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D:\Users\ibonilla\Desktop\DAT2024\SIHAM\"/>
    </mc:Choice>
  </mc:AlternateContent>
  <xr:revisionPtr revIDLastSave="0" documentId="13_ncr:1_{2FD68CE7-49BA-4C97-9B2E-9898910CE5A4}" xr6:coauthVersionLast="47" xr6:coauthVersionMax="47" xr10:uidLastSave="{00000000-0000-0000-0000-000000000000}"/>
  <bookViews>
    <workbookView xWindow="-120" yWindow="-120" windowWidth="29040" windowHeight="15840" tabRatio="632" activeTab="3" xr2:uid="{00000000-000D-0000-FFFF-FFFF00000000}"/>
  </bookViews>
  <sheets>
    <sheet name="INICIO" sheetId="9" r:id="rId1"/>
    <sheet name="SIHAM" sheetId="16" r:id="rId2"/>
    <sheet name="MEJOR UBICADOS" sheetId="10" r:id="rId3"/>
    <sheet name="NOTAS" sheetId="8" r:id="rId4"/>
    <sheet name="Datos 2023" sheetId="15" state="veryHidden" r:id="rId5"/>
    <sheet name="Historico" sheetId="17" state="veryHidden" r:id="rId6"/>
    <sheet name="SEMAFORO" sheetId="6" state="veryHidden" r:id="rId7"/>
    <sheet name="LISTAS" sheetId="4" state="veryHidden" r:id="rId8"/>
    <sheet name="CLAVES" sheetId="13" state="veryHidden" r:id="rId9"/>
  </sheets>
  <externalReferences>
    <externalReference r:id="rId10"/>
  </externalReferences>
  <definedNames>
    <definedName name="_xlnm._FilterDatabase" localSheetId="4" hidden="1">'Datos 2023'!$A$2:$P$2473</definedName>
    <definedName name="_xlnm._FilterDatabase" localSheetId="6" hidden="1">SEMAFORO!$A$5:$D$723</definedName>
    <definedName name="_xlnm._FilterDatabase" localSheetId="1" hidden="1">SIHAM!$B$1:$I$7</definedName>
    <definedName name="Aguascalientes">LISTAS!$A$2:$A$12</definedName>
    <definedName name="_xlnm.Print_Area" localSheetId="3">NOTAS!$B$1:$H$26</definedName>
    <definedName name="_xlnm.Print_Area" localSheetId="1">SIHAM!$B$1:$I$61</definedName>
    <definedName name="Baja_California">LISTAS!$B$2:$B$8</definedName>
    <definedName name="Baja_California_Sur">LISTAS!$C$2:$C$6</definedName>
    <definedName name="Campeche">LISTAS!$D$2:$D$14</definedName>
    <definedName name="CDMX" localSheetId="8">[1]LISTAS!#REF!</definedName>
    <definedName name="CDMX" localSheetId="1">LISTAS!#REF!</definedName>
    <definedName name="CDMX">LISTAS!#REF!</definedName>
    <definedName name="Chiapas">LISTAS!$G$2:$G$125</definedName>
    <definedName name="Chihuahua">LISTAS!$H$2:$H$68</definedName>
    <definedName name="Coahuila">LISTAS!$E$2:$E$39</definedName>
    <definedName name="Colima">LISTAS!$F$2:$F$11</definedName>
    <definedName name="Durango">LISTAS!$I$2:$I$40</definedName>
    <definedName name="Estado_de_México">LISTAS!$N$2:$N$126</definedName>
    <definedName name="Guanajuato">LISTAS!$J$2:$J$47</definedName>
    <definedName name="Guerrero">LISTAS!$K$2:$K$82</definedName>
    <definedName name="Hidalgo">LISTAS!$L$2:$L$85</definedName>
    <definedName name="ID_EDO" localSheetId="1">#REF!</definedName>
    <definedName name="ID_EDO">#REF!</definedName>
    <definedName name="Jalisco">LISTAS!$M$2:$M$126</definedName>
    <definedName name="Michoacán">LISTAS!$O$2:$O$114</definedName>
    <definedName name="Morelos">LISTAS!$P$2:$P$37</definedName>
    <definedName name="Nayarit">LISTAS!$Q$2:$Q$21</definedName>
    <definedName name="Nuevo_León">LISTAS!$R$2:$R$52</definedName>
    <definedName name="Oaxaca">LISTAS!$S$2:$S$571</definedName>
    <definedName name="Puebla">LISTAS!$T$2:$T$218</definedName>
    <definedName name="Querétaro">LISTAS!$U$2:$U$19</definedName>
    <definedName name="Quintana_Roo">LISTAS!$V$2:$V$12</definedName>
    <definedName name="San_Luis_Potosí">LISTAS!$W$2:$W$59</definedName>
    <definedName name="Sinaloa">LISTAS!$X$2:$X$19</definedName>
    <definedName name="Sonora">LISTAS!$Y$2:$Y$73</definedName>
    <definedName name="Tabasco">LISTAS!$Z$2:$Z$18</definedName>
    <definedName name="Tamaulipas">LISTAS!$AA$2:$AA$44</definedName>
    <definedName name="Tlaxcala">LISTAS!$AB$2:$AB$61</definedName>
    <definedName name="Veracruz">LISTAS!$AC$2:$AC$213</definedName>
    <definedName name="Yucatán">LISTAS!$AD$2:$AD$107</definedName>
    <definedName name="Zacatecas">LISTAS!$AE$2:$AE$59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6" l="1"/>
  <c r="B4" i="17" s="1"/>
  <c r="B2" i="17" l="1"/>
  <c r="C2" i="17"/>
  <c r="H36" i="16" s="1"/>
  <c r="K2" i="17"/>
  <c r="D2" i="17"/>
  <c r="H37" i="16" s="1"/>
  <c r="L2" i="17"/>
  <c r="H39" i="16" s="1"/>
  <c r="E2" i="17"/>
  <c r="F2" i="17"/>
  <c r="G2" i="17"/>
  <c r="H2" i="17"/>
  <c r="I2" i="17"/>
  <c r="H38" i="16" s="1"/>
  <c r="J2" i="17"/>
  <c r="C15" i="16"/>
  <c r="O4" i="17"/>
  <c r="O2" i="17" s="1"/>
  <c r="C30" i="16"/>
  <c r="C26" i="16"/>
  <c r="C12" i="16"/>
  <c r="C20" i="16"/>
  <c r="C19" i="16"/>
  <c r="I38" i="16" s="1"/>
  <c r="C11" i="16"/>
  <c r="I36" i="16" s="1"/>
  <c r="C10" i="16"/>
  <c r="C17" i="16"/>
  <c r="C16" i="16"/>
  <c r="C14" i="16"/>
  <c r="I37" i="16" s="1"/>
  <c r="C13" i="16"/>
  <c r="C18" i="16"/>
  <c r="I39" i="16" s="1"/>
  <c r="C31" i="16"/>
  <c r="C32" i="16"/>
  <c r="AC4" i="17"/>
  <c r="AO2" i="17" s="1"/>
  <c r="D32" i="16"/>
  <c r="B35" i="16"/>
  <c r="CM2" i="17" l="1"/>
  <c r="Z2" i="17"/>
  <c r="R2" i="17"/>
  <c r="Y2" i="17"/>
  <c r="G39" i="16" s="1"/>
  <c r="Q2" i="17"/>
  <c r="G37" i="16" s="1"/>
  <c r="X2" i="17"/>
  <c r="P2" i="17"/>
  <c r="G36" i="16" s="1"/>
  <c r="W2" i="17"/>
  <c r="V2" i="17"/>
  <c r="G38" i="16" s="1"/>
  <c r="T2" i="17"/>
  <c r="S2" i="17"/>
  <c r="U2" i="17"/>
  <c r="D28" i="16"/>
  <c r="D27" i="16"/>
  <c r="D29" i="16"/>
  <c r="D25" i="16"/>
  <c r="D30" i="16"/>
  <c r="D24" i="16"/>
  <c r="D31" i="16"/>
  <c r="D26" i="16"/>
  <c r="AH2" i="17"/>
  <c r="AI2" i="17"/>
  <c r="AG2" i="17"/>
  <c r="AF2" i="17"/>
  <c r="AD2" i="17"/>
  <c r="F36" i="16" s="1"/>
  <c r="AC2" i="17"/>
  <c r="AJ2" i="17"/>
  <c r="F38" i="16" s="1"/>
  <c r="AK2" i="17"/>
  <c r="AE2" i="17"/>
  <c r="F37" i="16" s="1"/>
  <c r="CL2" i="17"/>
  <c r="CT2" i="17"/>
  <c r="CF2" i="17"/>
  <c r="BP2" i="17"/>
  <c r="BK2" i="17"/>
  <c r="BI2" i="17"/>
  <c r="AT2" i="17"/>
  <c r="AM2" i="17"/>
  <c r="CK2" i="17"/>
  <c r="CG2" i="17"/>
  <c r="BQ2" i="17"/>
  <c r="BB2" i="17"/>
  <c r="D36" i="16" s="1"/>
  <c r="BJ2" i="17"/>
  <c r="D39" i="16" s="1"/>
  <c r="AU2" i="17"/>
  <c r="CB2" i="17"/>
  <c r="BE2" i="17"/>
  <c r="AX2" i="17"/>
  <c r="E39" i="16" s="1"/>
  <c r="CQ2" i="17"/>
  <c r="BU2" i="17"/>
  <c r="AQ2" i="17"/>
  <c r="E37" i="16" s="1"/>
  <c r="CR2" i="17"/>
  <c r="CD2" i="17"/>
  <c r="BN2" i="17"/>
  <c r="C36" i="16" s="1"/>
  <c r="BV2" i="17"/>
  <c r="C39" i="16" s="1"/>
  <c r="BG2" i="17"/>
  <c r="CU2" i="17"/>
  <c r="BO2" i="17"/>
  <c r="C37" i="16" s="1"/>
  <c r="BH2" i="17"/>
  <c r="D38" i="16" s="1"/>
  <c r="CN2" i="17"/>
  <c r="BZ2" i="17"/>
  <c r="CH2" i="17"/>
  <c r="BR2" i="17"/>
  <c r="BC2" i="17"/>
  <c r="D37" i="16" s="1"/>
  <c r="BA2" i="17"/>
  <c r="AV2" i="17"/>
  <c r="E38" i="16" s="1"/>
  <c r="CO2" i="17"/>
  <c r="CA2" i="17"/>
  <c r="CI2" i="17"/>
  <c r="BS2" i="17"/>
  <c r="BD2" i="17"/>
  <c r="AY2" i="17"/>
  <c r="AW2" i="17"/>
  <c r="CP2" i="17"/>
  <c r="BY2" i="17"/>
  <c r="BT2" i="17"/>
  <c r="C38" i="16" s="1"/>
  <c r="AP2" i="17"/>
  <c r="E36" i="16" s="1"/>
  <c r="CC2" i="17"/>
  <c r="BW2" i="17"/>
  <c r="BF2" i="17"/>
  <c r="AR2" i="17"/>
  <c r="CS2" i="17"/>
  <c r="CE2" i="17"/>
  <c r="BM2" i="17"/>
  <c r="AS2" i="17"/>
  <c r="AL2" i="17"/>
  <c r="F39" i="16" s="1"/>
  <c r="B28" i="10"/>
  <c r="B4" i="10"/>
  <c r="D6" i="10" s="1"/>
  <c r="E6" i="16" l="1"/>
  <c r="C21" i="16" l="1"/>
  <c r="C28" i="16" l="1"/>
  <c r="D8" i="10"/>
  <c r="C25" i="16"/>
  <c r="C29" i="16"/>
  <c r="C27" i="16"/>
  <c r="C24" i="16"/>
  <c r="D38" i="10" l="1"/>
  <c r="D37" i="10"/>
  <c r="D32" i="10"/>
  <c r="C7" i="10"/>
  <c r="D30" i="10"/>
  <c r="D33" i="10"/>
  <c r="D36" i="10"/>
  <c r="C31" i="10"/>
  <c r="D31" i="10"/>
  <c r="D35" i="10"/>
  <c r="D34" i="10"/>
  <c r="C29" i="10"/>
  <c r="D29" i="10"/>
  <c r="C32" i="10" l="1"/>
  <c r="C9" i="10"/>
  <c r="C37" i="10"/>
  <c r="C14" i="10"/>
  <c r="C35" i="10"/>
  <c r="C12" i="10"/>
  <c r="C36" i="10"/>
  <c r="C13" i="10"/>
  <c r="C34" i="10"/>
  <c r="C11" i="10"/>
  <c r="C33" i="10"/>
  <c r="C10" i="10"/>
  <c r="C38" i="10"/>
  <c r="C15" i="10"/>
  <c r="C8" i="10"/>
  <c r="C30" i="10"/>
  <c r="D7" i="10" l="1"/>
  <c r="D15" i="10"/>
  <c r="D13" i="10"/>
  <c r="D11" i="10"/>
  <c r="D10" i="10"/>
  <c r="D14" i="10"/>
  <c r="D12" i="10"/>
  <c r="D9" i="10"/>
  <c r="C6" i="10" l="1"/>
</calcChain>
</file>

<file path=xl/sharedStrings.xml><?xml version="1.0" encoding="utf-8"?>
<sst xmlns="http://schemas.openxmlformats.org/spreadsheetml/2006/main" count="27302" uniqueCount="4281">
  <si>
    <t>SISTEMA DE INFORMACIÓN HACIENDARIA MUNICIPAL (SIHAM)</t>
  </si>
  <si>
    <t>Seleccione del listado una entidad y después un municipio</t>
  </si>
  <si>
    <t>ENTIDAD</t>
  </si>
  <si>
    <t>Aguascalientes</t>
  </si>
  <si>
    <t>MUNICIPIO</t>
  </si>
  <si>
    <t>Ingresos totales</t>
  </si>
  <si>
    <t>Ingresos propios</t>
  </si>
  <si>
    <t>Impuestos</t>
  </si>
  <si>
    <t>Impuestos (Año anterior)</t>
  </si>
  <si>
    <t>Transferencias federales y estatales</t>
  </si>
  <si>
    <t>Aportaciones federales y estatales</t>
  </si>
  <si>
    <t>Participaciones federales</t>
  </si>
  <si>
    <t>Gasto de Capital</t>
  </si>
  <si>
    <t>Otros gastos</t>
  </si>
  <si>
    <t>Indicadores financieros</t>
  </si>
  <si>
    <t>Indicador municipal</t>
  </si>
  <si>
    <t>Prom. municipal en el estado</t>
  </si>
  <si>
    <t xml:space="preserve"> </t>
  </si>
  <si>
    <t>1. Capacidad financiera</t>
  </si>
  <si>
    <t>2. Autonomía financiera</t>
  </si>
  <si>
    <t>3. Tasa anual de crecimiento de impuestos</t>
  </si>
  <si>
    <t>4. Capacidad de inversión</t>
  </si>
  <si>
    <t>5. Costo de operación</t>
  </si>
  <si>
    <t>6. Impuestos per cápita</t>
  </si>
  <si>
    <t>Gráfica ingresos por tipo</t>
  </si>
  <si>
    <t>Gasto corriente</t>
  </si>
  <si>
    <t>Sistema de Información Hacendaria Municipal (SIHAM)</t>
  </si>
  <si>
    <t>Seleccione un indicador</t>
  </si>
  <si>
    <t>A</t>
  </si>
  <si>
    <t>B</t>
  </si>
  <si>
    <t>C</t>
  </si>
  <si>
    <t>D</t>
  </si>
  <si>
    <t>E</t>
  </si>
  <si>
    <t>F</t>
  </si>
  <si>
    <t>NOTAS</t>
  </si>
  <si>
    <t>1. La variación anual en los impuestos es a precios constantes, año base 2018.</t>
  </si>
  <si>
    <t xml:space="preserve">2. El promedio estatal se calcula a partir de promediar los resultados de cada municipio de la entidad en el indicador respectivo. En caso de contar con pocos valores no se realiza el cálculo (N.D.). </t>
  </si>
  <si>
    <t>4. La información plasmada en la EFIPEM corresponde a un cuestionario voluntario con fines estadísticos y se complementan con instrumentos de captación diseñados por INEGI. Por lo cual, pudiera darse el caso de que la información plasmada en este sistema difiera de la plasmada en la cuenta pública del municipio correspondiente.</t>
  </si>
  <si>
    <t xml:space="preserve">FUENTES DE DATOS: </t>
  </si>
  <si>
    <t>INEGI. Estadística de finanzas públicas estatales y municipales (EFIPEM)</t>
  </si>
  <si>
    <t>https://www.inegi.org.mx/programas/finanzas/default.html#Tabulados</t>
  </si>
  <si>
    <t>SHCP. Disciplina Financiera de Entidades Federativas y Municipios</t>
  </si>
  <si>
    <t>https://www.disciplinafinanciera.hacienda.gob.mx/</t>
  </si>
  <si>
    <t>CONCEPTOS</t>
  </si>
  <si>
    <r>
      <t xml:space="preserve">En el </t>
    </r>
    <r>
      <rPr>
        <b/>
        <sz val="11"/>
        <rFont val="Calibri"/>
        <family val="2"/>
      </rPr>
      <t>gasto corriente</t>
    </r>
    <r>
      <rPr>
        <sz val="11"/>
        <rFont val="Calibri"/>
        <family val="2"/>
      </rPr>
      <t xml:space="preserve"> se incluyen las erogaciones realizadas por los municipioes en los siguientes conceptos: Servicios personales; Materiales y suministros; Servicios generales; así como Transferencias, asignaciones, subsidios y otras ayudas.</t>
    </r>
  </si>
  <si>
    <r>
      <t xml:space="preserve">Los </t>
    </r>
    <r>
      <rPr>
        <b/>
        <sz val="11"/>
        <rFont val="Calibri"/>
        <family val="2"/>
      </rPr>
      <t>ingresos propios</t>
    </r>
    <r>
      <rPr>
        <sz val="11"/>
        <rFont val="Calibri"/>
        <family val="2"/>
      </rPr>
      <t xml:space="preserve"> comprenden los recursos obtenidos por concepto de Impuestos, Derechos, Productos, Aprovechamientos y Contribuciones de mejoras.</t>
    </r>
  </si>
  <si>
    <r>
      <t xml:space="preserve">Los </t>
    </r>
    <r>
      <rPr>
        <b/>
        <sz val="11"/>
        <rFont val="Calibri"/>
        <family val="2"/>
      </rPr>
      <t>ingresos ordinarios</t>
    </r>
    <r>
      <rPr>
        <sz val="11"/>
        <rFont val="Calibri"/>
        <family val="2"/>
      </rPr>
      <t xml:space="preserve"> comprenden los ingresos obtenidos de manera regular por el municipio, es decir, ingresos propios y por transferencias.</t>
    </r>
  </si>
  <si>
    <r>
      <rPr>
        <b/>
        <sz val="11"/>
        <color theme="1"/>
        <rFont val="Calibri"/>
        <family val="2"/>
        <scheme val="minor"/>
      </rPr>
      <t>Capacidad financiera.</t>
    </r>
    <r>
      <rPr>
        <sz val="11"/>
        <color theme="1"/>
        <rFont val="Calibri"/>
        <family val="2"/>
        <scheme val="minor"/>
      </rPr>
      <t xml:space="preserve"> Muestra la proporción de gasto corriente que puede ser cubierta con los ingresos propios, se busca que este valor se acerque o sea superior a 1, es decir que la mayor parte del gasto corriente pueda ser cubierta con los ingresos propios del municipio. </t>
    </r>
  </si>
  <si>
    <r>
      <rPr>
        <b/>
        <sz val="11"/>
        <color theme="1"/>
        <rFont val="Calibri"/>
        <family val="2"/>
        <scheme val="minor"/>
      </rPr>
      <t xml:space="preserve">Autonomía financiera. </t>
    </r>
    <r>
      <rPr>
        <sz val="11"/>
        <color theme="1"/>
        <rFont val="Calibri"/>
        <family val="2"/>
        <scheme val="minor"/>
      </rPr>
      <t>Muestra la proporción de ingresos propios respecto al total de ingresos municipales. Entre más se acerque el resultado obtenido a la unidad, mayor será la autonomía financiera del municipio. El escenario idóneo es que los municipios reflejen año con año una mayor autonomía financiera derivada de un crecimiento constante y real de sus ingresos propios, y no de una disminución gradual de los ingresos por transferencias federales y estatales.</t>
    </r>
  </si>
  <si>
    <r>
      <rPr>
        <b/>
        <sz val="11"/>
        <color theme="1"/>
        <rFont val="Calibri"/>
        <family val="2"/>
        <scheme val="minor"/>
      </rPr>
      <t xml:space="preserve">Tasa anual de crecimiento de impuestos. </t>
    </r>
    <r>
      <rPr>
        <sz val="11"/>
        <color theme="1"/>
        <rFont val="Calibri"/>
        <family val="2"/>
        <scheme val="minor"/>
      </rPr>
      <t xml:space="preserve">Muestra la variación entre los ingresos obtenidos por impuestos en el año 1 y en el año 2 en términos reales. Los ingresos del año 1 corresponden al ejercicio más reciente del periodo que se compara, mientras que los ingresos del año 2 corresponden a los del ejercicio inmediato anterior. Un comportamiento sano es que el resultado de esta tasa sea superior a la unidad. </t>
    </r>
  </si>
  <si>
    <t>ID_MUN</t>
  </si>
  <si>
    <t>Gasto total</t>
  </si>
  <si>
    <t>Ingresos</t>
  </si>
  <si>
    <t>Posición</t>
  </si>
  <si>
    <t>Municipio</t>
  </si>
  <si>
    <t>Valor</t>
  </si>
  <si>
    <t>Baja_California</t>
  </si>
  <si>
    <t>Baja_California_Sur</t>
  </si>
  <si>
    <t>Campeche</t>
  </si>
  <si>
    <t>Chiapas</t>
  </si>
  <si>
    <t>Chihuahua</t>
  </si>
  <si>
    <t>Coahuila</t>
  </si>
  <si>
    <t>Colima</t>
  </si>
  <si>
    <t>Ciudad de México</t>
  </si>
  <si>
    <t>Durango</t>
  </si>
  <si>
    <t>Guanajuato</t>
  </si>
  <si>
    <t>Guerrero</t>
  </si>
  <si>
    <t>Hidalgo</t>
  </si>
  <si>
    <t>Jalisco</t>
  </si>
  <si>
    <t>Estado_de_México</t>
  </si>
  <si>
    <t>Michoacán</t>
  </si>
  <si>
    <t>Morelos</t>
  </si>
  <si>
    <t>Nayarit</t>
  </si>
  <si>
    <t>Nuevo_León</t>
  </si>
  <si>
    <t>Oaxaca</t>
  </si>
  <si>
    <t>Puebla</t>
  </si>
  <si>
    <t>Querétaro</t>
  </si>
  <si>
    <t>Quintana_Roo</t>
  </si>
  <si>
    <t>San_Luis_Potosí</t>
  </si>
  <si>
    <t>Sinaloa</t>
  </si>
  <si>
    <t>Sonora</t>
  </si>
  <si>
    <t>Tabasco</t>
  </si>
  <si>
    <t>Tamaulipas</t>
  </si>
  <si>
    <t>Tlaxcala</t>
  </si>
  <si>
    <t>Veracruz</t>
  </si>
  <si>
    <t>Yucatán</t>
  </si>
  <si>
    <t>Zacatecas</t>
  </si>
  <si>
    <t>Allende, Chih.</t>
  </si>
  <si>
    <t>Matamoros, Chih.</t>
  </si>
  <si>
    <t>Morelos, Chih.</t>
  </si>
  <si>
    <t>Ocampo, Chih.</t>
  </si>
  <si>
    <t>Hidalgo, Dgo.</t>
  </si>
  <si>
    <t>Ocampo, Dgo.</t>
  </si>
  <si>
    <t>Abasolo, Gto.</t>
  </si>
  <si>
    <t>Ocampo, Gto.</t>
  </si>
  <si>
    <t>Benito Juárez, Gro.</t>
  </si>
  <si>
    <t>Francisco I. Madero, Hgo.</t>
  </si>
  <si>
    <t>El Arenal, Jal.</t>
  </si>
  <si>
    <t>Cocula, Jal.</t>
  </si>
  <si>
    <t>Jesús María, Jal.</t>
  </si>
  <si>
    <t>Tonalá, Jal.</t>
  </si>
  <si>
    <t>Álvaro Obregón, Mich.</t>
  </si>
  <si>
    <t>Arteaga, Mich.</t>
  </si>
  <si>
    <t>Hidalgo, Mich.</t>
  </si>
  <si>
    <t>Jiménez, Mich.</t>
  </si>
  <si>
    <t>Juárez, Mich.</t>
  </si>
  <si>
    <t>Morelos, Mich.</t>
  </si>
  <si>
    <t>Ocampo, Mich.</t>
  </si>
  <si>
    <t>San Lucas, Mich.</t>
  </si>
  <si>
    <t>Tuxpan, Mich.</t>
  </si>
  <si>
    <t>Venustiano Carranza, Mich.</t>
  </si>
  <si>
    <t>Cuautla, Mor.</t>
  </si>
  <si>
    <t>Emiliano Zapata, Mor.</t>
  </si>
  <si>
    <t>Zacualpan, Mor.</t>
  </si>
  <si>
    <t>Santa María del Oro, Nay.</t>
  </si>
  <si>
    <t>Tuxpan, Nay.</t>
  </si>
  <si>
    <t>Allende, N.L.</t>
  </si>
  <si>
    <t>Galeana, N.L.</t>
  </si>
  <si>
    <t>Guadalupe, N.L.</t>
  </si>
  <si>
    <t>Juárez, N.L.</t>
  </si>
  <si>
    <t>Santa Catarina, N.L.</t>
  </si>
  <si>
    <t>San Juan del Río, Qro.</t>
  </si>
  <si>
    <t>Tequisquiapan, Qro.</t>
  </si>
  <si>
    <t>Coxcatlán, S.L.P.</t>
  </si>
  <si>
    <t>Lagunillas, S.L.P.</t>
  </si>
  <si>
    <t>Rayón, S.L.P.</t>
  </si>
  <si>
    <t>Santa Catarina, S.L.P.</t>
  </si>
  <si>
    <t>Villa Hidalgo, S.L.P.</t>
  </si>
  <si>
    <t>Zaragoza, S.L.P.</t>
  </si>
  <si>
    <t>Rosario, Sin.</t>
  </si>
  <si>
    <t>Magdalena, Son.</t>
  </si>
  <si>
    <t>Mazatán, Son.</t>
  </si>
  <si>
    <t>Moctezuma, Son.</t>
  </si>
  <si>
    <t>Rayón, Son.</t>
  </si>
  <si>
    <t>Rosario, Son.</t>
  </si>
  <si>
    <t>Santa Ana, Son.</t>
  </si>
  <si>
    <t>Villa Hidalgo, Son.</t>
  </si>
  <si>
    <t>Benito Juárez, Son.</t>
  </si>
  <si>
    <t>Cárdenas, Tab.</t>
  </si>
  <si>
    <t>Emiliano Zapata, Tab.</t>
  </si>
  <si>
    <t>Abasolo, Tamps.</t>
  </si>
  <si>
    <t>Aldama, Tamps.</t>
  </si>
  <si>
    <t>Bustamante, Tamps.</t>
  </si>
  <si>
    <t>Camargo, Tamps.</t>
  </si>
  <si>
    <t>Gómez Farías, Tamps.</t>
  </si>
  <si>
    <t>Guerrero, Tamps.</t>
  </si>
  <si>
    <t>Hidalgo, Tamps.</t>
  </si>
  <si>
    <t>Jiménez, Tamps.</t>
  </si>
  <si>
    <t>Matamoros, Tamps.</t>
  </si>
  <si>
    <t>Ocampo, Tamps.</t>
  </si>
  <si>
    <t>San Fernando, Tamps.</t>
  </si>
  <si>
    <t>San Nicolás, Tamps.</t>
  </si>
  <si>
    <t>Victoria, Tamps.</t>
  </si>
  <si>
    <t>Villagrán, Tamps.</t>
  </si>
  <si>
    <t>Tenancingo, Tlax.</t>
  </si>
  <si>
    <t>Tlaxco, Tlax.</t>
  </si>
  <si>
    <t>Benito Juárez, Tlax.</t>
  </si>
  <si>
    <t>Emiliano Zapata, Tlax.</t>
  </si>
  <si>
    <t>Lázaro Cárdenas, Tlax.</t>
  </si>
  <si>
    <t>Acajete, Ver.</t>
  </si>
  <si>
    <t>Acatlán, Ver.</t>
  </si>
  <si>
    <t>Actopan, Ver.</t>
  </si>
  <si>
    <t>Aquila, Ver.</t>
  </si>
  <si>
    <t>Atoyac, Ver.</t>
  </si>
  <si>
    <t>Benito Juárez, Ver.</t>
  </si>
  <si>
    <t>Coatepec, Ver.</t>
  </si>
  <si>
    <t>Emiliano Zapata, Ver.</t>
  </si>
  <si>
    <t>Magdalena, Ver.</t>
  </si>
  <si>
    <t>Minatitlán, Ver.</t>
  </si>
  <si>
    <t>Nogales, Ver.</t>
  </si>
  <si>
    <t>Los Reyes, Ver.</t>
  </si>
  <si>
    <t>Tequila, Ver.</t>
  </si>
  <si>
    <t>Tierra Blanca, Ver.</t>
  </si>
  <si>
    <t>Tomatlán, Ver.</t>
  </si>
  <si>
    <t>Tuxpan, Ver.</t>
  </si>
  <si>
    <t>Zacualpan, Ver.</t>
  </si>
  <si>
    <t>Zaragoza, Ver.</t>
  </si>
  <si>
    <t>Progreso, Yuc.</t>
  </si>
  <si>
    <t>San Felipe, Yuc.</t>
  </si>
  <si>
    <t>Benito Juárez, Zac.</t>
  </si>
  <si>
    <t>Cuauhtémoc, Zac.</t>
  </si>
  <si>
    <t>Guadalupe, Zac.</t>
  </si>
  <si>
    <t>Loreto, Zac.</t>
  </si>
  <si>
    <t>Melchor Ocampo, Zac.</t>
  </si>
  <si>
    <t>Pánuco, Zac.</t>
  </si>
  <si>
    <t>Villa Hidalgo, Zac.</t>
  </si>
  <si>
    <t>N.D.</t>
  </si>
  <si>
    <t>Egresos</t>
  </si>
  <si>
    <t>Gasto de capital</t>
  </si>
  <si>
    <t/>
  </si>
  <si>
    <t>Egresos totales</t>
  </si>
  <si>
    <t>Otros egresos</t>
  </si>
  <si>
    <t>CLASIFICADORES</t>
  </si>
  <si>
    <t>Rubro</t>
  </si>
  <si>
    <t>ID_C</t>
  </si>
  <si>
    <t>Concepto</t>
  </si>
  <si>
    <t>Asientos</t>
  </si>
  <si>
    <t>Calvillo</t>
  </si>
  <si>
    <t>Cosío</t>
  </si>
  <si>
    <t>ingresos propios</t>
  </si>
  <si>
    <t>Jesús María</t>
  </si>
  <si>
    <t>Pabellón de Arteaga</t>
  </si>
  <si>
    <t>Rincón de Romos</t>
  </si>
  <si>
    <t>San José de Gracia</t>
  </si>
  <si>
    <t>Tepezalá</t>
  </si>
  <si>
    <t>El Llano</t>
  </si>
  <si>
    <t>San Francisco de los Romo</t>
  </si>
  <si>
    <t>Ensenada</t>
  </si>
  <si>
    <t>Mexicali</t>
  </si>
  <si>
    <t>Tecate</t>
  </si>
  <si>
    <t>Tijuana</t>
  </si>
  <si>
    <t>Playas de Rosarito</t>
  </si>
  <si>
    <t>Comondú</t>
  </si>
  <si>
    <t>Mulegé</t>
  </si>
  <si>
    <t>La Paz</t>
  </si>
  <si>
    <t>Los Cabos</t>
  </si>
  <si>
    <t>Loreto</t>
  </si>
  <si>
    <t>Calkiní</t>
  </si>
  <si>
    <t>Carmen</t>
  </si>
  <si>
    <t>Champotón</t>
  </si>
  <si>
    <t>Hecelchakán</t>
  </si>
  <si>
    <t>Hopelchén</t>
  </si>
  <si>
    <t>Palizada</t>
  </si>
  <si>
    <t>Tenabo</t>
  </si>
  <si>
    <t>Escárcega</t>
  </si>
  <si>
    <t>Calakmul</t>
  </si>
  <si>
    <t>Candelaria</t>
  </si>
  <si>
    <t>Abasolo</t>
  </si>
  <si>
    <t>Acuña</t>
  </si>
  <si>
    <t>Allende</t>
  </si>
  <si>
    <t>Arteaga</t>
  </si>
  <si>
    <t>Candela</t>
  </si>
  <si>
    <t>Castaños</t>
  </si>
  <si>
    <t>Cuatro Ciénegas</t>
  </si>
  <si>
    <t>Escobedo</t>
  </si>
  <si>
    <t>Francisco I. Madero</t>
  </si>
  <si>
    <t>Frontera</t>
  </si>
  <si>
    <t>General Cepeda</t>
  </si>
  <si>
    <t>Jiménez</t>
  </si>
  <si>
    <t>Juárez</t>
  </si>
  <si>
    <t>Lamadrid</t>
  </si>
  <si>
    <t>Matamoros</t>
  </si>
  <si>
    <t>Monclova</t>
  </si>
  <si>
    <t>Múzquiz</t>
  </si>
  <si>
    <t>Nadadores</t>
  </si>
  <si>
    <t>Nava</t>
  </si>
  <si>
    <t>Ocampo</t>
  </si>
  <si>
    <t>Parras</t>
  </si>
  <si>
    <t>Piedras Negras</t>
  </si>
  <si>
    <t>Progreso</t>
  </si>
  <si>
    <t>Ramos Arizpe</t>
  </si>
  <si>
    <t>Sabinas</t>
  </si>
  <si>
    <t>Sacramento</t>
  </si>
  <si>
    <t>Saltillo</t>
  </si>
  <si>
    <t>San Buenaventura</t>
  </si>
  <si>
    <t>San Juan de Sabinas</t>
  </si>
  <si>
    <t>San Pedro</t>
  </si>
  <si>
    <t>Sierra Mojada</t>
  </si>
  <si>
    <t>Torreón</t>
  </si>
  <si>
    <t>Viesca</t>
  </si>
  <si>
    <t>Villa Unión</t>
  </si>
  <si>
    <t>Zaragoza</t>
  </si>
  <si>
    <t>Armería</t>
  </si>
  <si>
    <t>Comala</t>
  </si>
  <si>
    <t>Coquimatlán</t>
  </si>
  <si>
    <t>Cuauhtémoc</t>
  </si>
  <si>
    <t>Ixtlahuacán</t>
  </si>
  <si>
    <t>Manzanillo</t>
  </si>
  <si>
    <t>Minatitlán</t>
  </si>
  <si>
    <t>Tecomán</t>
  </si>
  <si>
    <t>Villa de Álvarez</t>
  </si>
  <si>
    <t>Acacoyagua</t>
  </si>
  <si>
    <t>Acala</t>
  </si>
  <si>
    <t>Acapetahua</t>
  </si>
  <si>
    <t>Altamirano</t>
  </si>
  <si>
    <t>Amatán</t>
  </si>
  <si>
    <t>Amatenango de la Frontera</t>
  </si>
  <si>
    <t>Amatenango del Valle</t>
  </si>
  <si>
    <t>Angel Albino Corzo</t>
  </si>
  <si>
    <t>Arriaga</t>
  </si>
  <si>
    <t>Bejucal de Ocampo</t>
  </si>
  <si>
    <t>Bella Vista</t>
  </si>
  <si>
    <t>Berriozábal</t>
  </si>
  <si>
    <t>Bochil</t>
  </si>
  <si>
    <t>El Bosque</t>
  </si>
  <si>
    <t>Cacahoatán</t>
  </si>
  <si>
    <t>Catazajá</t>
  </si>
  <si>
    <t>Cintalapa</t>
  </si>
  <si>
    <t>Coapilla</t>
  </si>
  <si>
    <t>Comitán de Domínguez</t>
  </si>
  <si>
    <t>La Concordia</t>
  </si>
  <si>
    <t>Copainalá</t>
  </si>
  <si>
    <t>Chalchihuitán</t>
  </si>
  <si>
    <t>Chamula</t>
  </si>
  <si>
    <t>Chanal</t>
  </si>
  <si>
    <t>Chapultenango</t>
  </si>
  <si>
    <t>Chenalhó</t>
  </si>
  <si>
    <t>Chiapa de Corzo</t>
  </si>
  <si>
    <t>Chiapilla</t>
  </si>
  <si>
    <t>Chicoasén</t>
  </si>
  <si>
    <t>Chicomuselo</t>
  </si>
  <si>
    <t>Chilón</t>
  </si>
  <si>
    <t>Escuintla</t>
  </si>
  <si>
    <t>Francisco León</t>
  </si>
  <si>
    <t>Frontera Comalapa</t>
  </si>
  <si>
    <t>Frontera Hidalgo</t>
  </si>
  <si>
    <t>La Grandeza</t>
  </si>
  <si>
    <t>Huehuetán</t>
  </si>
  <si>
    <t>Huixtán</t>
  </si>
  <si>
    <t>Huitiupán</t>
  </si>
  <si>
    <t>Huixtla</t>
  </si>
  <si>
    <t>La Independencia</t>
  </si>
  <si>
    <t>Ixhuatán</t>
  </si>
  <si>
    <t>Ixtacomitán</t>
  </si>
  <si>
    <t>Ixtapa</t>
  </si>
  <si>
    <t>Ixtapangajoya</t>
  </si>
  <si>
    <t>Jiquipilas</t>
  </si>
  <si>
    <t>Jitotol</t>
  </si>
  <si>
    <t>Juárez, Chis.</t>
  </si>
  <si>
    <t>Larráinzar</t>
  </si>
  <si>
    <t>La Libertad</t>
  </si>
  <si>
    <t>Mapastepec</t>
  </si>
  <si>
    <t>Las Margaritas</t>
  </si>
  <si>
    <t>Mazapa de Madero</t>
  </si>
  <si>
    <t>Mazatán</t>
  </si>
  <si>
    <t>Metapa</t>
  </si>
  <si>
    <t>Mitontic</t>
  </si>
  <si>
    <t>Motozintla</t>
  </si>
  <si>
    <t>Nicolás Ruíz</t>
  </si>
  <si>
    <t>Ocosingo</t>
  </si>
  <si>
    <t>Ocotepec</t>
  </si>
  <si>
    <t>Ocozocoautla de Espinosa</t>
  </si>
  <si>
    <t>Ostuacán</t>
  </si>
  <si>
    <t>Osumacinta</t>
  </si>
  <si>
    <t>Oxchuc</t>
  </si>
  <si>
    <t>Palenque</t>
  </si>
  <si>
    <t>Pantelhó</t>
  </si>
  <si>
    <t>Pantepec</t>
  </si>
  <si>
    <t>Pichucalco</t>
  </si>
  <si>
    <t>Pijijiapan</t>
  </si>
  <si>
    <t>El Porvenir</t>
  </si>
  <si>
    <t>Villa Comaltitlán</t>
  </si>
  <si>
    <t>Pueblo Nuevo Solistahuacán</t>
  </si>
  <si>
    <t>Rayón</t>
  </si>
  <si>
    <t>Reforma</t>
  </si>
  <si>
    <t>Las Rosas</t>
  </si>
  <si>
    <t>Sabanilla</t>
  </si>
  <si>
    <t>Salto de Agua</t>
  </si>
  <si>
    <t>San Cristóbal de las Casas</t>
  </si>
  <si>
    <t>San Fernando</t>
  </si>
  <si>
    <t>Siltepec</t>
  </si>
  <si>
    <t>Simojovel</t>
  </si>
  <si>
    <t>Sitalá</t>
  </si>
  <si>
    <t>Socoltenango</t>
  </si>
  <si>
    <t>Solosuchiapa</t>
  </si>
  <si>
    <t>Soyaló</t>
  </si>
  <si>
    <t>Suchiapa</t>
  </si>
  <si>
    <t>Suchiate</t>
  </si>
  <si>
    <t>Sunuapa</t>
  </si>
  <si>
    <t>Tapachula</t>
  </si>
  <si>
    <t>Tapalapa</t>
  </si>
  <si>
    <t>Tapilula</t>
  </si>
  <si>
    <t>Tecpatán</t>
  </si>
  <si>
    <t>Tenejapa</t>
  </si>
  <si>
    <t>Teopisca</t>
  </si>
  <si>
    <t>Tila</t>
  </si>
  <si>
    <t>Tonalá</t>
  </si>
  <si>
    <t>Totolapa</t>
  </si>
  <si>
    <t>La Trinitaria</t>
  </si>
  <si>
    <t>Tumbalá</t>
  </si>
  <si>
    <t>Tuxtla Gutiérrez</t>
  </si>
  <si>
    <t>Tuxtla Chico</t>
  </si>
  <si>
    <t>Tuzantán</t>
  </si>
  <si>
    <t>Tzimol</t>
  </si>
  <si>
    <t>Unión Juárez</t>
  </si>
  <si>
    <t>Venustiano Carranza</t>
  </si>
  <si>
    <t>Villa Corzo</t>
  </si>
  <si>
    <t>Villaflores</t>
  </si>
  <si>
    <t>Yajalón</t>
  </si>
  <si>
    <t>San Lucas</t>
  </si>
  <si>
    <t>Zinacantán</t>
  </si>
  <si>
    <t>San Juan Cancuc</t>
  </si>
  <si>
    <t>Aldama</t>
  </si>
  <si>
    <t>Benemérito de las Américas</t>
  </si>
  <si>
    <t>Maravilla Tenejapa</t>
  </si>
  <si>
    <t>Marqués de Comillas</t>
  </si>
  <si>
    <t>Montecristo de Guerrero</t>
  </si>
  <si>
    <t>San Andrés Duraznal</t>
  </si>
  <si>
    <t>Santiago el Pinar</t>
  </si>
  <si>
    <t>Ahumada</t>
  </si>
  <si>
    <t>Aldama, Chih.</t>
  </si>
  <si>
    <t>Aquiles Serdán</t>
  </si>
  <si>
    <t>Ascensión</t>
  </si>
  <si>
    <t>Bachíniva</t>
  </si>
  <si>
    <t>Balleza</t>
  </si>
  <si>
    <t>Batopilas</t>
  </si>
  <si>
    <t>Bocoyna</t>
  </si>
  <si>
    <t>Buenaventura</t>
  </si>
  <si>
    <t>Camargo</t>
  </si>
  <si>
    <t>Carichí</t>
  </si>
  <si>
    <t>Casas Grandes</t>
  </si>
  <si>
    <t>Coronado</t>
  </si>
  <si>
    <t>Coyame del Sotol</t>
  </si>
  <si>
    <t>La Cruz</t>
  </si>
  <si>
    <t>Cuauhtémoc, Chih.</t>
  </si>
  <si>
    <t>Cusihuiriachi</t>
  </si>
  <si>
    <t>Chínipas</t>
  </si>
  <si>
    <t>Delicias</t>
  </si>
  <si>
    <t>Dr. Belisario Domínguez</t>
  </si>
  <si>
    <t>Galeana</t>
  </si>
  <si>
    <t>Santa Isabel</t>
  </si>
  <si>
    <t>Gómez Farías</t>
  </si>
  <si>
    <t>Gran Morelos</t>
  </si>
  <si>
    <t>Guachochi</t>
  </si>
  <si>
    <t>Guadalupe</t>
  </si>
  <si>
    <t>Guadalupe y Calvo</t>
  </si>
  <si>
    <t>Guazapares</t>
  </si>
  <si>
    <t>Guerrero, Chih.</t>
  </si>
  <si>
    <t>Hidalgo del Parral</t>
  </si>
  <si>
    <t>Huejotitán</t>
  </si>
  <si>
    <t>Ignacio Zaragoza</t>
  </si>
  <si>
    <t>Janos</t>
  </si>
  <si>
    <t>Jiménez, Chih.</t>
  </si>
  <si>
    <t>Juárez, Chih.</t>
  </si>
  <si>
    <t>Julimes</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</si>
  <si>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</si>
  <si>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</si>
  <si>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</si>
  <si>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</si>
  <si>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</si>
  <si>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</si>
  <si>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</si>
  <si>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</si>
  <si>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</si>
  <si>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</si>
  <si>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</si>
  <si>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</si>
  <si>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</si>
  <si>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</si>
  <si>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</si>
  <si>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</si>
  <si>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</si>
  <si>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</si>
  <si>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</si>
  <si>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Satevó</t>
  </si>
  <si>
    <t>Saucillo</t>
  </si>
  <si>
    <t>Temósachic</t>
  </si>
  <si>
    <t>El Tule</t>
  </si>
  <si>
    <t>Urique</t>
  </si>
  <si>
    <t>Uruachi</t>
  </si>
  <si>
    <t>Valle de Zaragoza</t>
  </si>
  <si>
    <t>Azcapotzalco</t>
  </si>
  <si>
    <t>Coyoacán</t>
  </si>
  <si>
    <t>Cuajimalpa de Morelos</t>
  </si>
  <si>
    <t>Gustavo A. Madero</t>
  </si>
  <si>
    <t>Iztacalco</t>
  </si>
  <si>
    <t>Iztapalapa</t>
  </si>
  <si>
    <t>La Magdalena Contreras</t>
  </si>
  <si>
    <t>Milpa Alta</t>
  </si>
  <si>
    <t>Álvaro Obregón</t>
  </si>
  <si>
    <t>Tláhuac</t>
  </si>
  <si>
    <t>Tlalpan</t>
  </si>
  <si>
    <t>Xochimilco</t>
  </si>
  <si>
    <t>Benito Juárez</t>
  </si>
  <si>
    <t>Miguel Hidalgo</t>
  </si>
  <si>
    <t>Canatlán</t>
  </si>
  <si>
    <t>Canelas</t>
  </si>
  <si>
    <t>Coneto de Comonfort</t>
  </si>
  <si>
    <t>Cuencamé</t>
  </si>
  <si>
    <t>General Simón Bolívar</t>
  </si>
  <si>
    <t>Gómez Palacio</t>
  </si>
  <si>
    <t>Guadalupe Victoria</t>
  </si>
  <si>
    <t>Guanaceví</t>
  </si>
  <si>
    <t>Indé</t>
  </si>
  <si>
    <t>Lerdo</t>
  </si>
  <si>
    <t>Mapimí</t>
  </si>
  <si>
    <t>Mezquital</t>
  </si>
  <si>
    <t>Nazas</t>
  </si>
  <si>
    <t>Nombre de Dios</t>
  </si>
  <si>
    <t>El Oro</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</si>
  <si>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</si>
  <si>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</si>
  <si>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</si>
  <si>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</si>
  <si>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</si>
  <si>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</si>
  <si>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</si>
  <si>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</si>
  <si>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</si>
  <si>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</si>
  <si>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</si>
  <si>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</si>
  <si>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</si>
  <si>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</si>
  <si>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</si>
  <si>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</si>
  <si>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</si>
  <si>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</si>
  <si>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</si>
  <si>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</si>
  <si>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Nuevo Ideal</t>
  </si>
  <si>
    <t>Acámbaro</t>
  </si>
  <si>
    <t>San Miguel de Allende</t>
  </si>
  <si>
    <t>Apaseo el Alto</t>
  </si>
  <si>
    <t>Apaseo el Grande</t>
  </si>
  <si>
    <t>Atarjea</t>
  </si>
  <si>
    <t>Celaya</t>
  </si>
  <si>
    <t>Manuel Doblado</t>
  </si>
  <si>
    <t>Comonfort</t>
  </si>
  <si>
    <t>Coroneo</t>
  </si>
  <si>
    <t>Cortazar</t>
  </si>
  <si>
    <t>Cuerámaro</t>
  </si>
  <si>
    <t>Doctor Mora</t>
  </si>
  <si>
    <t>Dolores Hidalgo Cuna de la Independencia Nacional</t>
  </si>
  <si>
    <t>Huanímaro</t>
  </si>
  <si>
    <t>Irapuato</t>
  </si>
  <si>
    <t>Jaral del Progreso</t>
  </si>
  <si>
    <t>Jerécuaro</t>
  </si>
  <si>
    <t>León</t>
  </si>
  <si>
    <t>Moroleón</t>
  </si>
  <si>
    <t>Pénjamo</t>
  </si>
  <si>
    <t>Purísima del Rincón</t>
  </si>
  <si>
    <t>Romita</t>
  </si>
  <si>
    <t>Salamanca</t>
  </si>
  <si>
    <t>Salvatierra</t>
  </si>
  <si>
    <t>San Diego de la Unión</t>
  </si>
  <si>
    <t>San Felipe</t>
  </si>
  <si>
    <t>San Francisco del Rincón</t>
  </si>
  <si>
    <t>San José Iturbide</t>
  </si>
  <si>
    <t>San Luis de la Paz</t>
  </si>
  <si>
    <t>Santa Catarina</t>
  </si>
  <si>
    <t>Santa Cruz de Juventino Rosas</t>
  </si>
  <si>
    <t>Santiago Maravatío</t>
  </si>
  <si>
    <t>Silao de la Victoria</t>
  </si>
  <si>
    <t>Tarandacuao</t>
  </si>
  <si>
    <t>Tarimoro</t>
  </si>
  <si>
    <t>Tierra Blanca</t>
  </si>
  <si>
    <t>Uriangato</t>
  </si>
  <si>
    <t>Valle de Santiago</t>
  </si>
  <si>
    <t>Victoria</t>
  </si>
  <si>
    <t>Villagrán</t>
  </si>
  <si>
    <t>Xichú</t>
  </si>
  <si>
    <t>Yuriria</t>
  </si>
  <si>
    <t>Acapulco de Juárez</t>
  </si>
  <si>
    <t>Ahuacuotzingo</t>
  </si>
  <si>
    <t>Ajuchitlán del Progreso</t>
  </si>
  <si>
    <t>Alcozauca de Guerrero</t>
  </si>
  <si>
    <t>Alpoyeca</t>
  </si>
  <si>
    <t>Apaxtla</t>
  </si>
  <si>
    <t>Arcelia</t>
  </si>
  <si>
    <t>Atenango del Río</t>
  </si>
  <si>
    <t>Atlamajalcingo del Monte</t>
  </si>
  <si>
    <t>Atlixtac</t>
  </si>
  <si>
    <t>Atoyac de Álvarez</t>
  </si>
  <si>
    <t>Ayutla de los Libres</t>
  </si>
  <si>
    <t>Azoyú</t>
  </si>
  <si>
    <t>Buenavista de Cuéllar</t>
  </si>
  <si>
    <t>Coahuayutla de José María Izazaga</t>
  </si>
  <si>
    <t>Cocula</t>
  </si>
  <si>
    <t>Copala</t>
  </si>
  <si>
    <t>Copalillo</t>
  </si>
  <si>
    <t>Copanatoyac</t>
  </si>
  <si>
    <t>Coyuca de Benítez</t>
  </si>
  <si>
    <t>Coyuca de Catalán</t>
  </si>
  <si>
    <t>Cuajinicuilapa</t>
  </si>
  <si>
    <t>Cualác</t>
  </si>
  <si>
    <t>Cuautepec</t>
  </si>
  <si>
    <t>Cuetzala del Progreso</t>
  </si>
  <si>
    <t>Cutzamala de Pinzón</t>
  </si>
  <si>
    <t>Chilapa de Álvarez</t>
  </si>
  <si>
    <t>Chilpancingo de los Bravo</t>
  </si>
  <si>
    <t>Florencio Villarreal</t>
  </si>
  <si>
    <t>General Canuto A. Neri</t>
  </si>
  <si>
    <t>General Heliodoro Castillo</t>
  </si>
  <si>
    <t>Huamuxtitlán</t>
  </si>
  <si>
    <t>Huitzuco de los Figueroa</t>
  </si>
  <si>
    <t>Iguala de la Independencia</t>
  </si>
  <si>
    <t>Igualapa</t>
  </si>
  <si>
    <t>Ixcateopan de Cuauhtémoc</t>
  </si>
  <si>
    <t>Zihuatanejo de Azueta</t>
  </si>
  <si>
    <t>Juan R. Escudero</t>
  </si>
  <si>
    <t>Leonardo Bravo</t>
  </si>
  <si>
    <t>Malinaltepec</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</si>
  <si>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</si>
  <si>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</si>
  <si>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</si>
  <si>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</si>
  <si>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</si>
  <si>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</si>
  <si>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</si>
  <si>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</si>
  <si>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</si>
  <si>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</si>
  <si>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</si>
  <si>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</si>
  <si>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</si>
  <si>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</si>
  <si>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</si>
  <si>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</si>
  <si>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</si>
  <si>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</si>
  <si>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</si>
  <si>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</si>
  <si>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</si>
  <si>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</si>
  <si>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</si>
  <si>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</si>
  <si>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</si>
  <si>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</si>
  <si>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La Unión de Isidoro Montes de Oca</t>
  </si>
  <si>
    <t>Xalpatláhuac</t>
  </si>
  <si>
    <t>Xochihuehuetlán</t>
  </si>
  <si>
    <t>Xochistlahuaca</t>
  </si>
  <si>
    <t>Zapotitlán Tablas</t>
  </si>
  <si>
    <t>Zirándaro</t>
  </si>
  <si>
    <t>Zitlala</t>
  </si>
  <si>
    <t>Eduardo Neri</t>
  </si>
  <si>
    <t>Acatepec</t>
  </si>
  <si>
    <t>Marquelia</t>
  </si>
  <si>
    <t>Cochoapa el Grande</t>
  </si>
  <si>
    <t>José Joaquín de Herrera</t>
  </si>
  <si>
    <t>Juchitán</t>
  </si>
  <si>
    <t>Iliatenco</t>
  </si>
  <si>
    <t>Acatlán</t>
  </si>
  <si>
    <t>Acaxochitlán</t>
  </si>
  <si>
    <t>Actopan</t>
  </si>
  <si>
    <t>Agua Blanca de Iturbide</t>
  </si>
  <si>
    <t>Ajacuba</t>
  </si>
  <si>
    <t>Alfajayucan</t>
  </si>
  <si>
    <t>Almoloya</t>
  </si>
  <si>
    <t>Apan</t>
  </si>
  <si>
    <t>El Arenal</t>
  </si>
  <si>
    <t>Atitalaquia</t>
  </si>
  <si>
    <t>Atlapexco</t>
  </si>
  <si>
    <t>Atotonilco el Grande</t>
  </si>
  <si>
    <t>Atotonilco de Tula</t>
  </si>
  <si>
    <t>Calnali</t>
  </si>
  <si>
    <t>Cardonal</t>
  </si>
  <si>
    <t>Cuautepec de Hinojosa</t>
  </si>
  <si>
    <t>Chapantongo</t>
  </si>
  <si>
    <t>Chapulhuacán</t>
  </si>
  <si>
    <t>Chilcuautla</t>
  </si>
  <si>
    <t>Eloxochitlán</t>
  </si>
  <si>
    <t>Emiliano Zapata</t>
  </si>
  <si>
    <t>Epazoyucan</t>
  </si>
  <si>
    <t>Huasca de Ocampo</t>
  </si>
  <si>
    <t>Huautla</t>
  </si>
  <si>
    <t>Huazalingo</t>
  </si>
  <si>
    <t>Huehuetla</t>
  </si>
  <si>
    <t>Huejutla de Reyes</t>
  </si>
  <si>
    <t>Huichapan</t>
  </si>
  <si>
    <t>Ixmiquilpan</t>
  </si>
  <si>
    <t>Jacala de Ledezma</t>
  </si>
  <si>
    <t>Jaltocán</t>
  </si>
  <si>
    <t>Juárez Hidalgo</t>
  </si>
  <si>
    <t>Lolotla</t>
  </si>
  <si>
    <t>Metepec</t>
  </si>
  <si>
    <t>San Agustín Metzquititlán</t>
  </si>
  <si>
    <t>Metztitlán</t>
  </si>
  <si>
    <t>Mineral del Chico</t>
  </si>
  <si>
    <t>Mineral del Monte</t>
  </si>
  <si>
    <t>La Misión</t>
  </si>
  <si>
    <t>Mixquiahuala de Juárez</t>
  </si>
  <si>
    <t>Molango de Escamilla</t>
  </si>
  <si>
    <t>Nicolás Flores</t>
  </si>
  <si>
    <t>Nopala de Villagrán</t>
  </si>
  <si>
    <t>Omitlán de Juárez</t>
  </si>
  <si>
    <t>San Felipe Orizatlán</t>
  </si>
  <si>
    <t>Pacula</t>
  </si>
  <si>
    <t>Pachuca de Soto</t>
  </si>
  <si>
    <t>Pisaflores</t>
  </si>
  <si>
    <t>Progreso de Obregón</t>
  </si>
  <si>
    <t>Mineral de la Reforma</t>
  </si>
  <si>
    <t>San Agustín Tlaxiaca</t>
  </si>
  <si>
    <t>San Bartolo Tutotepec</t>
  </si>
  <si>
    <t>San Salvador</t>
  </si>
  <si>
    <t>Santiago de Anaya</t>
  </si>
  <si>
    <t>Santiago Tulantepec de Lugo Guerrero</t>
  </si>
  <si>
    <t>Singuilucan</t>
  </si>
  <si>
    <t>Tasquillo</t>
  </si>
  <si>
    <t>Tecozautla</t>
  </si>
  <si>
    <t>Tenango de Doria</t>
  </si>
  <si>
    <t>Tepeapulco</t>
  </si>
  <si>
    <t>Tepehuacán de Guerrero</t>
  </si>
  <si>
    <t>Tepeji del Río de Ocampo</t>
  </si>
  <si>
    <t>Tepetitlán</t>
  </si>
  <si>
    <t>Tetepango</t>
  </si>
  <si>
    <t>Villa de Tezontepec</t>
  </si>
  <si>
    <t>Tezontepec de Aldama</t>
  </si>
  <si>
    <t>Tianguistengo</t>
  </si>
  <si>
    <t>Tizayuca</t>
  </si>
  <si>
    <t>Tlahuelilpan</t>
  </si>
  <si>
    <t>Tlahuiltepa</t>
  </si>
  <si>
    <t>Tlanalapa</t>
  </si>
  <si>
    <t>Tlanchinol</t>
  </si>
  <si>
    <t>Tlaxcoapan</t>
  </si>
  <si>
    <t>Tolcayuca</t>
  </si>
  <si>
    <t>Tula de Allende</t>
  </si>
  <si>
    <t>Tulancingo de Bravo</t>
  </si>
  <si>
    <t>Xochiatipan</t>
  </si>
  <si>
    <t>Xochicoatlán</t>
  </si>
  <si>
    <t>Yahualica</t>
  </si>
  <si>
    <t>Zacualtipán de Ángeles</t>
  </si>
  <si>
    <t>Zapotlán de Juárez</t>
  </si>
  <si>
    <t>Zempoala</t>
  </si>
  <si>
    <t>Zimapán</t>
  </si>
  <si>
    <t>Acatic</t>
  </si>
  <si>
    <t>Acatlán de Juárez</t>
  </si>
  <si>
    <t>Ahualulco de Mercado</t>
  </si>
  <si>
    <t>Amacueca</t>
  </si>
  <si>
    <t>Amatitán</t>
  </si>
  <si>
    <t>Ameca</t>
  </si>
  <si>
    <t>San Juanito de Escobedo</t>
  </si>
  <si>
    <t>Arandas</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</si>
  <si>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</si>
  <si>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</si>
  <si>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</si>
  <si>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</si>
  <si>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</si>
  <si>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</si>
  <si>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</si>
  <si>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</si>
  <si>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</si>
  <si>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</si>
  <si>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</si>
  <si>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</si>
  <si>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</si>
  <si>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</si>
  <si>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</si>
  <si>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</si>
  <si>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</si>
  <si>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</si>
  <si>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</si>
  <si>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</si>
  <si>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</si>
  <si>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</si>
  <si>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</si>
  <si>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</si>
  <si>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</si>
  <si>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</si>
  <si>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</si>
  <si>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</si>
  <si>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</si>
  <si>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</si>
  <si>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</si>
  <si>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</si>
  <si>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</si>
  <si>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</si>
  <si>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</si>
  <si>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</si>
  <si>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</si>
  <si>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</si>
  <si>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</si>
  <si>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</si>
  <si>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</si>
  <si>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</si>
  <si>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</si>
  <si>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</si>
  <si>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</si>
  <si>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</si>
  <si>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</si>
  <si>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</si>
  <si>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</si>
  <si>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</si>
  <si>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</si>
  <si>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</si>
  <si>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</si>
  <si>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</si>
  <si>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</si>
  <si>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</si>
  <si>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</si>
  <si>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</si>
  <si>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</si>
  <si>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</si>
  <si>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</si>
  <si>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</si>
  <si>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</si>
  <si>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Marcos, Jal.</t>
  </si>
  <si>
    <t>San Martín de Bolaños</t>
  </si>
  <si>
    <t>San Martín Hidalgo</t>
  </si>
  <si>
    <t>San Miguel el Alto</t>
  </si>
  <si>
    <t>Gómez Farías, Jal.</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</si>
  <si>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</si>
  <si>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</si>
  <si>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</si>
  <si>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</si>
  <si>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</si>
  <si>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</si>
  <si>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</si>
  <si>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</si>
  <si>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</si>
  <si>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</si>
  <si>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</si>
  <si>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</si>
  <si>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</si>
  <si>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</si>
  <si>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</si>
  <si>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</si>
  <si>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</si>
  <si>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</si>
  <si>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Tlaquepaque</t>
  </si>
  <si>
    <t>Tolimán</t>
  </si>
  <si>
    <t>Tomatlán, Jal.</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</si>
  <si>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</si>
  <si>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</si>
  <si>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</si>
  <si>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</si>
  <si>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</si>
  <si>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</si>
  <si>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</si>
  <si>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</si>
  <si>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</si>
  <si>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</si>
  <si>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</si>
  <si>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</si>
  <si>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</si>
  <si>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</si>
  <si>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</si>
  <si>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</si>
  <si>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</si>
  <si>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</si>
  <si>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</si>
  <si>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</si>
  <si>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</si>
  <si>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</si>
  <si>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</si>
  <si>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</si>
  <si>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Villa de Acambay de Ruíz Castañeda</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</si>
  <si>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</si>
  <si>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</si>
  <si>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</si>
  <si>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</si>
  <si>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</si>
  <si>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</si>
  <si>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</si>
  <si>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</si>
  <si>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</si>
  <si>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</si>
  <si>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</si>
  <si>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</si>
  <si>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</si>
  <si>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</si>
  <si>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</si>
  <si>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</si>
  <si>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</si>
  <si>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</si>
  <si>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Coacalco de Berriozábal</t>
  </si>
  <si>
    <t>Coatepec Harinas</t>
  </si>
  <si>
    <t>Cocotitlán</t>
  </si>
  <si>
    <t>Coyotepec</t>
  </si>
  <si>
    <t>Cuautitlán</t>
  </si>
  <si>
    <t>Chalco</t>
  </si>
  <si>
    <t>Chapa de Mota</t>
  </si>
  <si>
    <t>Chapultepec</t>
  </si>
  <si>
    <t>Chiautla</t>
  </si>
  <si>
    <t>Chicoloapan</t>
  </si>
  <si>
    <t>Chiconcuac</t>
  </si>
  <si>
    <t>Chimalhuacán</t>
  </si>
  <si>
    <t>Donato Guerra</t>
  </si>
  <si>
    <t>Ecatepec de Morelos</t>
  </si>
  <si>
    <t>Ecatzingo</t>
  </si>
  <si>
    <t>Huehuetoca</t>
  </si>
  <si>
    <t>Hueypoxtla</t>
  </si>
  <si>
    <t>Huixquilucan</t>
  </si>
  <si>
    <t>Isidro Fabela</t>
  </si>
  <si>
    <t>Ixtapaluca</t>
  </si>
  <si>
    <t>Ixtapan de la Sal</t>
  </si>
  <si>
    <t>Ixtapan del Oro</t>
  </si>
  <si>
    <t>Ixtlahuaca</t>
  </si>
  <si>
    <t>Xalatlaco</t>
  </si>
  <si>
    <t>Jaltenco</t>
  </si>
  <si>
    <t>Jilotepec</t>
  </si>
  <si>
    <t>Jilotzingo</t>
  </si>
  <si>
    <t>Jiquipilco</t>
  </si>
  <si>
    <t>Jocotitlán</t>
  </si>
  <si>
    <t>Joquicingo</t>
  </si>
  <si>
    <t>Juchitepec</t>
  </si>
  <si>
    <t>Lerma</t>
  </si>
  <si>
    <t>Malinalco</t>
  </si>
  <si>
    <t>Melchor Ocampo</t>
  </si>
  <si>
    <t>Mexicaltzingo</t>
  </si>
  <si>
    <t>Naucalpan de Juárez</t>
  </si>
  <si>
    <t>Nezahualcóyotl</t>
  </si>
  <si>
    <t>Nextlalpan</t>
  </si>
  <si>
    <t>Nicolás Romero</t>
  </si>
  <si>
    <t>Nopaltepec</t>
  </si>
  <si>
    <t>Ocoyoacac</t>
  </si>
  <si>
    <t>Ocuilan</t>
  </si>
  <si>
    <t>Otumba</t>
  </si>
  <si>
    <t>Otzoloapan</t>
  </si>
  <si>
    <t>Otzolotepec</t>
  </si>
  <si>
    <t>Ozumba</t>
  </si>
  <si>
    <t>Papalotla</t>
  </si>
  <si>
    <t>Polotitlán</t>
  </si>
  <si>
    <t>San Antonio la Isla</t>
  </si>
  <si>
    <t>San Felipe del Progreso</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</si>
  <si>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</si>
  <si>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</si>
  <si>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</si>
  <si>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</si>
  <si>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</si>
  <si>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</si>
  <si>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</si>
  <si>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</si>
  <si>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</si>
  <si>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</si>
  <si>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</si>
  <si>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</si>
  <si>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</si>
  <si>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</si>
  <si>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</si>
  <si>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</si>
  <si>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Teoloyucan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</si>
  <si>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</si>
  <si>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</si>
  <si>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</si>
  <si>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</si>
  <si>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</si>
  <si>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</si>
  <si>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</si>
  <si>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</si>
  <si>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</si>
  <si>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</si>
  <si>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</si>
  <si>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</si>
  <si>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</si>
  <si>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</si>
  <si>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</si>
  <si>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Tonatico</t>
  </si>
  <si>
    <t>Tultepec</t>
  </si>
  <si>
    <t>Tultitlán</t>
  </si>
  <si>
    <t>Valle de Bravo</t>
  </si>
  <si>
    <t>Villa de Allende</t>
  </si>
  <si>
    <t>Villa del Carbón</t>
  </si>
  <si>
    <t>Villa Victoria</t>
  </si>
  <si>
    <t>Xonacatlán</t>
  </si>
  <si>
    <t>Zacazonapan</t>
  </si>
  <si>
    <t>Zacualpan</t>
  </si>
  <si>
    <t>Zinacantepec</t>
  </si>
  <si>
    <t>Zumpahuacán</t>
  </si>
  <si>
    <t>Zumpango</t>
  </si>
  <si>
    <t>Cuautitlán Izcalli</t>
  </si>
  <si>
    <t>Valle de Chalco Solidaridad</t>
  </si>
  <si>
    <t>Luvianos</t>
  </si>
  <si>
    <t>San José del Rincón</t>
  </si>
  <si>
    <t>Tonanitla</t>
  </si>
  <si>
    <t>Acuitzio</t>
  </si>
  <si>
    <t>Aguililla</t>
  </si>
  <si>
    <t>Angamacutiro</t>
  </si>
  <si>
    <t>Angangueo</t>
  </si>
  <si>
    <t>Apatzingán</t>
  </si>
  <si>
    <t>Aporo</t>
  </si>
  <si>
    <t>Aquila</t>
  </si>
  <si>
    <t>Ario</t>
  </si>
  <si>
    <t>Briseñas</t>
  </si>
  <si>
    <t>Buenavista</t>
  </si>
  <si>
    <t>Carácuaro</t>
  </si>
  <si>
    <t>Coahuayana</t>
  </si>
  <si>
    <t>Coalcomán de Vázquez Pallares</t>
  </si>
  <si>
    <t>Coeneo</t>
  </si>
  <si>
    <t>Contepec</t>
  </si>
  <si>
    <t>Copándaro</t>
  </si>
  <si>
    <t>Cotija</t>
  </si>
  <si>
    <t>Cuitzeo</t>
  </si>
  <si>
    <t>Charapan</t>
  </si>
  <si>
    <t>Charo</t>
  </si>
  <si>
    <t>Chavinda</t>
  </si>
  <si>
    <t>Cherán</t>
  </si>
  <si>
    <t>Chilchota</t>
  </si>
  <si>
    <t>Chinicuila</t>
  </si>
  <si>
    <t>Chucándiro</t>
  </si>
  <si>
    <t>Churintzio</t>
  </si>
  <si>
    <t>Churumuco</t>
  </si>
  <si>
    <t>Ecuandureo</t>
  </si>
  <si>
    <t>Epitacio Huerta</t>
  </si>
  <si>
    <t>Erongarícuaro</t>
  </si>
  <si>
    <t>Gabriel Zamora</t>
  </si>
  <si>
    <t>La Huacana</t>
  </si>
  <si>
    <t>Huandacareo</t>
  </si>
  <si>
    <t>Huaniqueo</t>
  </si>
  <si>
    <t>Huetamo</t>
  </si>
  <si>
    <t>Huiramba</t>
  </si>
  <si>
    <t>Indaparapeo</t>
  </si>
  <si>
    <t>Irimbo</t>
  </si>
  <si>
    <t>Ixtlán</t>
  </si>
  <si>
    <t>Jacona</t>
  </si>
  <si>
    <t>Jiquilpan</t>
  </si>
  <si>
    <t>Jungapeo</t>
  </si>
  <si>
    <t>Lagunillas</t>
  </si>
  <si>
    <t>Madero</t>
  </si>
  <si>
    <t>Maravatío</t>
  </si>
  <si>
    <t>Marcos Castellanos</t>
  </si>
  <si>
    <t>Lázaro Cárdenas</t>
  </si>
  <si>
    <t>Morelia</t>
  </si>
  <si>
    <t>Múgica</t>
  </si>
  <si>
    <t>Nahuatzen</t>
  </si>
  <si>
    <t>Nocupétaro</t>
  </si>
  <si>
    <t>Nuevo Parangaricutiro</t>
  </si>
  <si>
    <t>Nuevo Urecho</t>
  </si>
  <si>
    <t>Numarán</t>
  </si>
  <si>
    <t>Pajacuarán</t>
  </si>
  <si>
    <t>Panindícuaro</t>
  </si>
  <si>
    <t>Parácuaro</t>
  </si>
  <si>
    <t>Paracho</t>
  </si>
  <si>
    <t>Pátzcuaro</t>
  </si>
  <si>
    <t>Penjamillo</t>
  </si>
  <si>
    <t>Peribán</t>
  </si>
  <si>
    <t>La Piedad</t>
  </si>
  <si>
    <t>Purépero</t>
  </si>
  <si>
    <t>Puruándiro</t>
  </si>
  <si>
    <t>Queréndaro</t>
  </si>
  <si>
    <t>Quiroga</t>
  </si>
  <si>
    <t>Cojumatlán de Régules</t>
  </si>
  <si>
    <t>Los Reyes</t>
  </si>
  <si>
    <t>Sahuayo</t>
  </si>
  <si>
    <t>Santa Ana Maya</t>
  </si>
  <si>
    <t>Salvador Escalante</t>
  </si>
  <si>
    <t>Senguio</t>
  </si>
  <si>
    <t>Susupuato</t>
  </si>
  <si>
    <t>Tacámbaro</t>
  </si>
  <si>
    <t>Tancítaro</t>
  </si>
  <si>
    <t>Tangamandapio</t>
  </si>
  <si>
    <t>Tangancícuaro</t>
  </si>
  <si>
    <t>Tanhuato</t>
  </si>
  <si>
    <t>Taretan</t>
  </si>
  <si>
    <t>Tarímbaro</t>
  </si>
  <si>
    <t>Tepalcatepec</t>
  </si>
  <si>
    <t>Tingambato</t>
  </si>
  <si>
    <t>Tingüindín</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</si>
  <si>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</si>
  <si>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</si>
  <si>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</si>
  <si>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</si>
  <si>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</si>
  <si>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</si>
  <si>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</si>
  <si>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</si>
  <si>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</si>
  <si>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</si>
  <si>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</si>
  <si>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</si>
  <si>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</si>
  <si>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</si>
  <si>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</si>
  <si>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</si>
  <si>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</si>
  <si>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</si>
  <si>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</si>
  <si>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José Sixto Verduzco</t>
  </si>
  <si>
    <t>Amacuzac</t>
  </si>
  <si>
    <t>Atlatlahucan</t>
  </si>
  <si>
    <t>Axochiapan</t>
  </si>
  <si>
    <t>Ayala</t>
  </si>
  <si>
    <t>Coatlán del Río</t>
  </si>
  <si>
    <t>Cuernavaca</t>
  </si>
  <si>
    <t>Huitzilac</t>
  </si>
  <si>
    <t>Jantetelco</t>
  </si>
  <si>
    <t>Jiutepec</t>
  </si>
  <si>
    <t>Jojutla</t>
  </si>
  <si>
    <t>Jonacatepec</t>
  </si>
  <si>
    <t>Mazatepec</t>
  </si>
  <si>
    <t>Miacatlán</t>
  </si>
  <si>
    <t>Ocuituco</t>
  </si>
  <si>
    <t>Puente de Ixtla</t>
  </si>
  <si>
    <t>Temixco</t>
  </si>
  <si>
    <t>Tepalcingo</t>
  </si>
  <si>
    <t>Tepoztlán</t>
  </si>
  <si>
    <t>Tetecala</t>
  </si>
  <si>
    <t>Tetela del Volcán</t>
  </si>
  <si>
    <t>Tlalnepantla</t>
  </si>
  <si>
    <t>Tlaltizapán de Zapata</t>
  </si>
  <si>
    <t>Tlaquiltenango</t>
  </si>
  <si>
    <t>Tlayacapan</t>
  </si>
  <si>
    <t>Totolapan</t>
  </si>
  <si>
    <t>Xochitepec</t>
  </si>
  <si>
    <t>Yautepec</t>
  </si>
  <si>
    <t>Yecapixtla</t>
  </si>
  <si>
    <t>Zacatepec</t>
  </si>
  <si>
    <t>Temoac</t>
  </si>
  <si>
    <t>Acaponeta</t>
  </si>
  <si>
    <t>Ahuacatlán</t>
  </si>
  <si>
    <t>Amatlán de Cañas</t>
  </si>
  <si>
    <t>Compostela</t>
  </si>
  <si>
    <t>Huajicori</t>
  </si>
  <si>
    <t>Ixtlán del Río</t>
  </si>
  <si>
    <t>Jala</t>
  </si>
  <si>
    <t>Xalisco</t>
  </si>
  <si>
    <t>Del Nayar</t>
  </si>
  <si>
    <t>Rosamorada</t>
  </si>
  <si>
    <t>Ruíz</t>
  </si>
  <si>
    <t>San Blas</t>
  </si>
  <si>
    <t>San Pedro Lagunillas</t>
  </si>
  <si>
    <t>Santiago Ixcuintla</t>
  </si>
  <si>
    <t>Tecuala</t>
  </si>
  <si>
    <t>Tepic</t>
  </si>
  <si>
    <t>La Yesca</t>
  </si>
  <si>
    <t>Bahía de Banderas</t>
  </si>
  <si>
    <t>Agualeguas</t>
  </si>
  <si>
    <t>Los Aldamas</t>
  </si>
  <si>
    <t>Anáhuac</t>
  </si>
  <si>
    <t>Apodaca</t>
  </si>
  <si>
    <t>Aramberri</t>
  </si>
  <si>
    <t>Bustamante</t>
  </si>
  <si>
    <t>Cadereyta Jiménez</t>
  </si>
  <si>
    <t>Carmen, N.L.</t>
  </si>
  <si>
    <t>Cerralvo</t>
  </si>
  <si>
    <t>Ciénega de Flores</t>
  </si>
  <si>
    <t>China</t>
  </si>
  <si>
    <t>Dr. Arroyo</t>
  </si>
  <si>
    <t>Dr. Coss</t>
  </si>
  <si>
    <t>Dr. González</t>
  </si>
  <si>
    <t>García</t>
  </si>
  <si>
    <t>San Pedro Garza García</t>
  </si>
  <si>
    <t>Gral. Bravo</t>
  </si>
  <si>
    <t>Gral. Escobedo</t>
  </si>
  <si>
    <t>Gral. Terán</t>
  </si>
  <si>
    <t>Gral. Treviño</t>
  </si>
  <si>
    <t>Gral. Zaragoza</t>
  </si>
  <si>
    <t>Gral. Zuazua</t>
  </si>
  <si>
    <t>Los Herreras</t>
  </si>
  <si>
    <t>Higueras</t>
  </si>
  <si>
    <t>Hualahuises</t>
  </si>
  <si>
    <t>Iturbide</t>
  </si>
  <si>
    <t>Lampazos de Naranjo</t>
  </si>
  <si>
    <t>Linares</t>
  </si>
  <si>
    <t>Marín</t>
  </si>
  <si>
    <t>Melchor Ocampo, N.L.</t>
  </si>
  <si>
    <t>Mier y Noriega</t>
  </si>
  <si>
    <t>Mina</t>
  </si>
  <si>
    <t>Montemorelos</t>
  </si>
  <si>
    <t>Monterrey</t>
  </si>
  <si>
    <t>Parás</t>
  </si>
  <si>
    <t>Pesquería</t>
  </si>
  <si>
    <t>Los Ramones</t>
  </si>
  <si>
    <t>Rayones</t>
  </si>
  <si>
    <t>Sabinas Hidalgo</t>
  </si>
  <si>
    <t>Salinas Victoria</t>
  </si>
  <si>
    <t>San Nicolás de los Garza</t>
  </si>
  <si>
    <t>Santiago</t>
  </si>
  <si>
    <t>Vallecillo</t>
  </si>
  <si>
    <t>Villaldama</t>
  </si>
  <si>
    <t>Abejones</t>
  </si>
  <si>
    <t>Acatlán de Pérez Figueroa</t>
  </si>
  <si>
    <t>Asunción Cacalotepec</t>
  </si>
  <si>
    <t>Asunción Cuyotepeji</t>
  </si>
  <si>
    <t>Asunción Ixtaltepec</t>
  </si>
  <si>
    <t>Asunción Nochixtlán</t>
  </si>
  <si>
    <t>Asunción Ocotlán</t>
  </si>
  <si>
    <t>Asunción Tlacolulita</t>
  </si>
  <si>
    <t>Ayotzintepec</t>
  </si>
  <si>
    <t>El Barrio de la Soledad</t>
  </si>
  <si>
    <t>Calihualá</t>
  </si>
  <si>
    <t>Candelaria Loxicha</t>
  </si>
  <si>
    <t>Ciénega de Zimatlán</t>
  </si>
  <si>
    <t>Ciudad Ixtepec</t>
  </si>
  <si>
    <t>Coatecas Altas</t>
  </si>
  <si>
    <t>Coicoyán de las Flores</t>
  </si>
  <si>
    <t>La Compañía</t>
  </si>
  <si>
    <t>Concepción Buenavista</t>
  </si>
  <si>
    <t>Concepción Pápalo</t>
  </si>
  <si>
    <t>Constancia del Rosario</t>
  </si>
  <si>
    <t>Cosolapa</t>
  </si>
  <si>
    <t>Cosoltepec</t>
  </si>
  <si>
    <t>Cuilápam de Guerrero</t>
  </si>
  <si>
    <t>Cuyamecalco Villa de Zaragoza</t>
  </si>
  <si>
    <t>Chahuites</t>
  </si>
  <si>
    <t>Chalcatongo de Hidalgo</t>
  </si>
  <si>
    <t>Chiquihuitlán de Benito Juárez</t>
  </si>
  <si>
    <t>Heroica Ciudad de Ejutla de Crespo</t>
  </si>
  <si>
    <t>Eloxochitlán de Flores Magón</t>
  </si>
  <si>
    <t>El Espinal</t>
  </si>
  <si>
    <t>Tamazulápam del Espíritu Santo</t>
  </si>
  <si>
    <t>Fresnillo de Trujano</t>
  </si>
  <si>
    <t>Guadalupe Etla</t>
  </si>
  <si>
    <t>Guadalupe de Ramírez</t>
  </si>
  <si>
    <t>Guelatao de Juárez</t>
  </si>
  <si>
    <t>Guevea de Humboldt</t>
  </si>
  <si>
    <t>Mesones Hidalgo</t>
  </si>
  <si>
    <t>Villa Hidalgo, Oax.</t>
  </si>
  <si>
    <t>Heroica Ciudad de Huajuapan de León</t>
  </si>
  <si>
    <t>Huautepec</t>
  </si>
  <si>
    <t>Huautla de Jiménez</t>
  </si>
  <si>
    <t>Ixtlán de Juárez</t>
  </si>
  <si>
    <t>Heroica Ciudad de Juchitán de Zaragoza</t>
  </si>
  <si>
    <t>Loma Bonita</t>
  </si>
  <si>
    <t>Magdalena Apasco</t>
  </si>
  <si>
    <t>Magdalena Jaltepec</t>
  </si>
  <si>
    <t>Santa Magdalena Jicotlán</t>
  </si>
  <si>
    <t>Magdalena Mixtepec</t>
  </si>
  <si>
    <t>Magdalena Ocotlán</t>
  </si>
  <si>
    <t>Magdalena Peñasco</t>
  </si>
  <si>
    <t>Magdalena Teitipac</t>
  </si>
  <si>
    <t>Magdalena Tequisistlán</t>
  </si>
  <si>
    <t>Magdalena Tlacotepec</t>
  </si>
  <si>
    <t>Magdalena Zahuatlán</t>
  </si>
  <si>
    <t>Mariscala de Juárez</t>
  </si>
  <si>
    <t>Mártires de Tacubaya</t>
  </si>
  <si>
    <t>Matías Romero Avendaño</t>
  </si>
  <si>
    <t>Mazatlán Villa de Flores</t>
  </si>
  <si>
    <t>Miahuatlán de Porfirio Díaz</t>
  </si>
  <si>
    <t>Mixistlán de la Reforma</t>
  </si>
  <si>
    <t>Monjas</t>
  </si>
  <si>
    <t>Natividad</t>
  </si>
  <si>
    <t>Nazareno Etla</t>
  </si>
  <si>
    <t>Nejapa de Madero</t>
  </si>
  <si>
    <t>Ixpantepec Nieves</t>
  </si>
  <si>
    <t>Santiago Niltepec</t>
  </si>
  <si>
    <t>Oaxaca de Juárez</t>
  </si>
  <si>
    <t>Ocotlán de Morelos</t>
  </si>
  <si>
    <t>La Pe</t>
  </si>
  <si>
    <t>Pinotepa de Don Luis</t>
  </si>
  <si>
    <t>Pluma Hidalgo</t>
  </si>
  <si>
    <t>San José del Progreso</t>
  </si>
  <si>
    <t>Putla Villa de Guerrero</t>
  </si>
  <si>
    <t>Santa Catarina Quioquitani</t>
  </si>
  <si>
    <t>Reforma de Pineda</t>
  </si>
  <si>
    <t>La Reforma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</si>
  <si>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</si>
  <si>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</si>
  <si>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</si>
  <si>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</si>
  <si>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</si>
  <si>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</si>
  <si>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</si>
  <si>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</si>
  <si>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</si>
  <si>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</si>
  <si>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</si>
  <si>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</si>
  <si>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</si>
  <si>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</si>
  <si>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</si>
  <si>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</si>
  <si>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</si>
  <si>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</si>
  <si>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</si>
  <si>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</si>
  <si>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</si>
  <si>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</si>
  <si>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</si>
  <si>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</si>
  <si>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</si>
  <si>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</si>
  <si>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</si>
  <si>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</si>
  <si>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</si>
  <si>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</si>
  <si>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</si>
  <si>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</si>
  <si>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</si>
  <si>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</si>
  <si>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</si>
  <si>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</si>
  <si>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</si>
  <si>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</si>
  <si>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</si>
  <si>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Bartolomé Ayautla</t>
  </si>
  <si>
    <t>San Bartolomé Loxicha</t>
  </si>
  <si>
    <t>San Bartolomé Quialana</t>
  </si>
  <si>
    <t>San Bartolomé Yucuañe</t>
  </si>
  <si>
    <t>San Bartolomé Zoogocho</t>
  </si>
  <si>
    <t>San Bartolo Soyaltepec</t>
  </si>
  <si>
    <t>San Bartolo Yautepec</t>
  </si>
  <si>
    <t>San Bernardo Mixtepec</t>
  </si>
  <si>
    <t>San Blas Atempa</t>
  </si>
  <si>
    <t>San Carlos Yautepec</t>
  </si>
  <si>
    <t>San Cristóbal Amatlán</t>
  </si>
  <si>
    <t>San Cristóbal Amoltepec</t>
  </si>
  <si>
    <t>San Cristóbal Lachirioag</t>
  </si>
  <si>
    <t>San Cristóbal Suchixtlahuaca</t>
  </si>
  <si>
    <t>San Dionisio del Mar</t>
  </si>
  <si>
    <t>San Dionisio Ocotepec</t>
  </si>
  <si>
    <t>San Dionisio Ocotlán</t>
  </si>
  <si>
    <t>San Esteban Atatlahuca</t>
  </si>
  <si>
    <t>San Felipe Jalapa de Díaz</t>
  </si>
  <si>
    <t>San Felipe Tejalápam</t>
  </si>
  <si>
    <t>San Felipe Usila</t>
  </si>
  <si>
    <t>San Francisco Cahuacuá</t>
  </si>
  <si>
    <t>San Francisco Cajonos</t>
  </si>
  <si>
    <t>San Francisco Chapulapa</t>
  </si>
  <si>
    <t>San Francisco Chindúa</t>
  </si>
  <si>
    <t>San Francisco del Mar</t>
  </si>
  <si>
    <t>San Francisco Huehuetlán</t>
  </si>
  <si>
    <t>San Francisco Ixhuatán</t>
  </si>
  <si>
    <t>San Francisco Jaltepetongo</t>
  </si>
  <si>
    <t>San Francisco Lachigoló</t>
  </si>
  <si>
    <t>San Francisco Logueche</t>
  </si>
  <si>
    <t>San Francisco Nuxaño</t>
  </si>
  <si>
    <t>San Francisco Ozolotepec</t>
  </si>
  <si>
    <t>San Francisco Sola</t>
  </si>
  <si>
    <t>San Francisco Telixtlahuaca</t>
  </si>
  <si>
    <t>San Francisco Teopan</t>
  </si>
  <si>
    <t>San Francisco Tlapancingo</t>
  </si>
  <si>
    <t>San Gabriel Mixtepec</t>
  </si>
  <si>
    <t>San Ildefonso Amatlán</t>
  </si>
  <si>
    <t>San Ildefonso Sola</t>
  </si>
  <si>
    <t>San Ildefonso Villa Alta</t>
  </si>
  <si>
    <t>San Jacinto Amilpas</t>
  </si>
  <si>
    <t>San Jacinto Tlacotepec</t>
  </si>
  <si>
    <t>San Jerónimo Coatlán</t>
  </si>
  <si>
    <t>San Jerónimo Silacayoapilla</t>
  </si>
  <si>
    <t>San Jerónimo Sosola</t>
  </si>
  <si>
    <t>San Jerónimo Taviche</t>
  </si>
  <si>
    <t>San Jerónimo Tecóatl</t>
  </si>
  <si>
    <t>San Jorge Nuchita</t>
  </si>
  <si>
    <t>San José Ayuquila</t>
  </si>
  <si>
    <t>San José Chiltepec</t>
  </si>
  <si>
    <t>San José del Peñasco</t>
  </si>
  <si>
    <t>San José Estancia Grande</t>
  </si>
  <si>
    <t>San José Independencia</t>
  </si>
  <si>
    <t>San José Lachiguiri</t>
  </si>
  <si>
    <t>San José Tenango</t>
  </si>
  <si>
    <t>San Juan Achiutla</t>
  </si>
  <si>
    <t>San Juan Atepec</t>
  </si>
  <si>
    <t>Ánimas Trujano</t>
  </si>
  <si>
    <t>San Juan Bautista Atatlahuca</t>
  </si>
  <si>
    <t>San Juan Bautista Coixtlahuaca</t>
  </si>
  <si>
    <t>San Juan Bautista Cuicatlán</t>
  </si>
  <si>
    <t>San Juan Bautista Guelache</t>
  </si>
  <si>
    <t>San Juan Bautista Jayacatlán</t>
  </si>
  <si>
    <t>San Juan Bautista Lo de Soto</t>
  </si>
  <si>
    <t>San Juan Bautista Suchitepec</t>
  </si>
  <si>
    <t>San Juan Bautista Tlacoatzintepec</t>
  </si>
  <si>
    <t>San Juan Bautista Tlachichilco</t>
  </si>
  <si>
    <t>San Juan Bautista Tuxtepec</t>
  </si>
  <si>
    <t>San Juan Cacahuatepec</t>
  </si>
  <si>
    <t>San Juan Cieneguilla</t>
  </si>
  <si>
    <t>San Juan Coatzóspam</t>
  </si>
  <si>
    <t>San Juan Colorado</t>
  </si>
  <si>
    <t>San Juan Comaltepec</t>
  </si>
  <si>
    <t>San Juan Cotzocón</t>
  </si>
  <si>
    <t>San Juan Chicomezúchil</t>
  </si>
  <si>
    <t>San Juan Chilateca</t>
  </si>
  <si>
    <t>San Juan del Estado</t>
  </si>
  <si>
    <t>San Juan del Río, Oax.</t>
  </si>
  <si>
    <t>San Juan Diuxi</t>
  </si>
  <si>
    <t>San Juan Evangelista Analco</t>
  </si>
  <si>
    <t>San Juan Guelavía</t>
  </si>
  <si>
    <t>San Juan Guichicovi</t>
  </si>
  <si>
    <t>San Juan Ihualtepec</t>
  </si>
  <si>
    <t>San Juan Juquila Mixes</t>
  </si>
  <si>
    <t>San Juan Juquila Vijanos</t>
  </si>
  <si>
    <t>San Juan Lachao</t>
  </si>
  <si>
    <t>San Juan Lachigalla</t>
  </si>
  <si>
    <t>San Juan Lajarcia</t>
  </si>
  <si>
    <t>San Juan Lalana</t>
  </si>
  <si>
    <t>San Juan de los Cués</t>
  </si>
  <si>
    <t>San Juan Mazatlán</t>
  </si>
  <si>
    <t>San Juan Mixtepec -Dto. 08 -</t>
  </si>
  <si>
    <t>San Juan Mixtepec -Dto. 26 -</t>
  </si>
  <si>
    <t>San Juan Ñumí</t>
  </si>
  <si>
    <t>San Juan Ozolotepec</t>
  </si>
  <si>
    <t>San Juan Petlapa</t>
  </si>
  <si>
    <t>San Juan Quiahije</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</si>
  <si>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</si>
  <si>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</si>
  <si>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</si>
  <si>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</si>
  <si>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</si>
  <si>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</si>
  <si>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</si>
  <si>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</si>
  <si>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</si>
  <si>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</si>
  <si>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</si>
  <si>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</si>
  <si>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</si>
  <si>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</si>
  <si>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</si>
  <si>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Texmelúcan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</si>
  <si>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</si>
  <si>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</si>
  <si>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</si>
  <si>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</si>
  <si>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</si>
  <si>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</si>
  <si>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</si>
  <si>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</si>
  <si>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</si>
  <si>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</si>
  <si>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</si>
  <si>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</si>
  <si>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</si>
  <si>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</si>
  <si>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</si>
  <si>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</si>
  <si>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</si>
  <si>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Capulálpam de Méndez</t>
  </si>
  <si>
    <t>San Mateo del Mar</t>
  </si>
  <si>
    <t>San Mateo Yoloxochitlán</t>
  </si>
  <si>
    <t>San Mateo Etlatongo</t>
  </si>
  <si>
    <t>San Mateo Nejápam</t>
  </si>
  <si>
    <t>San Mateo Peñasco</t>
  </si>
  <si>
    <t>San Mateo Piñas</t>
  </si>
  <si>
    <t>San Mateo Río Hondo</t>
  </si>
  <si>
    <t>San Mateo Sindihui</t>
  </si>
  <si>
    <t>San Mateo Tlapiltepec</t>
  </si>
  <si>
    <t>San Melchor Betaza</t>
  </si>
  <si>
    <t>San Miguel Achiutla</t>
  </si>
  <si>
    <t>San Miguel Ahuehuetitlán</t>
  </si>
  <si>
    <t>San Miguel Aloápam</t>
  </si>
  <si>
    <t>San Miguel Amatitlán</t>
  </si>
  <si>
    <t>San Miguel Amatlán</t>
  </si>
  <si>
    <t>San Miguel Coatlán</t>
  </si>
  <si>
    <t>San Miguel Chicahua</t>
  </si>
  <si>
    <t>San Miguel Chimalapa</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</si>
  <si>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</si>
  <si>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</si>
  <si>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</si>
  <si>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</si>
  <si>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</si>
  <si>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</si>
  <si>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</si>
  <si>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</si>
  <si>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</si>
  <si>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</si>
  <si>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</si>
  <si>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Villa Sola de Vega</t>
  </si>
  <si>
    <t>San Miguel Soyaltepec</t>
  </si>
  <si>
    <t>San Miguel Suchixtepec</t>
  </si>
  <si>
    <t>Villa Talea de Castro</t>
  </si>
  <si>
    <t>San Miguel Tecomatlán</t>
  </si>
  <si>
    <t>San Miguel Tenango</t>
  </si>
  <si>
    <t>San Miguel Tequixtepec</t>
  </si>
  <si>
    <t>San Miguel Tilquiápam</t>
  </si>
  <si>
    <t>San Miguel Tlacamama</t>
  </si>
  <si>
    <t>San Miguel Tlacotepec</t>
  </si>
  <si>
    <t>San Miguel Tulancingo</t>
  </si>
  <si>
    <t>San Miguel Yotao</t>
  </si>
  <si>
    <t>San Nicolás</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</si>
  <si>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</si>
  <si>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</si>
  <si>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</si>
  <si>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</si>
  <si>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</si>
  <si>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</si>
  <si>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</si>
  <si>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</si>
  <si>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</si>
  <si>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</si>
  <si>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</si>
  <si>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</si>
  <si>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</si>
  <si>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</si>
  <si>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Coxcaltepec Cántaros</t>
  </si>
  <si>
    <t>San Pedro Comitancillo</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</si>
  <si>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</si>
  <si>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</si>
  <si>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</si>
  <si>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</si>
  <si>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</si>
  <si>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</si>
  <si>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</si>
  <si>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</si>
  <si>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</si>
  <si>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</si>
  <si>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</si>
  <si>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</si>
  <si>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 -Dto. 22 -</t>
  </si>
  <si>
    <t>San Pedro Mixtepec -Dto. 26 -</t>
  </si>
  <si>
    <t>San Pedro Molinos</t>
  </si>
  <si>
    <t>San Pedro Nopala</t>
  </si>
  <si>
    <t>San Pedro Ocopetatillo</t>
  </si>
  <si>
    <t>San Pedro Ocotepec</t>
  </si>
  <si>
    <t>San Pedro Pochutla</t>
  </si>
  <si>
    <t>San Pedro Quiatoni</t>
  </si>
  <si>
    <t>San Pedro Sochiápam</t>
  </si>
  <si>
    <t>San Pedro Tapanatepec</t>
  </si>
  <si>
    <t>San Pedro Taviche</t>
  </si>
  <si>
    <t>San Pedro Teozacoalco</t>
  </si>
  <si>
    <t>San Pedro Teutila</t>
  </si>
  <si>
    <t>San Pedro Tidaá</t>
  </si>
  <si>
    <t>San Pedro Topiltepec</t>
  </si>
  <si>
    <t>San Pedro Totolápam</t>
  </si>
  <si>
    <t>Villa de Tututepec de Melchor Ocampo</t>
  </si>
  <si>
    <t>San Pedro Yaneri</t>
  </si>
  <si>
    <t>San Pedro Yólox</t>
  </si>
  <si>
    <t>San Pedro y San Pablo Ayutla</t>
  </si>
  <si>
    <t>Villa de Etla</t>
  </si>
  <si>
    <t>San Pedro y San Pablo Teposcolula</t>
  </si>
  <si>
    <t>San Pedro y San Pablo Tequixtepec</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</si>
  <si>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</si>
  <si>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</si>
  <si>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</si>
  <si>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</si>
  <si>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</si>
  <si>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</si>
  <si>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</si>
  <si>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</si>
  <si>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</si>
  <si>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</si>
  <si>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</si>
  <si>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</si>
  <si>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Santa Ana</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</si>
  <si>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</si>
  <si>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</si>
  <si>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</si>
  <si>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</si>
  <si>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</si>
  <si>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</si>
  <si>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</si>
  <si>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</si>
  <si>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</si>
  <si>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</si>
  <si>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</si>
  <si>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</si>
  <si>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</si>
  <si>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</si>
  <si>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</si>
  <si>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</si>
  <si>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</si>
  <si>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</si>
  <si>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</si>
  <si>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</si>
  <si>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</si>
  <si>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</si>
  <si>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</si>
  <si>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</si>
  <si>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</si>
  <si>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</si>
  <si>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</si>
  <si>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</si>
  <si>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</si>
  <si>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</si>
  <si>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</si>
  <si>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</si>
  <si>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</si>
  <si>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</si>
  <si>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del Monte</t>
  </si>
  <si>
    <t>Santa Inés Yatzeche</t>
  </si>
  <si>
    <t>Santa Lucía del Camino</t>
  </si>
  <si>
    <t>Santa Lucía Miahuatlán</t>
  </si>
  <si>
    <t>Santa Lucía Monteverde</t>
  </si>
  <si>
    <t>Santa Lucía Ocotlán</t>
  </si>
  <si>
    <t>Santa María Alotepec</t>
  </si>
  <si>
    <t>Santa María Apazco</t>
  </si>
  <si>
    <t>Santa María la Asunción</t>
  </si>
  <si>
    <t>Heroica Ciudad de Tlaxiaco</t>
  </si>
  <si>
    <t>Ayoquezco de Aldama</t>
  </si>
  <si>
    <t>Santa María Atzompa</t>
  </si>
  <si>
    <t>Santa María Camotlán</t>
  </si>
  <si>
    <t>Santa María Colotepec</t>
  </si>
  <si>
    <t>Santa María Cortijo</t>
  </si>
  <si>
    <t>Santa María Coyotepec</t>
  </si>
  <si>
    <t>Santa María Chachoápam</t>
  </si>
  <si>
    <t>Villa de Chilapa de Díaz</t>
  </si>
  <si>
    <t>Santa María Chilchotla</t>
  </si>
  <si>
    <t>Santa María Chimalapa</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</si>
  <si>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</si>
  <si>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</si>
  <si>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</si>
  <si>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</si>
  <si>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</si>
  <si>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</si>
  <si>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</si>
  <si>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</si>
  <si>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</si>
  <si>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</si>
  <si>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</si>
  <si>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</si>
  <si>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</si>
  <si>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</si>
  <si>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</si>
  <si>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</si>
  <si>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</si>
  <si>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</si>
  <si>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</si>
  <si>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</si>
  <si>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</si>
  <si>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</si>
  <si>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</si>
  <si>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</si>
  <si>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</si>
  <si>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</si>
  <si>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</si>
  <si>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</si>
  <si>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</si>
  <si>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</si>
  <si>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</si>
  <si>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</si>
  <si>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</si>
  <si>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</si>
  <si>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</si>
  <si>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</si>
  <si>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</si>
  <si>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</si>
  <si>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</si>
  <si>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</si>
  <si>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</si>
  <si>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</si>
  <si>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</si>
  <si>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</si>
  <si>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</si>
  <si>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</si>
  <si>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</si>
  <si>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</si>
  <si>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</si>
  <si>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</si>
  <si>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Comaltepec</t>
  </si>
  <si>
    <t>Santiago Chazumba</t>
  </si>
  <si>
    <t>Santiago Choápam</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</si>
  <si>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</si>
  <si>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</si>
  <si>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</si>
  <si>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</si>
  <si>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</si>
  <si>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</si>
  <si>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</si>
  <si>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</si>
  <si>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</si>
  <si>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</si>
  <si>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</si>
  <si>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</si>
  <si>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</si>
  <si>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</si>
  <si>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</si>
  <si>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</si>
  <si>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</si>
  <si>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</si>
  <si>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</si>
  <si>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Nundiche</t>
  </si>
  <si>
    <t>Santiago Nuyoó</t>
  </si>
  <si>
    <t>Santiago Pinotepa Nacional</t>
  </si>
  <si>
    <t>Santiago Suchilquitongo</t>
  </si>
  <si>
    <t>Santiago Tamazola</t>
  </si>
  <si>
    <t>Santiago Tapextla</t>
  </si>
  <si>
    <t>Villa Tejúpam de la Unión</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</si>
  <si>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</si>
  <si>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</si>
  <si>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</si>
  <si>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</si>
  <si>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</si>
  <si>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</si>
  <si>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</si>
  <si>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</si>
  <si>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</si>
  <si>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</si>
  <si>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</si>
  <si>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</si>
  <si>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</si>
  <si>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</si>
  <si>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</si>
  <si>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</si>
  <si>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</si>
  <si>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Nuevo Zoquiápam</t>
  </si>
  <si>
    <t>Santo Domingo Ingenio</t>
  </si>
  <si>
    <t>Santo Domingo Albarradas</t>
  </si>
  <si>
    <t>Santo Domingo Armenta</t>
  </si>
  <si>
    <t>Santo Domingo Chihuitán</t>
  </si>
  <si>
    <t>Santo Domingo de Morelos</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</si>
  <si>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</si>
  <si>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</si>
  <si>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</si>
  <si>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</si>
  <si>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</si>
  <si>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</si>
  <si>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</si>
  <si>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</si>
  <si>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</si>
  <si>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</si>
  <si>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</si>
  <si>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</si>
  <si>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</si>
  <si>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</si>
  <si>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</si>
  <si>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</si>
  <si>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Santos Reyes Nopala</t>
  </si>
  <si>
    <t>Santos Reyes Pápalo</t>
  </si>
  <si>
    <t>Santos Reyes Tepejillo</t>
  </si>
  <si>
    <t>Santos Reyes Yucuná</t>
  </si>
  <si>
    <t>Santo Tomás Jalieza</t>
  </si>
  <si>
    <t>Santo Tomás Mazaltepec</t>
  </si>
  <si>
    <t>Santo Tomás Ocotepec</t>
  </si>
  <si>
    <t>Santo Tomás Tamazulapan</t>
  </si>
  <si>
    <t>San Vicente Coatlán</t>
  </si>
  <si>
    <t>San Vicente Lachixío</t>
  </si>
  <si>
    <t>San Vicente Nuñú</t>
  </si>
  <si>
    <t>Silacayoápam</t>
  </si>
  <si>
    <t>Sitio de Xitlapehua</t>
  </si>
  <si>
    <t>Soledad Etla</t>
  </si>
  <si>
    <t>Villa de Tamazulápam del Progreso</t>
  </si>
  <si>
    <t>Tanetze de Zaragoza</t>
  </si>
  <si>
    <t>Taniche</t>
  </si>
  <si>
    <t>Tataltepec de Valdés</t>
  </si>
  <si>
    <t>Teococuilco de Marcos Pérez</t>
  </si>
  <si>
    <t>Teotitlán de Flores Magón</t>
  </si>
  <si>
    <t>Teotitlán del Valle</t>
  </si>
  <si>
    <t>Teotongo</t>
  </si>
  <si>
    <t>Tepelmeme Villa de Morelos</t>
  </si>
  <si>
    <t>Tezoatlán de Segura y Luna</t>
  </si>
  <si>
    <t>San Jerónimo Tlacochahuaya</t>
  </si>
  <si>
    <t>Tlacolula de Matamoros</t>
  </si>
  <si>
    <t>Tlacotepec Plumas</t>
  </si>
  <si>
    <t>Tlalixtac de Cabrera</t>
  </si>
  <si>
    <t>Totontepec Villa de Morelos</t>
  </si>
  <si>
    <t>Trinidad Zaachila</t>
  </si>
  <si>
    <t>La Trinidad Vista Hermosa</t>
  </si>
  <si>
    <t>Unión Hidalgo</t>
  </si>
  <si>
    <t>Valerio Trujano</t>
  </si>
  <si>
    <t>San Juan Bautista Valle Nacional</t>
  </si>
  <si>
    <t>Villa Díaz Ordaz</t>
  </si>
  <si>
    <t>Yaxe</t>
  </si>
  <si>
    <t>Magdalena Yodocono de Porfirio Díaz</t>
  </si>
  <si>
    <t>Yogana</t>
  </si>
  <si>
    <t>Yutanduchi de Guerrero</t>
  </si>
  <si>
    <t>Villa de Zaachila</t>
  </si>
  <si>
    <t>San Mateo Yucutindó</t>
  </si>
  <si>
    <t>Zapotitlán Lagunas</t>
  </si>
  <si>
    <t>Zapotitlán Palmas</t>
  </si>
  <si>
    <t>Santa Inés de Zaragoza</t>
  </si>
  <si>
    <t>Zimatlán de Álvarez</t>
  </si>
  <si>
    <t>Acajete</t>
  </si>
  <si>
    <t>Acateno</t>
  </si>
  <si>
    <t>Acatlán, Pue.</t>
  </si>
  <si>
    <t>Acatzingo</t>
  </si>
  <si>
    <t>Acteopan</t>
  </si>
  <si>
    <t>Ahuacatlán, Pue.</t>
  </si>
  <si>
    <t>Ahuatlán</t>
  </si>
  <si>
    <t>Ahuazotepec</t>
  </si>
  <si>
    <t>Ahuehuetitla</t>
  </si>
  <si>
    <t>Ajalpan</t>
  </si>
  <si>
    <t>Albino Zertuche</t>
  </si>
  <si>
    <t>Aljojuca</t>
  </si>
  <si>
    <t>Altepexi</t>
  </si>
  <si>
    <t>Amixtlán</t>
  </si>
  <si>
    <t>Amozoc</t>
  </si>
  <si>
    <t>Aquixtla</t>
  </si>
  <si>
    <t>Atempan</t>
  </si>
  <si>
    <t>Atexcal</t>
  </si>
  <si>
    <t>Atlixco</t>
  </si>
  <si>
    <t>Atoyatempan</t>
  </si>
  <si>
    <t>Atzala</t>
  </si>
  <si>
    <t>Atzitzihuacán</t>
  </si>
  <si>
    <t>Atzitzintla</t>
  </si>
  <si>
    <t>Axutla</t>
  </si>
  <si>
    <t>Ayotoxco de Guerrero</t>
  </si>
  <si>
    <t>Calpan</t>
  </si>
  <si>
    <t>Caltepec</t>
  </si>
  <si>
    <t>Camocuautla</t>
  </si>
  <si>
    <t>Caxhuacan</t>
  </si>
  <si>
    <t>Coatepec</t>
  </si>
  <si>
    <t>Coatzingo</t>
  </si>
  <si>
    <t>Cohetzala</t>
  </si>
  <si>
    <t>Cohuecan</t>
  </si>
  <si>
    <t>Coronango</t>
  </si>
  <si>
    <t>Coxcatlán</t>
  </si>
  <si>
    <t>Coyomeapan</t>
  </si>
  <si>
    <t>Coyotepec, Pue.</t>
  </si>
  <si>
    <t>Cuapiaxtla de Madero</t>
  </si>
  <si>
    <t>Cuautempan</t>
  </si>
  <si>
    <t>Cuautinchán</t>
  </si>
  <si>
    <t>Cuautlancingo</t>
  </si>
  <si>
    <t>Cuayuca de Andrade</t>
  </si>
  <si>
    <t>Cuetzalan del Progreso</t>
  </si>
  <si>
    <t>Cuyoaco</t>
  </si>
  <si>
    <t>Chalchicomula de Sesma</t>
  </si>
  <si>
    <t>Chapulco</t>
  </si>
  <si>
    <t>Chiautla, Pue.</t>
  </si>
  <si>
    <t>Chiautzingo</t>
  </si>
  <si>
    <t>Chiconcuautla</t>
  </si>
  <si>
    <t>Chichiquila</t>
  </si>
  <si>
    <t>Chietla</t>
  </si>
  <si>
    <t>Chigmecatitlán</t>
  </si>
  <si>
    <t>Chignahuapan</t>
  </si>
  <si>
    <t>Chignautla</t>
  </si>
  <si>
    <t>Chila</t>
  </si>
  <si>
    <t>Chila de la Sal</t>
  </si>
  <si>
    <t>Honey</t>
  </si>
  <si>
    <t>Chilchotla</t>
  </si>
  <si>
    <t>Chinantla</t>
  </si>
  <si>
    <t>Domingo Arenas</t>
  </si>
  <si>
    <t>Eloxochitlán, Pue.</t>
  </si>
  <si>
    <t>Epatlán</t>
  </si>
  <si>
    <t>Esperanza</t>
  </si>
  <si>
    <t>Francisco Z. Mena</t>
  </si>
  <si>
    <t>General Felipe Ángeles</t>
  </si>
  <si>
    <t>Guadalupe, Pue.</t>
  </si>
  <si>
    <t>Guadalupe Victoria, Pue.</t>
  </si>
  <si>
    <t>Hermenegildo Galeana</t>
  </si>
  <si>
    <t>Huaquechula</t>
  </si>
  <si>
    <t>Huatlatlauca</t>
  </si>
  <si>
    <t>Huauchinango</t>
  </si>
  <si>
    <t>Huehuetla, Pue.</t>
  </si>
  <si>
    <t>Huehuetlán el Chico</t>
  </si>
  <si>
    <t>Huejotzingo</t>
  </si>
  <si>
    <t>Hueyapan</t>
  </si>
  <si>
    <t>Hueytamalco</t>
  </si>
  <si>
    <t>Hueytlalpan</t>
  </si>
  <si>
    <t>Huitzilan de Serdán</t>
  </si>
  <si>
    <t>Huitziltepec</t>
  </si>
  <si>
    <t>Atlequizayan</t>
  </si>
  <si>
    <t>Ixcamilpa de Guerrero</t>
  </si>
  <si>
    <t>Ixcaquixtla</t>
  </si>
  <si>
    <t>Ixtacamaxtitlán</t>
  </si>
  <si>
    <t>Ixtepec</t>
  </si>
  <si>
    <t>Izúcar de Matamoros</t>
  </si>
  <si>
    <t>Jalpan</t>
  </si>
  <si>
    <t>Jolalpan</t>
  </si>
  <si>
    <t>Jonotla</t>
  </si>
  <si>
    <t>Jopala</t>
  </si>
  <si>
    <t>Juan C. Bonilla</t>
  </si>
  <si>
    <t>Juan Galindo</t>
  </si>
  <si>
    <t>Juan N. Méndez</t>
  </si>
  <si>
    <t>Lafragua</t>
  </si>
  <si>
    <t>Libres</t>
  </si>
  <si>
    <t>La Magdalena Tlatlauquitepec</t>
  </si>
  <si>
    <t>Mazapiltepec de Juárez</t>
  </si>
  <si>
    <t>Mixtla</t>
  </si>
  <si>
    <t>Molcaxac</t>
  </si>
  <si>
    <t>Cañada Morelos</t>
  </si>
  <si>
    <t>Naupan</t>
  </si>
  <si>
    <t>Nauzontla</t>
  </si>
  <si>
    <t>Nealtican</t>
  </si>
  <si>
    <t>Nicolás Bravo</t>
  </si>
  <si>
    <t>Nopalucan</t>
  </si>
  <si>
    <t>Ocotepec, Pue.</t>
  </si>
  <si>
    <t>Ocoyucan</t>
  </si>
  <si>
    <t>Olintla</t>
  </si>
  <si>
    <t>Oriental</t>
  </si>
  <si>
    <t>Pahuatlán</t>
  </si>
  <si>
    <t>Palmar de Bravo</t>
  </si>
  <si>
    <t>Pantepec, Pue.</t>
  </si>
  <si>
    <t>Petlalcingo</t>
  </si>
  <si>
    <t>Piaxtla</t>
  </si>
  <si>
    <t>Quecholac</t>
  </si>
  <si>
    <t>Quimixtlán</t>
  </si>
  <si>
    <t>Rafael Lara Grajales</t>
  </si>
  <si>
    <t>Los Reyes de Juárez</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</si>
  <si>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</si>
  <si>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</si>
  <si>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</si>
  <si>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</si>
  <si>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</si>
  <si>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</si>
  <si>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</si>
  <si>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</si>
  <si>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</si>
  <si>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</si>
  <si>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</si>
  <si>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</si>
  <si>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</si>
  <si>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</si>
  <si>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</si>
  <si>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</si>
  <si>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</si>
  <si>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</si>
  <si>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</si>
  <si>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</si>
  <si>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</si>
  <si>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</si>
  <si>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</si>
  <si>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</si>
  <si>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</si>
  <si>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</si>
  <si>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</si>
  <si>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</si>
  <si>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</si>
  <si>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</si>
  <si>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</si>
  <si>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Huehuetlán el Grande</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</si>
  <si>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</si>
  <si>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</si>
  <si>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</si>
  <si>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</si>
  <si>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</si>
  <si>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</si>
  <si>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</si>
  <si>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</si>
  <si>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</si>
  <si>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</si>
  <si>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</si>
  <si>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</si>
  <si>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</si>
  <si>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</si>
  <si>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</si>
  <si>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</si>
  <si>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</si>
  <si>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</si>
  <si>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</si>
  <si>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</si>
  <si>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</si>
  <si>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</si>
  <si>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Avila Castillo</t>
  </si>
  <si>
    <t>Teziutlán</t>
  </si>
  <si>
    <t>Tianguismanalco</t>
  </si>
  <si>
    <t>Tilapa</t>
  </si>
  <si>
    <t>Tlacotepec de Benito Juárez</t>
  </si>
  <si>
    <t>Tlacuilotepec</t>
  </si>
  <si>
    <t>Tlachichuca</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</si>
  <si>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</si>
  <si>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</si>
  <si>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</si>
  <si>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</si>
  <si>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</si>
  <si>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</si>
  <si>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</si>
  <si>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</si>
  <si>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</si>
  <si>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</si>
  <si>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</si>
  <si>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</si>
  <si>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</si>
  <si>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</si>
  <si>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Venustiano Carranza, Pue.</t>
  </si>
  <si>
    <t>Vicente Guerrero, Pue.</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</si>
  <si>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</si>
  <si>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</si>
  <si>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</si>
  <si>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</si>
  <si>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</si>
  <si>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</si>
  <si>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</si>
  <si>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</si>
  <si>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</si>
  <si>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</si>
  <si>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</si>
  <si>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</si>
  <si>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</si>
  <si>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</si>
  <si>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</si>
  <si>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Zaragoza, Pue.</t>
  </si>
  <si>
    <t>Zautla</t>
  </si>
  <si>
    <t>Zihuateutla</t>
  </si>
  <si>
    <t>Zinacatepec</t>
  </si>
  <si>
    <t>Zongozotla</t>
  </si>
  <si>
    <t>Zoquiapan</t>
  </si>
  <si>
    <t>Zoquitlán</t>
  </si>
  <si>
    <t>Amealco de Bonfil</t>
  </si>
  <si>
    <t>Pinal de Amoles</t>
  </si>
  <si>
    <t>Arroyo Seco</t>
  </si>
  <si>
    <t>Cadereyta de Montes</t>
  </si>
  <si>
    <t>Colón</t>
  </si>
  <si>
    <t>Corregidora</t>
  </si>
  <si>
    <t>Ezequiel Montes</t>
  </si>
  <si>
    <t>Huimilpan</t>
  </si>
  <si>
    <t>Jalpan de Serra</t>
  </si>
  <si>
    <t>Landa de Matamoros</t>
  </si>
  <si>
    <t>El Marqués</t>
  </si>
  <si>
    <t>Pedro Escobedo</t>
  </si>
  <si>
    <t>Peñamiller</t>
  </si>
  <si>
    <t>San Joaquín</t>
  </si>
  <si>
    <t>Cozumel</t>
  </si>
  <si>
    <t>Felipe Carrillo Puerto</t>
  </si>
  <si>
    <t>Isla Mujeres</t>
  </si>
  <si>
    <t>Othón P. Blanco</t>
  </si>
  <si>
    <t>José María Morelos</t>
  </si>
  <si>
    <t>Solidaridad</t>
  </si>
  <si>
    <t>Tulum</t>
  </si>
  <si>
    <t>Bacalar</t>
  </si>
  <si>
    <t>Ahualulco</t>
  </si>
  <si>
    <t>Alaquines</t>
  </si>
  <si>
    <t>Aquismón</t>
  </si>
  <si>
    <t>Armadillo de los Infante</t>
  </si>
  <si>
    <t>Cárdenas</t>
  </si>
  <si>
    <t>Catorce</t>
  </si>
  <si>
    <t>Cedral</t>
  </si>
  <si>
    <t>Cerritos</t>
  </si>
  <si>
    <t>Cerro de San Pedro</t>
  </si>
  <si>
    <t>Ciudad del Maíz</t>
  </si>
  <si>
    <t>Ciudad Fernández</t>
  </si>
  <si>
    <t>Tancanhuitz</t>
  </si>
  <si>
    <t>Ciudad Valles</t>
  </si>
  <si>
    <t>Charcas</t>
  </si>
  <si>
    <t>Ebano</t>
  </si>
  <si>
    <t>Guadalcázar</t>
  </si>
  <si>
    <t>Huehuetlán</t>
  </si>
  <si>
    <t>Matehuala</t>
  </si>
  <si>
    <t>Mexquitic de Carmona</t>
  </si>
  <si>
    <t>Moctezuma</t>
  </si>
  <si>
    <t>Rioverde</t>
  </si>
  <si>
    <t>Salinas</t>
  </si>
  <si>
    <t>San Antonio</t>
  </si>
  <si>
    <t>San Ciro de Acosta</t>
  </si>
  <si>
    <t>San Luis Potosí</t>
  </si>
  <si>
    <t>San Martín Chalchicuautla</t>
  </si>
  <si>
    <t>San Nicolás Tolentino</t>
  </si>
  <si>
    <t>Santa María del Río</t>
  </si>
  <si>
    <t>Santo Domingo</t>
  </si>
  <si>
    <t>San Vicente Tancuayalab</t>
  </si>
  <si>
    <t>Soledad de Graciano Sánchez</t>
  </si>
  <si>
    <t>Tamasopo</t>
  </si>
  <si>
    <t>Tamazunchale</t>
  </si>
  <si>
    <t>Tampacán</t>
  </si>
  <si>
    <t>Tampamolón Corona</t>
  </si>
  <si>
    <t>Tamuín</t>
  </si>
  <si>
    <t>Tanlajás</t>
  </si>
  <si>
    <t>Tanquián de Escobedo</t>
  </si>
  <si>
    <t>Tierra Nueva</t>
  </si>
  <si>
    <t>Vanegas</t>
  </si>
  <si>
    <t>Venado</t>
  </si>
  <si>
    <t>Villa de Arriaga</t>
  </si>
  <si>
    <t>Villa de Guadalupe</t>
  </si>
  <si>
    <t>Villa de la Paz</t>
  </si>
  <si>
    <t>Villa de Ramos</t>
  </si>
  <si>
    <t>Villa de Reyes</t>
  </si>
  <si>
    <t>Villa Juárez</t>
  </si>
  <si>
    <t>Axtla de Terrazas</t>
  </si>
  <si>
    <t>Xilitla</t>
  </si>
  <si>
    <t>Villa de Arista</t>
  </si>
  <si>
    <t>Matlapa</t>
  </si>
  <si>
    <t>El Naranjo</t>
  </si>
  <si>
    <t>Ahome</t>
  </si>
  <si>
    <t>Angostura</t>
  </si>
  <si>
    <t>Badiraguato</t>
  </si>
  <si>
    <t>Concordia</t>
  </si>
  <si>
    <t>Cosalá</t>
  </si>
  <si>
    <t>Culiacán</t>
  </si>
  <si>
    <t>Choix</t>
  </si>
  <si>
    <t>Elota</t>
  </si>
  <si>
    <t>Escuinapa</t>
  </si>
  <si>
    <t>El Fuerte</t>
  </si>
  <si>
    <t>Guasave</t>
  </si>
  <si>
    <t>Mazatlán</t>
  </si>
  <si>
    <t>Mocorito</t>
  </si>
  <si>
    <t>Salvador Alvarado</t>
  </si>
  <si>
    <t>San Ignacio</t>
  </si>
  <si>
    <t>Navolato</t>
  </si>
  <si>
    <t>Aconchi</t>
  </si>
  <si>
    <t>Agua Prieta</t>
  </si>
  <si>
    <t>Alamos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</si>
  <si>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</si>
  <si>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</si>
  <si>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</si>
  <si>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</si>
  <si>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</si>
  <si>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</si>
  <si>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</si>
  <si>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</si>
  <si>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</si>
  <si>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</si>
  <si>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</si>
  <si>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</si>
  <si>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</si>
  <si>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</si>
  <si>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</si>
  <si>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</si>
  <si>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</si>
  <si>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La Colorada</t>
  </si>
  <si>
    <t>Cucurpe</t>
  </si>
  <si>
    <t>Cumpas</t>
  </si>
  <si>
    <t>Divisaderos</t>
  </si>
  <si>
    <t>Empalme</t>
  </si>
  <si>
    <t>Etchojoa</t>
  </si>
  <si>
    <t>Fronteras</t>
  </si>
  <si>
    <t>Granados</t>
  </si>
  <si>
    <t>Guaymas</t>
  </si>
  <si>
    <t>Hermosillo</t>
  </si>
  <si>
    <t>Huachinera</t>
  </si>
  <si>
    <t>Huásabas</t>
  </si>
  <si>
    <t>Huatabampo</t>
  </si>
  <si>
    <t>Huépac</t>
  </si>
  <si>
    <t>Imuris</t>
  </si>
  <si>
    <t>Naco</t>
  </si>
  <si>
    <t>Nácori Chico</t>
  </si>
  <si>
    <t>Nacozari de García</t>
  </si>
  <si>
    <t>Navojoa</t>
  </si>
  <si>
    <t>Nogales</t>
  </si>
  <si>
    <t>Onavas</t>
  </si>
  <si>
    <t>Opodepe</t>
  </si>
  <si>
    <t>Oquitoa</t>
  </si>
  <si>
    <t>Pitiquito</t>
  </si>
  <si>
    <t>Puerto Peñasco</t>
  </si>
  <si>
    <t>Quiriego</t>
  </si>
  <si>
    <t>Sahuaripa</t>
  </si>
  <si>
    <t>San Felipe de Jesús</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</si>
  <si>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</si>
  <si>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</si>
  <si>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</si>
  <si>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</si>
  <si>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</si>
  <si>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</si>
  <si>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</si>
  <si>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</si>
  <si>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</si>
  <si>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</si>
  <si>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</si>
  <si>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</si>
  <si>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</si>
  <si>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</si>
  <si>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General Plutarco Elías Calles</t>
  </si>
  <si>
    <t>San Ignacio Río Muerto</t>
  </si>
  <si>
    <t>Balancán</t>
  </si>
  <si>
    <t>Centla</t>
  </si>
  <si>
    <t>Centro</t>
  </si>
  <si>
    <t>Comalcalco</t>
  </si>
  <si>
    <t>Cunduacán</t>
  </si>
  <si>
    <t>Huimanguillo</t>
  </si>
  <si>
    <t>Jalapa</t>
  </si>
  <si>
    <t>Jalpa de Méndez</t>
  </si>
  <si>
    <t>Jonuta</t>
  </si>
  <si>
    <t>Macuspana</t>
  </si>
  <si>
    <t>Nacajuca</t>
  </si>
  <si>
    <t>Paraíso</t>
  </si>
  <si>
    <t>Tacotalpa</t>
  </si>
  <si>
    <t>Teapa</t>
  </si>
  <si>
    <t>Tenosique</t>
  </si>
  <si>
    <t>Altamira</t>
  </si>
  <si>
    <t>Antiguo Morelos</t>
  </si>
  <si>
    <t>Burgos</t>
  </si>
  <si>
    <t>Casas</t>
  </si>
  <si>
    <t>Ciudad Madero</t>
  </si>
  <si>
    <t>Cruillas</t>
  </si>
  <si>
    <t>González</t>
  </si>
  <si>
    <t>Güémez</t>
  </si>
  <si>
    <t>Gustavo Díaz Ordaz</t>
  </si>
  <si>
    <t>Jaumave</t>
  </si>
  <si>
    <t>Llera</t>
  </si>
  <si>
    <t>Mainero</t>
  </si>
  <si>
    <t>El Mante</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</si>
  <si>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</si>
  <si>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</si>
  <si>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</si>
  <si>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</si>
  <si>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</si>
  <si>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</si>
  <si>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</si>
  <si>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</si>
  <si>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</si>
  <si>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</si>
  <si>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</si>
  <si>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</si>
  <si>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</si>
  <si>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</si>
  <si>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</si>
  <si>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</si>
  <si>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Amaxac de Guerrero</t>
  </si>
  <si>
    <t>Apetatitlán de Antonio Carvajal</t>
  </si>
  <si>
    <t>Atlangatepec</t>
  </si>
  <si>
    <t>Atltzayanca</t>
  </si>
  <si>
    <t>Apizaco</t>
  </si>
  <si>
    <t>Calpulalpan</t>
  </si>
  <si>
    <t>El Carmen Tequexquitla</t>
  </si>
  <si>
    <t>Cuapiaxtla</t>
  </si>
  <si>
    <t>Cuaxomulco</t>
  </si>
  <si>
    <t>Chiautempan</t>
  </si>
  <si>
    <t>Muñoz de Domingo Arenas</t>
  </si>
  <si>
    <t>Españita</t>
  </si>
  <si>
    <t>Huamantla</t>
  </si>
  <si>
    <t>Hueyotlipan</t>
  </si>
  <si>
    <t>Ixtacuixtla de Mariano Matamoros</t>
  </si>
  <si>
    <t>Ixtenco</t>
  </si>
  <si>
    <t>Mazatecochco de José María Morelos</t>
  </si>
  <si>
    <t>Contla de Juan Cuamatzi</t>
  </si>
  <si>
    <t>Tepetitla de Lardizábal</t>
  </si>
  <si>
    <t>Sanctórum de Lázaro Cárdenas</t>
  </si>
  <si>
    <t>Nanacamilpa de Mariano Arista</t>
  </si>
  <si>
    <t>Acuamanala de Miguel Hidalgo</t>
  </si>
  <si>
    <t>Natívitas</t>
  </si>
  <si>
    <t>Panotla</t>
  </si>
  <si>
    <t>San Pablo del Monte</t>
  </si>
  <si>
    <t>Santa Cruz Tlaxcala</t>
  </si>
  <si>
    <t>Teolocholco</t>
  </si>
  <si>
    <t>Tepeyanco</t>
  </si>
  <si>
    <t>Terrenate</t>
  </si>
  <si>
    <t>Tetla de la Solidaridad</t>
  </si>
  <si>
    <t>Tetlatlahuca</t>
  </si>
  <si>
    <t>Tocatlán</t>
  </si>
  <si>
    <t>Totolac</t>
  </si>
  <si>
    <t>Ziltlaltépec de Trinidad Sánchez Santos</t>
  </si>
  <si>
    <t>Tzompantepec</t>
  </si>
  <si>
    <t>Xaloztoc</t>
  </si>
  <si>
    <t>Xaltocan</t>
  </si>
  <si>
    <t>Papalotla de Xicohténcatl</t>
  </si>
  <si>
    <t>Xicohtzinco</t>
  </si>
  <si>
    <t>Yauhquemehcan</t>
  </si>
  <si>
    <t>Zacatelco</t>
  </si>
  <si>
    <t>La Magdalena Tlaltelulco</t>
  </si>
  <si>
    <t>San Damián Texóloc</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</si>
  <si>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</si>
  <si>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</si>
  <si>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</si>
  <si>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</si>
  <si>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</si>
  <si>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</si>
  <si>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</si>
  <si>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</si>
  <si>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</si>
  <si>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Santa Cruz Quilehtla</t>
  </si>
  <si>
    <t>Santa Isabel Xiloxoxtla</t>
  </si>
  <si>
    <t>Acayucan</t>
  </si>
  <si>
    <t>Acula</t>
  </si>
  <si>
    <t>Acultzingo</t>
  </si>
  <si>
    <t>Camarón de Tejeda</t>
  </si>
  <si>
    <t>Alpatláhuac</t>
  </si>
  <si>
    <t>Alto Lucero de Gutiérrez Barrios</t>
  </si>
  <si>
    <t>Altotonga</t>
  </si>
  <si>
    <t>Alvarado</t>
  </si>
  <si>
    <t>Amatitlán</t>
  </si>
  <si>
    <t>Naranjos Amatlán</t>
  </si>
  <si>
    <t>Amatlán de los Reyes</t>
  </si>
  <si>
    <t>Angel R. Cabada</t>
  </si>
  <si>
    <t>La Antigua</t>
  </si>
  <si>
    <t>Apazapan</t>
  </si>
  <si>
    <t>Astacinga</t>
  </si>
  <si>
    <t>Atlahuilco</t>
  </si>
  <si>
    <t>Atzacan</t>
  </si>
  <si>
    <t>Atzalan</t>
  </si>
  <si>
    <t>Tlaltetela</t>
  </si>
  <si>
    <t>Ayahualulco</t>
  </si>
  <si>
    <t>Banderilla</t>
  </si>
  <si>
    <t>Boca del Río</t>
  </si>
  <si>
    <t>Calcahualco</t>
  </si>
  <si>
    <t>Camerino Z. Mendoza</t>
  </si>
  <si>
    <t>Carrillo Puerto</t>
  </si>
  <si>
    <t>Catemaco</t>
  </si>
  <si>
    <t>Cazones de Herrera</t>
  </si>
  <si>
    <t>Cerro Azul</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</si>
  <si>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</si>
  <si>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</si>
  <si>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</si>
  <si>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</si>
  <si>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</si>
  <si>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</si>
  <si>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</si>
  <si>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</si>
  <si>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</si>
  <si>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</si>
  <si>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</si>
  <si>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</si>
  <si>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</si>
  <si>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</si>
  <si>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</si>
  <si>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</si>
  <si>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</si>
  <si>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</si>
  <si>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Chacaltianguis</t>
  </si>
  <si>
    <t>Chalma</t>
  </si>
  <si>
    <t>Chiconamel</t>
  </si>
  <si>
    <t>Chiconquiaco</t>
  </si>
  <si>
    <t>Chicontepec</t>
  </si>
  <si>
    <t>Chinameca</t>
  </si>
  <si>
    <t>Chinampa de Gorostiza</t>
  </si>
  <si>
    <t>Las Choapas</t>
  </si>
  <si>
    <t>Chocamán</t>
  </si>
  <si>
    <t>Chontla</t>
  </si>
  <si>
    <t>Chumatlán</t>
  </si>
  <si>
    <t>Espinal</t>
  </si>
  <si>
    <t>Filomeno Mata</t>
  </si>
  <si>
    <t>Fortín</t>
  </si>
  <si>
    <t>Gutiérrez Zamora</t>
  </si>
  <si>
    <t>Hidalgotitlán</t>
  </si>
  <si>
    <t>Huatusco</t>
  </si>
  <si>
    <t>Huayacocotla</t>
  </si>
  <si>
    <t>Hueyapan de Ocampo</t>
  </si>
  <si>
    <t>Huiloapan de Cuauhtémoc</t>
  </si>
  <si>
    <t>Ignacio de la Llave</t>
  </si>
  <si>
    <t>Ilamatlán</t>
  </si>
  <si>
    <t>Isla</t>
  </si>
  <si>
    <t>Ixcatepec</t>
  </si>
  <si>
    <t>Ixhuacán de los Reyes</t>
  </si>
  <si>
    <t>Ixhuatlán del Café</t>
  </si>
  <si>
    <t>Ixhuatlancillo</t>
  </si>
  <si>
    <t>Ixhuatlán del Sureste</t>
  </si>
  <si>
    <t>Ixhuatlán de Madero</t>
  </si>
  <si>
    <t>Ixmatlahuacan</t>
  </si>
  <si>
    <t>Ixtaczoquitlán</t>
  </si>
  <si>
    <t>Jalacingo</t>
  </si>
  <si>
    <t>Xalapa</t>
  </si>
  <si>
    <t>Jalcomulco</t>
  </si>
  <si>
    <t>Jáltipan</t>
  </si>
  <si>
    <t>Jamapa</t>
  </si>
  <si>
    <t>Jesús Carranza</t>
  </si>
  <si>
    <t>Xico</t>
  </si>
  <si>
    <t>Juan Rodríguez Clara</t>
  </si>
  <si>
    <t>Juchique de Ferrer</t>
  </si>
  <si>
    <t>Landero y Coss</t>
  </si>
  <si>
    <t>Lerdo de Tejada</t>
  </si>
  <si>
    <t>Maltrata</t>
  </si>
  <si>
    <t>Manlio Fabio Altamirano</t>
  </si>
  <si>
    <t>Mariano Escobedo</t>
  </si>
  <si>
    <t>Martínez de la Torre</t>
  </si>
  <si>
    <t>Mecatlán</t>
  </si>
  <si>
    <t>Mecayapan</t>
  </si>
  <si>
    <t>Medellín</t>
  </si>
  <si>
    <t>Miahuatlán</t>
  </si>
  <si>
    <t>Las Minas</t>
  </si>
  <si>
    <t>Misantla</t>
  </si>
  <si>
    <t>Mixtla de Altamirano</t>
  </si>
  <si>
    <t>Moloacán</t>
  </si>
  <si>
    <t>Naolinco</t>
  </si>
  <si>
    <t>Naranjal</t>
  </si>
  <si>
    <t>Nautla</t>
  </si>
  <si>
    <t>Oluta</t>
  </si>
  <si>
    <t>Omealca</t>
  </si>
  <si>
    <t>Orizaba</t>
  </si>
  <si>
    <t>Otatitlán</t>
  </si>
  <si>
    <t>Oteapan</t>
  </si>
  <si>
    <t>Ozuluama de Mascareñas</t>
  </si>
  <si>
    <t>Pajapan</t>
  </si>
  <si>
    <t>Pánuco</t>
  </si>
  <si>
    <t>Papantla</t>
  </si>
  <si>
    <t>Paso del Macho</t>
  </si>
  <si>
    <t>Paso de Ovejas</t>
  </si>
  <si>
    <t>La Perla</t>
  </si>
  <si>
    <t>Perote</t>
  </si>
  <si>
    <t>Platón Sánchez</t>
  </si>
  <si>
    <t>Playa Vicente</t>
  </si>
  <si>
    <t>Poza Rica de Hidalgo</t>
  </si>
  <si>
    <t>Las Vigas de Ramírez</t>
  </si>
  <si>
    <t>Pueblo Viejo</t>
  </si>
  <si>
    <t>Puente Nacional</t>
  </si>
  <si>
    <t>Rafael Delgado</t>
  </si>
  <si>
    <t>Rafael Lucio</t>
  </si>
  <si>
    <t>Río Blanco</t>
  </si>
  <si>
    <t>Saltabarranca</t>
  </si>
  <si>
    <t>San Andrés Tenejapan</t>
  </si>
  <si>
    <t>San Andrés Tuxtla</t>
  </si>
  <si>
    <t>San Juan Evangelista</t>
  </si>
  <si>
    <t>Santiago Tuxtla</t>
  </si>
  <si>
    <t>Sayula de Alemán</t>
  </si>
  <si>
    <t>Soconusco</t>
  </si>
  <si>
    <t>Sochiapa</t>
  </si>
  <si>
    <t>Soledad Atzompa</t>
  </si>
  <si>
    <t>Soledad de Doblado</t>
  </si>
  <si>
    <t>Soteapan</t>
  </si>
  <si>
    <t>Tamalín</t>
  </si>
  <si>
    <t>Tamiahua</t>
  </si>
  <si>
    <t>Tampico Alto</t>
  </si>
  <si>
    <t>Tancoco</t>
  </si>
  <si>
    <t>Tantima</t>
  </si>
  <si>
    <t>Tantoyuca</t>
  </si>
  <si>
    <t>Tatatila</t>
  </si>
  <si>
    <t>Castillo de Teayo</t>
  </si>
  <si>
    <t>Tecolutla</t>
  </si>
  <si>
    <t>Tehuipango</t>
  </si>
  <si>
    <t>Álamo Temapache</t>
  </si>
  <si>
    <t>Tempoal</t>
  </si>
  <si>
    <t>Tenampa</t>
  </si>
  <si>
    <t>Tenochtitlán</t>
  </si>
  <si>
    <t>Teocelo</t>
  </si>
  <si>
    <t>Tepatlaxco</t>
  </si>
  <si>
    <t>Tepetlán</t>
  </si>
  <si>
    <t>Tepetzintla, Ver.</t>
  </si>
  <si>
    <t>José Azueta</t>
  </si>
  <si>
    <t>Texcatepec</t>
  </si>
  <si>
    <t>Texhuacán</t>
  </si>
  <si>
    <t>Texistepec</t>
  </si>
  <si>
    <t>Tezonapa</t>
  </si>
  <si>
    <t>Tihuatlán</t>
  </si>
  <si>
    <t>Tlacojalpan</t>
  </si>
  <si>
    <t>Tlacolulan</t>
  </si>
  <si>
    <t>Tlacotalpan</t>
  </si>
  <si>
    <t>Tlacotepec de Mejía</t>
  </si>
  <si>
    <t>Tlachichilco</t>
  </si>
  <si>
    <t>Tlalixcoyan</t>
  </si>
  <si>
    <t>Tlalnelhuayocan</t>
  </si>
  <si>
    <t>Tlapacoyan</t>
  </si>
  <si>
    <t>Tlaquilpa</t>
  </si>
  <si>
    <t>Tlilapan</t>
  </si>
  <si>
    <t>Tonayán</t>
  </si>
  <si>
    <t>Totutla</t>
  </si>
  <si>
    <t>Tuxtilla</t>
  </si>
  <si>
    <t>Ursulo Galván</t>
  </si>
  <si>
    <t>Vega de Alatorre</t>
  </si>
  <si>
    <t>Villa Aldama</t>
  </si>
  <si>
    <t>Xoxocotla</t>
  </si>
  <si>
    <t>Yanga</t>
  </si>
  <si>
    <t>Yecuatla</t>
  </si>
  <si>
    <t>Zentla</t>
  </si>
  <si>
    <t>Zongolica</t>
  </si>
  <si>
    <t>Zontecomatlán de López y Fuentes</t>
  </si>
  <si>
    <t>Zozocolco de Hidalgo</t>
  </si>
  <si>
    <t>Agua Dulce</t>
  </si>
  <si>
    <t>El Higo</t>
  </si>
  <si>
    <t>Nanchital de Lázaro Cárdenas del Río</t>
  </si>
  <si>
    <t>Tres Valles</t>
  </si>
  <si>
    <t>Carlos A. Carrillo</t>
  </si>
  <si>
    <t>Tatahuicapan de Juárez</t>
  </si>
  <si>
    <t>Uxpanapa</t>
  </si>
  <si>
    <t>San Rafael</t>
  </si>
  <si>
    <t>Santiago Sochiapan</t>
  </si>
  <si>
    <t>Abalá</t>
  </si>
  <si>
    <t>Acanceh</t>
  </si>
  <si>
    <t>Akil</t>
  </si>
  <si>
    <t>Baca</t>
  </si>
  <si>
    <t>Bokobá</t>
  </si>
  <si>
    <t>Buctzotz</t>
  </si>
  <si>
    <t>Cacalchén</t>
  </si>
  <si>
    <t>Calotmul</t>
  </si>
  <si>
    <t>Cansahcab</t>
  </si>
  <si>
    <t>Cantamayec</t>
  </si>
  <si>
    <t>Celestún</t>
  </si>
  <si>
    <t>Cenotillo</t>
  </si>
  <si>
    <t>Conkal</t>
  </si>
  <si>
    <t>Cuncunul</t>
  </si>
  <si>
    <t>Cuzamá</t>
  </si>
  <si>
    <t>Chacsinkín</t>
  </si>
  <si>
    <t>Chankom</t>
  </si>
  <si>
    <t>Chapab</t>
  </si>
  <si>
    <t>Chemax</t>
  </si>
  <si>
    <t>Chicxulub Pueblo</t>
  </si>
  <si>
    <t>Chichimilá</t>
  </si>
  <si>
    <t>Chikindzonot</t>
  </si>
  <si>
    <t>Chocholá</t>
  </si>
  <si>
    <t>Chumayel</t>
  </si>
  <si>
    <t>Dzán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</si>
  <si>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</si>
  <si>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</si>
  <si>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</si>
  <si>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</si>
  <si>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</si>
  <si>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</si>
  <si>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</si>
  <si>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</si>
  <si>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</si>
  <si>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</si>
  <si>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</si>
  <si>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</si>
  <si>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</si>
  <si>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</si>
  <si>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</si>
  <si>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</si>
  <si>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</si>
  <si>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</si>
  <si>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</si>
  <si>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</si>
  <si>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</si>
  <si>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</si>
  <si>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</si>
  <si>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</si>
  <si>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</si>
  <si>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</si>
  <si>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</si>
  <si>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</si>
  <si>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</si>
  <si>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</si>
  <si>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</si>
  <si>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</si>
  <si>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</si>
  <si>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Quintana Roo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</si>
  <si>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</si>
  <si>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</si>
  <si>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</si>
  <si>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</si>
  <si>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</si>
  <si>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</si>
  <si>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</si>
  <si>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</si>
  <si>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</si>
  <si>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</si>
  <si>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</si>
  <si>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</si>
  <si>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</si>
  <si>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</si>
  <si>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</si>
  <si>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</si>
  <si>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</si>
  <si>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</si>
  <si>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</si>
  <si>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</si>
  <si>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</si>
  <si>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</si>
  <si>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</si>
  <si>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</si>
  <si>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</si>
  <si>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</si>
  <si>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</si>
  <si>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</si>
  <si>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</si>
  <si>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</si>
  <si>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</si>
  <si>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</si>
  <si>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</si>
  <si>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</si>
  <si>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</si>
  <si>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</si>
  <si>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</si>
  <si>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</si>
  <si>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</si>
  <si>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</si>
  <si>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</si>
  <si>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</si>
  <si>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</si>
  <si>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</si>
  <si>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</si>
  <si>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Apozol</t>
  </si>
  <si>
    <t>Apulco</t>
  </si>
  <si>
    <t>Atolinga</t>
  </si>
  <si>
    <t>Calera</t>
  </si>
  <si>
    <t>Cañitas de Felipe Pescador</t>
  </si>
  <si>
    <t>Concepción del Oro</t>
  </si>
  <si>
    <t>Chalchihuites</t>
  </si>
  <si>
    <t>Fresnillo</t>
  </si>
  <si>
    <t>Trinidad García de la Cadena</t>
  </si>
  <si>
    <t>Genaro Codina</t>
  </si>
  <si>
    <t>General Enrique Estrada</t>
  </si>
  <si>
    <t>General Francisco R. Murguía</t>
  </si>
  <si>
    <t>El Plateado de Joaquín Amaro</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</si>
  <si>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</si>
  <si>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</si>
  <si>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</si>
  <si>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</si>
  <si>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</si>
  <si>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</si>
  <si>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</si>
  <si>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</si>
  <si>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</si>
  <si>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</si>
  <si>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</si>
  <si>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</si>
  <si>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</si>
  <si>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</si>
  <si>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</si>
  <si>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Ángeles</t>
  </si>
  <si>
    <t>Ojocaliente</t>
  </si>
  <si>
    <t>Pinos</t>
  </si>
  <si>
    <t>Río Grande</t>
  </si>
  <si>
    <t>Sain Alto</t>
  </si>
  <si>
    <t>El Salvador</t>
  </si>
  <si>
    <t>Sombrerete</t>
  </si>
  <si>
    <t>Susticacán</t>
  </si>
  <si>
    <t>Tepechitlán</t>
  </si>
  <si>
    <t>Tepetongo</t>
  </si>
  <si>
    <t>Teúl de González Ortega</t>
  </si>
  <si>
    <t>Tlaltenango de Sánchez Román</t>
  </si>
  <si>
    <t>Valparaíso</t>
  </si>
  <si>
    <t>Vetagrande</t>
  </si>
  <si>
    <t>Villa de Cos</t>
  </si>
  <si>
    <t>Villa García</t>
  </si>
  <si>
    <t>Villa González Ortega</t>
  </si>
  <si>
    <t>Villanueva</t>
  </si>
  <si>
    <t>Trancoso</t>
  </si>
  <si>
    <t>Santa María de la Paz</t>
  </si>
  <si>
    <t>Transferencias federales</t>
  </si>
  <si>
    <t>Resultado del Sistema de Alertas</t>
  </si>
  <si>
    <t>(Porcentajes y rangos)</t>
  </si>
  <si>
    <t>Entidad Federativa</t>
  </si>
  <si>
    <t>CLV_INEGI</t>
  </si>
  <si>
    <t>El municipio no entregó información.</t>
  </si>
  <si>
    <t>El municipio no entregó información suficiente para llevar a cabo la medición.</t>
  </si>
  <si>
    <t xml:space="preserve">Pueblo Nuevo, Gto. </t>
  </si>
  <si>
    <t>Metepec, Mex.</t>
  </si>
  <si>
    <t>Morelos, Mex.</t>
  </si>
  <si>
    <t>El Oro, Mex.</t>
  </si>
  <si>
    <t>La Paz, Mex.</t>
  </si>
  <si>
    <t>Rayón, Mex.</t>
  </si>
  <si>
    <t>Villa Guerrero; Mex.</t>
  </si>
  <si>
    <t>Abasolo, N,L.</t>
  </si>
  <si>
    <t xml:space="preserve">Hidalgo, N.L. </t>
  </si>
  <si>
    <t>Benito Juárez, Q.Roo.</t>
  </si>
  <si>
    <t>Lázaro Cárdenas, Q. Roo.</t>
  </si>
  <si>
    <t>Victoria, Tlax.</t>
  </si>
  <si>
    <t>Villagrán, Tlax.</t>
  </si>
  <si>
    <t xml:space="preserve">Jilotepec, Ver. </t>
  </si>
  <si>
    <t xml:space="preserve">Morelos, Zac. </t>
  </si>
  <si>
    <t>ID_EDO</t>
  </si>
  <si>
    <t>ESTADO</t>
  </si>
  <si>
    <t>5.  Los municipios que cuentan con semáforo en el sistema de alertas pueden obtener alguno de los siguientes resultados: sostenible, en observación, elevado, el municipio no entregó información y el municipio no entregó información suficiente. En el caso de que los municipios no tengan contratado o dado de alta algún financiamiento en el sistema de alertas, entonces el resultado será: El municipio no cuenta con semáforo.</t>
  </si>
  <si>
    <r>
      <rPr>
        <b/>
        <sz val="11"/>
        <color theme="1"/>
        <rFont val="Calibri"/>
        <family val="2"/>
        <scheme val="minor"/>
      </rPr>
      <t xml:space="preserve">Capacidad de inversión. </t>
    </r>
    <r>
      <rPr>
        <sz val="11"/>
        <color theme="1"/>
        <rFont val="Calibri"/>
        <family val="2"/>
        <scheme val="minor"/>
      </rPr>
      <t xml:space="preserve">Muestra la parte de los egresos que un gobierno invierte en bienes muebles, inmuebles e intangibles; inversión pública e inversiones financieras y otras previsiones. Un comportamiento sano es que el resultado se acerque a 1. </t>
    </r>
  </si>
  <si>
    <r>
      <t xml:space="preserve">Las </t>
    </r>
    <r>
      <rPr>
        <b/>
        <sz val="11"/>
        <rFont val="Calibri"/>
        <family val="2"/>
      </rPr>
      <t>transferencias</t>
    </r>
    <r>
      <rPr>
        <sz val="11"/>
        <rFont val="Calibri"/>
        <family val="2"/>
      </rPr>
      <t xml:space="preserve"> comprenden la suma de participaciones y aportaciones federales y estatales.</t>
    </r>
  </si>
  <si>
    <r>
      <t xml:space="preserve">En </t>
    </r>
    <r>
      <rPr>
        <b/>
        <sz val="11"/>
        <rFont val="Calibri"/>
        <family val="2"/>
      </rPr>
      <t>gasto de capital</t>
    </r>
    <r>
      <rPr>
        <sz val="11"/>
        <rFont val="Calibri"/>
        <family val="2"/>
      </rPr>
      <t xml:space="preserve"> se incluyen las erogaciones realizadas por concepto de bienes muebles, inmuebles e intangibles; Inversión Pública, e Inversión financiera y otras inversiones.</t>
    </r>
  </si>
  <si>
    <t>7. Ingresos propios per cápita</t>
  </si>
  <si>
    <t>G</t>
  </si>
  <si>
    <t>Valores preliminares 2021. Fuente: Elaboración propia con datos de INEGI EFIPEM (act. Jul. 2022).</t>
  </si>
  <si>
    <t>Valores preliminares 2021.</t>
  </si>
  <si>
    <t>Fuente: Elaboración propia con datos de INEGI EFIPEM (act. Jul. 2022) y CONAPO "Proyecciones de la Población de los Municipios de México, 2015-2030".</t>
  </si>
  <si>
    <t>Servicios personales</t>
  </si>
  <si>
    <t xml:space="preserve">   Servicios personales</t>
  </si>
  <si>
    <t>Variables financieras seleccionadas</t>
  </si>
  <si>
    <t>INDICADORES PROMEDIO POR ESTADO</t>
  </si>
  <si>
    <t>Seybaplaya</t>
  </si>
  <si>
    <t>Dzitbalché</t>
  </si>
  <si>
    <t>Capitán Luis Ángel Vidal</t>
  </si>
  <si>
    <t>Rincón Chamula San Pedro</t>
  </si>
  <si>
    <t>El Parral</t>
  </si>
  <si>
    <t>Mezcalapa</t>
  </si>
  <si>
    <t>Honduras de la Sierra</t>
  </si>
  <si>
    <t>Coatetelco</t>
  </si>
  <si>
    <t>San Quintín</t>
  </si>
  <si>
    <t>San Felipe, B.C.</t>
  </si>
  <si>
    <t>Silao</t>
  </si>
  <si>
    <t>San Pedro Tlaquepaque</t>
  </si>
  <si>
    <t>Tomatlán</t>
  </si>
  <si>
    <t>General Bravo</t>
  </si>
  <si>
    <t>General Escobedo</t>
  </si>
  <si>
    <t>General Terán</t>
  </si>
  <si>
    <t>General Treviño</t>
  </si>
  <si>
    <t>Acatlán de Osorio</t>
  </si>
  <si>
    <t>Puerto Morelos</t>
  </si>
  <si>
    <t>Ébano</t>
  </si>
  <si>
    <t>Álamos</t>
  </si>
  <si>
    <t>Ángel R. Cabada</t>
  </si>
  <si>
    <t>Úrsulo Galván</t>
  </si>
  <si>
    <t>Baja California</t>
  </si>
  <si>
    <t>Baja California Sur</t>
  </si>
  <si>
    <t>México</t>
  </si>
  <si>
    <t>Nuevo León</t>
  </si>
  <si>
    <t>1/Este resultado corresponde a la clasificación automática por aplicación del artículo 15 del Reglamento del Sistema de Alertas.</t>
  </si>
  <si>
    <t xml:space="preserve">Notas: </t>
  </si>
  <si>
    <t>Las Alcadías de la Ciudad de México no son objeto de medición del Sistema de Alertas debido a que no cuentan con Financiamientos y Obligaciones inscritos en  el Registro Público Único.</t>
  </si>
  <si>
    <t>Las cifras utilizadas para el cálculo tomaron en consideración la información y documentación proporcionada por los municipios, la información contable publicada por las propias municipios conforme a los formatos a que hace referencia la Ley; así como, la información disponible en el Registro Público Único a cargo de la Secretaría. La validez, veracidad y exactitud de la misma, es responsabilidad de cada una de los municipios.</t>
  </si>
  <si>
    <t>Abreviaturas</t>
  </si>
  <si>
    <t>APP: Asociaciones público privadas.</t>
  </si>
  <si>
    <t>DyO: Deuda y obligaciones.</t>
  </si>
  <si>
    <t>ILD: Ingresos de libre disposición.</t>
  </si>
  <si>
    <t>IT: Ingresos totales.</t>
  </si>
  <si>
    <t>OCP: Obligaciones a corto plazo.</t>
  </si>
  <si>
    <t>6. Autonomía en gasto burocrático</t>
  </si>
  <si>
    <t>8. Ingresos propios per cápita</t>
  </si>
  <si>
    <t>9. Impuestos per cápita</t>
  </si>
  <si>
    <r>
      <rPr>
        <b/>
        <sz val="11"/>
        <color theme="1"/>
        <rFont val="Calibri"/>
        <family val="2"/>
        <scheme val="minor"/>
      </rPr>
      <t xml:space="preserve">Ingresos propios per cápita. </t>
    </r>
    <r>
      <rPr>
        <sz val="11"/>
        <color theme="1"/>
        <rFont val="Calibri"/>
        <family val="2"/>
        <scheme val="minor"/>
      </rPr>
      <t>Establece el monto promedio de ingresos propios por cada habitante del municipio. Entre mayor sea el resultado obtenido significa que se obtiene un mayor monto por ingresos propios por cada habitante del municipio.</t>
    </r>
  </si>
  <si>
    <r>
      <rPr>
        <b/>
        <sz val="11"/>
        <color theme="1"/>
        <rFont val="Calibri"/>
        <family val="2"/>
        <scheme val="minor"/>
      </rPr>
      <t>Inversión pública per cápita.</t>
    </r>
    <r>
      <rPr>
        <sz val="11"/>
        <color theme="1"/>
        <rFont val="Calibri"/>
        <family val="2"/>
        <scheme val="minor"/>
      </rPr>
      <t xml:space="preserve"> Permite determinar el monto promedio por habitante que un gobierno destina al rubro de inversión pública. Entre mayor sea el resultado significa que se destina mayor inversión pública por cada habitante del municipio.</t>
    </r>
  </si>
  <si>
    <t>7. Inversión pública per cápita</t>
  </si>
  <si>
    <r>
      <rPr>
        <b/>
        <sz val="11"/>
        <color theme="1"/>
        <rFont val="Calibri"/>
        <family val="2"/>
        <scheme val="minor"/>
      </rPr>
      <t xml:space="preserve">Impuestos per cápita. </t>
    </r>
    <r>
      <rPr>
        <sz val="11"/>
        <color theme="1"/>
        <rFont val="Calibri"/>
        <family val="2"/>
        <scheme val="minor"/>
      </rPr>
      <t xml:space="preserve"> Establece el monto promedio de impuestos que recauda el municipio por cada habitante. Entre mayor sea el resultado obtenido significa que se obtiene un mayor monto por impuestos por cada habitante del municipio.</t>
    </r>
  </si>
  <si>
    <t>8. Autonomía en gasto burocrático</t>
  </si>
  <si>
    <t>9. Inversión pública per cápita</t>
  </si>
  <si>
    <t>A septiembre</t>
  </si>
  <si>
    <t>Ingresos total</t>
  </si>
  <si>
    <t>Estado</t>
  </si>
  <si>
    <t>H</t>
  </si>
  <si>
    <t>I</t>
  </si>
  <si>
    <r>
      <rPr>
        <b/>
        <sz val="11"/>
        <color theme="1"/>
        <rFont val="Calibri"/>
        <family val="2"/>
        <scheme val="minor"/>
      </rPr>
      <t xml:space="preserve">Autonomía en gasto burocrático. </t>
    </r>
    <r>
      <rPr>
        <sz val="11"/>
        <color theme="1"/>
        <rFont val="Calibri"/>
        <family val="2"/>
        <scheme val="minor"/>
      </rPr>
      <t>Muestra la parte del gasto en servicios personales que un gobierno podría cubrir con ingresos propios. Uno comportamiento sano es que el resultado sea lo más cercano o superior a uno.</t>
    </r>
  </si>
  <si>
    <t>ID</t>
  </si>
  <si>
    <t>MUN</t>
  </si>
  <si>
    <t xml:space="preserve">HISTÓRICO </t>
  </si>
  <si>
    <t>Valores reales</t>
  </si>
  <si>
    <t>INPC</t>
  </si>
  <si>
    <t>Instituto Nacional para el Federalismo y el Desarrollo Municipal</t>
  </si>
  <si>
    <t>EDO</t>
  </si>
  <si>
    <t>Gasto de inversión</t>
  </si>
  <si>
    <t>Evaluación del nivel de endeudamiento de los Municipios, segundo semestre de 2023 (julio-diciembre)</t>
  </si>
  <si>
    <t>Endeudamiento sostenible</t>
  </si>
  <si>
    <t>Endeudamiento en observación</t>
  </si>
  <si>
    <t>Endeudamiento elevado</t>
  </si>
  <si>
    <t>Población 2023</t>
  </si>
  <si>
    <t>Impuestos 2022</t>
  </si>
  <si>
    <t xml:space="preserve"> Aguascalientes</t>
  </si>
  <si>
    <t xml:space="preserve"> Asientos</t>
  </si>
  <si>
    <t xml:space="preserve"> Calvillo</t>
  </si>
  <si>
    <t xml:space="preserve"> Cosío</t>
  </si>
  <si>
    <t xml:space="preserve"> Jesús María</t>
  </si>
  <si>
    <t xml:space="preserve"> Pabellón de Arteaga</t>
  </si>
  <si>
    <t xml:space="preserve"> Rincón de Romos</t>
  </si>
  <si>
    <t xml:space="preserve"> San José de Gracia</t>
  </si>
  <si>
    <t xml:space="preserve"> Tepezalá</t>
  </si>
  <si>
    <t xml:space="preserve"> El Llano</t>
  </si>
  <si>
    <t xml:space="preserve"> San Francisco de los Romo</t>
  </si>
  <si>
    <t xml:space="preserve"> Ensenada</t>
  </si>
  <si>
    <t xml:space="preserve"> Mexicali</t>
  </si>
  <si>
    <t xml:space="preserve"> Tecate</t>
  </si>
  <si>
    <t xml:space="preserve"> Tijuana</t>
  </si>
  <si>
    <t xml:space="preserve"> Playas de Rosarito</t>
  </si>
  <si>
    <t xml:space="preserve"> San Quintín</t>
  </si>
  <si>
    <t xml:space="preserve"> San Felipe</t>
  </si>
  <si>
    <t xml:space="preserve"> Comondú</t>
  </si>
  <si>
    <t xml:space="preserve"> Mulegé</t>
  </si>
  <si>
    <t xml:space="preserve"> La Paz</t>
  </si>
  <si>
    <t xml:space="preserve"> Loreto</t>
  </si>
  <si>
    <t xml:space="preserve"> Calkiní</t>
  </si>
  <si>
    <t xml:space="preserve"> Campeche</t>
  </si>
  <si>
    <t xml:space="preserve"> Carmen</t>
  </si>
  <si>
    <t xml:space="preserve"> Champotón</t>
  </si>
  <si>
    <t xml:space="preserve"> Hecelchakán</t>
  </si>
  <si>
    <t xml:space="preserve"> Tenabo</t>
  </si>
  <si>
    <t xml:space="preserve"> Escárcega</t>
  </si>
  <si>
    <t xml:space="preserve"> Calakmul</t>
  </si>
  <si>
    <t xml:space="preserve"> Candelaria</t>
  </si>
  <si>
    <t xml:space="preserve"> Abasolo</t>
  </si>
  <si>
    <t xml:space="preserve"> Allende</t>
  </si>
  <si>
    <t xml:space="preserve"> Arteaga</t>
  </si>
  <si>
    <t xml:space="preserve"> Candela</t>
  </si>
  <si>
    <t xml:space="preserve"> Castaños</t>
  </si>
  <si>
    <t xml:space="preserve"> Cuatro Ciénegas</t>
  </si>
  <si>
    <t xml:space="preserve"> Escobedo</t>
  </si>
  <si>
    <t xml:space="preserve"> Francisco I. Madero</t>
  </si>
  <si>
    <t xml:space="preserve"> Frontera</t>
  </si>
  <si>
    <t xml:space="preserve"> General Cepeda</t>
  </si>
  <si>
    <t xml:space="preserve"> Guerrero</t>
  </si>
  <si>
    <t xml:space="preserve"> Hidalgo</t>
  </si>
  <si>
    <t xml:space="preserve"> Jiménez</t>
  </si>
  <si>
    <t xml:space="preserve"> Juárez</t>
  </si>
  <si>
    <t xml:space="preserve"> Lamadrid</t>
  </si>
  <si>
    <t xml:space="preserve"> Matamoros</t>
  </si>
  <si>
    <t xml:space="preserve"> Monclova</t>
  </si>
  <si>
    <t xml:space="preserve"> Morelos</t>
  </si>
  <si>
    <t xml:space="preserve"> Múzquiz</t>
  </si>
  <si>
    <t xml:space="preserve"> Nadadores</t>
  </si>
  <si>
    <t xml:space="preserve"> Nava</t>
  </si>
  <si>
    <t xml:space="preserve"> Ocampo</t>
  </si>
  <si>
    <t xml:space="preserve"> Parras</t>
  </si>
  <si>
    <t xml:space="preserve"> Piedras Negras</t>
  </si>
  <si>
    <t xml:space="preserve"> Progreso</t>
  </si>
  <si>
    <t xml:space="preserve"> Ramos Arizpe</t>
  </si>
  <si>
    <t xml:space="preserve"> Sabinas</t>
  </si>
  <si>
    <t xml:space="preserve"> Sacramento</t>
  </si>
  <si>
    <t xml:space="preserve"> Saltillo</t>
  </si>
  <si>
    <t xml:space="preserve"> San Buenaventura</t>
  </si>
  <si>
    <t xml:space="preserve"> San Juan de Sabinas</t>
  </si>
  <si>
    <t xml:space="preserve"> San Pedro</t>
  </si>
  <si>
    <t xml:space="preserve"> Sierra Mojada</t>
  </si>
  <si>
    <t xml:space="preserve"> Torreón</t>
  </si>
  <si>
    <t xml:space="preserve"> Viesca</t>
  </si>
  <si>
    <t xml:space="preserve"> Villa Unión</t>
  </si>
  <si>
    <t xml:space="preserve"> Zaragoza</t>
  </si>
  <si>
    <t xml:space="preserve"> Armería</t>
  </si>
  <si>
    <t xml:space="preserve"> Colima</t>
  </si>
  <si>
    <t xml:space="preserve"> Comala</t>
  </si>
  <si>
    <t xml:space="preserve"> Cuauhtémoc</t>
  </si>
  <si>
    <t xml:space="preserve"> Manzanillo</t>
  </si>
  <si>
    <t xml:space="preserve"> Minatitlán</t>
  </si>
  <si>
    <t xml:space="preserve"> Tecomán</t>
  </si>
  <si>
    <t xml:space="preserve"> Villa de Álvarez</t>
  </si>
  <si>
    <t xml:space="preserve"> Acacoyagua</t>
  </si>
  <si>
    <t xml:space="preserve"> Acala</t>
  </si>
  <si>
    <t xml:space="preserve"> Acapetahua</t>
  </si>
  <si>
    <t xml:space="preserve"> Amatán</t>
  </si>
  <si>
    <t xml:space="preserve"> Amatenango de la Frontera</t>
  </si>
  <si>
    <t xml:space="preserve"> Amatenango del Valle</t>
  </si>
  <si>
    <t xml:space="preserve"> Angel Albino Corzo</t>
  </si>
  <si>
    <t xml:space="preserve"> Arriaga</t>
  </si>
  <si>
    <t xml:space="preserve"> Bejucal de Ocampo</t>
  </si>
  <si>
    <t xml:space="preserve"> Berriozábal</t>
  </si>
  <si>
    <t xml:space="preserve"> Bochil</t>
  </si>
  <si>
    <t xml:space="preserve"> El Bosque</t>
  </si>
  <si>
    <t xml:space="preserve"> Cacahoatán</t>
  </si>
  <si>
    <t xml:space="preserve"> Catazajá</t>
  </si>
  <si>
    <t xml:space="preserve"> Cintalapa</t>
  </si>
  <si>
    <t xml:space="preserve"> Coapilla</t>
  </si>
  <si>
    <t xml:space="preserve"> Comitán de Domínguez</t>
  </si>
  <si>
    <t xml:space="preserve"> La Concordia</t>
  </si>
  <si>
    <t xml:space="preserve"> Copainalá</t>
  </si>
  <si>
    <t xml:space="preserve"> Chalchihuitán</t>
  </si>
  <si>
    <t xml:space="preserve"> Chamula</t>
  </si>
  <si>
    <t xml:space="preserve"> Chanal</t>
  </si>
  <si>
    <t xml:space="preserve"> Chapultenango</t>
  </si>
  <si>
    <t xml:space="preserve"> Chenalhó</t>
  </si>
  <si>
    <t xml:space="preserve"> Chiapa de Corzo</t>
  </si>
  <si>
    <t xml:space="preserve"> Chiapilla</t>
  </si>
  <si>
    <t xml:space="preserve"> Chicoasén</t>
  </si>
  <si>
    <t xml:space="preserve"> Chicomuselo</t>
  </si>
  <si>
    <t xml:space="preserve"> Chilón</t>
  </si>
  <si>
    <t xml:space="preserve"> Escuintla</t>
  </si>
  <si>
    <t xml:space="preserve"> Francisco León</t>
  </si>
  <si>
    <t xml:space="preserve"> Frontera Hidalgo</t>
  </si>
  <si>
    <t xml:space="preserve"> La Grandeza</t>
  </si>
  <si>
    <t xml:space="preserve"> Huehuetán</t>
  </si>
  <si>
    <t xml:space="preserve"> Huixtán</t>
  </si>
  <si>
    <t xml:space="preserve"> Huitiupán</t>
  </si>
  <si>
    <t xml:space="preserve"> Huixtla</t>
  </si>
  <si>
    <t xml:space="preserve"> La Independencia</t>
  </si>
  <si>
    <t xml:space="preserve"> Ixhuatán</t>
  </si>
  <si>
    <t xml:space="preserve"> Ixtacomitán</t>
  </si>
  <si>
    <t xml:space="preserve"> Ixtapangajoya</t>
  </si>
  <si>
    <t xml:space="preserve"> Jiquipilas</t>
  </si>
  <si>
    <t xml:space="preserve"> Jitotol</t>
  </si>
  <si>
    <t xml:space="preserve"> Larráinzar</t>
  </si>
  <si>
    <t xml:space="preserve"> La Libertad</t>
  </si>
  <si>
    <t xml:space="preserve"> Mapastepec</t>
  </si>
  <si>
    <t xml:space="preserve"> Las Margaritas</t>
  </si>
  <si>
    <t xml:space="preserve"> Mazapa de Madero</t>
  </si>
  <si>
    <t xml:space="preserve"> Mazatán</t>
  </si>
  <si>
    <t xml:space="preserve"> Metapa</t>
  </si>
  <si>
    <t xml:space="preserve"> Mitontic</t>
  </si>
  <si>
    <t xml:space="preserve"> Motozintla</t>
  </si>
  <si>
    <t xml:space="preserve"> Nicolás Ruíz</t>
  </si>
  <si>
    <t xml:space="preserve"> Ocosingo</t>
  </si>
  <si>
    <t xml:space="preserve"> Ocotepec</t>
  </si>
  <si>
    <t xml:space="preserve"> Ocozocoautla de Espinosa</t>
  </si>
  <si>
    <t xml:space="preserve"> Ostuacán</t>
  </si>
  <si>
    <t xml:space="preserve"> Osumacinta</t>
  </si>
  <si>
    <t xml:space="preserve"> Palenque</t>
  </si>
  <si>
    <t xml:space="preserve"> Pantelhó</t>
  </si>
  <si>
    <t xml:space="preserve"> Pantepec</t>
  </si>
  <si>
    <t xml:space="preserve"> Pichucalco</t>
  </si>
  <si>
    <t xml:space="preserve"> Pijijiapan</t>
  </si>
  <si>
    <t xml:space="preserve"> El Porvenir</t>
  </si>
  <si>
    <t xml:space="preserve"> Villa Comaltitlán</t>
  </si>
  <si>
    <t xml:space="preserve"> Pueblo Nuevo Solistahuacán</t>
  </si>
  <si>
    <t xml:space="preserve"> Rayón</t>
  </si>
  <si>
    <t xml:space="preserve"> Las Rosas</t>
  </si>
  <si>
    <t xml:space="preserve"> Sabanilla</t>
  </si>
  <si>
    <t xml:space="preserve"> Salto de Agua</t>
  </si>
  <si>
    <t xml:space="preserve"> San Cristóbal de las Casas</t>
  </si>
  <si>
    <t xml:space="preserve"> San Fernando</t>
  </si>
  <si>
    <t xml:space="preserve"> Simojovel</t>
  </si>
  <si>
    <t xml:space="preserve"> Sitalá</t>
  </si>
  <si>
    <t xml:space="preserve"> Socoltenango</t>
  </si>
  <si>
    <t xml:space="preserve"> Solosuchiapa</t>
  </si>
  <si>
    <t xml:space="preserve"> Soyaló</t>
  </si>
  <si>
    <t xml:space="preserve"> Suchiapa</t>
  </si>
  <si>
    <t xml:space="preserve"> Suchiate</t>
  </si>
  <si>
    <t xml:space="preserve"> Tapachula</t>
  </si>
  <si>
    <t xml:space="preserve"> Tapilula</t>
  </si>
  <si>
    <t xml:space="preserve"> Tecpatán</t>
  </si>
  <si>
    <t xml:space="preserve"> Tenejapa</t>
  </si>
  <si>
    <t xml:space="preserve"> Tila</t>
  </si>
  <si>
    <t xml:space="preserve"> Tonalá</t>
  </si>
  <si>
    <t xml:space="preserve"> Totolapa</t>
  </si>
  <si>
    <t xml:space="preserve"> La Trinitaria</t>
  </si>
  <si>
    <t xml:space="preserve"> Tumbalá</t>
  </si>
  <si>
    <t xml:space="preserve"> Tuxtla Gutiérrez</t>
  </si>
  <si>
    <t xml:space="preserve"> Tuxtla Chico</t>
  </si>
  <si>
    <t xml:space="preserve"> Tuzantán</t>
  </si>
  <si>
    <t xml:space="preserve"> Tzimol</t>
  </si>
  <si>
    <t xml:space="preserve"> Unión Juárez</t>
  </si>
  <si>
    <t xml:space="preserve"> Venustiano Carranza</t>
  </si>
  <si>
    <t xml:space="preserve"> Villa Corzo</t>
  </si>
  <si>
    <t xml:space="preserve"> Villaflores</t>
  </si>
  <si>
    <t xml:space="preserve"> Yajalón</t>
  </si>
  <si>
    <t xml:space="preserve"> San Lucas</t>
  </si>
  <si>
    <t xml:space="preserve"> Zinacantán</t>
  </si>
  <si>
    <t xml:space="preserve"> San Juan Cancuc</t>
  </si>
  <si>
    <t xml:space="preserve"> Aldama</t>
  </si>
  <si>
    <t xml:space="preserve"> Benemérito de las Américas</t>
  </si>
  <si>
    <t xml:space="preserve"> Maravilla Tenejapa</t>
  </si>
  <si>
    <t xml:space="preserve"> Marqués de Comillas</t>
  </si>
  <si>
    <t xml:space="preserve"> San Andrés Duraznal</t>
  </si>
  <si>
    <t xml:space="preserve"> Capitán Luis Ángel Vidal</t>
  </si>
  <si>
    <t xml:space="preserve"> Rincón Chamula San Pedro</t>
  </si>
  <si>
    <t xml:space="preserve"> El Parral</t>
  </si>
  <si>
    <t xml:space="preserve"> Emiliano Zapata</t>
  </si>
  <si>
    <t xml:space="preserve"> Mezcalapa</t>
  </si>
  <si>
    <t xml:space="preserve"> Ahumada</t>
  </si>
  <si>
    <t xml:space="preserve"> Aquiles Serdán</t>
  </si>
  <si>
    <t xml:space="preserve"> Ascensión</t>
  </si>
  <si>
    <t xml:space="preserve"> Bachíniva</t>
  </si>
  <si>
    <t xml:space="preserve"> Balleza</t>
  </si>
  <si>
    <t xml:space="preserve"> Bocoyna</t>
  </si>
  <si>
    <t xml:space="preserve"> Buenaventura</t>
  </si>
  <si>
    <t xml:space="preserve"> Camargo</t>
  </si>
  <si>
    <t xml:space="preserve"> Coronado</t>
  </si>
  <si>
    <t xml:space="preserve"> Coyame del Sotol</t>
  </si>
  <si>
    <t xml:space="preserve"> Cusihuiriachi</t>
  </si>
  <si>
    <t xml:space="preserve"> Chihuahua</t>
  </si>
  <si>
    <t xml:space="preserve"> Delicias</t>
  </si>
  <si>
    <t xml:space="preserve"> Dr. Belisario Domínguez</t>
  </si>
  <si>
    <t xml:space="preserve"> Galeana</t>
  </si>
  <si>
    <t xml:space="preserve"> Santa Isabel</t>
  </si>
  <si>
    <t xml:space="preserve"> Gómez Farías</t>
  </si>
  <si>
    <t xml:space="preserve"> Gran Morelos</t>
  </si>
  <si>
    <t xml:space="preserve"> Guachochi</t>
  </si>
  <si>
    <t xml:space="preserve"> Guadalupe</t>
  </si>
  <si>
    <t xml:space="preserve"> Guadalupe y Calvo</t>
  </si>
  <si>
    <t xml:space="preserve"> Guazapares</t>
  </si>
  <si>
    <t xml:space="preserve"> Hidalgo del Parral</t>
  </si>
  <si>
    <t xml:space="preserve"> Huejotitán</t>
  </si>
  <si>
    <t xml:space="preserve"> Julimes</t>
  </si>
  <si>
    <t xml:space="preserve"> López</t>
  </si>
  <si>
    <t xml:space="preserve"> Madera</t>
  </si>
  <si>
    <t xml:space="preserve"> Maguarichi</t>
  </si>
  <si>
    <t xml:space="preserve"> Manuel Benavides</t>
  </si>
  <si>
    <t xml:space="preserve"> Matachí</t>
  </si>
  <si>
    <t xml:space="preserve"> Meoqui</t>
  </si>
  <si>
    <t xml:space="preserve"> Namiquipa</t>
  </si>
  <si>
    <t xml:space="preserve"> Nonoava</t>
  </si>
  <si>
    <t xml:space="preserve"> Nuevo Casas Grandes</t>
  </si>
  <si>
    <t xml:space="preserve"> Ojinaga</t>
  </si>
  <si>
    <t xml:space="preserve"> Praxedis G. Guerrero</t>
  </si>
  <si>
    <t xml:space="preserve"> Riva Palacio</t>
  </si>
  <si>
    <t xml:space="preserve"> Rosario</t>
  </si>
  <si>
    <t xml:space="preserve"> San Francisco de Borja</t>
  </si>
  <si>
    <t xml:space="preserve"> San Francisco de Conchos</t>
  </si>
  <si>
    <t xml:space="preserve"> San Francisco del Oro</t>
  </si>
  <si>
    <t xml:space="preserve"> Santa Bárbara</t>
  </si>
  <si>
    <t xml:space="preserve"> Saucillo</t>
  </si>
  <si>
    <t xml:space="preserve"> Temósachic</t>
  </si>
  <si>
    <t xml:space="preserve"> El Tule</t>
  </si>
  <si>
    <t xml:space="preserve"> Urique</t>
  </si>
  <si>
    <t xml:space="preserve"> Uruachi</t>
  </si>
  <si>
    <t xml:space="preserve"> Valle de Zaragoza</t>
  </si>
  <si>
    <t xml:space="preserve"> Durango</t>
  </si>
  <si>
    <t xml:space="preserve"> Gómez Palacio</t>
  </si>
  <si>
    <t xml:space="preserve"> Lerdo</t>
  </si>
  <si>
    <t xml:space="preserve"> Acámbaro</t>
  </si>
  <si>
    <t xml:space="preserve"> San Miguel de Allende</t>
  </si>
  <si>
    <t xml:space="preserve"> Apaseo el Alto</t>
  </si>
  <si>
    <t xml:space="preserve"> Celaya</t>
  </si>
  <si>
    <t xml:space="preserve"> Manuel Doblado</t>
  </si>
  <si>
    <t xml:space="preserve"> Comonfort</t>
  </si>
  <si>
    <t xml:space="preserve"> Coroneo</t>
  </si>
  <si>
    <t xml:space="preserve"> Cortazar</t>
  </si>
  <si>
    <t xml:space="preserve"> Doctor Mora</t>
  </si>
  <si>
    <t xml:space="preserve"> Dolores Hidalgo Cuna de la Independencia Nacional</t>
  </si>
  <si>
    <t xml:space="preserve"> Guanajuato</t>
  </si>
  <si>
    <t xml:space="preserve"> Huanímaro</t>
  </si>
  <si>
    <t xml:space="preserve"> Irapuato</t>
  </si>
  <si>
    <t xml:space="preserve"> Jerécuaro</t>
  </si>
  <si>
    <t xml:space="preserve"> León</t>
  </si>
  <si>
    <t xml:space="preserve"> Moroleón</t>
  </si>
  <si>
    <t xml:space="preserve"> Pénjamo</t>
  </si>
  <si>
    <t xml:space="preserve"> Salamanca</t>
  </si>
  <si>
    <t xml:space="preserve"> Salvatierra</t>
  </si>
  <si>
    <t xml:space="preserve"> San Diego de la Unión</t>
  </si>
  <si>
    <t xml:space="preserve"> San Francisco del Rincón</t>
  </si>
  <si>
    <t xml:space="preserve"> San Luis de la Paz</t>
  </si>
  <si>
    <t xml:space="preserve"> Santiago Maravatío</t>
  </si>
  <si>
    <t xml:space="preserve"> Silao de la Victoria</t>
  </si>
  <si>
    <t xml:space="preserve"> Tarandacuao</t>
  </si>
  <si>
    <t xml:space="preserve"> Uriangato</t>
  </si>
  <si>
    <t xml:space="preserve"> Valle de Santiago</t>
  </si>
  <si>
    <t xml:space="preserve"> Victoria</t>
  </si>
  <si>
    <t xml:space="preserve"> Villagrán</t>
  </si>
  <si>
    <t xml:space="preserve"> Xichú</t>
  </si>
  <si>
    <t xml:space="preserve"> Acapulco de Juárez</t>
  </si>
  <si>
    <t xml:space="preserve"> Ahuacuotzingo</t>
  </si>
  <si>
    <t xml:space="preserve"> Ajuchitlán del Progreso</t>
  </si>
  <si>
    <t xml:space="preserve"> Alcozauca de Guerrero</t>
  </si>
  <si>
    <t xml:space="preserve"> Alpoyeca</t>
  </si>
  <si>
    <t xml:space="preserve"> Apaxtla</t>
  </si>
  <si>
    <t xml:space="preserve"> Arcelia</t>
  </si>
  <si>
    <t xml:space="preserve"> Atenango del Río</t>
  </si>
  <si>
    <t xml:space="preserve"> Atlamajalcingo del Monte</t>
  </si>
  <si>
    <t xml:space="preserve"> Atlixtac</t>
  </si>
  <si>
    <t xml:space="preserve"> Atoyac de Álvarez</t>
  </si>
  <si>
    <t xml:space="preserve"> Ayutla de los Libres</t>
  </si>
  <si>
    <t xml:space="preserve"> Azoyú</t>
  </si>
  <si>
    <t xml:space="preserve"> Benito Juárez</t>
  </si>
  <si>
    <t xml:space="preserve"> Buenavista de Cuéllar</t>
  </si>
  <si>
    <t xml:space="preserve"> Coahuayutla de José María Izazaga</t>
  </si>
  <si>
    <t xml:space="preserve"> Cocula</t>
  </si>
  <si>
    <t xml:space="preserve"> Copala</t>
  </si>
  <si>
    <t xml:space="preserve"> Copalillo</t>
  </si>
  <si>
    <t xml:space="preserve"> Copanatoyac</t>
  </si>
  <si>
    <t xml:space="preserve"> Coyuca de Benítez</t>
  </si>
  <si>
    <t xml:space="preserve"> Coyuca de Catalán</t>
  </si>
  <si>
    <t xml:space="preserve"> Cuajinicuilapa</t>
  </si>
  <si>
    <t xml:space="preserve"> Cualác</t>
  </si>
  <si>
    <t xml:space="preserve"> Cuautepec</t>
  </si>
  <si>
    <t xml:space="preserve"> Cuetzala del Progreso</t>
  </si>
  <si>
    <t xml:space="preserve"> Cutzamala de Pinzón</t>
  </si>
  <si>
    <t xml:space="preserve"> Chilapa de Álvarez</t>
  </si>
  <si>
    <t xml:space="preserve"> Chilpancingo de los Bravo</t>
  </si>
  <si>
    <t xml:space="preserve"> Florencio Villarreal</t>
  </si>
  <si>
    <t xml:space="preserve"> General Canuto A. Neri</t>
  </si>
  <si>
    <t xml:space="preserve"> General Heliodoro Castillo</t>
  </si>
  <si>
    <t xml:space="preserve"> Huamuxtitlán</t>
  </si>
  <si>
    <t xml:space="preserve"> Huitzuco de los Figueroa</t>
  </si>
  <si>
    <t xml:space="preserve"> Iguala de la Independencia</t>
  </si>
  <si>
    <t xml:space="preserve"> Igualapa</t>
  </si>
  <si>
    <t xml:space="preserve"> Ixcateopan de Cuauhtémoc</t>
  </si>
  <si>
    <t xml:space="preserve"> Zihuatanejo de Azueta</t>
  </si>
  <si>
    <t xml:space="preserve"> Juan R. Escudero</t>
  </si>
  <si>
    <t xml:space="preserve"> Leonardo Bravo</t>
  </si>
  <si>
    <t xml:space="preserve"> Malinaltepec</t>
  </si>
  <si>
    <t xml:space="preserve"> Mártir de Cuilapan</t>
  </si>
  <si>
    <t xml:space="preserve"> Metlatónoc</t>
  </si>
  <si>
    <t xml:space="preserve"> Mochitlán</t>
  </si>
  <si>
    <t xml:space="preserve"> Ometepec</t>
  </si>
  <si>
    <t xml:space="preserve"> Pedro Ascencio Alquisiras</t>
  </si>
  <si>
    <t xml:space="preserve"> Petatlán</t>
  </si>
  <si>
    <t xml:space="preserve"> Pilcaya</t>
  </si>
  <si>
    <t xml:space="preserve"> Pungarabato</t>
  </si>
  <si>
    <t xml:space="preserve"> Quechultenango</t>
  </si>
  <si>
    <t xml:space="preserve"> San Luis Acatlán</t>
  </si>
  <si>
    <t xml:space="preserve"> San Marcos</t>
  </si>
  <si>
    <t xml:space="preserve"> San Miguel Totolapan</t>
  </si>
  <si>
    <t xml:space="preserve"> Taxco de Alarcón</t>
  </si>
  <si>
    <t xml:space="preserve"> Tecoanapa</t>
  </si>
  <si>
    <t xml:space="preserve"> Técpan de Galeana</t>
  </si>
  <si>
    <t xml:space="preserve"> Teloloapan</t>
  </si>
  <si>
    <t xml:space="preserve"> Tepecoacuilco de Trujano</t>
  </si>
  <si>
    <t xml:space="preserve"> Tetipac</t>
  </si>
  <si>
    <t xml:space="preserve"> Tixtla de Guerrero</t>
  </si>
  <si>
    <t xml:space="preserve"> Tlacoachistlahuaca</t>
  </si>
  <si>
    <t xml:space="preserve"> Tlacoapa</t>
  </si>
  <si>
    <t xml:space="preserve"> Tlalchapa</t>
  </si>
  <si>
    <t xml:space="preserve"> Tlalixtaquilla de Maldonado</t>
  </si>
  <si>
    <t xml:space="preserve"> Tlapa de Comonfort</t>
  </si>
  <si>
    <t xml:space="preserve"> Tlapehuala</t>
  </si>
  <si>
    <t xml:space="preserve"> La Unión de Isidoro Montes de Oca</t>
  </si>
  <si>
    <t xml:space="preserve"> Xalpatláhuac</t>
  </si>
  <si>
    <t xml:space="preserve"> Xochihuehuetlán</t>
  </si>
  <si>
    <t xml:space="preserve"> Xochistlahuaca</t>
  </si>
  <si>
    <t xml:space="preserve"> Zapotitlán Tablas</t>
  </si>
  <si>
    <t xml:space="preserve"> Zirándaro</t>
  </si>
  <si>
    <t xml:space="preserve"> Zitlala</t>
  </si>
  <si>
    <t xml:space="preserve"> Eduardo Neri</t>
  </si>
  <si>
    <t xml:space="preserve"> Acatepec</t>
  </si>
  <si>
    <t xml:space="preserve"> Marquelia</t>
  </si>
  <si>
    <t xml:space="preserve"> Cochoapa el Grande</t>
  </si>
  <si>
    <t xml:space="preserve"> José Joaquín de Herrera</t>
  </si>
  <si>
    <t xml:space="preserve"> Juchitán</t>
  </si>
  <si>
    <t xml:space="preserve"> Iliatenco</t>
  </si>
  <si>
    <t xml:space="preserve"> Ñuu Savi</t>
  </si>
  <si>
    <t xml:space="preserve"> Santa Cruz del Rincón</t>
  </si>
  <si>
    <t xml:space="preserve"> Huejutla de Reyes</t>
  </si>
  <si>
    <t xml:space="preserve"> Pachuca de Soto</t>
  </si>
  <si>
    <t xml:space="preserve"> Tepeji del Río de Ocampo</t>
  </si>
  <si>
    <t xml:space="preserve"> Tula de Allende</t>
  </si>
  <si>
    <t xml:space="preserve"> Tulancingo de Bravo</t>
  </si>
  <si>
    <t xml:space="preserve"> Atengo</t>
  </si>
  <si>
    <t xml:space="preserve"> Atenguillo</t>
  </si>
  <si>
    <t xml:space="preserve"> Ayutla</t>
  </si>
  <si>
    <t xml:space="preserve"> Zapotlán el Grande</t>
  </si>
  <si>
    <t xml:space="preserve"> Degollado</t>
  </si>
  <si>
    <t xml:space="preserve"> Guadalajara</t>
  </si>
  <si>
    <t xml:space="preserve"> Jilotlán de los Dolores</t>
  </si>
  <si>
    <t xml:space="preserve"> Jocotepec</t>
  </si>
  <si>
    <t xml:space="preserve"> Mezquitic</t>
  </si>
  <si>
    <t xml:space="preserve"> Ocotlán</t>
  </si>
  <si>
    <t xml:space="preserve"> San Cristóbal de la Barranca</t>
  </si>
  <si>
    <t xml:space="preserve"> San Julián</t>
  </si>
  <si>
    <t xml:space="preserve"> Talpa de Allende</t>
  </si>
  <si>
    <t xml:space="preserve"> Tepatitlán de Morelos</t>
  </si>
  <si>
    <t xml:space="preserve"> Teuchitlán</t>
  </si>
  <si>
    <t xml:space="preserve"> San Pedro Tlaquepaque</t>
  </si>
  <si>
    <t xml:space="preserve"> Yahualica de González Gallo</t>
  </si>
  <si>
    <t xml:space="preserve"> Zapopan</t>
  </si>
  <si>
    <t xml:space="preserve"> Acambay de Ruíz Castañeda</t>
  </si>
  <si>
    <t xml:space="preserve"> Acolman</t>
  </si>
  <si>
    <t xml:space="preserve"> Aculco</t>
  </si>
  <si>
    <t xml:space="preserve"> Almoloya de Juárez</t>
  </si>
  <si>
    <t xml:space="preserve"> Almoloya del Río</t>
  </si>
  <si>
    <t xml:space="preserve"> Amanalco</t>
  </si>
  <si>
    <t xml:space="preserve"> Amatepec</t>
  </si>
  <si>
    <t xml:space="preserve"> Amecameca</t>
  </si>
  <si>
    <t xml:space="preserve"> Apaxco</t>
  </si>
  <si>
    <t xml:space="preserve"> Atenco</t>
  </si>
  <si>
    <t xml:space="preserve"> Atizapán</t>
  </si>
  <si>
    <t xml:space="preserve"> Atizapán de Zaragoza</t>
  </si>
  <si>
    <t xml:space="preserve"> Atlacomulco</t>
  </si>
  <si>
    <t xml:space="preserve"> Atlautla</t>
  </si>
  <si>
    <t xml:space="preserve"> Axapusco</t>
  </si>
  <si>
    <t xml:space="preserve"> Ayapango</t>
  </si>
  <si>
    <t xml:space="preserve"> Calimaya</t>
  </si>
  <si>
    <t xml:space="preserve"> Capulhuac</t>
  </si>
  <si>
    <t xml:space="preserve"> Coacalco de Berriozábal</t>
  </si>
  <si>
    <t xml:space="preserve"> Coatepec Harinas</t>
  </si>
  <si>
    <t xml:space="preserve"> Cocotitlán</t>
  </si>
  <si>
    <t xml:space="preserve"> Coyotepec</t>
  </si>
  <si>
    <t xml:space="preserve"> Cuautitlán</t>
  </si>
  <si>
    <t xml:space="preserve"> Chalco</t>
  </si>
  <si>
    <t xml:space="preserve"> Chapa de Mota</t>
  </si>
  <si>
    <t xml:space="preserve"> Chapultepec</t>
  </si>
  <si>
    <t xml:space="preserve"> Chiautla</t>
  </si>
  <si>
    <t xml:space="preserve"> Chicoloapan</t>
  </si>
  <si>
    <t xml:space="preserve"> Chiconcuac</t>
  </si>
  <si>
    <t xml:space="preserve"> Chimalhuacán</t>
  </si>
  <si>
    <t xml:space="preserve"> Donato Guerra</t>
  </si>
  <si>
    <t xml:space="preserve"> Ecatepec de Morelos</t>
  </si>
  <si>
    <t xml:space="preserve"> Ecatzingo</t>
  </si>
  <si>
    <t xml:space="preserve"> Huehuetoca</t>
  </si>
  <si>
    <t xml:space="preserve"> Hueypoxtla</t>
  </si>
  <si>
    <t xml:space="preserve"> Huixquilucan</t>
  </si>
  <si>
    <t xml:space="preserve"> Isidro Fabela</t>
  </si>
  <si>
    <t xml:space="preserve"> Ixtapaluca</t>
  </si>
  <si>
    <t xml:space="preserve"> Ixtapan de la Sal</t>
  </si>
  <si>
    <t xml:space="preserve"> Ixtapan del Oro</t>
  </si>
  <si>
    <t xml:space="preserve"> Ixtlahuaca</t>
  </si>
  <si>
    <t xml:space="preserve"> Xalatlaco</t>
  </si>
  <si>
    <t xml:space="preserve"> Jaltenco</t>
  </si>
  <si>
    <t xml:space="preserve"> Jilotepec</t>
  </si>
  <si>
    <t xml:space="preserve"> Jilotzingo</t>
  </si>
  <si>
    <t xml:space="preserve"> Jiquipilco</t>
  </si>
  <si>
    <t xml:space="preserve"> Jocotitlán</t>
  </si>
  <si>
    <t xml:space="preserve"> Joquicingo</t>
  </si>
  <si>
    <t xml:space="preserve"> Juchitepec</t>
  </si>
  <si>
    <t xml:space="preserve"> Lerma</t>
  </si>
  <si>
    <t xml:space="preserve"> Malinalco</t>
  </si>
  <si>
    <t xml:space="preserve"> Melchor Ocampo</t>
  </si>
  <si>
    <t xml:space="preserve"> Metepec</t>
  </si>
  <si>
    <t xml:space="preserve"> Mexicaltzingo</t>
  </si>
  <si>
    <t xml:space="preserve"> Naucalpan de Juárez</t>
  </si>
  <si>
    <t xml:space="preserve"> Nezahualcóyotl</t>
  </si>
  <si>
    <t xml:space="preserve"> Nextlalpan</t>
  </si>
  <si>
    <t xml:space="preserve"> Nicolás Romero</t>
  </si>
  <si>
    <t xml:space="preserve"> Nopaltepec</t>
  </si>
  <si>
    <t xml:space="preserve"> Ocoyoacac</t>
  </si>
  <si>
    <t xml:space="preserve"> Ocuilan</t>
  </si>
  <si>
    <t xml:space="preserve"> El Oro</t>
  </si>
  <si>
    <t xml:space="preserve"> Otumba</t>
  </si>
  <si>
    <t xml:space="preserve"> Otzoloapan</t>
  </si>
  <si>
    <t xml:space="preserve"> Otzolotepec</t>
  </si>
  <si>
    <t xml:space="preserve"> Ozumba</t>
  </si>
  <si>
    <t xml:space="preserve"> Papalotla</t>
  </si>
  <si>
    <t xml:space="preserve"> Polotitlán</t>
  </si>
  <si>
    <t xml:space="preserve"> San Antonio la Isla</t>
  </si>
  <si>
    <t xml:space="preserve"> San Felipe del Progreso</t>
  </si>
  <si>
    <t xml:space="preserve"> San Martín de las Pirámides</t>
  </si>
  <si>
    <t xml:space="preserve"> San Mateo Atenco</t>
  </si>
  <si>
    <t xml:space="preserve"> San Simón de Guerrero</t>
  </si>
  <si>
    <t xml:space="preserve"> Santo Tomás</t>
  </si>
  <si>
    <t xml:space="preserve"> Soyaniquilpan de Juárez</t>
  </si>
  <si>
    <t xml:space="preserve"> Sultepec</t>
  </si>
  <si>
    <t xml:space="preserve"> Tecámac</t>
  </si>
  <si>
    <t xml:space="preserve"> Tejupilco</t>
  </si>
  <si>
    <t xml:space="preserve"> Temamatla</t>
  </si>
  <si>
    <t xml:space="preserve"> Temascalapa</t>
  </si>
  <si>
    <t xml:space="preserve"> Temascalcingo</t>
  </si>
  <si>
    <t xml:space="preserve"> Temascaltepec</t>
  </si>
  <si>
    <t xml:space="preserve"> Temoaya</t>
  </si>
  <si>
    <t xml:space="preserve"> Tenancingo</t>
  </si>
  <si>
    <t xml:space="preserve"> Tenango del Aire</t>
  </si>
  <si>
    <t xml:space="preserve"> Tenango del Valle</t>
  </si>
  <si>
    <t xml:space="preserve"> Teoloyucan</t>
  </si>
  <si>
    <t xml:space="preserve"> Teotihuacán</t>
  </si>
  <si>
    <t xml:space="preserve"> Tepetlaoxtoc</t>
  </si>
  <si>
    <t xml:space="preserve"> Tepetlixpa</t>
  </si>
  <si>
    <t xml:space="preserve"> Tepotzotlán</t>
  </si>
  <si>
    <t xml:space="preserve"> Tequixquiac</t>
  </si>
  <si>
    <t xml:space="preserve"> Texcaltitlán</t>
  </si>
  <si>
    <t xml:space="preserve"> Texcalyacac</t>
  </si>
  <si>
    <t xml:space="preserve"> Texcoco</t>
  </si>
  <si>
    <t xml:space="preserve"> Tezoyuca</t>
  </si>
  <si>
    <t xml:space="preserve"> Timilpan</t>
  </si>
  <si>
    <t xml:space="preserve"> Tlalmanalco</t>
  </si>
  <si>
    <t xml:space="preserve"> Tlalnepantla de Baz</t>
  </si>
  <si>
    <t xml:space="preserve"> Tlatlaya</t>
  </si>
  <si>
    <t xml:space="preserve"> Toluca</t>
  </si>
  <si>
    <t xml:space="preserve"> Tonatico</t>
  </si>
  <si>
    <t xml:space="preserve"> Tultitlán</t>
  </si>
  <si>
    <t xml:space="preserve"> Valle de Bravo</t>
  </si>
  <si>
    <t xml:space="preserve"> Villa de Allende</t>
  </si>
  <si>
    <t xml:space="preserve"> Villa del Carbón</t>
  </si>
  <si>
    <t xml:space="preserve"> Villa Guerrero</t>
  </si>
  <si>
    <t xml:space="preserve"> Villa Victoria</t>
  </si>
  <si>
    <t xml:space="preserve"> Xonacatlán</t>
  </si>
  <si>
    <t xml:space="preserve"> Zacazonapan</t>
  </si>
  <si>
    <t xml:space="preserve"> Zacualpan</t>
  </si>
  <si>
    <t xml:space="preserve"> Zinacantepec</t>
  </si>
  <si>
    <t xml:space="preserve"> Zumpahuacán</t>
  </si>
  <si>
    <t xml:space="preserve"> Zumpango</t>
  </si>
  <si>
    <t xml:space="preserve"> Cuautitlán Izcalli</t>
  </si>
  <si>
    <t xml:space="preserve"> Valle de Chalco Solidaridad</t>
  </si>
  <si>
    <t xml:space="preserve"> Luvianos</t>
  </si>
  <si>
    <t xml:space="preserve"> San José del Rincón</t>
  </si>
  <si>
    <t xml:space="preserve"> Tonanitla</t>
  </si>
  <si>
    <t xml:space="preserve"> Acuitzio</t>
  </si>
  <si>
    <t xml:space="preserve"> Aguililla</t>
  </si>
  <si>
    <t xml:space="preserve"> Álvaro Obregón</t>
  </si>
  <si>
    <t xml:space="preserve"> Angamacutiro</t>
  </si>
  <si>
    <t xml:space="preserve"> Angangueo</t>
  </si>
  <si>
    <t xml:space="preserve"> Apatzingán</t>
  </si>
  <si>
    <t xml:space="preserve"> Aporo</t>
  </si>
  <si>
    <t xml:space="preserve"> Aquila</t>
  </si>
  <si>
    <t xml:space="preserve"> Ario</t>
  </si>
  <si>
    <t xml:space="preserve"> Briseñas</t>
  </si>
  <si>
    <t xml:space="preserve"> Buenavista</t>
  </si>
  <si>
    <t xml:space="preserve"> Carácuaro</t>
  </si>
  <si>
    <t xml:space="preserve"> Coahuayana</t>
  </si>
  <si>
    <t xml:space="preserve"> Coalcomán de Vázquez Pallares</t>
  </si>
  <si>
    <t xml:space="preserve"> Coeneo</t>
  </si>
  <si>
    <t xml:space="preserve"> Contepec</t>
  </si>
  <si>
    <t xml:space="preserve"> Copándaro</t>
  </si>
  <si>
    <t xml:space="preserve"> Cotija</t>
  </si>
  <si>
    <t xml:space="preserve"> Cuitzeo</t>
  </si>
  <si>
    <t xml:space="preserve"> Charapan</t>
  </si>
  <si>
    <t xml:space="preserve"> Charo</t>
  </si>
  <si>
    <t xml:space="preserve"> Chavinda</t>
  </si>
  <si>
    <t xml:space="preserve"> Cherán</t>
  </si>
  <si>
    <t xml:space="preserve"> Chilchota</t>
  </si>
  <si>
    <t xml:space="preserve"> Chinicuila</t>
  </si>
  <si>
    <t xml:space="preserve"> Chucándiro</t>
  </si>
  <si>
    <t xml:space="preserve"> Churintzio</t>
  </si>
  <si>
    <t xml:space="preserve"> Churumuco</t>
  </si>
  <si>
    <t xml:space="preserve"> Ecuandureo</t>
  </si>
  <si>
    <t xml:space="preserve"> Epitacio Huerta</t>
  </si>
  <si>
    <t xml:space="preserve"> Erongarícuaro</t>
  </si>
  <si>
    <t xml:space="preserve"> Gabriel Zamora</t>
  </si>
  <si>
    <t xml:space="preserve"> La Huacana</t>
  </si>
  <si>
    <t xml:space="preserve"> Huandacareo</t>
  </si>
  <si>
    <t xml:space="preserve"> Huaniqueo</t>
  </si>
  <si>
    <t xml:space="preserve"> Huetamo</t>
  </si>
  <si>
    <t xml:space="preserve"> Huiramba</t>
  </si>
  <si>
    <t xml:space="preserve"> Indaparapeo</t>
  </si>
  <si>
    <t xml:space="preserve"> Irimbo</t>
  </si>
  <si>
    <t xml:space="preserve"> Ixtlán</t>
  </si>
  <si>
    <t xml:space="preserve"> Jacona</t>
  </si>
  <si>
    <t xml:space="preserve"> Jiquilpan</t>
  </si>
  <si>
    <t xml:space="preserve"> Jungapeo</t>
  </si>
  <si>
    <t xml:space="preserve"> Lagunillas</t>
  </si>
  <si>
    <t xml:space="preserve"> Madero</t>
  </si>
  <si>
    <t xml:space="preserve"> Maravatío</t>
  </si>
  <si>
    <t xml:space="preserve"> Marcos Castellanos</t>
  </si>
  <si>
    <t xml:space="preserve"> Lázaro Cárdenas</t>
  </si>
  <si>
    <t xml:space="preserve"> Morelia</t>
  </si>
  <si>
    <t xml:space="preserve"> Nahuatzen</t>
  </si>
  <si>
    <t xml:space="preserve"> Nocupétaro</t>
  </si>
  <si>
    <t xml:space="preserve"> Nuevo Parangaricutiro</t>
  </si>
  <si>
    <t xml:space="preserve"> Nuevo Urecho</t>
  </si>
  <si>
    <t xml:space="preserve"> Numarán</t>
  </si>
  <si>
    <t xml:space="preserve"> Pajacuarán</t>
  </si>
  <si>
    <t xml:space="preserve"> Panindícuaro</t>
  </si>
  <si>
    <t xml:space="preserve"> Parácuaro</t>
  </si>
  <si>
    <t xml:space="preserve"> Paracho</t>
  </si>
  <si>
    <t xml:space="preserve"> Pátzcuaro</t>
  </si>
  <si>
    <t xml:space="preserve"> Penjamillo</t>
  </si>
  <si>
    <t xml:space="preserve"> Peribán</t>
  </si>
  <si>
    <t xml:space="preserve"> La Piedad</t>
  </si>
  <si>
    <t xml:space="preserve"> Purépero</t>
  </si>
  <si>
    <t xml:space="preserve"> Puruándiro</t>
  </si>
  <si>
    <t xml:space="preserve"> Queréndaro</t>
  </si>
  <si>
    <t xml:space="preserve"> Quiroga</t>
  </si>
  <si>
    <t xml:space="preserve"> Cojumatlán de Régules</t>
  </si>
  <si>
    <t xml:space="preserve"> Los Reyes</t>
  </si>
  <si>
    <t xml:space="preserve"> Sahuayo</t>
  </si>
  <si>
    <t xml:space="preserve"> Santa Ana Maya</t>
  </si>
  <si>
    <t xml:space="preserve"> Salvador Escalante</t>
  </si>
  <si>
    <t xml:space="preserve"> Senguio</t>
  </si>
  <si>
    <t xml:space="preserve"> Susupuato</t>
  </si>
  <si>
    <t xml:space="preserve"> Tacámbaro</t>
  </si>
  <si>
    <t xml:space="preserve"> Tancítaro</t>
  </si>
  <si>
    <t xml:space="preserve"> Tangamandapio</t>
  </si>
  <si>
    <t xml:space="preserve"> Tangancícuaro</t>
  </si>
  <si>
    <t xml:space="preserve"> Tanhuato</t>
  </si>
  <si>
    <t xml:space="preserve"> Taretan</t>
  </si>
  <si>
    <t xml:space="preserve"> Tarímbaro</t>
  </si>
  <si>
    <t xml:space="preserve"> Tepalcatepec</t>
  </si>
  <si>
    <t xml:space="preserve"> Tingambato</t>
  </si>
  <si>
    <t xml:space="preserve"> Tingüindín</t>
  </si>
  <si>
    <t xml:space="preserve"> Tiquicheo de Nicolás Romero</t>
  </si>
  <si>
    <t xml:space="preserve"> Tlalpujahua</t>
  </si>
  <si>
    <t xml:space="preserve"> Tlazazalca</t>
  </si>
  <si>
    <t xml:space="preserve"> Tocumbo</t>
  </si>
  <si>
    <t xml:space="preserve"> Tumbiscatío</t>
  </si>
  <si>
    <t xml:space="preserve"> Turicato</t>
  </si>
  <si>
    <t xml:space="preserve"> Tuxpan</t>
  </si>
  <si>
    <t xml:space="preserve"> Tuzantla</t>
  </si>
  <si>
    <t xml:space="preserve"> Tzintzuntzan</t>
  </si>
  <si>
    <t xml:space="preserve"> Tzitzio</t>
  </si>
  <si>
    <t xml:space="preserve"> Uruapan</t>
  </si>
  <si>
    <t xml:space="preserve"> Villamar</t>
  </si>
  <si>
    <t xml:space="preserve"> Vista Hermosa</t>
  </si>
  <si>
    <t xml:space="preserve"> Yurécuaro</t>
  </si>
  <si>
    <t xml:space="preserve"> Zacapu</t>
  </si>
  <si>
    <t xml:space="preserve"> Zamora</t>
  </si>
  <si>
    <t xml:space="preserve"> Zináparo</t>
  </si>
  <si>
    <t xml:space="preserve"> Zinapécuaro</t>
  </si>
  <si>
    <t xml:space="preserve"> Ziracuaretiro</t>
  </si>
  <si>
    <t xml:space="preserve"> Zitácuaro</t>
  </si>
  <si>
    <t xml:space="preserve"> José Sixto Verduzco</t>
  </si>
  <si>
    <t xml:space="preserve"> Ayala</t>
  </si>
  <si>
    <t xml:space="preserve"> Cuautla</t>
  </si>
  <si>
    <t xml:space="preserve"> Cuernavaca</t>
  </si>
  <si>
    <t xml:space="preserve"> Jantetelco</t>
  </si>
  <si>
    <t xml:space="preserve"> Jiutepec</t>
  </si>
  <si>
    <t xml:space="preserve"> Jojutla</t>
  </si>
  <si>
    <t xml:space="preserve"> Miacatlán</t>
  </si>
  <si>
    <t xml:space="preserve"> Ocuituco</t>
  </si>
  <si>
    <t xml:space="preserve"> Puente de Ixtla</t>
  </si>
  <si>
    <t xml:space="preserve"> Temixco</t>
  </si>
  <si>
    <t xml:space="preserve"> Tlalnepantla</t>
  </si>
  <si>
    <t xml:space="preserve"> Tlaltizapán de Zapata</t>
  </si>
  <si>
    <t xml:space="preserve"> Tlaquiltenango</t>
  </si>
  <si>
    <t xml:space="preserve"> Totolapan</t>
  </si>
  <si>
    <t xml:space="preserve"> Xochitepec</t>
  </si>
  <si>
    <t xml:space="preserve"> Yautepec</t>
  </si>
  <si>
    <t xml:space="preserve"> Yecapixtla</t>
  </si>
  <si>
    <t xml:space="preserve"> Zacatepec</t>
  </si>
  <si>
    <t xml:space="preserve"> Zacualpan de Amilpas</t>
  </si>
  <si>
    <t xml:space="preserve"> Temoac</t>
  </si>
  <si>
    <t xml:space="preserve"> Hueyapan</t>
  </si>
  <si>
    <t xml:space="preserve"> Acaponeta</t>
  </si>
  <si>
    <t xml:space="preserve"> Ahuacatlán</t>
  </si>
  <si>
    <t xml:space="preserve"> Amatlán de Cañas</t>
  </si>
  <si>
    <t xml:space="preserve"> Compostela</t>
  </si>
  <si>
    <t xml:space="preserve"> Huajicori</t>
  </si>
  <si>
    <t xml:space="preserve"> Ixtlán del Río</t>
  </si>
  <si>
    <t xml:space="preserve"> Jala</t>
  </si>
  <si>
    <t xml:space="preserve"> Xalisco</t>
  </si>
  <si>
    <t xml:space="preserve"> Del Nayar</t>
  </si>
  <si>
    <t xml:space="preserve"> Rosamorada</t>
  </si>
  <si>
    <t xml:space="preserve"> San Blas</t>
  </si>
  <si>
    <t xml:space="preserve"> San Pedro Lagunillas</t>
  </si>
  <si>
    <t xml:space="preserve"> Santa María del Oro</t>
  </si>
  <si>
    <t xml:space="preserve"> Santiago Ixcuintla</t>
  </si>
  <si>
    <t xml:space="preserve"> Tecuala</t>
  </si>
  <si>
    <t xml:space="preserve"> Tepic</t>
  </si>
  <si>
    <t xml:space="preserve"> La Yesca</t>
  </si>
  <si>
    <t xml:space="preserve"> Bahía de Banderas</t>
  </si>
  <si>
    <t xml:space="preserve"> Agualeguas</t>
  </si>
  <si>
    <t xml:space="preserve"> Anáhuac</t>
  </si>
  <si>
    <t xml:space="preserve"> Apodaca</t>
  </si>
  <si>
    <t xml:space="preserve"> Aramberri</t>
  </si>
  <si>
    <t xml:space="preserve"> Bustamante</t>
  </si>
  <si>
    <t xml:space="preserve"> Cadereyta Jiménez</t>
  </si>
  <si>
    <t xml:space="preserve"> El Carmen</t>
  </si>
  <si>
    <t xml:space="preserve"> Cerralvo</t>
  </si>
  <si>
    <t xml:space="preserve"> Ciénega de Flores</t>
  </si>
  <si>
    <t xml:space="preserve"> Doctor Coss</t>
  </si>
  <si>
    <t xml:space="preserve"> Doctor González</t>
  </si>
  <si>
    <t xml:space="preserve"> García</t>
  </si>
  <si>
    <t xml:space="preserve"> San Pedro Garza García</t>
  </si>
  <si>
    <t xml:space="preserve"> General Escobedo</t>
  </si>
  <si>
    <t xml:space="preserve"> General Zuazua</t>
  </si>
  <si>
    <t xml:space="preserve"> Los Herreras</t>
  </si>
  <si>
    <t xml:space="preserve"> Higueras</t>
  </si>
  <si>
    <t xml:space="preserve"> Hualahuises</t>
  </si>
  <si>
    <t xml:space="preserve"> Lampazos de Naranjo</t>
  </si>
  <si>
    <t xml:space="preserve"> Linares</t>
  </si>
  <si>
    <t xml:space="preserve"> Mina</t>
  </si>
  <si>
    <t xml:space="preserve"> Montemorelos</t>
  </si>
  <si>
    <t xml:space="preserve"> Monterrey</t>
  </si>
  <si>
    <t xml:space="preserve"> Parás</t>
  </si>
  <si>
    <t xml:space="preserve"> Pesquería</t>
  </si>
  <si>
    <t xml:space="preserve"> Los Ramones</t>
  </si>
  <si>
    <t xml:space="preserve"> Sabinas Hidalgo</t>
  </si>
  <si>
    <t xml:space="preserve"> San Nicolás de los Garza</t>
  </si>
  <si>
    <t xml:space="preserve"> Santa Catarina</t>
  </si>
  <si>
    <t xml:space="preserve"> Villaldama</t>
  </si>
  <si>
    <t xml:space="preserve"> Abejones</t>
  </si>
  <si>
    <t xml:space="preserve"> Acatlán de Pérez Figueroa</t>
  </si>
  <si>
    <t xml:space="preserve"> Asunción Cacalotepec</t>
  </si>
  <si>
    <t xml:space="preserve"> Asunción Cuyotepeji</t>
  </si>
  <si>
    <t xml:space="preserve"> Asunción Ixtaltepec</t>
  </si>
  <si>
    <t xml:space="preserve"> Asunción Nochixtlán</t>
  </si>
  <si>
    <t xml:space="preserve"> Asunción Tlacolulita</t>
  </si>
  <si>
    <t xml:space="preserve"> El Barrio de la Soledad</t>
  </si>
  <si>
    <t xml:space="preserve"> Calihualá</t>
  </si>
  <si>
    <t xml:space="preserve"> Candelaria Loxicha</t>
  </si>
  <si>
    <t xml:space="preserve"> Ciénega de Zimatlán</t>
  </si>
  <si>
    <t xml:space="preserve"> Ciudad Ixtepec</t>
  </si>
  <si>
    <t xml:space="preserve"> Coatecas Altas</t>
  </si>
  <si>
    <t xml:space="preserve"> Coicoyán de las Flores</t>
  </si>
  <si>
    <t xml:space="preserve"> La Compañía</t>
  </si>
  <si>
    <t xml:space="preserve"> Concepción Buenavista</t>
  </si>
  <si>
    <t xml:space="preserve"> Concepción Pápalo</t>
  </si>
  <si>
    <t xml:space="preserve"> Constancia del Rosario</t>
  </si>
  <si>
    <t xml:space="preserve"> Cosolapa</t>
  </si>
  <si>
    <t xml:space="preserve"> Cosoltepec</t>
  </si>
  <si>
    <t xml:space="preserve"> Cuilápam de Guerrero</t>
  </si>
  <si>
    <t xml:space="preserve"> Cuyamecalco Villa de Zaragoza</t>
  </si>
  <si>
    <t xml:space="preserve"> Chahuites</t>
  </si>
  <si>
    <t xml:space="preserve"> Chalcatongo de Hidalgo</t>
  </si>
  <si>
    <t xml:space="preserve"> Chiquihuitlán de Benito Juárez</t>
  </si>
  <si>
    <t xml:space="preserve"> Heroica Ciudad de Ejutla de Crespo</t>
  </si>
  <si>
    <t xml:space="preserve"> Eloxochitlán de Flores Magón</t>
  </si>
  <si>
    <t xml:space="preserve"> El Espinal</t>
  </si>
  <si>
    <t xml:space="preserve"> Tamazulápam del Espíritu Santo</t>
  </si>
  <si>
    <t xml:space="preserve"> Fresnillo de Trujano</t>
  </si>
  <si>
    <t xml:space="preserve"> Guadalupe Etla</t>
  </si>
  <si>
    <t xml:space="preserve"> Guadalupe de Ramírez</t>
  </si>
  <si>
    <t xml:space="preserve"> Guelatao de Juárez</t>
  </si>
  <si>
    <t xml:space="preserve"> Guevea de Humboldt</t>
  </si>
  <si>
    <t xml:space="preserve"> Mesones Hidalgo</t>
  </si>
  <si>
    <t xml:space="preserve"> Villa Hidalgo</t>
  </si>
  <si>
    <t xml:space="preserve"> Heroica Ciudad de Huajuapan de León</t>
  </si>
  <si>
    <t xml:space="preserve"> Huautepec</t>
  </si>
  <si>
    <t xml:space="preserve"> Huautla de Jiménez</t>
  </si>
  <si>
    <t xml:space="preserve"> Ixtlán de Juárez</t>
  </si>
  <si>
    <t xml:space="preserve"> Magdalena Apasco</t>
  </si>
  <si>
    <t xml:space="preserve"> Magdalena Jaltepec</t>
  </si>
  <si>
    <t xml:space="preserve"> Santa Magdalena Jicotlán</t>
  </si>
  <si>
    <t xml:space="preserve"> Magdalena Mixtepec</t>
  </si>
  <si>
    <t xml:space="preserve"> Magdalena Ocotlán</t>
  </si>
  <si>
    <t xml:space="preserve"> Magdalena Peñasco</t>
  </si>
  <si>
    <t xml:space="preserve"> Magdalena Teitipac</t>
  </si>
  <si>
    <t xml:space="preserve"> Magdalena Tequisistlán</t>
  </si>
  <si>
    <t xml:space="preserve"> Magdalena Tlacotepec</t>
  </si>
  <si>
    <t xml:space="preserve"> Magdalena Zahuatlán</t>
  </si>
  <si>
    <t xml:space="preserve"> Mariscala de Juárez</t>
  </si>
  <si>
    <t xml:space="preserve"> Mazatlán Villa de Flores</t>
  </si>
  <si>
    <t xml:space="preserve"> Miahuatlán de Porfirio Díaz</t>
  </si>
  <si>
    <t xml:space="preserve"> Mixistlán de la Reforma</t>
  </si>
  <si>
    <t xml:space="preserve"> Monjas</t>
  </si>
  <si>
    <t xml:space="preserve"> Natividad</t>
  </si>
  <si>
    <t xml:space="preserve"> Nazareno Etla</t>
  </si>
  <si>
    <t xml:space="preserve"> Nejapa de Madero</t>
  </si>
  <si>
    <t xml:space="preserve"> Ixpantepec Nieves</t>
  </si>
  <si>
    <t xml:space="preserve"> Santiago Niltepec</t>
  </si>
  <si>
    <t xml:space="preserve"> Oaxaca de Juárez</t>
  </si>
  <si>
    <t xml:space="preserve"> Ocotlán de Morelos</t>
  </si>
  <si>
    <t xml:space="preserve"> La Pe</t>
  </si>
  <si>
    <t xml:space="preserve"> Pinotepa de Don Luis</t>
  </si>
  <si>
    <t xml:space="preserve"> Pluma Hidalgo</t>
  </si>
  <si>
    <t xml:space="preserve"> San José del Progreso</t>
  </si>
  <si>
    <t xml:space="preserve"> Putla Villa de Guerrero</t>
  </si>
  <si>
    <t xml:space="preserve"> Santa Catarina Quioquitani</t>
  </si>
  <si>
    <t xml:space="preserve"> La Reforma</t>
  </si>
  <si>
    <t xml:space="preserve"> Reyes Etla</t>
  </si>
  <si>
    <t xml:space="preserve"> Rojas de Cuauhtémoc</t>
  </si>
  <si>
    <t xml:space="preserve"> Salina Cruz</t>
  </si>
  <si>
    <t xml:space="preserve"> San Agustín Amatengo</t>
  </si>
  <si>
    <t xml:space="preserve"> San Agustín Atenango</t>
  </si>
  <si>
    <t xml:space="preserve"> San Agustín de las Juntas</t>
  </si>
  <si>
    <t xml:space="preserve"> San Agustín Etla</t>
  </si>
  <si>
    <t xml:space="preserve"> San Agustín Loxicha</t>
  </si>
  <si>
    <t xml:space="preserve"> San Agustín Tlacotepec</t>
  </si>
  <si>
    <t xml:space="preserve"> San Agustín Yatareni</t>
  </si>
  <si>
    <t xml:space="preserve"> San Andrés Cabecera Nueva</t>
  </si>
  <si>
    <t xml:space="preserve"> San Andrés Dinicuiti</t>
  </si>
  <si>
    <t xml:space="preserve"> San Andrés Huayápam</t>
  </si>
  <si>
    <t xml:space="preserve"> San Andrés Ixtlahuaca</t>
  </si>
  <si>
    <t xml:space="preserve"> San Andrés Lagunas</t>
  </si>
  <si>
    <t xml:space="preserve"> San Andrés Nuxiño</t>
  </si>
  <si>
    <t xml:space="preserve"> San Andrés Paxtlán</t>
  </si>
  <si>
    <t xml:space="preserve"> San Andrés Sinaxtla</t>
  </si>
  <si>
    <t xml:space="preserve"> San Andrés Solaga</t>
  </si>
  <si>
    <t xml:space="preserve"> San Andrés Teotilálpam</t>
  </si>
  <si>
    <t xml:space="preserve"> San Andrés Tepetlapa</t>
  </si>
  <si>
    <t xml:space="preserve"> San Andrés Yaá</t>
  </si>
  <si>
    <t xml:space="preserve"> San Andrés Zabache</t>
  </si>
  <si>
    <t xml:space="preserve"> San Andrés Zautla</t>
  </si>
  <si>
    <t xml:space="preserve"> San Antonino el Alto</t>
  </si>
  <si>
    <t xml:space="preserve"> San Antonino Monte Verde</t>
  </si>
  <si>
    <t xml:space="preserve"> San Antonio Acutla</t>
  </si>
  <si>
    <t xml:space="preserve"> San Antonio de la Cal</t>
  </si>
  <si>
    <t xml:space="preserve"> San Antonio Huitepec</t>
  </si>
  <si>
    <t xml:space="preserve"> San Antonio Nanahuatípam</t>
  </si>
  <si>
    <t xml:space="preserve"> San Antonio Sinicahua</t>
  </si>
  <si>
    <t xml:space="preserve"> San Antonio Tepetlapa</t>
  </si>
  <si>
    <t xml:space="preserve"> San Baltazar Chichicápam</t>
  </si>
  <si>
    <t xml:space="preserve"> San Baltazar Loxicha</t>
  </si>
  <si>
    <t xml:space="preserve"> San Baltazar Yatzachi el Bajo</t>
  </si>
  <si>
    <t xml:space="preserve"> San Bartolo Coyotepec</t>
  </si>
  <si>
    <t xml:space="preserve"> San Bartolomé Ayautla</t>
  </si>
  <si>
    <t xml:space="preserve"> San Bartolomé Loxicha</t>
  </si>
  <si>
    <t xml:space="preserve"> San Bartolomé Quialana</t>
  </si>
  <si>
    <t xml:space="preserve"> San Bartolomé Yucuañe</t>
  </si>
  <si>
    <t xml:space="preserve"> San Bartolomé Zoogocho</t>
  </si>
  <si>
    <t xml:space="preserve"> San Bartolo Soyaltepec</t>
  </si>
  <si>
    <t xml:space="preserve"> San Bartolo Yautepec</t>
  </si>
  <si>
    <t xml:space="preserve"> San Bernardo Mixtepec</t>
  </si>
  <si>
    <t xml:space="preserve"> San Blas Atempa</t>
  </si>
  <si>
    <t xml:space="preserve"> San Carlos Yautepec</t>
  </si>
  <si>
    <t xml:space="preserve"> San Cristóbal Amatlán</t>
  </si>
  <si>
    <t xml:space="preserve"> San Cristóbal Amoltepec</t>
  </si>
  <si>
    <t xml:space="preserve"> San Cristóbal Lachirioag</t>
  </si>
  <si>
    <t xml:space="preserve"> San Cristóbal Suchixtlahuaca</t>
  </si>
  <si>
    <t xml:space="preserve"> San Dionisio del Mar</t>
  </si>
  <si>
    <t xml:space="preserve"> San Dionisio Ocotepec</t>
  </si>
  <si>
    <t xml:space="preserve"> San Dionisio Ocotlán</t>
  </si>
  <si>
    <t xml:space="preserve"> San Esteban Atatlahuca</t>
  </si>
  <si>
    <t xml:space="preserve"> San Felipe Jalapa de Díaz</t>
  </si>
  <si>
    <t xml:space="preserve"> San Felipe Tejalápam</t>
  </si>
  <si>
    <t xml:space="preserve"> San Francisco Cahuacuá</t>
  </si>
  <si>
    <t xml:space="preserve"> San Francisco Cajonos</t>
  </si>
  <si>
    <t xml:space="preserve"> San Francisco Chapulapa</t>
  </si>
  <si>
    <t xml:space="preserve"> San Francisco Chindúa</t>
  </si>
  <si>
    <t xml:space="preserve"> San Francisco del Mar</t>
  </si>
  <si>
    <t xml:space="preserve"> San Francisco Huehuetlán</t>
  </si>
  <si>
    <t xml:space="preserve"> San Francisco Ixhuatán</t>
  </si>
  <si>
    <t xml:space="preserve"> San Francisco Jaltepetongo</t>
  </si>
  <si>
    <t xml:space="preserve"> San Francisco Lachigoló</t>
  </si>
  <si>
    <t xml:space="preserve"> San Francisco Logueche</t>
  </si>
  <si>
    <t xml:space="preserve"> San Francisco Nuxaño</t>
  </si>
  <si>
    <t xml:space="preserve"> San Francisco Ozolotepec</t>
  </si>
  <si>
    <t xml:space="preserve"> San Francisco Sola</t>
  </si>
  <si>
    <t xml:space="preserve"> San Francisco Telixtlahuaca</t>
  </si>
  <si>
    <t xml:space="preserve"> San Francisco Teopan</t>
  </si>
  <si>
    <t xml:space="preserve"> San Francisco Tlapancingo</t>
  </si>
  <si>
    <t xml:space="preserve"> San Gabriel Mixtepec</t>
  </si>
  <si>
    <t xml:space="preserve"> San Ildefonso Amatlán</t>
  </si>
  <si>
    <t xml:space="preserve"> San Ildefonso Sola</t>
  </si>
  <si>
    <t xml:space="preserve"> San Ildefonso Villa Alta</t>
  </si>
  <si>
    <t xml:space="preserve"> San Jacinto Amilpas</t>
  </si>
  <si>
    <t xml:space="preserve"> San Jacinto Tlacotepec</t>
  </si>
  <si>
    <t xml:space="preserve"> San Jerónimo Coatlán</t>
  </si>
  <si>
    <t xml:space="preserve"> San Jerónimo Silacayoapilla</t>
  </si>
  <si>
    <t xml:space="preserve"> San Jerónimo Sosola</t>
  </si>
  <si>
    <t xml:space="preserve"> San Jerónimo Taviche</t>
  </si>
  <si>
    <t xml:space="preserve"> San Jorge Nuchita</t>
  </si>
  <si>
    <t xml:space="preserve"> San José Ayuquila</t>
  </si>
  <si>
    <t xml:space="preserve"> San José Chiltepec</t>
  </si>
  <si>
    <t xml:space="preserve"> San José del Peñasco</t>
  </si>
  <si>
    <t xml:space="preserve"> San José Independencia</t>
  </si>
  <si>
    <t xml:space="preserve"> San José Lachiguiri</t>
  </si>
  <si>
    <t xml:space="preserve"> San José Tenango</t>
  </si>
  <si>
    <t xml:space="preserve"> San Juan Achiutla</t>
  </si>
  <si>
    <t xml:space="preserve"> San Juan Atepec</t>
  </si>
  <si>
    <t xml:space="preserve"> Ánimas Trujano</t>
  </si>
  <si>
    <t xml:space="preserve"> San Juan Bautista Atatlahuca</t>
  </si>
  <si>
    <t xml:space="preserve"> San Juan Bautista Cuicatlán</t>
  </si>
  <si>
    <t xml:space="preserve"> San Juan Bautista Jayacatlán</t>
  </si>
  <si>
    <t xml:space="preserve"> San Juan Bautista Lo de Soto</t>
  </si>
  <si>
    <t xml:space="preserve"> San Juan Bautista Suchitepec</t>
  </si>
  <si>
    <t xml:space="preserve"> San Juan Bautista Tlacoatzintepec</t>
  </si>
  <si>
    <t xml:space="preserve"> San Juan Bautista Tlachichilco</t>
  </si>
  <si>
    <t xml:space="preserve"> San Juan Bautista Tuxtepec</t>
  </si>
  <si>
    <t xml:space="preserve"> San Juan Cacahuatepec</t>
  </si>
  <si>
    <t xml:space="preserve"> San Juan Cieneguilla</t>
  </si>
  <si>
    <t xml:space="preserve"> San Juan Coatzóspam</t>
  </si>
  <si>
    <t xml:space="preserve"> San Juan Colorado</t>
  </si>
  <si>
    <t xml:space="preserve"> San Juan Comaltepec</t>
  </si>
  <si>
    <t xml:space="preserve"> San Juan Cotzocón</t>
  </si>
  <si>
    <t xml:space="preserve"> San Juan Chicomezúchil</t>
  </si>
  <si>
    <t xml:space="preserve"> San Juan Chilateca</t>
  </si>
  <si>
    <t xml:space="preserve"> San Juan del Estado</t>
  </si>
  <si>
    <t xml:space="preserve"> San Juan del Río</t>
  </si>
  <si>
    <t xml:space="preserve"> San Juan Diuxi</t>
  </si>
  <si>
    <t xml:space="preserve"> San Juan Evangelista Analco</t>
  </si>
  <si>
    <t xml:space="preserve"> San Juan Guelavía</t>
  </si>
  <si>
    <t xml:space="preserve"> San Juan Guichicovi</t>
  </si>
  <si>
    <t xml:space="preserve"> San Juan Ihualtepec</t>
  </si>
  <si>
    <t xml:space="preserve"> San Juan Juquila Vijanos</t>
  </si>
  <si>
    <t xml:space="preserve"> San Juan Lachao</t>
  </si>
  <si>
    <t xml:space="preserve"> San Juan Lachigalla</t>
  </si>
  <si>
    <t xml:space="preserve"> San Juan Lajarcia</t>
  </si>
  <si>
    <t xml:space="preserve"> San Juan Lalana</t>
  </si>
  <si>
    <t xml:space="preserve"> San Juan de los Cués</t>
  </si>
  <si>
    <t xml:space="preserve"> San Juan Mixtepec</t>
  </si>
  <si>
    <t xml:space="preserve"> San Juan Ñumí</t>
  </si>
  <si>
    <t xml:space="preserve"> San Juan Ozolotepec</t>
  </si>
  <si>
    <t xml:space="preserve"> San Juan Petlapa</t>
  </si>
  <si>
    <t xml:space="preserve"> San Juan Quiahije</t>
  </si>
  <si>
    <t xml:space="preserve"> San Juan Quiotepec</t>
  </si>
  <si>
    <t xml:space="preserve"> San Juan Sayultepec</t>
  </si>
  <si>
    <t xml:space="preserve"> San Juan Tabaá</t>
  </si>
  <si>
    <t xml:space="preserve"> San Juan Tamazola</t>
  </si>
  <si>
    <t xml:space="preserve"> San Juan Teita</t>
  </si>
  <si>
    <t xml:space="preserve"> San Juan Teitipac</t>
  </si>
  <si>
    <t xml:space="preserve"> San Juan Tepeuxila</t>
  </si>
  <si>
    <t xml:space="preserve"> San Juan Teposcolula</t>
  </si>
  <si>
    <t xml:space="preserve"> San Juan Yaeé</t>
  </si>
  <si>
    <t xml:space="preserve"> San Juan Yatzona</t>
  </si>
  <si>
    <t xml:space="preserve"> San Juan Yucuita</t>
  </si>
  <si>
    <t xml:space="preserve"> San Lorenzo Albarradas</t>
  </si>
  <si>
    <t xml:space="preserve"> San Lorenzo Cacaotepec</t>
  </si>
  <si>
    <t xml:space="preserve"> San Lorenzo Cuaunecuiltitla</t>
  </si>
  <si>
    <t xml:space="preserve"> San Lorenzo Texmelúcan</t>
  </si>
  <si>
    <t xml:space="preserve"> San Lorenzo Victoria</t>
  </si>
  <si>
    <t xml:space="preserve"> San Lucas Camotlán</t>
  </si>
  <si>
    <t xml:space="preserve"> San Lucas Ojitlán</t>
  </si>
  <si>
    <t xml:space="preserve"> San Lucas Quiaviní</t>
  </si>
  <si>
    <t xml:space="preserve"> San Lucas Zoquiápam</t>
  </si>
  <si>
    <t xml:space="preserve"> San Luis Amatlán</t>
  </si>
  <si>
    <t xml:space="preserve"> San Marcial Ozolotepec</t>
  </si>
  <si>
    <t xml:space="preserve"> San Marcos Arteaga</t>
  </si>
  <si>
    <t xml:space="preserve"> San Martín de los Cansecos</t>
  </si>
  <si>
    <t xml:space="preserve"> San Martín Huamelúlpam</t>
  </si>
  <si>
    <t xml:space="preserve"> San Martín Lachilá</t>
  </si>
  <si>
    <t xml:space="preserve"> San Martín Peras</t>
  </si>
  <si>
    <t xml:space="preserve"> San Martín Tilcajete</t>
  </si>
  <si>
    <t xml:space="preserve"> San Martín Toxpalan</t>
  </si>
  <si>
    <t xml:space="preserve"> San Martín Zacatepec</t>
  </si>
  <si>
    <t xml:space="preserve"> San Mateo Cajonos</t>
  </si>
  <si>
    <t xml:space="preserve"> Capulálpam de Méndez</t>
  </si>
  <si>
    <t xml:space="preserve"> San Mateo del Mar</t>
  </si>
  <si>
    <t xml:space="preserve"> San Mateo Yoloxochitlán</t>
  </si>
  <si>
    <t xml:space="preserve"> San Mateo Etlatongo</t>
  </si>
  <si>
    <t xml:space="preserve"> San Mateo Nejápam</t>
  </si>
  <si>
    <t xml:space="preserve"> San Mateo Peñasco</t>
  </si>
  <si>
    <t xml:space="preserve"> San Mateo Piñas</t>
  </si>
  <si>
    <t xml:space="preserve"> San Mateo Sindihui</t>
  </si>
  <si>
    <t xml:space="preserve"> San Mateo Tlapiltepec</t>
  </si>
  <si>
    <t xml:space="preserve"> San Melchor Betaza</t>
  </si>
  <si>
    <t xml:space="preserve"> San Miguel Achiutla</t>
  </si>
  <si>
    <t xml:space="preserve"> San Miguel Ahuehuetitlán</t>
  </si>
  <si>
    <t xml:space="preserve"> San Miguel Aloápam</t>
  </si>
  <si>
    <t xml:space="preserve"> San Miguel Amatitlán</t>
  </si>
  <si>
    <t xml:space="preserve"> San Miguel Amatlán</t>
  </si>
  <si>
    <t xml:space="preserve"> San Miguel Coatlán</t>
  </si>
  <si>
    <t xml:space="preserve"> San Miguel Chicahua</t>
  </si>
  <si>
    <t xml:space="preserve"> San Miguel Chimalapa</t>
  </si>
  <si>
    <t xml:space="preserve"> San Miguel del Puerto</t>
  </si>
  <si>
    <t xml:space="preserve"> San Miguel del Río</t>
  </si>
  <si>
    <t xml:space="preserve"> San Miguel Ejutla</t>
  </si>
  <si>
    <t xml:space="preserve"> San Miguel el Grande</t>
  </si>
  <si>
    <t xml:space="preserve"> San Miguel Huautla</t>
  </si>
  <si>
    <t xml:space="preserve"> San Miguel Mixtepec</t>
  </si>
  <si>
    <t xml:space="preserve"> San Miguel Panixtlahuaca</t>
  </si>
  <si>
    <t xml:space="preserve"> San Miguel Piedras</t>
  </si>
  <si>
    <t xml:space="preserve"> San Miguel Quetzaltepec</t>
  </si>
  <si>
    <t xml:space="preserve"> San Miguel Santa Flor</t>
  </si>
  <si>
    <t xml:space="preserve"> Villa Sola de Vega</t>
  </si>
  <si>
    <t xml:space="preserve"> San Miguel Soyaltepec</t>
  </si>
  <si>
    <t xml:space="preserve"> San Miguel Suchixtepec</t>
  </si>
  <si>
    <t xml:space="preserve"> Villa Talea de Castro</t>
  </si>
  <si>
    <t xml:space="preserve"> San Miguel Tecomatlán</t>
  </si>
  <si>
    <t xml:space="preserve"> San Miguel Tenango</t>
  </si>
  <si>
    <t xml:space="preserve"> San Miguel Tilquiápam</t>
  </si>
  <si>
    <t xml:space="preserve"> San Miguel Tlacamama</t>
  </si>
  <si>
    <t xml:space="preserve"> San Miguel Tulancingo</t>
  </si>
  <si>
    <t xml:space="preserve"> San Miguel Yotao</t>
  </si>
  <si>
    <t xml:space="preserve"> San Nicolás</t>
  </si>
  <si>
    <t xml:space="preserve"> San Nicolás Hidalgo</t>
  </si>
  <si>
    <t xml:space="preserve"> San Pablo Coatlán</t>
  </si>
  <si>
    <t xml:space="preserve"> San Pablo Cuatro Venados</t>
  </si>
  <si>
    <t xml:space="preserve"> San Pablo Etla</t>
  </si>
  <si>
    <t xml:space="preserve"> San Pablo Huitzo</t>
  </si>
  <si>
    <t xml:space="preserve"> San Pablo Huixtepec</t>
  </si>
  <si>
    <t xml:space="preserve"> San Pablo Macuiltianguis</t>
  </si>
  <si>
    <t xml:space="preserve"> San Pablo Tijaltepec</t>
  </si>
  <si>
    <t xml:space="preserve"> San Pablo Villa de Mitla</t>
  </si>
  <si>
    <t xml:space="preserve"> San Pablo Yaganiza</t>
  </si>
  <si>
    <t xml:space="preserve"> San Pedro Amuzgos</t>
  </si>
  <si>
    <t xml:space="preserve"> San Pedro Apóstol</t>
  </si>
  <si>
    <t xml:space="preserve"> San Pedro Atoyac</t>
  </si>
  <si>
    <t xml:space="preserve"> San Pedro Cajonos</t>
  </si>
  <si>
    <t xml:space="preserve"> San Pedro Coxcaltepec Cántaros</t>
  </si>
  <si>
    <t xml:space="preserve"> San Pedro Comitancillo</t>
  </si>
  <si>
    <t xml:space="preserve"> San Pedro el Alto</t>
  </si>
  <si>
    <t xml:space="preserve"> San Pedro Huamelula</t>
  </si>
  <si>
    <t xml:space="preserve"> San Pedro Huilotepec</t>
  </si>
  <si>
    <t xml:space="preserve"> San Pedro Ixcatlán</t>
  </si>
  <si>
    <t xml:space="preserve"> San Pedro Ixtlahuaca</t>
  </si>
  <si>
    <t xml:space="preserve"> San Pedro Jaltepetongo</t>
  </si>
  <si>
    <t xml:space="preserve"> San Pedro Jicayán</t>
  </si>
  <si>
    <t xml:space="preserve"> San Pedro Jocotipac</t>
  </si>
  <si>
    <t xml:space="preserve"> San Pedro Juchatengo</t>
  </si>
  <si>
    <t xml:space="preserve"> San Pedro Mártir</t>
  </si>
  <si>
    <t xml:space="preserve"> San Pedro Mártir Quiechapa</t>
  </si>
  <si>
    <t xml:space="preserve"> San Pedro Mixtepec</t>
  </si>
  <si>
    <t xml:space="preserve"> San Pedro Molinos</t>
  </si>
  <si>
    <t xml:space="preserve"> San Pedro Nopala</t>
  </si>
  <si>
    <t xml:space="preserve"> San Pedro Ocopetatillo</t>
  </si>
  <si>
    <t xml:space="preserve"> San Pedro Ocotepec</t>
  </si>
  <si>
    <t xml:space="preserve"> San Pedro Pochutla</t>
  </si>
  <si>
    <t xml:space="preserve"> San Pedro Quiatoni</t>
  </si>
  <si>
    <t xml:space="preserve"> San Pedro Sochiápam</t>
  </si>
  <si>
    <t xml:space="preserve"> San Pedro Tapanatepec</t>
  </si>
  <si>
    <t xml:space="preserve"> San Pedro Taviche</t>
  </si>
  <si>
    <t xml:space="preserve"> San Pedro Teozacoalco</t>
  </si>
  <si>
    <t xml:space="preserve"> San Pedro Teutila</t>
  </si>
  <si>
    <t xml:space="preserve"> San Pedro Tidaá</t>
  </si>
  <si>
    <t xml:space="preserve"> San Pedro Topiltepec</t>
  </si>
  <si>
    <t xml:space="preserve"> San Pedro Totolápam</t>
  </si>
  <si>
    <t xml:space="preserve"> San Pedro Yaneri</t>
  </si>
  <si>
    <t xml:space="preserve"> San Pedro Yólox</t>
  </si>
  <si>
    <t xml:space="preserve"> San Pedro y San Pablo Ayutla</t>
  </si>
  <si>
    <t xml:space="preserve"> Villa de Etla</t>
  </si>
  <si>
    <t xml:space="preserve"> San Pedro y San Pablo Teposcolula</t>
  </si>
  <si>
    <t xml:space="preserve"> San Pedro y San Pablo Tequixtepec</t>
  </si>
  <si>
    <t xml:space="preserve"> San Pedro Yucunama</t>
  </si>
  <si>
    <t xml:space="preserve"> San Raymundo Jalpan</t>
  </si>
  <si>
    <t xml:space="preserve"> San Sebastián Abasolo</t>
  </si>
  <si>
    <t xml:space="preserve"> San Sebastián Coatlán</t>
  </si>
  <si>
    <t xml:space="preserve"> San Sebastián Ixcapa</t>
  </si>
  <si>
    <t xml:space="preserve"> San Sebastián Nicananduta</t>
  </si>
  <si>
    <t xml:space="preserve"> San Sebastián Río Hondo</t>
  </si>
  <si>
    <t xml:space="preserve"> San Sebastián Tecomaxtlahuaca</t>
  </si>
  <si>
    <t xml:space="preserve"> San Sebastián Teitipac</t>
  </si>
  <si>
    <t xml:space="preserve"> San Sebastián Tutla</t>
  </si>
  <si>
    <t xml:space="preserve"> San Simón Almolongas</t>
  </si>
  <si>
    <t xml:space="preserve"> San Simón Zahuatlán</t>
  </si>
  <si>
    <t xml:space="preserve"> Santa Ana Ateixtlahuaca</t>
  </si>
  <si>
    <t xml:space="preserve"> Santa Ana Cuauhtémoc</t>
  </si>
  <si>
    <t xml:space="preserve"> Santa Ana del Valle</t>
  </si>
  <si>
    <t xml:space="preserve"> Santa Ana Tavela</t>
  </si>
  <si>
    <t xml:space="preserve"> Santa Ana Tlapacoyan</t>
  </si>
  <si>
    <t xml:space="preserve"> Santa Ana Yareni</t>
  </si>
  <si>
    <t xml:space="preserve"> Santa Ana Zegache</t>
  </si>
  <si>
    <t xml:space="preserve"> Santa Catalina Quierí</t>
  </si>
  <si>
    <t xml:space="preserve"> Santa Catarina Cuixtla</t>
  </si>
  <si>
    <t xml:space="preserve"> Santa Catarina Ixtepeji</t>
  </si>
  <si>
    <t xml:space="preserve"> Santa Catarina Juquila</t>
  </si>
  <si>
    <t xml:space="preserve"> Santa Catarina Lachatao</t>
  </si>
  <si>
    <t xml:space="preserve"> Santa Catarina Loxicha</t>
  </si>
  <si>
    <t xml:space="preserve"> Santa Catarina Mechoacán</t>
  </si>
  <si>
    <t xml:space="preserve"> Santa Catarina Minas</t>
  </si>
  <si>
    <t xml:space="preserve"> Santa Catarina Quiané</t>
  </si>
  <si>
    <t xml:space="preserve"> Santa Catarina Tayata</t>
  </si>
  <si>
    <t xml:space="preserve"> Santa Catarina Ticuá</t>
  </si>
  <si>
    <t xml:space="preserve"> Santa Catarina Yosonotú</t>
  </si>
  <si>
    <t xml:space="preserve"> Santa Catarina Zapoquila</t>
  </si>
  <si>
    <t xml:space="preserve"> Santa Cruz Acatepec</t>
  </si>
  <si>
    <t xml:space="preserve"> Santa Cruz Amilpas</t>
  </si>
  <si>
    <t xml:space="preserve"> Santa Cruz de Bravo</t>
  </si>
  <si>
    <t xml:space="preserve"> Santa Cruz Itundujia</t>
  </si>
  <si>
    <t xml:space="preserve"> Santa Cruz Mixtepec</t>
  </si>
  <si>
    <t xml:space="preserve"> Santa Cruz Nundaco</t>
  </si>
  <si>
    <t xml:space="preserve"> Santa Cruz Papalutla</t>
  </si>
  <si>
    <t xml:space="preserve"> Santa Cruz Tacache de Mina</t>
  </si>
  <si>
    <t xml:space="preserve"> Santa Cruz Tacahua</t>
  </si>
  <si>
    <t xml:space="preserve"> Santa Cruz Tayata</t>
  </si>
  <si>
    <t xml:space="preserve"> Santa Cruz Xitla</t>
  </si>
  <si>
    <t xml:space="preserve"> Santa Cruz Xoxocotlán</t>
  </si>
  <si>
    <t xml:space="preserve"> Santa Gertrudis</t>
  </si>
  <si>
    <t xml:space="preserve"> Santa Inés del Monte</t>
  </si>
  <si>
    <t xml:space="preserve"> Santa Inés Yatzeche</t>
  </si>
  <si>
    <t xml:space="preserve"> Santa Lucía del Camino</t>
  </si>
  <si>
    <t xml:space="preserve"> Santa Lucía Miahuatlán</t>
  </si>
  <si>
    <t xml:space="preserve"> Santa Lucía Monteverde</t>
  </si>
  <si>
    <t xml:space="preserve"> Santa Lucía Ocotlán</t>
  </si>
  <si>
    <t xml:space="preserve"> Santa María Alotepec</t>
  </si>
  <si>
    <t xml:space="preserve"> Santa María Apazco</t>
  </si>
  <si>
    <t xml:space="preserve"> Santa María la Asunción</t>
  </si>
  <si>
    <t xml:space="preserve"> Heroica Ciudad de Tlaxiaco</t>
  </si>
  <si>
    <t xml:space="preserve"> Ayoquezco de Aldama</t>
  </si>
  <si>
    <t xml:space="preserve"> Santa María Atzompa</t>
  </si>
  <si>
    <t xml:space="preserve"> Santa María Camotlán</t>
  </si>
  <si>
    <t xml:space="preserve"> Santa María Colotepec</t>
  </si>
  <si>
    <t xml:space="preserve"> Santa María Coyotepec</t>
  </si>
  <si>
    <t xml:space="preserve"> Santa María Chachoápam</t>
  </si>
  <si>
    <t xml:space="preserve"> Villa de Chilapa de Díaz</t>
  </si>
  <si>
    <t xml:space="preserve"> Santa María Chilchotla</t>
  </si>
  <si>
    <t xml:space="preserve"> Santa María Chimalapa</t>
  </si>
  <si>
    <t xml:space="preserve"> Santa María del Rosario</t>
  </si>
  <si>
    <t xml:space="preserve"> Santa María del Tule</t>
  </si>
  <si>
    <t xml:space="preserve"> Santa María Ecatepec</t>
  </si>
  <si>
    <t xml:space="preserve"> Santa María Guelacé</t>
  </si>
  <si>
    <t xml:space="preserve"> Santa María Guienagati</t>
  </si>
  <si>
    <t xml:space="preserve"> Santa María Huatulco</t>
  </si>
  <si>
    <t xml:space="preserve"> Santa María Huazolotitlán</t>
  </si>
  <si>
    <t xml:space="preserve"> Santa María Ipalapa</t>
  </si>
  <si>
    <t xml:space="preserve"> Santa María Ixcatlán</t>
  </si>
  <si>
    <t xml:space="preserve"> Santa María Jacatepec</t>
  </si>
  <si>
    <t xml:space="preserve"> Santa María Jalapa del Marqués</t>
  </si>
  <si>
    <t xml:space="preserve"> Santa María Jaltianguis</t>
  </si>
  <si>
    <t xml:space="preserve"> Santa María Lachixío</t>
  </si>
  <si>
    <t xml:space="preserve"> Santa María Mixtequilla</t>
  </si>
  <si>
    <t xml:space="preserve"> Santa María Nativitas</t>
  </si>
  <si>
    <t xml:space="preserve"> Santa María Nduayaco</t>
  </si>
  <si>
    <t xml:space="preserve"> Santa María Ozolotepec</t>
  </si>
  <si>
    <t xml:space="preserve"> Santa María Pápalo</t>
  </si>
  <si>
    <t xml:space="preserve"> Santa María Peñoles</t>
  </si>
  <si>
    <t xml:space="preserve"> Santa María Quiegolani</t>
  </si>
  <si>
    <t xml:space="preserve"> Santa María Sola</t>
  </si>
  <si>
    <t xml:space="preserve"> Santa María Tataltepec</t>
  </si>
  <si>
    <t xml:space="preserve"> Santa María Tecomavaca</t>
  </si>
  <si>
    <t xml:space="preserve"> Santa María Temaxcalapa</t>
  </si>
  <si>
    <t xml:space="preserve"> Santa María Temaxcaltepec</t>
  </si>
  <si>
    <t xml:space="preserve"> Santa María Teopoxco</t>
  </si>
  <si>
    <t xml:space="preserve"> Santa María Tepantlali</t>
  </si>
  <si>
    <t xml:space="preserve"> Santa María Texcatitlán</t>
  </si>
  <si>
    <t xml:space="preserve"> Santa María Tlahuitoltepec</t>
  </si>
  <si>
    <t xml:space="preserve"> Santa María Tlalixtac</t>
  </si>
  <si>
    <t xml:space="preserve"> Santa María Tonameca</t>
  </si>
  <si>
    <t xml:space="preserve"> Santa María Totolapilla</t>
  </si>
  <si>
    <t xml:space="preserve"> Santa María Xadani</t>
  </si>
  <si>
    <t xml:space="preserve"> Santa María Yalina</t>
  </si>
  <si>
    <t xml:space="preserve"> Santa María Yavesía</t>
  </si>
  <si>
    <t xml:space="preserve"> Santa María Yolotepec</t>
  </si>
  <si>
    <t xml:space="preserve"> Santa María Yosoyúa</t>
  </si>
  <si>
    <t xml:space="preserve"> Santa María Yucuhiti</t>
  </si>
  <si>
    <t xml:space="preserve"> Santa María Zacatepec</t>
  </si>
  <si>
    <t xml:space="preserve"> Santa María Zaniza</t>
  </si>
  <si>
    <t xml:space="preserve"> Santa María Zoquitlán</t>
  </si>
  <si>
    <t xml:space="preserve"> Santiago Amoltepec</t>
  </si>
  <si>
    <t xml:space="preserve"> Santiago Apoala</t>
  </si>
  <si>
    <t xml:space="preserve"> Santiago Apóstol</t>
  </si>
  <si>
    <t xml:space="preserve"> Santiago Astata</t>
  </si>
  <si>
    <t xml:space="preserve"> Santiago Atitlán</t>
  </si>
  <si>
    <t xml:space="preserve"> Santiago Ayuquililla</t>
  </si>
  <si>
    <t xml:space="preserve"> Santiago Cacaloxtepec</t>
  </si>
  <si>
    <t xml:space="preserve"> Santiago Camotlán</t>
  </si>
  <si>
    <t xml:space="preserve"> Santiago Comaltepec</t>
  </si>
  <si>
    <t xml:space="preserve"> Santiago Chazumba</t>
  </si>
  <si>
    <t xml:space="preserve"> Santiago Choápam</t>
  </si>
  <si>
    <t xml:space="preserve"> Santiago del Río</t>
  </si>
  <si>
    <t xml:space="preserve"> Santiago Huajolotitlán</t>
  </si>
  <si>
    <t xml:space="preserve"> Santiago Huauclilla</t>
  </si>
  <si>
    <t xml:space="preserve"> Santiago Ihuitlán Plumas</t>
  </si>
  <si>
    <t xml:space="preserve"> Santiago Ixcuintepec</t>
  </si>
  <si>
    <t xml:space="preserve"> Santiago Ixtayutla</t>
  </si>
  <si>
    <t xml:space="preserve"> Santiago Jamiltepec</t>
  </si>
  <si>
    <t xml:space="preserve"> Santiago Jocotepec</t>
  </si>
  <si>
    <t xml:space="preserve"> Santiago Juxtlahuaca</t>
  </si>
  <si>
    <t xml:space="preserve"> Santiago Lachiguiri</t>
  </si>
  <si>
    <t xml:space="preserve"> Santiago Lalopa</t>
  </si>
  <si>
    <t xml:space="preserve"> Santiago Laollaga</t>
  </si>
  <si>
    <t xml:space="preserve"> Santiago Laxopa</t>
  </si>
  <si>
    <t xml:space="preserve"> Santiago Llano Grande</t>
  </si>
  <si>
    <t xml:space="preserve"> Santiago Matatlán</t>
  </si>
  <si>
    <t xml:space="preserve"> Santiago Miltepec</t>
  </si>
  <si>
    <t xml:space="preserve"> Santiago Minas</t>
  </si>
  <si>
    <t xml:space="preserve"> Santiago Nacaltepec</t>
  </si>
  <si>
    <t xml:space="preserve"> Santiago Nejapilla</t>
  </si>
  <si>
    <t xml:space="preserve"> Santiago Nundiche</t>
  </si>
  <si>
    <t xml:space="preserve"> Santiago Nuyoó</t>
  </si>
  <si>
    <t xml:space="preserve"> Santiago Pinotepa Nacional</t>
  </si>
  <si>
    <t xml:space="preserve"> Santiago Tamazola</t>
  </si>
  <si>
    <t xml:space="preserve"> Santiago Tapextla</t>
  </si>
  <si>
    <t xml:space="preserve"> Villa Tejúpam de la Unión</t>
  </si>
  <si>
    <t xml:space="preserve"> Santiago Tenango</t>
  </si>
  <si>
    <t xml:space="preserve"> Santiago Tepetlapa</t>
  </si>
  <si>
    <t xml:space="preserve"> Santiago Texcalcingo</t>
  </si>
  <si>
    <t xml:space="preserve"> Santiago Textitlán</t>
  </si>
  <si>
    <t xml:space="preserve"> Santiago Tilantongo</t>
  </si>
  <si>
    <t xml:space="preserve"> Santiago Tillo</t>
  </si>
  <si>
    <t xml:space="preserve"> Santiago Tlazoyaltepec</t>
  </si>
  <si>
    <t xml:space="preserve"> Santiago Xanica</t>
  </si>
  <si>
    <t xml:space="preserve"> Santiago Xiacuí</t>
  </si>
  <si>
    <t xml:space="preserve"> Santiago Yaitepec</t>
  </si>
  <si>
    <t xml:space="preserve"> Santiago Yaveo</t>
  </si>
  <si>
    <t xml:space="preserve"> Santiago Yolomécatl</t>
  </si>
  <si>
    <t xml:space="preserve"> Santiago Yosondúa</t>
  </si>
  <si>
    <t xml:space="preserve"> Santiago Yucuyachi</t>
  </si>
  <si>
    <t xml:space="preserve"> Santiago Zoochila</t>
  </si>
  <si>
    <t xml:space="preserve"> Nuevo Zoquiápam</t>
  </si>
  <si>
    <t xml:space="preserve"> Santo Domingo Ingenio</t>
  </si>
  <si>
    <t xml:space="preserve"> Santo Domingo Albarradas</t>
  </si>
  <si>
    <t xml:space="preserve"> Santo Domingo Armenta</t>
  </si>
  <si>
    <t xml:space="preserve"> Santo Domingo Chihuitán</t>
  </si>
  <si>
    <t xml:space="preserve"> Santo Domingo de Morelos</t>
  </si>
  <si>
    <t xml:space="preserve"> Santo Domingo Ixcatlán</t>
  </si>
  <si>
    <t xml:space="preserve"> Santo Domingo Nuxaá</t>
  </si>
  <si>
    <t xml:space="preserve"> Santo Domingo Ozolotepec</t>
  </si>
  <si>
    <t xml:space="preserve"> Santo Domingo Roayaga</t>
  </si>
  <si>
    <t xml:space="preserve"> Santo Domingo Tehuantepec</t>
  </si>
  <si>
    <t xml:space="preserve"> Santo Domingo Teojomulco</t>
  </si>
  <si>
    <t xml:space="preserve"> Santo Domingo Tepuxtepec</t>
  </si>
  <si>
    <t xml:space="preserve"> Santo Domingo Tlatayápam</t>
  </si>
  <si>
    <t xml:space="preserve"> Santo Domingo Tomaltepec</t>
  </si>
  <si>
    <t xml:space="preserve"> Santo Domingo Tonaltepec</t>
  </si>
  <si>
    <t xml:space="preserve"> Santo Domingo Xagacía</t>
  </si>
  <si>
    <t xml:space="preserve"> Santo Domingo Yanhuitlán</t>
  </si>
  <si>
    <t xml:space="preserve"> Santo Domingo Yodohino</t>
  </si>
  <si>
    <t xml:space="preserve"> Santo Domingo Zanatepec</t>
  </si>
  <si>
    <t xml:space="preserve"> Santos Reyes Nopala</t>
  </si>
  <si>
    <t xml:space="preserve"> Santos Reyes Pápalo</t>
  </si>
  <si>
    <t xml:space="preserve"> Santos Reyes Tepejillo</t>
  </si>
  <si>
    <t xml:space="preserve"> Santos Reyes Yucuná</t>
  </si>
  <si>
    <t xml:space="preserve"> Santo Tomás Jalieza</t>
  </si>
  <si>
    <t xml:space="preserve"> Santo Tomás Mazaltepec</t>
  </si>
  <si>
    <t xml:space="preserve"> Santo Tomás Ocotepec</t>
  </si>
  <si>
    <t xml:space="preserve"> Santo Tomás Tamazulapan</t>
  </si>
  <si>
    <t xml:space="preserve"> San Vicente Coatlán</t>
  </si>
  <si>
    <t xml:space="preserve"> San Vicente Lachixío</t>
  </si>
  <si>
    <t xml:space="preserve"> San Vicente Nuñú</t>
  </si>
  <si>
    <t xml:space="preserve"> Silacayoápam</t>
  </si>
  <si>
    <t xml:space="preserve"> Sitio de Xitlapehua</t>
  </si>
  <si>
    <t xml:space="preserve"> Soledad Etla</t>
  </si>
  <si>
    <t xml:space="preserve"> Tanetze de Zaragoza</t>
  </si>
  <si>
    <t xml:space="preserve"> Taniche</t>
  </si>
  <si>
    <t xml:space="preserve"> Tataltepec de Valdés</t>
  </si>
  <si>
    <t xml:space="preserve"> Teotitlán de Flores Magón</t>
  </si>
  <si>
    <t xml:space="preserve"> Teotitlán del Valle</t>
  </si>
  <si>
    <t xml:space="preserve"> Teotongo</t>
  </si>
  <si>
    <t xml:space="preserve"> Tepelmeme Villa de Morelos</t>
  </si>
  <si>
    <t>Heroica Villa Tezoatlán de Segura y Luna, Cuna de la Independencia de Oaxaca</t>
  </si>
  <si>
    <t xml:space="preserve"> San Jerónimo Tlacochahuaya</t>
  </si>
  <si>
    <t xml:space="preserve"> Tlacolula de Matamoros</t>
  </si>
  <si>
    <t xml:space="preserve"> Tlacotepec Plumas</t>
  </si>
  <si>
    <t xml:space="preserve"> Tlalixtac de Cabrera</t>
  </si>
  <si>
    <t xml:space="preserve"> Totontepec Villa de Morelos</t>
  </si>
  <si>
    <t xml:space="preserve"> Trinidad Zaachila</t>
  </si>
  <si>
    <t xml:space="preserve"> La Trinidad Vista Hermosa</t>
  </si>
  <si>
    <t xml:space="preserve"> Unión Hidalgo</t>
  </si>
  <si>
    <t xml:space="preserve"> Valerio Trujano</t>
  </si>
  <si>
    <t xml:space="preserve"> San Juan Bautista Valle Nacional</t>
  </si>
  <si>
    <t xml:space="preserve"> Villa Díaz Ordaz</t>
  </si>
  <si>
    <t xml:space="preserve"> Yaxe</t>
  </si>
  <si>
    <t xml:space="preserve"> Magdalena Yodocono de Porfirio Díaz</t>
  </si>
  <si>
    <t xml:space="preserve"> Yogana</t>
  </si>
  <si>
    <t xml:space="preserve"> Yutanduchi de Guerrero</t>
  </si>
  <si>
    <t xml:space="preserve"> Zapotitlán Lagunas</t>
  </si>
  <si>
    <t xml:space="preserve"> Zapotitlán Palmas</t>
  </si>
  <si>
    <t xml:space="preserve"> Santa Inés de Zaragoza</t>
  </si>
  <si>
    <t xml:space="preserve"> Zimatlán de Álvarez</t>
  </si>
  <si>
    <t xml:space="preserve"> Atlixco</t>
  </si>
  <si>
    <t xml:space="preserve"> Puebla</t>
  </si>
  <si>
    <t xml:space="preserve"> San Andrés Cholula</t>
  </si>
  <si>
    <t xml:space="preserve"> San Martín Texmelucan</t>
  </si>
  <si>
    <t xml:space="preserve"> San Pedro Cholula</t>
  </si>
  <si>
    <t xml:space="preserve"> Tehuacán</t>
  </si>
  <si>
    <t xml:space="preserve"> Teziutlán</t>
  </si>
  <si>
    <t xml:space="preserve"> Amealco de Bonfil</t>
  </si>
  <si>
    <t xml:space="preserve"> Pinal de Amoles</t>
  </si>
  <si>
    <t xml:space="preserve"> Arroyo Seco</t>
  </si>
  <si>
    <t xml:space="preserve"> Cadereyta de Montes</t>
  </si>
  <si>
    <t xml:space="preserve"> Colón</t>
  </si>
  <si>
    <t xml:space="preserve"> Corregidora</t>
  </si>
  <si>
    <t xml:space="preserve"> Ezequiel Montes</t>
  </si>
  <si>
    <t xml:space="preserve"> Huimilpan</t>
  </si>
  <si>
    <t xml:space="preserve"> Jalpan de Serra</t>
  </si>
  <si>
    <t xml:space="preserve"> El Marqués</t>
  </si>
  <si>
    <t xml:space="preserve"> Pedro Escobedo</t>
  </si>
  <si>
    <t xml:space="preserve"> Peñamiller</t>
  </si>
  <si>
    <t xml:space="preserve"> Querétaro</t>
  </si>
  <si>
    <t xml:space="preserve"> San Joaquín</t>
  </si>
  <si>
    <t xml:space="preserve"> Tequisquiapan</t>
  </si>
  <si>
    <t xml:space="preserve"> Tolimán</t>
  </si>
  <si>
    <t xml:space="preserve"> Cozumel</t>
  </si>
  <si>
    <t xml:space="preserve"> Felipe Carrillo Puerto</t>
  </si>
  <si>
    <t xml:space="preserve"> Isla Mujeres</t>
  </si>
  <si>
    <t xml:space="preserve"> Othón P. Blanco</t>
  </si>
  <si>
    <t xml:space="preserve"> José María Morelos</t>
  </si>
  <si>
    <t xml:space="preserve"> Solidaridad</t>
  </si>
  <si>
    <t xml:space="preserve"> Tulum</t>
  </si>
  <si>
    <t xml:space="preserve"> Bacalar</t>
  </si>
  <si>
    <t xml:space="preserve"> Puerto Morelos</t>
  </si>
  <si>
    <t xml:space="preserve"> Ciudad Valles</t>
  </si>
  <si>
    <t xml:space="preserve"> Matehuala</t>
  </si>
  <si>
    <t xml:space="preserve"> Rioverde</t>
  </si>
  <si>
    <t xml:space="preserve"> San Luis Potosí</t>
  </si>
  <si>
    <t xml:space="preserve"> Soledad de Graciano Sánchez</t>
  </si>
  <si>
    <t xml:space="preserve"> Tamazunchale</t>
  </si>
  <si>
    <t xml:space="preserve"> Xilitla</t>
  </si>
  <si>
    <t xml:space="preserve"> Ahome</t>
  </si>
  <si>
    <t xml:space="preserve"> Angostura</t>
  </si>
  <si>
    <t xml:space="preserve"> Badiraguato</t>
  </si>
  <si>
    <t xml:space="preserve"> Concordia</t>
  </si>
  <si>
    <t xml:space="preserve"> Cosalá</t>
  </si>
  <si>
    <t xml:space="preserve"> Culiacán</t>
  </si>
  <si>
    <t xml:space="preserve"> Choix</t>
  </si>
  <si>
    <t xml:space="preserve"> Elota</t>
  </si>
  <si>
    <t xml:space="preserve"> Escuinapa</t>
  </si>
  <si>
    <t xml:space="preserve"> El Fuerte</t>
  </si>
  <si>
    <t xml:space="preserve"> Guasave</t>
  </si>
  <si>
    <t xml:space="preserve"> Mazatlán</t>
  </si>
  <si>
    <t xml:space="preserve"> Mocorito</t>
  </si>
  <si>
    <t xml:space="preserve"> Salvador Alvarado</t>
  </si>
  <si>
    <t xml:space="preserve"> San Ignacio</t>
  </si>
  <si>
    <t xml:space="preserve"> Sinaloa</t>
  </si>
  <si>
    <t xml:space="preserve"> Navolato</t>
  </si>
  <si>
    <t xml:space="preserve"> Aconchi</t>
  </si>
  <si>
    <t xml:space="preserve"> Agua Prieta</t>
  </si>
  <si>
    <t xml:space="preserve"> Alamos</t>
  </si>
  <si>
    <t xml:space="preserve"> Altar</t>
  </si>
  <si>
    <t xml:space="preserve"> Arizpe</t>
  </si>
  <si>
    <t xml:space="preserve"> Atil</t>
  </si>
  <si>
    <t xml:space="preserve"> Bacadéhuachi</t>
  </si>
  <si>
    <t xml:space="preserve"> Bacerac</t>
  </si>
  <si>
    <t xml:space="preserve"> Bacoachi</t>
  </si>
  <si>
    <t xml:space="preserve"> Bácum</t>
  </si>
  <si>
    <t xml:space="preserve"> Banámichi</t>
  </si>
  <si>
    <t xml:space="preserve"> Baviácora</t>
  </si>
  <si>
    <t xml:space="preserve"> Bavispe</t>
  </si>
  <si>
    <t xml:space="preserve"> Benjamín Hill</t>
  </si>
  <si>
    <t xml:space="preserve"> Caborca</t>
  </si>
  <si>
    <t xml:space="preserve"> Cajeme</t>
  </si>
  <si>
    <t xml:space="preserve"> Cananea</t>
  </si>
  <si>
    <t xml:space="preserve"> Carbó</t>
  </si>
  <si>
    <t xml:space="preserve"> La Colorada</t>
  </si>
  <si>
    <t xml:space="preserve"> Cucurpe</t>
  </si>
  <si>
    <t xml:space="preserve"> Cumpas</t>
  </si>
  <si>
    <t xml:space="preserve"> Divisaderos</t>
  </si>
  <si>
    <t xml:space="preserve"> Empalme</t>
  </si>
  <si>
    <t xml:space="preserve"> Etchojoa</t>
  </si>
  <si>
    <t xml:space="preserve"> Fronteras</t>
  </si>
  <si>
    <t xml:space="preserve"> Granados</t>
  </si>
  <si>
    <t xml:space="preserve"> Guaymas</t>
  </si>
  <si>
    <t xml:space="preserve"> Hermosillo</t>
  </si>
  <si>
    <t xml:space="preserve"> Huachinera</t>
  </si>
  <si>
    <t xml:space="preserve"> Huásabas</t>
  </si>
  <si>
    <t xml:space="preserve"> Huatabampo</t>
  </si>
  <si>
    <t xml:space="preserve"> Huépac</t>
  </si>
  <si>
    <t xml:space="preserve"> Imuris</t>
  </si>
  <si>
    <t xml:space="preserve"> Magdalena</t>
  </si>
  <si>
    <t xml:space="preserve"> Moctezuma</t>
  </si>
  <si>
    <t xml:space="preserve"> Naco</t>
  </si>
  <si>
    <t xml:space="preserve"> Nácori Chico</t>
  </si>
  <si>
    <t xml:space="preserve"> Nacozari de García</t>
  </si>
  <si>
    <t xml:space="preserve"> Navojoa</t>
  </si>
  <si>
    <t xml:space="preserve"> Nogales</t>
  </si>
  <si>
    <t xml:space="preserve"> Oquitoa</t>
  </si>
  <si>
    <t xml:space="preserve"> Puerto Peñasco</t>
  </si>
  <si>
    <t xml:space="preserve"> San Felipe de Jesús</t>
  </si>
  <si>
    <t xml:space="preserve"> San Luis Río Colorado</t>
  </si>
  <si>
    <t xml:space="preserve"> San Miguel de Horcasitas</t>
  </si>
  <si>
    <t xml:space="preserve"> San Pedro de la Cueva</t>
  </si>
  <si>
    <t xml:space="preserve"> Santa Ana</t>
  </si>
  <si>
    <t xml:space="preserve"> Santa Cruz</t>
  </si>
  <si>
    <t xml:space="preserve"> Sáric</t>
  </si>
  <si>
    <t xml:space="preserve"> Suaqui Grande</t>
  </si>
  <si>
    <t xml:space="preserve"> Tepache</t>
  </si>
  <si>
    <t xml:space="preserve"> Trincheras</t>
  </si>
  <si>
    <t xml:space="preserve"> Tubutama</t>
  </si>
  <si>
    <t xml:space="preserve"> Villa Pesqueira</t>
  </si>
  <si>
    <t xml:space="preserve"> Yécora</t>
  </si>
  <si>
    <t xml:space="preserve"> General Plutarco Elías Calles</t>
  </si>
  <si>
    <t xml:space="preserve"> San Ignacio Río Muerto</t>
  </si>
  <si>
    <t xml:space="preserve"> Balancán</t>
  </si>
  <si>
    <t xml:space="preserve"> Centla</t>
  </si>
  <si>
    <t xml:space="preserve"> Centro</t>
  </si>
  <si>
    <t xml:space="preserve"> Comalcalco</t>
  </si>
  <si>
    <t xml:space="preserve"> Cunduacán</t>
  </si>
  <si>
    <t xml:space="preserve"> Huimanguillo</t>
  </si>
  <si>
    <t xml:space="preserve"> Jalapa</t>
  </si>
  <si>
    <t xml:space="preserve"> Jalpa de Méndez</t>
  </si>
  <si>
    <t xml:space="preserve"> Jonuta</t>
  </si>
  <si>
    <t xml:space="preserve"> Nacajuca</t>
  </si>
  <si>
    <t xml:space="preserve"> Paraíso</t>
  </si>
  <si>
    <t xml:space="preserve"> Tacotalpa</t>
  </si>
  <si>
    <t xml:space="preserve"> Teapa</t>
  </si>
  <si>
    <t xml:space="preserve"> Altamira</t>
  </si>
  <si>
    <t xml:space="preserve"> Ciudad Madero</t>
  </si>
  <si>
    <t xml:space="preserve"> El Mante</t>
  </si>
  <si>
    <t xml:space="preserve"> Nuevo Laredo</t>
  </si>
  <si>
    <t xml:space="preserve"> Reynosa</t>
  </si>
  <si>
    <t xml:space="preserve"> Río Bravo</t>
  </si>
  <si>
    <t xml:space="preserve"> Tampico</t>
  </si>
  <si>
    <t xml:space="preserve"> Amaxac de Guerrero</t>
  </si>
  <si>
    <t xml:space="preserve"> Apetatitlán de Antonio Carvajal</t>
  </si>
  <si>
    <t xml:space="preserve"> Atlangatepec</t>
  </si>
  <si>
    <t xml:space="preserve"> Atltzayanca</t>
  </si>
  <si>
    <t xml:space="preserve"> Apizaco</t>
  </si>
  <si>
    <t xml:space="preserve"> Calpulalpan</t>
  </si>
  <si>
    <t xml:space="preserve"> El Carmen Tequexquitla</t>
  </si>
  <si>
    <t xml:space="preserve"> Cuapiaxtla</t>
  </si>
  <si>
    <t xml:space="preserve"> Cuaxomulco</t>
  </si>
  <si>
    <t xml:space="preserve"> Chiautempan</t>
  </si>
  <si>
    <t xml:space="preserve"> Muñoz de Domingo Arenas</t>
  </si>
  <si>
    <t xml:space="preserve"> Españita</t>
  </si>
  <si>
    <t xml:space="preserve"> Huamantla</t>
  </si>
  <si>
    <t xml:space="preserve"> Hueyotlipan</t>
  </si>
  <si>
    <t xml:space="preserve"> Ixtacuixtla de Mariano Matamoros</t>
  </si>
  <si>
    <t xml:space="preserve"> Ixtenco</t>
  </si>
  <si>
    <t xml:space="preserve"> Mazatecochco de José María Morelos</t>
  </si>
  <si>
    <t xml:space="preserve"> Contla de Juan Cuamatzi</t>
  </si>
  <si>
    <t xml:space="preserve"> Tepetitla de Lardizábal</t>
  </si>
  <si>
    <t xml:space="preserve"> Sanctórum de Lázaro Cárdenas</t>
  </si>
  <si>
    <t xml:space="preserve"> Nanacamilpa de Mariano Arista</t>
  </si>
  <si>
    <t xml:space="preserve"> Acuamanala de Miguel Hidalgo</t>
  </si>
  <si>
    <t xml:space="preserve"> Natívitas</t>
  </si>
  <si>
    <t xml:space="preserve"> Panotla</t>
  </si>
  <si>
    <t xml:space="preserve"> San Pablo del Monte</t>
  </si>
  <si>
    <t xml:space="preserve"> Santa Cruz Tlaxcala</t>
  </si>
  <si>
    <t xml:space="preserve"> Teolocholco</t>
  </si>
  <si>
    <t xml:space="preserve"> Tepeyanco</t>
  </si>
  <si>
    <t xml:space="preserve"> Terrenate</t>
  </si>
  <si>
    <t xml:space="preserve"> Tetla de la Solidaridad</t>
  </si>
  <si>
    <t xml:space="preserve"> Tetlatlahuca</t>
  </si>
  <si>
    <t xml:space="preserve"> Tlaxcala</t>
  </si>
  <si>
    <t xml:space="preserve"> Tlaxco</t>
  </si>
  <si>
    <t xml:space="preserve"> Tocatlán</t>
  </si>
  <si>
    <t xml:space="preserve"> Totolac</t>
  </si>
  <si>
    <t xml:space="preserve"> Ziltlaltépec de Trinidad Sánchez Santos</t>
  </si>
  <si>
    <t xml:space="preserve"> Tzompantepec</t>
  </si>
  <si>
    <t xml:space="preserve"> Xaloztoc</t>
  </si>
  <si>
    <t xml:space="preserve"> Xaltocan</t>
  </si>
  <si>
    <t xml:space="preserve"> Papalotla de Xicohténcatl</t>
  </si>
  <si>
    <t xml:space="preserve"> Xicohtzinco</t>
  </si>
  <si>
    <t xml:space="preserve"> Yauhquemehcan</t>
  </si>
  <si>
    <t xml:space="preserve"> Zacatelco</t>
  </si>
  <si>
    <t xml:space="preserve"> La Magdalena Tlaltelulco</t>
  </si>
  <si>
    <t xml:space="preserve"> San Damián Texóloc</t>
  </si>
  <si>
    <t xml:space="preserve"> San Francisco Tetlanohcan</t>
  </si>
  <si>
    <t xml:space="preserve"> San Jerónimo Zacualpan</t>
  </si>
  <si>
    <t xml:space="preserve"> San José Teacalco</t>
  </si>
  <si>
    <t xml:space="preserve"> San Juan Huactzinco</t>
  </si>
  <si>
    <t xml:space="preserve"> San Lorenzo Axocomanitla</t>
  </si>
  <si>
    <t xml:space="preserve"> San Lucas Tecopilco</t>
  </si>
  <si>
    <t xml:space="preserve"> Santa Ana Nopalucan</t>
  </si>
  <si>
    <t xml:space="preserve"> Santa Apolonia Teacalco</t>
  </si>
  <si>
    <t xml:space="preserve"> Santa Catarina Ayometla</t>
  </si>
  <si>
    <t xml:space="preserve"> Santa Cruz Quilehtla</t>
  </si>
  <si>
    <t xml:space="preserve"> Santa Isabel Xiloxoxtla</t>
  </si>
  <si>
    <t xml:space="preserve"> Acajete</t>
  </si>
  <si>
    <t xml:space="preserve"> Acatlán</t>
  </si>
  <si>
    <t xml:space="preserve"> Acayucan</t>
  </si>
  <si>
    <t xml:space="preserve"> Actopan</t>
  </si>
  <si>
    <t xml:space="preserve"> Acula</t>
  </si>
  <si>
    <t xml:space="preserve"> Acultzingo</t>
  </si>
  <si>
    <t xml:space="preserve"> Camarón de Tejeda</t>
  </si>
  <si>
    <t xml:space="preserve"> Alpatláhuac</t>
  </si>
  <si>
    <t xml:space="preserve"> Alto Lucero de Gutiérrez Barrios</t>
  </si>
  <si>
    <t xml:space="preserve"> Altotonga</t>
  </si>
  <si>
    <t xml:space="preserve"> Alvarado</t>
  </si>
  <si>
    <t xml:space="preserve"> Amatitlán</t>
  </si>
  <si>
    <t xml:space="preserve"> Naranjos Amatlán</t>
  </si>
  <si>
    <t xml:space="preserve"> Amatlán de los Reyes</t>
  </si>
  <si>
    <t xml:space="preserve"> Angel R. Cabada</t>
  </si>
  <si>
    <t xml:space="preserve"> La Antigua</t>
  </si>
  <si>
    <t xml:space="preserve"> Apazapan</t>
  </si>
  <si>
    <t xml:space="preserve"> Astacinga</t>
  </si>
  <si>
    <t xml:space="preserve"> Atlahuilco</t>
  </si>
  <si>
    <t xml:space="preserve"> Atoyac</t>
  </si>
  <si>
    <t xml:space="preserve"> Atzacan</t>
  </si>
  <si>
    <t xml:space="preserve"> Atzalan</t>
  </si>
  <si>
    <t xml:space="preserve"> Tlaltetela</t>
  </si>
  <si>
    <t xml:space="preserve"> Ayahualulco</t>
  </si>
  <si>
    <t xml:space="preserve"> Banderilla</t>
  </si>
  <si>
    <t xml:space="preserve"> Boca del Río</t>
  </si>
  <si>
    <t xml:space="preserve"> Calcahualco</t>
  </si>
  <si>
    <t xml:space="preserve"> Camerino Z. Mendoza</t>
  </si>
  <si>
    <t xml:space="preserve"> Carrillo Puerto</t>
  </si>
  <si>
    <t xml:space="preserve"> Catemaco</t>
  </si>
  <si>
    <t xml:space="preserve"> Cazones de Herrera</t>
  </si>
  <si>
    <t xml:space="preserve"> Cerro Azul</t>
  </si>
  <si>
    <t xml:space="preserve"> Citlaltépetl</t>
  </si>
  <si>
    <t xml:space="preserve"> Coacoatzintla</t>
  </si>
  <si>
    <t xml:space="preserve"> Coahuitlán</t>
  </si>
  <si>
    <t xml:space="preserve"> Coatepec</t>
  </si>
  <si>
    <t xml:space="preserve"> Coatzacoalcos</t>
  </si>
  <si>
    <t xml:space="preserve"> Coatzintla</t>
  </si>
  <si>
    <t xml:space="preserve"> Coetzala</t>
  </si>
  <si>
    <t xml:space="preserve"> Colipa</t>
  </si>
  <si>
    <t xml:space="preserve"> Comapa</t>
  </si>
  <si>
    <t xml:space="preserve"> Córdoba</t>
  </si>
  <si>
    <t xml:space="preserve"> Cosamaloapan de Carpio</t>
  </si>
  <si>
    <t xml:space="preserve"> Cosautlán de Carvajal</t>
  </si>
  <si>
    <t xml:space="preserve"> Coscomatepec</t>
  </si>
  <si>
    <t xml:space="preserve"> Cosoleacaque</t>
  </si>
  <si>
    <t xml:space="preserve"> Cotaxtla</t>
  </si>
  <si>
    <t xml:space="preserve"> Coxquihui</t>
  </si>
  <si>
    <t xml:space="preserve"> Coyutla</t>
  </si>
  <si>
    <t xml:space="preserve"> Cuichapa</t>
  </si>
  <si>
    <t xml:space="preserve"> Cuitláhuac</t>
  </si>
  <si>
    <t xml:space="preserve"> Chacaltianguis</t>
  </si>
  <si>
    <t xml:space="preserve"> Chalma</t>
  </si>
  <si>
    <t xml:space="preserve"> Chiconamel</t>
  </si>
  <si>
    <t xml:space="preserve"> Chiconquiaco</t>
  </si>
  <si>
    <t xml:space="preserve"> Chicontepec</t>
  </si>
  <si>
    <t xml:space="preserve"> Chinameca</t>
  </si>
  <si>
    <t xml:space="preserve"> Chinampa de Gorostiza</t>
  </si>
  <si>
    <t xml:space="preserve"> Las Choapas</t>
  </si>
  <si>
    <t xml:space="preserve"> Chocamán</t>
  </si>
  <si>
    <t xml:space="preserve"> Chontla</t>
  </si>
  <si>
    <t xml:space="preserve"> Chumatlán</t>
  </si>
  <si>
    <t xml:space="preserve"> Espinal</t>
  </si>
  <si>
    <t xml:space="preserve"> Filomeno Mata</t>
  </si>
  <si>
    <t xml:space="preserve"> Fortín</t>
  </si>
  <si>
    <t xml:space="preserve"> Gutiérrez Zamora</t>
  </si>
  <si>
    <t xml:space="preserve"> Hidalgotitlán</t>
  </si>
  <si>
    <t xml:space="preserve"> Huatusco</t>
  </si>
  <si>
    <t xml:space="preserve"> Huayacocotla</t>
  </si>
  <si>
    <t xml:space="preserve"> Hueyapan de Ocampo</t>
  </si>
  <si>
    <t xml:space="preserve"> Huiloapan de Cuauhtémoc</t>
  </si>
  <si>
    <t xml:space="preserve"> Ignacio de la Llave</t>
  </si>
  <si>
    <t xml:space="preserve"> Ilamatlán</t>
  </si>
  <si>
    <t xml:space="preserve"> Isla</t>
  </si>
  <si>
    <t xml:space="preserve"> Ixcatepec</t>
  </si>
  <si>
    <t xml:space="preserve"> Ixhuacán de los Reyes</t>
  </si>
  <si>
    <t xml:space="preserve"> Ixhuatlán del Café</t>
  </si>
  <si>
    <t xml:space="preserve"> Ixhuatlancillo</t>
  </si>
  <si>
    <t xml:space="preserve"> Ixhuatlán del Sureste</t>
  </si>
  <si>
    <t xml:space="preserve"> Ixhuatlán de Madero</t>
  </si>
  <si>
    <t xml:space="preserve"> Ixmatlahuacan</t>
  </si>
  <si>
    <t xml:space="preserve"> Ixtaczoquitlán</t>
  </si>
  <si>
    <t xml:space="preserve"> Jalacingo</t>
  </si>
  <si>
    <t xml:space="preserve"> Xalapa</t>
  </si>
  <si>
    <t xml:space="preserve"> Jalcomulco</t>
  </si>
  <si>
    <t xml:space="preserve"> Jáltipan</t>
  </si>
  <si>
    <t xml:space="preserve"> Jamapa</t>
  </si>
  <si>
    <t xml:space="preserve"> Jesús Carranza</t>
  </si>
  <si>
    <t xml:space="preserve"> Xico</t>
  </si>
  <si>
    <t xml:space="preserve"> Juan Rodríguez Clara</t>
  </si>
  <si>
    <t xml:space="preserve"> Juchique de Ferrer</t>
  </si>
  <si>
    <t xml:space="preserve"> Landero y Coss</t>
  </si>
  <si>
    <t xml:space="preserve"> Lerdo de Tejada</t>
  </si>
  <si>
    <t xml:space="preserve"> Maltrata</t>
  </si>
  <si>
    <t xml:space="preserve"> Manlio Fabio Altamirano</t>
  </si>
  <si>
    <t xml:space="preserve"> Mariano Escobedo</t>
  </si>
  <si>
    <t xml:space="preserve"> Martínez de la Torre</t>
  </si>
  <si>
    <t xml:space="preserve"> Mecatlán</t>
  </si>
  <si>
    <t xml:space="preserve"> Mecayapan</t>
  </si>
  <si>
    <t xml:space="preserve"> Medellín de Bravo</t>
  </si>
  <si>
    <t xml:space="preserve"> Miahuatlán</t>
  </si>
  <si>
    <t xml:space="preserve"> Las Minas</t>
  </si>
  <si>
    <t xml:space="preserve"> Misantla</t>
  </si>
  <si>
    <t xml:space="preserve"> Mixtla de Altamirano</t>
  </si>
  <si>
    <t xml:space="preserve"> Moloacán</t>
  </si>
  <si>
    <t xml:space="preserve"> Naolinco</t>
  </si>
  <si>
    <t xml:space="preserve"> Naranjal</t>
  </si>
  <si>
    <t xml:space="preserve"> Nautla</t>
  </si>
  <si>
    <t xml:space="preserve"> Oluta</t>
  </si>
  <si>
    <t xml:space="preserve"> Omealca</t>
  </si>
  <si>
    <t xml:space="preserve"> Orizaba</t>
  </si>
  <si>
    <t xml:space="preserve"> Oteapan</t>
  </si>
  <si>
    <t xml:space="preserve"> Ozuluama de Mascareñas</t>
  </si>
  <si>
    <t xml:space="preserve"> Pajapan</t>
  </si>
  <si>
    <t xml:space="preserve"> Pánuco</t>
  </si>
  <si>
    <t xml:space="preserve"> Papantla</t>
  </si>
  <si>
    <t xml:space="preserve"> Paso del Macho</t>
  </si>
  <si>
    <t xml:space="preserve"> Paso de Ovejas</t>
  </si>
  <si>
    <t xml:space="preserve"> La Perla</t>
  </si>
  <si>
    <t xml:space="preserve"> Perote</t>
  </si>
  <si>
    <t xml:space="preserve"> Platón Sánchez</t>
  </si>
  <si>
    <t xml:space="preserve"> Playa Vicente</t>
  </si>
  <si>
    <t xml:space="preserve"> Poza Rica de Hidalgo</t>
  </si>
  <si>
    <t xml:space="preserve"> Las Vigas de Ramírez</t>
  </si>
  <si>
    <t xml:space="preserve"> Pueblo Viejo</t>
  </si>
  <si>
    <t xml:space="preserve"> Puente Nacional</t>
  </si>
  <si>
    <t xml:space="preserve"> Rafael Delgado</t>
  </si>
  <si>
    <t xml:space="preserve"> Rafael Lucio</t>
  </si>
  <si>
    <t xml:space="preserve"> Río Blanco</t>
  </si>
  <si>
    <t xml:space="preserve"> Saltabarranca</t>
  </si>
  <si>
    <t xml:space="preserve"> San Andrés Tenejapan</t>
  </si>
  <si>
    <t xml:space="preserve"> San Andrés Tuxtla</t>
  </si>
  <si>
    <t xml:space="preserve"> San Juan Evangelista</t>
  </si>
  <si>
    <t xml:space="preserve"> Santiago Tuxtla</t>
  </si>
  <si>
    <t xml:space="preserve"> Sayula de Alemán</t>
  </si>
  <si>
    <t xml:space="preserve"> Soconusco</t>
  </si>
  <si>
    <t xml:space="preserve"> Sochiapa</t>
  </si>
  <si>
    <t xml:space="preserve"> Soledad Atzompa</t>
  </si>
  <si>
    <t xml:space="preserve"> Soledad de Doblado</t>
  </si>
  <si>
    <t xml:space="preserve"> Soteapan</t>
  </si>
  <si>
    <t xml:space="preserve"> Tamalín</t>
  </si>
  <si>
    <t xml:space="preserve"> Tamiahua</t>
  </si>
  <si>
    <t xml:space="preserve"> Tampico Alto</t>
  </si>
  <si>
    <t xml:space="preserve"> Tancoco</t>
  </si>
  <si>
    <t xml:space="preserve"> Tantima</t>
  </si>
  <si>
    <t xml:space="preserve"> Tantoyuca</t>
  </si>
  <si>
    <t xml:space="preserve"> Tatatila</t>
  </si>
  <si>
    <t xml:space="preserve"> Castillo de Teayo</t>
  </si>
  <si>
    <t xml:space="preserve"> Tecolutla</t>
  </si>
  <si>
    <t xml:space="preserve"> Tehuipango</t>
  </si>
  <si>
    <t xml:space="preserve"> Álamo Temapache</t>
  </si>
  <si>
    <t xml:space="preserve"> Tempoal</t>
  </si>
  <si>
    <t xml:space="preserve"> Tenampa</t>
  </si>
  <si>
    <t xml:space="preserve"> Tenochtitlán</t>
  </si>
  <si>
    <t xml:space="preserve"> Teocelo</t>
  </si>
  <si>
    <t xml:space="preserve"> Tepatlaxco</t>
  </si>
  <si>
    <t xml:space="preserve"> Tepetlán</t>
  </si>
  <si>
    <t xml:space="preserve"> Tepetzintla</t>
  </si>
  <si>
    <t xml:space="preserve"> Tequila</t>
  </si>
  <si>
    <t xml:space="preserve"> José Azueta</t>
  </si>
  <si>
    <t xml:space="preserve"> Texcatepec</t>
  </si>
  <si>
    <t xml:space="preserve"> Texhuacán</t>
  </si>
  <si>
    <t xml:space="preserve"> Texistepec</t>
  </si>
  <si>
    <t xml:space="preserve"> Tezonapa</t>
  </si>
  <si>
    <t xml:space="preserve"> Tierra Blanca</t>
  </si>
  <si>
    <t xml:space="preserve"> Tihuatlán</t>
  </si>
  <si>
    <t xml:space="preserve"> Tlacojalpan</t>
  </si>
  <si>
    <t xml:space="preserve"> Tlacolulan</t>
  </si>
  <si>
    <t xml:space="preserve"> Tlacotalpan</t>
  </si>
  <si>
    <t xml:space="preserve"> Tlacotepec de Mejía</t>
  </si>
  <si>
    <t xml:space="preserve"> Tlachichilco</t>
  </si>
  <si>
    <t xml:space="preserve"> Tlalixcoyan</t>
  </si>
  <si>
    <t xml:space="preserve"> Tlalnelhuayocan</t>
  </si>
  <si>
    <t xml:space="preserve"> Tlapacoyan</t>
  </si>
  <si>
    <t xml:space="preserve"> Tlaquilpa</t>
  </si>
  <si>
    <t xml:space="preserve"> Tlilapan</t>
  </si>
  <si>
    <t xml:space="preserve"> Tomatlán</t>
  </si>
  <si>
    <t xml:space="preserve"> Tonayán</t>
  </si>
  <si>
    <t xml:space="preserve"> Totutla</t>
  </si>
  <si>
    <t xml:space="preserve"> Tuxtilla</t>
  </si>
  <si>
    <t xml:space="preserve"> Ursulo Galván</t>
  </si>
  <si>
    <t xml:space="preserve"> Vega de Alatorre</t>
  </si>
  <si>
    <t xml:space="preserve"> Veracruz</t>
  </si>
  <si>
    <t xml:space="preserve"> Villa Aldama</t>
  </si>
  <si>
    <t xml:space="preserve"> Xoxocotla</t>
  </si>
  <si>
    <t xml:space="preserve"> Yanga</t>
  </si>
  <si>
    <t xml:space="preserve"> Yecuatla</t>
  </si>
  <si>
    <t xml:space="preserve"> Zentla</t>
  </si>
  <si>
    <t xml:space="preserve"> Zongolica</t>
  </si>
  <si>
    <t xml:space="preserve"> Zontecomatlán de López y Fuentes</t>
  </si>
  <si>
    <t xml:space="preserve"> Zozocolco de Hidalgo</t>
  </si>
  <si>
    <t xml:space="preserve"> Agua Dulce</t>
  </si>
  <si>
    <t xml:space="preserve"> El Higo</t>
  </si>
  <si>
    <t xml:space="preserve"> Nanchital de Lázaro Cárdenas del Río</t>
  </si>
  <si>
    <t xml:space="preserve"> Tres Valles</t>
  </si>
  <si>
    <t xml:space="preserve"> Carlos A. Carrillo</t>
  </si>
  <si>
    <t xml:space="preserve"> Tatahuicapan de Juárez</t>
  </si>
  <si>
    <t xml:space="preserve"> Uxpanapa</t>
  </si>
  <si>
    <t xml:space="preserve"> San Rafael</t>
  </si>
  <si>
    <t xml:space="preserve"> Santiago Sochiapan</t>
  </si>
  <si>
    <t xml:space="preserve"> Mérida</t>
  </si>
  <si>
    <t xml:space="preserve"> Tizimín</t>
  </si>
  <si>
    <t xml:space="preserve"> Valladolid</t>
  </si>
  <si>
    <t xml:space="preserve"> Calera</t>
  </si>
  <si>
    <t xml:space="preserve"> Concepción del Oro</t>
  </si>
  <si>
    <t xml:space="preserve"> Chalchihuites</t>
  </si>
  <si>
    <t xml:space="preserve"> Fresnillo</t>
  </si>
  <si>
    <t xml:space="preserve"> Trinidad García de la Cadena</t>
  </si>
  <si>
    <t xml:space="preserve"> General Francisco R. Murguía</t>
  </si>
  <si>
    <t xml:space="preserve"> General Pánfilo Natera</t>
  </si>
  <si>
    <t xml:space="preserve"> Huanusco</t>
  </si>
  <si>
    <t xml:space="preserve"> Jerez</t>
  </si>
  <si>
    <t xml:space="preserve"> Juan Aldama</t>
  </si>
  <si>
    <t xml:space="preserve"> Monte Escobedo</t>
  </si>
  <si>
    <t xml:space="preserve"> Noria de Ángeles</t>
  </si>
  <si>
    <t xml:space="preserve"> Pinos</t>
  </si>
  <si>
    <t xml:space="preserve"> Río Grande</t>
  </si>
  <si>
    <t xml:space="preserve"> El Salvador</t>
  </si>
  <si>
    <t xml:space="preserve"> Susticacán</t>
  </si>
  <si>
    <t xml:space="preserve"> Teúl de González Ortega</t>
  </si>
  <si>
    <t xml:space="preserve"> Valparaíso</t>
  </si>
  <si>
    <t xml:space="preserve"> Villa de Cos</t>
  </si>
  <si>
    <t xml:space="preserve"> Villa García</t>
  </si>
  <si>
    <t xml:space="preserve"> Zacatecas</t>
  </si>
  <si>
    <t xml:space="preserve"> Trancoso</t>
  </si>
  <si>
    <t xml:space="preserve"> Santa María de la Paz</t>
  </si>
  <si>
    <t xml:space="preserve"> San Francisco Cahuacuá, Oaxaca</t>
  </si>
  <si>
    <t xml:space="preserve"> Santa María Huazolotitlán, Oaxaca</t>
  </si>
  <si>
    <t xml:space="preserve"> Santa María Yucuhiti, Oaxaca</t>
  </si>
  <si>
    <t xml:space="preserve"> Santo Domingo Chihuitán, Oaxaca</t>
  </si>
  <si>
    <t xml:space="preserve"> Santa Lucía Miahuatlán, Oaxaca</t>
  </si>
  <si>
    <t xml:space="preserve"> Santa María Zacatepec, Oaxaca</t>
  </si>
  <si>
    <t xml:space="preserve"> Metlatónoc, Guerrero</t>
  </si>
  <si>
    <t xml:space="preserve"> San Agustín Loxicha, Oaxaca</t>
  </si>
  <si>
    <t xml:space="preserve"> San Francisco Logueche, Oaxaca</t>
  </si>
  <si>
    <t xml:space="preserve"> Tlacotepec Plumas, Oaxaca</t>
  </si>
  <si>
    <t xml:space="preserve"> Tulum, Quintana Roo</t>
  </si>
  <si>
    <t xml:space="preserve"> El Marqués, Querétaro</t>
  </si>
  <si>
    <t xml:space="preserve"> San Pedro Garza García, Nuevo León</t>
  </si>
  <si>
    <t xml:space="preserve"> Isla Mujeres, Quintana Roo</t>
  </si>
  <si>
    <t xml:space="preserve"> Solidaridad, Quintana Roo</t>
  </si>
  <si>
    <t xml:space="preserve"> Huixquilucan, México</t>
  </si>
  <si>
    <t xml:space="preserve"> Corregidora, Querétaro</t>
  </si>
  <si>
    <t xml:space="preserve"> Arteaga, Coahuila de Zaragoza</t>
  </si>
  <si>
    <t xml:space="preserve"> Bahía de Banderas, Nayarit</t>
  </si>
  <si>
    <t xml:space="preserve"> Querétaro, Querétaro</t>
  </si>
  <si>
    <t xml:space="preserve"> Santa María Pápalo, Oaxaca</t>
  </si>
  <si>
    <t xml:space="preserve"> Melchor Ocampo, Nuevo León</t>
  </si>
  <si>
    <t xml:space="preserve"> San Pedro Nopala, Oaxaca</t>
  </si>
  <si>
    <t xml:space="preserve"> San Pedro Jaltepetongo, Oaxaca</t>
  </si>
  <si>
    <t xml:space="preserve"> Ramos Arizpe, Coahuila de Zaragoza</t>
  </si>
  <si>
    <t xml:space="preserve"> San Pedro Coxcaltepec Cántaros, Oaxaca</t>
  </si>
  <si>
    <t xml:space="preserve"> Santo Domingo Ingenio, Oaxaca</t>
  </si>
  <si>
    <t xml:space="preserve"> Los Herreras, Nuevo León</t>
  </si>
  <si>
    <t xml:space="preserve"> Atlamajalcingo del Monte, Guerrero</t>
  </si>
  <si>
    <t xml:space="preserve"> Doctor Coss, Nuevo León</t>
  </si>
  <si>
    <t xml:space="preserve"> Otzoloapan, México</t>
  </si>
  <si>
    <t xml:space="preserve"> Asunción Tlacolulita, Oaxaca</t>
  </si>
  <si>
    <t xml:space="preserve"> Los Ramones, Nuevo León</t>
  </si>
  <si>
    <t xml:space="preserve"> Ixtapan del Oro, México</t>
  </si>
  <si>
    <t xml:space="preserve"> Guelatao de Juárez, Oaxaca</t>
  </si>
  <si>
    <t xml:space="preserve"> Santa María Yavesía, Oaxaca</t>
  </si>
  <si>
    <r>
      <rPr>
        <b/>
        <sz val="11"/>
        <color theme="1"/>
        <rFont val="Calibri"/>
        <family val="2"/>
        <scheme val="minor"/>
      </rPr>
      <t>Costo de operación.</t>
    </r>
    <r>
      <rPr>
        <sz val="11"/>
        <color theme="1"/>
        <rFont val="Calibri"/>
        <family val="2"/>
        <scheme val="minor"/>
      </rPr>
      <t xml:space="preserve"> Muestra la proporción de los egresos que un gobierno invierte en bienes muebles, inmuebles e intangibles; inversión pública, e inversiónes financieras y otras previsiones. Un comportamiento sano es que el resultado sea más cercano a cero que a uno.</t>
    </r>
  </si>
  <si>
    <t>Valores preliminares 2023</t>
  </si>
  <si>
    <t>Municipios mejor ubicados a nivel nacional por indicador (2023)</t>
  </si>
  <si>
    <t>3. Los datos corresponden a valores preliminares 2023 obtenidos de la actualización al 15 de agosto de 2024 de la EFIPEM de INEGI, que comprende información para 1,667 municipios del país.</t>
  </si>
  <si>
    <t>2023
(pesos corrientes)</t>
  </si>
  <si>
    <t>Clave mun.</t>
  </si>
  <si>
    <t>Sistema de alertas SHCP
(Segundo semestre de 2023)</t>
  </si>
  <si>
    <t>El Carmen</t>
  </si>
  <si>
    <t>Nota: Los municipios con la tasa de variación en impuestos más grande generalmente tienen montos nominales muy pequeños, por lo que pequeños incrementos en larecaudación se reflejan como grandes variaciones porcentuales. Por ejemplo, un incremento nominal de $100 a $2,000 representa una tasa de variación de 1,900%.</t>
  </si>
  <si>
    <t>Las Vigas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</si>
</sst>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quot;$&quot;* #,##0.00_-;\-&quot;$&quot;* #,##0.00_-;_-&quot;$&quot;* &quot;-&quot;??_-;_-@_-"/>
    <numFmt numFmtId="165" formatCode="_-&quot;$&quot;* #,##0_-;\-&quot;$&quot;* #,##0_-;_-&quot;$&quot;* &quot;-&quot;??_-;_-@_-"/>
    <numFmt numFmtId="166" formatCode="0.0%"/>
    <numFmt numFmtId="167" formatCode="_-* #,##0_-;\-* #,##0_-;_-* &quot;-&quot;??_-;_-@_-"/>
    <numFmt numFmtId="168" formatCode="##"/>
    <numFmt numFmtId="169" formatCode="_-* #,##0.0_-;\-* #,##0.0_-;_-* &quot;-&quot;??_-;_-@_-"/>
    <numFmt numFmtId="170" formatCode="_-* #,##0.00\ _€_-;\-* #,##0.00\ _€_-;_-* &quot;-&quot;??\ _€_-;_-@_-"/>
    <numFmt numFmtId="171" formatCode="_-[$$-80A]* #,##0.00_-;\-[$$-80A]* #,##0.00_-;_-[$$-80A]* &quot;-&quot;??_-;_-@_-"/>
  </numFmts>
  <fonts count="4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u/>
      <sz val="11"/>
      <color theme="10"/>
      <name val="Calibri"/>
      <family val="2"/>
      <scheme val="minor"/>
    </font>
    <font>
      <sz val="11"/>
      <name val="Calibri"/>
      <family val="2"/>
    </font>
    <font>
      <b/>
      <sz val="11"/>
      <name val="Calibri"/>
      <family val="2"/>
    </font>
    <font>
      <sz val="11"/>
      <name val="Calibri"/>
      <family val="2"/>
      <scheme val="minor"/>
    </font>
    <font>
      <sz val="11"/>
      <name val="Montserrat"/>
    </font>
    <font>
      <b/>
      <sz val="12"/>
      <name val="Calibri"/>
      <family val="2"/>
      <scheme val="minor"/>
    </font>
    <font>
      <b/>
      <sz val="16"/>
      <name val="Abadi Extra Light"/>
      <family val="2"/>
    </font>
    <font>
      <sz val="11"/>
      <name val="Abadi Extra Light"/>
      <family val="2"/>
    </font>
    <font>
      <sz val="18"/>
      <name val="Abadi Extra Light"/>
      <family val="2"/>
    </font>
    <font>
      <b/>
      <sz val="14"/>
      <name val="Abadi Extra Light"/>
      <family val="2"/>
    </font>
    <font>
      <b/>
      <sz val="10"/>
      <color theme="1"/>
      <name val="Montserrat"/>
    </font>
    <font>
      <sz val="9"/>
      <color theme="1"/>
      <name val="Montserrat"/>
    </font>
    <font>
      <b/>
      <sz val="9"/>
      <color theme="1"/>
      <name val="Montserrat"/>
    </font>
    <font>
      <sz val="9"/>
      <name val="Montserrat"/>
    </font>
    <font>
      <b/>
      <sz val="18"/>
      <name val="Abadi Extra Light"/>
      <family val="2"/>
    </font>
    <font>
      <sz val="18"/>
      <name val="Calibri"/>
      <family val="2"/>
      <scheme val="minor"/>
    </font>
    <font>
      <b/>
      <sz val="14"/>
      <name val="Abadi Extra Light"/>
      <family val="2"/>
    </font>
    <font>
      <sz val="10"/>
      <color theme="1"/>
      <name val="Montserrat"/>
    </font>
    <font>
      <sz val="10"/>
      <color theme="0"/>
      <name val="Calibri"/>
      <family val="2"/>
      <scheme val="minor"/>
    </font>
    <font>
      <sz val="11"/>
      <color theme="0"/>
      <name val="Montserrat"/>
    </font>
    <font>
      <sz val="10"/>
      <color theme="0"/>
      <name val="Montserrat"/>
    </font>
    <font>
      <sz val="10"/>
      <name val="Montserrat"/>
    </font>
    <font>
      <sz val="9"/>
      <color theme="0"/>
      <name val="Montserrat"/>
    </font>
    <font>
      <b/>
      <sz val="8"/>
      <color theme="1"/>
      <name val="Montserrat"/>
    </font>
    <font>
      <sz val="11"/>
      <color rgb="FFFF0000"/>
      <name val="Calibri"/>
      <family val="2"/>
      <scheme val="minor"/>
    </font>
    <font>
      <b/>
      <sz val="16"/>
      <color theme="1"/>
      <name val="Montserrat"/>
    </font>
    <font>
      <sz val="8"/>
      <name val="Calibri"/>
      <family val="2"/>
      <scheme val="minor"/>
    </font>
    <font>
      <sz val="8"/>
      <color theme="0"/>
      <name val="Calibri"/>
      <family val="2"/>
      <scheme val="minor"/>
    </font>
    <font>
      <sz val="16"/>
      <color theme="0"/>
      <name val="Montserrat"/>
    </font>
    <font>
      <sz val="12"/>
      <color theme="0"/>
      <name val="Montserrat"/>
    </font>
    <font>
      <i/>
      <sz val="11"/>
      <color theme="0"/>
      <name val="Montserrat"/>
    </font>
    <font>
      <b/>
      <sz val="11"/>
      <color theme="0"/>
      <name val="Montserrat"/>
    </font>
    <font>
      <b/>
      <sz val="11"/>
      <color theme="0"/>
      <name val="Calibri"/>
      <family val="2"/>
      <scheme val="minor"/>
    </font>
    <font>
      <sz val="9"/>
      <color theme="0"/>
      <name val="Calibri"/>
      <family val="2"/>
      <scheme val="minor"/>
    </font>
    <font>
      <sz val="11"/>
      <color theme="0"/>
      <name val="Calibri"/>
      <family val="2"/>
    </font>
    <font>
      <sz val="7.4"/>
      <color theme="0"/>
      <name val="Montserrat"/>
    </font>
    <font>
      <sz val="7.5"/>
      <color theme="0"/>
      <name val="Montserrat"/>
    </font>
    <font>
      <b/>
      <sz val="8"/>
      <color theme="0"/>
      <name val="Montserrat"/>
    </font>
    <font>
      <sz val="8"/>
      <color theme="0"/>
      <name val="Montserrat"/>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theme="7" tint="0.59999389629810485"/>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bottom style="medium">
        <color theme="0" tint="-4.9989318521683403E-2"/>
      </bottom>
      <diagonal/>
    </border>
  </borders>
  <cellStyleXfs count="6">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cellStyleXfs>
  <cellXfs count="136">
    <xf numFmtId="0" fontId="0" fillId="0" borderId="0" xfId="0"/>
    <xf numFmtId="0" fontId="2" fillId="0" borderId="0" xfId="0" applyFont="1"/>
    <xf numFmtId="0" fontId="3" fillId="0" borderId="0" xfId="0" applyFont="1"/>
    <xf numFmtId="0" fontId="0" fillId="0" borderId="0" xfId="0" applyAlignment="1">
      <alignment horizontal="left" wrapText="1"/>
    </xf>
    <xf numFmtId="0" fontId="0" fillId="0" borderId="0" xfId="0" applyAlignment="1">
      <alignment vertical="center"/>
    </xf>
    <xf numFmtId="0" fontId="0" fillId="0" borderId="0" xfId="0" applyProtection="1">
      <protection locked="0"/>
    </xf>
    <xf numFmtId="0" fontId="8" fillId="0" borderId="0" xfId="0" applyFont="1"/>
    <xf numFmtId="0" fontId="9" fillId="0" borderId="0" xfId="0" applyFont="1"/>
    <xf numFmtId="166" fontId="8" fillId="0" borderId="0" xfId="3" applyNumberFormat="1" applyFont="1"/>
    <xf numFmtId="2" fontId="8" fillId="0" borderId="0" xfId="0" applyNumberFormat="1" applyFont="1"/>
    <xf numFmtId="9" fontId="8" fillId="0" borderId="0" xfId="3" applyFont="1"/>
    <xf numFmtId="9" fontId="8" fillId="0" borderId="0" xfId="3" applyFont="1" applyProtection="1">
      <protection hidden="1"/>
    </xf>
    <xf numFmtId="9" fontId="3" fillId="0" borderId="0" xfId="3" applyFont="1" applyAlignment="1">
      <alignment horizontal="center"/>
    </xf>
    <xf numFmtId="0" fontId="11" fillId="0" borderId="0" xfId="0" applyFont="1" applyProtection="1">
      <protection hidden="1"/>
    </xf>
    <xf numFmtId="0" fontId="12" fillId="0" borderId="0" xfId="0" applyFont="1"/>
    <xf numFmtId="0" fontId="13" fillId="0" borderId="0" xfId="0" applyFont="1"/>
    <xf numFmtId="166" fontId="16" fillId="0" borderId="0" xfId="3" applyNumberFormat="1" applyFont="1" applyBorder="1" applyAlignment="1" applyProtection="1">
      <alignment horizontal="center" vertical="center" wrapText="1"/>
      <protection locked="0" hidden="1"/>
    </xf>
    <xf numFmtId="166" fontId="16" fillId="3" borderId="0" xfId="3" applyNumberFormat="1" applyFont="1" applyFill="1" applyBorder="1" applyAlignment="1" applyProtection="1">
      <alignment horizontal="center" vertical="center" wrapText="1"/>
      <protection locked="0" hidden="1"/>
    </xf>
    <xf numFmtId="0" fontId="17" fillId="0" borderId="0" xfId="0" applyFont="1" applyAlignment="1">
      <alignment horizontal="left"/>
    </xf>
    <xf numFmtId="0" fontId="17" fillId="0" borderId="0" xfId="0" applyFont="1" applyAlignment="1">
      <alignment horizontal="center"/>
    </xf>
    <xf numFmtId="0" fontId="2" fillId="0" borderId="0" xfId="0" applyFont="1" applyAlignment="1">
      <alignment horizontal="center"/>
    </xf>
    <xf numFmtId="0" fontId="17" fillId="2" borderId="0" xfId="0" applyFont="1" applyFill="1"/>
    <xf numFmtId="0" fontId="17" fillId="3" borderId="0" xfId="0" applyFont="1" applyFill="1"/>
    <xf numFmtId="0" fontId="17" fillId="0" borderId="0" xfId="0" applyFont="1"/>
    <xf numFmtId="0" fontId="17" fillId="0" borderId="0" xfId="0" applyFont="1" applyProtection="1">
      <protection locked="0"/>
    </xf>
    <xf numFmtId="0" fontId="16" fillId="0" borderId="0" xfId="0" applyFont="1" applyProtection="1">
      <protection locked="0"/>
    </xf>
    <xf numFmtId="0" fontId="16" fillId="5" borderId="0" xfId="0" applyFont="1" applyFill="1"/>
    <xf numFmtId="0" fontId="16" fillId="3" borderId="0" xfId="0" applyFont="1" applyFill="1"/>
    <xf numFmtId="0" fontId="16" fillId="5" borderId="0" xfId="0" applyFont="1" applyFill="1" applyAlignment="1">
      <alignment horizontal="left" indent="1"/>
    </xf>
    <xf numFmtId="0" fontId="16" fillId="3" borderId="0" xfId="0" applyFont="1" applyFill="1" applyAlignment="1">
      <alignment horizontal="left" indent="1"/>
    </xf>
    <xf numFmtId="0" fontId="18" fillId="3" borderId="0" xfId="0" applyFont="1" applyFill="1"/>
    <xf numFmtId="0" fontId="16" fillId="0" borderId="0" xfId="0" applyFont="1" applyAlignment="1">
      <alignment vertical="center" wrapText="1"/>
    </xf>
    <xf numFmtId="165" fontId="0" fillId="0" borderId="0" xfId="2" applyNumberFormat="1" applyFont="1" applyBorder="1" applyAlignment="1">
      <alignment horizontal="right"/>
    </xf>
    <xf numFmtId="0" fontId="15" fillId="4" borderId="0" xfId="0" applyFont="1" applyFill="1" applyAlignment="1">
      <alignment horizontal="center" vertical="center"/>
    </xf>
    <xf numFmtId="0" fontId="3" fillId="0" borderId="0" xfId="0" applyFont="1" applyAlignment="1">
      <alignment vertical="center" wrapText="1"/>
    </xf>
    <xf numFmtId="0" fontId="16" fillId="3" borderId="0" xfId="0" applyFont="1" applyFill="1" applyAlignment="1">
      <alignment vertical="center" wrapText="1"/>
    </xf>
    <xf numFmtId="0" fontId="18" fillId="3" borderId="0" xfId="0" applyFont="1" applyFill="1" applyAlignment="1">
      <alignment vertical="center"/>
    </xf>
    <xf numFmtId="164" fontId="8" fillId="0" borderId="0" xfId="0" applyNumberFormat="1" applyFont="1"/>
    <xf numFmtId="164" fontId="3" fillId="0" borderId="0" xfId="3" applyNumberFormat="1" applyFont="1" applyFill="1"/>
    <xf numFmtId="0" fontId="19" fillId="0" borderId="0" xfId="0" applyFont="1"/>
    <xf numFmtId="0" fontId="20" fillId="0" borderId="0" xfId="0" applyFont="1"/>
    <xf numFmtId="9" fontId="3" fillId="0" borderId="0" xfId="3" applyFont="1" applyAlignment="1"/>
    <xf numFmtId="0" fontId="21" fillId="7" borderId="1" xfId="0" applyFont="1" applyFill="1" applyBorder="1" applyProtection="1">
      <protection locked="0"/>
    </xf>
    <xf numFmtId="0" fontId="24" fillId="0" borderId="0" xfId="0" applyFont="1"/>
    <xf numFmtId="0" fontId="25" fillId="0" borderId="0" xfId="0" applyFont="1"/>
    <xf numFmtId="0" fontId="0" fillId="0" borderId="0" xfId="0" applyAlignment="1">
      <alignment horizontal="left"/>
    </xf>
    <xf numFmtId="0" fontId="26" fillId="0" borderId="0" xfId="0" applyFont="1"/>
    <xf numFmtId="0" fontId="27" fillId="0" borderId="0" xfId="0" applyFont="1"/>
    <xf numFmtId="0" fontId="29" fillId="0" borderId="0" xfId="0" applyFont="1"/>
    <xf numFmtId="166" fontId="18" fillId="3" borderId="0" xfId="3" applyNumberFormat="1" applyFont="1" applyFill="1" applyBorder="1" applyAlignment="1" applyProtection="1">
      <alignment horizontal="center" vertical="center" wrapText="1"/>
      <protection locked="0" hidden="1"/>
    </xf>
    <xf numFmtId="164" fontId="18" fillId="0" borderId="0" xfId="2" applyFont="1" applyBorder="1" applyAlignment="1" applyProtection="1">
      <alignment horizontal="center" vertical="center" wrapText="1"/>
      <protection locked="0" hidden="1"/>
    </xf>
    <xf numFmtId="166" fontId="18" fillId="0" borderId="0" xfId="3" applyNumberFormat="1" applyFont="1" applyBorder="1" applyAlignment="1" applyProtection="1">
      <alignment horizontal="center" vertical="center" wrapText="1"/>
      <protection locked="0" hidden="1"/>
    </xf>
    <xf numFmtId="164" fontId="18" fillId="0" borderId="0" xfId="3" applyNumberFormat="1" applyFont="1" applyBorder="1" applyAlignment="1" applyProtection="1">
      <alignment horizontal="center" vertical="center" wrapText="1"/>
      <protection locked="0" hidden="1"/>
    </xf>
    <xf numFmtId="164" fontId="18" fillId="3" borderId="0" xfId="2" applyFont="1" applyFill="1" applyBorder="1" applyAlignment="1">
      <alignment horizontal="center" vertical="center" wrapText="1"/>
    </xf>
    <xf numFmtId="164" fontId="18" fillId="3" borderId="0" xfId="3" applyNumberFormat="1" applyFont="1" applyFill="1" applyBorder="1" applyAlignment="1" applyProtection="1">
      <alignment horizontal="center" vertical="center" wrapText="1"/>
      <protection locked="0" hidden="1"/>
    </xf>
    <xf numFmtId="0" fontId="18" fillId="0" borderId="2" xfId="0" applyFont="1" applyBorder="1" applyAlignment="1">
      <alignment vertical="center"/>
    </xf>
    <xf numFmtId="164" fontId="18" fillId="0" borderId="2" xfId="2" applyFont="1" applyFill="1" applyBorder="1" applyAlignment="1">
      <alignment horizontal="center" vertical="center" wrapText="1"/>
    </xf>
    <xf numFmtId="0" fontId="16" fillId="0" borderId="2" xfId="0" applyFont="1" applyBorder="1" applyAlignment="1">
      <alignment vertical="center" wrapText="1"/>
    </xf>
    <xf numFmtId="0" fontId="0" fillId="5" borderId="0" xfId="0" applyFill="1"/>
    <xf numFmtId="0" fontId="17" fillId="4" borderId="0" xfId="0" applyFont="1" applyFill="1" applyAlignment="1">
      <alignment horizontal="center" vertical="center"/>
    </xf>
    <xf numFmtId="0" fontId="15" fillId="4" borderId="0" xfId="0" applyFont="1" applyFill="1" applyAlignment="1">
      <alignment horizontal="center" vertical="center" wrapText="1"/>
    </xf>
    <xf numFmtId="0" fontId="28" fillId="4" borderId="0" xfId="0" applyFont="1" applyFill="1" applyAlignment="1">
      <alignment horizontal="center" wrapText="1"/>
    </xf>
    <xf numFmtId="167" fontId="8" fillId="0" borderId="0" xfId="1" applyNumberFormat="1" applyFont="1" applyBorder="1"/>
    <xf numFmtId="0" fontId="3" fillId="0" borderId="0" xfId="0" applyFont="1" applyAlignment="1">
      <alignment vertical="center"/>
    </xf>
    <xf numFmtId="10" fontId="3" fillId="0" borderId="0" xfId="3" applyNumberFormat="1" applyFont="1" applyFill="1"/>
    <xf numFmtId="0" fontId="31" fillId="0" borderId="0" xfId="0" applyFont="1"/>
    <xf numFmtId="167" fontId="32" fillId="0" borderId="0" xfId="1" applyNumberFormat="1" applyFont="1" applyFill="1" applyBorder="1"/>
    <xf numFmtId="165" fontId="32" fillId="0" borderId="0" xfId="0" applyNumberFormat="1" applyFont="1"/>
    <xf numFmtId="167" fontId="32" fillId="0" borderId="0" xfId="1" applyNumberFormat="1" applyFont="1" applyFill="1"/>
    <xf numFmtId="0" fontId="14" fillId="7" borderId="1" xfId="0" applyFont="1" applyFill="1" applyBorder="1" applyAlignment="1" applyProtection="1">
      <alignment wrapText="1"/>
      <protection locked="0"/>
    </xf>
    <xf numFmtId="167" fontId="24" fillId="0" borderId="0" xfId="1" applyNumberFormat="1" applyFont="1" applyFill="1" applyBorder="1" applyAlignment="1">
      <alignment horizontal="left" vertical="center"/>
    </xf>
    <xf numFmtId="0" fontId="17" fillId="4" borderId="0" xfId="0" applyFont="1" applyFill="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0" fillId="3" borderId="0" xfId="0" applyFont="1" applyFill="1" applyAlignment="1">
      <alignment horizontal="center"/>
    </xf>
    <xf numFmtId="0" fontId="30" fillId="6" borderId="0" xfId="0" applyFont="1" applyFill="1" applyAlignment="1">
      <alignment horizontal="center"/>
    </xf>
    <xf numFmtId="0" fontId="4" fillId="3" borderId="0" xfId="0" applyFont="1" applyFill="1" applyAlignment="1">
      <alignment horizontal="center" vertical="center"/>
    </xf>
    <xf numFmtId="0" fontId="22" fillId="2" borderId="0" xfId="0" applyFont="1" applyFill="1" applyAlignment="1" applyProtection="1">
      <alignment horizontal="left"/>
      <protection locked="0"/>
    </xf>
    <xf numFmtId="0" fontId="22" fillId="3" borderId="0" xfId="0" applyFont="1" applyFill="1" applyAlignment="1" applyProtection="1">
      <alignment horizontal="left" wrapText="1"/>
      <protection locked="0"/>
    </xf>
    <xf numFmtId="0" fontId="16" fillId="0" borderId="2" xfId="2" applyNumberFormat="1" applyFont="1" applyBorder="1" applyAlignment="1" applyProtection="1">
      <alignment horizontal="center" vertical="center" wrapText="1"/>
      <protection locked="0" hidden="1"/>
    </xf>
    <xf numFmtId="165" fontId="16" fillId="0" borderId="0" xfId="2" quotePrefix="1" applyNumberFormat="1" applyFont="1" applyBorder="1" applyAlignment="1" applyProtection="1">
      <alignment horizontal="center"/>
      <protection locked="0" hidden="1"/>
    </xf>
    <xf numFmtId="165" fontId="16" fillId="0" borderId="0" xfId="2" applyNumberFormat="1" applyFont="1" applyBorder="1" applyAlignment="1" applyProtection="1">
      <alignment horizontal="center"/>
      <protection locked="0" hidden="1"/>
    </xf>
    <xf numFmtId="165" fontId="16" fillId="3" borderId="0" xfId="2" applyNumberFormat="1" applyFont="1" applyFill="1" applyBorder="1" applyAlignment="1" applyProtection="1">
      <alignment horizontal="center"/>
      <protection locked="0" hidden="1"/>
    </xf>
    <xf numFmtId="0" fontId="19" fillId="0" borderId="0" xfId="0" applyFont="1" applyAlignment="1" applyProtection="1">
      <alignment horizontal="left"/>
      <protection hidden="1"/>
    </xf>
    <xf numFmtId="0" fontId="0" fillId="0" borderId="0" xfId="0" applyAlignment="1">
      <alignment horizontal="left" vertical="top"/>
    </xf>
    <xf numFmtId="0" fontId="6" fillId="0" borderId="0" xfId="0" applyFont="1" applyAlignment="1">
      <alignment horizontal="left" vertical="top" wrapText="1"/>
    </xf>
    <xf numFmtId="0" fontId="0" fillId="0" borderId="0" xfId="0" applyAlignment="1">
      <alignment horizontal="left" vertical="top" wrapText="1"/>
    </xf>
    <xf numFmtId="0" fontId="5" fillId="0" borderId="0" xfId="4" applyAlignment="1" applyProtection="1">
      <alignment horizontal="left"/>
      <protection locked="0"/>
    </xf>
    <xf numFmtId="0" fontId="0" fillId="0" borderId="0" xfId="0" applyAlignment="1">
      <alignment horizontal="left" wrapText="1"/>
    </xf>
    <xf numFmtId="0" fontId="8" fillId="0" borderId="0" xfId="0" applyFont="1" applyAlignment="1">
      <alignment wrapText="1"/>
    </xf>
    <xf numFmtId="164" fontId="16" fillId="3" borderId="0" xfId="2" applyFont="1" applyFill="1" applyBorder="1" applyAlignment="1" applyProtection="1">
      <alignment horizontal="center"/>
      <protection locked="0" hidden="1"/>
    </xf>
    <xf numFmtId="9" fontId="23" fillId="0" borderId="0" xfId="3" applyFont="1" applyAlignment="1">
      <alignment horizontal="left" vertical="center" wrapText="1"/>
    </xf>
    <xf numFmtId="169" fontId="32" fillId="0" borderId="0" xfId="1" applyNumberFormat="1" applyFont="1" applyFill="1"/>
    <xf numFmtId="169" fontId="38" fillId="0" borderId="0" xfId="1" applyNumberFormat="1" applyFont="1" applyFill="1"/>
    <xf numFmtId="170" fontId="3" fillId="0" borderId="0" xfId="0" applyNumberFormat="1" applyFont="1"/>
    <xf numFmtId="0" fontId="39" fillId="0" borderId="0" xfId="0" applyFont="1"/>
    <xf numFmtId="0" fontId="3" fillId="0" borderId="0" xfId="0" applyFont="1" applyFill="1"/>
    <xf numFmtId="167" fontId="3" fillId="0" borderId="0" xfId="1" applyNumberFormat="1" applyFont="1" applyFill="1" applyBorder="1"/>
    <xf numFmtId="167" fontId="3" fillId="0" borderId="0" xfId="1" applyNumberFormat="1" applyFont="1" applyFill="1"/>
    <xf numFmtId="43" fontId="3" fillId="0" borderId="0" xfId="0" applyNumberFormat="1" applyFont="1"/>
    <xf numFmtId="43" fontId="3" fillId="0" borderId="0" xfId="1" applyFont="1" applyFill="1"/>
    <xf numFmtId="167" fontId="3" fillId="0" borderId="0" xfId="1" applyNumberFormat="1" applyFont="1" applyFill="1" applyAlignment="1">
      <alignment horizontal="right"/>
    </xf>
    <xf numFmtId="0" fontId="33" fillId="0" borderId="0" xfId="0" applyFont="1" applyFill="1"/>
    <xf numFmtId="0" fontId="24" fillId="0" borderId="0" xfId="0" applyFont="1" applyFill="1"/>
    <xf numFmtId="0" fontId="24" fillId="0" borderId="0" xfId="0" applyFont="1" applyFill="1" applyAlignment="1">
      <alignment horizontal="left"/>
    </xf>
    <xf numFmtId="0" fontId="24" fillId="0" borderId="0" xfId="0" applyFont="1" applyFill="1" applyAlignment="1">
      <alignment horizontal="center"/>
    </xf>
    <xf numFmtId="0" fontId="34" fillId="0" borderId="0" xfId="0" applyFont="1" applyFill="1"/>
    <xf numFmtId="0" fontId="35" fillId="0" borderId="0" xfId="0" applyFont="1" applyFill="1"/>
    <xf numFmtId="0" fontId="24" fillId="0" borderId="0" xfId="0" applyFont="1" applyFill="1" applyAlignment="1">
      <alignment horizontal="center" vertical="center"/>
    </xf>
    <xf numFmtId="0" fontId="36" fillId="0" borderId="0" xfId="0" applyFont="1" applyFill="1" applyAlignment="1">
      <alignment vertical="center"/>
    </xf>
    <xf numFmtId="0" fontId="36" fillId="0" borderId="0" xfId="0" applyFont="1" applyFill="1" applyAlignment="1">
      <alignment horizontal="center" vertical="center"/>
    </xf>
    <xf numFmtId="166" fontId="24" fillId="0" borderId="0" xfId="3" applyNumberFormat="1" applyFont="1" applyFill="1" applyBorder="1" applyAlignment="1">
      <alignment horizontal="right" vertical="center"/>
    </xf>
    <xf numFmtId="167" fontId="24" fillId="0" borderId="0" xfId="1" applyNumberFormat="1" applyFont="1" applyFill="1" applyBorder="1" applyAlignment="1">
      <alignment horizontal="right" vertical="center"/>
    </xf>
    <xf numFmtId="167" fontId="24" fillId="0" borderId="0" xfId="1" applyNumberFormat="1" applyFont="1" applyFill="1" applyBorder="1" applyAlignment="1">
      <alignment horizontal="center" vertical="center"/>
    </xf>
    <xf numFmtId="0" fontId="40" fillId="0" borderId="0" xfId="0" applyFont="1" applyFill="1"/>
    <xf numFmtId="0" fontId="41" fillId="0" borderId="0" xfId="0" applyFont="1" applyFill="1"/>
    <xf numFmtId="0" fontId="42" fillId="0" borderId="0" xfId="0" applyFont="1" applyFill="1" applyAlignment="1">
      <alignment vertical="center"/>
    </xf>
    <xf numFmtId="0" fontId="43" fillId="0" borderId="0" xfId="0" applyFont="1" applyFill="1" applyAlignment="1">
      <alignment horizontal="left" vertical="center" readingOrder="1"/>
    </xf>
    <xf numFmtId="0" fontId="43" fillId="0" borderId="0" xfId="0" applyFont="1" applyFill="1" applyAlignment="1">
      <alignment vertical="center"/>
    </xf>
    <xf numFmtId="0" fontId="37" fillId="0" borderId="0" xfId="0" applyFont="1"/>
    <xf numFmtId="0" fontId="3" fillId="0" borderId="0" xfId="0" quotePrefix="1" applyFont="1"/>
    <xf numFmtId="0" fontId="3" fillId="0" borderId="0" xfId="0" applyFont="1" applyAlignment="1">
      <alignment horizontal="center"/>
    </xf>
    <xf numFmtId="167" fontId="3" fillId="0" borderId="0" xfId="1" applyNumberFormat="1" applyFont="1" applyProtection="1"/>
    <xf numFmtId="166" fontId="3" fillId="0" borderId="0" xfId="3" applyNumberFormat="1" applyFont="1"/>
    <xf numFmtId="171" fontId="3" fillId="0" borderId="0" xfId="3" applyNumberFormat="1" applyFont="1"/>
    <xf numFmtId="166" fontId="3" fillId="0" borderId="0" xfId="3" applyNumberFormat="1" applyFont="1" applyFill="1"/>
    <xf numFmtId="171" fontId="3" fillId="0" borderId="0" xfId="3" applyNumberFormat="1" applyFont="1" applyFill="1"/>
    <xf numFmtId="9" fontId="3" fillId="0" borderId="0" xfId="3" applyFont="1" applyFill="1"/>
    <xf numFmtId="164" fontId="3" fillId="0" borderId="0" xfId="2" applyFont="1" applyFill="1"/>
    <xf numFmtId="10" fontId="3" fillId="0" borderId="0" xfId="2" applyNumberFormat="1" applyFont="1" applyFill="1"/>
    <xf numFmtId="0" fontId="3" fillId="0" borderId="0" xfId="3" applyNumberFormat="1" applyFont="1"/>
    <xf numFmtId="0" fontId="3" fillId="0" borderId="0" xfId="2" applyNumberFormat="1" applyFont="1" applyFill="1"/>
    <xf numFmtId="168" fontId="3" fillId="0" borderId="0" xfId="0" applyNumberFormat="1" applyFont="1" applyAlignment="1">
      <alignment horizontal="left" vertical="top"/>
    </xf>
    <xf numFmtId="167" fontId="3" fillId="0" borderId="0" xfId="1" applyNumberFormat="1" applyFont="1"/>
    <xf numFmtId="169" fontId="3" fillId="0" borderId="0" xfId="1" applyNumberFormat="1" applyFont="1"/>
    <xf numFmtId="1" fontId="3" fillId="0" borderId="0" xfId="0" applyNumberFormat="1" applyFont="1"/>
    <xf numFmtId="167" fontId="3" fillId="0" borderId="0" xfId="0" applyNumberFormat="1" applyFont="1"/>
  </cellXfs>
  <cellStyles count="6">
    <cellStyle name="Hipervínculo" xfId="4" builtinId="8"/>
    <cellStyle name="Millares" xfId="1" builtinId="3"/>
    <cellStyle name="Moneda" xfId="2" builtinId="4"/>
    <cellStyle name="Normal" xfId="0" builtinId="0"/>
    <cellStyle name="Normal 2" xfId="5" xr:uid="{00000000-0005-0000-0000-000004000000}"/>
    <cellStyle name="Porcentaje" xfId="3" builtinId="5"/>
  </cellStyles>
  <dxfs count="12">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ill>
        <patternFill>
          <bgColor theme="1" tint="0.34998626667073579"/>
        </patternFill>
      </fill>
    </dxf>
    <dxf>
      <font>
        <color theme="1"/>
      </font>
      <fill>
        <patternFill>
          <bgColor rgb="FF92D050"/>
        </patternFill>
      </fill>
    </dxf>
    <dxf>
      <font>
        <color auto="1"/>
      </font>
      <fill>
        <patternFill>
          <bgColor theme="7" tint="0.59996337778862885"/>
        </patternFill>
      </fill>
    </dxf>
    <dxf>
      <font>
        <color auto="1"/>
      </font>
      <fill>
        <patternFill>
          <bgColor rgb="FFFF5050"/>
        </patternFill>
      </fill>
    </dxf>
  </dxfs>
  <tableStyles count="0" defaultTableStyle="TableStyleMedium2" defaultPivotStyle="PivotStyleLight16"/>
  <colors>
    <mruColors>
      <color rgb="FFFF9999"/>
      <color rgb="FFFFFF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MX">
                <a:latin typeface="Montserrat" panose="00000500000000000000" pitchFamily="2" charset="0"/>
              </a:rPr>
              <a:t>Monto</a:t>
            </a:r>
            <a:r>
              <a:rPr lang="es-MX" baseline="0">
                <a:latin typeface="Montserrat" panose="00000500000000000000" pitchFamily="2" charset="0"/>
              </a:rPr>
              <a:t> de ingresos y gastos 2023</a:t>
            </a:r>
            <a:endParaRPr lang="es-MX">
              <a:latin typeface="Montserrat" panose="000005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MX"/>
        </a:p>
      </c:txPr>
    </c:title>
    <c:autoTitleDeleted val="0"/>
    <c:plotArea>
      <c:layout/>
      <c:barChart>
        <c:barDir val="col"/>
        <c:grouping val="clustered"/>
        <c:varyColors val="0"/>
        <c:ser>
          <c:idx val="0"/>
          <c:order val="0"/>
          <c:spPr>
            <a:solidFill>
              <a:schemeClr val="tx2">
                <a:lumMod val="20000"/>
                <a:lumOff val="80000"/>
              </a:schemeClr>
            </a:solidFill>
            <a:ln w="38100">
              <a:solidFill>
                <a:schemeClr val="accent1">
                  <a:lumMod val="60000"/>
                  <a:lumOff val="40000"/>
                </a:schemeClr>
              </a:solidFill>
            </a:ln>
            <a:effectLst/>
          </c:spPr>
          <c:invertIfNegative val="0"/>
          <c:dPt>
            <c:idx val="0"/>
            <c:invertIfNegative val="0"/>
            <c:bubble3D val="0"/>
            <c:spPr>
              <a:solidFill>
                <a:schemeClr val="accent6"/>
              </a:solidFill>
              <a:ln w="38100">
                <a:solidFill>
                  <a:schemeClr val="accent6"/>
                </a:solidFill>
              </a:ln>
              <a:effectLst/>
            </c:spPr>
            <c:extLst>
              <c:ext xmlns:c16="http://schemas.microsoft.com/office/drawing/2014/chart" uri="{C3380CC4-5D6E-409C-BE32-E72D297353CC}">
                <c16:uniqueId val="{00000004-119C-4A02-B36F-2D5A4BB7BE23}"/>
              </c:ext>
            </c:extLst>
          </c:dPt>
          <c:dPt>
            <c:idx val="1"/>
            <c:invertIfNegative val="0"/>
            <c:bubble3D val="0"/>
            <c:spPr>
              <a:solidFill>
                <a:schemeClr val="accent6"/>
              </a:solidFill>
              <a:ln w="38100">
                <a:solidFill>
                  <a:schemeClr val="accent6"/>
                </a:solidFill>
              </a:ln>
              <a:effectLst/>
            </c:spPr>
            <c:extLst>
              <c:ext xmlns:c16="http://schemas.microsoft.com/office/drawing/2014/chart" uri="{C3380CC4-5D6E-409C-BE32-E72D297353CC}">
                <c16:uniqueId val="{00000003-119C-4A02-B36F-2D5A4BB7BE23}"/>
              </c:ext>
            </c:extLst>
          </c:dPt>
          <c:dPt>
            <c:idx val="2"/>
            <c:invertIfNegative val="0"/>
            <c:bubble3D val="0"/>
            <c:spPr>
              <a:solidFill>
                <a:schemeClr val="accent6"/>
              </a:solidFill>
              <a:ln w="38100">
                <a:solidFill>
                  <a:schemeClr val="accent6"/>
                </a:solidFill>
              </a:ln>
              <a:effectLst/>
            </c:spPr>
            <c:extLst>
              <c:ext xmlns:c16="http://schemas.microsoft.com/office/drawing/2014/chart" uri="{C3380CC4-5D6E-409C-BE32-E72D297353CC}">
                <c16:uniqueId val="{00000002-119C-4A02-B36F-2D5A4BB7BE23}"/>
              </c:ext>
            </c:extLst>
          </c:dPt>
          <c:dPt>
            <c:idx val="3"/>
            <c:invertIfNegative val="0"/>
            <c:bubble3D val="0"/>
            <c:spPr>
              <a:solidFill>
                <a:schemeClr val="accent4">
                  <a:lumMod val="60000"/>
                  <a:lumOff val="40000"/>
                </a:schemeClr>
              </a:solidFill>
              <a:ln w="38100">
                <a:solidFill>
                  <a:schemeClr val="accent4">
                    <a:lumMod val="60000"/>
                    <a:lumOff val="40000"/>
                  </a:schemeClr>
                </a:solidFill>
              </a:ln>
              <a:effectLst/>
            </c:spPr>
            <c:extLst>
              <c:ext xmlns:c16="http://schemas.microsoft.com/office/drawing/2014/chart" uri="{C3380CC4-5D6E-409C-BE32-E72D297353CC}">
                <c16:uniqueId val="{00000001-119C-4A02-B36F-2D5A4BB7BE23}"/>
              </c:ext>
            </c:extLst>
          </c:dPt>
          <c:dPt>
            <c:idx val="4"/>
            <c:invertIfNegative val="0"/>
            <c:bubble3D val="0"/>
            <c:spPr>
              <a:solidFill>
                <a:schemeClr val="accent4">
                  <a:lumMod val="60000"/>
                  <a:lumOff val="40000"/>
                </a:schemeClr>
              </a:solidFill>
              <a:ln w="38100">
                <a:solidFill>
                  <a:schemeClr val="accent4">
                    <a:lumMod val="60000"/>
                    <a:lumOff val="40000"/>
                  </a:schemeClr>
                </a:solidFill>
              </a:ln>
              <a:effectLst/>
            </c:spPr>
            <c:extLst>
              <c:ext xmlns:c16="http://schemas.microsoft.com/office/drawing/2014/chart" uri="{C3380CC4-5D6E-409C-BE32-E72D297353CC}">
                <c16:uniqueId val="{00000005-119C-4A02-B36F-2D5A4BB7BE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(SIHAM!$B$11,SIHAM!$B$15:$B$19)</c:f>
              <c:strCache>
                <c:ptCount val="6"/>
                <c:pt idx="0">
                  <c:v>Ingresos propios</c:v>
                </c:pt>
                <c:pt idx="1">
                  <c:v>Aportaciones federales y estatales</c:v>
                </c:pt>
                <c:pt idx="2">
                  <c:v>Participaciones federales</c:v>
                </c:pt>
                <c:pt idx="3">
                  <c:v>Gasto corriente</c:v>
                </c:pt>
                <c:pt idx="4">
                  <c:v>   Servicios personales</c:v>
                </c:pt>
                <c:pt idx="5">
                  <c:v>Gasto de Capital</c:v>
                </c:pt>
              </c:strCache>
            </c:strRef>
          </c:cat>
          <c:val>
            <c:numRef>
              <c:f>(SIHAM!$C$11,SIHAM!$C$15,SIHAM!$C$16,SIHAM!$C$17,SIHAM!$C$18)</c:f>
              <c:numCache>
                <c:formatCode>_-"$"* #,##0_-;\-"$"* #,##0_-;_-"$"* "-"??_-;_-@_-</c:formatCode>
                <c:ptCount val="5"/>
                <c:pt idx="0">
                  <c:v>44157560</c:v>
                </c:pt>
                <c:pt idx="1">
                  <c:v>342942340</c:v>
                </c:pt>
                <c:pt idx="2">
                  <c:v>79041332</c:v>
                </c:pt>
                <c:pt idx="3">
                  <c:v>355366202</c:v>
                </c:pt>
                <c:pt idx="4">
                  <c:v>108156677</c:v>
                </c:pt>
              </c:numCache>
            </c:numRef>
          </c:val>
          <c:extLst>
            <c:ext xmlns:c16="http://schemas.microsoft.com/office/drawing/2014/chart" uri="{C3380CC4-5D6E-409C-BE32-E72D297353CC}">
              <c16:uniqueId val="{00000000-F326-406C-979F-04AFAA0BACA6}"/>
            </c:ext>
          </c:extLst>
        </c:ser>
        <c:dLbls>
          <c:showLegendKey val="0"/>
          <c:showVal val="0"/>
          <c:showCatName val="0"/>
          <c:showSerName val="0"/>
          <c:showPercent val="0"/>
          <c:showBubbleSize val="0"/>
        </c:dLbls>
        <c:gapWidth val="52"/>
        <c:overlap val="-27"/>
        <c:axId val="585447232"/>
        <c:axId val="585447792"/>
      </c:barChart>
      <c:catAx>
        <c:axId val="585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585447792"/>
        <c:crosses val="autoZero"/>
        <c:auto val="1"/>
        <c:lblAlgn val="ctr"/>
        <c:lblOffset val="100"/>
        <c:noMultiLvlLbl val="0"/>
      </c:catAx>
      <c:valAx>
        <c:axId val="585447792"/>
        <c:scaling>
          <c:orientation val="minMax"/>
        </c:scaling>
        <c:delete val="1"/>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crossAx val="585447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200">
                <a:latin typeface="Century Gothic" panose="020B0502020202020204" pitchFamily="34" charset="0"/>
              </a:rPr>
              <a:t>Gasto</a:t>
            </a:r>
            <a:r>
              <a:rPr lang="es-MX" sz="1200" baseline="0">
                <a:latin typeface="Century Gothic" panose="020B0502020202020204" pitchFamily="34" charset="0"/>
              </a:rPr>
              <a:t> por tipo</a:t>
            </a:r>
            <a:endParaRPr lang="es-MX" sz="1200">
              <a:latin typeface="Century Gothic" panose="020B0502020202020204" pitchFamily="34" charset="0"/>
            </a:endParaRPr>
          </a:p>
        </c:rich>
      </c:tx>
      <c:layout>
        <c:manualLayout>
          <c:xMode val="edge"/>
          <c:yMode val="edge"/>
          <c:x val="0.22538659826349527"/>
          <c:y val="0.1138603276474536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5688812335958005"/>
          <c:y val="0.29105753692898301"/>
          <c:w val="0.66753034776902886"/>
          <c:h val="0.46652588109925097"/>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09A8-489A-84A3-C31DD23C4997}"/>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8864-413D-A055-8D27D2EDEFE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s-MX"/>
                </a:p>
              </c:txPr>
              <c:showLegendKey val="0"/>
              <c:showVal val="0"/>
              <c:showCatName val="0"/>
              <c:showSerName val="0"/>
              <c:showPercent val="1"/>
              <c:showBubbleSize val="0"/>
              <c:extLst>
                <c:ext xmlns:c16="http://schemas.microsoft.com/office/drawing/2014/chart" uri="{C3380CC4-5D6E-409C-BE32-E72D297353CC}">
                  <c16:uniqueId val="{00000001-09A8-489A-84A3-C31DD23C499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extLst>
                <c:ext xmlns:c16="http://schemas.microsoft.com/office/drawing/2014/chart" uri="{C3380CC4-5D6E-409C-BE32-E72D297353CC}">
                  <c16:uniqueId val="{00000003-8864-413D-A055-8D27D2EDEFE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SIHAM!$B$17:$B$20</c15:sqref>
                  </c15:fullRef>
                </c:ext>
              </c:extLst>
              <c:f>(SIHAM!$B$17,SIHAM!$B$19)</c:f>
              <c:strCache>
                <c:ptCount val="2"/>
                <c:pt idx="0">
                  <c:v>Gasto corriente</c:v>
                </c:pt>
                <c:pt idx="1">
                  <c:v>Gasto de Capital</c:v>
                </c:pt>
              </c:strCache>
            </c:strRef>
          </c:cat>
          <c:val>
            <c:numRef>
              <c:extLst>
                <c:ext xmlns:c15="http://schemas.microsoft.com/office/drawing/2012/chart" uri="{02D57815-91ED-43cb-92C2-25804820EDAC}">
                  <c15:fullRef>
                    <c15:sqref>SIHAM!$C$17:$C$20</c15:sqref>
                  </c15:fullRef>
                </c:ext>
              </c:extLst>
              <c:f>(SIHAM!$C$17,SIHAM!$C$19)</c:f>
              <c:numCache>
                <c:formatCode>_-"$"* #,##0_-;\-"$"* #,##0_-;_-"$"* "-"??_-;_-@_-</c:formatCode>
                <c:ptCount val="2"/>
                <c:pt idx="0">
                  <c:v>355366202</c:v>
                </c:pt>
                <c:pt idx="1">
                  <c:v>84713327</c:v>
                </c:pt>
              </c:numCache>
            </c:numRef>
          </c:val>
          <c:extLst>
            <c:ext xmlns:c15="http://schemas.microsoft.com/office/drawing/2012/chart" uri="{02D57815-91ED-43cb-92C2-25804820EDAC}">
              <c15:categoryFilterExceptions>
                <c15:categoryFilterException>
                  <c15:sqref>SIHAM!$C$20</c15:sqref>
                  <c15:spPr xmlns:c15="http://schemas.microsoft.com/office/drawing/2012/chart">
                    <a:solidFill>
                      <a:schemeClr val="accent4">
                        <a:lumMod val="60000"/>
                        <a:lumOff val="40000"/>
                      </a:schemeClr>
                    </a:solidFill>
                    <a:ln w="19050">
                      <a:solidFill>
                        <a:schemeClr val="lt1"/>
                      </a:solidFill>
                    </a:ln>
                    <a:effectLst/>
                  </c15:spPr>
                  <c15:bubble3D val="0"/>
                  <c15:dLbl>
                    <c:idx val="1"/>
                    <c:layout>
                      <c:manualLayout>
                        <c:x val="0.13472331280527514"/>
                        <c:y val="5.5764256202196667E-3"/>
                      </c:manualLayout>
                    </c:layout>
                    <c:showLegendKey val="0"/>
                    <c:showVal val="0"/>
                    <c:showCatName val="0"/>
                    <c:showSerName val="0"/>
                    <c:showPercent val="1"/>
                    <c:showBubbleSize val="0"/>
                    <c:extLst xmlns:c16="http://schemas.microsoft.com/office/drawing/2014/chart">
                      <c:ext uri="{CE6537A1-D6FC-4f65-9D91-7224C49458BB}"/>
                      <c:ext xmlns:c16="http://schemas.microsoft.com/office/drawing/2014/chart" uri="{C3380CC4-5D6E-409C-BE32-E72D297353CC}">
                        <c16:uniqueId val="{00000009-0253-4ED0-BB25-035448E9CF0D}"/>
                      </c:ext>
                    </c:extLst>
                  </c15:dLbl>
                </c15:categoryFilterException>
              </c15:categoryFilterExceptions>
            </c:ext>
            <c:ext xmlns:c16="http://schemas.microsoft.com/office/drawing/2014/chart" uri="{C3380CC4-5D6E-409C-BE32-E72D297353CC}">
              <c16:uniqueId val="{00000000-AF17-431F-AF02-98012A33473E}"/>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7-09A8-489A-84A3-C31DD23C49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8864-413D-A055-8D27D2EDEFE9}"/>
                    </c:ext>
                  </c:extLst>
                </c:dPt>
                <c:cat>
                  <c:strRef>
                    <c:extLst>
                      <c:ext uri="{02D57815-91ED-43cb-92C2-25804820EDAC}">
                        <c15:fullRef>
                          <c15:sqref>SIHAM!$B$17:$B$20</c15:sqref>
                        </c15:fullRef>
                        <c15:formulaRef>
                          <c15:sqref>(SIHAM!$B$17,SIHAM!$B$19)</c15:sqref>
                        </c15:formulaRef>
                      </c:ext>
                    </c:extLst>
                    <c:strCache>
                      <c:ptCount val="2"/>
                      <c:pt idx="0">
                        <c:v>Gasto corriente</c:v>
                      </c:pt>
                      <c:pt idx="1">
                        <c:v>Gasto de Capital</c:v>
                      </c:pt>
                      <c:pt idx="2">
                        <c:v>Otros gastos</c:v>
                      </c:pt>
                    </c:strCache>
                  </c:strRef>
                </c:cat>
                <c:val>
                  <c:numRef>
                    <c:extLst>
                      <c:ext uri="{02D57815-91ED-43cb-92C2-25804820EDAC}">
                        <c15:fullRef>
                          <c15:sqref>SIHAM!$D$17:$D$19</c15:sqref>
                        </c15:fullRef>
                        <c15:formulaRef>
                          <c15:sqref>(SIHAM!$D$17,SIHAM!$D$19)</c15:sqref>
                        </c15:formulaRef>
                      </c:ext>
                    </c:extLst>
                    <c:numCache>
                      <c:formatCode>_-"$"* #,##0_-;\-"$"* #,##0_-;_-"$"* "-"??_-;_-@_-</c:formatCode>
                      <c:ptCount val="2"/>
                    </c:numCache>
                  </c:numRef>
                </c:val>
                <c:extLst>
                  <c:ext uri="{02D57815-91ED-43cb-92C2-25804820EDAC}">
                    <c15:categoryFilterExceptions/>
                  </c:ext>
                  <c:ext xmlns:c16="http://schemas.microsoft.com/office/drawing/2014/chart" uri="{C3380CC4-5D6E-409C-BE32-E72D297353CC}">
                    <c16:uniqueId val="{00000001-AF17-431F-AF02-98012A33473E}"/>
                  </c:ext>
                </c:extLst>
              </c15:ser>
            </c15:filteredPieSeries>
          </c:ext>
        </c:extLst>
      </c:doughnutChart>
      <c:spPr>
        <a:noFill/>
        <a:ln>
          <a:noFill/>
        </a:ln>
        <a:effectLst/>
      </c:spPr>
    </c:plotArea>
    <c:legend>
      <c:legendPos val="b"/>
      <c:layout>
        <c:manualLayout>
          <c:xMode val="edge"/>
          <c:yMode val="edge"/>
          <c:x val="9.1176330231448367E-3"/>
          <c:y val="0.83000228719223934"/>
          <c:w val="0.78460219816272969"/>
          <c:h val="0.129963536767331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horizontalDpi="0"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200">
                <a:latin typeface="Century Gothic" panose="020B0502020202020204" pitchFamily="34" charset="0"/>
              </a:rPr>
              <a:t>Ingresos ordinarios</a:t>
            </a:r>
            <a:r>
              <a:rPr lang="es-MX" sz="1200" baseline="0">
                <a:latin typeface="Century Gothic" panose="020B0502020202020204" pitchFamily="34" charset="0"/>
              </a:rPr>
              <a:t> por origen</a:t>
            </a:r>
            <a:endParaRPr lang="es-MX" sz="1200">
              <a:latin typeface="Century Gothic" panose="020B0502020202020204" pitchFamily="34" charset="0"/>
            </a:endParaRPr>
          </a:p>
        </c:rich>
      </c:tx>
      <c:layout>
        <c:manualLayout>
          <c:xMode val="edge"/>
          <c:yMode val="edge"/>
          <c:x val="0.13422976472511786"/>
          <c:y val="0.101509390519215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2686724187333"/>
          <c:y val="0.18821360073113905"/>
          <c:w val="0.77983874567383127"/>
          <c:h val="0.6598433457335203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2A8A-4E99-A9AF-AF7B4EDFBDC3}"/>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2A8A-4E99-A9AF-AF7B4EDFBDC3}"/>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s-MX"/>
                </a:p>
              </c:txPr>
              <c:showLegendKey val="0"/>
              <c:showVal val="0"/>
              <c:showCatName val="0"/>
              <c:showSerName val="0"/>
              <c:showPercent val="1"/>
              <c:showBubbleSize val="0"/>
              <c:extLst>
                <c:ext xmlns:c16="http://schemas.microsoft.com/office/drawing/2014/chart" uri="{C3380CC4-5D6E-409C-BE32-E72D297353CC}">
                  <c16:uniqueId val="{00000001-2A8A-4E99-A9AF-AF7B4EDFBDC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(SIHAM!$B$11,SIHAM!$B$14)</c:f>
              <c:strCache>
                <c:ptCount val="2"/>
                <c:pt idx="0">
                  <c:v>Ingresos propios</c:v>
                </c:pt>
                <c:pt idx="1">
                  <c:v>Transferencias federales y estatales</c:v>
                </c:pt>
              </c:strCache>
            </c:strRef>
          </c:cat>
          <c:val>
            <c:numRef>
              <c:f>(SIHAM!$C$11,SIHAM!$C$14)</c:f>
              <c:numCache>
                <c:formatCode>_-"$"* #,##0_-;\-"$"* #,##0_-;_-"$"* "-"??_-;_-@_-</c:formatCode>
                <c:ptCount val="2"/>
                <c:pt idx="0">
                  <c:v>44157560</c:v>
                </c:pt>
                <c:pt idx="1">
                  <c:v>421983672</c:v>
                </c:pt>
              </c:numCache>
            </c:numRef>
          </c:val>
          <c:extLst>
            <c:ext xmlns:c16="http://schemas.microsoft.com/office/drawing/2014/chart" uri="{C3380CC4-5D6E-409C-BE32-E72D297353CC}">
              <c16:uniqueId val="{00000000-FB80-4004-99C5-28467E3C8AE4}"/>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5-2A8A-4E99-A9AF-AF7B4EDFBD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2A8A-4E99-A9AF-AF7B4EDFBDC3}"/>
                    </c:ext>
                  </c:extLst>
                </c:dPt>
                <c:cat>
                  <c:strRef>
                    <c:extLst>
                      <c:ext uri="{02D57815-91ED-43cb-92C2-25804820EDAC}">
                        <c15:formulaRef>
                          <c15:sqref>(SIHAM!$B$11,SIHAM!$B$14)</c15:sqref>
                        </c15:formulaRef>
                      </c:ext>
                    </c:extLst>
                    <c:strCache>
                      <c:ptCount val="2"/>
                      <c:pt idx="0">
                        <c:v>Ingresos propios</c:v>
                      </c:pt>
                      <c:pt idx="1">
                        <c:v>Transferencias federales y estatales</c:v>
                      </c:pt>
                    </c:strCache>
                  </c:strRef>
                </c:cat>
                <c:val>
                  <c:numRef>
                    <c:extLst>
                      <c:ext uri="{02D57815-91ED-43cb-92C2-25804820EDAC}">
                        <c15:formulaRef>
                          <c15:sqref>(SIHAM!$D$11,SIHAM!$D$14)</c15:sqref>
                        </c15:formulaRef>
                      </c:ext>
                    </c:extLst>
                    <c:numCache>
                      <c:formatCode>_-"$"* #,##0_-;\-"$"* #,##0_-;_-"$"* "-"??_-;_-@_-</c:formatCode>
                      <c:ptCount val="2"/>
                    </c:numCache>
                  </c:numRef>
                </c:val>
                <c:extLst>
                  <c:ext xmlns:c16="http://schemas.microsoft.com/office/drawing/2014/chart" uri="{C3380CC4-5D6E-409C-BE32-E72D297353CC}">
                    <c16:uniqueId val="{00000001-FB80-4004-99C5-28467E3C8AE4}"/>
                  </c:ext>
                </c:extLst>
              </c15:ser>
            </c15:filteredPieSeries>
          </c:ext>
        </c:extLst>
      </c:doughnutChart>
      <c:spPr>
        <a:noFill/>
        <a:ln>
          <a:noFill/>
        </a:ln>
        <a:effectLst/>
      </c:spPr>
    </c:plotArea>
    <c:legend>
      <c:legendPos val="b"/>
      <c:layout>
        <c:manualLayout>
          <c:xMode val="edge"/>
          <c:yMode val="edge"/>
          <c:x val="0"/>
          <c:y val="0.83909835400493471"/>
          <c:w val="0.95834896667210834"/>
          <c:h val="0.1549490133514964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4803149606299213" l="0.70866141732283472" r="0.70866141732283472" t="0.74803149606299213" header="0.31496062992125984" footer="0.3149606299212598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MX" sz="1200">
                <a:latin typeface="Century Gothic" panose="020B0502020202020204" pitchFamily="34" charset="0"/>
              </a:rPr>
              <a:t>Principales indicadores financieros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MX"/>
        </a:p>
      </c:txPr>
    </c:title>
    <c:autoTitleDeleted val="0"/>
    <c:plotArea>
      <c:layout>
        <c:manualLayout>
          <c:layoutTarget val="inner"/>
          <c:xMode val="edge"/>
          <c:yMode val="edge"/>
          <c:x val="0.1106641760202422"/>
          <c:y val="0.19850452809502883"/>
          <c:w val="0.85664257928872423"/>
          <c:h val="0.67710401254003705"/>
        </c:manualLayout>
      </c:layout>
      <c:barChart>
        <c:barDir val="col"/>
        <c:grouping val="clustered"/>
        <c:varyColors val="0"/>
        <c:ser>
          <c:idx val="0"/>
          <c:order val="0"/>
          <c:tx>
            <c:strRef>
              <c:f>SIHAM!$C$7</c:f>
              <c:strCache>
                <c:ptCount val="1"/>
                <c:pt idx="0">
                  <c:v>Carmen, N.L.</c:v>
                </c:pt>
              </c:strCache>
            </c:strRef>
          </c:tx>
          <c:spPr>
            <a:solidFill>
              <a:schemeClr val="accent4">
                <a:lumMod val="60000"/>
                <a:lumOff val="40000"/>
              </a:schemeClr>
            </a:solidFill>
            <a:ln>
              <a:noFill/>
            </a:ln>
            <a:effectLst/>
          </c:spPr>
          <c:invertIfNegative val="0"/>
          <c:cat>
            <c:strRef>
              <c:f>SIHAM!$B$24:$B$29</c:f>
              <c:strCache>
                <c:ptCount val="6"/>
                <c:pt idx="0">
                  <c:v>1. Capacidad financiera</c:v>
                </c:pt>
                <c:pt idx="1">
                  <c:v>2. Autonomía financiera</c:v>
                </c:pt>
                <c:pt idx="2">
                  <c:v>3. Tasa anual de crecimiento de impuestos</c:v>
                </c:pt>
                <c:pt idx="3">
                  <c:v>4. Capacidad de inversión</c:v>
                </c:pt>
                <c:pt idx="4">
                  <c:v>5. Costo de operación</c:v>
                </c:pt>
                <c:pt idx="5">
                  <c:v>6. Autonomía en gasto burocrático</c:v>
                </c:pt>
              </c:strCache>
            </c:strRef>
          </c:cat>
          <c:val>
            <c:numRef>
              <c:f>SIHAM!$C$24:$C$29</c:f>
              <c:numCache>
                <c:formatCode>0.0%</c:formatCode>
                <c:ptCount val="6"/>
                <c:pt idx="0">
                  <c:v>0.12425931265123519</c:v>
                </c:pt>
                <c:pt idx="1">
                  <c:v>9.4730002344010619E-2</c:v>
                </c:pt>
                <c:pt idx="2">
                  <c:v>-3.5289361520938201E-3</c:v>
                </c:pt>
                <c:pt idx="3">
                  <c:v>0.18173317695268801</c:v>
                </c:pt>
                <c:pt idx="4">
                  <c:v>0.76235736640435192</c:v>
                </c:pt>
                <c:pt idx="5">
                  <c:v>0.40827400790059404</c:v>
                </c:pt>
              </c:numCache>
            </c:numRef>
          </c:val>
          <c:extLst>
            <c:ext xmlns:c16="http://schemas.microsoft.com/office/drawing/2014/chart" uri="{C3380CC4-5D6E-409C-BE32-E72D297353CC}">
              <c16:uniqueId val="{00000000-20DB-45EF-9440-544CE41352C7}"/>
            </c:ext>
          </c:extLst>
        </c:ser>
        <c:ser>
          <c:idx val="1"/>
          <c:order val="1"/>
          <c:tx>
            <c:strRef>
              <c:f>SIHAM!$D$23</c:f>
              <c:strCache>
                <c:ptCount val="1"/>
                <c:pt idx="0">
                  <c:v>Prom. municipal en el estado</c:v>
                </c:pt>
              </c:strCache>
            </c:strRef>
          </c:tx>
          <c:spPr>
            <a:solidFill>
              <a:schemeClr val="accent6"/>
            </a:solidFill>
            <a:ln>
              <a:noFill/>
            </a:ln>
            <a:effectLst/>
          </c:spPr>
          <c:invertIfNegative val="0"/>
          <c:cat>
            <c:strRef>
              <c:f>SIHAM!$B$24:$B$29</c:f>
              <c:strCache>
                <c:ptCount val="6"/>
                <c:pt idx="0">
                  <c:v>1. Capacidad financiera</c:v>
                </c:pt>
                <c:pt idx="1">
                  <c:v>2. Autonomía financiera</c:v>
                </c:pt>
                <c:pt idx="2">
                  <c:v>3. Tasa anual de crecimiento de impuestos</c:v>
                </c:pt>
                <c:pt idx="3">
                  <c:v>4. Capacidad de inversión</c:v>
                </c:pt>
                <c:pt idx="4">
                  <c:v>5. Costo de operación</c:v>
                </c:pt>
                <c:pt idx="5">
                  <c:v>6. Autonomía en gasto burocrático</c:v>
                </c:pt>
              </c:strCache>
            </c:strRef>
          </c:cat>
          <c:val>
            <c:numRef>
              <c:f>SIHAM!$D$24:$D$29</c:f>
              <c:numCache>
                <c:formatCode>0.0%</c:formatCode>
                <c:ptCount val="6"/>
                <c:pt idx="0">
                  <c:v>0.43897361373071186</c:v>
                </c:pt>
                <c:pt idx="1">
                  <c:v>0.32211063919832317</c:v>
                </c:pt>
                <c:pt idx="2">
                  <c:v>1.3927665532753153E-2</c:v>
                </c:pt>
                <c:pt idx="3">
                  <c:v>0.20667244367116486</c:v>
                </c:pt>
                <c:pt idx="4">
                  <c:v>0.73378132334833635</c:v>
                </c:pt>
                <c:pt idx="5">
                  <c:v>1.0784957811895242</c:v>
                </c:pt>
              </c:numCache>
            </c:numRef>
          </c:val>
          <c:extLst>
            <c:ext xmlns:c16="http://schemas.microsoft.com/office/drawing/2014/chart" uri="{C3380CC4-5D6E-409C-BE32-E72D297353CC}">
              <c16:uniqueId val="{00000001-20DB-45EF-9440-544CE41352C7}"/>
            </c:ext>
          </c:extLst>
        </c:ser>
        <c:dLbls>
          <c:showLegendKey val="0"/>
          <c:showVal val="0"/>
          <c:showCatName val="0"/>
          <c:showSerName val="0"/>
          <c:showPercent val="0"/>
          <c:showBubbleSize val="0"/>
        </c:dLbls>
        <c:gapWidth val="81"/>
        <c:axId val="585469184"/>
        <c:axId val="585469744"/>
      </c:barChart>
      <c:catAx>
        <c:axId val="58546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585469744"/>
        <c:crossesAt val="0"/>
        <c:auto val="1"/>
        <c:lblAlgn val="ctr"/>
        <c:lblOffset val="100"/>
        <c:noMultiLvlLbl val="0"/>
      </c:catAx>
      <c:valAx>
        <c:axId val="585469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5469184"/>
        <c:crosses val="autoZero"/>
        <c:crossBetween val="between"/>
      </c:valAx>
      <c:spPr>
        <a:noFill/>
        <a:ln>
          <a:noFill/>
        </a:ln>
        <a:effectLst/>
      </c:spPr>
    </c:plotArea>
    <c:legend>
      <c:legendPos val="t"/>
      <c:layout>
        <c:manualLayout>
          <c:xMode val="edge"/>
          <c:yMode val="edge"/>
          <c:x val="0.25992368576209718"/>
          <c:y val="0.10895782149095974"/>
          <c:w val="0.73698597936970311"/>
          <c:h val="9.70063379739323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384096606758237E-2"/>
          <c:y val="6.0008987405595453E-2"/>
          <c:w val="0.89114367430528585"/>
          <c:h val="0.70012758906157835"/>
        </c:manualLayout>
      </c:layout>
      <c:barChart>
        <c:barDir val="bar"/>
        <c:grouping val="clustered"/>
        <c:varyColors val="0"/>
        <c:ser>
          <c:idx val="0"/>
          <c:order val="0"/>
          <c:spPr>
            <a:solidFill>
              <a:schemeClr val="accent4">
                <a:lumMod val="60000"/>
                <a:lumOff val="40000"/>
              </a:schemeClr>
            </a:solidFill>
            <a:ln>
              <a:solidFill>
                <a:schemeClr val="accent4">
                  <a:lumMod val="60000"/>
                  <a:lumOff val="40000"/>
                </a:schemeClr>
              </a:solidFill>
            </a:ln>
            <a:effectLst/>
          </c:spPr>
          <c:invertIfNegative val="0"/>
          <c:dPt>
            <c:idx val="0"/>
            <c:invertIfNegative val="0"/>
            <c:bubble3D val="0"/>
            <c:spPr>
              <a:solidFill>
                <a:schemeClr val="accent4">
                  <a:lumMod val="60000"/>
                  <a:lumOff val="40000"/>
                </a:schemeClr>
              </a:solidFill>
              <a:ln>
                <a:solidFill>
                  <a:schemeClr val="accent4">
                    <a:lumMod val="60000"/>
                    <a:lumOff val="40000"/>
                  </a:schemeClr>
                </a:solidFill>
              </a:ln>
              <a:effectLst/>
            </c:spPr>
            <c:extLst>
              <c:ext xmlns:c16="http://schemas.microsoft.com/office/drawing/2014/chart" uri="{C3380CC4-5D6E-409C-BE32-E72D297353CC}">
                <c16:uniqueId val="{00000001-C823-40DA-96B3-1EC71A33FC34}"/>
              </c:ext>
            </c:extLst>
          </c:dPt>
          <c:dPt>
            <c:idx val="1"/>
            <c:invertIfNegative val="0"/>
            <c:bubble3D val="0"/>
            <c:spPr>
              <a:solidFill>
                <a:schemeClr val="accent4">
                  <a:lumMod val="60000"/>
                  <a:lumOff val="40000"/>
                </a:schemeClr>
              </a:solidFill>
              <a:ln>
                <a:solidFill>
                  <a:schemeClr val="accent4">
                    <a:lumMod val="60000"/>
                    <a:lumOff val="40000"/>
                  </a:schemeClr>
                </a:solidFill>
              </a:ln>
              <a:effectLst/>
            </c:spPr>
            <c:extLst>
              <c:ext xmlns:c16="http://schemas.microsoft.com/office/drawing/2014/chart" uri="{C3380CC4-5D6E-409C-BE32-E72D297353CC}">
                <c16:uniqueId val="{00000003-1E6A-40A7-9B80-9F1A5B8877D0}"/>
              </c:ext>
            </c:extLst>
          </c:dPt>
          <c:dPt>
            <c:idx val="2"/>
            <c:invertIfNegative val="0"/>
            <c:bubble3D val="0"/>
            <c:spPr>
              <a:solidFill>
                <a:schemeClr val="accent4">
                  <a:lumMod val="60000"/>
                  <a:lumOff val="40000"/>
                </a:schemeClr>
              </a:solidFill>
              <a:ln>
                <a:solidFill>
                  <a:schemeClr val="accent4">
                    <a:lumMod val="60000"/>
                    <a:lumOff val="40000"/>
                  </a:schemeClr>
                </a:solidFill>
              </a:ln>
              <a:effectLst/>
            </c:spPr>
            <c:extLst>
              <c:ext xmlns:c16="http://schemas.microsoft.com/office/drawing/2014/chart" uri="{C3380CC4-5D6E-409C-BE32-E72D297353CC}">
                <c16:uniqueId val="{00000005-C823-40DA-96B3-1EC71A33FC34}"/>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SIHAM!$B$30:$B$32</c:f>
              <c:strCache>
                <c:ptCount val="3"/>
                <c:pt idx="0">
                  <c:v>7. Inversión pública per cápita</c:v>
                </c:pt>
                <c:pt idx="1">
                  <c:v>8. Ingresos propios per cápita</c:v>
                </c:pt>
                <c:pt idx="2">
                  <c:v>9. Impuestos per cápita</c:v>
                </c:pt>
              </c:strCache>
            </c:strRef>
          </c:cat>
          <c:val>
            <c:numRef>
              <c:f>SIHAM!$C$30:$C$32</c:f>
              <c:numCache>
                <c:formatCode>_-"$"* #,##0.00_-;\-"$"* #,##0.00_-;_-"$"* "-"??_-;_-@_-</c:formatCode>
                <c:ptCount val="3"/>
                <c:pt idx="0">
                  <c:v>1453.2403634361233</c:v>
                </c:pt>
                <c:pt idx="1">
                  <c:v>868.42275015733162</c:v>
                </c:pt>
                <c:pt idx="2">
                  <c:v>681.73391283826311</c:v>
                </c:pt>
              </c:numCache>
            </c:numRef>
          </c:val>
          <c:extLst>
            <c:ext xmlns:c16="http://schemas.microsoft.com/office/drawing/2014/chart" uri="{C3380CC4-5D6E-409C-BE32-E72D297353CC}">
              <c16:uniqueId val="{00000004-1E6A-40A7-9B80-9F1A5B8877D0}"/>
            </c:ext>
          </c:extLst>
        </c:ser>
        <c:ser>
          <c:idx val="1"/>
          <c:order val="1"/>
          <c:spPr>
            <a:solidFill>
              <a:schemeClr val="accent6"/>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SIHAM!$B$30:$B$32</c:f>
              <c:strCache>
                <c:ptCount val="3"/>
                <c:pt idx="0">
                  <c:v>7. Inversión pública per cápita</c:v>
                </c:pt>
                <c:pt idx="1">
                  <c:v>8. Ingresos propios per cápita</c:v>
                </c:pt>
                <c:pt idx="2">
                  <c:v>9. Impuestos per cápita</c:v>
                </c:pt>
              </c:strCache>
            </c:strRef>
          </c:cat>
          <c:val>
            <c:numRef>
              <c:f>SIHAM!$D$30:$D$32</c:f>
              <c:numCache>
                <c:formatCode>_-"$"* #,##0.00_-;\-"$"* #,##0.00_-;_-"$"* "-"??_-;_-@_-</c:formatCode>
                <c:ptCount val="3"/>
                <c:pt idx="0">
                  <c:v>1231.1777990353999</c:v>
                </c:pt>
                <c:pt idx="1">
                  <c:v>2285.2691273632208</c:v>
                </c:pt>
                <c:pt idx="2">
                  <c:v>1209.166007131073</c:v>
                </c:pt>
              </c:numCache>
            </c:numRef>
          </c:val>
          <c:extLst>
            <c:ext xmlns:c16="http://schemas.microsoft.com/office/drawing/2014/chart" uri="{C3380CC4-5D6E-409C-BE32-E72D297353CC}">
              <c16:uniqueId val="{00000006-C823-40DA-96B3-1EC71A33FC34}"/>
            </c:ext>
          </c:extLst>
        </c:ser>
        <c:dLbls>
          <c:showLegendKey val="0"/>
          <c:showVal val="0"/>
          <c:showCatName val="0"/>
          <c:showSerName val="0"/>
          <c:showPercent val="0"/>
          <c:showBubbleSize val="0"/>
        </c:dLbls>
        <c:gapWidth val="65"/>
        <c:axId val="573350176"/>
        <c:axId val="573350736"/>
      </c:barChart>
      <c:catAx>
        <c:axId val="573350176"/>
        <c:scaling>
          <c:orientation val="maxMin"/>
        </c:scaling>
        <c:delete val="1"/>
        <c:axPos val="l"/>
        <c:numFmt formatCode="General" sourceLinked="1"/>
        <c:majorTickMark val="none"/>
        <c:minorTickMark val="none"/>
        <c:tickLblPos val="nextTo"/>
        <c:crossAx val="573350736"/>
        <c:crosses val="autoZero"/>
        <c:auto val="1"/>
        <c:lblAlgn val="ctr"/>
        <c:lblOffset val="100"/>
        <c:noMultiLvlLbl val="0"/>
      </c:catAx>
      <c:valAx>
        <c:axId val="573350736"/>
        <c:scaling>
          <c:orientation val="minMax"/>
          <c:max val="15000"/>
          <c:min val="0"/>
        </c:scaling>
        <c:delete val="0"/>
        <c:axPos val="t"/>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573350176"/>
        <c:crosses val="autoZero"/>
        <c:crossBetween val="between"/>
        <c:minorUnit val="2000"/>
      </c:valAx>
      <c:spPr>
        <a:noFill/>
        <a:ln>
          <a:noFill/>
        </a:ln>
        <a:effectLst/>
      </c:spPr>
    </c:plotArea>
    <c:plotVisOnly val="1"/>
    <c:dispBlanksAs val="gap"/>
    <c:showDLblsOverMax val="0"/>
  </c:chart>
  <c:spPr>
    <a:noFill/>
    <a:ln w="9525" cap="flat" cmpd="sng" algn="ctr">
      <a:no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a:t>Variables seleccionadas por año, 2017-2023</a:t>
            </a:r>
          </a:p>
          <a:p>
            <a:pPr>
              <a:defRPr/>
            </a:pPr>
            <a:r>
              <a:rPr lang="es-MX" sz="1100"/>
              <a:t>Precios constantes (base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lineChart>
        <c:grouping val="standard"/>
        <c:varyColors val="0"/>
        <c:ser>
          <c:idx val="0"/>
          <c:order val="0"/>
          <c:tx>
            <c:strRef>
              <c:f>SIHAM!$B$36</c:f>
              <c:strCache>
                <c:ptCount val="1"/>
                <c:pt idx="0">
                  <c:v>Ingresos propios</c:v>
                </c:pt>
              </c:strCache>
            </c:strRef>
          </c:tx>
          <c:spPr>
            <a:ln w="28575" cap="rnd">
              <a:solidFill>
                <a:srgbClr val="00B050"/>
              </a:solidFill>
              <a:round/>
            </a:ln>
            <a:effectLst/>
          </c:spPr>
          <c:marker>
            <c:symbol val="square"/>
            <c:size val="8"/>
            <c:spPr>
              <a:solidFill>
                <a:schemeClr val="accent2"/>
              </a:solidFill>
              <a:ln w="9525">
                <a:solidFill>
                  <a:srgbClr val="00B050"/>
                </a:solidFill>
              </a:ln>
              <a:effectLst/>
            </c:spPr>
          </c:marker>
          <c:cat>
            <c:numRef>
              <c:f>SIHAM!$C$35:$I$35</c:f>
              <c:numCache>
                <c:formatCode>General</c:formatCode>
                <c:ptCount val="7"/>
                <c:pt idx="0">
                  <c:v>2017</c:v>
                </c:pt>
                <c:pt idx="1">
                  <c:v>2018</c:v>
                </c:pt>
                <c:pt idx="2">
                  <c:v>2019</c:v>
                </c:pt>
                <c:pt idx="3">
                  <c:v>2020</c:v>
                </c:pt>
                <c:pt idx="4">
                  <c:v>2021</c:v>
                </c:pt>
                <c:pt idx="5">
                  <c:v>2022</c:v>
                </c:pt>
                <c:pt idx="6">
                  <c:v>2023</c:v>
                </c:pt>
              </c:numCache>
            </c:numRef>
          </c:cat>
          <c:val>
            <c:numRef>
              <c:f>SIHAM!$C$36:$I$36</c:f>
              <c:numCache>
                <c:formatCode>_-* #,##0_-;\-* #,##0_-;_-* "-"??_-;_-@_-</c:formatCode>
                <c:ptCount val="7"/>
                <c:pt idx="0">
                  <c:v>49091444.089501798</c:v>
                </c:pt>
                <c:pt idx="1">
                  <c:v>0</c:v>
                </c:pt>
                <c:pt idx="2">
                  <c:v>41228805.718282208</c:v>
                </c:pt>
                <c:pt idx="3">
                  <c:v>38367916.783021502</c:v>
                </c:pt>
                <c:pt idx="4">
                  <c:v>32782941.395358298</c:v>
                </c:pt>
                <c:pt idx="5">
                  <c:v>44617073.708268709</c:v>
                </c:pt>
                <c:pt idx="6" formatCode="_-&quot;$&quot;* #,##0_-;\-&quot;$&quot;* #,##0_-;_-&quot;$&quot;* &quot;-&quot;??_-;_-@_-">
                  <c:v>36044045.38405028</c:v>
                </c:pt>
              </c:numCache>
            </c:numRef>
          </c:val>
          <c:smooth val="0"/>
          <c:extLst>
            <c:ext xmlns:c16="http://schemas.microsoft.com/office/drawing/2014/chart" uri="{C3380CC4-5D6E-409C-BE32-E72D297353CC}">
              <c16:uniqueId val="{00000000-E786-4F8B-933E-232F46DA5FBE}"/>
            </c:ext>
          </c:extLst>
        </c:ser>
        <c:ser>
          <c:idx val="1"/>
          <c:order val="1"/>
          <c:tx>
            <c:strRef>
              <c:f>SIHAM!$B$37</c:f>
              <c:strCache>
                <c:ptCount val="1"/>
                <c:pt idx="0">
                  <c:v>Transferencias federales</c:v>
                </c:pt>
              </c:strCache>
            </c:strRef>
          </c:tx>
          <c:spPr>
            <a:ln w="28575" cap="rnd">
              <a:solidFill>
                <a:schemeClr val="accent6"/>
              </a:solidFill>
              <a:round/>
            </a:ln>
            <a:effectLst/>
          </c:spPr>
          <c:marker>
            <c:symbol val="diamond"/>
            <c:size val="10"/>
            <c:spPr>
              <a:solidFill>
                <a:schemeClr val="accent6"/>
              </a:solidFill>
              <a:ln w="9525">
                <a:solidFill>
                  <a:schemeClr val="accent6"/>
                </a:solidFill>
              </a:ln>
              <a:effectLst/>
            </c:spPr>
          </c:marker>
          <c:cat>
            <c:numRef>
              <c:f>SIHAM!$C$35:$I$35</c:f>
              <c:numCache>
                <c:formatCode>General</c:formatCode>
                <c:ptCount val="7"/>
                <c:pt idx="0">
                  <c:v>2017</c:v>
                </c:pt>
                <c:pt idx="1">
                  <c:v>2018</c:v>
                </c:pt>
                <c:pt idx="2">
                  <c:v>2019</c:v>
                </c:pt>
                <c:pt idx="3">
                  <c:v>2020</c:v>
                </c:pt>
                <c:pt idx="4">
                  <c:v>2021</c:v>
                </c:pt>
                <c:pt idx="5">
                  <c:v>2022</c:v>
                </c:pt>
                <c:pt idx="6">
                  <c:v>2023</c:v>
                </c:pt>
              </c:numCache>
            </c:numRef>
          </c:cat>
          <c:val>
            <c:numRef>
              <c:f>SIHAM!$C$37:$I$37</c:f>
              <c:numCache>
                <c:formatCode>_-* #,##0_-;\-* #,##0_-;_-* "-"??_-;_-@_-</c:formatCode>
                <c:ptCount val="7"/>
                <c:pt idx="0">
                  <c:v>98415054.255681038</c:v>
                </c:pt>
                <c:pt idx="1">
                  <c:v>0</c:v>
                </c:pt>
                <c:pt idx="2">
                  <c:v>105260502.65959154</c:v>
                </c:pt>
                <c:pt idx="3">
                  <c:v>108066959.88085265</c:v>
                </c:pt>
                <c:pt idx="4">
                  <c:v>147736751.25852892</c:v>
                </c:pt>
                <c:pt idx="5">
                  <c:v>173685505.67300627</c:v>
                </c:pt>
                <c:pt idx="6" formatCode="_-&quot;$&quot;* #,##0_-;\-&quot;$&quot;* #,##0_-;_-&quot;$&quot;* &quot;-&quot;??_-;_-@_-">
                  <c:v>344448348.70622808</c:v>
                </c:pt>
              </c:numCache>
            </c:numRef>
          </c:val>
          <c:smooth val="0"/>
          <c:extLst>
            <c:ext xmlns:c16="http://schemas.microsoft.com/office/drawing/2014/chart" uri="{C3380CC4-5D6E-409C-BE32-E72D297353CC}">
              <c16:uniqueId val="{00000001-E786-4F8B-933E-232F46DA5FBE}"/>
            </c:ext>
          </c:extLst>
        </c:ser>
        <c:ser>
          <c:idx val="2"/>
          <c:order val="2"/>
          <c:tx>
            <c:strRef>
              <c:f>SIHAM!$B$38</c:f>
              <c:strCache>
                <c:ptCount val="1"/>
                <c:pt idx="0">
                  <c:v>Gasto de capital</c:v>
                </c:pt>
              </c:strCache>
            </c:strRef>
          </c:tx>
          <c:spPr>
            <a:ln w="28575" cap="rnd">
              <a:solidFill>
                <a:schemeClr val="accent4">
                  <a:lumMod val="60000"/>
                  <a:lumOff val="40000"/>
                </a:schemeClr>
              </a:solidFill>
              <a:round/>
            </a:ln>
            <a:effectLst/>
          </c:spPr>
          <c:marker>
            <c:symbol val="circle"/>
            <c:size val="9"/>
            <c:spPr>
              <a:solidFill>
                <a:schemeClr val="accent4">
                  <a:lumMod val="75000"/>
                </a:schemeClr>
              </a:solidFill>
              <a:ln w="9525">
                <a:solidFill>
                  <a:schemeClr val="accent4">
                    <a:lumMod val="60000"/>
                    <a:lumOff val="40000"/>
                  </a:schemeClr>
                </a:solidFill>
              </a:ln>
              <a:effectLst/>
            </c:spPr>
          </c:marker>
          <c:cat>
            <c:numRef>
              <c:f>SIHAM!$C$35:$I$35</c:f>
              <c:numCache>
                <c:formatCode>General</c:formatCode>
                <c:ptCount val="7"/>
                <c:pt idx="0">
                  <c:v>2017</c:v>
                </c:pt>
                <c:pt idx="1">
                  <c:v>2018</c:v>
                </c:pt>
                <c:pt idx="2">
                  <c:v>2019</c:v>
                </c:pt>
                <c:pt idx="3">
                  <c:v>2020</c:v>
                </c:pt>
                <c:pt idx="4">
                  <c:v>2021</c:v>
                </c:pt>
                <c:pt idx="5">
                  <c:v>2022</c:v>
                </c:pt>
                <c:pt idx="6">
                  <c:v>2023</c:v>
                </c:pt>
              </c:numCache>
            </c:numRef>
          </c:cat>
          <c:val>
            <c:numRef>
              <c:f>SIHAM!$C$38:$I$38</c:f>
              <c:numCache>
                <c:formatCode>_-* #,##0_-;\-* #,##0_-;_-* "-"??_-;_-@_-</c:formatCode>
                <c:ptCount val="7"/>
                <c:pt idx="0">
                  <c:v>56228549.335237339</c:v>
                </c:pt>
                <c:pt idx="1">
                  <c:v>42322949.342917785</c:v>
                </c:pt>
                <c:pt idx="2">
                  <c:v>34731148.661221296</c:v>
                </c:pt>
                <c:pt idx="3">
                  <c:v>27950795.867076237</c:v>
                </c:pt>
                <c:pt idx="4">
                  <c:v>39580058.4659262</c:v>
                </c:pt>
                <c:pt idx="5">
                  <c:v>36710368.949473508</c:v>
                </c:pt>
                <c:pt idx="6" formatCode="_-&quot;$&quot;* #,##0_-;\-&quot;$&quot;* #,##0_-;_-&quot;$&quot;* &quot;-&quot;??_-;_-@_-">
                  <c:v>76126282.35082674</c:v>
                </c:pt>
              </c:numCache>
            </c:numRef>
          </c:val>
          <c:smooth val="0"/>
          <c:extLst>
            <c:ext xmlns:c16="http://schemas.microsoft.com/office/drawing/2014/chart" uri="{C3380CC4-5D6E-409C-BE32-E72D297353CC}">
              <c16:uniqueId val="{00000002-E786-4F8B-933E-232F46DA5FBE}"/>
            </c:ext>
          </c:extLst>
        </c:ser>
        <c:ser>
          <c:idx val="3"/>
          <c:order val="3"/>
          <c:tx>
            <c:strRef>
              <c:f>SIHAM!$B$39</c:f>
              <c:strCache>
                <c:ptCount val="1"/>
                <c:pt idx="0">
                  <c:v>Servicios personales</c:v>
                </c:pt>
              </c:strCache>
            </c:strRef>
          </c:tx>
          <c:spPr>
            <a:ln w="28575" cap="rnd">
              <a:solidFill>
                <a:schemeClr val="accent4"/>
              </a:solidFill>
              <a:round/>
            </a:ln>
            <a:effectLst/>
          </c:spPr>
          <c:marker>
            <c:symbol val="triangle"/>
            <c:size val="9"/>
            <c:spPr>
              <a:solidFill>
                <a:schemeClr val="accent4"/>
              </a:solidFill>
              <a:ln w="9525">
                <a:solidFill>
                  <a:schemeClr val="accent4"/>
                </a:solidFill>
              </a:ln>
              <a:effectLst/>
            </c:spPr>
          </c:marker>
          <c:cat>
            <c:numRef>
              <c:f>SIHAM!$C$35:$I$35</c:f>
              <c:numCache>
                <c:formatCode>General</c:formatCode>
                <c:ptCount val="7"/>
                <c:pt idx="0">
                  <c:v>2017</c:v>
                </c:pt>
                <c:pt idx="1">
                  <c:v>2018</c:v>
                </c:pt>
                <c:pt idx="2">
                  <c:v>2019</c:v>
                </c:pt>
                <c:pt idx="3">
                  <c:v>2020</c:v>
                </c:pt>
                <c:pt idx="4">
                  <c:v>2021</c:v>
                </c:pt>
                <c:pt idx="5">
                  <c:v>2022</c:v>
                </c:pt>
                <c:pt idx="6">
                  <c:v>2023</c:v>
                </c:pt>
              </c:numCache>
            </c:numRef>
          </c:cat>
          <c:val>
            <c:numRef>
              <c:f>SIHAM!$C$39:$I$39</c:f>
              <c:numCache>
                <c:formatCode>_-* #,##0_-;\-* #,##0_-;_-* "-"??_-;_-@_-</c:formatCode>
                <c:ptCount val="7"/>
                <c:pt idx="0">
                  <c:v>34118305.810608886</c:v>
                </c:pt>
                <c:pt idx="1">
                  <c:v>40903011.128300168</c:v>
                </c:pt>
                <c:pt idx="2">
                  <c:v>46946125.145170711</c:v>
                </c:pt>
                <c:pt idx="3">
                  <c:v>49926996.183561385</c:v>
                </c:pt>
                <c:pt idx="4">
                  <c:v>54862372.266336136</c:v>
                </c:pt>
                <c:pt idx="5">
                  <c:v>69790562.403069139</c:v>
                </c:pt>
                <c:pt idx="6" formatCode="_-&quot;$&quot;* #,##0_-;\-&quot;$&quot;* #,##0_-;_-&quot;$&quot;* &quot;-&quot;??_-;_-@_-">
                  <c:v>97193275.521207765</c:v>
                </c:pt>
              </c:numCache>
            </c:numRef>
          </c:val>
          <c:smooth val="0"/>
          <c:extLst>
            <c:ext xmlns:c16="http://schemas.microsoft.com/office/drawing/2014/chart" uri="{C3380CC4-5D6E-409C-BE32-E72D297353CC}">
              <c16:uniqueId val="{00000003-E786-4F8B-933E-232F46DA5FBE}"/>
            </c:ext>
          </c:extLst>
        </c:ser>
        <c:dLbls>
          <c:showLegendKey val="0"/>
          <c:showVal val="0"/>
          <c:showCatName val="0"/>
          <c:showSerName val="0"/>
          <c:showPercent val="0"/>
          <c:showBubbleSize val="0"/>
        </c:dLbls>
        <c:marker val="1"/>
        <c:smooth val="0"/>
        <c:axId val="574015504"/>
        <c:axId val="574016064"/>
      </c:lineChart>
      <c:catAx>
        <c:axId val="57401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574016064"/>
        <c:crosses val="autoZero"/>
        <c:auto val="1"/>
        <c:lblAlgn val="ctr"/>
        <c:lblOffset val="100"/>
        <c:noMultiLvlLbl val="0"/>
      </c:catAx>
      <c:valAx>
        <c:axId val="57401606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57401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'MEJOR UBICADOS'!$C$6:$C$15</c:f>
              <c:strCache>
                <c:ptCount val="10"/>
                <c:pt idx="0">
                  <c:v> Santa María Pápalo</c:v>
                </c:pt>
                <c:pt idx="1">
                  <c:v> El Marqués</c:v>
                </c:pt>
                <c:pt idx="2">
                  <c:v> Puerto Peñasco</c:v>
                </c:pt>
                <c:pt idx="3">
                  <c:v> Santa María del Tule</c:v>
                </c:pt>
                <c:pt idx="4">
                  <c:v> Isla Mujeres</c:v>
                </c:pt>
                <c:pt idx="5">
                  <c:v> Tulum</c:v>
                </c:pt>
                <c:pt idx="6">
                  <c:v> Bahía de Banderas</c:v>
                </c:pt>
                <c:pt idx="7">
                  <c:v> Querétaro</c:v>
                </c:pt>
                <c:pt idx="8">
                  <c:v> Solidaridad</c:v>
                </c:pt>
                <c:pt idx="9">
                  <c:v> Benito Juárez</c:v>
                </c:pt>
              </c:strCache>
            </c:strRef>
          </c:cat>
          <c:val>
            <c:numRef>
              <c:f>'MEJOR UBICADOS'!$D$6:$D$15</c:f>
              <c:numCache>
                <c:formatCode>0.00%</c:formatCode>
                <c:ptCount val="10"/>
                <c:pt idx="0">
                  <c:v>3.4377662859964033</c:v>
                </c:pt>
                <c:pt idx="1">
                  <c:v>1.2243466282112936</c:v>
                </c:pt>
                <c:pt idx="2">
                  <c:v>1.0871932548026597</c:v>
                </c:pt>
                <c:pt idx="3">
                  <c:v>1.0615950468545747</c:v>
                </c:pt>
                <c:pt idx="4">
                  <c:v>1.031195056711242</c:v>
                </c:pt>
                <c:pt idx="5">
                  <c:v>0.89010149808720185</c:v>
                </c:pt>
                <c:pt idx="6">
                  <c:v>0.87841129196448986</c:v>
                </c:pt>
                <c:pt idx="7">
                  <c:v>0.87626502313864962</c:v>
                </c:pt>
                <c:pt idx="8">
                  <c:v>0.86022484544318356</c:v>
                </c:pt>
                <c:pt idx="9">
                  <c:v>0.83538312155200711</c:v>
                </c:pt>
              </c:numCache>
            </c:numRef>
          </c:val>
          <c:extLst>
            <c:ext xmlns:c16="http://schemas.microsoft.com/office/drawing/2014/chart" uri="{C3380CC4-5D6E-409C-BE32-E72D297353CC}">
              <c16:uniqueId val="{00000000-8F70-4D33-AA00-5129F8B0C6D8}"/>
            </c:ext>
          </c:extLst>
        </c:ser>
        <c:dLbls>
          <c:showLegendKey val="0"/>
          <c:showVal val="0"/>
          <c:showCatName val="0"/>
          <c:showSerName val="0"/>
          <c:showPercent val="0"/>
          <c:showBubbleSize val="0"/>
        </c:dLbls>
        <c:gapWidth val="55"/>
        <c:axId val="573449120"/>
        <c:axId val="573449680"/>
      </c:barChart>
      <c:catAx>
        <c:axId val="57344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MX"/>
          </a:p>
        </c:txPr>
        <c:crossAx val="573449680"/>
        <c:crosses val="autoZero"/>
        <c:auto val="1"/>
        <c:lblAlgn val="ctr"/>
        <c:lblOffset val="100"/>
        <c:noMultiLvlLbl val="0"/>
      </c:catAx>
      <c:valAx>
        <c:axId val="57344968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73449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'MEJOR UBICADOS'!$C$29:$C$38</c:f>
              <c:strCache>
                <c:ptCount val="10"/>
                <c:pt idx="0">
                  <c:v> Tulum, Quintana Roo</c:v>
                </c:pt>
                <c:pt idx="1">
                  <c:v> El Marqués, Querétaro</c:v>
                </c:pt>
                <c:pt idx="2">
                  <c:v> San Pedro Garza García, Nuevo León</c:v>
                </c:pt>
                <c:pt idx="3">
                  <c:v> Isla Mujeres, Quintana Roo</c:v>
                </c:pt>
                <c:pt idx="4">
                  <c:v> Solidaridad, Quintana Roo</c:v>
                </c:pt>
                <c:pt idx="5">
                  <c:v> Huixquilucan, México</c:v>
                </c:pt>
                <c:pt idx="6">
                  <c:v> Corregidora, Querétaro</c:v>
                </c:pt>
                <c:pt idx="7">
                  <c:v> Arteaga, Coahuila de Zaragoza</c:v>
                </c:pt>
                <c:pt idx="8">
                  <c:v> Bahía de Banderas, Nayarit</c:v>
                </c:pt>
                <c:pt idx="9">
                  <c:v> Querétaro, Querétaro</c:v>
                </c:pt>
              </c:strCache>
            </c:strRef>
          </c:cat>
          <c:val>
            <c:numRef>
              <c:f>'MEJOR UBICADOS'!$D$29:$D$38</c:f>
              <c:numCache>
                <c:formatCode>_-"$"* #,##0.00_-;\-"$"* #,##0.00_-;_-"$"* "-"??_-;_-@_-</c:formatCode>
                <c:ptCount val="10"/>
                <c:pt idx="0">
                  <c:v>12589.298483114606</c:v>
                </c:pt>
                <c:pt idx="1">
                  <c:v>11300.785773667538</c:v>
                </c:pt>
                <c:pt idx="2">
                  <c:v>10462.244821330632</c:v>
                </c:pt>
                <c:pt idx="3">
                  <c:v>9047.6785662193706</c:v>
                </c:pt>
                <c:pt idx="4">
                  <c:v>5787.2298157574878</c:v>
                </c:pt>
                <c:pt idx="5">
                  <c:v>5097.0436357209319</c:v>
                </c:pt>
                <c:pt idx="6">
                  <c:v>4423.2689664528743</c:v>
                </c:pt>
                <c:pt idx="7">
                  <c:v>4165.222691770743</c:v>
                </c:pt>
                <c:pt idx="8">
                  <c:v>3917.7466593724439</c:v>
                </c:pt>
                <c:pt idx="9">
                  <c:v>3594.9843356695128</c:v>
                </c:pt>
              </c:numCache>
            </c:numRef>
          </c:val>
          <c:extLst>
            <c:ext xmlns:c16="http://schemas.microsoft.com/office/drawing/2014/chart" uri="{C3380CC4-5D6E-409C-BE32-E72D297353CC}">
              <c16:uniqueId val="{00000000-8F70-4D33-AA00-5129F8B0C6D8}"/>
            </c:ext>
          </c:extLst>
        </c:ser>
        <c:dLbls>
          <c:showLegendKey val="0"/>
          <c:showVal val="0"/>
          <c:showCatName val="0"/>
          <c:showSerName val="0"/>
          <c:showPercent val="0"/>
          <c:showBubbleSize val="0"/>
        </c:dLbls>
        <c:gapWidth val="55"/>
        <c:axId val="575414368"/>
        <c:axId val="575414928"/>
      </c:barChart>
      <c:catAx>
        <c:axId val="5754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MX"/>
          </a:p>
        </c:txPr>
        <c:crossAx val="575414928"/>
        <c:crosses val="autoZero"/>
        <c:auto val="1"/>
        <c:lblAlgn val="ctr"/>
        <c:lblOffset val="100"/>
        <c:noMultiLvlLbl val="0"/>
      </c:catAx>
      <c:valAx>
        <c:axId val="5754149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75414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MEJOR UBICADOS'!A1"/><Relationship Id="rId2" Type="http://schemas.openxmlformats.org/officeDocument/2006/relationships/hyperlink" Target="#SIHAM!A1"/><Relationship Id="rId1" Type="http://schemas.openxmlformats.org/officeDocument/2006/relationships/image" Target="../media/image1.png"/><Relationship Id="rId4" Type="http://schemas.openxmlformats.org/officeDocument/2006/relationships/hyperlink" Target="#NOTAS!A1"/></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16329</xdr:colOff>
      <xdr:row>0</xdr:row>
      <xdr:rowOff>10884</xdr:rowOff>
    </xdr:from>
    <xdr:to>
      <xdr:col>13</xdr:col>
      <xdr:colOff>130628</xdr:colOff>
      <xdr:row>36</xdr:row>
      <xdr:rowOff>134937</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6329" y="10884"/>
          <a:ext cx="9607549" cy="69820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MX" sz="1600" b="1"/>
        </a:p>
        <a:p>
          <a:pPr algn="ctr"/>
          <a:endParaRPr lang="es-MX" sz="1600" b="1"/>
        </a:p>
        <a:p>
          <a:pPr algn="ctr"/>
          <a:endParaRPr lang="es-MX" sz="1600" b="1"/>
        </a:p>
        <a:p>
          <a:pPr algn="ctr"/>
          <a:endParaRPr lang="es-MX" sz="1600" b="1"/>
        </a:p>
        <a:p>
          <a:pPr algn="ctr"/>
          <a:endParaRPr lang="es-MX" sz="1600" b="1"/>
        </a:p>
        <a:p>
          <a:pPr algn="ctr"/>
          <a:r>
            <a:rPr lang="es-MX" sz="1600" b="1"/>
            <a:t>SISTEMA</a:t>
          </a:r>
          <a:r>
            <a:rPr lang="es-MX" sz="1600" b="1" baseline="0"/>
            <a:t> DE INFORMACIÓN HACENDARIA MUNICIPAL (SIHAM)</a:t>
          </a:r>
        </a:p>
        <a:p>
          <a:endParaRPr lang="es-MX" sz="1600" baseline="0"/>
        </a:p>
        <a:p>
          <a:r>
            <a:rPr lang="es-MX" sz="1600" baseline="0"/>
            <a:t>Este sistema muestra información financiera relevante de los gobiernos municipales del país. Su propósito es brindar a los funcionarios municipales un panorama general sobre las finanzas públicas municipales, que pueda contribuir a conocer las principales variables e indicadores de los municipios de interés, así como a apoyar en la toma de decisiones. </a:t>
          </a:r>
        </a:p>
        <a:p>
          <a:endParaRPr lang="es-MX" sz="1600" baseline="0"/>
        </a:p>
        <a:p>
          <a:r>
            <a:rPr lang="es-MX" sz="1600" baseline="0"/>
            <a:t>La información presentada se muestra por municipio, para tal efecto en la hoja SIHAM seleccione el estado y municipio de su interés y el sistema le mostrará los datos financieros correspondientes. Aunado a los datos del municipio seleccionado se muestran los valores promedio de los municipios de la entidad respectiva, lo que ayuda a identificar cómo se encuentra el municipio respecto al promedio en el estado. </a:t>
          </a:r>
        </a:p>
        <a:p>
          <a:endParaRPr lang="es-MX" sz="1600" baseline="0"/>
        </a:p>
        <a:p>
          <a:r>
            <a:rPr lang="es-MX" sz="1600" baseline="0"/>
            <a:t>Dé click en el botón </a:t>
          </a:r>
          <a:r>
            <a:rPr lang="es-MX" sz="1600" i="1" baseline="0"/>
            <a:t>Consultar fichas </a:t>
          </a:r>
          <a:r>
            <a:rPr lang="es-MX" sz="1600" baseline="0"/>
            <a:t>para hacer una consulta de datos e indicadores financieros para el municipio que desee obtener la información y dé click en el botón </a:t>
          </a:r>
          <a:r>
            <a:rPr lang="es-MX" sz="1600" i="1" baseline="0"/>
            <a:t>Ver municipios mejor posicionados </a:t>
          </a:r>
          <a:r>
            <a:rPr lang="es-MX" sz="1600" baseline="0"/>
            <a:t>para ver las gráficas de los municipios que para cada indicador están mejor posicionados.</a:t>
          </a:r>
        </a:p>
        <a:p>
          <a:endParaRPr lang="es-MX" sz="1600" baseline="0"/>
        </a:p>
        <a:p>
          <a:endParaRPr lang="es-MX" sz="1100"/>
        </a:p>
      </xdr:txBody>
    </xdr:sp>
    <xdr:clientData/>
  </xdr:twoCellAnchor>
  <xdr:twoCellAnchor editAs="oneCell">
    <xdr:from>
      <xdr:col>3</xdr:col>
      <xdr:colOff>544282</xdr:colOff>
      <xdr:row>0</xdr:row>
      <xdr:rowOff>179613</xdr:rowOff>
    </xdr:from>
    <xdr:to>
      <xdr:col>9</xdr:col>
      <xdr:colOff>332983</xdr:colOff>
      <xdr:row>5</xdr:row>
      <xdr:rowOff>112671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895596" y="179613"/>
          <a:ext cx="4491330" cy="858344"/>
        </a:xfrm>
        <a:prstGeom prst="rect">
          <a:avLst/>
        </a:prstGeom>
      </xdr:spPr>
    </xdr:pic>
    <xdr:clientData/>
  </xdr:twoCellAnchor>
  <xdr:twoCellAnchor>
    <xdr:from>
      <xdr:col>2</xdr:col>
      <xdr:colOff>40809</xdr:colOff>
      <xdr:row>26</xdr:row>
      <xdr:rowOff>109308</xdr:rowOff>
    </xdr:from>
    <xdr:to>
      <xdr:col>6</xdr:col>
      <xdr:colOff>187766</xdr:colOff>
      <xdr:row>32</xdr:row>
      <xdr:rowOff>158749</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501309" y="5062308"/>
          <a:ext cx="3067957" cy="1192441"/>
        </a:xfrm>
        <a:prstGeom prst="rect">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a:solidFill>
                <a:sysClr val="windowText" lastClr="000000"/>
              </a:solidFill>
              <a:latin typeface="Century Gothic" panose="020B0502020202020204" pitchFamily="34" charset="0"/>
            </a:rPr>
            <a:t>Consultar fichas</a:t>
          </a:r>
          <a:r>
            <a:rPr lang="es-MX" sz="1800" baseline="0">
              <a:solidFill>
                <a:sysClr val="windowText" lastClr="000000"/>
              </a:solidFill>
              <a:latin typeface="Century Gothic" panose="020B0502020202020204" pitchFamily="34" charset="0"/>
            </a:rPr>
            <a:t> </a:t>
          </a:r>
          <a:r>
            <a:rPr lang="es-MX" sz="1800">
              <a:solidFill>
                <a:sysClr val="windowText" lastClr="000000"/>
              </a:solidFill>
              <a:latin typeface="Century Gothic" panose="020B0502020202020204" pitchFamily="34" charset="0"/>
            </a:rPr>
            <a:t>municipales</a:t>
          </a:r>
          <a:endParaRPr lang="es-MX" sz="1200">
            <a:solidFill>
              <a:sysClr val="windowText" lastClr="000000"/>
            </a:solidFill>
            <a:latin typeface="Century Gothic" panose="020B0502020202020204" pitchFamily="34" charset="0"/>
          </a:endParaRPr>
        </a:p>
      </xdr:txBody>
    </xdr:sp>
    <xdr:clientData/>
  </xdr:twoCellAnchor>
  <xdr:twoCellAnchor>
    <xdr:from>
      <xdr:col>6</xdr:col>
      <xdr:colOff>603243</xdr:colOff>
      <xdr:row>26</xdr:row>
      <xdr:rowOff>114298</xdr:rowOff>
    </xdr:from>
    <xdr:to>
      <xdr:col>11</xdr:col>
      <xdr:colOff>19950</xdr:colOff>
      <xdr:row>29</xdr:row>
      <xdr:rowOff>95249</xdr:rowOff>
    </xdr:to>
    <xdr:sp macro="" textlink="">
      <xdr:nvSpPr>
        <xdr:cNvPr id="5" name="Rectángulo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984743" y="5067298"/>
          <a:ext cx="3067957" cy="552451"/>
        </a:xfrm>
        <a:prstGeom prst="rect">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a:solidFill>
                <a:sysClr val="windowText" lastClr="000000"/>
              </a:solidFill>
              <a:latin typeface="Century Gothic" panose="020B0502020202020204" pitchFamily="34" charset="0"/>
            </a:rPr>
            <a:t>Ver municipios</a:t>
          </a:r>
          <a:r>
            <a:rPr lang="es-MX" sz="1400" baseline="0">
              <a:solidFill>
                <a:sysClr val="windowText" lastClr="000000"/>
              </a:solidFill>
              <a:latin typeface="Century Gothic" panose="020B0502020202020204" pitchFamily="34" charset="0"/>
            </a:rPr>
            <a:t> mejor posicionados en cada indicador</a:t>
          </a:r>
          <a:endParaRPr lang="es-MX" sz="1050">
            <a:solidFill>
              <a:sysClr val="windowText" lastClr="000000"/>
            </a:solidFill>
            <a:latin typeface="Century Gothic" panose="020B0502020202020204" pitchFamily="34" charset="0"/>
          </a:endParaRPr>
        </a:p>
      </xdr:txBody>
    </xdr:sp>
    <xdr:clientData/>
  </xdr:twoCellAnchor>
  <xdr:twoCellAnchor>
    <xdr:from>
      <xdr:col>6</xdr:col>
      <xdr:colOff>603242</xdr:colOff>
      <xdr:row>29</xdr:row>
      <xdr:rowOff>169336</xdr:rowOff>
    </xdr:from>
    <xdr:to>
      <xdr:col>11</xdr:col>
      <xdr:colOff>23804</xdr:colOff>
      <xdr:row>32</xdr:row>
      <xdr:rowOff>158750</xdr:rowOff>
    </xdr:to>
    <xdr:sp macro="" textlink="">
      <xdr:nvSpPr>
        <xdr:cNvPr id="6" name="Rectángulo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984742" y="5693836"/>
          <a:ext cx="3071812" cy="560914"/>
        </a:xfrm>
        <a:prstGeom prst="rect">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2000">
              <a:solidFill>
                <a:sysClr val="windowText" lastClr="000000"/>
              </a:solidFill>
              <a:latin typeface="Montserrat" panose="00000500000000000000" pitchFamily="2" charset="0"/>
            </a:rPr>
            <a:t>Notas</a:t>
          </a:r>
          <a:endParaRPr lang="es-MX" sz="1100">
            <a:solidFill>
              <a:sysClr val="windowText" lastClr="000000"/>
            </a:solidFill>
            <a:latin typeface="Montserrat" panose="00000500000000000000"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12700</xdr:rowOff>
    </xdr:from>
    <xdr:to>
      <xdr:col>9</xdr:col>
      <xdr:colOff>0</xdr:colOff>
      <xdr:row>46</xdr:row>
      <xdr:rowOff>82550</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581026</xdr:colOff>
      <xdr:row>4</xdr:row>
      <xdr:rowOff>212149</xdr:rowOff>
    </xdr:from>
    <xdr:to>
      <xdr:col>9</xdr:col>
      <xdr:colOff>19051</xdr:colOff>
      <xdr:row>20</xdr:row>
      <xdr:rowOff>281668</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18679</xdr:colOff>
      <xdr:row>4</xdr:row>
      <xdr:rowOff>220061</xdr:rowOff>
    </xdr:from>
    <xdr:to>
      <xdr:col>6</xdr:col>
      <xdr:colOff>256186</xdr:colOff>
      <xdr:row>20</xdr:row>
      <xdr:rowOff>300718</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62363</xdr:colOff>
      <xdr:row>22</xdr:row>
      <xdr:rowOff>0</xdr:rowOff>
    </xdr:from>
    <xdr:to>
      <xdr:col>9</xdr:col>
      <xdr:colOff>0</xdr:colOff>
      <xdr:row>29</xdr:row>
      <xdr:rowOff>141972</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647700</xdr:colOff>
      <xdr:row>28</xdr:row>
      <xdr:rowOff>285749</xdr:rowOff>
    </xdr:from>
    <xdr:to>
      <xdr:col>8</xdr:col>
      <xdr:colOff>581026</xdr:colOff>
      <xdr:row>33</xdr:row>
      <xdr:rowOff>152400</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46</xdr:row>
      <xdr:rowOff>23812</xdr:rowOff>
    </xdr:from>
    <xdr:to>
      <xdr:col>9</xdr:col>
      <xdr:colOff>0</xdr:colOff>
      <xdr:row>60</xdr:row>
      <xdr:rowOff>100012</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111580</xdr:rowOff>
    </xdr:from>
    <xdr:to>
      <xdr:col>10</xdr:col>
      <xdr:colOff>87085</xdr:colOff>
      <xdr:row>24</xdr:row>
      <xdr:rowOff>19051</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38100</xdr:rowOff>
    </xdr:from>
    <xdr:to>
      <xdr:col>10</xdr:col>
      <xdr:colOff>87085</xdr:colOff>
      <xdr:row>46</xdr:row>
      <xdr:rowOff>136071</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xdr:col>
      <xdr:colOff>13218</xdr:colOff>
      <xdr:row>22</xdr:row>
      <xdr:rowOff>777161</xdr:rowOff>
    </xdr:from>
    <xdr:ext cx="2657331" cy="31547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140667" y="6297773"/>
              <a:ext cx="2657331" cy="315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Capacidad de inversión </a:t>
              </a:r>
              <a:r>
                <a:rPr lang="es-MX" sz="1100"/>
                <a:t>= </a:t>
              </a:r>
              <a14:m>
                <m:oMath xmlns:m="http://schemas.openxmlformats.org/officeDocument/2006/math">
                  <m:f>
                    <m:fPr>
                      <m:ctrlPr>
                        <a:rPr lang="es-MX" sz="1400" i="1">
                          <a:latin typeface="Cambria Math" panose="02040503050406030204" pitchFamily="18" charset="0"/>
                        </a:rPr>
                      </m:ctrlPr>
                    </m:fPr>
                    <m:num>
                      <m:r>
                        <a:rPr lang="es-MX" sz="1400" b="0" i="1">
                          <a:latin typeface="Cambria Math" panose="02040503050406030204" pitchFamily="18" charset="0"/>
                        </a:rPr>
                        <m:t>𝐺𝑎𝑠𝑡𝑜</m:t>
                      </m:r>
                      <m:r>
                        <a:rPr lang="es-MX" sz="1400" b="0" i="1">
                          <a:latin typeface="Cambria Math" panose="02040503050406030204" pitchFamily="18" charset="0"/>
                        </a:rPr>
                        <m:t> </m:t>
                      </m:r>
                      <m:r>
                        <a:rPr lang="es-MX" sz="1400" b="0" i="1">
                          <a:latin typeface="Cambria Math" panose="02040503050406030204" pitchFamily="18" charset="0"/>
                        </a:rPr>
                        <m:t>𝑑𝑒</m:t>
                      </m:r>
                      <m:r>
                        <a:rPr lang="es-MX" sz="1400" b="0" i="1">
                          <a:latin typeface="Cambria Math" panose="02040503050406030204" pitchFamily="18" charset="0"/>
                        </a:rPr>
                        <m:t> </m:t>
                      </m:r>
                      <m:r>
                        <a:rPr lang="es-MX" sz="1400" b="0" i="1">
                          <a:latin typeface="Cambria Math" panose="02040503050406030204" pitchFamily="18" charset="0"/>
                        </a:rPr>
                        <m:t>𝑖𝑛𝑣𝑒𝑟𝑠𝑖</m:t>
                      </m:r>
                      <m:r>
                        <a:rPr lang="es-MX" sz="1400" b="0" i="1">
                          <a:latin typeface="Cambria Math" panose="02040503050406030204" pitchFamily="18" charset="0"/>
                        </a:rPr>
                        <m:t>ó</m:t>
                      </m:r>
                      <m:r>
                        <a:rPr lang="es-MX" sz="1400" b="0" i="1">
                          <a:latin typeface="Cambria Math" panose="02040503050406030204" pitchFamily="18" charset="0"/>
                        </a:rPr>
                        <m:t>𝑛</m:t>
                      </m:r>
                    </m:num>
                    <m:den>
                      <m:r>
                        <a:rPr lang="es-MX" sz="1400" b="0" i="1">
                          <a:latin typeface="Cambria Math" panose="02040503050406030204" pitchFamily="18" charset="0"/>
                        </a:rPr>
                        <m:t>𝐺𝑎𝑠𝑡𝑜</m:t>
                      </m:r>
                      <m:r>
                        <a:rPr lang="es-MX" sz="1400" b="0" i="1">
                          <a:latin typeface="Cambria Math" panose="02040503050406030204" pitchFamily="18" charset="0"/>
                        </a:rPr>
                        <m:t> </m:t>
                      </m:r>
                      <m:r>
                        <a:rPr lang="es-MX" sz="1400" b="0" i="1">
                          <a:latin typeface="Cambria Math" panose="02040503050406030204" pitchFamily="18" charset="0"/>
                        </a:rPr>
                        <m:t>𝑡𝑜𝑡𝑎𝑙</m:t>
                      </m:r>
                    </m:den>
                  </m:f>
                </m:oMath>
              </a14:m>
              <a:endParaRPr lang="es-MX" sz="1100"/>
            </a:p>
          </xdr:txBody>
        </xdr:sp>
      </mc:Choice>
      <mc:Fallback xmlns="">
        <xdr:sp macro="" textlink="">
          <xdr:nvSpPr>
            <xdr:cNvPr id="3" name="CuadroTexto 2">
              <a:extLst>
                <a:ext uri="{FF2B5EF4-FFF2-40B4-BE49-F238E27FC236}">
                  <a16:creationId xmlns:a16="http://schemas.microsoft.com/office/drawing/2014/main" id="{213EDCA4-56BB-4110-8A20-6F003EC67E46}"/>
                </a:ext>
              </a:extLst>
            </xdr:cNvPr>
            <xdr:cNvSpPr txBox="1"/>
          </xdr:nvSpPr>
          <xdr:spPr>
            <a:xfrm>
              <a:off x="1140667" y="6297773"/>
              <a:ext cx="2657331" cy="315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Capacidad de inversión </a:t>
              </a:r>
              <a:r>
                <a:rPr lang="es-MX" sz="1100"/>
                <a:t>= </a:t>
              </a:r>
              <a:r>
                <a:rPr lang="es-MX" sz="1400" i="0">
                  <a:latin typeface="Cambria Math" panose="02040503050406030204" pitchFamily="18" charset="0"/>
                </a:rPr>
                <a:t>(</a:t>
              </a:r>
              <a:r>
                <a:rPr lang="es-MX" sz="1400" b="0" i="0">
                  <a:latin typeface="Cambria Math" panose="02040503050406030204" pitchFamily="18" charset="0"/>
                </a:rPr>
                <a:t>𝐺𝑎𝑠𝑡𝑜 𝑑𝑒 𝑖𝑛𝑣𝑒𝑟𝑠𝑖ó𝑛)/(𝐺𝑎𝑠𝑡𝑜 𝑡𝑜𝑡𝑎𝑙)</a:t>
              </a:r>
              <a:endParaRPr lang="es-MX" sz="1100"/>
            </a:p>
          </xdr:txBody>
        </xdr:sp>
      </mc:Fallback>
    </mc:AlternateContent>
    <xdr:clientData/>
  </xdr:oneCellAnchor>
  <xdr:oneCellAnchor>
    <xdr:from>
      <xdr:col>3</xdr:col>
      <xdr:colOff>171062</xdr:colOff>
      <xdr:row>23</xdr:row>
      <xdr:rowOff>804767</xdr:rowOff>
    </xdr:from>
    <xdr:ext cx="2227276" cy="31367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298511" y="8486971"/>
              <a:ext cx="2227276" cy="313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Costo de operación </a:t>
              </a:r>
              <a:r>
                <a:rPr lang="es-MX" sz="1100"/>
                <a:t>= </a:t>
              </a:r>
              <a14:m>
                <m:oMath xmlns:m="http://schemas.openxmlformats.org/officeDocument/2006/math">
                  <m:f>
                    <m:fPr>
                      <m:ctrlPr>
                        <a:rPr lang="es-MX" sz="1400" i="1">
                          <a:latin typeface="Cambria Math" panose="02040503050406030204" pitchFamily="18" charset="0"/>
                        </a:rPr>
                      </m:ctrlPr>
                    </m:fPr>
                    <m:num>
                      <m:r>
                        <a:rPr lang="es-MX" sz="1400" b="0" i="1">
                          <a:latin typeface="Cambria Math" panose="02040503050406030204" pitchFamily="18" charset="0"/>
                        </a:rPr>
                        <m:t>𝐺𝑎𝑠𝑡𝑜</m:t>
                      </m:r>
                      <m:r>
                        <a:rPr lang="es-MX" sz="1400" b="0" i="1">
                          <a:latin typeface="Cambria Math" panose="02040503050406030204" pitchFamily="18" charset="0"/>
                        </a:rPr>
                        <m:t> </m:t>
                      </m:r>
                      <m:r>
                        <a:rPr lang="es-MX" sz="1400" b="0" i="1">
                          <a:latin typeface="Cambria Math" panose="02040503050406030204" pitchFamily="18" charset="0"/>
                        </a:rPr>
                        <m:t>𝑐𝑜𝑟𝑟𝑖𝑒𝑛𝑡𝑒</m:t>
                      </m:r>
                    </m:num>
                    <m:den>
                      <m:r>
                        <a:rPr lang="es-MX" sz="1400" b="0" i="1">
                          <a:latin typeface="Cambria Math" panose="02040503050406030204" pitchFamily="18" charset="0"/>
                        </a:rPr>
                        <m:t>𝐺𝑎𝑠𝑡𝑜</m:t>
                      </m:r>
                      <m:r>
                        <a:rPr lang="es-MX" sz="1400" b="0" i="1">
                          <a:latin typeface="Cambria Math" panose="02040503050406030204" pitchFamily="18" charset="0"/>
                        </a:rPr>
                        <m:t> </m:t>
                      </m:r>
                      <m:r>
                        <a:rPr lang="es-MX" sz="1400" b="0" i="1">
                          <a:latin typeface="Cambria Math" panose="02040503050406030204" pitchFamily="18" charset="0"/>
                        </a:rPr>
                        <m:t>𝑡𝑜𝑡𝑎𝑙</m:t>
                      </m:r>
                    </m:den>
                  </m:f>
                </m:oMath>
              </a14:m>
              <a:endParaRPr lang="es-MX" sz="1100"/>
            </a:p>
          </xdr:txBody>
        </xdr:sp>
      </mc:Choice>
      <mc:Fallback xmlns="">
        <xdr:sp macro="" textlink="">
          <xdr:nvSpPr>
            <xdr:cNvPr id="4" name="CuadroTexto 3">
              <a:extLst>
                <a:ext uri="{FF2B5EF4-FFF2-40B4-BE49-F238E27FC236}">
                  <a16:creationId xmlns:a16="http://schemas.microsoft.com/office/drawing/2014/main" id="{D15A1E6A-1385-42CB-9C89-3B1E1F456BF5}"/>
                </a:ext>
              </a:extLst>
            </xdr:cNvPr>
            <xdr:cNvSpPr txBox="1"/>
          </xdr:nvSpPr>
          <xdr:spPr>
            <a:xfrm>
              <a:off x="1298511" y="8486971"/>
              <a:ext cx="2227276" cy="313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Costo de operación </a:t>
              </a:r>
              <a:r>
                <a:rPr lang="es-MX" sz="1100"/>
                <a:t>= </a:t>
              </a:r>
              <a:r>
                <a:rPr lang="es-MX" sz="1400" i="0">
                  <a:latin typeface="Cambria Math" panose="02040503050406030204" pitchFamily="18" charset="0"/>
                </a:rPr>
                <a:t>(</a:t>
              </a:r>
              <a:r>
                <a:rPr lang="es-MX" sz="1400" b="0" i="0">
                  <a:latin typeface="Cambria Math" panose="02040503050406030204" pitchFamily="18" charset="0"/>
                </a:rPr>
                <a:t>𝐺𝑎𝑠𝑡𝑜 𝑐𝑜𝑟𝑟𝑖𝑒𝑛𝑡𝑒)/(𝐺𝑎𝑠𝑡𝑜 𝑡𝑜𝑡𝑎𝑙)</a:t>
              </a:r>
              <a:endParaRPr lang="es-MX" sz="1100"/>
            </a:p>
          </xdr:txBody>
        </xdr:sp>
      </mc:Fallback>
    </mc:AlternateContent>
    <xdr:clientData/>
  </xdr:oneCellAnchor>
  <xdr:oneCellAnchor>
    <xdr:from>
      <xdr:col>2</xdr:col>
      <xdr:colOff>458757</xdr:colOff>
      <xdr:row>21</xdr:row>
      <xdr:rowOff>1177990</xdr:rowOff>
    </xdr:from>
    <xdr:ext cx="3355214" cy="32957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785328" y="12186169"/>
              <a:ext cx="3355214" cy="329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Tasa</a:t>
              </a:r>
              <a:r>
                <a:rPr lang="es-MX" sz="1100" i="1" baseline="0"/>
                <a:t> de crecimiento de impuestos </a:t>
              </a:r>
              <a:r>
                <a:rPr lang="es-MX" sz="1100"/>
                <a:t>= </a:t>
              </a:r>
              <a14:m>
                <m:oMath xmlns:m="http://schemas.openxmlformats.org/officeDocument/2006/math">
                  <m:f>
                    <m:fPr>
                      <m:ctrlPr>
                        <a:rPr lang="es-MX" sz="1400" i="1">
                          <a:latin typeface="Cambria Math" panose="02040503050406030204" pitchFamily="18" charset="0"/>
                        </a:rPr>
                      </m:ctrlPr>
                    </m:fPr>
                    <m:num>
                      <m:r>
                        <a:rPr lang="es-MX" sz="1400" b="0" i="1">
                          <a:latin typeface="Cambria Math" panose="02040503050406030204" pitchFamily="18" charset="0"/>
                        </a:rPr>
                        <m:t>𝐼𝑚𝑝𝑢𝑒𝑠𝑡𝑜𝑠</m:t>
                      </m:r>
                      <m:r>
                        <a:rPr lang="es-MX" sz="1400" b="0" i="1">
                          <a:latin typeface="Cambria Math" panose="02040503050406030204" pitchFamily="18" charset="0"/>
                        </a:rPr>
                        <m:t> 2021</m:t>
                      </m:r>
                    </m:num>
                    <m:den>
                      <m:r>
                        <a:rPr lang="es-MX" sz="1400" b="0" i="1">
                          <a:latin typeface="Cambria Math" panose="02040503050406030204" pitchFamily="18" charset="0"/>
                        </a:rPr>
                        <m:t>𝐼𝑚𝑝𝑢𝑒𝑠𝑡𝑜𝑠</m:t>
                      </m:r>
                      <m:r>
                        <a:rPr lang="es-MX" sz="1400" b="0" i="1">
                          <a:latin typeface="Cambria Math" panose="02040503050406030204" pitchFamily="18" charset="0"/>
                        </a:rPr>
                        <m:t> 2020</m:t>
                      </m:r>
                    </m:den>
                  </m:f>
                  <m:r>
                    <a:rPr lang="es-MX" sz="1400" b="0" i="1">
                      <a:latin typeface="Cambria Math" panose="02040503050406030204" pitchFamily="18" charset="0"/>
                    </a:rPr>
                    <m:t>−1</m:t>
                  </m:r>
                </m:oMath>
              </a14:m>
              <a:endParaRPr lang="es-MX" sz="1100"/>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3A10699E-1BB7-406A-9AC8-3939EBC06C74}"/>
                </a:ext>
              </a:extLst>
            </xdr:cNvPr>
            <xdr:cNvSpPr txBox="1"/>
          </xdr:nvSpPr>
          <xdr:spPr>
            <a:xfrm>
              <a:off x="785328" y="12186169"/>
              <a:ext cx="3355214" cy="329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Tasa</a:t>
              </a:r>
              <a:r>
                <a:rPr lang="es-MX" sz="1100" i="1" baseline="0"/>
                <a:t> de crecimiento de impuestos </a:t>
              </a:r>
              <a:r>
                <a:rPr lang="es-MX" sz="1100"/>
                <a:t>= </a:t>
              </a:r>
              <a:r>
                <a:rPr lang="es-MX" sz="1400" i="0">
                  <a:latin typeface="Cambria Math" panose="02040503050406030204" pitchFamily="18" charset="0"/>
                </a:rPr>
                <a:t>(</a:t>
              </a:r>
              <a:r>
                <a:rPr lang="es-MX" sz="1400" b="0" i="0">
                  <a:latin typeface="Cambria Math" panose="02040503050406030204" pitchFamily="18" charset="0"/>
                </a:rPr>
                <a:t>𝐼𝑚𝑝𝑢𝑒𝑠𝑡𝑜𝑠 2021)/(𝐼𝑚𝑝𝑢𝑒𝑠𝑡𝑜𝑠 2020)−1</a:t>
              </a:r>
              <a:endParaRPr lang="es-MX" sz="1100"/>
            </a:p>
          </xdr:txBody>
        </xdr:sp>
      </mc:Fallback>
    </mc:AlternateContent>
    <xdr:clientData/>
  </xdr:oneCellAnchor>
  <xdr:oneCellAnchor>
    <xdr:from>
      <xdr:col>3</xdr:col>
      <xdr:colOff>104970</xdr:colOff>
      <xdr:row>20</xdr:row>
      <xdr:rowOff>1216868</xdr:rowOff>
    </xdr:from>
    <xdr:ext cx="2472921" cy="33797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232419" y="7666654"/>
              <a:ext cx="2472921" cy="337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Autonomía financiera </a:t>
              </a:r>
              <a:r>
                <a:rPr lang="es-MX" sz="1100"/>
                <a:t>= </a:t>
              </a:r>
              <a14:m>
                <m:oMath xmlns:m="http://schemas.openxmlformats.org/officeDocument/2006/math">
                  <m:f>
                    <m:fPr>
                      <m:ctrlPr>
                        <a:rPr lang="es-MX" sz="1400" i="1">
                          <a:latin typeface="Cambria Math" panose="02040503050406030204" pitchFamily="18" charset="0"/>
                        </a:rPr>
                      </m:ctrlPr>
                    </m:fPr>
                    <m:num>
                      <m:r>
                        <a:rPr lang="es-MX" sz="1400" b="0" i="1">
                          <a:latin typeface="Cambria Math" panose="02040503050406030204" pitchFamily="18" charset="0"/>
                        </a:rPr>
                        <m:t>𝐼𝑛𝑔𝑟𝑒𝑠𝑜𝑠</m:t>
                      </m:r>
                      <m:r>
                        <a:rPr lang="es-MX" sz="1400" b="0" i="1">
                          <a:latin typeface="Cambria Math" panose="02040503050406030204" pitchFamily="18" charset="0"/>
                        </a:rPr>
                        <m:t> </m:t>
                      </m:r>
                      <m:r>
                        <a:rPr lang="es-MX" sz="1400" b="0" i="1">
                          <a:latin typeface="Cambria Math" panose="02040503050406030204" pitchFamily="18" charset="0"/>
                        </a:rPr>
                        <m:t>𝑝𝑟𝑜𝑝𝑖𝑜𝑠</m:t>
                      </m:r>
                    </m:num>
                    <m:den>
                      <m:r>
                        <a:rPr lang="es-MX" sz="1400" b="0" i="1">
                          <a:latin typeface="Cambria Math" panose="02040503050406030204" pitchFamily="18" charset="0"/>
                        </a:rPr>
                        <m:t>𝐼𝑛𝑔𝑟𝑒𝑠𝑜𝑠</m:t>
                      </m:r>
                      <m:r>
                        <a:rPr lang="es-MX" sz="1400" b="0" i="1">
                          <a:latin typeface="Cambria Math" panose="02040503050406030204" pitchFamily="18" charset="0"/>
                        </a:rPr>
                        <m:t> </m:t>
                      </m:r>
                      <m:r>
                        <a:rPr lang="es-MX" sz="1400" b="0" i="1">
                          <a:latin typeface="Cambria Math" panose="02040503050406030204" pitchFamily="18" charset="0"/>
                        </a:rPr>
                        <m:t>𝑡𝑜𝑡𝑎𝑙𝑒𝑠</m:t>
                      </m:r>
                    </m:den>
                  </m:f>
                </m:oMath>
              </a14:m>
              <a:endParaRPr lang="es-MX" sz="1100"/>
            </a:p>
          </xdr:txBody>
        </xdr:sp>
      </mc:Choice>
      <mc:Fallback xmlns="">
        <xdr:sp macro="" textlink="">
          <xdr:nvSpPr>
            <xdr:cNvPr id="6" name="CuadroTexto 5">
              <a:extLst>
                <a:ext uri="{FF2B5EF4-FFF2-40B4-BE49-F238E27FC236}">
                  <a16:creationId xmlns:a16="http://schemas.microsoft.com/office/drawing/2014/main" id="{8F093007-4D86-4D51-894F-02447AE0DF34}"/>
                </a:ext>
              </a:extLst>
            </xdr:cNvPr>
            <xdr:cNvSpPr txBox="1"/>
          </xdr:nvSpPr>
          <xdr:spPr>
            <a:xfrm>
              <a:off x="1232419" y="7666654"/>
              <a:ext cx="2472921" cy="337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Autonomía financiera </a:t>
              </a:r>
              <a:r>
                <a:rPr lang="es-MX" sz="1100"/>
                <a:t>= </a:t>
              </a:r>
              <a:r>
                <a:rPr lang="es-MX" sz="1400" i="0">
                  <a:latin typeface="Cambria Math" panose="02040503050406030204" pitchFamily="18" charset="0"/>
                </a:rPr>
                <a:t>(</a:t>
              </a:r>
              <a:r>
                <a:rPr lang="es-MX" sz="1400" b="0" i="0">
                  <a:latin typeface="Cambria Math" panose="02040503050406030204" pitchFamily="18" charset="0"/>
                </a:rPr>
                <a:t>𝐼𝑛𝑔𝑟𝑒𝑠𝑜𝑠 𝑝𝑟𝑜𝑝𝑖𝑜𝑠)/(𝐼𝑛𝑔𝑟𝑒𝑠𝑜𝑠 𝑡𝑜𝑡𝑎𝑙𝑒𝑠)</a:t>
              </a:r>
              <a:endParaRPr lang="es-MX" sz="1100"/>
            </a:p>
          </xdr:txBody>
        </xdr:sp>
      </mc:Fallback>
    </mc:AlternateContent>
    <xdr:clientData/>
  </xdr:oneCellAnchor>
  <xdr:oneCellAnchor>
    <xdr:from>
      <xdr:col>3</xdr:col>
      <xdr:colOff>112744</xdr:colOff>
      <xdr:row>19</xdr:row>
      <xdr:rowOff>831979</xdr:rowOff>
    </xdr:from>
    <xdr:ext cx="2437590" cy="313676"/>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1908887" y="9186765"/>
              <a:ext cx="2437590" cy="313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Capacidad financiera </a:t>
              </a:r>
              <a:r>
                <a:rPr lang="es-MX" sz="1100"/>
                <a:t>= </a:t>
              </a:r>
              <a14:m>
                <m:oMath xmlns:m="http://schemas.openxmlformats.org/officeDocument/2006/math">
                  <m:f>
                    <m:fPr>
                      <m:ctrlPr>
                        <a:rPr lang="es-MX" sz="1400" i="1">
                          <a:latin typeface="Cambria Math" panose="02040503050406030204" pitchFamily="18" charset="0"/>
                        </a:rPr>
                      </m:ctrlPr>
                    </m:fPr>
                    <m:num>
                      <m:r>
                        <a:rPr lang="es-MX" sz="1400" b="0" i="1">
                          <a:latin typeface="Cambria Math" panose="02040503050406030204" pitchFamily="18" charset="0"/>
                        </a:rPr>
                        <m:t>𝐼𝑛𝑔𝑟𝑒𝑠𝑜𝑠</m:t>
                      </m:r>
                      <m:r>
                        <a:rPr lang="es-MX" sz="1400" b="0" i="1">
                          <a:latin typeface="Cambria Math" panose="02040503050406030204" pitchFamily="18" charset="0"/>
                        </a:rPr>
                        <m:t> </m:t>
                      </m:r>
                      <m:r>
                        <a:rPr lang="es-MX" sz="1400" b="0" i="1">
                          <a:latin typeface="Cambria Math" panose="02040503050406030204" pitchFamily="18" charset="0"/>
                        </a:rPr>
                        <m:t>𝑝𝑟𝑜𝑝𝑖𝑜𝑠</m:t>
                      </m:r>
                    </m:num>
                    <m:den>
                      <m:r>
                        <a:rPr lang="es-MX" sz="1400" b="0" i="1">
                          <a:latin typeface="Cambria Math" panose="02040503050406030204" pitchFamily="18" charset="0"/>
                        </a:rPr>
                        <m:t>𝐺𝑎𝑠𝑡𝑜</m:t>
                      </m:r>
                      <m:r>
                        <a:rPr lang="es-MX" sz="1400" b="0" i="1">
                          <a:latin typeface="Cambria Math" panose="02040503050406030204" pitchFamily="18" charset="0"/>
                        </a:rPr>
                        <m:t> </m:t>
                      </m:r>
                      <m:r>
                        <a:rPr lang="es-MX" sz="1400" b="0" i="1">
                          <a:latin typeface="Cambria Math" panose="02040503050406030204" pitchFamily="18" charset="0"/>
                        </a:rPr>
                        <m:t>𝑐𝑜𝑟𝑟𝑖𝑒𝑛𝑡𝑒</m:t>
                      </m:r>
                    </m:den>
                  </m:f>
                </m:oMath>
              </a14:m>
              <a:endParaRPr lang="es-MX" sz="1100"/>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500-000007000000}"/>
                </a:ext>
              </a:extLst>
            </xdr:cNvPr>
            <xdr:cNvSpPr txBox="1"/>
          </xdr:nvSpPr>
          <xdr:spPr>
            <a:xfrm>
              <a:off x="1908887" y="9186765"/>
              <a:ext cx="2437590" cy="313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Capacidad financiera </a:t>
              </a:r>
              <a:r>
                <a:rPr lang="es-MX" sz="1100"/>
                <a:t>= </a:t>
              </a:r>
              <a:r>
                <a:rPr lang="es-MX" sz="1400" i="0">
                  <a:latin typeface="Cambria Math" panose="02040503050406030204" pitchFamily="18" charset="0"/>
                </a:rPr>
                <a:t>(</a:t>
              </a:r>
              <a:r>
                <a:rPr lang="es-MX" sz="1400" b="0" i="0">
                  <a:latin typeface="Cambria Math" panose="02040503050406030204" pitchFamily="18" charset="0"/>
                </a:rPr>
                <a:t>𝐼𝑛𝑔𝑟𝑒𝑠𝑜𝑠 𝑝𝑟𝑜𝑝𝑖𝑜𝑠)/(𝐺𝑎𝑠𝑡𝑜 𝑐𝑜𝑟𝑟𝑖𝑒𝑛𝑡𝑒)</a:t>
              </a:r>
              <a:endParaRPr lang="es-MX" sz="1100"/>
            </a:p>
          </xdr:txBody>
        </xdr:sp>
      </mc:Fallback>
    </mc:AlternateContent>
    <xdr:clientData/>
  </xdr:oneCellAnchor>
  <xdr:oneCellAnchor>
    <xdr:from>
      <xdr:col>2</xdr:col>
      <xdr:colOff>409013</xdr:colOff>
      <xdr:row>27</xdr:row>
      <xdr:rowOff>22412</xdr:rowOff>
    </xdr:from>
    <xdr:ext cx="3281283" cy="400431"/>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470370" y="16140073"/>
              <a:ext cx="3281283" cy="400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Autonomía en gasto burocrático</a:t>
              </a:r>
              <a:r>
                <a:rPr lang="es-MX" sz="1100"/>
                <a:t>= </a:t>
              </a:r>
              <a14:m>
                <m:oMath xmlns:m="http://schemas.openxmlformats.org/officeDocument/2006/math">
                  <m:f>
                    <m:fPr>
                      <m:ctrlPr>
                        <a:rPr lang="es-MX" sz="1800" i="1">
                          <a:latin typeface="Cambria Math" panose="02040503050406030204" pitchFamily="18" charset="0"/>
                        </a:rPr>
                      </m:ctrlPr>
                    </m:fPr>
                    <m:num>
                      <m:r>
                        <a:rPr lang="es-MX" sz="1400" b="0" i="1">
                          <a:solidFill>
                            <a:schemeClr val="tx1"/>
                          </a:solidFill>
                          <a:effectLst/>
                          <a:latin typeface="Cambria Math" panose="02040503050406030204" pitchFamily="18" charset="0"/>
                          <a:ea typeface="+mn-ea"/>
                          <a:cs typeface="+mn-cs"/>
                        </a:rPr>
                        <m:t>𝐼𝑛𝑔𝑟𝑒𝑠𝑜𝑠</m:t>
                      </m:r>
                      <m:r>
                        <a:rPr lang="es-MX" sz="1400" b="0" i="1">
                          <a:solidFill>
                            <a:schemeClr val="tx1"/>
                          </a:solidFill>
                          <a:effectLst/>
                          <a:latin typeface="Cambria Math" panose="02040503050406030204" pitchFamily="18" charset="0"/>
                          <a:ea typeface="+mn-ea"/>
                          <a:cs typeface="+mn-cs"/>
                        </a:rPr>
                        <m:t> </m:t>
                      </m:r>
                      <m:r>
                        <a:rPr lang="es-MX" sz="1400" b="0" i="1">
                          <a:solidFill>
                            <a:schemeClr val="tx1"/>
                          </a:solidFill>
                          <a:effectLst/>
                          <a:latin typeface="Cambria Math" panose="02040503050406030204" pitchFamily="18" charset="0"/>
                          <a:ea typeface="+mn-ea"/>
                          <a:cs typeface="+mn-cs"/>
                        </a:rPr>
                        <m:t>𝑝𝑟𝑜𝑝𝑖𝑜𝑠</m:t>
                      </m:r>
                    </m:num>
                    <m:den>
                      <m:r>
                        <a:rPr lang="es-MX" sz="1400" b="0" i="1">
                          <a:solidFill>
                            <a:schemeClr val="tx1"/>
                          </a:solidFill>
                          <a:effectLst/>
                          <a:latin typeface="Cambria Math" panose="02040503050406030204" pitchFamily="18" charset="0"/>
                          <a:ea typeface="+mn-ea"/>
                          <a:cs typeface="+mn-cs"/>
                        </a:rPr>
                        <m:t>𝑆𝑒𝑟𝑣𝑖𝑐𝑖𝑜𝑠</m:t>
                      </m:r>
                      <m:r>
                        <a:rPr lang="es-MX" sz="1400" b="0" i="1">
                          <a:solidFill>
                            <a:schemeClr val="tx1"/>
                          </a:solidFill>
                          <a:effectLst/>
                          <a:latin typeface="Cambria Math" panose="02040503050406030204" pitchFamily="18" charset="0"/>
                          <a:ea typeface="+mn-ea"/>
                          <a:cs typeface="+mn-cs"/>
                        </a:rPr>
                        <m:t> </m:t>
                      </m:r>
                      <m:r>
                        <a:rPr lang="es-MX" sz="1400" b="0" i="1">
                          <a:solidFill>
                            <a:schemeClr val="tx1"/>
                          </a:solidFill>
                          <a:effectLst/>
                          <a:latin typeface="Cambria Math" panose="02040503050406030204" pitchFamily="18" charset="0"/>
                          <a:ea typeface="+mn-ea"/>
                          <a:cs typeface="+mn-cs"/>
                        </a:rPr>
                        <m:t>𝑝𝑒𝑟𝑠𝑜𝑛𝑎𝑙𝑒𝑠</m:t>
                      </m:r>
                    </m:den>
                  </m:f>
                </m:oMath>
              </a14:m>
              <a:endParaRPr lang="es-MX" sz="1100"/>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500-000008000000}"/>
                </a:ext>
              </a:extLst>
            </xdr:cNvPr>
            <xdr:cNvSpPr txBox="1"/>
          </xdr:nvSpPr>
          <xdr:spPr>
            <a:xfrm>
              <a:off x="1470370" y="16140073"/>
              <a:ext cx="3281283" cy="400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Autonomía en gasto burocrático</a:t>
              </a:r>
              <a:r>
                <a:rPr lang="es-MX" sz="1100"/>
                <a:t>= </a:t>
              </a:r>
              <a:r>
                <a:rPr lang="es-MX" sz="1800" i="0">
                  <a:latin typeface="Cambria Math" panose="02040503050406030204" pitchFamily="18" charset="0"/>
                </a:rPr>
                <a:t>(</a:t>
              </a:r>
              <a:r>
                <a:rPr lang="es-MX" sz="1400" b="0" i="0">
                  <a:solidFill>
                    <a:schemeClr val="tx1"/>
                  </a:solidFill>
                  <a:effectLst/>
                  <a:latin typeface="Cambria Math" panose="02040503050406030204" pitchFamily="18" charset="0"/>
                  <a:ea typeface="+mn-ea"/>
                  <a:cs typeface="+mn-cs"/>
                </a:rPr>
                <a:t>𝐼𝑛𝑔𝑟𝑒𝑠𝑜𝑠 𝑝𝑟𝑜𝑝𝑖𝑜𝑠</a:t>
              </a:r>
              <a:r>
                <a:rPr lang="es-MX" sz="1800" b="0" i="0">
                  <a:solidFill>
                    <a:schemeClr val="tx1"/>
                  </a:solidFill>
                  <a:effectLst/>
                  <a:latin typeface="Cambria Math" panose="02040503050406030204" pitchFamily="18" charset="0"/>
                  <a:ea typeface="+mn-ea"/>
                  <a:cs typeface="+mn-cs"/>
                </a:rPr>
                <a:t>)/(</a:t>
              </a:r>
              <a:r>
                <a:rPr lang="es-MX" sz="1400" b="0" i="0">
                  <a:solidFill>
                    <a:schemeClr val="tx1"/>
                  </a:solidFill>
                  <a:effectLst/>
                  <a:latin typeface="Cambria Math" panose="02040503050406030204" pitchFamily="18" charset="0"/>
                  <a:ea typeface="+mn-ea"/>
                  <a:cs typeface="+mn-cs"/>
                </a:rPr>
                <a:t>𝑆𝑒𝑟𝑣𝑖𝑐𝑖𝑜𝑠 𝑝𝑒𝑟𝑠𝑜𝑛𝑎𝑙𝑒𝑠</a:t>
              </a:r>
              <a:r>
                <a:rPr lang="es-MX" sz="1800" b="0" i="0">
                  <a:solidFill>
                    <a:schemeClr val="tx1"/>
                  </a:solidFill>
                  <a:effectLst/>
                  <a:latin typeface="Cambria Math" panose="02040503050406030204" pitchFamily="18" charset="0"/>
                  <a:ea typeface="+mn-ea"/>
                  <a:cs typeface="+mn-cs"/>
                </a:rPr>
                <a:t>)</a:t>
              </a:r>
              <a:endParaRPr lang="es-MX" sz="1100"/>
            </a:p>
          </xdr:txBody>
        </xdr:sp>
      </mc:Fallback>
    </mc:AlternateContent>
    <xdr:clientData/>
  </xdr:oneCellAnchor>
  <xdr:oneCellAnchor>
    <xdr:from>
      <xdr:col>2</xdr:col>
      <xdr:colOff>599515</xdr:colOff>
      <xdr:row>30</xdr:row>
      <xdr:rowOff>44823</xdr:rowOff>
    </xdr:from>
    <xdr:ext cx="2797048" cy="315214"/>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924486" y="16310161"/>
              <a:ext cx="2797048" cy="315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Inversión pública per cápita</a:t>
              </a:r>
              <a:r>
                <a:rPr lang="es-MX" sz="1100"/>
                <a:t>= </a:t>
              </a:r>
              <a14:m>
                <m:oMath xmlns:m="http://schemas.openxmlformats.org/officeDocument/2006/math">
                  <m:f>
                    <m:fPr>
                      <m:ctrlPr>
                        <a:rPr lang="es-MX" sz="1400" i="1">
                          <a:latin typeface="Cambria Math" panose="02040503050406030204" pitchFamily="18" charset="0"/>
                        </a:rPr>
                      </m:ctrlPr>
                    </m:fPr>
                    <m:num>
                      <m:r>
                        <a:rPr lang="es-MX" sz="1400" b="0" i="1">
                          <a:latin typeface="Cambria Math" panose="02040503050406030204" pitchFamily="18" charset="0"/>
                        </a:rPr>
                        <m:t>𝐼𝑛𝑣𝑒𝑟𝑠𝑖</m:t>
                      </m:r>
                      <m:r>
                        <a:rPr lang="es-MX" sz="1400" b="0" i="1">
                          <a:latin typeface="Cambria Math" panose="02040503050406030204" pitchFamily="18" charset="0"/>
                        </a:rPr>
                        <m:t>ó</m:t>
                      </m:r>
                      <m:r>
                        <a:rPr lang="es-MX" sz="1400" b="0" i="1">
                          <a:latin typeface="Cambria Math" panose="02040503050406030204" pitchFamily="18" charset="0"/>
                        </a:rPr>
                        <m:t>𝑛</m:t>
                      </m:r>
                      <m:r>
                        <a:rPr lang="es-MX" sz="1400" b="0" i="1">
                          <a:latin typeface="Cambria Math" panose="02040503050406030204" pitchFamily="18" charset="0"/>
                        </a:rPr>
                        <m:t> </m:t>
                      </m:r>
                      <m:r>
                        <a:rPr lang="es-MX" sz="1400" b="0" i="1">
                          <a:latin typeface="Cambria Math" panose="02040503050406030204" pitchFamily="18" charset="0"/>
                        </a:rPr>
                        <m:t>𝑝</m:t>
                      </m:r>
                      <m:r>
                        <a:rPr lang="es-MX" sz="1400" b="0" i="1">
                          <a:latin typeface="Cambria Math" panose="02040503050406030204" pitchFamily="18" charset="0"/>
                        </a:rPr>
                        <m:t>ú</m:t>
                      </m:r>
                      <m:r>
                        <a:rPr lang="es-MX" sz="1400" b="0" i="1">
                          <a:latin typeface="Cambria Math" panose="02040503050406030204" pitchFamily="18" charset="0"/>
                        </a:rPr>
                        <m:t>𝑏𝑙𝑖𝑐𝑎</m:t>
                      </m:r>
                    </m:num>
                    <m:den>
                      <m:r>
                        <a:rPr lang="es-MX" sz="1400" b="0" i="1">
                          <a:latin typeface="Cambria Math" panose="02040503050406030204" pitchFamily="18" charset="0"/>
                        </a:rPr>
                        <m:t>𝑃𝑜𝑏𝑙𝑎𝑐𝑖</m:t>
                      </m:r>
                      <m:r>
                        <a:rPr lang="es-MX" sz="1400" b="0" i="1">
                          <a:latin typeface="Cambria Math" panose="02040503050406030204" pitchFamily="18" charset="0"/>
                        </a:rPr>
                        <m:t>ó</m:t>
                      </m:r>
                      <m:r>
                        <a:rPr lang="es-MX" sz="1400" b="0" i="1">
                          <a:latin typeface="Cambria Math" panose="02040503050406030204" pitchFamily="18" charset="0"/>
                        </a:rPr>
                        <m:t>𝑛</m:t>
                      </m:r>
                    </m:den>
                  </m:f>
                </m:oMath>
              </a14:m>
              <a:endParaRPr lang="es-MX" sz="1100"/>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D15A1E6A-1385-42CB-9C89-3B1E1F456BF5}"/>
                </a:ext>
              </a:extLst>
            </xdr:cNvPr>
            <xdr:cNvSpPr txBox="1"/>
          </xdr:nvSpPr>
          <xdr:spPr>
            <a:xfrm>
              <a:off x="924486" y="16310161"/>
              <a:ext cx="2797048" cy="315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Inversión pública per cápita</a:t>
              </a:r>
              <a:r>
                <a:rPr lang="es-MX" sz="1100"/>
                <a:t>= </a:t>
              </a:r>
              <a:r>
                <a:rPr lang="es-MX" sz="1400" i="0">
                  <a:latin typeface="Cambria Math" panose="02040503050406030204" pitchFamily="18" charset="0"/>
                </a:rPr>
                <a:t>(</a:t>
              </a:r>
              <a:r>
                <a:rPr lang="es-MX" sz="1400" b="0" i="0">
                  <a:latin typeface="Cambria Math" panose="02040503050406030204" pitchFamily="18" charset="0"/>
                </a:rPr>
                <a:t>𝐼𝑛𝑣𝑒𝑟𝑠𝑖ó𝑛 𝑝ú𝑏𝑙𝑖𝑐𝑎)/𝑃𝑜𝑏𝑙𝑎𝑐𝑖ó𝑛</a:t>
              </a:r>
              <a:endParaRPr lang="es-MX" sz="1100"/>
            </a:p>
          </xdr:txBody>
        </xdr:sp>
      </mc:Fallback>
    </mc:AlternateContent>
    <xdr:clientData/>
  </xdr:oneCellAnchor>
  <xdr:oneCellAnchor>
    <xdr:from>
      <xdr:col>2</xdr:col>
      <xdr:colOff>627529</xdr:colOff>
      <xdr:row>33</xdr:row>
      <xdr:rowOff>44824</xdr:rowOff>
    </xdr:from>
    <xdr:ext cx="2745367" cy="31367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952500" y="18523324"/>
              <a:ext cx="2745367" cy="313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Ingresos propios per cápita</a:t>
              </a:r>
              <a:r>
                <a:rPr lang="es-MX" sz="1100"/>
                <a:t>= </a:t>
              </a:r>
              <a14:m>
                <m:oMath xmlns:m="http://schemas.openxmlformats.org/officeDocument/2006/math">
                  <m:f>
                    <m:fPr>
                      <m:ctrlPr>
                        <a:rPr lang="es-MX" sz="1400" i="1">
                          <a:latin typeface="Cambria Math" panose="02040503050406030204" pitchFamily="18" charset="0"/>
                        </a:rPr>
                      </m:ctrlPr>
                    </m:fPr>
                    <m:num>
                      <m:r>
                        <a:rPr lang="es-MX" sz="1400" b="0" i="1">
                          <a:latin typeface="Cambria Math" panose="02040503050406030204" pitchFamily="18" charset="0"/>
                        </a:rPr>
                        <m:t>𝐼𝑛𝑔𝑟𝑒𝑠𝑜𝑠</m:t>
                      </m:r>
                      <m:r>
                        <a:rPr lang="es-MX" sz="1400" b="0" i="1">
                          <a:latin typeface="Cambria Math" panose="02040503050406030204" pitchFamily="18" charset="0"/>
                        </a:rPr>
                        <m:t> </m:t>
                      </m:r>
                      <m:r>
                        <a:rPr lang="es-MX" sz="1400" b="0" i="1">
                          <a:latin typeface="Cambria Math" panose="02040503050406030204" pitchFamily="18" charset="0"/>
                        </a:rPr>
                        <m:t>𝑝𝑟𝑜𝑝𝑖𝑜𝑠</m:t>
                      </m:r>
                    </m:num>
                    <m:den>
                      <m:r>
                        <a:rPr lang="es-MX" sz="1400" b="0" i="1">
                          <a:latin typeface="Cambria Math" panose="02040503050406030204" pitchFamily="18" charset="0"/>
                        </a:rPr>
                        <m:t>𝑃𝑜𝑏𝑙𝑎𝑐𝑖</m:t>
                      </m:r>
                      <m:r>
                        <a:rPr lang="es-MX" sz="1400" b="0" i="1">
                          <a:latin typeface="Cambria Math" panose="02040503050406030204" pitchFamily="18" charset="0"/>
                        </a:rPr>
                        <m:t>ó</m:t>
                      </m:r>
                      <m:r>
                        <a:rPr lang="es-MX" sz="1400" b="0" i="1">
                          <a:latin typeface="Cambria Math" panose="02040503050406030204" pitchFamily="18" charset="0"/>
                        </a:rPr>
                        <m:t>𝑛</m:t>
                      </m:r>
                    </m:den>
                  </m:f>
                </m:oMath>
              </a14:m>
              <a:endParaRPr lang="es-MX" sz="1100"/>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D15A1E6A-1385-42CB-9C89-3B1E1F456BF5}"/>
                </a:ext>
              </a:extLst>
            </xdr:cNvPr>
            <xdr:cNvSpPr txBox="1"/>
          </xdr:nvSpPr>
          <xdr:spPr>
            <a:xfrm>
              <a:off x="952500" y="18523324"/>
              <a:ext cx="2745367" cy="313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Ingresos propios per cápita</a:t>
              </a:r>
              <a:r>
                <a:rPr lang="es-MX" sz="1100"/>
                <a:t>= </a:t>
              </a:r>
              <a:r>
                <a:rPr lang="es-MX" sz="1400" i="0">
                  <a:latin typeface="Cambria Math" panose="02040503050406030204" pitchFamily="18" charset="0"/>
                </a:rPr>
                <a:t>(</a:t>
              </a:r>
              <a:r>
                <a:rPr lang="es-MX" sz="1400" b="0" i="0">
                  <a:latin typeface="Cambria Math" panose="02040503050406030204" pitchFamily="18" charset="0"/>
                </a:rPr>
                <a:t>𝐼𝑛𝑔𝑟𝑒𝑠𝑜𝑠 𝑝𝑟𝑜𝑝𝑖𝑜𝑠)/𝑃𝑜𝑏𝑙𝑎𝑐𝑖ó𝑛</a:t>
              </a:r>
              <a:endParaRPr lang="es-MX" sz="1100"/>
            </a:p>
          </xdr:txBody>
        </xdr:sp>
      </mc:Fallback>
    </mc:AlternateContent>
    <xdr:clientData/>
  </xdr:oneCellAnchor>
  <xdr:oneCellAnchor>
    <xdr:from>
      <xdr:col>3</xdr:col>
      <xdr:colOff>268940</xdr:colOff>
      <xdr:row>36</xdr:row>
      <xdr:rowOff>33618</xdr:rowOff>
    </xdr:from>
    <xdr:ext cx="2021772" cy="313676"/>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327896" y="19531853"/>
              <a:ext cx="2021772" cy="313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Impuestos per cápita</a:t>
              </a:r>
              <a:r>
                <a:rPr lang="es-MX" sz="1100"/>
                <a:t>= </a:t>
              </a:r>
              <a14:m>
                <m:oMath xmlns:m="http://schemas.openxmlformats.org/officeDocument/2006/math">
                  <m:f>
                    <m:fPr>
                      <m:ctrlPr>
                        <a:rPr lang="es-MX" sz="1400" i="1">
                          <a:latin typeface="Cambria Math" panose="02040503050406030204" pitchFamily="18" charset="0"/>
                        </a:rPr>
                      </m:ctrlPr>
                    </m:fPr>
                    <m:num>
                      <m:r>
                        <a:rPr lang="es-MX" sz="1400" b="0" i="1">
                          <a:latin typeface="Cambria Math" panose="02040503050406030204" pitchFamily="18" charset="0"/>
                        </a:rPr>
                        <m:t>𝐼𝑚𝑝𝑢𝑒𝑠𝑡𝑜𝑠</m:t>
                      </m:r>
                    </m:num>
                    <m:den>
                      <m:r>
                        <a:rPr lang="es-MX" sz="1400" b="0" i="1">
                          <a:latin typeface="Cambria Math" panose="02040503050406030204" pitchFamily="18" charset="0"/>
                        </a:rPr>
                        <m:t>𝑃𝑜𝑏𝑙𝑎𝑐𝑖</m:t>
                      </m:r>
                      <m:r>
                        <a:rPr lang="es-MX" sz="1400" b="0" i="1">
                          <a:latin typeface="Cambria Math" panose="02040503050406030204" pitchFamily="18" charset="0"/>
                        </a:rPr>
                        <m:t>ó</m:t>
                      </m:r>
                      <m:r>
                        <a:rPr lang="es-MX" sz="1400" b="0" i="1">
                          <a:latin typeface="Cambria Math" panose="02040503050406030204" pitchFamily="18" charset="0"/>
                        </a:rPr>
                        <m:t>𝑛</m:t>
                      </m:r>
                    </m:den>
                  </m:f>
                </m:oMath>
              </a14:m>
              <a:endParaRPr lang="es-MX" sz="1100"/>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D15A1E6A-1385-42CB-9C89-3B1E1F456BF5}"/>
                </a:ext>
              </a:extLst>
            </xdr:cNvPr>
            <xdr:cNvSpPr txBox="1"/>
          </xdr:nvSpPr>
          <xdr:spPr>
            <a:xfrm>
              <a:off x="1327896" y="19531853"/>
              <a:ext cx="2021772" cy="313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1"/>
                <a:t>Impuestos per cápita</a:t>
              </a:r>
              <a:r>
                <a:rPr lang="es-MX" sz="1100"/>
                <a:t>= </a:t>
              </a:r>
              <a:r>
                <a:rPr lang="es-MX" sz="1400" b="0" i="0">
                  <a:latin typeface="Cambria Math" panose="02040503050406030204" pitchFamily="18" charset="0"/>
                </a:rPr>
                <a:t>𝐼𝑚𝑝𝑢𝑒𝑠𝑡𝑜𝑠/𝑃𝑜𝑏𝑙𝑎𝑐𝑖ó𝑛</a:t>
              </a:r>
              <a:endParaRPr lang="es-MX"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bonilla/Documents/2022/SIHAM/Sistema%20de%20Informacion%20Hacendaria%20Municipal%20SIHAM%202021%20ACTjul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SIHAM"/>
      <sheetName val="MMUXI"/>
      <sheetName val="NOTAS"/>
      <sheetName val="DATOS"/>
      <sheetName val="INDICADORES"/>
      <sheetName val="CLASIFICADORES"/>
      <sheetName val="HISTORICO"/>
      <sheetName val="SEMAFORO"/>
      <sheetName val="LISTAS"/>
      <sheetName val="CLAV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B1:C2475" totalsRowShown="0" headerRowDxfId="5" dataDxfId="4">
  <tableColumns count="2">
    <tableColumn id="1" xr3:uid="{00000000-0010-0000-0000-000001000000}" name="MUNICIPIO" dataDxfId="7"/>
    <tableColumn id="2" xr3:uid="{00000000-0010-0000-0000-000002000000}" name="ID_MUN" dataDxfId="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F1:G33" totalsRowShown="0" headerRowDxfId="1" dataDxfId="0">
  <tableColumns count="2">
    <tableColumn id="1" xr3:uid="{00000000-0010-0000-0100-000001000000}" name="ESTADO" dataDxfId="3"/>
    <tableColumn id="2" xr3:uid="{00000000-0010-0000-0100-000002000000}" name="ID_EDO" dataDxfId="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disciplinafinanciera.hacienda.gob.mx/" TargetMode="External"/><Relationship Id="rId1" Type="http://schemas.openxmlformats.org/officeDocument/2006/relationships/hyperlink" Target="https://www.inegi.org.mx/programas/finanzas/default.html" TargetMode="Externa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
  <sheetViews>
    <sheetView showGridLines="0" zoomScaleNormal="100" workbookViewId="0"/>
  </sheetViews>
  <sheetFormatPr baseColWidth="10" defaultColWidth="11" defaultRowHeight="15" x14ac:dyDescent="0.25"/>
  <sheetData/>
  <sheetProtection algorithmName="SHA-512" hashValue="EveWrJwWGUxvgxzKb2GAmdDTgeM5jBmd+JKG9YSBQe05u4PsYFi9CNymllVIcf4Lqnb/tBKTl0mf+zWbSrhh2Q==" saltValue="ClbiEVsB4l9VzXTzKOHkvA==" spinCount="100000" sheet="1" objects="1" scenarios="1" selectLockedCells="1" selectUnlockedCells="1"/>
  <pageMargins left="0.70866141732283472" right="0.70866141732283472" top="0.74803149606299213" bottom="0.74803149606299213" header="0.31496062992125984" footer="0.31496062992125984"/>
  <pageSetup paperSize="9"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rgb="FF92D050"/>
    <pageSetUpPr fitToPage="1"/>
  </sheetPr>
  <dimension ref="A1:R67"/>
  <sheetViews>
    <sheetView showGridLines="0" zoomScaleNormal="100" zoomScaleSheetLayoutView="90" workbookViewId="0">
      <selection activeCell="C7" sqref="C7:D7"/>
    </sheetView>
  </sheetViews>
  <sheetFormatPr baseColWidth="10" defaultColWidth="11" defaultRowHeight="15" x14ac:dyDescent="0.25"/>
  <cols>
    <col min="1" max="1" width="1.28515625" customWidth="1"/>
    <col min="2" max="2" width="35.5703125" customWidth="1"/>
    <col min="3" max="3" width="16.140625" customWidth="1"/>
    <col min="4" max="4" width="11" customWidth="1"/>
    <col min="5" max="5" width="14.28515625" customWidth="1"/>
    <col min="6" max="6" width="13.5703125" bestFit="1" customWidth="1"/>
    <col min="7" max="7" width="12.7109375" customWidth="1"/>
    <col min="8" max="9" width="16.140625" style="6" customWidth="1"/>
    <col min="10" max="18" width="11" style="6"/>
  </cols>
  <sheetData>
    <row r="1" spans="1:9" ht="15.75" x14ac:dyDescent="0.25">
      <c r="A1" s="58"/>
      <c r="B1" s="73" t="s">
        <v>2617</v>
      </c>
      <c r="C1" s="73"/>
      <c r="D1" s="73"/>
      <c r="E1" s="73"/>
      <c r="F1" s="73"/>
      <c r="G1" s="73"/>
      <c r="H1" s="73"/>
      <c r="I1" s="73"/>
    </row>
    <row r="2" spans="1:9" ht="24" x14ac:dyDescent="0.45">
      <c r="B2" s="74" t="s">
        <v>0</v>
      </c>
      <c r="C2" s="74"/>
      <c r="D2" s="74"/>
      <c r="E2" s="74"/>
      <c r="F2" s="74"/>
      <c r="G2" s="74"/>
      <c r="H2" s="74"/>
      <c r="I2" s="74"/>
    </row>
    <row r="3" spans="1:9" ht="12" customHeight="1" x14ac:dyDescent="0.25">
      <c r="B3" s="75" t="s">
        <v>4272</v>
      </c>
      <c r="C3" s="75"/>
      <c r="D3" s="75"/>
      <c r="E3" s="75"/>
      <c r="F3" s="75"/>
      <c r="G3" s="75"/>
      <c r="H3" s="75"/>
      <c r="I3" s="75"/>
    </row>
    <row r="4" spans="1:9" ht="12" customHeight="1" x14ac:dyDescent="0.25">
      <c r="B4" s="75"/>
      <c r="C4" s="75"/>
      <c r="D4" s="75"/>
      <c r="E4" s="75"/>
      <c r="F4" s="75"/>
      <c r="G4" s="75"/>
      <c r="H4" s="75"/>
      <c r="I4" s="75"/>
    </row>
    <row r="5" spans="1:9" ht="18" customHeight="1" x14ac:dyDescent="0.25">
      <c r="B5" s="18" t="s">
        <v>1</v>
      </c>
      <c r="C5" s="19"/>
      <c r="D5" s="19"/>
      <c r="E5" s="20"/>
    </row>
    <row r="6" spans="1:9" ht="18" x14ac:dyDescent="0.35">
      <c r="B6" s="21" t="s">
        <v>2</v>
      </c>
      <c r="C6" s="76" t="s">
        <v>73</v>
      </c>
      <c r="D6" s="76"/>
      <c r="E6" s="43">
        <f>VLOOKUP(C6,Tabla3[#All],2,9)</f>
        <v>19</v>
      </c>
      <c r="F6" s="43"/>
      <c r="G6" s="6"/>
    </row>
    <row r="7" spans="1:9" ht="18" x14ac:dyDescent="0.35">
      <c r="B7" s="22" t="s">
        <v>4</v>
      </c>
      <c r="C7" s="77" t="s">
        <v>1104</v>
      </c>
      <c r="D7" s="77"/>
      <c r="E7" s="43">
        <f>VLOOKUP(C7,Tabla2[#All],2,0)</f>
        <v>19010</v>
      </c>
      <c r="F7" s="43"/>
      <c r="G7" s="6"/>
    </row>
    <row r="8" spans="1:9" ht="12.75" customHeight="1" x14ac:dyDescent="0.35">
      <c r="B8" s="23"/>
      <c r="C8" s="24"/>
      <c r="D8" s="25"/>
      <c r="E8" s="43"/>
      <c r="F8" s="43"/>
      <c r="G8" s="6"/>
    </row>
    <row r="9" spans="1:9" ht="29.65" customHeight="1" x14ac:dyDescent="0.3">
      <c r="B9" s="59" t="s">
        <v>2558</v>
      </c>
      <c r="C9" s="71" t="s">
        <v>4275</v>
      </c>
      <c r="D9" s="72"/>
      <c r="E9" s="44">
        <v>2021</v>
      </c>
      <c r="F9" s="44">
        <v>2020</v>
      </c>
      <c r="G9" s="6"/>
    </row>
    <row r="10" spans="1:9" ht="15.75" x14ac:dyDescent="0.3">
      <c r="B10" s="26" t="s">
        <v>5</v>
      </c>
      <c r="C10" s="79">
        <f>IFERROR(INDEX('Datos 2023'!$D$3:$O$2473,MATCH(SIHAM!$E$7,'Datos 2023'!$B$3:$B$2473,0),MATCH(E10,'Datos 2023'!$D$2:$O$2,0)),"Valor no disponible")</f>
        <v>466141232</v>
      </c>
      <c r="D10" s="80"/>
      <c r="E10" s="44">
        <v>60</v>
      </c>
      <c r="F10" s="46"/>
      <c r="G10" s="6"/>
    </row>
    <row r="11" spans="1:9" ht="15.75" x14ac:dyDescent="0.3">
      <c r="B11" s="27" t="s">
        <v>6</v>
      </c>
      <c r="C11" s="81">
        <f>IFERROR(INDEX('Datos 2023'!$D$3:$O$2473,MATCH(SIHAM!$E$7,'Datos 2023'!$B$3:$B$2473,0),MATCH(E11,'Datos 2023'!$D$2:$O$2,0)),"Valor no disponible")</f>
        <v>44157560</v>
      </c>
      <c r="D11" s="81"/>
      <c r="E11" s="44">
        <v>50</v>
      </c>
      <c r="F11" s="46"/>
      <c r="G11" s="6"/>
    </row>
    <row r="12" spans="1:9" ht="15.75" x14ac:dyDescent="0.3">
      <c r="B12" s="28" t="s">
        <v>7</v>
      </c>
      <c r="C12" s="80">
        <f>IFERROR(INDEX('Datos 2023'!$D$3:$O$2473,MATCH(SIHAM!$E$7,'Datos 2023'!$B$3:$B$2473,0),MATCH(E12,'Datos 2023'!$D$2:$O$2,0)),"Valor no disponible")</f>
        <v>34664806</v>
      </c>
      <c r="D12" s="80"/>
      <c r="E12" s="44">
        <v>40</v>
      </c>
      <c r="F12" s="46"/>
      <c r="G12" s="6"/>
    </row>
    <row r="13" spans="1:9" ht="15.75" x14ac:dyDescent="0.3">
      <c r="B13" s="29" t="s">
        <v>8</v>
      </c>
      <c r="C13" s="81">
        <f>IFERROR(INDEX('Datos 2023'!$D$3:$P$2473,MATCH(SIHAM!$E$7,'Datos 2023'!$B$3:$B$2473,0),MATCH(E13,'Datos 2023'!$D$2:$P$2,0)),"Valor no disponible")</f>
        <v>33153054</v>
      </c>
      <c r="D13" s="81"/>
      <c r="E13" s="44">
        <v>41</v>
      </c>
      <c r="F13" s="46"/>
      <c r="G13" s="6"/>
    </row>
    <row r="14" spans="1:9" ht="15.75" x14ac:dyDescent="0.3">
      <c r="B14" s="26" t="s">
        <v>9</v>
      </c>
      <c r="C14" s="80">
        <f>IFERROR(INDEX('Datos 2023'!$D$3:$O$2473,MATCH(SIHAM!$E$7,'Datos 2023'!$B$3:$B$2473,0),MATCH(E14,'Datos 2023'!$D$2:$O$2,0)),"Valor no disponible")</f>
        <v>421983672</v>
      </c>
      <c r="D14" s="80"/>
      <c r="E14" s="44">
        <v>30</v>
      </c>
      <c r="F14" s="46"/>
      <c r="G14" s="6"/>
    </row>
    <row r="15" spans="1:9" ht="15.75" x14ac:dyDescent="0.3">
      <c r="B15" s="29" t="s">
        <v>10</v>
      </c>
      <c r="C15" s="81">
        <f>IFERROR(INDEX('Datos 2023'!$D$3:$O$2473,MATCH(SIHAM!$E$7,'Datos 2023'!$B$3:$B$2473,0),MATCH(E15,'Datos 2023'!$D$2:$O$2,0)),"Valo no disponible")</f>
        <v>342942340</v>
      </c>
      <c r="D15" s="81"/>
      <c r="E15" s="44">
        <v>10</v>
      </c>
      <c r="F15" s="46"/>
      <c r="G15" s="6"/>
    </row>
    <row r="16" spans="1:9" ht="15.75" x14ac:dyDescent="0.3">
      <c r="B16" s="28" t="s">
        <v>11</v>
      </c>
      <c r="C16" s="80">
        <f>IFERROR(INDEX('Datos 2023'!$D$3:$O$2473,MATCH(SIHAM!$E$7,'Datos 2023'!$B$3:$B$2473,0),MATCH(E16,'Datos 2023'!$D$2:$O$2,0)),"Valor no disponible")</f>
        <v>79041332</v>
      </c>
      <c r="D16" s="80"/>
      <c r="E16" s="44">
        <v>20</v>
      </c>
      <c r="F16" s="46"/>
      <c r="G16" s="6"/>
    </row>
    <row r="17" spans="1:7" ht="15.75" x14ac:dyDescent="0.3">
      <c r="B17" s="30" t="s">
        <v>25</v>
      </c>
      <c r="C17" s="81">
        <f>IFERROR(INDEX('Datos 2023'!$D$3:$O$2473,MATCH(SIHAM!$E$7,'Datos 2023'!$B$3:$B$2473,0),MATCH(E17,'Datos 2023'!$D$2:$O$2,0)),"Valor no disponible")</f>
        <v>355366202</v>
      </c>
      <c r="D17" s="81"/>
      <c r="E17" s="44">
        <v>70</v>
      </c>
      <c r="F17" s="46"/>
      <c r="G17" s="6"/>
    </row>
    <row r="18" spans="1:7" ht="15.75" x14ac:dyDescent="0.3">
      <c r="B18" s="30" t="s">
        <v>2557</v>
      </c>
      <c r="C18" s="81">
        <f>IFERROR(INDEX('Datos 2023'!$D$3:$O$2473,MATCH(SIHAM!$E$7,'Datos 2023'!$B$3:$B$2473,0),MATCH(E18,'Datos 2023'!$D$2:$O$2,0)),"Valor no disponible")</f>
        <v>108156677</v>
      </c>
      <c r="D18" s="81"/>
      <c r="E18" s="44">
        <v>71</v>
      </c>
      <c r="F18" s="46"/>
      <c r="G18" s="6"/>
    </row>
    <row r="19" spans="1:7" ht="15.75" customHeight="1" x14ac:dyDescent="0.35">
      <c r="B19" s="26" t="s">
        <v>12</v>
      </c>
      <c r="C19" s="80">
        <f>IFERROR(INDEX('Datos 2023'!$D$3:$O$2473,MATCH(SIHAM!$E$7,'Datos 2023'!$B$3:$B$2473,0),MATCH(E19,'Datos 2023'!$D$2:$O$2,0)),"Valor no disponible")</f>
        <v>84713327</v>
      </c>
      <c r="D19" s="80"/>
      <c r="E19" s="47">
        <v>80</v>
      </c>
      <c r="F19" s="7"/>
      <c r="G19" s="6"/>
    </row>
    <row r="20" spans="1:7" ht="15.75" customHeight="1" x14ac:dyDescent="0.35">
      <c r="B20" s="27" t="s">
        <v>13</v>
      </c>
      <c r="C20" s="89" t="str">
        <f>IFERROR(INDEX('Datos 2023'!$D$3:$O$2473,MATCH(SIHAM!$E$7,'Datos 2023'!$B$3:$B$2473,0),MATCH(E20,'Datos 2023'!$D$2:$O$2,0)),"Valor no disponible")</f>
        <v>Valor no disponible</v>
      </c>
      <c r="D20" s="89"/>
      <c r="E20" s="47">
        <v>90</v>
      </c>
      <c r="F20" s="7"/>
      <c r="G20" s="6"/>
    </row>
    <row r="21" spans="1:7" ht="27.75" thickBot="1" x14ac:dyDescent="0.3">
      <c r="B21" s="57" t="s">
        <v>4277</v>
      </c>
      <c r="C21" s="78" t="str">
        <f>IFERROR(VLOOKUP(E7,SEMAFORO!B6:D2412,3,0),"No cuenta con semáforo")</f>
        <v>Endeudamiento sostenible</v>
      </c>
      <c r="D21" s="78"/>
      <c r="E21" s="6"/>
      <c r="F21" s="6"/>
      <c r="G21" s="6"/>
    </row>
    <row r="22" spans="1:7" ht="27" customHeight="1" x14ac:dyDescent="0.25">
      <c r="D22" s="32"/>
      <c r="E22" s="6"/>
      <c r="F22" s="6"/>
      <c r="G22" s="6"/>
    </row>
    <row r="23" spans="1:7" ht="37.35" customHeight="1" x14ac:dyDescent="0.25">
      <c r="B23" s="33" t="s">
        <v>14</v>
      </c>
      <c r="C23" s="60" t="s">
        <v>15</v>
      </c>
      <c r="D23" s="61" t="s">
        <v>16</v>
      </c>
      <c r="E23" s="6"/>
      <c r="F23" s="6"/>
      <c r="G23" t="s">
        <v>17</v>
      </c>
    </row>
    <row r="24" spans="1:7" ht="28.9" customHeight="1" x14ac:dyDescent="0.25">
      <c r="A24" s="2" t="s">
        <v>18</v>
      </c>
      <c r="B24" s="31" t="s">
        <v>18</v>
      </c>
      <c r="C24" s="16">
        <f>IFERROR(C11/C17,"Valor no disponible")</f>
        <v>0.12425931265123519</v>
      </c>
      <c r="D24" s="51">
        <f>IFERROR(INDEX('Datos 2023'!$AF$3:$AN$34,MATCH(SIHAM!$C$6,'Datos 2023'!$AE$3:$AE$34,0),MATCH(SIHAM!E24,'Datos 2023'!$AF$2:$AN$2,0)),"Valor no disponible")</f>
        <v>0.43897361373071186</v>
      </c>
      <c r="E24" s="34">
        <v>1</v>
      </c>
      <c r="F24" s="6"/>
      <c r="G24" s="6"/>
    </row>
    <row r="25" spans="1:7" ht="28.9" customHeight="1" x14ac:dyDescent="0.25">
      <c r="A25" s="2" t="s">
        <v>19</v>
      </c>
      <c r="B25" s="35" t="s">
        <v>19</v>
      </c>
      <c r="C25" s="17">
        <f>IFERROR(C11/C10,"Valor no disponible")</f>
        <v>9.4730002344010619E-2</v>
      </c>
      <c r="D25" s="49">
        <f>IFERROR(INDEX('Datos 2023'!$AF$3:$AN$34,MATCH(SIHAM!$C$6,'Datos 2023'!$AE$3:$AE$34,0),MATCH(SIHAM!E25,'Datos 2023'!$AF$2:$AN$2,0)),"Valor no disponible")</f>
        <v>0.32211063919832317</v>
      </c>
      <c r="E25" s="34">
        <v>2</v>
      </c>
      <c r="F25" s="6"/>
      <c r="G25" s="6"/>
    </row>
    <row r="26" spans="1:7" ht="28.9" customHeight="1" x14ac:dyDescent="0.25">
      <c r="A26" s="2" t="s">
        <v>20</v>
      </c>
      <c r="B26" s="31" t="s">
        <v>20</v>
      </c>
      <c r="C26" s="16">
        <f>VLOOKUP(E7,'Datos 2023'!R3:AB2473,5,0)</f>
        <v>-3.5289361520938201E-3</v>
      </c>
      <c r="D26" s="51">
        <f>IFERROR(INDEX('Datos 2023'!$AF$3:$AN$34,MATCH(SIHAM!$C$6,'Datos 2023'!$AE$3:$AE$34,0),MATCH(SIHAM!E26,'Datos 2023'!$AF$2:$AN$2,0)),"Valor no disponible")</f>
        <v>1.3927665532753153E-2</v>
      </c>
      <c r="E26" s="34">
        <v>3</v>
      </c>
      <c r="F26" s="6"/>
      <c r="G26" s="6"/>
    </row>
    <row r="27" spans="1:7" ht="28.9" customHeight="1" x14ac:dyDescent="0.25">
      <c r="A27" s="2" t="s">
        <v>21</v>
      </c>
      <c r="B27" s="35" t="s">
        <v>21</v>
      </c>
      <c r="C27" s="17">
        <f>IFERROR(C19/C10,"Valor no disponible")</f>
        <v>0.18173317695268801</v>
      </c>
      <c r="D27" s="49">
        <f>IFERROR(INDEX('Datos 2023'!$AF$3:$AN$34,MATCH(SIHAM!$C$6,'Datos 2023'!$AE$3:$AE$34,0),MATCH(SIHAM!E27,'Datos 2023'!$AF$2:$AN$2,0)),"Valor no disponible")</f>
        <v>0.20667244367116486</v>
      </c>
      <c r="E27" s="34">
        <v>4</v>
      </c>
      <c r="F27" s="6"/>
      <c r="G27" s="6"/>
    </row>
    <row r="28" spans="1:7" ht="28.5" customHeight="1" x14ac:dyDescent="0.25">
      <c r="A28" s="2" t="s">
        <v>22</v>
      </c>
      <c r="B28" s="31" t="s">
        <v>22</v>
      </c>
      <c r="C28" s="16">
        <f>IFERROR(C17/C10,"Valor no disponible")</f>
        <v>0.76235736640435192</v>
      </c>
      <c r="D28" s="51">
        <f>IFERROR(INDEX('Datos 2023'!$AF$3:$AN$34,MATCH(SIHAM!$C$6,'Datos 2023'!$AE$3:$AE$34,0),MATCH(SIHAM!E28,'Datos 2023'!$AF$2:$AN$2,0)),"Valor no disponible")</f>
        <v>0.73378132334833635</v>
      </c>
      <c r="E28" s="34">
        <v>5</v>
      </c>
      <c r="F28" s="6"/>
      <c r="G28" s="6"/>
    </row>
    <row r="29" spans="1:7" ht="28.5" customHeight="1" x14ac:dyDescent="0.25">
      <c r="A29" s="2" t="s">
        <v>2604</v>
      </c>
      <c r="B29" s="35" t="s">
        <v>2597</v>
      </c>
      <c r="C29" s="49">
        <f>IFERROR(C11/C18,"Valor no disponible")</f>
        <v>0.40827400790059404</v>
      </c>
      <c r="D29" s="49">
        <f>IFERROR(INDEX('Datos 2023'!$AF$3:$AN$34,MATCH(SIHAM!$C$6,'Datos 2023'!$AE$3:$AE$34,0),MATCH(SIHAM!E29,'Datos 2023'!$AF$2:$AN$2,0)),"Valor no disponible")</f>
        <v>1.0784957811895242</v>
      </c>
      <c r="E29" s="34">
        <v>8</v>
      </c>
      <c r="F29" s="6"/>
      <c r="G29" s="6"/>
    </row>
    <row r="30" spans="1:7" ht="28.5" customHeight="1" x14ac:dyDescent="0.25">
      <c r="A30" s="2" t="s">
        <v>2605</v>
      </c>
      <c r="B30" s="31" t="s">
        <v>2602</v>
      </c>
      <c r="C30" s="50">
        <f>IFERROR(INDEX('Datos 2023'!$S$3:$AB$1997,MATCH(SIHAM!$E$7,'Datos 2023'!$R$3:$R$1997,0),MATCH(SIHAM!A30,'Datos 2023'!$S$2:$AB$2,0)),"Valor no disponible")</f>
        <v>1453.2403634361233</v>
      </c>
      <c r="D30" s="52">
        <f>IFERROR(INDEX('Datos 2023'!$AF$3:$AN$34,MATCH(SIHAM!$C$6,'Datos 2023'!$AE$3:$AE$34,0),MATCH(SIHAM!E30,'Datos 2023'!$AF$2:$AN$2,0)),"Valor no disponible")</f>
        <v>1231.1777990353999</v>
      </c>
      <c r="E30" s="34">
        <v>9</v>
      </c>
      <c r="F30" s="6"/>
      <c r="G30" s="6"/>
    </row>
    <row r="31" spans="1:7" ht="29.1" customHeight="1" x14ac:dyDescent="0.25">
      <c r="A31" s="2" t="s">
        <v>2551</v>
      </c>
      <c r="B31" s="36" t="s">
        <v>2598</v>
      </c>
      <c r="C31" s="53">
        <f>IFERROR(INDEX('Datos 2023'!$S$3:$AB$1997,MATCH(SIHAM!$E$7,'Datos 2023'!$R$3:$R$1997,0),MATCH(SIHAM!A31,'Datos 2023'!$S$2:$AB$2,0)),"Valor no disponible")</f>
        <v>868.42275015733162</v>
      </c>
      <c r="D31" s="54">
        <f>IFERROR(INDEX('Datos 2023'!$AF$3:$AN$34,MATCH(SIHAM!$C$6,'Datos 2023'!$AE$3:$AE$34,0),MATCH(SIHAM!E31,'Datos 2023'!$AF$2:$AN$2,0)),"Valor no disponible")</f>
        <v>2285.2691273632208</v>
      </c>
      <c r="E31" s="34">
        <v>7</v>
      </c>
      <c r="F31" s="6"/>
      <c r="G31" s="6"/>
    </row>
    <row r="32" spans="1:7" ht="27.75" customHeight="1" thickBot="1" x14ac:dyDescent="0.3">
      <c r="A32" s="2" t="s">
        <v>23</v>
      </c>
      <c r="B32" s="55" t="s">
        <v>2599</v>
      </c>
      <c r="C32" s="56">
        <f>IFERROR(INDEX('Datos 2023'!$S$3:$AB$1997,MATCH(SIHAM!$E$7,'Datos 2023'!$R$3:$R$1997,0),MATCH(SIHAM!A32,'Datos 2023'!$S$2:$AB$2,0)),"Valor no disponible")</f>
        <v>681.73391283826311</v>
      </c>
      <c r="D32" s="56">
        <f>IFERROR(INDEX('Datos 2023'!$AF$3:$AN$34,MATCH(SIHAM!$C$6,'Datos 2023'!$AE$3:$AE$34,0),MATCH(SIHAM!E32,'Datos 2023'!$AF$2:$AN$2,0)),"Valor no disponible")</f>
        <v>1209.166007131073</v>
      </c>
      <c r="E32" s="2">
        <v>6</v>
      </c>
      <c r="F32" s="6"/>
      <c r="G32" s="6"/>
    </row>
    <row r="33" spans="1:9" x14ac:dyDescent="0.25">
      <c r="A33" s="48"/>
      <c r="B33" s="6"/>
      <c r="C33" s="6"/>
      <c r="D33" s="6"/>
      <c r="E33" s="6"/>
      <c r="F33" s="6"/>
      <c r="G33" s="6"/>
    </row>
    <row r="34" spans="1:9" s="6" customFormat="1" x14ac:dyDescent="0.25">
      <c r="A34" s="2"/>
      <c r="B34" s="2" t="s">
        <v>24</v>
      </c>
      <c r="E34" s="88"/>
    </row>
    <row r="35" spans="1:9" s="6" customFormat="1" x14ac:dyDescent="0.25">
      <c r="A35" s="2"/>
      <c r="B35" s="2">
        <f>E7</f>
        <v>19010</v>
      </c>
      <c r="C35" s="2">
        <v>2017</v>
      </c>
      <c r="D35" s="2">
        <v>2018</v>
      </c>
      <c r="E35" s="2">
        <v>2019</v>
      </c>
      <c r="F35" s="2">
        <v>2020</v>
      </c>
      <c r="G35" s="2">
        <v>2021</v>
      </c>
      <c r="H35" s="2">
        <v>2022</v>
      </c>
      <c r="I35" s="2">
        <v>2023</v>
      </c>
    </row>
    <row r="36" spans="1:9" s="6" customFormat="1" x14ac:dyDescent="0.25">
      <c r="A36" s="2">
        <v>50</v>
      </c>
      <c r="B36" s="2" t="s">
        <v>6</v>
      </c>
      <c r="C36" s="66">
        <f>Historico!BN2</f>
        <v>49091444.089501798</v>
      </c>
      <c r="D36" s="66">
        <f>Historico!BB2</f>
        <v>0</v>
      </c>
      <c r="E36" s="66">
        <f>Historico!AP2</f>
        <v>41228805.718282208</v>
      </c>
      <c r="F36" s="66">
        <f>Historico!AD2</f>
        <v>38367916.783021502</v>
      </c>
      <c r="G36" s="66">
        <f>Historico!P2</f>
        <v>32782941.395358298</v>
      </c>
      <c r="H36" s="66">
        <f>Historico!C2</f>
        <v>44617073.708268709</v>
      </c>
      <c r="I36" s="67">
        <f>(C11/122.51)*100</f>
        <v>36044045.38405028</v>
      </c>
    </row>
    <row r="37" spans="1:9" s="6" customFormat="1" x14ac:dyDescent="0.25">
      <c r="A37" s="2">
        <v>30</v>
      </c>
      <c r="B37" s="2" t="s">
        <v>2523</v>
      </c>
      <c r="C37" s="66">
        <f>Historico!BO2</f>
        <v>98415054.255681038</v>
      </c>
      <c r="D37" s="66">
        <f>Historico!BC2</f>
        <v>0</v>
      </c>
      <c r="E37" s="66">
        <f>Historico!AQ2</f>
        <v>105260502.65959154</v>
      </c>
      <c r="F37" s="66">
        <f>Historico!AE2</f>
        <v>108066959.88085265</v>
      </c>
      <c r="G37" s="66">
        <f>Historico!Q2</f>
        <v>147736751.25852892</v>
      </c>
      <c r="H37" s="66">
        <f>Historico!D2</f>
        <v>173685505.67300627</v>
      </c>
      <c r="I37" s="67">
        <f>(C14/122.51)*100</f>
        <v>344448348.70622808</v>
      </c>
    </row>
    <row r="38" spans="1:9" s="6" customFormat="1" x14ac:dyDescent="0.25">
      <c r="A38" s="2">
        <v>70</v>
      </c>
      <c r="B38" s="2" t="s">
        <v>188</v>
      </c>
      <c r="C38" s="68">
        <f>Historico!BT2</f>
        <v>56228549.335237339</v>
      </c>
      <c r="D38" s="68">
        <f>Historico!BH2</f>
        <v>42322949.342917785</v>
      </c>
      <c r="E38" s="68">
        <f>Historico!AV2</f>
        <v>34731148.661221296</v>
      </c>
      <c r="F38" s="68">
        <f>Historico!AJ2</f>
        <v>27950795.867076237</v>
      </c>
      <c r="G38" s="68">
        <f>Historico!V2</f>
        <v>39580058.4659262</v>
      </c>
      <c r="H38" s="66">
        <f>Historico!I2</f>
        <v>36710368.949473508</v>
      </c>
      <c r="I38" s="67">
        <f>(C19/111.28)*100</f>
        <v>76126282.35082674</v>
      </c>
    </row>
    <row r="39" spans="1:9" s="6" customFormat="1" x14ac:dyDescent="0.25">
      <c r="A39" s="2"/>
      <c r="B39" s="2" t="s">
        <v>2556</v>
      </c>
      <c r="C39" s="66">
        <f>Historico!BV2</f>
        <v>34118305.810608886</v>
      </c>
      <c r="D39" s="66">
        <f>Historico!BJ2</f>
        <v>40903011.128300168</v>
      </c>
      <c r="E39" s="66">
        <f>Historico!AX2</f>
        <v>46946125.145170711</v>
      </c>
      <c r="F39" s="66">
        <f>Historico!AL2</f>
        <v>49926996.183561385</v>
      </c>
      <c r="G39" s="66">
        <f>Historico!Y2</f>
        <v>54862372.266336136</v>
      </c>
      <c r="H39" s="66">
        <f>Historico!L2</f>
        <v>69790562.403069139</v>
      </c>
      <c r="I39" s="67">
        <f>(C18/111.28)*100</f>
        <v>97193275.521207765</v>
      </c>
    </row>
    <row r="40" spans="1:9" s="6" customFormat="1" x14ac:dyDescent="0.25">
      <c r="C40" s="65"/>
      <c r="D40" s="65"/>
      <c r="E40" s="65"/>
      <c r="F40" s="65"/>
      <c r="G40" s="65"/>
      <c r="H40" s="65"/>
    </row>
    <row r="41" spans="1:9" s="6" customFormat="1" x14ac:dyDescent="0.25">
      <c r="C41" s="65"/>
      <c r="D41" s="65"/>
      <c r="E41" s="65"/>
      <c r="F41" s="65"/>
      <c r="G41" s="65"/>
      <c r="H41" s="65"/>
    </row>
    <row r="42" spans="1:9" s="6" customFormat="1" x14ac:dyDescent="0.25">
      <c r="A42" s="48"/>
      <c r="C42" s="62"/>
      <c r="D42" s="62"/>
      <c r="E42" s="62"/>
      <c r="F42" s="62"/>
      <c r="G42" s="62"/>
      <c r="H42" s="62"/>
    </row>
    <row r="43" spans="1:9" s="6" customFormat="1" x14ac:dyDescent="0.25">
      <c r="A43" s="48"/>
    </row>
    <row r="44" spans="1:9" x14ac:dyDescent="0.25">
      <c r="A44" s="48"/>
      <c r="B44" s="6"/>
      <c r="C44" s="6"/>
      <c r="D44" s="6"/>
      <c r="E44" s="6"/>
      <c r="F44" s="6"/>
      <c r="G44" s="6"/>
    </row>
    <row r="45" spans="1:9" x14ac:dyDescent="0.25">
      <c r="A45" s="48"/>
      <c r="B45" s="6"/>
      <c r="C45" s="6"/>
      <c r="D45" s="6"/>
      <c r="E45" s="6"/>
      <c r="F45" s="6"/>
      <c r="G45" s="6"/>
    </row>
    <row r="46" spans="1:9" x14ac:dyDescent="0.25">
      <c r="A46" s="48"/>
      <c r="B46" s="6"/>
      <c r="C46" s="6"/>
      <c r="D46" s="6"/>
      <c r="E46" s="6"/>
      <c r="F46" s="6"/>
      <c r="G46" s="6"/>
    </row>
    <row r="47" spans="1:9" x14ac:dyDescent="0.25">
      <c r="A47" s="48"/>
      <c r="B47" s="6"/>
      <c r="C47" s="6"/>
      <c r="D47" s="6"/>
      <c r="E47" s="6"/>
      <c r="F47" s="6"/>
      <c r="G47" s="6"/>
    </row>
    <row r="48" spans="1:9" s="6" customFormat="1" x14ac:dyDescent="0.25"/>
    <row r="49" spans="1:7" s="6" customFormat="1" x14ac:dyDescent="0.25"/>
    <row r="50" spans="1:7" s="6" customFormat="1" x14ac:dyDescent="0.25"/>
    <row r="51" spans="1:7" s="6" customFormat="1" x14ac:dyDescent="0.25"/>
    <row r="52" spans="1:7" s="6" customFormat="1" x14ac:dyDescent="0.25"/>
    <row r="53" spans="1:7" s="6" customFormat="1" x14ac:dyDescent="0.25"/>
    <row r="54" spans="1:7" s="6" customFormat="1" x14ac:dyDescent="0.25"/>
    <row r="55" spans="1:7" s="6" customFormat="1" x14ac:dyDescent="0.25"/>
    <row r="56" spans="1:7" s="6" customFormat="1" x14ac:dyDescent="0.25"/>
    <row r="57" spans="1:7" s="6" customFormat="1" x14ac:dyDescent="0.25"/>
    <row r="58" spans="1:7" s="6" customFormat="1" x14ac:dyDescent="0.25"/>
    <row r="59" spans="1:7" s="6" customFormat="1" x14ac:dyDescent="0.25"/>
    <row r="60" spans="1:7" s="6" customFormat="1" x14ac:dyDescent="0.25"/>
    <row r="61" spans="1:7" s="6" customFormat="1" x14ac:dyDescent="0.25"/>
    <row r="62" spans="1:7" s="6" customFormat="1" x14ac:dyDescent="0.25"/>
    <row r="63" spans="1:7" x14ac:dyDescent="0.25">
      <c r="A63" s="48"/>
      <c r="B63" s="6"/>
      <c r="C63" s="6"/>
      <c r="D63" s="6"/>
      <c r="E63" s="6"/>
      <c r="F63" s="6"/>
      <c r="G63" s="6"/>
    </row>
    <row r="64" spans="1:7" x14ac:dyDescent="0.25">
      <c r="A64" s="48"/>
      <c r="B64" s="6"/>
      <c r="C64" s="6"/>
      <c r="D64" s="6"/>
      <c r="E64" s="6"/>
      <c r="F64" s="6"/>
      <c r="G64" s="6"/>
    </row>
    <row r="65" spans="1:7" x14ac:dyDescent="0.25">
      <c r="A65" s="48"/>
      <c r="B65" s="6"/>
      <c r="C65" s="6"/>
      <c r="D65" s="6"/>
      <c r="E65" s="6"/>
      <c r="F65" s="6"/>
      <c r="G65" s="6"/>
    </row>
    <row r="66" spans="1:7" x14ac:dyDescent="0.25">
      <c r="A66" s="48"/>
      <c r="B66" s="6"/>
      <c r="C66" s="6"/>
      <c r="D66" s="6"/>
      <c r="E66" s="6"/>
      <c r="F66" s="6"/>
      <c r="G66" s="6"/>
    </row>
    <row r="67" spans="1:7" x14ac:dyDescent="0.25">
      <c r="B67" s="6"/>
      <c r="C67" s="6"/>
      <c r="D67" s="6"/>
      <c r="E67" s="6"/>
      <c r="F67" s="6"/>
      <c r="G67" s="6"/>
    </row>
  </sheetData>
  <sheetProtection sheet="1" objects="1" scenarios="1" selectLockedCells="1"/>
  <mergeCells count="18">
    <mergeCell ref="C21:D21"/>
    <mergeCell ref="C10:D10"/>
    <mergeCell ref="C11:D11"/>
    <mergeCell ref="C12:D12"/>
    <mergeCell ref="C13:D13"/>
    <mergeCell ref="C14:D14"/>
    <mergeCell ref="C15:D15"/>
    <mergeCell ref="C16:D16"/>
    <mergeCell ref="C17:D17"/>
    <mergeCell ref="C18:D18"/>
    <mergeCell ref="C19:D19"/>
    <mergeCell ref="C20:D20"/>
    <mergeCell ref="C9:D9"/>
    <mergeCell ref="B1:I1"/>
    <mergeCell ref="B2:I2"/>
    <mergeCell ref="B3:I4"/>
    <mergeCell ref="C6:D6"/>
    <mergeCell ref="C7:D7"/>
  </mergeCells>
  <conditionalFormatting sqref="C21:D21">
    <cfRule type="cellIs" dxfId="11" priority="1" operator="equal">
      <formula>"Endeudamiento Elevado"</formula>
    </cfRule>
    <cfRule type="cellIs" dxfId="10" priority="2" operator="equal">
      <formula>"Endeudamiento en observación"</formula>
    </cfRule>
    <cfRule type="cellIs" dxfId="9" priority="3" operator="equal">
      <formula>"Endeudamiento Sostenible"</formula>
    </cfRule>
  </conditionalFormatting>
  <dataValidations count="1">
    <dataValidation type="list" allowBlank="1" showInputMessage="1" showErrorMessage="1" sqref="C7" xr:uid="{00000000-0002-0000-0100-000000000000}">
      <formula1>INDIRECT(C6)</formula1>
    </dataValidation>
  </dataValidations>
  <printOptions horizontalCentered="1" verticalCentered="1"/>
  <pageMargins left="0.70866141732283472" right="0.70866141732283472" top="0.74803149606299213" bottom="0.74803149606299213" header="0.31496062992125984" footer="0.31496062992125984"/>
  <pageSetup scale="63"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LISTAS!$A$1:$AE$1</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92D050"/>
  </sheetPr>
  <dimension ref="A1:L50"/>
  <sheetViews>
    <sheetView showGridLines="0" workbookViewId="0">
      <selection activeCell="A28" sqref="A28"/>
    </sheetView>
  </sheetViews>
  <sheetFormatPr baseColWidth="10" defaultColWidth="11" defaultRowHeight="15" x14ac:dyDescent="0.25"/>
  <cols>
    <col min="1" max="1" width="46.5703125" style="6" customWidth="1"/>
    <col min="2" max="3" width="11" style="6"/>
    <col min="4" max="4" width="12.140625" style="6" bestFit="1" customWidth="1"/>
    <col min="5" max="16384" width="11" style="6"/>
  </cols>
  <sheetData>
    <row r="1" spans="1:12" ht="23.25" x14ac:dyDescent="0.35">
      <c r="A1" s="39" t="s">
        <v>26</v>
      </c>
      <c r="B1" s="40"/>
      <c r="C1" s="40"/>
      <c r="D1" s="40"/>
      <c r="E1" s="40"/>
      <c r="F1" s="40"/>
      <c r="G1" s="40"/>
      <c r="H1" s="40"/>
      <c r="I1" s="40"/>
      <c r="J1" s="40"/>
    </row>
    <row r="2" spans="1:12" ht="23.25" x14ac:dyDescent="0.35">
      <c r="A2" s="82" t="s">
        <v>4273</v>
      </c>
      <c r="B2" s="82"/>
      <c r="C2" s="82"/>
      <c r="D2" s="82"/>
      <c r="E2" s="82"/>
      <c r="F2" s="82"/>
      <c r="G2" s="82"/>
      <c r="H2" s="82"/>
      <c r="I2" s="82"/>
      <c r="J2" s="82"/>
      <c r="K2" s="13"/>
      <c r="L2" s="13"/>
    </row>
    <row r="4" spans="1:12" ht="24" thickBot="1" x14ac:dyDescent="0.4">
      <c r="A4" s="15" t="s">
        <v>27</v>
      </c>
      <c r="B4" s="41" t="str">
        <f>VLOOKUP(A5,A6:B12,2,0)</f>
        <v>A</v>
      </c>
      <c r="C4" s="90" t="s">
        <v>4279</v>
      </c>
      <c r="D4" s="90"/>
      <c r="E4" s="90"/>
      <c r="F4" s="90"/>
      <c r="G4" s="90"/>
      <c r="H4" s="90"/>
      <c r="I4" s="90"/>
      <c r="J4" s="90"/>
      <c r="L4" s="11"/>
    </row>
    <row r="5" spans="1:12" ht="19.5" thickBot="1" x14ac:dyDescent="0.35">
      <c r="A5" s="69" t="s">
        <v>18</v>
      </c>
      <c r="B5" s="41"/>
      <c r="C5" s="90"/>
      <c r="D5" s="90"/>
      <c r="E5" s="90"/>
      <c r="F5" s="90"/>
      <c r="G5" s="90"/>
      <c r="H5" s="90"/>
      <c r="I5" s="90"/>
      <c r="J5" s="90"/>
      <c r="L5" s="11"/>
    </row>
    <row r="6" spans="1:12" x14ac:dyDescent="0.25">
      <c r="A6" s="63" t="s">
        <v>18</v>
      </c>
      <c r="B6" s="2" t="s">
        <v>28</v>
      </c>
      <c r="C6" s="2" t="str">
        <f>HLOOKUP($A$5,'Datos 2023'!$AQ$2:$BP$13,3,0)</f>
        <v xml:space="preserve"> Santa María Pápalo</v>
      </c>
      <c r="D6" s="64">
        <f>HLOOKUP($B$4,'Datos 2023'!$AQ$2:$BP$13,3,0)</f>
        <v>3.4377662859964033</v>
      </c>
      <c r="F6" s="10"/>
      <c r="I6" s="10"/>
      <c r="L6" s="11"/>
    </row>
    <row r="7" spans="1:12" x14ac:dyDescent="0.25">
      <c r="A7" s="63" t="s">
        <v>19</v>
      </c>
      <c r="B7" s="2" t="s">
        <v>29</v>
      </c>
      <c r="C7" s="2" t="str">
        <f>HLOOKUP($A$5,'Datos 2023'!$AQ$2:$BP$13,4,0)</f>
        <v xml:space="preserve"> El Marqués</v>
      </c>
      <c r="D7" s="64">
        <f>HLOOKUP($B$4,'Datos 2023'!$AQ$2:$BP$13,4,0)</f>
        <v>1.2243466282112936</v>
      </c>
      <c r="F7" s="10"/>
      <c r="I7" s="10"/>
      <c r="L7" s="11"/>
    </row>
    <row r="8" spans="1:12" x14ac:dyDescent="0.25">
      <c r="A8" s="63" t="s">
        <v>20</v>
      </c>
      <c r="B8" s="2" t="s">
        <v>30</v>
      </c>
      <c r="C8" s="2" t="str">
        <f>HLOOKUP($A$5,'Datos 2023'!$AQ$2:$BP$13,5,0)</f>
        <v xml:space="preserve"> Puerto Peñasco</v>
      </c>
      <c r="D8" s="64">
        <f>HLOOKUP($B$4,'Datos 2023'!$AQ$2:$BP$13,5,0)</f>
        <v>1.0871932548026597</v>
      </c>
      <c r="F8" s="10"/>
      <c r="I8" s="10"/>
      <c r="L8" s="11"/>
    </row>
    <row r="9" spans="1:12" x14ac:dyDescent="0.25">
      <c r="A9" s="63" t="s">
        <v>21</v>
      </c>
      <c r="B9" s="2" t="s">
        <v>31</v>
      </c>
      <c r="C9" s="2" t="str">
        <f>HLOOKUP($A$5,'Datos 2023'!$AQ$2:$BP$13,6,0)</f>
        <v xml:space="preserve"> Santa María del Tule</v>
      </c>
      <c r="D9" s="64">
        <f>HLOOKUP($B$4,'Datos 2023'!$AQ$2:$BM$13,6,0)</f>
        <v>1.0615950468545747</v>
      </c>
      <c r="F9" s="10"/>
      <c r="I9" s="10"/>
      <c r="L9" s="11"/>
    </row>
    <row r="10" spans="1:12" x14ac:dyDescent="0.25">
      <c r="A10" s="63" t="s">
        <v>22</v>
      </c>
      <c r="B10" s="2" t="s">
        <v>32</v>
      </c>
      <c r="C10" s="2" t="str">
        <f>HLOOKUP($A$5,'Datos 2023'!$AQ$2:$BP$13,7,0)</f>
        <v xml:space="preserve"> Isla Mujeres</v>
      </c>
      <c r="D10" s="64">
        <f>HLOOKUP($B$4,'Datos 2023'!$AQ$2:$BM$13,7,0)</f>
        <v>1.031195056711242</v>
      </c>
      <c r="F10" s="10"/>
      <c r="I10" s="10"/>
      <c r="L10" s="11"/>
    </row>
    <row r="11" spans="1:12" x14ac:dyDescent="0.25">
      <c r="A11" s="2" t="s">
        <v>2604</v>
      </c>
      <c r="B11" s="2" t="s">
        <v>2609</v>
      </c>
      <c r="C11" s="2" t="str">
        <f>HLOOKUP($A$5,'Datos 2023'!$AQ$2:$BP$13,8,0)</f>
        <v xml:space="preserve"> Tulum</v>
      </c>
      <c r="D11" s="64">
        <f>HLOOKUP($B$4,'Datos 2023'!$AQ$2:$BM$13,8,0)</f>
        <v>0.89010149808720185</v>
      </c>
      <c r="F11" s="10"/>
      <c r="I11" s="10"/>
      <c r="L11" s="11"/>
    </row>
    <row r="12" spans="1:12" x14ac:dyDescent="0.25">
      <c r="A12" s="2"/>
      <c r="B12" s="2"/>
      <c r="C12" s="2" t="str">
        <f>HLOOKUP($A$5,'Datos 2023'!$AQ$2:$BP$13,9,0)</f>
        <v xml:space="preserve"> Bahía de Banderas</v>
      </c>
      <c r="D12" s="64">
        <f>HLOOKUP($B$4,'Datos 2023'!$AQ$2:$BM$13,9,0)</f>
        <v>0.87841129196448986</v>
      </c>
      <c r="F12" s="10"/>
      <c r="I12" s="10"/>
      <c r="L12" s="11"/>
    </row>
    <row r="13" spans="1:12" x14ac:dyDescent="0.25">
      <c r="A13" s="2"/>
      <c r="B13" s="2"/>
      <c r="C13" s="2" t="str">
        <f>HLOOKUP($A$5,'Datos 2023'!$AQ$2:$BP$13,10,0)</f>
        <v xml:space="preserve"> Querétaro</v>
      </c>
      <c r="D13" s="64">
        <f>HLOOKUP($B$4,'Datos 2023'!$AQ$2:$BM$13,10,0)</f>
        <v>0.87626502313864962</v>
      </c>
      <c r="F13" s="9"/>
      <c r="L13" s="10"/>
    </row>
    <row r="14" spans="1:12" x14ac:dyDescent="0.25">
      <c r="A14" s="2"/>
      <c r="B14" s="2"/>
      <c r="C14" s="2" t="str">
        <f>HLOOKUP($A$5,'Datos 2023'!$AQ$2:$BP$13,11,0)</f>
        <v xml:space="preserve"> Solidaridad</v>
      </c>
      <c r="D14" s="64">
        <f>HLOOKUP($B$4,'Datos 2023'!$Q$2:$BM$13,11,0)</f>
        <v>0.86022484544318356</v>
      </c>
      <c r="L14" s="10"/>
    </row>
    <row r="15" spans="1:12" x14ac:dyDescent="0.25">
      <c r="A15" s="2"/>
      <c r="B15" s="2"/>
      <c r="C15" s="2" t="str">
        <f>HLOOKUP($A$5,'Datos 2023'!$AQ$2:$BP$13,12,0)</f>
        <v xml:space="preserve"> Benito Juárez</v>
      </c>
      <c r="D15" s="64">
        <f>HLOOKUP($B$4,'Datos 2023'!$AQ$2:$BM$13,12,0)</f>
        <v>0.83538312155200711</v>
      </c>
      <c r="L15" s="10"/>
    </row>
    <row r="16" spans="1:12" x14ac:dyDescent="0.25">
      <c r="D16" s="8"/>
      <c r="L16" s="10"/>
    </row>
    <row r="17" spans="1:12" x14ac:dyDescent="0.25">
      <c r="L17" s="10"/>
    </row>
    <row r="18" spans="1:12" x14ac:dyDescent="0.25">
      <c r="L18" s="10"/>
    </row>
    <row r="25" spans="1:12" x14ac:dyDescent="0.25">
      <c r="A25" s="14" t="s">
        <v>2553</v>
      </c>
    </row>
    <row r="27" spans="1:12" ht="24" thickBot="1" x14ac:dyDescent="0.4">
      <c r="A27" s="15" t="s">
        <v>27</v>
      </c>
    </row>
    <row r="28" spans="1:12" ht="19.5" thickBot="1" x14ac:dyDescent="0.35">
      <c r="A28" s="42" t="s">
        <v>23</v>
      </c>
      <c r="B28" s="12" t="str">
        <f>VLOOKUP(A28,A29:B31,2,0)</f>
        <v>F</v>
      </c>
      <c r="C28" s="2"/>
      <c r="D28" s="2"/>
    </row>
    <row r="29" spans="1:12" x14ac:dyDescent="0.25">
      <c r="A29" s="2" t="s">
        <v>23</v>
      </c>
      <c r="B29" s="2" t="s">
        <v>33</v>
      </c>
      <c r="C29" s="2" t="str">
        <f>HLOOKUP($A$28,'Datos 2023'!$AQ$2:$BP$13,3,0)</f>
        <v xml:space="preserve"> Tulum, Quintana Roo</v>
      </c>
      <c r="D29" s="38">
        <f>HLOOKUP($B$28,'Datos 2023'!$AQ$2:$BP$13,3,0)</f>
        <v>12589.298483114606</v>
      </c>
      <c r="E29" s="2">
        <v>3</v>
      </c>
    </row>
    <row r="30" spans="1:12" x14ac:dyDescent="0.25">
      <c r="A30" s="2" t="s">
        <v>2551</v>
      </c>
      <c r="B30" s="2" t="s">
        <v>2552</v>
      </c>
      <c r="C30" s="2" t="str">
        <f>HLOOKUP($A$28,'Datos 2023'!$AW$2:$BP$13,4,0)</f>
        <v xml:space="preserve"> El Marqués, Querétaro</v>
      </c>
      <c r="D30" s="38">
        <f>HLOOKUP($B$28,'Datos 2023'!$AW$2:$BP$13,E30,0)</f>
        <v>11300.785773667538</v>
      </c>
      <c r="E30" s="2">
        <v>4</v>
      </c>
    </row>
    <row r="31" spans="1:12" x14ac:dyDescent="0.25">
      <c r="A31" s="2" t="s">
        <v>2605</v>
      </c>
      <c r="B31" s="2" t="s">
        <v>2610</v>
      </c>
      <c r="C31" s="2" t="str">
        <f>HLOOKUP($A$28,'Datos 2023'!$AW$2:$BP$13,5,0)</f>
        <v xml:space="preserve"> San Pedro Garza García, Nuevo León</v>
      </c>
      <c r="D31" s="38">
        <f>HLOOKUP($B$28,'Datos 2023'!$AW$2:$BP$13,E31,0)</f>
        <v>10462.244821330632</v>
      </c>
      <c r="E31" s="2">
        <v>5</v>
      </c>
    </row>
    <row r="32" spans="1:12" x14ac:dyDescent="0.25">
      <c r="A32" s="2"/>
      <c r="B32" s="2"/>
      <c r="C32" s="2" t="str">
        <f>HLOOKUP($A$28,'Datos 2023'!$AW$2:$BP$13,6,0)</f>
        <v xml:space="preserve"> Isla Mujeres, Quintana Roo</v>
      </c>
      <c r="D32" s="38">
        <f>HLOOKUP($B$28,'Datos 2023'!$AW$2:$BP$13,E32,0)</f>
        <v>9047.6785662193706</v>
      </c>
      <c r="E32" s="2">
        <v>6</v>
      </c>
    </row>
    <row r="33" spans="1:5" x14ac:dyDescent="0.25">
      <c r="B33" s="2"/>
      <c r="C33" s="2" t="str">
        <f>HLOOKUP($A$28,'Datos 2023'!$AW$2:$BP$13,7,0)</f>
        <v xml:space="preserve"> Solidaridad, Quintana Roo</v>
      </c>
      <c r="D33" s="38">
        <f>HLOOKUP($B$28,'Datos 2023'!$AW$2:$BP$13,E33,0)</f>
        <v>5787.2298157574878</v>
      </c>
      <c r="E33" s="2">
        <v>7</v>
      </c>
    </row>
    <row r="34" spans="1:5" x14ac:dyDescent="0.25">
      <c r="B34" s="2"/>
      <c r="C34" s="2" t="str">
        <f>HLOOKUP($A$28,'Datos 2023'!$AW$2:$BP$13,8,0)</f>
        <v xml:space="preserve"> Huixquilucan, México</v>
      </c>
      <c r="D34" s="38">
        <f>HLOOKUP($B$28,'Datos 2023'!$AW$2:$BP$13,E34,0)</f>
        <v>5097.0436357209319</v>
      </c>
      <c r="E34" s="2">
        <v>8</v>
      </c>
    </row>
    <row r="35" spans="1:5" x14ac:dyDescent="0.25">
      <c r="B35" s="2"/>
      <c r="C35" s="2" t="str">
        <f>HLOOKUP($A$28,'Datos 2023'!$AW$2:$BP$13,9,0)</f>
        <v xml:space="preserve"> Corregidora, Querétaro</v>
      </c>
      <c r="D35" s="38">
        <f>HLOOKUP($B$28,'Datos 2023'!$AW$2:$BP$13,E35,0)</f>
        <v>4423.2689664528743</v>
      </c>
      <c r="E35" s="2">
        <v>9</v>
      </c>
    </row>
    <row r="36" spans="1:5" x14ac:dyDescent="0.25">
      <c r="B36" s="2"/>
      <c r="C36" s="2" t="str">
        <f>HLOOKUP($A$28,'Datos 2023'!$AW$2:$BP$13,10,0)</f>
        <v xml:space="preserve"> Arteaga, Coahuila de Zaragoza</v>
      </c>
      <c r="D36" s="38">
        <f>HLOOKUP($B$28,'Datos 2023'!$AW$2:$BP$13,E36,0)</f>
        <v>4165.222691770743</v>
      </c>
      <c r="E36" s="2">
        <v>10</v>
      </c>
    </row>
    <row r="37" spans="1:5" x14ac:dyDescent="0.25">
      <c r="B37" s="2"/>
      <c r="C37" s="2" t="str">
        <f>HLOOKUP($A$28,'Datos 2023'!$AW$2:$BP$13,11,0)</f>
        <v xml:space="preserve"> Bahía de Banderas, Nayarit</v>
      </c>
      <c r="D37" s="38">
        <f>HLOOKUP($B$28,'Datos 2023'!$AW$2:$BP$13,E37,0)</f>
        <v>3917.7466593724439</v>
      </c>
      <c r="E37" s="2">
        <v>11</v>
      </c>
    </row>
    <row r="38" spans="1:5" x14ac:dyDescent="0.25">
      <c r="B38" s="2"/>
      <c r="C38" s="2" t="str">
        <f>HLOOKUP($A$28,'Datos 2023'!$AW$2:$BP$13,12,0)</f>
        <v xml:space="preserve"> Querétaro, Querétaro</v>
      </c>
      <c r="D38" s="38">
        <f>HLOOKUP($B$28,'Datos 2023'!$AW$2:$BP$13,E38,0)</f>
        <v>3594.9843356695128</v>
      </c>
      <c r="E38" s="2">
        <v>12</v>
      </c>
    </row>
    <row r="39" spans="1:5" x14ac:dyDescent="0.25">
      <c r="D39" s="37"/>
    </row>
    <row r="48" spans="1:5" x14ac:dyDescent="0.25">
      <c r="A48" s="14" t="s">
        <v>2554</v>
      </c>
    </row>
    <row r="49" spans="1:1" x14ac:dyDescent="0.25">
      <c r="A49" s="14" t="s">
        <v>2555</v>
      </c>
    </row>
    <row r="50" spans="1:1" x14ac:dyDescent="0.25">
      <c r="A50" s="14"/>
    </row>
  </sheetData>
  <sheetProtection algorithmName="SHA-512" hashValue="GAN0caIRe8WLMRlkrYT7YoJF0FD7oQbXsQJCjRckYCNzeILBvut+q1+1CrNoWTH/wyakhZIV3s02REayfBneJw==" saltValue="PvWbk4OLucas85xYI+IOSw==" spinCount="100000" sheet="1" objects="1" scenarios="1" selectLockedCells="1"/>
  <mergeCells count="2">
    <mergeCell ref="A2:J2"/>
    <mergeCell ref="C4:J5"/>
  </mergeCells>
  <conditionalFormatting sqref="C4:J5">
    <cfRule type="expression" dxfId="8" priority="1">
      <formula>$A$5="3. Tasa anual de crecimiento de impuestos"</formula>
    </cfRule>
  </conditionalFormatting>
  <dataValidations count="2">
    <dataValidation type="list" allowBlank="1" showInputMessage="1" showErrorMessage="1" sqref="A5" xr:uid="{00000000-0002-0000-0200-000000000000}">
      <formula1>$A$6:$A$11</formula1>
    </dataValidation>
    <dataValidation type="list" allowBlank="1" showInputMessage="1" showErrorMessage="1" sqref="A28" xr:uid="{00000000-0002-0000-0200-000001000000}">
      <formula1>$A$29:$A$31</formula1>
    </dataValidation>
  </dataValidations>
  <printOptions horizontalCentered="1" verticalCentered="1"/>
  <pageMargins left="0.70866141732283472" right="0.70866141732283472" top="0.74803149606299213" bottom="0.74803149606299213" header="0.31496062992125984" footer="0.31496062992125984"/>
  <pageSetup paperSize="9" scale="7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92D050"/>
  </sheetPr>
  <dimension ref="B1:H36"/>
  <sheetViews>
    <sheetView showGridLines="0" tabSelected="1" topLeftCell="A23" zoomScale="140" zoomScaleNormal="140" workbookViewId="0">
      <selection activeCell="D1" sqref="D1"/>
    </sheetView>
  </sheetViews>
  <sheetFormatPr baseColWidth="10" defaultColWidth="11" defaultRowHeight="15" x14ac:dyDescent="0.25"/>
  <cols>
    <col min="2" max="2" width="4.85546875" customWidth="1"/>
  </cols>
  <sheetData>
    <row r="1" spans="2:8" x14ac:dyDescent="0.25">
      <c r="B1" s="1" t="s">
        <v>34</v>
      </c>
      <c r="D1" s="5"/>
    </row>
    <row r="2" spans="2:8" ht="21" customHeight="1" x14ac:dyDescent="0.25">
      <c r="B2" s="83" t="s">
        <v>35</v>
      </c>
      <c r="C2" s="83"/>
      <c r="D2" s="83"/>
      <c r="E2" s="83"/>
      <c r="F2" s="83"/>
      <c r="G2" s="83"/>
      <c r="H2" s="83"/>
    </row>
    <row r="3" spans="2:8" ht="50.25" customHeight="1" x14ac:dyDescent="0.25">
      <c r="B3" s="85" t="s">
        <v>36</v>
      </c>
      <c r="C3" s="85"/>
      <c r="D3" s="85"/>
      <c r="E3" s="85"/>
      <c r="F3" s="85"/>
      <c r="G3" s="85"/>
      <c r="H3" s="85"/>
    </row>
    <row r="4" spans="2:8" ht="50.25" customHeight="1" x14ac:dyDescent="0.25">
      <c r="B4" s="85" t="s">
        <v>4274</v>
      </c>
      <c r="C4" s="85"/>
      <c r="D4" s="85"/>
      <c r="E4" s="85"/>
      <c r="F4" s="85"/>
      <c r="G4" s="85"/>
      <c r="H4" s="85"/>
    </row>
    <row r="5" spans="2:8" ht="81" customHeight="1" x14ac:dyDescent="0.25">
      <c r="B5" s="85" t="s">
        <v>37</v>
      </c>
      <c r="C5" s="85"/>
      <c r="D5" s="85"/>
      <c r="E5" s="85"/>
      <c r="F5" s="85"/>
      <c r="G5" s="85"/>
      <c r="H5" s="85"/>
    </row>
    <row r="6" spans="2:8" ht="89.25" customHeight="1" x14ac:dyDescent="0.25">
      <c r="B6" s="85" t="s">
        <v>2547</v>
      </c>
      <c r="C6" s="85"/>
      <c r="D6" s="85"/>
      <c r="E6" s="85"/>
      <c r="F6" s="85"/>
      <c r="G6" s="85"/>
      <c r="H6" s="85"/>
    </row>
    <row r="7" spans="2:8" ht="20.100000000000001" customHeight="1" x14ac:dyDescent="0.25">
      <c r="B7" s="3"/>
      <c r="C7" s="3"/>
      <c r="D7" s="3"/>
      <c r="E7" s="3"/>
      <c r="F7" s="3"/>
      <c r="G7" s="3"/>
      <c r="H7" s="3"/>
    </row>
    <row r="8" spans="2:8" x14ac:dyDescent="0.25">
      <c r="B8" s="1" t="s">
        <v>38</v>
      </c>
    </row>
    <row r="9" spans="2:8" x14ac:dyDescent="0.25">
      <c r="B9" t="s">
        <v>39</v>
      </c>
    </row>
    <row r="10" spans="2:8" x14ac:dyDescent="0.25">
      <c r="C10" s="86" t="s">
        <v>40</v>
      </c>
      <c r="D10" s="86"/>
      <c r="E10" s="86"/>
      <c r="F10" s="86"/>
      <c r="G10" s="86"/>
      <c r="H10" s="86"/>
    </row>
    <row r="11" spans="2:8" x14ac:dyDescent="0.25">
      <c r="B11" t="s">
        <v>41</v>
      </c>
    </row>
    <row r="12" spans="2:8" x14ac:dyDescent="0.25">
      <c r="C12" s="86" t="s">
        <v>42</v>
      </c>
      <c r="D12" s="86"/>
      <c r="E12" s="86"/>
      <c r="F12" s="86"/>
      <c r="G12" s="86"/>
      <c r="H12" s="86"/>
    </row>
    <row r="14" spans="2:8" x14ac:dyDescent="0.25">
      <c r="B14" s="1" t="s">
        <v>43</v>
      </c>
    </row>
    <row r="15" spans="2:8" ht="62.25" customHeight="1" x14ac:dyDescent="0.25">
      <c r="B15" s="84" t="s">
        <v>44</v>
      </c>
      <c r="C15" s="84"/>
      <c r="D15" s="84"/>
      <c r="E15" s="84"/>
      <c r="F15" s="84"/>
      <c r="G15" s="84"/>
      <c r="H15" s="84"/>
    </row>
    <row r="16" spans="2:8" ht="48" customHeight="1" x14ac:dyDescent="0.25">
      <c r="B16" s="84" t="s">
        <v>2550</v>
      </c>
      <c r="C16" s="84"/>
      <c r="D16" s="84"/>
      <c r="E16" s="84"/>
      <c r="F16" s="84"/>
      <c r="G16" s="84"/>
      <c r="H16" s="84"/>
    </row>
    <row r="17" spans="2:8" ht="47.25" customHeight="1" x14ac:dyDescent="0.25">
      <c r="B17" s="84" t="s">
        <v>45</v>
      </c>
      <c r="C17" s="84"/>
      <c r="D17" s="84"/>
      <c r="E17" s="84"/>
      <c r="F17" s="84"/>
      <c r="G17" s="84"/>
      <c r="H17" s="84"/>
    </row>
    <row r="18" spans="2:8" ht="34.35" customHeight="1" x14ac:dyDescent="0.25">
      <c r="B18" s="84" t="s">
        <v>46</v>
      </c>
      <c r="C18" s="84"/>
      <c r="D18" s="84"/>
      <c r="E18" s="84"/>
      <c r="F18" s="84"/>
      <c r="G18" s="84"/>
      <c r="H18" s="84"/>
    </row>
    <row r="19" spans="2:8" ht="35.65" customHeight="1" x14ac:dyDescent="0.25">
      <c r="B19" s="84" t="s">
        <v>2549</v>
      </c>
      <c r="C19" s="84"/>
      <c r="D19" s="84"/>
      <c r="E19" s="84"/>
      <c r="F19" s="84"/>
      <c r="G19" s="84"/>
      <c r="H19" s="84"/>
    </row>
    <row r="20" spans="2:8" ht="105" customHeight="1" x14ac:dyDescent="0.25">
      <c r="B20" s="85" t="s">
        <v>47</v>
      </c>
      <c r="C20" s="85"/>
      <c r="D20" s="85"/>
      <c r="E20" s="85"/>
      <c r="F20" s="85"/>
      <c r="G20" s="85"/>
      <c r="H20" s="85"/>
    </row>
    <row r="21" spans="2:8" ht="147.94999999999999" customHeight="1" x14ac:dyDescent="0.25">
      <c r="B21" s="85" t="s">
        <v>48</v>
      </c>
      <c r="C21" s="85"/>
      <c r="D21" s="85"/>
      <c r="E21" s="85"/>
      <c r="F21" s="85"/>
      <c r="G21" s="85"/>
      <c r="H21" s="85"/>
    </row>
    <row r="22" spans="2:8" ht="127.5" customHeight="1" x14ac:dyDescent="0.25">
      <c r="B22" s="85" t="s">
        <v>49</v>
      </c>
      <c r="C22" s="85"/>
      <c r="D22" s="85"/>
      <c r="E22" s="85"/>
      <c r="F22" s="85"/>
      <c r="G22" s="85"/>
      <c r="H22" s="85"/>
    </row>
    <row r="23" spans="2:8" ht="96.95" customHeight="1" x14ac:dyDescent="0.25">
      <c r="B23" s="85" t="s">
        <v>2548</v>
      </c>
      <c r="C23" s="85"/>
      <c r="D23" s="85"/>
      <c r="E23" s="85"/>
      <c r="F23" s="85"/>
      <c r="G23" s="85"/>
      <c r="H23" s="85"/>
    </row>
    <row r="24" spans="2:8" ht="70.7" customHeight="1" x14ac:dyDescent="0.25">
      <c r="B24" s="85" t="s">
        <v>4271</v>
      </c>
      <c r="C24" s="85"/>
      <c r="D24" s="85"/>
      <c r="E24" s="85"/>
      <c r="F24" s="85"/>
      <c r="G24" s="85"/>
      <c r="H24" s="85"/>
    </row>
    <row r="25" spans="2:8" x14ac:dyDescent="0.25">
      <c r="B25" s="4"/>
      <c r="C25" s="4"/>
    </row>
    <row r="27" spans="2:8" ht="48" customHeight="1" x14ac:dyDescent="0.25">
      <c r="B27" s="87" t="s">
        <v>2611</v>
      </c>
      <c r="C27" s="87"/>
      <c r="D27" s="87"/>
      <c r="E27" s="87"/>
      <c r="F27" s="87"/>
      <c r="G27" s="87"/>
      <c r="H27" s="87"/>
    </row>
    <row r="28" spans="2:8" x14ac:dyDescent="0.25">
      <c r="B28" s="45"/>
      <c r="C28" s="45"/>
      <c r="D28" s="45"/>
      <c r="E28" s="45"/>
      <c r="F28" s="45"/>
      <c r="G28" s="45"/>
      <c r="H28" s="45"/>
    </row>
    <row r="29" spans="2:8" x14ac:dyDescent="0.25">
      <c r="B29" s="45"/>
      <c r="C29" s="45"/>
      <c r="D29" s="45"/>
      <c r="E29" s="45"/>
      <c r="F29" s="45"/>
      <c r="G29" s="45"/>
      <c r="H29" s="45"/>
    </row>
    <row r="30" spans="2:8" ht="75" customHeight="1" x14ac:dyDescent="0.25">
      <c r="B30" s="87" t="s">
        <v>2601</v>
      </c>
      <c r="C30" s="87"/>
      <c r="D30" s="87"/>
      <c r="E30" s="87"/>
      <c r="F30" s="87"/>
      <c r="G30" s="87"/>
      <c r="H30" s="87"/>
    </row>
    <row r="31" spans="2:8" x14ac:dyDescent="0.25">
      <c r="B31" s="45"/>
      <c r="C31" s="45"/>
      <c r="D31" s="45"/>
      <c r="E31" s="45"/>
      <c r="F31" s="45"/>
      <c r="G31" s="45"/>
      <c r="H31" s="45"/>
    </row>
    <row r="32" spans="2:8" x14ac:dyDescent="0.25">
      <c r="B32" s="45"/>
      <c r="C32" s="45"/>
      <c r="D32" s="45"/>
      <c r="E32" s="45"/>
      <c r="F32" s="45"/>
      <c r="G32" s="45"/>
      <c r="H32" s="45"/>
    </row>
    <row r="33" spans="2:8" ht="78" customHeight="1" x14ac:dyDescent="0.25">
      <c r="B33" s="87" t="s">
        <v>2600</v>
      </c>
      <c r="C33" s="87"/>
      <c r="D33" s="87"/>
      <c r="E33" s="87"/>
      <c r="F33" s="87"/>
      <c r="G33" s="87"/>
      <c r="H33" s="87"/>
    </row>
    <row r="36" spans="2:8" ht="61.5" customHeight="1" x14ac:dyDescent="0.25">
      <c r="B36" s="87" t="s">
        <v>2603</v>
      </c>
      <c r="C36" s="87"/>
      <c r="D36" s="87"/>
      <c r="E36" s="87"/>
      <c r="F36" s="87"/>
      <c r="G36" s="87"/>
      <c r="H36" s="87"/>
    </row>
  </sheetData>
  <sheetProtection algorithmName="SHA-512" hashValue="4SKsZQKMCZ1VTNEPGbAYnJ7DqdacryNqj3cRII7sclOKUxC1pSbg4hMp7Ajqp0NFkeRPepMfimx5FJNhFazhdQ==" saltValue="bA3zTt9A8f0s4afs8k+nJg==" spinCount="100000" sheet="1" objects="1" scenarios="1" selectLockedCells="1" selectUnlockedCells="1"/>
  <mergeCells count="21">
    <mergeCell ref="B27:H27"/>
    <mergeCell ref="B30:H30"/>
    <mergeCell ref="B33:H33"/>
    <mergeCell ref="B36:H36"/>
    <mergeCell ref="B24:H24"/>
    <mergeCell ref="B2:H2"/>
    <mergeCell ref="B17:H17"/>
    <mergeCell ref="B23:H23"/>
    <mergeCell ref="B18:H18"/>
    <mergeCell ref="B3:H3"/>
    <mergeCell ref="B15:H15"/>
    <mergeCell ref="B16:H16"/>
    <mergeCell ref="C10:H10"/>
    <mergeCell ref="C12:H12"/>
    <mergeCell ref="B4:H4"/>
    <mergeCell ref="B22:H22"/>
    <mergeCell ref="B21:H21"/>
    <mergeCell ref="B20:H20"/>
    <mergeCell ref="B19:H19"/>
    <mergeCell ref="B5:H5"/>
    <mergeCell ref="B6:H6"/>
  </mergeCells>
  <hyperlinks>
    <hyperlink ref="C10" r:id="rId1" location="Tabulados" xr:uid="{00000000-0004-0000-0300-000000000000}"/>
    <hyperlink ref="C12" r:id="rId2" xr:uid="{00000000-0004-0000-0300-000001000000}"/>
  </hyperlinks>
  <pageMargins left="0.70866141732283472" right="0.70866141732283472" top="0.74803149606299213" bottom="0.74803149606299213" header="0.31496062992125984" footer="0.31496062992125984"/>
  <pageSetup paperSize="9" orientation="portrait" r:id="rId3"/>
  <headerFooter>
    <oddHeader>&amp;C&amp;G</oddHeader>
    <oddFooter>&amp;C&amp;G</oddFoot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1:BP2506"/>
  <sheetViews>
    <sheetView zoomScaleNormal="100" workbookViewId="0"/>
  </sheetViews>
  <sheetFormatPr baseColWidth="10" defaultRowHeight="15" x14ac:dyDescent="0.25"/>
  <cols>
    <col min="1" max="1" width="5.28515625" style="2" customWidth="1"/>
    <col min="2" max="2" width="11.7109375" style="2" bestFit="1" customWidth="1"/>
    <col min="3" max="3" width="15.42578125" style="2" customWidth="1"/>
    <col min="4" max="4" width="19" style="2" bestFit="1" customWidth="1"/>
    <col min="5" max="5" width="17.140625" style="2" bestFit="1" customWidth="1"/>
    <col min="6" max="6" width="20.28515625" style="2" customWidth="1"/>
    <col min="7" max="7" width="17.140625" style="132" bestFit="1" customWidth="1"/>
    <col min="8" max="8" width="15.140625" style="2" bestFit="1" customWidth="1"/>
    <col min="9" max="9" width="15.42578125" style="2" customWidth="1"/>
    <col min="10" max="10" width="15" style="2" customWidth="1"/>
    <col min="11" max="11" width="17.140625" style="2" bestFit="1" customWidth="1"/>
    <col min="12" max="12" width="17" style="2" customWidth="1"/>
    <col min="13" max="14" width="17.140625" style="2" bestFit="1" customWidth="1"/>
    <col min="15" max="15" width="13.7109375" style="2" customWidth="1"/>
    <col min="16" max="16" width="15.85546875" style="2" customWidth="1"/>
    <col min="17" max="17" width="12.85546875" style="2" bestFit="1" customWidth="1"/>
    <col min="18" max="18" width="11.7109375" style="2" bestFit="1" customWidth="1"/>
    <col min="19" max="19" width="11.42578125" style="2"/>
    <col min="20" max="21" width="12.140625" style="2" bestFit="1" customWidth="1"/>
    <col min="22" max="28" width="11.7109375" style="2" bestFit="1" customWidth="1"/>
    <col min="29" max="29" width="11.42578125" style="2"/>
    <col min="30" max="30" width="11.7109375" style="2" bestFit="1" customWidth="1"/>
    <col min="31" max="31" width="11.42578125" style="2"/>
    <col min="32" max="32" width="16.42578125" style="2" customWidth="1"/>
    <col min="33" max="41" width="11.7109375" style="2" bestFit="1" customWidth="1"/>
    <col min="42" max="42" width="13.28515625" style="2" bestFit="1" customWidth="1"/>
    <col min="43" max="43" width="11.42578125" style="2"/>
    <col min="44" max="45" width="11.7109375" style="2" bestFit="1" customWidth="1"/>
    <col min="46" max="46" width="11.42578125" style="2"/>
    <col min="47" max="48" width="11.7109375" style="2" bestFit="1" customWidth="1"/>
    <col min="49" max="49" width="11.42578125" style="2"/>
    <col min="50" max="51" width="11.7109375" style="2" bestFit="1" customWidth="1"/>
    <col min="52" max="52" width="11.42578125" style="2"/>
    <col min="53" max="54" width="11.7109375" style="2" bestFit="1" customWidth="1"/>
    <col min="55" max="55" width="11.42578125" style="2"/>
    <col min="56" max="57" width="11.7109375" style="2" bestFit="1" customWidth="1"/>
    <col min="58" max="58" width="11.42578125" style="2"/>
    <col min="59" max="60" width="11.7109375" style="2" bestFit="1" customWidth="1"/>
    <col min="61" max="61" width="11.42578125" style="2"/>
    <col min="62" max="63" width="11.7109375" style="2" bestFit="1" customWidth="1"/>
    <col min="64" max="64" width="11.42578125" style="2"/>
    <col min="65" max="66" width="11.7109375" style="2" bestFit="1" customWidth="1"/>
    <col min="67" max="67" width="11.42578125" style="2"/>
    <col min="68" max="68" width="12.42578125" style="2" bestFit="1" customWidth="1"/>
    <col min="69" max="16384" width="11.42578125" style="2"/>
  </cols>
  <sheetData>
    <row r="1" spans="1:68" x14ac:dyDescent="0.25">
      <c r="A1" s="2" t="s">
        <v>17</v>
      </c>
      <c r="B1" s="94">
        <v>2022</v>
      </c>
      <c r="C1" s="94"/>
      <c r="D1" s="2" t="s">
        <v>2607</v>
      </c>
      <c r="E1" s="2" t="s">
        <v>6</v>
      </c>
      <c r="F1" s="2" t="s">
        <v>2523</v>
      </c>
      <c r="G1" s="96" t="s">
        <v>7</v>
      </c>
      <c r="H1" s="2" t="s">
        <v>11</v>
      </c>
      <c r="I1" s="2" t="s">
        <v>10</v>
      </c>
      <c r="J1" s="2" t="s">
        <v>190</v>
      </c>
      <c r="K1" s="2" t="s">
        <v>188</v>
      </c>
      <c r="L1" s="2" t="s">
        <v>2619</v>
      </c>
      <c r="M1" s="2" t="s">
        <v>25</v>
      </c>
      <c r="N1" s="2" t="s">
        <v>2556</v>
      </c>
      <c r="O1" s="2" t="s">
        <v>191</v>
      </c>
      <c r="P1" s="2" t="s">
        <v>2625</v>
      </c>
      <c r="Q1" s="2" t="s">
        <v>2624</v>
      </c>
      <c r="R1" s="94" t="s">
        <v>2606</v>
      </c>
      <c r="S1" s="94"/>
      <c r="T1" s="63">
        <v>1</v>
      </c>
      <c r="U1" s="63">
        <v>2</v>
      </c>
      <c r="V1" s="63">
        <v>3</v>
      </c>
      <c r="W1" s="63">
        <v>4</v>
      </c>
      <c r="X1" s="63">
        <v>5</v>
      </c>
      <c r="Y1" s="63">
        <v>6</v>
      </c>
      <c r="Z1" s="63">
        <v>7</v>
      </c>
      <c r="AA1" s="63">
        <v>8</v>
      </c>
      <c r="AB1" s="63">
        <v>9</v>
      </c>
      <c r="AE1" s="2" t="s">
        <v>2559</v>
      </c>
    </row>
    <row r="2" spans="1:68" x14ac:dyDescent="0.25">
      <c r="A2" s="2" t="s">
        <v>2618</v>
      </c>
      <c r="B2" s="94" t="s">
        <v>2612</v>
      </c>
      <c r="C2" s="94" t="s">
        <v>54</v>
      </c>
      <c r="D2" s="2">
        <v>60</v>
      </c>
      <c r="E2" s="2">
        <v>50</v>
      </c>
      <c r="F2" s="2">
        <v>30</v>
      </c>
      <c r="G2" s="96">
        <v>40</v>
      </c>
      <c r="H2" s="2">
        <v>20</v>
      </c>
      <c r="I2" s="2">
        <v>10</v>
      </c>
      <c r="J2" s="2">
        <v>100</v>
      </c>
      <c r="K2" s="2">
        <v>80</v>
      </c>
      <c r="L2" s="2">
        <v>81</v>
      </c>
      <c r="M2" s="2">
        <v>70</v>
      </c>
      <c r="N2" s="2">
        <v>71</v>
      </c>
      <c r="O2" s="2">
        <v>90</v>
      </c>
      <c r="P2" s="2">
        <v>41</v>
      </c>
      <c r="Q2" s="2">
        <v>2200</v>
      </c>
      <c r="R2" s="94" t="s">
        <v>2612</v>
      </c>
      <c r="S2" s="94" t="s">
        <v>2613</v>
      </c>
      <c r="T2" s="63" t="s">
        <v>18</v>
      </c>
      <c r="U2" s="63" t="s">
        <v>19</v>
      </c>
      <c r="V2" s="63" t="s">
        <v>20</v>
      </c>
      <c r="W2" s="63" t="s">
        <v>21</v>
      </c>
      <c r="X2" s="63" t="s">
        <v>22</v>
      </c>
      <c r="Y2" s="63" t="s">
        <v>23</v>
      </c>
      <c r="Z2" s="2" t="s">
        <v>2551</v>
      </c>
      <c r="AA2" s="2" t="s">
        <v>2604</v>
      </c>
      <c r="AB2" s="2" t="s">
        <v>2605</v>
      </c>
      <c r="AD2" s="2" t="s">
        <v>2612</v>
      </c>
      <c r="AE2" s="2" t="s">
        <v>2608</v>
      </c>
      <c r="AF2" s="120">
        <v>1</v>
      </c>
      <c r="AG2" s="120">
        <v>2</v>
      </c>
      <c r="AH2" s="120">
        <v>3</v>
      </c>
      <c r="AI2" s="120">
        <v>4</v>
      </c>
      <c r="AJ2" s="120">
        <v>5</v>
      </c>
      <c r="AK2" s="120">
        <v>6</v>
      </c>
      <c r="AL2" s="120">
        <v>7</v>
      </c>
      <c r="AM2" s="120">
        <v>8</v>
      </c>
      <c r="AN2" s="120">
        <v>9</v>
      </c>
      <c r="AQ2" s="63" t="s">
        <v>18</v>
      </c>
      <c r="AR2" s="2" t="s">
        <v>28</v>
      </c>
      <c r="AT2" s="63" t="s">
        <v>19</v>
      </c>
      <c r="AU2" s="2" t="s">
        <v>29</v>
      </c>
      <c r="AW2" s="63" t="s">
        <v>20</v>
      </c>
      <c r="AX2" s="2" t="s">
        <v>30</v>
      </c>
      <c r="AZ2" s="63" t="s">
        <v>21</v>
      </c>
      <c r="BA2" s="2" t="s">
        <v>31</v>
      </c>
      <c r="BC2" s="63" t="s">
        <v>22</v>
      </c>
      <c r="BD2" s="2" t="s">
        <v>32</v>
      </c>
      <c r="BF2" s="2" t="s">
        <v>23</v>
      </c>
      <c r="BG2" s="2" t="s">
        <v>33</v>
      </c>
      <c r="BI2" s="2" t="s">
        <v>2551</v>
      </c>
      <c r="BJ2" s="2" t="s">
        <v>2552</v>
      </c>
      <c r="BL2" s="2" t="s">
        <v>2604</v>
      </c>
      <c r="BM2" s="2" t="s">
        <v>2609</v>
      </c>
      <c r="BO2" s="2" t="s">
        <v>2605</v>
      </c>
      <c r="BP2" s="2" t="s">
        <v>2610</v>
      </c>
    </row>
    <row r="3" spans="1:68" x14ac:dyDescent="0.25">
      <c r="A3" s="2">
        <v>1</v>
      </c>
      <c r="B3" s="2">
        <v>1001</v>
      </c>
      <c r="C3" s="2" t="s">
        <v>2626</v>
      </c>
      <c r="D3" s="121">
        <v>4917986448</v>
      </c>
      <c r="E3" s="121">
        <v>1671920281</v>
      </c>
      <c r="F3" s="121">
        <v>2986066167</v>
      </c>
      <c r="G3" s="121">
        <v>866091790</v>
      </c>
      <c r="H3" s="121">
        <v>1931105649</v>
      </c>
      <c r="I3" s="121">
        <v>1054960518</v>
      </c>
      <c r="J3" s="121">
        <v>4917986448</v>
      </c>
      <c r="K3" s="121">
        <v>627894141</v>
      </c>
      <c r="L3" s="121">
        <v>418236162</v>
      </c>
      <c r="M3" s="121">
        <v>4115739082</v>
      </c>
      <c r="N3" s="121">
        <v>1846782087</v>
      </c>
      <c r="O3" s="121" t="e">
        <v>#N/A</v>
      </c>
      <c r="P3" s="121">
        <v>765960649</v>
      </c>
      <c r="Q3" s="121">
        <v>999203</v>
      </c>
      <c r="R3" s="2">
        <v>1001</v>
      </c>
      <c r="S3" s="2" t="s">
        <v>2626</v>
      </c>
      <c r="T3" s="122">
        <v>0.40622601377042294</v>
      </c>
      <c r="U3" s="122">
        <v>0.33996032699112472</v>
      </c>
      <c r="V3" s="122">
        <v>7.7598361121416382E-2</v>
      </c>
      <c r="W3" s="122">
        <v>0.12767301163575714</v>
      </c>
      <c r="X3" s="122">
        <v>0.83687483190884959</v>
      </c>
      <c r="Y3" s="123">
        <v>866.78261574474857</v>
      </c>
      <c r="Z3" s="123">
        <v>1673.2538643298708</v>
      </c>
      <c r="AA3" s="122">
        <v>0.90531540931066001</v>
      </c>
      <c r="AB3" s="123">
        <v>418.56976210039403</v>
      </c>
      <c r="AD3" s="2">
        <v>1</v>
      </c>
      <c r="AE3" s="2" t="s">
        <v>3</v>
      </c>
      <c r="AF3" s="124">
        <v>0.37606857662104365</v>
      </c>
      <c r="AG3" s="124">
        <v>0.30685139464646011</v>
      </c>
      <c r="AH3" s="124">
        <v>0.11623014985707902</v>
      </c>
      <c r="AI3" s="124">
        <v>0.13923550631098539</v>
      </c>
      <c r="AJ3" s="124">
        <v>0.81594531881260524</v>
      </c>
      <c r="AK3" s="125">
        <v>641.61342556356283</v>
      </c>
      <c r="AL3" s="125">
        <v>1693.5202899572112</v>
      </c>
      <c r="AM3" s="126">
        <v>0.80128022254144937</v>
      </c>
      <c r="AN3" s="125">
        <v>543.958319993288</v>
      </c>
      <c r="AP3" s="2" t="s">
        <v>53</v>
      </c>
      <c r="AQ3" s="2" t="s">
        <v>54</v>
      </c>
      <c r="AR3" s="2" t="s">
        <v>55</v>
      </c>
      <c r="AS3" s="2" t="s">
        <v>53</v>
      </c>
      <c r="AT3" s="2" t="s">
        <v>54</v>
      </c>
      <c r="AU3" s="2" t="s">
        <v>55</v>
      </c>
      <c r="AV3" s="2" t="s">
        <v>53</v>
      </c>
      <c r="AW3" s="2" t="s">
        <v>54</v>
      </c>
      <c r="AX3" s="2" t="s">
        <v>55</v>
      </c>
      <c r="AY3" s="2" t="s">
        <v>53</v>
      </c>
      <c r="AZ3" s="2" t="s">
        <v>54</v>
      </c>
      <c r="BA3" s="2" t="s">
        <v>55</v>
      </c>
      <c r="BB3" s="2" t="s">
        <v>53</v>
      </c>
      <c r="BC3" s="2" t="s">
        <v>54</v>
      </c>
      <c r="BD3" s="2" t="s">
        <v>55</v>
      </c>
      <c r="BE3" s="2" t="s">
        <v>53</v>
      </c>
      <c r="BF3" s="2" t="s">
        <v>54</v>
      </c>
      <c r="BG3" s="2" t="s">
        <v>55</v>
      </c>
      <c r="BH3" s="2" t="s">
        <v>53</v>
      </c>
      <c r="BI3" s="2" t="s">
        <v>54</v>
      </c>
      <c r="BJ3" s="2" t="s">
        <v>55</v>
      </c>
      <c r="BK3" s="2" t="s">
        <v>53</v>
      </c>
      <c r="BL3" s="2" t="s">
        <v>54</v>
      </c>
      <c r="BM3" s="2" t="s">
        <v>55</v>
      </c>
      <c r="BN3" s="2" t="s">
        <v>53</v>
      </c>
      <c r="BO3" s="2" t="s">
        <v>54</v>
      </c>
      <c r="BP3" s="2" t="s">
        <v>55</v>
      </c>
    </row>
    <row r="4" spans="1:68" x14ac:dyDescent="0.25">
      <c r="A4" s="2">
        <v>1</v>
      </c>
      <c r="B4" s="2">
        <v>1002</v>
      </c>
      <c r="C4" s="2" t="s">
        <v>2627</v>
      </c>
      <c r="D4" s="121">
        <v>315134590</v>
      </c>
      <c r="E4" s="121">
        <v>43048866</v>
      </c>
      <c r="F4" s="121">
        <v>271458124</v>
      </c>
      <c r="G4" s="121">
        <v>19729673</v>
      </c>
      <c r="H4" s="121">
        <v>178809953</v>
      </c>
      <c r="I4" s="121">
        <v>92648171</v>
      </c>
      <c r="J4" s="121">
        <v>315134590</v>
      </c>
      <c r="K4" s="121">
        <v>69618137</v>
      </c>
      <c r="L4" s="121">
        <v>59741091</v>
      </c>
      <c r="M4" s="121">
        <v>225811151</v>
      </c>
      <c r="N4" s="121">
        <v>98209849</v>
      </c>
      <c r="O4" s="121" t="e">
        <v>#N/A</v>
      </c>
      <c r="P4" s="121">
        <v>17895062</v>
      </c>
      <c r="Q4" s="121">
        <v>52454</v>
      </c>
      <c r="R4" s="2">
        <v>1002</v>
      </c>
      <c r="S4" s="2" t="s">
        <v>2627</v>
      </c>
      <c r="T4" s="122">
        <v>0.19064101046099358</v>
      </c>
      <c r="U4" s="122">
        <v>0.13660469959835256</v>
      </c>
      <c r="V4" s="122">
        <v>5.0717918965308639E-2</v>
      </c>
      <c r="W4" s="122">
        <v>0.22091556817041252</v>
      </c>
      <c r="X4" s="122">
        <v>0.71655463464039282</v>
      </c>
      <c r="Y4" s="123">
        <v>376.13285926716742</v>
      </c>
      <c r="Z4" s="123">
        <v>820.69748732222524</v>
      </c>
      <c r="AA4" s="122">
        <v>0.4383355278348916</v>
      </c>
      <c r="AB4" s="123">
        <v>1138.923456743051</v>
      </c>
      <c r="AD4" s="2">
        <v>2</v>
      </c>
      <c r="AE4" s="2" t="s">
        <v>56</v>
      </c>
      <c r="AF4" s="124">
        <v>0.50639255598488198</v>
      </c>
      <c r="AG4" s="124">
        <v>0.3857451180911346</v>
      </c>
      <c r="AH4" s="124">
        <v>6.2112820818778891E-2</v>
      </c>
      <c r="AI4" s="124">
        <v>0.1273028362483335</v>
      </c>
      <c r="AJ4" s="124">
        <v>0.76175116227942885</v>
      </c>
      <c r="AK4" s="125">
        <v>1065.2220900657746</v>
      </c>
      <c r="AL4" s="125">
        <v>2435.4439468507826</v>
      </c>
      <c r="AM4" s="126">
        <v>0.81000271381105693</v>
      </c>
      <c r="AN4" s="125">
        <v>659.30316541193008</v>
      </c>
      <c r="AO4" s="2">
        <v>1</v>
      </c>
      <c r="AP4" s="2">
        <v>1089</v>
      </c>
      <c r="AQ4" s="2" t="s">
        <v>3684</v>
      </c>
      <c r="AR4" s="124">
        <v>3.4377662859964033</v>
      </c>
      <c r="AS4" s="2">
        <v>1241</v>
      </c>
      <c r="AT4" s="2" t="s">
        <v>3836</v>
      </c>
      <c r="AU4" s="124">
        <v>0.72972261676901651</v>
      </c>
      <c r="AV4" s="2">
        <v>818</v>
      </c>
      <c r="AW4" s="2" t="s">
        <v>4235</v>
      </c>
      <c r="AX4" s="124">
        <v>498.10972657059006</v>
      </c>
      <c r="AY4" s="2">
        <v>287</v>
      </c>
      <c r="AZ4" s="2" t="s">
        <v>2901</v>
      </c>
      <c r="BA4" s="124">
        <v>0.87984299068650196</v>
      </c>
      <c r="BB4" s="2">
        <v>287</v>
      </c>
      <c r="BC4" s="2" t="s">
        <v>2901</v>
      </c>
      <c r="BD4" s="124">
        <v>0.11920358022552022</v>
      </c>
      <c r="BE4" s="2">
        <v>1257</v>
      </c>
      <c r="BF4" s="2" t="s">
        <v>4245</v>
      </c>
      <c r="BG4" s="127">
        <v>12589.298483114606</v>
      </c>
      <c r="BH4" s="2">
        <v>1251</v>
      </c>
      <c r="BI4" s="2" t="s">
        <v>4248</v>
      </c>
      <c r="BJ4" s="127">
        <v>23906.377406651107</v>
      </c>
      <c r="BK4" s="2">
        <v>1089</v>
      </c>
      <c r="BL4" s="2" t="s">
        <v>4255</v>
      </c>
      <c r="BM4" s="128">
        <v>12.244038778168362</v>
      </c>
      <c r="BN4" s="2">
        <v>677</v>
      </c>
      <c r="BO4" s="2" t="s">
        <v>4262</v>
      </c>
      <c r="BP4" s="127">
        <v>41285.271640363462</v>
      </c>
    </row>
    <row r="5" spans="1:68" x14ac:dyDescent="0.25">
      <c r="A5" s="2">
        <v>1</v>
      </c>
      <c r="B5" s="2">
        <v>1003</v>
      </c>
      <c r="C5" s="2" t="s">
        <v>2628</v>
      </c>
      <c r="D5" s="121">
        <v>360803744</v>
      </c>
      <c r="E5" s="121">
        <v>57749779</v>
      </c>
      <c r="F5" s="121">
        <v>290327037</v>
      </c>
      <c r="G5" s="121">
        <v>25821189</v>
      </c>
      <c r="H5" s="121">
        <v>192993613</v>
      </c>
      <c r="I5" s="121">
        <v>97333424</v>
      </c>
      <c r="J5" s="121">
        <v>360803744</v>
      </c>
      <c r="K5" s="121">
        <v>47481976</v>
      </c>
      <c r="L5" s="121">
        <v>41806661</v>
      </c>
      <c r="M5" s="121">
        <v>295500294</v>
      </c>
      <c r="N5" s="121">
        <v>156982650</v>
      </c>
      <c r="O5" s="121" t="e">
        <v>#N/A</v>
      </c>
      <c r="P5" s="121">
        <v>25234816</v>
      </c>
      <c r="Q5" s="121">
        <v>62831</v>
      </c>
      <c r="R5" s="2">
        <v>1003</v>
      </c>
      <c r="S5" s="2" t="s">
        <v>2628</v>
      </c>
      <c r="T5" s="122">
        <v>0.19543052975778089</v>
      </c>
      <c r="U5" s="122">
        <v>0.16005870216246981</v>
      </c>
      <c r="V5" s="122">
        <v>-2.4840731267751104E-2</v>
      </c>
      <c r="W5" s="122">
        <v>0.13160056343539495</v>
      </c>
      <c r="X5" s="122">
        <v>0.81900561985299136</v>
      </c>
      <c r="Y5" s="123">
        <v>410.96256624914452</v>
      </c>
      <c r="Z5" s="123">
        <v>919.12875809711761</v>
      </c>
      <c r="AA5" s="122">
        <v>0.36787364081317264</v>
      </c>
      <c r="AB5" s="123">
        <v>665.38270917222394</v>
      </c>
      <c r="AD5" s="2">
        <v>3</v>
      </c>
      <c r="AE5" s="2" t="s">
        <v>57</v>
      </c>
      <c r="AF5" s="124">
        <v>0.28121325458223079</v>
      </c>
      <c r="AG5" s="124">
        <v>0.24825748295737793</v>
      </c>
      <c r="AH5" s="124">
        <v>-4.5537433691167251E-2</v>
      </c>
      <c r="AI5" s="124">
        <v>7.69965179576724E-2</v>
      </c>
      <c r="AJ5" s="124">
        <v>0.88280861201293026</v>
      </c>
      <c r="AK5" s="125">
        <v>1037.0770486012509</v>
      </c>
      <c r="AL5" s="125">
        <v>1830.7918537210078</v>
      </c>
      <c r="AM5" s="126">
        <v>0.38859838310032158</v>
      </c>
      <c r="AN5" s="125">
        <v>479.55213646525732</v>
      </c>
      <c r="AO5" s="2">
        <v>2</v>
      </c>
      <c r="AP5" s="2">
        <v>1241</v>
      </c>
      <c r="AQ5" s="2" t="s">
        <v>3836</v>
      </c>
      <c r="AR5" s="124">
        <v>1.2243466282112936</v>
      </c>
      <c r="AS5" s="2">
        <v>1256</v>
      </c>
      <c r="AT5" s="2" t="s">
        <v>3848</v>
      </c>
      <c r="AU5" s="124">
        <v>0.72496294618274437</v>
      </c>
      <c r="AV5" s="2">
        <v>1078</v>
      </c>
      <c r="AW5" s="2" t="s">
        <v>4236</v>
      </c>
      <c r="AX5" s="124">
        <v>275.66908556595615</v>
      </c>
      <c r="AY5" s="2">
        <v>349</v>
      </c>
      <c r="AZ5" s="2" t="s">
        <v>2963</v>
      </c>
      <c r="BA5" s="124">
        <v>0.83989472648875896</v>
      </c>
      <c r="BB5" s="2">
        <v>1059</v>
      </c>
      <c r="BC5" s="2" t="s">
        <v>3654</v>
      </c>
      <c r="BD5" s="124">
        <v>0.15794796508153622</v>
      </c>
      <c r="BE5" s="2">
        <v>1241</v>
      </c>
      <c r="BF5" s="2" t="s">
        <v>4246</v>
      </c>
      <c r="BG5" s="127">
        <v>11300.785773667538</v>
      </c>
      <c r="BH5" s="2">
        <v>1257</v>
      </c>
      <c r="BI5" s="2" t="s">
        <v>4245</v>
      </c>
      <c r="BJ5" s="127">
        <v>20766.717099656693</v>
      </c>
      <c r="BK5" s="2">
        <v>1241</v>
      </c>
      <c r="BL5" s="2" t="s">
        <v>4246</v>
      </c>
      <c r="BM5" s="128">
        <v>4.1865926293332461</v>
      </c>
      <c r="BN5" s="2">
        <v>287</v>
      </c>
      <c r="BO5" s="2" t="s">
        <v>4263</v>
      </c>
      <c r="BP5" s="127">
        <v>17905.621751684313</v>
      </c>
    </row>
    <row r="6" spans="1:68" x14ac:dyDescent="0.25">
      <c r="A6" s="2">
        <v>1</v>
      </c>
      <c r="B6" s="2">
        <v>1004</v>
      </c>
      <c r="C6" s="2" t="s">
        <v>2629</v>
      </c>
      <c r="D6" s="121">
        <v>171574430</v>
      </c>
      <c r="E6" s="121">
        <v>10327876</v>
      </c>
      <c r="F6" s="121">
        <v>161246554</v>
      </c>
      <c r="G6" s="121">
        <v>3215340</v>
      </c>
      <c r="H6" s="121">
        <v>132243674</v>
      </c>
      <c r="I6" s="121">
        <v>29002880</v>
      </c>
      <c r="J6" s="121">
        <v>171574430</v>
      </c>
      <c r="K6" s="121">
        <v>33402987</v>
      </c>
      <c r="L6" s="121">
        <v>28867581</v>
      </c>
      <c r="M6" s="121">
        <v>109657576</v>
      </c>
      <c r="N6" s="121">
        <v>64068794</v>
      </c>
      <c r="O6" s="121" t="e">
        <v>#N/A</v>
      </c>
      <c r="P6" s="121">
        <v>2712696</v>
      </c>
      <c r="Q6" s="121">
        <v>17413</v>
      </c>
      <c r="R6" s="2">
        <v>1004</v>
      </c>
      <c r="S6" s="2" t="s">
        <v>2629</v>
      </c>
      <c r="T6" s="122">
        <v>9.4182968261125891E-2</v>
      </c>
      <c r="U6" s="122">
        <v>6.0194727151359324E-2</v>
      </c>
      <c r="V6" s="122">
        <v>0.1296014344704115</v>
      </c>
      <c r="W6" s="122">
        <v>0.1946851112954302</v>
      </c>
      <c r="X6" s="122">
        <v>0.6391253988137976</v>
      </c>
      <c r="Y6" s="123">
        <v>184.65169700798253</v>
      </c>
      <c r="Z6" s="123">
        <v>593.11296158042842</v>
      </c>
      <c r="AA6" s="122">
        <v>0.16119978784055153</v>
      </c>
      <c r="AB6" s="123">
        <v>1657.817779819675</v>
      </c>
      <c r="AD6" s="2">
        <v>4</v>
      </c>
      <c r="AE6" s="2" t="s">
        <v>58</v>
      </c>
      <c r="AF6" s="124">
        <v>0.26421414234005869</v>
      </c>
      <c r="AG6" s="124">
        <v>0.1771596104454988</v>
      </c>
      <c r="AH6" s="124">
        <v>-0.11704043869994096</v>
      </c>
      <c r="AI6" s="124">
        <v>0.24579998993931734</v>
      </c>
      <c r="AJ6" s="124">
        <v>0.67051524523423989</v>
      </c>
      <c r="AK6" s="125">
        <v>235.00839960555786</v>
      </c>
      <c r="AL6" s="125">
        <v>1165.9578712070386</v>
      </c>
      <c r="AM6" s="126">
        <v>0.56033581474257887</v>
      </c>
      <c r="AN6" s="125">
        <v>1484.1764027988484</v>
      </c>
      <c r="AO6" s="2">
        <v>3</v>
      </c>
      <c r="AP6" s="2">
        <v>1327</v>
      </c>
      <c r="AQ6" s="2" t="s">
        <v>3917</v>
      </c>
      <c r="AR6" s="124">
        <v>1.0871932548026597</v>
      </c>
      <c r="AS6" s="2">
        <v>1257</v>
      </c>
      <c r="AT6" s="2" t="s">
        <v>3849</v>
      </c>
      <c r="AU6" s="124">
        <v>0.69125506569680772</v>
      </c>
      <c r="AV6" s="2">
        <v>1109</v>
      </c>
      <c r="AW6" s="2" t="s">
        <v>4237</v>
      </c>
      <c r="AX6" s="124">
        <v>222.83925515363669</v>
      </c>
      <c r="AY6" s="2">
        <v>355</v>
      </c>
      <c r="AZ6" s="2" t="s">
        <v>2969</v>
      </c>
      <c r="BA6" s="124">
        <v>0.8212864318570311</v>
      </c>
      <c r="BB6" s="2">
        <v>349</v>
      </c>
      <c r="BC6" s="2" t="s">
        <v>2963</v>
      </c>
      <c r="BD6" s="124">
        <v>0.16010527351124107</v>
      </c>
      <c r="BE6" s="2">
        <v>673</v>
      </c>
      <c r="BF6" s="2" t="s">
        <v>4247</v>
      </c>
      <c r="BG6" s="127">
        <v>10462.244821330632</v>
      </c>
      <c r="BH6" s="2">
        <v>673</v>
      </c>
      <c r="BI6" s="2" t="s">
        <v>4247</v>
      </c>
      <c r="BJ6" s="127">
        <v>14641.770408809012</v>
      </c>
      <c r="BK6" s="2">
        <v>989</v>
      </c>
      <c r="BL6" s="2" t="s">
        <v>4257</v>
      </c>
      <c r="BM6" s="128">
        <v>3.3831644934471852</v>
      </c>
      <c r="BN6" s="2">
        <v>669</v>
      </c>
      <c r="BO6" s="2" t="s">
        <v>4264</v>
      </c>
      <c r="BP6" s="127">
        <v>17435.950179763739</v>
      </c>
    </row>
    <row r="7" spans="1:68" x14ac:dyDescent="0.25">
      <c r="A7" s="2">
        <v>1</v>
      </c>
      <c r="B7" s="2">
        <v>1005</v>
      </c>
      <c r="C7" s="2" t="s">
        <v>2630</v>
      </c>
      <c r="D7" s="121">
        <v>861542711</v>
      </c>
      <c r="E7" s="121">
        <v>404980959</v>
      </c>
      <c r="F7" s="121">
        <v>455561752</v>
      </c>
      <c r="G7" s="121">
        <v>193986019</v>
      </c>
      <c r="H7" s="121">
        <v>293205437</v>
      </c>
      <c r="I7" s="121">
        <v>162356315</v>
      </c>
      <c r="J7" s="121">
        <v>861542711</v>
      </c>
      <c r="K7" s="121">
        <v>105763749</v>
      </c>
      <c r="L7" s="121">
        <v>60841167</v>
      </c>
      <c r="M7" s="121">
        <v>719684946</v>
      </c>
      <c r="N7" s="121">
        <v>402476201</v>
      </c>
      <c r="O7" s="121" t="e">
        <v>#N/A</v>
      </c>
      <c r="P7" s="121">
        <v>154756168</v>
      </c>
      <c r="Q7" s="121">
        <v>136045</v>
      </c>
      <c r="R7" s="2">
        <v>1005</v>
      </c>
      <c r="S7" s="2" t="s">
        <v>2630</v>
      </c>
      <c r="T7" s="122">
        <v>0.56271978627714692</v>
      </c>
      <c r="U7" s="122">
        <v>0.47006486600058994</v>
      </c>
      <c r="V7" s="122">
        <v>0.19459838147167163</v>
      </c>
      <c r="W7" s="122">
        <v>0.12276088886787645</v>
      </c>
      <c r="X7" s="122">
        <v>0.83534447777366194</v>
      </c>
      <c r="Y7" s="123">
        <v>1425.895982946819</v>
      </c>
      <c r="Z7" s="123">
        <v>2976.8161931713771</v>
      </c>
      <c r="AA7" s="122">
        <v>1.0062233692173019</v>
      </c>
      <c r="AB7" s="123">
        <v>447.21354698812894</v>
      </c>
      <c r="AD7" s="2">
        <v>7</v>
      </c>
      <c r="AE7" s="2" t="s">
        <v>59</v>
      </c>
      <c r="AF7" s="124">
        <v>0.12261507701459605</v>
      </c>
      <c r="AG7" s="124">
        <v>5.3562240512098978E-2</v>
      </c>
      <c r="AH7" s="124">
        <v>2.8501227858620748E-2</v>
      </c>
      <c r="AI7" s="124">
        <v>0.52481418557070481</v>
      </c>
      <c r="AJ7" s="124">
        <v>0.43683241748258211</v>
      </c>
      <c r="AK7" s="125">
        <v>128.58652583306923</v>
      </c>
      <c r="AL7" s="125">
        <v>293.2462428803891</v>
      </c>
      <c r="AM7" s="126">
        <v>0.26250412741937323</v>
      </c>
      <c r="AN7" s="125">
        <v>2800.2605594873094</v>
      </c>
      <c r="AO7" s="2">
        <v>4</v>
      </c>
      <c r="AP7" s="2">
        <v>1073</v>
      </c>
      <c r="AQ7" s="2" t="s">
        <v>3668</v>
      </c>
      <c r="AR7" s="124">
        <v>1.0615950468545747</v>
      </c>
      <c r="AS7" s="2">
        <v>1251</v>
      </c>
      <c r="AT7" s="2" t="s">
        <v>3845</v>
      </c>
      <c r="AU7" s="124">
        <v>0.68774374986451958</v>
      </c>
      <c r="AV7" s="2">
        <v>1168</v>
      </c>
      <c r="AW7" s="2" t="s">
        <v>4238</v>
      </c>
      <c r="AX7" s="124">
        <v>203.4573938302498</v>
      </c>
      <c r="AY7" s="2">
        <v>340</v>
      </c>
      <c r="AZ7" s="2" t="s">
        <v>2954</v>
      </c>
      <c r="BA7" s="124">
        <v>0.81618114348232107</v>
      </c>
      <c r="BB7" s="2">
        <v>903</v>
      </c>
      <c r="BC7" s="2" t="s">
        <v>3499</v>
      </c>
      <c r="BD7" s="124">
        <v>0.16711110794614978</v>
      </c>
      <c r="BE7" s="2">
        <v>1251</v>
      </c>
      <c r="BF7" s="2" t="s">
        <v>4248</v>
      </c>
      <c r="BG7" s="127">
        <v>9047.6785662193706</v>
      </c>
      <c r="BH7" s="2">
        <v>1241</v>
      </c>
      <c r="BI7" s="2" t="s">
        <v>4246</v>
      </c>
      <c r="BJ7" s="127">
        <v>14345.789077315134</v>
      </c>
      <c r="BK7" s="2">
        <v>980</v>
      </c>
      <c r="BL7" s="2" t="s">
        <v>4258</v>
      </c>
      <c r="BM7" s="128">
        <v>3.2841332712022369</v>
      </c>
      <c r="BN7" s="2">
        <v>448</v>
      </c>
      <c r="BO7" s="2" t="s">
        <v>4265</v>
      </c>
      <c r="BP7" s="127">
        <v>15270.595577746077</v>
      </c>
    </row>
    <row r="8" spans="1:68" x14ac:dyDescent="0.25">
      <c r="A8" s="2">
        <v>1</v>
      </c>
      <c r="B8" s="2">
        <v>1006</v>
      </c>
      <c r="C8" s="2" t="s">
        <v>2631</v>
      </c>
      <c r="D8" s="121">
        <v>252259247</v>
      </c>
      <c r="E8" s="121">
        <v>27892547</v>
      </c>
      <c r="F8" s="121">
        <v>224366700</v>
      </c>
      <c r="G8" s="121">
        <v>14853571</v>
      </c>
      <c r="H8" s="121">
        <v>161959727</v>
      </c>
      <c r="I8" s="121">
        <v>62406973</v>
      </c>
      <c r="J8" s="121">
        <v>252259247</v>
      </c>
      <c r="K8" s="121">
        <v>17444012</v>
      </c>
      <c r="L8" s="121">
        <v>10468539</v>
      </c>
      <c r="M8" s="121">
        <v>226055249</v>
      </c>
      <c r="N8" s="121">
        <v>117274545</v>
      </c>
      <c r="O8" s="121" t="e">
        <v>#N/A</v>
      </c>
      <c r="P8" s="121">
        <v>17020304</v>
      </c>
      <c r="Q8" s="121">
        <v>51629</v>
      </c>
      <c r="R8" s="2">
        <v>1006</v>
      </c>
      <c r="S8" s="2" t="s">
        <v>2631</v>
      </c>
      <c r="T8" s="122">
        <v>0.12338818551388736</v>
      </c>
      <c r="U8" s="122">
        <v>0.11057095956526025</v>
      </c>
      <c r="V8" s="122">
        <v>-0.16830704522024287</v>
      </c>
      <c r="W8" s="122">
        <v>6.9151130067394512E-2</v>
      </c>
      <c r="X8" s="122">
        <v>0.89612274550236803</v>
      </c>
      <c r="Y8" s="123">
        <v>287.69821224505608</v>
      </c>
      <c r="Z8" s="123">
        <v>540.24960777857405</v>
      </c>
      <c r="AA8" s="122">
        <v>0.23783973751507625</v>
      </c>
      <c r="AB8" s="123">
        <v>202.76470588235293</v>
      </c>
      <c r="AD8" s="2">
        <v>8</v>
      </c>
      <c r="AE8" s="2" t="s">
        <v>60</v>
      </c>
      <c r="AF8" s="124">
        <v>0.44224034719417599</v>
      </c>
      <c r="AG8" s="124">
        <v>0.31872176181150197</v>
      </c>
      <c r="AH8" s="124">
        <v>4.3921299880067544E-2</v>
      </c>
      <c r="AI8" s="124">
        <v>0.25565967517283283</v>
      </c>
      <c r="AJ8" s="124">
        <v>0.72069806347081156</v>
      </c>
      <c r="AK8" s="125">
        <v>892.93594054986977</v>
      </c>
      <c r="AL8" s="125">
        <v>1843.4906316983786</v>
      </c>
      <c r="AM8" s="126">
        <v>0.9567292282063804</v>
      </c>
      <c r="AN8" s="125">
        <v>1322.7296964111842</v>
      </c>
      <c r="AO8" s="2">
        <v>5</v>
      </c>
      <c r="AP8" s="2">
        <v>1251</v>
      </c>
      <c r="AQ8" s="2" t="s">
        <v>3845</v>
      </c>
      <c r="AR8" s="124">
        <v>1.031195056711242</v>
      </c>
      <c r="AS8" s="2">
        <v>658</v>
      </c>
      <c r="AT8" s="2" t="s">
        <v>3259</v>
      </c>
      <c r="AU8" s="124">
        <v>0.68307611097201471</v>
      </c>
      <c r="AV8" s="2">
        <v>1056</v>
      </c>
      <c r="AW8" s="2" t="s">
        <v>4239</v>
      </c>
      <c r="AX8" s="124">
        <v>127.65694282380397</v>
      </c>
      <c r="AY8" s="2">
        <v>100</v>
      </c>
      <c r="AZ8" s="2" t="s">
        <v>2725</v>
      </c>
      <c r="BA8" s="124">
        <v>0.81093779222062934</v>
      </c>
      <c r="BB8" s="2">
        <v>1089</v>
      </c>
      <c r="BC8" s="2" t="s">
        <v>3684</v>
      </c>
      <c r="BD8" s="124">
        <v>0.17817193729032005</v>
      </c>
      <c r="BE8" s="2">
        <v>1256</v>
      </c>
      <c r="BF8" s="2" t="s">
        <v>4249</v>
      </c>
      <c r="BG8" s="127">
        <v>5787.2298157574878</v>
      </c>
      <c r="BH8" s="2">
        <v>1256</v>
      </c>
      <c r="BI8" s="2" t="s">
        <v>4249</v>
      </c>
      <c r="BJ8" s="127">
        <v>11390.606291442531</v>
      </c>
      <c r="BK8" s="2">
        <v>57</v>
      </c>
      <c r="BL8" s="2" t="s">
        <v>4259</v>
      </c>
      <c r="BM8" s="128">
        <v>3.06659673026632</v>
      </c>
      <c r="BN8" s="2">
        <v>699</v>
      </c>
      <c r="BO8" s="2" t="s">
        <v>4266</v>
      </c>
      <c r="BP8" s="127">
        <v>14625.10127826942</v>
      </c>
    </row>
    <row r="9" spans="1:68" x14ac:dyDescent="0.25">
      <c r="A9" s="2">
        <v>1</v>
      </c>
      <c r="B9" s="2">
        <v>1007</v>
      </c>
      <c r="C9" s="2" t="s">
        <v>2632</v>
      </c>
      <c r="D9" s="121">
        <v>325581254</v>
      </c>
      <c r="E9" s="121">
        <v>85029561</v>
      </c>
      <c r="F9" s="121">
        <v>240551693</v>
      </c>
      <c r="G9" s="121">
        <v>17260167</v>
      </c>
      <c r="H9" s="121">
        <v>147802567</v>
      </c>
      <c r="I9" s="121">
        <v>92749126</v>
      </c>
      <c r="J9" s="121">
        <v>325581254</v>
      </c>
      <c r="K9" s="121">
        <v>61453040</v>
      </c>
      <c r="L9" s="121">
        <v>51557144</v>
      </c>
      <c r="M9" s="121">
        <v>239054247</v>
      </c>
      <c r="N9" s="121">
        <v>116983982</v>
      </c>
      <c r="O9" s="121" t="e">
        <v>#N/A</v>
      </c>
      <c r="P9" s="121">
        <v>15801874</v>
      </c>
      <c r="Q9" s="121">
        <v>59829</v>
      </c>
      <c r="R9" s="2">
        <v>1007</v>
      </c>
      <c r="S9" s="2" t="s">
        <v>2632</v>
      </c>
      <c r="T9" s="122">
        <v>0.35569148871887646</v>
      </c>
      <c r="U9" s="122">
        <v>0.26116233645319148</v>
      </c>
      <c r="V9" s="122">
        <v>4.0964353153588151E-2</v>
      </c>
      <c r="W9" s="122">
        <v>0.18874870480104483</v>
      </c>
      <c r="X9" s="122">
        <v>0.73423836312148361</v>
      </c>
      <c r="Y9" s="123">
        <v>288.49165120593693</v>
      </c>
      <c r="Z9" s="123">
        <v>1421.2097979240837</v>
      </c>
      <c r="AA9" s="122">
        <v>0.72684789444079623</v>
      </c>
      <c r="AB9" s="123">
        <v>861.74169717026859</v>
      </c>
      <c r="AD9" s="2">
        <v>5</v>
      </c>
      <c r="AE9" s="2" t="s">
        <v>61</v>
      </c>
      <c r="AF9" s="124">
        <v>0.4042968007674716</v>
      </c>
      <c r="AG9" s="124">
        <v>0.31621522431824156</v>
      </c>
      <c r="AH9" s="124">
        <v>2.2310046813118101E-2</v>
      </c>
      <c r="AI9" s="124">
        <v>0.20490497861785301</v>
      </c>
      <c r="AJ9" s="124">
        <v>0.78213635061661169</v>
      </c>
      <c r="AK9" s="125">
        <v>656.43168708534745</v>
      </c>
      <c r="AL9" s="125">
        <v>1482.3068614919659</v>
      </c>
      <c r="AM9" s="126">
        <v>1.0701742603927868</v>
      </c>
      <c r="AN9" s="125">
        <v>827.39932209407402</v>
      </c>
      <c r="AO9" s="2">
        <v>6</v>
      </c>
      <c r="AP9" s="2">
        <v>1257</v>
      </c>
      <c r="AQ9" s="2" t="s">
        <v>3849</v>
      </c>
      <c r="AR9" s="124">
        <v>0.89010149808720185</v>
      </c>
      <c r="AS9" s="2">
        <v>1259</v>
      </c>
      <c r="AT9" s="2" t="s">
        <v>3851</v>
      </c>
      <c r="AU9" s="124">
        <v>0.6489376348327075</v>
      </c>
      <c r="AV9" s="2">
        <v>1110</v>
      </c>
      <c r="AW9" s="2" t="s">
        <v>4240</v>
      </c>
      <c r="AX9" s="124">
        <v>26.228982608212476</v>
      </c>
      <c r="AY9" s="2">
        <v>1105</v>
      </c>
      <c r="AZ9" s="2" t="s">
        <v>3700</v>
      </c>
      <c r="BA9" s="124">
        <v>0.80264066636889608</v>
      </c>
      <c r="BB9" s="2">
        <v>355</v>
      </c>
      <c r="BC9" s="2" t="s">
        <v>2969</v>
      </c>
      <c r="BD9" s="124">
        <v>0.17871356814296888</v>
      </c>
      <c r="BE9" s="2">
        <v>419</v>
      </c>
      <c r="BF9" s="2" t="s">
        <v>4250</v>
      </c>
      <c r="BG9" s="127">
        <v>5097.0436357209319</v>
      </c>
      <c r="BH9" s="2">
        <v>1089</v>
      </c>
      <c r="BI9" s="2" t="s">
        <v>4255</v>
      </c>
      <c r="BJ9" s="127">
        <v>10387.15243902439</v>
      </c>
      <c r="BK9" s="2">
        <v>973</v>
      </c>
      <c r="BL9" s="2" t="s">
        <v>4260</v>
      </c>
      <c r="BM9" s="128">
        <v>2.7644409667144383</v>
      </c>
      <c r="BN9" s="2">
        <v>688</v>
      </c>
      <c r="BO9" s="2" t="s">
        <v>4267</v>
      </c>
      <c r="BP9" s="127">
        <v>12986.439459357987</v>
      </c>
    </row>
    <row r="10" spans="1:68" x14ac:dyDescent="0.25">
      <c r="A10" s="2">
        <v>1</v>
      </c>
      <c r="B10" s="2">
        <v>1008</v>
      </c>
      <c r="C10" s="2" t="s">
        <v>2633</v>
      </c>
      <c r="D10" s="121">
        <v>205116206</v>
      </c>
      <c r="E10" s="121">
        <v>13053448</v>
      </c>
      <c r="F10" s="121">
        <v>190313473</v>
      </c>
      <c r="G10" s="121">
        <v>2064233</v>
      </c>
      <c r="H10" s="121">
        <v>150598991</v>
      </c>
      <c r="I10" s="121">
        <v>39714482</v>
      </c>
      <c r="J10" s="121">
        <v>205116206</v>
      </c>
      <c r="K10" s="121">
        <v>41964001</v>
      </c>
      <c r="L10" s="121">
        <v>34983183</v>
      </c>
      <c r="M10" s="121">
        <v>159798249</v>
      </c>
      <c r="N10" s="121">
        <v>68519039</v>
      </c>
      <c r="O10" s="121" t="e">
        <v>#N/A</v>
      </c>
      <c r="P10" s="121">
        <v>2001167</v>
      </c>
      <c r="Q10" s="121">
        <v>9998</v>
      </c>
      <c r="R10" s="2">
        <v>1008</v>
      </c>
      <c r="S10" s="2" t="s">
        <v>2633</v>
      </c>
      <c r="T10" s="122">
        <v>8.1687052778657163E-2</v>
      </c>
      <c r="U10" s="122">
        <v>6.363928162750826E-2</v>
      </c>
      <c r="V10" s="122">
        <v>-1.6951730679928612E-2</v>
      </c>
      <c r="W10" s="122">
        <v>0.20458647231413787</v>
      </c>
      <c r="X10" s="122">
        <v>0.77906203569307442</v>
      </c>
      <c r="Y10" s="123">
        <v>206.46459291858372</v>
      </c>
      <c r="Z10" s="123">
        <v>1305.6059211842369</v>
      </c>
      <c r="AA10" s="122">
        <v>0.19050833447912194</v>
      </c>
      <c r="AB10" s="123">
        <v>3499.0181036207241</v>
      </c>
      <c r="AD10" s="2">
        <v>6</v>
      </c>
      <c r="AE10" s="2" t="s">
        <v>62</v>
      </c>
      <c r="AF10" s="124">
        <v>0.38728690352109635</v>
      </c>
      <c r="AG10" s="124">
        <v>0.30627894807240535</v>
      </c>
      <c r="AH10" s="124">
        <v>2.6967211745415387E-2</v>
      </c>
      <c r="AI10" s="124">
        <v>0.16332213866888848</v>
      </c>
      <c r="AJ10" s="124">
        <v>0.79083218484231976</v>
      </c>
      <c r="AK10" s="125">
        <v>845.8649407224359</v>
      </c>
      <c r="AL10" s="125">
        <v>1812.6247505797166</v>
      </c>
      <c r="AM10" s="126">
        <v>0.64937481616250947</v>
      </c>
      <c r="AN10" s="125">
        <v>819.224094726001</v>
      </c>
      <c r="AO10" s="2">
        <v>7</v>
      </c>
      <c r="AP10" s="2">
        <v>658</v>
      </c>
      <c r="AQ10" s="2" t="s">
        <v>3259</v>
      </c>
      <c r="AR10" s="124">
        <v>0.87841129196448986</v>
      </c>
      <c r="AS10" s="2">
        <v>1327</v>
      </c>
      <c r="AT10" s="2" t="s">
        <v>3917</v>
      </c>
      <c r="AU10" s="124">
        <v>0.64122010272002639</v>
      </c>
      <c r="AV10" s="2">
        <v>321</v>
      </c>
      <c r="AW10" s="2" t="s">
        <v>4241</v>
      </c>
      <c r="AX10" s="124">
        <v>16.806907729987667</v>
      </c>
      <c r="AY10" s="2">
        <v>321</v>
      </c>
      <c r="AZ10" s="2" t="s">
        <v>2935</v>
      </c>
      <c r="BA10" s="124">
        <v>0.79903385213799638</v>
      </c>
      <c r="BB10" s="2">
        <v>340</v>
      </c>
      <c r="BC10" s="2" t="s">
        <v>2954</v>
      </c>
      <c r="BD10" s="124">
        <v>0.18381885651767896</v>
      </c>
      <c r="BE10" s="2">
        <v>1237</v>
      </c>
      <c r="BF10" s="2" t="s">
        <v>4251</v>
      </c>
      <c r="BG10" s="127">
        <v>4423.2689664528743</v>
      </c>
      <c r="BH10" s="2">
        <v>1237</v>
      </c>
      <c r="BI10" s="2" t="s">
        <v>4251</v>
      </c>
      <c r="BJ10" s="127">
        <v>5845.4024579082052</v>
      </c>
      <c r="BK10" s="2">
        <v>1165</v>
      </c>
      <c r="BL10" s="2" t="s">
        <v>4261</v>
      </c>
      <c r="BM10" s="128">
        <v>2.7230351260480106</v>
      </c>
      <c r="BN10" s="2">
        <v>423</v>
      </c>
      <c r="BO10" s="2" t="s">
        <v>4268</v>
      </c>
      <c r="BP10" s="127">
        <v>12467.202780376954</v>
      </c>
    </row>
    <row r="11" spans="1:68" x14ac:dyDescent="0.25">
      <c r="A11" s="2">
        <v>1</v>
      </c>
      <c r="B11" s="2">
        <v>1009</v>
      </c>
      <c r="C11" s="2" t="s">
        <v>2634</v>
      </c>
      <c r="D11" s="121">
        <v>164106494</v>
      </c>
      <c r="E11" s="121">
        <v>11074685</v>
      </c>
      <c r="F11" s="121">
        <v>152747250</v>
      </c>
      <c r="G11" s="121">
        <v>4619071</v>
      </c>
      <c r="H11" s="121">
        <v>114516722</v>
      </c>
      <c r="I11" s="121">
        <v>38230528</v>
      </c>
      <c r="J11" s="121">
        <v>164106494</v>
      </c>
      <c r="K11" s="121">
        <v>21546908</v>
      </c>
      <c r="L11" s="121">
        <v>16257742</v>
      </c>
      <c r="M11" s="121">
        <v>127863446</v>
      </c>
      <c r="N11" s="121">
        <v>40737379</v>
      </c>
      <c r="O11" s="121" t="e">
        <v>#N/A</v>
      </c>
      <c r="P11" s="121">
        <v>4379757</v>
      </c>
      <c r="Q11" s="121">
        <v>23580</v>
      </c>
      <c r="R11" s="2">
        <v>1009</v>
      </c>
      <c r="S11" s="2" t="s">
        <v>2634</v>
      </c>
      <c r="T11" s="122">
        <v>8.6613378150312018E-2</v>
      </c>
      <c r="U11" s="122">
        <v>6.7484745606715607E-2</v>
      </c>
      <c r="V11" s="122">
        <v>5.0879848764329161E-3</v>
      </c>
      <c r="W11" s="122">
        <v>0.13129832631729979</v>
      </c>
      <c r="X11" s="122">
        <v>0.77914921514318625</v>
      </c>
      <c r="Y11" s="123">
        <v>195.88935538592028</v>
      </c>
      <c r="Z11" s="123">
        <v>469.66433418150973</v>
      </c>
      <c r="AA11" s="122">
        <v>0.27185560956192101</v>
      </c>
      <c r="AB11" s="123">
        <v>689.47167090754874</v>
      </c>
      <c r="AD11" s="2">
        <v>9</v>
      </c>
      <c r="AE11" s="2" t="s">
        <v>63</v>
      </c>
      <c r="AF11" s="124" t="e">
        <v>#N/A</v>
      </c>
      <c r="AG11" s="124" t="e">
        <v>#N/A</v>
      </c>
      <c r="AH11" s="124" t="e">
        <v>#N/A</v>
      </c>
      <c r="AI11" s="124" t="e">
        <v>#N/A</v>
      </c>
      <c r="AJ11" s="124" t="e">
        <v>#N/A</v>
      </c>
      <c r="AK11" s="125" t="e">
        <v>#N/A</v>
      </c>
      <c r="AL11" s="125" t="e">
        <v>#N/A</v>
      </c>
      <c r="AM11" s="126" t="e">
        <v>#N/A</v>
      </c>
      <c r="AN11" s="125" t="e">
        <v>#N/A</v>
      </c>
      <c r="AO11" s="2">
        <v>8</v>
      </c>
      <c r="AP11" s="2">
        <v>1244</v>
      </c>
      <c r="AQ11" s="2" t="s">
        <v>3839</v>
      </c>
      <c r="AR11" s="124">
        <v>0.87626502313864962</v>
      </c>
      <c r="AS11" s="2">
        <v>1253</v>
      </c>
      <c r="AT11" s="2" t="s">
        <v>2906</v>
      </c>
      <c r="AU11" s="124">
        <v>0.62685784957479684</v>
      </c>
      <c r="AV11" s="2">
        <v>769</v>
      </c>
      <c r="AW11" s="2" t="s">
        <v>4242</v>
      </c>
      <c r="AX11" s="124">
        <v>12.262783612083496</v>
      </c>
      <c r="AY11" s="2">
        <v>283</v>
      </c>
      <c r="AZ11" s="2" t="s">
        <v>2897</v>
      </c>
      <c r="BA11" s="124">
        <v>0.79373807198559909</v>
      </c>
      <c r="BB11" s="2">
        <v>100</v>
      </c>
      <c r="BC11" s="2" t="s">
        <v>2725</v>
      </c>
      <c r="BD11" s="124">
        <v>0.18904778268777353</v>
      </c>
      <c r="BE11" s="2">
        <v>34</v>
      </c>
      <c r="BF11" s="2" t="s">
        <v>4252</v>
      </c>
      <c r="BG11" s="127">
        <v>4165.222691770743</v>
      </c>
      <c r="BH11" s="2">
        <v>419</v>
      </c>
      <c r="BI11" s="2" t="s">
        <v>4250</v>
      </c>
      <c r="BJ11" s="127">
        <v>5741.4788457626501</v>
      </c>
      <c r="BK11" s="2">
        <v>1244</v>
      </c>
      <c r="BL11" s="2" t="s">
        <v>3839</v>
      </c>
      <c r="BM11" s="128">
        <v>2.6173902826699567</v>
      </c>
      <c r="BN11" s="2">
        <v>725</v>
      </c>
      <c r="BO11" s="2" t="s">
        <v>4269</v>
      </c>
      <c r="BP11" s="127">
        <v>12342.531343283583</v>
      </c>
    </row>
    <row r="12" spans="1:68" x14ac:dyDescent="0.25">
      <c r="A12" s="2">
        <v>1</v>
      </c>
      <c r="B12" s="2">
        <v>1010</v>
      </c>
      <c r="C12" s="2" t="s">
        <v>2635</v>
      </c>
      <c r="D12" s="121">
        <v>215354524</v>
      </c>
      <c r="E12" s="121">
        <v>24984393</v>
      </c>
      <c r="F12" s="121">
        <v>177152162</v>
      </c>
      <c r="G12" s="121">
        <v>6481039</v>
      </c>
      <c r="H12" s="121">
        <v>136624323</v>
      </c>
      <c r="I12" s="121">
        <v>40527839</v>
      </c>
      <c r="J12" s="121">
        <v>215354524</v>
      </c>
      <c r="K12" s="121">
        <v>44490021</v>
      </c>
      <c r="L12" s="121">
        <v>43551539</v>
      </c>
      <c r="M12" s="121">
        <v>170864503</v>
      </c>
      <c r="N12" s="121">
        <v>83986774</v>
      </c>
      <c r="O12" s="121" t="e">
        <v>#N/A</v>
      </c>
      <c r="P12" s="121">
        <v>4744765</v>
      </c>
      <c r="Q12" s="121">
        <v>22677</v>
      </c>
      <c r="R12" s="2">
        <v>1010</v>
      </c>
      <c r="S12" s="2" t="s">
        <v>2635</v>
      </c>
      <c r="T12" s="122">
        <v>0.14622342593885637</v>
      </c>
      <c r="U12" s="122">
        <v>0.1160151759802362</v>
      </c>
      <c r="V12" s="122">
        <v>0.30175539515553185</v>
      </c>
      <c r="W12" s="122">
        <v>0.20658967442912879</v>
      </c>
      <c r="X12" s="122">
        <v>0.79341032557087121</v>
      </c>
      <c r="Y12" s="123">
        <v>285.79790095691669</v>
      </c>
      <c r="Z12" s="123">
        <v>1101.750363804736</v>
      </c>
      <c r="AA12" s="122">
        <v>0.29748008894829081</v>
      </c>
      <c r="AB12" s="123">
        <v>1920.515897164528</v>
      </c>
      <c r="AD12" s="2">
        <v>10</v>
      </c>
      <c r="AE12" s="2" t="s">
        <v>64</v>
      </c>
      <c r="AF12" s="124">
        <v>0.3362117605681238</v>
      </c>
      <c r="AG12" s="124">
        <v>0.28164895831093989</v>
      </c>
      <c r="AH12" s="124">
        <v>-0.2596358504964843</v>
      </c>
      <c r="AI12" s="124">
        <v>0.11065999709491701</v>
      </c>
      <c r="AJ12" s="124">
        <v>0.83771298730007304</v>
      </c>
      <c r="AK12" s="125">
        <v>542.59452635167133</v>
      </c>
      <c r="AL12" s="125">
        <v>1279.9801271702597</v>
      </c>
      <c r="AM12" s="126">
        <v>0.77334336089348976</v>
      </c>
      <c r="AN12" s="125">
        <v>437.14108084417722</v>
      </c>
      <c r="AO12" s="2">
        <v>9</v>
      </c>
      <c r="AP12" s="2">
        <v>1256</v>
      </c>
      <c r="AQ12" s="2" t="s">
        <v>3848</v>
      </c>
      <c r="AR12" s="124">
        <v>0.86022484544318356</v>
      </c>
      <c r="AS12" s="2">
        <v>1237</v>
      </c>
      <c r="AT12" s="2" t="s">
        <v>3832</v>
      </c>
      <c r="AU12" s="124">
        <v>0.62574235929600641</v>
      </c>
      <c r="AV12" s="2">
        <v>827</v>
      </c>
      <c r="AW12" s="2" t="s">
        <v>4243</v>
      </c>
      <c r="AX12" s="124">
        <v>12.059111505395014</v>
      </c>
      <c r="AY12" s="2">
        <v>177</v>
      </c>
      <c r="AZ12" s="2" t="s">
        <v>2801</v>
      </c>
      <c r="BA12" s="124">
        <v>0.78564565551451637</v>
      </c>
      <c r="BB12" s="2">
        <v>1105</v>
      </c>
      <c r="BC12" s="2" t="s">
        <v>3700</v>
      </c>
      <c r="BD12" s="124">
        <v>0.19569625042409816</v>
      </c>
      <c r="BE12" s="2">
        <v>658</v>
      </c>
      <c r="BF12" s="2" t="s">
        <v>4253</v>
      </c>
      <c r="BG12" s="127">
        <v>3917.7466593724439</v>
      </c>
      <c r="BH12" s="2">
        <v>658</v>
      </c>
      <c r="BI12" s="2" t="s">
        <v>4253</v>
      </c>
      <c r="BJ12" s="127">
        <v>5716.0645213708085</v>
      </c>
      <c r="BK12" s="2">
        <v>1256</v>
      </c>
      <c r="BL12" s="2" t="s">
        <v>3848</v>
      </c>
      <c r="BM12" s="128">
        <v>2.4928441086954427</v>
      </c>
      <c r="BN12" s="2">
        <v>1106</v>
      </c>
      <c r="BO12" s="2" t="s">
        <v>4270</v>
      </c>
      <c r="BP12" s="127">
        <v>11653.363636363636</v>
      </c>
    </row>
    <row r="13" spans="1:68" x14ac:dyDescent="0.25">
      <c r="A13" s="2">
        <v>1</v>
      </c>
      <c r="B13" s="2">
        <v>1011</v>
      </c>
      <c r="C13" s="2" t="s">
        <v>2636</v>
      </c>
      <c r="D13" s="121">
        <v>433196615</v>
      </c>
      <c r="E13" s="121">
        <v>173071147</v>
      </c>
      <c r="F13" s="121">
        <v>260125468</v>
      </c>
      <c r="G13" s="121">
        <v>74717956</v>
      </c>
      <c r="H13" s="121">
        <v>175413878</v>
      </c>
      <c r="I13" s="121">
        <v>84711590</v>
      </c>
      <c r="J13" s="121">
        <v>433196615</v>
      </c>
      <c r="K13" s="121">
        <v>73826736</v>
      </c>
      <c r="L13" s="121">
        <v>44119093</v>
      </c>
      <c r="M13" s="121">
        <v>319209143</v>
      </c>
      <c r="N13" s="121">
        <v>152856547</v>
      </c>
      <c r="O13" s="121" t="e">
        <v>#N/A</v>
      </c>
      <c r="P13" s="121">
        <v>38651153</v>
      </c>
      <c r="Q13" s="121">
        <v>54216</v>
      </c>
      <c r="R13" s="2">
        <v>1011</v>
      </c>
      <c r="S13" s="2" t="s">
        <v>2636</v>
      </c>
      <c r="T13" s="122">
        <v>0.54218731134527687</v>
      </c>
      <c r="U13" s="122">
        <v>0.39952100502909055</v>
      </c>
      <c r="V13" s="122">
        <v>0.84230693856872718</v>
      </c>
      <c r="W13" s="122">
        <v>0.1704231599316629</v>
      </c>
      <c r="X13" s="122">
        <v>0.73686896883993425</v>
      </c>
      <c r="Y13" s="123">
        <v>1378.1532388962669</v>
      </c>
      <c r="Z13" s="123">
        <v>3192.252231813487</v>
      </c>
      <c r="AA13" s="122">
        <v>1.1322455622394767</v>
      </c>
      <c r="AB13" s="123">
        <v>813.76518002065814</v>
      </c>
      <c r="AD13" s="2">
        <v>11</v>
      </c>
      <c r="AE13" s="2" t="s">
        <v>65</v>
      </c>
      <c r="AF13" s="124">
        <v>0.3490657461728135</v>
      </c>
      <c r="AG13" s="124">
        <v>0.2359193040812603</v>
      </c>
      <c r="AH13" s="124">
        <v>-9.750025428232445E-3</v>
      </c>
      <c r="AI13" s="124">
        <v>0.20538692629460611</v>
      </c>
      <c r="AJ13" s="124">
        <v>0.67585922327784831</v>
      </c>
      <c r="AK13" s="125">
        <v>588.56284101398967</v>
      </c>
      <c r="AL13" s="125">
        <v>1239.3284605872386</v>
      </c>
      <c r="AM13" s="126">
        <v>0.78078640386603515</v>
      </c>
      <c r="AN13" s="125">
        <v>951.14391367041151</v>
      </c>
      <c r="AO13" s="2">
        <v>10</v>
      </c>
      <c r="AP13" s="2">
        <v>1253</v>
      </c>
      <c r="AQ13" s="2" t="s">
        <v>2906</v>
      </c>
      <c r="AR13" s="124">
        <v>0.83538312155200711</v>
      </c>
      <c r="AS13" s="2">
        <v>1089</v>
      </c>
      <c r="AT13" s="2" t="s">
        <v>3684</v>
      </c>
      <c r="AU13" s="124">
        <v>0.61251347912732768</v>
      </c>
      <c r="AV13" s="2">
        <v>1208</v>
      </c>
      <c r="AW13" s="2" t="s">
        <v>4244</v>
      </c>
      <c r="AX13" s="124">
        <v>10.989843827616234</v>
      </c>
      <c r="AY13" s="2">
        <v>180</v>
      </c>
      <c r="AZ13" s="2" t="s">
        <v>2804</v>
      </c>
      <c r="BA13" s="124">
        <v>0.783778993075127</v>
      </c>
      <c r="BB13" s="2">
        <v>321</v>
      </c>
      <c r="BC13" s="2" t="s">
        <v>2935</v>
      </c>
      <c r="BD13" s="124">
        <v>0.20040801790426579</v>
      </c>
      <c r="BE13" s="2">
        <v>1244</v>
      </c>
      <c r="BF13" s="2" t="s">
        <v>4254</v>
      </c>
      <c r="BG13" s="127">
        <v>3594.9843356695128</v>
      </c>
      <c r="BH13" s="2">
        <v>682</v>
      </c>
      <c r="BI13" s="2" t="s">
        <v>4256</v>
      </c>
      <c r="BJ13" s="127">
        <v>5515.5996457041629</v>
      </c>
      <c r="BK13" s="2">
        <v>1532</v>
      </c>
      <c r="BL13" s="2" t="s">
        <v>4108</v>
      </c>
      <c r="BM13" s="128">
        <v>2.4623276957945408</v>
      </c>
      <c r="BN13" s="2">
        <v>682</v>
      </c>
      <c r="BO13" s="2" t="s">
        <v>4256</v>
      </c>
      <c r="BP13" s="127">
        <v>11347.848538529672</v>
      </c>
    </row>
    <row r="14" spans="1:68" x14ac:dyDescent="0.25">
      <c r="A14" s="2">
        <v>2</v>
      </c>
      <c r="B14" s="2">
        <v>2001</v>
      </c>
      <c r="C14" s="2" t="s">
        <v>2637</v>
      </c>
      <c r="D14" s="121">
        <v>2818973002</v>
      </c>
      <c r="E14" s="121">
        <v>1338248101</v>
      </c>
      <c r="F14" s="121">
        <v>1443815778</v>
      </c>
      <c r="G14" s="121">
        <v>839489673</v>
      </c>
      <c r="H14" s="121">
        <v>900808837</v>
      </c>
      <c r="I14" s="121">
        <v>543006941</v>
      </c>
      <c r="J14" s="121">
        <v>2818973002</v>
      </c>
      <c r="K14" s="121">
        <v>242155041</v>
      </c>
      <c r="L14" s="121">
        <v>223644348</v>
      </c>
      <c r="M14" s="121">
        <v>2381659387</v>
      </c>
      <c r="N14" s="121">
        <v>1675191302</v>
      </c>
      <c r="O14" s="121" t="e">
        <v>#N/A</v>
      </c>
      <c r="P14" s="121">
        <v>603275541</v>
      </c>
      <c r="Q14" s="121">
        <v>560983</v>
      </c>
      <c r="R14" s="2">
        <v>2001</v>
      </c>
      <c r="S14" s="2" t="s">
        <v>2637</v>
      </c>
      <c r="T14" s="122">
        <v>0.56189735119331741</v>
      </c>
      <c r="U14" s="122">
        <v>0.47472895272517407</v>
      </c>
      <c r="V14" s="122">
        <v>0.32616969416664032</v>
      </c>
      <c r="W14" s="122">
        <v>8.5901865973244965E-2</v>
      </c>
      <c r="X14" s="122">
        <v>0.84486775336630204</v>
      </c>
      <c r="Y14" s="123">
        <v>1496.4618767413629</v>
      </c>
      <c r="Z14" s="123">
        <v>2385.541274869292</v>
      </c>
      <c r="AA14" s="122">
        <v>0.79886285190370454</v>
      </c>
      <c r="AB14" s="123">
        <v>398.66510749880121</v>
      </c>
      <c r="AD14" s="2">
        <v>12</v>
      </c>
      <c r="AE14" s="2" t="s">
        <v>66</v>
      </c>
      <c r="AF14" s="124">
        <v>0.24918641618227161</v>
      </c>
      <c r="AG14" s="124">
        <v>0.13244432993853961</v>
      </c>
      <c r="AH14" s="124" t="e">
        <v>#VALUE!</v>
      </c>
      <c r="AI14" s="124">
        <v>0.44756162413029998</v>
      </c>
      <c r="AJ14" s="124">
        <v>0.53150702180194676</v>
      </c>
      <c r="AK14" s="125" t="e">
        <v>#VALUE!</v>
      </c>
      <c r="AL14" s="125">
        <v>802.98113465608776</v>
      </c>
      <c r="AM14" s="126">
        <v>0.45500261697362937</v>
      </c>
      <c r="AN14" s="125">
        <v>2603.6439906164678</v>
      </c>
      <c r="BM14" s="127"/>
    </row>
    <row r="15" spans="1:68" x14ac:dyDescent="0.25">
      <c r="A15" s="2">
        <v>2</v>
      </c>
      <c r="B15" s="2">
        <v>2002</v>
      </c>
      <c r="C15" s="2" t="s">
        <v>2638</v>
      </c>
      <c r="D15" s="121">
        <v>6110373485</v>
      </c>
      <c r="E15" s="121">
        <v>2241315096</v>
      </c>
      <c r="F15" s="121">
        <v>3862139738</v>
      </c>
      <c r="G15" s="121">
        <v>1273897708</v>
      </c>
      <c r="H15" s="121">
        <v>2325809155</v>
      </c>
      <c r="I15" s="121">
        <v>1536330583</v>
      </c>
      <c r="J15" s="121">
        <v>6110373485</v>
      </c>
      <c r="K15" s="121">
        <v>524389002</v>
      </c>
      <c r="L15" s="121">
        <v>448234674</v>
      </c>
      <c r="M15" s="121">
        <v>5063362026</v>
      </c>
      <c r="N15" s="121">
        <v>3347410124</v>
      </c>
      <c r="O15" s="121" t="e">
        <v>#N/A</v>
      </c>
      <c r="P15" s="121">
        <v>1235066485</v>
      </c>
      <c r="Q15" s="121">
        <v>1140795</v>
      </c>
      <c r="R15" s="2">
        <v>2002</v>
      </c>
      <c r="S15" s="2" t="s">
        <v>2638</v>
      </c>
      <c r="T15" s="122">
        <v>0.44265353425076226</v>
      </c>
      <c r="U15" s="122">
        <v>0.36680492632767436</v>
      </c>
      <c r="V15" s="122">
        <v>-1.7022270868210843E-2</v>
      </c>
      <c r="W15" s="122">
        <v>8.5819468038621866E-2</v>
      </c>
      <c r="X15" s="122">
        <v>0.82865016981854756</v>
      </c>
      <c r="Y15" s="123">
        <v>1116.6753956670568</v>
      </c>
      <c r="Z15" s="123">
        <v>1964.6957569063679</v>
      </c>
      <c r="AA15" s="122">
        <v>0.6695669227772223</v>
      </c>
      <c r="AB15" s="123">
        <v>392.91430449817892</v>
      </c>
      <c r="AD15" s="2">
        <v>13</v>
      </c>
      <c r="AE15" s="2" t="s">
        <v>67</v>
      </c>
      <c r="AF15" s="124">
        <v>0.33813488103568345</v>
      </c>
      <c r="AG15" s="124">
        <v>0.25009038308791182</v>
      </c>
      <c r="AH15" s="124">
        <v>-5.5691394214940626E-3</v>
      </c>
      <c r="AI15" s="124">
        <v>0.16619233604325739</v>
      </c>
      <c r="AJ15" s="124">
        <v>0.739617227071938</v>
      </c>
      <c r="AK15" s="125">
        <v>398.9104016868078</v>
      </c>
      <c r="AL15" s="125">
        <v>941.95905249129237</v>
      </c>
      <c r="AM15" s="126">
        <v>0.66783046023610937</v>
      </c>
      <c r="AN15" s="125">
        <v>468.93626742896299</v>
      </c>
      <c r="BD15" s="129"/>
      <c r="BM15" s="130"/>
    </row>
    <row r="16" spans="1:68" x14ac:dyDescent="0.25">
      <c r="A16" s="2">
        <v>2</v>
      </c>
      <c r="B16" s="2">
        <v>2003</v>
      </c>
      <c r="C16" s="2" t="s">
        <v>2639</v>
      </c>
      <c r="D16" s="121">
        <v>906926270</v>
      </c>
      <c r="E16" s="121">
        <v>208877021</v>
      </c>
      <c r="F16" s="121">
        <v>641668086</v>
      </c>
      <c r="G16" s="121">
        <v>91680650</v>
      </c>
      <c r="H16" s="121">
        <v>416894951</v>
      </c>
      <c r="I16" s="121">
        <v>224773135</v>
      </c>
      <c r="J16" s="121">
        <v>906926270</v>
      </c>
      <c r="K16" s="121">
        <v>88837742</v>
      </c>
      <c r="L16" s="121">
        <v>70104331</v>
      </c>
      <c r="M16" s="121">
        <v>792496403</v>
      </c>
      <c r="N16" s="121">
        <v>545242713</v>
      </c>
      <c r="O16" s="121" t="e">
        <v>#N/A</v>
      </c>
      <c r="P16" s="121">
        <v>102442155</v>
      </c>
      <c r="Q16" s="121">
        <v>118796</v>
      </c>
      <c r="R16" s="2">
        <v>2003</v>
      </c>
      <c r="S16" s="2" t="s">
        <v>2639</v>
      </c>
      <c r="T16" s="122">
        <v>0.26356841521210034</v>
      </c>
      <c r="U16" s="122">
        <v>0.2303131223666065</v>
      </c>
      <c r="V16" s="122">
        <v>-0.14709936692969272</v>
      </c>
      <c r="W16" s="122">
        <v>9.7954756564720524E-2</v>
      </c>
      <c r="X16" s="122">
        <v>0.87382671471188056</v>
      </c>
      <c r="Y16" s="123">
        <v>771.74862789992926</v>
      </c>
      <c r="Z16" s="123">
        <v>1758.2832839489545</v>
      </c>
      <c r="AA16" s="122">
        <v>0.38308998180045373</v>
      </c>
      <c r="AB16" s="123">
        <v>590.12366577999262</v>
      </c>
      <c r="AD16" s="2">
        <v>14</v>
      </c>
      <c r="AE16" s="2" t="s">
        <v>68</v>
      </c>
      <c r="AF16" s="124">
        <v>0.5183620885690885</v>
      </c>
      <c r="AG16" s="124">
        <v>0.40350733256029842</v>
      </c>
      <c r="AH16" s="124">
        <v>7.3663428197730862E-2</v>
      </c>
      <c r="AI16" s="124">
        <v>0.17730736676185543</v>
      </c>
      <c r="AJ16" s="124">
        <v>0.77842755374753458</v>
      </c>
      <c r="AK16" s="125">
        <v>1323.0296684816228</v>
      </c>
      <c r="AL16" s="125">
        <v>2748.1944318221376</v>
      </c>
      <c r="AM16" s="126">
        <v>1.0273525077731123</v>
      </c>
      <c r="AN16" s="125">
        <v>1039.9598969586559</v>
      </c>
      <c r="BD16" s="129"/>
      <c r="BM16" s="130"/>
    </row>
    <row r="17" spans="1:65" x14ac:dyDescent="0.25">
      <c r="A17" s="2">
        <v>2</v>
      </c>
      <c r="B17" s="2">
        <v>2004</v>
      </c>
      <c r="C17" s="2" t="s">
        <v>2640</v>
      </c>
      <c r="D17" s="121">
        <v>12436911733</v>
      </c>
      <c r="E17" s="121">
        <v>4841917478</v>
      </c>
      <c r="F17" s="121">
        <v>7594994255</v>
      </c>
      <c r="G17" s="121">
        <v>2646532512</v>
      </c>
      <c r="H17" s="121">
        <v>5407533457</v>
      </c>
      <c r="I17" s="121">
        <v>2187460798</v>
      </c>
      <c r="J17" s="121">
        <v>12436911733</v>
      </c>
      <c r="K17" s="121">
        <v>1768999578</v>
      </c>
      <c r="L17" s="121">
        <v>1413722882</v>
      </c>
      <c r="M17" s="121">
        <v>8853908589</v>
      </c>
      <c r="N17" s="121">
        <v>5142523851</v>
      </c>
      <c r="O17" s="121" t="e">
        <v>#N/A</v>
      </c>
      <c r="P17" s="121">
        <v>2396032516</v>
      </c>
      <c r="Q17" s="121">
        <v>1863973</v>
      </c>
      <c r="R17" s="2">
        <v>2004</v>
      </c>
      <c r="S17" s="2" t="s">
        <v>2640</v>
      </c>
      <c r="T17" s="122">
        <v>0.54686779622002712</v>
      </c>
      <c r="U17" s="122">
        <v>0.38931831164745634</v>
      </c>
      <c r="V17" s="122">
        <v>5.2649976201780024E-2</v>
      </c>
      <c r="W17" s="122">
        <v>0.14223784939360395</v>
      </c>
      <c r="X17" s="122">
        <v>0.71190571896615706</v>
      </c>
      <c r="Y17" s="123">
        <v>1419.8341456662731</v>
      </c>
      <c r="Z17" s="123">
        <v>2597.6328401752598</v>
      </c>
      <c r="AA17" s="122">
        <v>0.94154497252520375</v>
      </c>
      <c r="AB17" s="123">
        <v>758.44600860634785</v>
      </c>
      <c r="AD17" s="2">
        <v>15</v>
      </c>
      <c r="AE17" s="2" t="s">
        <v>69</v>
      </c>
      <c r="AF17" s="124">
        <v>0.3235731955647792</v>
      </c>
      <c r="AG17" s="124">
        <v>0.22048454230847392</v>
      </c>
      <c r="AH17" s="124">
        <v>-7.474138007016462E-3</v>
      </c>
      <c r="AI17" s="124">
        <v>0.20259596905637114</v>
      </c>
      <c r="AJ17" s="124">
        <v>0.68140546043571459</v>
      </c>
      <c r="AK17" s="125">
        <v>623.08799177668072</v>
      </c>
      <c r="AL17" s="125">
        <v>1127.5034317499355</v>
      </c>
      <c r="AM17" s="126">
        <v>0.65597702139342129</v>
      </c>
      <c r="AN17" s="125">
        <v>929.21019564574374</v>
      </c>
      <c r="BD17" s="129"/>
      <c r="BM17" s="130"/>
    </row>
    <row r="18" spans="1:65" x14ac:dyDescent="0.25">
      <c r="A18" s="2">
        <v>2</v>
      </c>
      <c r="B18" s="2">
        <v>2005</v>
      </c>
      <c r="C18" s="2" t="s">
        <v>2641</v>
      </c>
      <c r="D18" s="121">
        <v>1123823997</v>
      </c>
      <c r="E18" s="121">
        <v>451987569</v>
      </c>
      <c r="F18" s="121">
        <v>547967434</v>
      </c>
      <c r="G18" s="121">
        <v>247087573</v>
      </c>
      <c r="H18" s="121">
        <v>343483483</v>
      </c>
      <c r="I18" s="121">
        <v>204483951</v>
      </c>
      <c r="J18" s="121">
        <v>1123823997</v>
      </c>
      <c r="K18" s="121">
        <v>307566023</v>
      </c>
      <c r="L18" s="121">
        <v>254568977</v>
      </c>
      <c r="M18" s="121">
        <v>787855309</v>
      </c>
      <c r="N18" s="121">
        <v>467008566</v>
      </c>
      <c r="O18" s="121" t="e">
        <v>#N/A</v>
      </c>
      <c r="P18" s="121">
        <v>239892317</v>
      </c>
      <c r="Q18" s="121">
        <v>113063</v>
      </c>
      <c r="R18" s="2">
        <v>2005</v>
      </c>
      <c r="S18" s="2" t="s">
        <v>2641</v>
      </c>
      <c r="T18" s="122">
        <v>0.57369362602086627</v>
      </c>
      <c r="U18" s="122">
        <v>0.402187148705279</v>
      </c>
      <c r="V18" s="122">
        <v>-1.8401189658420414E-2</v>
      </c>
      <c r="W18" s="122">
        <v>0.27367810602108011</v>
      </c>
      <c r="X18" s="122">
        <v>0.70104866162597168</v>
      </c>
      <c r="Y18" s="123">
        <v>2185.3972829307554</v>
      </c>
      <c r="Z18" s="123">
        <v>3997.6612065839399</v>
      </c>
      <c r="AA18" s="122">
        <v>0.9678357141740308</v>
      </c>
      <c r="AB18" s="123">
        <v>2251.5675066113581</v>
      </c>
      <c r="AD18" s="2">
        <v>16</v>
      </c>
      <c r="AE18" s="2" t="s">
        <v>70</v>
      </c>
      <c r="AF18" s="124">
        <v>0.21612397574037501</v>
      </c>
      <c r="AG18" s="124">
        <v>0.158938305625861</v>
      </c>
      <c r="AH18" s="124">
        <v>0.17078099683108516</v>
      </c>
      <c r="AI18" s="124">
        <v>0.21546060145203613</v>
      </c>
      <c r="AJ18" s="124">
        <v>0.73540339558064627</v>
      </c>
      <c r="AK18" s="125">
        <v>322.89504056035003</v>
      </c>
      <c r="AL18" s="125">
        <v>750.32258976458331</v>
      </c>
      <c r="AM18" s="126">
        <v>0.44314768357305834</v>
      </c>
      <c r="AN18" s="125">
        <v>965.81992493305074</v>
      </c>
      <c r="BD18" s="129"/>
      <c r="BM18" s="130"/>
    </row>
    <row r="19" spans="1:65" x14ac:dyDescent="0.25">
      <c r="A19" s="2">
        <v>2</v>
      </c>
      <c r="B19" s="2">
        <v>2006</v>
      </c>
      <c r="C19" s="2" t="s">
        <v>2642</v>
      </c>
      <c r="D19" s="121">
        <v>393353099</v>
      </c>
      <c r="E19" s="121">
        <v>85709141</v>
      </c>
      <c r="F19" s="121">
        <v>307643958</v>
      </c>
      <c r="G19" s="121">
        <v>43294244</v>
      </c>
      <c r="H19" s="121">
        <v>128345352</v>
      </c>
      <c r="I19" s="121">
        <v>179298606</v>
      </c>
      <c r="J19" s="121">
        <v>393353099</v>
      </c>
      <c r="K19" s="121">
        <v>102819111</v>
      </c>
      <c r="L19" s="121">
        <v>83301377</v>
      </c>
      <c r="M19" s="121">
        <v>233323538</v>
      </c>
      <c r="N19" s="121">
        <v>141383666</v>
      </c>
      <c r="O19" s="121" t="e">
        <v>#N/A</v>
      </c>
      <c r="P19" s="121">
        <v>32733606</v>
      </c>
      <c r="Q19" s="121" t="s">
        <v>186</v>
      </c>
      <c r="R19" s="2">
        <v>2006</v>
      </c>
      <c r="S19" s="2" t="s">
        <v>2642</v>
      </c>
      <c r="T19" s="122">
        <v>0.36734031094625352</v>
      </c>
      <c r="U19" s="122">
        <v>0.21789364623767715</v>
      </c>
      <c r="V19" s="122">
        <v>0.26047944708290793</v>
      </c>
      <c r="W19" s="122">
        <v>0.26139138413143659</v>
      </c>
      <c r="X19" s="122">
        <v>0.59316562801504713</v>
      </c>
      <c r="Y19" s="123" t="e">
        <v>#VALUE!</v>
      </c>
      <c r="Z19" s="123" t="e">
        <v>#VALUE!</v>
      </c>
      <c r="AA19" s="122">
        <v>0.60621671105911201</v>
      </c>
      <c r="AB19" s="123" t="e">
        <v>#VALUE!</v>
      </c>
      <c r="AD19" s="2">
        <v>17</v>
      </c>
      <c r="AE19" s="2" t="s">
        <v>71</v>
      </c>
      <c r="AF19" s="124">
        <v>0.39430484396299909</v>
      </c>
      <c r="AG19" s="124">
        <v>0.28786943670433351</v>
      </c>
      <c r="AH19" s="124">
        <v>3.2122324076019115E-2</v>
      </c>
      <c r="AI19" s="124">
        <v>0.18524646731974384</v>
      </c>
      <c r="AJ19" s="124">
        <v>0.73006822287820206</v>
      </c>
      <c r="AK19" s="125">
        <v>556.19396048329543</v>
      </c>
      <c r="AL19" s="125">
        <v>1438.1957921264946</v>
      </c>
      <c r="AM19" s="126">
        <v>0.89831513659624529</v>
      </c>
      <c r="AN19" s="125">
        <v>814.69030758224085</v>
      </c>
      <c r="BD19" s="129"/>
      <c r="BM19" s="130"/>
    </row>
    <row r="20" spans="1:65" x14ac:dyDescent="0.25">
      <c r="A20" s="2">
        <v>2</v>
      </c>
      <c r="B20" s="2">
        <v>2007</v>
      </c>
      <c r="C20" s="2" t="s">
        <v>2643</v>
      </c>
      <c r="D20" s="121">
        <v>186264049</v>
      </c>
      <c r="E20" s="121">
        <v>80811881</v>
      </c>
      <c r="F20" s="121">
        <v>105452168</v>
      </c>
      <c r="G20" s="121">
        <v>58248298</v>
      </c>
      <c r="H20" s="121">
        <v>76726462</v>
      </c>
      <c r="I20" s="121">
        <v>28725706</v>
      </c>
      <c r="J20" s="121">
        <v>186264049</v>
      </c>
      <c r="K20" s="121">
        <v>17525950</v>
      </c>
      <c r="L20" s="121">
        <v>10199705</v>
      </c>
      <c r="M20" s="121">
        <v>151617193</v>
      </c>
      <c r="N20" s="121">
        <v>99554963</v>
      </c>
      <c r="O20" s="121" t="e">
        <v>#N/A</v>
      </c>
      <c r="P20" s="121">
        <v>56629155</v>
      </c>
      <c r="Q20" s="121" t="s">
        <v>186</v>
      </c>
      <c r="R20" s="2">
        <v>2007</v>
      </c>
      <c r="S20" s="2" t="s">
        <v>2643</v>
      </c>
      <c r="T20" s="122">
        <v>0.53299945343269872</v>
      </c>
      <c r="U20" s="122">
        <v>0.4338565677802913</v>
      </c>
      <c r="V20" s="122">
        <v>-1.9736984208942876E-2</v>
      </c>
      <c r="W20" s="122">
        <v>9.4091962963824549E-2</v>
      </c>
      <c r="X20" s="122">
        <v>0.81399064292863088</v>
      </c>
      <c r="Y20" s="123" t="e">
        <v>#VALUE!</v>
      </c>
      <c r="Z20" s="123" t="e">
        <v>#VALUE!</v>
      </c>
      <c r="AA20" s="122">
        <v>0.81173131469096116</v>
      </c>
      <c r="AB20" s="123" t="e">
        <v>#VALUE!</v>
      </c>
      <c r="AD20" s="2">
        <v>18</v>
      </c>
      <c r="AE20" s="2" t="s">
        <v>72</v>
      </c>
      <c r="AF20" s="124">
        <v>0.32403658517987138</v>
      </c>
      <c r="AG20" s="124">
        <v>0.22967556174095627</v>
      </c>
      <c r="AH20" s="124">
        <v>-5.1569973292406868E-2</v>
      </c>
      <c r="AI20" s="124">
        <v>0.2190989502648312</v>
      </c>
      <c r="AJ20" s="124">
        <v>0.7087951553787184</v>
      </c>
      <c r="AK20" s="125">
        <v>611.76059396087089</v>
      </c>
      <c r="AL20" s="125">
        <v>1263.1375134294924</v>
      </c>
      <c r="AM20" s="126">
        <v>0.64597976866446516</v>
      </c>
      <c r="AN20" s="125">
        <v>1072.5578348229592</v>
      </c>
      <c r="BD20" s="129"/>
      <c r="BM20" s="130"/>
    </row>
    <row r="21" spans="1:65" x14ac:dyDescent="0.25">
      <c r="A21" s="2">
        <v>3</v>
      </c>
      <c r="B21" s="2">
        <v>3001</v>
      </c>
      <c r="C21" s="2" t="s">
        <v>2644</v>
      </c>
      <c r="D21" s="121">
        <v>615022545</v>
      </c>
      <c r="E21" s="121">
        <v>72046807</v>
      </c>
      <c r="F21" s="121">
        <v>512121354</v>
      </c>
      <c r="G21" s="121">
        <v>45453123</v>
      </c>
      <c r="H21" s="121">
        <v>367419087</v>
      </c>
      <c r="I21" s="121">
        <v>144702267</v>
      </c>
      <c r="J21" s="121">
        <v>615022545</v>
      </c>
      <c r="K21" s="121">
        <v>20310749</v>
      </c>
      <c r="L21" s="121">
        <v>18597036</v>
      </c>
      <c r="M21" s="121">
        <v>541638769</v>
      </c>
      <c r="N21" s="121">
        <v>469756646</v>
      </c>
      <c r="O21" s="121" t="e">
        <v>#N/A</v>
      </c>
      <c r="P21" s="121">
        <v>45781431</v>
      </c>
      <c r="Q21" s="121">
        <v>88029</v>
      </c>
      <c r="R21" s="2">
        <v>3001</v>
      </c>
      <c r="S21" s="2" t="s">
        <v>2644</v>
      </c>
      <c r="T21" s="122">
        <v>0.13301634063790585</v>
      </c>
      <c r="U21" s="122">
        <v>0.11714498531106693</v>
      </c>
      <c r="V21" s="122">
        <v>-5.3819869720586389E-2</v>
      </c>
      <c r="W21" s="122">
        <v>3.3024397503997188E-2</v>
      </c>
      <c r="X21" s="122">
        <v>0.880681161045893</v>
      </c>
      <c r="Y21" s="123">
        <v>516.34260300582764</v>
      </c>
      <c r="Z21" s="123">
        <v>818.44400140862672</v>
      </c>
      <c r="AA21" s="122">
        <v>0.15337049004730846</v>
      </c>
      <c r="AB21" s="123">
        <v>211.26033466244078</v>
      </c>
      <c r="AD21" s="2">
        <v>19</v>
      </c>
      <c r="AE21" s="2" t="s">
        <v>73</v>
      </c>
      <c r="AF21" s="124">
        <v>0.43897361373071186</v>
      </c>
      <c r="AG21" s="124">
        <v>0.32211063919832317</v>
      </c>
      <c r="AH21" s="124">
        <v>1.3927665532753153E-2</v>
      </c>
      <c r="AI21" s="124">
        <v>0.20667244367116486</v>
      </c>
      <c r="AJ21" s="124">
        <v>0.73378132334833635</v>
      </c>
      <c r="AK21" s="125">
        <v>1209.166007131073</v>
      </c>
      <c r="AL21" s="125">
        <v>2285.2691273632208</v>
      </c>
      <c r="AM21" s="126">
        <v>1.0784957811895242</v>
      </c>
      <c r="AN21" s="125">
        <v>1231.1777990353999</v>
      </c>
      <c r="BD21" s="129"/>
      <c r="BM21" s="130"/>
    </row>
    <row r="22" spans="1:65" x14ac:dyDescent="0.25">
      <c r="A22" s="2">
        <v>3</v>
      </c>
      <c r="B22" s="2">
        <v>3002</v>
      </c>
      <c r="C22" s="2" t="s">
        <v>2645</v>
      </c>
      <c r="D22" s="121">
        <v>531520997</v>
      </c>
      <c r="E22" s="121">
        <v>63809639</v>
      </c>
      <c r="F22" s="121">
        <v>446700718</v>
      </c>
      <c r="G22" s="121">
        <v>31621523</v>
      </c>
      <c r="H22" s="121">
        <v>338563492</v>
      </c>
      <c r="I22" s="121">
        <v>108137226</v>
      </c>
      <c r="J22" s="121">
        <v>531520997</v>
      </c>
      <c r="K22" s="121">
        <v>25842572</v>
      </c>
      <c r="L22" s="121">
        <v>21527117</v>
      </c>
      <c r="M22" s="121">
        <v>464506096</v>
      </c>
      <c r="N22" s="121">
        <v>386909614</v>
      </c>
      <c r="O22" s="121" t="e">
        <v>#N/A</v>
      </c>
      <c r="P22" s="121">
        <v>22977710</v>
      </c>
      <c r="Q22" s="121">
        <v>70739</v>
      </c>
      <c r="R22" s="2">
        <v>3002</v>
      </c>
      <c r="S22" s="2" t="s">
        <v>2645</v>
      </c>
      <c r="T22" s="122">
        <v>0.13737093990688984</v>
      </c>
      <c r="U22" s="122">
        <v>0.12005102218003252</v>
      </c>
      <c r="V22" s="122">
        <v>0.31152175275197935</v>
      </c>
      <c r="W22" s="122">
        <v>4.8620039746049767E-2</v>
      </c>
      <c r="X22" s="122">
        <v>0.87391861962510575</v>
      </c>
      <c r="Y22" s="123">
        <v>447.01682240348322</v>
      </c>
      <c r="Z22" s="123">
        <v>902.04327174543039</v>
      </c>
      <c r="AA22" s="122">
        <v>0.16492130640103453</v>
      </c>
      <c r="AB22" s="123">
        <v>304.31751933162752</v>
      </c>
      <c r="AD22" s="2">
        <v>20</v>
      </c>
      <c r="AE22" s="2" t="s">
        <v>74</v>
      </c>
      <c r="AF22" s="124">
        <v>0.14767290884895803</v>
      </c>
      <c r="AG22" s="124">
        <v>8.8419861087809956E-2</v>
      </c>
      <c r="AH22" s="124" t="e">
        <v>#VALUE!</v>
      </c>
      <c r="AI22" s="124">
        <v>0.36388139965565941</v>
      </c>
      <c r="AJ22" s="124">
        <v>0.59875478702899432</v>
      </c>
      <c r="AK22" s="125" t="e">
        <v>#VALUE!</v>
      </c>
      <c r="AL22" s="125">
        <v>518.43964634009592</v>
      </c>
      <c r="AM22" s="126">
        <v>0.35532061652723446</v>
      </c>
      <c r="AN22" s="125">
        <v>1991.5965988925441</v>
      </c>
      <c r="BD22" s="129"/>
      <c r="BM22" s="130"/>
    </row>
    <row r="23" spans="1:65" x14ac:dyDescent="0.25">
      <c r="A23" s="2">
        <v>3</v>
      </c>
      <c r="B23" s="2">
        <v>3003</v>
      </c>
      <c r="C23" s="2" t="s">
        <v>2646</v>
      </c>
      <c r="D23" s="121">
        <v>2101013413</v>
      </c>
      <c r="E23" s="121">
        <v>698371823</v>
      </c>
      <c r="F23" s="121">
        <v>1224049456</v>
      </c>
      <c r="G23" s="121">
        <v>528862394</v>
      </c>
      <c r="H23" s="121">
        <v>791909786</v>
      </c>
      <c r="I23" s="121">
        <v>432139670</v>
      </c>
      <c r="J23" s="121">
        <v>2101013413</v>
      </c>
      <c r="K23" s="121">
        <v>215189297</v>
      </c>
      <c r="L23" s="121">
        <v>182779456</v>
      </c>
      <c r="M23" s="121">
        <v>1843204914</v>
      </c>
      <c r="N23" s="121">
        <v>1188654374</v>
      </c>
      <c r="O23" s="121" t="e">
        <v>#N/A</v>
      </c>
      <c r="P23" s="121">
        <v>534915023</v>
      </c>
      <c r="Q23" s="121">
        <v>318581</v>
      </c>
      <c r="R23" s="2">
        <v>3003</v>
      </c>
      <c r="S23" s="2" t="s">
        <v>2646</v>
      </c>
      <c r="T23" s="122">
        <v>0.37888995287259741</v>
      </c>
      <c r="U23" s="122">
        <v>0.33239760330839924</v>
      </c>
      <c r="V23" s="122">
        <v>-5.7769083272266819E-2</v>
      </c>
      <c r="W23" s="122">
        <v>0.10242166740512855</v>
      </c>
      <c r="X23" s="122">
        <v>0.87729326361992155</v>
      </c>
      <c r="Y23" s="123">
        <v>1660.0562933759388</v>
      </c>
      <c r="Z23" s="123">
        <v>2192.1326852511606</v>
      </c>
      <c r="AA23" s="122">
        <v>0.58753144587343265</v>
      </c>
      <c r="AB23" s="123">
        <v>573.72993367463846</v>
      </c>
      <c r="AD23" s="2">
        <v>21</v>
      </c>
      <c r="AE23" s="2" t="s">
        <v>75</v>
      </c>
      <c r="AF23" s="124">
        <v>0.40374323550560226</v>
      </c>
      <c r="AG23" s="124">
        <v>0.301709338441708</v>
      </c>
      <c r="AH23" s="124">
        <v>2.8936249265299585E-2</v>
      </c>
      <c r="AI23" s="124">
        <v>0.23337670760833454</v>
      </c>
      <c r="AJ23" s="124">
        <v>0.74728023136754584</v>
      </c>
      <c r="AK23" s="125">
        <v>549.73583678417515</v>
      </c>
      <c r="AL23" s="125">
        <v>1364.6986544427973</v>
      </c>
      <c r="AM23" s="126">
        <v>1.086843634203619</v>
      </c>
      <c r="AN23" s="125">
        <v>940.05262819669781</v>
      </c>
      <c r="BD23" s="129"/>
      <c r="BM23" s="130"/>
    </row>
    <row r="24" spans="1:65" x14ac:dyDescent="0.25">
      <c r="A24" s="2">
        <v>3</v>
      </c>
      <c r="B24" s="2">
        <v>3009</v>
      </c>
      <c r="C24" s="2" t="s">
        <v>2647</v>
      </c>
      <c r="D24" s="121">
        <v>443584275</v>
      </c>
      <c r="E24" s="121">
        <v>82125162</v>
      </c>
      <c r="F24" s="121">
        <v>359956827</v>
      </c>
      <c r="G24" s="121">
        <v>61341477</v>
      </c>
      <c r="H24" s="121">
        <v>262730119</v>
      </c>
      <c r="I24" s="121">
        <v>97226708</v>
      </c>
      <c r="J24" s="121">
        <v>443584275</v>
      </c>
      <c r="K24" s="121">
        <v>22862404</v>
      </c>
      <c r="L24" s="121">
        <v>17123265</v>
      </c>
      <c r="M24" s="121">
        <v>409221487</v>
      </c>
      <c r="N24" s="121">
        <v>312778295</v>
      </c>
      <c r="O24" s="121" t="e">
        <v>#N/A</v>
      </c>
      <c r="P24" s="121">
        <v>62591913</v>
      </c>
      <c r="Q24" s="121">
        <v>23174</v>
      </c>
      <c r="R24" s="2">
        <v>3009</v>
      </c>
      <c r="S24" s="2" t="s">
        <v>2647</v>
      </c>
      <c r="T24" s="122">
        <v>0.20068633883831227</v>
      </c>
      <c r="U24" s="122">
        <v>0.18513993085079491</v>
      </c>
      <c r="V24" s="122">
        <v>-6.6024545953287772E-2</v>
      </c>
      <c r="W24" s="122">
        <v>5.1540158857074005E-2</v>
      </c>
      <c r="X24" s="122">
        <v>0.92253380036972676</v>
      </c>
      <c r="Y24" s="123">
        <v>2646.9956416673858</v>
      </c>
      <c r="Z24" s="123">
        <v>3543.8492275826356</v>
      </c>
      <c r="AA24" s="122">
        <v>0.26256669120854437</v>
      </c>
      <c r="AB24" s="123">
        <v>738.89984465349096</v>
      </c>
      <c r="AD24" s="2">
        <v>22</v>
      </c>
      <c r="AE24" s="2" t="s">
        <v>76</v>
      </c>
      <c r="AF24" s="124">
        <v>0.74210388970647601</v>
      </c>
      <c r="AG24" s="124">
        <v>0.51025641781461606</v>
      </c>
      <c r="AH24" s="124">
        <v>1.5715718945580326E-2</v>
      </c>
      <c r="AI24" s="124">
        <v>0.27010104187045908</v>
      </c>
      <c r="AJ24" s="124">
        <v>0.68758084264514174</v>
      </c>
      <c r="AK24" s="125">
        <v>2557.4283036005804</v>
      </c>
      <c r="AL24" s="125">
        <v>4460.6780967847926</v>
      </c>
      <c r="AM24" s="126">
        <v>2.1129646414332717</v>
      </c>
      <c r="AN24" s="125">
        <v>1840.1817157755311</v>
      </c>
      <c r="BD24" s="129"/>
      <c r="BM24" s="130"/>
    </row>
    <row r="25" spans="1:65" x14ac:dyDescent="0.25">
      <c r="A25" s="2">
        <v>4</v>
      </c>
      <c r="B25" s="2">
        <v>4001</v>
      </c>
      <c r="C25" s="2" t="s">
        <v>2648</v>
      </c>
      <c r="D25" s="121">
        <v>315431302</v>
      </c>
      <c r="E25" s="121">
        <v>15814357</v>
      </c>
      <c r="F25" s="121">
        <v>294245910</v>
      </c>
      <c r="G25" s="121">
        <v>6256169</v>
      </c>
      <c r="H25" s="121">
        <v>135675472</v>
      </c>
      <c r="I25" s="121">
        <v>158570438</v>
      </c>
      <c r="J25" s="121">
        <v>315431302</v>
      </c>
      <c r="K25" s="121">
        <v>88260959</v>
      </c>
      <c r="L25" s="121">
        <v>84618230</v>
      </c>
      <c r="M25" s="121">
        <v>212212509</v>
      </c>
      <c r="N25" s="121">
        <v>100912331</v>
      </c>
      <c r="O25" s="121" t="e">
        <v>#N/A</v>
      </c>
      <c r="P25" s="121">
        <v>6532505</v>
      </c>
      <c r="Q25" s="121">
        <v>66240</v>
      </c>
      <c r="R25" s="2">
        <v>4001</v>
      </c>
      <c r="S25" s="2" t="s">
        <v>2648</v>
      </c>
      <c r="T25" s="122">
        <v>7.4521323340086418E-2</v>
      </c>
      <c r="U25" s="122">
        <v>5.0135661552067522E-2</v>
      </c>
      <c r="V25" s="122">
        <v>-8.7299727849219799E-2</v>
      </c>
      <c r="W25" s="122">
        <v>0.27981040068116003</v>
      </c>
      <c r="X25" s="122">
        <v>0.67276934043787451</v>
      </c>
      <c r="Y25" s="123">
        <v>94.446995772946863</v>
      </c>
      <c r="Z25" s="123">
        <v>238.74331219806763</v>
      </c>
      <c r="AA25" s="122">
        <v>0.15671382122765551</v>
      </c>
      <c r="AB25" s="123">
        <v>1277.4491243961352</v>
      </c>
      <c r="AD25" s="2">
        <v>23</v>
      </c>
      <c r="AE25" s="2" t="s">
        <v>77</v>
      </c>
      <c r="AF25" s="124">
        <v>0.74331146915716184</v>
      </c>
      <c r="AG25" s="124">
        <v>0.559225191030571</v>
      </c>
      <c r="AH25" s="124">
        <v>7.7366484897526844E-2</v>
      </c>
      <c r="AI25" s="124">
        <v>0.159722103588333</v>
      </c>
      <c r="AJ25" s="124">
        <v>0.75234301397861436</v>
      </c>
      <c r="AK25" s="125">
        <v>2128.697695429581</v>
      </c>
      <c r="AL25" s="125">
        <v>5537.2533008659211</v>
      </c>
      <c r="AM25" s="126">
        <v>1.5793478708477553</v>
      </c>
      <c r="AN25" s="125">
        <v>1308.0972821239427</v>
      </c>
      <c r="BM25" s="130"/>
    </row>
    <row r="26" spans="1:65" x14ac:dyDescent="0.25">
      <c r="A26" s="2">
        <v>4</v>
      </c>
      <c r="B26" s="2">
        <v>4002</v>
      </c>
      <c r="C26" s="2" t="s">
        <v>2649</v>
      </c>
      <c r="D26" s="121">
        <v>1840204744</v>
      </c>
      <c r="E26" s="121">
        <v>509092228</v>
      </c>
      <c r="F26" s="121">
        <v>1331112516</v>
      </c>
      <c r="G26" s="121">
        <v>122662471</v>
      </c>
      <c r="H26" s="121">
        <v>892669184</v>
      </c>
      <c r="I26" s="121">
        <v>438443332</v>
      </c>
      <c r="J26" s="121">
        <v>1840204744</v>
      </c>
      <c r="K26" s="121">
        <v>120207556</v>
      </c>
      <c r="L26" s="121">
        <v>105532848</v>
      </c>
      <c r="M26" s="121">
        <v>1521153198</v>
      </c>
      <c r="N26" s="121">
        <v>607775238</v>
      </c>
      <c r="O26" s="121" t="e">
        <v>#N/A</v>
      </c>
      <c r="P26" s="121">
        <v>113765315</v>
      </c>
      <c r="Q26" s="121">
        <v>333316</v>
      </c>
      <c r="R26" s="2">
        <v>4002</v>
      </c>
      <c r="S26" s="2" t="s">
        <v>2649</v>
      </c>
      <c r="T26" s="122">
        <v>0.33467518503024574</v>
      </c>
      <c r="U26" s="122">
        <v>0.27664977479266839</v>
      </c>
      <c r="V26" s="122">
        <v>2.7546050691090507E-2</v>
      </c>
      <c r="W26" s="122">
        <v>6.5322924740813512E-2</v>
      </c>
      <c r="X26" s="122">
        <v>0.82662171313259047</v>
      </c>
      <c r="Y26" s="123">
        <v>368.0065493405657</v>
      </c>
      <c r="Z26" s="123">
        <v>1527.3561065175388</v>
      </c>
      <c r="AA26" s="122">
        <v>0.83763239462546191</v>
      </c>
      <c r="AB26" s="123">
        <v>316.61500798041499</v>
      </c>
      <c r="AD26" s="2">
        <v>24</v>
      </c>
      <c r="AE26" s="2" t="s">
        <v>78</v>
      </c>
      <c r="AF26" s="124">
        <v>0.3989800671244198</v>
      </c>
      <c r="AG26" s="124">
        <v>0.27077330848730979</v>
      </c>
      <c r="AH26" s="124">
        <v>-7.922225757972734E-2</v>
      </c>
      <c r="AI26" s="124">
        <v>0.2848893406351149</v>
      </c>
      <c r="AJ26" s="124">
        <v>0.67866374989322598</v>
      </c>
      <c r="AK26" s="125">
        <v>624.6204603862468</v>
      </c>
      <c r="AL26" s="125">
        <v>1346.2530480118296</v>
      </c>
      <c r="AM26" s="126">
        <v>0.94477157081633778</v>
      </c>
      <c r="AN26" s="125">
        <v>1368.1167203545158</v>
      </c>
      <c r="BM26" s="130"/>
    </row>
    <row r="27" spans="1:65" x14ac:dyDescent="0.25">
      <c r="A27" s="2">
        <v>4</v>
      </c>
      <c r="B27" s="2">
        <v>4003</v>
      </c>
      <c r="C27" s="2" t="s">
        <v>2650</v>
      </c>
      <c r="D27" s="121">
        <v>2059699622</v>
      </c>
      <c r="E27" s="121">
        <v>476351022</v>
      </c>
      <c r="F27" s="121">
        <v>1473546997</v>
      </c>
      <c r="G27" s="121">
        <v>128434330</v>
      </c>
      <c r="H27" s="121">
        <v>866436063</v>
      </c>
      <c r="I27" s="121">
        <v>607110934</v>
      </c>
      <c r="J27" s="121">
        <v>2059699622</v>
      </c>
      <c r="K27" s="121">
        <v>600139952</v>
      </c>
      <c r="L27" s="121">
        <v>520749512</v>
      </c>
      <c r="M27" s="121">
        <v>1301280215</v>
      </c>
      <c r="N27" s="121">
        <v>675214501</v>
      </c>
      <c r="O27" s="121" t="e">
        <v>#N/A</v>
      </c>
      <c r="P27" s="121">
        <v>158196108</v>
      </c>
      <c r="Q27" s="121">
        <v>289068</v>
      </c>
      <c r="R27" s="2">
        <v>4003</v>
      </c>
      <c r="S27" s="2" t="s">
        <v>2650</v>
      </c>
      <c r="T27" s="122">
        <v>0.36606337090893215</v>
      </c>
      <c r="U27" s="122">
        <v>0.23127208303192084</v>
      </c>
      <c r="V27" s="122">
        <v>-0.22627827970736314</v>
      </c>
      <c r="W27" s="122">
        <v>0.29137256014896717</v>
      </c>
      <c r="X27" s="122">
        <v>0.6317815477076395</v>
      </c>
      <c r="Y27" s="123">
        <v>444.30490403642051</v>
      </c>
      <c r="Z27" s="123">
        <v>1647.8856947154302</v>
      </c>
      <c r="AA27" s="122">
        <v>0.70548103053847178</v>
      </c>
      <c r="AB27" s="123">
        <v>1801.4775485352927</v>
      </c>
      <c r="AD27" s="2">
        <v>25</v>
      </c>
      <c r="AE27" s="2" t="s">
        <v>79</v>
      </c>
      <c r="AF27" s="124">
        <v>0.35391343914095186</v>
      </c>
      <c r="AG27" s="124">
        <v>0.28780563864683595</v>
      </c>
      <c r="AH27" s="124">
        <v>-7.6062027803043941E-2</v>
      </c>
      <c r="AI27" s="124">
        <v>0.14821275850536694</v>
      </c>
      <c r="AJ27" s="124">
        <v>0.81320912634858333</v>
      </c>
      <c r="AK27" s="125">
        <v>895.03402093908994</v>
      </c>
      <c r="AL27" s="125">
        <v>1479.8587972843841</v>
      </c>
      <c r="AM27" s="126">
        <v>0.76143714181745037</v>
      </c>
      <c r="AN27" s="125">
        <v>607.33022869495824</v>
      </c>
      <c r="BM27" s="130"/>
    </row>
    <row r="28" spans="1:65" x14ac:dyDescent="0.25">
      <c r="A28" s="2">
        <v>4</v>
      </c>
      <c r="B28" s="2">
        <v>4004</v>
      </c>
      <c r="C28" s="2" t="s">
        <v>2651</v>
      </c>
      <c r="D28" s="121">
        <v>533467655</v>
      </c>
      <c r="E28" s="121">
        <v>44416556</v>
      </c>
      <c r="F28" s="121">
        <v>452868636</v>
      </c>
      <c r="G28" s="121">
        <v>11648002</v>
      </c>
      <c r="H28" s="121">
        <v>244174237</v>
      </c>
      <c r="I28" s="121">
        <v>208694399</v>
      </c>
      <c r="J28" s="121">
        <v>533467655</v>
      </c>
      <c r="K28" s="121">
        <v>162881160</v>
      </c>
      <c r="L28" s="121">
        <v>151317081</v>
      </c>
      <c r="M28" s="121">
        <v>347075450</v>
      </c>
      <c r="N28" s="121">
        <v>165208138</v>
      </c>
      <c r="O28" s="121" t="e">
        <v>#N/A</v>
      </c>
      <c r="P28" s="121">
        <v>13584598</v>
      </c>
      <c r="Q28" s="121">
        <v>105124</v>
      </c>
      <c r="R28" s="2">
        <v>4004</v>
      </c>
      <c r="S28" s="2" t="s">
        <v>2651</v>
      </c>
      <c r="T28" s="122">
        <v>0.12797377630714013</v>
      </c>
      <c r="U28" s="122">
        <v>8.3260073190379272E-2</v>
      </c>
      <c r="V28" s="122">
        <v>-0.18284563623120487</v>
      </c>
      <c r="W28" s="122">
        <v>0.30532527787462577</v>
      </c>
      <c r="X28" s="122">
        <v>0.65060261244892159</v>
      </c>
      <c r="Y28" s="123">
        <v>110.80249990487424</v>
      </c>
      <c r="Z28" s="123">
        <v>422.5158479509912</v>
      </c>
      <c r="AA28" s="122">
        <v>0.26885210703119239</v>
      </c>
      <c r="AB28" s="123">
        <v>1439.4151763631521</v>
      </c>
      <c r="AD28" s="2">
        <v>26</v>
      </c>
      <c r="AE28" s="2" t="s">
        <v>80</v>
      </c>
      <c r="AF28" s="124">
        <v>0.41655430446271885</v>
      </c>
      <c r="AG28" s="124">
        <v>0.30993403239244272</v>
      </c>
      <c r="AH28" s="124">
        <v>0.15212330318932388</v>
      </c>
      <c r="AI28" s="124">
        <v>0.14653747330111802</v>
      </c>
      <c r="AJ28" s="124">
        <v>0.74404232310647367</v>
      </c>
      <c r="AK28" s="125">
        <v>814.16379961520499</v>
      </c>
      <c r="AL28" s="125">
        <v>1683.6013533373211</v>
      </c>
      <c r="AM28" s="126">
        <v>0.9145965215283931</v>
      </c>
      <c r="AN28" s="125">
        <v>699.60001198898556</v>
      </c>
      <c r="BM28" s="130"/>
    </row>
    <row r="29" spans="1:65" x14ac:dyDescent="0.25">
      <c r="A29" s="2">
        <v>4</v>
      </c>
      <c r="B29" s="2">
        <v>4005</v>
      </c>
      <c r="C29" s="2" t="s">
        <v>2652</v>
      </c>
      <c r="D29" s="121">
        <v>266114848</v>
      </c>
      <c r="E29" s="121">
        <v>16075804</v>
      </c>
      <c r="F29" s="121">
        <v>226021024</v>
      </c>
      <c r="G29" s="121">
        <v>3677992</v>
      </c>
      <c r="H29" s="121">
        <v>116249770</v>
      </c>
      <c r="I29" s="121">
        <v>109771254</v>
      </c>
      <c r="J29" s="121">
        <v>266114848</v>
      </c>
      <c r="K29" s="121">
        <v>73696132</v>
      </c>
      <c r="L29" s="121">
        <v>71076069</v>
      </c>
      <c r="M29" s="121">
        <v>174162334</v>
      </c>
      <c r="N29" s="121">
        <v>81550506</v>
      </c>
      <c r="O29" s="121" t="e">
        <v>#N/A</v>
      </c>
      <c r="P29" s="121">
        <v>4154867</v>
      </c>
      <c r="Q29" s="121">
        <v>36282</v>
      </c>
      <c r="R29" s="2">
        <v>4005</v>
      </c>
      <c r="S29" s="2" t="s">
        <v>2652</v>
      </c>
      <c r="T29" s="122">
        <v>9.2303563180314296E-2</v>
      </c>
      <c r="U29" s="122">
        <v>6.0409271112899343E-2</v>
      </c>
      <c r="V29" s="122">
        <v>-0.15636786760200461</v>
      </c>
      <c r="W29" s="122">
        <v>0.27693355915262569</v>
      </c>
      <c r="X29" s="122">
        <v>0.65446304597028726</v>
      </c>
      <c r="Y29" s="123">
        <v>101.3723609503335</v>
      </c>
      <c r="Z29" s="123">
        <v>443.07932308031531</v>
      </c>
      <c r="AA29" s="122">
        <v>0.19712696816375364</v>
      </c>
      <c r="AB29" s="123">
        <v>1958.9898296676038</v>
      </c>
      <c r="AD29" s="2">
        <v>27</v>
      </c>
      <c r="AE29" s="2" t="s">
        <v>81</v>
      </c>
      <c r="AF29" s="124">
        <v>0.12661754228036773</v>
      </c>
      <c r="AG29" s="124">
        <v>8.4569719411386524E-2</v>
      </c>
      <c r="AH29" s="124">
        <v>-3.169372206183152E-2</v>
      </c>
      <c r="AI29" s="124">
        <v>0.25496288277448648</v>
      </c>
      <c r="AJ29" s="124">
        <v>0.6679147129875953</v>
      </c>
      <c r="AK29" s="125">
        <v>196.8221537661029</v>
      </c>
      <c r="AL29" s="125">
        <v>540.44351270957407</v>
      </c>
      <c r="AM29" s="126">
        <v>0.21329958747827546</v>
      </c>
      <c r="AN29" s="125">
        <v>1549.8992472668763</v>
      </c>
      <c r="BM29" s="130"/>
    </row>
    <row r="30" spans="1:65" x14ac:dyDescent="0.25">
      <c r="A30" s="2">
        <v>4</v>
      </c>
      <c r="B30" s="2">
        <v>4008</v>
      </c>
      <c r="C30" s="2" t="s">
        <v>2653</v>
      </c>
      <c r="D30" s="121">
        <v>151564627</v>
      </c>
      <c r="E30" s="121">
        <v>8517039</v>
      </c>
      <c r="F30" s="121">
        <v>129446306</v>
      </c>
      <c r="G30" s="121">
        <v>1700236</v>
      </c>
      <c r="H30" s="121">
        <v>83583793</v>
      </c>
      <c r="I30" s="121">
        <v>45862513</v>
      </c>
      <c r="J30" s="121">
        <v>151564627</v>
      </c>
      <c r="K30" s="121">
        <v>30229816</v>
      </c>
      <c r="L30" s="121">
        <v>29513523</v>
      </c>
      <c r="M30" s="121">
        <v>111151230</v>
      </c>
      <c r="N30" s="121">
        <v>63501318</v>
      </c>
      <c r="O30" s="121" t="e">
        <v>#N/A</v>
      </c>
      <c r="P30" s="121">
        <v>2256846</v>
      </c>
      <c r="Q30" s="121">
        <v>12497</v>
      </c>
      <c r="R30" s="2">
        <v>4008</v>
      </c>
      <c r="S30" s="2" t="s">
        <v>2653</v>
      </c>
      <c r="T30" s="122">
        <v>7.6625683764363198E-2</v>
      </c>
      <c r="U30" s="122">
        <v>5.6194107877163182E-2</v>
      </c>
      <c r="V30" s="122">
        <v>-0.28202926713431653</v>
      </c>
      <c r="W30" s="122">
        <v>0.19945165701493134</v>
      </c>
      <c r="X30" s="122">
        <v>0.73335864838700127</v>
      </c>
      <c r="Y30" s="123">
        <v>136.05153236776826</v>
      </c>
      <c r="Z30" s="123">
        <v>681.52668640473712</v>
      </c>
      <c r="AA30" s="122">
        <v>0.13412381456397487</v>
      </c>
      <c r="AB30" s="123">
        <v>2361.6486356725613</v>
      </c>
      <c r="AD30" s="2">
        <v>28</v>
      </c>
      <c r="AE30" s="2" t="s">
        <v>82</v>
      </c>
      <c r="AF30" s="124">
        <v>0.21407140655194265</v>
      </c>
      <c r="AG30" s="124">
        <v>0.14713842474511132</v>
      </c>
      <c r="AH30" s="124">
        <v>8.9895223103784616E-2</v>
      </c>
      <c r="AI30" s="124">
        <v>0.25522885258629041</v>
      </c>
      <c r="AJ30" s="124">
        <v>0.68733338615874151</v>
      </c>
      <c r="AK30" s="125">
        <v>353.48922963397035</v>
      </c>
      <c r="AL30" s="125">
        <v>800.20737153715629</v>
      </c>
      <c r="AM30" s="126">
        <v>0.61692743120366045</v>
      </c>
      <c r="AN30" s="125">
        <v>1282.0522138241347</v>
      </c>
      <c r="BM30" s="130"/>
    </row>
    <row r="31" spans="1:65" x14ac:dyDescent="0.25">
      <c r="A31" s="2">
        <v>4</v>
      </c>
      <c r="B31" s="2">
        <v>4009</v>
      </c>
      <c r="C31" s="2" t="s">
        <v>2654</v>
      </c>
      <c r="D31" s="121">
        <v>509515534</v>
      </c>
      <c r="E31" s="121">
        <v>37782605</v>
      </c>
      <c r="F31" s="121">
        <v>428582601</v>
      </c>
      <c r="G31" s="121">
        <v>12235723</v>
      </c>
      <c r="H31" s="121">
        <v>198653485</v>
      </c>
      <c r="I31" s="121">
        <v>229929116</v>
      </c>
      <c r="J31" s="121">
        <v>509515534</v>
      </c>
      <c r="K31" s="121">
        <v>178250039</v>
      </c>
      <c r="L31" s="121">
        <v>171594373</v>
      </c>
      <c r="M31" s="121">
        <v>292627486</v>
      </c>
      <c r="N31" s="121">
        <v>159168834</v>
      </c>
      <c r="O31" s="121" t="e">
        <v>#N/A</v>
      </c>
      <c r="P31" s="121">
        <v>11862618</v>
      </c>
      <c r="Q31" s="121">
        <v>66193</v>
      </c>
      <c r="R31" s="2">
        <v>4009</v>
      </c>
      <c r="S31" s="2" t="s">
        <v>2654</v>
      </c>
      <c r="T31" s="122">
        <v>0.12911502441708431</v>
      </c>
      <c r="U31" s="122">
        <v>7.415398055361351E-2</v>
      </c>
      <c r="V31" s="122">
        <v>-1.7011244330155995E-2</v>
      </c>
      <c r="W31" s="122">
        <v>0.34984220716615089</v>
      </c>
      <c r="X31" s="122">
        <v>0.57432495473239098</v>
      </c>
      <c r="Y31" s="123">
        <v>184.84919855573852</v>
      </c>
      <c r="Z31" s="123">
        <v>570.79457042285435</v>
      </c>
      <c r="AA31" s="122">
        <v>0.23737439076798161</v>
      </c>
      <c r="AB31" s="123">
        <v>2592.3341289864488</v>
      </c>
      <c r="AD31" s="2">
        <v>29</v>
      </c>
      <c r="AE31" s="2" t="s">
        <v>83</v>
      </c>
      <c r="AF31" s="124">
        <v>0.15026405173672588</v>
      </c>
      <c r="AG31" s="124">
        <v>0.11203561434610247</v>
      </c>
      <c r="AH31" s="124">
        <v>3.2601812875484359E-2</v>
      </c>
      <c r="AI31" s="124">
        <v>0.23654241887744257</v>
      </c>
      <c r="AJ31" s="124">
        <v>0.7455915972663737</v>
      </c>
      <c r="AK31" s="125">
        <v>127.18370294547707</v>
      </c>
      <c r="AL31" s="125">
        <v>464.62453806931916</v>
      </c>
      <c r="AM31" s="126">
        <v>0.32201679875299027</v>
      </c>
      <c r="AN31" s="125">
        <v>890.74287729265961</v>
      </c>
      <c r="BM31" s="130"/>
    </row>
    <row r="32" spans="1:65" x14ac:dyDescent="0.25">
      <c r="A32" s="2">
        <v>4</v>
      </c>
      <c r="B32" s="2">
        <v>4010</v>
      </c>
      <c r="C32" s="2" t="s">
        <v>2655</v>
      </c>
      <c r="D32" s="121">
        <v>369652257</v>
      </c>
      <c r="E32" s="121">
        <v>17439569</v>
      </c>
      <c r="F32" s="121">
        <v>314087688</v>
      </c>
      <c r="G32" s="121">
        <v>3659685</v>
      </c>
      <c r="H32" s="121">
        <v>126923506</v>
      </c>
      <c r="I32" s="121">
        <v>187164182</v>
      </c>
      <c r="J32" s="121">
        <v>369652257</v>
      </c>
      <c r="K32" s="121">
        <v>162662756</v>
      </c>
      <c r="L32" s="121">
        <v>159108168</v>
      </c>
      <c r="M32" s="121">
        <v>186470183</v>
      </c>
      <c r="N32" s="121">
        <v>99245545</v>
      </c>
      <c r="O32" s="121" t="e">
        <v>#N/A</v>
      </c>
      <c r="P32" s="121">
        <v>3689760</v>
      </c>
      <c r="Q32" s="121">
        <v>33019</v>
      </c>
      <c r="R32" s="2">
        <v>4010</v>
      </c>
      <c r="S32" s="2" t="s">
        <v>2655</v>
      </c>
      <c r="T32" s="122">
        <v>9.3524705770251751E-2</v>
      </c>
      <c r="U32" s="122">
        <v>4.7178310614237641E-2</v>
      </c>
      <c r="V32" s="122">
        <v>-5.4753568638945982E-2</v>
      </c>
      <c r="W32" s="122">
        <v>0.44004264256392733</v>
      </c>
      <c r="X32" s="122">
        <v>0.50444757057171163</v>
      </c>
      <c r="Y32" s="123">
        <v>110.83573094279052</v>
      </c>
      <c r="Z32" s="123">
        <v>528.16769132923469</v>
      </c>
      <c r="AA32" s="122">
        <v>0.17572142910797658</v>
      </c>
      <c r="AB32" s="123">
        <v>4818.6852418304616</v>
      </c>
      <c r="AD32" s="2">
        <v>30</v>
      </c>
      <c r="AE32" s="2" t="s">
        <v>84</v>
      </c>
      <c r="AF32" s="124">
        <v>0.24003857226537123</v>
      </c>
      <c r="AG32" s="124">
        <v>0.14096458795440542</v>
      </c>
      <c r="AH32" s="124">
        <v>9.3435099603943472E-2</v>
      </c>
      <c r="AI32" s="124">
        <v>0.32955589003737956</v>
      </c>
      <c r="AJ32" s="124">
        <v>0.58725806700168182</v>
      </c>
      <c r="AK32" s="125">
        <v>213.56136305877698</v>
      </c>
      <c r="AL32" s="125">
        <v>675.01269726003011</v>
      </c>
      <c r="AM32" s="126">
        <v>0.46435741487482152</v>
      </c>
      <c r="AN32" s="125">
        <v>1451.5829744782995</v>
      </c>
      <c r="BM32" s="130"/>
    </row>
    <row r="33" spans="1:65" x14ac:dyDescent="0.25">
      <c r="A33" s="2">
        <v>4</v>
      </c>
      <c r="B33" s="2">
        <v>4011</v>
      </c>
      <c r="C33" s="2" t="s">
        <v>2656</v>
      </c>
      <c r="D33" s="121">
        <v>487663523</v>
      </c>
      <c r="E33" s="121">
        <v>31950203</v>
      </c>
      <c r="F33" s="121">
        <v>410197226</v>
      </c>
      <c r="G33" s="121">
        <v>9621523</v>
      </c>
      <c r="H33" s="121">
        <v>169905269</v>
      </c>
      <c r="I33" s="121">
        <v>240291957</v>
      </c>
      <c r="J33" s="121">
        <v>487663523</v>
      </c>
      <c r="K33" s="121">
        <v>189560173</v>
      </c>
      <c r="L33" s="121">
        <v>179823206</v>
      </c>
      <c r="M33" s="121">
        <v>234554109</v>
      </c>
      <c r="N33" s="121">
        <v>113040943</v>
      </c>
      <c r="O33" s="121" t="e">
        <v>#N/A</v>
      </c>
      <c r="P33" s="121">
        <v>9647551</v>
      </c>
      <c r="Q33" s="121">
        <v>50955</v>
      </c>
      <c r="R33" s="2">
        <v>4011</v>
      </c>
      <c r="S33" s="2" t="s">
        <v>2656</v>
      </c>
      <c r="T33" s="122">
        <v>0.13621676949603129</v>
      </c>
      <c r="U33" s="122">
        <v>6.5516901496854421E-2</v>
      </c>
      <c r="V33" s="122">
        <v>-4.9556733610107595E-2</v>
      </c>
      <c r="W33" s="122">
        <v>0.38871099448625357</v>
      </c>
      <c r="X33" s="122">
        <v>0.4809752994381743</v>
      </c>
      <c r="Y33" s="123">
        <v>188.82392306937493</v>
      </c>
      <c r="Z33" s="123">
        <v>627.02782847610638</v>
      </c>
      <c r="AA33" s="122">
        <v>0.28264275006976897</v>
      </c>
      <c r="AB33" s="123">
        <v>3529.0590913551173</v>
      </c>
      <c r="AD33" s="2">
        <v>31</v>
      </c>
      <c r="AE33" s="2" t="s">
        <v>85</v>
      </c>
      <c r="AF33" s="124">
        <v>0.550598944602677</v>
      </c>
      <c r="AG33" s="124">
        <v>0.42563165796722979</v>
      </c>
      <c r="AH33" s="124">
        <v>0.20499101916390883</v>
      </c>
      <c r="AI33" s="124">
        <v>0.18876554942597507</v>
      </c>
      <c r="AJ33" s="124">
        <v>0.77303391541074229</v>
      </c>
      <c r="AK33" s="125">
        <v>1729.4636184010724</v>
      </c>
      <c r="AL33" s="125">
        <v>2795.9236146547419</v>
      </c>
      <c r="AM33" s="126">
        <v>1.9225095187694052</v>
      </c>
      <c r="AN33" s="125">
        <v>1010.9481409179643</v>
      </c>
      <c r="BM33" s="130"/>
    </row>
    <row r="34" spans="1:65" x14ac:dyDescent="0.25">
      <c r="A34" s="2">
        <v>5</v>
      </c>
      <c r="B34" s="2">
        <v>5001</v>
      </c>
      <c r="C34" s="2" t="s">
        <v>2657</v>
      </c>
      <c r="D34" s="121">
        <v>31178627</v>
      </c>
      <c r="E34" s="121">
        <v>776899</v>
      </c>
      <c r="F34" s="121">
        <v>30401728</v>
      </c>
      <c r="G34" s="121">
        <v>503311</v>
      </c>
      <c r="H34" s="121">
        <v>28353489</v>
      </c>
      <c r="I34" s="121">
        <v>2048239</v>
      </c>
      <c r="J34" s="121">
        <v>31178627</v>
      </c>
      <c r="K34" s="121">
        <v>5192079</v>
      </c>
      <c r="L34" s="121">
        <v>4519332</v>
      </c>
      <c r="M34" s="121">
        <v>21718796</v>
      </c>
      <c r="N34" s="121">
        <v>14360909</v>
      </c>
      <c r="O34" s="121" t="e">
        <v>#N/A</v>
      </c>
      <c r="P34" s="121" t="e">
        <v>#N/A</v>
      </c>
      <c r="Q34" s="121">
        <v>1186</v>
      </c>
      <c r="R34" s="2">
        <v>5001</v>
      </c>
      <c r="S34" s="2" t="s">
        <v>2657</v>
      </c>
      <c r="T34" s="122">
        <v>3.5770813446564902E-2</v>
      </c>
      <c r="U34" s="122">
        <v>2.4917678382694659E-2</v>
      </c>
      <c r="V34" s="122">
        <v>0</v>
      </c>
      <c r="W34" s="122">
        <v>0.16652686470125833</v>
      </c>
      <c r="X34" s="122">
        <v>0.69659244456146197</v>
      </c>
      <c r="Y34" s="123">
        <v>424.37689713322089</v>
      </c>
      <c r="Z34" s="123">
        <v>655.05817875210789</v>
      </c>
      <c r="AA34" s="122">
        <v>5.4098177211484313E-2</v>
      </c>
      <c r="AB34" s="123">
        <v>3810.566610455312</v>
      </c>
      <c r="AD34" s="2">
        <v>32</v>
      </c>
      <c r="AE34" s="2" t="s">
        <v>86</v>
      </c>
      <c r="AF34" s="124">
        <v>0.24346672414121581</v>
      </c>
      <c r="AG34" s="124">
        <v>0.17486944904468232</v>
      </c>
      <c r="AH34" s="124">
        <v>6.1202853670898616E-2</v>
      </c>
      <c r="AI34" s="124">
        <v>0.21703991468427947</v>
      </c>
      <c r="AJ34" s="124">
        <v>0.71824784130768671</v>
      </c>
      <c r="AK34" s="125">
        <v>361.24242783796126</v>
      </c>
      <c r="AL34" s="125">
        <v>903.85953312496815</v>
      </c>
      <c r="AM34" s="126">
        <v>0.43027414649254658</v>
      </c>
      <c r="AN34" s="125">
        <v>1028.3570872986631</v>
      </c>
      <c r="BM34" s="130"/>
    </row>
    <row r="35" spans="1:65" x14ac:dyDescent="0.25">
      <c r="A35" s="2">
        <v>5</v>
      </c>
      <c r="B35" s="2">
        <v>5003</v>
      </c>
      <c r="C35" s="2" t="s">
        <v>2658</v>
      </c>
      <c r="D35" s="121">
        <v>104063580</v>
      </c>
      <c r="E35" s="121">
        <v>13951699</v>
      </c>
      <c r="F35" s="121">
        <v>90111881</v>
      </c>
      <c r="G35" s="121">
        <v>8680825</v>
      </c>
      <c r="H35" s="121">
        <v>59247081</v>
      </c>
      <c r="I35" s="121">
        <v>30864800</v>
      </c>
      <c r="J35" s="121">
        <v>104063580</v>
      </c>
      <c r="K35" s="121">
        <v>15803584</v>
      </c>
      <c r="L35" s="121">
        <v>15110593</v>
      </c>
      <c r="M35" s="121">
        <v>84894370</v>
      </c>
      <c r="N35" s="121">
        <v>46463577</v>
      </c>
      <c r="O35" s="121" t="e">
        <v>#N/A</v>
      </c>
      <c r="P35" s="121">
        <v>8841773</v>
      </c>
      <c r="Q35" s="121">
        <v>25507</v>
      </c>
      <c r="R35" s="2">
        <v>5003</v>
      </c>
      <c r="S35" s="2" t="s">
        <v>2658</v>
      </c>
      <c r="T35" s="122">
        <v>0.16434186389509692</v>
      </c>
      <c r="U35" s="122">
        <v>0.13406898936208037</v>
      </c>
      <c r="V35" s="122">
        <v>-6.4333459675139593E-2</v>
      </c>
      <c r="W35" s="122">
        <v>0.15186469656338941</v>
      </c>
      <c r="X35" s="122">
        <v>0.81579328714234123</v>
      </c>
      <c r="Y35" s="123">
        <v>340.33108558434941</v>
      </c>
      <c r="Z35" s="123">
        <v>546.97530089779275</v>
      </c>
      <c r="AA35" s="122">
        <v>0.30027173758059994</v>
      </c>
      <c r="AB35" s="123">
        <v>592.40965225232287</v>
      </c>
    </row>
    <row r="36" spans="1:65" x14ac:dyDescent="0.25">
      <c r="A36" s="2">
        <v>5</v>
      </c>
      <c r="B36" s="2">
        <v>5004</v>
      </c>
      <c r="C36" s="2" t="s">
        <v>2659</v>
      </c>
      <c r="D36" s="121">
        <v>290783429</v>
      </c>
      <c r="E36" s="121">
        <v>138822903</v>
      </c>
      <c r="F36" s="121">
        <v>138460526</v>
      </c>
      <c r="G36" s="121">
        <v>110390897</v>
      </c>
      <c r="H36" s="121">
        <v>92531467</v>
      </c>
      <c r="I36" s="121">
        <v>45929059</v>
      </c>
      <c r="J36" s="121">
        <v>290783429</v>
      </c>
      <c r="K36" s="121">
        <v>58134581</v>
      </c>
      <c r="L36" s="121">
        <v>38551754</v>
      </c>
      <c r="M36" s="121">
        <v>228439052</v>
      </c>
      <c r="N36" s="121">
        <v>78927788</v>
      </c>
      <c r="O36" s="121" t="e">
        <v>#N/A</v>
      </c>
      <c r="P36" s="121">
        <v>106962237</v>
      </c>
      <c r="Q36" s="121">
        <v>26503</v>
      </c>
      <c r="R36" s="2">
        <v>5004</v>
      </c>
      <c r="S36" s="2" t="s">
        <v>2659</v>
      </c>
      <c r="T36" s="122">
        <v>0.60770214980580461</v>
      </c>
      <c r="U36" s="122">
        <v>0.47740995240825779</v>
      </c>
      <c r="V36" s="122">
        <v>-1.6436861654930301E-2</v>
      </c>
      <c r="W36" s="122">
        <v>0.19992398191301333</v>
      </c>
      <c r="X36" s="122">
        <v>0.78559859062670312</v>
      </c>
      <c r="Y36" s="123">
        <v>4165.222691770743</v>
      </c>
      <c r="Z36" s="123">
        <v>5238.0071312681584</v>
      </c>
      <c r="AA36" s="122">
        <v>1.7588596680297186</v>
      </c>
      <c r="AB36" s="123">
        <v>1454.6184960193186</v>
      </c>
    </row>
    <row r="37" spans="1:65" x14ac:dyDescent="0.25">
      <c r="A37" s="2">
        <v>5</v>
      </c>
      <c r="B37" s="2">
        <v>5005</v>
      </c>
      <c r="C37" s="2" t="s">
        <v>2660</v>
      </c>
      <c r="D37" s="121">
        <v>49792409</v>
      </c>
      <c r="E37" s="121">
        <v>2800189</v>
      </c>
      <c r="F37" s="121">
        <v>43149471</v>
      </c>
      <c r="G37" s="121">
        <v>2542780</v>
      </c>
      <c r="H37" s="121">
        <v>38922637</v>
      </c>
      <c r="I37" s="121">
        <v>4226834</v>
      </c>
      <c r="J37" s="121">
        <v>49792409</v>
      </c>
      <c r="K37" s="121">
        <v>11431715</v>
      </c>
      <c r="L37" s="121">
        <v>6825638</v>
      </c>
      <c r="M37" s="121">
        <v>37610321</v>
      </c>
      <c r="N37" s="121">
        <v>18596470</v>
      </c>
      <c r="O37" s="121" t="e">
        <v>#N/A</v>
      </c>
      <c r="P37" s="121">
        <v>1985797</v>
      </c>
      <c r="Q37" s="121">
        <v>2027</v>
      </c>
      <c r="R37" s="2">
        <v>5005</v>
      </c>
      <c r="S37" s="2" t="s">
        <v>2660</v>
      </c>
      <c r="T37" s="122">
        <v>7.4452674838909244E-2</v>
      </c>
      <c r="U37" s="122">
        <v>5.6237267009917116E-2</v>
      </c>
      <c r="V37" s="122">
        <v>0.22031906276314683</v>
      </c>
      <c r="W37" s="122">
        <v>0.22958750599915742</v>
      </c>
      <c r="X37" s="122">
        <v>0.7553424659570096</v>
      </c>
      <c r="Y37" s="123">
        <v>1254.4548593981253</v>
      </c>
      <c r="Z37" s="123">
        <v>1381.4449925999013</v>
      </c>
      <c r="AA37" s="122">
        <v>0.15057637282774633</v>
      </c>
      <c r="AB37" s="123">
        <v>3367.3596447952641</v>
      </c>
      <c r="AF37" s="131"/>
      <c r="AG37" s="131"/>
      <c r="AH37" s="131"/>
      <c r="AI37" s="131"/>
      <c r="AJ37" s="131"/>
      <c r="AK37" s="131"/>
      <c r="AL37" s="131"/>
      <c r="AM37" s="131"/>
      <c r="AN37" s="131"/>
      <c r="AO37" s="131"/>
      <c r="AP37" s="132"/>
    </row>
    <row r="38" spans="1:65" x14ac:dyDescent="0.25">
      <c r="A38" s="2">
        <v>5</v>
      </c>
      <c r="B38" s="2">
        <v>5006</v>
      </c>
      <c r="C38" s="2" t="s">
        <v>2661</v>
      </c>
      <c r="D38" s="121">
        <v>140892641</v>
      </c>
      <c r="E38" s="121">
        <v>25029259</v>
      </c>
      <c r="F38" s="121">
        <v>111832987</v>
      </c>
      <c r="G38" s="121">
        <v>14329059</v>
      </c>
      <c r="H38" s="121">
        <v>109785512</v>
      </c>
      <c r="I38" s="121">
        <v>2047475</v>
      </c>
      <c r="J38" s="121">
        <v>140892641</v>
      </c>
      <c r="K38" s="121">
        <v>21218320</v>
      </c>
      <c r="L38" s="121">
        <v>20754314</v>
      </c>
      <c r="M38" s="121">
        <v>118200837</v>
      </c>
      <c r="N38" s="121">
        <v>50120747</v>
      </c>
      <c r="O38" s="121" t="e">
        <v>#N/A</v>
      </c>
      <c r="P38" s="121">
        <v>13089953</v>
      </c>
      <c r="Q38" s="121">
        <v>31827</v>
      </c>
      <c r="R38" s="2">
        <v>5006</v>
      </c>
      <c r="S38" s="2" t="s">
        <v>2661</v>
      </c>
      <c r="T38" s="122">
        <v>0.21175196077503242</v>
      </c>
      <c r="U38" s="122">
        <v>0.17764773818101684</v>
      </c>
      <c r="V38" s="122">
        <v>4.3227537990913056E-2</v>
      </c>
      <c r="W38" s="122">
        <v>0.15059920695219278</v>
      </c>
      <c r="X38" s="122">
        <v>0.83894258891775619</v>
      </c>
      <c r="Y38" s="123">
        <v>450.21707983787348</v>
      </c>
      <c r="Z38" s="123">
        <v>786.41590473497342</v>
      </c>
      <c r="AA38" s="122">
        <v>0.4993792091726007</v>
      </c>
      <c r="AB38" s="123">
        <v>652.09771577591357</v>
      </c>
      <c r="AF38" s="131"/>
      <c r="AG38" s="131"/>
      <c r="AH38" s="131"/>
      <c r="AI38" s="131"/>
      <c r="AJ38" s="131"/>
      <c r="AK38" s="131"/>
      <c r="AL38" s="131"/>
      <c r="AM38" s="131"/>
      <c r="AN38" s="131"/>
      <c r="AO38" s="131"/>
      <c r="AP38" s="132"/>
    </row>
    <row r="39" spans="1:65" x14ac:dyDescent="0.25">
      <c r="A39" s="2">
        <v>5</v>
      </c>
      <c r="B39" s="2">
        <v>5007</v>
      </c>
      <c r="C39" s="2" t="s">
        <v>2662</v>
      </c>
      <c r="D39" s="121">
        <v>85837377</v>
      </c>
      <c r="E39" s="121">
        <v>10032358</v>
      </c>
      <c r="F39" s="121">
        <v>69530756</v>
      </c>
      <c r="G39" s="121">
        <v>6539818</v>
      </c>
      <c r="H39" s="121">
        <v>44653420</v>
      </c>
      <c r="I39" s="121">
        <v>24877336</v>
      </c>
      <c r="J39" s="121">
        <v>85837377</v>
      </c>
      <c r="K39" s="121">
        <v>20467226</v>
      </c>
      <c r="L39" s="121">
        <v>18715635</v>
      </c>
      <c r="M39" s="121">
        <v>65370151</v>
      </c>
      <c r="N39" s="121">
        <v>41681713</v>
      </c>
      <c r="O39" s="121" t="e">
        <v>#N/A</v>
      </c>
      <c r="P39" s="121">
        <v>7259580</v>
      </c>
      <c r="Q39" s="121">
        <v>15162</v>
      </c>
      <c r="R39" s="2">
        <v>5007</v>
      </c>
      <c r="S39" s="2" t="s">
        <v>2662</v>
      </c>
      <c r="T39" s="122">
        <v>0.15347001416594555</v>
      </c>
      <c r="U39" s="122">
        <v>0.116876334653143</v>
      </c>
      <c r="V39" s="122">
        <v>-0.14147365682303648</v>
      </c>
      <c r="W39" s="122">
        <v>0.23844188528733817</v>
      </c>
      <c r="X39" s="122">
        <v>0.76155811471266188</v>
      </c>
      <c r="Y39" s="123">
        <v>431.3295079804775</v>
      </c>
      <c r="Z39" s="123">
        <v>661.67774699907659</v>
      </c>
      <c r="AA39" s="122">
        <v>0.24068967606969513</v>
      </c>
      <c r="AB39" s="123">
        <v>1234.3777206173329</v>
      </c>
      <c r="AF39" s="131"/>
      <c r="AG39" s="131"/>
      <c r="AH39" s="131"/>
      <c r="AI39" s="131"/>
      <c r="AJ39" s="131"/>
      <c r="AK39" s="131"/>
      <c r="AL39" s="131"/>
      <c r="AM39" s="131"/>
      <c r="AN39" s="131"/>
      <c r="AO39" s="131"/>
      <c r="AP39" s="132"/>
    </row>
    <row r="40" spans="1:65" x14ac:dyDescent="0.25">
      <c r="A40" s="2">
        <v>5</v>
      </c>
      <c r="B40" s="2">
        <v>5008</v>
      </c>
      <c r="C40" s="2" t="s">
        <v>2663</v>
      </c>
      <c r="D40" s="121">
        <v>40951459</v>
      </c>
      <c r="E40" s="121">
        <v>538592</v>
      </c>
      <c r="F40" s="121">
        <v>40412867</v>
      </c>
      <c r="G40" s="121">
        <v>229025</v>
      </c>
      <c r="H40" s="121">
        <v>30573696</v>
      </c>
      <c r="I40" s="121">
        <v>9839171</v>
      </c>
      <c r="J40" s="121">
        <v>40951459</v>
      </c>
      <c r="K40" s="121">
        <v>8170827</v>
      </c>
      <c r="L40" s="121">
        <v>7724804</v>
      </c>
      <c r="M40" s="121">
        <v>30721486</v>
      </c>
      <c r="N40" s="121">
        <v>13812875</v>
      </c>
      <c r="O40" s="121" t="e">
        <v>#N/A</v>
      </c>
      <c r="P40" s="121">
        <v>201446</v>
      </c>
      <c r="Q40" s="121">
        <v>3493</v>
      </c>
      <c r="R40" s="2">
        <v>5008</v>
      </c>
      <c r="S40" s="2" t="s">
        <v>2663</v>
      </c>
      <c r="T40" s="122">
        <v>1.7531443628735929E-2</v>
      </c>
      <c r="U40" s="122">
        <v>1.3151961203628911E-2</v>
      </c>
      <c r="V40" s="122">
        <v>8.3486993857436742E-2</v>
      </c>
      <c r="W40" s="122">
        <v>0.19952468604354243</v>
      </c>
      <c r="X40" s="122">
        <v>0.75019270986169262</v>
      </c>
      <c r="Y40" s="123">
        <v>65.56684798167764</v>
      </c>
      <c r="Z40" s="123">
        <v>154.19181219582021</v>
      </c>
      <c r="AA40" s="122">
        <v>3.8992027365772876E-2</v>
      </c>
      <c r="AB40" s="123">
        <v>2211.5098768966504</v>
      </c>
      <c r="AF40" s="131"/>
      <c r="AG40" s="131"/>
      <c r="AH40" s="131"/>
      <c r="AI40" s="131"/>
      <c r="AJ40" s="131"/>
      <c r="AK40" s="131"/>
      <c r="AL40" s="131"/>
      <c r="AM40" s="131"/>
      <c r="AN40" s="131"/>
      <c r="AO40" s="131"/>
      <c r="AP40" s="132"/>
    </row>
    <row r="41" spans="1:65" x14ac:dyDescent="0.25">
      <c r="A41" s="2">
        <v>5</v>
      </c>
      <c r="B41" s="2">
        <v>5009</v>
      </c>
      <c r="C41" s="2" t="s">
        <v>2664</v>
      </c>
      <c r="D41" s="121">
        <v>201599515</v>
      </c>
      <c r="E41" s="121">
        <v>24930508</v>
      </c>
      <c r="F41" s="121">
        <v>173550634</v>
      </c>
      <c r="G41" s="121">
        <v>12259282</v>
      </c>
      <c r="H41" s="121">
        <v>91207212</v>
      </c>
      <c r="I41" s="121">
        <v>82343422</v>
      </c>
      <c r="J41" s="121">
        <v>201599515</v>
      </c>
      <c r="K41" s="121">
        <v>39628277</v>
      </c>
      <c r="L41" s="121">
        <v>36000332</v>
      </c>
      <c r="M41" s="121">
        <v>161971238</v>
      </c>
      <c r="N41" s="121">
        <v>111581458</v>
      </c>
      <c r="O41" s="121" t="e">
        <v>#N/A</v>
      </c>
      <c r="P41" s="121">
        <v>13347197</v>
      </c>
      <c r="Q41" s="121">
        <v>67322</v>
      </c>
      <c r="R41" s="2">
        <v>5009</v>
      </c>
      <c r="S41" s="2" t="s">
        <v>2664</v>
      </c>
      <c r="T41" s="122">
        <v>0.15391935202717905</v>
      </c>
      <c r="U41" s="122">
        <v>0.12366353163101608</v>
      </c>
      <c r="V41" s="122">
        <v>-0.12466473875743111</v>
      </c>
      <c r="W41" s="122">
        <v>0.1965693072227877</v>
      </c>
      <c r="X41" s="122">
        <v>0.80343069277721224</v>
      </c>
      <c r="Y41" s="123">
        <v>182.09919491399543</v>
      </c>
      <c r="Z41" s="123">
        <v>370.31739995840883</v>
      </c>
      <c r="AA41" s="122">
        <v>0.22342877075508369</v>
      </c>
      <c r="AB41" s="123">
        <v>534.74840319657767</v>
      </c>
      <c r="AF41" s="131"/>
      <c r="AG41" s="131"/>
      <c r="AH41" s="131"/>
      <c r="AI41" s="131"/>
      <c r="AJ41" s="131"/>
      <c r="AK41" s="131"/>
      <c r="AL41" s="131"/>
      <c r="AM41" s="131"/>
      <c r="AN41" s="131"/>
      <c r="AO41" s="131"/>
      <c r="AP41" s="132"/>
    </row>
    <row r="42" spans="1:65" x14ac:dyDescent="0.25">
      <c r="A42" s="2">
        <v>5</v>
      </c>
      <c r="B42" s="2">
        <v>5010</v>
      </c>
      <c r="C42" s="2" t="s">
        <v>2665</v>
      </c>
      <c r="D42" s="121">
        <v>330969952</v>
      </c>
      <c r="E42" s="121">
        <v>70723136</v>
      </c>
      <c r="F42" s="121">
        <v>260246816</v>
      </c>
      <c r="G42" s="121">
        <v>48361296</v>
      </c>
      <c r="H42" s="121">
        <v>165813809</v>
      </c>
      <c r="I42" s="121">
        <v>94433007</v>
      </c>
      <c r="J42" s="121">
        <v>330969952</v>
      </c>
      <c r="K42" s="121">
        <v>126667982</v>
      </c>
      <c r="L42" s="121">
        <v>113379324</v>
      </c>
      <c r="M42" s="121">
        <v>203375089</v>
      </c>
      <c r="N42" s="121">
        <v>118324815</v>
      </c>
      <c r="O42" s="121" t="e">
        <v>#N/A</v>
      </c>
      <c r="P42" s="121">
        <v>55512948</v>
      </c>
      <c r="Q42" s="121">
        <v>91308</v>
      </c>
      <c r="R42" s="2">
        <v>5010</v>
      </c>
      <c r="S42" s="2" t="s">
        <v>2665</v>
      </c>
      <c r="T42" s="122">
        <v>0.34774728973812519</v>
      </c>
      <c r="U42" s="122">
        <v>0.21368446160333007</v>
      </c>
      <c r="V42" s="122">
        <v>-0.16976106062118079</v>
      </c>
      <c r="W42" s="122">
        <v>0.38271746795914574</v>
      </c>
      <c r="X42" s="122">
        <v>0.61448203310009242</v>
      </c>
      <c r="Y42" s="123">
        <v>529.6501511368117</v>
      </c>
      <c r="Z42" s="123">
        <v>774.55574538923202</v>
      </c>
      <c r="AA42" s="122">
        <v>0.59770333044678747</v>
      </c>
      <c r="AB42" s="123">
        <v>1241.7238796162439</v>
      </c>
      <c r="AF42" s="131"/>
      <c r="AG42" s="131"/>
      <c r="AH42" s="131"/>
      <c r="AI42" s="131"/>
      <c r="AJ42" s="131"/>
      <c r="AK42" s="131"/>
      <c r="AL42" s="131"/>
      <c r="AM42" s="131"/>
      <c r="AN42" s="131"/>
      <c r="AO42" s="131"/>
      <c r="AP42" s="132"/>
    </row>
    <row r="43" spans="1:65" x14ac:dyDescent="0.25">
      <c r="A43" s="2">
        <v>5</v>
      </c>
      <c r="B43" s="2">
        <v>5011</v>
      </c>
      <c r="C43" s="2" t="s">
        <v>2666</v>
      </c>
      <c r="D43" s="121">
        <v>81701672</v>
      </c>
      <c r="E43" s="121">
        <v>13292228</v>
      </c>
      <c r="F43" s="121">
        <v>68409444</v>
      </c>
      <c r="G43" s="121">
        <v>5214935</v>
      </c>
      <c r="H43" s="121">
        <v>44788353</v>
      </c>
      <c r="I43" s="121">
        <v>23621091</v>
      </c>
      <c r="J43" s="121">
        <v>81701672</v>
      </c>
      <c r="K43" s="121">
        <v>20344650</v>
      </c>
      <c r="L43" s="121">
        <v>18964641</v>
      </c>
      <c r="M43" s="121">
        <v>54326232</v>
      </c>
      <c r="N43" s="121">
        <v>25666001</v>
      </c>
      <c r="O43" s="121" t="e">
        <v>#N/A</v>
      </c>
      <c r="P43" s="121">
        <v>4999658</v>
      </c>
      <c r="Q43" s="121">
        <v>14072</v>
      </c>
      <c r="R43" s="2">
        <v>5011</v>
      </c>
      <c r="S43" s="2" t="s">
        <v>2666</v>
      </c>
      <c r="T43" s="122">
        <v>0.24467421189822258</v>
      </c>
      <c r="U43" s="122">
        <v>0.16269223963984483</v>
      </c>
      <c r="V43" s="122">
        <v>-5.950386080697978E-3</v>
      </c>
      <c r="W43" s="122">
        <v>0.24901142781998389</v>
      </c>
      <c r="X43" s="122">
        <v>0.66493415214317764</v>
      </c>
      <c r="Y43" s="123">
        <v>370.5894684479818</v>
      </c>
      <c r="Z43" s="123">
        <v>944.5869812393405</v>
      </c>
      <c r="AA43" s="122">
        <v>0.5178924445611921</v>
      </c>
      <c r="AB43" s="123">
        <v>1347.6862563956793</v>
      </c>
      <c r="AF43" s="131"/>
      <c r="AG43" s="131"/>
      <c r="AH43" s="131"/>
      <c r="AI43" s="131"/>
      <c r="AJ43" s="131"/>
      <c r="AK43" s="131"/>
      <c r="AL43" s="131"/>
      <c r="AM43" s="131"/>
      <c r="AN43" s="131"/>
      <c r="AO43" s="131"/>
      <c r="AP43" s="132"/>
    </row>
    <row r="44" spans="1:65" x14ac:dyDescent="0.25">
      <c r="A44" s="2">
        <v>5</v>
      </c>
      <c r="B44" s="2">
        <v>5012</v>
      </c>
      <c r="C44" s="2" t="s">
        <v>2667</v>
      </c>
      <c r="D44" s="121">
        <v>44075666</v>
      </c>
      <c r="E44" s="121">
        <v>4151474</v>
      </c>
      <c r="F44" s="121">
        <v>39924192</v>
      </c>
      <c r="G44" s="121">
        <v>3259629</v>
      </c>
      <c r="H44" s="121">
        <v>31410967</v>
      </c>
      <c r="I44" s="121">
        <v>8513225</v>
      </c>
      <c r="J44" s="121">
        <v>44075666</v>
      </c>
      <c r="K44" s="121">
        <v>7038101</v>
      </c>
      <c r="L44" s="121">
        <v>6766229</v>
      </c>
      <c r="M44" s="121">
        <v>27560553</v>
      </c>
      <c r="N44" s="121">
        <v>17173860</v>
      </c>
      <c r="O44" s="121" t="e">
        <v>#N/A</v>
      </c>
      <c r="P44" s="121">
        <v>6252867</v>
      </c>
      <c r="Q44" s="121">
        <v>2020</v>
      </c>
      <c r="R44" s="2">
        <v>5012</v>
      </c>
      <c r="S44" s="2" t="s">
        <v>2667</v>
      </c>
      <c r="T44" s="122">
        <v>0.15063101237482426</v>
      </c>
      <c r="U44" s="122">
        <v>9.4189705494183568E-2</v>
      </c>
      <c r="V44" s="122">
        <v>-0.50319216013104451</v>
      </c>
      <c r="W44" s="122">
        <v>0.15968223826725614</v>
      </c>
      <c r="X44" s="122">
        <v>0.62530088598094014</v>
      </c>
      <c r="Y44" s="123">
        <v>1613.6777227722773</v>
      </c>
      <c r="Z44" s="123">
        <v>2055.1851485148513</v>
      </c>
      <c r="AA44" s="122">
        <v>0.24173214408409058</v>
      </c>
      <c r="AB44" s="123">
        <v>3349.6183168316834</v>
      </c>
      <c r="AF44" s="131"/>
      <c r="AG44" s="131"/>
      <c r="AH44" s="131"/>
      <c r="AI44" s="131"/>
      <c r="AJ44" s="131"/>
      <c r="AK44" s="131"/>
      <c r="AL44" s="131"/>
      <c r="AM44" s="131"/>
      <c r="AN44" s="131"/>
      <c r="AO44" s="131"/>
      <c r="AP44" s="132"/>
    </row>
    <row r="45" spans="1:65" x14ac:dyDescent="0.25">
      <c r="A45" s="2">
        <v>5</v>
      </c>
      <c r="B45" s="2">
        <v>5013</v>
      </c>
      <c r="C45" s="2" t="s">
        <v>2668</v>
      </c>
      <c r="D45" s="121">
        <v>52201998</v>
      </c>
      <c r="E45" s="121">
        <v>4154936</v>
      </c>
      <c r="F45" s="121">
        <v>46088078</v>
      </c>
      <c r="G45" s="121">
        <v>3961033</v>
      </c>
      <c r="H45" s="121">
        <v>41486915</v>
      </c>
      <c r="I45" s="121">
        <v>4601163</v>
      </c>
      <c r="J45" s="121">
        <v>52201998</v>
      </c>
      <c r="K45" s="121">
        <v>22966853</v>
      </c>
      <c r="L45" s="121">
        <v>19595561</v>
      </c>
      <c r="M45" s="121">
        <v>29235145</v>
      </c>
      <c r="N45" s="121">
        <v>11140625</v>
      </c>
      <c r="O45" s="121" t="e">
        <v>#N/A</v>
      </c>
      <c r="P45" s="121">
        <v>11082202</v>
      </c>
      <c r="Q45" s="121">
        <v>1935</v>
      </c>
      <c r="R45" s="2">
        <v>5013</v>
      </c>
      <c r="S45" s="2" t="s">
        <v>2668</v>
      </c>
      <c r="T45" s="122">
        <v>0.14212127218797785</v>
      </c>
      <c r="U45" s="122">
        <v>7.9593428588691187E-2</v>
      </c>
      <c r="V45" s="122">
        <v>-0.65937081336683367</v>
      </c>
      <c r="W45" s="122">
        <v>0.43996118692621689</v>
      </c>
      <c r="X45" s="122">
        <v>0.56003881307378311</v>
      </c>
      <c r="Y45" s="123">
        <v>2047.0454780361756</v>
      </c>
      <c r="Z45" s="123">
        <v>2147.2537467700258</v>
      </c>
      <c r="AA45" s="122">
        <v>0.37295358204768586</v>
      </c>
      <c r="AB45" s="123">
        <v>10126.904909560724</v>
      </c>
      <c r="AF45" s="131"/>
      <c r="AG45" s="131"/>
      <c r="AH45" s="131"/>
      <c r="AI45" s="131"/>
      <c r="AJ45" s="131"/>
      <c r="AK45" s="131"/>
      <c r="AL45" s="131"/>
      <c r="AM45" s="131"/>
      <c r="AN45" s="131"/>
      <c r="AO45" s="131"/>
      <c r="AP45" s="132"/>
    </row>
    <row r="46" spans="1:65" x14ac:dyDescent="0.25">
      <c r="A46" s="2">
        <v>5</v>
      </c>
      <c r="B46" s="2">
        <v>5014</v>
      </c>
      <c r="C46" s="2" t="s">
        <v>2669</v>
      </c>
      <c r="D46" s="121">
        <v>73686375</v>
      </c>
      <c r="E46" s="121">
        <v>3973081</v>
      </c>
      <c r="F46" s="121">
        <v>68767417</v>
      </c>
      <c r="G46" s="121">
        <v>2871288</v>
      </c>
      <c r="H46" s="121">
        <v>48953841</v>
      </c>
      <c r="I46" s="121">
        <v>19813576</v>
      </c>
      <c r="J46" s="121">
        <v>73686375</v>
      </c>
      <c r="K46" s="121">
        <v>17947670</v>
      </c>
      <c r="L46" s="121">
        <v>17279342</v>
      </c>
      <c r="M46" s="121">
        <v>55738705</v>
      </c>
      <c r="N46" s="121">
        <v>31071768</v>
      </c>
      <c r="O46" s="121" t="e">
        <v>#N/A</v>
      </c>
      <c r="P46" s="121">
        <v>2505462</v>
      </c>
      <c r="Q46" s="121">
        <v>11291</v>
      </c>
      <c r="R46" s="2">
        <v>5014</v>
      </c>
      <c r="S46" s="2" t="s">
        <v>2669</v>
      </c>
      <c r="T46" s="122">
        <v>7.1280468392654617E-2</v>
      </c>
      <c r="U46" s="122">
        <v>5.3918801135216653E-2</v>
      </c>
      <c r="V46" s="122">
        <v>9.2165351352733182E-2</v>
      </c>
      <c r="W46" s="122">
        <v>0.24356836660780232</v>
      </c>
      <c r="X46" s="122">
        <v>0.75643163339219766</v>
      </c>
      <c r="Y46" s="123">
        <v>254.29882207067575</v>
      </c>
      <c r="Z46" s="123">
        <v>351.88034717916923</v>
      </c>
      <c r="AA46" s="122">
        <v>0.1278678767168962</v>
      </c>
      <c r="AB46" s="123">
        <v>1530.3641838632539</v>
      </c>
      <c r="AF46" s="131"/>
      <c r="AG46" s="131"/>
      <c r="AH46" s="131"/>
      <c r="AI46" s="131"/>
      <c r="AJ46" s="131"/>
      <c r="AK46" s="131"/>
      <c r="AL46" s="131"/>
      <c r="AM46" s="131"/>
      <c r="AN46" s="131"/>
      <c r="AO46" s="131"/>
      <c r="AP46" s="132"/>
    </row>
    <row r="47" spans="1:65" x14ac:dyDescent="0.25">
      <c r="A47" s="2">
        <v>5</v>
      </c>
      <c r="B47" s="2">
        <v>5015</v>
      </c>
      <c r="C47" s="2" t="s">
        <v>2670</v>
      </c>
      <c r="D47" s="121">
        <v>43537995</v>
      </c>
      <c r="E47" s="121">
        <v>2836521</v>
      </c>
      <c r="F47" s="121">
        <v>39498139</v>
      </c>
      <c r="G47" s="121">
        <v>1769151</v>
      </c>
      <c r="H47" s="121">
        <v>35113498</v>
      </c>
      <c r="I47" s="121">
        <v>4384641</v>
      </c>
      <c r="J47" s="121">
        <v>43537995</v>
      </c>
      <c r="K47" s="121">
        <v>13647607</v>
      </c>
      <c r="L47" s="121">
        <v>11610383</v>
      </c>
      <c r="M47" s="121">
        <v>29246481</v>
      </c>
      <c r="N47" s="121">
        <v>15398125</v>
      </c>
      <c r="O47" s="121" t="e">
        <v>#N/A</v>
      </c>
      <c r="P47" s="121">
        <v>852565</v>
      </c>
      <c r="Q47" s="121">
        <v>1787</v>
      </c>
      <c r="R47" s="2">
        <v>5015</v>
      </c>
      <c r="S47" s="2" t="s">
        <v>2670</v>
      </c>
      <c r="T47" s="122">
        <v>9.6986745174573313E-2</v>
      </c>
      <c r="U47" s="122">
        <v>6.5150473741383816E-2</v>
      </c>
      <c r="V47" s="122">
        <v>0.97759275053580685</v>
      </c>
      <c r="W47" s="122">
        <v>0.31346429710417301</v>
      </c>
      <c r="X47" s="122">
        <v>0.6717461610255594</v>
      </c>
      <c r="Y47" s="123">
        <v>990.01175153889199</v>
      </c>
      <c r="Z47" s="123">
        <v>1587.3088975937326</v>
      </c>
      <c r="AA47" s="122">
        <v>0.18421210374639768</v>
      </c>
      <c r="AB47" s="123">
        <v>6497.1365416899835</v>
      </c>
      <c r="AF47" s="131"/>
      <c r="AG47" s="131"/>
      <c r="AH47" s="131"/>
      <c r="AI47" s="131"/>
      <c r="AJ47" s="131"/>
      <c r="AK47" s="131"/>
      <c r="AL47" s="131"/>
      <c r="AM47" s="131"/>
      <c r="AN47" s="131"/>
      <c r="AO47" s="131"/>
      <c r="AP47" s="132"/>
    </row>
    <row r="48" spans="1:65" x14ac:dyDescent="0.25">
      <c r="A48" s="2">
        <v>5</v>
      </c>
      <c r="B48" s="2">
        <v>5016</v>
      </c>
      <c r="C48" s="2" t="s">
        <v>2671</v>
      </c>
      <c r="D48" s="121">
        <v>38672278</v>
      </c>
      <c r="E48" s="121">
        <v>2351938</v>
      </c>
      <c r="F48" s="121">
        <v>35717044</v>
      </c>
      <c r="G48" s="121">
        <v>1583302</v>
      </c>
      <c r="H48" s="121">
        <v>32354337</v>
      </c>
      <c r="I48" s="121">
        <v>3362707</v>
      </c>
      <c r="J48" s="121">
        <v>38672278</v>
      </c>
      <c r="K48" s="121">
        <v>13561986</v>
      </c>
      <c r="L48" s="121">
        <v>12341306</v>
      </c>
      <c r="M48" s="121">
        <v>25110292</v>
      </c>
      <c r="N48" s="121">
        <v>14133486</v>
      </c>
      <c r="O48" s="121" t="e">
        <v>#N/A</v>
      </c>
      <c r="P48" s="121">
        <v>1102425</v>
      </c>
      <c r="Q48" s="121">
        <v>2079</v>
      </c>
      <c r="R48" s="2">
        <v>5016</v>
      </c>
      <c r="S48" s="2" t="s">
        <v>2671</v>
      </c>
      <c r="T48" s="122">
        <v>9.3664303067443416E-2</v>
      </c>
      <c r="U48" s="122">
        <v>6.0817156930864015E-2</v>
      </c>
      <c r="V48" s="122">
        <v>0.36871859015731778</v>
      </c>
      <c r="W48" s="122">
        <v>0.35069012484860601</v>
      </c>
      <c r="X48" s="122">
        <v>0.64930987515139393</v>
      </c>
      <c r="Y48" s="123">
        <v>761.56902356902356</v>
      </c>
      <c r="Z48" s="123">
        <v>1131.2833092833093</v>
      </c>
      <c r="AA48" s="122">
        <v>0.16640891001696256</v>
      </c>
      <c r="AB48" s="123">
        <v>5936.1741221741222</v>
      </c>
      <c r="AF48" s="131"/>
      <c r="AG48" s="131"/>
      <c r="AH48" s="131"/>
      <c r="AI48" s="131"/>
      <c r="AJ48" s="131"/>
      <c r="AK48" s="131"/>
      <c r="AL48" s="131"/>
      <c r="AM48" s="131"/>
      <c r="AN48" s="131"/>
      <c r="AO48" s="131"/>
      <c r="AP48" s="132"/>
    </row>
    <row r="49" spans="1:42" x14ac:dyDescent="0.25">
      <c r="A49" s="2">
        <v>5</v>
      </c>
      <c r="B49" s="2">
        <v>5017</v>
      </c>
      <c r="C49" s="2" t="s">
        <v>2672</v>
      </c>
      <c r="D49" s="121">
        <v>375633077</v>
      </c>
      <c r="E49" s="121">
        <v>78410699</v>
      </c>
      <c r="F49" s="121">
        <v>297222378</v>
      </c>
      <c r="G49" s="121">
        <v>40616883</v>
      </c>
      <c r="H49" s="121">
        <v>150468506</v>
      </c>
      <c r="I49" s="121">
        <v>146753872</v>
      </c>
      <c r="J49" s="121">
        <v>375633077</v>
      </c>
      <c r="K49" s="121">
        <v>62331552</v>
      </c>
      <c r="L49" s="121">
        <v>61350376</v>
      </c>
      <c r="M49" s="121">
        <v>307892662</v>
      </c>
      <c r="N49" s="121">
        <v>185493677</v>
      </c>
      <c r="O49" s="121" t="e">
        <v>#N/A</v>
      </c>
      <c r="P49" s="121">
        <v>39705237</v>
      </c>
      <c r="Q49" s="121">
        <v>123643</v>
      </c>
      <c r="R49" s="2">
        <v>5017</v>
      </c>
      <c r="S49" s="2" t="s">
        <v>2672</v>
      </c>
      <c r="T49" s="122">
        <v>0.2546689436853159</v>
      </c>
      <c r="U49" s="122">
        <v>0.20874279663076636</v>
      </c>
      <c r="V49" s="122">
        <v>-2.5104068054346729E-2</v>
      </c>
      <c r="W49" s="122">
        <v>0.16593733570486394</v>
      </c>
      <c r="X49" s="122">
        <v>0.81966333864682528</v>
      </c>
      <c r="Y49" s="123">
        <v>328.50127382868419</v>
      </c>
      <c r="Z49" s="123">
        <v>634.17014307320267</v>
      </c>
      <c r="AA49" s="122">
        <v>0.42271359470651931</v>
      </c>
      <c r="AB49" s="123">
        <v>496.18964276182237</v>
      </c>
      <c r="AF49" s="131"/>
      <c r="AG49" s="131"/>
      <c r="AH49" s="131"/>
      <c r="AI49" s="131"/>
      <c r="AJ49" s="131"/>
      <c r="AK49" s="131"/>
      <c r="AL49" s="131"/>
      <c r="AM49" s="131"/>
      <c r="AN49" s="131"/>
      <c r="AO49" s="131"/>
      <c r="AP49" s="132"/>
    </row>
    <row r="50" spans="1:42" x14ac:dyDescent="0.25">
      <c r="A50" s="2">
        <v>5</v>
      </c>
      <c r="B50" s="2">
        <v>5018</v>
      </c>
      <c r="C50" s="2" t="s">
        <v>2673</v>
      </c>
      <c r="D50" s="121">
        <v>983125069</v>
      </c>
      <c r="E50" s="121">
        <v>250837043</v>
      </c>
      <c r="F50" s="121">
        <v>700809210</v>
      </c>
      <c r="G50" s="121">
        <v>121239029</v>
      </c>
      <c r="H50" s="121">
        <v>420940902</v>
      </c>
      <c r="I50" s="121">
        <v>279868308</v>
      </c>
      <c r="J50" s="121">
        <v>983125069</v>
      </c>
      <c r="K50" s="121">
        <v>367778291</v>
      </c>
      <c r="L50" s="121">
        <v>287745324</v>
      </c>
      <c r="M50" s="121">
        <v>615346778</v>
      </c>
      <c r="N50" s="121">
        <v>297382944</v>
      </c>
      <c r="O50" s="121" t="e">
        <v>#N/A</v>
      </c>
      <c r="P50" s="121">
        <v>120123437</v>
      </c>
      <c r="Q50" s="121">
        <v>261122</v>
      </c>
      <c r="R50" s="2">
        <v>5018</v>
      </c>
      <c r="S50" s="2" t="s">
        <v>2673</v>
      </c>
      <c r="T50" s="122">
        <v>0.40763525863460359</v>
      </c>
      <c r="U50" s="122">
        <v>0.25514255602813846</v>
      </c>
      <c r="V50" s="122">
        <v>-3.8134919310418347E-2</v>
      </c>
      <c r="W50" s="122">
        <v>0.37409105168490014</v>
      </c>
      <c r="X50" s="122">
        <v>0.62590894831509991</v>
      </c>
      <c r="Y50" s="123">
        <v>464.30032322056354</v>
      </c>
      <c r="Z50" s="123">
        <v>960.61244552354833</v>
      </c>
      <c r="AA50" s="122">
        <v>0.84348160532031047</v>
      </c>
      <c r="AB50" s="123">
        <v>1101.9574145418617</v>
      </c>
      <c r="AF50" s="131"/>
      <c r="AG50" s="131"/>
      <c r="AH50" s="131"/>
      <c r="AI50" s="131"/>
      <c r="AJ50" s="131"/>
      <c r="AK50" s="131"/>
      <c r="AL50" s="131"/>
      <c r="AM50" s="131"/>
      <c r="AN50" s="131"/>
      <c r="AO50" s="131"/>
      <c r="AP50" s="132"/>
    </row>
    <row r="51" spans="1:42" x14ac:dyDescent="0.25">
      <c r="A51" s="2">
        <v>5</v>
      </c>
      <c r="B51" s="2">
        <v>5019</v>
      </c>
      <c r="C51" s="2" t="s">
        <v>2674</v>
      </c>
      <c r="D51" s="121">
        <v>62415018</v>
      </c>
      <c r="E51" s="121">
        <v>4465480</v>
      </c>
      <c r="F51" s="121">
        <v>56686565</v>
      </c>
      <c r="G51" s="121">
        <v>2581711</v>
      </c>
      <c r="H51" s="121">
        <v>38252479</v>
      </c>
      <c r="I51" s="121">
        <v>18434086</v>
      </c>
      <c r="J51" s="121">
        <v>62415018</v>
      </c>
      <c r="K51" s="121">
        <v>18648614</v>
      </c>
      <c r="L51" s="121">
        <v>18166643</v>
      </c>
      <c r="M51" s="121">
        <v>43766404</v>
      </c>
      <c r="N51" s="121">
        <v>21318587</v>
      </c>
      <c r="O51" s="121" t="e">
        <v>#N/A</v>
      </c>
      <c r="P51" s="121">
        <v>2782279</v>
      </c>
      <c r="Q51" s="121">
        <v>9828</v>
      </c>
      <c r="R51" s="2">
        <v>5019</v>
      </c>
      <c r="S51" s="2" t="s">
        <v>2674</v>
      </c>
      <c r="T51" s="122">
        <v>0.10202985833608812</v>
      </c>
      <c r="U51" s="122">
        <v>7.1544960541387648E-2</v>
      </c>
      <c r="V51" s="122">
        <v>-0.11568619209465347</v>
      </c>
      <c r="W51" s="122">
        <v>0.29878408430483833</v>
      </c>
      <c r="X51" s="122">
        <v>0.70121591569516173</v>
      </c>
      <c r="Y51" s="123">
        <v>262.68935693935691</v>
      </c>
      <c r="Z51" s="123">
        <v>454.36304436304437</v>
      </c>
      <c r="AA51" s="122">
        <v>0.20946416383037017</v>
      </c>
      <c r="AB51" s="123">
        <v>1848.4577737077736</v>
      </c>
      <c r="AF51" s="131"/>
      <c r="AG51" s="131"/>
      <c r="AH51" s="131"/>
      <c r="AI51" s="131"/>
      <c r="AJ51" s="131"/>
      <c r="AK51" s="131"/>
      <c r="AL51" s="131"/>
      <c r="AM51" s="131"/>
      <c r="AN51" s="131"/>
      <c r="AO51" s="131"/>
      <c r="AP51" s="132"/>
    </row>
    <row r="52" spans="1:42" x14ac:dyDescent="0.25">
      <c r="A52" s="2">
        <v>5</v>
      </c>
      <c r="B52" s="2">
        <v>5020</v>
      </c>
      <c r="C52" s="2" t="s">
        <v>2675</v>
      </c>
      <c r="D52" s="121">
        <v>244433548</v>
      </c>
      <c r="E52" s="121">
        <v>41922163</v>
      </c>
      <c r="F52" s="121">
        <v>202511385</v>
      </c>
      <c r="G52" s="121">
        <v>24263524</v>
      </c>
      <c r="H52" s="121">
        <v>108213911</v>
      </c>
      <c r="I52" s="121">
        <v>94297474</v>
      </c>
      <c r="J52" s="121">
        <v>244433548</v>
      </c>
      <c r="K52" s="121">
        <v>54401679</v>
      </c>
      <c r="L52" s="121">
        <v>42668487</v>
      </c>
      <c r="M52" s="121">
        <v>189737122</v>
      </c>
      <c r="N52" s="121">
        <v>78110491</v>
      </c>
      <c r="O52" s="121" t="e">
        <v>#N/A</v>
      </c>
      <c r="P52" s="121">
        <v>31272092</v>
      </c>
      <c r="Q52" s="121">
        <v>78651</v>
      </c>
      <c r="R52" s="2">
        <v>5020</v>
      </c>
      <c r="S52" s="2" t="s">
        <v>2675</v>
      </c>
      <c r="T52" s="122">
        <v>0.22094866074757896</v>
      </c>
      <c r="U52" s="122">
        <v>0.1715074029036309</v>
      </c>
      <c r="V52" s="122">
        <v>-0.26057113302979173</v>
      </c>
      <c r="W52" s="122">
        <v>0.22256224419734724</v>
      </c>
      <c r="X52" s="122">
        <v>0.77623191886900889</v>
      </c>
      <c r="Y52" s="123">
        <v>308.49606489427981</v>
      </c>
      <c r="Z52" s="123">
        <v>533.01500298788324</v>
      </c>
      <c r="AA52" s="122">
        <v>0.53670336037191213</v>
      </c>
      <c r="AB52" s="123">
        <v>542.50406224968526</v>
      </c>
      <c r="AF52" s="131"/>
      <c r="AG52" s="131"/>
      <c r="AH52" s="131"/>
      <c r="AI52" s="131"/>
      <c r="AJ52" s="131"/>
      <c r="AK52" s="131"/>
      <c r="AL52" s="131"/>
      <c r="AM52" s="131"/>
      <c r="AN52" s="131"/>
      <c r="AO52" s="131"/>
      <c r="AP52" s="132"/>
    </row>
    <row r="53" spans="1:42" x14ac:dyDescent="0.25">
      <c r="A53" s="2">
        <v>5</v>
      </c>
      <c r="B53" s="2">
        <v>5021</v>
      </c>
      <c r="C53" s="2" t="s">
        <v>2676</v>
      </c>
      <c r="D53" s="121">
        <v>61625343</v>
      </c>
      <c r="E53" s="121">
        <v>6807828</v>
      </c>
      <c r="F53" s="121">
        <v>54817515</v>
      </c>
      <c r="G53" s="121">
        <v>3440560</v>
      </c>
      <c r="H53" s="121">
        <v>39638836</v>
      </c>
      <c r="I53" s="121">
        <v>15178679</v>
      </c>
      <c r="J53" s="121">
        <v>61625343</v>
      </c>
      <c r="K53" s="121">
        <v>19186650</v>
      </c>
      <c r="L53" s="121">
        <v>18392475</v>
      </c>
      <c r="M53" s="121">
        <v>37950702</v>
      </c>
      <c r="N53" s="121">
        <v>17753572</v>
      </c>
      <c r="O53" s="121" t="e">
        <v>#N/A</v>
      </c>
      <c r="P53" s="121">
        <v>2566170</v>
      </c>
      <c r="Q53" s="121">
        <v>7417</v>
      </c>
      <c r="R53" s="2">
        <v>5021</v>
      </c>
      <c r="S53" s="2" t="s">
        <v>2676</v>
      </c>
      <c r="T53" s="122">
        <v>0.17938608882649917</v>
      </c>
      <c r="U53" s="122">
        <v>0.11047123908097356</v>
      </c>
      <c r="V53" s="122">
        <v>0.27774200231781343</v>
      </c>
      <c r="W53" s="122">
        <v>0.3113435003517952</v>
      </c>
      <c r="X53" s="122">
        <v>0.61582946483559531</v>
      </c>
      <c r="Y53" s="123">
        <v>463.87488202777405</v>
      </c>
      <c r="Z53" s="123">
        <v>917.86814075771872</v>
      </c>
      <c r="AA53" s="122">
        <v>0.38346243786884127</v>
      </c>
      <c r="AB53" s="123">
        <v>2479.7728191991373</v>
      </c>
      <c r="AF53" s="131"/>
      <c r="AG53" s="131"/>
      <c r="AH53" s="131"/>
      <c r="AI53" s="131"/>
      <c r="AJ53" s="131"/>
      <c r="AK53" s="131"/>
      <c r="AL53" s="131"/>
      <c r="AM53" s="131"/>
      <c r="AN53" s="131"/>
      <c r="AO53" s="131"/>
      <c r="AP53" s="132"/>
    </row>
    <row r="54" spans="1:42" x14ac:dyDescent="0.25">
      <c r="A54" s="2">
        <v>5</v>
      </c>
      <c r="B54" s="2">
        <v>5022</v>
      </c>
      <c r="C54" s="2" t="s">
        <v>2677</v>
      </c>
      <c r="D54" s="121">
        <v>197166114</v>
      </c>
      <c r="E54" s="121">
        <v>72955033</v>
      </c>
      <c r="F54" s="121">
        <v>124211081</v>
      </c>
      <c r="G54" s="121">
        <v>36731038</v>
      </c>
      <c r="H54" s="121">
        <v>81174820</v>
      </c>
      <c r="I54" s="121">
        <v>43036261</v>
      </c>
      <c r="J54" s="121">
        <v>197166114</v>
      </c>
      <c r="K54" s="121">
        <v>40765517</v>
      </c>
      <c r="L54" s="121">
        <v>38212606</v>
      </c>
      <c r="M54" s="121">
        <v>156086360</v>
      </c>
      <c r="N54" s="121">
        <v>83067993</v>
      </c>
      <c r="O54" s="121" t="e">
        <v>#N/A</v>
      </c>
      <c r="P54" s="121">
        <v>36064497</v>
      </c>
      <c r="Q54" s="121">
        <v>34235</v>
      </c>
      <c r="R54" s="2">
        <v>5022</v>
      </c>
      <c r="S54" s="2" t="s">
        <v>2677</v>
      </c>
      <c r="T54" s="122">
        <v>0.46740171915085982</v>
      </c>
      <c r="U54" s="122">
        <v>0.37001811071855889</v>
      </c>
      <c r="V54" s="122">
        <v>-2.9372076895299304E-2</v>
      </c>
      <c r="W54" s="122">
        <v>0.20675721691202983</v>
      </c>
      <c r="X54" s="122">
        <v>0.79164901530696086</v>
      </c>
      <c r="Y54" s="123">
        <v>1072.9089528260552</v>
      </c>
      <c r="Z54" s="123">
        <v>2131.0072440484882</v>
      </c>
      <c r="AA54" s="122">
        <v>0.87825683955070399</v>
      </c>
      <c r="AB54" s="123">
        <v>1116.1853658536586</v>
      </c>
      <c r="AF54" s="131"/>
      <c r="AG54" s="131"/>
      <c r="AH54" s="131"/>
      <c r="AI54" s="131"/>
      <c r="AJ54" s="131"/>
      <c r="AK54" s="131"/>
      <c r="AL54" s="131"/>
      <c r="AM54" s="131"/>
      <c r="AN54" s="131"/>
      <c r="AO54" s="131"/>
      <c r="AP54" s="132"/>
    </row>
    <row r="55" spans="1:42" x14ac:dyDescent="0.25">
      <c r="A55" s="2">
        <v>5</v>
      </c>
      <c r="B55" s="2">
        <v>5023</v>
      </c>
      <c r="C55" s="2" t="s">
        <v>2678</v>
      </c>
      <c r="D55" s="121">
        <v>65959052</v>
      </c>
      <c r="E55" s="121">
        <v>8928031</v>
      </c>
      <c r="F55" s="121">
        <v>57031021</v>
      </c>
      <c r="G55" s="121">
        <v>3486378</v>
      </c>
      <c r="H55" s="121">
        <v>35320291</v>
      </c>
      <c r="I55" s="121">
        <v>21710730</v>
      </c>
      <c r="J55" s="121">
        <v>65959052</v>
      </c>
      <c r="K55" s="121">
        <v>11033834</v>
      </c>
      <c r="L55" s="121">
        <v>10640812</v>
      </c>
      <c r="M55" s="121">
        <v>52373768</v>
      </c>
      <c r="N55" s="121">
        <v>28903170</v>
      </c>
      <c r="O55" s="121" t="e">
        <v>#N/A</v>
      </c>
      <c r="P55" s="121">
        <v>3239310</v>
      </c>
      <c r="Q55" s="121">
        <v>11743</v>
      </c>
      <c r="R55" s="2">
        <v>5023</v>
      </c>
      <c r="S55" s="2" t="s">
        <v>2678</v>
      </c>
      <c r="T55" s="122">
        <v>0.17046760889917259</v>
      </c>
      <c r="U55" s="122">
        <v>0.13535717584297605</v>
      </c>
      <c r="V55" s="122">
        <v>2.5702513025277263E-2</v>
      </c>
      <c r="W55" s="122">
        <v>0.16728308951438539</v>
      </c>
      <c r="X55" s="122">
        <v>0.79403457769526464</v>
      </c>
      <c r="Y55" s="123">
        <v>296.8898918504641</v>
      </c>
      <c r="Z55" s="123">
        <v>760.2853614919527</v>
      </c>
      <c r="AA55" s="122">
        <v>0.30889452610215418</v>
      </c>
      <c r="AB55" s="123">
        <v>906.14084986800651</v>
      </c>
      <c r="AF55" s="131"/>
      <c r="AG55" s="131"/>
      <c r="AH55" s="131"/>
      <c r="AI55" s="131"/>
      <c r="AJ55" s="131"/>
      <c r="AK55" s="131"/>
      <c r="AL55" s="131"/>
      <c r="AM55" s="131"/>
      <c r="AN55" s="131"/>
      <c r="AO55" s="131"/>
      <c r="AP55" s="132"/>
    </row>
    <row r="56" spans="1:42" x14ac:dyDescent="0.25">
      <c r="A56" s="2">
        <v>5</v>
      </c>
      <c r="B56" s="2">
        <v>5024</v>
      </c>
      <c r="C56" s="2" t="s">
        <v>2679</v>
      </c>
      <c r="D56" s="121">
        <v>237352172</v>
      </c>
      <c r="E56" s="121">
        <v>78936248</v>
      </c>
      <c r="F56" s="121">
        <v>158415924</v>
      </c>
      <c r="G56" s="121">
        <v>27032992</v>
      </c>
      <c r="H56" s="121">
        <v>76468201</v>
      </c>
      <c r="I56" s="121">
        <v>81947723</v>
      </c>
      <c r="J56" s="121">
        <v>237352172</v>
      </c>
      <c r="K56" s="121">
        <v>53001040</v>
      </c>
      <c r="L56" s="121">
        <v>52315425</v>
      </c>
      <c r="M56" s="121">
        <v>184351132</v>
      </c>
      <c r="N56" s="121">
        <v>93064925</v>
      </c>
      <c r="O56" s="121" t="e">
        <v>#N/A</v>
      </c>
      <c r="P56" s="121">
        <v>30918689</v>
      </c>
      <c r="Q56" s="121">
        <v>49974</v>
      </c>
      <c r="R56" s="2">
        <v>5024</v>
      </c>
      <c r="S56" s="2" t="s">
        <v>2679</v>
      </c>
      <c r="T56" s="122">
        <v>0.42818423268483102</v>
      </c>
      <c r="U56" s="122">
        <v>0.33257015233886295</v>
      </c>
      <c r="V56" s="122">
        <v>-0.16675540752849682</v>
      </c>
      <c r="W56" s="122">
        <v>0.2233012639125965</v>
      </c>
      <c r="X56" s="122">
        <v>0.77669873608740347</v>
      </c>
      <c r="Y56" s="123">
        <v>540.94112938728142</v>
      </c>
      <c r="Z56" s="123">
        <v>1579.546324088526</v>
      </c>
      <c r="AA56" s="122">
        <v>0.84818472695271607</v>
      </c>
      <c r="AB56" s="123">
        <v>1046.8528634890142</v>
      </c>
      <c r="AF56" s="131"/>
      <c r="AG56" s="131"/>
      <c r="AH56" s="131"/>
      <c r="AI56" s="131"/>
      <c r="AJ56" s="131"/>
      <c r="AK56" s="131"/>
      <c r="AL56" s="131"/>
      <c r="AM56" s="131"/>
      <c r="AN56" s="131"/>
      <c r="AO56" s="131"/>
      <c r="AP56" s="132"/>
    </row>
    <row r="57" spans="1:42" x14ac:dyDescent="0.25">
      <c r="A57" s="2">
        <v>5</v>
      </c>
      <c r="B57" s="2">
        <v>5025</v>
      </c>
      <c r="C57" s="2" t="s">
        <v>2680</v>
      </c>
      <c r="D57" s="121">
        <v>940416137</v>
      </c>
      <c r="E57" s="121">
        <v>199574575</v>
      </c>
      <c r="F57" s="121">
        <v>711232964</v>
      </c>
      <c r="G57" s="121">
        <v>128508510</v>
      </c>
      <c r="H57" s="121">
        <v>501349669</v>
      </c>
      <c r="I57" s="121">
        <v>209883295</v>
      </c>
      <c r="J57" s="121">
        <v>940416137</v>
      </c>
      <c r="K57" s="121">
        <v>250899418</v>
      </c>
      <c r="L57" s="121">
        <v>212504557</v>
      </c>
      <c r="M57" s="121">
        <v>689516719</v>
      </c>
      <c r="N57" s="121">
        <v>310732861</v>
      </c>
      <c r="O57" s="121" t="e">
        <v>#N/A</v>
      </c>
      <c r="P57" s="121">
        <v>115286891</v>
      </c>
      <c r="Q57" s="121">
        <v>183008</v>
      </c>
      <c r="R57" s="2">
        <v>5025</v>
      </c>
      <c r="S57" s="2" t="s">
        <v>2680</v>
      </c>
      <c r="T57" s="122">
        <v>0.28944124123551529</v>
      </c>
      <c r="U57" s="122">
        <v>0.21221942834441174</v>
      </c>
      <c r="V57" s="122">
        <v>6.231036651778088E-2</v>
      </c>
      <c r="W57" s="122">
        <v>0.26679616409006812</v>
      </c>
      <c r="X57" s="122">
        <v>0.73320383590993188</v>
      </c>
      <c r="Y57" s="123">
        <v>702.20159774436092</v>
      </c>
      <c r="Z57" s="123">
        <v>1090.5237749169435</v>
      </c>
      <c r="AA57" s="122">
        <v>0.64227058045206231</v>
      </c>
      <c r="AB57" s="123">
        <v>1161.1763256251093</v>
      </c>
      <c r="AF57" s="131"/>
      <c r="AG57" s="131"/>
      <c r="AH57" s="131"/>
      <c r="AI57" s="131"/>
      <c r="AJ57" s="131"/>
      <c r="AK57" s="131"/>
      <c r="AL57" s="131"/>
      <c r="AM57" s="131"/>
      <c r="AN57" s="131"/>
      <c r="AO57" s="131"/>
      <c r="AP57" s="132"/>
    </row>
    <row r="58" spans="1:42" x14ac:dyDescent="0.25">
      <c r="A58" s="2">
        <v>5</v>
      </c>
      <c r="B58" s="2">
        <v>5026</v>
      </c>
      <c r="C58" s="2" t="s">
        <v>2681</v>
      </c>
      <c r="D58" s="121">
        <v>45491999</v>
      </c>
      <c r="E58" s="121">
        <v>3105741</v>
      </c>
      <c r="F58" s="121">
        <v>42386258</v>
      </c>
      <c r="G58" s="121">
        <v>2241039</v>
      </c>
      <c r="H58" s="121">
        <v>32505841</v>
      </c>
      <c r="I58" s="121">
        <v>9880417</v>
      </c>
      <c r="J58" s="121">
        <v>45491999</v>
      </c>
      <c r="K58" s="121">
        <v>6978737</v>
      </c>
      <c r="L58" s="121">
        <v>6892507</v>
      </c>
      <c r="M58" s="121">
        <v>37788833</v>
      </c>
      <c r="N58" s="121">
        <v>15585673</v>
      </c>
      <c r="O58" s="121" t="e">
        <v>#N/A</v>
      </c>
      <c r="P58" s="121">
        <v>2570513</v>
      </c>
      <c r="Q58" s="121">
        <v>3780</v>
      </c>
      <c r="R58" s="2">
        <v>5026</v>
      </c>
      <c r="S58" s="2" t="s">
        <v>2681</v>
      </c>
      <c r="T58" s="122">
        <v>8.2186740193855676E-2</v>
      </c>
      <c r="U58" s="122">
        <v>6.8270048981580261E-2</v>
      </c>
      <c r="V58" s="122">
        <v>-0.16913767079318187</v>
      </c>
      <c r="W58" s="122">
        <v>0.15340581098667483</v>
      </c>
      <c r="X58" s="122">
        <v>0.83066987229996203</v>
      </c>
      <c r="Y58" s="123">
        <v>592.86746031746031</v>
      </c>
      <c r="Z58" s="123">
        <v>821.62460317460318</v>
      </c>
      <c r="AA58" s="122">
        <v>0.19926896964924132</v>
      </c>
      <c r="AB58" s="123">
        <v>1823.4145502645504</v>
      </c>
      <c r="AF58" s="131"/>
      <c r="AG58" s="131"/>
      <c r="AH58" s="131"/>
      <c r="AI58" s="131"/>
      <c r="AJ58" s="131"/>
      <c r="AK58" s="131"/>
      <c r="AL58" s="131"/>
      <c r="AM58" s="131"/>
      <c r="AN58" s="131"/>
      <c r="AO58" s="131"/>
      <c r="AP58" s="132"/>
    </row>
    <row r="59" spans="1:42" x14ac:dyDescent="0.25">
      <c r="A59" s="2">
        <v>5</v>
      </c>
      <c r="B59" s="2">
        <v>5027</v>
      </c>
      <c r="C59" s="2" t="s">
        <v>2682</v>
      </c>
      <c r="D59" s="121">
        <v>918785330</v>
      </c>
      <c r="E59" s="121">
        <v>494890174</v>
      </c>
      <c r="F59" s="121">
        <v>409876102</v>
      </c>
      <c r="G59" s="121">
        <v>358010597</v>
      </c>
      <c r="H59" s="121">
        <v>277189075</v>
      </c>
      <c r="I59" s="121">
        <v>132687027</v>
      </c>
      <c r="J59" s="121">
        <v>918785330</v>
      </c>
      <c r="K59" s="121">
        <v>249652692</v>
      </c>
      <c r="L59" s="121">
        <v>223820860</v>
      </c>
      <c r="M59" s="121">
        <v>664431691</v>
      </c>
      <c r="N59" s="121">
        <v>161380911</v>
      </c>
      <c r="O59" s="121" t="e">
        <v>#N/A</v>
      </c>
      <c r="P59" s="121">
        <v>311844713</v>
      </c>
      <c r="Q59" s="121">
        <v>109143</v>
      </c>
      <c r="R59" s="2">
        <v>5027</v>
      </c>
      <c r="S59" s="2" t="s">
        <v>2682</v>
      </c>
      <c r="T59" s="122">
        <v>0.74483228404588542</v>
      </c>
      <c r="U59" s="122">
        <v>0.53863525879325913</v>
      </c>
      <c r="V59" s="122">
        <v>9.409984184790976E-2</v>
      </c>
      <c r="W59" s="122">
        <v>0.27172037237468732</v>
      </c>
      <c r="X59" s="122">
        <v>0.7231631473697997</v>
      </c>
      <c r="Y59" s="123">
        <v>3280.1975115215819</v>
      </c>
      <c r="Z59" s="123">
        <v>4534.3281199893718</v>
      </c>
      <c r="AA59" s="122">
        <v>3.06659673026632</v>
      </c>
      <c r="AB59" s="123">
        <v>2050.7120016858617</v>
      </c>
      <c r="AF59" s="131"/>
      <c r="AG59" s="131"/>
      <c r="AH59" s="131"/>
      <c r="AI59" s="131"/>
      <c r="AJ59" s="131"/>
      <c r="AK59" s="131"/>
      <c r="AL59" s="131"/>
      <c r="AM59" s="131"/>
      <c r="AN59" s="131"/>
      <c r="AO59" s="131"/>
      <c r="AP59" s="132"/>
    </row>
    <row r="60" spans="1:42" x14ac:dyDescent="0.25">
      <c r="A60" s="2">
        <v>5</v>
      </c>
      <c r="B60" s="2">
        <v>5028</v>
      </c>
      <c r="C60" s="2" t="s">
        <v>2683</v>
      </c>
      <c r="D60" s="121">
        <v>253316934</v>
      </c>
      <c r="E60" s="121">
        <v>50539544</v>
      </c>
      <c r="F60" s="121">
        <v>202777390</v>
      </c>
      <c r="G60" s="121">
        <v>23255311</v>
      </c>
      <c r="H60" s="121">
        <v>132264587</v>
      </c>
      <c r="I60" s="121">
        <v>70512803</v>
      </c>
      <c r="J60" s="121">
        <v>253316934</v>
      </c>
      <c r="K60" s="121">
        <v>29982581</v>
      </c>
      <c r="L60" s="121">
        <v>25390163</v>
      </c>
      <c r="M60" s="121">
        <v>181524035</v>
      </c>
      <c r="N60" s="121">
        <v>91438667</v>
      </c>
      <c r="O60" s="121" t="e">
        <v>#N/A</v>
      </c>
      <c r="P60" s="121">
        <v>21691300</v>
      </c>
      <c r="Q60" s="121">
        <v>72300</v>
      </c>
      <c r="R60" s="2">
        <v>5028</v>
      </c>
      <c r="S60" s="2" t="s">
        <v>2683</v>
      </c>
      <c r="T60" s="122">
        <v>0.27841791859684034</v>
      </c>
      <c r="U60" s="122">
        <v>0.19951111519453335</v>
      </c>
      <c r="V60" s="122">
        <v>2.1729728364138445E-2</v>
      </c>
      <c r="W60" s="122">
        <v>0.11835995535932074</v>
      </c>
      <c r="X60" s="122">
        <v>0.71658863122036687</v>
      </c>
      <c r="Y60" s="123">
        <v>321.6502213001383</v>
      </c>
      <c r="Z60" s="123">
        <v>699.02550484094047</v>
      </c>
      <c r="AA60" s="122">
        <v>0.552715231511413</v>
      </c>
      <c r="AB60" s="123">
        <v>351.17791147994467</v>
      </c>
      <c r="AF60" s="131"/>
      <c r="AG60" s="131"/>
      <c r="AH60" s="131"/>
      <c r="AI60" s="131"/>
      <c r="AJ60" s="131"/>
      <c r="AK60" s="131"/>
      <c r="AL60" s="131"/>
      <c r="AM60" s="131"/>
      <c r="AN60" s="131"/>
      <c r="AO60" s="131"/>
      <c r="AP60" s="132"/>
    </row>
    <row r="61" spans="1:42" x14ac:dyDescent="0.25">
      <c r="A61" s="2">
        <v>5</v>
      </c>
      <c r="B61" s="2">
        <v>5029</v>
      </c>
      <c r="C61" s="2" t="s">
        <v>2684</v>
      </c>
      <c r="D61" s="121">
        <v>38189248</v>
      </c>
      <c r="E61" s="121">
        <v>1119863</v>
      </c>
      <c r="F61" s="121">
        <v>37069385</v>
      </c>
      <c r="G61" s="121">
        <v>721264</v>
      </c>
      <c r="H61" s="121">
        <v>31253613</v>
      </c>
      <c r="I61" s="121">
        <v>5815772</v>
      </c>
      <c r="J61" s="121">
        <v>38189248</v>
      </c>
      <c r="K61" s="121">
        <v>2780747</v>
      </c>
      <c r="L61" s="121">
        <v>2737777</v>
      </c>
      <c r="M61" s="121">
        <v>34146673</v>
      </c>
      <c r="N61" s="121">
        <v>24834380</v>
      </c>
      <c r="O61" s="121" t="e">
        <v>#N/A</v>
      </c>
      <c r="P61" s="121">
        <v>1003522</v>
      </c>
      <c r="Q61" s="121">
        <v>2721</v>
      </c>
      <c r="R61" s="2">
        <v>5029</v>
      </c>
      <c r="S61" s="2" t="s">
        <v>2684</v>
      </c>
      <c r="T61" s="122">
        <v>3.2795669434618126E-2</v>
      </c>
      <c r="U61" s="122">
        <v>2.9324039059370848E-2</v>
      </c>
      <c r="V61" s="122">
        <v>-0.31503746612675976</v>
      </c>
      <c r="W61" s="122">
        <v>7.2814919005475043E-2</v>
      </c>
      <c r="X61" s="122">
        <v>0.89414363435488442</v>
      </c>
      <c r="Y61" s="123">
        <v>265.0731348768835</v>
      </c>
      <c r="Z61" s="123">
        <v>411.56302829841968</v>
      </c>
      <c r="AA61" s="122">
        <v>4.5093253787692709E-2</v>
      </c>
      <c r="AB61" s="123">
        <v>1006.1657478868063</v>
      </c>
      <c r="AF61" s="131"/>
      <c r="AG61" s="131"/>
      <c r="AH61" s="131"/>
      <c r="AI61" s="131"/>
      <c r="AJ61" s="131"/>
      <c r="AK61" s="131"/>
      <c r="AL61" s="131"/>
      <c r="AM61" s="131"/>
      <c r="AN61" s="131"/>
      <c r="AO61" s="131"/>
      <c r="AP61" s="132"/>
    </row>
    <row r="62" spans="1:42" x14ac:dyDescent="0.25">
      <c r="A62" s="2">
        <v>5</v>
      </c>
      <c r="B62" s="2">
        <v>5030</v>
      </c>
      <c r="C62" s="2" t="s">
        <v>2685</v>
      </c>
      <c r="D62" s="121">
        <v>3917920055</v>
      </c>
      <c r="E62" s="121">
        <v>1325026051</v>
      </c>
      <c r="F62" s="121">
        <v>2592894004</v>
      </c>
      <c r="G62" s="121">
        <v>740733923</v>
      </c>
      <c r="H62" s="121">
        <v>1637944722</v>
      </c>
      <c r="I62" s="121">
        <v>954949282</v>
      </c>
      <c r="J62" s="121">
        <v>3917920055</v>
      </c>
      <c r="K62" s="121">
        <v>704009884</v>
      </c>
      <c r="L62" s="121">
        <v>653858258</v>
      </c>
      <c r="M62" s="121">
        <v>3168894628</v>
      </c>
      <c r="N62" s="121">
        <v>857456016</v>
      </c>
      <c r="O62" s="121" t="e">
        <v>#N/A</v>
      </c>
      <c r="P62" s="121">
        <v>678416585</v>
      </c>
      <c r="Q62" s="121">
        <v>904238</v>
      </c>
      <c r="R62" s="2">
        <v>5030</v>
      </c>
      <c r="S62" s="2" t="s">
        <v>2685</v>
      </c>
      <c r="T62" s="122">
        <v>0.4181350933199916</v>
      </c>
      <c r="U62" s="122">
        <v>0.33819629609568436</v>
      </c>
      <c r="V62" s="122">
        <v>4.0555470402894089E-2</v>
      </c>
      <c r="W62" s="122">
        <v>0.17968970119784641</v>
      </c>
      <c r="X62" s="122">
        <v>0.80882064552488675</v>
      </c>
      <c r="Y62" s="123">
        <v>819.1802633819857</v>
      </c>
      <c r="Z62" s="123">
        <v>1465.3509927696027</v>
      </c>
      <c r="AA62" s="122">
        <v>1.5452991480323348</v>
      </c>
      <c r="AB62" s="123">
        <v>723.10415841846952</v>
      </c>
      <c r="AF62" s="131"/>
      <c r="AG62" s="131"/>
      <c r="AH62" s="131"/>
      <c r="AI62" s="131"/>
      <c r="AJ62" s="131"/>
      <c r="AK62" s="131"/>
      <c r="AL62" s="131"/>
      <c r="AM62" s="131"/>
      <c r="AN62" s="131"/>
      <c r="AO62" s="131"/>
      <c r="AP62" s="132"/>
    </row>
    <row r="63" spans="1:42" x14ac:dyDescent="0.25">
      <c r="A63" s="2">
        <v>5</v>
      </c>
      <c r="B63" s="2">
        <v>5031</v>
      </c>
      <c r="C63" s="2" t="s">
        <v>2686</v>
      </c>
      <c r="D63" s="121">
        <v>126631045</v>
      </c>
      <c r="E63" s="121">
        <v>18814253</v>
      </c>
      <c r="F63" s="121">
        <v>97010099</v>
      </c>
      <c r="G63" s="121">
        <v>10826772</v>
      </c>
      <c r="H63" s="121">
        <v>66019077</v>
      </c>
      <c r="I63" s="121">
        <v>30991022</v>
      </c>
      <c r="J63" s="121">
        <v>126631045</v>
      </c>
      <c r="K63" s="121">
        <v>34045885</v>
      </c>
      <c r="L63" s="121">
        <v>32105232</v>
      </c>
      <c r="M63" s="121">
        <v>92585160</v>
      </c>
      <c r="N63" s="121">
        <v>36295105</v>
      </c>
      <c r="O63" s="121" t="e">
        <v>#N/A</v>
      </c>
      <c r="P63" s="121">
        <v>13757994</v>
      </c>
      <c r="Q63" s="121">
        <v>26985</v>
      </c>
      <c r="R63" s="2">
        <v>5031</v>
      </c>
      <c r="S63" s="2" t="s">
        <v>2686</v>
      </c>
      <c r="T63" s="122">
        <v>0.20321024449274591</v>
      </c>
      <c r="U63" s="122">
        <v>0.14857535922569381</v>
      </c>
      <c r="V63" s="122">
        <v>-0.25003096184023166</v>
      </c>
      <c r="W63" s="122">
        <v>0.26885891212537966</v>
      </c>
      <c r="X63" s="122">
        <v>0.73114108787462029</v>
      </c>
      <c r="Y63" s="123">
        <v>401.21445247359645</v>
      </c>
      <c r="Z63" s="123">
        <v>697.21152492125259</v>
      </c>
      <c r="AA63" s="122">
        <v>0.51836888197458031</v>
      </c>
      <c r="AB63" s="123">
        <v>1189.7436353529738</v>
      </c>
      <c r="AF63" s="131"/>
      <c r="AG63" s="131"/>
      <c r="AH63" s="131"/>
      <c r="AI63" s="131"/>
      <c r="AJ63" s="131"/>
      <c r="AK63" s="131"/>
      <c r="AL63" s="131"/>
      <c r="AM63" s="131"/>
      <c r="AN63" s="131"/>
      <c r="AO63" s="131"/>
      <c r="AP63" s="132"/>
    </row>
    <row r="64" spans="1:42" x14ac:dyDescent="0.25">
      <c r="A64" s="2">
        <v>5</v>
      </c>
      <c r="B64" s="2">
        <v>5032</v>
      </c>
      <c r="C64" s="2" t="s">
        <v>2687</v>
      </c>
      <c r="D64" s="121">
        <v>219352147</v>
      </c>
      <c r="E64" s="121">
        <v>56122114</v>
      </c>
      <c r="F64" s="121">
        <v>144834708</v>
      </c>
      <c r="G64" s="121">
        <v>21655038</v>
      </c>
      <c r="H64" s="121">
        <v>97384319</v>
      </c>
      <c r="I64" s="121">
        <v>47450389</v>
      </c>
      <c r="J64" s="121">
        <v>219352147</v>
      </c>
      <c r="K64" s="121">
        <v>22253980</v>
      </c>
      <c r="L64" s="121">
        <v>21761170</v>
      </c>
      <c r="M64" s="121">
        <v>177920139</v>
      </c>
      <c r="N64" s="121">
        <v>82637850</v>
      </c>
      <c r="O64" s="121" t="e">
        <v>#N/A</v>
      </c>
      <c r="P64" s="121">
        <v>21822339</v>
      </c>
      <c r="Q64" s="121">
        <v>49184</v>
      </c>
      <c r="R64" s="2">
        <v>5032</v>
      </c>
      <c r="S64" s="2" t="s">
        <v>2687</v>
      </c>
      <c r="T64" s="122">
        <v>0.31543429718206323</v>
      </c>
      <c r="U64" s="122">
        <v>0.2558539534149169</v>
      </c>
      <c r="V64" s="122">
        <v>-5.4291895205352936E-2</v>
      </c>
      <c r="W64" s="122">
        <v>0.10145321258241434</v>
      </c>
      <c r="X64" s="122">
        <v>0.81111646926346248</v>
      </c>
      <c r="Y64" s="123">
        <v>440.28623129472999</v>
      </c>
      <c r="Z64" s="123">
        <v>1141.0644518542615</v>
      </c>
      <c r="AA64" s="122">
        <v>0.67913327851583749</v>
      </c>
      <c r="AB64" s="123">
        <v>442.44408750813272</v>
      </c>
      <c r="AF64" s="131"/>
      <c r="AG64" s="131"/>
      <c r="AH64" s="131"/>
      <c r="AI64" s="131"/>
      <c r="AJ64" s="131"/>
      <c r="AK64" s="131"/>
      <c r="AL64" s="131"/>
      <c r="AM64" s="131"/>
      <c r="AN64" s="131"/>
      <c r="AO64" s="131"/>
      <c r="AP64" s="132"/>
    </row>
    <row r="65" spans="1:42" x14ac:dyDescent="0.25">
      <c r="A65" s="2">
        <v>5</v>
      </c>
      <c r="B65" s="2">
        <v>5033</v>
      </c>
      <c r="C65" s="2" t="s">
        <v>2688</v>
      </c>
      <c r="D65" s="121">
        <v>360368204</v>
      </c>
      <c r="E65" s="121">
        <v>35138488</v>
      </c>
      <c r="F65" s="121">
        <v>325229716</v>
      </c>
      <c r="G65" s="121">
        <v>14251644</v>
      </c>
      <c r="H65" s="121">
        <v>140884182</v>
      </c>
      <c r="I65" s="121">
        <v>184345534</v>
      </c>
      <c r="J65" s="121">
        <v>360368204</v>
      </c>
      <c r="K65" s="121">
        <v>108048887</v>
      </c>
      <c r="L65" s="121">
        <v>99285519</v>
      </c>
      <c r="M65" s="121">
        <v>241562985</v>
      </c>
      <c r="N65" s="121">
        <v>117014048</v>
      </c>
      <c r="O65" s="121" t="e">
        <v>#N/A</v>
      </c>
      <c r="P65" s="121">
        <v>24942616</v>
      </c>
      <c r="Q65" s="121">
        <v>122621</v>
      </c>
      <c r="R65" s="2">
        <v>5033</v>
      </c>
      <c r="S65" s="2" t="s">
        <v>2688</v>
      </c>
      <c r="T65" s="122">
        <v>0.14546304766021997</v>
      </c>
      <c r="U65" s="122">
        <v>9.7507181848929161E-2</v>
      </c>
      <c r="V65" s="122">
        <v>-0.45546923259752503</v>
      </c>
      <c r="W65" s="122">
        <v>0.29982913531405786</v>
      </c>
      <c r="X65" s="122">
        <v>0.67032269306423053</v>
      </c>
      <c r="Y65" s="123">
        <v>116.22514903646194</v>
      </c>
      <c r="Z65" s="123">
        <v>286.56174717218096</v>
      </c>
      <c r="AA65" s="122">
        <v>0.30029290158391925</v>
      </c>
      <c r="AB65" s="123">
        <v>809.69425302354409</v>
      </c>
      <c r="AF65" s="131"/>
      <c r="AG65" s="131"/>
      <c r="AH65" s="131"/>
      <c r="AI65" s="131"/>
      <c r="AJ65" s="131"/>
      <c r="AK65" s="131"/>
      <c r="AL65" s="131"/>
      <c r="AM65" s="131"/>
      <c r="AN65" s="131"/>
      <c r="AO65" s="131"/>
      <c r="AP65" s="132"/>
    </row>
    <row r="66" spans="1:42" x14ac:dyDescent="0.25">
      <c r="A66" s="2">
        <v>5</v>
      </c>
      <c r="B66" s="2">
        <v>5034</v>
      </c>
      <c r="C66" s="2" t="s">
        <v>2689</v>
      </c>
      <c r="D66" s="121">
        <v>62246263</v>
      </c>
      <c r="E66" s="121">
        <v>1630265</v>
      </c>
      <c r="F66" s="121">
        <v>54290195</v>
      </c>
      <c r="G66" s="121">
        <v>1307213</v>
      </c>
      <c r="H66" s="121">
        <v>44622611</v>
      </c>
      <c r="I66" s="121">
        <v>9667584</v>
      </c>
      <c r="J66" s="121">
        <v>62246263</v>
      </c>
      <c r="K66" s="121">
        <v>10546271</v>
      </c>
      <c r="L66" s="121">
        <v>9766519</v>
      </c>
      <c r="M66" s="121">
        <v>51699992</v>
      </c>
      <c r="N66" s="121">
        <v>28237999</v>
      </c>
      <c r="O66" s="121" t="e">
        <v>#N/A</v>
      </c>
      <c r="P66" s="121">
        <v>1111709</v>
      </c>
      <c r="Q66" s="121">
        <v>8261</v>
      </c>
      <c r="R66" s="2">
        <v>5034</v>
      </c>
      <c r="S66" s="2" t="s">
        <v>2689</v>
      </c>
      <c r="T66" s="122">
        <v>3.1533177026410369E-2</v>
      </c>
      <c r="U66" s="122">
        <v>2.6190568259495353E-2</v>
      </c>
      <c r="V66" s="122">
        <v>0.12061052080897428</v>
      </c>
      <c r="W66" s="122">
        <v>0.16942817916635414</v>
      </c>
      <c r="X66" s="122">
        <v>0.83057182083364589</v>
      </c>
      <c r="Y66" s="123">
        <v>158.23907517249728</v>
      </c>
      <c r="Z66" s="123">
        <v>197.34475245127709</v>
      </c>
      <c r="AA66" s="122">
        <v>5.7733021380162244E-2</v>
      </c>
      <c r="AB66" s="123">
        <v>1182.2441593027479</v>
      </c>
      <c r="AF66" s="131"/>
      <c r="AG66" s="131"/>
      <c r="AH66" s="131"/>
      <c r="AI66" s="131"/>
      <c r="AJ66" s="131"/>
      <c r="AK66" s="131"/>
      <c r="AL66" s="131"/>
      <c r="AM66" s="131"/>
      <c r="AN66" s="131"/>
      <c r="AO66" s="131"/>
      <c r="AP66" s="132"/>
    </row>
    <row r="67" spans="1:42" x14ac:dyDescent="0.25">
      <c r="A67" s="2">
        <v>5</v>
      </c>
      <c r="B67" s="2">
        <v>5035</v>
      </c>
      <c r="C67" s="2" t="s">
        <v>2690</v>
      </c>
      <c r="D67" s="121">
        <v>3915761932</v>
      </c>
      <c r="E67" s="121">
        <v>1614338126</v>
      </c>
      <c r="F67" s="121">
        <v>2301423806</v>
      </c>
      <c r="G67" s="121">
        <v>887140659</v>
      </c>
      <c r="H67" s="121">
        <v>1453614761</v>
      </c>
      <c r="I67" s="121">
        <v>847809045</v>
      </c>
      <c r="J67" s="121">
        <v>3915761932</v>
      </c>
      <c r="K67" s="121">
        <v>543082766</v>
      </c>
      <c r="L67" s="121">
        <v>409328547</v>
      </c>
      <c r="M67" s="121">
        <v>3370423480</v>
      </c>
      <c r="N67" s="121">
        <v>1168383830</v>
      </c>
      <c r="O67" s="121" t="e">
        <v>#N/A</v>
      </c>
      <c r="P67" s="121">
        <v>790499426</v>
      </c>
      <c r="Q67" s="121">
        <v>774273</v>
      </c>
      <c r="R67" s="2">
        <v>5035</v>
      </c>
      <c r="S67" s="2" t="s">
        <v>2690</v>
      </c>
      <c r="T67" s="122">
        <v>0.47897189643361965</v>
      </c>
      <c r="U67" s="122">
        <v>0.41226666841195492</v>
      </c>
      <c r="V67" s="122">
        <v>6.9523629386190722E-2</v>
      </c>
      <c r="W67" s="122">
        <v>0.13869146680289041</v>
      </c>
      <c r="X67" s="122">
        <v>0.86073248030135863</v>
      </c>
      <c r="Y67" s="123">
        <v>1145.7724329790656</v>
      </c>
      <c r="Z67" s="123">
        <v>2084.9727757522219</v>
      </c>
      <c r="AA67" s="122">
        <v>1.3816847550860063</v>
      </c>
      <c r="AB67" s="123">
        <v>528.66178595921599</v>
      </c>
      <c r="AF67" s="131"/>
      <c r="AG67" s="131"/>
      <c r="AH67" s="131"/>
      <c r="AI67" s="131"/>
      <c r="AJ67" s="131"/>
      <c r="AK67" s="131"/>
      <c r="AL67" s="131"/>
      <c r="AM67" s="131"/>
      <c r="AN67" s="131"/>
      <c r="AO67" s="131"/>
      <c r="AP67" s="132"/>
    </row>
    <row r="68" spans="1:42" x14ac:dyDescent="0.25">
      <c r="A68" s="2">
        <v>5</v>
      </c>
      <c r="B68" s="2">
        <v>5036</v>
      </c>
      <c r="C68" s="2" t="s">
        <v>2691</v>
      </c>
      <c r="D68" s="121">
        <v>107969643</v>
      </c>
      <c r="E68" s="121">
        <v>7754004</v>
      </c>
      <c r="F68" s="121">
        <v>100215639</v>
      </c>
      <c r="G68" s="121">
        <v>726185</v>
      </c>
      <c r="H68" s="121">
        <v>62244158</v>
      </c>
      <c r="I68" s="121">
        <v>37971481</v>
      </c>
      <c r="J68" s="121">
        <v>107969643</v>
      </c>
      <c r="K68" s="121">
        <v>32480529</v>
      </c>
      <c r="L68" s="121">
        <v>28546842</v>
      </c>
      <c r="M68" s="121">
        <v>74274676</v>
      </c>
      <c r="N68" s="121">
        <v>42193519</v>
      </c>
      <c r="O68" s="121" t="e">
        <v>#N/A</v>
      </c>
      <c r="P68" s="121">
        <v>763881</v>
      </c>
      <c r="Q68" s="121">
        <v>24799</v>
      </c>
      <c r="R68" s="2">
        <v>5036</v>
      </c>
      <c r="S68" s="2" t="s">
        <v>2691</v>
      </c>
      <c r="T68" s="122">
        <v>0.10439633556933994</v>
      </c>
      <c r="U68" s="122">
        <v>7.1816519760095898E-2</v>
      </c>
      <c r="V68" s="122">
        <v>-9.4014963407825114E-2</v>
      </c>
      <c r="W68" s="122">
        <v>0.30083019724349741</v>
      </c>
      <c r="X68" s="122">
        <v>0.68792184484670382</v>
      </c>
      <c r="Y68" s="123">
        <v>29.282833985241339</v>
      </c>
      <c r="Z68" s="123">
        <v>312.67405943788054</v>
      </c>
      <c r="AA68" s="122">
        <v>0.18377239404942736</v>
      </c>
      <c r="AB68" s="123">
        <v>1151.1287551917417</v>
      </c>
      <c r="AF68" s="131"/>
      <c r="AG68" s="131"/>
      <c r="AH68" s="131"/>
      <c r="AI68" s="131"/>
      <c r="AJ68" s="131"/>
      <c r="AK68" s="131"/>
      <c r="AL68" s="131"/>
      <c r="AM68" s="131"/>
      <c r="AN68" s="131"/>
      <c r="AO68" s="131"/>
      <c r="AP68" s="132"/>
    </row>
    <row r="69" spans="1:42" x14ac:dyDescent="0.25">
      <c r="A69" s="2">
        <v>5</v>
      </c>
      <c r="B69" s="2">
        <v>5037</v>
      </c>
      <c r="C69" s="2" t="s">
        <v>2692</v>
      </c>
      <c r="D69" s="121">
        <v>53949171</v>
      </c>
      <c r="E69" s="121">
        <v>4976369</v>
      </c>
      <c r="F69" s="121">
        <v>48972802</v>
      </c>
      <c r="G69" s="121">
        <v>2255944</v>
      </c>
      <c r="H69" s="121">
        <v>38007134</v>
      </c>
      <c r="I69" s="121">
        <v>10965668</v>
      </c>
      <c r="J69" s="121">
        <v>53949171</v>
      </c>
      <c r="K69" s="121">
        <v>9224452</v>
      </c>
      <c r="L69" s="121">
        <v>7304812</v>
      </c>
      <c r="M69" s="121">
        <v>42502245</v>
      </c>
      <c r="N69" s="121">
        <v>22632769</v>
      </c>
      <c r="O69" s="121" t="e">
        <v>#N/A</v>
      </c>
      <c r="P69" s="121">
        <v>3040224</v>
      </c>
      <c r="Q69" s="121">
        <v>7063</v>
      </c>
      <c r="R69" s="2">
        <v>5037</v>
      </c>
      <c r="S69" s="2" t="s">
        <v>2692</v>
      </c>
      <c r="T69" s="122">
        <v>0.11708485045907575</v>
      </c>
      <c r="U69" s="122">
        <v>9.2241806644257796E-2</v>
      </c>
      <c r="V69" s="122">
        <v>-0.29283266695528187</v>
      </c>
      <c r="W69" s="122">
        <v>0.17098412874592642</v>
      </c>
      <c r="X69" s="122">
        <v>0.78782016872882066</v>
      </c>
      <c r="Y69" s="123">
        <v>319.40308650714991</v>
      </c>
      <c r="Z69" s="123">
        <v>704.56873849638964</v>
      </c>
      <c r="AA69" s="122">
        <v>0.21987451027313537</v>
      </c>
      <c r="AB69" s="123">
        <v>1034.2364434376327</v>
      </c>
    </row>
    <row r="70" spans="1:42" x14ac:dyDescent="0.25">
      <c r="A70" s="2">
        <v>5</v>
      </c>
      <c r="B70" s="2">
        <v>5038</v>
      </c>
      <c r="C70" s="2" t="s">
        <v>2693</v>
      </c>
      <c r="D70" s="121">
        <v>95259463</v>
      </c>
      <c r="E70" s="121">
        <v>34834162</v>
      </c>
      <c r="F70" s="121">
        <v>60425301</v>
      </c>
      <c r="G70" s="121">
        <v>7482762</v>
      </c>
      <c r="H70" s="121">
        <v>41268592</v>
      </c>
      <c r="I70" s="121">
        <v>19156709</v>
      </c>
      <c r="J70" s="121">
        <v>95259463</v>
      </c>
      <c r="K70" s="121">
        <v>18358300</v>
      </c>
      <c r="L70" s="121">
        <v>17826901</v>
      </c>
      <c r="M70" s="121">
        <v>60305715</v>
      </c>
      <c r="N70" s="121">
        <v>28304470</v>
      </c>
      <c r="O70" s="121" t="e">
        <v>#N/A</v>
      </c>
      <c r="P70" s="121">
        <v>11857453</v>
      </c>
      <c r="Q70" s="121">
        <v>14629</v>
      </c>
      <c r="R70" s="2">
        <v>5038</v>
      </c>
      <c r="S70" s="2" t="s">
        <v>2693</v>
      </c>
      <c r="T70" s="122">
        <v>0.57762621668609682</v>
      </c>
      <c r="U70" s="122">
        <v>0.36567665723666737</v>
      </c>
      <c r="V70" s="122">
        <v>-0.39859092230188364</v>
      </c>
      <c r="W70" s="122">
        <v>0.19271891129598326</v>
      </c>
      <c r="X70" s="122">
        <v>0.63306797142033022</v>
      </c>
      <c r="Y70" s="123">
        <v>511.50194818511176</v>
      </c>
      <c r="Z70" s="123">
        <v>2381.1717820766971</v>
      </c>
      <c r="AA70" s="122">
        <v>1.2306947277232183</v>
      </c>
      <c r="AB70" s="123">
        <v>1218.6001093717957</v>
      </c>
    </row>
    <row r="71" spans="1:42" x14ac:dyDescent="0.25">
      <c r="A71" s="2">
        <v>6</v>
      </c>
      <c r="B71" s="2">
        <v>6001</v>
      </c>
      <c r="C71" s="2" t="s">
        <v>2694</v>
      </c>
      <c r="D71" s="121">
        <v>197884203</v>
      </c>
      <c r="E71" s="121">
        <v>28347372</v>
      </c>
      <c r="F71" s="121">
        <v>169155902</v>
      </c>
      <c r="G71" s="121">
        <v>13044863</v>
      </c>
      <c r="H71" s="121">
        <v>95794426</v>
      </c>
      <c r="I71" s="121">
        <v>73361476</v>
      </c>
      <c r="J71" s="121">
        <v>197884203</v>
      </c>
      <c r="K71" s="121">
        <v>30433443</v>
      </c>
      <c r="L71" s="121">
        <v>29625684</v>
      </c>
      <c r="M71" s="121">
        <v>141555047</v>
      </c>
      <c r="N71" s="121">
        <v>90753470</v>
      </c>
      <c r="O71" s="121" t="e">
        <v>#N/A</v>
      </c>
      <c r="P71" s="121">
        <v>11157631</v>
      </c>
      <c r="Q71" s="121">
        <v>33779</v>
      </c>
      <c r="R71" s="2">
        <v>6001</v>
      </c>
      <c r="S71" s="2" t="s">
        <v>2694</v>
      </c>
      <c r="T71" s="122">
        <v>0.20025687957279262</v>
      </c>
      <c r="U71" s="122">
        <v>0.14325232418880854</v>
      </c>
      <c r="V71" s="122">
        <v>0.11420983283754493</v>
      </c>
      <c r="W71" s="122">
        <v>0.15379420155129817</v>
      </c>
      <c r="X71" s="122">
        <v>0.71534283613331173</v>
      </c>
      <c r="Y71" s="123">
        <v>386.18262826016166</v>
      </c>
      <c r="Z71" s="123">
        <v>839.20104206755673</v>
      </c>
      <c r="AA71" s="122">
        <v>0.31235579201544578</v>
      </c>
      <c r="AB71" s="123">
        <v>877.04443589212235</v>
      </c>
    </row>
    <row r="72" spans="1:42" x14ac:dyDescent="0.25">
      <c r="A72" s="2">
        <v>6</v>
      </c>
      <c r="B72" s="2">
        <v>6002</v>
      </c>
      <c r="C72" s="2" t="s">
        <v>2695</v>
      </c>
      <c r="D72" s="121">
        <v>954626006</v>
      </c>
      <c r="E72" s="121">
        <v>320566040</v>
      </c>
      <c r="F72" s="121">
        <v>566609966</v>
      </c>
      <c r="G72" s="121">
        <v>199098579</v>
      </c>
      <c r="H72" s="121">
        <v>317666119</v>
      </c>
      <c r="I72" s="121">
        <v>248943847</v>
      </c>
      <c r="J72" s="121">
        <v>954626006</v>
      </c>
      <c r="K72" s="121">
        <v>107513599</v>
      </c>
      <c r="L72" s="121">
        <v>102075648</v>
      </c>
      <c r="M72" s="121">
        <v>795774290</v>
      </c>
      <c r="N72" s="121">
        <v>403810203</v>
      </c>
      <c r="O72" s="121" t="e">
        <v>#N/A</v>
      </c>
      <c r="P72" s="121">
        <v>183019056</v>
      </c>
      <c r="Q72" s="121">
        <v>176897</v>
      </c>
      <c r="R72" s="2">
        <v>6002</v>
      </c>
      <c r="S72" s="2" t="s">
        <v>2695</v>
      </c>
      <c r="T72" s="122">
        <v>0.40283538187693901</v>
      </c>
      <c r="U72" s="122">
        <v>0.33580275205701865</v>
      </c>
      <c r="V72" s="122">
        <v>3.6743469335120071E-2</v>
      </c>
      <c r="W72" s="122">
        <v>0.1126237901798791</v>
      </c>
      <c r="X72" s="122">
        <v>0.83359795878010057</v>
      </c>
      <c r="Y72" s="123">
        <v>1125.5056840986563</v>
      </c>
      <c r="Z72" s="123">
        <v>1812.162105632091</v>
      </c>
      <c r="AA72" s="122">
        <v>0.79385324496122256</v>
      </c>
      <c r="AB72" s="123">
        <v>577.03436463026503</v>
      </c>
      <c r="AF72" s="131"/>
      <c r="AG72" s="131"/>
      <c r="AH72" s="131"/>
      <c r="AI72" s="131"/>
      <c r="AJ72" s="131"/>
      <c r="AK72" s="131"/>
      <c r="AL72" s="131"/>
      <c r="AM72" s="131"/>
      <c r="AN72" s="131"/>
      <c r="AO72" s="131"/>
    </row>
    <row r="73" spans="1:42" x14ac:dyDescent="0.25">
      <c r="A73" s="2">
        <v>6</v>
      </c>
      <c r="B73" s="2">
        <v>6003</v>
      </c>
      <c r="C73" s="2" t="s">
        <v>2696</v>
      </c>
      <c r="D73" s="121">
        <v>202216050</v>
      </c>
      <c r="E73" s="121">
        <v>27829102</v>
      </c>
      <c r="F73" s="121">
        <v>159781976</v>
      </c>
      <c r="G73" s="121">
        <v>14107458</v>
      </c>
      <c r="H73" s="121">
        <v>87282587</v>
      </c>
      <c r="I73" s="121">
        <v>72499389</v>
      </c>
      <c r="J73" s="121">
        <v>202216050</v>
      </c>
      <c r="K73" s="121">
        <v>66685196</v>
      </c>
      <c r="L73" s="121">
        <v>61512421</v>
      </c>
      <c r="M73" s="121">
        <v>128535808</v>
      </c>
      <c r="N73" s="121">
        <v>74004387</v>
      </c>
      <c r="O73" s="121" t="e">
        <v>#N/A</v>
      </c>
      <c r="P73" s="121">
        <v>12247189</v>
      </c>
      <c r="Q73" s="121">
        <v>24863</v>
      </c>
      <c r="R73" s="2">
        <v>6003</v>
      </c>
      <c r="S73" s="2" t="s">
        <v>2696</v>
      </c>
      <c r="T73" s="122">
        <v>0.21650855456558846</v>
      </c>
      <c r="U73" s="122">
        <v>0.13762063891565482</v>
      </c>
      <c r="V73" s="122">
        <v>9.7771129234886622E-2</v>
      </c>
      <c r="W73" s="122">
        <v>0.32977202353621288</v>
      </c>
      <c r="X73" s="122">
        <v>0.63563603383608769</v>
      </c>
      <c r="Y73" s="123">
        <v>567.40771427422271</v>
      </c>
      <c r="Z73" s="123">
        <v>1119.2978321200178</v>
      </c>
      <c r="AA73" s="122">
        <v>0.37604665247750785</v>
      </c>
      <c r="AB73" s="123">
        <v>2474.0546595342475</v>
      </c>
      <c r="AF73" s="131"/>
      <c r="AG73" s="131"/>
      <c r="AH73" s="131"/>
      <c r="AI73" s="131"/>
      <c r="AJ73" s="131"/>
      <c r="AK73" s="131"/>
      <c r="AL73" s="131"/>
      <c r="AM73" s="131"/>
      <c r="AN73" s="131"/>
      <c r="AO73" s="131"/>
    </row>
    <row r="74" spans="1:42" x14ac:dyDescent="0.25">
      <c r="A74" s="2">
        <v>6</v>
      </c>
      <c r="B74" s="2">
        <v>6005</v>
      </c>
      <c r="C74" s="2" t="s">
        <v>2697</v>
      </c>
      <c r="D74" s="121">
        <v>223595072</v>
      </c>
      <c r="E74" s="121">
        <v>59840686</v>
      </c>
      <c r="F74" s="121">
        <v>155006886</v>
      </c>
      <c r="G74" s="121">
        <v>43271630</v>
      </c>
      <c r="H74" s="121">
        <v>99063010</v>
      </c>
      <c r="I74" s="121">
        <v>55943876</v>
      </c>
      <c r="J74" s="121">
        <v>223595072</v>
      </c>
      <c r="K74" s="121">
        <v>42821996</v>
      </c>
      <c r="L74" s="121">
        <v>36209160</v>
      </c>
      <c r="M74" s="121">
        <v>167860490</v>
      </c>
      <c r="N74" s="121">
        <v>98126120</v>
      </c>
      <c r="O74" s="121" t="e">
        <v>#N/A</v>
      </c>
      <c r="P74" s="121">
        <v>30477530</v>
      </c>
      <c r="Q74" s="121">
        <v>34362</v>
      </c>
      <c r="R74" s="2">
        <v>6005</v>
      </c>
      <c r="S74" s="2" t="s">
        <v>2697</v>
      </c>
      <c r="T74" s="122">
        <v>0.35649059525561971</v>
      </c>
      <c r="U74" s="122">
        <v>0.26762971770683747</v>
      </c>
      <c r="V74" s="122">
        <v>0.35307835393698861</v>
      </c>
      <c r="W74" s="122">
        <v>0.19151583090346463</v>
      </c>
      <c r="X74" s="122">
        <v>0.75073430062000646</v>
      </c>
      <c r="Y74" s="123">
        <v>1259.287294103952</v>
      </c>
      <c r="Z74" s="123">
        <v>1741.4785518887143</v>
      </c>
      <c r="AA74" s="122">
        <v>0.60983442532936183</v>
      </c>
      <c r="AB74" s="123">
        <v>1053.7558931377685</v>
      </c>
      <c r="AF74" s="131"/>
      <c r="AG74" s="131"/>
      <c r="AH74" s="131"/>
      <c r="AI74" s="131"/>
      <c r="AJ74" s="131"/>
      <c r="AK74" s="131"/>
      <c r="AL74" s="131"/>
      <c r="AM74" s="131"/>
      <c r="AN74" s="131"/>
      <c r="AO74" s="131"/>
    </row>
    <row r="75" spans="1:42" x14ac:dyDescent="0.25">
      <c r="A75" s="2">
        <v>6</v>
      </c>
      <c r="B75" s="2">
        <v>6007</v>
      </c>
      <c r="C75" s="2" t="s">
        <v>2698</v>
      </c>
      <c r="D75" s="121">
        <v>1517016566</v>
      </c>
      <c r="E75" s="121">
        <v>601901851</v>
      </c>
      <c r="F75" s="121">
        <v>915114715</v>
      </c>
      <c r="G75" s="121">
        <v>377715150</v>
      </c>
      <c r="H75" s="121">
        <v>405455676</v>
      </c>
      <c r="I75" s="121">
        <v>509659039</v>
      </c>
      <c r="J75" s="121">
        <v>1517016566</v>
      </c>
      <c r="K75" s="121">
        <v>253643819</v>
      </c>
      <c r="L75" s="121">
        <v>178204523</v>
      </c>
      <c r="M75" s="121">
        <v>1217461806</v>
      </c>
      <c r="N75" s="121">
        <v>750794132</v>
      </c>
      <c r="O75" s="121" t="e">
        <v>#N/A</v>
      </c>
      <c r="P75" s="121">
        <v>358143083</v>
      </c>
      <c r="Q75" s="121">
        <v>213116</v>
      </c>
      <c r="R75" s="2">
        <v>6007</v>
      </c>
      <c r="S75" s="2" t="s">
        <v>2698</v>
      </c>
      <c r="T75" s="122">
        <v>0.49439074641492287</v>
      </c>
      <c r="U75" s="122">
        <v>0.39676682805585128</v>
      </c>
      <c r="V75" s="122">
        <v>5.0954237116815904E-3</v>
      </c>
      <c r="W75" s="122">
        <v>0.16719910954485911</v>
      </c>
      <c r="X75" s="122">
        <v>0.80253692232916596</v>
      </c>
      <c r="Y75" s="123">
        <v>1772.3453424426134</v>
      </c>
      <c r="Z75" s="123">
        <v>2824.2921742149815</v>
      </c>
      <c r="AA75" s="122">
        <v>0.80168694099489846</v>
      </c>
      <c r="AB75" s="123">
        <v>836.18556560746265</v>
      </c>
      <c r="AF75" s="131"/>
      <c r="AG75" s="131"/>
      <c r="AH75" s="131"/>
      <c r="AI75" s="131"/>
      <c r="AJ75" s="131"/>
      <c r="AK75" s="131"/>
      <c r="AL75" s="131"/>
      <c r="AM75" s="131"/>
      <c r="AN75" s="131"/>
      <c r="AO75" s="131"/>
    </row>
    <row r="76" spans="1:42" x14ac:dyDescent="0.25">
      <c r="A76" s="2">
        <v>6</v>
      </c>
      <c r="B76" s="2">
        <v>6008</v>
      </c>
      <c r="C76" s="2" t="s">
        <v>2699</v>
      </c>
      <c r="D76" s="121">
        <v>184661259</v>
      </c>
      <c r="E76" s="121">
        <v>25497046</v>
      </c>
      <c r="F76" s="121">
        <v>159164213</v>
      </c>
      <c r="G76" s="121">
        <v>15320665</v>
      </c>
      <c r="H76" s="121">
        <v>91967551</v>
      </c>
      <c r="I76" s="121">
        <v>67196662</v>
      </c>
      <c r="J76" s="121">
        <v>184661259</v>
      </c>
      <c r="K76" s="121">
        <v>38835649</v>
      </c>
      <c r="L76" s="121">
        <v>36453298</v>
      </c>
      <c r="M76" s="121">
        <v>135366578</v>
      </c>
      <c r="N76" s="121">
        <v>82522870</v>
      </c>
      <c r="O76" s="121" t="e">
        <v>#N/A</v>
      </c>
      <c r="P76" s="121">
        <v>15047682</v>
      </c>
      <c r="Q76" s="121">
        <v>10098</v>
      </c>
      <c r="R76" s="2">
        <v>6008</v>
      </c>
      <c r="S76" s="2" t="s">
        <v>2699</v>
      </c>
      <c r="T76" s="122">
        <v>0.1883555481471948</v>
      </c>
      <c r="U76" s="122">
        <v>0.13807468950485169</v>
      </c>
      <c r="V76" s="122">
        <v>-2.9696784588235214E-2</v>
      </c>
      <c r="W76" s="122">
        <v>0.21030750689293198</v>
      </c>
      <c r="X76" s="122">
        <v>0.73305347712375335</v>
      </c>
      <c r="Y76" s="123">
        <v>1517.1979599920776</v>
      </c>
      <c r="Z76" s="123">
        <v>2524.9599920776391</v>
      </c>
      <c r="AA76" s="122">
        <v>0.30896945295286021</v>
      </c>
      <c r="AB76" s="123">
        <v>3609.9522677757973</v>
      </c>
      <c r="AF76" s="131"/>
      <c r="AG76" s="131"/>
      <c r="AH76" s="131"/>
      <c r="AI76" s="131"/>
      <c r="AJ76" s="131"/>
      <c r="AK76" s="131"/>
      <c r="AL76" s="131"/>
      <c r="AM76" s="131"/>
      <c r="AN76" s="131"/>
      <c r="AO76" s="131"/>
    </row>
    <row r="77" spans="1:42" x14ac:dyDescent="0.25">
      <c r="A77" s="2">
        <v>6</v>
      </c>
      <c r="B77" s="2">
        <v>6009</v>
      </c>
      <c r="C77" s="2" t="s">
        <v>2700</v>
      </c>
      <c r="D77" s="121">
        <v>696622536</v>
      </c>
      <c r="E77" s="121">
        <v>155424112</v>
      </c>
      <c r="F77" s="121">
        <v>506698424</v>
      </c>
      <c r="G77" s="121">
        <v>63806997</v>
      </c>
      <c r="H77" s="121">
        <v>229664406</v>
      </c>
      <c r="I77" s="121">
        <v>277034018</v>
      </c>
      <c r="J77" s="121">
        <v>696622536</v>
      </c>
      <c r="K77" s="121">
        <v>159106715</v>
      </c>
      <c r="L77" s="121">
        <v>156530490</v>
      </c>
      <c r="M77" s="121">
        <v>485000438</v>
      </c>
      <c r="N77" s="121">
        <v>291716457</v>
      </c>
      <c r="O77" s="121" t="e">
        <v>#N/A</v>
      </c>
      <c r="P77" s="121">
        <v>63520000</v>
      </c>
      <c r="Q77" s="121">
        <v>140443</v>
      </c>
      <c r="R77" s="2">
        <v>6009</v>
      </c>
      <c r="S77" s="2" t="s">
        <v>2700</v>
      </c>
      <c r="T77" s="122">
        <v>0.32046179719120171</v>
      </c>
      <c r="U77" s="122">
        <v>0.22311094454745001</v>
      </c>
      <c r="V77" s="122">
        <v>-4.2679685046689175E-2</v>
      </c>
      <c r="W77" s="122">
        <v>0.22839731242918043</v>
      </c>
      <c r="X77" s="122">
        <v>0.69621697969300267</v>
      </c>
      <c r="Y77" s="123">
        <v>454.32664497340556</v>
      </c>
      <c r="Z77" s="123">
        <v>1106.6704072114667</v>
      </c>
      <c r="AA77" s="122">
        <v>0.53279171699250416</v>
      </c>
      <c r="AB77" s="123">
        <v>1114.548179688557</v>
      </c>
      <c r="AF77" s="131"/>
      <c r="AG77" s="131"/>
      <c r="AH77" s="131"/>
      <c r="AI77" s="131"/>
      <c r="AJ77" s="131"/>
      <c r="AK77" s="131"/>
      <c r="AL77" s="131"/>
      <c r="AM77" s="131"/>
      <c r="AN77" s="131"/>
      <c r="AO77" s="131"/>
    </row>
    <row r="78" spans="1:42" x14ac:dyDescent="0.25">
      <c r="A78" s="2">
        <v>6</v>
      </c>
      <c r="B78" s="2">
        <v>6010</v>
      </c>
      <c r="C78" s="2" t="s">
        <v>2701</v>
      </c>
      <c r="D78" s="121">
        <v>706669197</v>
      </c>
      <c r="E78" s="121">
        <v>214987198</v>
      </c>
      <c r="F78" s="121">
        <v>423815827</v>
      </c>
      <c r="G78" s="121">
        <v>134100194</v>
      </c>
      <c r="H78" s="121">
        <v>236181621</v>
      </c>
      <c r="I78" s="121">
        <v>187634206</v>
      </c>
      <c r="J78" s="121">
        <v>706669197</v>
      </c>
      <c r="K78" s="121">
        <v>65844667</v>
      </c>
      <c r="L78" s="121">
        <v>47669475</v>
      </c>
      <c r="M78" s="121">
        <v>632142709</v>
      </c>
      <c r="N78" s="121">
        <v>417156000</v>
      </c>
      <c r="O78" s="121" t="e">
        <v>#N/A</v>
      </c>
      <c r="P78" s="121">
        <v>124890478</v>
      </c>
      <c r="Q78" s="121">
        <v>157777</v>
      </c>
      <c r="R78" s="2">
        <v>6010</v>
      </c>
      <c r="S78" s="2" t="s">
        <v>2701</v>
      </c>
      <c r="T78" s="122">
        <v>0.34009282229971904</v>
      </c>
      <c r="U78" s="122">
        <v>0.30422607765087006</v>
      </c>
      <c r="V78" s="122">
        <v>2.3291901856898889E-2</v>
      </c>
      <c r="W78" s="122">
        <v>9.3176081934133043E-2</v>
      </c>
      <c r="X78" s="122">
        <v>0.89453836630153838</v>
      </c>
      <c r="Y78" s="123">
        <v>849.93499686266057</v>
      </c>
      <c r="Z78" s="123">
        <v>1362.6016339517166</v>
      </c>
      <c r="AA78" s="122">
        <v>0.5153640316811936</v>
      </c>
      <c r="AB78" s="123">
        <v>302.1319647350374</v>
      </c>
      <c r="AF78" s="131"/>
      <c r="AG78" s="131"/>
      <c r="AH78" s="131"/>
      <c r="AI78" s="131"/>
      <c r="AJ78" s="131"/>
      <c r="AK78" s="131"/>
      <c r="AL78" s="131"/>
      <c r="AM78" s="131"/>
      <c r="AN78" s="131"/>
      <c r="AO78" s="131"/>
    </row>
    <row r="79" spans="1:42" x14ac:dyDescent="0.25">
      <c r="A79" s="2">
        <v>7</v>
      </c>
      <c r="B79" s="2">
        <v>7001</v>
      </c>
      <c r="C79" s="2" t="s">
        <v>2702</v>
      </c>
      <c r="D79" s="121">
        <v>107559185</v>
      </c>
      <c r="E79" s="121">
        <v>2017796</v>
      </c>
      <c r="F79" s="121">
        <v>105541389</v>
      </c>
      <c r="G79" s="121">
        <v>672948</v>
      </c>
      <c r="H79" s="121">
        <v>33634339</v>
      </c>
      <c r="I79" s="121">
        <v>71907050</v>
      </c>
      <c r="J79" s="121">
        <v>107559185</v>
      </c>
      <c r="K79" s="121">
        <v>58785915</v>
      </c>
      <c r="L79" s="121">
        <v>56232087</v>
      </c>
      <c r="M79" s="121">
        <v>47001626</v>
      </c>
      <c r="N79" s="121">
        <v>21037624</v>
      </c>
      <c r="O79" s="121" t="e">
        <v>#N/A</v>
      </c>
      <c r="P79" s="121">
        <v>673214</v>
      </c>
      <c r="Q79" s="121">
        <v>20711</v>
      </c>
      <c r="R79" s="2">
        <v>7001</v>
      </c>
      <c r="S79" s="2" t="s">
        <v>2702</v>
      </c>
      <c r="T79" s="122">
        <v>4.2930344579993895E-2</v>
      </c>
      <c r="U79" s="122">
        <v>1.8759866951390529E-2</v>
      </c>
      <c r="V79" s="122">
        <v>-4.7362163311966077E-2</v>
      </c>
      <c r="W79" s="122">
        <v>0.54654481623303486</v>
      </c>
      <c r="X79" s="122">
        <v>0.43698384289542541</v>
      </c>
      <c r="Y79" s="123">
        <v>32.492298778426921</v>
      </c>
      <c r="Z79" s="123">
        <v>97.42629520544638</v>
      </c>
      <c r="AA79" s="122">
        <v>9.5913683028083396E-2</v>
      </c>
      <c r="AB79" s="123">
        <v>2715.0831442228769</v>
      </c>
      <c r="AF79" s="131"/>
      <c r="AG79" s="131"/>
      <c r="AH79" s="131"/>
      <c r="AI79" s="131"/>
      <c r="AJ79" s="131"/>
      <c r="AK79" s="131"/>
      <c r="AL79" s="131"/>
      <c r="AM79" s="131"/>
      <c r="AN79" s="131"/>
      <c r="AO79" s="131"/>
    </row>
    <row r="80" spans="1:42" x14ac:dyDescent="0.25">
      <c r="A80" s="2">
        <v>7</v>
      </c>
      <c r="B80" s="2">
        <v>7002</v>
      </c>
      <c r="C80" s="2" t="s">
        <v>2703</v>
      </c>
      <c r="D80" s="121">
        <v>130592198</v>
      </c>
      <c r="E80" s="121">
        <v>3056901</v>
      </c>
      <c r="F80" s="121">
        <v>125812108</v>
      </c>
      <c r="G80" s="121">
        <v>893881</v>
      </c>
      <c r="H80" s="121">
        <v>32894606</v>
      </c>
      <c r="I80" s="121">
        <v>92917502</v>
      </c>
      <c r="J80" s="121">
        <v>130592198</v>
      </c>
      <c r="K80" s="121">
        <v>79352085</v>
      </c>
      <c r="L80" s="121">
        <v>75739754</v>
      </c>
      <c r="M80" s="121">
        <v>51240113</v>
      </c>
      <c r="N80" s="121">
        <v>23046121</v>
      </c>
      <c r="O80" s="121" t="e">
        <v>#N/A</v>
      </c>
      <c r="P80" s="121">
        <v>614239</v>
      </c>
      <c r="Q80" s="121">
        <v>36010</v>
      </c>
      <c r="R80" s="2">
        <v>7002</v>
      </c>
      <c r="S80" s="2" t="s">
        <v>2703</v>
      </c>
      <c r="T80" s="122">
        <v>5.9658357896283327E-2</v>
      </c>
      <c r="U80" s="122">
        <v>2.3407991034808985E-2</v>
      </c>
      <c r="V80" s="122">
        <v>0.38688923545786791</v>
      </c>
      <c r="W80" s="122">
        <v>0.6076326627108305</v>
      </c>
      <c r="X80" s="122">
        <v>0.39236733728916945</v>
      </c>
      <c r="Y80" s="123">
        <v>24.823132463204665</v>
      </c>
      <c r="Z80" s="123">
        <v>84.890336017772839</v>
      </c>
      <c r="AA80" s="122">
        <v>0.13264275580259255</v>
      </c>
      <c r="AB80" s="123">
        <v>2103.2978061649542</v>
      </c>
      <c r="AF80" s="131"/>
      <c r="AG80" s="131"/>
      <c r="AH80" s="131"/>
      <c r="AI80" s="131"/>
      <c r="AJ80" s="131"/>
      <c r="AK80" s="131"/>
      <c r="AL80" s="131"/>
      <c r="AM80" s="131"/>
      <c r="AN80" s="131"/>
      <c r="AO80" s="131"/>
    </row>
    <row r="81" spans="1:41" x14ac:dyDescent="0.25">
      <c r="A81" s="2">
        <v>7</v>
      </c>
      <c r="B81" s="2">
        <v>7003</v>
      </c>
      <c r="C81" s="2" t="s">
        <v>2704</v>
      </c>
      <c r="D81" s="121">
        <v>141363052</v>
      </c>
      <c r="E81" s="121">
        <v>7339100</v>
      </c>
      <c r="F81" s="121">
        <v>134023952</v>
      </c>
      <c r="G81" s="121">
        <v>2731736</v>
      </c>
      <c r="H81" s="121">
        <v>45458071</v>
      </c>
      <c r="I81" s="121">
        <v>88565881</v>
      </c>
      <c r="J81" s="121">
        <v>141363052</v>
      </c>
      <c r="K81" s="121">
        <v>73887384</v>
      </c>
      <c r="L81" s="121">
        <v>72730853</v>
      </c>
      <c r="M81" s="121">
        <v>67096316</v>
      </c>
      <c r="N81" s="121">
        <v>29206580</v>
      </c>
      <c r="O81" s="121" t="e">
        <v>#N/A</v>
      </c>
      <c r="P81" s="121">
        <v>2272679</v>
      </c>
      <c r="Q81" s="121">
        <v>32365</v>
      </c>
      <c r="R81" s="2">
        <v>7003</v>
      </c>
      <c r="S81" s="2" t="s">
        <v>2704</v>
      </c>
      <c r="T81" s="122">
        <v>0.10938156425756669</v>
      </c>
      <c r="U81" s="122">
        <v>5.1916677633700212E-2</v>
      </c>
      <c r="V81" s="122">
        <v>0.1455131680267987</v>
      </c>
      <c r="W81" s="122">
        <v>0.52267818892308582</v>
      </c>
      <c r="X81" s="122">
        <v>0.47463828101277838</v>
      </c>
      <c r="Y81" s="123">
        <v>84.404016684690248</v>
      </c>
      <c r="Z81" s="123">
        <v>226.7603893094392</v>
      </c>
      <c r="AA81" s="122">
        <v>0.25128241649655658</v>
      </c>
      <c r="AB81" s="123">
        <v>2247.2069519542715</v>
      </c>
      <c r="AF81" s="131"/>
      <c r="AG81" s="131"/>
      <c r="AH81" s="131"/>
      <c r="AI81" s="131"/>
      <c r="AJ81" s="131"/>
      <c r="AK81" s="131"/>
      <c r="AL81" s="131"/>
      <c r="AM81" s="131"/>
      <c r="AN81" s="131"/>
      <c r="AO81" s="131"/>
    </row>
    <row r="82" spans="1:41" x14ac:dyDescent="0.25">
      <c r="A82" s="2">
        <v>7</v>
      </c>
      <c r="B82" s="2">
        <v>7005</v>
      </c>
      <c r="C82" s="2" t="s">
        <v>2705</v>
      </c>
      <c r="D82" s="121">
        <v>162455542</v>
      </c>
      <c r="E82" s="121">
        <v>397537</v>
      </c>
      <c r="F82" s="121">
        <v>162058005</v>
      </c>
      <c r="G82" s="121">
        <v>158233</v>
      </c>
      <c r="H82" s="121">
        <v>43263505</v>
      </c>
      <c r="I82" s="121">
        <v>118794500</v>
      </c>
      <c r="J82" s="121">
        <v>162455542</v>
      </c>
      <c r="K82" s="121">
        <v>87593908</v>
      </c>
      <c r="L82" s="121">
        <v>87573283</v>
      </c>
      <c r="M82" s="121">
        <v>62310365</v>
      </c>
      <c r="N82" s="121">
        <v>35837833</v>
      </c>
      <c r="O82" s="121" t="e">
        <v>#N/A</v>
      </c>
      <c r="P82" s="121">
        <v>150301</v>
      </c>
      <c r="Q82" s="121">
        <v>22347</v>
      </c>
      <c r="R82" s="2">
        <v>7005</v>
      </c>
      <c r="S82" s="2" t="s">
        <v>2705</v>
      </c>
      <c r="T82" s="122">
        <v>6.379949788450124E-3</v>
      </c>
      <c r="U82" s="122">
        <v>2.4470510215034709E-3</v>
      </c>
      <c r="V82" s="122">
        <v>3.3088680486823563E-3</v>
      </c>
      <c r="W82" s="122">
        <v>0.53918694875918727</v>
      </c>
      <c r="X82" s="122">
        <v>0.38355333547192866</v>
      </c>
      <c r="Y82" s="123">
        <v>7.0807267194701753</v>
      </c>
      <c r="Z82" s="123">
        <v>17.789278202890767</v>
      </c>
      <c r="AA82" s="122">
        <v>1.109266288505781E-2</v>
      </c>
      <c r="AB82" s="123">
        <v>3918.7937083277398</v>
      </c>
      <c r="AF82" s="131"/>
      <c r="AG82" s="131"/>
      <c r="AH82" s="131"/>
      <c r="AI82" s="131"/>
      <c r="AJ82" s="131"/>
      <c r="AK82" s="131"/>
      <c r="AL82" s="131"/>
      <c r="AM82" s="131"/>
      <c r="AN82" s="131"/>
      <c r="AO82" s="131"/>
    </row>
    <row r="83" spans="1:41" x14ac:dyDescent="0.25">
      <c r="A83" s="2">
        <v>7</v>
      </c>
      <c r="B83" s="2">
        <v>7006</v>
      </c>
      <c r="C83" s="2" t="s">
        <v>2706</v>
      </c>
      <c r="D83" s="121">
        <v>192406487</v>
      </c>
      <c r="E83" s="121">
        <v>1010191</v>
      </c>
      <c r="F83" s="121">
        <v>191396296</v>
      </c>
      <c r="G83" s="121">
        <v>163276</v>
      </c>
      <c r="H83" s="121">
        <v>54681841</v>
      </c>
      <c r="I83" s="121">
        <v>136714455</v>
      </c>
      <c r="J83" s="121">
        <v>192406487</v>
      </c>
      <c r="K83" s="121">
        <v>117677129</v>
      </c>
      <c r="L83" s="121">
        <v>117564675</v>
      </c>
      <c r="M83" s="121">
        <v>71636065</v>
      </c>
      <c r="N83" s="121">
        <v>37094492</v>
      </c>
      <c r="O83" s="121" t="e">
        <v>#N/A</v>
      </c>
      <c r="P83" s="121">
        <v>154685</v>
      </c>
      <c r="Q83" s="121">
        <v>35282</v>
      </c>
      <c r="R83" s="2">
        <v>7006</v>
      </c>
      <c r="S83" s="2" t="s">
        <v>2706</v>
      </c>
      <c r="T83" s="122">
        <v>1.4101709802178553E-2</v>
      </c>
      <c r="U83" s="122">
        <v>5.2502959528594271E-3</v>
      </c>
      <c r="V83" s="122">
        <v>5.9435481905001364E-3</v>
      </c>
      <c r="W83" s="122">
        <v>0.61160686853557078</v>
      </c>
      <c r="X83" s="122">
        <v>0.37231626707055882</v>
      </c>
      <c r="Y83" s="123">
        <v>4.6277421914857433</v>
      </c>
      <c r="Z83" s="123">
        <v>28.631908621960207</v>
      </c>
      <c r="AA83" s="122">
        <v>2.7232911020859916E-2</v>
      </c>
      <c r="AB83" s="123">
        <v>3332.1431608185476</v>
      </c>
      <c r="AF83" s="131"/>
      <c r="AG83" s="131"/>
      <c r="AH83" s="131"/>
      <c r="AI83" s="131"/>
      <c r="AJ83" s="131"/>
      <c r="AK83" s="131"/>
      <c r="AL83" s="131"/>
      <c r="AM83" s="131"/>
      <c r="AN83" s="131"/>
      <c r="AO83" s="131"/>
    </row>
    <row r="84" spans="1:41" x14ac:dyDescent="0.25">
      <c r="A84" s="2">
        <v>7</v>
      </c>
      <c r="B84" s="2">
        <v>7007</v>
      </c>
      <c r="C84" s="2" t="s">
        <v>2707</v>
      </c>
      <c r="D84" s="121">
        <v>96679753</v>
      </c>
      <c r="E84" s="121">
        <v>610339</v>
      </c>
      <c r="F84" s="121">
        <v>96069414</v>
      </c>
      <c r="G84" s="121">
        <v>25605</v>
      </c>
      <c r="H84" s="121">
        <v>33222208</v>
      </c>
      <c r="I84" s="121">
        <v>62847206</v>
      </c>
      <c r="J84" s="121">
        <v>96679753</v>
      </c>
      <c r="K84" s="121">
        <v>64604418</v>
      </c>
      <c r="L84" s="121">
        <v>62605644</v>
      </c>
      <c r="M84" s="121">
        <v>31980529</v>
      </c>
      <c r="N84" s="121">
        <v>15705836</v>
      </c>
      <c r="O84" s="121" t="e">
        <v>#N/A</v>
      </c>
      <c r="P84" s="121">
        <v>57554</v>
      </c>
      <c r="Q84" s="121">
        <v>11209</v>
      </c>
      <c r="R84" s="2">
        <v>7007</v>
      </c>
      <c r="S84" s="2" t="s">
        <v>2707</v>
      </c>
      <c r="T84" s="122">
        <v>1.9084706197324004E-2</v>
      </c>
      <c r="U84" s="122">
        <v>6.3129970967137246E-3</v>
      </c>
      <c r="V84" s="122">
        <v>-0.57601672361756229</v>
      </c>
      <c r="W84" s="122">
        <v>0.66823110315559042</v>
      </c>
      <c r="X84" s="122">
        <v>0.33078827787241039</v>
      </c>
      <c r="Y84" s="123">
        <v>2.2843250959050763</v>
      </c>
      <c r="Z84" s="123">
        <v>54.45079846551878</v>
      </c>
      <c r="AA84" s="122">
        <v>3.8860650270383566E-2</v>
      </c>
      <c r="AB84" s="123">
        <v>5585.3014541885987</v>
      </c>
      <c r="AF84" s="131"/>
      <c r="AG84" s="131"/>
      <c r="AH84" s="131"/>
      <c r="AI84" s="131"/>
      <c r="AJ84" s="131"/>
      <c r="AK84" s="131"/>
      <c r="AL84" s="131"/>
      <c r="AM84" s="131"/>
      <c r="AN84" s="131"/>
      <c r="AO84" s="131"/>
    </row>
    <row r="85" spans="1:41" x14ac:dyDescent="0.25">
      <c r="A85" s="2">
        <v>7</v>
      </c>
      <c r="B85" s="2">
        <v>7008</v>
      </c>
      <c r="C85" s="2" t="s">
        <v>2708</v>
      </c>
      <c r="D85" s="121">
        <v>161274556</v>
      </c>
      <c r="E85" s="121">
        <v>1339975</v>
      </c>
      <c r="F85" s="121">
        <v>158993433</v>
      </c>
      <c r="G85" s="121">
        <v>1156112</v>
      </c>
      <c r="H85" s="121">
        <v>40451387</v>
      </c>
      <c r="I85" s="121">
        <v>118542046</v>
      </c>
      <c r="J85" s="121">
        <v>161274556</v>
      </c>
      <c r="K85" s="121">
        <v>96658321</v>
      </c>
      <c r="L85" s="121">
        <v>94849046</v>
      </c>
      <c r="M85" s="121">
        <v>64616235</v>
      </c>
      <c r="N85" s="121">
        <v>29535849</v>
      </c>
      <c r="O85" s="121" t="e">
        <v>#N/A</v>
      </c>
      <c r="P85" s="121">
        <v>1049665</v>
      </c>
      <c r="Q85" s="121">
        <v>31941</v>
      </c>
      <c r="R85" s="2">
        <v>7008</v>
      </c>
      <c r="S85" s="2" t="s">
        <v>2708</v>
      </c>
      <c r="T85" s="122">
        <v>2.0737435413870832E-2</v>
      </c>
      <c r="U85" s="122">
        <v>8.3086571945050029E-3</v>
      </c>
      <c r="V85" s="122">
        <v>4.9660009565052565E-2</v>
      </c>
      <c r="W85" s="122">
        <v>0.59934017738049139</v>
      </c>
      <c r="X85" s="122">
        <v>0.40065982261950855</v>
      </c>
      <c r="Y85" s="123">
        <v>36.195234964465733</v>
      </c>
      <c r="Z85" s="123">
        <v>41.951566951566953</v>
      </c>
      <c r="AA85" s="122">
        <v>4.53677495439525E-2</v>
      </c>
      <c r="AB85" s="123">
        <v>2969.5077173538712</v>
      </c>
      <c r="AF85" s="131"/>
      <c r="AG85" s="131"/>
      <c r="AH85" s="131"/>
      <c r="AI85" s="131"/>
      <c r="AJ85" s="131"/>
      <c r="AK85" s="131"/>
      <c r="AL85" s="131"/>
      <c r="AM85" s="131"/>
      <c r="AN85" s="131"/>
      <c r="AO85" s="131"/>
    </row>
    <row r="86" spans="1:41" x14ac:dyDescent="0.25">
      <c r="A86" s="2">
        <v>7</v>
      </c>
      <c r="B86" s="2">
        <v>7009</v>
      </c>
      <c r="C86" s="2" t="s">
        <v>2709</v>
      </c>
      <c r="D86" s="121">
        <v>179675861</v>
      </c>
      <c r="E86" s="121">
        <v>12836171</v>
      </c>
      <c r="F86" s="121">
        <v>166839690</v>
      </c>
      <c r="G86" s="121">
        <v>7853114</v>
      </c>
      <c r="H86" s="121">
        <v>71569026</v>
      </c>
      <c r="I86" s="121">
        <v>95270664</v>
      </c>
      <c r="J86" s="121">
        <v>179675861</v>
      </c>
      <c r="K86" s="121">
        <v>69128368</v>
      </c>
      <c r="L86" s="121">
        <v>65128021</v>
      </c>
      <c r="M86" s="121">
        <v>106354265</v>
      </c>
      <c r="N86" s="121">
        <v>55535349</v>
      </c>
      <c r="O86" s="121" t="e">
        <v>#N/A</v>
      </c>
      <c r="P86" s="121">
        <v>7285798</v>
      </c>
      <c r="Q86" s="121">
        <v>45887</v>
      </c>
      <c r="R86" s="2">
        <v>7009</v>
      </c>
      <c r="S86" s="2" t="s">
        <v>2709</v>
      </c>
      <c r="T86" s="122">
        <v>0.12069258341449682</v>
      </c>
      <c r="U86" s="122">
        <v>7.1440709556416154E-2</v>
      </c>
      <c r="V86" s="122">
        <v>2.722181680316238E-2</v>
      </c>
      <c r="W86" s="122">
        <v>0.38473931676331302</v>
      </c>
      <c r="X86" s="122">
        <v>0.59192294617694918</v>
      </c>
      <c r="Y86" s="123">
        <v>171.14027938196003</v>
      </c>
      <c r="Z86" s="123">
        <v>279.7343692113235</v>
      </c>
      <c r="AA86" s="122">
        <v>0.23113514601303756</v>
      </c>
      <c r="AB86" s="123">
        <v>1419.3131170048161</v>
      </c>
      <c r="AF86" s="131"/>
      <c r="AG86" s="131"/>
      <c r="AH86" s="131"/>
      <c r="AI86" s="131"/>
      <c r="AJ86" s="131"/>
      <c r="AK86" s="131"/>
      <c r="AL86" s="131"/>
      <c r="AM86" s="131"/>
      <c r="AN86" s="131"/>
      <c r="AO86" s="131"/>
    </row>
    <row r="87" spans="1:41" x14ac:dyDescent="0.25">
      <c r="A87" s="2">
        <v>7</v>
      </c>
      <c r="B87" s="2">
        <v>7010</v>
      </c>
      <c r="C87" s="2" t="s">
        <v>2710</v>
      </c>
      <c r="D87" s="121">
        <v>81311936</v>
      </c>
      <c r="E87" s="121">
        <v>35756</v>
      </c>
      <c r="F87" s="121">
        <v>81133185</v>
      </c>
      <c r="G87" s="121">
        <v>34086</v>
      </c>
      <c r="H87" s="121">
        <v>21119305</v>
      </c>
      <c r="I87" s="121">
        <v>60013880</v>
      </c>
      <c r="J87" s="121">
        <v>81311936</v>
      </c>
      <c r="K87" s="121">
        <v>60409567</v>
      </c>
      <c r="L87" s="121">
        <v>60370127</v>
      </c>
      <c r="M87" s="121">
        <v>20902369</v>
      </c>
      <c r="N87" s="121">
        <v>9852835</v>
      </c>
      <c r="O87" s="121" t="e">
        <v>#N/A</v>
      </c>
      <c r="P87" s="121">
        <v>16754</v>
      </c>
      <c r="Q87" s="121">
        <v>8636</v>
      </c>
      <c r="R87" s="2">
        <v>7010</v>
      </c>
      <c r="S87" s="2" t="s">
        <v>2710</v>
      </c>
      <c r="T87" s="122">
        <v>1.7106194996366201E-3</v>
      </c>
      <c r="U87" s="122">
        <v>4.3973863812564983E-4</v>
      </c>
      <c r="V87" s="122">
        <v>0.93890703959792088</v>
      </c>
      <c r="W87" s="122">
        <v>0.74293603094138605</v>
      </c>
      <c r="X87" s="122">
        <v>0.25706396905861395</v>
      </c>
      <c r="Y87" s="123">
        <v>3.9469661880500233</v>
      </c>
      <c r="Z87" s="123">
        <v>4.1403427512737379</v>
      </c>
      <c r="AA87" s="122">
        <v>3.6290062707839926E-3</v>
      </c>
      <c r="AB87" s="123">
        <v>6990.5195692450206</v>
      </c>
      <c r="AF87" s="131"/>
      <c r="AG87" s="131"/>
      <c r="AH87" s="131"/>
      <c r="AI87" s="131"/>
      <c r="AJ87" s="131"/>
      <c r="AK87" s="131"/>
      <c r="AL87" s="131"/>
      <c r="AM87" s="131"/>
      <c r="AN87" s="131"/>
      <c r="AO87" s="131"/>
    </row>
    <row r="88" spans="1:41" x14ac:dyDescent="0.25">
      <c r="A88" s="2">
        <v>7</v>
      </c>
      <c r="B88" s="2">
        <v>7012</v>
      </c>
      <c r="C88" s="2" t="s">
        <v>2711</v>
      </c>
      <c r="D88" s="121">
        <v>286716310</v>
      </c>
      <c r="E88" s="121">
        <v>9129518</v>
      </c>
      <c r="F88" s="121">
        <v>277586792</v>
      </c>
      <c r="G88" s="121">
        <v>7149167</v>
      </c>
      <c r="H88" s="121">
        <v>96596706</v>
      </c>
      <c r="I88" s="121">
        <v>180990086</v>
      </c>
      <c r="J88" s="121">
        <v>286716310</v>
      </c>
      <c r="K88" s="121">
        <v>117496376</v>
      </c>
      <c r="L88" s="121">
        <v>112999679</v>
      </c>
      <c r="M88" s="121">
        <v>151355445</v>
      </c>
      <c r="N88" s="121">
        <v>66783801</v>
      </c>
      <c r="O88" s="121" t="e">
        <v>#N/A</v>
      </c>
      <c r="P88" s="121">
        <v>9496640</v>
      </c>
      <c r="Q88" s="121">
        <v>60172</v>
      </c>
      <c r="R88" s="2">
        <v>7012</v>
      </c>
      <c r="S88" s="2" t="s">
        <v>2711</v>
      </c>
      <c r="T88" s="122">
        <v>6.0318398191753192E-2</v>
      </c>
      <c r="U88" s="122">
        <v>3.1841641656172266E-2</v>
      </c>
      <c r="V88" s="122">
        <v>-0.28256109142631169</v>
      </c>
      <c r="W88" s="122">
        <v>0.40980011217359769</v>
      </c>
      <c r="X88" s="122">
        <v>0.52789269295492813</v>
      </c>
      <c r="Y88" s="123">
        <v>118.81218839327262</v>
      </c>
      <c r="Z88" s="123">
        <v>151.72369208269626</v>
      </c>
      <c r="AA88" s="122">
        <v>0.13670258151374162</v>
      </c>
      <c r="AB88" s="123">
        <v>1877.9445423120387</v>
      </c>
      <c r="AF88" s="131"/>
      <c r="AG88" s="131"/>
      <c r="AH88" s="131"/>
      <c r="AI88" s="131"/>
      <c r="AJ88" s="131"/>
      <c r="AK88" s="131"/>
      <c r="AL88" s="131"/>
      <c r="AM88" s="131"/>
      <c r="AN88" s="131"/>
      <c r="AO88" s="131"/>
    </row>
    <row r="89" spans="1:41" x14ac:dyDescent="0.25">
      <c r="A89" s="2">
        <v>7</v>
      </c>
      <c r="B89" s="2">
        <v>7013</v>
      </c>
      <c r="C89" s="2" t="s">
        <v>2712</v>
      </c>
      <c r="D89" s="121">
        <v>215085583</v>
      </c>
      <c r="E89" s="121">
        <v>3233202</v>
      </c>
      <c r="F89" s="121">
        <v>211006172</v>
      </c>
      <c r="G89" s="121">
        <v>1163366</v>
      </c>
      <c r="H89" s="121">
        <v>45218007</v>
      </c>
      <c r="I89" s="121">
        <v>165788165</v>
      </c>
      <c r="J89" s="121">
        <v>215085583</v>
      </c>
      <c r="K89" s="121">
        <v>133478775</v>
      </c>
      <c r="L89" s="121">
        <v>131806142</v>
      </c>
      <c r="M89" s="121">
        <v>81606808</v>
      </c>
      <c r="N89" s="121">
        <v>27974863</v>
      </c>
      <c r="O89" s="121" t="e">
        <v>#N/A</v>
      </c>
      <c r="P89" s="121">
        <v>1046450</v>
      </c>
      <c r="Q89" s="121">
        <v>39737</v>
      </c>
      <c r="R89" s="2">
        <v>7013</v>
      </c>
      <c r="S89" s="2" t="s">
        <v>2712</v>
      </c>
      <c r="T89" s="122">
        <v>3.961926803949984E-2</v>
      </c>
      <c r="U89" s="122">
        <v>1.5032165126567316E-2</v>
      </c>
      <c r="V89" s="122">
        <v>5.9491175244397621E-2</v>
      </c>
      <c r="W89" s="122">
        <v>0.62058448148056489</v>
      </c>
      <c r="X89" s="122">
        <v>0.37941551851943511</v>
      </c>
      <c r="Y89" s="123">
        <v>29.276643933865163</v>
      </c>
      <c r="Z89" s="123">
        <v>81.365025039635597</v>
      </c>
      <c r="AA89" s="122">
        <v>0.11557525768758903</v>
      </c>
      <c r="AB89" s="123">
        <v>3316.9625789566398</v>
      </c>
      <c r="AF89" s="131"/>
      <c r="AG89" s="131"/>
      <c r="AH89" s="131"/>
      <c r="AI89" s="131"/>
      <c r="AJ89" s="131"/>
      <c r="AK89" s="131"/>
      <c r="AL89" s="131"/>
      <c r="AM89" s="131"/>
      <c r="AN89" s="131"/>
      <c r="AO89" s="131"/>
    </row>
    <row r="90" spans="1:41" x14ac:dyDescent="0.25">
      <c r="A90" s="2">
        <v>7</v>
      </c>
      <c r="B90" s="2">
        <v>7014</v>
      </c>
      <c r="C90" s="2" t="s">
        <v>2713</v>
      </c>
      <c r="D90" s="121">
        <v>177199626</v>
      </c>
      <c r="E90" s="121">
        <v>148618</v>
      </c>
      <c r="F90" s="121">
        <v>177051008</v>
      </c>
      <c r="G90" s="121">
        <v>101459</v>
      </c>
      <c r="H90" s="121">
        <v>42353801</v>
      </c>
      <c r="I90" s="121">
        <v>134697207</v>
      </c>
      <c r="J90" s="121">
        <v>177199626</v>
      </c>
      <c r="K90" s="121">
        <v>116521915</v>
      </c>
      <c r="L90" s="121">
        <v>116521915</v>
      </c>
      <c r="M90" s="121">
        <v>60677711</v>
      </c>
      <c r="N90" s="121">
        <v>20991782</v>
      </c>
      <c r="O90" s="121" t="e">
        <v>#N/A</v>
      </c>
      <c r="P90" s="121">
        <v>112236</v>
      </c>
      <c r="Q90" s="121">
        <v>25626</v>
      </c>
      <c r="R90" s="2">
        <v>7014</v>
      </c>
      <c r="S90" s="2" t="s">
        <v>2713</v>
      </c>
      <c r="T90" s="122">
        <v>2.4493013587806567E-3</v>
      </c>
      <c r="U90" s="122">
        <v>8.3870380177890444E-4</v>
      </c>
      <c r="V90" s="122">
        <v>-0.13849489356684075</v>
      </c>
      <c r="W90" s="122">
        <v>0.65757427162967041</v>
      </c>
      <c r="X90" s="122">
        <v>0.34242572837032964</v>
      </c>
      <c r="Y90" s="123">
        <v>3.9592211035666902</v>
      </c>
      <c r="Z90" s="123">
        <v>5.7995005072972763</v>
      </c>
      <c r="AA90" s="122">
        <v>7.0798181878984831E-3</v>
      </c>
      <c r="AB90" s="123">
        <v>4547.0192382736286</v>
      </c>
      <c r="AF90" s="131"/>
      <c r="AG90" s="131"/>
      <c r="AH90" s="131"/>
      <c r="AI90" s="131"/>
      <c r="AJ90" s="131"/>
      <c r="AK90" s="131"/>
      <c r="AL90" s="131"/>
      <c r="AM90" s="131"/>
      <c r="AN90" s="131"/>
      <c r="AO90" s="131"/>
    </row>
    <row r="91" spans="1:41" x14ac:dyDescent="0.25">
      <c r="A91" s="2">
        <v>7</v>
      </c>
      <c r="B91" s="2">
        <v>7015</v>
      </c>
      <c r="C91" s="2" t="s">
        <v>2714</v>
      </c>
      <c r="D91" s="121">
        <v>238809010</v>
      </c>
      <c r="E91" s="121">
        <v>10204920</v>
      </c>
      <c r="F91" s="121">
        <v>223725624</v>
      </c>
      <c r="G91" s="121">
        <v>3108829</v>
      </c>
      <c r="H91" s="121">
        <v>63836018</v>
      </c>
      <c r="I91" s="121">
        <v>159889606</v>
      </c>
      <c r="J91" s="121">
        <v>238809010</v>
      </c>
      <c r="K91" s="121">
        <v>119793487</v>
      </c>
      <c r="L91" s="121">
        <v>119793487</v>
      </c>
      <c r="M91" s="121">
        <v>117625972</v>
      </c>
      <c r="N91" s="121">
        <v>78785097</v>
      </c>
      <c r="O91" s="121" t="e">
        <v>#N/A</v>
      </c>
      <c r="P91" s="121">
        <v>4822492</v>
      </c>
      <c r="Q91" s="121">
        <v>52465</v>
      </c>
      <c r="R91" s="2">
        <v>7015</v>
      </c>
      <c r="S91" s="2" t="s">
        <v>2714</v>
      </c>
      <c r="T91" s="122">
        <v>8.6757370217523042E-2</v>
      </c>
      <c r="U91" s="122">
        <v>4.2732558541237621E-2</v>
      </c>
      <c r="V91" s="122">
        <v>-0.38563738891599408</v>
      </c>
      <c r="W91" s="122">
        <v>0.50162884139086716</v>
      </c>
      <c r="X91" s="122">
        <v>0.49255248786467482</v>
      </c>
      <c r="Y91" s="123">
        <v>59.255294005527496</v>
      </c>
      <c r="Z91" s="123">
        <v>194.50910130563233</v>
      </c>
      <c r="AA91" s="122">
        <v>0.12952855792003404</v>
      </c>
      <c r="AB91" s="123">
        <v>2283.3029066997046</v>
      </c>
      <c r="AF91" s="131"/>
      <c r="AG91" s="131"/>
      <c r="AH91" s="131"/>
      <c r="AI91" s="131"/>
      <c r="AJ91" s="131"/>
      <c r="AK91" s="131"/>
      <c r="AL91" s="131"/>
      <c r="AM91" s="131"/>
      <c r="AN91" s="131"/>
      <c r="AO91" s="131"/>
    </row>
    <row r="92" spans="1:41" x14ac:dyDescent="0.25">
      <c r="A92" s="2">
        <v>7</v>
      </c>
      <c r="B92" s="2">
        <v>7016</v>
      </c>
      <c r="C92" s="2" t="s">
        <v>2715</v>
      </c>
      <c r="D92" s="121">
        <v>137706847</v>
      </c>
      <c r="E92" s="121">
        <v>5145824</v>
      </c>
      <c r="F92" s="121">
        <v>131986956</v>
      </c>
      <c r="G92" s="121">
        <v>1595673</v>
      </c>
      <c r="H92" s="121">
        <v>38110712</v>
      </c>
      <c r="I92" s="121">
        <v>93876244</v>
      </c>
      <c r="J92" s="121">
        <v>137706847</v>
      </c>
      <c r="K92" s="121">
        <v>71737537</v>
      </c>
      <c r="L92" s="121">
        <v>67003314</v>
      </c>
      <c r="M92" s="121">
        <v>65969310</v>
      </c>
      <c r="N92" s="121">
        <v>24442192</v>
      </c>
      <c r="O92" s="121" t="e">
        <v>#N/A</v>
      </c>
      <c r="P92" s="121">
        <v>1419613</v>
      </c>
      <c r="Q92" s="121">
        <v>19759</v>
      </c>
      <c r="R92" s="2">
        <v>7016</v>
      </c>
      <c r="S92" s="2" t="s">
        <v>2715</v>
      </c>
      <c r="T92" s="122">
        <v>7.800330183838515E-2</v>
      </c>
      <c r="U92" s="122">
        <v>3.73679603600248E-2</v>
      </c>
      <c r="V92" s="122">
        <v>7.1206964707140497E-2</v>
      </c>
      <c r="W92" s="122">
        <v>0.52094386417837302</v>
      </c>
      <c r="X92" s="122">
        <v>0.47905613582162693</v>
      </c>
      <c r="Y92" s="123">
        <v>80.756769067260493</v>
      </c>
      <c r="Z92" s="123">
        <v>260.42937395617184</v>
      </c>
      <c r="AA92" s="122">
        <v>0.21053038123585643</v>
      </c>
      <c r="AB92" s="123">
        <v>3391.0275823675288</v>
      </c>
      <c r="AF92" s="131"/>
      <c r="AG92" s="131"/>
      <c r="AH92" s="131"/>
      <c r="AI92" s="131"/>
      <c r="AJ92" s="131"/>
      <c r="AK92" s="131"/>
      <c r="AL92" s="131"/>
      <c r="AM92" s="131"/>
      <c r="AN92" s="131"/>
      <c r="AO92" s="131"/>
    </row>
    <row r="93" spans="1:41" x14ac:dyDescent="0.25">
      <c r="A93" s="2">
        <v>7</v>
      </c>
      <c r="B93" s="2">
        <v>7017</v>
      </c>
      <c r="C93" s="2" t="s">
        <v>2716</v>
      </c>
      <c r="D93" s="121">
        <v>381956663</v>
      </c>
      <c r="E93" s="121">
        <v>21441893</v>
      </c>
      <c r="F93" s="121">
        <v>349186398</v>
      </c>
      <c r="G93" s="121">
        <v>13580053</v>
      </c>
      <c r="H93" s="121">
        <v>112465023</v>
      </c>
      <c r="I93" s="121">
        <v>236721375</v>
      </c>
      <c r="J93" s="121">
        <v>381956663</v>
      </c>
      <c r="K93" s="121">
        <v>189434041</v>
      </c>
      <c r="L93" s="121">
        <v>179841143</v>
      </c>
      <c r="M93" s="121">
        <v>192522622</v>
      </c>
      <c r="N93" s="121">
        <v>93441271</v>
      </c>
      <c r="O93" s="121" t="e">
        <v>#N/A</v>
      </c>
      <c r="P93" s="121">
        <v>14820584</v>
      </c>
      <c r="Q93" s="121">
        <v>97679</v>
      </c>
      <c r="R93" s="2">
        <v>7017</v>
      </c>
      <c r="S93" s="2" t="s">
        <v>2716</v>
      </c>
      <c r="T93" s="122">
        <v>0.11137336889168277</v>
      </c>
      <c r="U93" s="122">
        <v>5.6136978555601215E-2</v>
      </c>
      <c r="V93" s="122">
        <v>-0.12675600749294846</v>
      </c>
      <c r="W93" s="122">
        <v>0.49595689603142229</v>
      </c>
      <c r="X93" s="122">
        <v>0.50404310396857777</v>
      </c>
      <c r="Y93" s="123">
        <v>139.02735490740076</v>
      </c>
      <c r="Z93" s="123">
        <v>219.51384637434865</v>
      </c>
      <c r="AA93" s="122">
        <v>0.22946919247277789</v>
      </c>
      <c r="AB93" s="123">
        <v>1841.1443913225976</v>
      </c>
      <c r="AF93" s="131"/>
      <c r="AG93" s="131"/>
      <c r="AH93" s="131"/>
      <c r="AI93" s="131"/>
      <c r="AJ93" s="131"/>
      <c r="AK93" s="131"/>
      <c r="AL93" s="131"/>
      <c r="AM93" s="131"/>
      <c r="AN93" s="131"/>
      <c r="AO93" s="131"/>
    </row>
    <row r="94" spans="1:41" x14ac:dyDescent="0.25">
      <c r="A94" s="2">
        <v>7</v>
      </c>
      <c r="B94" s="2">
        <v>7018</v>
      </c>
      <c r="C94" s="2" t="s">
        <v>2717</v>
      </c>
      <c r="D94" s="121">
        <v>88808182</v>
      </c>
      <c r="E94" s="121">
        <v>491024</v>
      </c>
      <c r="F94" s="121">
        <v>76436844</v>
      </c>
      <c r="G94" s="121">
        <v>120496</v>
      </c>
      <c r="H94" s="121">
        <v>27991615</v>
      </c>
      <c r="I94" s="121">
        <v>48445229</v>
      </c>
      <c r="J94" s="121">
        <v>88808182</v>
      </c>
      <c r="K94" s="121">
        <v>52970821</v>
      </c>
      <c r="L94" s="121">
        <v>52732009</v>
      </c>
      <c r="M94" s="121">
        <v>31881437</v>
      </c>
      <c r="N94" s="121">
        <v>14387533</v>
      </c>
      <c r="O94" s="121" t="e">
        <v>#N/A</v>
      </c>
      <c r="P94" s="121">
        <v>237647</v>
      </c>
      <c r="Q94" s="121">
        <v>10429</v>
      </c>
      <c r="R94" s="2">
        <v>7018</v>
      </c>
      <c r="S94" s="2" t="s">
        <v>2717</v>
      </c>
      <c r="T94" s="122">
        <v>1.5401564239403637E-2</v>
      </c>
      <c r="U94" s="122">
        <v>5.5290401057866492E-3</v>
      </c>
      <c r="V94" s="122">
        <v>-0.51678572802277767</v>
      </c>
      <c r="W94" s="122">
        <v>0.59646329659129826</v>
      </c>
      <c r="X94" s="122">
        <v>0.35899211403742054</v>
      </c>
      <c r="Y94" s="123">
        <v>11.5539361396107</v>
      </c>
      <c r="Z94" s="123">
        <v>47.082558251030783</v>
      </c>
      <c r="AA94" s="122">
        <v>3.4128436056410784E-2</v>
      </c>
      <c r="AB94" s="123">
        <v>5056.286221114201</v>
      </c>
      <c r="AF94" s="131"/>
      <c r="AG94" s="131"/>
      <c r="AH94" s="131"/>
      <c r="AI94" s="131"/>
      <c r="AJ94" s="131"/>
      <c r="AK94" s="131"/>
      <c r="AL94" s="131"/>
      <c r="AM94" s="131"/>
      <c r="AN94" s="131"/>
      <c r="AO94" s="131"/>
    </row>
    <row r="95" spans="1:41" x14ac:dyDescent="0.25">
      <c r="A95" s="2">
        <v>7</v>
      </c>
      <c r="B95" s="2">
        <v>7019</v>
      </c>
      <c r="C95" s="2" t="s">
        <v>2718</v>
      </c>
      <c r="D95" s="121">
        <v>810163856</v>
      </c>
      <c r="E95" s="121">
        <v>104751515</v>
      </c>
      <c r="F95" s="121">
        <v>705412341</v>
      </c>
      <c r="G95" s="121">
        <v>70202365</v>
      </c>
      <c r="H95" s="121">
        <v>256372365</v>
      </c>
      <c r="I95" s="121">
        <v>449039976</v>
      </c>
      <c r="J95" s="121">
        <v>810163856</v>
      </c>
      <c r="K95" s="121">
        <v>261982404</v>
      </c>
      <c r="L95" s="121">
        <v>254529704</v>
      </c>
      <c r="M95" s="121">
        <v>517186184</v>
      </c>
      <c r="N95" s="121">
        <v>222364005</v>
      </c>
      <c r="O95" s="121" t="e">
        <v>#N/A</v>
      </c>
      <c r="P95" s="121">
        <v>61870354</v>
      </c>
      <c r="Q95" s="121">
        <v>178250</v>
      </c>
      <c r="R95" s="2">
        <v>7019</v>
      </c>
      <c r="S95" s="2" t="s">
        <v>2718</v>
      </c>
      <c r="T95" s="122">
        <v>0.20254120902812051</v>
      </c>
      <c r="U95" s="122">
        <v>0.12929670241917088</v>
      </c>
      <c r="V95" s="122">
        <v>8.1355767697942394E-2</v>
      </c>
      <c r="W95" s="122">
        <v>0.32336965178066396</v>
      </c>
      <c r="X95" s="122">
        <v>0.63837232452394177</v>
      </c>
      <c r="Y95" s="123">
        <v>393.84215988779806</v>
      </c>
      <c r="Z95" s="123">
        <v>587.66628330995798</v>
      </c>
      <c r="AA95" s="122">
        <v>0.47108125705866827</v>
      </c>
      <c r="AB95" s="123">
        <v>1427.9366283309957</v>
      </c>
      <c r="AF95" s="131"/>
      <c r="AG95" s="131"/>
      <c r="AH95" s="131"/>
      <c r="AI95" s="131"/>
      <c r="AJ95" s="131"/>
      <c r="AK95" s="131"/>
      <c r="AL95" s="131"/>
      <c r="AM95" s="131"/>
      <c r="AN95" s="131"/>
      <c r="AO95" s="131"/>
    </row>
    <row r="96" spans="1:41" x14ac:dyDescent="0.25">
      <c r="A96" s="2">
        <v>7</v>
      </c>
      <c r="B96" s="2">
        <v>7020</v>
      </c>
      <c r="C96" s="2" t="s">
        <v>2719</v>
      </c>
      <c r="D96" s="121">
        <v>285334617</v>
      </c>
      <c r="E96" s="121">
        <v>2390669</v>
      </c>
      <c r="F96" s="121">
        <v>282943948</v>
      </c>
      <c r="G96" s="121">
        <v>1921293</v>
      </c>
      <c r="H96" s="121">
        <v>68378955</v>
      </c>
      <c r="I96" s="121">
        <v>214564993</v>
      </c>
      <c r="J96" s="121">
        <v>285334617</v>
      </c>
      <c r="K96" s="121">
        <v>157739275</v>
      </c>
      <c r="L96" s="121">
        <v>154823541</v>
      </c>
      <c r="M96" s="121">
        <v>71374575</v>
      </c>
      <c r="N96" s="121">
        <v>23933514</v>
      </c>
      <c r="O96" s="121" t="e">
        <v>#N/A</v>
      </c>
      <c r="P96" s="121">
        <v>1883278</v>
      </c>
      <c r="Q96" s="121">
        <v>52409</v>
      </c>
      <c r="R96" s="2">
        <v>7020</v>
      </c>
      <c r="S96" s="2" t="s">
        <v>2719</v>
      </c>
      <c r="T96" s="122">
        <v>3.349468630811462E-2</v>
      </c>
      <c r="U96" s="122">
        <v>8.3784751571170206E-3</v>
      </c>
      <c r="V96" s="122">
        <v>-2.7748490196448206E-2</v>
      </c>
      <c r="W96" s="122">
        <v>0.55282207486237112</v>
      </c>
      <c r="X96" s="122">
        <v>0.25014341319826611</v>
      </c>
      <c r="Y96" s="123">
        <v>36.659600450304339</v>
      </c>
      <c r="Z96" s="123">
        <v>45.615619454673812</v>
      </c>
      <c r="AA96" s="122">
        <v>9.988792285161302E-2</v>
      </c>
      <c r="AB96" s="123">
        <v>2954.1403384914806</v>
      </c>
      <c r="AF96" s="131"/>
      <c r="AG96" s="131"/>
      <c r="AH96" s="131"/>
      <c r="AI96" s="131"/>
      <c r="AJ96" s="131"/>
      <c r="AK96" s="131"/>
      <c r="AL96" s="131"/>
      <c r="AM96" s="131"/>
      <c r="AN96" s="131"/>
      <c r="AO96" s="131"/>
    </row>
    <row r="97" spans="1:41" x14ac:dyDescent="0.25">
      <c r="A97" s="2">
        <v>7</v>
      </c>
      <c r="B97" s="2">
        <v>7021</v>
      </c>
      <c r="C97" s="2" t="s">
        <v>2720</v>
      </c>
      <c r="D97" s="121">
        <v>117479806</v>
      </c>
      <c r="E97" s="121">
        <v>2899272</v>
      </c>
      <c r="F97" s="121">
        <v>110292567</v>
      </c>
      <c r="G97" s="121">
        <v>1814777</v>
      </c>
      <c r="H97" s="121">
        <v>38062916</v>
      </c>
      <c r="I97" s="121">
        <v>72229651</v>
      </c>
      <c r="J97" s="121">
        <v>117479806</v>
      </c>
      <c r="K97" s="121">
        <v>56338467</v>
      </c>
      <c r="L97" s="121">
        <v>54741038</v>
      </c>
      <c r="M97" s="121">
        <v>60991339</v>
      </c>
      <c r="N97" s="121">
        <v>26718192</v>
      </c>
      <c r="O97" s="121" t="e">
        <v>#N/A</v>
      </c>
      <c r="P97" s="121">
        <v>2083527</v>
      </c>
      <c r="Q97" s="121">
        <v>24884</v>
      </c>
      <c r="R97" s="2">
        <v>7021</v>
      </c>
      <c r="S97" s="2" t="s">
        <v>2720</v>
      </c>
      <c r="T97" s="122">
        <v>4.7535798484437272E-2</v>
      </c>
      <c r="U97" s="122">
        <v>2.4678896728855679E-2</v>
      </c>
      <c r="V97" s="122">
        <v>-0.16991303785482947</v>
      </c>
      <c r="W97" s="122">
        <v>0.4795587336941976</v>
      </c>
      <c r="X97" s="122">
        <v>0.51916445112277421</v>
      </c>
      <c r="Y97" s="123">
        <v>72.92947275357659</v>
      </c>
      <c r="Z97" s="123">
        <v>116.51149332904677</v>
      </c>
      <c r="AA97" s="122">
        <v>0.10851303112126749</v>
      </c>
      <c r="AB97" s="123">
        <v>2199.8488185179231</v>
      </c>
      <c r="AF97" s="131"/>
      <c r="AG97" s="131"/>
      <c r="AH97" s="131"/>
      <c r="AI97" s="131"/>
      <c r="AJ97" s="131"/>
      <c r="AK97" s="131"/>
      <c r="AL97" s="131"/>
      <c r="AM97" s="131"/>
      <c r="AN97" s="131"/>
      <c r="AO97" s="131"/>
    </row>
    <row r="98" spans="1:41" x14ac:dyDescent="0.25">
      <c r="A98" s="2">
        <v>7</v>
      </c>
      <c r="B98" s="2">
        <v>7022</v>
      </c>
      <c r="C98" s="2" t="s">
        <v>2721</v>
      </c>
      <c r="D98" s="121">
        <v>197917452</v>
      </c>
      <c r="E98" s="121">
        <v>41982</v>
      </c>
      <c r="F98" s="121">
        <v>194765947</v>
      </c>
      <c r="G98" s="121">
        <v>39996</v>
      </c>
      <c r="H98" s="121">
        <v>36860595</v>
      </c>
      <c r="I98" s="121">
        <v>157905352</v>
      </c>
      <c r="J98" s="121">
        <v>197917452</v>
      </c>
      <c r="K98" s="121">
        <v>140409179</v>
      </c>
      <c r="L98" s="121">
        <v>140301386</v>
      </c>
      <c r="M98" s="121">
        <v>55008273</v>
      </c>
      <c r="N98" s="121">
        <v>20138099</v>
      </c>
      <c r="O98" s="121" t="e">
        <v>#N/A</v>
      </c>
      <c r="P98" s="121">
        <v>113250</v>
      </c>
      <c r="Q98" s="121">
        <v>18674</v>
      </c>
      <c r="R98" s="2">
        <v>7022</v>
      </c>
      <c r="S98" s="2" t="s">
        <v>2721</v>
      </c>
      <c r="T98" s="122">
        <v>7.6319429261122228E-4</v>
      </c>
      <c r="U98" s="122">
        <v>2.1211873726021898E-4</v>
      </c>
      <c r="V98" s="122">
        <v>-0.66342813603591777</v>
      </c>
      <c r="W98" s="122">
        <v>0.70943303675918379</v>
      </c>
      <c r="X98" s="122">
        <v>0.27793543441535412</v>
      </c>
      <c r="Y98" s="123">
        <v>2.1418014351504766</v>
      </c>
      <c r="Z98" s="123">
        <v>2.2481525115133341</v>
      </c>
      <c r="AA98" s="122">
        <v>2.084705214727567E-3</v>
      </c>
      <c r="AB98" s="123">
        <v>7513.1940666166865</v>
      </c>
      <c r="AF98" s="131"/>
      <c r="AG98" s="131"/>
      <c r="AH98" s="131"/>
      <c r="AI98" s="131"/>
      <c r="AJ98" s="131"/>
      <c r="AK98" s="131"/>
      <c r="AL98" s="131"/>
      <c r="AM98" s="131"/>
      <c r="AN98" s="131"/>
      <c r="AO98" s="131"/>
    </row>
    <row r="99" spans="1:41" x14ac:dyDescent="0.25">
      <c r="A99" s="2">
        <v>7</v>
      </c>
      <c r="B99" s="2">
        <v>7023</v>
      </c>
      <c r="C99" s="2" t="s">
        <v>2722</v>
      </c>
      <c r="D99" s="121">
        <v>802650110</v>
      </c>
      <c r="E99" s="121">
        <v>49946</v>
      </c>
      <c r="F99" s="121">
        <v>802600164</v>
      </c>
      <c r="G99" s="121">
        <v>8193</v>
      </c>
      <c r="H99" s="121">
        <v>118875142</v>
      </c>
      <c r="I99" s="121">
        <v>683725022</v>
      </c>
      <c r="J99" s="121">
        <v>802650110</v>
      </c>
      <c r="K99" s="121">
        <v>488351290</v>
      </c>
      <c r="L99" s="121">
        <v>488351290</v>
      </c>
      <c r="M99" s="121">
        <v>172165936</v>
      </c>
      <c r="N99" s="121">
        <v>82741490</v>
      </c>
      <c r="O99" s="121" t="e">
        <v>#N/A</v>
      </c>
      <c r="P99" s="121">
        <v>7429</v>
      </c>
      <c r="Q99" s="121">
        <v>99726</v>
      </c>
      <c r="R99" s="2">
        <v>7023</v>
      </c>
      <c r="S99" s="2" t="s">
        <v>2722</v>
      </c>
      <c r="T99" s="122">
        <v>2.9010384493248422E-4</v>
      </c>
      <c r="U99" s="122">
        <v>6.222636660449719E-5</v>
      </c>
      <c r="V99" s="122">
        <v>5.1022601671553147E-2</v>
      </c>
      <c r="W99" s="122">
        <v>0.60842362558201102</v>
      </c>
      <c r="X99" s="122">
        <v>0.21449686962604417</v>
      </c>
      <c r="Y99" s="123">
        <v>8.2155104987666205E-2</v>
      </c>
      <c r="Z99" s="123">
        <v>0.50083228044842865</v>
      </c>
      <c r="AA99" s="122">
        <v>6.0363911744881554E-4</v>
      </c>
      <c r="AB99" s="123">
        <v>4896.9304895413434</v>
      </c>
      <c r="AF99" s="131"/>
      <c r="AG99" s="131"/>
      <c r="AH99" s="131"/>
      <c r="AI99" s="131"/>
      <c r="AJ99" s="131"/>
      <c r="AK99" s="131"/>
      <c r="AL99" s="131"/>
      <c r="AM99" s="131"/>
      <c r="AN99" s="131"/>
      <c r="AO99" s="131"/>
    </row>
    <row r="100" spans="1:41" x14ac:dyDescent="0.25">
      <c r="A100" s="2">
        <v>7</v>
      </c>
      <c r="B100" s="2">
        <v>7024</v>
      </c>
      <c r="C100" s="2" t="s">
        <v>2723</v>
      </c>
      <c r="D100" s="121">
        <v>136414496</v>
      </c>
      <c r="E100" s="121">
        <v>122911</v>
      </c>
      <c r="F100" s="121">
        <v>135723211</v>
      </c>
      <c r="G100" s="121">
        <v>1547</v>
      </c>
      <c r="H100" s="121">
        <v>32442535</v>
      </c>
      <c r="I100" s="121">
        <v>103280676</v>
      </c>
      <c r="J100" s="121">
        <v>136414496</v>
      </c>
      <c r="K100" s="121">
        <v>98343982</v>
      </c>
      <c r="L100" s="121">
        <v>97660496</v>
      </c>
      <c r="M100" s="121">
        <v>38070514</v>
      </c>
      <c r="N100" s="121">
        <v>19267686</v>
      </c>
      <c r="O100" s="121" t="e">
        <v>#N/A</v>
      </c>
      <c r="P100" s="121">
        <v>1454</v>
      </c>
      <c r="Q100" s="121">
        <v>13969</v>
      </c>
      <c r="R100" s="2">
        <v>7024</v>
      </c>
      <c r="S100" s="2" t="s">
        <v>2723</v>
      </c>
      <c r="T100" s="122">
        <v>3.2285090766045344E-3</v>
      </c>
      <c r="U100" s="122">
        <v>9.0101128255460478E-4</v>
      </c>
      <c r="V100" s="122">
        <v>1.3970607511461397E-2</v>
      </c>
      <c r="W100" s="122">
        <v>0.72092031920126731</v>
      </c>
      <c r="X100" s="122">
        <v>0.27907968079873269</v>
      </c>
      <c r="Y100" s="123">
        <v>0.1107452215620302</v>
      </c>
      <c r="Z100" s="123">
        <v>8.7988402892118263</v>
      </c>
      <c r="AA100" s="122">
        <v>6.3791261701067791E-3</v>
      </c>
      <c r="AB100" s="123">
        <v>6991.2302956546637</v>
      </c>
      <c r="AF100" s="131"/>
      <c r="AG100" s="131"/>
      <c r="AH100" s="131"/>
      <c r="AI100" s="131"/>
      <c r="AJ100" s="131"/>
      <c r="AK100" s="131"/>
      <c r="AL100" s="131"/>
      <c r="AM100" s="131"/>
      <c r="AN100" s="131"/>
      <c r="AO100" s="131"/>
    </row>
    <row r="101" spans="1:41" x14ac:dyDescent="0.25">
      <c r="A101" s="2">
        <v>7</v>
      </c>
      <c r="B101" s="2">
        <v>7025</v>
      </c>
      <c r="C101" s="2" t="s">
        <v>2724</v>
      </c>
      <c r="D101" s="121">
        <v>67603389</v>
      </c>
      <c r="E101" s="121">
        <v>565396</v>
      </c>
      <c r="F101" s="121">
        <v>67033047</v>
      </c>
      <c r="G101" s="121">
        <v>282805</v>
      </c>
      <c r="H101" s="121">
        <v>23402146</v>
      </c>
      <c r="I101" s="121">
        <v>43630901</v>
      </c>
      <c r="J101" s="121">
        <v>67603389</v>
      </c>
      <c r="K101" s="121">
        <v>38772424</v>
      </c>
      <c r="L101" s="121">
        <v>37793144</v>
      </c>
      <c r="M101" s="121">
        <v>28830965</v>
      </c>
      <c r="N101" s="121">
        <v>13612623</v>
      </c>
      <c r="O101" s="121" t="e">
        <v>#N/A</v>
      </c>
      <c r="P101" s="121">
        <v>287679</v>
      </c>
      <c r="Q101" s="121">
        <v>8498</v>
      </c>
      <c r="R101" s="2">
        <v>7025</v>
      </c>
      <c r="S101" s="2" t="s">
        <v>2724</v>
      </c>
      <c r="T101" s="122">
        <v>1.9610720626243347E-2</v>
      </c>
      <c r="U101" s="122">
        <v>8.3634268690287103E-3</v>
      </c>
      <c r="V101" s="122">
        <v>-6.3132050208588253E-2</v>
      </c>
      <c r="W101" s="122">
        <v>0.57352781529931884</v>
      </c>
      <c r="X101" s="122">
        <v>0.42647218470068121</v>
      </c>
      <c r="Y101" s="123">
        <v>33.279006825135326</v>
      </c>
      <c r="Z101" s="123">
        <v>66.532831254412798</v>
      </c>
      <c r="AA101" s="122">
        <v>4.153468438815943E-2</v>
      </c>
      <c r="AB101" s="123">
        <v>4447.2986585078843</v>
      </c>
      <c r="AF101" s="131"/>
      <c r="AG101" s="131"/>
      <c r="AH101" s="131"/>
      <c r="AI101" s="131"/>
      <c r="AJ101" s="131"/>
      <c r="AK101" s="131"/>
      <c r="AL101" s="131"/>
      <c r="AM101" s="131"/>
      <c r="AN101" s="131"/>
      <c r="AO101" s="131"/>
    </row>
    <row r="102" spans="1:41" x14ac:dyDescent="0.25">
      <c r="A102" s="2">
        <v>7</v>
      </c>
      <c r="B102" s="2">
        <v>7026</v>
      </c>
      <c r="C102" s="2" t="s">
        <v>2725</v>
      </c>
      <c r="D102" s="121">
        <v>364365104</v>
      </c>
      <c r="E102" s="121">
        <v>27581</v>
      </c>
      <c r="F102" s="121">
        <v>364337523</v>
      </c>
      <c r="G102" s="121">
        <v>25440</v>
      </c>
      <c r="H102" s="121">
        <v>63936901</v>
      </c>
      <c r="I102" s="121">
        <v>300400622</v>
      </c>
      <c r="J102" s="121">
        <v>364365104</v>
      </c>
      <c r="K102" s="121">
        <v>295477433</v>
      </c>
      <c r="L102" s="121">
        <v>295477433</v>
      </c>
      <c r="M102" s="121">
        <v>68882415</v>
      </c>
      <c r="N102" s="121">
        <v>25234772</v>
      </c>
      <c r="O102" s="121" t="e">
        <v>#N/A</v>
      </c>
      <c r="P102" s="121">
        <v>13363</v>
      </c>
      <c r="Q102" s="121">
        <v>45482</v>
      </c>
      <c r="R102" s="2">
        <v>7026</v>
      </c>
      <c r="S102" s="2" t="s">
        <v>2725</v>
      </c>
      <c r="T102" s="122">
        <v>4.0040698340788427E-4</v>
      </c>
      <c r="U102" s="122">
        <v>7.5696052385960643E-5</v>
      </c>
      <c r="V102" s="122">
        <v>0.81431460857235582</v>
      </c>
      <c r="W102" s="122">
        <v>0.81093779222062934</v>
      </c>
      <c r="X102" s="122">
        <v>0.18904778268777353</v>
      </c>
      <c r="Y102" s="123">
        <v>0.55934215733696846</v>
      </c>
      <c r="Z102" s="123">
        <v>0.60641572490215911</v>
      </c>
      <c r="AA102" s="122">
        <v>1.0929759936012104E-3</v>
      </c>
      <c r="AB102" s="123">
        <v>6496.5795919264765</v>
      </c>
      <c r="AF102" s="131"/>
      <c r="AG102" s="131"/>
      <c r="AH102" s="131"/>
      <c r="AI102" s="131"/>
      <c r="AJ102" s="131"/>
      <c r="AK102" s="131"/>
      <c r="AL102" s="131"/>
      <c r="AM102" s="131"/>
      <c r="AN102" s="131"/>
      <c r="AO102" s="131"/>
    </row>
    <row r="103" spans="1:41" x14ac:dyDescent="0.25">
      <c r="A103" s="2">
        <v>7</v>
      </c>
      <c r="B103" s="2">
        <v>7027</v>
      </c>
      <c r="C103" s="2" t="s">
        <v>2726</v>
      </c>
      <c r="D103" s="121">
        <v>512821631</v>
      </c>
      <c r="E103" s="121">
        <v>46055245</v>
      </c>
      <c r="F103" s="121">
        <v>428442350</v>
      </c>
      <c r="G103" s="121">
        <v>31318585</v>
      </c>
      <c r="H103" s="121">
        <v>176171126</v>
      </c>
      <c r="I103" s="121">
        <v>252271224</v>
      </c>
      <c r="J103" s="121">
        <v>512821631</v>
      </c>
      <c r="K103" s="121">
        <v>216269418</v>
      </c>
      <c r="L103" s="121">
        <v>212779136</v>
      </c>
      <c r="M103" s="121">
        <v>264560999</v>
      </c>
      <c r="N103" s="121">
        <v>143096717</v>
      </c>
      <c r="O103" s="121" t="e">
        <v>#N/A</v>
      </c>
      <c r="P103" s="121">
        <v>29255656</v>
      </c>
      <c r="Q103" s="121">
        <v>116946</v>
      </c>
      <c r="R103" s="2">
        <v>7027</v>
      </c>
      <c r="S103" s="2" t="s">
        <v>2726</v>
      </c>
      <c r="T103" s="122">
        <v>0.17408176252010599</v>
      </c>
      <c r="U103" s="122">
        <v>8.9807531929167003E-2</v>
      </c>
      <c r="V103" s="122">
        <v>2.021510711497454E-2</v>
      </c>
      <c r="W103" s="122">
        <v>0.42172444555093269</v>
      </c>
      <c r="X103" s="122">
        <v>0.51589282317149376</v>
      </c>
      <c r="Y103" s="123">
        <v>267.80381543618421</v>
      </c>
      <c r="Z103" s="123">
        <v>393.81633403451167</v>
      </c>
      <c r="AA103" s="122">
        <v>0.32184697151367908</v>
      </c>
      <c r="AB103" s="123">
        <v>1819.4648470234124</v>
      </c>
      <c r="AF103" s="131"/>
      <c r="AG103" s="131"/>
      <c r="AH103" s="131"/>
      <c r="AI103" s="131"/>
      <c r="AJ103" s="131"/>
      <c r="AK103" s="131"/>
      <c r="AL103" s="131"/>
      <c r="AM103" s="131"/>
      <c r="AN103" s="131"/>
      <c r="AO103" s="131"/>
    </row>
    <row r="104" spans="1:41" x14ac:dyDescent="0.25">
      <c r="A104" s="2">
        <v>7</v>
      </c>
      <c r="B104" s="2">
        <v>7028</v>
      </c>
      <c r="C104" s="2" t="s">
        <v>2727</v>
      </c>
      <c r="D104" s="121">
        <v>63050589</v>
      </c>
      <c r="E104" s="121">
        <v>776120</v>
      </c>
      <c r="F104" s="121">
        <v>62274469</v>
      </c>
      <c r="G104" s="121">
        <v>157686</v>
      </c>
      <c r="H104" s="121">
        <v>30123238</v>
      </c>
      <c r="I104" s="121">
        <v>32151231</v>
      </c>
      <c r="J104" s="121">
        <v>63050589</v>
      </c>
      <c r="K104" s="121">
        <v>31794588</v>
      </c>
      <c r="L104" s="121">
        <v>30220182</v>
      </c>
      <c r="M104" s="121">
        <v>30882926</v>
      </c>
      <c r="N104" s="121">
        <v>15439961</v>
      </c>
      <c r="O104" s="121" t="e">
        <v>#N/A</v>
      </c>
      <c r="P104" s="121">
        <v>166138</v>
      </c>
      <c r="Q104" s="121">
        <v>6670</v>
      </c>
      <c r="R104" s="2">
        <v>7028</v>
      </c>
      <c r="S104" s="2" t="s">
        <v>2727</v>
      </c>
      <c r="T104" s="122">
        <v>2.5131038425568873E-2</v>
      </c>
      <c r="U104" s="122">
        <v>1.2309480566470203E-2</v>
      </c>
      <c r="V104" s="122">
        <v>-9.5468662771005186E-2</v>
      </c>
      <c r="W104" s="122">
        <v>0.50427107033052454</v>
      </c>
      <c r="X104" s="122">
        <v>0.48981185568306113</v>
      </c>
      <c r="Y104" s="123">
        <v>23.641079460269864</v>
      </c>
      <c r="Z104" s="123">
        <v>116.35982008995502</v>
      </c>
      <c r="AA104" s="122">
        <v>5.0266966347907227E-2</v>
      </c>
      <c r="AB104" s="123">
        <v>4530.7619190404794</v>
      </c>
    </row>
    <row r="105" spans="1:41" x14ac:dyDescent="0.25">
      <c r="A105" s="2">
        <v>7</v>
      </c>
      <c r="B105" s="2">
        <v>7029</v>
      </c>
      <c r="C105" s="2" t="s">
        <v>2728</v>
      </c>
      <c r="D105" s="121">
        <v>53471850</v>
      </c>
      <c r="E105" s="121">
        <v>773077</v>
      </c>
      <c r="F105" s="121">
        <v>52695340</v>
      </c>
      <c r="G105" s="121">
        <v>74958</v>
      </c>
      <c r="H105" s="121">
        <v>29963263</v>
      </c>
      <c r="I105" s="121">
        <v>22732077</v>
      </c>
      <c r="J105" s="121">
        <v>53471850</v>
      </c>
      <c r="K105" s="121">
        <v>20255900</v>
      </c>
      <c r="L105" s="121">
        <v>20189900</v>
      </c>
      <c r="M105" s="121">
        <v>33215950</v>
      </c>
      <c r="N105" s="121">
        <v>13611040</v>
      </c>
      <c r="O105" s="121" t="e">
        <v>#N/A</v>
      </c>
      <c r="P105" s="121">
        <v>122000</v>
      </c>
      <c r="Q105" s="121">
        <v>5771</v>
      </c>
      <c r="R105" s="2">
        <v>7029</v>
      </c>
      <c r="S105" s="2" t="s">
        <v>2728</v>
      </c>
      <c r="T105" s="122">
        <v>2.327427034301292E-2</v>
      </c>
      <c r="U105" s="122">
        <v>1.4457644536330798E-2</v>
      </c>
      <c r="V105" s="122">
        <v>-0.41445858408095348</v>
      </c>
      <c r="W105" s="122">
        <v>0.37881427330455181</v>
      </c>
      <c r="X105" s="122">
        <v>0.62118572669544814</v>
      </c>
      <c r="Y105" s="123">
        <v>12.988736787385202</v>
      </c>
      <c r="Z105" s="123">
        <v>133.95893259400449</v>
      </c>
      <c r="AA105" s="122">
        <v>5.6797790617028533E-2</v>
      </c>
      <c r="AB105" s="123">
        <v>3498.5097903309652</v>
      </c>
    </row>
    <row r="106" spans="1:41" x14ac:dyDescent="0.25">
      <c r="A106" s="2">
        <v>7</v>
      </c>
      <c r="B106" s="2">
        <v>7030</v>
      </c>
      <c r="C106" s="2" t="s">
        <v>2729</v>
      </c>
      <c r="D106" s="121">
        <v>215003998</v>
      </c>
      <c r="E106" s="121">
        <v>3318901</v>
      </c>
      <c r="F106" s="121">
        <v>211555294</v>
      </c>
      <c r="G106" s="121">
        <v>2426488</v>
      </c>
      <c r="H106" s="121">
        <v>51032304</v>
      </c>
      <c r="I106" s="121">
        <v>160522990</v>
      </c>
      <c r="J106" s="121">
        <v>215003998</v>
      </c>
      <c r="K106" s="121">
        <v>149841674</v>
      </c>
      <c r="L106" s="121">
        <v>149665981</v>
      </c>
      <c r="M106" s="121">
        <v>65162324</v>
      </c>
      <c r="N106" s="121">
        <v>28677076</v>
      </c>
      <c r="O106" s="121" t="e">
        <v>#N/A</v>
      </c>
      <c r="P106" s="121">
        <v>2286305</v>
      </c>
      <c r="Q106" s="121">
        <v>39963</v>
      </c>
      <c r="R106" s="2">
        <v>7030</v>
      </c>
      <c r="S106" s="2" t="s">
        <v>2729</v>
      </c>
      <c r="T106" s="122">
        <v>5.093282124191887E-2</v>
      </c>
      <c r="U106" s="122">
        <v>1.543646179081749E-2</v>
      </c>
      <c r="V106" s="122">
        <v>1.1447722104561686E-2</v>
      </c>
      <c r="W106" s="122">
        <v>0.69692505904006496</v>
      </c>
      <c r="X106" s="122">
        <v>0.30307494095993509</v>
      </c>
      <c r="Y106" s="123">
        <v>60.718364487150616</v>
      </c>
      <c r="Z106" s="123">
        <v>83.04934564472137</v>
      </c>
      <c r="AA106" s="122">
        <v>0.11573359152795076</v>
      </c>
      <c r="AB106" s="123">
        <v>3745.1137552235818</v>
      </c>
    </row>
    <row r="107" spans="1:41" x14ac:dyDescent="0.25">
      <c r="A107" s="2">
        <v>7</v>
      </c>
      <c r="B107" s="2">
        <v>7031</v>
      </c>
      <c r="C107" s="2" t="s">
        <v>2730</v>
      </c>
      <c r="D107" s="121">
        <v>1013907368</v>
      </c>
      <c r="E107" s="121">
        <v>9773538</v>
      </c>
      <c r="F107" s="121">
        <v>1004133830</v>
      </c>
      <c r="G107" s="121">
        <v>1185771</v>
      </c>
      <c r="H107" s="121">
        <v>158567417</v>
      </c>
      <c r="I107" s="121">
        <v>845566413</v>
      </c>
      <c r="J107" s="121">
        <v>1013907368</v>
      </c>
      <c r="K107" s="121">
        <v>704204577</v>
      </c>
      <c r="L107" s="121">
        <v>696767687</v>
      </c>
      <c r="M107" s="121">
        <v>240110135</v>
      </c>
      <c r="N107" s="121">
        <v>112617167</v>
      </c>
      <c r="O107" s="121" t="e">
        <v>#N/A</v>
      </c>
      <c r="P107" s="121">
        <v>926118</v>
      </c>
      <c r="Q107" s="121">
        <v>146639</v>
      </c>
      <c r="R107" s="2">
        <v>7031</v>
      </c>
      <c r="S107" s="2" t="s">
        <v>2730</v>
      </c>
      <c r="T107" s="122">
        <v>4.0704395922312897E-2</v>
      </c>
      <c r="U107" s="122">
        <v>9.6394782289421135E-3</v>
      </c>
      <c r="V107" s="122">
        <v>0.22020825399279054</v>
      </c>
      <c r="W107" s="122">
        <v>0.69454528019565587</v>
      </c>
      <c r="X107" s="122">
        <v>0.23681663885492152</v>
      </c>
      <c r="Y107" s="123">
        <v>8.0863276481699948</v>
      </c>
      <c r="Z107" s="123">
        <v>66.650331767128804</v>
      </c>
      <c r="AA107" s="122">
        <v>8.6785507577188475E-2</v>
      </c>
      <c r="AB107" s="123">
        <v>4751.5850967341567</v>
      </c>
    </row>
    <row r="108" spans="1:41" x14ac:dyDescent="0.25">
      <c r="A108" s="2">
        <v>7</v>
      </c>
      <c r="B108" s="2">
        <v>7032</v>
      </c>
      <c r="C108" s="2" t="s">
        <v>2731</v>
      </c>
      <c r="D108" s="121">
        <v>171306210</v>
      </c>
      <c r="E108" s="121">
        <v>8693898</v>
      </c>
      <c r="F108" s="121">
        <v>162612312</v>
      </c>
      <c r="G108" s="121">
        <v>1758599</v>
      </c>
      <c r="H108" s="121">
        <v>52604929</v>
      </c>
      <c r="I108" s="121">
        <v>110007383</v>
      </c>
      <c r="J108" s="121">
        <v>171306210</v>
      </c>
      <c r="K108" s="121">
        <v>90288693</v>
      </c>
      <c r="L108" s="121">
        <v>84571647</v>
      </c>
      <c r="M108" s="121">
        <v>72012271</v>
      </c>
      <c r="N108" s="121">
        <v>37014982</v>
      </c>
      <c r="O108" s="121" t="e">
        <v>#N/A</v>
      </c>
      <c r="P108" s="121">
        <v>1671736</v>
      </c>
      <c r="Q108" s="121">
        <v>36000</v>
      </c>
      <c r="R108" s="2">
        <v>7032</v>
      </c>
      <c r="S108" s="2" t="s">
        <v>2731</v>
      </c>
      <c r="T108" s="122">
        <v>0.12072800759192832</v>
      </c>
      <c r="U108" s="122">
        <v>5.07506295305932E-2</v>
      </c>
      <c r="V108" s="122">
        <v>2.5327895694624569E-3</v>
      </c>
      <c r="W108" s="122">
        <v>0.52706024492632231</v>
      </c>
      <c r="X108" s="122">
        <v>0.42037163159467483</v>
      </c>
      <c r="Y108" s="123">
        <v>48.84997222222222</v>
      </c>
      <c r="Z108" s="123">
        <v>241.49716666666666</v>
      </c>
      <c r="AA108" s="122">
        <v>0.23487511084025381</v>
      </c>
      <c r="AB108" s="123">
        <v>2349.2124166666667</v>
      </c>
    </row>
    <row r="109" spans="1:41" x14ac:dyDescent="0.25">
      <c r="A109" s="2">
        <v>7</v>
      </c>
      <c r="B109" s="2">
        <v>7033</v>
      </c>
      <c r="C109" s="2" t="s">
        <v>2732</v>
      </c>
      <c r="D109" s="121">
        <v>73229954</v>
      </c>
      <c r="E109" s="121">
        <v>853402</v>
      </c>
      <c r="F109" s="121">
        <v>72376552</v>
      </c>
      <c r="G109" s="121">
        <v>241581</v>
      </c>
      <c r="H109" s="121">
        <v>24017239</v>
      </c>
      <c r="I109" s="121">
        <v>48359313</v>
      </c>
      <c r="J109" s="121">
        <v>73229954</v>
      </c>
      <c r="K109" s="121">
        <v>39422430</v>
      </c>
      <c r="L109" s="121">
        <v>37326908</v>
      </c>
      <c r="M109" s="121">
        <v>30241969</v>
      </c>
      <c r="N109" s="121">
        <v>13337502</v>
      </c>
      <c r="O109" s="121" t="e">
        <v>#N/A</v>
      </c>
      <c r="P109" s="121">
        <v>194192</v>
      </c>
      <c r="Q109" s="121">
        <v>8598</v>
      </c>
      <c r="R109" s="2">
        <v>7033</v>
      </c>
      <c r="S109" s="2" t="s">
        <v>2732</v>
      </c>
      <c r="T109" s="122">
        <v>2.821912819234753E-2</v>
      </c>
      <c r="U109" s="122">
        <v>1.1653728472914239E-2</v>
      </c>
      <c r="V109" s="122">
        <v>0.18558009424492394</v>
      </c>
      <c r="W109" s="122">
        <v>0.53833749506383688</v>
      </c>
      <c r="X109" s="122">
        <v>0.41297266143305239</v>
      </c>
      <c r="Y109" s="123">
        <v>28.097348220516398</v>
      </c>
      <c r="Z109" s="123">
        <v>99.255873458943938</v>
      </c>
      <c r="AA109" s="122">
        <v>6.3985145044401864E-2</v>
      </c>
      <c r="AB109" s="123">
        <v>4341.3477552919285</v>
      </c>
    </row>
    <row r="110" spans="1:41" x14ac:dyDescent="0.25">
      <c r="A110" s="2">
        <v>7</v>
      </c>
      <c r="B110" s="2">
        <v>7035</v>
      </c>
      <c r="C110" s="2" t="s">
        <v>2733</v>
      </c>
      <c r="D110" s="121">
        <v>87537619</v>
      </c>
      <c r="E110" s="121">
        <v>2081799</v>
      </c>
      <c r="F110" s="121">
        <v>85421202</v>
      </c>
      <c r="G110" s="121">
        <v>1501346</v>
      </c>
      <c r="H110" s="121">
        <v>32234633</v>
      </c>
      <c r="I110" s="121">
        <v>53186569</v>
      </c>
      <c r="J110" s="121">
        <v>87537619</v>
      </c>
      <c r="K110" s="121">
        <v>44919766</v>
      </c>
      <c r="L110" s="121">
        <v>44588909</v>
      </c>
      <c r="M110" s="121">
        <v>42617853</v>
      </c>
      <c r="N110" s="121">
        <v>20022359</v>
      </c>
      <c r="O110" s="121" t="e">
        <v>#N/A</v>
      </c>
      <c r="P110" s="121">
        <v>1150343</v>
      </c>
      <c r="Q110" s="121">
        <v>16527</v>
      </c>
      <c r="R110" s="2">
        <v>7035</v>
      </c>
      <c r="S110" s="2" t="s">
        <v>2733</v>
      </c>
      <c r="T110" s="122">
        <v>4.8848049665946337E-2</v>
      </c>
      <c r="U110" s="122">
        <v>2.3781764043639343E-2</v>
      </c>
      <c r="V110" s="122">
        <v>0.2438067118258016</v>
      </c>
      <c r="W110" s="122">
        <v>0.51314813577463192</v>
      </c>
      <c r="X110" s="122">
        <v>0.48685186422536808</v>
      </c>
      <c r="Y110" s="123">
        <v>90.842016094875049</v>
      </c>
      <c r="Z110" s="123">
        <v>125.96351424941005</v>
      </c>
      <c r="AA110" s="122">
        <v>0.10397371258801223</v>
      </c>
      <c r="AB110" s="123">
        <v>2697.9433048950204</v>
      </c>
    </row>
    <row r="111" spans="1:41" x14ac:dyDescent="0.25">
      <c r="A111" s="2">
        <v>7</v>
      </c>
      <c r="B111" s="2">
        <v>7036</v>
      </c>
      <c r="C111" s="2" t="s">
        <v>2734</v>
      </c>
      <c r="D111" s="121">
        <v>87300561</v>
      </c>
      <c r="E111" s="121">
        <v>16540</v>
      </c>
      <c r="F111" s="121">
        <v>86663280</v>
      </c>
      <c r="G111" s="121" t="s">
        <v>17</v>
      </c>
      <c r="H111" s="121">
        <v>24739817</v>
      </c>
      <c r="I111" s="121">
        <v>61923463</v>
      </c>
      <c r="J111" s="121">
        <v>87300561</v>
      </c>
      <c r="K111" s="121">
        <v>58512279</v>
      </c>
      <c r="L111" s="121">
        <v>58494675</v>
      </c>
      <c r="M111" s="121">
        <v>28788282</v>
      </c>
      <c r="N111" s="121">
        <v>16049411</v>
      </c>
      <c r="O111" s="121" t="e">
        <v>#N/A</v>
      </c>
      <c r="P111" s="121">
        <v>56000</v>
      </c>
      <c r="Q111" s="121">
        <v>8139</v>
      </c>
      <c r="R111" s="2">
        <v>7036</v>
      </c>
      <c r="S111" s="2" t="s">
        <v>2734</v>
      </c>
      <c r="T111" s="122">
        <v>5.7453932124188584E-4</v>
      </c>
      <c r="U111" s="122">
        <v>1.8946040908030361E-4</v>
      </c>
      <c r="V111" s="122">
        <v>-1</v>
      </c>
      <c r="W111" s="122">
        <v>0.67023943866752467</v>
      </c>
      <c r="X111" s="122">
        <v>0.32976056133247528</v>
      </c>
      <c r="Y111" s="123" t="e">
        <v>#VALUE!</v>
      </c>
      <c r="Z111" s="123">
        <v>2.0321906868165622</v>
      </c>
      <c r="AA111" s="122">
        <v>1.0305674145923485E-3</v>
      </c>
      <c r="AB111" s="123">
        <v>7186.9609288610391</v>
      </c>
    </row>
    <row r="112" spans="1:41" x14ac:dyDescent="0.25">
      <c r="A112" s="2">
        <v>7</v>
      </c>
      <c r="B112" s="2">
        <v>7037</v>
      </c>
      <c r="C112" s="2" t="s">
        <v>2735</v>
      </c>
      <c r="D112" s="121">
        <v>156314994</v>
      </c>
      <c r="E112" s="121">
        <v>6905233</v>
      </c>
      <c r="F112" s="121">
        <v>149409761</v>
      </c>
      <c r="G112" s="121">
        <v>3216264</v>
      </c>
      <c r="H112" s="121">
        <v>53845855</v>
      </c>
      <c r="I112" s="121">
        <v>95563906</v>
      </c>
      <c r="J112" s="121">
        <v>156314994</v>
      </c>
      <c r="K112" s="121">
        <v>84251838</v>
      </c>
      <c r="L112" s="121">
        <v>81877563</v>
      </c>
      <c r="M112" s="121">
        <v>70655944</v>
      </c>
      <c r="N112" s="121">
        <v>33739763</v>
      </c>
      <c r="O112" s="121" t="e">
        <v>#N/A</v>
      </c>
      <c r="P112" s="121">
        <v>3382629</v>
      </c>
      <c r="Q112" s="121">
        <v>39693</v>
      </c>
      <c r="R112" s="2">
        <v>7037</v>
      </c>
      <c r="S112" s="2" t="s">
        <v>2735</v>
      </c>
      <c r="T112" s="122">
        <v>9.7730390524539593E-2</v>
      </c>
      <c r="U112" s="122">
        <v>4.4175116048048468E-2</v>
      </c>
      <c r="V112" s="122">
        <v>-9.3856914790331425E-2</v>
      </c>
      <c r="W112" s="122">
        <v>0.53898756507005341</v>
      </c>
      <c r="X112" s="122">
        <v>0.45201002278770519</v>
      </c>
      <c r="Y112" s="123">
        <v>81.028493689063566</v>
      </c>
      <c r="Z112" s="123">
        <v>173.96601415866778</v>
      </c>
      <c r="AA112" s="122">
        <v>0.20466157394170195</v>
      </c>
      <c r="AB112" s="123">
        <v>2062.770841206258</v>
      </c>
    </row>
    <row r="113" spans="1:28" x14ac:dyDescent="0.25">
      <c r="A113" s="2">
        <v>7</v>
      </c>
      <c r="B113" s="2">
        <v>7038</v>
      </c>
      <c r="C113" s="2" t="s">
        <v>2736</v>
      </c>
      <c r="D113" s="121">
        <v>185463657</v>
      </c>
      <c r="E113" s="121">
        <v>211596</v>
      </c>
      <c r="F113" s="121">
        <v>184711658</v>
      </c>
      <c r="G113" s="121">
        <v>207456</v>
      </c>
      <c r="H113" s="121">
        <v>41290950</v>
      </c>
      <c r="I113" s="121">
        <v>143420708</v>
      </c>
      <c r="J113" s="121">
        <v>185463657</v>
      </c>
      <c r="K113" s="121">
        <v>144705179</v>
      </c>
      <c r="L113" s="121">
        <v>144683601</v>
      </c>
      <c r="M113" s="121">
        <v>40758478</v>
      </c>
      <c r="N113" s="121">
        <v>16267274</v>
      </c>
      <c r="O113" s="121" t="e">
        <v>#N/A</v>
      </c>
      <c r="P113" s="121">
        <v>200134</v>
      </c>
      <c r="Q113" s="121">
        <v>26754</v>
      </c>
      <c r="R113" s="2">
        <v>7038</v>
      </c>
      <c r="S113" s="2" t="s">
        <v>2736</v>
      </c>
      <c r="T113" s="122">
        <v>5.1914597988668761E-3</v>
      </c>
      <c r="U113" s="122">
        <v>1.1409027699696443E-3</v>
      </c>
      <c r="V113" s="122">
        <v>-1.2119112400059695E-2</v>
      </c>
      <c r="W113" s="122">
        <v>0.78023469040082605</v>
      </c>
      <c r="X113" s="122">
        <v>0.21976530959917392</v>
      </c>
      <c r="Y113" s="123">
        <v>7.7542049786947747</v>
      </c>
      <c r="Z113" s="123">
        <v>7.9089481946624804</v>
      </c>
      <c r="AA113" s="122">
        <v>1.3007465172099518E-2</v>
      </c>
      <c r="AB113" s="123">
        <v>5407.9240861179633</v>
      </c>
    </row>
    <row r="114" spans="1:28" x14ac:dyDescent="0.25">
      <c r="A114" s="2">
        <v>7</v>
      </c>
      <c r="B114" s="2">
        <v>7039</v>
      </c>
      <c r="C114" s="2" t="s">
        <v>2737</v>
      </c>
      <c r="D114" s="121">
        <v>222637916</v>
      </c>
      <c r="E114" s="121">
        <v>1866748</v>
      </c>
      <c r="F114" s="121">
        <v>209174517</v>
      </c>
      <c r="G114" s="121">
        <v>223698</v>
      </c>
      <c r="H114" s="121">
        <v>43730628</v>
      </c>
      <c r="I114" s="121">
        <v>165443889</v>
      </c>
      <c r="J114" s="121">
        <v>222637916</v>
      </c>
      <c r="K114" s="121">
        <v>168785481</v>
      </c>
      <c r="L114" s="121">
        <v>167900119</v>
      </c>
      <c r="M114" s="121">
        <v>53852435</v>
      </c>
      <c r="N114" s="121">
        <v>22470976</v>
      </c>
      <c r="O114" s="121" t="e">
        <v>#N/A</v>
      </c>
      <c r="P114" s="121">
        <v>284797</v>
      </c>
      <c r="Q114" s="121">
        <v>25964</v>
      </c>
      <c r="R114" s="2">
        <v>7039</v>
      </c>
      <c r="S114" s="2" t="s">
        <v>2737</v>
      </c>
      <c r="T114" s="122">
        <v>3.4664133571676005E-2</v>
      </c>
      <c r="U114" s="122">
        <v>8.3846814304532023E-3</v>
      </c>
      <c r="V114" s="122">
        <v>-0.25144080414394465</v>
      </c>
      <c r="W114" s="122">
        <v>0.75811651506834976</v>
      </c>
      <c r="X114" s="122">
        <v>0.24188348493165018</v>
      </c>
      <c r="Y114" s="123">
        <v>8.6156986596826375</v>
      </c>
      <c r="Z114" s="123">
        <v>71.897550454475422</v>
      </c>
      <c r="AA114" s="122">
        <v>8.3073739209191449E-2</v>
      </c>
      <c r="AB114" s="123">
        <v>6466.6507086735483</v>
      </c>
    </row>
    <row r="115" spans="1:28" x14ac:dyDescent="0.25">
      <c r="A115" s="2">
        <v>7</v>
      </c>
      <c r="B115" s="2">
        <v>7040</v>
      </c>
      <c r="C115" s="2" t="s">
        <v>2738</v>
      </c>
      <c r="D115" s="121">
        <v>235044439</v>
      </c>
      <c r="E115" s="121">
        <v>20723792</v>
      </c>
      <c r="F115" s="121">
        <v>211090468</v>
      </c>
      <c r="G115" s="121">
        <v>15306729</v>
      </c>
      <c r="H115" s="121">
        <v>90521620</v>
      </c>
      <c r="I115" s="121">
        <v>120568848</v>
      </c>
      <c r="J115" s="121">
        <v>235044439</v>
      </c>
      <c r="K115" s="121">
        <v>95604516</v>
      </c>
      <c r="L115" s="121">
        <v>93618536</v>
      </c>
      <c r="M115" s="121">
        <v>137993769</v>
      </c>
      <c r="N115" s="121">
        <v>66631469</v>
      </c>
      <c r="O115" s="121" t="e">
        <v>#N/A</v>
      </c>
      <c r="P115" s="121">
        <v>15424915</v>
      </c>
      <c r="Q115" s="121">
        <v>61555</v>
      </c>
      <c r="R115" s="2">
        <v>7040</v>
      </c>
      <c r="S115" s="2" t="s">
        <v>2738</v>
      </c>
      <c r="T115" s="122">
        <v>0.15017918671385808</v>
      </c>
      <c r="U115" s="122">
        <v>8.8169675862869487E-2</v>
      </c>
      <c r="V115" s="122">
        <v>-5.4287623592301659E-2</v>
      </c>
      <c r="W115" s="122">
        <v>0.4067508102159354</v>
      </c>
      <c r="X115" s="122">
        <v>0.58709650646106115</v>
      </c>
      <c r="Y115" s="123">
        <v>248.66751685484525</v>
      </c>
      <c r="Z115" s="123">
        <v>336.67113963122409</v>
      </c>
      <c r="AA115" s="122">
        <v>0.31102108824885732</v>
      </c>
      <c r="AB115" s="123">
        <v>1520.8924701486476</v>
      </c>
    </row>
    <row r="116" spans="1:28" x14ac:dyDescent="0.25">
      <c r="A116" s="2">
        <v>7</v>
      </c>
      <c r="B116" s="2">
        <v>7041</v>
      </c>
      <c r="C116" s="2" t="s">
        <v>2739</v>
      </c>
      <c r="D116" s="121">
        <v>278361264</v>
      </c>
      <c r="E116" s="121">
        <v>1177035</v>
      </c>
      <c r="F116" s="121">
        <v>260478229</v>
      </c>
      <c r="G116" s="121">
        <v>186857</v>
      </c>
      <c r="H116" s="121">
        <v>58690695</v>
      </c>
      <c r="I116" s="121">
        <v>201787534</v>
      </c>
      <c r="J116" s="121">
        <v>278361264</v>
      </c>
      <c r="K116" s="121">
        <v>192050032</v>
      </c>
      <c r="L116" s="121">
        <v>190118684</v>
      </c>
      <c r="M116" s="121">
        <v>75070143</v>
      </c>
      <c r="N116" s="121">
        <v>15151052</v>
      </c>
      <c r="O116" s="121" t="e">
        <v>#N/A</v>
      </c>
      <c r="P116" s="121">
        <v>205321</v>
      </c>
      <c r="Q116" s="121">
        <v>51779</v>
      </c>
      <c r="R116" s="2">
        <v>7041</v>
      </c>
      <c r="S116" s="2" t="s">
        <v>2739</v>
      </c>
      <c r="T116" s="122">
        <v>1.5679136244618582E-2</v>
      </c>
      <c r="U116" s="122">
        <v>4.228443940389637E-3</v>
      </c>
      <c r="V116" s="122">
        <v>-0.13268779076277359</v>
      </c>
      <c r="W116" s="122">
        <v>0.68993088061275654</v>
      </c>
      <c r="X116" s="122">
        <v>0.26968602571081873</v>
      </c>
      <c r="Y116" s="123">
        <v>3.6087409953842293</v>
      </c>
      <c r="Z116" s="123">
        <v>22.731899032426274</v>
      </c>
      <c r="AA116" s="122">
        <v>7.768668472657872E-2</v>
      </c>
      <c r="AB116" s="123">
        <v>3671.7334054346356</v>
      </c>
    </row>
    <row r="117" spans="1:28" x14ac:dyDescent="0.25">
      <c r="A117" s="2">
        <v>7</v>
      </c>
      <c r="B117" s="2">
        <v>7042</v>
      </c>
      <c r="C117" s="2" t="s">
        <v>2740</v>
      </c>
      <c r="D117" s="121">
        <v>89244105</v>
      </c>
      <c r="E117" s="121">
        <v>879440</v>
      </c>
      <c r="F117" s="121">
        <v>88364665</v>
      </c>
      <c r="G117" s="121">
        <v>304753</v>
      </c>
      <c r="H117" s="121">
        <v>32651299</v>
      </c>
      <c r="I117" s="121">
        <v>55713366</v>
      </c>
      <c r="J117" s="121">
        <v>89244105</v>
      </c>
      <c r="K117" s="121">
        <v>43444115</v>
      </c>
      <c r="L117" s="121">
        <v>42910409</v>
      </c>
      <c r="M117" s="121">
        <v>38035021</v>
      </c>
      <c r="N117" s="121">
        <v>12981920</v>
      </c>
      <c r="O117" s="121" t="e">
        <v>#N/A</v>
      </c>
      <c r="P117" s="121">
        <v>305449</v>
      </c>
      <c r="Q117" s="121">
        <v>12857</v>
      </c>
      <c r="R117" s="2">
        <v>7042</v>
      </c>
      <c r="S117" s="2" t="s">
        <v>2740</v>
      </c>
      <c r="T117" s="122">
        <v>2.3121848677301899E-2</v>
      </c>
      <c r="U117" s="122">
        <v>9.8543203497866889E-3</v>
      </c>
      <c r="V117" s="122">
        <v>-4.9157159499555569E-2</v>
      </c>
      <c r="W117" s="122">
        <v>0.48680094892542203</v>
      </c>
      <c r="X117" s="122">
        <v>0.42619085036485044</v>
      </c>
      <c r="Y117" s="123">
        <v>23.703274480827563</v>
      </c>
      <c r="Z117" s="123">
        <v>68.401648907210074</v>
      </c>
      <c r="AA117" s="122">
        <v>6.7743446269889193E-2</v>
      </c>
      <c r="AB117" s="123">
        <v>3337.5133390371002</v>
      </c>
    </row>
    <row r="118" spans="1:28" x14ac:dyDescent="0.25">
      <c r="A118" s="2">
        <v>7</v>
      </c>
      <c r="B118" s="2">
        <v>7043</v>
      </c>
      <c r="C118" s="2" t="s">
        <v>2741</v>
      </c>
      <c r="D118" s="121">
        <v>76187549</v>
      </c>
      <c r="E118" s="121">
        <v>1355418</v>
      </c>
      <c r="F118" s="121">
        <v>72809397</v>
      </c>
      <c r="G118" s="121">
        <v>904947</v>
      </c>
      <c r="H118" s="121">
        <v>28224290</v>
      </c>
      <c r="I118" s="121">
        <v>44585107</v>
      </c>
      <c r="J118" s="121">
        <v>76187549</v>
      </c>
      <c r="K118" s="121">
        <v>39869573</v>
      </c>
      <c r="L118" s="121">
        <v>39702849</v>
      </c>
      <c r="M118" s="121">
        <v>36317976</v>
      </c>
      <c r="N118" s="121">
        <v>17208953</v>
      </c>
      <c r="O118" s="121" t="e">
        <v>#N/A</v>
      </c>
      <c r="P118" s="121">
        <v>923191</v>
      </c>
      <c r="Q118" s="121">
        <v>12191</v>
      </c>
      <c r="R118" s="2">
        <v>7043</v>
      </c>
      <c r="S118" s="2" t="s">
        <v>2741</v>
      </c>
      <c r="T118" s="122">
        <v>3.7320857307686972E-2</v>
      </c>
      <c r="U118" s="122">
        <v>1.7790544751610265E-2</v>
      </c>
      <c r="V118" s="122">
        <v>-6.5818975323208351E-2</v>
      </c>
      <c r="W118" s="122">
        <v>0.52330825080092813</v>
      </c>
      <c r="X118" s="122">
        <v>0.47669174919907187</v>
      </c>
      <c r="Y118" s="123">
        <v>74.230743991469112</v>
      </c>
      <c r="Z118" s="123">
        <v>111.1818554671479</v>
      </c>
      <c r="AA118" s="122">
        <v>7.8762374445441277E-2</v>
      </c>
      <c r="AB118" s="123">
        <v>3256.7343942252483</v>
      </c>
    </row>
    <row r="119" spans="1:28" x14ac:dyDescent="0.25">
      <c r="A119" s="2">
        <v>7</v>
      </c>
      <c r="B119" s="2">
        <v>7045</v>
      </c>
      <c r="C119" s="2" t="s">
        <v>2742</v>
      </c>
      <c r="D119" s="121">
        <v>56532995</v>
      </c>
      <c r="E119" s="121">
        <v>455721</v>
      </c>
      <c r="F119" s="121">
        <v>56077274</v>
      </c>
      <c r="G119" s="121">
        <v>327366</v>
      </c>
      <c r="H119" s="121">
        <v>29604669</v>
      </c>
      <c r="I119" s="121">
        <v>26472605</v>
      </c>
      <c r="J119" s="121">
        <v>56532995</v>
      </c>
      <c r="K119" s="121">
        <v>17634864</v>
      </c>
      <c r="L119" s="121">
        <v>17292807</v>
      </c>
      <c r="M119" s="121">
        <v>34793777</v>
      </c>
      <c r="N119" s="121">
        <v>16692425</v>
      </c>
      <c r="O119" s="121" t="e">
        <v>#N/A</v>
      </c>
      <c r="P119" s="121">
        <v>250867</v>
      </c>
      <c r="Q119" s="121">
        <v>6205</v>
      </c>
      <c r="R119" s="2">
        <v>7045</v>
      </c>
      <c r="S119" s="2" t="s">
        <v>2742</v>
      </c>
      <c r="T119" s="122">
        <v>1.3097773202374666E-2</v>
      </c>
      <c r="U119" s="122">
        <v>8.0611508376656846E-3</v>
      </c>
      <c r="V119" s="122">
        <v>0.24362514487040143</v>
      </c>
      <c r="W119" s="122">
        <v>0.31193931968401817</v>
      </c>
      <c r="X119" s="122">
        <v>0.61545964440765966</v>
      </c>
      <c r="Y119" s="123">
        <v>52.758420628525386</v>
      </c>
      <c r="Z119" s="123">
        <v>73.444157937147466</v>
      </c>
      <c r="AA119" s="122">
        <v>2.7301066202184525E-2</v>
      </c>
      <c r="AB119" s="123">
        <v>2786.9149073327962</v>
      </c>
    </row>
    <row r="120" spans="1:28" x14ac:dyDescent="0.25">
      <c r="A120" s="2">
        <v>7</v>
      </c>
      <c r="B120" s="2">
        <v>7046</v>
      </c>
      <c r="C120" s="2" t="s">
        <v>2743</v>
      </c>
      <c r="D120" s="121">
        <v>218151892</v>
      </c>
      <c r="E120" s="121">
        <v>5205026</v>
      </c>
      <c r="F120" s="121">
        <v>190180116</v>
      </c>
      <c r="G120" s="121">
        <v>3214853</v>
      </c>
      <c r="H120" s="121">
        <v>59315212</v>
      </c>
      <c r="I120" s="121">
        <v>130864904</v>
      </c>
      <c r="J120" s="121">
        <v>218151892</v>
      </c>
      <c r="K120" s="121">
        <v>107882367</v>
      </c>
      <c r="L120" s="121">
        <v>104884717</v>
      </c>
      <c r="M120" s="121">
        <v>93390593</v>
      </c>
      <c r="N120" s="121">
        <v>39345156</v>
      </c>
      <c r="O120" s="121" t="e">
        <v>#N/A</v>
      </c>
      <c r="P120" s="121">
        <v>2994461</v>
      </c>
      <c r="Q120" s="121">
        <v>45176</v>
      </c>
      <c r="R120" s="2">
        <v>7046</v>
      </c>
      <c r="S120" s="2" t="s">
        <v>2743</v>
      </c>
      <c r="T120" s="122">
        <v>5.5733943139219602E-2</v>
      </c>
      <c r="U120" s="122">
        <v>2.3859641794901326E-2</v>
      </c>
      <c r="V120" s="122">
        <v>2.3156145588000498E-2</v>
      </c>
      <c r="W120" s="122">
        <v>0.49452867912784365</v>
      </c>
      <c r="X120" s="122">
        <v>0.42809893668031995</v>
      </c>
      <c r="Y120" s="123">
        <v>71.162851956791215</v>
      </c>
      <c r="Z120" s="123">
        <v>115.21661944395254</v>
      </c>
      <c r="AA120" s="122">
        <v>0.1322914058340498</v>
      </c>
      <c r="AB120" s="123">
        <v>2321.6910970426775</v>
      </c>
    </row>
    <row r="121" spans="1:28" x14ac:dyDescent="0.25">
      <c r="A121" s="2">
        <v>7</v>
      </c>
      <c r="B121" s="2">
        <v>7047</v>
      </c>
      <c r="C121" s="2" t="s">
        <v>2744</v>
      </c>
      <c r="D121" s="121">
        <v>162352043</v>
      </c>
      <c r="E121" s="121">
        <v>429825</v>
      </c>
      <c r="F121" s="121">
        <v>159124869</v>
      </c>
      <c r="G121" s="121">
        <v>329304</v>
      </c>
      <c r="H121" s="121">
        <v>36096222</v>
      </c>
      <c r="I121" s="121">
        <v>123028647</v>
      </c>
      <c r="J121" s="121">
        <v>162352043</v>
      </c>
      <c r="K121" s="121">
        <v>103840191</v>
      </c>
      <c r="L121" s="121">
        <v>102951494</v>
      </c>
      <c r="M121" s="121">
        <v>58511852</v>
      </c>
      <c r="N121" s="121">
        <v>26674668</v>
      </c>
      <c r="O121" s="121" t="e">
        <v>#N/A</v>
      </c>
      <c r="P121" s="121">
        <v>152372</v>
      </c>
      <c r="Q121" s="121">
        <v>23624</v>
      </c>
      <c r="R121" s="2">
        <v>7047</v>
      </c>
      <c r="S121" s="2" t="s">
        <v>2744</v>
      </c>
      <c r="T121" s="122">
        <v>7.3459476210050575E-3</v>
      </c>
      <c r="U121" s="122">
        <v>2.6474874726399346E-3</v>
      </c>
      <c r="V121" s="122">
        <v>1.0596399017438776</v>
      </c>
      <c r="W121" s="122">
        <v>0.63959891776662148</v>
      </c>
      <c r="X121" s="122">
        <v>0.36040108223337847</v>
      </c>
      <c r="Y121" s="123">
        <v>13.939383677615984</v>
      </c>
      <c r="Z121" s="123">
        <v>18.194420927869963</v>
      </c>
      <c r="AA121" s="122">
        <v>1.611360261353581E-2</v>
      </c>
      <c r="AB121" s="123">
        <v>4357.9196579749405</v>
      </c>
    </row>
    <row r="122" spans="1:28" x14ac:dyDescent="0.25">
      <c r="A122" s="2">
        <v>7</v>
      </c>
      <c r="B122" s="2">
        <v>7048</v>
      </c>
      <c r="C122" s="2" t="s">
        <v>2670</v>
      </c>
      <c r="D122" s="121">
        <v>150144707</v>
      </c>
      <c r="E122" s="121">
        <v>7309709</v>
      </c>
      <c r="F122" s="121">
        <v>132937348</v>
      </c>
      <c r="G122" s="121">
        <v>5099388</v>
      </c>
      <c r="H122" s="121">
        <v>50223949</v>
      </c>
      <c r="I122" s="121">
        <v>82713399</v>
      </c>
      <c r="J122" s="121">
        <v>150144707</v>
      </c>
      <c r="K122" s="121">
        <v>62395023</v>
      </c>
      <c r="L122" s="121">
        <v>62096022</v>
      </c>
      <c r="M122" s="121">
        <v>83511084</v>
      </c>
      <c r="N122" s="121">
        <v>50205801</v>
      </c>
      <c r="O122" s="121" t="e">
        <v>#N/A</v>
      </c>
      <c r="P122" s="121">
        <v>5272065</v>
      </c>
      <c r="Q122" s="121">
        <v>24466</v>
      </c>
      <c r="R122" s="2">
        <v>7048</v>
      </c>
      <c r="S122" s="2" t="s">
        <v>2670</v>
      </c>
      <c r="T122" s="122">
        <v>8.7529806223087703E-2</v>
      </c>
      <c r="U122" s="122">
        <v>4.8684426817656647E-2</v>
      </c>
      <c r="V122" s="122">
        <v>-7.8199879789331184E-2</v>
      </c>
      <c r="W122" s="122">
        <v>0.41556591801800913</v>
      </c>
      <c r="X122" s="122">
        <v>0.55620398260193082</v>
      </c>
      <c r="Y122" s="123">
        <v>208.42753208534293</v>
      </c>
      <c r="Z122" s="123">
        <v>298.77008910324531</v>
      </c>
      <c r="AA122" s="122">
        <v>0.14559490844494244</v>
      </c>
      <c r="AB122" s="123">
        <v>2538.0537071854819</v>
      </c>
    </row>
    <row r="123" spans="1:28" x14ac:dyDescent="0.25">
      <c r="A123" s="2">
        <v>7</v>
      </c>
      <c r="B123" s="2">
        <v>7049</v>
      </c>
      <c r="C123" s="2" t="s">
        <v>2745</v>
      </c>
      <c r="D123" s="121">
        <v>206759722</v>
      </c>
      <c r="E123" s="121">
        <v>1005803</v>
      </c>
      <c r="F123" s="121">
        <v>205189507</v>
      </c>
      <c r="G123" s="121">
        <v>3390</v>
      </c>
      <c r="H123" s="121">
        <v>48229468</v>
      </c>
      <c r="I123" s="121">
        <v>156960039</v>
      </c>
      <c r="J123" s="121">
        <v>206759722</v>
      </c>
      <c r="K123" s="121">
        <v>123333239</v>
      </c>
      <c r="L123" s="121">
        <v>122746011</v>
      </c>
      <c r="M123" s="121">
        <v>83426483</v>
      </c>
      <c r="N123" s="121">
        <v>27644678</v>
      </c>
      <c r="O123" s="121" t="e">
        <v>#N/A</v>
      </c>
      <c r="P123" s="121">
        <v>5062</v>
      </c>
      <c r="Q123" s="121">
        <v>26933</v>
      </c>
      <c r="R123" s="2">
        <v>7049</v>
      </c>
      <c r="S123" s="2" t="s">
        <v>2745</v>
      </c>
      <c r="T123" s="122">
        <v>1.2056159672942223E-2</v>
      </c>
      <c r="U123" s="122">
        <v>4.8645983379683594E-3</v>
      </c>
      <c r="V123" s="122">
        <v>-0.3617702910975088</v>
      </c>
      <c r="W123" s="122">
        <v>0.59650515006979943</v>
      </c>
      <c r="X123" s="122">
        <v>0.40349484993020063</v>
      </c>
      <c r="Y123" s="123">
        <v>0.12586789440463372</v>
      </c>
      <c r="Z123" s="123">
        <v>37.344632978130917</v>
      </c>
      <c r="AA123" s="122">
        <v>3.6383241649622394E-2</v>
      </c>
      <c r="AB123" s="123">
        <v>4557.4578026955778</v>
      </c>
    </row>
    <row r="124" spans="1:28" x14ac:dyDescent="0.25">
      <c r="A124" s="2">
        <v>7</v>
      </c>
      <c r="B124" s="2">
        <v>7050</v>
      </c>
      <c r="C124" s="2" t="s">
        <v>2746</v>
      </c>
      <c r="D124" s="121">
        <v>60979779</v>
      </c>
      <c r="E124" s="121">
        <v>1478528</v>
      </c>
      <c r="F124" s="121">
        <v>59501251</v>
      </c>
      <c r="G124" s="121">
        <v>1031034</v>
      </c>
      <c r="H124" s="121">
        <v>28246702</v>
      </c>
      <c r="I124" s="121">
        <v>31254549</v>
      </c>
      <c r="J124" s="121">
        <v>60979779</v>
      </c>
      <c r="K124" s="121">
        <v>32976449</v>
      </c>
      <c r="L124" s="121">
        <v>32602734</v>
      </c>
      <c r="M124" s="121">
        <v>27930882</v>
      </c>
      <c r="N124" s="121">
        <v>10527145</v>
      </c>
      <c r="O124" s="121" t="e">
        <v>#N/A</v>
      </c>
      <c r="P124" s="121">
        <v>1164569</v>
      </c>
      <c r="Q124" s="121">
        <v>5586</v>
      </c>
      <c r="R124" s="2">
        <v>7050</v>
      </c>
      <c r="S124" s="2" t="s">
        <v>2746</v>
      </c>
      <c r="T124" s="122">
        <v>5.2935242073630186E-2</v>
      </c>
      <c r="U124" s="122">
        <v>2.4246201351434876E-2</v>
      </c>
      <c r="V124" s="122">
        <v>-0.15626275479885587</v>
      </c>
      <c r="W124" s="122">
        <v>0.54077678766267745</v>
      </c>
      <c r="X124" s="122">
        <v>0.45803514637204573</v>
      </c>
      <c r="Y124" s="123">
        <v>184.57465091299679</v>
      </c>
      <c r="Z124" s="123">
        <v>264.68456856426781</v>
      </c>
      <c r="AA124" s="122">
        <v>0.14044909612245296</v>
      </c>
      <c r="AB124" s="123">
        <v>5836.5080558539203</v>
      </c>
    </row>
    <row r="125" spans="1:28" x14ac:dyDescent="0.25">
      <c r="A125" s="2">
        <v>7</v>
      </c>
      <c r="B125" s="2">
        <v>7051</v>
      </c>
      <c r="C125" s="2" t="s">
        <v>2747</v>
      </c>
      <c r="D125" s="121">
        <v>209792903</v>
      </c>
      <c r="E125" s="121">
        <v>9406661</v>
      </c>
      <c r="F125" s="121">
        <v>200315800</v>
      </c>
      <c r="G125" s="121">
        <v>4471047</v>
      </c>
      <c r="H125" s="121">
        <v>77816636</v>
      </c>
      <c r="I125" s="121">
        <v>122499164</v>
      </c>
      <c r="J125" s="121">
        <v>209792903</v>
      </c>
      <c r="K125" s="121">
        <v>96409869</v>
      </c>
      <c r="L125" s="121">
        <v>94411129</v>
      </c>
      <c r="M125" s="121">
        <v>113383034</v>
      </c>
      <c r="N125" s="121">
        <v>68921925</v>
      </c>
      <c r="O125" s="121" t="e">
        <v>#N/A</v>
      </c>
      <c r="P125" s="121">
        <v>3652526</v>
      </c>
      <c r="Q125" s="121">
        <v>54203</v>
      </c>
      <c r="R125" s="2">
        <v>7051</v>
      </c>
      <c r="S125" s="2" t="s">
        <v>2747</v>
      </c>
      <c r="T125" s="122">
        <v>8.2963567547504502E-2</v>
      </c>
      <c r="U125" s="122">
        <v>4.4837841821560573E-2</v>
      </c>
      <c r="V125" s="122">
        <v>0.16658228719590773</v>
      </c>
      <c r="W125" s="122">
        <v>0.45954780939372386</v>
      </c>
      <c r="X125" s="122">
        <v>0.54045219060627614</v>
      </c>
      <c r="Y125" s="123">
        <v>82.48707636108702</v>
      </c>
      <c r="Z125" s="123">
        <v>173.54502518310795</v>
      </c>
      <c r="AA125" s="122">
        <v>0.13648285360572851</v>
      </c>
      <c r="AB125" s="123">
        <v>1741.8063391325204</v>
      </c>
    </row>
    <row r="126" spans="1:28" x14ac:dyDescent="0.25">
      <c r="A126" s="2">
        <v>7</v>
      </c>
      <c r="B126" s="2">
        <v>7052</v>
      </c>
      <c r="C126" s="2" t="s">
        <v>2748</v>
      </c>
      <c r="D126" s="121">
        <v>831050813</v>
      </c>
      <c r="E126" s="121">
        <v>12682136</v>
      </c>
      <c r="F126" s="121">
        <v>818368677</v>
      </c>
      <c r="G126" s="121">
        <v>8180158</v>
      </c>
      <c r="H126" s="121">
        <v>155975733</v>
      </c>
      <c r="I126" s="121">
        <v>662392944</v>
      </c>
      <c r="J126" s="121">
        <v>831050813</v>
      </c>
      <c r="K126" s="121">
        <v>541157268</v>
      </c>
      <c r="L126" s="121">
        <v>528722798</v>
      </c>
      <c r="M126" s="121">
        <v>248446085</v>
      </c>
      <c r="N126" s="121">
        <v>91627927</v>
      </c>
      <c r="O126" s="121" t="e">
        <v>#N/A</v>
      </c>
      <c r="P126" s="121">
        <v>2763883</v>
      </c>
      <c r="Q126" s="121">
        <v>141062</v>
      </c>
      <c r="R126" s="2">
        <v>7052</v>
      </c>
      <c r="S126" s="2" t="s">
        <v>2748</v>
      </c>
      <c r="T126" s="122">
        <v>5.1045827508209678E-2</v>
      </c>
      <c r="U126" s="122">
        <v>1.5260361703057499E-2</v>
      </c>
      <c r="V126" s="122">
        <v>1.8205999664258785</v>
      </c>
      <c r="W126" s="122">
        <v>0.65117229841395996</v>
      </c>
      <c r="X126" s="122">
        <v>0.2989541446968057</v>
      </c>
      <c r="Y126" s="123">
        <v>57.989805900951353</v>
      </c>
      <c r="Z126" s="123">
        <v>89.904694389700978</v>
      </c>
      <c r="AA126" s="122">
        <v>0.13840906823091173</v>
      </c>
      <c r="AB126" s="123">
        <v>3748.15895138308</v>
      </c>
    </row>
    <row r="127" spans="1:28" x14ac:dyDescent="0.25">
      <c r="A127" s="2">
        <v>7</v>
      </c>
      <c r="B127" s="2">
        <v>7053</v>
      </c>
      <c r="C127" s="2" t="s">
        <v>2749</v>
      </c>
      <c r="D127" s="121">
        <v>71010995</v>
      </c>
      <c r="E127" s="121">
        <v>141768</v>
      </c>
      <c r="F127" s="121">
        <v>66058248</v>
      </c>
      <c r="G127" s="121">
        <v>107684</v>
      </c>
      <c r="H127" s="121">
        <v>21075388</v>
      </c>
      <c r="I127" s="121">
        <v>44982860</v>
      </c>
      <c r="J127" s="121">
        <v>71010995</v>
      </c>
      <c r="K127" s="121">
        <v>35548508</v>
      </c>
      <c r="L127" s="121">
        <v>35451738</v>
      </c>
      <c r="M127" s="121">
        <v>27184661</v>
      </c>
      <c r="N127" s="121">
        <v>10906335</v>
      </c>
      <c r="O127" s="121" t="e">
        <v>#N/A</v>
      </c>
      <c r="P127" s="121">
        <v>88933</v>
      </c>
      <c r="Q127" s="121">
        <v>8906</v>
      </c>
      <c r="R127" s="2">
        <v>7053</v>
      </c>
      <c r="S127" s="2" t="s">
        <v>2749</v>
      </c>
      <c r="T127" s="122">
        <v>5.21499973827152E-3</v>
      </c>
      <c r="U127" s="122">
        <v>1.9964232299519249E-3</v>
      </c>
      <c r="V127" s="122">
        <v>0.15395187063740501</v>
      </c>
      <c r="W127" s="122">
        <v>0.50060568789382542</v>
      </c>
      <c r="X127" s="122">
        <v>0.38282326560837515</v>
      </c>
      <c r="Y127" s="123">
        <v>12.091174489108466</v>
      </c>
      <c r="Z127" s="123">
        <v>15.918257354592409</v>
      </c>
      <c r="AA127" s="122">
        <v>1.2998683792493079E-2</v>
      </c>
      <c r="AB127" s="123">
        <v>3980.6577588142827</v>
      </c>
    </row>
    <row r="128" spans="1:28" x14ac:dyDescent="0.25">
      <c r="A128" s="2">
        <v>7</v>
      </c>
      <c r="B128" s="2">
        <v>7054</v>
      </c>
      <c r="C128" s="2" t="s">
        <v>2750</v>
      </c>
      <c r="D128" s="121">
        <v>132366866</v>
      </c>
      <c r="E128" s="121">
        <v>3124109</v>
      </c>
      <c r="F128" s="121">
        <v>129242757</v>
      </c>
      <c r="G128" s="121">
        <v>1437121</v>
      </c>
      <c r="H128" s="121">
        <v>46770356</v>
      </c>
      <c r="I128" s="121">
        <v>82472401</v>
      </c>
      <c r="J128" s="121">
        <v>132366866</v>
      </c>
      <c r="K128" s="121">
        <v>65400784</v>
      </c>
      <c r="L128" s="121">
        <v>64400140</v>
      </c>
      <c r="M128" s="121">
        <v>66504449</v>
      </c>
      <c r="N128" s="121">
        <v>32809871</v>
      </c>
      <c r="O128" s="121" t="e">
        <v>#N/A</v>
      </c>
      <c r="P128" s="121">
        <v>1803872</v>
      </c>
      <c r="Q128" s="121">
        <v>33302</v>
      </c>
      <c r="R128" s="2">
        <v>7054</v>
      </c>
      <c r="S128" s="2" t="s">
        <v>2750</v>
      </c>
      <c r="T128" s="122">
        <v>4.6975939910426145E-2</v>
      </c>
      <c r="U128" s="122">
        <v>2.3601895960881931E-2</v>
      </c>
      <c r="V128" s="122">
        <v>-0.2407460202157401</v>
      </c>
      <c r="W128" s="122">
        <v>0.49408727407658048</v>
      </c>
      <c r="X128" s="122">
        <v>0.50242519906756722</v>
      </c>
      <c r="Y128" s="123">
        <v>43.154194943246651</v>
      </c>
      <c r="Z128" s="123">
        <v>93.811452765599668</v>
      </c>
      <c r="AA128" s="122">
        <v>9.5218570045581707E-2</v>
      </c>
      <c r="AB128" s="123">
        <v>1933.8219926731126</v>
      </c>
    </row>
    <row r="129" spans="1:28" x14ac:dyDescent="0.25">
      <c r="A129" s="2">
        <v>7</v>
      </c>
      <c r="B129" s="2">
        <v>7055</v>
      </c>
      <c r="C129" s="2" t="s">
        <v>2751</v>
      </c>
      <c r="D129" s="121">
        <v>47566715</v>
      </c>
      <c r="E129" s="121">
        <v>660007</v>
      </c>
      <c r="F129" s="121">
        <v>46906708</v>
      </c>
      <c r="G129" s="121">
        <v>457377</v>
      </c>
      <c r="H129" s="121">
        <v>22633090</v>
      </c>
      <c r="I129" s="121">
        <v>24273618</v>
      </c>
      <c r="J129" s="121">
        <v>47566715</v>
      </c>
      <c r="K129" s="121">
        <v>22853590</v>
      </c>
      <c r="L129" s="121">
        <v>22412684</v>
      </c>
      <c r="M129" s="121">
        <v>23894810</v>
      </c>
      <c r="N129" s="121">
        <v>12046401</v>
      </c>
      <c r="O129" s="121" t="e">
        <v>#N/A</v>
      </c>
      <c r="P129" s="121">
        <v>471406</v>
      </c>
      <c r="Q129" s="121">
        <v>6456</v>
      </c>
      <c r="R129" s="2">
        <v>7055</v>
      </c>
      <c r="S129" s="2" t="s">
        <v>2751</v>
      </c>
      <c r="T129" s="122">
        <v>2.7621353758410298E-2</v>
      </c>
      <c r="U129" s="122">
        <v>1.3875395851910312E-2</v>
      </c>
      <c r="V129" s="122">
        <v>-7.5347230956173794E-2</v>
      </c>
      <c r="W129" s="122">
        <v>0.480453401080987</v>
      </c>
      <c r="X129" s="122">
        <v>0.50234307750703411</v>
      </c>
      <c r="Y129" s="123">
        <v>70.845260223048328</v>
      </c>
      <c r="Z129" s="123">
        <v>102.23156753407683</v>
      </c>
      <c r="AA129" s="122">
        <v>5.4788729015412985E-2</v>
      </c>
      <c r="AB129" s="123">
        <v>3471.6053283767037</v>
      </c>
    </row>
    <row r="130" spans="1:28" x14ac:dyDescent="0.25">
      <c r="A130" s="2">
        <v>7</v>
      </c>
      <c r="B130" s="2">
        <v>7056</v>
      </c>
      <c r="C130" s="2" t="s">
        <v>2752</v>
      </c>
      <c r="D130" s="121">
        <v>109009164</v>
      </c>
      <c r="E130" s="121">
        <v>623</v>
      </c>
      <c r="F130" s="121">
        <v>106856009</v>
      </c>
      <c r="G130" s="121" t="s">
        <v>17</v>
      </c>
      <c r="H130" s="121">
        <v>21992153</v>
      </c>
      <c r="I130" s="121">
        <v>84863856</v>
      </c>
      <c r="J130" s="121">
        <v>109009164</v>
      </c>
      <c r="K130" s="121">
        <v>61206819</v>
      </c>
      <c r="L130" s="121">
        <v>61141121</v>
      </c>
      <c r="M130" s="121">
        <v>47302345</v>
      </c>
      <c r="N130" s="121">
        <v>13821336</v>
      </c>
      <c r="O130" s="121" t="e">
        <v>#N/A</v>
      </c>
      <c r="P130" s="121" t="s">
        <v>189</v>
      </c>
      <c r="Q130" s="121">
        <v>13817</v>
      </c>
      <c r="R130" s="2">
        <v>7056</v>
      </c>
      <c r="S130" s="2" t="s">
        <v>2752</v>
      </c>
      <c r="T130" s="122">
        <v>1.3170594396535732E-5</v>
      </c>
      <c r="U130" s="122">
        <v>5.7151158410865345E-6</v>
      </c>
      <c r="V130" s="122">
        <v>0</v>
      </c>
      <c r="W130" s="122">
        <v>0.56148324373903091</v>
      </c>
      <c r="X130" s="122">
        <v>0.43392998592301835</v>
      </c>
      <c r="Y130" s="123" t="e">
        <v>#VALUE!</v>
      </c>
      <c r="Z130" s="123">
        <v>4.5089382644568285E-2</v>
      </c>
      <c r="AA130" s="122">
        <v>4.5075237299780572E-5</v>
      </c>
      <c r="AB130" s="123">
        <v>4425.0648476514443</v>
      </c>
    </row>
    <row r="131" spans="1:28" x14ac:dyDescent="0.25">
      <c r="A131" s="2">
        <v>7</v>
      </c>
      <c r="B131" s="2">
        <v>7057</v>
      </c>
      <c r="C131" s="2" t="s">
        <v>2753</v>
      </c>
      <c r="D131" s="121">
        <v>385609115</v>
      </c>
      <c r="E131" s="121">
        <v>20919644</v>
      </c>
      <c r="F131" s="121">
        <v>361822953</v>
      </c>
      <c r="G131" s="121">
        <v>3513554</v>
      </c>
      <c r="H131" s="121">
        <v>91596312</v>
      </c>
      <c r="I131" s="121">
        <v>270226641</v>
      </c>
      <c r="J131" s="121">
        <v>385609115</v>
      </c>
      <c r="K131" s="121">
        <v>238436786</v>
      </c>
      <c r="L131" s="121">
        <v>234526940</v>
      </c>
      <c r="M131" s="121">
        <v>147172329</v>
      </c>
      <c r="N131" s="121">
        <v>66359981</v>
      </c>
      <c r="O131" s="121" t="e">
        <v>#N/A</v>
      </c>
      <c r="P131" s="121">
        <v>3363841</v>
      </c>
      <c r="Q131" s="121">
        <v>83001</v>
      </c>
      <c r="R131" s="2">
        <v>7057</v>
      </c>
      <c r="S131" s="2" t="s">
        <v>2753</v>
      </c>
      <c r="T131" s="122">
        <v>0.14214386727548492</v>
      </c>
      <c r="U131" s="122">
        <v>5.4250906387417738E-2</v>
      </c>
      <c r="V131" s="122">
        <v>-4.570214060195088E-3</v>
      </c>
      <c r="W131" s="122">
        <v>0.61833804421350358</v>
      </c>
      <c r="X131" s="122">
        <v>0.38166195578649637</v>
      </c>
      <c r="Y131" s="123">
        <v>42.331465885953179</v>
      </c>
      <c r="Z131" s="123">
        <v>252.04086697750628</v>
      </c>
      <c r="AA131" s="122">
        <v>0.31524487627565778</v>
      </c>
      <c r="AB131" s="123">
        <v>2825.5917398585561</v>
      </c>
    </row>
    <row r="132" spans="1:28" x14ac:dyDescent="0.25">
      <c r="A132" s="2">
        <v>7</v>
      </c>
      <c r="B132" s="2">
        <v>7058</v>
      </c>
      <c r="C132" s="2" t="s">
        <v>2754</v>
      </c>
      <c r="D132" s="121">
        <v>52774237</v>
      </c>
      <c r="E132" s="121">
        <v>178505</v>
      </c>
      <c r="F132" s="121">
        <v>52595732</v>
      </c>
      <c r="G132" s="121">
        <v>31741</v>
      </c>
      <c r="H132" s="121">
        <v>18550718</v>
      </c>
      <c r="I132" s="121">
        <v>34045014</v>
      </c>
      <c r="J132" s="121">
        <v>52774237</v>
      </c>
      <c r="K132" s="121">
        <v>29954342</v>
      </c>
      <c r="L132" s="121">
        <v>29950343</v>
      </c>
      <c r="M132" s="121">
        <v>22818730</v>
      </c>
      <c r="N132" s="121">
        <v>8994120</v>
      </c>
      <c r="O132" s="121" t="e">
        <v>#N/A</v>
      </c>
      <c r="P132" s="121">
        <v>27170</v>
      </c>
      <c r="Q132" s="121">
        <v>4871</v>
      </c>
      <c r="R132" s="2">
        <v>7058</v>
      </c>
      <c r="S132" s="2" t="s">
        <v>2754</v>
      </c>
      <c r="T132" s="122">
        <v>7.822740354086314E-3</v>
      </c>
      <c r="U132" s="122">
        <v>3.3824269216815015E-3</v>
      </c>
      <c r="V132" s="122">
        <v>0.11334669833840749</v>
      </c>
      <c r="W132" s="122">
        <v>0.56759403267166142</v>
      </c>
      <c r="X132" s="122">
        <v>0.4323838921631401</v>
      </c>
      <c r="Y132" s="123">
        <v>6.5163210839663313</v>
      </c>
      <c r="Z132" s="123">
        <v>36.646479162389653</v>
      </c>
      <c r="AA132" s="122">
        <v>1.9846855501149639E-2</v>
      </c>
      <c r="AB132" s="123">
        <v>6148.7051940053379</v>
      </c>
    </row>
    <row r="133" spans="1:28" x14ac:dyDescent="0.25">
      <c r="A133" s="2">
        <v>7</v>
      </c>
      <c r="B133" s="2">
        <v>7059</v>
      </c>
      <c r="C133" s="2" t="s">
        <v>2755</v>
      </c>
      <c r="D133" s="121">
        <v>1783039016</v>
      </c>
      <c r="E133" s="121">
        <v>44264588</v>
      </c>
      <c r="F133" s="121">
        <v>1513295646</v>
      </c>
      <c r="G133" s="121">
        <v>28516157</v>
      </c>
      <c r="H133" s="121">
        <v>261517015</v>
      </c>
      <c r="I133" s="121">
        <v>1251778631</v>
      </c>
      <c r="J133" s="121">
        <v>1783039016</v>
      </c>
      <c r="K133" s="121">
        <v>1242221438</v>
      </c>
      <c r="L133" s="121">
        <v>1226862569</v>
      </c>
      <c r="M133" s="121">
        <v>444561139</v>
      </c>
      <c r="N133" s="121">
        <v>208911264</v>
      </c>
      <c r="O133" s="121" t="e">
        <v>#N/A</v>
      </c>
      <c r="P133" s="121">
        <v>24719580</v>
      </c>
      <c r="Q133" s="121">
        <v>249500</v>
      </c>
      <c r="R133" s="2">
        <v>7059</v>
      </c>
      <c r="S133" s="2" t="s">
        <v>2755</v>
      </c>
      <c r="T133" s="122">
        <v>9.9569179842325356E-2</v>
      </c>
      <c r="U133" s="122">
        <v>2.4825361421031294E-2</v>
      </c>
      <c r="V133" s="122">
        <v>9.938388941931775E-2</v>
      </c>
      <c r="W133" s="122">
        <v>0.69668774875535311</v>
      </c>
      <c r="X133" s="122">
        <v>0.24932776849567267</v>
      </c>
      <c r="Y133" s="123">
        <v>114.29321442885771</v>
      </c>
      <c r="Z133" s="123">
        <v>177.41317835671342</v>
      </c>
      <c r="AA133" s="122">
        <v>0.21188224680886522</v>
      </c>
      <c r="AB133" s="123">
        <v>4917.2848456913825</v>
      </c>
    </row>
    <row r="134" spans="1:28" x14ac:dyDescent="0.25">
      <c r="A134" s="2">
        <v>7</v>
      </c>
      <c r="B134" s="2">
        <v>7060</v>
      </c>
      <c r="C134" s="2" t="s">
        <v>2756</v>
      </c>
      <c r="D134" s="121">
        <v>107602225</v>
      </c>
      <c r="E134" s="121">
        <v>1228701</v>
      </c>
      <c r="F134" s="121">
        <v>106373524</v>
      </c>
      <c r="G134" s="121">
        <v>145727</v>
      </c>
      <c r="H134" s="121">
        <v>29721047</v>
      </c>
      <c r="I134" s="121">
        <v>76652477</v>
      </c>
      <c r="J134" s="121">
        <v>107602225</v>
      </c>
      <c r="K134" s="121">
        <v>67917713</v>
      </c>
      <c r="L134" s="121">
        <v>63366814</v>
      </c>
      <c r="M134" s="121">
        <v>39238263</v>
      </c>
      <c r="N134" s="121">
        <v>18461151</v>
      </c>
      <c r="O134" s="121" t="e">
        <v>#N/A</v>
      </c>
      <c r="P134" s="121">
        <v>117803</v>
      </c>
      <c r="Q134" s="121">
        <v>14253</v>
      </c>
      <c r="R134" s="2">
        <v>7060</v>
      </c>
      <c r="S134" s="2" t="s">
        <v>2756</v>
      </c>
      <c r="T134" s="122">
        <v>3.1313847914215771E-2</v>
      </c>
      <c r="U134" s="122">
        <v>1.1418918149694396E-2</v>
      </c>
      <c r="V134" s="122">
        <v>0.17891673555974208</v>
      </c>
      <c r="W134" s="122">
        <v>0.63119245907786758</v>
      </c>
      <c r="X134" s="122">
        <v>0.36466033114092206</v>
      </c>
      <c r="Y134" s="123">
        <v>10.224303655370798</v>
      </c>
      <c r="Z134" s="123">
        <v>86.206482845716693</v>
      </c>
      <c r="AA134" s="122">
        <v>6.6556034344770809E-2</v>
      </c>
      <c r="AB134" s="123">
        <v>4445.8579948081106</v>
      </c>
    </row>
    <row r="135" spans="1:28" x14ac:dyDescent="0.25">
      <c r="A135" s="2">
        <v>7</v>
      </c>
      <c r="B135" s="2">
        <v>7061</v>
      </c>
      <c r="C135" s="2" t="s">
        <v>2757</v>
      </c>
      <c r="D135" s="121">
        <v>447399588</v>
      </c>
      <c r="E135" s="121">
        <v>18499115</v>
      </c>
      <c r="F135" s="121">
        <v>397375733</v>
      </c>
      <c r="G135" s="121">
        <v>13542866</v>
      </c>
      <c r="H135" s="121">
        <v>108999105</v>
      </c>
      <c r="I135" s="121">
        <v>288376628</v>
      </c>
      <c r="J135" s="121">
        <v>447399588</v>
      </c>
      <c r="K135" s="121">
        <v>250360498</v>
      </c>
      <c r="L135" s="121">
        <v>238414340</v>
      </c>
      <c r="M135" s="121">
        <v>197039090</v>
      </c>
      <c r="N135" s="121">
        <v>90423672</v>
      </c>
      <c r="O135" s="121" t="e">
        <v>#N/A</v>
      </c>
      <c r="P135" s="121">
        <v>11936884</v>
      </c>
      <c r="Q135" s="121">
        <v>104562</v>
      </c>
      <c r="R135" s="2">
        <v>7061</v>
      </c>
      <c r="S135" s="2" t="s">
        <v>2757</v>
      </c>
      <c r="T135" s="122">
        <v>9.3885507692915149E-2</v>
      </c>
      <c r="U135" s="122">
        <v>4.1348082332163437E-2</v>
      </c>
      <c r="V135" s="122">
        <v>8.1232438656296146E-2</v>
      </c>
      <c r="W135" s="122">
        <v>0.55959036332416112</v>
      </c>
      <c r="X135" s="122">
        <v>0.44040963667583888</v>
      </c>
      <c r="Y135" s="123">
        <v>129.51995944989577</v>
      </c>
      <c r="Z135" s="123">
        <v>176.92005699967484</v>
      </c>
      <c r="AA135" s="122">
        <v>0.20458265618764077</v>
      </c>
      <c r="AB135" s="123">
        <v>2280.1241368757292</v>
      </c>
    </row>
    <row r="136" spans="1:28" x14ac:dyDescent="0.25">
      <c r="A136" s="2">
        <v>7</v>
      </c>
      <c r="B136" s="2">
        <v>7062</v>
      </c>
      <c r="C136" s="2" t="s">
        <v>2758</v>
      </c>
      <c r="D136" s="121">
        <v>116102702</v>
      </c>
      <c r="E136" s="121">
        <v>1932231</v>
      </c>
      <c r="F136" s="121">
        <v>112385634</v>
      </c>
      <c r="G136" s="121">
        <v>1037351</v>
      </c>
      <c r="H136" s="121">
        <v>40625992</v>
      </c>
      <c r="I136" s="121">
        <v>71759642</v>
      </c>
      <c r="J136" s="121">
        <v>116102702</v>
      </c>
      <c r="K136" s="121">
        <v>56569541</v>
      </c>
      <c r="L136" s="121">
        <v>55476371</v>
      </c>
      <c r="M136" s="121">
        <v>59533161</v>
      </c>
      <c r="N136" s="121">
        <v>24940140</v>
      </c>
      <c r="O136" s="121" t="e">
        <v>#N/A</v>
      </c>
      <c r="P136" s="121">
        <v>1075840</v>
      </c>
      <c r="Q136" s="121">
        <v>20773</v>
      </c>
      <c r="R136" s="2">
        <v>7062</v>
      </c>
      <c r="S136" s="2" t="s">
        <v>2758</v>
      </c>
      <c r="T136" s="122">
        <v>3.2456381746636974E-2</v>
      </c>
      <c r="U136" s="122">
        <v>1.6642429217538796E-2</v>
      </c>
      <c r="V136" s="122">
        <v>-8.1080428487122713E-2</v>
      </c>
      <c r="W136" s="122">
        <v>0.48723707567115881</v>
      </c>
      <c r="X136" s="122">
        <v>0.51276292432884119</v>
      </c>
      <c r="Y136" s="123">
        <v>49.937466904154434</v>
      </c>
      <c r="Z136" s="123">
        <v>93.016463678813849</v>
      </c>
      <c r="AA136" s="122">
        <v>7.7474745530698705E-2</v>
      </c>
      <c r="AB136" s="123">
        <v>2670.5998652096473</v>
      </c>
    </row>
    <row r="137" spans="1:28" x14ac:dyDescent="0.25">
      <c r="A137" s="2">
        <v>7</v>
      </c>
      <c r="B137" s="2">
        <v>7063</v>
      </c>
      <c r="C137" s="2" t="s">
        <v>2759</v>
      </c>
      <c r="D137" s="121">
        <v>44894412</v>
      </c>
      <c r="E137" s="121">
        <v>574174</v>
      </c>
      <c r="F137" s="121">
        <v>43987992</v>
      </c>
      <c r="G137" s="121">
        <v>78312</v>
      </c>
      <c r="H137" s="121">
        <v>19897492</v>
      </c>
      <c r="I137" s="121">
        <v>24090500</v>
      </c>
      <c r="J137" s="121">
        <v>44894412</v>
      </c>
      <c r="K137" s="121">
        <v>21505612</v>
      </c>
      <c r="L137" s="121">
        <v>20717060</v>
      </c>
      <c r="M137" s="121">
        <v>23388800</v>
      </c>
      <c r="N137" s="121">
        <v>10781793</v>
      </c>
      <c r="O137" s="121" t="e">
        <v>#N/A</v>
      </c>
      <c r="P137" s="121">
        <v>78928</v>
      </c>
      <c r="Q137" s="121">
        <v>4240</v>
      </c>
      <c r="R137" s="2">
        <v>7063</v>
      </c>
      <c r="S137" s="2" t="s">
        <v>2759</v>
      </c>
      <c r="T137" s="122">
        <v>2.4549100424134628E-2</v>
      </c>
      <c r="U137" s="122">
        <v>1.2789431343927614E-2</v>
      </c>
      <c r="V137" s="122">
        <v>-5.4423487095812129E-2</v>
      </c>
      <c r="W137" s="122">
        <v>0.47902647661361508</v>
      </c>
      <c r="X137" s="122">
        <v>0.52097352338638492</v>
      </c>
      <c r="Y137" s="123">
        <v>18.469811320754715</v>
      </c>
      <c r="Z137" s="123">
        <v>135.4183962264151</v>
      </c>
      <c r="AA137" s="122">
        <v>5.3254036689444881E-2</v>
      </c>
      <c r="AB137" s="123">
        <v>4886.0990566037735</v>
      </c>
    </row>
    <row r="138" spans="1:28" x14ac:dyDescent="0.25">
      <c r="A138" s="2">
        <v>7</v>
      </c>
      <c r="B138" s="2">
        <v>7065</v>
      </c>
      <c r="C138" s="2" t="s">
        <v>2760</v>
      </c>
      <c r="D138" s="121">
        <v>737352975</v>
      </c>
      <c r="E138" s="121">
        <v>33993275</v>
      </c>
      <c r="F138" s="121">
        <v>697459737</v>
      </c>
      <c r="G138" s="121">
        <v>17874875</v>
      </c>
      <c r="H138" s="121">
        <v>215242186</v>
      </c>
      <c r="I138" s="121">
        <v>482217551</v>
      </c>
      <c r="J138" s="121">
        <v>737352975</v>
      </c>
      <c r="K138" s="121">
        <v>402497680</v>
      </c>
      <c r="L138" s="121">
        <v>393320246</v>
      </c>
      <c r="M138" s="121">
        <v>334855295</v>
      </c>
      <c r="N138" s="121">
        <v>83953166</v>
      </c>
      <c r="O138" s="121" t="e">
        <v>#N/A</v>
      </c>
      <c r="P138" s="121">
        <v>21984074</v>
      </c>
      <c r="Q138" s="121">
        <v>136714</v>
      </c>
      <c r="R138" s="2">
        <v>7065</v>
      </c>
      <c r="S138" s="2" t="s">
        <v>2760</v>
      </c>
      <c r="T138" s="122">
        <v>0.10151631318835798</v>
      </c>
      <c r="U138" s="122">
        <v>4.6101766931909371E-2</v>
      </c>
      <c r="V138" s="122">
        <v>-0.22512027945939317</v>
      </c>
      <c r="W138" s="122">
        <v>0.54586838820308548</v>
      </c>
      <c r="X138" s="122">
        <v>0.45413161179691447</v>
      </c>
      <c r="Y138" s="123">
        <v>130.74648536360579</v>
      </c>
      <c r="Z138" s="123">
        <v>248.64516435771026</v>
      </c>
      <c r="AA138" s="122">
        <v>0.40490760050669206</v>
      </c>
      <c r="AB138" s="123">
        <v>2876.9566101496553</v>
      </c>
    </row>
    <row r="139" spans="1:28" x14ac:dyDescent="0.25">
      <c r="A139" s="2">
        <v>7</v>
      </c>
      <c r="B139" s="2">
        <v>7066</v>
      </c>
      <c r="C139" s="2" t="s">
        <v>2761</v>
      </c>
      <c r="D139" s="121">
        <v>229350961</v>
      </c>
      <c r="E139" s="121">
        <v>1367390</v>
      </c>
      <c r="F139" s="121">
        <v>221975689</v>
      </c>
      <c r="G139" s="121">
        <v>116909</v>
      </c>
      <c r="H139" s="121">
        <v>40834735</v>
      </c>
      <c r="I139" s="121">
        <v>181140954</v>
      </c>
      <c r="J139" s="121">
        <v>229350961</v>
      </c>
      <c r="K139" s="121">
        <v>164754245</v>
      </c>
      <c r="L139" s="121">
        <v>163404044</v>
      </c>
      <c r="M139" s="121">
        <v>64596716</v>
      </c>
      <c r="N139" s="121">
        <v>30207011</v>
      </c>
      <c r="O139" s="121" t="e">
        <v>#N/A</v>
      </c>
      <c r="P139" s="121">
        <v>85522</v>
      </c>
      <c r="Q139" s="121">
        <v>24927</v>
      </c>
      <c r="R139" s="2">
        <v>7066</v>
      </c>
      <c r="S139" s="2" t="s">
        <v>2761</v>
      </c>
      <c r="T139" s="122">
        <v>2.1168103963675182E-2</v>
      </c>
      <c r="U139" s="122">
        <v>5.9619981274026575E-3</v>
      </c>
      <c r="V139" s="122">
        <v>0.30277542002084767</v>
      </c>
      <c r="W139" s="122">
        <v>0.71834992223991601</v>
      </c>
      <c r="X139" s="122">
        <v>0.28165007776008405</v>
      </c>
      <c r="Y139" s="123">
        <v>4.6900549604846153</v>
      </c>
      <c r="Z139" s="123">
        <v>54.855778874312996</v>
      </c>
      <c r="AA139" s="122">
        <v>4.5267305659603331E-2</v>
      </c>
      <c r="AB139" s="123">
        <v>6555.3032454767927</v>
      </c>
    </row>
    <row r="140" spans="1:28" x14ac:dyDescent="0.25">
      <c r="A140" s="2">
        <v>7</v>
      </c>
      <c r="B140" s="2">
        <v>7067</v>
      </c>
      <c r="C140" s="2" t="s">
        <v>2762</v>
      </c>
      <c r="D140" s="121">
        <v>89425327</v>
      </c>
      <c r="E140" s="121">
        <v>55304</v>
      </c>
      <c r="F140" s="121">
        <v>89370023</v>
      </c>
      <c r="G140" s="121">
        <v>33133</v>
      </c>
      <c r="H140" s="121">
        <v>29316110</v>
      </c>
      <c r="I140" s="121">
        <v>60053913</v>
      </c>
      <c r="J140" s="121">
        <v>89425327</v>
      </c>
      <c r="K140" s="121">
        <v>40875281</v>
      </c>
      <c r="L140" s="121">
        <v>40726525</v>
      </c>
      <c r="M140" s="121">
        <v>37891086</v>
      </c>
      <c r="N140" s="121">
        <v>17956599</v>
      </c>
      <c r="O140" s="121" t="e">
        <v>#N/A</v>
      </c>
      <c r="P140" s="121">
        <v>43829</v>
      </c>
      <c r="Q140" s="121">
        <v>13962</v>
      </c>
      <c r="R140" s="2">
        <v>7067</v>
      </c>
      <c r="S140" s="2" t="s">
        <v>2762</v>
      </c>
      <c r="T140" s="122">
        <v>1.4595517267570531E-3</v>
      </c>
      <c r="U140" s="122">
        <v>6.1843777210901334E-4</v>
      </c>
      <c r="V140" s="122">
        <v>-0.27955860670956134</v>
      </c>
      <c r="W140" s="122">
        <v>0.45708841523162674</v>
      </c>
      <c r="X140" s="122">
        <v>0.42371761190205098</v>
      </c>
      <c r="Y140" s="123">
        <v>2.3730840853745883</v>
      </c>
      <c r="Z140" s="123">
        <v>3.9610371007019052</v>
      </c>
      <c r="AA140" s="122">
        <v>3.0798705255934045E-3</v>
      </c>
      <c r="AB140" s="123">
        <v>2916.9549491476864</v>
      </c>
    </row>
    <row r="141" spans="1:28" x14ac:dyDescent="0.25">
      <c r="A141" s="2">
        <v>7</v>
      </c>
      <c r="B141" s="2">
        <v>7068</v>
      </c>
      <c r="C141" s="2" t="s">
        <v>2763</v>
      </c>
      <c r="D141" s="121">
        <v>183845827</v>
      </c>
      <c r="E141" s="121">
        <v>12250774</v>
      </c>
      <c r="F141" s="121">
        <v>157708398</v>
      </c>
      <c r="G141" s="121">
        <v>6585342</v>
      </c>
      <c r="H141" s="121">
        <v>71481088</v>
      </c>
      <c r="I141" s="121">
        <v>86227310</v>
      </c>
      <c r="J141" s="121">
        <v>183845827</v>
      </c>
      <c r="K141" s="121">
        <v>61858072</v>
      </c>
      <c r="L141" s="121">
        <v>59053000</v>
      </c>
      <c r="M141" s="121">
        <v>111756712</v>
      </c>
      <c r="N141" s="121">
        <v>63281688</v>
      </c>
      <c r="O141" s="121" t="e">
        <v>#N/A</v>
      </c>
      <c r="P141" s="121">
        <v>7081953</v>
      </c>
      <c r="Q141" s="121">
        <v>35630</v>
      </c>
      <c r="R141" s="2">
        <v>7068</v>
      </c>
      <c r="S141" s="2" t="s">
        <v>2763</v>
      </c>
      <c r="T141" s="122">
        <v>0.10962002890707809</v>
      </c>
      <c r="U141" s="122">
        <v>6.6636127672345807E-2</v>
      </c>
      <c r="V141" s="122">
        <v>-0.1138142688112177</v>
      </c>
      <c r="W141" s="122">
        <v>0.33646709859778323</v>
      </c>
      <c r="X141" s="122">
        <v>0.60788277777988398</v>
      </c>
      <c r="Y141" s="123">
        <v>184.82576480493967</v>
      </c>
      <c r="Z141" s="123">
        <v>343.83311815885492</v>
      </c>
      <c r="AA141" s="122">
        <v>0.19359113808721412</v>
      </c>
      <c r="AB141" s="123">
        <v>1657.3954532697164</v>
      </c>
    </row>
    <row r="142" spans="1:28" x14ac:dyDescent="0.25">
      <c r="A142" s="2">
        <v>7</v>
      </c>
      <c r="B142" s="2">
        <v>7069</v>
      </c>
      <c r="C142" s="2" t="s">
        <v>2764</v>
      </c>
      <c r="D142" s="121">
        <v>246122659</v>
      </c>
      <c r="E142" s="121">
        <v>8992604</v>
      </c>
      <c r="F142" s="121">
        <v>237130055</v>
      </c>
      <c r="G142" s="121">
        <v>4032803</v>
      </c>
      <c r="H142" s="121">
        <v>74472961</v>
      </c>
      <c r="I142" s="121">
        <v>162657094</v>
      </c>
      <c r="J142" s="121">
        <v>246122659</v>
      </c>
      <c r="K142" s="121">
        <v>98160965</v>
      </c>
      <c r="L142" s="121">
        <v>95925560</v>
      </c>
      <c r="M142" s="121">
        <v>139876261</v>
      </c>
      <c r="N142" s="121">
        <v>59624217</v>
      </c>
      <c r="O142" s="121" t="e">
        <v>#N/A</v>
      </c>
      <c r="P142" s="121">
        <v>4043158</v>
      </c>
      <c r="Q142" s="121">
        <v>60595</v>
      </c>
      <c r="R142" s="2">
        <v>7069</v>
      </c>
      <c r="S142" s="2" t="s">
        <v>2764</v>
      </c>
      <c r="T142" s="122">
        <v>6.4289708172854287E-2</v>
      </c>
      <c r="U142" s="122">
        <v>3.6537082918480901E-2</v>
      </c>
      <c r="V142" s="122">
        <v>-4.9426389909286494E-2</v>
      </c>
      <c r="W142" s="122">
        <v>0.39882945113151896</v>
      </c>
      <c r="X142" s="122">
        <v>0.568319315126528</v>
      </c>
      <c r="Y142" s="123">
        <v>66.553395494677773</v>
      </c>
      <c r="Z142" s="123">
        <v>148.4050499216107</v>
      </c>
      <c r="AA142" s="122">
        <v>0.1508213348948465</v>
      </c>
      <c r="AB142" s="123">
        <v>1583.0606485683638</v>
      </c>
    </row>
    <row r="143" spans="1:28" x14ac:dyDescent="0.25">
      <c r="A143" s="2">
        <v>7</v>
      </c>
      <c r="B143" s="2">
        <v>7070</v>
      </c>
      <c r="C143" s="2" t="s">
        <v>2765</v>
      </c>
      <c r="D143" s="121">
        <v>105038049</v>
      </c>
      <c r="E143" s="121">
        <v>174656</v>
      </c>
      <c r="F143" s="121">
        <v>104450217</v>
      </c>
      <c r="G143" s="121">
        <v>126353</v>
      </c>
      <c r="H143" s="121">
        <v>25868928</v>
      </c>
      <c r="I143" s="121">
        <v>78581289</v>
      </c>
      <c r="J143" s="121">
        <v>105038049</v>
      </c>
      <c r="K143" s="121">
        <v>68356969</v>
      </c>
      <c r="L143" s="121">
        <v>68324275</v>
      </c>
      <c r="M143" s="121">
        <v>36681080</v>
      </c>
      <c r="N143" s="121">
        <v>18578848</v>
      </c>
      <c r="O143" s="121" t="e">
        <v>#N/A</v>
      </c>
      <c r="P143" s="121">
        <v>114000</v>
      </c>
      <c r="Q143" s="121">
        <v>16102</v>
      </c>
      <c r="R143" s="2">
        <v>7070</v>
      </c>
      <c r="S143" s="2" t="s">
        <v>2765</v>
      </c>
      <c r="T143" s="122">
        <v>4.7614737624955428E-3</v>
      </c>
      <c r="U143" s="122">
        <v>1.6627879293531051E-3</v>
      </c>
      <c r="V143" s="122">
        <v>5.6282696336328986E-2</v>
      </c>
      <c r="W143" s="122">
        <v>0.65078292724191789</v>
      </c>
      <c r="X143" s="122">
        <v>0.34921707275808217</v>
      </c>
      <c r="Y143" s="123">
        <v>7.8470376350763882</v>
      </c>
      <c r="Z143" s="123">
        <v>10.846851322817042</v>
      </c>
      <c r="AA143" s="122">
        <v>9.4007981549771007E-3</v>
      </c>
      <c r="AB143" s="123">
        <v>4243.2166811576199</v>
      </c>
    </row>
    <row r="144" spans="1:28" x14ac:dyDescent="0.25">
      <c r="A144" s="2">
        <v>7</v>
      </c>
      <c r="B144" s="2">
        <v>7071</v>
      </c>
      <c r="C144" s="2" t="s">
        <v>2766</v>
      </c>
      <c r="D144" s="121">
        <v>166823750</v>
      </c>
      <c r="E144" s="121">
        <v>9924061</v>
      </c>
      <c r="F144" s="121">
        <v>156899689</v>
      </c>
      <c r="G144" s="121">
        <v>1454561</v>
      </c>
      <c r="H144" s="121">
        <v>57437760</v>
      </c>
      <c r="I144" s="121">
        <v>99461929</v>
      </c>
      <c r="J144" s="121">
        <v>166823750</v>
      </c>
      <c r="K144" s="121">
        <v>79316247</v>
      </c>
      <c r="L144" s="121">
        <v>77621957</v>
      </c>
      <c r="M144" s="121">
        <v>81271252</v>
      </c>
      <c r="N144" s="121">
        <v>44654405</v>
      </c>
      <c r="O144" s="121" t="e">
        <v>#N/A</v>
      </c>
      <c r="P144" s="121">
        <v>1831835</v>
      </c>
      <c r="Q144" s="121">
        <v>32660</v>
      </c>
      <c r="R144" s="2">
        <v>7071</v>
      </c>
      <c r="S144" s="2" t="s">
        <v>2766</v>
      </c>
      <c r="T144" s="122">
        <v>0.12211034967198488</v>
      </c>
      <c r="U144" s="122">
        <v>5.9488298278872163E-2</v>
      </c>
      <c r="V144" s="122">
        <v>-0.24326286701288868</v>
      </c>
      <c r="W144" s="122">
        <v>0.47544937096786277</v>
      </c>
      <c r="X144" s="122">
        <v>0.4871683558246353</v>
      </c>
      <c r="Y144" s="123">
        <v>44.53646662584201</v>
      </c>
      <c r="Z144" s="123">
        <v>303.85979791794244</v>
      </c>
      <c r="AA144" s="122">
        <v>0.2222414787522082</v>
      </c>
      <c r="AB144" s="123">
        <v>2376.6673913043478</v>
      </c>
    </row>
    <row r="145" spans="1:28" x14ac:dyDescent="0.25">
      <c r="A145" s="2">
        <v>7</v>
      </c>
      <c r="B145" s="2">
        <v>7072</v>
      </c>
      <c r="C145" s="2" t="s">
        <v>2767</v>
      </c>
      <c r="D145" s="121">
        <v>175204446</v>
      </c>
      <c r="E145" s="121">
        <v>892293</v>
      </c>
      <c r="F145" s="121">
        <v>174312153</v>
      </c>
      <c r="G145" s="121">
        <v>475768</v>
      </c>
      <c r="H145" s="121">
        <v>42061379</v>
      </c>
      <c r="I145" s="121">
        <v>132250774</v>
      </c>
      <c r="J145" s="121">
        <v>175204446</v>
      </c>
      <c r="K145" s="121">
        <v>116327250</v>
      </c>
      <c r="L145" s="121">
        <v>113396905</v>
      </c>
      <c r="M145" s="121">
        <v>58854394</v>
      </c>
      <c r="N145" s="121">
        <v>16682651</v>
      </c>
      <c r="O145" s="121" t="e">
        <v>#N/A</v>
      </c>
      <c r="P145" s="121">
        <v>553794</v>
      </c>
      <c r="Q145" s="121">
        <v>36252</v>
      </c>
      <c r="R145" s="2">
        <v>7072</v>
      </c>
      <c r="S145" s="2" t="s">
        <v>2767</v>
      </c>
      <c r="T145" s="122">
        <v>1.5161026039958886E-2</v>
      </c>
      <c r="U145" s="122">
        <v>5.0928673351131742E-3</v>
      </c>
      <c r="V145" s="122">
        <v>-0.1812591849784555</v>
      </c>
      <c r="W145" s="122">
        <v>0.6639514730122773</v>
      </c>
      <c r="X145" s="122">
        <v>0.33591838188855094</v>
      </c>
      <c r="Y145" s="123">
        <v>13.123910404943176</v>
      </c>
      <c r="Z145" s="123">
        <v>24.613621317444554</v>
      </c>
      <c r="AA145" s="122">
        <v>5.3486283444999241E-2</v>
      </c>
      <c r="AB145" s="123">
        <v>3128.0179024605541</v>
      </c>
    </row>
    <row r="146" spans="1:28" x14ac:dyDescent="0.25">
      <c r="A146" s="2">
        <v>7</v>
      </c>
      <c r="B146" s="2">
        <v>7073</v>
      </c>
      <c r="C146" s="2" t="s">
        <v>2768</v>
      </c>
      <c r="D146" s="121">
        <v>77205547</v>
      </c>
      <c r="E146" s="121">
        <v>484561</v>
      </c>
      <c r="F146" s="121">
        <v>76720986</v>
      </c>
      <c r="G146" s="121" t="s">
        <v>17</v>
      </c>
      <c r="H146" s="121">
        <v>24681729</v>
      </c>
      <c r="I146" s="121">
        <v>52039257</v>
      </c>
      <c r="J146" s="121">
        <v>77205547</v>
      </c>
      <c r="K146" s="121">
        <v>40768682</v>
      </c>
      <c r="L146" s="121">
        <v>38772499</v>
      </c>
      <c r="M146" s="121">
        <v>29888382</v>
      </c>
      <c r="N146" s="121">
        <v>14329237</v>
      </c>
      <c r="O146" s="121" t="e">
        <v>#N/A</v>
      </c>
      <c r="P146" s="121" t="s">
        <v>189</v>
      </c>
      <c r="Q146" s="121">
        <v>10983</v>
      </c>
      <c r="R146" s="2">
        <v>7073</v>
      </c>
      <c r="S146" s="2" t="s">
        <v>2768</v>
      </c>
      <c r="T146" s="122">
        <v>1.6212353013957063E-2</v>
      </c>
      <c r="U146" s="122">
        <v>6.2762459282880287E-3</v>
      </c>
      <c r="V146" s="122">
        <v>0</v>
      </c>
      <c r="W146" s="122">
        <v>0.52805379385499329</v>
      </c>
      <c r="X146" s="122">
        <v>0.38712739124819617</v>
      </c>
      <c r="Y146" s="123" t="e">
        <v>#VALUE!</v>
      </c>
      <c r="Z146" s="123">
        <v>44.119184193753981</v>
      </c>
      <c r="AA146" s="122">
        <v>3.3816245763818406E-2</v>
      </c>
      <c r="AB146" s="123">
        <v>3530.2284439588457</v>
      </c>
    </row>
    <row r="147" spans="1:28" x14ac:dyDescent="0.25">
      <c r="A147" s="2">
        <v>7</v>
      </c>
      <c r="B147" s="2">
        <v>7075</v>
      </c>
      <c r="C147" s="2" t="s">
        <v>2769</v>
      </c>
      <c r="D147" s="121">
        <v>167207189</v>
      </c>
      <c r="E147" s="121">
        <v>3610043</v>
      </c>
      <c r="F147" s="121">
        <v>162309354</v>
      </c>
      <c r="G147" s="121">
        <v>710143</v>
      </c>
      <c r="H147" s="121">
        <v>45896427</v>
      </c>
      <c r="I147" s="121">
        <v>116412927</v>
      </c>
      <c r="J147" s="121">
        <v>167207189</v>
      </c>
      <c r="K147" s="121">
        <v>99787037</v>
      </c>
      <c r="L147" s="121">
        <v>98449813</v>
      </c>
      <c r="M147" s="121">
        <v>67420152</v>
      </c>
      <c r="N147" s="121">
        <v>42203764</v>
      </c>
      <c r="O147" s="121" t="e">
        <v>#N/A</v>
      </c>
      <c r="P147" s="121">
        <v>558968</v>
      </c>
      <c r="Q147" s="121">
        <v>32049</v>
      </c>
      <c r="R147" s="2">
        <v>7075</v>
      </c>
      <c r="S147" s="2" t="s">
        <v>2769</v>
      </c>
      <c r="T147" s="122">
        <v>5.3545459227086881E-2</v>
      </c>
      <c r="U147" s="122">
        <v>2.1590237965187012E-2</v>
      </c>
      <c r="V147" s="122">
        <v>0.21076072131505574</v>
      </c>
      <c r="W147" s="122">
        <v>0.59678676255959306</v>
      </c>
      <c r="X147" s="122">
        <v>0.40321323744040694</v>
      </c>
      <c r="Y147" s="123">
        <v>22.158039252394772</v>
      </c>
      <c r="Z147" s="123">
        <v>112.64136166495055</v>
      </c>
      <c r="AA147" s="122">
        <v>8.5538413114053052E-2</v>
      </c>
      <c r="AB147" s="123">
        <v>3071.8528815251648</v>
      </c>
    </row>
    <row r="148" spans="1:28" x14ac:dyDescent="0.25">
      <c r="A148" s="2">
        <v>7</v>
      </c>
      <c r="B148" s="2">
        <v>7076</v>
      </c>
      <c r="C148" s="2" t="s">
        <v>2770</v>
      </c>
      <c r="D148" s="121">
        <v>233796717</v>
      </c>
      <c r="E148" s="121">
        <v>1836979</v>
      </c>
      <c r="F148" s="121">
        <v>231959738</v>
      </c>
      <c r="G148" s="121">
        <v>247603</v>
      </c>
      <c r="H148" s="121">
        <v>46056866</v>
      </c>
      <c r="I148" s="121">
        <v>185902872</v>
      </c>
      <c r="J148" s="121">
        <v>233796717</v>
      </c>
      <c r="K148" s="121">
        <v>142794212</v>
      </c>
      <c r="L148" s="121">
        <v>140680064</v>
      </c>
      <c r="M148" s="121">
        <v>88669837</v>
      </c>
      <c r="N148" s="121">
        <v>35140316</v>
      </c>
      <c r="O148" s="121" t="e">
        <v>#N/A</v>
      </c>
      <c r="P148" s="121">
        <v>234674</v>
      </c>
      <c r="Q148" s="121">
        <v>30389</v>
      </c>
      <c r="R148" s="2">
        <v>7076</v>
      </c>
      <c r="S148" s="2" t="s">
        <v>2770</v>
      </c>
      <c r="T148" s="122">
        <v>2.0717067518687331E-2</v>
      </c>
      <c r="U148" s="122">
        <v>7.857163366412883E-3</v>
      </c>
      <c r="V148" s="122">
        <v>5.5192408445043917E-3</v>
      </c>
      <c r="W148" s="122">
        <v>0.61076226318438853</v>
      </c>
      <c r="X148" s="122">
        <v>0.37926040253165744</v>
      </c>
      <c r="Y148" s="123">
        <v>8.1477837375366082</v>
      </c>
      <c r="Z148" s="123">
        <v>60.448813715489159</v>
      </c>
      <c r="AA148" s="122">
        <v>5.2275540151659423E-2</v>
      </c>
      <c r="AB148" s="123">
        <v>4629.3087630392574</v>
      </c>
    </row>
    <row r="149" spans="1:28" x14ac:dyDescent="0.25">
      <c r="A149" s="2">
        <v>7</v>
      </c>
      <c r="B149" s="2">
        <v>7077</v>
      </c>
      <c r="C149" s="2" t="s">
        <v>2771</v>
      </c>
      <c r="D149" s="121">
        <v>420797600</v>
      </c>
      <c r="E149" s="121">
        <v>6103859</v>
      </c>
      <c r="F149" s="121">
        <v>399553752</v>
      </c>
      <c r="G149" s="121">
        <v>2191528</v>
      </c>
      <c r="H149" s="121">
        <v>82241312</v>
      </c>
      <c r="I149" s="121">
        <v>317312440</v>
      </c>
      <c r="J149" s="121">
        <v>420797600</v>
      </c>
      <c r="K149" s="121">
        <v>241217104</v>
      </c>
      <c r="L149" s="121">
        <v>240135078</v>
      </c>
      <c r="M149" s="121">
        <v>130610530</v>
      </c>
      <c r="N149" s="121">
        <v>42843016</v>
      </c>
      <c r="O149" s="121" t="e">
        <v>#N/A</v>
      </c>
      <c r="P149" s="121">
        <v>1597783</v>
      </c>
      <c r="Q149" s="121">
        <v>71509</v>
      </c>
      <c r="R149" s="2">
        <v>7077</v>
      </c>
      <c r="S149" s="2" t="s">
        <v>2771</v>
      </c>
      <c r="T149" s="122">
        <v>4.6733284062165585E-2</v>
      </c>
      <c r="U149" s="122">
        <v>1.4505451076717168E-2</v>
      </c>
      <c r="V149" s="122">
        <v>0.30715981013027016</v>
      </c>
      <c r="W149" s="122">
        <v>0.57323783215493629</v>
      </c>
      <c r="X149" s="122">
        <v>0.31038801076812222</v>
      </c>
      <c r="Y149" s="123">
        <v>30.646883609056204</v>
      </c>
      <c r="Z149" s="123">
        <v>85.357912989973286</v>
      </c>
      <c r="AA149" s="122">
        <v>0.14247033868950776</v>
      </c>
      <c r="AB149" s="123">
        <v>3358.1098602973052</v>
      </c>
    </row>
    <row r="150" spans="1:28" x14ac:dyDescent="0.25">
      <c r="A150" s="2">
        <v>7</v>
      </c>
      <c r="B150" s="2">
        <v>7078</v>
      </c>
      <c r="C150" s="2" t="s">
        <v>2772</v>
      </c>
      <c r="D150" s="121">
        <v>1072490111</v>
      </c>
      <c r="E150" s="121">
        <v>149603622</v>
      </c>
      <c r="F150" s="121">
        <v>922886489</v>
      </c>
      <c r="G150" s="121">
        <v>95929035</v>
      </c>
      <c r="H150" s="121">
        <v>380858784</v>
      </c>
      <c r="I150" s="121">
        <v>542027705</v>
      </c>
      <c r="J150" s="121">
        <v>1072490111</v>
      </c>
      <c r="K150" s="121">
        <v>345699837</v>
      </c>
      <c r="L150" s="121">
        <v>335037037</v>
      </c>
      <c r="M150" s="121">
        <v>708871810</v>
      </c>
      <c r="N150" s="121">
        <v>300400991</v>
      </c>
      <c r="O150" s="121" t="e">
        <v>#N/A</v>
      </c>
      <c r="P150" s="121">
        <v>91261423</v>
      </c>
      <c r="Q150" s="121">
        <v>241429</v>
      </c>
      <c r="R150" s="2">
        <v>7078</v>
      </c>
      <c r="S150" s="2" t="s">
        <v>2772</v>
      </c>
      <c r="T150" s="122">
        <v>0.21104467675192218</v>
      </c>
      <c r="U150" s="122">
        <v>0.1394918428296818</v>
      </c>
      <c r="V150" s="122">
        <v>1.7567981305333102E-3</v>
      </c>
      <c r="W150" s="122">
        <v>0.32233382243279257</v>
      </c>
      <c r="X150" s="122">
        <v>0.66095883097611141</v>
      </c>
      <c r="Y150" s="123">
        <v>397.33849289024931</v>
      </c>
      <c r="Z150" s="123">
        <v>619.65887279490039</v>
      </c>
      <c r="AA150" s="122">
        <v>0.49801307746018719</v>
      </c>
      <c r="AB150" s="123">
        <v>1387.7249087723512</v>
      </c>
    </row>
    <row r="151" spans="1:28" x14ac:dyDescent="0.25">
      <c r="A151" s="2">
        <v>7</v>
      </c>
      <c r="B151" s="2">
        <v>7079</v>
      </c>
      <c r="C151" s="2" t="s">
        <v>2773</v>
      </c>
      <c r="D151" s="121">
        <v>169016763</v>
      </c>
      <c r="E151" s="121">
        <v>8764284</v>
      </c>
      <c r="F151" s="121">
        <v>160003782</v>
      </c>
      <c r="G151" s="121">
        <v>2242148</v>
      </c>
      <c r="H151" s="121">
        <v>57886391</v>
      </c>
      <c r="I151" s="121">
        <v>102117391</v>
      </c>
      <c r="J151" s="121">
        <v>169016763</v>
      </c>
      <c r="K151" s="121">
        <v>94175430</v>
      </c>
      <c r="L151" s="121">
        <v>91930477</v>
      </c>
      <c r="M151" s="121">
        <v>74841333</v>
      </c>
      <c r="N151" s="121">
        <v>23875250</v>
      </c>
      <c r="O151" s="121" t="e">
        <v>#N/A</v>
      </c>
      <c r="P151" s="121">
        <v>2361092</v>
      </c>
      <c r="Q151" s="121">
        <v>45131</v>
      </c>
      <c r="R151" s="2">
        <v>7079</v>
      </c>
      <c r="S151" s="2" t="s">
        <v>2773</v>
      </c>
      <c r="T151" s="122">
        <v>0.11710486236261987</v>
      </c>
      <c r="U151" s="122">
        <v>5.1854525222447906E-2</v>
      </c>
      <c r="V151" s="122">
        <v>-9.4995319370721809E-2</v>
      </c>
      <c r="W151" s="122">
        <v>0.55719579720030488</v>
      </c>
      <c r="X151" s="122">
        <v>0.44280420279969507</v>
      </c>
      <c r="Y151" s="123">
        <v>49.680884536128161</v>
      </c>
      <c r="Z151" s="123">
        <v>194.19653896434824</v>
      </c>
      <c r="AA151" s="122">
        <v>0.36708658548078033</v>
      </c>
      <c r="AB151" s="123">
        <v>2036.9696439254615</v>
      </c>
    </row>
    <row r="152" spans="1:28" x14ac:dyDescent="0.25">
      <c r="A152" s="2">
        <v>7</v>
      </c>
      <c r="B152" s="2">
        <v>7081</v>
      </c>
      <c r="C152" s="2" t="s">
        <v>2774</v>
      </c>
      <c r="D152" s="121">
        <v>409973800</v>
      </c>
      <c r="E152" s="121">
        <v>4933165</v>
      </c>
      <c r="F152" s="121">
        <v>397604356</v>
      </c>
      <c r="G152" s="121">
        <v>789843</v>
      </c>
      <c r="H152" s="121">
        <v>69345815</v>
      </c>
      <c r="I152" s="121">
        <v>328258541</v>
      </c>
      <c r="J152" s="121">
        <v>409973800</v>
      </c>
      <c r="K152" s="121">
        <v>229201930</v>
      </c>
      <c r="L152" s="121">
        <v>227381251</v>
      </c>
      <c r="M152" s="121">
        <v>109421257</v>
      </c>
      <c r="N152" s="121">
        <v>43428559</v>
      </c>
      <c r="O152" s="121" t="e">
        <v>#N/A</v>
      </c>
      <c r="P152" s="121">
        <v>831081</v>
      </c>
      <c r="Q152" s="121">
        <v>50182</v>
      </c>
      <c r="R152" s="2">
        <v>7081</v>
      </c>
      <c r="S152" s="2" t="s">
        <v>2774</v>
      </c>
      <c r="T152" s="122">
        <v>4.5084155814441064E-2</v>
      </c>
      <c r="U152" s="122">
        <v>1.2032878686394107E-2</v>
      </c>
      <c r="V152" s="122">
        <v>-9.4273908490697056E-2</v>
      </c>
      <c r="W152" s="122">
        <v>0.55906482316674866</v>
      </c>
      <c r="X152" s="122">
        <v>0.2668981700781855</v>
      </c>
      <c r="Y152" s="123">
        <v>15.73956797257981</v>
      </c>
      <c r="Z152" s="123">
        <v>98.305468096130085</v>
      </c>
      <c r="AA152" s="122">
        <v>0.11359264764000114</v>
      </c>
      <c r="AB152" s="123">
        <v>4531.1317006097806</v>
      </c>
    </row>
    <row r="153" spans="1:28" x14ac:dyDescent="0.25">
      <c r="A153" s="2">
        <v>7</v>
      </c>
      <c r="B153" s="2">
        <v>7082</v>
      </c>
      <c r="C153" s="2" t="s">
        <v>2775</v>
      </c>
      <c r="D153" s="121">
        <v>153143335</v>
      </c>
      <c r="E153" s="121">
        <v>1544733</v>
      </c>
      <c r="F153" s="121">
        <v>151598602</v>
      </c>
      <c r="G153" s="121">
        <v>1414171</v>
      </c>
      <c r="H153" s="121">
        <v>36693250</v>
      </c>
      <c r="I153" s="121">
        <v>114905352</v>
      </c>
      <c r="J153" s="121">
        <v>153143335</v>
      </c>
      <c r="K153" s="121">
        <v>80815307</v>
      </c>
      <c r="L153" s="121">
        <v>80020886</v>
      </c>
      <c r="M153" s="121">
        <v>46714097</v>
      </c>
      <c r="N153" s="121">
        <v>17585519</v>
      </c>
      <c r="O153" s="121" t="e">
        <v>#N/A</v>
      </c>
      <c r="P153" s="121">
        <v>908570</v>
      </c>
      <c r="Q153" s="121">
        <v>16304</v>
      </c>
      <c r="R153" s="2">
        <v>7082</v>
      </c>
      <c r="S153" s="2" t="s">
        <v>2775</v>
      </c>
      <c r="T153" s="122">
        <v>3.3067812484955023E-2</v>
      </c>
      <c r="U153" s="122">
        <v>1.0086844458493737E-2</v>
      </c>
      <c r="V153" s="122">
        <v>0.48334780450746306</v>
      </c>
      <c r="W153" s="122">
        <v>0.52771024609069672</v>
      </c>
      <c r="X153" s="122">
        <v>0.30503512934467569</v>
      </c>
      <c r="Y153" s="123">
        <v>86.737671736997058</v>
      </c>
      <c r="Z153" s="123">
        <v>94.745645240431799</v>
      </c>
      <c r="AA153" s="122">
        <v>8.7841194792146873E-2</v>
      </c>
      <c r="AB153" s="123">
        <v>4908.0523797841024</v>
      </c>
    </row>
    <row r="154" spans="1:28" x14ac:dyDescent="0.25">
      <c r="A154" s="2">
        <v>7</v>
      </c>
      <c r="B154" s="2">
        <v>7083</v>
      </c>
      <c r="C154" s="2" t="s">
        <v>2776</v>
      </c>
      <c r="D154" s="121">
        <v>107058439</v>
      </c>
      <c r="E154" s="121">
        <v>1747651</v>
      </c>
      <c r="F154" s="121">
        <v>105310788</v>
      </c>
      <c r="G154" s="121">
        <v>871452</v>
      </c>
      <c r="H154" s="121">
        <v>32162706</v>
      </c>
      <c r="I154" s="121">
        <v>73148082</v>
      </c>
      <c r="J154" s="121">
        <v>107058439</v>
      </c>
      <c r="K154" s="121">
        <v>54369816</v>
      </c>
      <c r="L154" s="121">
        <v>54351488</v>
      </c>
      <c r="M154" s="121">
        <v>51950959</v>
      </c>
      <c r="N154" s="121">
        <v>21765336</v>
      </c>
      <c r="O154" s="121" t="e">
        <v>#N/A</v>
      </c>
      <c r="P154" s="121">
        <v>462715</v>
      </c>
      <c r="Q154" s="121">
        <v>20903</v>
      </c>
      <c r="R154" s="2">
        <v>7083</v>
      </c>
      <c r="S154" s="2" t="s">
        <v>2776</v>
      </c>
      <c r="T154" s="122">
        <v>3.3640399208030018E-2</v>
      </c>
      <c r="U154" s="122">
        <v>1.6324271270198514E-2</v>
      </c>
      <c r="V154" s="122">
        <v>0.79485492650166822</v>
      </c>
      <c r="W154" s="122">
        <v>0.50785175375105185</v>
      </c>
      <c r="X154" s="122">
        <v>0.48525795336881383</v>
      </c>
      <c r="Y154" s="123">
        <v>41.69028369133617</v>
      </c>
      <c r="Z154" s="123">
        <v>83.607663971678704</v>
      </c>
      <c r="AA154" s="122">
        <v>8.029515372517107E-2</v>
      </c>
      <c r="AB154" s="123">
        <v>2600.1764340046884</v>
      </c>
    </row>
    <row r="155" spans="1:28" x14ac:dyDescent="0.25">
      <c r="A155" s="2">
        <v>7</v>
      </c>
      <c r="B155" s="2">
        <v>7084</v>
      </c>
      <c r="C155" s="2" t="s">
        <v>2777</v>
      </c>
      <c r="D155" s="121">
        <v>79358644</v>
      </c>
      <c r="E155" s="121">
        <v>1448038</v>
      </c>
      <c r="F155" s="121">
        <v>77910606</v>
      </c>
      <c r="G155" s="121">
        <v>571585</v>
      </c>
      <c r="H155" s="121">
        <v>39579243</v>
      </c>
      <c r="I155" s="121">
        <v>38331363</v>
      </c>
      <c r="J155" s="121">
        <v>79358644</v>
      </c>
      <c r="K155" s="121">
        <v>29899789</v>
      </c>
      <c r="L155" s="121">
        <v>29423085</v>
      </c>
      <c r="M155" s="121">
        <v>42762436</v>
      </c>
      <c r="N155" s="121">
        <v>16870848</v>
      </c>
      <c r="O155" s="121" t="e">
        <v>#N/A</v>
      </c>
      <c r="P155" s="121">
        <v>560144</v>
      </c>
      <c r="Q155" s="121">
        <v>9044</v>
      </c>
      <c r="R155" s="2">
        <v>7084</v>
      </c>
      <c r="S155" s="2" t="s">
        <v>2777</v>
      </c>
      <c r="T155" s="122">
        <v>3.38623833310151E-2</v>
      </c>
      <c r="U155" s="122">
        <v>1.8246758349348812E-2</v>
      </c>
      <c r="V155" s="122">
        <v>-2.7520189729731026E-2</v>
      </c>
      <c r="W155" s="122">
        <v>0.37676789185057141</v>
      </c>
      <c r="X155" s="122">
        <v>0.5388503866069082</v>
      </c>
      <c r="Y155" s="123">
        <v>63.200464396284829</v>
      </c>
      <c r="Z155" s="123">
        <v>160.11034940291907</v>
      </c>
      <c r="AA155" s="122">
        <v>8.5830777445212003E-2</v>
      </c>
      <c r="AB155" s="123">
        <v>3253.3265148164528</v>
      </c>
    </row>
    <row r="156" spans="1:28" x14ac:dyDescent="0.25">
      <c r="A156" s="2">
        <v>7</v>
      </c>
      <c r="B156" s="2">
        <v>7085</v>
      </c>
      <c r="C156" s="2" t="s">
        <v>2778</v>
      </c>
      <c r="D156" s="121">
        <v>70261877</v>
      </c>
      <c r="E156" s="121">
        <v>679040</v>
      </c>
      <c r="F156" s="121">
        <v>69582837</v>
      </c>
      <c r="G156" s="121">
        <v>84535</v>
      </c>
      <c r="H156" s="121">
        <v>24686198</v>
      </c>
      <c r="I156" s="121">
        <v>44896639</v>
      </c>
      <c r="J156" s="121">
        <v>70261877</v>
      </c>
      <c r="K156" s="121">
        <v>32950028</v>
      </c>
      <c r="L156" s="121">
        <v>32950028</v>
      </c>
      <c r="M156" s="121">
        <v>36341610</v>
      </c>
      <c r="N156" s="121">
        <v>20377240</v>
      </c>
      <c r="O156" s="121" t="e">
        <v>#N/A</v>
      </c>
      <c r="P156" s="121">
        <v>88372</v>
      </c>
      <c r="Q156" s="121">
        <v>12245</v>
      </c>
      <c r="R156" s="2">
        <v>7085</v>
      </c>
      <c r="S156" s="2" t="s">
        <v>2778</v>
      </c>
      <c r="T156" s="122">
        <v>1.8684917921908246E-2</v>
      </c>
      <c r="U156" s="122">
        <v>9.6644158823141028E-3</v>
      </c>
      <c r="V156" s="122">
        <v>-8.8364283172459035E-2</v>
      </c>
      <c r="W156" s="122">
        <v>0.46896025849124412</v>
      </c>
      <c r="X156" s="122">
        <v>0.5172308448292664</v>
      </c>
      <c r="Y156" s="123">
        <v>6.9036341363821965</v>
      </c>
      <c r="Z156" s="123">
        <v>55.454471212739897</v>
      </c>
      <c r="AA156" s="122">
        <v>3.3323453028967616E-2</v>
      </c>
      <c r="AB156" s="123">
        <v>2690.8965291955901</v>
      </c>
    </row>
    <row r="157" spans="1:28" x14ac:dyDescent="0.25">
      <c r="A157" s="2">
        <v>7</v>
      </c>
      <c r="B157" s="2">
        <v>7086</v>
      </c>
      <c r="C157" s="2" t="s">
        <v>2779</v>
      </c>
      <c r="D157" s="121">
        <v>116117634</v>
      </c>
      <c r="E157" s="121">
        <v>1788915</v>
      </c>
      <c r="F157" s="121">
        <v>114328719</v>
      </c>
      <c r="G157" s="121">
        <v>854074</v>
      </c>
      <c r="H157" s="121">
        <v>38694409</v>
      </c>
      <c r="I157" s="121">
        <v>75634310</v>
      </c>
      <c r="J157" s="121">
        <v>116117634</v>
      </c>
      <c r="K157" s="121">
        <v>61825995</v>
      </c>
      <c r="L157" s="121">
        <v>61537788</v>
      </c>
      <c r="M157" s="121">
        <v>51104789</v>
      </c>
      <c r="N157" s="121">
        <v>23193611</v>
      </c>
      <c r="O157" s="121" t="e">
        <v>#N/A</v>
      </c>
      <c r="P157" s="121">
        <v>1197330</v>
      </c>
      <c r="Q157" s="121">
        <v>27792</v>
      </c>
      <c r="R157" s="2">
        <v>7086</v>
      </c>
      <c r="S157" s="2" t="s">
        <v>2779</v>
      </c>
      <c r="T157" s="122">
        <v>3.5004840740072325E-2</v>
      </c>
      <c r="U157" s="122">
        <v>1.5406057963599224E-2</v>
      </c>
      <c r="V157" s="122">
        <v>-0.32020010087074879</v>
      </c>
      <c r="W157" s="122">
        <v>0.53244277264553974</v>
      </c>
      <c r="X157" s="122">
        <v>0.4401122141362267</v>
      </c>
      <c r="Y157" s="123">
        <v>30.730929763960852</v>
      </c>
      <c r="Z157" s="123">
        <v>64.367983592400691</v>
      </c>
      <c r="AA157" s="122">
        <v>7.7129645745977207E-2</v>
      </c>
      <c r="AB157" s="123">
        <v>2214.226683937824</v>
      </c>
    </row>
    <row r="158" spans="1:28" x14ac:dyDescent="0.25">
      <c r="A158" s="2">
        <v>7</v>
      </c>
      <c r="B158" s="2">
        <v>7087</v>
      </c>
      <c r="C158" s="2" t="s">
        <v>2780</v>
      </c>
      <c r="D158" s="121">
        <v>192524129</v>
      </c>
      <c r="E158" s="121">
        <v>10729609</v>
      </c>
      <c r="F158" s="121">
        <v>181592624</v>
      </c>
      <c r="G158" s="121">
        <v>2302068</v>
      </c>
      <c r="H158" s="121">
        <v>59324459</v>
      </c>
      <c r="I158" s="121">
        <v>122268165</v>
      </c>
      <c r="J158" s="121">
        <v>192524129</v>
      </c>
      <c r="K158" s="121">
        <v>85793603</v>
      </c>
      <c r="L158" s="121">
        <v>84331574</v>
      </c>
      <c r="M158" s="121">
        <v>106730526</v>
      </c>
      <c r="N158" s="121">
        <v>44974133</v>
      </c>
      <c r="O158" s="121" t="e">
        <v>#N/A</v>
      </c>
      <c r="P158" s="121">
        <v>2016129</v>
      </c>
      <c r="Q158" s="121">
        <v>43896</v>
      </c>
      <c r="R158" s="2">
        <v>7087</v>
      </c>
      <c r="S158" s="2" t="s">
        <v>2780</v>
      </c>
      <c r="T158" s="122">
        <v>0.10052989900939868</v>
      </c>
      <c r="U158" s="122">
        <v>5.5731242913453202E-2</v>
      </c>
      <c r="V158" s="122">
        <v>8.8176368537076222E-2</v>
      </c>
      <c r="W158" s="122">
        <v>0.44562519745252294</v>
      </c>
      <c r="X158" s="122">
        <v>0.55437480254747706</v>
      </c>
      <c r="Y158" s="123">
        <v>52.443685073810826</v>
      </c>
      <c r="Z158" s="123">
        <v>244.43249954437761</v>
      </c>
      <c r="AA158" s="122">
        <v>0.23857289255581648</v>
      </c>
      <c r="AB158" s="123">
        <v>1921.1676234736651</v>
      </c>
    </row>
    <row r="159" spans="1:28" x14ac:dyDescent="0.25">
      <c r="A159" s="2">
        <v>7</v>
      </c>
      <c r="B159" s="2">
        <v>7089</v>
      </c>
      <c r="C159" s="2" t="s">
        <v>2781</v>
      </c>
      <c r="D159" s="121">
        <v>1743931346</v>
      </c>
      <c r="E159" s="121">
        <v>204939602</v>
      </c>
      <c r="F159" s="121">
        <v>1427313852</v>
      </c>
      <c r="G159" s="121">
        <v>86652702</v>
      </c>
      <c r="H159" s="121">
        <v>691225571</v>
      </c>
      <c r="I159" s="121">
        <v>736088281</v>
      </c>
      <c r="J159" s="121">
        <v>1743931346</v>
      </c>
      <c r="K159" s="121">
        <v>659727213</v>
      </c>
      <c r="L159" s="121">
        <v>582543069</v>
      </c>
      <c r="M159" s="121">
        <v>1007875247</v>
      </c>
      <c r="N159" s="121">
        <v>576423033</v>
      </c>
      <c r="O159" s="121" t="e">
        <v>#N/A</v>
      </c>
      <c r="P159" s="121">
        <v>81355795</v>
      </c>
      <c r="Q159" s="121">
        <v>401657</v>
      </c>
      <c r="R159" s="2">
        <v>7089</v>
      </c>
      <c r="S159" s="2" t="s">
        <v>2781</v>
      </c>
      <c r="T159" s="122">
        <v>0.20333826295468094</v>
      </c>
      <c r="U159" s="122">
        <v>0.11751586578798727</v>
      </c>
      <c r="V159" s="122">
        <v>1.5063180808959853E-2</v>
      </c>
      <c r="W159" s="122">
        <v>0.37829884445462569</v>
      </c>
      <c r="X159" s="122">
        <v>0.57793286949726064</v>
      </c>
      <c r="Y159" s="123">
        <v>215.73806008609336</v>
      </c>
      <c r="Z159" s="123">
        <v>510.23535504173958</v>
      </c>
      <c r="AA159" s="122">
        <v>0.35553680243030816</v>
      </c>
      <c r="AB159" s="123">
        <v>1450.3495992849621</v>
      </c>
    </row>
    <row r="160" spans="1:28" x14ac:dyDescent="0.25">
      <c r="A160" s="2">
        <v>7</v>
      </c>
      <c r="B160" s="2">
        <v>7091</v>
      </c>
      <c r="C160" s="2" t="s">
        <v>2782</v>
      </c>
      <c r="D160" s="121">
        <v>66993446</v>
      </c>
      <c r="E160" s="121">
        <v>957465</v>
      </c>
      <c r="F160" s="121">
        <v>66027258</v>
      </c>
      <c r="G160" s="121">
        <v>370865</v>
      </c>
      <c r="H160" s="121">
        <v>24625935</v>
      </c>
      <c r="I160" s="121">
        <v>41401323</v>
      </c>
      <c r="J160" s="121">
        <v>66993446</v>
      </c>
      <c r="K160" s="121">
        <v>35578270</v>
      </c>
      <c r="L160" s="121">
        <v>34714136</v>
      </c>
      <c r="M160" s="121">
        <v>31415176</v>
      </c>
      <c r="N160" s="121">
        <v>13358900</v>
      </c>
      <c r="O160" s="121" t="e">
        <v>#N/A</v>
      </c>
      <c r="P160" s="121" t="s">
        <v>189</v>
      </c>
      <c r="Q160" s="121">
        <v>14837</v>
      </c>
      <c r="R160" s="2">
        <v>7091</v>
      </c>
      <c r="S160" s="2" t="s">
        <v>2782</v>
      </c>
      <c r="T160" s="122">
        <v>3.0477785640927176E-2</v>
      </c>
      <c r="U160" s="122">
        <v>1.4291920436515537E-2</v>
      </c>
      <c r="V160" s="122">
        <v>0</v>
      </c>
      <c r="W160" s="122">
        <v>0.531070905055399</v>
      </c>
      <c r="X160" s="122">
        <v>0.468929094944601</v>
      </c>
      <c r="Y160" s="123">
        <v>24.995956055806431</v>
      </c>
      <c r="Z160" s="123">
        <v>64.532250454943721</v>
      </c>
      <c r="AA160" s="122">
        <v>7.167244309037421E-2</v>
      </c>
      <c r="AB160" s="123">
        <v>2339.7004785333961</v>
      </c>
    </row>
    <row r="161" spans="1:28" x14ac:dyDescent="0.25">
      <c r="A161" s="2">
        <v>7</v>
      </c>
      <c r="B161" s="2">
        <v>7092</v>
      </c>
      <c r="C161" s="2" t="s">
        <v>2783</v>
      </c>
      <c r="D161" s="121">
        <v>128154542</v>
      </c>
      <c r="E161" s="121">
        <v>2257832</v>
      </c>
      <c r="F161" s="121">
        <v>112714307</v>
      </c>
      <c r="G161" s="121">
        <v>1782747</v>
      </c>
      <c r="H161" s="121">
        <v>35439611</v>
      </c>
      <c r="I161" s="121">
        <v>77274696</v>
      </c>
      <c r="J161" s="121">
        <v>128154542</v>
      </c>
      <c r="K161" s="121">
        <v>68701733</v>
      </c>
      <c r="L161" s="121">
        <v>64229359</v>
      </c>
      <c r="M161" s="121">
        <v>51078830</v>
      </c>
      <c r="N161" s="121">
        <v>28779842</v>
      </c>
      <c r="O161" s="121" t="e">
        <v>#N/A</v>
      </c>
      <c r="P161" s="121">
        <v>1913328</v>
      </c>
      <c r="Q161" s="121">
        <v>47083</v>
      </c>
      <c r="R161" s="2">
        <v>7092</v>
      </c>
      <c r="S161" s="2" t="s">
        <v>2783</v>
      </c>
      <c r="T161" s="122">
        <v>4.4202891882997322E-2</v>
      </c>
      <c r="U161" s="122">
        <v>1.7618041192796741E-2</v>
      </c>
      <c r="V161" s="122">
        <v>-0.11202702985347823</v>
      </c>
      <c r="W161" s="122">
        <v>0.53608504176153193</v>
      </c>
      <c r="X161" s="122">
        <v>0.39857213956568155</v>
      </c>
      <c r="Y161" s="123">
        <v>37.863921160503793</v>
      </c>
      <c r="Z161" s="123">
        <v>47.954293481723766</v>
      </c>
      <c r="AA161" s="122">
        <v>7.845185529510551E-2</v>
      </c>
      <c r="AB161" s="123">
        <v>1364.173034853344</v>
      </c>
    </row>
    <row r="162" spans="1:28" x14ac:dyDescent="0.25">
      <c r="A162" s="2">
        <v>7</v>
      </c>
      <c r="B162" s="2">
        <v>7093</v>
      </c>
      <c r="C162" s="2" t="s">
        <v>2784</v>
      </c>
      <c r="D162" s="121">
        <v>347884700</v>
      </c>
      <c r="E162" s="121">
        <v>10796620</v>
      </c>
      <c r="F162" s="121">
        <v>337088080</v>
      </c>
      <c r="G162" s="121">
        <v>76015</v>
      </c>
      <c r="H162" s="121">
        <v>61288651</v>
      </c>
      <c r="I162" s="121">
        <v>275799429</v>
      </c>
      <c r="J162" s="121">
        <v>347884700</v>
      </c>
      <c r="K162" s="121">
        <v>230565322</v>
      </c>
      <c r="L162" s="121">
        <v>229551043</v>
      </c>
      <c r="M162" s="121">
        <v>89795512</v>
      </c>
      <c r="N162" s="121">
        <v>59192777</v>
      </c>
      <c r="O162" s="121" t="e">
        <v>#N/A</v>
      </c>
      <c r="P162" s="121">
        <v>68415</v>
      </c>
      <c r="Q162" s="121">
        <v>49415</v>
      </c>
      <c r="R162" s="2">
        <v>7093</v>
      </c>
      <c r="S162" s="2" t="s">
        <v>2784</v>
      </c>
      <c r="T162" s="122">
        <v>0.12023563048451687</v>
      </c>
      <c r="U162" s="122">
        <v>3.1035052705680934E-2</v>
      </c>
      <c r="V162" s="122">
        <v>5.8881662701374182E-2</v>
      </c>
      <c r="W162" s="122">
        <v>0.66276361679602469</v>
      </c>
      <c r="X162" s="122">
        <v>0.2581186007892845</v>
      </c>
      <c r="Y162" s="123">
        <v>1.538298087625215</v>
      </c>
      <c r="Z162" s="123">
        <v>218.48871800060709</v>
      </c>
      <c r="AA162" s="122">
        <v>0.1823975921927096</v>
      </c>
      <c r="AB162" s="123">
        <v>4645.3717089952443</v>
      </c>
    </row>
    <row r="163" spans="1:28" x14ac:dyDescent="0.25">
      <c r="A163" s="2">
        <v>7</v>
      </c>
      <c r="B163" s="2">
        <v>7096</v>
      </c>
      <c r="C163" s="2" t="s">
        <v>2785</v>
      </c>
      <c r="D163" s="121">
        <v>651688687</v>
      </c>
      <c r="E163" s="121">
        <v>13386221</v>
      </c>
      <c r="F163" s="121">
        <v>638302466</v>
      </c>
      <c r="G163" s="121">
        <v>662990</v>
      </c>
      <c r="H163" s="121">
        <v>97854060</v>
      </c>
      <c r="I163" s="121">
        <v>540448406</v>
      </c>
      <c r="J163" s="121">
        <v>651688687</v>
      </c>
      <c r="K163" s="121">
        <v>492340520</v>
      </c>
      <c r="L163" s="121">
        <v>487421147</v>
      </c>
      <c r="M163" s="121">
        <v>159255259</v>
      </c>
      <c r="N163" s="121">
        <v>67093162</v>
      </c>
      <c r="O163" s="121" t="e">
        <v>#N/A</v>
      </c>
      <c r="P163" s="121">
        <v>707260</v>
      </c>
      <c r="Q163" s="121">
        <v>89194</v>
      </c>
      <c r="R163" s="2">
        <v>7096</v>
      </c>
      <c r="S163" s="2" t="s">
        <v>2785</v>
      </c>
      <c r="T163" s="122">
        <v>8.4055126870252989E-2</v>
      </c>
      <c r="U163" s="122">
        <v>2.0540821510378622E-2</v>
      </c>
      <c r="V163" s="122">
        <v>-0.10663827831397543</v>
      </c>
      <c r="W163" s="122">
        <v>0.7554842209498106</v>
      </c>
      <c r="X163" s="122">
        <v>0.24437321404660198</v>
      </c>
      <c r="Y163" s="123">
        <v>7.4331233042581344</v>
      </c>
      <c r="Z163" s="123">
        <v>150.07983720878087</v>
      </c>
      <c r="AA163" s="122">
        <v>0.19951691947385042</v>
      </c>
      <c r="AB163" s="123">
        <v>5464.7302172791888</v>
      </c>
    </row>
    <row r="164" spans="1:28" x14ac:dyDescent="0.25">
      <c r="A164" s="2">
        <v>7</v>
      </c>
      <c r="B164" s="2">
        <v>7097</v>
      </c>
      <c r="C164" s="2" t="s">
        <v>2786</v>
      </c>
      <c r="D164" s="121">
        <v>401689565</v>
      </c>
      <c r="E164" s="121">
        <v>31442689</v>
      </c>
      <c r="F164" s="121">
        <v>345926280</v>
      </c>
      <c r="G164" s="121">
        <v>23743121</v>
      </c>
      <c r="H164" s="121">
        <v>132497529</v>
      </c>
      <c r="I164" s="121">
        <v>213428751</v>
      </c>
      <c r="J164" s="121">
        <v>401689565</v>
      </c>
      <c r="K164" s="121">
        <v>174835645</v>
      </c>
      <c r="L164" s="121">
        <v>169409211</v>
      </c>
      <c r="M164" s="121">
        <v>224713230</v>
      </c>
      <c r="N164" s="121">
        <v>104956739</v>
      </c>
      <c r="O164" s="121" t="e">
        <v>#N/A</v>
      </c>
      <c r="P164" s="121">
        <v>22126793</v>
      </c>
      <c r="Q164" s="121">
        <v>101744</v>
      </c>
      <c r="R164" s="2">
        <v>7097</v>
      </c>
      <c r="S164" s="2" t="s">
        <v>2786</v>
      </c>
      <c r="T164" s="122">
        <v>0.13992362176450404</v>
      </c>
      <c r="U164" s="122">
        <v>7.8276091140181844E-2</v>
      </c>
      <c r="V164" s="122">
        <v>2.2630618322273754E-2</v>
      </c>
      <c r="W164" s="122">
        <v>0.43525065183109746</v>
      </c>
      <c r="X164" s="122">
        <v>0.55942013330617635</v>
      </c>
      <c r="Y164" s="123">
        <v>233.36138740367983</v>
      </c>
      <c r="Z164" s="123">
        <v>309.03727983959743</v>
      </c>
      <c r="AA164" s="122">
        <v>0.29957760978073072</v>
      </c>
      <c r="AB164" s="123">
        <v>1665.053575640824</v>
      </c>
    </row>
    <row r="165" spans="1:28" x14ac:dyDescent="0.25">
      <c r="A165" s="2">
        <v>7</v>
      </c>
      <c r="B165" s="2">
        <v>7098</v>
      </c>
      <c r="C165" s="2" t="s">
        <v>2787</v>
      </c>
      <c r="D165" s="121">
        <v>74836158</v>
      </c>
      <c r="E165" s="121">
        <v>781513</v>
      </c>
      <c r="F165" s="121">
        <v>74034283</v>
      </c>
      <c r="G165" s="121">
        <v>119444</v>
      </c>
      <c r="H165" s="121">
        <v>28461397</v>
      </c>
      <c r="I165" s="121">
        <v>45572886</v>
      </c>
      <c r="J165" s="121">
        <v>74836158</v>
      </c>
      <c r="K165" s="121">
        <v>44622091</v>
      </c>
      <c r="L165" s="121">
        <v>44337706</v>
      </c>
      <c r="M165" s="121">
        <v>30214067</v>
      </c>
      <c r="N165" s="121">
        <v>13490590</v>
      </c>
      <c r="O165" s="121" t="e">
        <v>#N/A</v>
      </c>
      <c r="P165" s="121">
        <v>102668</v>
      </c>
      <c r="Q165" s="121">
        <v>8221</v>
      </c>
      <c r="R165" s="2">
        <v>7098</v>
      </c>
      <c r="S165" s="2" t="s">
        <v>2787</v>
      </c>
      <c r="T165" s="122">
        <v>2.5865865724068196E-2</v>
      </c>
      <c r="U165" s="122">
        <v>1.0442986664280654E-2</v>
      </c>
      <c r="V165" s="122">
        <v>0.1087373958091773</v>
      </c>
      <c r="W165" s="122">
        <v>0.59626378735263241</v>
      </c>
      <c r="X165" s="122">
        <v>0.40373621264736759</v>
      </c>
      <c r="Y165" s="123">
        <v>14.52913270891619</v>
      </c>
      <c r="Z165" s="123">
        <v>95.063009366257148</v>
      </c>
      <c r="AA165" s="122">
        <v>5.7930231368679946E-2</v>
      </c>
      <c r="AB165" s="123">
        <v>5393.2253983700284</v>
      </c>
    </row>
    <row r="166" spans="1:28" x14ac:dyDescent="0.25">
      <c r="A166" s="2">
        <v>7</v>
      </c>
      <c r="B166" s="2">
        <v>7099</v>
      </c>
      <c r="C166" s="2" t="s">
        <v>2788</v>
      </c>
      <c r="D166" s="121">
        <v>440703773</v>
      </c>
      <c r="E166" s="121">
        <v>3512343</v>
      </c>
      <c r="F166" s="121">
        <v>437191430</v>
      </c>
      <c r="G166" s="121">
        <v>3223307</v>
      </c>
      <c r="H166" s="121">
        <v>103740973</v>
      </c>
      <c r="I166" s="121">
        <v>333450457</v>
      </c>
      <c r="J166" s="121">
        <v>440703773</v>
      </c>
      <c r="K166" s="121">
        <v>260563482</v>
      </c>
      <c r="L166" s="121">
        <v>260374436</v>
      </c>
      <c r="M166" s="121">
        <v>179947010</v>
      </c>
      <c r="N166" s="121">
        <v>77169730</v>
      </c>
      <c r="O166" s="121" t="e">
        <v>#N/A</v>
      </c>
      <c r="P166" s="121">
        <v>2993470</v>
      </c>
      <c r="Q166" s="121">
        <v>89589</v>
      </c>
      <c r="R166" s="2">
        <v>7099</v>
      </c>
      <c r="S166" s="2" t="s">
        <v>2788</v>
      </c>
      <c r="T166" s="122">
        <v>1.9518762773552058E-2</v>
      </c>
      <c r="U166" s="122">
        <v>7.9698500788646532E-3</v>
      </c>
      <c r="V166" s="122">
        <v>2.6186318398892849E-2</v>
      </c>
      <c r="W166" s="122">
        <v>0.59124404637216488</v>
      </c>
      <c r="X166" s="122">
        <v>0.40831738011918495</v>
      </c>
      <c r="Y166" s="123">
        <v>35.978825525455136</v>
      </c>
      <c r="Z166" s="123">
        <v>39.20506981883937</v>
      </c>
      <c r="AA166" s="122">
        <v>4.551451715588483E-2</v>
      </c>
      <c r="AB166" s="123">
        <v>2906.3214903615399</v>
      </c>
    </row>
    <row r="167" spans="1:28" x14ac:dyDescent="0.25">
      <c r="A167" s="2">
        <v>7</v>
      </c>
      <c r="B167" s="2">
        <v>7100</v>
      </c>
      <c r="C167" s="2" t="s">
        <v>2789</v>
      </c>
      <c r="D167" s="121">
        <v>293984341</v>
      </c>
      <c r="E167" s="121">
        <v>3548653</v>
      </c>
      <c r="F167" s="121">
        <v>290435688</v>
      </c>
      <c r="G167" s="121">
        <v>600901</v>
      </c>
      <c r="H167" s="121">
        <v>57957272</v>
      </c>
      <c r="I167" s="121">
        <v>232478416</v>
      </c>
      <c r="J167" s="121">
        <v>293984341</v>
      </c>
      <c r="K167" s="121">
        <v>228026718</v>
      </c>
      <c r="L167" s="121">
        <v>226886483</v>
      </c>
      <c r="M167" s="121">
        <v>65133580</v>
      </c>
      <c r="N167" s="121">
        <v>35024949</v>
      </c>
      <c r="O167" s="121" t="e">
        <v>#N/A</v>
      </c>
      <c r="P167" s="121">
        <v>599088</v>
      </c>
      <c r="Q167" s="121">
        <v>38836</v>
      </c>
      <c r="R167" s="2">
        <v>7100</v>
      </c>
      <c r="S167" s="2" t="s">
        <v>2789</v>
      </c>
      <c r="T167" s="122">
        <v>5.4482695408420663E-2</v>
      </c>
      <c r="U167" s="122">
        <v>1.207089121797817E-2</v>
      </c>
      <c r="V167" s="122">
        <v>-4.4101533098623302E-2</v>
      </c>
      <c r="W167" s="122">
        <v>0.77564239382396216</v>
      </c>
      <c r="X167" s="122">
        <v>0.22155458953509363</v>
      </c>
      <c r="Y167" s="123">
        <v>15.472782984859409</v>
      </c>
      <c r="Z167" s="123">
        <v>91.375347615614373</v>
      </c>
      <c r="AA167" s="122">
        <v>0.101317863446425</v>
      </c>
      <c r="AB167" s="123">
        <v>5842.1691986816359</v>
      </c>
    </row>
    <row r="168" spans="1:28" x14ac:dyDescent="0.25">
      <c r="A168" s="2">
        <v>7</v>
      </c>
      <c r="B168" s="2">
        <v>7101</v>
      </c>
      <c r="C168" s="2" t="s">
        <v>2790</v>
      </c>
      <c r="D168" s="121">
        <v>3350364542</v>
      </c>
      <c r="E168" s="121">
        <v>607038823</v>
      </c>
      <c r="F168" s="121">
        <v>2743325719</v>
      </c>
      <c r="G168" s="121">
        <v>389699690</v>
      </c>
      <c r="H168" s="121">
        <v>1923643301</v>
      </c>
      <c r="I168" s="121">
        <v>819682418</v>
      </c>
      <c r="J168" s="121">
        <v>3350364542</v>
      </c>
      <c r="K168" s="121">
        <v>632246333</v>
      </c>
      <c r="L168" s="121">
        <v>539585261</v>
      </c>
      <c r="M168" s="121">
        <v>2485468275</v>
      </c>
      <c r="N168" s="121">
        <v>1228101034</v>
      </c>
      <c r="O168" s="121" t="e">
        <v>#N/A</v>
      </c>
      <c r="P168" s="121">
        <v>350340171</v>
      </c>
      <c r="Q168" s="121">
        <v>689576</v>
      </c>
      <c r="R168" s="2">
        <v>7101</v>
      </c>
      <c r="S168" s="2" t="s">
        <v>2790</v>
      </c>
      <c r="T168" s="122">
        <v>0.24423519266203469</v>
      </c>
      <c r="U168" s="122">
        <v>0.18118590242649482</v>
      </c>
      <c r="V168" s="122">
        <v>6.0082295987270218E-2</v>
      </c>
      <c r="W168" s="122">
        <v>0.18870971354734448</v>
      </c>
      <c r="X168" s="122">
        <v>0.74185010133742035</v>
      </c>
      <c r="Y168" s="123">
        <v>565.12942735826073</v>
      </c>
      <c r="Z168" s="123">
        <v>880.30735263408235</v>
      </c>
      <c r="AA168" s="122">
        <v>0.4942906212063331</v>
      </c>
      <c r="AB168" s="123">
        <v>782.4884581249928</v>
      </c>
    </row>
    <row r="169" spans="1:28" x14ac:dyDescent="0.25">
      <c r="A169" s="2">
        <v>7</v>
      </c>
      <c r="B169" s="2">
        <v>7102</v>
      </c>
      <c r="C169" s="2" t="s">
        <v>2791</v>
      </c>
      <c r="D169" s="121">
        <v>185701795</v>
      </c>
      <c r="E169" s="121">
        <v>10192548</v>
      </c>
      <c r="F169" s="121">
        <v>173394027</v>
      </c>
      <c r="G169" s="121">
        <v>4039971</v>
      </c>
      <c r="H169" s="121">
        <v>58496245</v>
      </c>
      <c r="I169" s="121">
        <v>114897782</v>
      </c>
      <c r="J169" s="121">
        <v>185701795</v>
      </c>
      <c r="K169" s="121">
        <v>91736477</v>
      </c>
      <c r="L169" s="121">
        <v>86691458</v>
      </c>
      <c r="M169" s="121">
        <v>93965318</v>
      </c>
      <c r="N169" s="121">
        <v>48175112</v>
      </c>
      <c r="O169" s="121" t="e">
        <v>#N/A</v>
      </c>
      <c r="P169" s="121">
        <v>4011466</v>
      </c>
      <c r="Q169" s="121">
        <v>48162</v>
      </c>
      <c r="R169" s="2">
        <v>7102</v>
      </c>
      <c r="S169" s="2" t="s">
        <v>2791</v>
      </c>
      <c r="T169" s="122">
        <v>0.10847138302666097</v>
      </c>
      <c r="U169" s="122">
        <v>5.4886642318131604E-2</v>
      </c>
      <c r="V169" s="122">
        <v>-4.0213601864281689E-2</v>
      </c>
      <c r="W169" s="122">
        <v>0.49399887060865511</v>
      </c>
      <c r="X169" s="122">
        <v>0.50600112939134489</v>
      </c>
      <c r="Y169" s="123">
        <v>83.882957518375477</v>
      </c>
      <c r="Z169" s="123">
        <v>211.63049707238071</v>
      </c>
      <c r="AA169" s="122">
        <v>0.2115728968102866</v>
      </c>
      <c r="AB169" s="123">
        <v>1799.9970516174578</v>
      </c>
    </row>
    <row r="170" spans="1:28" x14ac:dyDescent="0.25">
      <c r="A170" s="2">
        <v>7</v>
      </c>
      <c r="B170" s="2">
        <v>7103</v>
      </c>
      <c r="C170" s="2" t="s">
        <v>2792</v>
      </c>
      <c r="D170" s="121">
        <v>142092750</v>
      </c>
      <c r="E170" s="121">
        <v>2984145</v>
      </c>
      <c r="F170" s="121">
        <v>138899074</v>
      </c>
      <c r="G170" s="121">
        <v>1344377</v>
      </c>
      <c r="H170" s="121">
        <v>43469207</v>
      </c>
      <c r="I170" s="121">
        <v>95429867</v>
      </c>
      <c r="J170" s="121">
        <v>142092750</v>
      </c>
      <c r="K170" s="121">
        <v>84081041</v>
      </c>
      <c r="L170" s="121">
        <v>77767582</v>
      </c>
      <c r="M170" s="121">
        <v>58011709</v>
      </c>
      <c r="N170" s="121">
        <v>32777437</v>
      </c>
      <c r="O170" s="121" t="e">
        <v>#N/A</v>
      </c>
      <c r="P170" s="121">
        <v>1212972</v>
      </c>
      <c r="Q170" s="121">
        <v>36709</v>
      </c>
      <c r="R170" s="2">
        <v>7103</v>
      </c>
      <c r="S170" s="2" t="s">
        <v>2792</v>
      </c>
      <c r="T170" s="122">
        <v>5.1440391111387533E-2</v>
      </c>
      <c r="U170" s="122">
        <v>2.1001388177792322E-2</v>
      </c>
      <c r="V170" s="122">
        <v>5.6257381304622323E-2</v>
      </c>
      <c r="W170" s="122">
        <v>0.59173350505215783</v>
      </c>
      <c r="X170" s="122">
        <v>0.40826649494784217</v>
      </c>
      <c r="Y170" s="123">
        <v>36.622544880002181</v>
      </c>
      <c r="Z170" s="123">
        <v>81.291917513416323</v>
      </c>
      <c r="AA170" s="122">
        <v>9.1042658399434956E-2</v>
      </c>
      <c r="AB170" s="123">
        <v>2118.4881636655859</v>
      </c>
    </row>
    <row r="171" spans="1:28" x14ac:dyDescent="0.25">
      <c r="A171" s="2">
        <v>7</v>
      </c>
      <c r="B171" s="2">
        <v>7104</v>
      </c>
      <c r="C171" s="2" t="s">
        <v>2793</v>
      </c>
      <c r="D171" s="121">
        <v>93147991</v>
      </c>
      <c r="E171" s="121">
        <v>1329635</v>
      </c>
      <c r="F171" s="121">
        <v>91150952</v>
      </c>
      <c r="G171" s="121">
        <v>817068</v>
      </c>
      <c r="H171" s="121">
        <v>32480911</v>
      </c>
      <c r="I171" s="121">
        <v>58670041</v>
      </c>
      <c r="J171" s="121">
        <v>93147991</v>
      </c>
      <c r="K171" s="121">
        <v>48991583</v>
      </c>
      <c r="L171" s="121">
        <v>47335559</v>
      </c>
      <c r="M171" s="121">
        <v>44156408</v>
      </c>
      <c r="N171" s="121">
        <v>13630568</v>
      </c>
      <c r="O171" s="121" t="e">
        <v>#N/A</v>
      </c>
      <c r="P171" s="121">
        <v>892592</v>
      </c>
      <c r="Q171" s="121">
        <v>17624</v>
      </c>
      <c r="R171" s="2">
        <v>7104</v>
      </c>
      <c r="S171" s="2" t="s">
        <v>2793</v>
      </c>
      <c r="T171" s="122">
        <v>3.0111937547093959E-2</v>
      </c>
      <c r="U171" s="122">
        <v>1.4274435612894754E-2</v>
      </c>
      <c r="V171" s="122">
        <v>-0.12762206846975621</v>
      </c>
      <c r="W171" s="122">
        <v>0.52595426346876339</v>
      </c>
      <c r="X171" s="122">
        <v>0.47404573653123661</v>
      </c>
      <c r="Y171" s="123">
        <v>46.361098502042672</v>
      </c>
      <c r="Z171" s="123">
        <v>75.444564230594651</v>
      </c>
      <c r="AA171" s="122">
        <v>9.7548025878305286E-2</v>
      </c>
      <c r="AB171" s="123">
        <v>2685.8578642759871</v>
      </c>
    </row>
    <row r="172" spans="1:28" x14ac:dyDescent="0.25">
      <c r="A172" s="2">
        <v>7</v>
      </c>
      <c r="B172" s="2">
        <v>7105</v>
      </c>
      <c r="C172" s="2" t="s">
        <v>2794</v>
      </c>
      <c r="D172" s="121">
        <v>86228776</v>
      </c>
      <c r="E172" s="121">
        <v>2021115</v>
      </c>
      <c r="F172" s="121">
        <v>83500523</v>
      </c>
      <c r="G172" s="121">
        <v>373209</v>
      </c>
      <c r="H172" s="121">
        <v>29287627</v>
      </c>
      <c r="I172" s="121">
        <v>54212896</v>
      </c>
      <c r="J172" s="121">
        <v>86228776</v>
      </c>
      <c r="K172" s="121">
        <v>44238579</v>
      </c>
      <c r="L172" s="121">
        <v>43817181</v>
      </c>
      <c r="M172" s="121">
        <v>41990197</v>
      </c>
      <c r="N172" s="121">
        <v>20230619</v>
      </c>
      <c r="O172" s="121" t="e">
        <v>#N/A</v>
      </c>
      <c r="P172" s="121">
        <v>349342</v>
      </c>
      <c r="Q172" s="121">
        <v>17538</v>
      </c>
      <c r="R172" s="2">
        <v>7105</v>
      </c>
      <c r="S172" s="2" t="s">
        <v>2794</v>
      </c>
      <c r="T172" s="122">
        <v>4.8133020190403011E-2</v>
      </c>
      <c r="U172" s="122">
        <v>2.3438985148067044E-2</v>
      </c>
      <c r="V172" s="122">
        <v>1.8124210538649876E-2</v>
      </c>
      <c r="W172" s="122">
        <v>0.51303730671069714</v>
      </c>
      <c r="X172" s="122">
        <v>0.48696269328930286</v>
      </c>
      <c r="Y172" s="123">
        <v>21.280020526855971</v>
      </c>
      <c r="Z172" s="123">
        <v>115.24204584331167</v>
      </c>
      <c r="AA172" s="122">
        <v>9.990376468461E-2</v>
      </c>
      <c r="AB172" s="123">
        <v>2498.4137872049264</v>
      </c>
    </row>
    <row r="173" spans="1:28" x14ac:dyDescent="0.25">
      <c r="A173" s="2">
        <v>7</v>
      </c>
      <c r="B173" s="2">
        <v>7106</v>
      </c>
      <c r="C173" s="2" t="s">
        <v>2795</v>
      </c>
      <c r="D173" s="121">
        <v>450224742</v>
      </c>
      <c r="E173" s="121">
        <v>10990362</v>
      </c>
      <c r="F173" s="121">
        <v>378869878</v>
      </c>
      <c r="G173" s="121">
        <v>2134513</v>
      </c>
      <c r="H173" s="121">
        <v>78842327</v>
      </c>
      <c r="I173" s="121">
        <v>300027551</v>
      </c>
      <c r="J173" s="121">
        <v>450224742</v>
      </c>
      <c r="K173" s="121">
        <v>314383387</v>
      </c>
      <c r="L173" s="121">
        <v>311850270</v>
      </c>
      <c r="M173" s="121">
        <v>135841355</v>
      </c>
      <c r="N173" s="121">
        <v>68342524</v>
      </c>
      <c r="O173" s="121" t="e">
        <v>#N/A</v>
      </c>
      <c r="P173" s="121">
        <v>1941996</v>
      </c>
      <c r="Q173" s="121">
        <v>73613</v>
      </c>
      <c r="R173" s="2">
        <v>7106</v>
      </c>
      <c r="S173" s="2" t="s">
        <v>2795</v>
      </c>
      <c r="T173" s="122">
        <v>8.0905862577710597E-2</v>
      </c>
      <c r="U173" s="122">
        <v>2.4410835244589913E-2</v>
      </c>
      <c r="V173" s="122">
        <v>4.749011192099295E-2</v>
      </c>
      <c r="W173" s="122">
        <v>0.69828100873230103</v>
      </c>
      <c r="X173" s="122">
        <v>0.30171899126769891</v>
      </c>
      <c r="Y173" s="123">
        <v>28.996413676932065</v>
      </c>
      <c r="Z173" s="123">
        <v>149.29919986958825</v>
      </c>
      <c r="AA173" s="122">
        <v>0.16081293690587137</v>
      </c>
      <c r="AB173" s="123">
        <v>4236.3477918302469</v>
      </c>
    </row>
    <row r="174" spans="1:28" x14ac:dyDescent="0.25">
      <c r="A174" s="2">
        <v>7</v>
      </c>
      <c r="B174" s="2">
        <v>7107</v>
      </c>
      <c r="C174" s="2" t="s">
        <v>2796</v>
      </c>
      <c r="D174" s="121">
        <v>338045883</v>
      </c>
      <c r="E174" s="121">
        <v>5401411</v>
      </c>
      <c r="F174" s="121">
        <v>332644472</v>
      </c>
      <c r="G174" s="121">
        <v>3052726</v>
      </c>
      <c r="H174" s="121">
        <v>82060234</v>
      </c>
      <c r="I174" s="121">
        <v>250584238</v>
      </c>
      <c r="J174" s="121">
        <v>338045883</v>
      </c>
      <c r="K174" s="121">
        <v>184874872</v>
      </c>
      <c r="L174" s="121">
        <v>182658816</v>
      </c>
      <c r="M174" s="121">
        <v>152258912</v>
      </c>
      <c r="N174" s="121">
        <v>60393894</v>
      </c>
      <c r="O174" s="121" t="e">
        <v>#N/A</v>
      </c>
      <c r="P174" s="121">
        <v>3235274</v>
      </c>
      <c r="Q174" s="121">
        <v>88919</v>
      </c>
      <c r="R174" s="2">
        <v>7107</v>
      </c>
      <c r="S174" s="2" t="s">
        <v>2796</v>
      </c>
      <c r="T174" s="122">
        <v>3.5475171397520558E-2</v>
      </c>
      <c r="U174" s="122">
        <v>1.5978336881564685E-2</v>
      </c>
      <c r="V174" s="122">
        <v>-0.10075875778764576</v>
      </c>
      <c r="W174" s="122">
        <v>0.54689283702946323</v>
      </c>
      <c r="X174" s="122">
        <v>0.45040901148912971</v>
      </c>
      <c r="Y174" s="123">
        <v>34.331537691606968</v>
      </c>
      <c r="Z174" s="123">
        <v>60.745296280884851</v>
      </c>
      <c r="AA174" s="122">
        <v>8.9436375803156526E-2</v>
      </c>
      <c r="AB174" s="123">
        <v>2054.2158143928746</v>
      </c>
    </row>
    <row r="175" spans="1:28" x14ac:dyDescent="0.25">
      <c r="A175" s="2">
        <v>7</v>
      </c>
      <c r="B175" s="2">
        <v>7108</v>
      </c>
      <c r="C175" s="2" t="s">
        <v>2797</v>
      </c>
      <c r="D175" s="121">
        <v>472152636</v>
      </c>
      <c r="E175" s="121">
        <v>18075421</v>
      </c>
      <c r="F175" s="121">
        <v>454077215</v>
      </c>
      <c r="G175" s="121">
        <v>11613048</v>
      </c>
      <c r="H175" s="121">
        <v>136168394</v>
      </c>
      <c r="I175" s="121">
        <v>317908821</v>
      </c>
      <c r="J175" s="121">
        <v>472152636</v>
      </c>
      <c r="K175" s="121">
        <v>303125754</v>
      </c>
      <c r="L175" s="121">
        <v>297626315</v>
      </c>
      <c r="M175" s="121">
        <v>169007589</v>
      </c>
      <c r="N175" s="121">
        <v>115815371</v>
      </c>
      <c r="O175" s="121" t="e">
        <v>#N/A</v>
      </c>
      <c r="P175" s="121">
        <v>11127765</v>
      </c>
      <c r="Q175" s="121">
        <v>120369</v>
      </c>
      <c r="R175" s="2">
        <v>7108</v>
      </c>
      <c r="S175" s="2" t="s">
        <v>2797</v>
      </c>
      <c r="T175" s="122">
        <v>0.10695035120582662</v>
      </c>
      <c r="U175" s="122">
        <v>3.8283003465006599E-2</v>
      </c>
      <c r="V175" s="122">
        <v>-5.4245510476015335E-3</v>
      </c>
      <c r="W175" s="122">
        <v>0.64200796710155394</v>
      </c>
      <c r="X175" s="122">
        <v>0.35795117111238578</v>
      </c>
      <c r="Y175" s="123">
        <v>96.478727911671612</v>
      </c>
      <c r="Z175" s="123">
        <v>150.16674559064211</v>
      </c>
      <c r="AA175" s="122">
        <v>0.15607100200887841</v>
      </c>
      <c r="AB175" s="123">
        <v>2472.6159974744328</v>
      </c>
    </row>
    <row r="176" spans="1:28" x14ac:dyDescent="0.25">
      <c r="A176" s="2">
        <v>7</v>
      </c>
      <c r="B176" s="2">
        <v>7109</v>
      </c>
      <c r="C176" s="2" t="s">
        <v>2798</v>
      </c>
      <c r="D176" s="121">
        <v>245218248</v>
      </c>
      <c r="E176" s="121">
        <v>5227680</v>
      </c>
      <c r="F176" s="121">
        <v>239990568</v>
      </c>
      <c r="G176" s="121">
        <v>2469238</v>
      </c>
      <c r="H176" s="121">
        <v>60594821</v>
      </c>
      <c r="I176" s="121">
        <v>179395747</v>
      </c>
      <c r="J176" s="121">
        <v>245218248</v>
      </c>
      <c r="K176" s="121">
        <v>154335572</v>
      </c>
      <c r="L176" s="121">
        <v>152618523</v>
      </c>
      <c r="M176" s="121">
        <v>90477291</v>
      </c>
      <c r="N176" s="121">
        <v>36971962</v>
      </c>
      <c r="O176" s="121" t="e">
        <v>#N/A</v>
      </c>
      <c r="P176" s="121">
        <v>2219398</v>
      </c>
      <c r="Q176" s="121">
        <v>43460</v>
      </c>
      <c r="R176" s="2">
        <v>7109</v>
      </c>
      <c r="S176" s="2" t="s">
        <v>2798</v>
      </c>
      <c r="T176" s="122">
        <v>5.7778918248115985E-2</v>
      </c>
      <c r="U176" s="122">
        <v>2.1318478712889263E-2</v>
      </c>
      <c r="V176" s="122">
        <v>6.0296237769795091E-2</v>
      </c>
      <c r="W176" s="122">
        <v>0.62938045295878631</v>
      </c>
      <c r="X176" s="122">
        <v>0.36896638703657975</v>
      </c>
      <c r="Y176" s="123">
        <v>56.816336861481822</v>
      </c>
      <c r="Z176" s="123">
        <v>120.28716060745514</v>
      </c>
      <c r="AA176" s="122">
        <v>0.14139579609002087</v>
      </c>
      <c r="AB176" s="123">
        <v>3511.7009433962262</v>
      </c>
    </row>
    <row r="177" spans="1:28" x14ac:dyDescent="0.25">
      <c r="A177" s="2">
        <v>7</v>
      </c>
      <c r="B177" s="2">
        <v>7110</v>
      </c>
      <c r="C177" s="2" t="s">
        <v>2799</v>
      </c>
      <c r="D177" s="121">
        <v>81557354</v>
      </c>
      <c r="E177" s="121">
        <v>815773</v>
      </c>
      <c r="F177" s="121">
        <v>80741581</v>
      </c>
      <c r="G177" s="121">
        <v>89143</v>
      </c>
      <c r="H177" s="121">
        <v>30658092</v>
      </c>
      <c r="I177" s="121">
        <v>50083489</v>
      </c>
      <c r="J177" s="121">
        <v>81557354</v>
      </c>
      <c r="K177" s="121">
        <v>47554243</v>
      </c>
      <c r="L177" s="121">
        <v>47397293</v>
      </c>
      <c r="M177" s="121">
        <v>33986831</v>
      </c>
      <c r="N177" s="121">
        <v>15372436</v>
      </c>
      <c r="O177" s="121" t="e">
        <v>#N/A</v>
      </c>
      <c r="P177" s="121">
        <v>74107</v>
      </c>
      <c r="Q177" s="121">
        <v>8206</v>
      </c>
      <c r="R177" s="2">
        <v>7110</v>
      </c>
      <c r="S177" s="2" t="s">
        <v>2799</v>
      </c>
      <c r="T177" s="122">
        <v>2.4002620309024988E-2</v>
      </c>
      <c r="U177" s="122">
        <v>1.0002445640892175E-2</v>
      </c>
      <c r="V177" s="122">
        <v>0.14637702082847737</v>
      </c>
      <c r="W177" s="122">
        <v>0.5830773151370261</v>
      </c>
      <c r="X177" s="122">
        <v>0.41672307073620851</v>
      </c>
      <c r="Y177" s="123">
        <v>10.863148915427736</v>
      </c>
      <c r="Z177" s="123">
        <v>99.411771874238369</v>
      </c>
      <c r="AA177" s="122">
        <v>5.3067256224062338E-2</v>
      </c>
      <c r="AB177" s="123">
        <v>5775.9313916646361</v>
      </c>
    </row>
    <row r="178" spans="1:28" x14ac:dyDescent="0.25">
      <c r="A178" s="2">
        <v>7</v>
      </c>
      <c r="B178" s="2">
        <v>7111</v>
      </c>
      <c r="C178" s="2" t="s">
        <v>2800</v>
      </c>
      <c r="D178" s="121">
        <v>302935558</v>
      </c>
      <c r="E178" s="121">
        <v>5099116</v>
      </c>
      <c r="F178" s="121">
        <v>297684409</v>
      </c>
      <c r="G178" s="121">
        <v>150837</v>
      </c>
      <c r="H178" s="121">
        <v>62276571</v>
      </c>
      <c r="I178" s="121">
        <v>235407838</v>
      </c>
      <c r="J178" s="121">
        <v>302935558</v>
      </c>
      <c r="K178" s="121">
        <v>222274773</v>
      </c>
      <c r="L178" s="121">
        <v>218121733</v>
      </c>
      <c r="M178" s="121">
        <v>80660785</v>
      </c>
      <c r="N178" s="121">
        <v>33543699</v>
      </c>
      <c r="O178" s="121" t="e">
        <v>#N/A</v>
      </c>
      <c r="P178" s="121">
        <v>137325</v>
      </c>
      <c r="Q178" s="121">
        <v>46707</v>
      </c>
      <c r="R178" s="2">
        <v>7111</v>
      </c>
      <c r="S178" s="2" t="s">
        <v>2800</v>
      </c>
      <c r="T178" s="122">
        <v>6.3216791158181768E-2</v>
      </c>
      <c r="U178" s="122">
        <v>1.6832345577603009E-2</v>
      </c>
      <c r="V178" s="122">
        <v>4.6785594310017053E-2</v>
      </c>
      <c r="W178" s="122">
        <v>0.73373615982049889</v>
      </c>
      <c r="X178" s="122">
        <v>0.26626384017950117</v>
      </c>
      <c r="Y178" s="123">
        <v>3.2294302781167703</v>
      </c>
      <c r="Z178" s="123">
        <v>109.17241526965979</v>
      </c>
      <c r="AA178" s="122">
        <v>0.15201412342747292</v>
      </c>
      <c r="AB178" s="123">
        <v>4670.0009206328814</v>
      </c>
    </row>
    <row r="179" spans="1:28" x14ac:dyDescent="0.25">
      <c r="A179" s="2">
        <v>7</v>
      </c>
      <c r="B179" s="2">
        <v>7112</v>
      </c>
      <c r="C179" s="2" t="s">
        <v>2801</v>
      </c>
      <c r="D179" s="121">
        <v>324276236</v>
      </c>
      <c r="E179" s="121">
        <v>1311499</v>
      </c>
      <c r="F179" s="121">
        <v>322964737</v>
      </c>
      <c r="G179" s="121">
        <v>64052</v>
      </c>
      <c r="H179" s="121">
        <v>50272594</v>
      </c>
      <c r="I179" s="121">
        <v>272692143</v>
      </c>
      <c r="J179" s="121">
        <v>324276236</v>
      </c>
      <c r="K179" s="121">
        <v>254766216</v>
      </c>
      <c r="L179" s="121">
        <v>251266216</v>
      </c>
      <c r="M179" s="121">
        <v>69026062</v>
      </c>
      <c r="N179" s="121">
        <v>34891999</v>
      </c>
      <c r="O179" s="121" t="e">
        <v>#N/A</v>
      </c>
      <c r="P179" s="121">
        <v>44227</v>
      </c>
      <c r="Q179" s="121">
        <v>39764</v>
      </c>
      <c r="R179" s="2">
        <v>7112</v>
      </c>
      <c r="S179" s="2" t="s">
        <v>2801</v>
      </c>
      <c r="T179" s="122">
        <v>1.900005537039039E-2</v>
      </c>
      <c r="U179" s="122">
        <v>4.0443882542166923E-3</v>
      </c>
      <c r="V179" s="122">
        <v>0.38020841998649924</v>
      </c>
      <c r="W179" s="122">
        <v>0.78564565551451637</v>
      </c>
      <c r="X179" s="122">
        <v>0.21286191936679566</v>
      </c>
      <c r="Y179" s="123">
        <v>1.6108037420782617</v>
      </c>
      <c r="Z179" s="123">
        <v>32.982069208329143</v>
      </c>
      <c r="AA179" s="122">
        <v>3.7587385004797233E-2</v>
      </c>
      <c r="AB179" s="123">
        <v>6318.9371290614627</v>
      </c>
    </row>
    <row r="180" spans="1:28" x14ac:dyDescent="0.25">
      <c r="A180" s="2">
        <v>7</v>
      </c>
      <c r="B180" s="2">
        <v>7113</v>
      </c>
      <c r="C180" s="2" t="s">
        <v>2802</v>
      </c>
      <c r="D180" s="121">
        <v>82724018</v>
      </c>
      <c r="E180" s="121">
        <v>17371</v>
      </c>
      <c r="F180" s="121">
        <v>65044666</v>
      </c>
      <c r="G180" s="121" t="s">
        <v>17</v>
      </c>
      <c r="H180" s="121">
        <v>15301579</v>
      </c>
      <c r="I180" s="121">
        <v>49743087</v>
      </c>
      <c r="J180" s="121">
        <v>82724018</v>
      </c>
      <c r="K180" s="121">
        <v>51928374</v>
      </c>
      <c r="L180" s="121">
        <v>51928374</v>
      </c>
      <c r="M180" s="121">
        <v>22120812</v>
      </c>
      <c r="N180" s="121">
        <v>9958992</v>
      </c>
      <c r="O180" s="121" t="e">
        <v>#N/A</v>
      </c>
      <c r="P180" s="121" t="s">
        <v>189</v>
      </c>
      <c r="Q180" s="121">
        <v>7474</v>
      </c>
      <c r="R180" s="2">
        <v>7113</v>
      </c>
      <c r="S180" s="2" t="s">
        <v>2802</v>
      </c>
      <c r="T180" s="122">
        <v>7.8527858742255931E-4</v>
      </c>
      <c r="U180" s="122">
        <v>2.0998738238270777E-4</v>
      </c>
      <c r="V180" s="122">
        <v>0</v>
      </c>
      <c r="W180" s="122">
        <v>0.62773031648438549</v>
      </c>
      <c r="X180" s="122">
        <v>0.26740495124402686</v>
      </c>
      <c r="Y180" s="123" t="e">
        <v>#VALUE!</v>
      </c>
      <c r="Z180" s="123">
        <v>2.3241905271608241</v>
      </c>
      <c r="AA180" s="122">
        <v>1.744252832013521E-3</v>
      </c>
      <c r="AB180" s="123">
        <v>6947.869146374097</v>
      </c>
    </row>
    <row r="181" spans="1:28" x14ac:dyDescent="0.25">
      <c r="A181" s="2">
        <v>7</v>
      </c>
      <c r="B181" s="2">
        <v>7114</v>
      </c>
      <c r="C181" s="2" t="s">
        <v>2803</v>
      </c>
      <c r="D181" s="121">
        <v>121511762</v>
      </c>
      <c r="E181" s="121">
        <v>3602828</v>
      </c>
      <c r="F181" s="121">
        <v>117385399</v>
      </c>
      <c r="G181" s="121">
        <v>1311262</v>
      </c>
      <c r="H181" s="121">
        <v>31523876</v>
      </c>
      <c r="I181" s="121">
        <v>85861523</v>
      </c>
      <c r="J181" s="121">
        <v>121511762</v>
      </c>
      <c r="K181" s="121">
        <v>70045761</v>
      </c>
      <c r="L181" s="121">
        <v>68951119</v>
      </c>
      <c r="M181" s="121">
        <v>51466001</v>
      </c>
      <c r="N181" s="121">
        <v>23934468</v>
      </c>
      <c r="O181" s="121" t="e">
        <v>#N/A</v>
      </c>
      <c r="P181" s="121">
        <v>1283495</v>
      </c>
      <c r="Q181" s="121">
        <v>22643</v>
      </c>
      <c r="R181" s="2">
        <v>7114</v>
      </c>
      <c r="S181" s="2" t="s">
        <v>2803</v>
      </c>
      <c r="T181" s="122">
        <v>7.0004040142928534E-2</v>
      </c>
      <c r="U181" s="122">
        <v>2.9650035031176653E-2</v>
      </c>
      <c r="V181" s="122">
        <v>-2.6368192514698685E-2</v>
      </c>
      <c r="W181" s="122">
        <v>0.5764525165884764</v>
      </c>
      <c r="X181" s="122">
        <v>0.4235474834115236</v>
      </c>
      <c r="Y181" s="123">
        <v>57.910259241266616</v>
      </c>
      <c r="Z181" s="123">
        <v>159.11442830013692</v>
      </c>
      <c r="AA181" s="122">
        <v>0.15052885236471519</v>
      </c>
      <c r="AB181" s="123">
        <v>3045.140617409354</v>
      </c>
    </row>
    <row r="182" spans="1:28" x14ac:dyDescent="0.25">
      <c r="A182" s="2">
        <v>7</v>
      </c>
      <c r="B182" s="2">
        <v>7115</v>
      </c>
      <c r="C182" s="2" t="s">
        <v>2804</v>
      </c>
      <c r="D182" s="121">
        <v>124153612</v>
      </c>
      <c r="E182" s="121">
        <v>329904</v>
      </c>
      <c r="F182" s="121">
        <v>118238692</v>
      </c>
      <c r="G182" s="121">
        <v>242167</v>
      </c>
      <c r="H182" s="121">
        <v>27192163</v>
      </c>
      <c r="I182" s="121">
        <v>91046529</v>
      </c>
      <c r="J182" s="121">
        <v>124153612</v>
      </c>
      <c r="K182" s="121">
        <v>97308993</v>
      </c>
      <c r="L182" s="121">
        <v>97012771</v>
      </c>
      <c r="M182" s="121">
        <v>26844619</v>
      </c>
      <c r="N182" s="121">
        <v>11333873</v>
      </c>
      <c r="O182" s="121" t="e">
        <v>#N/A</v>
      </c>
      <c r="P182" s="121">
        <v>229587</v>
      </c>
      <c r="Q182" s="121">
        <v>14299</v>
      </c>
      <c r="R182" s="2">
        <v>7115</v>
      </c>
      <c r="S182" s="2" t="s">
        <v>2804</v>
      </c>
      <c r="T182" s="122">
        <v>1.2289390287118621E-2</v>
      </c>
      <c r="U182" s="122">
        <v>2.6572243423735428E-3</v>
      </c>
      <c r="V182" s="122">
        <v>5.2339030298085287E-3</v>
      </c>
      <c r="W182" s="122">
        <v>0.783778993075127</v>
      </c>
      <c r="X182" s="122">
        <v>0.21622100692487303</v>
      </c>
      <c r="Y182" s="123">
        <v>16.935939576194141</v>
      </c>
      <c r="Z182" s="123">
        <v>23.071823204419889</v>
      </c>
      <c r="AA182" s="122">
        <v>2.9107790426097062E-2</v>
      </c>
      <c r="AB182" s="123">
        <v>6784.5843065948666</v>
      </c>
    </row>
    <row r="183" spans="1:28" x14ac:dyDescent="0.25">
      <c r="A183" s="2">
        <v>7</v>
      </c>
      <c r="B183" s="2">
        <v>7116</v>
      </c>
      <c r="C183" s="2" t="s">
        <v>2805</v>
      </c>
      <c r="D183" s="121">
        <v>100207539</v>
      </c>
      <c r="E183" s="121">
        <v>1151491</v>
      </c>
      <c r="F183" s="121">
        <v>98120323</v>
      </c>
      <c r="G183" s="121">
        <v>968141</v>
      </c>
      <c r="H183" s="121">
        <v>23322774</v>
      </c>
      <c r="I183" s="121">
        <v>74797549</v>
      </c>
      <c r="J183" s="121">
        <v>100207539</v>
      </c>
      <c r="K183" s="121">
        <v>66574400</v>
      </c>
      <c r="L183" s="121">
        <v>65885990</v>
      </c>
      <c r="M183" s="121">
        <v>33633139</v>
      </c>
      <c r="N183" s="121">
        <v>14765455</v>
      </c>
      <c r="O183" s="121" t="e">
        <v>#N/A</v>
      </c>
      <c r="P183" s="121">
        <v>979724</v>
      </c>
      <c r="Q183" s="121">
        <v>12840</v>
      </c>
      <c r="R183" s="2">
        <v>7116</v>
      </c>
      <c r="S183" s="2" t="s">
        <v>2805</v>
      </c>
      <c r="T183" s="122">
        <v>3.4236798414801546E-2</v>
      </c>
      <c r="U183" s="122">
        <v>1.1491061565737084E-2</v>
      </c>
      <c r="V183" s="122">
        <v>-5.825282855639935E-2</v>
      </c>
      <c r="W183" s="122">
        <v>0.66436518314255777</v>
      </c>
      <c r="X183" s="122">
        <v>0.33563481685744223</v>
      </c>
      <c r="Y183" s="123">
        <v>75.400389408099684</v>
      </c>
      <c r="Z183" s="123">
        <v>89.679984423676018</v>
      </c>
      <c r="AA183" s="122">
        <v>7.7985473525875093E-2</v>
      </c>
      <c r="AB183" s="123">
        <v>5131.3076323987543</v>
      </c>
    </row>
    <row r="184" spans="1:28" x14ac:dyDescent="0.25">
      <c r="A184" s="2">
        <v>7</v>
      </c>
      <c r="B184" s="2">
        <v>7118</v>
      </c>
      <c r="C184" s="2" t="s">
        <v>2806</v>
      </c>
      <c r="D184" s="121">
        <v>57531179</v>
      </c>
      <c r="E184" s="121">
        <v>402374</v>
      </c>
      <c r="F184" s="121">
        <v>57128805</v>
      </c>
      <c r="G184" s="121" t="s">
        <v>17</v>
      </c>
      <c r="H184" s="121">
        <v>16558846</v>
      </c>
      <c r="I184" s="121">
        <v>40569959</v>
      </c>
      <c r="J184" s="121">
        <v>57531179</v>
      </c>
      <c r="K184" s="121">
        <v>37658417</v>
      </c>
      <c r="L184" s="121">
        <v>36612872</v>
      </c>
      <c r="M184" s="121">
        <v>19250783</v>
      </c>
      <c r="N184" s="121">
        <v>7605541</v>
      </c>
      <c r="O184" s="121" t="e">
        <v>#N/A</v>
      </c>
      <c r="P184" s="121" t="s">
        <v>189</v>
      </c>
      <c r="Q184" s="121">
        <v>6162</v>
      </c>
      <c r="R184" s="2">
        <v>7118</v>
      </c>
      <c r="S184" s="2" t="s">
        <v>2806</v>
      </c>
      <c r="T184" s="122">
        <v>2.0901695271304029E-2</v>
      </c>
      <c r="U184" s="122">
        <v>6.9940162359613733E-3</v>
      </c>
      <c r="V184" s="122">
        <v>0</v>
      </c>
      <c r="W184" s="122">
        <v>0.65457405279318193</v>
      </c>
      <c r="X184" s="122">
        <v>0.33461478340292661</v>
      </c>
      <c r="Y184" s="123" t="e">
        <v>#VALUE!</v>
      </c>
      <c r="Z184" s="123">
        <v>65.299253489126912</v>
      </c>
      <c r="AA184" s="122">
        <v>5.2905375173179663E-2</v>
      </c>
      <c r="AB184" s="123">
        <v>5941.7189224277836</v>
      </c>
    </row>
    <row r="185" spans="1:28" x14ac:dyDescent="0.25">
      <c r="A185" s="2">
        <v>7</v>
      </c>
      <c r="B185" s="2">
        <v>7120</v>
      </c>
      <c r="C185" s="2" t="s">
        <v>2807</v>
      </c>
      <c r="D185" s="121">
        <v>35793396</v>
      </c>
      <c r="E185" s="121">
        <v>336604</v>
      </c>
      <c r="F185" s="121">
        <v>35456792</v>
      </c>
      <c r="G185" s="121">
        <v>96656</v>
      </c>
      <c r="H185" s="121">
        <v>12111676</v>
      </c>
      <c r="I185" s="121">
        <v>23345116</v>
      </c>
      <c r="J185" s="121">
        <v>35793396</v>
      </c>
      <c r="K185" s="121">
        <v>22580914</v>
      </c>
      <c r="L185" s="121">
        <v>22406238</v>
      </c>
      <c r="M185" s="121">
        <v>13160353</v>
      </c>
      <c r="N185" s="121">
        <v>7335329</v>
      </c>
      <c r="O185" s="121" t="e">
        <v>#N/A</v>
      </c>
      <c r="P185" s="121">
        <v>109655</v>
      </c>
      <c r="Q185" s="121">
        <v>0</v>
      </c>
      <c r="R185" s="2">
        <v>7120</v>
      </c>
      <c r="S185" s="2" t="s">
        <v>2807</v>
      </c>
      <c r="T185" s="122">
        <v>2.557712547680142E-2</v>
      </c>
      <c r="U185" s="122">
        <v>9.4040811327318584E-3</v>
      </c>
      <c r="V185" s="122">
        <v>-0.15996024801168662</v>
      </c>
      <c r="W185" s="122">
        <v>0.63086816350144592</v>
      </c>
      <c r="X185" s="122">
        <v>0.3676754505216549</v>
      </c>
      <c r="Y185" s="123" t="e">
        <v>#DIV/0!</v>
      </c>
      <c r="Z185" s="123" t="e">
        <v>#DIV/0!</v>
      </c>
      <c r="AA185" s="122">
        <v>4.5888057645403497E-2</v>
      </c>
      <c r="AB185" s="123" t="e">
        <v>#DIV/0!</v>
      </c>
    </row>
    <row r="186" spans="1:28" x14ac:dyDescent="0.25">
      <c r="A186" s="2">
        <v>7</v>
      </c>
      <c r="B186" s="2">
        <v>7121</v>
      </c>
      <c r="C186" s="2" t="s">
        <v>2808</v>
      </c>
      <c r="D186" s="121">
        <v>73499077</v>
      </c>
      <c r="E186" s="121">
        <v>30</v>
      </c>
      <c r="F186" s="121">
        <v>63369568</v>
      </c>
      <c r="G186" s="121" t="s">
        <v>17</v>
      </c>
      <c r="H186" s="121">
        <v>16350297</v>
      </c>
      <c r="I186" s="121">
        <v>47019271</v>
      </c>
      <c r="J186" s="121">
        <v>73499077</v>
      </c>
      <c r="K186" s="121">
        <v>46424725</v>
      </c>
      <c r="L186" s="121">
        <v>46424725</v>
      </c>
      <c r="M186" s="121">
        <v>23155209</v>
      </c>
      <c r="N186" s="121">
        <v>13621265</v>
      </c>
      <c r="O186" s="121" t="e">
        <v>#N/A</v>
      </c>
      <c r="P186" s="121" t="s">
        <v>189</v>
      </c>
      <c r="Q186" s="121">
        <v>0</v>
      </c>
      <c r="R186" s="2">
        <v>7121</v>
      </c>
      <c r="S186" s="2" t="s">
        <v>2808</v>
      </c>
      <c r="T186" s="122">
        <v>1.2956048032215992E-6</v>
      </c>
      <c r="U186" s="122">
        <v>4.0816839101258375E-7</v>
      </c>
      <c r="V186" s="122">
        <v>0</v>
      </c>
      <c r="W186" s="122">
        <v>0.631636843548389</v>
      </c>
      <c r="X186" s="122">
        <v>0.31504081336966994</v>
      </c>
      <c r="Y186" s="123" t="e">
        <v>#VALUE!</v>
      </c>
      <c r="Z186" s="123" t="e">
        <v>#DIV/0!</v>
      </c>
      <c r="AA186" s="122">
        <v>2.2024386134474296E-6</v>
      </c>
      <c r="AB186" s="123" t="e">
        <v>#DIV/0!</v>
      </c>
    </row>
    <row r="187" spans="1:28" x14ac:dyDescent="0.25">
      <c r="A187" s="2">
        <v>7</v>
      </c>
      <c r="B187" s="2">
        <v>7122</v>
      </c>
      <c r="C187" s="2" t="s">
        <v>2809</v>
      </c>
      <c r="D187" s="121">
        <v>91124958</v>
      </c>
      <c r="E187" s="121">
        <v>559870</v>
      </c>
      <c r="F187" s="121">
        <v>90565088</v>
      </c>
      <c r="G187" s="121">
        <v>325410</v>
      </c>
      <c r="H187" s="121">
        <v>27683475</v>
      </c>
      <c r="I187" s="121">
        <v>62881613</v>
      </c>
      <c r="J187" s="121">
        <v>91124958</v>
      </c>
      <c r="K187" s="121">
        <v>46698119</v>
      </c>
      <c r="L187" s="121">
        <v>46453464</v>
      </c>
      <c r="M187" s="121">
        <v>44417788</v>
      </c>
      <c r="N187" s="121">
        <v>20675284</v>
      </c>
      <c r="O187" s="121" t="e">
        <v>#N/A</v>
      </c>
      <c r="P187" s="121">
        <v>352949</v>
      </c>
      <c r="Q187" s="121">
        <v>0</v>
      </c>
      <c r="R187" s="2">
        <v>7122</v>
      </c>
      <c r="S187" s="2" t="s">
        <v>2809</v>
      </c>
      <c r="T187" s="122">
        <v>1.2604634881863095E-2</v>
      </c>
      <c r="U187" s="122">
        <v>6.1439808839198586E-3</v>
      </c>
      <c r="V187" s="122">
        <v>-0.12134497315803472</v>
      </c>
      <c r="W187" s="122">
        <v>0.51246244744496894</v>
      </c>
      <c r="X187" s="122">
        <v>0.48743822740637094</v>
      </c>
      <c r="Y187" s="123" t="e">
        <v>#DIV/0!</v>
      </c>
      <c r="Z187" s="123" t="e">
        <v>#DIV/0!</v>
      </c>
      <c r="AA187" s="122">
        <v>2.707919272112538E-2</v>
      </c>
      <c r="AB187" s="123" t="e">
        <v>#DIV/0!</v>
      </c>
    </row>
    <row r="188" spans="1:28" x14ac:dyDescent="0.25">
      <c r="A188" s="2">
        <v>7</v>
      </c>
      <c r="B188" s="2">
        <v>7123</v>
      </c>
      <c r="C188" s="2" t="s">
        <v>2810</v>
      </c>
      <c r="D188" s="121">
        <v>64715211</v>
      </c>
      <c r="E188" s="121">
        <v>2102234</v>
      </c>
      <c r="F188" s="121">
        <v>62612977</v>
      </c>
      <c r="G188" s="121">
        <v>1416961</v>
      </c>
      <c r="H188" s="121">
        <v>19772520</v>
      </c>
      <c r="I188" s="121">
        <v>42840457</v>
      </c>
      <c r="J188" s="121">
        <v>64715211</v>
      </c>
      <c r="K188" s="121">
        <v>33730693</v>
      </c>
      <c r="L188" s="121">
        <v>33730693</v>
      </c>
      <c r="M188" s="121">
        <v>29491166</v>
      </c>
      <c r="N188" s="121">
        <v>11333115</v>
      </c>
      <c r="O188" s="121" t="e">
        <v>#N/A</v>
      </c>
      <c r="P188" s="121">
        <v>661403</v>
      </c>
      <c r="Q188" s="121">
        <v>0</v>
      </c>
      <c r="R188" s="2">
        <v>7123</v>
      </c>
      <c r="S188" s="2" t="s">
        <v>2810</v>
      </c>
      <c r="T188" s="122">
        <v>7.1283515884044732E-2</v>
      </c>
      <c r="U188" s="122">
        <v>3.2484387634925581E-2</v>
      </c>
      <c r="V188" s="122">
        <v>1.0416965524695803</v>
      </c>
      <c r="W188" s="122">
        <v>0.52121738427152775</v>
      </c>
      <c r="X188" s="122">
        <v>0.45570686619564604</v>
      </c>
      <c r="Y188" s="123" t="e">
        <v>#DIV/0!</v>
      </c>
      <c r="Z188" s="123" t="e">
        <v>#DIV/0!</v>
      </c>
      <c r="AA188" s="122">
        <v>0.18549480879705182</v>
      </c>
      <c r="AB188" s="123" t="e">
        <v>#DIV/0!</v>
      </c>
    </row>
    <row r="189" spans="1:28" x14ac:dyDescent="0.25">
      <c r="A189" s="2">
        <v>7</v>
      </c>
      <c r="B189" s="2">
        <v>7124</v>
      </c>
      <c r="C189" s="2" t="s">
        <v>2811</v>
      </c>
      <c r="D189" s="121">
        <v>112537425</v>
      </c>
      <c r="E189" s="121">
        <v>1253046</v>
      </c>
      <c r="F189" s="121">
        <v>111284379</v>
      </c>
      <c r="G189" s="121">
        <v>1077590</v>
      </c>
      <c r="H189" s="121">
        <v>29622042</v>
      </c>
      <c r="I189" s="121">
        <v>81662337</v>
      </c>
      <c r="J189" s="121">
        <v>112537425</v>
      </c>
      <c r="K189" s="121">
        <v>69307867</v>
      </c>
      <c r="L189" s="121">
        <v>68968513</v>
      </c>
      <c r="M189" s="121">
        <v>42507135</v>
      </c>
      <c r="N189" s="121">
        <v>17927341</v>
      </c>
      <c r="O189" s="121" t="e">
        <v>#N/A</v>
      </c>
      <c r="P189" s="121">
        <v>1171352</v>
      </c>
      <c r="Q189" s="121">
        <v>0</v>
      </c>
      <c r="R189" s="2">
        <v>7124</v>
      </c>
      <c r="S189" s="2" t="s">
        <v>2811</v>
      </c>
      <c r="T189" s="122">
        <v>2.9478486376463622E-2</v>
      </c>
      <c r="U189" s="122">
        <v>1.1134482595456578E-2</v>
      </c>
      <c r="V189" s="122">
        <v>-0.12327056435005956</v>
      </c>
      <c r="W189" s="122">
        <v>0.61586505111521794</v>
      </c>
      <c r="X189" s="122">
        <v>0.37771554662815504</v>
      </c>
      <c r="Y189" s="123" t="e">
        <v>#DIV/0!</v>
      </c>
      <c r="Z189" s="123" t="e">
        <v>#DIV/0!</v>
      </c>
      <c r="AA189" s="122">
        <v>6.9895808865352654E-2</v>
      </c>
      <c r="AB189" s="123" t="e">
        <v>#DIV/0!</v>
      </c>
    </row>
    <row r="190" spans="1:28" x14ac:dyDescent="0.25">
      <c r="A190" s="2">
        <v>8</v>
      </c>
      <c r="B190" s="2">
        <v>8001</v>
      </c>
      <c r="C190" s="2" t="s">
        <v>2812</v>
      </c>
      <c r="D190" s="121">
        <v>110065659</v>
      </c>
      <c r="E190" s="121">
        <v>20905564</v>
      </c>
      <c r="F190" s="121">
        <v>86166458</v>
      </c>
      <c r="G190" s="121">
        <v>17036190</v>
      </c>
      <c r="H190" s="121">
        <v>53569255</v>
      </c>
      <c r="I190" s="121">
        <v>32597203</v>
      </c>
      <c r="J190" s="121">
        <v>110065659</v>
      </c>
      <c r="K190" s="121">
        <v>25181936</v>
      </c>
      <c r="L190" s="121">
        <v>24375408</v>
      </c>
      <c r="M190" s="121">
        <v>76816087</v>
      </c>
      <c r="N190" s="121">
        <v>45334437</v>
      </c>
      <c r="O190" s="121" t="e">
        <v>#N/A</v>
      </c>
      <c r="P190" s="121">
        <v>18357551</v>
      </c>
      <c r="Q190" s="121">
        <v>13283</v>
      </c>
      <c r="R190" s="2">
        <v>8001</v>
      </c>
      <c r="S190" s="2" t="s">
        <v>2812</v>
      </c>
      <c r="T190" s="122">
        <v>0.27215085819198265</v>
      </c>
      <c r="U190" s="122">
        <v>0.1899372082985484</v>
      </c>
      <c r="V190" s="122">
        <v>-0.1155827788408641</v>
      </c>
      <c r="W190" s="122">
        <v>0.22879012608283206</v>
      </c>
      <c r="X190" s="122">
        <v>0.69791148027378824</v>
      </c>
      <c r="Y190" s="123">
        <v>1282.5558985169014</v>
      </c>
      <c r="Z190" s="123">
        <v>1573.8586162764436</v>
      </c>
      <c r="AA190" s="122">
        <v>0.46114092031185916</v>
      </c>
      <c r="AB190" s="123">
        <v>1835.0830384702251</v>
      </c>
    </row>
    <row r="191" spans="1:28" x14ac:dyDescent="0.25">
      <c r="A191" s="2">
        <v>8</v>
      </c>
      <c r="B191" s="2">
        <v>8003</v>
      </c>
      <c r="C191" s="2" t="s">
        <v>2658</v>
      </c>
      <c r="D191" s="121">
        <v>65612021</v>
      </c>
      <c r="E191" s="121">
        <v>7425711</v>
      </c>
      <c r="F191" s="121">
        <v>48679145</v>
      </c>
      <c r="G191" s="121">
        <v>5354814</v>
      </c>
      <c r="H191" s="121">
        <v>41387640</v>
      </c>
      <c r="I191" s="121">
        <v>7291505</v>
      </c>
      <c r="J191" s="121">
        <v>65612021</v>
      </c>
      <c r="K191" s="121">
        <v>21649809</v>
      </c>
      <c r="L191" s="121">
        <v>21525140</v>
      </c>
      <c r="M191" s="121">
        <v>41355935</v>
      </c>
      <c r="N191" s="121">
        <v>24469257</v>
      </c>
      <c r="O191" s="121" t="e">
        <v>#N/A</v>
      </c>
      <c r="P191" s="121">
        <v>2782374</v>
      </c>
      <c r="Q191" s="121">
        <v>9853</v>
      </c>
      <c r="R191" s="2">
        <v>8003</v>
      </c>
      <c r="S191" s="2" t="s">
        <v>2658</v>
      </c>
      <c r="T191" s="122">
        <v>0.17955611449722997</v>
      </c>
      <c r="U191" s="122">
        <v>0.1131760748537223</v>
      </c>
      <c r="V191" s="122">
        <v>0.83412251719842256</v>
      </c>
      <c r="W191" s="122">
        <v>0.3299671107524641</v>
      </c>
      <c r="X191" s="122">
        <v>0.63031033596724595</v>
      </c>
      <c r="Y191" s="123">
        <v>543.47041510199938</v>
      </c>
      <c r="Z191" s="123">
        <v>753.64975134476811</v>
      </c>
      <c r="AA191" s="122">
        <v>0.30347104532025637</v>
      </c>
      <c r="AB191" s="123">
        <v>2184.6280320714504</v>
      </c>
    </row>
    <row r="192" spans="1:28" x14ac:dyDescent="0.25">
      <c r="A192" s="2">
        <v>8</v>
      </c>
      <c r="B192" s="2">
        <v>8004</v>
      </c>
      <c r="C192" s="2" t="s">
        <v>2813</v>
      </c>
      <c r="D192" s="121">
        <v>81271123</v>
      </c>
      <c r="E192" s="121">
        <v>16431093</v>
      </c>
      <c r="F192" s="121">
        <v>64840030</v>
      </c>
      <c r="G192" s="121">
        <v>14116940</v>
      </c>
      <c r="H192" s="121">
        <v>40244627</v>
      </c>
      <c r="I192" s="121">
        <v>24595403</v>
      </c>
      <c r="J192" s="121">
        <v>81271123</v>
      </c>
      <c r="K192" s="121">
        <v>10715556</v>
      </c>
      <c r="L192" s="121">
        <v>9828301</v>
      </c>
      <c r="M192" s="121">
        <v>69237116</v>
      </c>
      <c r="N192" s="121">
        <v>43834160</v>
      </c>
      <c r="O192" s="121" t="e">
        <v>#N/A</v>
      </c>
      <c r="P192" s="121">
        <v>11204992</v>
      </c>
      <c r="Q192" s="121">
        <v>20147</v>
      </c>
      <c r="R192" s="2">
        <v>8004</v>
      </c>
      <c r="S192" s="2" t="s">
        <v>2813</v>
      </c>
      <c r="T192" s="122">
        <v>0.23731625390058131</v>
      </c>
      <c r="U192" s="122">
        <v>0.20217627606794605</v>
      </c>
      <c r="V192" s="122">
        <v>0.20068331873340606</v>
      </c>
      <c r="W192" s="122">
        <v>0.13184948853235362</v>
      </c>
      <c r="X192" s="122">
        <v>0.85192763978418262</v>
      </c>
      <c r="Y192" s="123">
        <v>700.69687794708886</v>
      </c>
      <c r="Z192" s="123">
        <v>815.56028192783049</v>
      </c>
      <c r="AA192" s="122">
        <v>0.3748467633462122</v>
      </c>
      <c r="AB192" s="123">
        <v>487.82950315183405</v>
      </c>
    </row>
    <row r="193" spans="1:28" x14ac:dyDescent="0.25">
      <c r="A193" s="2">
        <v>8</v>
      </c>
      <c r="B193" s="2">
        <v>8005</v>
      </c>
      <c r="C193" s="2" t="s">
        <v>2814</v>
      </c>
      <c r="D193" s="121">
        <v>122979961</v>
      </c>
      <c r="E193" s="121">
        <v>35601820</v>
      </c>
      <c r="F193" s="121">
        <v>87378141</v>
      </c>
      <c r="G193" s="121">
        <v>8977171</v>
      </c>
      <c r="H193" s="121">
        <v>44817168</v>
      </c>
      <c r="I193" s="121">
        <v>42560973</v>
      </c>
      <c r="J193" s="121">
        <v>122979961</v>
      </c>
      <c r="K193" s="121">
        <v>31495343</v>
      </c>
      <c r="L193" s="121">
        <v>29531455</v>
      </c>
      <c r="M193" s="121">
        <v>71635382</v>
      </c>
      <c r="N193" s="121">
        <v>30835278</v>
      </c>
      <c r="O193" s="121" t="e">
        <v>#N/A</v>
      </c>
      <c r="P193" s="121">
        <v>8630297</v>
      </c>
      <c r="Q193" s="121">
        <v>26999</v>
      </c>
      <c r="R193" s="2">
        <v>8005</v>
      </c>
      <c r="S193" s="2" t="s">
        <v>2814</v>
      </c>
      <c r="T193" s="122">
        <v>0.49698653104132257</v>
      </c>
      <c r="U193" s="122">
        <v>0.28949285485624765</v>
      </c>
      <c r="V193" s="122">
        <v>-8.6814907936275665E-3</v>
      </c>
      <c r="W193" s="122">
        <v>0.25610142289767029</v>
      </c>
      <c r="X193" s="122">
        <v>0.58249637922718156</v>
      </c>
      <c r="Y193" s="123">
        <v>332.50012963443089</v>
      </c>
      <c r="Z193" s="123">
        <v>1318.6347642505277</v>
      </c>
      <c r="AA193" s="122">
        <v>1.154580801898397</v>
      </c>
      <c r="AB193" s="123">
        <v>1093.7981036334679</v>
      </c>
    </row>
    <row r="194" spans="1:28" x14ac:dyDescent="0.25">
      <c r="A194" s="2">
        <v>8</v>
      </c>
      <c r="B194" s="2">
        <v>8006</v>
      </c>
      <c r="C194" s="2" t="s">
        <v>2815</v>
      </c>
      <c r="D194" s="121">
        <v>82107275</v>
      </c>
      <c r="E194" s="121">
        <v>4838567</v>
      </c>
      <c r="F194" s="121">
        <v>77268708</v>
      </c>
      <c r="G194" s="121">
        <v>1427075</v>
      </c>
      <c r="H194" s="121">
        <v>33946164</v>
      </c>
      <c r="I194" s="121">
        <v>43322544</v>
      </c>
      <c r="J194" s="121">
        <v>82107275</v>
      </c>
      <c r="K194" s="121">
        <v>34770096</v>
      </c>
      <c r="L194" s="121">
        <v>33967555</v>
      </c>
      <c r="M194" s="121">
        <v>27087086</v>
      </c>
      <c r="N194" s="121">
        <v>12173347</v>
      </c>
      <c r="O194" s="121" t="e">
        <v>#N/A</v>
      </c>
      <c r="P194" s="121">
        <v>1241887</v>
      </c>
      <c r="Q194" s="121">
        <v>7066</v>
      </c>
      <c r="R194" s="2">
        <v>8006</v>
      </c>
      <c r="S194" s="2" t="s">
        <v>2815</v>
      </c>
      <c r="T194" s="122">
        <v>0.17863003056142696</v>
      </c>
      <c r="U194" s="122">
        <v>5.892982077410315E-2</v>
      </c>
      <c r="V194" s="122">
        <v>9.5126217157051052E-2</v>
      </c>
      <c r="W194" s="122">
        <v>0.42347156205098757</v>
      </c>
      <c r="X194" s="122">
        <v>0.32989873309033824</v>
      </c>
      <c r="Y194" s="123">
        <v>201.96362864421172</v>
      </c>
      <c r="Z194" s="123">
        <v>684.76747806396827</v>
      </c>
      <c r="AA194" s="122">
        <v>0.39747219889484792</v>
      </c>
      <c r="AB194" s="123">
        <v>4807.1829889612227</v>
      </c>
    </row>
    <row r="195" spans="1:28" x14ac:dyDescent="0.25">
      <c r="A195" s="2">
        <v>8</v>
      </c>
      <c r="B195" s="2">
        <v>8007</v>
      </c>
      <c r="C195" s="2" t="s">
        <v>2816</v>
      </c>
      <c r="D195" s="121">
        <v>151364461</v>
      </c>
      <c r="E195" s="121">
        <v>4723895</v>
      </c>
      <c r="F195" s="121">
        <v>144639795</v>
      </c>
      <c r="G195" s="121">
        <v>1439661</v>
      </c>
      <c r="H195" s="121">
        <v>53109279</v>
      </c>
      <c r="I195" s="121">
        <v>91530516</v>
      </c>
      <c r="J195" s="121">
        <v>151364461</v>
      </c>
      <c r="K195" s="121">
        <v>46690151</v>
      </c>
      <c r="L195" s="121">
        <v>44031272</v>
      </c>
      <c r="M195" s="121">
        <v>104674310</v>
      </c>
      <c r="N195" s="121">
        <v>33979759</v>
      </c>
      <c r="O195" s="121" t="e">
        <v>#N/A</v>
      </c>
      <c r="P195" s="121">
        <v>1046226</v>
      </c>
      <c r="Q195" s="121">
        <v>18130</v>
      </c>
      <c r="R195" s="2">
        <v>8007</v>
      </c>
      <c r="S195" s="2" t="s">
        <v>2816</v>
      </c>
      <c r="T195" s="122">
        <v>4.5129459176755024E-2</v>
      </c>
      <c r="U195" s="122">
        <v>3.1208745889168794E-2</v>
      </c>
      <c r="V195" s="122">
        <v>0.31139701324117608</v>
      </c>
      <c r="W195" s="122">
        <v>0.30846177954546411</v>
      </c>
      <c r="X195" s="122">
        <v>0.69153822045453583</v>
      </c>
      <c r="Y195" s="123">
        <v>79.407666850523995</v>
      </c>
      <c r="Z195" s="123">
        <v>260.55681191395479</v>
      </c>
      <c r="AA195" s="122">
        <v>0.13902085061874631</v>
      </c>
      <c r="AB195" s="123">
        <v>2428.6415885273027</v>
      </c>
    </row>
    <row r="196" spans="1:28" x14ac:dyDescent="0.25">
      <c r="A196" s="2">
        <v>8</v>
      </c>
      <c r="B196" s="2">
        <v>8009</v>
      </c>
      <c r="C196" s="2" t="s">
        <v>2817</v>
      </c>
      <c r="D196" s="121">
        <v>154254468</v>
      </c>
      <c r="E196" s="121">
        <v>6868134</v>
      </c>
      <c r="F196" s="121">
        <v>145102180</v>
      </c>
      <c r="G196" s="121">
        <v>2926144</v>
      </c>
      <c r="H196" s="121">
        <v>72722655</v>
      </c>
      <c r="I196" s="121">
        <v>72379525</v>
      </c>
      <c r="J196" s="121">
        <v>154254468</v>
      </c>
      <c r="K196" s="121">
        <v>51043879</v>
      </c>
      <c r="L196" s="121">
        <v>51043879</v>
      </c>
      <c r="M196" s="121">
        <v>103210589</v>
      </c>
      <c r="N196" s="121">
        <v>65528922</v>
      </c>
      <c r="O196" s="121" t="e">
        <v>#N/A</v>
      </c>
      <c r="P196" s="121">
        <v>3186567</v>
      </c>
      <c r="Q196" s="121">
        <v>30208</v>
      </c>
      <c r="R196" s="2">
        <v>8009</v>
      </c>
      <c r="S196" s="2" t="s">
        <v>2817</v>
      </c>
      <c r="T196" s="122">
        <v>6.6544858105596127E-2</v>
      </c>
      <c r="U196" s="122">
        <v>4.4524700574637491E-2</v>
      </c>
      <c r="V196" s="122">
        <v>-0.12487095266492587</v>
      </c>
      <c r="W196" s="122">
        <v>0.33090697249690038</v>
      </c>
      <c r="X196" s="122">
        <v>0.66909302750309962</v>
      </c>
      <c r="Y196" s="123">
        <v>96.866525423728817</v>
      </c>
      <c r="Z196" s="123">
        <v>227.36142743644066</v>
      </c>
      <c r="AA196" s="122">
        <v>0.10481072769669551</v>
      </c>
      <c r="AB196" s="123">
        <v>1689.7470537605932</v>
      </c>
    </row>
    <row r="197" spans="1:28" x14ac:dyDescent="0.25">
      <c r="A197" s="2">
        <v>8</v>
      </c>
      <c r="B197" s="2">
        <v>8010</v>
      </c>
      <c r="C197" s="2" t="s">
        <v>2818</v>
      </c>
      <c r="D197" s="121">
        <v>151530061</v>
      </c>
      <c r="E197" s="121">
        <v>15872416</v>
      </c>
      <c r="F197" s="121">
        <v>135657632</v>
      </c>
      <c r="G197" s="121">
        <v>8656808</v>
      </c>
      <c r="H197" s="121">
        <v>60543309</v>
      </c>
      <c r="I197" s="121">
        <v>75114323</v>
      </c>
      <c r="J197" s="121">
        <v>151530061</v>
      </c>
      <c r="K197" s="121">
        <v>65576149</v>
      </c>
      <c r="L197" s="121">
        <v>63990844</v>
      </c>
      <c r="M197" s="121">
        <v>76451490</v>
      </c>
      <c r="N197" s="121">
        <v>34366566</v>
      </c>
      <c r="O197" s="121" t="e">
        <v>#N/A</v>
      </c>
      <c r="P197" s="121">
        <v>8658004</v>
      </c>
      <c r="Q197" s="121">
        <v>25761</v>
      </c>
      <c r="R197" s="2">
        <v>8010</v>
      </c>
      <c r="S197" s="2" t="s">
        <v>2818</v>
      </c>
      <c r="T197" s="122">
        <v>0.20761421392833548</v>
      </c>
      <c r="U197" s="122">
        <v>0.10474763816006119</v>
      </c>
      <c r="V197" s="122">
        <v>-4.7117256285373221E-2</v>
      </c>
      <c r="W197" s="122">
        <v>0.43275999869095283</v>
      </c>
      <c r="X197" s="122">
        <v>0.5045301869178288</v>
      </c>
      <c r="Y197" s="123">
        <v>336.04316602616359</v>
      </c>
      <c r="Z197" s="123">
        <v>616.14129886262174</v>
      </c>
      <c r="AA197" s="122">
        <v>0.46185632861892573</v>
      </c>
      <c r="AB197" s="123">
        <v>2484.020185551803</v>
      </c>
    </row>
    <row r="198" spans="1:28" x14ac:dyDescent="0.25">
      <c r="A198" s="2">
        <v>8</v>
      </c>
      <c r="B198" s="2">
        <v>8011</v>
      </c>
      <c r="C198" s="2" t="s">
        <v>2819</v>
      </c>
      <c r="D198" s="121">
        <v>278478899</v>
      </c>
      <c r="E198" s="121">
        <v>47655369</v>
      </c>
      <c r="F198" s="121">
        <v>230823530</v>
      </c>
      <c r="G198" s="121">
        <v>31687198</v>
      </c>
      <c r="H198" s="121">
        <v>174229144</v>
      </c>
      <c r="I198" s="121">
        <v>56594386</v>
      </c>
      <c r="J198" s="121">
        <v>278478899</v>
      </c>
      <c r="K198" s="121">
        <v>40925607</v>
      </c>
      <c r="L198" s="121">
        <v>39271501</v>
      </c>
      <c r="M198" s="121">
        <v>222268167</v>
      </c>
      <c r="N198" s="121">
        <v>128774446</v>
      </c>
      <c r="O198" s="121" t="e">
        <v>#N/A</v>
      </c>
      <c r="P198" s="121">
        <v>29495668</v>
      </c>
      <c r="Q198" s="121">
        <v>57195</v>
      </c>
      <c r="R198" s="2">
        <v>8011</v>
      </c>
      <c r="S198" s="2" t="s">
        <v>2819</v>
      </c>
      <c r="T198" s="122">
        <v>0.21440483197938101</v>
      </c>
      <c r="U198" s="122">
        <v>0.17112739662188911</v>
      </c>
      <c r="V198" s="122">
        <v>2.3823420902841841E-2</v>
      </c>
      <c r="W198" s="122">
        <v>0.14696124965647756</v>
      </c>
      <c r="X198" s="122">
        <v>0.79815083942859166</v>
      </c>
      <c r="Y198" s="123">
        <v>554.02042136550392</v>
      </c>
      <c r="Z198" s="123">
        <v>833.2086546026751</v>
      </c>
      <c r="AA198" s="122">
        <v>0.37006852275644814</v>
      </c>
      <c r="AB198" s="123">
        <v>686.62472244077276</v>
      </c>
    </row>
    <row r="199" spans="1:28" x14ac:dyDescent="0.25">
      <c r="A199" s="2">
        <v>8</v>
      </c>
      <c r="B199" s="2">
        <v>8014</v>
      </c>
      <c r="C199" s="2" t="s">
        <v>2820</v>
      </c>
      <c r="D199" s="121">
        <v>39374348</v>
      </c>
      <c r="E199" s="121">
        <v>1506426</v>
      </c>
      <c r="F199" s="121">
        <v>37139733</v>
      </c>
      <c r="G199" s="121">
        <v>787827</v>
      </c>
      <c r="H199" s="121">
        <v>23849004</v>
      </c>
      <c r="I199" s="121">
        <v>13290729</v>
      </c>
      <c r="J199" s="121">
        <v>39374348</v>
      </c>
      <c r="K199" s="121">
        <v>5007489</v>
      </c>
      <c r="L199" s="121">
        <v>4990839</v>
      </c>
      <c r="M199" s="121">
        <v>34366859</v>
      </c>
      <c r="N199" s="121">
        <v>14684917</v>
      </c>
      <c r="O199" s="121" t="e">
        <v>#N/A</v>
      </c>
      <c r="P199" s="121">
        <v>624069</v>
      </c>
      <c r="Q199" s="121">
        <v>2479</v>
      </c>
      <c r="R199" s="2">
        <v>8014</v>
      </c>
      <c r="S199" s="2" t="s">
        <v>2820</v>
      </c>
      <c r="T199" s="122">
        <v>4.383368290945646E-2</v>
      </c>
      <c r="U199" s="122">
        <v>3.8259071616881121E-2</v>
      </c>
      <c r="V199" s="122">
        <v>0.20308887133443165</v>
      </c>
      <c r="W199" s="122">
        <v>0.12717642968970561</v>
      </c>
      <c r="X199" s="122">
        <v>0.87282357031029445</v>
      </c>
      <c r="Y199" s="123">
        <v>317.80032271077044</v>
      </c>
      <c r="Z199" s="123">
        <v>607.67486889874954</v>
      </c>
      <c r="AA199" s="122">
        <v>0.10258321514517242</v>
      </c>
      <c r="AB199" s="123">
        <v>2013.2468737394111</v>
      </c>
    </row>
    <row r="200" spans="1:28" x14ac:dyDescent="0.25">
      <c r="A200" s="2">
        <v>8</v>
      </c>
      <c r="B200" s="2">
        <v>8015</v>
      </c>
      <c r="C200" s="2" t="s">
        <v>2821</v>
      </c>
      <c r="D200" s="121">
        <v>34329662</v>
      </c>
      <c r="E200" s="121">
        <v>2290411</v>
      </c>
      <c r="F200" s="121">
        <v>32039251</v>
      </c>
      <c r="G200" s="121">
        <v>1689508</v>
      </c>
      <c r="H200" s="121">
        <v>25402561</v>
      </c>
      <c r="I200" s="121">
        <v>6636690</v>
      </c>
      <c r="J200" s="121">
        <v>34329662</v>
      </c>
      <c r="K200" s="121">
        <v>5953098</v>
      </c>
      <c r="L200" s="121">
        <v>5824022</v>
      </c>
      <c r="M200" s="121">
        <v>27916302</v>
      </c>
      <c r="N200" s="121">
        <v>18000455</v>
      </c>
      <c r="O200" s="121" t="e">
        <v>#N/A</v>
      </c>
      <c r="P200" s="121">
        <v>1977220</v>
      </c>
      <c r="Q200" s="121">
        <v>1919</v>
      </c>
      <c r="R200" s="2">
        <v>8015</v>
      </c>
      <c r="S200" s="2" t="s">
        <v>2821</v>
      </c>
      <c r="T200" s="122">
        <v>8.2045644870871501E-2</v>
      </c>
      <c r="U200" s="122">
        <v>6.6718134306128621E-2</v>
      </c>
      <c r="V200" s="122">
        <v>-0.18566197074920598</v>
      </c>
      <c r="W200" s="122">
        <v>0.17340974694128944</v>
      </c>
      <c r="X200" s="122">
        <v>0.81318313008732801</v>
      </c>
      <c r="Y200" s="123">
        <v>880.41063053673793</v>
      </c>
      <c r="Z200" s="123">
        <v>1193.5440333507036</v>
      </c>
      <c r="AA200" s="122">
        <v>0.12724183916462112</v>
      </c>
      <c r="AB200" s="123">
        <v>3034.9254820218862</v>
      </c>
    </row>
    <row r="201" spans="1:28" x14ac:dyDescent="0.25">
      <c r="A201" s="2">
        <v>8</v>
      </c>
      <c r="B201" s="2">
        <v>8017</v>
      </c>
      <c r="C201" s="2" t="s">
        <v>2697</v>
      </c>
      <c r="D201" s="121">
        <v>886325296</v>
      </c>
      <c r="E201" s="121">
        <v>294778299</v>
      </c>
      <c r="F201" s="121">
        <v>591546997</v>
      </c>
      <c r="G201" s="121">
        <v>143628819</v>
      </c>
      <c r="H201" s="121">
        <v>338032502</v>
      </c>
      <c r="I201" s="121">
        <v>253514495</v>
      </c>
      <c r="J201" s="121">
        <v>886325296</v>
      </c>
      <c r="K201" s="121">
        <v>258930183</v>
      </c>
      <c r="L201" s="121">
        <v>240592030</v>
      </c>
      <c r="M201" s="121">
        <v>576032087</v>
      </c>
      <c r="N201" s="121">
        <v>267366030</v>
      </c>
      <c r="O201" s="121" t="e">
        <v>#N/A</v>
      </c>
      <c r="P201" s="121">
        <v>128786963</v>
      </c>
      <c r="Q201" s="121">
        <v>188792</v>
      </c>
      <c r="R201" s="2">
        <v>8017</v>
      </c>
      <c r="S201" s="2" t="s">
        <v>2697</v>
      </c>
      <c r="T201" s="122">
        <v>0.51173937294920169</v>
      </c>
      <c r="U201" s="122">
        <v>0.33258477483418231</v>
      </c>
      <c r="V201" s="122">
        <v>6.2843072948450596E-2</v>
      </c>
      <c r="W201" s="122">
        <v>0.29213899701222112</v>
      </c>
      <c r="X201" s="122">
        <v>0.6499104669579463</v>
      </c>
      <c r="Y201" s="123">
        <v>760.77809970761473</v>
      </c>
      <c r="Z201" s="123">
        <v>1561.3918969024112</v>
      </c>
      <c r="AA201" s="122">
        <v>1.1025271198439084</v>
      </c>
      <c r="AB201" s="123">
        <v>1274.3761917877875</v>
      </c>
    </row>
    <row r="202" spans="1:28" x14ac:dyDescent="0.25">
      <c r="A202" s="2">
        <v>8</v>
      </c>
      <c r="B202" s="2">
        <v>8018</v>
      </c>
      <c r="C202" s="2" t="s">
        <v>2822</v>
      </c>
      <c r="D202" s="121">
        <v>52053705</v>
      </c>
      <c r="E202" s="121">
        <v>5980867</v>
      </c>
      <c r="F202" s="121">
        <v>45887366</v>
      </c>
      <c r="G202" s="121">
        <v>3562348</v>
      </c>
      <c r="H202" s="121">
        <v>33412950</v>
      </c>
      <c r="I202" s="121">
        <v>12474416</v>
      </c>
      <c r="J202" s="121">
        <v>52053705</v>
      </c>
      <c r="K202" s="121">
        <v>15112270</v>
      </c>
      <c r="L202" s="121">
        <v>14595110</v>
      </c>
      <c r="M202" s="121">
        <v>36941435</v>
      </c>
      <c r="N202" s="121">
        <v>14324597</v>
      </c>
      <c r="O202" s="121" t="e">
        <v>#N/A</v>
      </c>
      <c r="P202" s="121">
        <v>2813214</v>
      </c>
      <c r="Q202" s="121">
        <v>5254</v>
      </c>
      <c r="R202" s="2">
        <v>8018</v>
      </c>
      <c r="S202" s="2" t="s">
        <v>2822</v>
      </c>
      <c r="T202" s="122">
        <v>0.16190131758552423</v>
      </c>
      <c r="U202" s="122">
        <v>0.11489800774027516</v>
      </c>
      <c r="V202" s="122">
        <v>0.20679369247203305</v>
      </c>
      <c r="W202" s="122">
        <v>0.29032073701574174</v>
      </c>
      <c r="X202" s="122">
        <v>0.70967926298425832</v>
      </c>
      <c r="Y202" s="123">
        <v>678.02588503996958</v>
      </c>
      <c r="Z202" s="123">
        <v>1138.3454510848876</v>
      </c>
      <c r="AA202" s="122">
        <v>0.41752427659919505</v>
      </c>
      <c r="AB202" s="123">
        <v>2777.9044537495242</v>
      </c>
    </row>
    <row r="203" spans="1:28" x14ac:dyDescent="0.25">
      <c r="A203" s="2">
        <v>8</v>
      </c>
      <c r="B203" s="2">
        <v>8019</v>
      </c>
      <c r="C203" s="2" t="s">
        <v>2823</v>
      </c>
      <c r="D203" s="121">
        <v>5703180350</v>
      </c>
      <c r="E203" s="121">
        <v>2407743738</v>
      </c>
      <c r="F203" s="121">
        <v>3107115340</v>
      </c>
      <c r="G203" s="121">
        <v>1673487699</v>
      </c>
      <c r="H203" s="121">
        <v>2062310198</v>
      </c>
      <c r="I203" s="121">
        <v>1044805142</v>
      </c>
      <c r="J203" s="121">
        <v>5703180350</v>
      </c>
      <c r="K203" s="121">
        <v>850209186</v>
      </c>
      <c r="L203" s="121">
        <v>727140758</v>
      </c>
      <c r="M203" s="121">
        <v>4654864530</v>
      </c>
      <c r="N203" s="121">
        <v>1963735474</v>
      </c>
      <c r="O203" s="121" t="e">
        <v>#N/A</v>
      </c>
      <c r="P203" s="121">
        <v>1455975261</v>
      </c>
      <c r="Q203" s="121">
        <v>981759</v>
      </c>
      <c r="R203" s="2">
        <v>8019</v>
      </c>
      <c r="S203" s="2" t="s">
        <v>2823</v>
      </c>
      <c r="T203" s="122">
        <v>0.51725323529447587</v>
      </c>
      <c r="U203" s="122">
        <v>0.42217562662208291</v>
      </c>
      <c r="V203" s="122">
        <v>9.5388021699015946E-2</v>
      </c>
      <c r="W203" s="122">
        <v>0.14907632826305414</v>
      </c>
      <c r="X203" s="122">
        <v>0.81618750317092814</v>
      </c>
      <c r="Y203" s="123">
        <v>1704.5809602967734</v>
      </c>
      <c r="Z203" s="123">
        <v>2452.4794150091825</v>
      </c>
      <c r="AA203" s="122">
        <v>1.2261039075164153</v>
      </c>
      <c r="AB203" s="123">
        <v>740.6509723873171</v>
      </c>
    </row>
    <row r="204" spans="1:28" x14ac:dyDescent="0.25">
      <c r="A204" s="2">
        <v>8</v>
      </c>
      <c r="B204" s="2">
        <v>8021</v>
      </c>
      <c r="C204" s="2" t="s">
        <v>2824</v>
      </c>
      <c r="D204" s="121">
        <v>725890094</v>
      </c>
      <c r="E204" s="121">
        <v>196564127</v>
      </c>
      <c r="F204" s="121">
        <v>497103580</v>
      </c>
      <c r="G204" s="121">
        <v>100298439</v>
      </c>
      <c r="H204" s="121">
        <v>320061894</v>
      </c>
      <c r="I204" s="121">
        <v>177041686</v>
      </c>
      <c r="J204" s="121">
        <v>725890094</v>
      </c>
      <c r="K204" s="121">
        <v>125422999</v>
      </c>
      <c r="L204" s="121">
        <v>120155451</v>
      </c>
      <c r="M204" s="121">
        <v>576995607</v>
      </c>
      <c r="N204" s="121">
        <v>270194296</v>
      </c>
      <c r="O204" s="121" t="e">
        <v>#N/A</v>
      </c>
      <c r="P204" s="121">
        <v>100797738</v>
      </c>
      <c r="Q204" s="121">
        <v>166273</v>
      </c>
      <c r="R204" s="2">
        <v>8021</v>
      </c>
      <c r="S204" s="2" t="s">
        <v>2824</v>
      </c>
      <c r="T204" s="122">
        <v>0.34066832505364292</v>
      </c>
      <c r="U204" s="122">
        <v>0.2707904800254789</v>
      </c>
      <c r="V204" s="122">
        <v>-5.1706340963076802E-2</v>
      </c>
      <c r="W204" s="122">
        <v>0.17278510898097474</v>
      </c>
      <c r="X204" s="122">
        <v>0.7948801227200657</v>
      </c>
      <c r="Y204" s="123">
        <v>603.21542884292694</v>
      </c>
      <c r="Z204" s="123">
        <v>1182.1770642257011</v>
      </c>
      <c r="AA204" s="122">
        <v>0.7274917713288811</v>
      </c>
      <c r="AB204" s="123">
        <v>722.6395806895888</v>
      </c>
    </row>
    <row r="205" spans="1:28" x14ac:dyDescent="0.25">
      <c r="A205" s="2">
        <v>8</v>
      </c>
      <c r="B205" s="2">
        <v>8022</v>
      </c>
      <c r="C205" s="2" t="s">
        <v>2825</v>
      </c>
      <c r="D205" s="121">
        <v>37452614</v>
      </c>
      <c r="E205" s="121">
        <v>1419897</v>
      </c>
      <c r="F205" s="121">
        <v>36032717</v>
      </c>
      <c r="G205" s="121">
        <v>528472</v>
      </c>
      <c r="H205" s="121">
        <v>29561223</v>
      </c>
      <c r="I205" s="121">
        <v>6471494</v>
      </c>
      <c r="J205" s="121">
        <v>37452614</v>
      </c>
      <c r="K205" s="121">
        <v>1059077</v>
      </c>
      <c r="L205" s="121">
        <v>663693</v>
      </c>
      <c r="M205" s="121">
        <v>33756975</v>
      </c>
      <c r="N205" s="121">
        <v>15751817</v>
      </c>
      <c r="O205" s="121" t="e">
        <v>#N/A</v>
      </c>
      <c r="P205" s="121">
        <v>404737</v>
      </c>
      <c r="Q205" s="121">
        <v>2937</v>
      </c>
      <c r="R205" s="2">
        <v>8022</v>
      </c>
      <c r="S205" s="2" t="s">
        <v>2825</v>
      </c>
      <c r="T205" s="122">
        <v>4.2062329340825121E-2</v>
      </c>
      <c r="U205" s="122">
        <v>3.7911826394814524E-2</v>
      </c>
      <c r="V205" s="122">
        <v>0.24436713567688195</v>
      </c>
      <c r="W205" s="122">
        <v>2.8277785897667915E-2</v>
      </c>
      <c r="X205" s="122">
        <v>0.90132493822727566</v>
      </c>
      <c r="Y205" s="123">
        <v>179.93598910452843</v>
      </c>
      <c r="Z205" s="123">
        <v>483.45148110316649</v>
      </c>
      <c r="AA205" s="122">
        <v>9.0141791261287504E-2</v>
      </c>
      <c r="AB205" s="123">
        <v>225.97650663942798</v>
      </c>
    </row>
    <row r="206" spans="1:28" x14ac:dyDescent="0.25">
      <c r="A206" s="2">
        <v>8</v>
      </c>
      <c r="B206" s="2">
        <v>8023</v>
      </c>
      <c r="C206" s="2" t="s">
        <v>2826</v>
      </c>
      <c r="D206" s="121">
        <v>54791124</v>
      </c>
      <c r="E206" s="121">
        <v>11580281</v>
      </c>
      <c r="F206" s="121">
        <v>43210843</v>
      </c>
      <c r="G206" s="121">
        <v>4554336</v>
      </c>
      <c r="H206" s="121">
        <v>28697502</v>
      </c>
      <c r="I206" s="121">
        <v>14513341</v>
      </c>
      <c r="J206" s="121">
        <v>54791124</v>
      </c>
      <c r="K206" s="121">
        <v>13918577</v>
      </c>
      <c r="L206" s="121">
        <v>13137647</v>
      </c>
      <c r="M206" s="121">
        <v>39591489</v>
      </c>
      <c r="N206" s="121">
        <v>12152147</v>
      </c>
      <c r="O206" s="121" t="e">
        <v>#N/A</v>
      </c>
      <c r="P206" s="121">
        <v>1756337</v>
      </c>
      <c r="Q206" s="121">
        <v>7338</v>
      </c>
      <c r="R206" s="2">
        <v>8023</v>
      </c>
      <c r="S206" s="2" t="s">
        <v>2826</v>
      </c>
      <c r="T206" s="122">
        <v>0.2924942024787196</v>
      </c>
      <c r="U206" s="122">
        <v>0.21135322940263099</v>
      </c>
      <c r="V206" s="122">
        <v>1.4712499655581244</v>
      </c>
      <c r="W206" s="122">
        <v>0.25402977679377414</v>
      </c>
      <c r="X206" s="122">
        <v>0.72258946540319191</v>
      </c>
      <c r="Y206" s="123">
        <v>620.65085854456254</v>
      </c>
      <c r="Z206" s="123">
        <v>1578.1249659307714</v>
      </c>
      <c r="AA206" s="122">
        <v>0.95294115517200373</v>
      </c>
      <c r="AB206" s="123">
        <v>1790.3579994548923</v>
      </c>
    </row>
    <row r="207" spans="1:28" x14ac:dyDescent="0.25">
      <c r="A207" s="2">
        <v>8</v>
      </c>
      <c r="B207" s="2">
        <v>8024</v>
      </c>
      <c r="C207" s="2" t="s">
        <v>2827</v>
      </c>
      <c r="D207" s="121">
        <v>39653904</v>
      </c>
      <c r="E207" s="121">
        <v>6497081</v>
      </c>
      <c r="F207" s="121">
        <v>32003284</v>
      </c>
      <c r="G207" s="121">
        <v>3097056</v>
      </c>
      <c r="H207" s="121">
        <v>27681700</v>
      </c>
      <c r="I207" s="121">
        <v>4321584</v>
      </c>
      <c r="J207" s="121">
        <v>39653904</v>
      </c>
      <c r="K207" s="121">
        <v>4198882</v>
      </c>
      <c r="L207" s="121">
        <v>3762915</v>
      </c>
      <c r="M207" s="121">
        <v>35455022</v>
      </c>
      <c r="N207" s="121">
        <v>19763895</v>
      </c>
      <c r="O207" s="121" t="e">
        <v>#N/A</v>
      </c>
      <c r="P207" s="121">
        <v>3543079</v>
      </c>
      <c r="Q207" s="121">
        <v>4458</v>
      </c>
      <c r="R207" s="2">
        <v>8024</v>
      </c>
      <c r="S207" s="2" t="s">
        <v>2827</v>
      </c>
      <c r="T207" s="122">
        <v>0.18324853951578426</v>
      </c>
      <c r="U207" s="122">
        <v>0.16384467466305461</v>
      </c>
      <c r="V207" s="122">
        <v>-0.16695649783053002</v>
      </c>
      <c r="W207" s="122">
        <v>0.10588823738515128</v>
      </c>
      <c r="X207" s="122">
        <v>0.8941117626148487</v>
      </c>
      <c r="Y207" s="123">
        <v>694.71870794078063</v>
      </c>
      <c r="Z207" s="123">
        <v>1457.398160610139</v>
      </c>
      <c r="AA207" s="122">
        <v>0.32873484705317446</v>
      </c>
      <c r="AB207" s="123">
        <v>844.08142664872139</v>
      </c>
    </row>
    <row r="208" spans="1:28" x14ac:dyDescent="0.25">
      <c r="A208" s="2">
        <v>8</v>
      </c>
      <c r="B208" s="2">
        <v>8025</v>
      </c>
      <c r="C208" s="2" t="s">
        <v>2828</v>
      </c>
      <c r="D208" s="121">
        <v>48713062</v>
      </c>
      <c r="E208" s="121">
        <v>2166341</v>
      </c>
      <c r="F208" s="121">
        <v>46546721</v>
      </c>
      <c r="G208" s="121">
        <v>1331020</v>
      </c>
      <c r="H208" s="121">
        <v>34889638</v>
      </c>
      <c r="I208" s="121">
        <v>11657083</v>
      </c>
      <c r="J208" s="121">
        <v>48713062</v>
      </c>
      <c r="K208" s="121">
        <v>12385430</v>
      </c>
      <c r="L208" s="121">
        <v>11242641</v>
      </c>
      <c r="M208" s="121">
        <v>33990497</v>
      </c>
      <c r="N208" s="121">
        <v>12924299</v>
      </c>
      <c r="O208" s="121" t="e">
        <v>#N/A</v>
      </c>
      <c r="P208" s="121">
        <v>1736214</v>
      </c>
      <c r="Q208" s="121">
        <v>10048</v>
      </c>
      <c r="R208" s="2">
        <v>8025</v>
      </c>
      <c r="S208" s="2" t="s">
        <v>2828</v>
      </c>
      <c r="T208" s="122">
        <v>6.3733725340938671E-2</v>
      </c>
      <c r="U208" s="122">
        <v>4.4471460242018868E-2</v>
      </c>
      <c r="V208" s="122">
        <v>-0.26939811849725659</v>
      </c>
      <c r="W208" s="122">
        <v>0.25425275052510554</v>
      </c>
      <c r="X208" s="122">
        <v>0.6977696659676208</v>
      </c>
      <c r="Y208" s="123">
        <v>132.46616242038218</v>
      </c>
      <c r="Z208" s="123">
        <v>215.59922372611464</v>
      </c>
      <c r="AA208" s="122">
        <v>0.1676176789162801</v>
      </c>
      <c r="AB208" s="123">
        <v>1118.8934116242037</v>
      </c>
    </row>
    <row r="209" spans="1:28" x14ac:dyDescent="0.25">
      <c r="A209" s="2">
        <v>8</v>
      </c>
      <c r="B209" s="2">
        <v>8026</v>
      </c>
      <c r="C209" s="2" t="s">
        <v>2829</v>
      </c>
      <c r="D209" s="121">
        <v>35162830</v>
      </c>
      <c r="E209" s="121">
        <v>929046</v>
      </c>
      <c r="F209" s="121">
        <v>32087621</v>
      </c>
      <c r="G209" s="121">
        <v>637908</v>
      </c>
      <c r="H209" s="121">
        <v>25301815</v>
      </c>
      <c r="I209" s="121">
        <v>6785806</v>
      </c>
      <c r="J209" s="121">
        <v>35162830</v>
      </c>
      <c r="K209" s="121">
        <v>11673567</v>
      </c>
      <c r="L209" s="121">
        <v>10779227</v>
      </c>
      <c r="M209" s="121">
        <v>23489263</v>
      </c>
      <c r="N209" s="121">
        <v>13249354</v>
      </c>
      <c r="O209" s="121" t="e">
        <v>#N/A</v>
      </c>
      <c r="P209" s="121">
        <v>577722</v>
      </c>
      <c r="Q209" s="121">
        <v>2894</v>
      </c>
      <c r="R209" s="2">
        <v>8026</v>
      </c>
      <c r="S209" s="2" t="s">
        <v>2829</v>
      </c>
      <c r="T209" s="122">
        <v>3.9551943370892483E-2</v>
      </c>
      <c r="U209" s="122">
        <v>2.642125221434111E-2</v>
      </c>
      <c r="V209" s="122">
        <v>5.2297652361146474E-2</v>
      </c>
      <c r="W209" s="122">
        <v>0.33198599202623907</v>
      </c>
      <c r="X209" s="122">
        <v>0.66801400797376098</v>
      </c>
      <c r="Y209" s="123">
        <v>220.42432619212164</v>
      </c>
      <c r="Z209" s="123">
        <v>321.02487906012442</v>
      </c>
      <c r="AA209" s="122">
        <v>7.0120097930812322E-2</v>
      </c>
      <c r="AB209" s="123">
        <v>3724.6810642709052</v>
      </c>
    </row>
    <row r="210" spans="1:28" x14ac:dyDescent="0.25">
      <c r="A210" s="2">
        <v>8</v>
      </c>
      <c r="B210" s="2">
        <v>8027</v>
      </c>
      <c r="C210" s="2" t="s">
        <v>2830</v>
      </c>
      <c r="D210" s="121">
        <v>342776296</v>
      </c>
      <c r="E210" s="121">
        <v>7531426</v>
      </c>
      <c r="F210" s="121">
        <v>335244870</v>
      </c>
      <c r="G210" s="121">
        <v>4627870</v>
      </c>
      <c r="H210" s="121">
        <v>94291562</v>
      </c>
      <c r="I210" s="121">
        <v>240953308</v>
      </c>
      <c r="J210" s="121">
        <v>342776296</v>
      </c>
      <c r="K210" s="121">
        <v>187058925</v>
      </c>
      <c r="L210" s="121">
        <v>184332526</v>
      </c>
      <c r="M210" s="121">
        <v>150704467</v>
      </c>
      <c r="N210" s="121">
        <v>76688056</v>
      </c>
      <c r="O210" s="121" t="e">
        <v>#N/A</v>
      </c>
      <c r="P210" s="121">
        <v>4537312</v>
      </c>
      <c r="Q210" s="121">
        <v>50752</v>
      </c>
      <c r="R210" s="2">
        <v>8027</v>
      </c>
      <c r="S210" s="2" t="s">
        <v>2830</v>
      </c>
      <c r="T210" s="122">
        <v>4.9974802671243976E-2</v>
      </c>
      <c r="U210" s="122">
        <v>2.1971840199825253E-2</v>
      </c>
      <c r="V210" s="122">
        <v>-2.7964858707668849E-2</v>
      </c>
      <c r="W210" s="122">
        <v>0.5457172131879271</v>
      </c>
      <c r="X210" s="122">
        <v>0.43965836832544569</v>
      </c>
      <c r="Y210" s="123">
        <v>91.185963114754102</v>
      </c>
      <c r="Z210" s="123">
        <v>148.39663461538461</v>
      </c>
      <c r="AA210" s="122">
        <v>9.8208591961178412E-2</v>
      </c>
      <c r="AB210" s="123">
        <v>3632.0248660151324</v>
      </c>
    </row>
    <row r="211" spans="1:28" x14ac:dyDescent="0.25">
      <c r="A211" s="2">
        <v>8</v>
      </c>
      <c r="B211" s="2">
        <v>8028</v>
      </c>
      <c r="C211" s="2" t="s">
        <v>2831</v>
      </c>
      <c r="D211" s="121">
        <v>67521361</v>
      </c>
      <c r="E211" s="121">
        <v>5344220</v>
      </c>
      <c r="F211" s="121">
        <v>62177141</v>
      </c>
      <c r="G211" s="121">
        <v>1616635</v>
      </c>
      <c r="H211" s="121">
        <v>41862713</v>
      </c>
      <c r="I211" s="121">
        <v>20314428</v>
      </c>
      <c r="J211" s="121">
        <v>67521361</v>
      </c>
      <c r="K211" s="121">
        <v>5116953</v>
      </c>
      <c r="L211" s="121">
        <v>4018089</v>
      </c>
      <c r="M211" s="121">
        <v>54727934</v>
      </c>
      <c r="N211" s="121">
        <v>23840588</v>
      </c>
      <c r="O211" s="121" t="e">
        <v>#N/A</v>
      </c>
      <c r="P211" s="121">
        <v>1360864</v>
      </c>
      <c r="Q211" s="121">
        <v>4812</v>
      </c>
      <c r="R211" s="2">
        <v>8028</v>
      </c>
      <c r="S211" s="2" t="s">
        <v>2831</v>
      </c>
      <c r="T211" s="122">
        <v>9.7650680546428087E-2</v>
      </c>
      <c r="U211" s="122">
        <v>7.914858232789472E-2</v>
      </c>
      <c r="V211" s="122">
        <v>0.13213107294995319</v>
      </c>
      <c r="W211" s="122">
        <v>7.5782728964838258E-2</v>
      </c>
      <c r="X211" s="122">
        <v>0.81052770840919508</v>
      </c>
      <c r="Y211" s="123">
        <v>335.95906068162924</v>
      </c>
      <c r="Z211" s="123">
        <v>1110.6026600166251</v>
      </c>
      <c r="AA211" s="122">
        <v>0.22416477311717312</v>
      </c>
      <c r="AB211" s="123">
        <v>835.01433915211965</v>
      </c>
    </row>
    <row r="212" spans="1:28" x14ac:dyDescent="0.25">
      <c r="A212" s="2">
        <v>8</v>
      </c>
      <c r="B212" s="2">
        <v>8029</v>
      </c>
      <c r="C212" s="2" t="s">
        <v>2832</v>
      </c>
      <c r="D212" s="121">
        <v>338686325</v>
      </c>
      <c r="E212" s="121">
        <v>7740475</v>
      </c>
      <c r="F212" s="121">
        <v>330945850</v>
      </c>
      <c r="G212" s="121">
        <v>5199955</v>
      </c>
      <c r="H212" s="121">
        <v>102900993</v>
      </c>
      <c r="I212" s="121">
        <v>228044857</v>
      </c>
      <c r="J212" s="121">
        <v>338686325</v>
      </c>
      <c r="K212" s="121">
        <v>180965492</v>
      </c>
      <c r="L212" s="121">
        <v>178230492</v>
      </c>
      <c r="M212" s="121">
        <v>149507092</v>
      </c>
      <c r="N212" s="121">
        <v>63154463</v>
      </c>
      <c r="O212" s="121" t="e">
        <v>#N/A</v>
      </c>
      <c r="P212" s="121">
        <v>4638457</v>
      </c>
      <c r="Q212" s="121">
        <v>59633</v>
      </c>
      <c r="R212" s="2">
        <v>8029</v>
      </c>
      <c r="S212" s="2" t="s">
        <v>2832</v>
      </c>
      <c r="T212" s="122">
        <v>5.1773296480142894E-2</v>
      </c>
      <c r="U212" s="122">
        <v>2.28544066548893E-2</v>
      </c>
      <c r="V212" s="122">
        <v>6.8379409154178505E-2</v>
      </c>
      <c r="W212" s="122">
        <v>0.53431591015669144</v>
      </c>
      <c r="X212" s="122">
        <v>0.44143232532343901</v>
      </c>
      <c r="Y212" s="123">
        <v>87.199285630439519</v>
      </c>
      <c r="Z212" s="123">
        <v>129.80187144701759</v>
      </c>
      <c r="AA212" s="122">
        <v>0.12256418046021546</v>
      </c>
      <c r="AB212" s="123">
        <v>2988.7896299029062</v>
      </c>
    </row>
    <row r="213" spans="1:28" x14ac:dyDescent="0.25">
      <c r="A213" s="2">
        <v>8</v>
      </c>
      <c r="B213" s="2">
        <v>8030</v>
      </c>
      <c r="C213" s="2" t="s">
        <v>2833</v>
      </c>
      <c r="D213" s="121">
        <v>79658239</v>
      </c>
      <c r="E213" s="121">
        <v>1026251</v>
      </c>
      <c r="F213" s="121">
        <v>78631988</v>
      </c>
      <c r="G213" s="121">
        <v>533137</v>
      </c>
      <c r="H213" s="121">
        <v>33556672</v>
      </c>
      <c r="I213" s="121">
        <v>45075316</v>
      </c>
      <c r="J213" s="121">
        <v>79658239</v>
      </c>
      <c r="K213" s="121">
        <v>39318790</v>
      </c>
      <c r="L213" s="121">
        <v>39270806</v>
      </c>
      <c r="M213" s="121">
        <v>39810348</v>
      </c>
      <c r="N213" s="121">
        <v>23786534</v>
      </c>
      <c r="O213" s="121" t="e">
        <v>#N/A</v>
      </c>
      <c r="P213" s="121">
        <v>465332</v>
      </c>
      <c r="Q213" s="121">
        <v>8822</v>
      </c>
      <c r="R213" s="2">
        <v>8030</v>
      </c>
      <c r="S213" s="2" t="s">
        <v>2833</v>
      </c>
      <c r="T213" s="122">
        <v>2.5778498595390324E-2</v>
      </c>
      <c r="U213" s="122">
        <v>1.288317458285765E-2</v>
      </c>
      <c r="V213" s="122">
        <v>9.1881137613166741E-2</v>
      </c>
      <c r="W213" s="122">
        <v>0.49359351265598528</v>
      </c>
      <c r="X213" s="122">
        <v>0.49976434954832483</v>
      </c>
      <c r="Y213" s="123">
        <v>60.432668329177055</v>
      </c>
      <c r="Z213" s="123">
        <v>116.32861029245069</v>
      </c>
      <c r="AA213" s="122">
        <v>4.3144200832286032E-2</v>
      </c>
      <c r="AB213" s="123">
        <v>4451.4629335751533</v>
      </c>
    </row>
    <row r="214" spans="1:28" x14ac:dyDescent="0.25">
      <c r="A214" s="2">
        <v>8</v>
      </c>
      <c r="B214" s="2">
        <v>8031</v>
      </c>
      <c r="C214" s="2" t="s">
        <v>2667</v>
      </c>
      <c r="D214" s="121">
        <v>196929515</v>
      </c>
      <c r="E214" s="121">
        <v>14319029</v>
      </c>
      <c r="F214" s="121">
        <v>182610486</v>
      </c>
      <c r="G214" s="121">
        <v>8979939</v>
      </c>
      <c r="H214" s="121">
        <v>107683733</v>
      </c>
      <c r="I214" s="121">
        <v>74926753</v>
      </c>
      <c r="J214" s="121">
        <v>196929515</v>
      </c>
      <c r="K214" s="121">
        <v>36650778</v>
      </c>
      <c r="L214" s="121">
        <v>35551690</v>
      </c>
      <c r="M214" s="121">
        <v>154124418</v>
      </c>
      <c r="N214" s="121">
        <v>79361989</v>
      </c>
      <c r="O214" s="121" t="e">
        <v>#N/A</v>
      </c>
      <c r="P214" s="121">
        <v>8870614</v>
      </c>
      <c r="Q214" s="121">
        <v>43881</v>
      </c>
      <c r="R214" s="2">
        <v>8031</v>
      </c>
      <c r="S214" s="2" t="s">
        <v>2667</v>
      </c>
      <c r="T214" s="122">
        <v>9.290564847420868E-2</v>
      </c>
      <c r="U214" s="122">
        <v>7.2711441959322345E-2</v>
      </c>
      <c r="V214" s="122">
        <v>-3.5240277630915529E-2</v>
      </c>
      <c r="W214" s="122">
        <v>0.1861111474326233</v>
      </c>
      <c r="X214" s="122">
        <v>0.78263747310808129</v>
      </c>
      <c r="Y214" s="123">
        <v>204.64298899295824</v>
      </c>
      <c r="Z214" s="123">
        <v>326.31501105261958</v>
      </c>
      <c r="AA214" s="122">
        <v>0.18042679096664274</v>
      </c>
      <c r="AB214" s="123">
        <v>810.18413436339188</v>
      </c>
    </row>
    <row r="215" spans="1:28" x14ac:dyDescent="0.25">
      <c r="A215" s="2">
        <v>8</v>
      </c>
      <c r="B215" s="2">
        <v>8032</v>
      </c>
      <c r="C215" s="2" t="s">
        <v>2834</v>
      </c>
      <c r="D215" s="121">
        <v>606221776</v>
      </c>
      <c r="E215" s="121">
        <v>165602645</v>
      </c>
      <c r="F215" s="121">
        <v>440619131</v>
      </c>
      <c r="G215" s="121">
        <v>70246176</v>
      </c>
      <c r="H215" s="121">
        <v>306143520</v>
      </c>
      <c r="I215" s="121">
        <v>134475611</v>
      </c>
      <c r="J215" s="121">
        <v>606221776</v>
      </c>
      <c r="K215" s="121">
        <v>217344543</v>
      </c>
      <c r="L215" s="121">
        <v>216454845</v>
      </c>
      <c r="M215" s="121">
        <v>366242200</v>
      </c>
      <c r="N215" s="121">
        <v>230944028</v>
      </c>
      <c r="O215" s="121" t="e">
        <v>#N/A</v>
      </c>
      <c r="P215" s="121">
        <v>61045955</v>
      </c>
      <c r="Q215" s="121">
        <v>120934</v>
      </c>
      <c r="R215" s="2">
        <v>8032</v>
      </c>
      <c r="S215" s="2" t="s">
        <v>2834</v>
      </c>
      <c r="T215" s="122">
        <v>0.45216702226013278</v>
      </c>
      <c r="U215" s="122">
        <v>0.27317171958534198</v>
      </c>
      <c r="V215" s="122">
        <v>9.6642957930794138E-2</v>
      </c>
      <c r="W215" s="122">
        <v>0.35852315374431554</v>
      </c>
      <c r="X215" s="122">
        <v>0.60413897108176462</v>
      </c>
      <c r="Y215" s="123">
        <v>580.8637438602874</v>
      </c>
      <c r="Z215" s="123">
        <v>1369.363826550019</v>
      </c>
      <c r="AA215" s="122">
        <v>0.71706831492520773</v>
      </c>
      <c r="AB215" s="123">
        <v>1789.859303421701</v>
      </c>
    </row>
    <row r="216" spans="1:28" x14ac:dyDescent="0.25">
      <c r="A216" s="2">
        <v>8</v>
      </c>
      <c r="B216" s="2">
        <v>8033</v>
      </c>
      <c r="C216" s="2" t="s">
        <v>2835</v>
      </c>
      <c r="D216" s="121">
        <v>36830958</v>
      </c>
      <c r="E216" s="121">
        <v>655886</v>
      </c>
      <c r="F216" s="121">
        <v>36175072</v>
      </c>
      <c r="G216" s="121">
        <v>337591</v>
      </c>
      <c r="H216" s="121">
        <v>25566066</v>
      </c>
      <c r="I216" s="121">
        <v>10609006</v>
      </c>
      <c r="J216" s="121">
        <v>36830958</v>
      </c>
      <c r="K216" s="121">
        <v>10559330</v>
      </c>
      <c r="L216" s="121">
        <v>10551740</v>
      </c>
      <c r="M216" s="121">
        <v>24389936</v>
      </c>
      <c r="N216" s="121">
        <v>10312527</v>
      </c>
      <c r="O216" s="121" t="e">
        <v>#N/A</v>
      </c>
      <c r="P216" s="121">
        <v>176144</v>
      </c>
      <c r="Q216" s="121">
        <v>1122</v>
      </c>
      <c r="R216" s="2">
        <v>8033</v>
      </c>
      <c r="S216" s="2" t="s">
        <v>2835</v>
      </c>
      <c r="T216" s="122">
        <v>2.6891665480385026E-2</v>
      </c>
      <c r="U216" s="122">
        <v>1.7808008143583992E-2</v>
      </c>
      <c r="V216" s="122">
        <v>0.82651172545824503</v>
      </c>
      <c r="W216" s="122">
        <v>0.28669713125572244</v>
      </c>
      <c r="X216" s="122">
        <v>0.66221291338661348</v>
      </c>
      <c r="Y216" s="123">
        <v>300.88324420677361</v>
      </c>
      <c r="Z216" s="123">
        <v>584.56862745098044</v>
      </c>
      <c r="AA216" s="122">
        <v>6.3600900147946282E-2</v>
      </c>
      <c r="AB216" s="123">
        <v>9404.4028520499105</v>
      </c>
    </row>
    <row r="217" spans="1:28" x14ac:dyDescent="0.25">
      <c r="A217" s="2">
        <v>8</v>
      </c>
      <c r="B217" s="2">
        <v>8036</v>
      </c>
      <c r="C217" s="2" t="s">
        <v>2669</v>
      </c>
      <c r="D217" s="121">
        <v>209511203</v>
      </c>
      <c r="E217" s="121">
        <v>30154771</v>
      </c>
      <c r="F217" s="121">
        <v>179356432</v>
      </c>
      <c r="G217" s="121">
        <v>16128490</v>
      </c>
      <c r="H217" s="121">
        <v>118305611</v>
      </c>
      <c r="I217" s="121">
        <v>61050821</v>
      </c>
      <c r="J217" s="121">
        <v>209511203</v>
      </c>
      <c r="K217" s="121">
        <v>42457606</v>
      </c>
      <c r="L217" s="121">
        <v>38243150</v>
      </c>
      <c r="M217" s="121">
        <v>158833327</v>
      </c>
      <c r="N217" s="121">
        <v>102756053</v>
      </c>
      <c r="O217" s="121" t="e">
        <v>#N/A</v>
      </c>
      <c r="P217" s="121">
        <v>16986111</v>
      </c>
      <c r="Q217" s="121">
        <v>47057</v>
      </c>
      <c r="R217" s="2">
        <v>8036</v>
      </c>
      <c r="S217" s="2" t="s">
        <v>2669</v>
      </c>
      <c r="T217" s="122">
        <v>0.18985166129523939</v>
      </c>
      <c r="U217" s="122">
        <v>0.14392915781214813</v>
      </c>
      <c r="V217" s="122">
        <v>-9.5102870825728769E-2</v>
      </c>
      <c r="W217" s="122">
        <v>0.20265076708093743</v>
      </c>
      <c r="X217" s="122">
        <v>0.75811376540088882</v>
      </c>
      <c r="Y217" s="123">
        <v>342.74369381813545</v>
      </c>
      <c r="Z217" s="123">
        <v>640.81371528146713</v>
      </c>
      <c r="AA217" s="122">
        <v>0.29345980231451668</v>
      </c>
      <c r="AB217" s="123">
        <v>812.69842956414561</v>
      </c>
    </row>
    <row r="218" spans="1:28" x14ac:dyDescent="0.25">
      <c r="A218" s="2">
        <v>8</v>
      </c>
      <c r="B218" s="2">
        <v>8037</v>
      </c>
      <c r="C218" s="2" t="s">
        <v>2670</v>
      </c>
      <c r="D218" s="121">
        <v>8761929106</v>
      </c>
      <c r="E218" s="121">
        <v>3384953056</v>
      </c>
      <c r="F218" s="121">
        <v>5158885771</v>
      </c>
      <c r="G218" s="121">
        <v>2081576267</v>
      </c>
      <c r="H218" s="121">
        <v>3020349694</v>
      </c>
      <c r="I218" s="121">
        <v>2138536077</v>
      </c>
      <c r="J218" s="121">
        <v>8761929106</v>
      </c>
      <c r="K218" s="121">
        <v>2737358861</v>
      </c>
      <c r="L218" s="121">
        <v>2376069303</v>
      </c>
      <c r="M218" s="121">
        <v>6024570245</v>
      </c>
      <c r="N218" s="121">
        <v>2728610401</v>
      </c>
      <c r="O218" s="121" t="e">
        <v>#N/A</v>
      </c>
      <c r="P218" s="121">
        <v>1953605163</v>
      </c>
      <c r="Q218" s="121">
        <v>1489507</v>
      </c>
      <c r="R218" s="2">
        <v>8037</v>
      </c>
      <c r="S218" s="2" t="s">
        <v>2670</v>
      </c>
      <c r="T218" s="122">
        <v>0.56185801116839662</v>
      </c>
      <c r="U218" s="122">
        <v>0.38632509063352832</v>
      </c>
      <c r="V218" s="122">
        <v>1.5441695479067263E-2</v>
      </c>
      <c r="W218" s="122">
        <v>0.31241508894719422</v>
      </c>
      <c r="X218" s="122">
        <v>0.68758491105280573</v>
      </c>
      <c r="Y218" s="123">
        <v>1397.4934438038895</v>
      </c>
      <c r="Z218" s="123">
        <v>2272.5324929657932</v>
      </c>
      <c r="AA218" s="122">
        <v>1.2405409928656208</v>
      </c>
      <c r="AB218" s="123">
        <v>1595.2051940675674</v>
      </c>
    </row>
    <row r="219" spans="1:28" x14ac:dyDescent="0.25">
      <c r="A219" s="2">
        <v>8</v>
      </c>
      <c r="B219" s="2">
        <v>8038</v>
      </c>
      <c r="C219" s="2" t="s">
        <v>2836</v>
      </c>
      <c r="D219" s="121">
        <v>46850292</v>
      </c>
      <c r="E219" s="121">
        <v>4865709</v>
      </c>
      <c r="F219" s="121">
        <v>41984583</v>
      </c>
      <c r="G219" s="121">
        <v>1916041</v>
      </c>
      <c r="H219" s="121">
        <v>28501146</v>
      </c>
      <c r="I219" s="121">
        <v>13483437</v>
      </c>
      <c r="J219" s="121">
        <v>46850292</v>
      </c>
      <c r="K219" s="121">
        <v>12343961</v>
      </c>
      <c r="L219" s="121">
        <v>12343961</v>
      </c>
      <c r="M219" s="121">
        <v>34188636</v>
      </c>
      <c r="N219" s="121">
        <v>16917033</v>
      </c>
      <c r="O219" s="121" t="e">
        <v>#N/A</v>
      </c>
      <c r="P219" s="121">
        <v>1877399</v>
      </c>
      <c r="Q219" s="121">
        <v>5076</v>
      </c>
      <c r="R219" s="2">
        <v>8038</v>
      </c>
      <c r="S219" s="2" t="s">
        <v>2836</v>
      </c>
      <c r="T219" s="122">
        <v>0.14231948300014075</v>
      </c>
      <c r="U219" s="122">
        <v>0.1038565351951275</v>
      </c>
      <c r="V219" s="122">
        <v>-2.7369969145199402E-2</v>
      </c>
      <c r="W219" s="122">
        <v>0.26347671429667929</v>
      </c>
      <c r="X219" s="122">
        <v>0.72974221804209882</v>
      </c>
      <c r="Y219" s="123">
        <v>377.47064617809298</v>
      </c>
      <c r="Z219" s="123">
        <v>958.5715130023641</v>
      </c>
      <c r="AA219" s="122">
        <v>0.28762188972498903</v>
      </c>
      <c r="AB219" s="123">
        <v>2431.8284081954293</v>
      </c>
    </row>
    <row r="220" spans="1:28" x14ac:dyDescent="0.25">
      <c r="A220" s="2">
        <v>8</v>
      </c>
      <c r="B220" s="2">
        <v>8039</v>
      </c>
      <c r="C220" s="2" t="s">
        <v>2837</v>
      </c>
      <c r="D220" s="121">
        <v>45895718</v>
      </c>
      <c r="E220" s="121">
        <v>4672107</v>
      </c>
      <c r="F220" s="121">
        <v>41223611</v>
      </c>
      <c r="G220" s="121">
        <v>2070729</v>
      </c>
      <c r="H220" s="121">
        <v>29966970</v>
      </c>
      <c r="I220" s="121">
        <v>11256641</v>
      </c>
      <c r="J220" s="121">
        <v>45895718</v>
      </c>
      <c r="K220" s="121">
        <v>8388726</v>
      </c>
      <c r="L220" s="121">
        <v>7577540</v>
      </c>
      <c r="M220" s="121">
        <v>34841841</v>
      </c>
      <c r="N220" s="121">
        <v>16578922</v>
      </c>
      <c r="O220" s="121" t="e">
        <v>#N/A</v>
      </c>
      <c r="P220" s="121">
        <v>1240683</v>
      </c>
      <c r="Q220" s="121">
        <v>4518</v>
      </c>
      <c r="R220" s="2">
        <v>8039</v>
      </c>
      <c r="S220" s="2" t="s">
        <v>2837</v>
      </c>
      <c r="T220" s="122">
        <v>0.13409472249184537</v>
      </c>
      <c r="U220" s="122">
        <v>0.10179832027031367</v>
      </c>
      <c r="V220" s="122">
        <v>0.59060335110277373</v>
      </c>
      <c r="W220" s="122">
        <v>0.18277796634535709</v>
      </c>
      <c r="X220" s="122">
        <v>0.7591523244063858</v>
      </c>
      <c r="Y220" s="123">
        <v>458.32868525896413</v>
      </c>
      <c r="Z220" s="123">
        <v>1034.1095617529882</v>
      </c>
      <c r="AA220" s="122">
        <v>0.28181005978555179</v>
      </c>
      <c r="AB220" s="123">
        <v>1677.1890216910137</v>
      </c>
    </row>
    <row r="221" spans="1:28" x14ac:dyDescent="0.25">
      <c r="A221" s="2">
        <v>8</v>
      </c>
      <c r="B221" s="2">
        <v>8040</v>
      </c>
      <c r="C221" s="2" t="s">
        <v>2838</v>
      </c>
      <c r="D221" s="121">
        <v>216413893</v>
      </c>
      <c r="E221" s="121">
        <v>16834803</v>
      </c>
      <c r="F221" s="121">
        <v>179376415</v>
      </c>
      <c r="G221" s="121">
        <v>7844839</v>
      </c>
      <c r="H221" s="121">
        <v>125862140</v>
      </c>
      <c r="I221" s="121">
        <v>53514275</v>
      </c>
      <c r="J221" s="121">
        <v>216413893</v>
      </c>
      <c r="K221" s="121">
        <v>73198028</v>
      </c>
      <c r="L221" s="121">
        <v>62411309</v>
      </c>
      <c r="M221" s="121">
        <v>141092057</v>
      </c>
      <c r="N221" s="121">
        <v>72043678</v>
      </c>
      <c r="O221" s="121" t="e">
        <v>#N/A</v>
      </c>
      <c r="P221" s="121">
        <v>8505519</v>
      </c>
      <c r="Q221" s="121">
        <v>31590</v>
      </c>
      <c r="R221" s="2">
        <v>8040</v>
      </c>
      <c r="S221" s="2" t="s">
        <v>2838</v>
      </c>
      <c r="T221" s="122">
        <v>0.11931786493126258</v>
      </c>
      <c r="U221" s="122">
        <v>7.7789844111348247E-2</v>
      </c>
      <c r="V221" s="122">
        <v>-0.12101254910688652</v>
      </c>
      <c r="W221" s="122">
        <v>0.33823164948102474</v>
      </c>
      <c r="X221" s="122">
        <v>0.6519547106894843</v>
      </c>
      <c r="Y221" s="123">
        <v>248.332985121874</v>
      </c>
      <c r="Z221" s="123">
        <v>532.9155745489079</v>
      </c>
      <c r="AA221" s="122">
        <v>0.23367495202007871</v>
      </c>
      <c r="AB221" s="123">
        <v>1975.6666350110795</v>
      </c>
    </row>
    <row r="222" spans="1:28" x14ac:dyDescent="0.25">
      <c r="A222" s="2">
        <v>8</v>
      </c>
      <c r="B222" s="2">
        <v>8041</v>
      </c>
      <c r="C222" s="2" t="s">
        <v>2839</v>
      </c>
      <c r="D222" s="121">
        <v>31964061</v>
      </c>
      <c r="E222" s="121">
        <v>447077</v>
      </c>
      <c r="F222" s="121">
        <v>31225789</v>
      </c>
      <c r="G222" s="121">
        <v>192896</v>
      </c>
      <c r="H222" s="121">
        <v>23722559</v>
      </c>
      <c r="I222" s="121">
        <v>7503230</v>
      </c>
      <c r="J222" s="121">
        <v>31964061</v>
      </c>
      <c r="K222" s="121">
        <v>8896175</v>
      </c>
      <c r="L222" s="121">
        <v>8476772</v>
      </c>
      <c r="M222" s="121">
        <v>23067886</v>
      </c>
      <c r="N222" s="121">
        <v>14652416</v>
      </c>
      <c r="O222" s="121" t="e">
        <v>#N/A</v>
      </c>
      <c r="P222" s="121">
        <v>316193</v>
      </c>
      <c r="Q222" s="121">
        <v>1722</v>
      </c>
      <c r="R222" s="2">
        <v>8041</v>
      </c>
      <c r="S222" s="2" t="s">
        <v>2839</v>
      </c>
      <c r="T222" s="122">
        <v>1.9380926366638018E-2</v>
      </c>
      <c r="U222" s="122">
        <v>1.3986864810450712E-2</v>
      </c>
      <c r="V222" s="122">
        <v>-0.41860615503258636</v>
      </c>
      <c r="W222" s="122">
        <v>0.27831804600798377</v>
      </c>
      <c r="X222" s="122">
        <v>0.72168195399201618</v>
      </c>
      <c r="Y222" s="123">
        <v>112.01858304297329</v>
      </c>
      <c r="Z222" s="123">
        <v>259.6265969802555</v>
      </c>
      <c r="AA222" s="122">
        <v>3.0512169460654135E-2</v>
      </c>
      <c r="AB222" s="123">
        <v>4922.6318234610917</v>
      </c>
    </row>
    <row r="223" spans="1:28" x14ac:dyDescent="0.25">
      <c r="A223" s="2">
        <v>8</v>
      </c>
      <c r="B223" s="2">
        <v>8042</v>
      </c>
      <c r="C223" s="2" t="s">
        <v>2840</v>
      </c>
      <c r="D223" s="121">
        <v>34314381</v>
      </c>
      <c r="E223" s="121">
        <v>1584504</v>
      </c>
      <c r="F223" s="121">
        <v>32729877</v>
      </c>
      <c r="G223" s="121">
        <v>1313120</v>
      </c>
      <c r="H223" s="121">
        <v>27917585</v>
      </c>
      <c r="I223" s="121">
        <v>4812292</v>
      </c>
      <c r="J223" s="121">
        <v>34314381</v>
      </c>
      <c r="K223" s="121">
        <v>4151749</v>
      </c>
      <c r="L223" s="121">
        <v>2434165</v>
      </c>
      <c r="M223" s="121">
        <v>28837616</v>
      </c>
      <c r="N223" s="121">
        <v>17908862</v>
      </c>
      <c r="O223" s="121" t="e">
        <v>#N/A</v>
      </c>
      <c r="P223" s="121">
        <v>155602</v>
      </c>
      <c r="Q223" s="121">
        <v>1639</v>
      </c>
      <c r="R223" s="2">
        <v>8042</v>
      </c>
      <c r="S223" s="2" t="s">
        <v>2840</v>
      </c>
      <c r="T223" s="122">
        <v>5.4945734765314856E-2</v>
      </c>
      <c r="U223" s="122">
        <v>4.6176091592618269E-2</v>
      </c>
      <c r="V223" s="122">
        <v>7.0424561219480406</v>
      </c>
      <c r="W223" s="122">
        <v>0.12099151664720398</v>
      </c>
      <c r="X223" s="122">
        <v>0.84039446901286086</v>
      </c>
      <c r="Y223" s="123">
        <v>801.17144600366078</v>
      </c>
      <c r="Z223" s="123">
        <v>966.7504575960952</v>
      </c>
      <c r="AA223" s="122">
        <v>8.8475973515235076E-2</v>
      </c>
      <c r="AB223" s="123">
        <v>1485.1525320317267</v>
      </c>
    </row>
    <row r="224" spans="1:28" x14ac:dyDescent="0.25">
      <c r="A224" s="2">
        <v>8</v>
      </c>
      <c r="B224" s="2">
        <v>8043</v>
      </c>
      <c r="C224" s="2" t="s">
        <v>2841</v>
      </c>
      <c r="D224" s="121">
        <v>36729565</v>
      </c>
      <c r="E224" s="121">
        <v>1603585</v>
      </c>
      <c r="F224" s="121">
        <v>35125980</v>
      </c>
      <c r="G224" s="121">
        <v>605261</v>
      </c>
      <c r="H224" s="121">
        <v>25244152</v>
      </c>
      <c r="I224" s="121">
        <v>9881828</v>
      </c>
      <c r="J224" s="121">
        <v>36729565</v>
      </c>
      <c r="K224" s="121">
        <v>5187126</v>
      </c>
      <c r="L224" s="121">
        <v>5182300</v>
      </c>
      <c r="M224" s="121">
        <v>26608285</v>
      </c>
      <c r="N224" s="121">
        <v>11887806</v>
      </c>
      <c r="O224" s="121" t="e">
        <v>#N/A</v>
      </c>
      <c r="P224" s="121">
        <v>753892</v>
      </c>
      <c r="Q224" s="121">
        <v>3450</v>
      </c>
      <c r="R224" s="2">
        <v>8043</v>
      </c>
      <c r="S224" s="2" t="s">
        <v>2841</v>
      </c>
      <c r="T224" s="122">
        <v>6.0266379437832994E-2</v>
      </c>
      <c r="U224" s="122">
        <v>4.365924290146099E-2</v>
      </c>
      <c r="V224" s="122">
        <v>-0.23487390304576083</v>
      </c>
      <c r="W224" s="122">
        <v>0.14122481439679452</v>
      </c>
      <c r="X224" s="122">
        <v>0.72443779282439091</v>
      </c>
      <c r="Y224" s="123">
        <v>175.43797101449275</v>
      </c>
      <c r="Z224" s="123">
        <v>464.80724637681158</v>
      </c>
      <c r="AA224" s="122">
        <v>0.13489326794195666</v>
      </c>
      <c r="AB224" s="123">
        <v>1502.1159420289855</v>
      </c>
    </row>
    <row r="225" spans="1:28" x14ac:dyDescent="0.25">
      <c r="A225" s="2">
        <v>8</v>
      </c>
      <c r="B225" s="2">
        <v>8044</v>
      </c>
      <c r="C225" s="2" t="s">
        <v>2672</v>
      </c>
      <c r="D225" s="121">
        <v>43158697</v>
      </c>
      <c r="E225" s="121">
        <v>2034507</v>
      </c>
      <c r="F225" s="121">
        <v>41124190</v>
      </c>
      <c r="G225" s="121">
        <v>1080931</v>
      </c>
      <c r="H225" s="121">
        <v>26920563</v>
      </c>
      <c r="I225" s="121">
        <v>14203627</v>
      </c>
      <c r="J225" s="121">
        <v>43158697</v>
      </c>
      <c r="K225" s="121">
        <v>9636741</v>
      </c>
      <c r="L225" s="121">
        <v>9531321</v>
      </c>
      <c r="M225" s="121">
        <v>32281142</v>
      </c>
      <c r="N225" s="121">
        <v>12185843</v>
      </c>
      <c r="O225" s="121" t="e">
        <v>#N/A</v>
      </c>
      <c r="P225" s="121">
        <v>1106630</v>
      </c>
      <c r="Q225" s="121">
        <v>5058</v>
      </c>
      <c r="R225" s="2">
        <v>8044</v>
      </c>
      <c r="S225" s="2" t="s">
        <v>2672</v>
      </c>
      <c r="T225" s="122">
        <v>6.3024629054325279E-2</v>
      </c>
      <c r="U225" s="122">
        <v>4.7140139564454411E-2</v>
      </c>
      <c r="V225" s="122">
        <v>-6.9117230701571164E-2</v>
      </c>
      <c r="W225" s="122">
        <v>0.2232861895714785</v>
      </c>
      <c r="X225" s="122">
        <v>0.74796377657091917</v>
      </c>
      <c r="Y225" s="123">
        <v>213.70719652036377</v>
      </c>
      <c r="Z225" s="123">
        <v>402.23546856465003</v>
      </c>
      <c r="AA225" s="122">
        <v>0.16695660694134989</v>
      </c>
      <c r="AB225" s="123">
        <v>1884.4051008303677</v>
      </c>
    </row>
    <row r="226" spans="1:28" x14ac:dyDescent="0.25">
      <c r="A226" s="2">
        <v>8</v>
      </c>
      <c r="B226" s="2">
        <v>8045</v>
      </c>
      <c r="C226" s="2" t="s">
        <v>2842</v>
      </c>
      <c r="D226" s="121">
        <v>204993046</v>
      </c>
      <c r="E226" s="121">
        <v>52705760</v>
      </c>
      <c r="F226" s="121">
        <v>152287286</v>
      </c>
      <c r="G226" s="121">
        <v>22036148</v>
      </c>
      <c r="H226" s="121">
        <v>85678132</v>
      </c>
      <c r="I226" s="121">
        <v>66609154</v>
      </c>
      <c r="J226" s="121">
        <v>204993046</v>
      </c>
      <c r="K226" s="121">
        <v>36625894</v>
      </c>
      <c r="L226" s="121">
        <v>30690622</v>
      </c>
      <c r="M226" s="121">
        <v>155105446</v>
      </c>
      <c r="N226" s="121">
        <v>82952073</v>
      </c>
      <c r="O226" s="121" t="e">
        <v>#N/A</v>
      </c>
      <c r="P226" s="121">
        <v>20484100</v>
      </c>
      <c r="Q226" s="121">
        <v>49709</v>
      </c>
      <c r="R226" s="2">
        <v>8045</v>
      </c>
      <c r="S226" s="2" t="s">
        <v>2842</v>
      </c>
      <c r="T226" s="122">
        <v>0.33980599236986175</v>
      </c>
      <c r="U226" s="122">
        <v>0.25710998996522055</v>
      </c>
      <c r="V226" s="122">
        <v>2.5222790971527465E-2</v>
      </c>
      <c r="W226" s="122">
        <v>0.17866895836066557</v>
      </c>
      <c r="X226" s="122">
        <v>0.75663759833101851</v>
      </c>
      <c r="Y226" s="123">
        <v>443.30298336317367</v>
      </c>
      <c r="Z226" s="123">
        <v>1060.2860648977046</v>
      </c>
      <c r="AA226" s="122">
        <v>0.63537604418879323</v>
      </c>
      <c r="AB226" s="123">
        <v>617.40574141503555</v>
      </c>
    </row>
    <row r="227" spans="1:28" x14ac:dyDescent="0.25">
      <c r="A227" s="2">
        <v>8</v>
      </c>
      <c r="B227" s="2">
        <v>8046</v>
      </c>
      <c r="C227" s="2" t="s">
        <v>2674</v>
      </c>
      <c r="D227" s="121">
        <v>79850080</v>
      </c>
      <c r="E227" s="121">
        <v>283083</v>
      </c>
      <c r="F227" s="121">
        <v>77060943</v>
      </c>
      <c r="G227" s="121">
        <v>207201</v>
      </c>
      <c r="H227" s="121">
        <v>31721847</v>
      </c>
      <c r="I227" s="121">
        <v>45339096</v>
      </c>
      <c r="J227" s="121">
        <v>79850080</v>
      </c>
      <c r="K227" s="121">
        <v>52245460</v>
      </c>
      <c r="L227" s="121">
        <v>52219298</v>
      </c>
      <c r="M227" s="121">
        <v>27604620</v>
      </c>
      <c r="N227" s="121">
        <v>17007000</v>
      </c>
      <c r="O227" s="121" t="e">
        <v>#N/A</v>
      </c>
      <c r="P227" s="121">
        <v>282006</v>
      </c>
      <c r="Q227" s="121">
        <v>8331</v>
      </c>
      <c r="R227" s="2">
        <v>8046</v>
      </c>
      <c r="S227" s="2" t="s">
        <v>2674</v>
      </c>
      <c r="T227" s="122">
        <v>1.0254913851377051E-2</v>
      </c>
      <c r="U227" s="122">
        <v>3.5451811695116648E-3</v>
      </c>
      <c r="V227" s="122">
        <v>-0.2997825050206443</v>
      </c>
      <c r="W227" s="122">
        <v>0.65429439770129227</v>
      </c>
      <c r="X227" s="122">
        <v>0.34570560229870778</v>
      </c>
      <c r="Y227" s="123">
        <v>24.871083903492977</v>
      </c>
      <c r="Z227" s="123">
        <v>33.97947425279078</v>
      </c>
      <c r="AA227" s="122">
        <v>1.6645087316987123E-2</v>
      </c>
      <c r="AB227" s="123">
        <v>6268.0708198295524</v>
      </c>
    </row>
    <row r="228" spans="1:28" x14ac:dyDescent="0.25">
      <c r="A228" s="2">
        <v>8</v>
      </c>
      <c r="B228" s="2">
        <v>8048</v>
      </c>
      <c r="C228" s="2" t="s">
        <v>2843</v>
      </c>
      <c r="D228" s="121">
        <v>151806443</v>
      </c>
      <c r="E228" s="121">
        <v>20722674</v>
      </c>
      <c r="F228" s="121">
        <v>125083769</v>
      </c>
      <c r="G228" s="121">
        <v>5391672</v>
      </c>
      <c r="H228" s="121">
        <v>78979012</v>
      </c>
      <c r="I228" s="121">
        <v>46104757</v>
      </c>
      <c r="J228" s="121">
        <v>151806443</v>
      </c>
      <c r="K228" s="121">
        <v>8190997</v>
      </c>
      <c r="L228" s="121">
        <v>840768</v>
      </c>
      <c r="M228" s="121">
        <v>135241648</v>
      </c>
      <c r="N228" s="121">
        <v>43896645</v>
      </c>
      <c r="O228" s="121" t="e">
        <v>#N/A</v>
      </c>
      <c r="P228" s="121">
        <v>7472035</v>
      </c>
      <c r="Q228" s="121">
        <v>26961</v>
      </c>
      <c r="R228" s="2">
        <v>8048</v>
      </c>
      <c r="S228" s="2" t="s">
        <v>2843</v>
      </c>
      <c r="T228" s="122">
        <v>0.1532270148024224</v>
      </c>
      <c r="U228" s="122">
        <v>0.13650721003982683</v>
      </c>
      <c r="V228" s="122">
        <v>-0.31232374994208179</v>
      </c>
      <c r="W228" s="122">
        <v>5.3956846877704655E-2</v>
      </c>
      <c r="X228" s="122">
        <v>0.89088213469305777</v>
      </c>
      <c r="Y228" s="123">
        <v>199.98041615667074</v>
      </c>
      <c r="Z228" s="123">
        <v>768.61666852119731</v>
      </c>
      <c r="AA228" s="122">
        <v>0.47207876592846676</v>
      </c>
      <c r="AB228" s="123">
        <v>31.184599977745634</v>
      </c>
    </row>
    <row r="229" spans="1:28" x14ac:dyDescent="0.25">
      <c r="A229" s="2">
        <v>8</v>
      </c>
      <c r="B229" s="2">
        <v>8049</v>
      </c>
      <c r="C229" s="2" t="s">
        <v>2844</v>
      </c>
      <c r="D229" s="121">
        <v>38099480</v>
      </c>
      <c r="E229" s="121">
        <v>562639</v>
      </c>
      <c r="F229" s="121">
        <v>37536841</v>
      </c>
      <c r="G229" s="121">
        <v>314462</v>
      </c>
      <c r="H229" s="121">
        <v>25781900</v>
      </c>
      <c r="I229" s="121">
        <v>11754941</v>
      </c>
      <c r="J229" s="121">
        <v>38099480</v>
      </c>
      <c r="K229" s="121">
        <v>2060266</v>
      </c>
      <c r="L229" s="121">
        <v>1017504</v>
      </c>
      <c r="M229" s="121">
        <v>35923602</v>
      </c>
      <c r="N229" s="121">
        <v>18316475</v>
      </c>
      <c r="O229" s="121" t="e">
        <v>#N/A</v>
      </c>
      <c r="P229" s="121">
        <v>652609</v>
      </c>
      <c r="Q229" s="121">
        <v>2923</v>
      </c>
      <c r="R229" s="2">
        <v>8049</v>
      </c>
      <c r="S229" s="2" t="s">
        <v>2844</v>
      </c>
      <c r="T229" s="122">
        <v>1.5662098694891453E-2</v>
      </c>
      <c r="U229" s="122">
        <v>1.4767629374469153E-2</v>
      </c>
      <c r="V229" s="122">
        <v>-0.54078657892699933</v>
      </c>
      <c r="W229" s="122">
        <v>5.4075961141726872E-2</v>
      </c>
      <c r="X229" s="122">
        <v>0.94288956174729943</v>
      </c>
      <c r="Y229" s="123">
        <v>107.58193636674649</v>
      </c>
      <c r="Z229" s="123">
        <v>192.48682860075266</v>
      </c>
      <c r="AA229" s="122">
        <v>3.0717646272003758E-2</v>
      </c>
      <c r="AB229" s="123">
        <v>348.1026342798495</v>
      </c>
    </row>
    <row r="230" spans="1:28" x14ac:dyDescent="0.25">
      <c r="A230" s="2">
        <v>8</v>
      </c>
      <c r="B230" s="2">
        <v>8050</v>
      </c>
      <c r="C230" s="2" t="s">
        <v>2845</v>
      </c>
      <c r="D230" s="121">
        <v>280918352</v>
      </c>
      <c r="E230" s="121">
        <v>47480001</v>
      </c>
      <c r="F230" s="121">
        <v>233438351</v>
      </c>
      <c r="G230" s="121">
        <v>26187887</v>
      </c>
      <c r="H230" s="121">
        <v>148263283</v>
      </c>
      <c r="I230" s="121">
        <v>85175068</v>
      </c>
      <c r="J230" s="121">
        <v>280918352</v>
      </c>
      <c r="K230" s="121">
        <v>44477643</v>
      </c>
      <c r="L230" s="121">
        <v>37608682</v>
      </c>
      <c r="M230" s="121">
        <v>206714300</v>
      </c>
      <c r="N230" s="121">
        <v>113124301</v>
      </c>
      <c r="O230" s="121" t="e">
        <v>#N/A</v>
      </c>
      <c r="P230" s="121">
        <v>25934660</v>
      </c>
      <c r="Q230" s="121">
        <v>69532</v>
      </c>
      <c r="R230" s="2">
        <v>8050</v>
      </c>
      <c r="S230" s="2" t="s">
        <v>2845</v>
      </c>
      <c r="T230" s="122">
        <v>0.2296890007125777</v>
      </c>
      <c r="U230" s="122">
        <v>0.16901708507815821</v>
      </c>
      <c r="V230" s="122">
        <v>-3.7680340193039785E-2</v>
      </c>
      <c r="W230" s="122">
        <v>0.15832943160651888</v>
      </c>
      <c r="X230" s="122">
        <v>0.7358518890926713</v>
      </c>
      <c r="Y230" s="123">
        <v>376.63071679226829</v>
      </c>
      <c r="Z230" s="123">
        <v>682.85107576367716</v>
      </c>
      <c r="AA230" s="122">
        <v>0.41971530944531538</v>
      </c>
      <c r="AB230" s="123">
        <v>540.88307541851236</v>
      </c>
    </row>
    <row r="231" spans="1:28" x14ac:dyDescent="0.25">
      <c r="A231" s="2">
        <v>8</v>
      </c>
      <c r="B231" s="2">
        <v>8051</v>
      </c>
      <c r="C231" s="2" t="s">
        <v>2678</v>
      </c>
      <c r="D231" s="121">
        <v>76530163</v>
      </c>
      <c r="E231" s="121">
        <v>4639231</v>
      </c>
      <c r="F231" s="121">
        <v>60581968</v>
      </c>
      <c r="G231" s="121">
        <v>3362335</v>
      </c>
      <c r="H231" s="121">
        <v>36150177</v>
      </c>
      <c r="I231" s="121">
        <v>24431791</v>
      </c>
      <c r="J231" s="121">
        <v>76530163</v>
      </c>
      <c r="K231" s="121">
        <v>7707565</v>
      </c>
      <c r="L231" s="121">
        <v>7707565</v>
      </c>
      <c r="M231" s="121">
        <v>68822598</v>
      </c>
      <c r="N231" s="121">
        <v>27165782</v>
      </c>
      <c r="O231" s="121" t="e">
        <v>#N/A</v>
      </c>
      <c r="P231" s="121">
        <v>4999352</v>
      </c>
      <c r="Q231" s="121">
        <v>8233</v>
      </c>
      <c r="R231" s="2">
        <v>8051</v>
      </c>
      <c r="S231" s="2" t="s">
        <v>2678</v>
      </c>
      <c r="T231" s="122">
        <v>6.7408542176800701E-2</v>
      </c>
      <c r="U231" s="122">
        <v>6.0619640912041438E-2</v>
      </c>
      <c r="V231" s="122">
        <v>-0.35904620372211371</v>
      </c>
      <c r="W231" s="122">
        <v>0.10071277386407762</v>
      </c>
      <c r="X231" s="122">
        <v>0.89928722613592238</v>
      </c>
      <c r="Y231" s="123">
        <v>408.39730353455604</v>
      </c>
      <c r="Z231" s="123">
        <v>563.49216567472365</v>
      </c>
      <c r="AA231" s="122">
        <v>0.17077480044564886</v>
      </c>
      <c r="AB231" s="123">
        <v>936.1793999757075</v>
      </c>
    </row>
    <row r="232" spans="1:28" x14ac:dyDescent="0.25">
      <c r="A232" s="2">
        <v>8</v>
      </c>
      <c r="B232" s="2">
        <v>8052</v>
      </c>
      <c r="C232" s="2" t="s">
        <v>2846</v>
      </c>
      <c r="D232" s="121">
        <v>168596050</v>
      </c>
      <c r="E232" s="121">
        <v>38892585</v>
      </c>
      <c r="F232" s="121">
        <v>122443795</v>
      </c>
      <c r="G232" s="121">
        <v>16771409</v>
      </c>
      <c r="H232" s="121">
        <v>87592472</v>
      </c>
      <c r="I232" s="121">
        <v>34851323</v>
      </c>
      <c r="J232" s="121">
        <v>168596050</v>
      </c>
      <c r="K232" s="121">
        <v>36576314</v>
      </c>
      <c r="L232" s="121">
        <v>30763212</v>
      </c>
      <c r="M232" s="121">
        <v>132019736</v>
      </c>
      <c r="N232" s="121">
        <v>72541285</v>
      </c>
      <c r="O232" s="121" t="e">
        <v>#N/A</v>
      </c>
      <c r="P232" s="121">
        <v>12874635</v>
      </c>
      <c r="Q232" s="121">
        <v>31303</v>
      </c>
      <c r="R232" s="2">
        <v>8052</v>
      </c>
      <c r="S232" s="2" t="s">
        <v>2846</v>
      </c>
      <c r="T232" s="122">
        <v>0.29459674877701619</v>
      </c>
      <c r="U232" s="122">
        <v>0.23068503087705791</v>
      </c>
      <c r="V232" s="122">
        <v>0.24146386590125779</v>
      </c>
      <c r="W232" s="122">
        <v>0.21694644684736089</v>
      </c>
      <c r="X232" s="122">
        <v>0.78305355315263914</v>
      </c>
      <c r="Y232" s="123">
        <v>535.77641120659359</v>
      </c>
      <c r="Z232" s="123">
        <v>1242.4555154458039</v>
      </c>
      <c r="AA232" s="122">
        <v>0.53614414191863291</v>
      </c>
      <c r="AB232" s="123">
        <v>982.75602977350411</v>
      </c>
    </row>
    <row r="233" spans="1:28" x14ac:dyDescent="0.25">
      <c r="A233" s="2">
        <v>8</v>
      </c>
      <c r="B233" s="2">
        <v>8053</v>
      </c>
      <c r="C233" s="2" t="s">
        <v>2847</v>
      </c>
      <c r="D233" s="121">
        <v>42022595</v>
      </c>
      <c r="E233" s="121">
        <v>1997288</v>
      </c>
      <c r="F233" s="121">
        <v>40025307</v>
      </c>
      <c r="G233" s="121">
        <v>1053730</v>
      </c>
      <c r="H233" s="121">
        <v>25792256</v>
      </c>
      <c r="I233" s="121">
        <v>14233051</v>
      </c>
      <c r="J233" s="121">
        <v>42022595</v>
      </c>
      <c r="K233" s="121">
        <v>7845569</v>
      </c>
      <c r="L233" s="121">
        <v>7561634</v>
      </c>
      <c r="M233" s="121">
        <v>31836309</v>
      </c>
      <c r="N233" s="121">
        <v>18030217</v>
      </c>
      <c r="O233" s="121" t="e">
        <v>#N/A</v>
      </c>
      <c r="P233" s="121">
        <v>1317719</v>
      </c>
      <c r="Q233" s="121">
        <v>4985</v>
      </c>
      <c r="R233" s="2">
        <v>8053</v>
      </c>
      <c r="S233" s="2" t="s">
        <v>2847</v>
      </c>
      <c r="T233" s="122">
        <v>6.2736167060069681E-2</v>
      </c>
      <c r="U233" s="122">
        <v>4.7528906770274423E-2</v>
      </c>
      <c r="V233" s="122">
        <v>-0.23791046912785585</v>
      </c>
      <c r="W233" s="122">
        <v>0.18669882238352961</v>
      </c>
      <c r="X233" s="122">
        <v>0.7575997864958125</v>
      </c>
      <c r="Y233" s="123">
        <v>211.3801404212638</v>
      </c>
      <c r="Z233" s="123">
        <v>400.65957873620863</v>
      </c>
      <c r="AA233" s="122">
        <v>0.11077448485506303</v>
      </c>
      <c r="AB233" s="123">
        <v>1516.8774322968907</v>
      </c>
    </row>
    <row r="234" spans="1:28" x14ac:dyDescent="0.25">
      <c r="A234" s="2">
        <v>8</v>
      </c>
      <c r="B234" s="2">
        <v>8054</v>
      </c>
      <c r="C234" s="2" t="s">
        <v>2848</v>
      </c>
      <c r="D234" s="121">
        <v>83627953</v>
      </c>
      <c r="E234" s="121">
        <v>8618228</v>
      </c>
      <c r="F234" s="121">
        <v>73586070</v>
      </c>
      <c r="G234" s="121">
        <v>4137033</v>
      </c>
      <c r="H234" s="121">
        <v>44740839</v>
      </c>
      <c r="I234" s="121">
        <v>28845231</v>
      </c>
      <c r="J234" s="121">
        <v>83627953</v>
      </c>
      <c r="K234" s="121">
        <v>15364417</v>
      </c>
      <c r="L234" s="121">
        <v>14014446</v>
      </c>
      <c r="M234" s="121">
        <v>64279957</v>
      </c>
      <c r="N234" s="121">
        <v>25293920</v>
      </c>
      <c r="O234" s="121" t="e">
        <v>#N/A</v>
      </c>
      <c r="P234" s="121">
        <v>2331283</v>
      </c>
      <c r="Q234" s="121">
        <v>8459</v>
      </c>
      <c r="R234" s="2">
        <v>8054</v>
      </c>
      <c r="S234" s="2" t="s">
        <v>2848</v>
      </c>
      <c r="T234" s="122">
        <v>0.13407333175409561</v>
      </c>
      <c r="U234" s="122">
        <v>0.10305439378624992</v>
      </c>
      <c r="V234" s="122">
        <v>0.69119407048866988</v>
      </c>
      <c r="W234" s="122">
        <v>0.1837234614603086</v>
      </c>
      <c r="X234" s="122">
        <v>0.76864199940419442</v>
      </c>
      <c r="Y234" s="123">
        <v>489.06880245891949</v>
      </c>
      <c r="Z234" s="123">
        <v>1018.8235015959333</v>
      </c>
      <c r="AA234" s="122">
        <v>0.34072330425651698</v>
      </c>
      <c r="AB234" s="123">
        <v>1656.7497340111124</v>
      </c>
    </row>
    <row r="235" spans="1:28" x14ac:dyDescent="0.25">
      <c r="A235" s="2">
        <v>8</v>
      </c>
      <c r="B235" s="2">
        <v>8056</v>
      </c>
      <c r="C235" s="2" t="s">
        <v>2849</v>
      </c>
      <c r="D235" s="121">
        <v>37567034</v>
      </c>
      <c r="E235" s="121">
        <v>827424</v>
      </c>
      <c r="F235" s="121">
        <v>36739610</v>
      </c>
      <c r="G235" s="121">
        <v>354056</v>
      </c>
      <c r="H235" s="121">
        <v>26544148</v>
      </c>
      <c r="I235" s="121">
        <v>10195462</v>
      </c>
      <c r="J235" s="121">
        <v>37567034</v>
      </c>
      <c r="K235" s="121">
        <v>8259985</v>
      </c>
      <c r="L235" s="121">
        <v>7751788</v>
      </c>
      <c r="M235" s="121">
        <v>29285963</v>
      </c>
      <c r="N235" s="121">
        <v>12910906</v>
      </c>
      <c r="O235" s="121" t="e">
        <v>#N/A</v>
      </c>
      <c r="P235" s="121">
        <v>345278</v>
      </c>
      <c r="Q235" s="121">
        <v>2271</v>
      </c>
      <c r="R235" s="2">
        <v>8056</v>
      </c>
      <c r="S235" s="2" t="s">
        <v>2849</v>
      </c>
      <c r="T235" s="122">
        <v>2.825326249302439E-2</v>
      </c>
      <c r="U235" s="122">
        <v>2.2025268217874212E-2</v>
      </c>
      <c r="V235" s="122">
        <v>-2.275713100265675E-2</v>
      </c>
      <c r="W235" s="122">
        <v>0.21987322714910099</v>
      </c>
      <c r="X235" s="122">
        <v>0.7795654828645775</v>
      </c>
      <c r="Y235" s="123">
        <v>155.9031263760458</v>
      </c>
      <c r="Z235" s="123">
        <v>364.34346103038308</v>
      </c>
      <c r="AA235" s="122">
        <v>6.408721432872333E-2</v>
      </c>
      <c r="AB235" s="123">
        <v>3413.3808894760018</v>
      </c>
    </row>
    <row r="236" spans="1:28" x14ac:dyDescent="0.25">
      <c r="A236" s="2">
        <v>8</v>
      </c>
      <c r="B236" s="2">
        <v>8057</v>
      </c>
      <c r="C236" s="2" t="s">
        <v>2850</v>
      </c>
      <c r="D236" s="121">
        <v>34838180</v>
      </c>
      <c r="E236" s="121">
        <v>1105371</v>
      </c>
      <c r="F236" s="121">
        <v>32437853</v>
      </c>
      <c r="G236" s="121">
        <v>715208</v>
      </c>
      <c r="H236" s="121">
        <v>25166889</v>
      </c>
      <c r="I236" s="121">
        <v>7270964</v>
      </c>
      <c r="J236" s="121">
        <v>34838180</v>
      </c>
      <c r="K236" s="121">
        <v>8513605</v>
      </c>
      <c r="L236" s="121">
        <v>8499687</v>
      </c>
      <c r="M236" s="121">
        <v>26324575</v>
      </c>
      <c r="N236" s="121">
        <v>10887791</v>
      </c>
      <c r="O236" s="121" t="e">
        <v>#N/A</v>
      </c>
      <c r="P236" s="121">
        <v>653912</v>
      </c>
      <c r="Q236" s="121">
        <v>2589</v>
      </c>
      <c r="R236" s="2">
        <v>8057</v>
      </c>
      <c r="S236" s="2" t="s">
        <v>2850</v>
      </c>
      <c r="T236" s="122">
        <v>4.1990079611921562E-2</v>
      </c>
      <c r="U236" s="122">
        <v>3.1728724060786181E-2</v>
      </c>
      <c r="V236" s="122">
        <v>4.2347466882248774E-2</v>
      </c>
      <c r="W236" s="122">
        <v>0.24437571078626955</v>
      </c>
      <c r="X236" s="122">
        <v>0.75562428921373048</v>
      </c>
      <c r="Y236" s="123">
        <v>276.24874468906916</v>
      </c>
      <c r="Z236" s="123">
        <v>426.94901506373117</v>
      </c>
      <c r="AA236" s="122">
        <v>0.10152389956787378</v>
      </c>
      <c r="AB236" s="123">
        <v>3283</v>
      </c>
    </row>
    <row r="237" spans="1:28" x14ac:dyDescent="0.25">
      <c r="A237" s="2">
        <v>8</v>
      </c>
      <c r="B237" s="2">
        <v>8058</v>
      </c>
      <c r="C237" s="2" t="s">
        <v>2851</v>
      </c>
      <c r="D237" s="121">
        <v>38651983</v>
      </c>
      <c r="E237" s="121">
        <v>6019284</v>
      </c>
      <c r="F237" s="121">
        <v>30220653</v>
      </c>
      <c r="G237" s="121">
        <v>1926866</v>
      </c>
      <c r="H237" s="121">
        <v>26402489</v>
      </c>
      <c r="I237" s="121">
        <v>3818164</v>
      </c>
      <c r="J237" s="121">
        <v>38651983</v>
      </c>
      <c r="K237" s="121">
        <v>9846858</v>
      </c>
      <c r="L237" s="121">
        <v>9243097</v>
      </c>
      <c r="M237" s="121">
        <v>28805125</v>
      </c>
      <c r="N237" s="121">
        <v>13387505</v>
      </c>
      <c r="O237" s="121" t="e">
        <v>#N/A</v>
      </c>
      <c r="P237" s="121">
        <v>3354759</v>
      </c>
      <c r="Q237" s="121">
        <v>2928</v>
      </c>
      <c r="R237" s="2">
        <v>8058</v>
      </c>
      <c r="S237" s="2" t="s">
        <v>2851</v>
      </c>
      <c r="T237" s="122">
        <v>0.20896573092461845</v>
      </c>
      <c r="U237" s="122">
        <v>0.15573027650353671</v>
      </c>
      <c r="V237" s="122">
        <v>-0.45261909183865123</v>
      </c>
      <c r="W237" s="122">
        <v>0.25475686460899044</v>
      </c>
      <c r="X237" s="122">
        <v>0.74524313539100961</v>
      </c>
      <c r="Y237" s="123">
        <v>658.08265027322409</v>
      </c>
      <c r="Z237" s="123">
        <v>2055.7663934426228</v>
      </c>
      <c r="AA237" s="122">
        <v>0.44961955196281905</v>
      </c>
      <c r="AB237" s="123">
        <v>3156.7954234972676</v>
      </c>
    </row>
    <row r="238" spans="1:28" x14ac:dyDescent="0.25">
      <c r="A238" s="2">
        <v>8</v>
      </c>
      <c r="B238" s="2">
        <v>8059</v>
      </c>
      <c r="C238" s="2" t="s">
        <v>2852</v>
      </c>
      <c r="D238" s="121">
        <v>71017653</v>
      </c>
      <c r="E238" s="121">
        <v>4040596</v>
      </c>
      <c r="F238" s="121">
        <v>66977057</v>
      </c>
      <c r="G238" s="121">
        <v>2277547</v>
      </c>
      <c r="H238" s="121">
        <v>51863692</v>
      </c>
      <c r="I238" s="121">
        <v>15113365</v>
      </c>
      <c r="J238" s="121">
        <v>71017653</v>
      </c>
      <c r="K238" s="121">
        <v>10899806</v>
      </c>
      <c r="L238" s="121">
        <v>10459006</v>
      </c>
      <c r="M238" s="121">
        <v>59983524</v>
      </c>
      <c r="N238" s="121">
        <v>46529890</v>
      </c>
      <c r="O238" s="121" t="e">
        <v>#N/A</v>
      </c>
      <c r="P238" s="121">
        <v>2310185</v>
      </c>
      <c r="Q238" s="121">
        <v>5841</v>
      </c>
      <c r="R238" s="2">
        <v>8059</v>
      </c>
      <c r="S238" s="2" t="s">
        <v>2852</v>
      </c>
      <c r="T238" s="122">
        <v>6.7361764207117938E-2</v>
      </c>
      <c r="U238" s="122">
        <v>5.6895656633428875E-2</v>
      </c>
      <c r="V238" s="122">
        <v>-6.0449674881653315E-2</v>
      </c>
      <c r="W238" s="122">
        <v>0.15348023399196253</v>
      </c>
      <c r="X238" s="122">
        <v>0.84462836303531463</v>
      </c>
      <c r="Y238" s="123">
        <v>389.9241568224619</v>
      </c>
      <c r="Z238" s="123">
        <v>691.76442390001716</v>
      </c>
      <c r="AA238" s="122">
        <v>8.6838718079926686E-2</v>
      </c>
      <c r="AB238" s="123">
        <v>1790.6190720766992</v>
      </c>
    </row>
    <row r="239" spans="1:28" x14ac:dyDescent="0.25">
      <c r="A239" s="2">
        <v>8</v>
      </c>
      <c r="B239" s="2">
        <v>8060</v>
      </c>
      <c r="C239" s="2" t="s">
        <v>2853</v>
      </c>
      <c r="D239" s="121">
        <v>110466051</v>
      </c>
      <c r="E239" s="121">
        <v>9004811</v>
      </c>
      <c r="F239" s="121">
        <v>101173358</v>
      </c>
      <c r="G239" s="121">
        <v>6519289</v>
      </c>
      <c r="H239" s="121">
        <v>82205046</v>
      </c>
      <c r="I239" s="121">
        <v>18968312</v>
      </c>
      <c r="J239" s="121">
        <v>110466051</v>
      </c>
      <c r="K239" s="121">
        <v>4047387</v>
      </c>
      <c r="L239" s="121">
        <v>1798633</v>
      </c>
      <c r="M239" s="121">
        <v>104723040</v>
      </c>
      <c r="N239" s="121">
        <v>67347555</v>
      </c>
      <c r="O239" s="121" t="e">
        <v>#N/A</v>
      </c>
      <c r="P239" s="121">
        <v>7071178</v>
      </c>
      <c r="Q239" s="121">
        <v>12102</v>
      </c>
      <c r="R239" s="2">
        <v>8060</v>
      </c>
      <c r="S239" s="2" t="s">
        <v>2853</v>
      </c>
      <c r="T239" s="122">
        <v>8.5986913672483151E-2</v>
      </c>
      <c r="U239" s="122">
        <v>8.1516546653776917E-2</v>
      </c>
      <c r="V239" s="122">
        <v>-0.12136616586912641</v>
      </c>
      <c r="W239" s="122">
        <v>3.6639193339137288E-2</v>
      </c>
      <c r="X239" s="122">
        <v>0.94801107717700528</v>
      </c>
      <c r="Y239" s="123">
        <v>538.69517435134685</v>
      </c>
      <c r="Z239" s="123">
        <v>744.07626838539079</v>
      </c>
      <c r="AA239" s="122">
        <v>0.13370657628179672</v>
      </c>
      <c r="AB239" s="123">
        <v>148.62278962155017</v>
      </c>
    </row>
    <row r="240" spans="1:28" x14ac:dyDescent="0.25">
      <c r="A240" s="2">
        <v>8</v>
      </c>
      <c r="B240" s="2">
        <v>8062</v>
      </c>
      <c r="C240" s="2" t="s">
        <v>2854</v>
      </c>
      <c r="D240" s="121">
        <v>152290633</v>
      </c>
      <c r="E240" s="121">
        <v>15986994</v>
      </c>
      <c r="F240" s="121">
        <v>136303639</v>
      </c>
      <c r="G240" s="121">
        <v>8878600</v>
      </c>
      <c r="H240" s="121">
        <v>94772632</v>
      </c>
      <c r="I240" s="121">
        <v>41531007</v>
      </c>
      <c r="J240" s="121">
        <v>152290633</v>
      </c>
      <c r="K240" s="121">
        <v>21014902</v>
      </c>
      <c r="L240" s="121">
        <v>19073910</v>
      </c>
      <c r="M240" s="121">
        <v>118562777</v>
      </c>
      <c r="N240" s="121">
        <v>65860165</v>
      </c>
      <c r="O240" s="121" t="e">
        <v>#N/A</v>
      </c>
      <c r="P240" s="121">
        <v>13977458</v>
      </c>
      <c r="Q240" s="121">
        <v>35291</v>
      </c>
      <c r="R240" s="2">
        <v>8062</v>
      </c>
      <c r="S240" s="2" t="s">
        <v>2854</v>
      </c>
      <c r="T240" s="122">
        <v>0.13483990848156333</v>
      </c>
      <c r="U240" s="122">
        <v>0.10497687011386971</v>
      </c>
      <c r="V240" s="122">
        <v>-0.39463716689510808</v>
      </c>
      <c r="W240" s="122">
        <v>0.13799208517309136</v>
      </c>
      <c r="X240" s="122">
        <v>0.77852967490127911</v>
      </c>
      <c r="Y240" s="123">
        <v>251.58255645915389</v>
      </c>
      <c r="Z240" s="123">
        <v>453.0048454280128</v>
      </c>
      <c r="AA240" s="122">
        <v>0.24274148113658689</v>
      </c>
      <c r="AB240" s="123">
        <v>540.47519197529118</v>
      </c>
    </row>
    <row r="241" spans="1:28" x14ac:dyDescent="0.25">
      <c r="A241" s="2">
        <v>8</v>
      </c>
      <c r="B241" s="2">
        <v>8063</v>
      </c>
      <c r="C241" s="2" t="s">
        <v>2855</v>
      </c>
      <c r="D241" s="121">
        <v>48814990</v>
      </c>
      <c r="E241" s="121">
        <v>3603320</v>
      </c>
      <c r="F241" s="121">
        <v>45211670</v>
      </c>
      <c r="G241" s="121">
        <v>2541655</v>
      </c>
      <c r="H241" s="121">
        <v>33047521</v>
      </c>
      <c r="I241" s="121">
        <v>12164149</v>
      </c>
      <c r="J241" s="121">
        <v>48814990</v>
      </c>
      <c r="K241" s="121">
        <v>13541894</v>
      </c>
      <c r="L241" s="121">
        <v>9508167</v>
      </c>
      <c r="M241" s="121">
        <v>34623043</v>
      </c>
      <c r="N241" s="121">
        <v>15793000</v>
      </c>
      <c r="O241" s="121" t="e">
        <v>#N/A</v>
      </c>
      <c r="P241" s="121">
        <v>1952954</v>
      </c>
      <c r="Q241" s="121">
        <v>7334</v>
      </c>
      <c r="R241" s="2">
        <v>8063</v>
      </c>
      <c r="S241" s="2" t="s">
        <v>2855</v>
      </c>
      <c r="T241" s="122">
        <v>0.10407288579458483</v>
      </c>
      <c r="U241" s="122">
        <v>7.3815850418078546E-2</v>
      </c>
      <c r="V241" s="122">
        <v>0.24029229192682999</v>
      </c>
      <c r="W241" s="122">
        <v>0.2774126144448662</v>
      </c>
      <c r="X241" s="122">
        <v>0.70927071786760587</v>
      </c>
      <c r="Y241" s="123">
        <v>346.55781292609765</v>
      </c>
      <c r="Z241" s="123">
        <v>491.3171529860922</v>
      </c>
      <c r="AA241" s="122">
        <v>0.22815931108719054</v>
      </c>
      <c r="AB241" s="123">
        <v>1296.4503681483502</v>
      </c>
    </row>
    <row r="242" spans="1:28" x14ac:dyDescent="0.25">
      <c r="A242" s="2">
        <v>8</v>
      </c>
      <c r="B242" s="2">
        <v>8064</v>
      </c>
      <c r="C242" s="2" t="s">
        <v>2856</v>
      </c>
      <c r="D242" s="121">
        <v>32907646</v>
      </c>
      <c r="E242" s="121">
        <v>565984</v>
      </c>
      <c r="F242" s="121">
        <v>31846403</v>
      </c>
      <c r="G242" s="121">
        <v>148666</v>
      </c>
      <c r="H242" s="121">
        <v>24636729</v>
      </c>
      <c r="I242" s="121">
        <v>7209674</v>
      </c>
      <c r="J242" s="121">
        <v>32907646</v>
      </c>
      <c r="K242" s="121">
        <v>4403081</v>
      </c>
      <c r="L242" s="121">
        <v>4275907</v>
      </c>
      <c r="M242" s="121">
        <v>28504565</v>
      </c>
      <c r="N242" s="121">
        <v>12396990</v>
      </c>
      <c r="O242" s="121" t="e">
        <v>#N/A</v>
      </c>
      <c r="P242" s="121">
        <v>121141</v>
      </c>
      <c r="Q242" s="121">
        <v>1896</v>
      </c>
      <c r="R242" s="2">
        <v>8064</v>
      </c>
      <c r="S242" s="2" t="s">
        <v>2856</v>
      </c>
      <c r="T242" s="122">
        <v>1.9855907290639237E-2</v>
      </c>
      <c r="U242" s="122">
        <v>1.7199163987603367E-2</v>
      </c>
      <c r="V242" s="122">
        <v>0.16955314464250826</v>
      </c>
      <c r="W242" s="122">
        <v>0.13380115368932802</v>
      </c>
      <c r="X242" s="122">
        <v>0.86619884631067201</v>
      </c>
      <c r="Y242" s="123">
        <v>78.410337552742618</v>
      </c>
      <c r="Z242" s="123">
        <v>298.51476793248946</v>
      </c>
      <c r="AA242" s="122">
        <v>4.5654953339479984E-2</v>
      </c>
      <c r="AB242" s="123">
        <v>2255.2252109704641</v>
      </c>
    </row>
    <row r="243" spans="1:28" x14ac:dyDescent="0.25">
      <c r="A243" s="2">
        <v>8</v>
      </c>
      <c r="B243" s="2">
        <v>8065</v>
      </c>
      <c r="C243" s="2" t="s">
        <v>2857</v>
      </c>
      <c r="D243" s="121">
        <v>131968561</v>
      </c>
      <c r="E243" s="121">
        <v>3388685</v>
      </c>
      <c r="F243" s="121">
        <v>128579876</v>
      </c>
      <c r="G243" s="121">
        <v>3339459</v>
      </c>
      <c r="H243" s="121">
        <v>51236481</v>
      </c>
      <c r="I243" s="121">
        <v>77343395</v>
      </c>
      <c r="J243" s="121">
        <v>131968561</v>
      </c>
      <c r="K243" s="121">
        <v>62428978</v>
      </c>
      <c r="L243" s="121">
        <v>62428978</v>
      </c>
      <c r="M243" s="121">
        <v>57185896</v>
      </c>
      <c r="N243" s="121">
        <v>30111042</v>
      </c>
      <c r="O243" s="121" t="e">
        <v>#N/A</v>
      </c>
      <c r="P243" s="121">
        <v>2609004</v>
      </c>
      <c r="Q243" s="121">
        <v>22843</v>
      </c>
      <c r="R243" s="2">
        <v>8065</v>
      </c>
      <c r="S243" s="2" t="s">
        <v>2857</v>
      </c>
      <c r="T243" s="122">
        <v>5.9257356044574348E-2</v>
      </c>
      <c r="U243" s="122">
        <v>2.5677971892108454E-2</v>
      </c>
      <c r="V243" s="122">
        <v>0.21983426859995303</v>
      </c>
      <c r="W243" s="122">
        <v>0.47305947361205219</v>
      </c>
      <c r="X243" s="122">
        <v>0.43332969281979211</v>
      </c>
      <c r="Y243" s="123">
        <v>146.19178741846517</v>
      </c>
      <c r="Z243" s="123">
        <v>148.34675830670227</v>
      </c>
      <c r="AA243" s="122">
        <v>0.11253961254479337</v>
      </c>
      <c r="AB243" s="123">
        <v>2732.9588057610645</v>
      </c>
    </row>
    <row r="244" spans="1:28" x14ac:dyDescent="0.25">
      <c r="A244" s="2">
        <v>8</v>
      </c>
      <c r="B244" s="2">
        <v>8066</v>
      </c>
      <c r="C244" s="2" t="s">
        <v>2858</v>
      </c>
      <c r="D244" s="121">
        <v>71999329</v>
      </c>
      <c r="E244" s="121">
        <v>528012</v>
      </c>
      <c r="F244" s="121">
        <v>71471317</v>
      </c>
      <c r="G244" s="121">
        <v>333986</v>
      </c>
      <c r="H244" s="121">
        <v>33755628</v>
      </c>
      <c r="I244" s="121">
        <v>37715689</v>
      </c>
      <c r="J244" s="121">
        <v>71999329</v>
      </c>
      <c r="K244" s="121">
        <v>17116679</v>
      </c>
      <c r="L244" s="121">
        <v>16620604</v>
      </c>
      <c r="M244" s="121">
        <v>54802981</v>
      </c>
      <c r="N244" s="121">
        <v>24166818</v>
      </c>
      <c r="O244" s="121" t="e">
        <v>#N/A</v>
      </c>
      <c r="P244" s="121">
        <v>381871</v>
      </c>
      <c r="Q244" s="121">
        <v>6569</v>
      </c>
      <c r="R244" s="2">
        <v>8066</v>
      </c>
      <c r="S244" s="2" t="s">
        <v>2858</v>
      </c>
      <c r="T244" s="122">
        <v>9.6347313661641881E-3</v>
      </c>
      <c r="U244" s="122">
        <v>7.3335683447827687E-3</v>
      </c>
      <c r="V244" s="122">
        <v>-0.16648956195017217</v>
      </c>
      <c r="W244" s="122">
        <v>0.2377338683253562</v>
      </c>
      <c r="X244" s="122">
        <v>0.76115960747356415</v>
      </c>
      <c r="Y244" s="123">
        <v>50.842746232303242</v>
      </c>
      <c r="Z244" s="123">
        <v>80.379357588674068</v>
      </c>
      <c r="AA244" s="122">
        <v>2.1848635596130199E-2</v>
      </c>
      <c r="AB244" s="123">
        <v>2530.1574059978689</v>
      </c>
    </row>
    <row r="245" spans="1:28" x14ac:dyDescent="0.25">
      <c r="A245" s="2">
        <v>8</v>
      </c>
      <c r="B245" s="2">
        <v>8067</v>
      </c>
      <c r="C245" s="2" t="s">
        <v>2859</v>
      </c>
      <c r="D245" s="121">
        <v>47554909</v>
      </c>
      <c r="E245" s="121">
        <v>3384734</v>
      </c>
      <c r="F245" s="121">
        <v>44170175</v>
      </c>
      <c r="G245" s="121">
        <v>1154163</v>
      </c>
      <c r="H245" s="121">
        <v>33632522</v>
      </c>
      <c r="I245" s="121">
        <v>10537653</v>
      </c>
      <c r="J245" s="121">
        <v>47554909</v>
      </c>
      <c r="K245" s="121">
        <v>5594881</v>
      </c>
      <c r="L245" s="121">
        <v>4632330</v>
      </c>
      <c r="M245" s="121">
        <v>40184940</v>
      </c>
      <c r="N245" s="121">
        <v>19748430</v>
      </c>
      <c r="O245" s="121" t="e">
        <v>#N/A</v>
      </c>
      <c r="P245" s="121">
        <v>1094506</v>
      </c>
      <c r="Q245" s="121">
        <v>5967</v>
      </c>
      <c r="R245" s="2">
        <v>8067</v>
      </c>
      <c r="S245" s="2" t="s">
        <v>2859</v>
      </c>
      <c r="T245" s="122">
        <v>8.4228917599478814E-2</v>
      </c>
      <c r="U245" s="122">
        <v>7.1175280768595306E-2</v>
      </c>
      <c r="V245" s="122">
        <v>4.9592682831174351E-3</v>
      </c>
      <c r="W245" s="122">
        <v>0.1176509663807789</v>
      </c>
      <c r="X245" s="122">
        <v>0.84502190930488374</v>
      </c>
      <c r="Y245" s="123">
        <v>193.42433383609855</v>
      </c>
      <c r="Z245" s="123">
        <v>567.24216524216524</v>
      </c>
      <c r="AA245" s="122">
        <v>0.17139256133272365</v>
      </c>
      <c r="AB245" s="123">
        <v>776.32478632478637</v>
      </c>
    </row>
    <row r="246" spans="1:28" x14ac:dyDescent="0.25">
      <c r="A246" s="2">
        <v>10</v>
      </c>
      <c r="B246" s="2">
        <v>10005</v>
      </c>
      <c r="C246" s="2" t="s">
        <v>2860</v>
      </c>
      <c r="D246" s="121">
        <v>3339960491</v>
      </c>
      <c r="E246" s="121">
        <v>1007520888</v>
      </c>
      <c r="F246" s="121">
        <v>2189716603</v>
      </c>
      <c r="G246" s="121">
        <v>598037374</v>
      </c>
      <c r="H246" s="121">
        <v>1399161204</v>
      </c>
      <c r="I246" s="121">
        <v>790555399</v>
      </c>
      <c r="J246" s="121">
        <v>3339960491</v>
      </c>
      <c r="K246" s="121">
        <v>340537256</v>
      </c>
      <c r="L246" s="121">
        <v>301849291</v>
      </c>
      <c r="M246" s="121">
        <v>2751243943</v>
      </c>
      <c r="N246" s="121">
        <v>1238944763</v>
      </c>
      <c r="O246" s="121" t="e">
        <v>#N/A</v>
      </c>
      <c r="P246" s="121">
        <v>876812316</v>
      </c>
      <c r="Q246" s="121">
        <v>714847</v>
      </c>
      <c r="R246" s="2">
        <v>10005</v>
      </c>
      <c r="S246" s="2" t="s">
        <v>2860</v>
      </c>
      <c r="T246" s="122">
        <v>0.3662055815019381</v>
      </c>
      <c r="U246" s="122">
        <v>0.30165652878676524</v>
      </c>
      <c r="V246" s="122">
        <v>-0.3499883457958326</v>
      </c>
      <c r="W246" s="122">
        <v>0.10195846834644488</v>
      </c>
      <c r="X246" s="122">
        <v>0.8237354754385926</v>
      </c>
      <c r="Y246" s="123">
        <v>836.59492730612283</v>
      </c>
      <c r="Z246" s="123">
        <v>1409.4217196127283</v>
      </c>
      <c r="AA246" s="122">
        <v>0.81320888395409441</v>
      </c>
      <c r="AB246" s="123">
        <v>422.25719769405202</v>
      </c>
    </row>
    <row r="247" spans="1:28" x14ac:dyDescent="0.25">
      <c r="A247" s="2">
        <v>10</v>
      </c>
      <c r="B247" s="2">
        <v>10007</v>
      </c>
      <c r="C247" s="2" t="s">
        <v>2861</v>
      </c>
      <c r="D247" s="121">
        <v>1673279112</v>
      </c>
      <c r="E247" s="121">
        <v>422901998</v>
      </c>
      <c r="F247" s="121">
        <v>1095172747</v>
      </c>
      <c r="G247" s="121">
        <v>189808844</v>
      </c>
      <c r="H247" s="121">
        <v>688536871</v>
      </c>
      <c r="I247" s="121">
        <v>406635876</v>
      </c>
      <c r="J247" s="121">
        <v>1673279112</v>
      </c>
      <c r="K247" s="121">
        <v>184505570</v>
      </c>
      <c r="L247" s="121">
        <v>156045033</v>
      </c>
      <c r="M247" s="121">
        <v>1450391455</v>
      </c>
      <c r="N247" s="121">
        <v>549994468</v>
      </c>
      <c r="O247" s="121" t="e">
        <v>#N/A</v>
      </c>
      <c r="P247" s="121">
        <v>154226841</v>
      </c>
      <c r="Q247" s="121">
        <v>377882</v>
      </c>
      <c r="R247" s="2">
        <v>10007</v>
      </c>
      <c r="S247" s="2" t="s">
        <v>2861</v>
      </c>
      <c r="T247" s="122">
        <v>0.29157783337878257</v>
      </c>
      <c r="U247" s="122">
        <v>0.25273846722112192</v>
      </c>
      <c r="V247" s="122">
        <v>0.17288637148206942</v>
      </c>
      <c r="W247" s="122">
        <v>0.11026586579418197</v>
      </c>
      <c r="X247" s="122">
        <v>0.86679588874231994</v>
      </c>
      <c r="Y247" s="123">
        <v>502.29660052609017</v>
      </c>
      <c r="Z247" s="123">
        <v>1119.1377149480525</v>
      </c>
      <c r="AA247" s="122">
        <v>0.76892045757812966</v>
      </c>
      <c r="AB247" s="123">
        <v>412.9464568304391</v>
      </c>
    </row>
    <row r="248" spans="1:28" x14ac:dyDescent="0.25">
      <c r="A248" s="2">
        <v>10</v>
      </c>
      <c r="B248" s="2">
        <v>10012</v>
      </c>
      <c r="C248" s="2" t="s">
        <v>2862</v>
      </c>
      <c r="D248" s="121">
        <v>721006228</v>
      </c>
      <c r="E248" s="121">
        <v>184621479</v>
      </c>
      <c r="F248" s="121">
        <v>490858383</v>
      </c>
      <c r="G248" s="121">
        <v>92247091</v>
      </c>
      <c r="H248" s="121">
        <v>301043628</v>
      </c>
      <c r="I248" s="121">
        <v>189814755</v>
      </c>
      <c r="J248" s="121">
        <v>721006228</v>
      </c>
      <c r="K248" s="121">
        <v>109508801</v>
      </c>
      <c r="L248" s="121">
        <v>93678489</v>
      </c>
      <c r="M248" s="121">
        <v>602016807</v>
      </c>
      <c r="N248" s="121">
        <v>299453127</v>
      </c>
      <c r="O248" s="121" t="e">
        <v>#N/A</v>
      </c>
      <c r="P248" s="121">
        <v>101837941</v>
      </c>
      <c r="Q248" s="121">
        <v>169044</v>
      </c>
      <c r="R248" s="2">
        <v>10012</v>
      </c>
      <c r="S248" s="2" t="s">
        <v>2862</v>
      </c>
      <c r="T248" s="122">
        <v>0.30667163583026014</v>
      </c>
      <c r="U248" s="122">
        <v>0.25606086581543369</v>
      </c>
      <c r="V248" s="122">
        <v>-0.13673818996986797</v>
      </c>
      <c r="W248" s="122">
        <v>0.1518832941343192</v>
      </c>
      <c r="X248" s="122">
        <v>0.83496755453823901</v>
      </c>
      <c r="Y248" s="123">
        <v>545.69869974681149</v>
      </c>
      <c r="Z248" s="123">
        <v>1092.1504401220984</v>
      </c>
      <c r="AA248" s="122">
        <v>0.61652880652670561</v>
      </c>
      <c r="AB248" s="123">
        <v>554.16630581387096</v>
      </c>
    </row>
    <row r="249" spans="1:28" x14ac:dyDescent="0.25">
      <c r="A249" s="2">
        <v>11</v>
      </c>
      <c r="B249" s="2">
        <v>11002</v>
      </c>
      <c r="C249" s="2" t="s">
        <v>2863</v>
      </c>
      <c r="D249" s="121">
        <v>513127248</v>
      </c>
      <c r="E249" s="121">
        <v>62235555</v>
      </c>
      <c r="F249" s="121">
        <v>450891693</v>
      </c>
      <c r="G249" s="121">
        <v>28329932</v>
      </c>
      <c r="H249" s="121">
        <v>191956516</v>
      </c>
      <c r="I249" s="121">
        <v>258935177</v>
      </c>
      <c r="J249" s="121">
        <v>513127248</v>
      </c>
      <c r="K249" s="121">
        <v>167512274</v>
      </c>
      <c r="L249" s="121">
        <v>143360975</v>
      </c>
      <c r="M249" s="121">
        <v>343256640</v>
      </c>
      <c r="N249" s="121">
        <v>160282412</v>
      </c>
      <c r="O249" s="121" t="e">
        <v>#N/A</v>
      </c>
      <c r="P249" s="121">
        <v>28479468</v>
      </c>
      <c r="Q249" s="121">
        <v>122041</v>
      </c>
      <c r="R249" s="2">
        <v>11002</v>
      </c>
      <c r="S249" s="2" t="s">
        <v>2863</v>
      </c>
      <c r="T249" s="122">
        <v>0.18130910737808306</v>
      </c>
      <c r="U249" s="122">
        <v>0.12128678654772977</v>
      </c>
      <c r="V249" s="122">
        <v>-5.1989563140909856E-2</v>
      </c>
      <c r="W249" s="122">
        <v>0.32645367139029813</v>
      </c>
      <c r="X249" s="122">
        <v>0.66895032633308926</v>
      </c>
      <c r="Y249" s="123">
        <v>232.13454494800928</v>
      </c>
      <c r="Z249" s="123">
        <v>509.95612130349639</v>
      </c>
      <c r="AA249" s="122">
        <v>0.38828686331473472</v>
      </c>
      <c r="AB249" s="123">
        <v>1174.6951844052408</v>
      </c>
    </row>
    <row r="250" spans="1:28" x14ac:dyDescent="0.25">
      <c r="A250" s="2">
        <v>11</v>
      </c>
      <c r="B250" s="2">
        <v>11003</v>
      </c>
      <c r="C250" s="2" t="s">
        <v>2864</v>
      </c>
      <c r="D250" s="121">
        <v>1714743837</v>
      </c>
      <c r="E250" s="121">
        <v>702277965</v>
      </c>
      <c r="F250" s="121">
        <v>736448579</v>
      </c>
      <c r="G250" s="121">
        <v>546196833</v>
      </c>
      <c r="H250" s="121">
        <v>433567766</v>
      </c>
      <c r="I250" s="121">
        <v>302880813</v>
      </c>
      <c r="J250" s="121">
        <v>1714743837</v>
      </c>
      <c r="K250" s="121">
        <v>286415664</v>
      </c>
      <c r="L250" s="121">
        <v>241843571</v>
      </c>
      <c r="M250" s="121">
        <v>1409699468</v>
      </c>
      <c r="N250" s="121">
        <v>321945927</v>
      </c>
      <c r="O250" s="121" t="e">
        <v>#N/A</v>
      </c>
      <c r="P250" s="121">
        <v>614038798</v>
      </c>
      <c r="Q250" s="121">
        <v>187850</v>
      </c>
      <c r="R250" s="2">
        <v>11003</v>
      </c>
      <c r="S250" s="2" t="s">
        <v>2864</v>
      </c>
      <c r="T250" s="122">
        <v>0.49817566150915227</v>
      </c>
      <c r="U250" s="122">
        <v>0.40955269810367601</v>
      </c>
      <c r="V250" s="122">
        <v>-0.15227923053060755</v>
      </c>
      <c r="W250" s="122">
        <v>0.16703116688326666</v>
      </c>
      <c r="X250" s="122">
        <v>0.82210499176735052</v>
      </c>
      <c r="Y250" s="123">
        <v>2907.622214532872</v>
      </c>
      <c r="Z250" s="123">
        <v>3738.503939313282</v>
      </c>
      <c r="AA250" s="122">
        <v>2.1813537805682506</v>
      </c>
      <c r="AB250" s="123">
        <v>1287.4291775352674</v>
      </c>
    </row>
    <row r="251" spans="1:28" x14ac:dyDescent="0.25">
      <c r="A251" s="2">
        <v>11</v>
      </c>
      <c r="B251" s="2">
        <v>11004</v>
      </c>
      <c r="C251" s="2" t="s">
        <v>2865</v>
      </c>
      <c r="D251" s="121">
        <v>346437050</v>
      </c>
      <c r="E251" s="121">
        <v>32417285</v>
      </c>
      <c r="F251" s="121">
        <v>314019765</v>
      </c>
      <c r="G251" s="121">
        <v>18867545</v>
      </c>
      <c r="H251" s="121">
        <v>127050457</v>
      </c>
      <c r="I251" s="121">
        <v>186969308</v>
      </c>
      <c r="J251" s="121">
        <v>346437050</v>
      </c>
      <c r="K251" s="121">
        <v>72772779</v>
      </c>
      <c r="L251" s="121">
        <v>61855179</v>
      </c>
      <c r="M251" s="121">
        <v>212211575</v>
      </c>
      <c r="N251" s="121">
        <v>114057327</v>
      </c>
      <c r="O251" s="121" t="e">
        <v>#N/A</v>
      </c>
      <c r="P251" s="121">
        <v>17361406</v>
      </c>
      <c r="Q251" s="121">
        <v>73753</v>
      </c>
      <c r="R251" s="2">
        <v>11004</v>
      </c>
      <c r="S251" s="2" t="s">
        <v>2865</v>
      </c>
      <c r="T251" s="122">
        <v>0.15275926866854458</v>
      </c>
      <c r="U251" s="122">
        <v>9.357337790516343E-2</v>
      </c>
      <c r="V251" s="122">
        <v>3.5690422380728837E-2</v>
      </c>
      <c r="W251" s="122">
        <v>0.21006061274335411</v>
      </c>
      <c r="X251" s="122">
        <v>0.61255450304752335</v>
      </c>
      <c r="Y251" s="123">
        <v>255.82071237780158</v>
      </c>
      <c r="Z251" s="123">
        <v>439.5385272463493</v>
      </c>
      <c r="AA251" s="122">
        <v>0.28421922425027546</v>
      </c>
      <c r="AB251" s="123">
        <v>838.68017572166559</v>
      </c>
    </row>
    <row r="252" spans="1:28" x14ac:dyDescent="0.25">
      <c r="A252" s="2">
        <v>11</v>
      </c>
      <c r="B252" s="2">
        <v>11007</v>
      </c>
      <c r="C252" s="2" t="s">
        <v>2866</v>
      </c>
      <c r="D252" s="121">
        <v>2757685401</v>
      </c>
      <c r="E252" s="121">
        <v>765973294</v>
      </c>
      <c r="F252" s="121">
        <v>1991712107</v>
      </c>
      <c r="G252" s="121">
        <v>478273140</v>
      </c>
      <c r="H252" s="121">
        <v>981322443</v>
      </c>
      <c r="I252" s="121">
        <v>1010389664</v>
      </c>
      <c r="J252" s="121">
        <v>2757685401</v>
      </c>
      <c r="K252" s="121">
        <v>565042931</v>
      </c>
      <c r="L252" s="121">
        <v>463779135</v>
      </c>
      <c r="M252" s="121">
        <v>1903196070</v>
      </c>
      <c r="N252" s="121">
        <v>952519205</v>
      </c>
      <c r="O252" s="121" t="e">
        <v>#N/A</v>
      </c>
      <c r="P252" s="121">
        <v>449421777</v>
      </c>
      <c r="Q252" s="121">
        <v>543570</v>
      </c>
      <c r="R252" s="2">
        <v>11007</v>
      </c>
      <c r="S252" s="2" t="s">
        <v>2866</v>
      </c>
      <c r="T252" s="122">
        <v>0.40246683254237697</v>
      </c>
      <c r="U252" s="122">
        <v>0.27775949124662319</v>
      </c>
      <c r="V252" s="122">
        <v>1.4194702421442829E-2</v>
      </c>
      <c r="W252" s="122">
        <v>0.20489753138450909</v>
      </c>
      <c r="X252" s="122">
        <v>0.69014256278466624</v>
      </c>
      <c r="Y252" s="123">
        <v>879.87405485953968</v>
      </c>
      <c r="Z252" s="123">
        <v>1409.1529959342863</v>
      </c>
      <c r="AA252" s="122">
        <v>0.80415522330597</v>
      </c>
      <c r="AB252" s="123">
        <v>853.20958662177827</v>
      </c>
    </row>
    <row r="253" spans="1:28" x14ac:dyDescent="0.25">
      <c r="A253" s="2">
        <v>11</v>
      </c>
      <c r="B253" s="2">
        <v>11008</v>
      </c>
      <c r="C253" s="2" t="s">
        <v>2867</v>
      </c>
      <c r="D253" s="121">
        <v>260394975</v>
      </c>
      <c r="E253" s="121">
        <v>20597217</v>
      </c>
      <c r="F253" s="121">
        <v>239797758</v>
      </c>
      <c r="G253" s="121">
        <v>10147102</v>
      </c>
      <c r="H253" s="121">
        <v>105182407</v>
      </c>
      <c r="I253" s="121">
        <v>134615351</v>
      </c>
      <c r="J253" s="121">
        <v>260394975</v>
      </c>
      <c r="K253" s="121">
        <v>82916562</v>
      </c>
      <c r="L253" s="121">
        <v>78331537</v>
      </c>
      <c r="M253" s="121">
        <v>158171070</v>
      </c>
      <c r="N253" s="121">
        <v>59744287</v>
      </c>
      <c r="O253" s="121" t="e">
        <v>#N/A</v>
      </c>
      <c r="P253" s="121">
        <v>9897450</v>
      </c>
      <c r="Q253" s="121">
        <v>41530</v>
      </c>
      <c r="R253" s="2">
        <v>11008</v>
      </c>
      <c r="S253" s="2" t="s">
        <v>2867</v>
      </c>
      <c r="T253" s="122">
        <v>0.13022113968123247</v>
      </c>
      <c r="U253" s="122">
        <v>7.9099901985435775E-2</v>
      </c>
      <c r="V253" s="122">
        <v>-2.2946896840950748E-2</v>
      </c>
      <c r="W253" s="122">
        <v>0.31842612170223333</v>
      </c>
      <c r="X253" s="122">
        <v>0.60742750508146326</v>
      </c>
      <c r="Y253" s="123">
        <v>244.33185648928486</v>
      </c>
      <c r="Z253" s="123">
        <v>495.95995665783772</v>
      </c>
      <c r="AA253" s="122">
        <v>0.3447562609626591</v>
      </c>
      <c r="AB253" s="123">
        <v>1886.1434384782085</v>
      </c>
    </row>
    <row r="254" spans="1:28" x14ac:dyDescent="0.25">
      <c r="A254" s="2">
        <v>11</v>
      </c>
      <c r="B254" s="2">
        <v>11009</v>
      </c>
      <c r="C254" s="2" t="s">
        <v>2868</v>
      </c>
      <c r="D254" s="121">
        <v>407763049</v>
      </c>
      <c r="E254" s="121">
        <v>47103987</v>
      </c>
      <c r="F254" s="121">
        <v>360659062</v>
      </c>
      <c r="G254" s="121">
        <v>26378743</v>
      </c>
      <c r="H254" s="121">
        <v>150952078</v>
      </c>
      <c r="I254" s="121">
        <v>209706984</v>
      </c>
      <c r="J254" s="121">
        <v>407763049</v>
      </c>
      <c r="K254" s="121">
        <v>127202116</v>
      </c>
      <c r="L254" s="121">
        <v>118006412</v>
      </c>
      <c r="M254" s="121">
        <v>270864394</v>
      </c>
      <c r="N254" s="121">
        <v>144186574</v>
      </c>
      <c r="O254" s="121" t="e">
        <v>#N/A</v>
      </c>
      <c r="P254" s="121">
        <v>24962925</v>
      </c>
      <c r="Q254" s="121">
        <v>89022</v>
      </c>
      <c r="R254" s="2">
        <v>11009</v>
      </c>
      <c r="S254" s="2" t="s">
        <v>2868</v>
      </c>
      <c r="T254" s="122">
        <v>0.173902469440114</v>
      </c>
      <c r="U254" s="122">
        <v>0.11551803704508792</v>
      </c>
      <c r="V254" s="122">
        <v>7.0663475162759948E-3</v>
      </c>
      <c r="W254" s="122">
        <v>0.31195106155879271</v>
      </c>
      <c r="X254" s="122">
        <v>0.66426910104843762</v>
      </c>
      <c r="Y254" s="123">
        <v>296.31712385702411</v>
      </c>
      <c r="Z254" s="123">
        <v>529.12748534070226</v>
      </c>
      <c r="AA254" s="122">
        <v>0.32668774694653607</v>
      </c>
      <c r="AB254" s="123">
        <v>1325.5870683651233</v>
      </c>
    </row>
    <row r="255" spans="1:28" x14ac:dyDescent="0.25">
      <c r="A255" s="2">
        <v>11</v>
      </c>
      <c r="B255" s="2">
        <v>11010</v>
      </c>
      <c r="C255" s="2" t="s">
        <v>2869</v>
      </c>
      <c r="D255" s="121">
        <v>147699509</v>
      </c>
      <c r="E255" s="121">
        <v>13826522</v>
      </c>
      <c r="F255" s="121">
        <v>125395381</v>
      </c>
      <c r="G255" s="121">
        <v>4687824</v>
      </c>
      <c r="H255" s="121">
        <v>70060519</v>
      </c>
      <c r="I255" s="121">
        <v>55334862</v>
      </c>
      <c r="J255" s="121">
        <v>147699509</v>
      </c>
      <c r="K255" s="121">
        <v>49908322</v>
      </c>
      <c r="L255" s="121">
        <v>44522144</v>
      </c>
      <c r="M255" s="121">
        <v>97791187</v>
      </c>
      <c r="N255" s="121">
        <v>37954013</v>
      </c>
      <c r="O255" s="121" t="e">
        <v>#N/A</v>
      </c>
      <c r="P255" s="121">
        <v>4137410</v>
      </c>
      <c r="Q255" s="121">
        <v>13326</v>
      </c>
      <c r="R255" s="2">
        <v>11010</v>
      </c>
      <c r="S255" s="2" t="s">
        <v>2869</v>
      </c>
      <c r="T255" s="122">
        <v>0.1413882214150852</v>
      </c>
      <c r="U255" s="122">
        <v>9.3612511602865253E-2</v>
      </c>
      <c r="V255" s="122">
        <v>7.9797200621315456E-2</v>
      </c>
      <c r="W255" s="122">
        <v>0.33790445437432021</v>
      </c>
      <c r="X255" s="122">
        <v>0.66209554562567974</v>
      </c>
      <c r="Y255" s="123">
        <v>351.78027915353442</v>
      </c>
      <c r="Z255" s="123">
        <v>1037.5598078943419</v>
      </c>
      <c r="AA255" s="122">
        <v>0.36429670822950921</v>
      </c>
      <c r="AB255" s="123">
        <v>3340.9983490920008</v>
      </c>
    </row>
    <row r="256" spans="1:28" x14ac:dyDescent="0.25">
      <c r="A256" s="2">
        <v>11</v>
      </c>
      <c r="B256" s="2">
        <v>11011</v>
      </c>
      <c r="C256" s="2" t="s">
        <v>2870</v>
      </c>
      <c r="D256" s="121">
        <v>483539312</v>
      </c>
      <c r="E256" s="121">
        <v>54659807</v>
      </c>
      <c r="F256" s="121">
        <v>422879505</v>
      </c>
      <c r="G256" s="121">
        <v>24153484</v>
      </c>
      <c r="H256" s="121">
        <v>175964075</v>
      </c>
      <c r="I256" s="121">
        <v>246915430</v>
      </c>
      <c r="J256" s="121">
        <v>483539312</v>
      </c>
      <c r="K256" s="121">
        <v>121307849</v>
      </c>
      <c r="L256" s="121">
        <v>75301550</v>
      </c>
      <c r="M256" s="121">
        <v>322134441</v>
      </c>
      <c r="N256" s="121">
        <v>156169387</v>
      </c>
      <c r="O256" s="121" t="e">
        <v>#N/A</v>
      </c>
      <c r="P256" s="121">
        <v>23046236</v>
      </c>
      <c r="Q256" s="121">
        <v>103758</v>
      </c>
      <c r="R256" s="2">
        <v>11011</v>
      </c>
      <c r="S256" s="2" t="s">
        <v>2870</v>
      </c>
      <c r="T256" s="122">
        <v>0.16968010880898016</v>
      </c>
      <c r="U256" s="122">
        <v>0.11304108196274226</v>
      </c>
      <c r="V256" s="122">
        <v>-1.1983799987623778E-3</v>
      </c>
      <c r="W256" s="122">
        <v>0.25087484303654717</v>
      </c>
      <c r="X256" s="122">
        <v>0.66620114022911125</v>
      </c>
      <c r="Y256" s="123">
        <v>232.78671524123442</v>
      </c>
      <c r="Z256" s="123">
        <v>526.80089246130422</v>
      </c>
      <c r="AA256" s="122">
        <v>0.35000333964299929</v>
      </c>
      <c r="AB256" s="123">
        <v>725.74211145164713</v>
      </c>
    </row>
    <row r="257" spans="1:28" x14ac:dyDescent="0.25">
      <c r="A257" s="2">
        <v>11</v>
      </c>
      <c r="B257" s="2">
        <v>11013</v>
      </c>
      <c r="C257" s="2" t="s">
        <v>2871</v>
      </c>
      <c r="D257" s="121">
        <v>158647677</v>
      </c>
      <c r="E257" s="121">
        <v>11554043</v>
      </c>
      <c r="F257" s="121">
        <v>147093634</v>
      </c>
      <c r="G257" s="121">
        <v>7740935</v>
      </c>
      <c r="H257" s="121">
        <v>84845853</v>
      </c>
      <c r="I257" s="121">
        <v>62247781</v>
      </c>
      <c r="J257" s="121">
        <v>158647677</v>
      </c>
      <c r="K257" s="121">
        <v>32792880</v>
      </c>
      <c r="L257" s="121">
        <v>25739579</v>
      </c>
      <c r="M257" s="121">
        <v>117030533</v>
      </c>
      <c r="N257" s="121">
        <v>54056411</v>
      </c>
      <c r="O257" s="121" t="e">
        <v>#N/A</v>
      </c>
      <c r="P257" s="121">
        <v>6813408</v>
      </c>
      <c r="Q257" s="121">
        <v>26069</v>
      </c>
      <c r="R257" s="2">
        <v>11013</v>
      </c>
      <c r="S257" s="2" t="s">
        <v>2871</v>
      </c>
      <c r="T257" s="122">
        <v>9.8726739969645358E-2</v>
      </c>
      <c r="U257" s="122">
        <v>7.2828315034199967E-2</v>
      </c>
      <c r="V257" s="122">
        <v>8.2750725777850587E-2</v>
      </c>
      <c r="W257" s="122">
        <v>0.20670255386090525</v>
      </c>
      <c r="X257" s="122">
        <v>0.73767567992817196</v>
      </c>
      <c r="Y257" s="123">
        <v>296.940235528789</v>
      </c>
      <c r="Z257" s="123">
        <v>443.21005792320381</v>
      </c>
      <c r="AA257" s="122">
        <v>0.21374047566716925</v>
      </c>
      <c r="AB257" s="123">
        <v>987.36349687368136</v>
      </c>
    </row>
    <row r="258" spans="1:28" x14ac:dyDescent="0.25">
      <c r="A258" s="2">
        <v>11</v>
      </c>
      <c r="B258" s="2">
        <v>11014</v>
      </c>
      <c r="C258" s="2" t="s">
        <v>2872</v>
      </c>
      <c r="D258" s="121">
        <v>838876643</v>
      </c>
      <c r="E258" s="121">
        <v>119628694</v>
      </c>
      <c r="F258" s="121">
        <v>719247949</v>
      </c>
      <c r="G258" s="121">
        <v>52569618</v>
      </c>
      <c r="H258" s="121">
        <v>256001458</v>
      </c>
      <c r="I258" s="121">
        <v>463246491</v>
      </c>
      <c r="J258" s="121">
        <v>838876643</v>
      </c>
      <c r="K258" s="121">
        <v>170462560</v>
      </c>
      <c r="L258" s="121">
        <v>150489594</v>
      </c>
      <c r="M258" s="121">
        <v>502915246</v>
      </c>
      <c r="N258" s="121">
        <v>200325737</v>
      </c>
      <c r="O258" s="121" t="e">
        <v>#N/A</v>
      </c>
      <c r="P258" s="121">
        <v>52732815</v>
      </c>
      <c r="Q258" s="121">
        <v>163332</v>
      </c>
      <c r="R258" s="2">
        <v>11014</v>
      </c>
      <c r="S258" s="2" t="s">
        <v>2872</v>
      </c>
      <c r="T258" s="122">
        <v>0.23787048603414182</v>
      </c>
      <c r="U258" s="122">
        <v>0.14260582291596835</v>
      </c>
      <c r="V258" s="122">
        <v>-4.9934988327797858E-2</v>
      </c>
      <c r="W258" s="122">
        <v>0.20320336896064944</v>
      </c>
      <c r="X258" s="122">
        <v>0.59951036924984447</v>
      </c>
      <c r="Y258" s="123">
        <v>321.85743148923666</v>
      </c>
      <c r="Z258" s="123">
        <v>732.42655450248571</v>
      </c>
      <c r="AA258" s="122">
        <v>0.59717086676685982</v>
      </c>
      <c r="AB258" s="123">
        <v>921.3723826316949</v>
      </c>
    </row>
    <row r="259" spans="1:28" x14ac:dyDescent="0.25">
      <c r="A259" s="2">
        <v>11</v>
      </c>
      <c r="B259" s="2">
        <v>11015</v>
      </c>
      <c r="C259" s="2" t="s">
        <v>2873</v>
      </c>
      <c r="D259" s="121">
        <v>1127401176</v>
      </c>
      <c r="E259" s="121">
        <v>309976603</v>
      </c>
      <c r="F259" s="121">
        <v>817424573</v>
      </c>
      <c r="G259" s="121">
        <v>138449208</v>
      </c>
      <c r="H259" s="121">
        <v>403949870</v>
      </c>
      <c r="I259" s="121">
        <v>413474703</v>
      </c>
      <c r="J259" s="121">
        <v>1127401176</v>
      </c>
      <c r="K259" s="121">
        <v>205310397</v>
      </c>
      <c r="L259" s="121">
        <v>173281095</v>
      </c>
      <c r="M259" s="121">
        <v>840102716</v>
      </c>
      <c r="N259" s="121">
        <v>478765993</v>
      </c>
      <c r="O259" s="121" t="e">
        <v>#N/A</v>
      </c>
      <c r="P259" s="121">
        <v>129003065</v>
      </c>
      <c r="Q259" s="121">
        <v>203231</v>
      </c>
      <c r="R259" s="2">
        <v>11015</v>
      </c>
      <c r="S259" s="2" t="s">
        <v>2873</v>
      </c>
      <c r="T259" s="122">
        <v>0.36897464690496251</v>
      </c>
      <c r="U259" s="122">
        <v>0.27494791525745227</v>
      </c>
      <c r="V259" s="122">
        <v>2.2798083800161795E-2</v>
      </c>
      <c r="W259" s="122">
        <v>0.18210944016258504</v>
      </c>
      <c r="X259" s="122">
        <v>0.7451675001623379</v>
      </c>
      <c r="Y259" s="123">
        <v>681.24059813709528</v>
      </c>
      <c r="Z259" s="123">
        <v>1525.2427188765494</v>
      </c>
      <c r="AA259" s="122">
        <v>0.64744908270876289</v>
      </c>
      <c r="AB259" s="123">
        <v>852.63121767840539</v>
      </c>
    </row>
    <row r="260" spans="1:28" x14ac:dyDescent="0.25">
      <c r="A260" s="2">
        <v>11</v>
      </c>
      <c r="B260" s="2">
        <v>11016</v>
      </c>
      <c r="C260" s="2" t="s">
        <v>2874</v>
      </c>
      <c r="D260" s="121">
        <v>163954033</v>
      </c>
      <c r="E260" s="121">
        <v>12574432</v>
      </c>
      <c r="F260" s="121">
        <v>141505370</v>
      </c>
      <c r="G260" s="121">
        <v>3049459</v>
      </c>
      <c r="H260" s="121">
        <v>78393869</v>
      </c>
      <c r="I260" s="121">
        <v>63111501</v>
      </c>
      <c r="J260" s="121">
        <v>163954033</v>
      </c>
      <c r="K260" s="121">
        <v>46755659</v>
      </c>
      <c r="L260" s="121">
        <v>44042468</v>
      </c>
      <c r="M260" s="121">
        <v>112022744</v>
      </c>
      <c r="N260" s="121">
        <v>55397249</v>
      </c>
      <c r="O260" s="121" t="e">
        <v>#N/A</v>
      </c>
      <c r="P260" s="121">
        <v>3757813</v>
      </c>
      <c r="Q260" s="121">
        <v>23167</v>
      </c>
      <c r="R260" s="2">
        <v>11016</v>
      </c>
      <c r="S260" s="2" t="s">
        <v>2874</v>
      </c>
      <c r="T260" s="122">
        <v>0.11224891973722764</v>
      </c>
      <c r="U260" s="122">
        <v>7.669486239475426E-2</v>
      </c>
      <c r="V260" s="122">
        <v>-0.22663040639835053</v>
      </c>
      <c r="W260" s="122">
        <v>0.28517541254993101</v>
      </c>
      <c r="X260" s="122">
        <v>0.68325701997217725</v>
      </c>
      <c r="Y260" s="123">
        <v>131.6294297923771</v>
      </c>
      <c r="Z260" s="123">
        <v>542.7734277204645</v>
      </c>
      <c r="AA260" s="122">
        <v>0.22698657834074035</v>
      </c>
      <c r="AB260" s="123">
        <v>1901.0863728579445</v>
      </c>
    </row>
    <row r="261" spans="1:28" x14ac:dyDescent="0.25">
      <c r="A261" s="2">
        <v>11</v>
      </c>
      <c r="B261" s="2">
        <v>11017</v>
      </c>
      <c r="C261" s="2" t="s">
        <v>2875</v>
      </c>
      <c r="D261" s="121">
        <v>3247908984</v>
      </c>
      <c r="E261" s="121">
        <v>711094193</v>
      </c>
      <c r="F261" s="121">
        <v>2259140844</v>
      </c>
      <c r="G261" s="121">
        <v>411821560</v>
      </c>
      <c r="H261" s="121">
        <v>979628843</v>
      </c>
      <c r="I261" s="121">
        <v>1279512001</v>
      </c>
      <c r="J261" s="121">
        <v>3247908984</v>
      </c>
      <c r="K261" s="121">
        <v>539113351</v>
      </c>
      <c r="L261" s="121">
        <v>500797951</v>
      </c>
      <c r="M261" s="121">
        <v>2083072600</v>
      </c>
      <c r="N261" s="121">
        <v>861155434</v>
      </c>
      <c r="O261" s="121" t="e">
        <v>#N/A</v>
      </c>
      <c r="P261" s="121">
        <v>394571957</v>
      </c>
      <c r="Q261" s="121">
        <v>626557</v>
      </c>
      <c r="R261" s="2">
        <v>11017</v>
      </c>
      <c r="S261" s="2" t="s">
        <v>2875</v>
      </c>
      <c r="T261" s="122">
        <v>0.34136793551986616</v>
      </c>
      <c r="U261" s="122">
        <v>0.21893907634204815</v>
      </c>
      <c r="V261" s="122">
        <v>-5.3224352118805829E-3</v>
      </c>
      <c r="W261" s="122">
        <v>0.16598782590762401</v>
      </c>
      <c r="X261" s="122">
        <v>0.64135805844982996</v>
      </c>
      <c r="Y261" s="123">
        <v>657.27708732006829</v>
      </c>
      <c r="Z261" s="123">
        <v>1134.9233876566698</v>
      </c>
      <c r="AA261" s="122">
        <v>0.82574430227656204</v>
      </c>
      <c r="AB261" s="123">
        <v>799.2855414591171</v>
      </c>
    </row>
    <row r="262" spans="1:28" x14ac:dyDescent="0.25">
      <c r="A262" s="2">
        <v>11</v>
      </c>
      <c r="B262" s="2">
        <v>11019</v>
      </c>
      <c r="C262" s="2" t="s">
        <v>2876</v>
      </c>
      <c r="D262" s="121">
        <v>309702643</v>
      </c>
      <c r="E262" s="121">
        <v>44681680</v>
      </c>
      <c r="F262" s="121">
        <v>265020963</v>
      </c>
      <c r="G262" s="121">
        <v>8486248</v>
      </c>
      <c r="H262" s="121">
        <v>101354792</v>
      </c>
      <c r="I262" s="121">
        <v>163666171</v>
      </c>
      <c r="J262" s="121">
        <v>309702643</v>
      </c>
      <c r="K262" s="121">
        <v>118893372</v>
      </c>
      <c r="L262" s="121">
        <v>113804487</v>
      </c>
      <c r="M262" s="121">
        <v>164832348</v>
      </c>
      <c r="N262" s="121">
        <v>86220392</v>
      </c>
      <c r="O262" s="121" t="e">
        <v>#N/A</v>
      </c>
      <c r="P262" s="121">
        <v>8264714</v>
      </c>
      <c r="Q262" s="121">
        <v>52036</v>
      </c>
      <c r="R262" s="2">
        <v>11019</v>
      </c>
      <c r="S262" s="2" t="s">
        <v>2876</v>
      </c>
      <c r="T262" s="122">
        <v>0.27107349098733946</v>
      </c>
      <c r="U262" s="122">
        <v>0.14427284044844266</v>
      </c>
      <c r="V262" s="122">
        <v>-2.1440249228923514E-2</v>
      </c>
      <c r="W262" s="122">
        <v>0.38389524496243965</v>
      </c>
      <c r="X262" s="122">
        <v>0.53222777307715774</v>
      </c>
      <c r="Y262" s="123">
        <v>163.08417249596434</v>
      </c>
      <c r="Z262" s="123">
        <v>858.66861403643634</v>
      </c>
      <c r="AA262" s="122">
        <v>0.51822636111420139</v>
      </c>
      <c r="AB262" s="123">
        <v>2187.0337266507804</v>
      </c>
    </row>
    <row r="263" spans="1:28" x14ac:dyDescent="0.25">
      <c r="A263" s="2">
        <v>11</v>
      </c>
      <c r="B263" s="2">
        <v>11020</v>
      </c>
      <c r="C263" s="2" t="s">
        <v>2877</v>
      </c>
      <c r="D263" s="121">
        <v>9102619509</v>
      </c>
      <c r="E263" s="121">
        <v>2733676027</v>
      </c>
      <c r="F263" s="121">
        <v>6203109085</v>
      </c>
      <c r="G263" s="121">
        <v>1784640690</v>
      </c>
      <c r="H263" s="121">
        <v>3691340698</v>
      </c>
      <c r="I263" s="121">
        <v>2511768387</v>
      </c>
      <c r="J263" s="121">
        <v>9102619509</v>
      </c>
      <c r="K263" s="121">
        <v>1672839558</v>
      </c>
      <c r="L263" s="121">
        <v>1478718480</v>
      </c>
      <c r="M263" s="121">
        <v>6481573984</v>
      </c>
      <c r="N263" s="121">
        <v>2888727494</v>
      </c>
      <c r="O263" s="121" t="e">
        <v>#N/A</v>
      </c>
      <c r="P263" s="121">
        <v>1695480300</v>
      </c>
      <c r="Q263" s="121">
        <v>1720754</v>
      </c>
      <c r="R263" s="2">
        <v>11020</v>
      </c>
      <c r="S263" s="2" t="s">
        <v>2877</v>
      </c>
      <c r="T263" s="122">
        <v>0.42176113915357261</v>
      </c>
      <c r="U263" s="122">
        <v>0.30031751017354319</v>
      </c>
      <c r="V263" s="122">
        <v>3.1306532120374264E-3</v>
      </c>
      <c r="W263" s="122">
        <v>0.18377562155004057</v>
      </c>
      <c r="X263" s="122">
        <v>0.71205590627967008</v>
      </c>
      <c r="Y263" s="123">
        <v>1037.1271489126279</v>
      </c>
      <c r="Z263" s="123">
        <v>1588.6501074528956</v>
      </c>
      <c r="AA263" s="122">
        <v>0.94632533967913279</v>
      </c>
      <c r="AB263" s="123">
        <v>859.34333437551209</v>
      </c>
    </row>
    <row r="264" spans="1:28" x14ac:dyDescent="0.25">
      <c r="A264" s="2">
        <v>11</v>
      </c>
      <c r="B264" s="2">
        <v>11021</v>
      </c>
      <c r="C264" s="2" t="s">
        <v>2878</v>
      </c>
      <c r="D264" s="121">
        <v>326709344</v>
      </c>
      <c r="E264" s="121">
        <v>74543951</v>
      </c>
      <c r="F264" s="121">
        <v>252165393</v>
      </c>
      <c r="G264" s="121">
        <v>35423738</v>
      </c>
      <c r="H264" s="121">
        <v>154892892</v>
      </c>
      <c r="I264" s="121">
        <v>97272501</v>
      </c>
      <c r="J264" s="121">
        <v>326709344</v>
      </c>
      <c r="K264" s="121">
        <v>83844476</v>
      </c>
      <c r="L264" s="121">
        <v>73953875</v>
      </c>
      <c r="M264" s="121">
        <v>238930022</v>
      </c>
      <c r="N264" s="121">
        <v>134189418</v>
      </c>
      <c r="O264" s="121" t="e">
        <v>#N/A</v>
      </c>
      <c r="P264" s="121">
        <v>34033954</v>
      </c>
      <c r="Q264" s="121">
        <v>55888</v>
      </c>
      <c r="R264" s="2">
        <v>11021</v>
      </c>
      <c r="S264" s="2" t="s">
        <v>2878</v>
      </c>
      <c r="T264" s="122">
        <v>0.31199072588709675</v>
      </c>
      <c r="U264" s="122">
        <v>0.22816595964883085</v>
      </c>
      <c r="V264" s="122">
        <v>-8.0690563548494465E-3</v>
      </c>
      <c r="W264" s="122">
        <v>0.25663323544244881</v>
      </c>
      <c r="X264" s="122">
        <v>0.73132289108939597</v>
      </c>
      <c r="Y264" s="123">
        <v>633.83441883767534</v>
      </c>
      <c r="Z264" s="123">
        <v>1333.8096013455483</v>
      </c>
      <c r="AA264" s="122">
        <v>0.55551288701468249</v>
      </c>
      <c r="AB264" s="123">
        <v>1323.2514135413685</v>
      </c>
    </row>
    <row r="265" spans="1:28" x14ac:dyDescent="0.25">
      <c r="A265" s="2">
        <v>11</v>
      </c>
      <c r="B265" s="2">
        <v>11022</v>
      </c>
      <c r="C265" s="2" t="s">
        <v>2678</v>
      </c>
      <c r="D265" s="121">
        <v>233387143</v>
      </c>
      <c r="E265" s="121">
        <v>31200636</v>
      </c>
      <c r="F265" s="121">
        <v>196886507</v>
      </c>
      <c r="G265" s="121">
        <v>8295558</v>
      </c>
      <c r="H265" s="121">
        <v>86921804</v>
      </c>
      <c r="I265" s="121">
        <v>109964703</v>
      </c>
      <c r="J265" s="121">
        <v>233387143</v>
      </c>
      <c r="K265" s="121">
        <v>52791830</v>
      </c>
      <c r="L265" s="121">
        <v>44923297</v>
      </c>
      <c r="M265" s="121">
        <v>152406729</v>
      </c>
      <c r="N265" s="121">
        <v>53140032</v>
      </c>
      <c r="O265" s="121" t="e">
        <v>#N/A</v>
      </c>
      <c r="P265" s="121">
        <v>7807481</v>
      </c>
      <c r="Q265" s="121">
        <v>25285</v>
      </c>
      <c r="R265" s="2">
        <v>11022</v>
      </c>
      <c r="S265" s="2" t="s">
        <v>2678</v>
      </c>
      <c r="T265" s="122">
        <v>0.20471954358393191</v>
      </c>
      <c r="U265" s="122">
        <v>0.13368618167625454</v>
      </c>
      <c r="V265" s="122">
        <v>1.2591149150362968E-2</v>
      </c>
      <c r="W265" s="122">
        <v>0.22619853570939852</v>
      </c>
      <c r="X265" s="122">
        <v>0.65302110065248964</v>
      </c>
      <c r="Y265" s="123">
        <v>328.08218311251733</v>
      </c>
      <c r="Z265" s="123">
        <v>1233.9583152066443</v>
      </c>
      <c r="AA265" s="122">
        <v>0.58713995505309446</v>
      </c>
      <c r="AB265" s="123">
        <v>1776.6777536088591</v>
      </c>
    </row>
    <row r="266" spans="1:28" x14ac:dyDescent="0.25">
      <c r="A266" s="2">
        <v>11</v>
      </c>
      <c r="B266" s="2">
        <v>11023</v>
      </c>
      <c r="C266" s="2" t="s">
        <v>2879</v>
      </c>
      <c r="D266" s="121">
        <v>711440044</v>
      </c>
      <c r="E266" s="121">
        <v>99077920</v>
      </c>
      <c r="F266" s="121">
        <v>608462124</v>
      </c>
      <c r="G266" s="121">
        <v>47642062</v>
      </c>
      <c r="H266" s="121">
        <v>228433817</v>
      </c>
      <c r="I266" s="121">
        <v>380028307</v>
      </c>
      <c r="J266" s="121">
        <v>711440044</v>
      </c>
      <c r="K266" s="121">
        <v>132756371</v>
      </c>
      <c r="L266" s="121">
        <v>116063518</v>
      </c>
      <c r="M266" s="121">
        <v>394072090</v>
      </c>
      <c r="N266" s="121">
        <v>228280673</v>
      </c>
      <c r="O266" s="121" t="e">
        <v>#N/A</v>
      </c>
      <c r="P266" s="121">
        <v>45529403</v>
      </c>
      <c r="Q266" s="121">
        <v>163141</v>
      </c>
      <c r="R266" s="2">
        <v>11023</v>
      </c>
      <c r="S266" s="2" t="s">
        <v>2879</v>
      </c>
      <c r="T266" s="122">
        <v>0.25142079968160141</v>
      </c>
      <c r="U266" s="122">
        <v>0.13926390682613868</v>
      </c>
      <c r="V266" s="122">
        <v>-2.7637586943908277E-3</v>
      </c>
      <c r="W266" s="122">
        <v>0.18660233159436834</v>
      </c>
      <c r="X266" s="122">
        <v>0.5539076599967151</v>
      </c>
      <c r="Y266" s="123">
        <v>292.02997407150872</v>
      </c>
      <c r="Z266" s="123">
        <v>607.31465419483754</v>
      </c>
      <c r="AA266" s="122">
        <v>0.43401799503193161</v>
      </c>
      <c r="AB266" s="123">
        <v>711.43071330934595</v>
      </c>
    </row>
    <row r="267" spans="1:28" x14ac:dyDescent="0.25">
      <c r="A267" s="2">
        <v>11</v>
      </c>
      <c r="B267" s="2">
        <v>11027</v>
      </c>
      <c r="C267" s="2" t="s">
        <v>2880</v>
      </c>
      <c r="D267" s="121">
        <v>1042217042</v>
      </c>
      <c r="E267" s="121">
        <v>223945102</v>
      </c>
      <c r="F267" s="121">
        <v>818271940</v>
      </c>
      <c r="G267" s="121">
        <v>120312420</v>
      </c>
      <c r="H267" s="121">
        <v>452686217</v>
      </c>
      <c r="I267" s="121">
        <v>365585723</v>
      </c>
      <c r="J267" s="121">
        <v>1042217042</v>
      </c>
      <c r="K267" s="121">
        <v>164463745</v>
      </c>
      <c r="L267" s="121">
        <v>148230561</v>
      </c>
      <c r="M267" s="121">
        <v>657473220</v>
      </c>
      <c r="N267" s="121">
        <v>356605975</v>
      </c>
      <c r="O267" s="121" t="e">
        <v>#N/A</v>
      </c>
      <c r="P267" s="121">
        <v>132866859</v>
      </c>
      <c r="Q267" s="121">
        <v>300994</v>
      </c>
      <c r="R267" s="2">
        <v>11027</v>
      </c>
      <c r="S267" s="2" t="s">
        <v>2880</v>
      </c>
      <c r="T267" s="122">
        <v>0.34061478884265428</v>
      </c>
      <c r="U267" s="122">
        <v>0.21487376714763026</v>
      </c>
      <c r="V267" s="122">
        <v>-0.13703485900409185</v>
      </c>
      <c r="W267" s="122">
        <v>0.15780181898042692</v>
      </c>
      <c r="X267" s="122">
        <v>0.63084097985801313</v>
      </c>
      <c r="Y267" s="123">
        <v>399.71700432566763</v>
      </c>
      <c r="Z267" s="123">
        <v>744.0184920629647</v>
      </c>
      <c r="AA267" s="122">
        <v>0.62799032461528437</v>
      </c>
      <c r="AB267" s="123">
        <v>492.47015222894811</v>
      </c>
    </row>
    <row r="268" spans="1:28" x14ac:dyDescent="0.25">
      <c r="A268" s="2">
        <v>11</v>
      </c>
      <c r="B268" s="2">
        <v>11028</v>
      </c>
      <c r="C268" s="2" t="s">
        <v>2881</v>
      </c>
      <c r="D268" s="121">
        <v>535563151</v>
      </c>
      <c r="E268" s="121">
        <v>32400442</v>
      </c>
      <c r="F268" s="121">
        <v>503162709</v>
      </c>
      <c r="G268" s="121">
        <v>21960541</v>
      </c>
      <c r="H268" s="121">
        <v>169501750</v>
      </c>
      <c r="I268" s="121">
        <v>333660959</v>
      </c>
      <c r="J268" s="121">
        <v>535563151</v>
      </c>
      <c r="K268" s="121">
        <v>101675356</v>
      </c>
      <c r="L268" s="121">
        <v>101061490</v>
      </c>
      <c r="M268" s="121">
        <v>319298009</v>
      </c>
      <c r="N268" s="121">
        <v>140999736</v>
      </c>
      <c r="O268" s="121" t="e">
        <v>#N/A</v>
      </c>
      <c r="P268" s="121">
        <v>20261856</v>
      </c>
      <c r="Q268" s="121">
        <v>109845</v>
      </c>
      <c r="R268" s="2">
        <v>11028</v>
      </c>
      <c r="S268" s="2" t="s">
        <v>2881</v>
      </c>
      <c r="T268" s="122">
        <v>0.10147398695492649</v>
      </c>
      <c r="U268" s="122">
        <v>6.0497892619202999E-2</v>
      </c>
      <c r="V268" s="122">
        <v>3.291187211367963E-2</v>
      </c>
      <c r="W268" s="122">
        <v>0.18984755730515149</v>
      </c>
      <c r="X268" s="122">
        <v>0.59619114646668436</v>
      </c>
      <c r="Y268" s="123">
        <v>199.92299148800583</v>
      </c>
      <c r="Z268" s="123">
        <v>294.96510537575676</v>
      </c>
      <c r="AA268" s="122">
        <v>0.22979079904092869</v>
      </c>
      <c r="AB268" s="123">
        <v>920.0372342846739</v>
      </c>
    </row>
    <row r="269" spans="1:28" x14ac:dyDescent="0.25">
      <c r="A269" s="2">
        <v>11</v>
      </c>
      <c r="B269" s="2">
        <v>11029</v>
      </c>
      <c r="C269" s="2" t="s">
        <v>2882</v>
      </c>
      <c r="D269" s="121">
        <v>205735438</v>
      </c>
      <c r="E269" s="121">
        <v>32665209</v>
      </c>
      <c r="F269" s="121">
        <v>173070229</v>
      </c>
      <c r="G269" s="121">
        <v>5352920</v>
      </c>
      <c r="H269" s="121">
        <v>119384785</v>
      </c>
      <c r="I269" s="121">
        <v>53685444</v>
      </c>
      <c r="J269" s="121">
        <v>205735438</v>
      </c>
      <c r="K269" s="121">
        <v>53836490</v>
      </c>
      <c r="L269" s="121">
        <v>49896691</v>
      </c>
      <c r="M269" s="121">
        <v>126006891</v>
      </c>
      <c r="N269" s="121">
        <v>62043770</v>
      </c>
      <c r="O269" s="121" t="e">
        <v>#N/A</v>
      </c>
      <c r="P269" s="121">
        <v>3936828</v>
      </c>
      <c r="Q269" s="121">
        <v>42512</v>
      </c>
      <c r="R269" s="2">
        <v>11029</v>
      </c>
      <c r="S269" s="2" t="s">
        <v>2882</v>
      </c>
      <c r="T269" s="122">
        <v>0.25923351287192697</v>
      </c>
      <c r="U269" s="122">
        <v>0.15877288481530344</v>
      </c>
      <c r="V269" s="122">
        <v>0.29581729133463441</v>
      </c>
      <c r="W269" s="122">
        <v>0.26167825301929754</v>
      </c>
      <c r="X269" s="122">
        <v>0.61247052148594838</v>
      </c>
      <c r="Y269" s="123">
        <v>125.91550621001129</v>
      </c>
      <c r="Z269" s="123">
        <v>768.37619966127215</v>
      </c>
      <c r="AA269" s="122">
        <v>0.52648652717267186</v>
      </c>
      <c r="AB269" s="123">
        <v>1173.7083882197967</v>
      </c>
    </row>
    <row r="270" spans="1:28" x14ac:dyDescent="0.25">
      <c r="A270" s="2">
        <v>11</v>
      </c>
      <c r="B270" s="2">
        <v>11030</v>
      </c>
      <c r="C270" s="2" t="s">
        <v>2643</v>
      </c>
      <c r="D270" s="121">
        <v>502740200</v>
      </c>
      <c r="E270" s="121">
        <v>50361730</v>
      </c>
      <c r="F270" s="121">
        <v>452378470</v>
      </c>
      <c r="G270" s="121">
        <v>27576425</v>
      </c>
      <c r="H270" s="121">
        <v>92551247</v>
      </c>
      <c r="I270" s="121">
        <v>359827223</v>
      </c>
      <c r="J270" s="121">
        <v>502740200</v>
      </c>
      <c r="K270" s="121">
        <v>196425488</v>
      </c>
      <c r="L270" s="121">
        <v>176240672</v>
      </c>
      <c r="M270" s="121">
        <v>290157803</v>
      </c>
      <c r="N270" s="121">
        <v>126156506</v>
      </c>
      <c r="O270" s="121" t="e">
        <v>#N/A</v>
      </c>
      <c r="P270" s="121">
        <v>26999030</v>
      </c>
      <c r="Q270" s="121">
        <v>120960</v>
      </c>
      <c r="R270" s="2">
        <v>11030</v>
      </c>
      <c r="S270" s="2" t="s">
        <v>2643</v>
      </c>
      <c r="T270" s="122">
        <v>0.17356669191488192</v>
      </c>
      <c r="U270" s="122">
        <v>0.10017446386821663</v>
      </c>
      <c r="V270" s="122">
        <v>-2.6604663750562363E-2</v>
      </c>
      <c r="W270" s="122">
        <v>0.39070973039355117</v>
      </c>
      <c r="X270" s="122">
        <v>0.57715257900601546</v>
      </c>
      <c r="Y270" s="123">
        <v>227.97970403439155</v>
      </c>
      <c r="Z270" s="123">
        <v>416.3502810846561</v>
      </c>
      <c r="AA270" s="122">
        <v>0.39920041856580907</v>
      </c>
      <c r="AB270" s="123">
        <v>1457.0161375661376</v>
      </c>
    </row>
    <row r="271" spans="1:28" x14ac:dyDescent="0.25">
      <c r="A271" s="2">
        <v>11</v>
      </c>
      <c r="B271" s="2">
        <v>11031</v>
      </c>
      <c r="C271" s="2" t="s">
        <v>2883</v>
      </c>
      <c r="D271" s="121">
        <v>763552009</v>
      </c>
      <c r="E271" s="121">
        <v>149843666</v>
      </c>
      <c r="F271" s="121">
        <v>512064915</v>
      </c>
      <c r="G271" s="121">
        <v>81358541</v>
      </c>
      <c r="H271" s="121">
        <v>262519588</v>
      </c>
      <c r="I271" s="121">
        <v>249545327</v>
      </c>
      <c r="J271" s="121">
        <v>763552009</v>
      </c>
      <c r="K271" s="121">
        <v>246888072</v>
      </c>
      <c r="L271" s="121">
        <v>224950011</v>
      </c>
      <c r="M271" s="121">
        <v>436958981</v>
      </c>
      <c r="N271" s="121">
        <v>221269706</v>
      </c>
      <c r="O271" s="121" t="e">
        <v>#N/A</v>
      </c>
      <c r="P271" s="121">
        <v>82236399</v>
      </c>
      <c r="Q271" s="121">
        <v>128206</v>
      </c>
      <c r="R271" s="2">
        <v>11031</v>
      </c>
      <c r="S271" s="2" t="s">
        <v>2883</v>
      </c>
      <c r="T271" s="122">
        <v>0.34292387275591896</v>
      </c>
      <c r="U271" s="122">
        <v>0.19624552647860297</v>
      </c>
      <c r="V271" s="122">
        <v>-5.7158857026935683E-2</v>
      </c>
      <c r="W271" s="122">
        <v>0.3233415263006662</v>
      </c>
      <c r="X271" s="122">
        <v>0.57227140502488028</v>
      </c>
      <c r="Y271" s="123">
        <v>634.59230457232889</v>
      </c>
      <c r="Z271" s="123">
        <v>1168.7726471459994</v>
      </c>
      <c r="AA271" s="122">
        <v>0.6771991914699792</v>
      </c>
      <c r="AB271" s="123">
        <v>1754.5981545325492</v>
      </c>
    </row>
    <row r="272" spans="1:28" x14ac:dyDescent="0.25">
      <c r="A272" s="2">
        <v>11</v>
      </c>
      <c r="B272" s="2">
        <v>11033</v>
      </c>
      <c r="C272" s="2" t="s">
        <v>2884</v>
      </c>
      <c r="D272" s="121">
        <v>570241496</v>
      </c>
      <c r="E272" s="121">
        <v>123103740</v>
      </c>
      <c r="F272" s="121">
        <v>387012634</v>
      </c>
      <c r="G272" s="121">
        <v>34818858</v>
      </c>
      <c r="H272" s="121">
        <v>185943126</v>
      </c>
      <c r="I272" s="121">
        <v>201069508</v>
      </c>
      <c r="J272" s="121">
        <v>570241496</v>
      </c>
      <c r="K272" s="121">
        <v>219945814</v>
      </c>
      <c r="L272" s="121">
        <v>210760616</v>
      </c>
      <c r="M272" s="121">
        <v>350295682</v>
      </c>
      <c r="N272" s="121">
        <v>193910264</v>
      </c>
      <c r="O272" s="121" t="e">
        <v>#N/A</v>
      </c>
      <c r="P272" s="121">
        <v>39414005</v>
      </c>
      <c r="Q272" s="121">
        <v>130163</v>
      </c>
      <c r="R272" s="2">
        <v>11033</v>
      </c>
      <c r="S272" s="2" t="s">
        <v>2884</v>
      </c>
      <c r="T272" s="122">
        <v>0.35142808297591288</v>
      </c>
      <c r="U272" s="122">
        <v>0.21588001024744785</v>
      </c>
      <c r="V272" s="122">
        <v>-0.15809436868459081</v>
      </c>
      <c r="W272" s="122">
        <v>0.38570643410349076</v>
      </c>
      <c r="X272" s="122">
        <v>0.61429356589650919</v>
      </c>
      <c r="Y272" s="123">
        <v>267.50196292341144</v>
      </c>
      <c r="Z272" s="123">
        <v>945.76600109093977</v>
      </c>
      <c r="AA272" s="122">
        <v>0.63484901449053777</v>
      </c>
      <c r="AB272" s="123">
        <v>1619.2052733879827</v>
      </c>
    </row>
    <row r="273" spans="1:28" x14ac:dyDescent="0.25">
      <c r="A273" s="2">
        <v>11</v>
      </c>
      <c r="B273" s="2">
        <v>11036</v>
      </c>
      <c r="C273" s="2" t="s">
        <v>2885</v>
      </c>
      <c r="D273" s="121">
        <v>173790007</v>
      </c>
      <c r="E273" s="121">
        <v>4290761</v>
      </c>
      <c r="F273" s="121">
        <v>165999246</v>
      </c>
      <c r="G273" s="121">
        <v>1983426</v>
      </c>
      <c r="H273" s="121">
        <v>65775552</v>
      </c>
      <c r="I273" s="121">
        <v>100223694</v>
      </c>
      <c r="J273" s="121">
        <v>173790007</v>
      </c>
      <c r="K273" s="121">
        <v>43162960</v>
      </c>
      <c r="L273" s="121">
        <v>38143887</v>
      </c>
      <c r="M273" s="121">
        <v>87183438</v>
      </c>
      <c r="N273" s="121">
        <v>35246725</v>
      </c>
      <c r="O273" s="121" t="e">
        <v>#N/A</v>
      </c>
      <c r="P273" s="121">
        <v>1661577</v>
      </c>
      <c r="Q273" s="121">
        <v>7612</v>
      </c>
      <c r="R273" s="2">
        <v>11036</v>
      </c>
      <c r="S273" s="2" t="s">
        <v>2885</v>
      </c>
      <c r="T273" s="122">
        <v>4.9215322295502961E-2</v>
      </c>
      <c r="U273" s="122">
        <v>2.4689342466048696E-2</v>
      </c>
      <c r="V273" s="122">
        <v>0.13761415935203458</v>
      </c>
      <c r="W273" s="122">
        <v>0.24836272663249273</v>
      </c>
      <c r="X273" s="122">
        <v>0.50165967252651067</v>
      </c>
      <c r="Y273" s="123">
        <v>260.56568575932738</v>
      </c>
      <c r="Z273" s="123">
        <v>563.68378875459803</v>
      </c>
      <c r="AA273" s="122">
        <v>0.12173502644571943</v>
      </c>
      <c r="AB273" s="123">
        <v>5011.0203625853919</v>
      </c>
    </row>
    <row r="274" spans="1:28" x14ac:dyDescent="0.25">
      <c r="A274" s="2">
        <v>11</v>
      </c>
      <c r="B274" s="2">
        <v>11037</v>
      </c>
      <c r="C274" s="2" t="s">
        <v>2886</v>
      </c>
      <c r="D274" s="121">
        <v>1062541716</v>
      </c>
      <c r="E274" s="121">
        <v>320146753</v>
      </c>
      <c r="F274" s="121">
        <v>717394963</v>
      </c>
      <c r="G274" s="121">
        <v>239892282</v>
      </c>
      <c r="H274" s="121">
        <v>355998543</v>
      </c>
      <c r="I274" s="121">
        <v>361396420</v>
      </c>
      <c r="J274" s="121">
        <v>1062541716</v>
      </c>
      <c r="K274" s="121">
        <v>184719772</v>
      </c>
      <c r="L274" s="121">
        <v>164086356</v>
      </c>
      <c r="M274" s="121">
        <v>748116769</v>
      </c>
      <c r="N274" s="121">
        <v>317961272</v>
      </c>
      <c r="O274" s="121" t="e">
        <v>#N/A</v>
      </c>
      <c r="P274" s="121">
        <v>149752282</v>
      </c>
      <c r="Q274" s="121">
        <v>206541</v>
      </c>
      <c r="R274" s="2">
        <v>11037</v>
      </c>
      <c r="S274" s="2" t="s">
        <v>2886</v>
      </c>
      <c r="T274" s="122">
        <v>0.42793687598787133</v>
      </c>
      <c r="U274" s="122">
        <v>0.30130276127436301</v>
      </c>
      <c r="V274" s="122">
        <v>0.5266598548714212</v>
      </c>
      <c r="W274" s="122">
        <v>0.17384707745441591</v>
      </c>
      <c r="X274" s="122">
        <v>0.70408225647490719</v>
      </c>
      <c r="Y274" s="123">
        <v>1161.4753584034163</v>
      </c>
      <c r="Z274" s="123">
        <v>1550.0397160854261</v>
      </c>
      <c r="AA274" s="122">
        <v>1.0068734188483182</v>
      </c>
      <c r="AB274" s="123">
        <v>794.44931514808195</v>
      </c>
    </row>
    <row r="275" spans="1:28" x14ac:dyDescent="0.25">
      <c r="A275" s="2">
        <v>11</v>
      </c>
      <c r="B275" s="2">
        <v>11038</v>
      </c>
      <c r="C275" s="2" t="s">
        <v>2887</v>
      </c>
      <c r="D275" s="121">
        <v>150655605</v>
      </c>
      <c r="E275" s="121">
        <v>6570517</v>
      </c>
      <c r="F275" s="121">
        <v>144085088</v>
      </c>
      <c r="G275" s="121">
        <v>3222929</v>
      </c>
      <c r="H275" s="121">
        <v>70285330</v>
      </c>
      <c r="I275" s="121">
        <v>73799758</v>
      </c>
      <c r="J275" s="121">
        <v>150655605</v>
      </c>
      <c r="K275" s="121">
        <v>22793061</v>
      </c>
      <c r="L275" s="121">
        <v>20635901</v>
      </c>
      <c r="M275" s="121">
        <v>83942145</v>
      </c>
      <c r="N275" s="121">
        <v>28010988</v>
      </c>
      <c r="O275" s="121" t="e">
        <v>#N/A</v>
      </c>
      <c r="P275" s="121">
        <v>3361246</v>
      </c>
      <c r="Q275" s="121">
        <v>13407</v>
      </c>
      <c r="R275" s="2">
        <v>11038</v>
      </c>
      <c r="S275" s="2" t="s">
        <v>2887</v>
      </c>
      <c r="T275" s="122">
        <v>7.827435193608645E-2</v>
      </c>
      <c r="U275" s="122">
        <v>4.3612828078981862E-2</v>
      </c>
      <c r="V275" s="122">
        <v>-8.6202640598865066E-2</v>
      </c>
      <c r="W275" s="122">
        <v>0.15129248593173816</v>
      </c>
      <c r="X275" s="122">
        <v>0.55717903758044718</v>
      </c>
      <c r="Y275" s="123">
        <v>240.39151189677034</v>
      </c>
      <c r="Z275" s="123">
        <v>490.08107704930262</v>
      </c>
      <c r="AA275" s="122">
        <v>0.2345692697451443</v>
      </c>
      <c r="AB275" s="123">
        <v>1539.1885582158575</v>
      </c>
    </row>
    <row r="276" spans="1:28" x14ac:dyDescent="0.25">
      <c r="A276" s="2">
        <v>11</v>
      </c>
      <c r="B276" s="2">
        <v>11041</v>
      </c>
      <c r="C276" s="2" t="s">
        <v>2888</v>
      </c>
      <c r="D276" s="121">
        <v>352299092</v>
      </c>
      <c r="E276" s="121">
        <v>60056065</v>
      </c>
      <c r="F276" s="121">
        <v>292243027</v>
      </c>
      <c r="G276" s="121">
        <v>27053007</v>
      </c>
      <c r="H276" s="121">
        <v>148851434</v>
      </c>
      <c r="I276" s="121">
        <v>143391593</v>
      </c>
      <c r="J276" s="121">
        <v>352299092</v>
      </c>
      <c r="K276" s="121">
        <v>73023106</v>
      </c>
      <c r="L276" s="121">
        <v>70784325</v>
      </c>
      <c r="M276" s="121">
        <v>232931098</v>
      </c>
      <c r="N276" s="121">
        <v>100710152</v>
      </c>
      <c r="O276" s="121" t="e">
        <v>#N/A</v>
      </c>
      <c r="P276" s="121">
        <v>25228857</v>
      </c>
      <c r="Q276" s="121">
        <v>68991</v>
      </c>
      <c r="R276" s="2">
        <v>11041</v>
      </c>
      <c r="S276" s="2" t="s">
        <v>2888</v>
      </c>
      <c r="T276" s="122">
        <v>0.25782759586699755</v>
      </c>
      <c r="U276" s="122">
        <v>0.1704689746972155</v>
      </c>
      <c r="V276" s="122">
        <v>2.1921246713624942E-2</v>
      </c>
      <c r="W276" s="122">
        <v>0.20727588477576889</v>
      </c>
      <c r="X276" s="122">
        <v>0.6611742785871273</v>
      </c>
      <c r="Y276" s="123">
        <v>392.12371178849418</v>
      </c>
      <c r="Z276" s="123">
        <v>870.49129596614046</v>
      </c>
      <c r="AA276" s="122">
        <v>0.59632583019038632</v>
      </c>
      <c r="AB276" s="123">
        <v>1025.993607861895</v>
      </c>
    </row>
    <row r="277" spans="1:28" x14ac:dyDescent="0.25">
      <c r="A277" s="2">
        <v>11</v>
      </c>
      <c r="B277" s="2">
        <v>11042</v>
      </c>
      <c r="C277" s="2" t="s">
        <v>2889</v>
      </c>
      <c r="D277" s="121">
        <v>678888817</v>
      </c>
      <c r="E277" s="121">
        <v>68679250</v>
      </c>
      <c r="F277" s="121">
        <v>610209567</v>
      </c>
      <c r="G277" s="121">
        <v>26437318</v>
      </c>
      <c r="H277" s="121">
        <v>213150049</v>
      </c>
      <c r="I277" s="121">
        <v>397059518</v>
      </c>
      <c r="J277" s="121">
        <v>678888817</v>
      </c>
      <c r="K277" s="121">
        <v>89009051</v>
      </c>
      <c r="L277" s="121">
        <v>57327191</v>
      </c>
      <c r="M277" s="121">
        <v>395167153</v>
      </c>
      <c r="N277" s="121">
        <v>169459081</v>
      </c>
      <c r="O277" s="121" t="e">
        <v>#N/A</v>
      </c>
      <c r="P277" s="121">
        <v>23711346</v>
      </c>
      <c r="Q277" s="121">
        <v>157000</v>
      </c>
      <c r="R277" s="2">
        <v>11042</v>
      </c>
      <c r="S277" s="2" t="s">
        <v>2889</v>
      </c>
      <c r="T277" s="122">
        <v>0.17379797252531259</v>
      </c>
      <c r="U277" s="122">
        <v>0.10116420874848495</v>
      </c>
      <c r="V277" s="122">
        <v>6.2577574509789402E-2</v>
      </c>
      <c r="W277" s="122">
        <v>0.13110990897350427</v>
      </c>
      <c r="X277" s="122">
        <v>0.58207933774228016</v>
      </c>
      <c r="Y277" s="123">
        <v>168.39056050955415</v>
      </c>
      <c r="Z277" s="123">
        <v>437.44745222929936</v>
      </c>
      <c r="AA277" s="122">
        <v>0.40528515553557143</v>
      </c>
      <c r="AB277" s="123">
        <v>365.1413439490446</v>
      </c>
    </row>
    <row r="278" spans="1:28" x14ac:dyDescent="0.25">
      <c r="A278" s="2">
        <v>11</v>
      </c>
      <c r="B278" s="2">
        <v>11043</v>
      </c>
      <c r="C278" s="2" t="s">
        <v>2890</v>
      </c>
      <c r="D278" s="121">
        <v>219997588</v>
      </c>
      <c r="E278" s="121">
        <v>7766902</v>
      </c>
      <c r="F278" s="121">
        <v>207730686</v>
      </c>
      <c r="G278" s="121">
        <v>2941687</v>
      </c>
      <c r="H278" s="121">
        <v>75058784</v>
      </c>
      <c r="I278" s="121">
        <v>132671902</v>
      </c>
      <c r="J278" s="121">
        <v>219997588</v>
      </c>
      <c r="K278" s="121">
        <v>79272242</v>
      </c>
      <c r="L278" s="121">
        <v>76674000</v>
      </c>
      <c r="M278" s="121">
        <v>107257512</v>
      </c>
      <c r="N278" s="121">
        <v>34536202</v>
      </c>
      <c r="O278" s="121" t="e">
        <v>#N/A</v>
      </c>
      <c r="P278" s="121">
        <v>3329078</v>
      </c>
      <c r="Q278" s="121">
        <v>21991</v>
      </c>
      <c r="R278" s="2">
        <v>11043</v>
      </c>
      <c r="S278" s="2" t="s">
        <v>2890</v>
      </c>
      <c r="T278" s="122">
        <v>7.2413594676706647E-2</v>
      </c>
      <c r="U278" s="122">
        <v>3.5304487065558193E-2</v>
      </c>
      <c r="V278" s="122">
        <v>-0.1578839409400542</v>
      </c>
      <c r="W278" s="122">
        <v>0.36033232327983522</v>
      </c>
      <c r="X278" s="122">
        <v>0.48753949066023394</v>
      </c>
      <c r="Y278" s="123">
        <v>133.76776863262245</v>
      </c>
      <c r="Z278" s="123">
        <v>353.18548497112454</v>
      </c>
      <c r="AA278" s="122">
        <v>0.22489160794229776</v>
      </c>
      <c r="AB278" s="123">
        <v>3486.6081578827702</v>
      </c>
    </row>
    <row r="279" spans="1:28" x14ac:dyDescent="0.25">
      <c r="A279" s="2">
        <v>11</v>
      </c>
      <c r="B279" s="2">
        <v>11044</v>
      </c>
      <c r="C279" s="2" t="s">
        <v>2891</v>
      </c>
      <c r="D279" s="121">
        <v>286567481</v>
      </c>
      <c r="E279" s="121">
        <v>36069995</v>
      </c>
      <c r="F279" s="121">
        <v>242497486</v>
      </c>
      <c r="G279" s="121">
        <v>22909836</v>
      </c>
      <c r="H279" s="121">
        <v>129209165</v>
      </c>
      <c r="I279" s="121">
        <v>113288321</v>
      </c>
      <c r="J279" s="121">
        <v>286567481</v>
      </c>
      <c r="K279" s="121">
        <v>19707919</v>
      </c>
      <c r="L279" s="121">
        <v>19190019</v>
      </c>
      <c r="M279" s="121">
        <v>233836466</v>
      </c>
      <c r="N279" s="121">
        <v>108549527</v>
      </c>
      <c r="O279" s="121" t="e">
        <v>#N/A</v>
      </c>
      <c r="P279" s="121">
        <v>29015597</v>
      </c>
      <c r="Q279" s="121">
        <v>64384</v>
      </c>
      <c r="R279" s="2">
        <v>11044</v>
      </c>
      <c r="S279" s="2" t="s">
        <v>2891</v>
      </c>
      <c r="T279" s="122">
        <v>0.15425307958597015</v>
      </c>
      <c r="U279" s="122">
        <v>0.12586911422793293</v>
      </c>
      <c r="V279" s="122">
        <v>-0.24752872015574912</v>
      </c>
      <c r="W279" s="122">
        <v>6.8772349644236147E-2</v>
      </c>
      <c r="X279" s="122">
        <v>0.81599093234169162</v>
      </c>
      <c r="Y279" s="123">
        <v>355.83120029821072</v>
      </c>
      <c r="Z279" s="123">
        <v>560.2322782057654</v>
      </c>
      <c r="AA279" s="122">
        <v>0.33229066949319824</v>
      </c>
      <c r="AB279" s="123">
        <v>298.05571259940359</v>
      </c>
    </row>
    <row r="280" spans="1:28" x14ac:dyDescent="0.25">
      <c r="A280" s="2">
        <v>11</v>
      </c>
      <c r="B280" s="2">
        <v>11045</v>
      </c>
      <c r="C280" s="2" t="s">
        <v>2892</v>
      </c>
      <c r="D280" s="121">
        <v>123394537</v>
      </c>
      <c r="E280" s="121">
        <v>1390230</v>
      </c>
      <c r="F280" s="121">
        <v>120913069</v>
      </c>
      <c r="G280" s="121">
        <v>716127</v>
      </c>
      <c r="H280" s="121">
        <v>64735337</v>
      </c>
      <c r="I280" s="121">
        <v>56177732</v>
      </c>
      <c r="J280" s="121">
        <v>123394537</v>
      </c>
      <c r="K280" s="121">
        <v>39505583</v>
      </c>
      <c r="L280" s="121">
        <v>38144291</v>
      </c>
      <c r="M280" s="121">
        <v>78605123</v>
      </c>
      <c r="N280" s="121">
        <v>37134537</v>
      </c>
      <c r="O280" s="121" t="e">
        <v>#N/A</v>
      </c>
      <c r="P280" s="121">
        <v>701734</v>
      </c>
      <c r="Q280" s="121">
        <v>12571</v>
      </c>
      <c r="R280" s="2">
        <v>11045</v>
      </c>
      <c r="S280" s="2" t="s">
        <v>2892</v>
      </c>
      <c r="T280" s="122">
        <v>1.7686251823561171E-2</v>
      </c>
      <c r="U280" s="122">
        <v>1.1266544158271772E-2</v>
      </c>
      <c r="V280" s="122">
        <v>-2.7438691883964306E-2</v>
      </c>
      <c r="W280" s="122">
        <v>0.32015666139255422</v>
      </c>
      <c r="X280" s="122">
        <v>0.637022715195244</v>
      </c>
      <c r="Y280" s="123">
        <v>56.966589770105799</v>
      </c>
      <c r="Z280" s="123">
        <v>110.59024739479754</v>
      </c>
      <c r="AA280" s="122">
        <v>3.743765540957196E-2</v>
      </c>
      <c r="AB280" s="123">
        <v>3034.3084082411901</v>
      </c>
    </row>
    <row r="281" spans="1:28" x14ac:dyDescent="0.25">
      <c r="A281" s="2">
        <v>12</v>
      </c>
      <c r="B281" s="2">
        <v>12001</v>
      </c>
      <c r="C281" s="2" t="s">
        <v>2893</v>
      </c>
      <c r="D281" s="121">
        <v>5071285741</v>
      </c>
      <c r="E281" s="121">
        <v>1513789961</v>
      </c>
      <c r="F281" s="121">
        <v>3557495780</v>
      </c>
      <c r="G281" s="121">
        <v>803824674</v>
      </c>
      <c r="H281" s="121">
        <v>1908242451</v>
      </c>
      <c r="I281" s="121">
        <v>1649253329</v>
      </c>
      <c r="J281" s="121">
        <v>5071285741</v>
      </c>
      <c r="K281" s="121">
        <v>1206429355</v>
      </c>
      <c r="L281" s="121">
        <v>965022741</v>
      </c>
      <c r="M281" s="121">
        <v>3619310409</v>
      </c>
      <c r="N281" s="121">
        <v>2294468008</v>
      </c>
      <c r="O281" s="121" t="e">
        <v>#N/A</v>
      </c>
      <c r="P281" s="121">
        <v>781806506</v>
      </c>
      <c r="Q281" s="121">
        <v>848647</v>
      </c>
      <c r="R281" s="2">
        <v>12001</v>
      </c>
      <c r="S281" s="2" t="s">
        <v>2893</v>
      </c>
      <c r="T281" s="122">
        <v>0.41825369750981201</v>
      </c>
      <c r="U281" s="122">
        <v>0.29850220206710298</v>
      </c>
      <c r="V281" s="122">
        <v>-2.0145679890348323E-2</v>
      </c>
      <c r="W281" s="122">
        <v>0.23789417844203467</v>
      </c>
      <c r="X281" s="122">
        <v>0.71368694130934796</v>
      </c>
      <c r="Y281" s="123">
        <v>947.1837807710391</v>
      </c>
      <c r="Z281" s="123">
        <v>1783.7687059519446</v>
      </c>
      <c r="AA281" s="122">
        <v>0.65975640354188803</v>
      </c>
      <c r="AB281" s="123">
        <v>1137.1309166237552</v>
      </c>
    </row>
    <row r="282" spans="1:28" x14ac:dyDescent="0.25">
      <c r="A282" s="2">
        <v>12</v>
      </c>
      <c r="B282" s="2">
        <v>12002</v>
      </c>
      <c r="C282" s="2" t="s">
        <v>2894</v>
      </c>
      <c r="D282" s="121">
        <v>160294986</v>
      </c>
      <c r="E282" s="121">
        <v>67393</v>
      </c>
      <c r="F282" s="121">
        <v>160059990</v>
      </c>
      <c r="G282" s="121">
        <v>55761</v>
      </c>
      <c r="H282" s="121">
        <v>31893864</v>
      </c>
      <c r="I282" s="121">
        <v>128166126</v>
      </c>
      <c r="J282" s="121">
        <v>160294986</v>
      </c>
      <c r="K282" s="121">
        <v>112540822</v>
      </c>
      <c r="L282" s="121">
        <v>112470461</v>
      </c>
      <c r="M282" s="121">
        <v>47754164</v>
      </c>
      <c r="N282" s="121">
        <v>24080503</v>
      </c>
      <c r="O282" s="121" t="e">
        <v>#N/A</v>
      </c>
      <c r="P282" s="121">
        <v>160254</v>
      </c>
      <c r="Q282" s="121">
        <v>27620</v>
      </c>
      <c r="R282" s="2">
        <v>12002</v>
      </c>
      <c r="S282" s="2" t="s">
        <v>2894</v>
      </c>
      <c r="T282" s="122">
        <v>1.4112486609544667E-3</v>
      </c>
      <c r="U282" s="122">
        <v>4.20431116915909E-4</v>
      </c>
      <c r="V282" s="122">
        <v>-0.66839495131117621</v>
      </c>
      <c r="W282" s="122">
        <v>0.70208572837081751</v>
      </c>
      <c r="X282" s="122">
        <v>0.29791427162918244</v>
      </c>
      <c r="Y282" s="123">
        <v>2.0188631426502535</v>
      </c>
      <c r="Z282" s="123">
        <v>2.4400072411296163</v>
      </c>
      <c r="AA282" s="122">
        <v>2.7986541643253882E-3</v>
      </c>
      <c r="AB282" s="123">
        <v>4072.0659304851556</v>
      </c>
    </row>
    <row r="283" spans="1:28" x14ac:dyDescent="0.25">
      <c r="A283" s="2">
        <v>12</v>
      </c>
      <c r="B283" s="2">
        <v>12003</v>
      </c>
      <c r="C283" s="2" t="s">
        <v>2895</v>
      </c>
      <c r="D283" s="121">
        <v>205385483</v>
      </c>
      <c r="E283" s="121">
        <v>3055726</v>
      </c>
      <c r="F283" s="121">
        <v>202329757</v>
      </c>
      <c r="G283" s="121">
        <v>520429</v>
      </c>
      <c r="H283" s="121">
        <v>53478304</v>
      </c>
      <c r="I283" s="121">
        <v>148851453</v>
      </c>
      <c r="J283" s="121">
        <v>205385483</v>
      </c>
      <c r="K283" s="121">
        <v>115413415</v>
      </c>
      <c r="L283" s="121">
        <v>115413415</v>
      </c>
      <c r="M283" s="121">
        <v>88176216</v>
      </c>
      <c r="N283" s="121">
        <v>43616719</v>
      </c>
      <c r="O283" s="121" t="e">
        <v>#N/A</v>
      </c>
      <c r="P283" s="121">
        <v>807911</v>
      </c>
      <c r="Q283" s="121">
        <v>38849</v>
      </c>
      <c r="R283" s="2">
        <v>12003</v>
      </c>
      <c r="S283" s="2" t="s">
        <v>2895</v>
      </c>
      <c r="T283" s="122">
        <v>3.4654764500213979E-2</v>
      </c>
      <c r="U283" s="122">
        <v>1.4878003816852042E-2</v>
      </c>
      <c r="V283" s="122">
        <v>-0.38610029242908017</v>
      </c>
      <c r="W283" s="122">
        <v>0.56193560184582281</v>
      </c>
      <c r="X283" s="122">
        <v>0.42932058640191234</v>
      </c>
      <c r="Y283" s="123">
        <v>13.396200674406034</v>
      </c>
      <c r="Z283" s="123">
        <v>78.656490514556353</v>
      </c>
      <c r="AA283" s="122">
        <v>7.0058593815825534E-2</v>
      </c>
      <c r="AB283" s="123">
        <v>2970.8207418466368</v>
      </c>
    </row>
    <row r="284" spans="1:28" x14ac:dyDescent="0.25">
      <c r="A284" s="2">
        <v>12</v>
      </c>
      <c r="B284" s="2">
        <v>12004</v>
      </c>
      <c r="C284" s="2" t="s">
        <v>2896</v>
      </c>
      <c r="D284" s="121">
        <v>196475238</v>
      </c>
      <c r="E284" s="121">
        <v>1809537</v>
      </c>
      <c r="F284" s="121">
        <v>194665701</v>
      </c>
      <c r="G284" s="121">
        <v>128988</v>
      </c>
      <c r="H284" s="121">
        <v>32459142</v>
      </c>
      <c r="I284" s="121">
        <v>162206559</v>
      </c>
      <c r="J284" s="121">
        <v>196475238</v>
      </c>
      <c r="K284" s="121">
        <v>94542185</v>
      </c>
      <c r="L284" s="121">
        <v>92741197</v>
      </c>
      <c r="M284" s="121">
        <v>101693669</v>
      </c>
      <c r="N284" s="121">
        <v>40726180</v>
      </c>
      <c r="O284" s="121" t="e">
        <v>#N/A</v>
      </c>
      <c r="P284" s="121">
        <v>98222</v>
      </c>
      <c r="Q284" s="121">
        <v>20350</v>
      </c>
      <c r="R284" s="2">
        <v>12004</v>
      </c>
      <c r="S284" s="2" t="s">
        <v>2896</v>
      </c>
      <c r="T284" s="122">
        <v>1.7793998562486715E-2</v>
      </c>
      <c r="U284" s="122">
        <v>9.210000295304388E-3</v>
      </c>
      <c r="V284" s="122">
        <v>0.25152634138364016</v>
      </c>
      <c r="W284" s="122">
        <v>0.48119134992471674</v>
      </c>
      <c r="X284" s="122">
        <v>0.51759025735344832</v>
      </c>
      <c r="Y284" s="123">
        <v>6.3384766584766581</v>
      </c>
      <c r="Z284" s="123">
        <v>88.920737100737099</v>
      </c>
      <c r="AA284" s="122">
        <v>4.4431788102886151E-2</v>
      </c>
      <c r="AB284" s="123">
        <v>4557.3069778869776</v>
      </c>
    </row>
    <row r="285" spans="1:28" x14ac:dyDescent="0.25">
      <c r="A285" s="2">
        <v>12</v>
      </c>
      <c r="B285" s="2">
        <v>12005</v>
      </c>
      <c r="C285" s="2" t="s">
        <v>2897</v>
      </c>
      <c r="D285" s="121">
        <v>87329078</v>
      </c>
      <c r="E285" s="121">
        <v>177501</v>
      </c>
      <c r="F285" s="121">
        <v>86656582</v>
      </c>
      <c r="G285" s="121">
        <v>90020</v>
      </c>
      <c r="H285" s="121">
        <v>10666134</v>
      </c>
      <c r="I285" s="121">
        <v>75990448</v>
      </c>
      <c r="J285" s="121">
        <v>87329078</v>
      </c>
      <c r="K285" s="121">
        <v>69316414</v>
      </c>
      <c r="L285" s="121">
        <v>69066902</v>
      </c>
      <c r="M285" s="121">
        <v>18012664</v>
      </c>
      <c r="N285" s="121">
        <v>8761203</v>
      </c>
      <c r="O285" s="121" t="e">
        <v>#N/A</v>
      </c>
      <c r="P285" s="121">
        <v>31975</v>
      </c>
      <c r="Q285" s="121">
        <v>7029</v>
      </c>
      <c r="R285" s="2">
        <v>12005</v>
      </c>
      <c r="S285" s="2" t="s">
        <v>2897</v>
      </c>
      <c r="T285" s="122">
        <v>9.8542336658253328E-3</v>
      </c>
      <c r="U285" s="122">
        <v>2.0325532350175504E-3</v>
      </c>
      <c r="V285" s="122">
        <v>1.6830447381921831</v>
      </c>
      <c r="W285" s="122">
        <v>0.79373807198559909</v>
      </c>
      <c r="X285" s="122">
        <v>0.20626192801440088</v>
      </c>
      <c r="Y285" s="123">
        <v>12.806942666097596</v>
      </c>
      <c r="Z285" s="123">
        <v>25.252667520273153</v>
      </c>
      <c r="AA285" s="122">
        <v>2.0259888967302776E-2</v>
      </c>
      <c r="AB285" s="123">
        <v>9825.992602077109</v>
      </c>
    </row>
    <row r="286" spans="1:28" x14ac:dyDescent="0.25">
      <c r="A286" s="2">
        <v>12</v>
      </c>
      <c r="B286" s="2">
        <v>12006</v>
      </c>
      <c r="C286" s="2" t="s">
        <v>2898</v>
      </c>
      <c r="D286" s="121">
        <v>69949745</v>
      </c>
      <c r="E286" s="121">
        <v>1115668</v>
      </c>
      <c r="F286" s="121">
        <v>68834077</v>
      </c>
      <c r="G286" s="121">
        <v>371877</v>
      </c>
      <c r="H286" s="121">
        <v>23574759</v>
      </c>
      <c r="I286" s="121">
        <v>45259318</v>
      </c>
      <c r="J286" s="121">
        <v>69949745</v>
      </c>
      <c r="K286" s="121">
        <v>35533509</v>
      </c>
      <c r="L286" s="121">
        <v>35480963</v>
      </c>
      <c r="M286" s="121">
        <v>33338435</v>
      </c>
      <c r="N286" s="121">
        <v>15310471</v>
      </c>
      <c r="O286" s="121" t="e">
        <v>#N/A</v>
      </c>
      <c r="P286" s="121">
        <v>869035</v>
      </c>
      <c r="Q286" s="121">
        <v>11726</v>
      </c>
      <c r="R286" s="2">
        <v>12006</v>
      </c>
      <c r="S286" s="2" t="s">
        <v>2898</v>
      </c>
      <c r="T286" s="122">
        <v>3.3464918194270367E-2</v>
      </c>
      <c r="U286" s="122">
        <v>1.5949564934082318E-2</v>
      </c>
      <c r="V286" s="122">
        <v>-0.59218658306190419</v>
      </c>
      <c r="W286" s="122">
        <v>0.50798625498920691</v>
      </c>
      <c r="X286" s="122">
        <v>0.47660552586717791</v>
      </c>
      <c r="Y286" s="123">
        <v>31.713883677298313</v>
      </c>
      <c r="Z286" s="123">
        <v>95.14480641309909</v>
      </c>
      <c r="AA286" s="122">
        <v>7.2869606689434957E-2</v>
      </c>
      <c r="AB286" s="123">
        <v>3025.8368582636876</v>
      </c>
    </row>
    <row r="287" spans="1:28" x14ac:dyDescent="0.25">
      <c r="A287" s="2">
        <v>12</v>
      </c>
      <c r="B287" s="2">
        <v>12007</v>
      </c>
      <c r="C287" s="2" t="s">
        <v>2899</v>
      </c>
      <c r="D287" s="121">
        <v>164782537</v>
      </c>
      <c r="E287" s="121">
        <v>7960298</v>
      </c>
      <c r="F287" s="121">
        <v>154948767</v>
      </c>
      <c r="G287" s="121">
        <v>4511333</v>
      </c>
      <c r="H287" s="121">
        <v>56881409</v>
      </c>
      <c r="I287" s="121">
        <v>98067358</v>
      </c>
      <c r="J287" s="121">
        <v>164782537</v>
      </c>
      <c r="K287" s="121">
        <v>68667429</v>
      </c>
      <c r="L287" s="121">
        <v>68450443</v>
      </c>
      <c r="M287" s="121">
        <v>96115108</v>
      </c>
      <c r="N287" s="121">
        <v>59131955</v>
      </c>
      <c r="O287" s="121" t="e">
        <v>#N/A</v>
      </c>
      <c r="P287" s="121">
        <v>4795168</v>
      </c>
      <c r="Q287" s="121">
        <v>32606</v>
      </c>
      <c r="R287" s="2">
        <v>12007</v>
      </c>
      <c r="S287" s="2" t="s">
        <v>2899</v>
      </c>
      <c r="T287" s="122">
        <v>8.2820465644173238E-2</v>
      </c>
      <c r="U287" s="122">
        <v>4.8307898063251691E-2</v>
      </c>
      <c r="V287" s="122">
        <v>-0.1033963204438455</v>
      </c>
      <c r="W287" s="122">
        <v>0.4167154496474344</v>
      </c>
      <c r="X287" s="122">
        <v>0.58328455035256555</v>
      </c>
      <c r="Y287" s="123">
        <v>138.35898300926209</v>
      </c>
      <c r="Z287" s="123">
        <v>244.13598724161199</v>
      </c>
      <c r="AA287" s="122">
        <v>0.13461922576380234</v>
      </c>
      <c r="AB287" s="123">
        <v>2099.3204624915661</v>
      </c>
    </row>
    <row r="288" spans="1:28" x14ac:dyDescent="0.25">
      <c r="A288" s="2">
        <v>12</v>
      </c>
      <c r="B288" s="2">
        <v>12008</v>
      </c>
      <c r="C288" s="2" t="s">
        <v>2900</v>
      </c>
      <c r="D288" s="121">
        <v>59186791</v>
      </c>
      <c r="E288" s="121">
        <v>932492</v>
      </c>
      <c r="F288" s="121">
        <v>58254299</v>
      </c>
      <c r="G288" s="121">
        <v>233003</v>
      </c>
      <c r="H288" s="121">
        <v>18182410</v>
      </c>
      <c r="I288" s="121">
        <v>40071889</v>
      </c>
      <c r="J288" s="121">
        <v>59186791</v>
      </c>
      <c r="K288" s="121">
        <v>31326270</v>
      </c>
      <c r="L288" s="121">
        <v>30748822</v>
      </c>
      <c r="M288" s="121">
        <v>27744057</v>
      </c>
      <c r="N288" s="121">
        <v>15753975</v>
      </c>
      <c r="O288" s="121" t="e">
        <v>#N/A</v>
      </c>
      <c r="P288" s="121">
        <v>349468</v>
      </c>
      <c r="Q288" s="121">
        <v>9015</v>
      </c>
      <c r="R288" s="2">
        <v>12008</v>
      </c>
      <c r="S288" s="2" t="s">
        <v>2900</v>
      </c>
      <c r="T288" s="122">
        <v>3.3610513415539771E-2</v>
      </c>
      <c r="U288" s="122">
        <v>1.5755069403914801E-2</v>
      </c>
      <c r="V288" s="122">
        <v>-0.36459071441978474</v>
      </c>
      <c r="W288" s="122">
        <v>0.5292780613836624</v>
      </c>
      <c r="X288" s="122">
        <v>0.46875420226786751</v>
      </c>
      <c r="Y288" s="123">
        <v>25.846145313366613</v>
      </c>
      <c r="Z288" s="123">
        <v>103.43782584581254</v>
      </c>
      <c r="AA288" s="122">
        <v>5.9190902613467392E-2</v>
      </c>
      <c r="AB288" s="123">
        <v>3410.8510260676649</v>
      </c>
    </row>
    <row r="289" spans="1:28" x14ac:dyDescent="0.25">
      <c r="A289" s="2">
        <v>12</v>
      </c>
      <c r="B289" s="2">
        <v>12009</v>
      </c>
      <c r="C289" s="2" t="s">
        <v>2901</v>
      </c>
      <c r="D289" s="121">
        <v>105796017</v>
      </c>
      <c r="E289" s="121">
        <v>162829</v>
      </c>
      <c r="F289" s="121">
        <v>105633188</v>
      </c>
      <c r="G289" s="121">
        <v>2786</v>
      </c>
      <c r="H289" s="121">
        <v>8089467</v>
      </c>
      <c r="I289" s="121">
        <v>97543721</v>
      </c>
      <c r="J289" s="121">
        <v>105796017</v>
      </c>
      <c r="K289" s="121">
        <v>93083884</v>
      </c>
      <c r="L289" s="121">
        <v>93019705</v>
      </c>
      <c r="M289" s="121">
        <v>12611264</v>
      </c>
      <c r="N289" s="121">
        <v>7330902</v>
      </c>
      <c r="O289" s="121" t="e">
        <v>#N/A</v>
      </c>
      <c r="P289" s="121">
        <v>2264</v>
      </c>
      <c r="Q289" s="121">
        <v>5195</v>
      </c>
      <c r="R289" s="2">
        <v>12009</v>
      </c>
      <c r="S289" s="2" t="s">
        <v>2901</v>
      </c>
      <c r="T289" s="122">
        <v>1.2911394131468502E-2</v>
      </c>
      <c r="U289" s="122">
        <v>1.5390844061738166E-3</v>
      </c>
      <c r="V289" s="122">
        <v>0.17274650800653668</v>
      </c>
      <c r="W289" s="122">
        <v>0.87984299068650196</v>
      </c>
      <c r="X289" s="122">
        <v>0.11920358022552022</v>
      </c>
      <c r="Y289" s="123">
        <v>0.53628488931665064</v>
      </c>
      <c r="Z289" s="123">
        <v>31.343407122232918</v>
      </c>
      <c r="AA289" s="122">
        <v>2.2211318607178215E-2</v>
      </c>
      <c r="AB289" s="123">
        <v>17905.621751684313</v>
      </c>
    </row>
    <row r="290" spans="1:28" x14ac:dyDescent="0.25">
      <c r="A290" s="2">
        <v>12</v>
      </c>
      <c r="B290" s="2">
        <v>12010</v>
      </c>
      <c r="C290" s="2" t="s">
        <v>2902</v>
      </c>
      <c r="D290" s="121">
        <v>249350232</v>
      </c>
      <c r="E290" s="121">
        <v>7094421</v>
      </c>
      <c r="F290" s="121">
        <v>241924836</v>
      </c>
      <c r="G290" s="121">
        <v>85222</v>
      </c>
      <c r="H290" s="121">
        <v>43633066</v>
      </c>
      <c r="I290" s="121">
        <v>198291770</v>
      </c>
      <c r="J290" s="121">
        <v>249350232</v>
      </c>
      <c r="K290" s="121">
        <v>172893210</v>
      </c>
      <c r="L290" s="121">
        <v>172893210</v>
      </c>
      <c r="M290" s="121">
        <v>76457022</v>
      </c>
      <c r="N290" s="121">
        <v>13149824</v>
      </c>
      <c r="O290" s="121" t="e">
        <v>#N/A</v>
      </c>
      <c r="P290" s="121">
        <v>85222</v>
      </c>
      <c r="Q290" s="121">
        <v>28311</v>
      </c>
      <c r="R290" s="2">
        <v>12010</v>
      </c>
      <c r="S290" s="2" t="s">
        <v>2902</v>
      </c>
      <c r="T290" s="122">
        <v>9.2789659006075331E-2</v>
      </c>
      <c r="U290" s="122">
        <v>2.8451631839668791E-2</v>
      </c>
      <c r="V290" s="122">
        <v>-4.6985608712563409E-2</v>
      </c>
      <c r="W290" s="122">
        <v>0.69337497147385851</v>
      </c>
      <c r="X290" s="122">
        <v>0.30662502852614149</v>
      </c>
      <c r="Y290" s="123">
        <v>3.0102080463424112</v>
      </c>
      <c r="Z290" s="123">
        <v>250.58885238953056</v>
      </c>
      <c r="AA290" s="122">
        <v>0.53950691659447303</v>
      </c>
      <c r="AB290" s="123">
        <v>6106.9269895093776</v>
      </c>
    </row>
    <row r="291" spans="1:28" x14ac:dyDescent="0.25">
      <c r="A291" s="2">
        <v>12</v>
      </c>
      <c r="B291" s="2">
        <v>12011</v>
      </c>
      <c r="C291" s="2" t="s">
        <v>2903</v>
      </c>
      <c r="D291" s="121">
        <v>289264872</v>
      </c>
      <c r="E291" s="121">
        <v>23297438</v>
      </c>
      <c r="F291" s="121">
        <v>257342587</v>
      </c>
      <c r="G291" s="121">
        <v>4014508</v>
      </c>
      <c r="H291" s="121">
        <v>91217109</v>
      </c>
      <c r="I291" s="121">
        <v>166125478</v>
      </c>
      <c r="J291" s="121">
        <v>289264872</v>
      </c>
      <c r="K291" s="121">
        <v>127301907</v>
      </c>
      <c r="L291" s="121">
        <v>126810831</v>
      </c>
      <c r="M291" s="121">
        <v>161962965</v>
      </c>
      <c r="N291" s="121">
        <v>103853380</v>
      </c>
      <c r="O291" s="121" t="e">
        <v>#N/A</v>
      </c>
      <c r="P291" s="121">
        <v>4176243</v>
      </c>
      <c r="Q291" s="121">
        <v>62864</v>
      </c>
      <c r="R291" s="2">
        <v>12011</v>
      </c>
      <c r="S291" s="2" t="s">
        <v>2903</v>
      </c>
      <c r="T291" s="122">
        <v>0.14384423006827518</v>
      </c>
      <c r="U291" s="122">
        <v>8.054015628969978E-2</v>
      </c>
      <c r="V291" s="122">
        <v>-8.3893370683040813E-2</v>
      </c>
      <c r="W291" s="122">
        <v>0.44008768199133425</v>
      </c>
      <c r="X291" s="122">
        <v>0.55991231800866581</v>
      </c>
      <c r="Y291" s="123">
        <v>63.860206159328072</v>
      </c>
      <c r="Z291" s="123">
        <v>370.6006299312802</v>
      </c>
      <c r="AA291" s="122">
        <v>0.22433008920845907</v>
      </c>
      <c r="AB291" s="123">
        <v>2017.2249777297022</v>
      </c>
    </row>
    <row r="292" spans="1:28" x14ac:dyDescent="0.25">
      <c r="A292" s="2">
        <v>12</v>
      </c>
      <c r="B292" s="2">
        <v>12012</v>
      </c>
      <c r="C292" s="2" t="s">
        <v>2904</v>
      </c>
      <c r="D292" s="121">
        <v>379246812</v>
      </c>
      <c r="E292" s="121">
        <v>17446261</v>
      </c>
      <c r="F292" s="121">
        <v>361800551</v>
      </c>
      <c r="G292" s="121">
        <v>1168806</v>
      </c>
      <c r="H292" s="121">
        <v>87008645</v>
      </c>
      <c r="I292" s="121">
        <v>274791906</v>
      </c>
      <c r="J292" s="121">
        <v>379246812</v>
      </c>
      <c r="K292" s="121">
        <v>224755690</v>
      </c>
      <c r="L292" s="121">
        <v>221233174</v>
      </c>
      <c r="M292" s="121">
        <v>153581021</v>
      </c>
      <c r="N292" s="121">
        <v>81501647</v>
      </c>
      <c r="O292" s="121" t="e">
        <v>#N/A</v>
      </c>
      <c r="P292" s="121">
        <v>1057684</v>
      </c>
      <c r="Q292" s="121">
        <v>70758</v>
      </c>
      <c r="R292" s="2">
        <v>12012</v>
      </c>
      <c r="S292" s="2" t="s">
        <v>2904</v>
      </c>
      <c r="T292" s="122">
        <v>0.11359646450064946</v>
      </c>
      <c r="U292" s="122">
        <v>4.6002393291047626E-2</v>
      </c>
      <c r="V292" s="122">
        <v>5.3139632085862809E-2</v>
      </c>
      <c r="W292" s="122">
        <v>0.59263699229197475</v>
      </c>
      <c r="X292" s="122">
        <v>0.40496324857702432</v>
      </c>
      <c r="Y292" s="123">
        <v>16.518358348172644</v>
      </c>
      <c r="Z292" s="123">
        <v>246.56238163882529</v>
      </c>
      <c r="AA292" s="122">
        <v>0.21406022629211408</v>
      </c>
      <c r="AB292" s="123">
        <v>3126.6171174990814</v>
      </c>
    </row>
    <row r="293" spans="1:28" x14ac:dyDescent="0.25">
      <c r="A293" s="2">
        <v>12</v>
      </c>
      <c r="B293" s="2">
        <v>12013</v>
      </c>
      <c r="C293" s="2" t="s">
        <v>2905</v>
      </c>
      <c r="D293" s="121">
        <v>82893425</v>
      </c>
      <c r="E293" s="121">
        <v>664183</v>
      </c>
      <c r="F293" s="121">
        <v>81748181</v>
      </c>
      <c r="G293" s="121">
        <v>104204</v>
      </c>
      <c r="H293" s="121">
        <v>20665845</v>
      </c>
      <c r="I293" s="121">
        <v>61082336</v>
      </c>
      <c r="J293" s="121">
        <v>82893425</v>
      </c>
      <c r="K293" s="121">
        <v>49237199</v>
      </c>
      <c r="L293" s="121">
        <v>49137801</v>
      </c>
      <c r="M293" s="121">
        <v>33656226</v>
      </c>
      <c r="N293" s="121">
        <v>19317359</v>
      </c>
      <c r="O293" s="121" t="e">
        <v>#N/A</v>
      </c>
      <c r="P293" s="121">
        <v>19545</v>
      </c>
      <c r="Q293" s="121">
        <v>12812</v>
      </c>
      <c r="R293" s="2">
        <v>12013</v>
      </c>
      <c r="S293" s="2" t="s">
        <v>2905</v>
      </c>
      <c r="T293" s="122">
        <v>1.9734327907115906E-2</v>
      </c>
      <c r="U293" s="122">
        <v>8.0124931500900106E-3</v>
      </c>
      <c r="V293" s="122">
        <v>4.0809880598473294</v>
      </c>
      <c r="W293" s="122">
        <v>0.59398195936529341</v>
      </c>
      <c r="X293" s="122">
        <v>0.40601804063470653</v>
      </c>
      <c r="Y293" s="123">
        <v>8.1333125195129572</v>
      </c>
      <c r="Z293" s="123">
        <v>51.840696222291605</v>
      </c>
      <c r="AA293" s="122">
        <v>3.4382702107467175E-2</v>
      </c>
      <c r="AB293" s="123">
        <v>3835.2951139556667</v>
      </c>
    </row>
    <row r="294" spans="1:28" x14ac:dyDescent="0.25">
      <c r="A294" s="2">
        <v>12</v>
      </c>
      <c r="B294" s="2">
        <v>12014</v>
      </c>
      <c r="C294" s="2" t="s">
        <v>2906</v>
      </c>
      <c r="D294" s="121">
        <v>96936302</v>
      </c>
      <c r="E294" s="121">
        <v>4917913</v>
      </c>
      <c r="F294" s="121">
        <v>92018389</v>
      </c>
      <c r="G294" s="121">
        <v>1863252</v>
      </c>
      <c r="H294" s="121">
        <v>36079710</v>
      </c>
      <c r="I294" s="121">
        <v>55938679</v>
      </c>
      <c r="J294" s="121">
        <v>96936302</v>
      </c>
      <c r="K294" s="121">
        <v>41908902</v>
      </c>
      <c r="L294" s="121">
        <v>41506090</v>
      </c>
      <c r="M294" s="121">
        <v>53471232</v>
      </c>
      <c r="N294" s="121">
        <v>24710317</v>
      </c>
      <c r="O294" s="121" t="e">
        <v>#N/A</v>
      </c>
      <c r="P294" s="121">
        <v>1282655</v>
      </c>
      <c r="Q294" s="121">
        <v>16133</v>
      </c>
      <c r="R294" s="2">
        <v>12014</v>
      </c>
      <c r="S294" s="2" t="s">
        <v>2906</v>
      </c>
      <c r="T294" s="122">
        <v>9.1973063197795774E-2</v>
      </c>
      <c r="U294" s="122">
        <v>5.073344968327758E-2</v>
      </c>
      <c r="V294" s="122">
        <v>0.38439874369577098</v>
      </c>
      <c r="W294" s="122">
        <v>0.43233444164189389</v>
      </c>
      <c r="X294" s="122">
        <v>0.55161204725965307</v>
      </c>
      <c r="Y294" s="123">
        <v>115.49321266968326</v>
      </c>
      <c r="Z294" s="123">
        <v>304.83561643835617</v>
      </c>
      <c r="AA294" s="122">
        <v>0.19902265923986326</v>
      </c>
      <c r="AB294" s="123">
        <v>2572.7446848075374</v>
      </c>
    </row>
    <row r="295" spans="1:28" x14ac:dyDescent="0.25">
      <c r="A295" s="2">
        <v>12</v>
      </c>
      <c r="B295" s="2">
        <v>12015</v>
      </c>
      <c r="C295" s="2" t="s">
        <v>2907</v>
      </c>
      <c r="D295" s="121">
        <v>84110483</v>
      </c>
      <c r="E295" s="121">
        <v>5613152</v>
      </c>
      <c r="F295" s="121">
        <v>78497331</v>
      </c>
      <c r="G295" s="121">
        <v>1162334</v>
      </c>
      <c r="H295" s="121">
        <v>41847170</v>
      </c>
      <c r="I295" s="121">
        <v>36650161</v>
      </c>
      <c r="J295" s="121">
        <v>84110483</v>
      </c>
      <c r="K295" s="121">
        <v>26722548</v>
      </c>
      <c r="L295" s="121">
        <v>22439627</v>
      </c>
      <c r="M295" s="121">
        <v>50525028</v>
      </c>
      <c r="N295" s="121">
        <v>24573602</v>
      </c>
      <c r="O295" s="121" t="e">
        <v>#N/A</v>
      </c>
      <c r="P295" s="121">
        <v>2133426</v>
      </c>
      <c r="Q295" s="121">
        <v>13871</v>
      </c>
      <c r="R295" s="2">
        <v>12015</v>
      </c>
      <c r="S295" s="2" t="s">
        <v>2907</v>
      </c>
      <c r="T295" s="122">
        <v>0.11109646490448259</v>
      </c>
      <c r="U295" s="122">
        <v>6.6735462688996799E-2</v>
      </c>
      <c r="V295" s="122">
        <v>-0.48077832112166463</v>
      </c>
      <c r="W295" s="122">
        <v>0.31770769881323829</v>
      </c>
      <c r="X295" s="122">
        <v>0.60069834576981329</v>
      </c>
      <c r="Y295" s="123">
        <v>83.795977218657626</v>
      </c>
      <c r="Z295" s="123">
        <v>404.66815658568237</v>
      </c>
      <c r="AA295" s="122">
        <v>0.22842202783295668</v>
      </c>
      <c r="AB295" s="123">
        <v>1617.7367889842117</v>
      </c>
    </row>
    <row r="296" spans="1:28" x14ac:dyDescent="0.25">
      <c r="A296" s="2">
        <v>12</v>
      </c>
      <c r="B296" s="2">
        <v>12016</v>
      </c>
      <c r="C296" s="2" t="s">
        <v>2908</v>
      </c>
      <c r="D296" s="121">
        <v>90189807</v>
      </c>
      <c r="E296" s="121">
        <v>216064</v>
      </c>
      <c r="F296" s="121">
        <v>89676981</v>
      </c>
      <c r="G296" s="121" t="s">
        <v>17</v>
      </c>
      <c r="H296" s="121">
        <v>16526862</v>
      </c>
      <c r="I296" s="121">
        <v>73150119</v>
      </c>
      <c r="J296" s="121">
        <v>90189807</v>
      </c>
      <c r="K296" s="121">
        <v>62202634</v>
      </c>
      <c r="L296" s="121">
        <v>62132514</v>
      </c>
      <c r="M296" s="121">
        <v>27987173</v>
      </c>
      <c r="N296" s="121">
        <v>15230410</v>
      </c>
      <c r="O296" s="121" t="e">
        <v>#N/A</v>
      </c>
      <c r="P296" s="121" t="s">
        <v>189</v>
      </c>
      <c r="Q296" s="121">
        <v>12514</v>
      </c>
      <c r="R296" s="2">
        <v>12016</v>
      </c>
      <c r="S296" s="2" t="s">
        <v>2908</v>
      </c>
      <c r="T296" s="122">
        <v>7.7201080652197348E-3</v>
      </c>
      <c r="U296" s="122">
        <v>2.3956587466696763E-3</v>
      </c>
      <c r="V296" s="122">
        <v>0</v>
      </c>
      <c r="W296" s="122">
        <v>0.68968585330269083</v>
      </c>
      <c r="X296" s="122">
        <v>0.31031414669730917</v>
      </c>
      <c r="Y296" s="123" t="e">
        <v>#VALUE!</v>
      </c>
      <c r="Z296" s="123">
        <v>17.265782323797346</v>
      </c>
      <c r="AA296" s="122">
        <v>1.4186354799378348E-2</v>
      </c>
      <c r="AB296" s="123">
        <v>4965.0402748921206</v>
      </c>
    </row>
    <row r="297" spans="1:28" x14ac:dyDescent="0.25">
      <c r="A297" s="2">
        <v>12</v>
      </c>
      <c r="B297" s="2">
        <v>12017</v>
      </c>
      <c r="C297" s="2" t="s">
        <v>2909</v>
      </c>
      <c r="D297" s="121">
        <v>166398955</v>
      </c>
      <c r="E297" s="121">
        <v>19266421</v>
      </c>
      <c r="F297" s="121">
        <v>147132534</v>
      </c>
      <c r="G297" s="121">
        <v>2382705</v>
      </c>
      <c r="H297" s="121">
        <v>100298734</v>
      </c>
      <c r="I297" s="121">
        <v>46833800</v>
      </c>
      <c r="J297" s="121">
        <v>166398955</v>
      </c>
      <c r="K297" s="121">
        <v>55350762</v>
      </c>
      <c r="L297" s="121">
        <v>51816401</v>
      </c>
      <c r="M297" s="121">
        <v>110333284</v>
      </c>
      <c r="N297" s="121">
        <v>35759854</v>
      </c>
      <c r="O297" s="121" t="e">
        <v>#N/A</v>
      </c>
      <c r="P297" s="121">
        <v>1420917</v>
      </c>
      <c r="Q297" s="121">
        <v>14087</v>
      </c>
      <c r="R297" s="2">
        <v>12017</v>
      </c>
      <c r="S297" s="2" t="s">
        <v>2909</v>
      </c>
      <c r="T297" s="122">
        <v>0.17462020798728334</v>
      </c>
      <c r="U297" s="122">
        <v>0.11578450718034858</v>
      </c>
      <c r="V297" s="122">
        <v>0.59808923054093377</v>
      </c>
      <c r="W297" s="122">
        <v>0.33263887985354235</v>
      </c>
      <c r="X297" s="122">
        <v>0.663064765040141</v>
      </c>
      <c r="Y297" s="123">
        <v>169.14211684531838</v>
      </c>
      <c r="Z297" s="123">
        <v>1367.6738127351459</v>
      </c>
      <c r="AA297" s="122">
        <v>0.5387723618782112</v>
      </c>
      <c r="AB297" s="123">
        <v>3678.3134095265136</v>
      </c>
    </row>
    <row r="298" spans="1:28" x14ac:dyDescent="0.25">
      <c r="A298" s="2">
        <v>12</v>
      </c>
      <c r="B298" s="2">
        <v>12018</v>
      </c>
      <c r="C298" s="2" t="s">
        <v>2910</v>
      </c>
      <c r="D298" s="121">
        <v>71649457</v>
      </c>
      <c r="E298" s="121">
        <v>361842</v>
      </c>
      <c r="F298" s="121">
        <v>71287615</v>
      </c>
      <c r="G298" s="121">
        <v>104464</v>
      </c>
      <c r="H298" s="121">
        <v>20442707</v>
      </c>
      <c r="I298" s="121">
        <v>50844908</v>
      </c>
      <c r="J298" s="121">
        <v>71649457</v>
      </c>
      <c r="K298" s="121">
        <v>37103732</v>
      </c>
      <c r="L298" s="121">
        <v>37032057</v>
      </c>
      <c r="M298" s="121">
        <v>34487488</v>
      </c>
      <c r="N298" s="121">
        <v>14518720</v>
      </c>
      <c r="O298" s="121" t="e">
        <v>#N/A</v>
      </c>
      <c r="P298" s="121">
        <v>262529</v>
      </c>
      <c r="Q298" s="121">
        <v>14821</v>
      </c>
      <c r="R298" s="2">
        <v>12018</v>
      </c>
      <c r="S298" s="2" t="s">
        <v>2910</v>
      </c>
      <c r="T298" s="122">
        <v>1.049197900409563E-2</v>
      </c>
      <c r="U298" s="122">
        <v>5.0501708617275353E-3</v>
      </c>
      <c r="V298" s="122">
        <v>-0.62078210265741762</v>
      </c>
      <c r="W298" s="122">
        <v>0.51785084707620321</v>
      </c>
      <c r="X298" s="122">
        <v>0.48133634843876066</v>
      </c>
      <c r="Y298" s="123">
        <v>7.048377302476216</v>
      </c>
      <c r="Z298" s="123">
        <v>24.414142095675057</v>
      </c>
      <c r="AA298" s="122">
        <v>2.4922444953825132E-2</v>
      </c>
      <c r="AB298" s="123">
        <v>2498.6206733688687</v>
      </c>
    </row>
    <row r="299" spans="1:28" x14ac:dyDescent="0.25">
      <c r="A299" s="2">
        <v>12</v>
      </c>
      <c r="B299" s="2">
        <v>12019</v>
      </c>
      <c r="C299" s="2" t="s">
        <v>2911</v>
      </c>
      <c r="D299" s="121">
        <v>107627749</v>
      </c>
      <c r="E299" s="121">
        <v>1761435</v>
      </c>
      <c r="F299" s="121">
        <v>105866314</v>
      </c>
      <c r="G299" s="121">
        <v>51565</v>
      </c>
      <c r="H299" s="121">
        <v>23163570</v>
      </c>
      <c r="I299" s="121">
        <v>82702744</v>
      </c>
      <c r="J299" s="121">
        <v>107627749</v>
      </c>
      <c r="K299" s="121">
        <v>69648180</v>
      </c>
      <c r="L299" s="121">
        <v>69547136</v>
      </c>
      <c r="M299" s="121">
        <v>37936164</v>
      </c>
      <c r="N299" s="121">
        <v>18306710</v>
      </c>
      <c r="O299" s="121" t="e">
        <v>#N/A</v>
      </c>
      <c r="P299" s="121">
        <v>31349</v>
      </c>
      <c r="Q299" s="121">
        <v>15129</v>
      </c>
      <c r="R299" s="2">
        <v>12019</v>
      </c>
      <c r="S299" s="2" t="s">
        <v>2911</v>
      </c>
      <c r="T299" s="122">
        <v>4.6431552752671565E-2</v>
      </c>
      <c r="U299" s="122">
        <v>1.6365993123204685E-2</v>
      </c>
      <c r="V299" s="122">
        <v>0.56758388104043767</v>
      </c>
      <c r="W299" s="122">
        <v>0.64712103195617332</v>
      </c>
      <c r="X299" s="122">
        <v>0.35247567985464417</v>
      </c>
      <c r="Y299" s="123">
        <v>3.4083548152554695</v>
      </c>
      <c r="Z299" s="123">
        <v>116.42772159428911</v>
      </c>
      <c r="AA299" s="122">
        <v>9.6217998755647516E-2</v>
      </c>
      <c r="AB299" s="123">
        <v>4596.9420318593429</v>
      </c>
    </row>
    <row r="300" spans="1:28" x14ac:dyDescent="0.25">
      <c r="A300" s="2">
        <v>12</v>
      </c>
      <c r="B300" s="2">
        <v>12020</v>
      </c>
      <c r="C300" s="2" t="s">
        <v>2912</v>
      </c>
      <c r="D300" s="121">
        <v>182218988</v>
      </c>
      <c r="E300" s="121">
        <v>640423</v>
      </c>
      <c r="F300" s="121">
        <v>181409142</v>
      </c>
      <c r="G300" s="121">
        <v>21979</v>
      </c>
      <c r="H300" s="121">
        <v>26297548</v>
      </c>
      <c r="I300" s="121">
        <v>155111594</v>
      </c>
      <c r="J300" s="121">
        <v>182218988</v>
      </c>
      <c r="K300" s="121">
        <v>97020638</v>
      </c>
      <c r="L300" s="121">
        <v>96375954</v>
      </c>
      <c r="M300" s="121">
        <v>85198350</v>
      </c>
      <c r="N300" s="121">
        <v>26432882</v>
      </c>
      <c r="O300" s="121" t="e">
        <v>#N/A</v>
      </c>
      <c r="P300" s="121">
        <v>51199</v>
      </c>
      <c r="Q300" s="121">
        <v>20985</v>
      </c>
      <c r="R300" s="2">
        <v>12020</v>
      </c>
      <c r="S300" s="2" t="s">
        <v>2912</v>
      </c>
      <c r="T300" s="122">
        <v>7.5168474506841975E-3</v>
      </c>
      <c r="U300" s="122">
        <v>3.5145788429030238E-3</v>
      </c>
      <c r="V300" s="122">
        <v>-0.59088452301594618</v>
      </c>
      <c r="W300" s="122">
        <v>0.53243978064459452</v>
      </c>
      <c r="X300" s="122">
        <v>0.46756021935540548</v>
      </c>
      <c r="Y300" s="123">
        <v>1.0473671670240647</v>
      </c>
      <c r="Z300" s="123">
        <v>30.51813199904694</v>
      </c>
      <c r="AA300" s="122">
        <v>2.4228269925314991E-2</v>
      </c>
      <c r="AB300" s="123">
        <v>4592.6115796997856</v>
      </c>
    </row>
    <row r="301" spans="1:28" x14ac:dyDescent="0.25">
      <c r="A301" s="2">
        <v>12</v>
      </c>
      <c r="B301" s="2">
        <v>12021</v>
      </c>
      <c r="C301" s="2" t="s">
        <v>2913</v>
      </c>
      <c r="D301" s="121">
        <v>362306665</v>
      </c>
      <c r="E301" s="121">
        <v>19138794</v>
      </c>
      <c r="F301" s="121">
        <v>343167871</v>
      </c>
      <c r="G301" s="121">
        <v>4833366</v>
      </c>
      <c r="H301" s="121">
        <v>120029856</v>
      </c>
      <c r="I301" s="121">
        <v>223138015</v>
      </c>
      <c r="J301" s="121">
        <v>362306665</v>
      </c>
      <c r="K301" s="121">
        <v>165635582</v>
      </c>
      <c r="L301" s="121">
        <v>160066347</v>
      </c>
      <c r="M301" s="121">
        <v>187887874</v>
      </c>
      <c r="N301" s="121">
        <v>119562148</v>
      </c>
      <c r="O301" s="121" t="e">
        <v>#N/A</v>
      </c>
      <c r="P301" s="121">
        <v>7116855</v>
      </c>
      <c r="Q301" s="121">
        <v>79605</v>
      </c>
      <c r="R301" s="2">
        <v>12021</v>
      </c>
      <c r="S301" s="2" t="s">
        <v>2913</v>
      </c>
      <c r="T301" s="122">
        <v>0.10186284826449205</v>
      </c>
      <c r="U301" s="122">
        <v>5.2824846597839981E-2</v>
      </c>
      <c r="V301" s="122">
        <v>-0.35276644580233929</v>
      </c>
      <c r="W301" s="122">
        <v>0.45716956932050917</v>
      </c>
      <c r="X301" s="122">
        <v>0.51858795918093314</v>
      </c>
      <c r="Y301" s="123">
        <v>60.716864518560392</v>
      </c>
      <c r="Z301" s="123">
        <v>240.42200866779726</v>
      </c>
      <c r="AA301" s="122">
        <v>0.16007402275844024</v>
      </c>
      <c r="AB301" s="123">
        <v>2010.7574524213303</v>
      </c>
    </row>
    <row r="302" spans="1:28" x14ac:dyDescent="0.25">
      <c r="A302" s="2">
        <v>12</v>
      </c>
      <c r="B302" s="2">
        <v>12022</v>
      </c>
      <c r="C302" s="2" t="s">
        <v>2914</v>
      </c>
      <c r="D302" s="121">
        <v>240047982</v>
      </c>
      <c r="E302" s="121">
        <v>5500844</v>
      </c>
      <c r="F302" s="121">
        <v>234547138</v>
      </c>
      <c r="G302" s="121">
        <v>866434</v>
      </c>
      <c r="H302" s="121">
        <v>58928512</v>
      </c>
      <c r="I302" s="121">
        <v>175618626</v>
      </c>
      <c r="J302" s="121">
        <v>240047982</v>
      </c>
      <c r="K302" s="121">
        <v>139889686</v>
      </c>
      <c r="L302" s="121">
        <v>139736472</v>
      </c>
      <c r="M302" s="121">
        <v>98103010</v>
      </c>
      <c r="N302" s="121">
        <v>53889918</v>
      </c>
      <c r="O302" s="121" t="e">
        <v>#N/A</v>
      </c>
      <c r="P302" s="121">
        <v>862997</v>
      </c>
      <c r="Q302" s="121">
        <v>40188</v>
      </c>
      <c r="R302" s="2">
        <v>12022</v>
      </c>
      <c r="S302" s="2" t="s">
        <v>2914</v>
      </c>
      <c r="T302" s="122">
        <v>5.6072122557707452E-2</v>
      </c>
      <c r="U302" s="122">
        <v>2.2915601931617156E-2</v>
      </c>
      <c r="V302" s="122">
        <v>-4.3190102513984363E-2</v>
      </c>
      <c r="W302" s="122">
        <v>0.58275718393666809</v>
      </c>
      <c r="X302" s="122">
        <v>0.40868083615049927</v>
      </c>
      <c r="Y302" s="123">
        <v>21.559520254802429</v>
      </c>
      <c r="Z302" s="123">
        <v>136.87777446003781</v>
      </c>
      <c r="AA302" s="122">
        <v>0.10207556819811825</v>
      </c>
      <c r="AB302" s="123">
        <v>3477.0695730068678</v>
      </c>
    </row>
    <row r="303" spans="1:28" x14ac:dyDescent="0.25">
      <c r="A303" s="2">
        <v>12</v>
      </c>
      <c r="B303" s="2">
        <v>12023</v>
      </c>
      <c r="C303" s="2" t="s">
        <v>2915</v>
      </c>
      <c r="D303" s="121">
        <v>146903753</v>
      </c>
      <c r="E303" s="121">
        <v>6406610</v>
      </c>
      <c r="F303" s="121">
        <v>140497143</v>
      </c>
      <c r="G303" s="121">
        <v>1003138</v>
      </c>
      <c r="H303" s="121">
        <v>52594018</v>
      </c>
      <c r="I303" s="121">
        <v>87903125</v>
      </c>
      <c r="J303" s="121">
        <v>146903753</v>
      </c>
      <c r="K303" s="121">
        <v>66705783</v>
      </c>
      <c r="L303" s="121">
        <v>64890221</v>
      </c>
      <c r="M303" s="121">
        <v>78946615</v>
      </c>
      <c r="N303" s="121">
        <v>47844171</v>
      </c>
      <c r="O303" s="121" t="e">
        <v>#N/A</v>
      </c>
      <c r="P303" s="121">
        <v>731009</v>
      </c>
      <c r="Q303" s="121">
        <v>28219</v>
      </c>
      <c r="R303" s="2">
        <v>12023</v>
      </c>
      <c r="S303" s="2" t="s">
        <v>2915</v>
      </c>
      <c r="T303" s="122">
        <v>8.1151167785977904E-2</v>
      </c>
      <c r="U303" s="122">
        <v>4.3610934841126894E-2</v>
      </c>
      <c r="V303" s="122">
        <v>0.30778820841781274</v>
      </c>
      <c r="W303" s="122">
        <v>0.45407814053600115</v>
      </c>
      <c r="X303" s="122">
        <v>0.53740366319980948</v>
      </c>
      <c r="Y303" s="123">
        <v>35.548318508806126</v>
      </c>
      <c r="Z303" s="123">
        <v>227.03178709380205</v>
      </c>
      <c r="AA303" s="122">
        <v>0.13390575834201413</v>
      </c>
      <c r="AB303" s="123">
        <v>2299.522343102165</v>
      </c>
    </row>
    <row r="304" spans="1:28" x14ac:dyDescent="0.25">
      <c r="A304" s="2">
        <v>12</v>
      </c>
      <c r="B304" s="2">
        <v>12024</v>
      </c>
      <c r="C304" s="2" t="s">
        <v>2916</v>
      </c>
      <c r="D304" s="121">
        <v>82311235</v>
      </c>
      <c r="E304" s="121">
        <v>737016</v>
      </c>
      <c r="F304" s="121">
        <v>81574219</v>
      </c>
      <c r="G304" s="121">
        <v>168309</v>
      </c>
      <c r="H304" s="121">
        <v>11908178</v>
      </c>
      <c r="I304" s="121">
        <v>69666041</v>
      </c>
      <c r="J304" s="121">
        <v>82311235</v>
      </c>
      <c r="K304" s="121">
        <v>30121325</v>
      </c>
      <c r="L304" s="121">
        <v>29337274</v>
      </c>
      <c r="M304" s="121">
        <v>52064097</v>
      </c>
      <c r="N304" s="121">
        <v>15760380</v>
      </c>
      <c r="O304" s="121" t="e">
        <v>#N/A</v>
      </c>
      <c r="P304" s="121">
        <v>145711</v>
      </c>
      <c r="Q304" s="121">
        <v>7882</v>
      </c>
      <c r="R304" s="2">
        <v>12024</v>
      </c>
      <c r="S304" s="2" t="s">
        <v>2916</v>
      </c>
      <c r="T304" s="122">
        <v>1.4155935519250434E-2</v>
      </c>
      <c r="U304" s="122">
        <v>8.9540146008014587E-3</v>
      </c>
      <c r="V304" s="122">
        <v>0.10081530689650875</v>
      </c>
      <c r="W304" s="122">
        <v>0.36594427237059435</v>
      </c>
      <c r="X304" s="122">
        <v>0.63252722426045482</v>
      </c>
      <c r="Y304" s="123">
        <v>21.353590459274297</v>
      </c>
      <c r="Z304" s="123">
        <v>93.506216696269988</v>
      </c>
      <c r="AA304" s="122">
        <v>4.6763847064601231E-2</v>
      </c>
      <c r="AB304" s="123">
        <v>3722.0596295356509</v>
      </c>
    </row>
    <row r="305" spans="1:28" x14ac:dyDescent="0.25">
      <c r="A305" s="2">
        <v>12</v>
      </c>
      <c r="B305" s="2">
        <v>12025</v>
      </c>
      <c r="C305" s="2" t="s">
        <v>2917</v>
      </c>
      <c r="D305" s="121">
        <v>90889057</v>
      </c>
      <c r="E305" s="121">
        <v>38604</v>
      </c>
      <c r="F305" s="121">
        <v>89903321</v>
      </c>
      <c r="G305" s="121" t="s">
        <v>17</v>
      </c>
      <c r="H305" s="121">
        <v>20204795</v>
      </c>
      <c r="I305" s="121">
        <v>69698526</v>
      </c>
      <c r="J305" s="121">
        <v>90889057</v>
      </c>
      <c r="K305" s="121">
        <v>53116614</v>
      </c>
      <c r="L305" s="121">
        <v>53116614</v>
      </c>
      <c r="M305" s="121">
        <v>37772443</v>
      </c>
      <c r="N305" s="121">
        <v>29348547</v>
      </c>
      <c r="O305" s="121" t="e">
        <v>#N/A</v>
      </c>
      <c r="P305" s="121" t="s">
        <v>189</v>
      </c>
      <c r="Q305" s="121">
        <v>16648</v>
      </c>
      <c r="R305" s="2">
        <v>12025</v>
      </c>
      <c r="S305" s="2" t="s">
        <v>2917</v>
      </c>
      <c r="T305" s="122">
        <v>1.0220149117704672E-3</v>
      </c>
      <c r="U305" s="122">
        <v>4.247376006992789E-4</v>
      </c>
      <c r="V305" s="122">
        <v>0</v>
      </c>
      <c r="W305" s="122">
        <v>0.58441154252486083</v>
      </c>
      <c r="X305" s="122">
        <v>0.41558845747513917</v>
      </c>
      <c r="Y305" s="123" t="e">
        <v>#VALUE!</v>
      </c>
      <c r="Z305" s="123">
        <v>2.3188370975492552</v>
      </c>
      <c r="AA305" s="122">
        <v>1.3153632443882145E-3</v>
      </c>
      <c r="AB305" s="123">
        <v>3190.5702787121577</v>
      </c>
    </row>
    <row r="306" spans="1:28" x14ac:dyDescent="0.25">
      <c r="A306" s="2">
        <v>12</v>
      </c>
      <c r="B306" s="2">
        <v>12026</v>
      </c>
      <c r="C306" s="2" t="s">
        <v>2918</v>
      </c>
      <c r="D306" s="121">
        <v>59181375</v>
      </c>
      <c r="E306" s="121">
        <v>724612</v>
      </c>
      <c r="F306" s="121">
        <v>58456763</v>
      </c>
      <c r="G306" s="121">
        <v>428043</v>
      </c>
      <c r="H306" s="121">
        <v>16911018</v>
      </c>
      <c r="I306" s="121">
        <v>41545745</v>
      </c>
      <c r="J306" s="121">
        <v>59181375</v>
      </c>
      <c r="K306" s="121">
        <v>38261239</v>
      </c>
      <c r="L306" s="121">
        <v>36235639</v>
      </c>
      <c r="M306" s="121">
        <v>18509464</v>
      </c>
      <c r="N306" s="121">
        <v>8175511</v>
      </c>
      <c r="O306" s="121" t="e">
        <v>#N/A</v>
      </c>
      <c r="P306" s="121">
        <v>563100</v>
      </c>
      <c r="Q306" s="121">
        <v>8985</v>
      </c>
      <c r="R306" s="2">
        <v>12026</v>
      </c>
      <c r="S306" s="2" t="s">
        <v>2918</v>
      </c>
      <c r="T306" s="122">
        <v>3.9148189272255531E-2</v>
      </c>
      <c r="U306" s="122">
        <v>1.2243919645327605E-2</v>
      </c>
      <c r="V306" s="122">
        <v>-0.27556182012102937</v>
      </c>
      <c r="W306" s="122">
        <v>0.6465081117158904</v>
      </c>
      <c r="X306" s="122">
        <v>0.31275826220664865</v>
      </c>
      <c r="Y306" s="123">
        <v>47.639732888146909</v>
      </c>
      <c r="Z306" s="123">
        <v>80.646855870895934</v>
      </c>
      <c r="AA306" s="122">
        <v>8.8632013338371146E-2</v>
      </c>
      <c r="AB306" s="123">
        <v>4032.9036171396774</v>
      </c>
    </row>
    <row r="307" spans="1:28" x14ac:dyDescent="0.25">
      <c r="A307" s="2">
        <v>12</v>
      </c>
      <c r="B307" s="2">
        <v>12027</v>
      </c>
      <c r="C307" s="2" t="s">
        <v>2919</v>
      </c>
      <c r="D307" s="121">
        <v>121231245</v>
      </c>
      <c r="E307" s="121">
        <v>6670941</v>
      </c>
      <c r="F307" s="121">
        <v>114109733</v>
      </c>
      <c r="G307" s="121">
        <v>506440</v>
      </c>
      <c r="H307" s="121">
        <v>32336293</v>
      </c>
      <c r="I307" s="121">
        <v>81773440</v>
      </c>
      <c r="J307" s="121">
        <v>121231245</v>
      </c>
      <c r="K307" s="121">
        <v>64329985</v>
      </c>
      <c r="L307" s="121">
        <v>64237046</v>
      </c>
      <c r="M307" s="121">
        <v>56901260</v>
      </c>
      <c r="N307" s="121">
        <v>30522864</v>
      </c>
      <c r="O307" s="121" t="e">
        <v>#N/A</v>
      </c>
      <c r="P307" s="121">
        <v>715877</v>
      </c>
      <c r="Q307" s="121">
        <v>20470</v>
      </c>
      <c r="R307" s="2">
        <v>12027</v>
      </c>
      <c r="S307" s="2" t="s">
        <v>2919</v>
      </c>
      <c r="T307" s="122">
        <v>0.11723714026719267</v>
      </c>
      <c r="U307" s="122">
        <v>5.5026581637431835E-2</v>
      </c>
      <c r="V307" s="122">
        <v>-0.32579953214922464</v>
      </c>
      <c r="W307" s="122">
        <v>0.53063865672582999</v>
      </c>
      <c r="X307" s="122">
        <v>0.46936134327416995</v>
      </c>
      <c r="Y307" s="123">
        <v>24.740595994137763</v>
      </c>
      <c r="Z307" s="123">
        <v>325.88866634098679</v>
      </c>
      <c r="AA307" s="122">
        <v>0.21855553921807599</v>
      </c>
      <c r="AB307" s="123">
        <v>3138.1067904250122</v>
      </c>
    </row>
    <row r="308" spans="1:28" x14ac:dyDescent="0.25">
      <c r="A308" s="2">
        <v>12</v>
      </c>
      <c r="B308" s="2">
        <v>12028</v>
      </c>
      <c r="C308" s="2" t="s">
        <v>2920</v>
      </c>
      <c r="D308" s="121">
        <v>659154975</v>
      </c>
      <c r="E308" s="121">
        <v>23035071</v>
      </c>
      <c r="F308" s="121">
        <v>636119904</v>
      </c>
      <c r="G308" s="121">
        <v>7411102</v>
      </c>
      <c r="H308" s="121">
        <v>168970765</v>
      </c>
      <c r="I308" s="121">
        <v>467149139</v>
      </c>
      <c r="J308" s="121">
        <v>659154975</v>
      </c>
      <c r="K308" s="121">
        <v>347628610</v>
      </c>
      <c r="L308" s="121">
        <v>344202079</v>
      </c>
      <c r="M308" s="121">
        <v>310435289</v>
      </c>
      <c r="N308" s="121">
        <v>144499061</v>
      </c>
      <c r="O308" s="121" t="e">
        <v>#N/A</v>
      </c>
      <c r="P308" s="121">
        <v>6167881</v>
      </c>
      <c r="Q308" s="121">
        <v>134890</v>
      </c>
      <c r="R308" s="2">
        <v>12028</v>
      </c>
      <c r="S308" s="2" t="s">
        <v>2920</v>
      </c>
      <c r="T308" s="122">
        <v>7.420248862235504E-2</v>
      </c>
      <c r="U308" s="122">
        <v>3.4946365989272858E-2</v>
      </c>
      <c r="V308" s="122">
        <v>0.14510751120183829</v>
      </c>
      <c r="W308" s="122">
        <v>0.52738524805945675</v>
      </c>
      <c r="X308" s="122">
        <v>0.47095948718281311</v>
      </c>
      <c r="Y308" s="123">
        <v>54.941819260137891</v>
      </c>
      <c r="Z308" s="123">
        <v>170.76930091185412</v>
      </c>
      <c r="AA308" s="122">
        <v>0.15941329196595955</v>
      </c>
      <c r="AB308" s="123">
        <v>2551.7242123211504</v>
      </c>
    </row>
    <row r="309" spans="1:28" x14ac:dyDescent="0.25">
      <c r="A309" s="2">
        <v>12</v>
      </c>
      <c r="B309" s="2">
        <v>12029</v>
      </c>
      <c r="C309" s="2" t="s">
        <v>2921</v>
      </c>
      <c r="D309" s="121">
        <v>1189257731</v>
      </c>
      <c r="E309" s="121">
        <v>139014905</v>
      </c>
      <c r="F309" s="121">
        <v>1020801568</v>
      </c>
      <c r="G309" s="121">
        <v>57451027</v>
      </c>
      <c r="H309" s="121">
        <v>409935504</v>
      </c>
      <c r="I309" s="121">
        <v>610866064</v>
      </c>
      <c r="J309" s="121">
        <v>1189257731</v>
      </c>
      <c r="K309" s="121">
        <v>344669072</v>
      </c>
      <c r="L309" s="121">
        <v>337321276</v>
      </c>
      <c r="M309" s="121">
        <v>830101826</v>
      </c>
      <c r="N309" s="121">
        <v>576027373</v>
      </c>
      <c r="O309" s="121" t="e">
        <v>#N/A</v>
      </c>
      <c r="P309" s="121">
        <v>53994916</v>
      </c>
      <c r="Q309" s="121">
        <v>289043</v>
      </c>
      <c r="R309" s="2">
        <v>12029</v>
      </c>
      <c r="S309" s="2" t="s">
        <v>2921</v>
      </c>
      <c r="T309" s="122">
        <v>0.16746729213916944</v>
      </c>
      <c r="U309" s="122">
        <v>0.11689216002246026</v>
      </c>
      <c r="V309" s="122">
        <v>1.4015014399560988E-2</v>
      </c>
      <c r="W309" s="122">
        <v>0.28981865159722892</v>
      </c>
      <c r="X309" s="122">
        <v>0.69799994093963136</v>
      </c>
      <c r="Y309" s="123">
        <v>198.76290724909444</v>
      </c>
      <c r="Z309" s="123">
        <v>480.94887265908534</v>
      </c>
      <c r="AA309" s="122">
        <v>0.24133385237579674</v>
      </c>
      <c r="AB309" s="123">
        <v>1167.0280062136083</v>
      </c>
    </row>
    <row r="310" spans="1:28" x14ac:dyDescent="0.25">
      <c r="A310" s="2">
        <v>12</v>
      </c>
      <c r="B310" s="2">
        <v>12030</v>
      </c>
      <c r="C310" s="2" t="s">
        <v>2922</v>
      </c>
      <c r="D310" s="121">
        <v>99301993</v>
      </c>
      <c r="E310" s="121">
        <v>1242749</v>
      </c>
      <c r="F310" s="121">
        <v>98059244</v>
      </c>
      <c r="G310" s="121">
        <v>155958</v>
      </c>
      <c r="H310" s="121">
        <v>29076926</v>
      </c>
      <c r="I310" s="121">
        <v>68982318</v>
      </c>
      <c r="J310" s="121">
        <v>99301993</v>
      </c>
      <c r="K310" s="121">
        <v>49512868</v>
      </c>
      <c r="L310" s="121">
        <v>49512868</v>
      </c>
      <c r="M310" s="121">
        <v>49556839</v>
      </c>
      <c r="N310" s="121">
        <v>26062046</v>
      </c>
      <c r="O310" s="121" t="e">
        <v>#N/A</v>
      </c>
      <c r="P310" s="121">
        <v>77037</v>
      </c>
      <c r="Q310" s="121">
        <v>21682</v>
      </c>
      <c r="R310" s="2">
        <v>12030</v>
      </c>
      <c r="S310" s="2" t="s">
        <v>2922</v>
      </c>
      <c r="T310" s="122">
        <v>2.507724514067574E-2</v>
      </c>
      <c r="U310" s="122">
        <v>1.2514844490583387E-2</v>
      </c>
      <c r="V310" s="122">
        <v>0.92933549380695069</v>
      </c>
      <c r="W310" s="122">
        <v>0.49860900576285511</v>
      </c>
      <c r="X310" s="122">
        <v>0.49905180654329867</v>
      </c>
      <c r="Y310" s="123">
        <v>7.1929711281247117</v>
      </c>
      <c r="Z310" s="123">
        <v>57.317083294898993</v>
      </c>
      <c r="AA310" s="122">
        <v>4.7684245511653227E-2</v>
      </c>
      <c r="AB310" s="123">
        <v>2283.5932109583987</v>
      </c>
    </row>
    <row r="311" spans="1:28" x14ac:dyDescent="0.25">
      <c r="A311" s="2">
        <v>12</v>
      </c>
      <c r="B311" s="2">
        <v>12031</v>
      </c>
      <c r="C311" s="2" t="s">
        <v>2923</v>
      </c>
      <c r="D311" s="121">
        <v>43572692</v>
      </c>
      <c r="E311" s="121">
        <v>186631</v>
      </c>
      <c r="F311" s="121">
        <v>43386061</v>
      </c>
      <c r="G311" s="121">
        <v>152383</v>
      </c>
      <c r="H311" s="121">
        <v>12540743</v>
      </c>
      <c r="I311" s="121">
        <v>30845318</v>
      </c>
      <c r="J311" s="121">
        <v>43572692</v>
      </c>
      <c r="K311" s="121">
        <v>29917329</v>
      </c>
      <c r="L311" s="121">
        <v>29746742</v>
      </c>
      <c r="M311" s="121">
        <v>13539393</v>
      </c>
      <c r="N311" s="121">
        <v>5111917</v>
      </c>
      <c r="O311" s="121" t="e">
        <v>#N/A</v>
      </c>
      <c r="P311" s="121">
        <v>163245</v>
      </c>
      <c r="Q311" s="121">
        <v>5953</v>
      </c>
      <c r="R311" s="2">
        <v>12031</v>
      </c>
      <c r="S311" s="2" t="s">
        <v>2923</v>
      </c>
      <c r="T311" s="122">
        <v>1.378429594295697E-2</v>
      </c>
      <c r="U311" s="122">
        <v>4.2832102271762327E-3</v>
      </c>
      <c r="V311" s="122">
        <v>-0.11039730474101217</v>
      </c>
      <c r="W311" s="122">
        <v>0.68660731358989713</v>
      </c>
      <c r="X311" s="122">
        <v>0.31073115702835163</v>
      </c>
      <c r="Y311" s="123">
        <v>25.597681841088527</v>
      </c>
      <c r="Z311" s="123">
        <v>31.350747522257684</v>
      </c>
      <c r="AA311" s="122">
        <v>3.6509004351987721E-2</v>
      </c>
      <c r="AB311" s="123">
        <v>4996.932974970603</v>
      </c>
    </row>
    <row r="312" spans="1:28" x14ac:dyDescent="0.25">
      <c r="A312" s="2">
        <v>12</v>
      </c>
      <c r="B312" s="2">
        <v>12032</v>
      </c>
      <c r="C312" s="2" t="s">
        <v>2924</v>
      </c>
      <c r="D312" s="121">
        <v>347363126</v>
      </c>
      <c r="E312" s="121">
        <v>4753557</v>
      </c>
      <c r="F312" s="121">
        <v>290157571</v>
      </c>
      <c r="G312" s="121">
        <v>178399</v>
      </c>
      <c r="H312" s="121">
        <v>53628190</v>
      </c>
      <c r="I312" s="121">
        <v>236529381</v>
      </c>
      <c r="J312" s="121">
        <v>347363126</v>
      </c>
      <c r="K312" s="121">
        <v>229278696</v>
      </c>
      <c r="L312" s="121">
        <v>229120129</v>
      </c>
      <c r="M312" s="121">
        <v>85684358</v>
      </c>
      <c r="N312" s="121">
        <v>37287315</v>
      </c>
      <c r="O312" s="121" t="e">
        <v>#N/A</v>
      </c>
      <c r="P312" s="121">
        <v>146095</v>
      </c>
      <c r="Q312" s="121">
        <v>37809</v>
      </c>
      <c r="R312" s="2">
        <v>12032</v>
      </c>
      <c r="S312" s="2" t="s">
        <v>2924</v>
      </c>
      <c r="T312" s="122">
        <v>5.547753535131815E-2</v>
      </c>
      <c r="U312" s="122">
        <v>1.3684690873031815E-2</v>
      </c>
      <c r="V312" s="122">
        <v>0.16374149964945706</v>
      </c>
      <c r="W312" s="122">
        <v>0.66005479234430886</v>
      </c>
      <c r="X312" s="122">
        <v>0.24667085129813116</v>
      </c>
      <c r="Y312" s="123">
        <v>4.7184268295908378</v>
      </c>
      <c r="Z312" s="123">
        <v>125.72554153772911</v>
      </c>
      <c r="AA312" s="122">
        <v>0.12748456143865547</v>
      </c>
      <c r="AB312" s="123">
        <v>6059.936232114047</v>
      </c>
    </row>
    <row r="313" spans="1:28" x14ac:dyDescent="0.25">
      <c r="A313" s="2">
        <v>12</v>
      </c>
      <c r="B313" s="2">
        <v>12033</v>
      </c>
      <c r="C313" s="2" t="s">
        <v>2925</v>
      </c>
      <c r="D313" s="121">
        <v>111615880</v>
      </c>
      <c r="E313" s="121">
        <v>7231598</v>
      </c>
      <c r="F313" s="121">
        <v>104384282</v>
      </c>
      <c r="G313" s="121">
        <v>837068</v>
      </c>
      <c r="H313" s="121">
        <v>22746867</v>
      </c>
      <c r="I313" s="121">
        <v>81637415</v>
      </c>
      <c r="J313" s="121">
        <v>111615880</v>
      </c>
      <c r="K313" s="121">
        <v>25539744</v>
      </c>
      <c r="L313" s="121">
        <v>23625570</v>
      </c>
      <c r="M313" s="121">
        <v>85919099</v>
      </c>
      <c r="N313" s="121">
        <v>32223859</v>
      </c>
      <c r="O313" s="121" t="e">
        <v>#N/A</v>
      </c>
      <c r="P313" s="121">
        <v>1082453</v>
      </c>
      <c r="Q313" s="121">
        <v>15930</v>
      </c>
      <c r="R313" s="2">
        <v>12033</v>
      </c>
      <c r="S313" s="2" t="s">
        <v>2925</v>
      </c>
      <c r="T313" s="122">
        <v>8.4167526011882404E-2</v>
      </c>
      <c r="U313" s="122">
        <v>6.479004600420657E-2</v>
      </c>
      <c r="V313" s="122">
        <v>-0.26302772454213519</v>
      </c>
      <c r="W313" s="122">
        <v>0.22881819325350478</v>
      </c>
      <c r="X313" s="122">
        <v>0.76977486536861961</v>
      </c>
      <c r="Y313" s="123">
        <v>52.546641556811046</v>
      </c>
      <c r="Z313" s="123">
        <v>453.96095417451352</v>
      </c>
      <c r="AA313" s="122">
        <v>0.22441750381293563</v>
      </c>
      <c r="AB313" s="123">
        <v>1483.0866290018832</v>
      </c>
    </row>
    <row r="314" spans="1:28" x14ac:dyDescent="0.25">
      <c r="A314" s="2">
        <v>12</v>
      </c>
      <c r="B314" s="2">
        <v>12034</v>
      </c>
      <c r="C314" s="2" t="s">
        <v>2926</v>
      </c>
      <c r="D314" s="121">
        <v>192085570</v>
      </c>
      <c r="E314" s="121">
        <v>15591797</v>
      </c>
      <c r="F314" s="121">
        <v>175196593</v>
      </c>
      <c r="G314" s="121">
        <v>2785419</v>
      </c>
      <c r="H314" s="121">
        <v>74625073</v>
      </c>
      <c r="I314" s="121">
        <v>100571520</v>
      </c>
      <c r="J314" s="121">
        <v>192085570</v>
      </c>
      <c r="K314" s="121">
        <v>73079275</v>
      </c>
      <c r="L314" s="121">
        <v>70150309</v>
      </c>
      <c r="M314" s="121">
        <v>119006295</v>
      </c>
      <c r="N314" s="121">
        <v>48889345</v>
      </c>
      <c r="O314" s="121" t="e">
        <v>#N/A</v>
      </c>
      <c r="P314" s="121">
        <v>2677077</v>
      </c>
      <c r="Q314" s="121">
        <v>39098</v>
      </c>
      <c r="R314" s="2">
        <v>12034</v>
      </c>
      <c r="S314" s="2" t="s">
        <v>2926</v>
      </c>
      <c r="T314" s="122">
        <v>0.13101657353503862</v>
      </c>
      <c r="U314" s="122">
        <v>8.1171099942593292E-2</v>
      </c>
      <c r="V314" s="122">
        <v>-8.4168693072852463E-3</v>
      </c>
      <c r="W314" s="122">
        <v>0.38045166536976205</v>
      </c>
      <c r="X314" s="122">
        <v>0.61954833463023795</v>
      </c>
      <c r="Y314" s="123">
        <v>71.241981687042809</v>
      </c>
      <c r="Z314" s="123">
        <v>398.7875850427132</v>
      </c>
      <c r="AA314" s="122">
        <v>0.31892014507455563</v>
      </c>
      <c r="AB314" s="123">
        <v>1794.2173256944088</v>
      </c>
    </row>
    <row r="315" spans="1:28" x14ac:dyDescent="0.25">
      <c r="A315" s="2">
        <v>12</v>
      </c>
      <c r="B315" s="2">
        <v>12035</v>
      </c>
      <c r="C315" s="2" t="s">
        <v>2927</v>
      </c>
      <c r="D315" s="121">
        <v>774292325</v>
      </c>
      <c r="E315" s="121">
        <v>165534589</v>
      </c>
      <c r="F315" s="121">
        <v>608757736</v>
      </c>
      <c r="G315" s="121">
        <v>40351945</v>
      </c>
      <c r="H315" s="121">
        <v>261021864</v>
      </c>
      <c r="I315" s="121">
        <v>347735872</v>
      </c>
      <c r="J315" s="121">
        <v>774292325</v>
      </c>
      <c r="K315" s="121">
        <v>283217692</v>
      </c>
      <c r="L315" s="121">
        <v>266113057</v>
      </c>
      <c r="M315" s="121">
        <v>479958884</v>
      </c>
      <c r="N315" s="121">
        <v>278570104</v>
      </c>
      <c r="O315" s="121" t="e">
        <v>#N/A</v>
      </c>
      <c r="P315" s="121">
        <v>43691031</v>
      </c>
      <c r="Q315" s="121">
        <v>160327</v>
      </c>
      <c r="R315" s="2">
        <v>12035</v>
      </c>
      <c r="S315" s="2" t="s">
        <v>2927</v>
      </c>
      <c r="T315" s="122">
        <v>0.34489327006602505</v>
      </c>
      <c r="U315" s="122">
        <v>0.21378823430801797</v>
      </c>
      <c r="V315" s="122">
        <v>-0.1198197107905481</v>
      </c>
      <c r="W315" s="122">
        <v>0.36577618407879736</v>
      </c>
      <c r="X315" s="122">
        <v>0.61986780509544637</v>
      </c>
      <c r="Y315" s="123">
        <v>251.68527447030132</v>
      </c>
      <c r="Z315" s="123">
        <v>1032.4810481079294</v>
      </c>
      <c r="AA315" s="122">
        <v>0.59422955522894161</v>
      </c>
      <c r="AB315" s="123">
        <v>1659.8143606504207</v>
      </c>
    </row>
    <row r="316" spans="1:28" x14ac:dyDescent="0.25">
      <c r="A316" s="2">
        <v>12</v>
      </c>
      <c r="B316" s="2">
        <v>12036</v>
      </c>
      <c r="C316" s="2" t="s">
        <v>2928</v>
      </c>
      <c r="D316" s="121">
        <v>106043077</v>
      </c>
      <c r="E316" s="121">
        <v>1474094</v>
      </c>
      <c r="F316" s="121">
        <v>104203354</v>
      </c>
      <c r="G316" s="121">
        <v>119012</v>
      </c>
      <c r="H316" s="121">
        <v>15707644</v>
      </c>
      <c r="I316" s="121">
        <v>88495710</v>
      </c>
      <c r="J316" s="121">
        <v>106043077</v>
      </c>
      <c r="K316" s="121">
        <v>76996965</v>
      </c>
      <c r="L316" s="121">
        <v>76455680</v>
      </c>
      <c r="M316" s="121">
        <v>28913206</v>
      </c>
      <c r="N316" s="121">
        <v>15222599</v>
      </c>
      <c r="O316" s="121" t="e">
        <v>#N/A</v>
      </c>
      <c r="P316" s="121">
        <v>78645</v>
      </c>
      <c r="Q316" s="121">
        <v>11646</v>
      </c>
      <c r="R316" s="2">
        <v>12036</v>
      </c>
      <c r="S316" s="2" t="s">
        <v>2928</v>
      </c>
      <c r="T316" s="122">
        <v>5.0983415675176252E-2</v>
      </c>
      <c r="U316" s="122">
        <v>1.3900898028449325E-2</v>
      </c>
      <c r="V316" s="122">
        <v>0.44217876197978789</v>
      </c>
      <c r="W316" s="122">
        <v>0.72609138831382647</v>
      </c>
      <c r="X316" s="122">
        <v>0.27265529083053675</v>
      </c>
      <c r="Y316" s="123">
        <v>10.219131032114031</v>
      </c>
      <c r="Z316" s="123">
        <v>126.57513309290744</v>
      </c>
      <c r="AA316" s="122">
        <v>9.6835895105691211E-2</v>
      </c>
      <c r="AB316" s="123">
        <v>6564.9733814185129</v>
      </c>
    </row>
    <row r="317" spans="1:28" x14ac:dyDescent="0.25">
      <c r="A317" s="2">
        <v>12</v>
      </c>
      <c r="B317" s="2">
        <v>12037</v>
      </c>
      <c r="C317" s="2" t="s">
        <v>2929</v>
      </c>
      <c r="D317" s="121">
        <v>60306827</v>
      </c>
      <c r="E317" s="121">
        <v>1864694</v>
      </c>
      <c r="F317" s="121">
        <v>58442133</v>
      </c>
      <c r="G317" s="121">
        <v>415035</v>
      </c>
      <c r="H317" s="121">
        <v>27624778</v>
      </c>
      <c r="I317" s="121">
        <v>30817355</v>
      </c>
      <c r="J317" s="121">
        <v>60306827</v>
      </c>
      <c r="K317" s="121">
        <v>26911957</v>
      </c>
      <c r="L317" s="121">
        <v>26461957</v>
      </c>
      <c r="M317" s="121">
        <v>33393861</v>
      </c>
      <c r="N317" s="121">
        <v>18750526</v>
      </c>
      <c r="O317" s="121" t="e">
        <v>#N/A</v>
      </c>
      <c r="P317" s="121">
        <v>616806</v>
      </c>
      <c r="Q317" s="121">
        <v>6501</v>
      </c>
      <c r="R317" s="2">
        <v>12037</v>
      </c>
      <c r="S317" s="2" t="s">
        <v>2929</v>
      </c>
      <c r="T317" s="122">
        <v>5.5839425096726611E-2</v>
      </c>
      <c r="U317" s="122">
        <v>3.0920114566796889E-2</v>
      </c>
      <c r="V317" s="122">
        <v>-0.35873787238129762</v>
      </c>
      <c r="W317" s="122">
        <v>0.44625058784803917</v>
      </c>
      <c r="X317" s="122">
        <v>0.55373268104455242</v>
      </c>
      <c r="Y317" s="123">
        <v>63.841716658975542</v>
      </c>
      <c r="Z317" s="123">
        <v>286.83187201968929</v>
      </c>
      <c r="AA317" s="122">
        <v>9.9447556831205694E-2</v>
      </c>
      <c r="AB317" s="123">
        <v>4070.4440855253038</v>
      </c>
    </row>
    <row r="318" spans="1:28" x14ac:dyDescent="0.25">
      <c r="A318" s="2">
        <v>12</v>
      </c>
      <c r="B318" s="2">
        <v>12038</v>
      </c>
      <c r="C318" s="2" t="s">
        <v>2930</v>
      </c>
      <c r="D318" s="121">
        <v>1179549363</v>
      </c>
      <c r="E318" s="121">
        <v>486165216</v>
      </c>
      <c r="F318" s="121">
        <v>693384147</v>
      </c>
      <c r="G318" s="121">
        <v>280171489</v>
      </c>
      <c r="H318" s="121">
        <v>440667887</v>
      </c>
      <c r="I318" s="121">
        <v>252716260</v>
      </c>
      <c r="J318" s="121">
        <v>1179549363</v>
      </c>
      <c r="K318" s="121">
        <v>490232019</v>
      </c>
      <c r="L318" s="121">
        <v>456288759</v>
      </c>
      <c r="M318" s="121">
        <v>676921808</v>
      </c>
      <c r="N318" s="121">
        <v>300536032</v>
      </c>
      <c r="O318" s="121" t="e">
        <v>#N/A</v>
      </c>
      <c r="P318" s="121">
        <v>255110267</v>
      </c>
      <c r="Q318" s="121">
        <v>132050</v>
      </c>
      <c r="R318" s="2">
        <v>12038</v>
      </c>
      <c r="S318" s="2" t="s">
        <v>2930</v>
      </c>
      <c r="T318" s="122">
        <v>0.71819996084392657</v>
      </c>
      <c r="U318" s="122">
        <v>0.41216182319281197</v>
      </c>
      <c r="V318" s="122">
        <v>4.663549682000756E-2</v>
      </c>
      <c r="W318" s="122">
        <v>0.41560958309804963</v>
      </c>
      <c r="X318" s="122">
        <v>0.57388171214670902</v>
      </c>
      <c r="Y318" s="123">
        <v>2121.7076031806132</v>
      </c>
      <c r="Z318" s="123">
        <v>3681.675244225672</v>
      </c>
      <c r="AA318" s="122">
        <v>1.6176603276641384</v>
      </c>
      <c r="AB318" s="123">
        <v>3455.4241499432032</v>
      </c>
    </row>
    <row r="319" spans="1:28" x14ac:dyDescent="0.25">
      <c r="A319" s="2">
        <v>12</v>
      </c>
      <c r="B319" s="2">
        <v>12039</v>
      </c>
      <c r="C319" s="2" t="s">
        <v>2931</v>
      </c>
      <c r="D319" s="121">
        <v>139190693</v>
      </c>
      <c r="E319" s="121">
        <v>11739932</v>
      </c>
      <c r="F319" s="121">
        <v>127450761</v>
      </c>
      <c r="G319" s="121">
        <v>419055</v>
      </c>
      <c r="H319" s="121">
        <v>40802773</v>
      </c>
      <c r="I319" s="121">
        <v>86647988</v>
      </c>
      <c r="J319" s="121">
        <v>139190693</v>
      </c>
      <c r="K319" s="121">
        <v>61371794</v>
      </c>
      <c r="L319" s="121">
        <v>61191361</v>
      </c>
      <c r="M319" s="121">
        <v>77397758</v>
      </c>
      <c r="N319" s="121">
        <v>28427523</v>
      </c>
      <c r="O319" s="121" t="e">
        <v>#N/A</v>
      </c>
      <c r="P319" s="121">
        <v>367151</v>
      </c>
      <c r="Q319" s="121">
        <v>25931</v>
      </c>
      <c r="R319" s="2">
        <v>12039</v>
      </c>
      <c r="S319" s="2" t="s">
        <v>2931</v>
      </c>
      <c r="T319" s="122">
        <v>0.15168310172498795</v>
      </c>
      <c r="U319" s="122">
        <v>8.4344231262646271E-2</v>
      </c>
      <c r="V319" s="122">
        <v>8.7741680510081244E-2</v>
      </c>
      <c r="W319" s="122">
        <v>0.44091880482267587</v>
      </c>
      <c r="X319" s="122">
        <v>0.55605555466269574</v>
      </c>
      <c r="Y319" s="123">
        <v>16.160387181365934</v>
      </c>
      <c r="Z319" s="123">
        <v>452.73734140603909</v>
      </c>
      <c r="AA319" s="122">
        <v>0.4129776625279663</v>
      </c>
      <c r="AB319" s="123">
        <v>2359.7763680536809</v>
      </c>
    </row>
    <row r="320" spans="1:28" x14ac:dyDescent="0.25">
      <c r="A320" s="2">
        <v>12</v>
      </c>
      <c r="B320" s="2">
        <v>12040</v>
      </c>
      <c r="C320" s="2" t="s">
        <v>2932</v>
      </c>
      <c r="D320" s="121">
        <v>133961291</v>
      </c>
      <c r="E320" s="121">
        <v>505094</v>
      </c>
      <c r="F320" s="121">
        <v>133456197</v>
      </c>
      <c r="G320" s="121">
        <v>200910</v>
      </c>
      <c r="H320" s="121">
        <v>36783420</v>
      </c>
      <c r="I320" s="121">
        <v>96672777</v>
      </c>
      <c r="J320" s="121">
        <v>133961291</v>
      </c>
      <c r="K320" s="121">
        <v>60854383</v>
      </c>
      <c r="L320" s="121">
        <v>60854383</v>
      </c>
      <c r="M320" s="121">
        <v>54653488</v>
      </c>
      <c r="N320" s="121">
        <v>26048498</v>
      </c>
      <c r="O320" s="121" t="e">
        <v>#N/A</v>
      </c>
      <c r="P320" s="121">
        <v>251311</v>
      </c>
      <c r="Q320" s="121">
        <v>27058</v>
      </c>
      <c r="R320" s="2">
        <v>12040</v>
      </c>
      <c r="S320" s="2" t="s">
        <v>2932</v>
      </c>
      <c r="T320" s="122">
        <v>9.2417523287809181E-3</v>
      </c>
      <c r="U320" s="122">
        <v>3.7704473899105675E-3</v>
      </c>
      <c r="V320" s="122">
        <v>-0.23811484036290131</v>
      </c>
      <c r="W320" s="122">
        <v>0.45426841250731154</v>
      </c>
      <c r="X320" s="122">
        <v>0.40797970512242976</v>
      </c>
      <c r="Y320" s="123">
        <v>7.4251607657624366</v>
      </c>
      <c r="Z320" s="123">
        <v>18.667085519994085</v>
      </c>
      <c r="AA320" s="122">
        <v>1.9390523015952781E-2</v>
      </c>
      <c r="AB320" s="123">
        <v>2249.0347771453912</v>
      </c>
    </row>
    <row r="321" spans="1:28" x14ac:dyDescent="0.25">
      <c r="A321" s="2">
        <v>12</v>
      </c>
      <c r="B321" s="2">
        <v>12041</v>
      </c>
      <c r="C321" s="2" t="s">
        <v>2933</v>
      </c>
      <c r="D321" s="121">
        <v>263050071</v>
      </c>
      <c r="E321" s="121">
        <v>134899</v>
      </c>
      <c r="F321" s="121">
        <v>262915172</v>
      </c>
      <c r="G321" s="121">
        <v>14684</v>
      </c>
      <c r="H321" s="121">
        <v>38964492</v>
      </c>
      <c r="I321" s="121">
        <v>223950680</v>
      </c>
      <c r="J321" s="121">
        <v>263050071</v>
      </c>
      <c r="K321" s="121">
        <v>203342701</v>
      </c>
      <c r="L321" s="121">
        <v>199623647</v>
      </c>
      <c r="M321" s="121">
        <v>59541955</v>
      </c>
      <c r="N321" s="121">
        <v>42513613</v>
      </c>
      <c r="O321" s="121" t="e">
        <v>#N/A</v>
      </c>
      <c r="P321" s="121">
        <v>9361</v>
      </c>
      <c r="Q321" s="121">
        <v>27858</v>
      </c>
      <c r="R321" s="2">
        <v>12041</v>
      </c>
      <c r="S321" s="2" t="s">
        <v>2933</v>
      </c>
      <c r="T321" s="122">
        <v>2.2656125416103652E-3</v>
      </c>
      <c r="U321" s="122">
        <v>5.1282632043083537E-4</v>
      </c>
      <c r="V321" s="122">
        <v>0.49493252020774725</v>
      </c>
      <c r="W321" s="122">
        <v>0.77301899302661659</v>
      </c>
      <c r="X321" s="122">
        <v>0.22635217232083546</v>
      </c>
      <c r="Y321" s="123">
        <v>0.52710173020317319</v>
      </c>
      <c r="Z321" s="123">
        <v>4.8423792088448563</v>
      </c>
      <c r="AA321" s="122">
        <v>3.1730777621746709E-3</v>
      </c>
      <c r="AB321" s="123">
        <v>7165.7565869768114</v>
      </c>
    </row>
    <row r="322" spans="1:28" x14ac:dyDescent="0.25">
      <c r="A322" s="2">
        <v>12</v>
      </c>
      <c r="B322" s="2">
        <v>12042</v>
      </c>
      <c r="C322" s="2" t="s">
        <v>2934</v>
      </c>
      <c r="D322" s="121">
        <v>107007422</v>
      </c>
      <c r="E322" s="121">
        <v>925208</v>
      </c>
      <c r="F322" s="121">
        <v>106082214</v>
      </c>
      <c r="G322" s="121">
        <v>443713</v>
      </c>
      <c r="H322" s="121">
        <v>27521429</v>
      </c>
      <c r="I322" s="121">
        <v>78560785</v>
      </c>
      <c r="J322" s="121">
        <v>107007422</v>
      </c>
      <c r="K322" s="121">
        <v>62582968</v>
      </c>
      <c r="L322" s="121">
        <v>62083580</v>
      </c>
      <c r="M322" s="121">
        <v>44160195</v>
      </c>
      <c r="N322" s="121">
        <v>19393865</v>
      </c>
      <c r="O322" s="121" t="e">
        <v>#N/A</v>
      </c>
      <c r="P322" s="121">
        <v>481344</v>
      </c>
      <c r="Q322" s="121">
        <v>19635</v>
      </c>
      <c r="R322" s="2">
        <v>12042</v>
      </c>
      <c r="S322" s="2" t="s">
        <v>2934</v>
      </c>
      <c r="T322" s="122">
        <v>2.0951175600560642E-2</v>
      </c>
      <c r="U322" s="122">
        <v>8.6462039988216884E-3</v>
      </c>
      <c r="V322" s="122">
        <v>-0.12149133550782298</v>
      </c>
      <c r="W322" s="122">
        <v>0.58484698379146072</v>
      </c>
      <c r="X322" s="122">
        <v>0.41268347722646753</v>
      </c>
      <c r="Y322" s="123">
        <v>22.598064680417622</v>
      </c>
      <c r="Z322" s="123">
        <v>47.120346320346322</v>
      </c>
      <c r="AA322" s="122">
        <v>4.7706220498080189E-2</v>
      </c>
      <c r="AB322" s="123">
        <v>3161.8833715304304</v>
      </c>
    </row>
    <row r="323" spans="1:28" x14ac:dyDescent="0.25">
      <c r="A323" s="2">
        <v>12</v>
      </c>
      <c r="B323" s="2">
        <v>12043</v>
      </c>
      <c r="C323" s="2" t="s">
        <v>2935</v>
      </c>
      <c r="D323" s="121">
        <v>194979679</v>
      </c>
      <c r="E323" s="121">
        <v>168278</v>
      </c>
      <c r="F323" s="121">
        <v>194674491</v>
      </c>
      <c r="G323" s="121">
        <v>99123</v>
      </c>
      <c r="H323" s="121">
        <v>30623401</v>
      </c>
      <c r="I323" s="121">
        <v>164051090</v>
      </c>
      <c r="J323" s="121">
        <v>194979679</v>
      </c>
      <c r="K323" s="121">
        <v>155795364</v>
      </c>
      <c r="L323" s="121">
        <v>154449100</v>
      </c>
      <c r="M323" s="121">
        <v>39075491</v>
      </c>
      <c r="N323" s="121">
        <v>20847114</v>
      </c>
      <c r="O323" s="121" t="e">
        <v>#N/A</v>
      </c>
      <c r="P323" s="121">
        <v>5305</v>
      </c>
      <c r="Q323" s="121">
        <v>18632</v>
      </c>
      <c r="R323" s="2">
        <v>12043</v>
      </c>
      <c r="S323" s="2" t="s">
        <v>2935</v>
      </c>
      <c r="T323" s="122">
        <v>4.3064845941411202E-3</v>
      </c>
      <c r="U323" s="122">
        <v>8.6305404164707851E-4</v>
      </c>
      <c r="V323" s="122">
        <v>16.806907729987667</v>
      </c>
      <c r="W323" s="122">
        <v>0.79903385213799638</v>
      </c>
      <c r="X323" s="122">
        <v>0.20040801790426579</v>
      </c>
      <c r="Y323" s="123">
        <v>5.3200407900386431</v>
      </c>
      <c r="Z323" s="123">
        <v>9.0316659510519539</v>
      </c>
      <c r="AA323" s="122">
        <v>8.0720045949765513E-3</v>
      </c>
      <c r="AB323" s="123">
        <v>8289.4536281665951</v>
      </c>
    </row>
    <row r="324" spans="1:28" x14ac:dyDescent="0.25">
      <c r="A324" s="2">
        <v>12</v>
      </c>
      <c r="B324" s="2">
        <v>12044</v>
      </c>
      <c r="C324" s="2" t="s">
        <v>2936</v>
      </c>
      <c r="D324" s="121">
        <v>96933470</v>
      </c>
      <c r="E324" s="121">
        <v>7454575</v>
      </c>
      <c r="F324" s="121">
        <v>89478895</v>
      </c>
      <c r="G324" s="121">
        <v>1333210</v>
      </c>
      <c r="H324" s="121">
        <v>43387619</v>
      </c>
      <c r="I324" s="121">
        <v>46091276</v>
      </c>
      <c r="J324" s="121">
        <v>96933470</v>
      </c>
      <c r="K324" s="121">
        <v>36198117</v>
      </c>
      <c r="L324" s="121">
        <v>32475154</v>
      </c>
      <c r="M324" s="121">
        <v>60050660</v>
      </c>
      <c r="N324" s="121">
        <v>25565958</v>
      </c>
      <c r="O324" s="121" t="e">
        <v>#N/A</v>
      </c>
      <c r="P324" s="121">
        <v>903979</v>
      </c>
      <c r="Q324" s="121">
        <v>13452</v>
      </c>
      <c r="R324" s="2">
        <v>12044</v>
      </c>
      <c r="S324" s="2" t="s">
        <v>2936</v>
      </c>
      <c r="T324" s="122">
        <v>0.12413810272859616</v>
      </c>
      <c r="U324" s="122">
        <v>7.6904035314118019E-2</v>
      </c>
      <c r="V324" s="122">
        <v>0.40552857600488901</v>
      </c>
      <c r="W324" s="122">
        <v>0.37343259247811927</v>
      </c>
      <c r="X324" s="122">
        <v>0.61950387208876356</v>
      </c>
      <c r="Y324" s="123">
        <v>99.108682723758548</v>
      </c>
      <c r="Z324" s="123">
        <v>554.1610912875409</v>
      </c>
      <c r="AA324" s="122">
        <v>0.29158207175338391</v>
      </c>
      <c r="AB324" s="123">
        <v>2414.1506095747845</v>
      </c>
    </row>
    <row r="325" spans="1:28" x14ac:dyDescent="0.25">
      <c r="A325" s="2">
        <v>12</v>
      </c>
      <c r="B325" s="2">
        <v>12046</v>
      </c>
      <c r="C325" s="2" t="s">
        <v>2937</v>
      </c>
      <c r="D325" s="121">
        <v>358339981</v>
      </c>
      <c r="E325" s="121">
        <v>16098009</v>
      </c>
      <c r="F325" s="121">
        <v>342241972</v>
      </c>
      <c r="G325" s="121">
        <v>4586906</v>
      </c>
      <c r="H325" s="121">
        <v>91301719</v>
      </c>
      <c r="I325" s="121">
        <v>250940253</v>
      </c>
      <c r="J325" s="121">
        <v>358339981</v>
      </c>
      <c r="K325" s="121">
        <v>212631621</v>
      </c>
      <c r="L325" s="121">
        <v>203702481</v>
      </c>
      <c r="M325" s="121">
        <v>144671247</v>
      </c>
      <c r="N325" s="121">
        <v>94893912</v>
      </c>
      <c r="O325" s="121" t="e">
        <v>#N/A</v>
      </c>
      <c r="P325" s="121">
        <v>4090727</v>
      </c>
      <c r="Q325" s="121">
        <v>70743</v>
      </c>
      <c r="R325" s="2">
        <v>12046</v>
      </c>
      <c r="S325" s="2" t="s">
        <v>2937</v>
      </c>
      <c r="T325" s="122">
        <v>0.11127303685990901</v>
      </c>
      <c r="U325" s="122">
        <v>4.4923842868652718E-2</v>
      </c>
      <c r="V325" s="122">
        <v>6.8608936622436945E-2</v>
      </c>
      <c r="W325" s="122">
        <v>0.59337956207571496</v>
      </c>
      <c r="X325" s="122">
        <v>0.40372622277947823</v>
      </c>
      <c r="Y325" s="123">
        <v>64.83900880652503</v>
      </c>
      <c r="Z325" s="123">
        <v>227.5562105084602</v>
      </c>
      <c r="AA325" s="122">
        <v>0.16964216840380655</v>
      </c>
      <c r="AB325" s="123">
        <v>2879.4719053475255</v>
      </c>
    </row>
    <row r="326" spans="1:28" x14ac:dyDescent="0.25">
      <c r="A326" s="2">
        <v>12</v>
      </c>
      <c r="B326" s="2">
        <v>12047</v>
      </c>
      <c r="C326" s="2" t="s">
        <v>2938</v>
      </c>
      <c r="D326" s="121">
        <v>61385699</v>
      </c>
      <c r="E326" s="121">
        <v>484310</v>
      </c>
      <c r="F326" s="121">
        <v>60901389</v>
      </c>
      <c r="G326" s="121">
        <v>104589</v>
      </c>
      <c r="H326" s="121">
        <v>10340222</v>
      </c>
      <c r="I326" s="121">
        <v>50561167</v>
      </c>
      <c r="J326" s="121">
        <v>61385699</v>
      </c>
      <c r="K326" s="121">
        <v>44796634</v>
      </c>
      <c r="L326" s="121">
        <v>44280134</v>
      </c>
      <c r="M326" s="121">
        <v>16407539</v>
      </c>
      <c r="N326" s="121">
        <v>9593676</v>
      </c>
      <c r="O326" s="121" t="e">
        <v>#N/A</v>
      </c>
      <c r="P326" s="121">
        <v>124698</v>
      </c>
      <c r="Q326" s="121">
        <v>7057</v>
      </c>
      <c r="R326" s="2">
        <v>12047</v>
      </c>
      <c r="S326" s="2" t="s">
        <v>2938</v>
      </c>
      <c r="T326" s="122">
        <v>2.9517528497113431E-2</v>
      </c>
      <c r="U326" s="122">
        <v>7.889622630182969E-3</v>
      </c>
      <c r="V326" s="122">
        <v>-0.20067024194163718</v>
      </c>
      <c r="W326" s="122">
        <v>0.72975684450542788</v>
      </c>
      <c r="X326" s="122">
        <v>0.26728601722039524</v>
      </c>
      <c r="Y326" s="123">
        <v>14.820603655944453</v>
      </c>
      <c r="Z326" s="123">
        <v>68.628312314014451</v>
      </c>
      <c r="AA326" s="122">
        <v>5.0482213491470841E-2</v>
      </c>
      <c r="AB326" s="123">
        <v>6274.6399319824286</v>
      </c>
    </row>
    <row r="327" spans="1:28" x14ac:dyDescent="0.25">
      <c r="A327" s="2">
        <v>12</v>
      </c>
      <c r="B327" s="2">
        <v>12048</v>
      </c>
      <c r="C327" s="2" t="s">
        <v>2939</v>
      </c>
      <c r="D327" s="121">
        <v>281719023</v>
      </c>
      <c r="E327" s="121">
        <v>32274430</v>
      </c>
      <c r="F327" s="121">
        <v>213264697</v>
      </c>
      <c r="G327" s="121">
        <v>9095446</v>
      </c>
      <c r="H327" s="121">
        <v>91422027</v>
      </c>
      <c r="I327" s="121">
        <v>121842670</v>
      </c>
      <c r="J327" s="121">
        <v>281719023</v>
      </c>
      <c r="K327" s="121">
        <v>92074214</v>
      </c>
      <c r="L327" s="121">
        <v>92014652</v>
      </c>
      <c r="M327" s="121">
        <v>163272391</v>
      </c>
      <c r="N327" s="121">
        <v>53824288</v>
      </c>
      <c r="O327" s="121" t="e">
        <v>#N/A</v>
      </c>
      <c r="P327" s="121">
        <v>7332688</v>
      </c>
      <c r="Q327" s="121">
        <v>45332</v>
      </c>
      <c r="R327" s="2">
        <v>12048</v>
      </c>
      <c r="S327" s="2" t="s">
        <v>2939</v>
      </c>
      <c r="T327" s="122">
        <v>0.1976723057849995</v>
      </c>
      <c r="U327" s="122">
        <v>0.11456248021987496</v>
      </c>
      <c r="V327" s="122">
        <v>0.18211642622429181</v>
      </c>
      <c r="W327" s="122">
        <v>0.32682994928603026</v>
      </c>
      <c r="X327" s="122">
        <v>0.57955756505658473</v>
      </c>
      <c r="Y327" s="123">
        <v>200.64073943351275</v>
      </c>
      <c r="Z327" s="123">
        <v>711.95689579105272</v>
      </c>
      <c r="AA327" s="122">
        <v>0.59962576746022167</v>
      </c>
      <c r="AB327" s="123">
        <v>2029.7946704314834</v>
      </c>
    </row>
    <row r="328" spans="1:28" x14ac:dyDescent="0.25">
      <c r="A328" s="2">
        <v>12</v>
      </c>
      <c r="B328" s="2">
        <v>12049</v>
      </c>
      <c r="C328" s="2" t="s">
        <v>2940</v>
      </c>
      <c r="D328" s="121">
        <v>127523326</v>
      </c>
      <c r="E328" s="121">
        <v>15652137</v>
      </c>
      <c r="F328" s="121">
        <v>111871189</v>
      </c>
      <c r="G328" s="121">
        <v>3019449</v>
      </c>
      <c r="H328" s="121">
        <v>75143684</v>
      </c>
      <c r="I328" s="121">
        <v>36727505</v>
      </c>
      <c r="J328" s="121">
        <v>127523326</v>
      </c>
      <c r="K328" s="121">
        <v>29536382</v>
      </c>
      <c r="L328" s="121">
        <v>29043610</v>
      </c>
      <c r="M328" s="121">
        <v>97986944</v>
      </c>
      <c r="N328" s="121">
        <v>43546020</v>
      </c>
      <c r="O328" s="121" t="e">
        <v>#N/A</v>
      </c>
      <c r="P328" s="121">
        <v>2193902</v>
      </c>
      <c r="Q328" s="121">
        <v>13486</v>
      </c>
      <c r="R328" s="2">
        <v>12049</v>
      </c>
      <c r="S328" s="2" t="s">
        <v>2940</v>
      </c>
      <c r="T328" s="122">
        <v>0.15973696454907299</v>
      </c>
      <c r="U328" s="122">
        <v>0.12273940376994245</v>
      </c>
      <c r="V328" s="122">
        <v>0.31162574753040895</v>
      </c>
      <c r="W328" s="122">
        <v>0.23161552420613621</v>
      </c>
      <c r="X328" s="122">
        <v>0.76838447579386382</v>
      </c>
      <c r="Y328" s="123">
        <v>223.89507637550051</v>
      </c>
      <c r="Z328" s="123">
        <v>1160.6211626872312</v>
      </c>
      <c r="AA328" s="122">
        <v>0.35943897972765365</v>
      </c>
      <c r="AB328" s="123">
        <v>2153.6118938158088</v>
      </c>
    </row>
    <row r="329" spans="1:28" x14ac:dyDescent="0.25">
      <c r="A329" s="2">
        <v>12</v>
      </c>
      <c r="B329" s="2">
        <v>12050</v>
      </c>
      <c r="C329" s="2" t="s">
        <v>2941</v>
      </c>
      <c r="D329" s="121">
        <v>166968451</v>
      </c>
      <c r="E329" s="121">
        <v>12811684</v>
      </c>
      <c r="F329" s="121">
        <v>154156767</v>
      </c>
      <c r="G329" s="121">
        <v>3413425</v>
      </c>
      <c r="H329" s="121">
        <v>67992286</v>
      </c>
      <c r="I329" s="121">
        <v>86164481</v>
      </c>
      <c r="J329" s="121">
        <v>166968451</v>
      </c>
      <c r="K329" s="121">
        <v>52730949</v>
      </c>
      <c r="L329" s="121">
        <v>51394200</v>
      </c>
      <c r="M329" s="121">
        <v>112422980</v>
      </c>
      <c r="N329" s="121">
        <v>60351031</v>
      </c>
      <c r="O329" s="121" t="e">
        <v>#N/A</v>
      </c>
      <c r="P329" s="121">
        <v>5210699</v>
      </c>
      <c r="Q329" s="121">
        <v>38735</v>
      </c>
      <c r="R329" s="2">
        <v>12050</v>
      </c>
      <c r="S329" s="2" t="s">
        <v>2941</v>
      </c>
      <c r="T329" s="122">
        <v>0.11395965486771477</v>
      </c>
      <c r="U329" s="122">
        <v>7.6731166416582494E-2</v>
      </c>
      <c r="V329" s="122">
        <v>-0.37569927785498269</v>
      </c>
      <c r="W329" s="122">
        <v>0.31581384797059653</v>
      </c>
      <c r="X329" s="122">
        <v>0.67331869779399223</v>
      </c>
      <c r="Y329" s="123">
        <v>88.122499031883308</v>
      </c>
      <c r="Z329" s="123">
        <v>330.75213631083</v>
      </c>
      <c r="AA329" s="122">
        <v>0.21228608339764735</v>
      </c>
      <c r="AB329" s="123">
        <v>1326.8155414999355</v>
      </c>
    </row>
    <row r="330" spans="1:28" x14ac:dyDescent="0.25">
      <c r="A330" s="2">
        <v>12</v>
      </c>
      <c r="B330" s="2">
        <v>12051</v>
      </c>
      <c r="C330" s="2" t="s">
        <v>2942</v>
      </c>
      <c r="D330" s="121">
        <v>255675472</v>
      </c>
      <c r="E330" s="121">
        <v>12949005</v>
      </c>
      <c r="F330" s="121">
        <v>242726467</v>
      </c>
      <c r="G330" s="121">
        <v>1714633</v>
      </c>
      <c r="H330" s="121">
        <v>53511572</v>
      </c>
      <c r="I330" s="121">
        <v>189214895</v>
      </c>
      <c r="J330" s="121">
        <v>255675472</v>
      </c>
      <c r="K330" s="121">
        <v>173460270</v>
      </c>
      <c r="L330" s="121">
        <v>171526473</v>
      </c>
      <c r="M330" s="121">
        <v>79942052</v>
      </c>
      <c r="N330" s="121">
        <v>37754566</v>
      </c>
      <c r="O330" s="121" t="e">
        <v>#N/A</v>
      </c>
      <c r="P330" s="121">
        <v>1852666</v>
      </c>
      <c r="Q330" s="121">
        <v>37185</v>
      </c>
      <c r="R330" s="2">
        <v>12051</v>
      </c>
      <c r="S330" s="2" t="s">
        <v>2942</v>
      </c>
      <c r="T330" s="122">
        <v>0.16197989263523033</v>
      </c>
      <c r="U330" s="122">
        <v>5.0646254404880887E-2</v>
      </c>
      <c r="V330" s="122">
        <v>-0.11799000749387556</v>
      </c>
      <c r="W330" s="122">
        <v>0.67843922861712758</v>
      </c>
      <c r="X330" s="122">
        <v>0.3126700084863831</v>
      </c>
      <c r="Y330" s="123">
        <v>46.110878042221323</v>
      </c>
      <c r="Z330" s="123">
        <v>348.2319483662767</v>
      </c>
      <c r="AA330" s="122">
        <v>0.34297851549929087</v>
      </c>
      <c r="AB330" s="123">
        <v>4612.7866881807176</v>
      </c>
    </row>
    <row r="331" spans="1:28" x14ac:dyDescent="0.25">
      <c r="A331" s="2">
        <v>12</v>
      </c>
      <c r="B331" s="2">
        <v>12052</v>
      </c>
      <c r="C331" s="2" t="s">
        <v>2943</v>
      </c>
      <c r="D331" s="121">
        <v>343834046</v>
      </c>
      <c r="E331" s="121">
        <v>2241740</v>
      </c>
      <c r="F331" s="121">
        <v>341034996</v>
      </c>
      <c r="G331" s="121">
        <v>233561</v>
      </c>
      <c r="H331" s="121">
        <v>61984051</v>
      </c>
      <c r="I331" s="121">
        <v>279050945</v>
      </c>
      <c r="J331" s="121">
        <v>343834046</v>
      </c>
      <c r="K331" s="121">
        <v>235404629</v>
      </c>
      <c r="L331" s="121">
        <v>234495192</v>
      </c>
      <c r="M331" s="121">
        <v>108429417</v>
      </c>
      <c r="N331" s="121">
        <v>46958322</v>
      </c>
      <c r="O331" s="121" t="e">
        <v>#N/A</v>
      </c>
      <c r="P331" s="121">
        <v>459602</v>
      </c>
      <c r="Q331" s="121">
        <v>45118</v>
      </c>
      <c r="R331" s="2">
        <v>12052</v>
      </c>
      <c r="S331" s="2" t="s">
        <v>2943</v>
      </c>
      <c r="T331" s="122">
        <v>2.0674647729591683E-2</v>
      </c>
      <c r="U331" s="122">
        <v>6.5198313723708445E-3</v>
      </c>
      <c r="V331" s="122">
        <v>-0.51569620183662157</v>
      </c>
      <c r="W331" s="122">
        <v>0.68464607195995941</v>
      </c>
      <c r="X331" s="122">
        <v>0.31535392804004059</v>
      </c>
      <c r="Y331" s="123">
        <v>5.1766700651624626</v>
      </c>
      <c r="Z331" s="123">
        <v>49.686156301254485</v>
      </c>
      <c r="AA331" s="122">
        <v>4.7738929001764588E-2</v>
      </c>
      <c r="AB331" s="123">
        <v>5197.3755928897554</v>
      </c>
    </row>
    <row r="332" spans="1:28" x14ac:dyDescent="0.25">
      <c r="A332" s="2">
        <v>12</v>
      </c>
      <c r="B332" s="2">
        <v>12053</v>
      </c>
      <c r="C332" s="2" t="s">
        <v>2944</v>
      </c>
      <c r="D332" s="121">
        <v>291932188</v>
      </c>
      <c r="E332" s="121">
        <v>18663663</v>
      </c>
      <c r="F332" s="121">
        <v>244353937</v>
      </c>
      <c r="G332" s="121">
        <v>3775388</v>
      </c>
      <c r="H332" s="121">
        <v>83533537</v>
      </c>
      <c r="I332" s="121">
        <v>160820400</v>
      </c>
      <c r="J332" s="121">
        <v>291932188</v>
      </c>
      <c r="K332" s="121">
        <v>127413919</v>
      </c>
      <c r="L332" s="121">
        <v>125676415</v>
      </c>
      <c r="M332" s="121">
        <v>143442985</v>
      </c>
      <c r="N332" s="121">
        <v>71599434</v>
      </c>
      <c r="O332" s="121" t="e">
        <v>#N/A</v>
      </c>
      <c r="P332" s="121">
        <v>3493773</v>
      </c>
      <c r="Q332" s="121">
        <v>51257</v>
      </c>
      <c r="R332" s="2">
        <v>12053</v>
      </c>
      <c r="S332" s="2" t="s">
        <v>2944</v>
      </c>
      <c r="T332" s="122">
        <v>0.13011206508286202</v>
      </c>
      <c r="U332" s="122">
        <v>6.393150110600343E-2</v>
      </c>
      <c r="V332" s="122">
        <v>2.983196008838962E-2</v>
      </c>
      <c r="W332" s="122">
        <v>0.43645039580219225</v>
      </c>
      <c r="X332" s="122">
        <v>0.49135720861311805</v>
      </c>
      <c r="Y332" s="123">
        <v>73.65604697894922</v>
      </c>
      <c r="Z332" s="123">
        <v>364.11930077843027</v>
      </c>
      <c r="AA332" s="122">
        <v>0.26066774494334688</v>
      </c>
      <c r="AB332" s="123">
        <v>2451.8878397096983</v>
      </c>
    </row>
    <row r="333" spans="1:28" x14ac:dyDescent="0.25">
      <c r="A333" s="2">
        <v>12</v>
      </c>
      <c r="B333" s="2">
        <v>12054</v>
      </c>
      <c r="C333" s="2" t="s">
        <v>2945</v>
      </c>
      <c r="D333" s="121">
        <v>205805568</v>
      </c>
      <c r="E333" s="121">
        <v>365292</v>
      </c>
      <c r="F333" s="121">
        <v>204471580</v>
      </c>
      <c r="G333" s="121">
        <v>68905</v>
      </c>
      <c r="H333" s="121">
        <v>34069497</v>
      </c>
      <c r="I333" s="121">
        <v>170402083</v>
      </c>
      <c r="J333" s="121">
        <v>205805568</v>
      </c>
      <c r="K333" s="121">
        <v>152086279</v>
      </c>
      <c r="L333" s="121">
        <v>151845060</v>
      </c>
      <c r="M333" s="121">
        <v>53719289</v>
      </c>
      <c r="N333" s="121">
        <v>31623078</v>
      </c>
      <c r="O333" s="121" t="e">
        <v>#N/A</v>
      </c>
      <c r="P333" s="121">
        <v>93096</v>
      </c>
      <c r="Q333" s="121">
        <v>28193</v>
      </c>
      <c r="R333" s="2">
        <v>12054</v>
      </c>
      <c r="S333" s="2" t="s">
        <v>2945</v>
      </c>
      <c r="T333" s="122">
        <v>6.8000155400418649E-3</v>
      </c>
      <c r="U333" s="122">
        <v>1.7749374011105472E-3</v>
      </c>
      <c r="V333" s="122">
        <v>-0.29462644333096122</v>
      </c>
      <c r="W333" s="122">
        <v>0.73898039046251651</v>
      </c>
      <c r="X333" s="122">
        <v>0.26101960953748343</v>
      </c>
      <c r="Y333" s="123">
        <v>2.4440463944950874</v>
      </c>
      <c r="Z333" s="123">
        <v>12.956833256482106</v>
      </c>
      <c r="AA333" s="122">
        <v>1.1551437213037896E-2</v>
      </c>
      <c r="AB333" s="123">
        <v>5385.9135246337746</v>
      </c>
    </row>
    <row r="334" spans="1:28" x14ac:dyDescent="0.25">
      <c r="A334" s="2">
        <v>12</v>
      </c>
      <c r="B334" s="2">
        <v>12055</v>
      </c>
      <c r="C334" s="2" t="s">
        <v>2946</v>
      </c>
      <c r="D334" s="121">
        <v>550179391</v>
      </c>
      <c r="E334" s="121">
        <v>62816777</v>
      </c>
      <c r="F334" s="121">
        <v>487362614</v>
      </c>
      <c r="G334" s="121">
        <v>12556714</v>
      </c>
      <c r="H334" s="121">
        <v>194097426</v>
      </c>
      <c r="I334" s="121">
        <v>293265188</v>
      </c>
      <c r="J334" s="121">
        <v>550179391</v>
      </c>
      <c r="K334" s="121">
        <v>217522582</v>
      </c>
      <c r="L334" s="121">
        <v>207682006</v>
      </c>
      <c r="M334" s="121">
        <v>299265604</v>
      </c>
      <c r="N334" s="121">
        <v>202364126</v>
      </c>
      <c r="O334" s="121" t="e">
        <v>#N/A</v>
      </c>
      <c r="P334" s="121">
        <v>13887508</v>
      </c>
      <c r="Q334" s="121">
        <v>113590</v>
      </c>
      <c r="R334" s="2">
        <v>12055</v>
      </c>
      <c r="S334" s="2" t="s">
        <v>2946</v>
      </c>
      <c r="T334" s="122">
        <v>0.20990309664855436</v>
      </c>
      <c r="U334" s="122">
        <v>0.11417508185071222</v>
      </c>
      <c r="V334" s="122">
        <v>-0.13830982856820428</v>
      </c>
      <c r="W334" s="122">
        <v>0.39536664869368032</v>
      </c>
      <c r="X334" s="122">
        <v>0.5439418649543708</v>
      </c>
      <c r="Y334" s="123">
        <v>110.54418522757285</v>
      </c>
      <c r="Z334" s="123">
        <v>553.01326701294124</v>
      </c>
      <c r="AA334" s="122">
        <v>0.31041458899686597</v>
      </c>
      <c r="AB334" s="123">
        <v>1828.3476186284004</v>
      </c>
    </row>
    <row r="335" spans="1:28" x14ac:dyDescent="0.25">
      <c r="A335" s="2">
        <v>12</v>
      </c>
      <c r="B335" s="2">
        <v>12056</v>
      </c>
      <c r="C335" s="2" t="s">
        <v>2947</v>
      </c>
      <c r="D335" s="121">
        <v>265710687</v>
      </c>
      <c r="E335" s="121">
        <v>9000044</v>
      </c>
      <c r="F335" s="121">
        <v>256710643</v>
      </c>
      <c r="G335" s="121">
        <v>527250</v>
      </c>
      <c r="H335" s="121">
        <v>68260395</v>
      </c>
      <c r="I335" s="121">
        <v>188450248</v>
      </c>
      <c r="J335" s="121">
        <v>265710687</v>
      </c>
      <c r="K335" s="121">
        <v>156042179</v>
      </c>
      <c r="L335" s="121">
        <v>155805939</v>
      </c>
      <c r="M335" s="121">
        <v>108680893</v>
      </c>
      <c r="N335" s="121">
        <v>58696015</v>
      </c>
      <c r="O335" s="121" t="e">
        <v>#N/A</v>
      </c>
      <c r="P335" s="121">
        <v>516538</v>
      </c>
      <c r="Q335" s="121">
        <v>47798</v>
      </c>
      <c r="R335" s="2">
        <v>12056</v>
      </c>
      <c r="S335" s="2" t="s">
        <v>2947</v>
      </c>
      <c r="T335" s="122">
        <v>8.2811649330117296E-2</v>
      </c>
      <c r="U335" s="122">
        <v>3.3871592074879546E-2</v>
      </c>
      <c r="V335" s="122">
        <v>-2.7221931772103747E-2</v>
      </c>
      <c r="W335" s="122">
        <v>0.58726346599675905</v>
      </c>
      <c r="X335" s="122">
        <v>0.40901965301832216</v>
      </c>
      <c r="Y335" s="123">
        <v>11.030796267626261</v>
      </c>
      <c r="Z335" s="123">
        <v>188.29331771203817</v>
      </c>
      <c r="AA335" s="122">
        <v>0.15333313513702762</v>
      </c>
      <c r="AB335" s="123">
        <v>3259.6748608728399</v>
      </c>
    </row>
    <row r="336" spans="1:28" x14ac:dyDescent="0.25">
      <c r="A336" s="2">
        <v>12</v>
      </c>
      <c r="B336" s="2">
        <v>12057</v>
      </c>
      <c r="C336" s="2" t="s">
        <v>2948</v>
      </c>
      <c r="D336" s="121">
        <v>299339435</v>
      </c>
      <c r="E336" s="121">
        <v>22307754</v>
      </c>
      <c r="F336" s="121">
        <v>277031681</v>
      </c>
      <c r="G336" s="121">
        <v>2443474</v>
      </c>
      <c r="H336" s="121">
        <v>113323492</v>
      </c>
      <c r="I336" s="121">
        <v>163708189</v>
      </c>
      <c r="J336" s="121">
        <v>299339435</v>
      </c>
      <c r="K336" s="121">
        <v>106183916</v>
      </c>
      <c r="L336" s="121">
        <v>105957883</v>
      </c>
      <c r="M336" s="121">
        <v>192294649</v>
      </c>
      <c r="N336" s="121">
        <v>79054754</v>
      </c>
      <c r="O336" s="121" t="e">
        <v>#N/A</v>
      </c>
      <c r="P336" s="121">
        <v>2782581</v>
      </c>
      <c r="Q336" s="121">
        <v>67864</v>
      </c>
      <c r="R336" s="2">
        <v>12057</v>
      </c>
      <c r="S336" s="2" t="s">
        <v>2948</v>
      </c>
      <c r="T336" s="122">
        <v>0.1160081890786259</v>
      </c>
      <c r="U336" s="122">
        <v>7.4523271549570475E-2</v>
      </c>
      <c r="V336" s="122">
        <v>-0.16312736745608547</v>
      </c>
      <c r="W336" s="122">
        <v>0.35472745513801079</v>
      </c>
      <c r="X336" s="122">
        <v>0.642396645801112</v>
      </c>
      <c r="Y336" s="123">
        <v>36.005452080631855</v>
      </c>
      <c r="Z336" s="123">
        <v>328.71263114464222</v>
      </c>
      <c r="AA336" s="122">
        <v>0.28218105643589758</v>
      </c>
      <c r="AB336" s="123">
        <v>1561.3268153954969</v>
      </c>
    </row>
    <row r="337" spans="1:28" x14ac:dyDescent="0.25">
      <c r="A337" s="2">
        <v>12</v>
      </c>
      <c r="B337" s="2">
        <v>12058</v>
      </c>
      <c r="C337" s="2" t="s">
        <v>2949</v>
      </c>
      <c r="D337" s="121">
        <v>295738650</v>
      </c>
      <c r="E337" s="121">
        <v>40277113</v>
      </c>
      <c r="F337" s="121">
        <v>255461537</v>
      </c>
      <c r="G337" s="121">
        <v>10592034</v>
      </c>
      <c r="H337" s="121">
        <v>90766233</v>
      </c>
      <c r="I337" s="121">
        <v>164695304</v>
      </c>
      <c r="J337" s="121">
        <v>295738650</v>
      </c>
      <c r="K337" s="121">
        <v>116869023</v>
      </c>
      <c r="L337" s="121">
        <v>116413014</v>
      </c>
      <c r="M337" s="121">
        <v>173043211</v>
      </c>
      <c r="N337" s="121">
        <v>66599831</v>
      </c>
      <c r="O337" s="121" t="e">
        <v>#N/A</v>
      </c>
      <c r="P337" s="121">
        <v>8246032</v>
      </c>
      <c r="Q337" s="121">
        <v>59982</v>
      </c>
      <c r="R337" s="2">
        <v>12058</v>
      </c>
      <c r="S337" s="2" t="s">
        <v>2949</v>
      </c>
      <c r="T337" s="122">
        <v>0.23275754516598748</v>
      </c>
      <c r="U337" s="122">
        <v>0.1361915765829052</v>
      </c>
      <c r="V337" s="122">
        <v>0.22414766702407096</v>
      </c>
      <c r="W337" s="122">
        <v>0.39517669739819261</v>
      </c>
      <c r="X337" s="122">
        <v>0.58512206977343006</v>
      </c>
      <c r="Y337" s="123">
        <v>176.58687606281885</v>
      </c>
      <c r="Z337" s="123">
        <v>671.48666266546627</v>
      </c>
      <c r="AA337" s="122">
        <v>0.60476299106524756</v>
      </c>
      <c r="AB337" s="123">
        <v>1940.7991397419225</v>
      </c>
    </row>
    <row r="338" spans="1:28" x14ac:dyDescent="0.25">
      <c r="A338" s="2">
        <v>12</v>
      </c>
      <c r="B338" s="2">
        <v>12059</v>
      </c>
      <c r="C338" s="2" t="s">
        <v>2950</v>
      </c>
      <c r="D338" s="121">
        <v>165861228</v>
      </c>
      <c r="E338" s="121">
        <v>11147104</v>
      </c>
      <c r="F338" s="121">
        <v>154714124</v>
      </c>
      <c r="G338" s="121">
        <v>1556331</v>
      </c>
      <c r="H338" s="121">
        <v>52843435</v>
      </c>
      <c r="I338" s="121">
        <v>101870689</v>
      </c>
      <c r="J338" s="121">
        <v>165861228</v>
      </c>
      <c r="K338" s="121">
        <v>62555382</v>
      </c>
      <c r="L338" s="121">
        <v>62202032</v>
      </c>
      <c r="M338" s="121">
        <v>103305846</v>
      </c>
      <c r="N338" s="121">
        <v>37779111</v>
      </c>
      <c r="O338" s="121" t="e">
        <v>#N/A</v>
      </c>
      <c r="P338" s="121">
        <v>1583500</v>
      </c>
      <c r="Q338" s="121">
        <v>33529</v>
      </c>
      <c r="R338" s="2">
        <v>12059</v>
      </c>
      <c r="S338" s="2" t="s">
        <v>2950</v>
      </c>
      <c r="T338" s="122">
        <v>0.10790390313438795</v>
      </c>
      <c r="U338" s="122">
        <v>6.7207412693218449E-2</v>
      </c>
      <c r="V338" s="122">
        <v>-6.3337012562824313E-2</v>
      </c>
      <c r="W338" s="122">
        <v>0.37715494304672581</v>
      </c>
      <c r="X338" s="122">
        <v>0.62284505695327419</v>
      </c>
      <c r="Y338" s="123">
        <v>46.417459512660685</v>
      </c>
      <c r="Z338" s="123">
        <v>332.46157058069133</v>
      </c>
      <c r="AA338" s="122">
        <v>0.29505998698592989</v>
      </c>
      <c r="AB338" s="123">
        <v>1855.1711056100689</v>
      </c>
    </row>
    <row r="339" spans="1:28" x14ac:dyDescent="0.25">
      <c r="A339" s="2">
        <v>12</v>
      </c>
      <c r="B339" s="2">
        <v>12060</v>
      </c>
      <c r="C339" s="2" t="s">
        <v>2951</v>
      </c>
      <c r="D339" s="121">
        <v>98377384</v>
      </c>
      <c r="E339" s="121">
        <v>7150656</v>
      </c>
      <c r="F339" s="121">
        <v>91226728</v>
      </c>
      <c r="G339" s="121">
        <v>621576</v>
      </c>
      <c r="H339" s="121">
        <v>37210085</v>
      </c>
      <c r="I339" s="121">
        <v>54016643</v>
      </c>
      <c r="J339" s="121">
        <v>98377384</v>
      </c>
      <c r="K339" s="121">
        <v>36576866</v>
      </c>
      <c r="L339" s="121">
        <v>36559010</v>
      </c>
      <c r="M339" s="121">
        <v>61800518</v>
      </c>
      <c r="N339" s="121">
        <v>20691942</v>
      </c>
      <c r="O339" s="121" t="e">
        <v>#N/A</v>
      </c>
      <c r="P339" s="121">
        <v>1093703</v>
      </c>
      <c r="Q339" s="121">
        <v>15099</v>
      </c>
      <c r="R339" s="2">
        <v>12060</v>
      </c>
      <c r="S339" s="2" t="s">
        <v>2951</v>
      </c>
      <c r="T339" s="122">
        <v>0.11570543793823863</v>
      </c>
      <c r="U339" s="122">
        <v>7.2685974247902338E-2</v>
      </c>
      <c r="V339" s="122">
        <v>-0.4583804988384601</v>
      </c>
      <c r="W339" s="122">
        <v>0.37180157179215095</v>
      </c>
      <c r="X339" s="122">
        <v>0.6281984282078491</v>
      </c>
      <c r="Y339" s="123">
        <v>41.166699781442482</v>
      </c>
      <c r="Z339" s="123">
        <v>473.58474071130536</v>
      </c>
      <c r="AA339" s="122">
        <v>0.34557684339149991</v>
      </c>
      <c r="AB339" s="123">
        <v>2421.2868401880919</v>
      </c>
    </row>
    <row r="340" spans="1:28" x14ac:dyDescent="0.25">
      <c r="A340" s="2">
        <v>12</v>
      </c>
      <c r="B340" s="2">
        <v>12061</v>
      </c>
      <c r="C340" s="2" t="s">
        <v>2952</v>
      </c>
      <c r="D340" s="121">
        <v>246125231</v>
      </c>
      <c r="E340" s="121">
        <v>24393470</v>
      </c>
      <c r="F340" s="121">
        <v>221731761</v>
      </c>
      <c r="G340" s="121">
        <v>5901267</v>
      </c>
      <c r="H340" s="121">
        <v>95884879</v>
      </c>
      <c r="I340" s="121">
        <v>125846882</v>
      </c>
      <c r="J340" s="121">
        <v>246125231</v>
      </c>
      <c r="K340" s="121">
        <v>101007540</v>
      </c>
      <c r="L340" s="121">
        <v>99096522</v>
      </c>
      <c r="M340" s="121">
        <v>142428008</v>
      </c>
      <c r="N340" s="121">
        <v>81043199</v>
      </c>
      <c r="O340" s="121" t="e">
        <v>#N/A</v>
      </c>
      <c r="P340" s="121">
        <v>5200315</v>
      </c>
      <c r="Q340" s="121">
        <v>45062</v>
      </c>
      <c r="R340" s="2">
        <v>12061</v>
      </c>
      <c r="S340" s="2" t="s">
        <v>2952</v>
      </c>
      <c r="T340" s="122">
        <v>0.17126877179943428</v>
      </c>
      <c r="U340" s="122">
        <v>9.9109993318807696E-2</v>
      </c>
      <c r="V340" s="122">
        <v>8.1471483521601495E-2</v>
      </c>
      <c r="W340" s="122">
        <v>0.41039083880026911</v>
      </c>
      <c r="X340" s="122">
        <v>0.57868105362997102</v>
      </c>
      <c r="Y340" s="123">
        <v>130.95883449469619</v>
      </c>
      <c r="Z340" s="123">
        <v>541.33127690737206</v>
      </c>
      <c r="AA340" s="122">
        <v>0.30099342450684852</v>
      </c>
      <c r="AB340" s="123">
        <v>2199.1150414983799</v>
      </c>
    </row>
    <row r="341" spans="1:28" x14ac:dyDescent="0.25">
      <c r="A341" s="2">
        <v>12</v>
      </c>
      <c r="B341" s="2">
        <v>12062</v>
      </c>
      <c r="C341" s="2" t="s">
        <v>2953</v>
      </c>
      <c r="D341" s="121">
        <v>212297059</v>
      </c>
      <c r="E341" s="121">
        <v>760791</v>
      </c>
      <c r="F341" s="121">
        <v>209378682</v>
      </c>
      <c r="G341" s="121">
        <v>34421</v>
      </c>
      <c r="H341" s="121">
        <v>26750938</v>
      </c>
      <c r="I341" s="121">
        <v>182627744</v>
      </c>
      <c r="J341" s="121">
        <v>212297059</v>
      </c>
      <c r="K341" s="121">
        <v>163268761</v>
      </c>
      <c r="L341" s="121">
        <v>163143392</v>
      </c>
      <c r="M341" s="121">
        <v>49028298</v>
      </c>
      <c r="N341" s="121">
        <v>27256304</v>
      </c>
      <c r="O341" s="121" t="e">
        <v>#N/A</v>
      </c>
      <c r="P341" s="121">
        <v>11937</v>
      </c>
      <c r="Q341" s="121">
        <v>24626</v>
      </c>
      <c r="R341" s="2">
        <v>12062</v>
      </c>
      <c r="S341" s="2" t="s">
        <v>2953</v>
      </c>
      <c r="T341" s="122">
        <v>1.5517385490314185E-2</v>
      </c>
      <c r="U341" s="122">
        <v>3.5836153528627074E-3</v>
      </c>
      <c r="V341" s="122">
        <v>1.74806972962259</v>
      </c>
      <c r="W341" s="122">
        <v>0.7690580442755921</v>
      </c>
      <c r="X341" s="122">
        <v>0.23094195572440784</v>
      </c>
      <c r="Y341" s="123">
        <v>1.3977503451636482</v>
      </c>
      <c r="Z341" s="123">
        <v>30.893811418825631</v>
      </c>
      <c r="AA341" s="122">
        <v>2.7912478522399808E-2</v>
      </c>
      <c r="AB341" s="123">
        <v>6624.8433363112154</v>
      </c>
    </row>
    <row r="342" spans="1:28" x14ac:dyDescent="0.25">
      <c r="A342" s="2">
        <v>12</v>
      </c>
      <c r="B342" s="2">
        <v>12063</v>
      </c>
      <c r="C342" s="2" t="s">
        <v>2954</v>
      </c>
      <c r="D342" s="121">
        <v>133438530</v>
      </c>
      <c r="E342" s="121">
        <v>244807</v>
      </c>
      <c r="F342" s="121">
        <v>133193723</v>
      </c>
      <c r="G342" s="121" t="s">
        <v>17</v>
      </c>
      <c r="H342" s="121">
        <v>15322568</v>
      </c>
      <c r="I342" s="121">
        <v>117871155</v>
      </c>
      <c r="J342" s="121">
        <v>133438530</v>
      </c>
      <c r="K342" s="121">
        <v>108910012</v>
      </c>
      <c r="L342" s="121">
        <v>108910012</v>
      </c>
      <c r="M342" s="121">
        <v>24528518</v>
      </c>
      <c r="N342" s="121">
        <v>10080828</v>
      </c>
      <c r="O342" s="121" t="e">
        <v>#N/A</v>
      </c>
      <c r="P342" s="121" t="s">
        <v>189</v>
      </c>
      <c r="Q342" s="121">
        <v>10577</v>
      </c>
      <c r="R342" s="2">
        <v>12063</v>
      </c>
      <c r="S342" s="2" t="s">
        <v>2954</v>
      </c>
      <c r="T342" s="122">
        <v>9.9805051409954729E-3</v>
      </c>
      <c r="U342" s="122">
        <v>1.8346050424866041E-3</v>
      </c>
      <c r="V342" s="122">
        <v>0</v>
      </c>
      <c r="W342" s="122">
        <v>0.81618114348232107</v>
      </c>
      <c r="X342" s="122">
        <v>0.18381885651767896</v>
      </c>
      <c r="Y342" s="123" t="e">
        <v>#VALUE!</v>
      </c>
      <c r="Z342" s="123">
        <v>23.145220762030821</v>
      </c>
      <c r="AA342" s="122">
        <v>2.428441393901374E-2</v>
      </c>
      <c r="AB342" s="123">
        <v>10296.871702751252</v>
      </c>
    </row>
    <row r="343" spans="1:28" x14ac:dyDescent="0.25">
      <c r="A343" s="2">
        <v>12</v>
      </c>
      <c r="B343" s="2">
        <v>12064</v>
      </c>
      <c r="C343" s="2" t="s">
        <v>2955</v>
      </c>
      <c r="D343" s="121">
        <v>78023177</v>
      </c>
      <c r="E343" s="121">
        <v>2466505</v>
      </c>
      <c r="F343" s="121">
        <v>75556672</v>
      </c>
      <c r="G343" s="121">
        <v>325612</v>
      </c>
      <c r="H343" s="121">
        <v>34342135</v>
      </c>
      <c r="I343" s="121">
        <v>41214537</v>
      </c>
      <c r="J343" s="121">
        <v>78023177</v>
      </c>
      <c r="K343" s="121">
        <v>45344624</v>
      </c>
      <c r="L343" s="121">
        <v>45340249</v>
      </c>
      <c r="M343" s="121">
        <v>32455676</v>
      </c>
      <c r="N343" s="121">
        <v>16391449</v>
      </c>
      <c r="O343" s="121" t="e">
        <v>#N/A</v>
      </c>
      <c r="P343" s="121">
        <v>255942</v>
      </c>
      <c r="Q343" s="121">
        <v>12992</v>
      </c>
      <c r="R343" s="2">
        <v>12064</v>
      </c>
      <c r="S343" s="2" t="s">
        <v>2955</v>
      </c>
      <c r="T343" s="122">
        <v>7.5996106197264227E-2</v>
      </c>
      <c r="U343" s="122">
        <v>3.161246561390342E-2</v>
      </c>
      <c r="V343" s="122">
        <v>0.21243454366960024</v>
      </c>
      <c r="W343" s="122">
        <v>0.58116864428629966</v>
      </c>
      <c r="X343" s="122">
        <v>0.41597480707559498</v>
      </c>
      <c r="Y343" s="123">
        <v>25.0625</v>
      </c>
      <c r="Z343" s="123">
        <v>189.84798337438423</v>
      </c>
      <c r="AA343" s="122">
        <v>0.15047510442792458</v>
      </c>
      <c r="AB343" s="123">
        <v>3489.8590671182264</v>
      </c>
    </row>
    <row r="344" spans="1:28" x14ac:dyDescent="0.25">
      <c r="A344" s="2">
        <v>12</v>
      </c>
      <c r="B344" s="2">
        <v>12065</v>
      </c>
      <c r="C344" s="2" t="s">
        <v>2956</v>
      </c>
      <c r="D344" s="121">
        <v>106096688</v>
      </c>
      <c r="E344" s="121">
        <v>907810</v>
      </c>
      <c r="F344" s="121">
        <v>105188878</v>
      </c>
      <c r="G344" s="121">
        <v>13966</v>
      </c>
      <c r="H344" s="121">
        <v>14014644</v>
      </c>
      <c r="I344" s="121">
        <v>91174234</v>
      </c>
      <c r="J344" s="121">
        <v>106096688</v>
      </c>
      <c r="K344" s="121">
        <v>31289345</v>
      </c>
      <c r="L344" s="121">
        <v>31123578</v>
      </c>
      <c r="M344" s="121">
        <v>74346226</v>
      </c>
      <c r="N344" s="121">
        <v>21483748</v>
      </c>
      <c r="O344" s="121" t="e">
        <v>#N/A</v>
      </c>
      <c r="P344" s="121">
        <v>346082</v>
      </c>
      <c r="Q344" s="121">
        <v>7729</v>
      </c>
      <c r="R344" s="2">
        <v>12065</v>
      </c>
      <c r="S344" s="2" t="s">
        <v>2956</v>
      </c>
      <c r="T344" s="122">
        <v>1.2210572733039602E-2</v>
      </c>
      <c r="U344" s="122">
        <v>8.5564405177285079E-3</v>
      </c>
      <c r="V344" s="122">
        <v>-0.96154148731017408</v>
      </c>
      <c r="W344" s="122">
        <v>0.29491349437788295</v>
      </c>
      <c r="X344" s="122">
        <v>0.70074030963153155</v>
      </c>
      <c r="Y344" s="123">
        <v>1.8069607969983181</v>
      </c>
      <c r="Z344" s="123">
        <v>117.45503946176737</v>
      </c>
      <c r="AA344" s="122">
        <v>4.2255662280157077E-2</v>
      </c>
      <c r="AB344" s="123">
        <v>4026.8570319575624</v>
      </c>
    </row>
    <row r="345" spans="1:28" x14ac:dyDescent="0.25">
      <c r="A345" s="2">
        <v>12</v>
      </c>
      <c r="B345" s="2">
        <v>12066</v>
      </c>
      <c r="C345" s="2" t="s">
        <v>2957</v>
      </c>
      <c r="D345" s="121">
        <v>520693060</v>
      </c>
      <c r="E345" s="121">
        <v>32359446</v>
      </c>
      <c r="F345" s="121">
        <v>478020634</v>
      </c>
      <c r="G345" s="121">
        <v>10397784</v>
      </c>
      <c r="H345" s="121">
        <v>142539760</v>
      </c>
      <c r="I345" s="121">
        <v>335480874</v>
      </c>
      <c r="J345" s="121">
        <v>520693060</v>
      </c>
      <c r="K345" s="121">
        <v>257874720</v>
      </c>
      <c r="L345" s="121">
        <v>254267095</v>
      </c>
      <c r="M345" s="121">
        <v>262818340</v>
      </c>
      <c r="N345" s="121">
        <v>104842803</v>
      </c>
      <c r="O345" s="121" t="e">
        <v>#N/A</v>
      </c>
      <c r="P345" s="121">
        <v>9174671</v>
      </c>
      <c r="Q345" s="121">
        <v>95285</v>
      </c>
      <c r="R345" s="2">
        <v>12066</v>
      </c>
      <c r="S345" s="2" t="s">
        <v>2957</v>
      </c>
      <c r="T345" s="122">
        <v>0.12312476366755835</v>
      </c>
      <c r="U345" s="122">
        <v>6.2146874014414558E-2</v>
      </c>
      <c r="V345" s="122">
        <v>8.0064646405113571E-2</v>
      </c>
      <c r="W345" s="122">
        <v>0.49525284627377214</v>
      </c>
      <c r="X345" s="122">
        <v>0.50474715372622792</v>
      </c>
      <c r="Y345" s="123">
        <v>109.12298892795299</v>
      </c>
      <c r="Z345" s="123">
        <v>339.60692658865509</v>
      </c>
      <c r="AA345" s="122">
        <v>0.30864728025251292</v>
      </c>
      <c r="AB345" s="123">
        <v>2668.4902660439734</v>
      </c>
    </row>
    <row r="346" spans="1:28" x14ac:dyDescent="0.25">
      <c r="A346" s="2">
        <v>12</v>
      </c>
      <c r="B346" s="2">
        <v>12067</v>
      </c>
      <c r="C346" s="2" t="s">
        <v>2958</v>
      </c>
      <c r="D346" s="121">
        <v>108610913</v>
      </c>
      <c r="E346" s="121">
        <v>4902457</v>
      </c>
      <c r="F346" s="121">
        <v>103572311</v>
      </c>
      <c r="G346" s="121">
        <v>360568</v>
      </c>
      <c r="H346" s="121">
        <v>33792819</v>
      </c>
      <c r="I346" s="121">
        <v>69779492</v>
      </c>
      <c r="J346" s="121">
        <v>108610913</v>
      </c>
      <c r="K346" s="121">
        <v>50524696</v>
      </c>
      <c r="L346" s="121">
        <v>50476186</v>
      </c>
      <c r="M346" s="121">
        <v>58086217</v>
      </c>
      <c r="N346" s="121">
        <v>24536505</v>
      </c>
      <c r="O346" s="121" t="e">
        <v>#N/A</v>
      </c>
      <c r="P346" s="121">
        <v>348362</v>
      </c>
      <c r="Q346" s="121">
        <v>22780</v>
      </c>
      <c r="R346" s="2">
        <v>12067</v>
      </c>
      <c r="S346" s="2" t="s">
        <v>2958</v>
      </c>
      <c r="T346" s="122">
        <v>8.4399660594181927E-2</v>
      </c>
      <c r="U346" s="122">
        <v>4.5137793842134448E-2</v>
      </c>
      <c r="V346" s="122">
        <v>-1.3593638118599372E-2</v>
      </c>
      <c r="W346" s="122">
        <v>0.46518986540514579</v>
      </c>
      <c r="X346" s="122">
        <v>0.53481013459485416</v>
      </c>
      <c r="Y346" s="123">
        <v>15.828270412642668</v>
      </c>
      <c r="Z346" s="123">
        <v>215.20882352941177</v>
      </c>
      <c r="AA346" s="122">
        <v>0.199802579870279</v>
      </c>
      <c r="AB346" s="123">
        <v>2215.8115013169445</v>
      </c>
    </row>
    <row r="347" spans="1:28" x14ac:dyDescent="0.25">
      <c r="A347" s="2">
        <v>12</v>
      </c>
      <c r="B347" s="2">
        <v>12068</v>
      </c>
      <c r="C347" s="2" t="s">
        <v>2959</v>
      </c>
      <c r="D347" s="121">
        <v>210250380</v>
      </c>
      <c r="E347" s="121">
        <v>31078364</v>
      </c>
      <c r="F347" s="121">
        <v>179172016</v>
      </c>
      <c r="G347" s="121">
        <v>15642111</v>
      </c>
      <c r="H347" s="121">
        <v>87982203</v>
      </c>
      <c r="I347" s="121">
        <v>91189813</v>
      </c>
      <c r="J347" s="121">
        <v>210250380</v>
      </c>
      <c r="K347" s="121">
        <v>97193222</v>
      </c>
      <c r="L347" s="121">
        <v>92228717</v>
      </c>
      <c r="M347" s="121">
        <v>112933783</v>
      </c>
      <c r="N347" s="121">
        <v>53835397</v>
      </c>
      <c r="O347" s="121" t="e">
        <v>#N/A</v>
      </c>
      <c r="P347" s="121">
        <v>14697400</v>
      </c>
      <c r="Q347" s="121">
        <v>27068</v>
      </c>
      <c r="R347" s="2">
        <v>12068</v>
      </c>
      <c r="S347" s="2" t="s">
        <v>2959</v>
      </c>
      <c r="T347" s="122">
        <v>0.27519102941942536</v>
      </c>
      <c r="U347" s="122">
        <v>0.1478159706536559</v>
      </c>
      <c r="V347" s="122">
        <v>1.4271700648789354E-2</v>
      </c>
      <c r="W347" s="122">
        <v>0.4622737043329006</v>
      </c>
      <c r="X347" s="122">
        <v>0.5371394953007933</v>
      </c>
      <c r="Y347" s="123">
        <v>577.88203783064876</v>
      </c>
      <c r="Z347" s="123">
        <v>1148.158859169499</v>
      </c>
      <c r="AA347" s="122">
        <v>0.57728494135559172</v>
      </c>
      <c r="AB347" s="123">
        <v>3407.2970666469632</v>
      </c>
    </row>
    <row r="348" spans="1:28" x14ac:dyDescent="0.25">
      <c r="A348" s="2">
        <v>12</v>
      </c>
      <c r="B348" s="2">
        <v>12069</v>
      </c>
      <c r="C348" s="2" t="s">
        <v>2960</v>
      </c>
      <c r="D348" s="121">
        <v>107973943</v>
      </c>
      <c r="E348" s="121">
        <v>220554</v>
      </c>
      <c r="F348" s="121">
        <v>107753389</v>
      </c>
      <c r="G348" s="121">
        <v>115858</v>
      </c>
      <c r="H348" s="121">
        <v>18257310</v>
      </c>
      <c r="I348" s="121">
        <v>89496079</v>
      </c>
      <c r="J348" s="121">
        <v>107973943</v>
      </c>
      <c r="K348" s="121">
        <v>78309423</v>
      </c>
      <c r="L348" s="121">
        <v>78309423</v>
      </c>
      <c r="M348" s="121">
        <v>29412745</v>
      </c>
      <c r="N348" s="121">
        <v>12200097</v>
      </c>
      <c r="O348" s="121" t="e">
        <v>#N/A</v>
      </c>
      <c r="P348" s="121">
        <v>281053</v>
      </c>
      <c r="Q348" s="121">
        <v>12229</v>
      </c>
      <c r="R348" s="2">
        <v>12069</v>
      </c>
      <c r="S348" s="2" t="s">
        <v>2960</v>
      </c>
      <c r="T348" s="122">
        <v>7.4985860721262163E-3</v>
      </c>
      <c r="U348" s="122">
        <v>2.0426594960971278E-3</v>
      </c>
      <c r="V348" s="122">
        <v>-0.60714049896005429</v>
      </c>
      <c r="W348" s="122">
        <v>0.72526223294448</v>
      </c>
      <c r="X348" s="122">
        <v>0.27240595446255028</v>
      </c>
      <c r="Y348" s="123">
        <v>9.4740371248671185</v>
      </c>
      <c r="Z348" s="123">
        <v>18.03532586474773</v>
      </c>
      <c r="AA348" s="122">
        <v>1.8078052985972162E-2</v>
      </c>
      <c r="AB348" s="123">
        <v>6403.5835309510185</v>
      </c>
    </row>
    <row r="349" spans="1:28" x14ac:dyDescent="0.25">
      <c r="A349" s="2">
        <v>12</v>
      </c>
      <c r="B349" s="2">
        <v>12070</v>
      </c>
      <c r="C349" s="2" t="s">
        <v>2961</v>
      </c>
      <c r="D349" s="121">
        <v>94875220</v>
      </c>
      <c r="E349" s="121">
        <v>450502</v>
      </c>
      <c r="F349" s="121">
        <v>93874619</v>
      </c>
      <c r="G349" s="121">
        <v>116939</v>
      </c>
      <c r="H349" s="121">
        <v>12681356</v>
      </c>
      <c r="I349" s="121">
        <v>81193263</v>
      </c>
      <c r="J349" s="121">
        <v>94875220</v>
      </c>
      <c r="K349" s="121">
        <v>24519860</v>
      </c>
      <c r="L349" s="121">
        <v>24506960</v>
      </c>
      <c r="M349" s="121">
        <v>70355360</v>
      </c>
      <c r="N349" s="121">
        <v>21590960</v>
      </c>
      <c r="O349" s="121" t="e">
        <v>#N/A</v>
      </c>
      <c r="P349" s="121">
        <v>140997</v>
      </c>
      <c r="Q349" s="121">
        <v>7447</v>
      </c>
      <c r="R349" s="2">
        <v>12070</v>
      </c>
      <c r="S349" s="2" t="s">
        <v>2961</v>
      </c>
      <c r="T349" s="122">
        <v>6.4032363703348258E-3</v>
      </c>
      <c r="U349" s="122">
        <v>4.7483631658508932E-3</v>
      </c>
      <c r="V349" s="122">
        <v>-0.20959630415709862</v>
      </c>
      <c r="W349" s="122">
        <v>0.25844324787863471</v>
      </c>
      <c r="X349" s="122">
        <v>0.74155675212136529</v>
      </c>
      <c r="Y349" s="123">
        <v>15.702833355713711</v>
      </c>
      <c r="Z349" s="123">
        <v>60.494427286155499</v>
      </c>
      <c r="AA349" s="122">
        <v>2.086530659127709E-2</v>
      </c>
      <c r="AB349" s="123">
        <v>3290.8500067141131</v>
      </c>
    </row>
    <row r="350" spans="1:28" x14ac:dyDescent="0.25">
      <c r="A350" s="2">
        <v>12</v>
      </c>
      <c r="B350" s="2">
        <v>12071</v>
      </c>
      <c r="C350" s="2" t="s">
        <v>2962</v>
      </c>
      <c r="D350" s="121">
        <v>258242873</v>
      </c>
      <c r="E350" s="121">
        <v>2345370</v>
      </c>
      <c r="F350" s="121">
        <v>255897503</v>
      </c>
      <c r="G350" s="121">
        <v>25367</v>
      </c>
      <c r="H350" s="121">
        <v>38039477</v>
      </c>
      <c r="I350" s="121">
        <v>217858026</v>
      </c>
      <c r="J350" s="121">
        <v>258242873</v>
      </c>
      <c r="K350" s="121">
        <v>200211830</v>
      </c>
      <c r="L350" s="121">
        <v>198989337</v>
      </c>
      <c r="M350" s="121">
        <v>57932454</v>
      </c>
      <c r="N350" s="121">
        <v>45185727</v>
      </c>
      <c r="O350" s="121" t="e">
        <v>#N/A</v>
      </c>
      <c r="P350" s="121">
        <v>31340</v>
      </c>
      <c r="Q350" s="121">
        <v>30449</v>
      </c>
      <c r="R350" s="2">
        <v>12071</v>
      </c>
      <c r="S350" s="2" t="s">
        <v>2962</v>
      </c>
      <c r="T350" s="122">
        <v>4.0484561555082753E-2</v>
      </c>
      <c r="U350" s="122">
        <v>9.0820318592103027E-3</v>
      </c>
      <c r="V350" s="122">
        <v>-0.22861786650324156</v>
      </c>
      <c r="W350" s="122">
        <v>0.7752850162877486</v>
      </c>
      <c r="X350" s="122">
        <v>0.22433321519002772</v>
      </c>
      <c r="Y350" s="123">
        <v>0.83309796709251538</v>
      </c>
      <c r="Z350" s="123">
        <v>77.026174915432364</v>
      </c>
      <c r="AA350" s="122">
        <v>5.1905107114908207E-2</v>
      </c>
      <c r="AB350" s="123">
        <v>6535.168215704949</v>
      </c>
    </row>
    <row r="351" spans="1:28" x14ac:dyDescent="0.25">
      <c r="A351" s="2">
        <v>12</v>
      </c>
      <c r="B351" s="2">
        <v>12072</v>
      </c>
      <c r="C351" s="2" t="s">
        <v>2963</v>
      </c>
      <c r="D351" s="121">
        <v>146161744</v>
      </c>
      <c r="E351" s="121">
        <v>8779</v>
      </c>
      <c r="F351" s="121">
        <v>146152965</v>
      </c>
      <c r="G351" s="121" t="s">
        <v>17</v>
      </c>
      <c r="H351" s="121">
        <v>14799406</v>
      </c>
      <c r="I351" s="121">
        <v>131353559</v>
      </c>
      <c r="J351" s="121">
        <v>146161744</v>
      </c>
      <c r="K351" s="121">
        <v>122760478</v>
      </c>
      <c r="L351" s="121">
        <v>119243803</v>
      </c>
      <c r="M351" s="121">
        <v>23401266</v>
      </c>
      <c r="N351" s="121">
        <v>12329826</v>
      </c>
      <c r="O351" s="121" t="e">
        <v>#N/A</v>
      </c>
      <c r="P351" s="121" t="s">
        <v>189</v>
      </c>
      <c r="Q351" s="121">
        <v>13281</v>
      </c>
      <c r="R351" s="2">
        <v>12072</v>
      </c>
      <c r="S351" s="2" t="s">
        <v>2963</v>
      </c>
      <c r="T351" s="122">
        <v>3.7515064355919892E-4</v>
      </c>
      <c r="U351" s="122">
        <v>6.0063596394963651E-5</v>
      </c>
      <c r="V351" s="122">
        <v>0</v>
      </c>
      <c r="W351" s="122">
        <v>0.83989472648875896</v>
      </c>
      <c r="X351" s="122">
        <v>0.16010527351124107</v>
      </c>
      <c r="Y351" s="123" t="e">
        <v>#VALUE!</v>
      </c>
      <c r="Z351" s="123">
        <v>0.66101950154355849</v>
      </c>
      <c r="AA351" s="122">
        <v>7.1201329199617252E-4</v>
      </c>
      <c r="AB351" s="123">
        <v>8978.5259393117994</v>
      </c>
    </row>
    <row r="352" spans="1:28" x14ac:dyDescent="0.25">
      <c r="A352" s="2">
        <v>12</v>
      </c>
      <c r="B352" s="2">
        <v>12073</v>
      </c>
      <c r="C352" s="2" t="s">
        <v>2964</v>
      </c>
      <c r="D352" s="121">
        <v>108643056</v>
      </c>
      <c r="E352" s="121">
        <v>1569157</v>
      </c>
      <c r="F352" s="121">
        <v>106840049</v>
      </c>
      <c r="G352" s="121">
        <v>554570</v>
      </c>
      <c r="H352" s="121">
        <v>31758563</v>
      </c>
      <c r="I352" s="121">
        <v>75081486</v>
      </c>
      <c r="J352" s="121">
        <v>108643056</v>
      </c>
      <c r="K352" s="121">
        <v>57424321</v>
      </c>
      <c r="L352" s="121">
        <v>57424321</v>
      </c>
      <c r="M352" s="121">
        <v>51218735</v>
      </c>
      <c r="N352" s="121">
        <v>25290863</v>
      </c>
      <c r="O352" s="121" t="e">
        <v>#N/A</v>
      </c>
      <c r="P352" s="121">
        <v>617989</v>
      </c>
      <c r="Q352" s="121">
        <v>18001</v>
      </c>
      <c r="R352" s="2">
        <v>12073</v>
      </c>
      <c r="S352" s="2" t="s">
        <v>2964</v>
      </c>
      <c r="T352" s="122">
        <v>3.0636387251657037E-2</v>
      </c>
      <c r="U352" s="122">
        <v>1.444323326103787E-2</v>
      </c>
      <c r="V352" s="122">
        <v>-0.14478543958505119</v>
      </c>
      <c r="W352" s="122">
        <v>0.52855951511525967</v>
      </c>
      <c r="X352" s="122">
        <v>0.47144048488474033</v>
      </c>
      <c r="Y352" s="123">
        <v>30.807732903727572</v>
      </c>
      <c r="Z352" s="123">
        <v>87.170546080773292</v>
      </c>
      <c r="AA352" s="122">
        <v>6.2044422920641343E-2</v>
      </c>
      <c r="AB352" s="123">
        <v>3190.0628298427864</v>
      </c>
    </row>
    <row r="353" spans="1:28" x14ac:dyDescent="0.25">
      <c r="A353" s="2">
        <v>12</v>
      </c>
      <c r="B353" s="2">
        <v>12074</v>
      </c>
      <c r="C353" s="2" t="s">
        <v>2965</v>
      </c>
      <c r="D353" s="121">
        <v>133714699</v>
      </c>
      <c r="E353" s="121">
        <v>4083720</v>
      </c>
      <c r="F353" s="121">
        <v>129630979</v>
      </c>
      <c r="G353" s="121">
        <v>213104</v>
      </c>
      <c r="H353" s="121">
        <v>33637910</v>
      </c>
      <c r="I353" s="121">
        <v>95993069</v>
      </c>
      <c r="J353" s="121">
        <v>133714699</v>
      </c>
      <c r="K353" s="121">
        <v>79288829</v>
      </c>
      <c r="L353" s="121">
        <v>78571217</v>
      </c>
      <c r="M353" s="121">
        <v>53553623</v>
      </c>
      <c r="N353" s="121">
        <v>30188480</v>
      </c>
      <c r="O353" s="121" t="e">
        <v>#N/A</v>
      </c>
      <c r="P353" s="121">
        <v>189069</v>
      </c>
      <c r="Q353" s="121">
        <v>24163</v>
      </c>
      <c r="R353" s="2">
        <v>12074</v>
      </c>
      <c r="S353" s="2" t="s">
        <v>2965</v>
      </c>
      <c r="T353" s="122">
        <v>7.6254784853678342E-2</v>
      </c>
      <c r="U353" s="122">
        <v>3.0540546630554059E-2</v>
      </c>
      <c r="V353" s="122">
        <v>7.416434656616322E-2</v>
      </c>
      <c r="W353" s="122">
        <v>0.59297017899281212</v>
      </c>
      <c r="X353" s="122">
        <v>0.40050662642556595</v>
      </c>
      <c r="Y353" s="123">
        <v>8.8194346728469153</v>
      </c>
      <c r="Z353" s="123">
        <v>169.00715970699002</v>
      </c>
      <c r="AA353" s="122">
        <v>0.13527411780917753</v>
      </c>
      <c r="AB353" s="123">
        <v>3251.7161362413608</v>
      </c>
    </row>
    <row r="354" spans="1:28" x14ac:dyDescent="0.25">
      <c r="A354" s="2">
        <v>12</v>
      </c>
      <c r="B354" s="2">
        <v>12075</v>
      </c>
      <c r="C354" s="2" t="s">
        <v>2966</v>
      </c>
      <c r="D354" s="121">
        <v>259225501</v>
      </c>
      <c r="E354" s="121">
        <v>49640038</v>
      </c>
      <c r="F354" s="121">
        <v>208297690</v>
      </c>
      <c r="G354" s="121">
        <v>7755316</v>
      </c>
      <c r="H354" s="121">
        <v>70726082</v>
      </c>
      <c r="I354" s="121">
        <v>137571608</v>
      </c>
      <c r="J354" s="121">
        <v>259225501</v>
      </c>
      <c r="K354" s="121">
        <v>99440460</v>
      </c>
      <c r="L354" s="121">
        <v>90519098</v>
      </c>
      <c r="M354" s="121">
        <v>159785041</v>
      </c>
      <c r="N354" s="121">
        <v>86478681</v>
      </c>
      <c r="O354" s="121" t="e">
        <v>#N/A</v>
      </c>
      <c r="P354" s="121">
        <v>9115632</v>
      </c>
      <c r="Q354" s="121">
        <v>53813</v>
      </c>
      <c r="R354" s="2">
        <v>12075</v>
      </c>
      <c r="S354" s="2" t="s">
        <v>2966</v>
      </c>
      <c r="T354" s="122">
        <v>0.31066761750244193</v>
      </c>
      <c r="U354" s="122">
        <v>0.19149365247055691</v>
      </c>
      <c r="V354" s="122">
        <v>-0.18920292559180563</v>
      </c>
      <c r="W354" s="122">
        <v>0.38360600950289997</v>
      </c>
      <c r="X354" s="122">
        <v>0.61639399049710009</v>
      </c>
      <c r="Y354" s="123">
        <v>144.11603144221655</v>
      </c>
      <c r="Z354" s="123">
        <v>922.45438834482377</v>
      </c>
      <c r="AA354" s="122">
        <v>0.57401474474385195</v>
      </c>
      <c r="AB354" s="123">
        <v>1682.1046587255867</v>
      </c>
    </row>
    <row r="355" spans="1:28" x14ac:dyDescent="0.25">
      <c r="A355" s="2">
        <v>12</v>
      </c>
      <c r="B355" s="2">
        <v>12076</v>
      </c>
      <c r="C355" s="2" t="s">
        <v>2967</v>
      </c>
      <c r="D355" s="121">
        <v>361546944</v>
      </c>
      <c r="E355" s="121">
        <v>384234</v>
      </c>
      <c r="F355" s="121">
        <v>361157247</v>
      </c>
      <c r="G355" s="121">
        <v>2210</v>
      </c>
      <c r="H355" s="121">
        <v>47950404</v>
      </c>
      <c r="I355" s="121">
        <v>313206843</v>
      </c>
      <c r="J355" s="121">
        <v>361546944</v>
      </c>
      <c r="K355" s="121">
        <v>283018640</v>
      </c>
      <c r="L355" s="121">
        <v>280529344</v>
      </c>
      <c r="M355" s="121">
        <v>78528304</v>
      </c>
      <c r="N355" s="121">
        <v>24543550</v>
      </c>
      <c r="O355" s="121" t="e">
        <v>#N/A</v>
      </c>
      <c r="P355" s="121">
        <v>2663</v>
      </c>
      <c r="Q355" s="121">
        <v>38722</v>
      </c>
      <c r="R355" s="2">
        <v>12076</v>
      </c>
      <c r="S355" s="2" t="s">
        <v>2967</v>
      </c>
      <c r="T355" s="122">
        <v>4.8929364372876311E-3</v>
      </c>
      <c r="U355" s="122">
        <v>1.0627499592418073E-3</v>
      </c>
      <c r="V355" s="122">
        <v>-0.209101838248128</v>
      </c>
      <c r="W355" s="122">
        <v>0.78279914876005696</v>
      </c>
      <c r="X355" s="122">
        <v>0.21720085123994298</v>
      </c>
      <c r="Y355" s="123">
        <v>5.7073498269717471E-2</v>
      </c>
      <c r="Z355" s="123">
        <v>9.9228862145550334</v>
      </c>
      <c r="AA355" s="122">
        <v>1.5655192504751756E-2</v>
      </c>
      <c r="AB355" s="123">
        <v>7244.7018232529308</v>
      </c>
    </row>
    <row r="356" spans="1:28" x14ac:dyDescent="0.25">
      <c r="A356" s="2">
        <v>12</v>
      </c>
      <c r="B356" s="2">
        <v>12077</v>
      </c>
      <c r="C356" s="2" t="s">
        <v>2968</v>
      </c>
      <c r="D356" s="121">
        <v>73392744</v>
      </c>
      <c r="E356" s="121">
        <v>2012293</v>
      </c>
      <c r="F356" s="121">
        <v>71380451</v>
      </c>
      <c r="G356" s="121">
        <v>211983</v>
      </c>
      <c r="H356" s="121">
        <v>22220043</v>
      </c>
      <c r="I356" s="121">
        <v>49160408</v>
      </c>
      <c r="J356" s="121">
        <v>73392744</v>
      </c>
      <c r="K356" s="121">
        <v>35535251</v>
      </c>
      <c r="L356" s="121">
        <v>35435251</v>
      </c>
      <c r="M356" s="121">
        <v>37598359</v>
      </c>
      <c r="N356" s="121">
        <v>25362371</v>
      </c>
      <c r="O356" s="121" t="e">
        <v>#N/A</v>
      </c>
      <c r="P356" s="121">
        <v>158449</v>
      </c>
      <c r="Q356" s="121">
        <v>14399</v>
      </c>
      <c r="R356" s="2">
        <v>12077</v>
      </c>
      <c r="S356" s="2" t="s">
        <v>2968</v>
      </c>
      <c r="T356" s="122">
        <v>5.3520766690907974E-2</v>
      </c>
      <c r="U356" s="122">
        <v>2.7418146404227645E-2</v>
      </c>
      <c r="V356" s="122">
        <v>0.275002364851054</v>
      </c>
      <c r="W356" s="122">
        <v>0.48417934884680153</v>
      </c>
      <c r="X356" s="122">
        <v>0.51228986614807592</v>
      </c>
      <c r="Y356" s="123">
        <v>14.722064032224461</v>
      </c>
      <c r="Z356" s="123">
        <v>139.75227446350442</v>
      </c>
      <c r="AA356" s="122">
        <v>7.9341675113892146E-2</v>
      </c>
      <c r="AB356" s="123">
        <v>2460.9522189040904</v>
      </c>
    </row>
    <row r="357" spans="1:28" x14ac:dyDescent="0.25">
      <c r="A357" s="2">
        <v>12</v>
      </c>
      <c r="B357" s="2">
        <v>12078</v>
      </c>
      <c r="C357" s="2" t="s">
        <v>2969</v>
      </c>
      <c r="D357" s="121">
        <v>250980927</v>
      </c>
      <c r="E357" s="121">
        <v>101552</v>
      </c>
      <c r="F357" s="121">
        <v>250544184</v>
      </c>
      <c r="G357" s="121" t="s">
        <v>17</v>
      </c>
      <c r="H357" s="121">
        <v>25428634</v>
      </c>
      <c r="I357" s="121">
        <v>225115550</v>
      </c>
      <c r="J357" s="121">
        <v>250980927</v>
      </c>
      <c r="K357" s="121">
        <v>206127230</v>
      </c>
      <c r="L357" s="121">
        <v>205057230</v>
      </c>
      <c r="M357" s="121">
        <v>44853697</v>
      </c>
      <c r="N357" s="121">
        <v>21311185</v>
      </c>
      <c r="O357" s="121" t="e">
        <v>#N/A</v>
      </c>
      <c r="P357" s="121" t="s">
        <v>189</v>
      </c>
      <c r="Q357" s="121">
        <v>19191</v>
      </c>
      <c r="R357" s="2">
        <v>12078</v>
      </c>
      <c r="S357" s="2" t="s">
        <v>2969</v>
      </c>
      <c r="T357" s="122">
        <v>2.2640720117229132E-3</v>
      </c>
      <c r="U357" s="122">
        <v>4.0462038774763154E-4</v>
      </c>
      <c r="V357" s="122">
        <v>0</v>
      </c>
      <c r="W357" s="122">
        <v>0.8212864318570311</v>
      </c>
      <c r="X357" s="122">
        <v>0.17871356814296888</v>
      </c>
      <c r="Y357" s="123" t="e">
        <v>#VALUE!</v>
      </c>
      <c r="Z357" s="123">
        <v>5.2916471262571001</v>
      </c>
      <c r="AA357" s="122">
        <v>4.7651972426685802E-3</v>
      </c>
      <c r="AB357" s="123">
        <v>10685.07269032359</v>
      </c>
    </row>
    <row r="358" spans="1:28" x14ac:dyDescent="0.25">
      <c r="A358" s="2">
        <v>12</v>
      </c>
      <c r="B358" s="2">
        <v>12079</v>
      </c>
      <c r="C358" s="2" t="s">
        <v>2970</v>
      </c>
      <c r="D358" s="121">
        <v>128607224</v>
      </c>
      <c r="E358" s="121">
        <v>1785923</v>
      </c>
      <c r="F358" s="121">
        <v>126765747</v>
      </c>
      <c r="G358" s="121">
        <v>17407</v>
      </c>
      <c r="H358" s="121">
        <v>25223690</v>
      </c>
      <c r="I358" s="121">
        <v>101542057</v>
      </c>
      <c r="J358" s="121">
        <v>128607224</v>
      </c>
      <c r="K358" s="121">
        <v>84245628</v>
      </c>
      <c r="L358" s="121">
        <v>84151800</v>
      </c>
      <c r="M358" s="121">
        <v>44361596</v>
      </c>
      <c r="N358" s="121">
        <v>23793633</v>
      </c>
      <c r="O358" s="121" t="e">
        <v>#N/A</v>
      </c>
      <c r="P358" s="121">
        <v>16355</v>
      </c>
      <c r="Q358" s="121">
        <v>18044</v>
      </c>
      <c r="R358" s="2">
        <v>12079</v>
      </c>
      <c r="S358" s="2" t="s">
        <v>2970</v>
      </c>
      <c r="T358" s="122">
        <v>4.0258312617968028E-2</v>
      </c>
      <c r="U358" s="122">
        <v>1.3886646056523233E-2</v>
      </c>
      <c r="V358" s="122">
        <v>1.4314980687276435E-2</v>
      </c>
      <c r="W358" s="122">
        <v>0.65506139841724598</v>
      </c>
      <c r="X358" s="122">
        <v>0.34493860158275402</v>
      </c>
      <c r="Y358" s="123">
        <v>0.96469740634005763</v>
      </c>
      <c r="Z358" s="123">
        <v>98.976003103524718</v>
      </c>
      <c r="AA358" s="122">
        <v>7.5058861334878962E-2</v>
      </c>
      <c r="AB358" s="123">
        <v>4663.6998448237646</v>
      </c>
    </row>
    <row r="359" spans="1:28" x14ac:dyDescent="0.25">
      <c r="A359" s="2">
        <v>12</v>
      </c>
      <c r="B359" s="2">
        <v>12080</v>
      </c>
      <c r="C359" s="2" t="s">
        <v>2971</v>
      </c>
      <c r="D359" s="121">
        <v>54079925</v>
      </c>
      <c r="E359" s="121">
        <v>696654</v>
      </c>
      <c r="F359" s="121">
        <v>53383271</v>
      </c>
      <c r="G359" s="121">
        <v>15426</v>
      </c>
      <c r="H359" s="121">
        <v>15171157</v>
      </c>
      <c r="I359" s="121">
        <v>38212114</v>
      </c>
      <c r="J359" s="121">
        <v>54079925</v>
      </c>
      <c r="K359" s="121">
        <v>34760054</v>
      </c>
      <c r="L359" s="121">
        <v>34649612</v>
      </c>
      <c r="M359" s="121">
        <v>19150378</v>
      </c>
      <c r="N359" s="121">
        <v>12275616</v>
      </c>
      <c r="O359" s="121" t="e">
        <v>#N/A</v>
      </c>
      <c r="P359" s="121">
        <v>10337</v>
      </c>
      <c r="Q359" s="121">
        <v>8010</v>
      </c>
      <c r="R359" s="2">
        <v>12080</v>
      </c>
      <c r="S359" s="2" t="s">
        <v>2971</v>
      </c>
      <c r="T359" s="122">
        <v>3.6378080892189177E-2</v>
      </c>
      <c r="U359" s="122">
        <v>1.2881933545580915E-2</v>
      </c>
      <c r="V359" s="122">
        <v>0.42219212537486683</v>
      </c>
      <c r="W359" s="122">
        <v>0.64275336920308224</v>
      </c>
      <c r="X359" s="122">
        <v>0.35411251032615154</v>
      </c>
      <c r="Y359" s="123">
        <v>1.9258426966292135</v>
      </c>
      <c r="Z359" s="123">
        <v>86.97303370786517</v>
      </c>
      <c r="AA359" s="122">
        <v>5.6751042065831973E-2</v>
      </c>
      <c r="AB359" s="123">
        <v>4325.794257178527</v>
      </c>
    </row>
    <row r="360" spans="1:28" x14ac:dyDescent="0.25">
      <c r="A360" s="2">
        <v>12</v>
      </c>
      <c r="B360" s="2">
        <v>12081</v>
      </c>
      <c r="C360" s="2" t="s">
        <v>2972</v>
      </c>
      <c r="D360" s="121">
        <v>119004283</v>
      </c>
      <c r="E360" s="121">
        <v>86399</v>
      </c>
      <c r="F360" s="121">
        <v>118667268</v>
      </c>
      <c r="G360" s="121">
        <v>856</v>
      </c>
      <c r="H360" s="121">
        <v>16145390</v>
      </c>
      <c r="I360" s="121">
        <v>102521878</v>
      </c>
      <c r="J360" s="121">
        <v>119004283</v>
      </c>
      <c r="K360" s="121">
        <v>55755166</v>
      </c>
      <c r="L360" s="121">
        <v>55640802</v>
      </c>
      <c r="M360" s="121">
        <v>63249117</v>
      </c>
      <c r="N360" s="121">
        <v>26973273</v>
      </c>
      <c r="O360" s="121" t="e">
        <v>#N/A</v>
      </c>
      <c r="P360" s="121">
        <v>40256</v>
      </c>
      <c r="Q360" s="121">
        <v>11363</v>
      </c>
      <c r="R360" s="2">
        <v>12081</v>
      </c>
      <c r="S360" s="2" t="s">
        <v>2972</v>
      </c>
      <c r="T360" s="122">
        <v>1.3660111650254342E-3</v>
      </c>
      <c r="U360" s="122">
        <v>7.2601588633578839E-4</v>
      </c>
      <c r="V360" s="122">
        <v>-0.97973518683073213</v>
      </c>
      <c r="W360" s="122">
        <v>0.46851394415779135</v>
      </c>
      <c r="X360" s="122">
        <v>0.53148605584220865</v>
      </c>
      <c r="Y360" s="123">
        <v>7.5332218604241843E-2</v>
      </c>
      <c r="Z360" s="123">
        <v>7.6035377981166947</v>
      </c>
      <c r="AA360" s="122">
        <v>3.2031337094315547E-3</v>
      </c>
      <c r="AB360" s="123">
        <v>4896.6647892281972</v>
      </c>
    </row>
    <row r="361" spans="1:28" x14ac:dyDescent="0.25">
      <c r="A361" s="2">
        <v>12</v>
      </c>
      <c r="B361" s="2">
        <v>12083</v>
      </c>
      <c r="C361" s="2" t="s">
        <v>2973</v>
      </c>
      <c r="D361" s="121">
        <v>4578023</v>
      </c>
      <c r="E361" s="121">
        <v>0</v>
      </c>
      <c r="F361" s="121">
        <v>4177515</v>
      </c>
      <c r="G361" s="121" t="s">
        <v>17</v>
      </c>
      <c r="H361" s="121">
        <v>2417899</v>
      </c>
      <c r="I361" s="121">
        <v>1759616</v>
      </c>
      <c r="J361" s="121">
        <v>4578023</v>
      </c>
      <c r="K361" s="121">
        <v>209426</v>
      </c>
      <c r="L361" s="121" t="s">
        <v>17</v>
      </c>
      <c r="M361" s="121">
        <v>4368597</v>
      </c>
      <c r="N361" s="121">
        <v>3321250</v>
      </c>
      <c r="O361" s="121" t="e">
        <v>#N/A</v>
      </c>
      <c r="P361" s="121" t="e">
        <v>#N/A</v>
      </c>
      <c r="Q361" s="121" t="s">
        <v>186</v>
      </c>
      <c r="R361" s="2">
        <v>12083</v>
      </c>
      <c r="S361" s="2" t="s">
        <v>2973</v>
      </c>
      <c r="T361" s="122">
        <v>0</v>
      </c>
      <c r="U361" s="122">
        <v>0</v>
      </c>
      <c r="V361" s="122" t="e">
        <v>#VALUE!</v>
      </c>
      <c r="W361" s="122">
        <v>4.5745947541111089E-2</v>
      </c>
      <c r="X361" s="122">
        <v>0.95425405245888895</v>
      </c>
      <c r="Y361" s="123" t="e">
        <v>#VALUE!</v>
      </c>
      <c r="Z361" s="123" t="e">
        <v>#VALUE!</v>
      </c>
      <c r="AA361" s="122">
        <v>0</v>
      </c>
      <c r="AB361" s="123" t="e">
        <v>#VALUE!</v>
      </c>
    </row>
    <row r="362" spans="1:28" x14ac:dyDescent="0.25">
      <c r="A362" s="2">
        <v>12</v>
      </c>
      <c r="B362" s="2">
        <v>12084</v>
      </c>
      <c r="C362" s="2" t="s">
        <v>2974</v>
      </c>
      <c r="D362" s="121">
        <v>2187385</v>
      </c>
      <c r="E362" s="121">
        <v>526</v>
      </c>
      <c r="F362" s="121">
        <v>2186859</v>
      </c>
      <c r="G362" s="121" t="s">
        <v>17</v>
      </c>
      <c r="H362" s="121">
        <v>1172712</v>
      </c>
      <c r="I362" s="121">
        <v>1014147</v>
      </c>
      <c r="J362" s="121">
        <v>2187385</v>
      </c>
      <c r="K362" s="121">
        <v>378226</v>
      </c>
      <c r="L362" s="121">
        <v>335027</v>
      </c>
      <c r="M362" s="121">
        <v>1807640</v>
      </c>
      <c r="N362" s="121">
        <v>1164335</v>
      </c>
      <c r="O362" s="121" t="e">
        <v>#N/A</v>
      </c>
      <c r="P362" s="121" t="e">
        <v>#N/A</v>
      </c>
      <c r="Q362" s="121" t="s">
        <v>186</v>
      </c>
      <c r="R362" s="2">
        <v>12084</v>
      </c>
      <c r="S362" s="2" t="s">
        <v>2974</v>
      </c>
      <c r="T362" s="122">
        <v>2.9098714345776816E-4</v>
      </c>
      <c r="U362" s="122">
        <v>2.4046978469725264E-4</v>
      </c>
      <c r="V362" s="122" t="e">
        <v>#VALUE!</v>
      </c>
      <c r="W362" s="122">
        <v>0.17291240453783857</v>
      </c>
      <c r="X362" s="122">
        <v>0.82639315895464216</v>
      </c>
      <c r="Y362" s="123" t="e">
        <v>#VALUE!</v>
      </c>
      <c r="Z362" s="123" t="e">
        <v>#VALUE!</v>
      </c>
      <c r="AA362" s="122">
        <v>4.5176001752073074E-4</v>
      </c>
      <c r="AB362" s="123" t="e">
        <v>#VALUE!</v>
      </c>
    </row>
    <row r="363" spans="1:28" x14ac:dyDescent="0.25">
      <c r="A363" s="2">
        <v>13</v>
      </c>
      <c r="B363" s="2">
        <v>13028</v>
      </c>
      <c r="C363" s="2" t="s">
        <v>2975</v>
      </c>
      <c r="D363" s="121">
        <v>611308605</v>
      </c>
      <c r="E363" s="121">
        <v>23354544</v>
      </c>
      <c r="F363" s="121">
        <v>529727061</v>
      </c>
      <c r="G363" s="121">
        <v>6147621</v>
      </c>
      <c r="H363" s="121">
        <v>166993077</v>
      </c>
      <c r="I363" s="121">
        <v>362733984</v>
      </c>
      <c r="J363" s="121">
        <v>611308605</v>
      </c>
      <c r="K363" s="121">
        <v>212910782</v>
      </c>
      <c r="L363" s="121">
        <v>207293949</v>
      </c>
      <c r="M363" s="121">
        <v>304968011</v>
      </c>
      <c r="N363" s="121">
        <v>132328801</v>
      </c>
      <c r="O363" s="121" t="e">
        <v>#N/A</v>
      </c>
      <c r="P363" s="121">
        <v>5776800</v>
      </c>
      <c r="Q363" s="121">
        <v>143275</v>
      </c>
      <c r="R363" s="2">
        <v>13028</v>
      </c>
      <c r="S363" s="2" t="s">
        <v>2975</v>
      </c>
      <c r="T363" s="122">
        <v>7.6580307303115797E-2</v>
      </c>
      <c r="U363" s="122">
        <v>3.820418003113174E-2</v>
      </c>
      <c r="V363" s="122">
        <v>1.4189739160238135E-2</v>
      </c>
      <c r="W363" s="122">
        <v>0.34828690494222636</v>
      </c>
      <c r="X363" s="122">
        <v>0.49887734035741244</v>
      </c>
      <c r="Y363" s="123">
        <v>42.907841563426977</v>
      </c>
      <c r="Z363" s="123">
        <v>163.00501832140986</v>
      </c>
      <c r="AA363" s="122">
        <v>0.17648874488026231</v>
      </c>
      <c r="AB363" s="123">
        <v>1446.8256778921655</v>
      </c>
    </row>
    <row r="364" spans="1:28" x14ac:dyDescent="0.25">
      <c r="A364" s="2">
        <v>13</v>
      </c>
      <c r="B364" s="2">
        <v>13048</v>
      </c>
      <c r="C364" s="2" t="s">
        <v>2976</v>
      </c>
      <c r="D364" s="121">
        <v>1197198534</v>
      </c>
      <c r="E364" s="121">
        <v>423092613</v>
      </c>
      <c r="F364" s="121">
        <v>774105921</v>
      </c>
      <c r="G364" s="121">
        <v>245790838</v>
      </c>
      <c r="H364" s="121">
        <v>437963917</v>
      </c>
      <c r="I364" s="121">
        <v>336142004</v>
      </c>
      <c r="J364" s="121">
        <v>1197198534</v>
      </c>
      <c r="K364" s="121">
        <v>45086638</v>
      </c>
      <c r="L364" s="121">
        <v>735082</v>
      </c>
      <c r="M364" s="121">
        <v>1017294483</v>
      </c>
      <c r="N364" s="121">
        <v>535813058</v>
      </c>
      <c r="O364" s="121" t="e">
        <v>#N/A</v>
      </c>
      <c r="P364" s="121">
        <v>249785217</v>
      </c>
      <c r="Q364" s="121">
        <v>285612</v>
      </c>
      <c r="R364" s="2">
        <v>13048</v>
      </c>
      <c r="S364" s="2" t="s">
        <v>2976</v>
      </c>
      <c r="T364" s="122">
        <v>0.41589984028253107</v>
      </c>
      <c r="U364" s="122">
        <v>0.35340221440665415</v>
      </c>
      <c r="V364" s="122">
        <v>-6.2225504479718863E-2</v>
      </c>
      <c r="W364" s="122">
        <v>3.7660117949994083E-2</v>
      </c>
      <c r="X364" s="122">
        <v>0.84972914191690785</v>
      </c>
      <c r="Y364" s="123">
        <v>860.5760192148789</v>
      </c>
      <c r="Z364" s="123">
        <v>1481.3544704004034</v>
      </c>
      <c r="AA364" s="122">
        <v>0.78962729012102573</v>
      </c>
      <c r="AB364" s="123">
        <v>2.5737083876027618</v>
      </c>
    </row>
    <row r="365" spans="1:28" x14ac:dyDescent="0.25">
      <c r="A365" s="2">
        <v>13</v>
      </c>
      <c r="B365" s="2">
        <v>13063</v>
      </c>
      <c r="C365" s="2" t="s">
        <v>2977</v>
      </c>
      <c r="D365" s="121">
        <v>360330619</v>
      </c>
      <c r="E365" s="121">
        <v>107724207</v>
      </c>
      <c r="F365" s="121">
        <v>238336706</v>
      </c>
      <c r="G365" s="121">
        <v>74723206</v>
      </c>
      <c r="H365" s="121">
        <v>128402235</v>
      </c>
      <c r="I365" s="121">
        <v>109934471</v>
      </c>
      <c r="J365" s="121">
        <v>360330619</v>
      </c>
      <c r="K365" s="121">
        <v>70486320</v>
      </c>
      <c r="L365" s="121">
        <v>49054235</v>
      </c>
      <c r="M365" s="121">
        <v>289844299</v>
      </c>
      <c r="N365" s="121">
        <v>109517531</v>
      </c>
      <c r="O365" s="121" t="e">
        <v>#N/A</v>
      </c>
      <c r="P365" s="121">
        <v>60063653</v>
      </c>
      <c r="Q365" s="121">
        <v>96522</v>
      </c>
      <c r="R365" s="2">
        <v>13063</v>
      </c>
      <c r="S365" s="2" t="s">
        <v>2977</v>
      </c>
      <c r="T365" s="122">
        <v>0.37166232826266493</v>
      </c>
      <c r="U365" s="122">
        <v>0.29895934822014114</v>
      </c>
      <c r="V365" s="122">
        <v>0.1856137135238134</v>
      </c>
      <c r="W365" s="122">
        <v>0.19561568260731127</v>
      </c>
      <c r="X365" s="122">
        <v>0.80438431739268879</v>
      </c>
      <c r="Y365" s="123">
        <v>774.15724912455187</v>
      </c>
      <c r="Z365" s="123">
        <v>1116.0585876794928</v>
      </c>
      <c r="AA365" s="122">
        <v>0.98362523347974307</v>
      </c>
      <c r="AB365" s="123">
        <v>508.21817823915791</v>
      </c>
    </row>
    <row r="366" spans="1:28" x14ac:dyDescent="0.25">
      <c r="A366" s="2">
        <v>13</v>
      </c>
      <c r="B366" s="2">
        <v>13076</v>
      </c>
      <c r="C366" s="2" t="s">
        <v>2978</v>
      </c>
      <c r="D366" s="121">
        <v>389024745</v>
      </c>
      <c r="E366" s="121">
        <v>88064248</v>
      </c>
      <c r="F366" s="121">
        <v>293128498</v>
      </c>
      <c r="G366" s="121">
        <v>35851151</v>
      </c>
      <c r="H366" s="121">
        <v>141371440</v>
      </c>
      <c r="I366" s="121">
        <v>151757058</v>
      </c>
      <c r="J366" s="121">
        <v>389024745</v>
      </c>
      <c r="K366" s="121">
        <v>75010168</v>
      </c>
      <c r="L366" s="121">
        <v>48993940</v>
      </c>
      <c r="M366" s="121">
        <v>302818227</v>
      </c>
      <c r="N366" s="121">
        <v>158292689</v>
      </c>
      <c r="O366" s="121" t="e">
        <v>#N/A</v>
      </c>
      <c r="P366" s="121">
        <v>44025915</v>
      </c>
      <c r="Q366" s="121">
        <v>122602</v>
      </c>
      <c r="R366" s="2">
        <v>13076</v>
      </c>
      <c r="S366" s="2" t="s">
        <v>2978</v>
      </c>
      <c r="T366" s="122">
        <v>0.29081554592154718</v>
      </c>
      <c r="U366" s="122">
        <v>0.2263718417192202</v>
      </c>
      <c r="V366" s="122">
        <v>-0.22394201580548678</v>
      </c>
      <c r="W366" s="122">
        <v>0.19281592999951713</v>
      </c>
      <c r="X366" s="122">
        <v>0.77840351003893082</v>
      </c>
      <c r="Y366" s="123">
        <v>292.41897358933784</v>
      </c>
      <c r="Z366" s="123">
        <v>718.29373093424249</v>
      </c>
      <c r="AA366" s="122">
        <v>0.55633806309273071</v>
      </c>
      <c r="AB366" s="123">
        <v>399.6177876380483</v>
      </c>
    </row>
    <row r="367" spans="1:28" x14ac:dyDescent="0.25">
      <c r="A367" s="2">
        <v>13</v>
      </c>
      <c r="B367" s="2">
        <v>13077</v>
      </c>
      <c r="C367" s="2" t="s">
        <v>2979</v>
      </c>
      <c r="D367" s="121">
        <v>542424359</v>
      </c>
      <c r="E367" s="121">
        <v>133116317</v>
      </c>
      <c r="F367" s="121">
        <v>409308042</v>
      </c>
      <c r="G367" s="121">
        <v>59586151</v>
      </c>
      <c r="H367" s="121">
        <v>198118049</v>
      </c>
      <c r="I367" s="121">
        <v>211189993</v>
      </c>
      <c r="J367" s="121">
        <v>542424359</v>
      </c>
      <c r="K367" s="121">
        <v>111750008</v>
      </c>
      <c r="L367" s="121">
        <v>79916897</v>
      </c>
      <c r="M367" s="121">
        <v>378100552</v>
      </c>
      <c r="N367" s="121">
        <v>225049066</v>
      </c>
      <c r="O367" s="121" t="e">
        <v>#N/A</v>
      </c>
      <c r="P367" s="121">
        <v>44867629</v>
      </c>
      <c r="Q367" s="121">
        <v>175116</v>
      </c>
      <c r="R367" s="2">
        <v>13077</v>
      </c>
      <c r="S367" s="2" t="s">
        <v>2979</v>
      </c>
      <c r="T367" s="122">
        <v>0.35206591552397415</v>
      </c>
      <c r="U367" s="122">
        <v>0.24540991714570104</v>
      </c>
      <c r="V367" s="122">
        <v>0.2656443117247469</v>
      </c>
      <c r="W367" s="122">
        <v>0.2060195235442957</v>
      </c>
      <c r="X367" s="122">
        <v>0.6970567337666338</v>
      </c>
      <c r="Y367" s="123">
        <v>340.26674318737292</v>
      </c>
      <c r="Z367" s="123">
        <v>760.16079056168485</v>
      </c>
      <c r="AA367" s="122">
        <v>0.59149908669249929</v>
      </c>
      <c r="AB367" s="123">
        <v>456.3654777404692</v>
      </c>
    </row>
    <row r="368" spans="1:28" x14ac:dyDescent="0.25">
      <c r="A368" s="2">
        <v>14</v>
      </c>
      <c r="B368" s="2">
        <v>14011</v>
      </c>
      <c r="C368" s="2" t="s">
        <v>2980</v>
      </c>
      <c r="D368" s="121">
        <v>56134303</v>
      </c>
      <c r="E368" s="121">
        <v>3170965</v>
      </c>
      <c r="F368" s="121">
        <v>48053275</v>
      </c>
      <c r="G368" s="121">
        <v>1223373</v>
      </c>
      <c r="H368" s="121">
        <v>30112208</v>
      </c>
      <c r="I368" s="121">
        <v>17941067</v>
      </c>
      <c r="J368" s="121">
        <v>56134303</v>
      </c>
      <c r="K368" s="121">
        <v>14027374</v>
      </c>
      <c r="L368" s="121">
        <v>13873218</v>
      </c>
      <c r="M368" s="121">
        <v>41774842</v>
      </c>
      <c r="N368" s="121">
        <v>17585583</v>
      </c>
      <c r="O368" s="121" t="e">
        <v>#N/A</v>
      </c>
      <c r="P368" s="121">
        <v>1199526</v>
      </c>
      <c r="Q368" s="121">
        <v>6118</v>
      </c>
      <c r="R368" s="2">
        <v>14011</v>
      </c>
      <c r="S368" s="2" t="s">
        <v>2980</v>
      </c>
      <c r="T368" s="122">
        <v>7.5906091996709404E-2</v>
      </c>
      <c r="U368" s="122">
        <v>5.6488899488072383E-2</v>
      </c>
      <c r="V368" s="122">
        <v>-2.8039346448109237E-2</v>
      </c>
      <c r="W368" s="122">
        <v>0.24988951942629448</v>
      </c>
      <c r="X368" s="122">
        <v>0.74419454357525383</v>
      </c>
      <c r="Y368" s="123">
        <v>199.9628963713632</v>
      </c>
      <c r="Z368" s="123">
        <v>518.3009153318078</v>
      </c>
      <c r="AA368" s="122">
        <v>0.18031617149115842</v>
      </c>
      <c r="AB368" s="123">
        <v>2267.6067342268716</v>
      </c>
    </row>
    <row r="369" spans="1:28" x14ac:dyDescent="0.25">
      <c r="A369" s="2">
        <v>14</v>
      </c>
      <c r="B369" s="2">
        <v>14012</v>
      </c>
      <c r="C369" s="2" t="s">
        <v>2981</v>
      </c>
      <c r="D369" s="121">
        <v>73270239</v>
      </c>
      <c r="E369" s="121">
        <v>5730315</v>
      </c>
      <c r="F369" s="121">
        <v>67539924</v>
      </c>
      <c r="G369" s="121">
        <v>1786233</v>
      </c>
      <c r="H369" s="121">
        <v>43263135</v>
      </c>
      <c r="I369" s="121">
        <v>24276789</v>
      </c>
      <c r="J369" s="121">
        <v>73270239</v>
      </c>
      <c r="K369" s="121">
        <v>19897554</v>
      </c>
      <c r="L369" s="121">
        <v>19457359</v>
      </c>
      <c r="M369" s="121">
        <v>44364102</v>
      </c>
      <c r="N369" s="121">
        <v>20641871</v>
      </c>
      <c r="O369" s="121" t="e">
        <v>#N/A</v>
      </c>
      <c r="P369" s="121">
        <v>2058949</v>
      </c>
      <c r="Q369" s="121">
        <v>4365</v>
      </c>
      <c r="R369" s="2">
        <v>14012</v>
      </c>
      <c r="S369" s="2" t="s">
        <v>2981</v>
      </c>
      <c r="T369" s="122">
        <v>0.12916558076617893</v>
      </c>
      <c r="U369" s="122">
        <v>7.8207947431425742E-2</v>
      </c>
      <c r="V369" s="122">
        <v>-0.17321616261863115</v>
      </c>
      <c r="W369" s="122">
        <v>0.27156392925100192</v>
      </c>
      <c r="X369" s="122">
        <v>0.60548597364340517</v>
      </c>
      <c r="Y369" s="123">
        <v>409.21718213058421</v>
      </c>
      <c r="Z369" s="123">
        <v>1312.7869415807561</v>
      </c>
      <c r="AA369" s="122">
        <v>0.27760637589489828</v>
      </c>
      <c r="AB369" s="123">
        <v>4457.5851088201607</v>
      </c>
    </row>
    <row r="370" spans="1:28" x14ac:dyDescent="0.25">
      <c r="A370" s="2">
        <v>14</v>
      </c>
      <c r="B370" s="2">
        <v>14017</v>
      </c>
      <c r="C370" s="2" t="s">
        <v>2982</v>
      </c>
      <c r="D370" s="121">
        <v>101126519</v>
      </c>
      <c r="E370" s="121">
        <v>11524948</v>
      </c>
      <c r="F370" s="121">
        <v>89601571</v>
      </c>
      <c r="G370" s="121">
        <v>4299088</v>
      </c>
      <c r="H370" s="121">
        <v>53892029</v>
      </c>
      <c r="I370" s="121">
        <v>35709542</v>
      </c>
      <c r="J370" s="121">
        <v>101126519</v>
      </c>
      <c r="K370" s="121">
        <v>31439309</v>
      </c>
      <c r="L370" s="121">
        <v>29505074</v>
      </c>
      <c r="M370" s="121">
        <v>69328967</v>
      </c>
      <c r="N370" s="121">
        <v>31727952</v>
      </c>
      <c r="O370" s="121" t="e">
        <v>#N/A</v>
      </c>
      <c r="P370" s="121">
        <v>3775730</v>
      </c>
      <c r="Q370" s="121">
        <v>13721</v>
      </c>
      <c r="R370" s="2">
        <v>14017</v>
      </c>
      <c r="S370" s="2" t="s">
        <v>2982</v>
      </c>
      <c r="T370" s="122">
        <v>0.16623568039027611</v>
      </c>
      <c r="U370" s="122">
        <v>0.11396563546303813</v>
      </c>
      <c r="V370" s="122">
        <v>8.5112742015748921E-2</v>
      </c>
      <c r="W370" s="122">
        <v>0.31089084555555602</v>
      </c>
      <c r="X370" s="122">
        <v>0.68556663163694975</v>
      </c>
      <c r="Y370" s="123">
        <v>313.32176955032435</v>
      </c>
      <c r="Z370" s="123">
        <v>839.94956635813719</v>
      </c>
      <c r="AA370" s="122">
        <v>0.36324273309541061</v>
      </c>
      <c r="AB370" s="123">
        <v>2150.358865971868</v>
      </c>
    </row>
    <row r="371" spans="1:28" x14ac:dyDescent="0.25">
      <c r="A371" s="2">
        <v>14</v>
      </c>
      <c r="B371" s="2">
        <v>14023</v>
      </c>
      <c r="C371" s="2" t="s">
        <v>2983</v>
      </c>
      <c r="D371" s="121">
        <v>594943882</v>
      </c>
      <c r="E371" s="121">
        <v>192312032</v>
      </c>
      <c r="F371" s="121">
        <v>402631850</v>
      </c>
      <c r="G371" s="121">
        <v>106310736</v>
      </c>
      <c r="H371" s="121">
        <v>281182218</v>
      </c>
      <c r="I371" s="121">
        <v>121449632</v>
      </c>
      <c r="J371" s="121">
        <v>594943882</v>
      </c>
      <c r="K371" s="121">
        <v>94493455</v>
      </c>
      <c r="L371" s="121">
        <v>73431676</v>
      </c>
      <c r="M371" s="121">
        <v>467266131</v>
      </c>
      <c r="N371" s="121">
        <v>281851656</v>
      </c>
      <c r="O371" s="121" t="e">
        <v>#N/A</v>
      </c>
      <c r="P371" s="121">
        <v>103427389</v>
      </c>
      <c r="Q371" s="121">
        <v>116974</v>
      </c>
      <c r="R371" s="2">
        <v>14023</v>
      </c>
      <c r="S371" s="2" t="s">
        <v>2983</v>
      </c>
      <c r="T371" s="122">
        <v>0.41156852431917434</v>
      </c>
      <c r="U371" s="122">
        <v>0.32324398622860367</v>
      </c>
      <c r="V371" s="122">
        <v>-2.0417489642328812E-2</v>
      </c>
      <c r="W371" s="122">
        <v>0.15882750938180082</v>
      </c>
      <c r="X371" s="122">
        <v>0.78539530388851031</v>
      </c>
      <c r="Y371" s="123">
        <v>908.84073383828888</v>
      </c>
      <c r="Z371" s="123">
        <v>1644.0579274026707</v>
      </c>
      <c r="AA371" s="122">
        <v>0.68231648779101017</v>
      </c>
      <c r="AB371" s="123">
        <v>627.76066476310973</v>
      </c>
    </row>
    <row r="372" spans="1:28" x14ac:dyDescent="0.25">
      <c r="A372" s="2">
        <v>14</v>
      </c>
      <c r="B372" s="2">
        <v>14033</v>
      </c>
      <c r="C372" s="2" t="s">
        <v>2984</v>
      </c>
      <c r="D372" s="121">
        <v>140916002</v>
      </c>
      <c r="E372" s="121">
        <v>36014260</v>
      </c>
      <c r="F372" s="121">
        <v>103978950</v>
      </c>
      <c r="G372" s="121">
        <v>9235450</v>
      </c>
      <c r="H372" s="121">
        <v>56476378</v>
      </c>
      <c r="I372" s="121">
        <v>47502572</v>
      </c>
      <c r="J372" s="121">
        <v>140916002</v>
      </c>
      <c r="K372" s="121">
        <v>39716038</v>
      </c>
      <c r="L372" s="121">
        <v>38998135</v>
      </c>
      <c r="M372" s="121">
        <v>98196465</v>
      </c>
      <c r="N372" s="121">
        <v>43000577</v>
      </c>
      <c r="O372" s="121" t="e">
        <v>#N/A</v>
      </c>
      <c r="P372" s="121">
        <v>8291669</v>
      </c>
      <c r="Q372" s="121">
        <v>23464</v>
      </c>
      <c r="R372" s="2">
        <v>14033</v>
      </c>
      <c r="S372" s="2" t="s">
        <v>2984</v>
      </c>
      <c r="T372" s="122">
        <v>0.366757194365398</v>
      </c>
      <c r="U372" s="122">
        <v>0.25557253604171937</v>
      </c>
      <c r="V372" s="122">
        <v>6.148915978382119E-2</v>
      </c>
      <c r="W372" s="122">
        <v>0.28184193020179499</v>
      </c>
      <c r="X372" s="122">
        <v>0.69684396098606316</v>
      </c>
      <c r="Y372" s="123">
        <v>393.60083532219568</v>
      </c>
      <c r="Z372" s="123">
        <v>1534.8729969314695</v>
      </c>
      <c r="AA372" s="122">
        <v>0.83752969175274095</v>
      </c>
      <c r="AB372" s="123">
        <v>1662.0412120695535</v>
      </c>
    </row>
    <row r="373" spans="1:28" x14ac:dyDescent="0.25">
      <c r="A373" s="2">
        <v>14</v>
      </c>
      <c r="B373" s="2">
        <v>14039</v>
      </c>
      <c r="C373" s="2" t="s">
        <v>2985</v>
      </c>
      <c r="D373" s="121">
        <v>11358708621</v>
      </c>
      <c r="E373" s="121">
        <v>4404960662</v>
      </c>
      <c r="F373" s="121">
        <v>6877031410</v>
      </c>
      <c r="G373" s="121">
        <v>2688952450</v>
      </c>
      <c r="H373" s="121">
        <v>5178362443</v>
      </c>
      <c r="I373" s="121">
        <v>1698668967</v>
      </c>
      <c r="J373" s="121">
        <v>11358708621</v>
      </c>
      <c r="K373" s="121">
        <v>1796660556</v>
      </c>
      <c r="L373" s="121">
        <v>1600101598</v>
      </c>
      <c r="M373" s="121">
        <v>9269647734</v>
      </c>
      <c r="N373" s="121">
        <v>4896167882</v>
      </c>
      <c r="O373" s="121" t="e">
        <v>#N/A</v>
      </c>
      <c r="P373" s="121">
        <v>2415481689</v>
      </c>
      <c r="Q373" s="121">
        <v>1529591</v>
      </c>
      <c r="R373" s="2">
        <v>14039</v>
      </c>
      <c r="S373" s="2" t="s">
        <v>2985</v>
      </c>
      <c r="T373" s="122">
        <v>0.47520259543877935</v>
      </c>
      <c r="U373" s="122">
        <v>0.38780470641320097</v>
      </c>
      <c r="V373" s="122">
        <v>6.0910705308854007E-2</v>
      </c>
      <c r="W373" s="122">
        <v>0.15817472002744493</v>
      </c>
      <c r="X373" s="122">
        <v>0.81608288787884387</v>
      </c>
      <c r="Y373" s="123">
        <v>1757.9551984811626</v>
      </c>
      <c r="Z373" s="123">
        <v>2879.8290928751544</v>
      </c>
      <c r="AA373" s="122">
        <v>0.89967516804196057</v>
      </c>
      <c r="AB373" s="123">
        <v>1046.0976810140751</v>
      </c>
    </row>
    <row r="374" spans="1:28" x14ac:dyDescent="0.25">
      <c r="A374" s="2">
        <v>14</v>
      </c>
      <c r="B374" s="2">
        <v>14049</v>
      </c>
      <c r="C374" s="2" t="s">
        <v>2986</v>
      </c>
      <c r="D374" s="121">
        <v>89930757</v>
      </c>
      <c r="E374" s="121">
        <v>4802377</v>
      </c>
      <c r="F374" s="121">
        <v>85128380</v>
      </c>
      <c r="G374" s="121">
        <v>2441789</v>
      </c>
      <c r="H374" s="121">
        <v>57771050</v>
      </c>
      <c r="I374" s="121">
        <v>27357330</v>
      </c>
      <c r="J374" s="121">
        <v>89930757</v>
      </c>
      <c r="K374" s="121">
        <v>1367258</v>
      </c>
      <c r="L374" s="121">
        <v>1219445</v>
      </c>
      <c r="M374" s="121">
        <v>88313287</v>
      </c>
      <c r="N374" s="121">
        <v>40246854</v>
      </c>
      <c r="O374" s="121" t="e">
        <v>#N/A</v>
      </c>
      <c r="P374" s="121">
        <v>1598847</v>
      </c>
      <c r="Q374" s="121">
        <v>10324</v>
      </c>
      <c r="R374" s="2">
        <v>14049</v>
      </c>
      <c r="S374" s="2" t="s">
        <v>2986</v>
      </c>
      <c r="T374" s="122">
        <v>5.437887279634377E-2</v>
      </c>
      <c r="U374" s="122">
        <v>5.3400829262451335E-2</v>
      </c>
      <c r="V374" s="122">
        <v>0.45546137778496565</v>
      </c>
      <c r="W374" s="122">
        <v>1.520345258519285E-2</v>
      </c>
      <c r="X374" s="122">
        <v>0.98201427349266057</v>
      </c>
      <c r="Y374" s="123">
        <v>236.51578845408756</v>
      </c>
      <c r="Z374" s="123">
        <v>465.16631150716779</v>
      </c>
      <c r="AA374" s="122">
        <v>0.11932304075245236</v>
      </c>
      <c r="AB374" s="123">
        <v>118.11749321968229</v>
      </c>
    </row>
    <row r="375" spans="1:28" x14ac:dyDescent="0.25">
      <c r="A375" s="2">
        <v>14</v>
      </c>
      <c r="B375" s="2">
        <v>14050</v>
      </c>
      <c r="C375" s="2" t="s">
        <v>2987</v>
      </c>
      <c r="D375" s="121">
        <v>299793180</v>
      </c>
      <c r="E375" s="121">
        <v>110758056</v>
      </c>
      <c r="F375" s="121">
        <v>189035124</v>
      </c>
      <c r="G375" s="121">
        <v>47220019</v>
      </c>
      <c r="H375" s="121">
        <v>119790887</v>
      </c>
      <c r="I375" s="121">
        <v>69244237</v>
      </c>
      <c r="J375" s="121">
        <v>299793180</v>
      </c>
      <c r="K375" s="121">
        <v>44827575</v>
      </c>
      <c r="L375" s="121">
        <v>40002297</v>
      </c>
      <c r="M375" s="121">
        <v>216375526</v>
      </c>
      <c r="N375" s="121">
        <v>83350214</v>
      </c>
      <c r="O375" s="121" t="e">
        <v>#N/A</v>
      </c>
      <c r="P375" s="121">
        <v>43694200</v>
      </c>
      <c r="Q375" s="121">
        <v>50961</v>
      </c>
      <c r="R375" s="2">
        <v>14050</v>
      </c>
      <c r="S375" s="2" t="s">
        <v>2987</v>
      </c>
      <c r="T375" s="122">
        <v>0.5118788526942738</v>
      </c>
      <c r="U375" s="122">
        <v>0.36944821760121427</v>
      </c>
      <c r="V375" s="122">
        <v>2.9916045238640443E-2</v>
      </c>
      <c r="W375" s="122">
        <v>0.14952833483403458</v>
      </c>
      <c r="X375" s="122">
        <v>0.72174932731958741</v>
      </c>
      <c r="Y375" s="123">
        <v>926.5912953042523</v>
      </c>
      <c r="Z375" s="123">
        <v>2173.3885912756814</v>
      </c>
      <c r="AA375" s="122">
        <v>1.3288274940721807</v>
      </c>
      <c r="AB375" s="123">
        <v>784.95902749161121</v>
      </c>
    </row>
    <row r="376" spans="1:28" x14ac:dyDescent="0.25">
      <c r="A376" s="2">
        <v>14</v>
      </c>
      <c r="B376" s="2">
        <v>14061</v>
      </c>
      <c r="C376" s="2" t="s">
        <v>2988</v>
      </c>
      <c r="D376" s="121">
        <v>262424162</v>
      </c>
      <c r="E376" s="121">
        <v>10579496</v>
      </c>
      <c r="F376" s="121">
        <v>248656849</v>
      </c>
      <c r="G376" s="121">
        <v>2805229</v>
      </c>
      <c r="H376" s="121">
        <v>139640937</v>
      </c>
      <c r="I376" s="121">
        <v>109015912</v>
      </c>
      <c r="J376" s="121">
        <v>262424162</v>
      </c>
      <c r="K376" s="121">
        <v>97487139</v>
      </c>
      <c r="L376" s="121">
        <v>94067833</v>
      </c>
      <c r="M376" s="121">
        <v>164937023</v>
      </c>
      <c r="N376" s="121">
        <v>61617450</v>
      </c>
      <c r="O376" s="121" t="e">
        <v>#N/A</v>
      </c>
      <c r="P376" s="121">
        <v>2763843</v>
      </c>
      <c r="Q376" s="121">
        <v>21385</v>
      </c>
      <c r="R376" s="2">
        <v>14061</v>
      </c>
      <c r="S376" s="2" t="s">
        <v>2988</v>
      </c>
      <c r="T376" s="122">
        <v>6.4142639460638265E-2</v>
      </c>
      <c r="U376" s="122">
        <v>4.0314489029405758E-2</v>
      </c>
      <c r="V376" s="122">
        <v>-3.2715097110485258E-2</v>
      </c>
      <c r="W376" s="122">
        <v>0.37148690218547786</v>
      </c>
      <c r="X376" s="122">
        <v>0.62851309781452214</v>
      </c>
      <c r="Y376" s="123">
        <v>131.17741407528641</v>
      </c>
      <c r="Z376" s="123">
        <v>494.7157353285013</v>
      </c>
      <c r="AA376" s="122">
        <v>0.17169642690504069</v>
      </c>
      <c r="AB376" s="123">
        <v>4398.7763853168108</v>
      </c>
    </row>
    <row r="377" spans="1:28" x14ac:dyDescent="0.25">
      <c r="A377" s="2">
        <v>14</v>
      </c>
      <c r="B377" s="2">
        <v>14063</v>
      </c>
      <c r="C377" s="2" t="s">
        <v>2989</v>
      </c>
      <c r="D377" s="121">
        <v>460615458</v>
      </c>
      <c r="E377" s="121">
        <v>118890723</v>
      </c>
      <c r="F377" s="121">
        <v>330251049</v>
      </c>
      <c r="G377" s="121">
        <v>49470823</v>
      </c>
      <c r="H377" s="121">
        <v>200845743</v>
      </c>
      <c r="I377" s="121">
        <v>129405306</v>
      </c>
      <c r="J377" s="121">
        <v>460615458</v>
      </c>
      <c r="K377" s="121">
        <v>81455219</v>
      </c>
      <c r="L377" s="121">
        <v>61388751</v>
      </c>
      <c r="M377" s="121">
        <v>356902217</v>
      </c>
      <c r="N377" s="121">
        <v>173836331</v>
      </c>
      <c r="O377" s="121" t="e">
        <v>#N/A</v>
      </c>
      <c r="P377" s="121">
        <v>36989068</v>
      </c>
      <c r="Q377" s="121">
        <v>108680</v>
      </c>
      <c r="R377" s="2">
        <v>14063</v>
      </c>
      <c r="S377" s="2" t="s">
        <v>2989</v>
      </c>
      <c r="T377" s="122">
        <v>0.33311847709816833</v>
      </c>
      <c r="U377" s="122">
        <v>0.2581127509619966</v>
      </c>
      <c r="V377" s="122">
        <v>0.27460379017480308</v>
      </c>
      <c r="W377" s="122">
        <v>0.17683995963504986</v>
      </c>
      <c r="X377" s="122">
        <v>0.7748376890121651</v>
      </c>
      <c r="Y377" s="123">
        <v>455.19711998527788</v>
      </c>
      <c r="Z377" s="123">
        <v>1093.9521807140229</v>
      </c>
      <c r="AA377" s="122">
        <v>0.68392333360970436</v>
      </c>
      <c r="AB377" s="123">
        <v>564.85784873021714</v>
      </c>
    </row>
    <row r="378" spans="1:28" x14ac:dyDescent="0.25">
      <c r="A378" s="2">
        <v>14</v>
      </c>
      <c r="B378" s="2">
        <v>14071</v>
      </c>
      <c r="C378" s="2" t="s">
        <v>2990</v>
      </c>
      <c r="D378" s="121">
        <v>63612600</v>
      </c>
      <c r="E378" s="121">
        <v>3658822</v>
      </c>
      <c r="F378" s="121">
        <v>59953778</v>
      </c>
      <c r="G378" s="121">
        <v>1897742</v>
      </c>
      <c r="H378" s="121">
        <v>51069650</v>
      </c>
      <c r="I378" s="121">
        <v>8884128</v>
      </c>
      <c r="J378" s="121">
        <v>63612600</v>
      </c>
      <c r="K378" s="121">
        <v>11171531</v>
      </c>
      <c r="L378" s="121">
        <v>8258626</v>
      </c>
      <c r="M378" s="121">
        <v>51066186</v>
      </c>
      <c r="N378" s="121">
        <v>21379827</v>
      </c>
      <c r="O378" s="121" t="e">
        <v>#N/A</v>
      </c>
      <c r="P378" s="121">
        <v>2254072</v>
      </c>
      <c r="Q378" s="121">
        <v>3198</v>
      </c>
      <c r="R378" s="2">
        <v>14071</v>
      </c>
      <c r="S378" s="2" t="s">
        <v>2990</v>
      </c>
      <c r="T378" s="122">
        <v>7.1648624786664117E-2</v>
      </c>
      <c r="U378" s="122">
        <v>5.7517252871286506E-2</v>
      </c>
      <c r="V378" s="122">
        <v>-0.19764078656289452</v>
      </c>
      <c r="W378" s="122">
        <v>0.17561821085759741</v>
      </c>
      <c r="X378" s="122">
        <v>0.80276841380481223</v>
      </c>
      <c r="Y378" s="123">
        <v>593.41525953721077</v>
      </c>
      <c r="Z378" s="123">
        <v>1144.0969355847405</v>
      </c>
      <c r="AA378" s="122">
        <v>0.17113431273321342</v>
      </c>
      <c r="AB378" s="123">
        <v>2582.4346466541588</v>
      </c>
    </row>
    <row r="379" spans="1:28" x14ac:dyDescent="0.25">
      <c r="A379" s="2">
        <v>14</v>
      </c>
      <c r="B379" s="2">
        <v>14074</v>
      </c>
      <c r="C379" s="2" t="s">
        <v>2991</v>
      </c>
      <c r="D379" s="121">
        <v>96613575</v>
      </c>
      <c r="E379" s="121">
        <v>24848775</v>
      </c>
      <c r="F379" s="121">
        <v>71764800</v>
      </c>
      <c r="G379" s="121">
        <v>12141000</v>
      </c>
      <c r="H379" s="121">
        <v>47469276</v>
      </c>
      <c r="I379" s="121">
        <v>24295524</v>
      </c>
      <c r="J379" s="121">
        <v>96613575</v>
      </c>
      <c r="K379" s="121">
        <v>17199875</v>
      </c>
      <c r="L379" s="121">
        <v>13905311</v>
      </c>
      <c r="M379" s="121">
        <v>74261934</v>
      </c>
      <c r="N379" s="121">
        <v>35484023</v>
      </c>
      <c r="O379" s="121" t="e">
        <v>#N/A</v>
      </c>
      <c r="P379" s="121">
        <v>11417382</v>
      </c>
      <c r="Q379" s="121">
        <v>17516</v>
      </c>
      <c r="R379" s="2">
        <v>14074</v>
      </c>
      <c r="S379" s="2" t="s">
        <v>2991</v>
      </c>
      <c r="T379" s="122">
        <v>0.33460985543414479</v>
      </c>
      <c r="U379" s="122">
        <v>0.25719755220733731</v>
      </c>
      <c r="V379" s="122">
        <v>1.3415135327938588E-2</v>
      </c>
      <c r="W379" s="122">
        <v>0.17802751838962588</v>
      </c>
      <c r="X379" s="122">
        <v>0.76864906406786004</v>
      </c>
      <c r="Y379" s="123">
        <v>693.13770267184293</v>
      </c>
      <c r="Z379" s="123">
        <v>1418.6329641470656</v>
      </c>
      <c r="AA379" s="122">
        <v>0.70028065870659595</v>
      </c>
      <c r="AB379" s="123">
        <v>793.86338205069649</v>
      </c>
    </row>
    <row r="380" spans="1:28" x14ac:dyDescent="0.25">
      <c r="A380" s="2">
        <v>14</v>
      </c>
      <c r="B380" s="2">
        <v>14084</v>
      </c>
      <c r="C380" s="2" t="s">
        <v>2992</v>
      </c>
      <c r="D380" s="121">
        <v>135021986</v>
      </c>
      <c r="E380" s="121">
        <v>16348602</v>
      </c>
      <c r="F380" s="121">
        <v>116951378</v>
      </c>
      <c r="G380" s="121">
        <v>8207567</v>
      </c>
      <c r="H380" s="121">
        <v>70022052</v>
      </c>
      <c r="I380" s="121">
        <v>46929326</v>
      </c>
      <c r="J380" s="121">
        <v>135021986</v>
      </c>
      <c r="K380" s="121">
        <v>40114381</v>
      </c>
      <c r="L380" s="121">
        <v>38549166</v>
      </c>
      <c r="M380" s="121">
        <v>94907605</v>
      </c>
      <c r="N380" s="121">
        <v>45384674</v>
      </c>
      <c r="O380" s="121" t="e">
        <v>#N/A</v>
      </c>
      <c r="P380" s="121">
        <v>6492457</v>
      </c>
      <c r="Q380" s="121">
        <v>16473</v>
      </c>
      <c r="R380" s="2">
        <v>14084</v>
      </c>
      <c r="S380" s="2" t="s">
        <v>2992</v>
      </c>
      <c r="T380" s="122">
        <v>0.17225808195244205</v>
      </c>
      <c r="U380" s="122">
        <v>0.12108103638765912</v>
      </c>
      <c r="V380" s="122">
        <v>0.20477185577907608</v>
      </c>
      <c r="W380" s="122">
        <v>0.29709517826230164</v>
      </c>
      <c r="X380" s="122">
        <v>0.7029048217376983</v>
      </c>
      <c r="Y380" s="123">
        <v>498.2436107569963</v>
      </c>
      <c r="Z380" s="123">
        <v>992.44837006009834</v>
      </c>
      <c r="AA380" s="122">
        <v>0.36022296866118286</v>
      </c>
      <c r="AB380" s="123">
        <v>2340.1424148606811</v>
      </c>
    </row>
    <row r="381" spans="1:28" x14ac:dyDescent="0.25">
      <c r="A381" s="2">
        <v>14</v>
      </c>
      <c r="B381" s="2">
        <v>14093</v>
      </c>
      <c r="C381" s="2" t="s">
        <v>2993</v>
      </c>
      <c r="D381" s="121">
        <v>864225154</v>
      </c>
      <c r="E381" s="121">
        <v>264556961</v>
      </c>
      <c r="F381" s="121">
        <v>518821640</v>
      </c>
      <c r="G381" s="121">
        <v>149316071</v>
      </c>
      <c r="H381" s="121">
        <v>346016448</v>
      </c>
      <c r="I381" s="121">
        <v>172805192</v>
      </c>
      <c r="J381" s="121">
        <v>864225154</v>
      </c>
      <c r="K381" s="121">
        <v>114425690</v>
      </c>
      <c r="L381" s="121">
        <v>104048089</v>
      </c>
      <c r="M381" s="121">
        <v>669182359</v>
      </c>
      <c r="N381" s="121">
        <v>371390118</v>
      </c>
      <c r="O381" s="121" t="e">
        <v>#N/A</v>
      </c>
      <c r="P381" s="121">
        <v>139563297</v>
      </c>
      <c r="Q381" s="121">
        <v>154425</v>
      </c>
      <c r="R381" s="2">
        <v>14093</v>
      </c>
      <c r="S381" s="2" t="s">
        <v>2993</v>
      </c>
      <c r="T381" s="122">
        <v>0.39534359721518003</v>
      </c>
      <c r="U381" s="122">
        <v>0.30612041292193171</v>
      </c>
      <c r="V381" s="122">
        <v>1.9611657021090911E-2</v>
      </c>
      <c r="W381" s="122">
        <v>0.13240263775057859</v>
      </c>
      <c r="X381" s="122">
        <v>0.7743148367097864</v>
      </c>
      <c r="Y381" s="123">
        <v>966.91643840051802</v>
      </c>
      <c r="Z381" s="123">
        <v>1713.1744277157195</v>
      </c>
      <c r="AA381" s="122">
        <v>0.71234248887580798</v>
      </c>
      <c r="AB381" s="123">
        <v>673.77749069127412</v>
      </c>
    </row>
    <row r="382" spans="1:28" x14ac:dyDescent="0.25">
      <c r="A382" s="2">
        <v>14</v>
      </c>
      <c r="B382" s="2">
        <v>14095</v>
      </c>
      <c r="C382" s="2" t="s">
        <v>2994</v>
      </c>
      <c r="D382" s="121">
        <v>68765751</v>
      </c>
      <c r="E382" s="121">
        <v>9438280</v>
      </c>
      <c r="F382" s="121">
        <v>58910059</v>
      </c>
      <c r="G382" s="121">
        <v>4951230</v>
      </c>
      <c r="H382" s="121">
        <v>29963327</v>
      </c>
      <c r="I382" s="121">
        <v>28946732</v>
      </c>
      <c r="J382" s="121">
        <v>68765751</v>
      </c>
      <c r="K382" s="121">
        <v>21432907</v>
      </c>
      <c r="L382" s="121">
        <v>21314141</v>
      </c>
      <c r="M382" s="121">
        <v>46730590</v>
      </c>
      <c r="N382" s="121">
        <v>24108205</v>
      </c>
      <c r="O382" s="121" t="e">
        <v>#N/A</v>
      </c>
      <c r="P382" s="121">
        <v>4921327</v>
      </c>
      <c r="Q382" s="121">
        <v>10709</v>
      </c>
      <c r="R382" s="2">
        <v>14095</v>
      </c>
      <c r="S382" s="2" t="s">
        <v>2994</v>
      </c>
      <c r="T382" s="122">
        <v>0.20197219851065437</v>
      </c>
      <c r="U382" s="122">
        <v>0.13725262740168431</v>
      </c>
      <c r="V382" s="122">
        <v>-4.1194896300510653E-2</v>
      </c>
      <c r="W382" s="122">
        <v>0.31167996696495032</v>
      </c>
      <c r="X382" s="122">
        <v>0.67956198137063895</v>
      </c>
      <c r="Y382" s="123">
        <v>462.34288915865159</v>
      </c>
      <c r="Z382" s="123">
        <v>881.34092819124101</v>
      </c>
      <c r="AA382" s="122">
        <v>0.39149658798736781</v>
      </c>
      <c r="AB382" s="123">
        <v>1990.3017088430292</v>
      </c>
    </row>
    <row r="383" spans="1:28" x14ac:dyDescent="0.25">
      <c r="A383" s="2">
        <v>14</v>
      </c>
      <c r="B383" s="2">
        <v>14098</v>
      </c>
      <c r="C383" s="2" t="s">
        <v>2995</v>
      </c>
      <c r="D383" s="121">
        <v>2900410159</v>
      </c>
      <c r="E383" s="121">
        <v>792910697</v>
      </c>
      <c r="F383" s="121">
        <v>2107499462</v>
      </c>
      <c r="G383" s="121">
        <v>530078437</v>
      </c>
      <c r="H383" s="121">
        <v>1338737525</v>
      </c>
      <c r="I383" s="121">
        <v>768761937</v>
      </c>
      <c r="J383" s="121">
        <v>2900410159</v>
      </c>
      <c r="K383" s="121">
        <v>381442590</v>
      </c>
      <c r="L383" s="121">
        <v>328099519</v>
      </c>
      <c r="M383" s="121">
        <v>2426570369</v>
      </c>
      <c r="N383" s="121">
        <v>1198863307</v>
      </c>
      <c r="O383" s="121" t="e">
        <v>#N/A</v>
      </c>
      <c r="P383" s="121">
        <v>492457296</v>
      </c>
      <c r="Q383" s="121">
        <v>726670</v>
      </c>
      <c r="R383" s="2">
        <v>14098</v>
      </c>
      <c r="S383" s="2" t="s">
        <v>2995</v>
      </c>
      <c r="T383" s="122">
        <v>0.32676188052471844</v>
      </c>
      <c r="U383" s="122">
        <v>0.27337881662687968</v>
      </c>
      <c r="V383" s="122">
        <v>2.5819666142484987E-2</v>
      </c>
      <c r="W383" s="122">
        <v>0.13151332711216035</v>
      </c>
      <c r="X383" s="122">
        <v>0.83663007505001641</v>
      </c>
      <c r="Y383" s="123">
        <v>729.46239283306045</v>
      </c>
      <c r="Z383" s="123">
        <v>1091.1565043279618</v>
      </c>
      <c r="AA383" s="122">
        <v>0.66138540763596831</v>
      </c>
      <c r="AB383" s="123">
        <v>451.51102838977801</v>
      </c>
    </row>
    <row r="384" spans="1:28" x14ac:dyDescent="0.25">
      <c r="A384" s="2">
        <v>14</v>
      </c>
      <c r="B384" s="2">
        <v>14118</v>
      </c>
      <c r="C384" s="2" t="s">
        <v>2996</v>
      </c>
      <c r="D384" s="121">
        <v>137407168</v>
      </c>
      <c r="E384" s="121">
        <v>32688346</v>
      </c>
      <c r="F384" s="121">
        <v>104718822</v>
      </c>
      <c r="G384" s="121">
        <v>11191023</v>
      </c>
      <c r="H384" s="121">
        <v>71758696</v>
      </c>
      <c r="I384" s="121">
        <v>32960126</v>
      </c>
      <c r="J384" s="121">
        <v>137407168</v>
      </c>
      <c r="K384" s="121">
        <v>15882456</v>
      </c>
      <c r="L384" s="121">
        <v>14007219</v>
      </c>
      <c r="M384" s="121">
        <v>108109855</v>
      </c>
      <c r="N384" s="121">
        <v>49177644</v>
      </c>
      <c r="O384" s="121" t="e">
        <v>#N/A</v>
      </c>
      <c r="P384" s="121">
        <v>10232031</v>
      </c>
      <c r="Q384" s="121">
        <v>24410</v>
      </c>
      <c r="R384" s="2">
        <v>14118</v>
      </c>
      <c r="S384" s="2" t="s">
        <v>2996</v>
      </c>
      <c r="T384" s="122">
        <v>0.30236231470294728</v>
      </c>
      <c r="U384" s="122">
        <v>0.23789403766767103</v>
      </c>
      <c r="V384" s="122">
        <v>4.2335189585401389E-2</v>
      </c>
      <c r="W384" s="122">
        <v>0.11558680839706995</v>
      </c>
      <c r="X384" s="122">
        <v>0.78678468214991526</v>
      </c>
      <c r="Y384" s="123">
        <v>458.46058992216302</v>
      </c>
      <c r="Z384" s="123">
        <v>1339.1374846374438</v>
      </c>
      <c r="AA384" s="122">
        <v>0.66469930930404064</v>
      </c>
      <c r="AB384" s="123">
        <v>573.83117574764435</v>
      </c>
    </row>
    <row r="385" spans="1:28" x14ac:dyDescent="0.25">
      <c r="A385" s="2">
        <v>14</v>
      </c>
      <c r="B385" s="2">
        <v>14120</v>
      </c>
      <c r="C385" s="2" t="s">
        <v>2997</v>
      </c>
      <c r="D385" s="121">
        <v>11643335023</v>
      </c>
      <c r="E385" s="121">
        <v>5798638080</v>
      </c>
      <c r="F385" s="121">
        <v>5844696943</v>
      </c>
      <c r="G385" s="121">
        <v>3696938441</v>
      </c>
      <c r="H385" s="121">
        <v>4303002174</v>
      </c>
      <c r="I385" s="121">
        <v>1541694769</v>
      </c>
      <c r="J385" s="121">
        <v>11643335023</v>
      </c>
      <c r="K385" s="121">
        <v>2380443517</v>
      </c>
      <c r="L385" s="121">
        <v>1980907741</v>
      </c>
      <c r="M385" s="121">
        <v>8556776368</v>
      </c>
      <c r="N385" s="121">
        <v>4130738118</v>
      </c>
      <c r="O385" s="121" t="e">
        <v>#N/A</v>
      </c>
      <c r="P385" s="121">
        <v>3218338041</v>
      </c>
      <c r="Q385" s="121">
        <v>1469966</v>
      </c>
      <c r="R385" s="2">
        <v>14120</v>
      </c>
      <c r="S385" s="2" t="s">
        <v>2997</v>
      </c>
      <c r="T385" s="122">
        <v>0.67766619467645761</v>
      </c>
      <c r="U385" s="122">
        <v>0.4980220932014317</v>
      </c>
      <c r="V385" s="122">
        <v>9.4737561155012529E-2</v>
      </c>
      <c r="W385" s="122">
        <v>0.20444687989289337</v>
      </c>
      <c r="X385" s="122">
        <v>0.73490768333103218</v>
      </c>
      <c r="Y385" s="123">
        <v>2514.9822791819674</v>
      </c>
      <c r="Z385" s="123">
        <v>3944.7429940556449</v>
      </c>
      <c r="AA385" s="122">
        <v>1.4037777061518379</v>
      </c>
      <c r="AB385" s="123">
        <v>1347.5874550839951</v>
      </c>
    </row>
    <row r="386" spans="1:28" x14ac:dyDescent="0.25">
      <c r="A386" s="2">
        <v>15</v>
      </c>
      <c r="B386" s="2">
        <v>15001</v>
      </c>
      <c r="C386" s="2" t="s">
        <v>2998</v>
      </c>
      <c r="D386" s="121">
        <v>410058185</v>
      </c>
      <c r="E386" s="121">
        <v>30241716</v>
      </c>
      <c r="F386" s="121">
        <v>373234362</v>
      </c>
      <c r="G386" s="121">
        <v>11240500</v>
      </c>
      <c r="H386" s="121">
        <v>174428243</v>
      </c>
      <c r="I386" s="121">
        <v>198806119</v>
      </c>
      <c r="J386" s="121">
        <v>410058185</v>
      </c>
      <c r="K386" s="121">
        <v>109990013</v>
      </c>
      <c r="L386" s="121">
        <v>102447009</v>
      </c>
      <c r="M386" s="121">
        <v>227778662</v>
      </c>
      <c r="N386" s="121">
        <v>136371249</v>
      </c>
      <c r="O386" s="121" t="e">
        <v>#N/A</v>
      </c>
      <c r="P386" s="121">
        <v>10479503</v>
      </c>
      <c r="Q386" s="121">
        <v>71454</v>
      </c>
      <c r="R386" s="2">
        <v>15001</v>
      </c>
      <c r="S386" s="2" t="s">
        <v>2998</v>
      </c>
      <c r="T386" s="122">
        <v>0.13276799386941696</v>
      </c>
      <c r="U386" s="122">
        <v>7.3749816748567038E-2</v>
      </c>
      <c r="V386" s="122">
        <v>2.2220067618324624E-2</v>
      </c>
      <c r="W386" s="122">
        <v>0.26823025859122895</v>
      </c>
      <c r="X386" s="122">
        <v>0.55547888161286185</v>
      </c>
      <c r="Y386" s="123">
        <v>157.31099728496656</v>
      </c>
      <c r="Z386" s="123">
        <v>423.23335292635824</v>
      </c>
      <c r="AA386" s="122">
        <v>0.22176020401485066</v>
      </c>
      <c r="AB386" s="123">
        <v>1433.7477118145939</v>
      </c>
    </row>
    <row r="387" spans="1:28" x14ac:dyDescent="0.25">
      <c r="A387" s="2">
        <v>15</v>
      </c>
      <c r="B387" s="2">
        <v>15002</v>
      </c>
      <c r="C387" s="2" t="s">
        <v>2999</v>
      </c>
      <c r="D387" s="121">
        <v>583015601</v>
      </c>
      <c r="E387" s="121">
        <v>85074660</v>
      </c>
      <c r="F387" s="121">
        <v>497940941</v>
      </c>
      <c r="G387" s="121">
        <v>53787873</v>
      </c>
      <c r="H387" s="121">
        <v>263675531</v>
      </c>
      <c r="I387" s="121">
        <v>234265410</v>
      </c>
      <c r="J387" s="121">
        <v>583015601</v>
      </c>
      <c r="K387" s="121">
        <v>220140468</v>
      </c>
      <c r="L387" s="121">
        <v>206223745</v>
      </c>
      <c r="M387" s="121">
        <v>347556808</v>
      </c>
      <c r="N387" s="121">
        <v>191521162</v>
      </c>
      <c r="O387" s="121" t="e">
        <v>#N/A</v>
      </c>
      <c r="P387" s="121">
        <v>46299590</v>
      </c>
      <c r="Q387" s="121">
        <v>196076</v>
      </c>
      <c r="R387" s="2">
        <v>15002</v>
      </c>
      <c r="S387" s="2" t="s">
        <v>2999</v>
      </c>
      <c r="T387" s="122">
        <v>0.24477914988792279</v>
      </c>
      <c r="U387" s="122">
        <v>0.14592175553120404</v>
      </c>
      <c r="V387" s="122">
        <v>0.10715056106848797</v>
      </c>
      <c r="W387" s="122">
        <v>0.3775893262931741</v>
      </c>
      <c r="X387" s="122">
        <v>0.5961363768034057</v>
      </c>
      <c r="Y387" s="123">
        <v>274.32155388726818</v>
      </c>
      <c r="Z387" s="123">
        <v>433.88614618821271</v>
      </c>
      <c r="AA387" s="122">
        <v>0.44420501166341086</v>
      </c>
      <c r="AB387" s="123">
        <v>1051.7541412513515</v>
      </c>
    </row>
    <row r="388" spans="1:28" x14ac:dyDescent="0.25">
      <c r="A388" s="2">
        <v>15</v>
      </c>
      <c r="B388" s="2">
        <v>15003</v>
      </c>
      <c r="C388" s="2" t="s">
        <v>3000</v>
      </c>
      <c r="D388" s="121">
        <v>257819564</v>
      </c>
      <c r="E388" s="121">
        <v>19304665</v>
      </c>
      <c r="F388" s="121">
        <v>238514899</v>
      </c>
      <c r="G388" s="121">
        <v>12472720</v>
      </c>
      <c r="H388" s="121">
        <v>139944952</v>
      </c>
      <c r="I388" s="121">
        <v>98569947</v>
      </c>
      <c r="J388" s="121">
        <v>257819564</v>
      </c>
      <c r="K388" s="121">
        <v>81179063</v>
      </c>
      <c r="L388" s="121">
        <v>74576533</v>
      </c>
      <c r="M388" s="121">
        <v>164635231</v>
      </c>
      <c r="N388" s="121">
        <v>91018540</v>
      </c>
      <c r="O388" s="121" t="e">
        <v>#N/A</v>
      </c>
      <c r="P388" s="121">
        <v>9958353</v>
      </c>
      <c r="Q388" s="121">
        <v>53783</v>
      </c>
      <c r="R388" s="2">
        <v>15003</v>
      </c>
      <c r="S388" s="2" t="s">
        <v>3000</v>
      </c>
      <c r="T388" s="122">
        <v>0.11725719266005707</v>
      </c>
      <c r="U388" s="122">
        <v>7.4876649004029808E-2</v>
      </c>
      <c r="V388" s="122">
        <v>0.19363931550715652</v>
      </c>
      <c r="W388" s="122">
        <v>0.3148677382760604</v>
      </c>
      <c r="X388" s="122">
        <v>0.63856764182566073</v>
      </c>
      <c r="Y388" s="123">
        <v>231.90822378818586</v>
      </c>
      <c r="Z388" s="123">
        <v>358.93618801480022</v>
      </c>
      <c r="AA388" s="122">
        <v>0.21209596418487925</v>
      </c>
      <c r="AB388" s="123">
        <v>1386.6190617853224</v>
      </c>
    </row>
    <row r="389" spans="1:28" x14ac:dyDescent="0.25">
      <c r="A389" s="2">
        <v>15</v>
      </c>
      <c r="B389" s="2">
        <v>15005</v>
      </c>
      <c r="C389" s="2" t="s">
        <v>3001</v>
      </c>
      <c r="D389" s="121">
        <v>725052011</v>
      </c>
      <c r="E389" s="121">
        <v>75552938</v>
      </c>
      <c r="F389" s="121">
        <v>598883717</v>
      </c>
      <c r="G389" s="121">
        <v>38396211</v>
      </c>
      <c r="H389" s="121">
        <v>296122965</v>
      </c>
      <c r="I389" s="121">
        <v>302760752</v>
      </c>
      <c r="J389" s="121">
        <v>725052011</v>
      </c>
      <c r="K389" s="121">
        <v>153338822</v>
      </c>
      <c r="L389" s="121">
        <v>151796547</v>
      </c>
      <c r="M389" s="121">
        <v>494971206</v>
      </c>
      <c r="N389" s="121">
        <v>300509622</v>
      </c>
      <c r="O389" s="121" t="e">
        <v>#N/A</v>
      </c>
      <c r="P389" s="121">
        <v>41662907</v>
      </c>
      <c r="Q389" s="121">
        <v>195321</v>
      </c>
      <c r="R389" s="2">
        <v>15005</v>
      </c>
      <c r="S389" s="2" t="s">
        <v>3001</v>
      </c>
      <c r="T389" s="122">
        <v>0.15264107706499597</v>
      </c>
      <c r="U389" s="122">
        <v>0.10420347348019424</v>
      </c>
      <c r="V389" s="122">
        <v>-0.12170935038428832</v>
      </c>
      <c r="W389" s="122">
        <v>0.21148665154174712</v>
      </c>
      <c r="X389" s="122">
        <v>0.68266993055757486</v>
      </c>
      <c r="Y389" s="123">
        <v>196.58004515643478</v>
      </c>
      <c r="Z389" s="123">
        <v>386.81420840565016</v>
      </c>
      <c r="AA389" s="122">
        <v>0.25141603618935038</v>
      </c>
      <c r="AB389" s="123">
        <v>777.16449844102783</v>
      </c>
    </row>
    <row r="390" spans="1:28" x14ac:dyDescent="0.25">
      <c r="A390" s="2">
        <v>15</v>
      </c>
      <c r="B390" s="2">
        <v>15006</v>
      </c>
      <c r="C390" s="2" t="s">
        <v>3002</v>
      </c>
      <c r="D390" s="121">
        <v>115930987</v>
      </c>
      <c r="E390" s="121">
        <v>10726598</v>
      </c>
      <c r="F390" s="121">
        <v>105204389</v>
      </c>
      <c r="G390" s="121">
        <v>2640242</v>
      </c>
      <c r="H390" s="121">
        <v>79376364</v>
      </c>
      <c r="I390" s="121">
        <v>25828025</v>
      </c>
      <c r="J390" s="121">
        <v>115930987</v>
      </c>
      <c r="K390" s="121">
        <v>32277396</v>
      </c>
      <c r="L390" s="121">
        <v>25613256</v>
      </c>
      <c r="M390" s="121">
        <v>65033021</v>
      </c>
      <c r="N390" s="121">
        <v>35775153</v>
      </c>
      <c r="O390" s="121" t="e">
        <v>#N/A</v>
      </c>
      <c r="P390" s="121">
        <v>2641182</v>
      </c>
      <c r="Q390" s="121">
        <v>12573</v>
      </c>
      <c r="R390" s="2">
        <v>15006</v>
      </c>
      <c r="S390" s="2" t="s">
        <v>3002</v>
      </c>
      <c r="T390" s="122">
        <v>0.16494079215541901</v>
      </c>
      <c r="U390" s="122">
        <v>9.252571963352646E-2</v>
      </c>
      <c r="V390" s="122">
        <v>-4.7324787734611018E-2</v>
      </c>
      <c r="W390" s="122">
        <v>0.27841905633047015</v>
      </c>
      <c r="X390" s="122">
        <v>0.56096323065031783</v>
      </c>
      <c r="Y390" s="123">
        <v>209.99300087489064</v>
      </c>
      <c r="Z390" s="123">
        <v>853.14547045255711</v>
      </c>
      <c r="AA390" s="122">
        <v>0.29983374215059261</v>
      </c>
      <c r="AB390" s="123">
        <v>2037.1634454784062</v>
      </c>
    </row>
    <row r="391" spans="1:28" x14ac:dyDescent="0.25">
      <c r="A391" s="2">
        <v>15</v>
      </c>
      <c r="B391" s="2">
        <v>15007</v>
      </c>
      <c r="C391" s="2" t="s">
        <v>3003</v>
      </c>
      <c r="D391" s="121">
        <v>185650834</v>
      </c>
      <c r="E391" s="121">
        <v>5440134</v>
      </c>
      <c r="F391" s="121">
        <v>175308608</v>
      </c>
      <c r="G391" s="121">
        <v>2449344</v>
      </c>
      <c r="H391" s="121">
        <v>118924929</v>
      </c>
      <c r="I391" s="121">
        <v>56383679</v>
      </c>
      <c r="J391" s="121">
        <v>185650834</v>
      </c>
      <c r="K391" s="121">
        <v>45369825</v>
      </c>
      <c r="L391" s="121">
        <v>45043712</v>
      </c>
      <c r="M391" s="121">
        <v>139666390</v>
      </c>
      <c r="N391" s="121">
        <v>73869697</v>
      </c>
      <c r="O391" s="121" t="e">
        <v>#N/A</v>
      </c>
      <c r="P391" s="121">
        <v>3856980</v>
      </c>
      <c r="Q391" s="121">
        <v>26507</v>
      </c>
      <c r="R391" s="2">
        <v>15007</v>
      </c>
      <c r="S391" s="2" t="s">
        <v>3003</v>
      </c>
      <c r="T391" s="122">
        <v>3.895091725360697E-2</v>
      </c>
      <c r="U391" s="122">
        <v>2.9303040997919784E-2</v>
      </c>
      <c r="V391" s="122">
        <v>-0.39479590736443138</v>
      </c>
      <c r="W391" s="122">
        <v>0.24438255418771779</v>
      </c>
      <c r="X391" s="122">
        <v>0.75230682777325952</v>
      </c>
      <c r="Y391" s="123">
        <v>92.403666955898444</v>
      </c>
      <c r="Z391" s="123">
        <v>205.233862753235</v>
      </c>
      <c r="AA391" s="122">
        <v>7.3645002226014278E-2</v>
      </c>
      <c r="AB391" s="123">
        <v>1699.3138416267402</v>
      </c>
    </row>
    <row r="392" spans="1:28" x14ac:dyDescent="0.25">
      <c r="A392" s="2">
        <v>15</v>
      </c>
      <c r="B392" s="2">
        <v>15008</v>
      </c>
      <c r="C392" s="2" t="s">
        <v>3004</v>
      </c>
      <c r="D392" s="121">
        <v>218017331</v>
      </c>
      <c r="E392" s="121">
        <v>3480300</v>
      </c>
      <c r="F392" s="121">
        <v>214537031</v>
      </c>
      <c r="G392" s="121">
        <v>2353146</v>
      </c>
      <c r="H392" s="121">
        <v>140299963</v>
      </c>
      <c r="I392" s="121">
        <v>74237068</v>
      </c>
      <c r="J392" s="121">
        <v>218017331</v>
      </c>
      <c r="K392" s="121">
        <v>68607102</v>
      </c>
      <c r="L392" s="121">
        <v>68017202</v>
      </c>
      <c r="M392" s="121">
        <v>122784698</v>
      </c>
      <c r="N392" s="121">
        <v>76145309</v>
      </c>
      <c r="O392" s="121" t="e">
        <v>#N/A</v>
      </c>
      <c r="P392" s="121">
        <v>2020180</v>
      </c>
      <c r="Q392" s="121">
        <v>29119</v>
      </c>
      <c r="R392" s="2">
        <v>15008</v>
      </c>
      <c r="S392" s="2" t="s">
        <v>3004</v>
      </c>
      <c r="T392" s="122">
        <v>2.8344737224503334E-2</v>
      </c>
      <c r="U392" s="122">
        <v>1.5963409808002833E-2</v>
      </c>
      <c r="V392" s="122">
        <v>0.11009019136931686</v>
      </c>
      <c r="W392" s="122">
        <v>0.31468645949069068</v>
      </c>
      <c r="X392" s="122">
        <v>0.56318778620402432</v>
      </c>
      <c r="Y392" s="123">
        <v>80.811360280229408</v>
      </c>
      <c r="Z392" s="123">
        <v>119.51990109550465</v>
      </c>
      <c r="AA392" s="122">
        <v>4.5706032921870469E-2</v>
      </c>
      <c r="AB392" s="123">
        <v>2335.8357773275179</v>
      </c>
    </row>
    <row r="393" spans="1:28" x14ac:dyDescent="0.25">
      <c r="A393" s="2">
        <v>15</v>
      </c>
      <c r="B393" s="2">
        <v>15009</v>
      </c>
      <c r="C393" s="2" t="s">
        <v>3005</v>
      </c>
      <c r="D393" s="121">
        <v>314353637</v>
      </c>
      <c r="E393" s="121">
        <v>36429320</v>
      </c>
      <c r="F393" s="121">
        <v>257963244</v>
      </c>
      <c r="G393" s="121">
        <v>18878356</v>
      </c>
      <c r="H393" s="121">
        <v>177512876</v>
      </c>
      <c r="I393" s="121">
        <v>80450368</v>
      </c>
      <c r="J393" s="121">
        <v>314353637</v>
      </c>
      <c r="K393" s="121">
        <v>93017590</v>
      </c>
      <c r="L393" s="121">
        <v>74010235</v>
      </c>
      <c r="M393" s="121">
        <v>196933212</v>
      </c>
      <c r="N393" s="121">
        <v>101678418</v>
      </c>
      <c r="O393" s="121" t="e">
        <v>#N/A</v>
      </c>
      <c r="P393" s="121">
        <v>17092851</v>
      </c>
      <c r="Q393" s="121">
        <v>55857</v>
      </c>
      <c r="R393" s="2">
        <v>15009</v>
      </c>
      <c r="S393" s="2" t="s">
        <v>3005</v>
      </c>
      <c r="T393" s="122">
        <v>0.18498312006407533</v>
      </c>
      <c r="U393" s="122">
        <v>0.11588642761591463</v>
      </c>
      <c r="V393" s="122">
        <v>5.2565482016284415E-2</v>
      </c>
      <c r="W393" s="122">
        <v>0.29590110961560151</v>
      </c>
      <c r="X393" s="122">
        <v>0.626470283211643</v>
      </c>
      <c r="Y393" s="123">
        <v>337.97654725459654</v>
      </c>
      <c r="Z393" s="123">
        <v>652.18898258051809</v>
      </c>
      <c r="AA393" s="122">
        <v>0.35827976788545235</v>
      </c>
      <c r="AB393" s="123">
        <v>1324.9948081708649</v>
      </c>
    </row>
    <row r="394" spans="1:28" x14ac:dyDescent="0.25">
      <c r="A394" s="2">
        <v>15</v>
      </c>
      <c r="B394" s="2">
        <v>15010</v>
      </c>
      <c r="C394" s="2" t="s">
        <v>3006</v>
      </c>
      <c r="D394" s="121">
        <v>235453707</v>
      </c>
      <c r="E394" s="121">
        <v>46828682</v>
      </c>
      <c r="F394" s="121">
        <v>185582999</v>
      </c>
      <c r="G394" s="121">
        <v>23200062</v>
      </c>
      <c r="H394" s="121">
        <v>139833817</v>
      </c>
      <c r="I394" s="121">
        <v>45749182</v>
      </c>
      <c r="J394" s="121">
        <v>235453707</v>
      </c>
      <c r="K394" s="121">
        <v>58192117</v>
      </c>
      <c r="L394" s="121">
        <v>54654291</v>
      </c>
      <c r="M394" s="121">
        <v>169425255</v>
      </c>
      <c r="N394" s="121">
        <v>85721541</v>
      </c>
      <c r="O394" s="121" t="e">
        <v>#N/A</v>
      </c>
      <c r="P394" s="121">
        <v>27370091</v>
      </c>
      <c r="Q394" s="121">
        <v>32473</v>
      </c>
      <c r="R394" s="2">
        <v>15010</v>
      </c>
      <c r="S394" s="2" t="s">
        <v>3006</v>
      </c>
      <c r="T394" s="122">
        <v>0.27639729389812634</v>
      </c>
      <c r="U394" s="122">
        <v>0.19888700244587781</v>
      </c>
      <c r="V394" s="122">
        <v>-0.19218416318890619</v>
      </c>
      <c r="W394" s="122">
        <v>0.24714886735675815</v>
      </c>
      <c r="X394" s="122">
        <v>0.71956928246621321</v>
      </c>
      <c r="Y394" s="123">
        <v>714.44159763495827</v>
      </c>
      <c r="Z394" s="123">
        <v>1442.0805592338249</v>
      </c>
      <c r="AA394" s="122">
        <v>0.54628838275317515</v>
      </c>
      <c r="AB394" s="123">
        <v>1683.0687340251902</v>
      </c>
    </row>
    <row r="395" spans="1:28" x14ac:dyDescent="0.25">
      <c r="A395" s="2">
        <v>15</v>
      </c>
      <c r="B395" s="2">
        <v>15011</v>
      </c>
      <c r="C395" s="2" t="s">
        <v>3007</v>
      </c>
      <c r="D395" s="121">
        <v>433761242</v>
      </c>
      <c r="E395" s="121">
        <v>20855347</v>
      </c>
      <c r="F395" s="121">
        <v>400226520</v>
      </c>
      <c r="G395" s="121">
        <v>14309187</v>
      </c>
      <c r="H395" s="121">
        <v>131922129</v>
      </c>
      <c r="I395" s="121">
        <v>268304391</v>
      </c>
      <c r="J395" s="121">
        <v>433761242</v>
      </c>
      <c r="K395" s="121">
        <v>243536611</v>
      </c>
      <c r="L395" s="121">
        <v>227683283</v>
      </c>
      <c r="M395" s="121">
        <v>165037166</v>
      </c>
      <c r="N395" s="121">
        <v>96931969</v>
      </c>
      <c r="O395" s="121" t="e">
        <v>#N/A</v>
      </c>
      <c r="P395" s="121">
        <v>10652337</v>
      </c>
      <c r="Q395" s="121">
        <v>72905</v>
      </c>
      <c r="R395" s="2">
        <v>15011</v>
      </c>
      <c r="S395" s="2" t="s">
        <v>3007</v>
      </c>
      <c r="T395" s="122">
        <v>0.12636757831869216</v>
      </c>
      <c r="U395" s="122">
        <v>4.808024549136642E-2</v>
      </c>
      <c r="V395" s="122">
        <v>0.2801755275507245</v>
      </c>
      <c r="W395" s="122">
        <v>0.56145313923644657</v>
      </c>
      <c r="X395" s="122">
        <v>0.3804792821946042</v>
      </c>
      <c r="Y395" s="123">
        <v>196.27168232631507</v>
      </c>
      <c r="Z395" s="123">
        <v>286.06195734174611</v>
      </c>
      <c r="AA395" s="122">
        <v>0.21515447602225021</v>
      </c>
      <c r="AB395" s="123">
        <v>3123.0132775529801</v>
      </c>
    </row>
    <row r="396" spans="1:28" x14ac:dyDescent="0.25">
      <c r="A396" s="2">
        <v>15</v>
      </c>
      <c r="B396" s="2">
        <v>15012</v>
      </c>
      <c r="C396" s="2" t="s">
        <v>3008</v>
      </c>
      <c r="D396" s="121">
        <v>134331456</v>
      </c>
      <c r="E396" s="121">
        <v>10041130</v>
      </c>
      <c r="F396" s="121">
        <v>123908702</v>
      </c>
      <c r="G396" s="121">
        <v>4087183</v>
      </c>
      <c r="H396" s="121">
        <v>78934618</v>
      </c>
      <c r="I396" s="121">
        <v>44974084</v>
      </c>
      <c r="J396" s="121">
        <v>134331456</v>
      </c>
      <c r="K396" s="121">
        <v>34952208</v>
      </c>
      <c r="L396" s="121">
        <v>26378518</v>
      </c>
      <c r="M396" s="121">
        <v>73851383</v>
      </c>
      <c r="N396" s="121">
        <v>40700297</v>
      </c>
      <c r="O396" s="121" t="e">
        <v>#N/A</v>
      </c>
      <c r="P396" s="121">
        <v>5892617</v>
      </c>
      <c r="Q396" s="121">
        <v>12910</v>
      </c>
      <c r="R396" s="2">
        <v>15012</v>
      </c>
      <c r="S396" s="2" t="s">
        <v>3008</v>
      </c>
      <c r="T396" s="122">
        <v>0.13596400760700716</v>
      </c>
      <c r="U396" s="122">
        <v>7.4748910634899995E-2</v>
      </c>
      <c r="V396" s="122">
        <v>-0.33897889192096486</v>
      </c>
      <c r="W396" s="122">
        <v>0.26019377025139967</v>
      </c>
      <c r="X396" s="122">
        <v>0.54976983946336444</v>
      </c>
      <c r="Y396" s="123">
        <v>316.59047250193646</v>
      </c>
      <c r="Z396" s="123">
        <v>777.77924089852831</v>
      </c>
      <c r="AA396" s="122">
        <v>0.24670901050181526</v>
      </c>
      <c r="AB396" s="123">
        <v>2043.2624322230829</v>
      </c>
    </row>
    <row r="397" spans="1:28" x14ac:dyDescent="0.25">
      <c r="A397" s="2">
        <v>15</v>
      </c>
      <c r="B397" s="2">
        <v>15013</v>
      </c>
      <c r="C397" s="2" t="s">
        <v>3009</v>
      </c>
      <c r="D397" s="121">
        <v>3756265734</v>
      </c>
      <c r="E397" s="121">
        <v>1646368842</v>
      </c>
      <c r="F397" s="121">
        <v>2086943464</v>
      </c>
      <c r="G397" s="121">
        <v>1383564470</v>
      </c>
      <c r="H397" s="121">
        <v>1521140733</v>
      </c>
      <c r="I397" s="121">
        <v>565802731</v>
      </c>
      <c r="J397" s="121">
        <v>3756265734</v>
      </c>
      <c r="K397" s="121">
        <v>640571422</v>
      </c>
      <c r="L397" s="121">
        <v>620129579</v>
      </c>
      <c r="M397" s="121">
        <v>2900732453</v>
      </c>
      <c r="N397" s="121">
        <v>1152847328</v>
      </c>
      <c r="O397" s="121" t="e">
        <v>#N/A</v>
      </c>
      <c r="P397" s="121">
        <v>1140669691</v>
      </c>
      <c r="Q397" s="121">
        <v>569321</v>
      </c>
      <c r="R397" s="2">
        <v>15013</v>
      </c>
      <c r="S397" s="2" t="s">
        <v>3009</v>
      </c>
      <c r="T397" s="122">
        <v>0.56757004262743704</v>
      </c>
      <c r="U397" s="122">
        <v>0.43829935329064235</v>
      </c>
      <c r="V397" s="122">
        <v>0.1559497561717671</v>
      </c>
      <c r="W397" s="122">
        <v>0.17053410683963074</v>
      </c>
      <c r="X397" s="122">
        <v>0.77223835011029596</v>
      </c>
      <c r="Y397" s="123">
        <v>2430.201011380223</v>
      </c>
      <c r="Z397" s="123">
        <v>2891.8111961441787</v>
      </c>
      <c r="AA397" s="122">
        <v>1.4280892205008433</v>
      </c>
      <c r="AB397" s="123">
        <v>1089.2441680528209</v>
      </c>
    </row>
    <row r="398" spans="1:28" x14ac:dyDescent="0.25">
      <c r="A398" s="2">
        <v>15</v>
      </c>
      <c r="B398" s="2">
        <v>15014</v>
      </c>
      <c r="C398" s="2" t="s">
        <v>3010</v>
      </c>
      <c r="D398" s="121">
        <v>627570467</v>
      </c>
      <c r="E398" s="121">
        <v>115703116</v>
      </c>
      <c r="F398" s="121">
        <v>511867351</v>
      </c>
      <c r="G398" s="121">
        <v>55806478</v>
      </c>
      <c r="H398" s="121">
        <v>340481879</v>
      </c>
      <c r="I398" s="121">
        <v>171385472</v>
      </c>
      <c r="J398" s="121">
        <v>627570467</v>
      </c>
      <c r="K398" s="121">
        <v>124476739</v>
      </c>
      <c r="L398" s="121">
        <v>108563639</v>
      </c>
      <c r="M398" s="121">
        <v>434643225</v>
      </c>
      <c r="N398" s="121">
        <v>260580288</v>
      </c>
      <c r="O398" s="121" t="e">
        <v>#N/A</v>
      </c>
      <c r="P398" s="121">
        <v>49923442</v>
      </c>
      <c r="Q398" s="121">
        <v>110642</v>
      </c>
      <c r="R398" s="2">
        <v>15014</v>
      </c>
      <c r="S398" s="2" t="s">
        <v>3010</v>
      </c>
      <c r="T398" s="122">
        <v>0.26620250666509299</v>
      </c>
      <c r="U398" s="122">
        <v>0.1843667318398525</v>
      </c>
      <c r="V398" s="122">
        <v>6.5318706612131017E-2</v>
      </c>
      <c r="W398" s="122">
        <v>0.1983470312027924</v>
      </c>
      <c r="X398" s="122">
        <v>0.69258075045778089</v>
      </c>
      <c r="Y398" s="123">
        <v>504.38782740731369</v>
      </c>
      <c r="Z398" s="123">
        <v>1045.743171670794</v>
      </c>
      <c r="AA398" s="122">
        <v>0.44402098442688037</v>
      </c>
      <c r="AB398" s="123">
        <v>981.21544259865152</v>
      </c>
    </row>
    <row r="399" spans="1:28" x14ac:dyDescent="0.25">
      <c r="A399" s="2">
        <v>15</v>
      </c>
      <c r="B399" s="2">
        <v>15015</v>
      </c>
      <c r="C399" s="2" t="s">
        <v>3011</v>
      </c>
      <c r="D399" s="121">
        <v>312874506</v>
      </c>
      <c r="E399" s="121">
        <v>13789736</v>
      </c>
      <c r="F399" s="121">
        <v>278094197</v>
      </c>
      <c r="G399" s="121">
        <v>6299254</v>
      </c>
      <c r="H399" s="121">
        <v>204370302</v>
      </c>
      <c r="I399" s="121">
        <v>73723895</v>
      </c>
      <c r="J399" s="121">
        <v>312874506</v>
      </c>
      <c r="K399" s="121">
        <v>172968138</v>
      </c>
      <c r="L399" s="121">
        <v>166969631</v>
      </c>
      <c r="M399" s="121">
        <v>123235446</v>
      </c>
      <c r="N399" s="121">
        <v>62923842</v>
      </c>
      <c r="O399" s="121" t="e">
        <v>#N/A</v>
      </c>
      <c r="P399" s="121">
        <v>8472427</v>
      </c>
      <c r="Q399" s="121">
        <v>33740</v>
      </c>
      <c r="R399" s="2">
        <v>15015</v>
      </c>
      <c r="S399" s="2" t="s">
        <v>3011</v>
      </c>
      <c r="T399" s="122">
        <v>0.11189748118410672</v>
      </c>
      <c r="U399" s="122">
        <v>4.4074335669905942E-2</v>
      </c>
      <c r="V399" s="122">
        <v>-0.29143329103042714</v>
      </c>
      <c r="W399" s="122">
        <v>0.55283551290689048</v>
      </c>
      <c r="X399" s="122">
        <v>0.39388139217709223</v>
      </c>
      <c r="Y399" s="123">
        <v>186.69988144635448</v>
      </c>
      <c r="Z399" s="123">
        <v>408.70586840545349</v>
      </c>
      <c r="AA399" s="122">
        <v>0.2191496189949749</v>
      </c>
      <c r="AB399" s="123">
        <v>4948.7146117368111</v>
      </c>
    </row>
    <row r="400" spans="1:28" x14ac:dyDescent="0.25">
      <c r="A400" s="2">
        <v>15</v>
      </c>
      <c r="B400" s="2">
        <v>15016</v>
      </c>
      <c r="C400" s="2" t="s">
        <v>3012</v>
      </c>
      <c r="D400" s="121">
        <v>182479255</v>
      </c>
      <c r="E400" s="121">
        <v>20407971</v>
      </c>
      <c r="F400" s="121">
        <v>162058403</v>
      </c>
      <c r="G400" s="121">
        <v>8876022</v>
      </c>
      <c r="H400" s="121">
        <v>111986981</v>
      </c>
      <c r="I400" s="121">
        <v>50071422</v>
      </c>
      <c r="J400" s="121">
        <v>182479255</v>
      </c>
      <c r="K400" s="121">
        <v>45858322</v>
      </c>
      <c r="L400" s="121">
        <v>42936754</v>
      </c>
      <c r="M400" s="121">
        <v>106885059</v>
      </c>
      <c r="N400" s="121">
        <v>69275360</v>
      </c>
      <c r="O400" s="121" t="e">
        <v>#N/A</v>
      </c>
      <c r="P400" s="121">
        <v>8928797</v>
      </c>
      <c r="Q400" s="121">
        <v>31146</v>
      </c>
      <c r="R400" s="2">
        <v>15016</v>
      </c>
      <c r="S400" s="2" t="s">
        <v>3012</v>
      </c>
      <c r="T400" s="122">
        <v>0.19093380488286954</v>
      </c>
      <c r="U400" s="122">
        <v>0.11183721130382739</v>
      </c>
      <c r="V400" s="122">
        <v>-5.2618543866111422E-2</v>
      </c>
      <c r="W400" s="122">
        <v>0.25130704309374785</v>
      </c>
      <c r="X400" s="122">
        <v>0.58573813774064343</v>
      </c>
      <c r="Y400" s="123">
        <v>284.98112117125794</v>
      </c>
      <c r="Z400" s="123">
        <v>655.23569639761126</v>
      </c>
      <c r="AA400" s="122">
        <v>0.2945920598608221</v>
      </c>
      <c r="AB400" s="123">
        <v>1378.5639889552431</v>
      </c>
    </row>
    <row r="401" spans="1:28" x14ac:dyDescent="0.25">
      <c r="A401" s="2">
        <v>15</v>
      </c>
      <c r="B401" s="2">
        <v>15017</v>
      </c>
      <c r="C401" s="2" t="s">
        <v>3013</v>
      </c>
      <c r="D401" s="121">
        <v>105984940</v>
      </c>
      <c r="E401" s="121">
        <v>5685995</v>
      </c>
      <c r="F401" s="121">
        <v>100298945</v>
      </c>
      <c r="G401" s="121">
        <v>2309211</v>
      </c>
      <c r="H401" s="121">
        <v>77988829</v>
      </c>
      <c r="I401" s="121">
        <v>22310116</v>
      </c>
      <c r="J401" s="121">
        <v>105984940</v>
      </c>
      <c r="K401" s="121">
        <v>36312474</v>
      </c>
      <c r="L401" s="121">
        <v>33531424</v>
      </c>
      <c r="M401" s="121">
        <v>64709357</v>
      </c>
      <c r="N401" s="121">
        <v>27061451</v>
      </c>
      <c r="O401" s="121" t="e">
        <v>#N/A</v>
      </c>
      <c r="P401" s="121">
        <v>1718379</v>
      </c>
      <c r="Q401" s="121">
        <v>11586</v>
      </c>
      <c r="R401" s="2">
        <v>15017</v>
      </c>
      <c r="S401" s="2" t="s">
        <v>3013</v>
      </c>
      <c r="T401" s="122">
        <v>8.7869749656143234E-2</v>
      </c>
      <c r="U401" s="122">
        <v>5.3649084483135059E-2</v>
      </c>
      <c r="V401" s="122">
        <v>0.28069029912449639</v>
      </c>
      <c r="W401" s="122">
        <v>0.3426191872165989</v>
      </c>
      <c r="X401" s="122">
        <v>0.61055237659237249</v>
      </c>
      <c r="Y401" s="123">
        <v>199.31046090108751</v>
      </c>
      <c r="Z401" s="123">
        <v>490.76428448127052</v>
      </c>
      <c r="AA401" s="122">
        <v>0.21011419528095518</v>
      </c>
      <c r="AB401" s="123">
        <v>2894.1329190402212</v>
      </c>
    </row>
    <row r="402" spans="1:28" x14ac:dyDescent="0.25">
      <c r="A402" s="2">
        <v>15</v>
      </c>
      <c r="B402" s="2">
        <v>15018</v>
      </c>
      <c r="C402" s="2" t="s">
        <v>3014</v>
      </c>
      <c r="D402" s="121">
        <v>403198667</v>
      </c>
      <c r="E402" s="121">
        <v>114735654</v>
      </c>
      <c r="F402" s="121">
        <v>285645486</v>
      </c>
      <c r="G402" s="121">
        <v>90572430</v>
      </c>
      <c r="H402" s="121">
        <v>194681383</v>
      </c>
      <c r="I402" s="121">
        <v>90964103</v>
      </c>
      <c r="J402" s="121">
        <v>403198667</v>
      </c>
      <c r="K402" s="121">
        <v>63606968</v>
      </c>
      <c r="L402" s="121">
        <v>58966599</v>
      </c>
      <c r="M402" s="121">
        <v>298713748</v>
      </c>
      <c r="N402" s="121">
        <v>172208802</v>
      </c>
      <c r="O402" s="121" t="e">
        <v>#N/A</v>
      </c>
      <c r="P402" s="121">
        <v>85391763</v>
      </c>
      <c r="Q402" s="121">
        <v>62795</v>
      </c>
      <c r="R402" s="2">
        <v>15018</v>
      </c>
      <c r="S402" s="2" t="s">
        <v>3014</v>
      </c>
      <c r="T402" s="122">
        <v>0.3840990070534015</v>
      </c>
      <c r="U402" s="122">
        <v>0.28456357471042931</v>
      </c>
      <c r="V402" s="122">
        <v>1.0833202306339329E-2</v>
      </c>
      <c r="W402" s="122">
        <v>0.15775589853326574</v>
      </c>
      <c r="X402" s="122">
        <v>0.7408599592418792</v>
      </c>
      <c r="Y402" s="123">
        <v>1442.3509833585476</v>
      </c>
      <c r="Z402" s="123">
        <v>1827.146333306792</v>
      </c>
      <c r="AA402" s="122">
        <v>0.6662589407015328</v>
      </c>
      <c r="AB402" s="123">
        <v>939.03334660402902</v>
      </c>
    </row>
    <row r="403" spans="1:28" x14ac:dyDescent="0.25">
      <c r="A403" s="2">
        <v>15</v>
      </c>
      <c r="B403" s="2">
        <v>15019</v>
      </c>
      <c r="C403" s="2" t="s">
        <v>3015</v>
      </c>
      <c r="D403" s="121">
        <v>181291388</v>
      </c>
      <c r="E403" s="121">
        <v>18943894</v>
      </c>
      <c r="F403" s="121">
        <v>162347494</v>
      </c>
      <c r="G403" s="121">
        <v>10391158</v>
      </c>
      <c r="H403" s="121">
        <v>106425705</v>
      </c>
      <c r="I403" s="121">
        <v>55921789</v>
      </c>
      <c r="J403" s="121">
        <v>181291388</v>
      </c>
      <c r="K403" s="121">
        <v>32190154</v>
      </c>
      <c r="L403" s="121">
        <v>28231860</v>
      </c>
      <c r="M403" s="121">
        <v>126399268</v>
      </c>
      <c r="N403" s="121">
        <v>79847747</v>
      </c>
      <c r="O403" s="121" t="e">
        <v>#N/A</v>
      </c>
      <c r="P403" s="121">
        <v>8754387</v>
      </c>
      <c r="Q403" s="121">
        <v>39198</v>
      </c>
      <c r="R403" s="2">
        <v>15019</v>
      </c>
      <c r="S403" s="2" t="s">
        <v>3015</v>
      </c>
      <c r="T403" s="122">
        <v>0.14987344705192437</v>
      </c>
      <c r="U403" s="122">
        <v>0.10449417486946484</v>
      </c>
      <c r="V403" s="122">
        <v>0.13119549274456088</v>
      </c>
      <c r="W403" s="122">
        <v>0.17756030418830485</v>
      </c>
      <c r="X403" s="122">
        <v>0.69721606411883175</v>
      </c>
      <c r="Y403" s="123">
        <v>265.09408643298127</v>
      </c>
      <c r="Z403" s="123">
        <v>483.28725955405889</v>
      </c>
      <c r="AA403" s="122">
        <v>0.23725020068506128</v>
      </c>
      <c r="AB403" s="123">
        <v>720.23725700290834</v>
      </c>
    </row>
    <row r="404" spans="1:28" x14ac:dyDescent="0.25">
      <c r="A404" s="2">
        <v>15</v>
      </c>
      <c r="B404" s="2">
        <v>15020</v>
      </c>
      <c r="C404" s="2" t="s">
        <v>3016</v>
      </c>
      <c r="D404" s="121">
        <v>1334818050</v>
      </c>
      <c r="E404" s="121">
        <v>319450190</v>
      </c>
      <c r="F404" s="121">
        <v>961959845</v>
      </c>
      <c r="G404" s="121">
        <v>250518556</v>
      </c>
      <c r="H404" s="121">
        <v>660715232</v>
      </c>
      <c r="I404" s="121">
        <v>301244613</v>
      </c>
      <c r="J404" s="121">
        <v>1334818050</v>
      </c>
      <c r="K404" s="121">
        <v>230205366</v>
      </c>
      <c r="L404" s="121">
        <v>226569339</v>
      </c>
      <c r="M404" s="121">
        <v>937346625</v>
      </c>
      <c r="N404" s="121">
        <v>497149533</v>
      </c>
      <c r="O404" s="121" t="e">
        <v>#N/A</v>
      </c>
      <c r="P404" s="121">
        <v>258116759</v>
      </c>
      <c r="Q404" s="121">
        <v>316101</v>
      </c>
      <c r="R404" s="2">
        <v>15020</v>
      </c>
      <c r="S404" s="2" t="s">
        <v>3016</v>
      </c>
      <c r="T404" s="122">
        <v>0.34080262464272487</v>
      </c>
      <c r="U404" s="122">
        <v>0.23932114942557153</v>
      </c>
      <c r="V404" s="122">
        <v>-7.5039567064501767E-2</v>
      </c>
      <c r="W404" s="122">
        <v>0.17246198161614612</v>
      </c>
      <c r="X404" s="122">
        <v>0.70222801152561576</v>
      </c>
      <c r="Y404" s="123">
        <v>792.5269328474127</v>
      </c>
      <c r="Z404" s="123">
        <v>1010.5953160540461</v>
      </c>
      <c r="AA404" s="122">
        <v>0.64256359263240015</v>
      </c>
      <c r="AB404" s="123">
        <v>716.76248730627242</v>
      </c>
    </row>
    <row r="405" spans="1:28" x14ac:dyDescent="0.25">
      <c r="A405" s="2">
        <v>15</v>
      </c>
      <c r="B405" s="2">
        <v>15021</v>
      </c>
      <c r="C405" s="2" t="s">
        <v>3017</v>
      </c>
      <c r="D405" s="121">
        <v>331016592</v>
      </c>
      <c r="E405" s="121">
        <v>27674291</v>
      </c>
      <c r="F405" s="121">
        <v>280810617</v>
      </c>
      <c r="G405" s="121">
        <v>15512073</v>
      </c>
      <c r="H405" s="121">
        <v>196566658</v>
      </c>
      <c r="I405" s="121">
        <v>84243959</v>
      </c>
      <c r="J405" s="121">
        <v>331016592</v>
      </c>
      <c r="K405" s="121">
        <v>141585561</v>
      </c>
      <c r="L405" s="121">
        <v>137564010</v>
      </c>
      <c r="M405" s="121">
        <v>161873662</v>
      </c>
      <c r="N405" s="121">
        <v>102575349</v>
      </c>
      <c r="O405" s="121" t="e">
        <v>#N/A</v>
      </c>
      <c r="P405" s="121">
        <v>13875427</v>
      </c>
      <c r="Q405" s="121">
        <v>42902</v>
      </c>
      <c r="R405" s="2">
        <v>15021</v>
      </c>
      <c r="S405" s="2" t="s">
        <v>3017</v>
      </c>
      <c r="T405" s="122">
        <v>0.17096228415466377</v>
      </c>
      <c r="U405" s="122">
        <v>8.3603939104055544E-2</v>
      </c>
      <c r="V405" s="122">
        <v>6.5425143867736901E-2</v>
      </c>
      <c r="W405" s="122">
        <v>0.42772949882826417</v>
      </c>
      <c r="X405" s="122">
        <v>0.48901978303250732</v>
      </c>
      <c r="Y405" s="123">
        <v>361.56992680993892</v>
      </c>
      <c r="Z405" s="123">
        <v>645.0582956505524</v>
      </c>
      <c r="AA405" s="122">
        <v>0.2697947535133417</v>
      </c>
      <c r="AB405" s="123">
        <v>3206.470793902382</v>
      </c>
    </row>
    <row r="406" spans="1:28" x14ac:dyDescent="0.25">
      <c r="A406" s="2">
        <v>15</v>
      </c>
      <c r="B406" s="2">
        <v>15022</v>
      </c>
      <c r="C406" s="2" t="s">
        <v>3018</v>
      </c>
      <c r="D406" s="121">
        <v>120093157</v>
      </c>
      <c r="E406" s="121">
        <v>11397377</v>
      </c>
      <c r="F406" s="121">
        <v>103349494</v>
      </c>
      <c r="G406" s="121">
        <v>4622922</v>
      </c>
      <c r="H406" s="121">
        <v>79277311</v>
      </c>
      <c r="I406" s="121">
        <v>24072183</v>
      </c>
      <c r="J406" s="121">
        <v>120093157</v>
      </c>
      <c r="K406" s="121">
        <v>23502069</v>
      </c>
      <c r="L406" s="121">
        <v>22676055</v>
      </c>
      <c r="M406" s="121">
        <v>84616832</v>
      </c>
      <c r="N406" s="121">
        <v>41975156</v>
      </c>
      <c r="O406" s="121" t="e">
        <v>#N/A</v>
      </c>
      <c r="P406" s="121">
        <v>3635351</v>
      </c>
      <c r="Q406" s="121">
        <v>15941</v>
      </c>
      <c r="R406" s="2">
        <v>15022</v>
      </c>
      <c r="S406" s="2" t="s">
        <v>3018</v>
      </c>
      <c r="T406" s="122">
        <v>0.1346939696347885</v>
      </c>
      <c r="U406" s="122">
        <v>9.4904466538422341E-2</v>
      </c>
      <c r="V406" s="122">
        <v>0.21190806494319259</v>
      </c>
      <c r="W406" s="122">
        <v>0.19569865250523807</v>
      </c>
      <c r="X406" s="122">
        <v>0.70459328502788876</v>
      </c>
      <c r="Y406" s="123">
        <v>290.00200740229599</v>
      </c>
      <c r="Z406" s="123">
        <v>714.97252368107399</v>
      </c>
      <c r="AA406" s="122">
        <v>0.27152673357545115</v>
      </c>
      <c r="AB406" s="123">
        <v>1422.4989022018694</v>
      </c>
    </row>
    <row r="407" spans="1:28" x14ac:dyDescent="0.25">
      <c r="A407" s="2">
        <v>15</v>
      </c>
      <c r="B407" s="2">
        <v>15023</v>
      </c>
      <c r="C407" s="2" t="s">
        <v>3019</v>
      </c>
      <c r="D407" s="121">
        <v>194967717</v>
      </c>
      <c r="E407" s="121">
        <v>15515663</v>
      </c>
      <c r="F407" s="121">
        <v>178630171</v>
      </c>
      <c r="G407" s="121">
        <v>7196128</v>
      </c>
      <c r="H407" s="121">
        <v>119637983</v>
      </c>
      <c r="I407" s="121">
        <v>58992188</v>
      </c>
      <c r="J407" s="121">
        <v>194967717</v>
      </c>
      <c r="K407" s="121">
        <v>45189442</v>
      </c>
      <c r="L407" s="121">
        <v>31076992</v>
      </c>
      <c r="M407" s="121">
        <v>105946863</v>
      </c>
      <c r="N407" s="121">
        <v>58149224</v>
      </c>
      <c r="O407" s="121" t="e">
        <v>#N/A</v>
      </c>
      <c r="P407" s="121">
        <v>7687808</v>
      </c>
      <c r="Q407" s="121">
        <v>44987</v>
      </c>
      <c r="R407" s="2">
        <v>15023</v>
      </c>
      <c r="S407" s="2" t="s">
        <v>3019</v>
      </c>
      <c r="T407" s="122">
        <v>0.14644759231804721</v>
      </c>
      <c r="U407" s="122">
        <v>7.9580677451334167E-2</v>
      </c>
      <c r="V407" s="122">
        <v>-0.10793641756577699</v>
      </c>
      <c r="W407" s="122">
        <v>0.23177910012661224</v>
      </c>
      <c r="X407" s="122">
        <v>0.54340720930737474</v>
      </c>
      <c r="Y407" s="123">
        <v>159.96016627025585</v>
      </c>
      <c r="Z407" s="123">
        <v>344.89214662013472</v>
      </c>
      <c r="AA407" s="122">
        <v>0.26682493647722627</v>
      </c>
      <c r="AB407" s="123">
        <v>690.79938648943028</v>
      </c>
    </row>
    <row r="408" spans="1:28" x14ac:dyDescent="0.25">
      <c r="A408" s="2">
        <v>15</v>
      </c>
      <c r="B408" s="2">
        <v>15024</v>
      </c>
      <c r="C408" s="2" t="s">
        <v>3020</v>
      </c>
      <c r="D408" s="121">
        <v>1100895183</v>
      </c>
      <c r="E408" s="121">
        <v>421943552</v>
      </c>
      <c r="F408" s="121">
        <v>641078504</v>
      </c>
      <c r="G408" s="121">
        <v>241107551</v>
      </c>
      <c r="H408" s="121">
        <v>415925070</v>
      </c>
      <c r="I408" s="121">
        <v>225153434</v>
      </c>
      <c r="J408" s="121">
        <v>1100895183</v>
      </c>
      <c r="K408" s="121">
        <v>82802173</v>
      </c>
      <c r="L408" s="121">
        <v>70535177</v>
      </c>
      <c r="M408" s="121">
        <v>804721195</v>
      </c>
      <c r="N408" s="121">
        <v>349275701</v>
      </c>
      <c r="O408" s="121" t="e">
        <v>#N/A</v>
      </c>
      <c r="P408" s="121">
        <v>179133769</v>
      </c>
      <c r="Q408" s="121">
        <v>182058</v>
      </c>
      <c r="R408" s="2">
        <v>15024</v>
      </c>
      <c r="S408" s="2" t="s">
        <v>3020</v>
      </c>
      <c r="T408" s="122">
        <v>0.52433507980363314</v>
      </c>
      <c r="U408" s="122">
        <v>0.38327313854728712</v>
      </c>
      <c r="V408" s="122">
        <v>0.28272277881380159</v>
      </c>
      <c r="W408" s="122">
        <v>7.521349378090611E-2</v>
      </c>
      <c r="X408" s="122">
        <v>0.73096985746371457</v>
      </c>
      <c r="Y408" s="123">
        <v>1324.3447198145645</v>
      </c>
      <c r="Z408" s="123">
        <v>2317.6325786287885</v>
      </c>
      <c r="AA408" s="122">
        <v>1.2080529816186669</v>
      </c>
      <c r="AB408" s="123">
        <v>387.43245009832032</v>
      </c>
    </row>
    <row r="409" spans="1:28" x14ac:dyDescent="0.25">
      <c r="A409" s="2">
        <v>15</v>
      </c>
      <c r="B409" s="2">
        <v>15025</v>
      </c>
      <c r="C409" s="2" t="s">
        <v>3021</v>
      </c>
      <c r="D409" s="121">
        <v>1584296617</v>
      </c>
      <c r="E409" s="121">
        <v>254767811</v>
      </c>
      <c r="F409" s="121">
        <v>1235423910</v>
      </c>
      <c r="G409" s="121">
        <v>183203578</v>
      </c>
      <c r="H409" s="121">
        <v>645000777</v>
      </c>
      <c r="I409" s="121">
        <v>590423133</v>
      </c>
      <c r="J409" s="121">
        <v>1584296617</v>
      </c>
      <c r="K409" s="121">
        <v>442701510</v>
      </c>
      <c r="L409" s="121">
        <v>422298878</v>
      </c>
      <c r="M409" s="121">
        <v>835080698</v>
      </c>
      <c r="N409" s="121">
        <v>410934995</v>
      </c>
      <c r="O409" s="121" t="e">
        <v>#N/A</v>
      </c>
      <c r="P409" s="121">
        <v>174728820</v>
      </c>
      <c r="Q409" s="121">
        <v>419220</v>
      </c>
      <c r="R409" s="2">
        <v>15025</v>
      </c>
      <c r="S409" s="2" t="s">
        <v>3021</v>
      </c>
      <c r="T409" s="122">
        <v>0.30508166649063179</v>
      </c>
      <c r="U409" s="122">
        <v>0.16080815187399974</v>
      </c>
      <c r="V409" s="122">
        <v>-7.6217323879124166E-4</v>
      </c>
      <c r="W409" s="122">
        <v>0.27943095077630908</v>
      </c>
      <c r="X409" s="122">
        <v>0.52709870679475168</v>
      </c>
      <c r="Y409" s="123">
        <v>437.01058632698823</v>
      </c>
      <c r="Z409" s="123">
        <v>607.71864653403941</v>
      </c>
      <c r="AA409" s="122">
        <v>0.61997107596056644</v>
      </c>
      <c r="AB409" s="123">
        <v>1007.3443013215018</v>
      </c>
    </row>
    <row r="410" spans="1:28" x14ac:dyDescent="0.25">
      <c r="A410" s="2">
        <v>15</v>
      </c>
      <c r="B410" s="2">
        <v>15026</v>
      </c>
      <c r="C410" s="2" t="s">
        <v>3022</v>
      </c>
      <c r="D410" s="121">
        <v>202779280</v>
      </c>
      <c r="E410" s="121">
        <v>17376013</v>
      </c>
      <c r="F410" s="121">
        <v>185403267</v>
      </c>
      <c r="G410" s="121">
        <v>8633133</v>
      </c>
      <c r="H410" s="121">
        <v>119348963</v>
      </c>
      <c r="I410" s="121">
        <v>66054304</v>
      </c>
      <c r="J410" s="121">
        <v>202779280</v>
      </c>
      <c r="K410" s="121">
        <v>75395618</v>
      </c>
      <c r="L410" s="121">
        <v>61128024</v>
      </c>
      <c r="M410" s="121">
        <v>118542116</v>
      </c>
      <c r="N410" s="121">
        <v>62605493</v>
      </c>
      <c r="O410" s="121" t="e">
        <v>#N/A</v>
      </c>
      <c r="P410" s="121">
        <v>7811281</v>
      </c>
      <c r="Q410" s="121">
        <v>31252</v>
      </c>
      <c r="R410" s="2">
        <v>15026</v>
      </c>
      <c r="S410" s="2" t="s">
        <v>3022</v>
      </c>
      <c r="T410" s="122">
        <v>0.14658092487567878</v>
      </c>
      <c r="U410" s="122">
        <v>8.5689292318228957E-2</v>
      </c>
      <c r="V410" s="122">
        <v>5.3284344897908786E-2</v>
      </c>
      <c r="W410" s="122">
        <v>0.37181125211609389</v>
      </c>
      <c r="X410" s="122">
        <v>0.58458692623822317</v>
      </c>
      <c r="Y410" s="123">
        <v>276.24257647510558</v>
      </c>
      <c r="Z410" s="123">
        <v>555.99683220273903</v>
      </c>
      <c r="AA410" s="122">
        <v>0.27754773850275405</v>
      </c>
      <c r="AB410" s="123">
        <v>1955.9715858185077</v>
      </c>
    </row>
    <row r="411" spans="1:28" x14ac:dyDescent="0.25">
      <c r="A411" s="2">
        <v>15</v>
      </c>
      <c r="B411" s="2">
        <v>15027</v>
      </c>
      <c r="C411" s="2" t="s">
        <v>3023</v>
      </c>
      <c r="D411" s="121">
        <v>121292171</v>
      </c>
      <c r="E411" s="121">
        <v>16638475</v>
      </c>
      <c r="F411" s="121">
        <v>95322801</v>
      </c>
      <c r="G411" s="121">
        <v>5944745</v>
      </c>
      <c r="H411" s="121">
        <v>75015869</v>
      </c>
      <c r="I411" s="121">
        <v>20306932</v>
      </c>
      <c r="J411" s="121">
        <v>121292171</v>
      </c>
      <c r="K411" s="121">
        <v>28426747</v>
      </c>
      <c r="L411" s="121">
        <v>22213497</v>
      </c>
      <c r="M411" s="121">
        <v>75758504</v>
      </c>
      <c r="N411" s="121">
        <v>36730983</v>
      </c>
      <c r="O411" s="121" t="e">
        <v>#N/A</v>
      </c>
      <c r="P411" s="121">
        <v>15622323</v>
      </c>
      <c r="Q411" s="121">
        <v>13640</v>
      </c>
      <c r="R411" s="2">
        <v>15027</v>
      </c>
      <c r="S411" s="2" t="s">
        <v>3023</v>
      </c>
      <c r="T411" s="122">
        <v>0.21962517897660702</v>
      </c>
      <c r="U411" s="122">
        <v>0.13717682569965706</v>
      </c>
      <c r="V411" s="122">
        <v>-0.63735050558524287</v>
      </c>
      <c r="W411" s="122">
        <v>0.23436588500011266</v>
      </c>
      <c r="X411" s="122">
        <v>0.62459516863623454</v>
      </c>
      <c r="Y411" s="123">
        <v>435.83174486803517</v>
      </c>
      <c r="Z411" s="123">
        <v>1219.8295454545455</v>
      </c>
      <c r="AA411" s="122">
        <v>0.45298202337792048</v>
      </c>
      <c r="AB411" s="123">
        <v>1628.5554985337244</v>
      </c>
    </row>
    <row r="412" spans="1:28" x14ac:dyDescent="0.25">
      <c r="A412" s="2">
        <v>15</v>
      </c>
      <c r="B412" s="2">
        <v>15028</v>
      </c>
      <c r="C412" s="2" t="s">
        <v>3024</v>
      </c>
      <c r="D412" s="121">
        <v>172683107</v>
      </c>
      <c r="E412" s="121">
        <v>23117249</v>
      </c>
      <c r="F412" s="121">
        <v>145696044</v>
      </c>
      <c r="G412" s="121">
        <v>16231065</v>
      </c>
      <c r="H412" s="121">
        <v>100978592</v>
      </c>
      <c r="I412" s="121">
        <v>44717452</v>
      </c>
      <c r="J412" s="121">
        <v>172683107</v>
      </c>
      <c r="K412" s="121">
        <v>77141061</v>
      </c>
      <c r="L412" s="121">
        <v>69201630</v>
      </c>
      <c r="M412" s="121">
        <v>85267133</v>
      </c>
      <c r="N412" s="121">
        <v>40961184</v>
      </c>
      <c r="O412" s="121" t="e">
        <v>#N/A</v>
      </c>
      <c r="P412" s="121">
        <v>11561119</v>
      </c>
      <c r="Q412" s="121">
        <v>33062</v>
      </c>
      <c r="R412" s="2">
        <v>15028</v>
      </c>
      <c r="S412" s="2" t="s">
        <v>3024</v>
      </c>
      <c r="T412" s="122">
        <v>0.27111558916845485</v>
      </c>
      <c r="U412" s="122">
        <v>0.13387093504172357</v>
      </c>
      <c r="V412" s="122">
        <v>0.33797070429962872</v>
      </c>
      <c r="W412" s="122">
        <v>0.44672036738370707</v>
      </c>
      <c r="X412" s="122">
        <v>0.49377807986741867</v>
      </c>
      <c r="Y412" s="123">
        <v>490.92810477285099</v>
      </c>
      <c r="Z412" s="123">
        <v>699.20903151654466</v>
      </c>
      <c r="AA412" s="122">
        <v>0.56436964810392198</v>
      </c>
      <c r="AB412" s="123">
        <v>2093.0866251285465</v>
      </c>
    </row>
    <row r="413" spans="1:28" x14ac:dyDescent="0.25">
      <c r="A413" s="2">
        <v>15</v>
      </c>
      <c r="B413" s="2">
        <v>15029</v>
      </c>
      <c r="C413" s="2" t="s">
        <v>3025</v>
      </c>
      <c r="D413" s="121">
        <v>662221181</v>
      </c>
      <c r="E413" s="121">
        <v>85873965</v>
      </c>
      <c r="F413" s="121">
        <v>570093857</v>
      </c>
      <c r="G413" s="121">
        <v>48441859</v>
      </c>
      <c r="H413" s="121">
        <v>301756453</v>
      </c>
      <c r="I413" s="121">
        <v>268337404</v>
      </c>
      <c r="J413" s="121">
        <v>662221181</v>
      </c>
      <c r="K413" s="121">
        <v>126787561</v>
      </c>
      <c r="L413" s="121">
        <v>107989112</v>
      </c>
      <c r="M413" s="121">
        <v>496040743</v>
      </c>
      <c r="N413" s="121">
        <v>177845395</v>
      </c>
      <c r="O413" s="121" t="e">
        <v>#N/A</v>
      </c>
      <c r="P413" s="121">
        <v>52310195</v>
      </c>
      <c r="Q413" s="121">
        <v>236437</v>
      </c>
      <c r="R413" s="2">
        <v>15029</v>
      </c>
      <c r="S413" s="2" t="s">
        <v>3025</v>
      </c>
      <c r="T413" s="122">
        <v>0.17311877343107682</v>
      </c>
      <c r="U413" s="122">
        <v>0.1296756543943888</v>
      </c>
      <c r="V413" s="122">
        <v>-0.11746096974563291</v>
      </c>
      <c r="W413" s="122">
        <v>0.19145802737469372</v>
      </c>
      <c r="X413" s="122">
        <v>0.74905599100733078</v>
      </c>
      <c r="Y413" s="123">
        <v>204.8827340898421</v>
      </c>
      <c r="Z413" s="123">
        <v>363.2001970926716</v>
      </c>
      <c r="AA413" s="122">
        <v>0.48285739982190712</v>
      </c>
      <c r="AB413" s="123">
        <v>456.73524871318784</v>
      </c>
    </row>
    <row r="414" spans="1:28" x14ac:dyDescent="0.25">
      <c r="A414" s="2">
        <v>15</v>
      </c>
      <c r="B414" s="2">
        <v>15030</v>
      </c>
      <c r="C414" s="2" t="s">
        <v>3026</v>
      </c>
      <c r="D414" s="121">
        <v>190866561</v>
      </c>
      <c r="E414" s="121">
        <v>36048199</v>
      </c>
      <c r="F414" s="121">
        <v>154609193</v>
      </c>
      <c r="G414" s="121">
        <v>9228974</v>
      </c>
      <c r="H414" s="121">
        <v>107915606</v>
      </c>
      <c r="I414" s="121">
        <v>46693587</v>
      </c>
      <c r="J414" s="121">
        <v>190866561</v>
      </c>
      <c r="K414" s="121">
        <v>63339458</v>
      </c>
      <c r="L414" s="121">
        <v>55961784</v>
      </c>
      <c r="M414" s="121">
        <v>93757991</v>
      </c>
      <c r="N414" s="121">
        <v>51705139</v>
      </c>
      <c r="O414" s="121" t="e">
        <v>#N/A</v>
      </c>
      <c r="P414" s="121">
        <v>8413161</v>
      </c>
      <c r="Q414" s="121">
        <v>28619</v>
      </c>
      <c r="R414" s="2">
        <v>15030</v>
      </c>
      <c r="S414" s="2" t="s">
        <v>3026</v>
      </c>
      <c r="T414" s="122">
        <v>0.38448135050163351</v>
      </c>
      <c r="U414" s="122">
        <v>0.18886597427613316</v>
      </c>
      <c r="V414" s="122">
        <v>4.5426925601159907E-2</v>
      </c>
      <c r="W414" s="122">
        <v>0.3318520419090068</v>
      </c>
      <c r="X414" s="122">
        <v>0.49122271868250406</v>
      </c>
      <c r="Y414" s="123">
        <v>322.47716551941016</v>
      </c>
      <c r="Z414" s="123">
        <v>1259.5897480694643</v>
      </c>
      <c r="AA414" s="122">
        <v>0.69718793329227879</v>
      </c>
      <c r="AB414" s="123">
        <v>1955.4066878647052</v>
      </c>
    </row>
    <row r="415" spans="1:28" x14ac:dyDescent="0.25">
      <c r="A415" s="2">
        <v>15</v>
      </c>
      <c r="B415" s="2">
        <v>15031</v>
      </c>
      <c r="C415" s="2" t="s">
        <v>3027</v>
      </c>
      <c r="D415" s="121">
        <v>2307228315</v>
      </c>
      <c r="E415" s="121">
        <v>262716598</v>
      </c>
      <c r="F415" s="121">
        <v>2033509063</v>
      </c>
      <c r="G415" s="121">
        <v>130933068</v>
      </c>
      <c r="H415" s="121">
        <v>1016848049</v>
      </c>
      <c r="I415" s="121">
        <v>1016661014</v>
      </c>
      <c r="J415" s="121">
        <v>2307228315</v>
      </c>
      <c r="K415" s="121">
        <v>327493395</v>
      </c>
      <c r="L415" s="121">
        <v>239922162</v>
      </c>
      <c r="M415" s="121">
        <v>1718123061</v>
      </c>
      <c r="N415" s="121">
        <v>688918264</v>
      </c>
      <c r="O415" s="121" t="e">
        <v>#N/A</v>
      </c>
      <c r="P415" s="121">
        <v>143133215</v>
      </c>
      <c r="Q415" s="121">
        <v>736415</v>
      </c>
      <c r="R415" s="2">
        <v>15031</v>
      </c>
      <c r="S415" s="2" t="s">
        <v>3027</v>
      </c>
      <c r="T415" s="122">
        <v>0.15290906918337441</v>
      </c>
      <c r="U415" s="122">
        <v>0.11386675358134203</v>
      </c>
      <c r="V415" s="122">
        <v>-0.12821703823660657</v>
      </c>
      <c r="W415" s="122">
        <v>0.14194234392446767</v>
      </c>
      <c r="X415" s="122">
        <v>0.74466971900004619</v>
      </c>
      <c r="Y415" s="123">
        <v>177.79793730437322</v>
      </c>
      <c r="Z415" s="123">
        <v>356.75074244821195</v>
      </c>
      <c r="AA415" s="122">
        <v>0.38134654243975741</v>
      </c>
      <c r="AB415" s="123">
        <v>325.7974946192025</v>
      </c>
    </row>
    <row r="416" spans="1:28" x14ac:dyDescent="0.25">
      <c r="A416" s="2">
        <v>15</v>
      </c>
      <c r="B416" s="2">
        <v>15032</v>
      </c>
      <c r="C416" s="2" t="s">
        <v>3028</v>
      </c>
      <c r="D416" s="121">
        <v>247048222</v>
      </c>
      <c r="E416" s="121">
        <v>12460717</v>
      </c>
      <c r="F416" s="121">
        <v>232314715</v>
      </c>
      <c r="G416" s="121">
        <v>11145886</v>
      </c>
      <c r="H416" s="121">
        <v>117336932</v>
      </c>
      <c r="I416" s="121">
        <v>114977783</v>
      </c>
      <c r="J416" s="121">
        <v>247048222</v>
      </c>
      <c r="K416" s="121">
        <v>116130239</v>
      </c>
      <c r="L416" s="121">
        <v>115270958</v>
      </c>
      <c r="M416" s="121">
        <v>130257051</v>
      </c>
      <c r="N416" s="121">
        <v>82450567</v>
      </c>
      <c r="O416" s="121" t="e">
        <v>#N/A</v>
      </c>
      <c r="P416" s="121">
        <v>2877447</v>
      </c>
      <c r="Q416" s="121">
        <v>36938</v>
      </c>
      <c r="R416" s="2">
        <v>15032</v>
      </c>
      <c r="S416" s="2" t="s">
        <v>3028</v>
      </c>
      <c r="T416" s="122">
        <v>9.5662514269573021E-2</v>
      </c>
      <c r="U416" s="122">
        <v>5.0438399835964008E-2</v>
      </c>
      <c r="V416" s="122">
        <v>2.691532723851791</v>
      </c>
      <c r="W416" s="122">
        <v>0.4700711385811957</v>
      </c>
      <c r="X416" s="122">
        <v>0.52725354566607652</v>
      </c>
      <c r="Y416" s="123">
        <v>301.74579024311009</v>
      </c>
      <c r="Z416" s="123">
        <v>337.34140993015325</v>
      </c>
      <c r="AA416" s="122">
        <v>0.15112954893324143</v>
      </c>
      <c r="AB416" s="123">
        <v>3120.6605122096485</v>
      </c>
    </row>
    <row r="417" spans="1:28" x14ac:dyDescent="0.25">
      <c r="A417" s="2">
        <v>15</v>
      </c>
      <c r="B417" s="2">
        <v>15033</v>
      </c>
      <c r="C417" s="2" t="s">
        <v>3029</v>
      </c>
      <c r="D417" s="121">
        <v>6155959675</v>
      </c>
      <c r="E417" s="121">
        <v>985220595</v>
      </c>
      <c r="F417" s="121">
        <v>4900786183</v>
      </c>
      <c r="G417" s="121">
        <v>684580040</v>
      </c>
      <c r="H417" s="121">
        <v>3004052132</v>
      </c>
      <c r="I417" s="121">
        <v>1896734051</v>
      </c>
      <c r="J417" s="121">
        <v>6155959675</v>
      </c>
      <c r="K417" s="121">
        <v>768466153</v>
      </c>
      <c r="L417" s="121">
        <v>580622463</v>
      </c>
      <c r="M417" s="121">
        <v>4949620530</v>
      </c>
      <c r="N417" s="121">
        <v>1900344215</v>
      </c>
      <c r="O417" s="121" t="e">
        <v>#N/A</v>
      </c>
      <c r="P417" s="121">
        <v>610656183</v>
      </c>
      <c r="Q417" s="121">
        <v>1739424</v>
      </c>
      <c r="R417" s="2">
        <v>15033</v>
      </c>
      <c r="S417" s="2" t="s">
        <v>3029</v>
      </c>
      <c r="T417" s="122">
        <v>0.19904972290875803</v>
      </c>
      <c r="U417" s="122">
        <v>0.16004338023867903</v>
      </c>
      <c r="V417" s="122">
        <v>6.8382910499620753E-2</v>
      </c>
      <c r="W417" s="122">
        <v>0.12483287636220587</v>
      </c>
      <c r="X417" s="122">
        <v>0.80403719181282651</v>
      </c>
      <c r="Y417" s="123">
        <v>393.56708887539781</v>
      </c>
      <c r="Z417" s="123">
        <v>566.40623275291136</v>
      </c>
      <c r="AA417" s="122">
        <v>0.51844323108590096</v>
      </c>
      <c r="AB417" s="123">
        <v>333.80157051989625</v>
      </c>
    </row>
    <row r="418" spans="1:28" x14ac:dyDescent="0.25">
      <c r="A418" s="2">
        <v>15</v>
      </c>
      <c r="B418" s="2">
        <v>15034</v>
      </c>
      <c r="C418" s="2" t="s">
        <v>3030</v>
      </c>
      <c r="D418" s="121">
        <v>113078327</v>
      </c>
      <c r="E418" s="121">
        <v>2132530</v>
      </c>
      <c r="F418" s="121">
        <v>110945797</v>
      </c>
      <c r="G418" s="121">
        <v>375518</v>
      </c>
      <c r="H418" s="121">
        <v>74160253</v>
      </c>
      <c r="I418" s="121">
        <v>36785544</v>
      </c>
      <c r="J418" s="121">
        <v>113078327</v>
      </c>
      <c r="K418" s="121">
        <v>45361794</v>
      </c>
      <c r="L418" s="121">
        <v>39736118</v>
      </c>
      <c r="M418" s="121">
        <v>67610592</v>
      </c>
      <c r="N418" s="121">
        <v>37526494</v>
      </c>
      <c r="O418" s="121" t="e">
        <v>#N/A</v>
      </c>
      <c r="P418" s="121">
        <v>604304</v>
      </c>
      <c r="Q418" s="121">
        <v>10317</v>
      </c>
      <c r="R418" s="2">
        <v>15034</v>
      </c>
      <c r="S418" s="2" t="s">
        <v>3030</v>
      </c>
      <c r="T418" s="122">
        <v>3.1541359673348222E-2</v>
      </c>
      <c r="U418" s="122">
        <v>1.8858874698420326E-2</v>
      </c>
      <c r="V418" s="122">
        <v>-0.40779134642915549</v>
      </c>
      <c r="W418" s="122">
        <v>0.40115374186602532</v>
      </c>
      <c r="X418" s="122">
        <v>0.59790937656868592</v>
      </c>
      <c r="Y418" s="123">
        <v>36.397983910051373</v>
      </c>
      <c r="Z418" s="123">
        <v>206.7005912571484</v>
      </c>
      <c r="AA418" s="122">
        <v>5.6827317787800799E-2</v>
      </c>
      <c r="AB418" s="123">
        <v>3851.5186585247648</v>
      </c>
    </row>
    <row r="419" spans="1:28" x14ac:dyDescent="0.25">
      <c r="A419" s="2">
        <v>15</v>
      </c>
      <c r="B419" s="2">
        <v>15035</v>
      </c>
      <c r="C419" s="2" t="s">
        <v>3031</v>
      </c>
      <c r="D419" s="121">
        <v>824217211</v>
      </c>
      <c r="E419" s="121">
        <v>257175715</v>
      </c>
      <c r="F419" s="121">
        <v>508551466</v>
      </c>
      <c r="G419" s="121">
        <v>162197321</v>
      </c>
      <c r="H419" s="121">
        <v>273771757</v>
      </c>
      <c r="I419" s="121">
        <v>234779709</v>
      </c>
      <c r="J419" s="121">
        <v>824217211</v>
      </c>
      <c r="K419" s="121">
        <v>134180422</v>
      </c>
      <c r="L419" s="121">
        <v>107841376</v>
      </c>
      <c r="M419" s="121">
        <v>507851702</v>
      </c>
      <c r="N419" s="121">
        <v>238875608</v>
      </c>
      <c r="O419" s="121" t="e">
        <v>#N/A</v>
      </c>
      <c r="P419" s="121">
        <v>120551901</v>
      </c>
      <c r="Q419" s="121">
        <v>155629</v>
      </c>
      <c r="R419" s="2">
        <v>15035</v>
      </c>
      <c r="S419" s="2" t="s">
        <v>3031</v>
      </c>
      <c r="T419" s="122">
        <v>0.50639923817760479</v>
      </c>
      <c r="U419" s="122">
        <v>0.31202419892199995</v>
      </c>
      <c r="V419" s="122">
        <v>0.28223926673099919</v>
      </c>
      <c r="W419" s="122">
        <v>0.16279740365674067</v>
      </c>
      <c r="X419" s="122">
        <v>0.61616245720450014</v>
      </c>
      <c r="Y419" s="123">
        <v>1042.204993927867</v>
      </c>
      <c r="Z419" s="123">
        <v>1652.4922411632792</v>
      </c>
      <c r="AA419" s="122">
        <v>1.076609358122492</v>
      </c>
      <c r="AB419" s="123">
        <v>692.93882245596899</v>
      </c>
    </row>
    <row r="420" spans="1:28" x14ac:dyDescent="0.25">
      <c r="A420" s="2">
        <v>15</v>
      </c>
      <c r="B420" s="2">
        <v>15036</v>
      </c>
      <c r="C420" s="2" t="s">
        <v>3032</v>
      </c>
      <c r="D420" s="121">
        <v>229419142</v>
      </c>
      <c r="E420" s="121">
        <v>27741034</v>
      </c>
      <c r="F420" s="121">
        <v>201254983</v>
      </c>
      <c r="G420" s="121">
        <v>8515711</v>
      </c>
      <c r="H420" s="121">
        <v>124783932</v>
      </c>
      <c r="I420" s="121">
        <v>76471051</v>
      </c>
      <c r="J420" s="121">
        <v>229419142</v>
      </c>
      <c r="K420" s="121">
        <v>70661641</v>
      </c>
      <c r="L420" s="121">
        <v>65376900</v>
      </c>
      <c r="M420" s="121">
        <v>144924138</v>
      </c>
      <c r="N420" s="121">
        <v>54202686</v>
      </c>
      <c r="O420" s="121" t="e">
        <v>#N/A</v>
      </c>
      <c r="P420" s="121">
        <v>7328604</v>
      </c>
      <c r="Q420" s="121">
        <v>48230</v>
      </c>
      <c r="R420" s="2">
        <v>15036</v>
      </c>
      <c r="S420" s="2" t="s">
        <v>3032</v>
      </c>
      <c r="T420" s="122">
        <v>0.19141762292213876</v>
      </c>
      <c r="U420" s="122">
        <v>0.12091856746635379</v>
      </c>
      <c r="V420" s="122">
        <v>0.1073862273148789</v>
      </c>
      <c r="W420" s="122">
        <v>0.30800237671536579</v>
      </c>
      <c r="X420" s="122">
        <v>0.63170028767695419</v>
      </c>
      <c r="Y420" s="123">
        <v>176.5646070910222</v>
      </c>
      <c r="Z420" s="123">
        <v>575.18212730665562</v>
      </c>
      <c r="AA420" s="122">
        <v>0.51180183210846786</v>
      </c>
      <c r="AB420" s="123">
        <v>1355.5235330707028</v>
      </c>
    </row>
    <row r="421" spans="1:28" x14ac:dyDescent="0.25">
      <c r="A421" s="2">
        <v>15</v>
      </c>
      <c r="B421" s="2">
        <v>15037</v>
      </c>
      <c r="C421" s="2" t="s">
        <v>3033</v>
      </c>
      <c r="D421" s="121">
        <v>3421259242</v>
      </c>
      <c r="E421" s="121">
        <v>1721691520</v>
      </c>
      <c r="F421" s="121">
        <v>1668273592</v>
      </c>
      <c r="G421" s="121">
        <v>1528445378</v>
      </c>
      <c r="H421" s="121">
        <v>1330560322</v>
      </c>
      <c r="I421" s="121">
        <v>337713270</v>
      </c>
      <c r="J421" s="121">
        <v>3421259242</v>
      </c>
      <c r="K421" s="121">
        <v>268026606</v>
      </c>
      <c r="L421" s="121">
        <v>191418365</v>
      </c>
      <c r="M421" s="121">
        <v>2707230162</v>
      </c>
      <c r="N421" s="121">
        <v>1265708790</v>
      </c>
      <c r="O421" s="121" t="e">
        <v>#N/A</v>
      </c>
      <c r="P421" s="121">
        <v>1435587297</v>
      </c>
      <c r="Q421" s="121">
        <v>299869</v>
      </c>
      <c r="R421" s="2">
        <v>15037</v>
      </c>
      <c r="S421" s="2" t="s">
        <v>3033</v>
      </c>
      <c r="T421" s="122">
        <v>0.63596052680207982</v>
      </c>
      <c r="U421" s="122">
        <v>0.50323328289894032</v>
      </c>
      <c r="V421" s="122">
        <v>1.4658213105354756E-2</v>
      </c>
      <c r="W421" s="122">
        <v>7.8341507334392171E-2</v>
      </c>
      <c r="X421" s="122">
        <v>0.79129641179059185</v>
      </c>
      <c r="Y421" s="123">
        <v>5097.0436357209319</v>
      </c>
      <c r="Z421" s="123">
        <v>5741.4788457626501</v>
      </c>
      <c r="AA421" s="122">
        <v>1.3602588001304787</v>
      </c>
      <c r="AB421" s="123">
        <v>638.33995844852257</v>
      </c>
    </row>
    <row r="422" spans="1:28" x14ac:dyDescent="0.25">
      <c r="A422" s="2">
        <v>15</v>
      </c>
      <c r="B422" s="2">
        <v>15038</v>
      </c>
      <c r="C422" s="2" t="s">
        <v>3034</v>
      </c>
      <c r="D422" s="121">
        <v>112663538</v>
      </c>
      <c r="E422" s="121">
        <v>6824694</v>
      </c>
      <c r="F422" s="121">
        <v>105838844</v>
      </c>
      <c r="G422" s="121">
        <v>3203861</v>
      </c>
      <c r="H422" s="121">
        <v>80330579</v>
      </c>
      <c r="I422" s="121">
        <v>25508265</v>
      </c>
      <c r="J422" s="121">
        <v>112663538</v>
      </c>
      <c r="K422" s="121">
        <v>31890848</v>
      </c>
      <c r="L422" s="121">
        <v>26562781</v>
      </c>
      <c r="M422" s="121">
        <v>69126356</v>
      </c>
      <c r="N422" s="121">
        <v>42184785</v>
      </c>
      <c r="O422" s="121" t="e">
        <v>#N/A</v>
      </c>
      <c r="P422" s="121">
        <v>2431674</v>
      </c>
      <c r="Q422" s="121">
        <v>12931</v>
      </c>
      <c r="R422" s="2">
        <v>15038</v>
      </c>
      <c r="S422" s="2" t="s">
        <v>3034</v>
      </c>
      <c r="T422" s="122">
        <v>9.8727813744442131E-2</v>
      </c>
      <c r="U422" s="122">
        <v>6.0575889246439252E-2</v>
      </c>
      <c r="V422" s="122">
        <v>0.25564760764993921</v>
      </c>
      <c r="W422" s="122">
        <v>0.2830627243394398</v>
      </c>
      <c r="X422" s="122">
        <v>0.61356457667786002</v>
      </c>
      <c r="Y422" s="123">
        <v>247.76591137576366</v>
      </c>
      <c r="Z422" s="123">
        <v>527.77774340731571</v>
      </c>
      <c r="AA422" s="122">
        <v>0.16178093594645557</v>
      </c>
      <c r="AB422" s="123">
        <v>2054.1938751836669</v>
      </c>
    </row>
    <row r="423" spans="1:28" x14ac:dyDescent="0.25">
      <c r="A423" s="2">
        <v>15</v>
      </c>
      <c r="B423" s="2">
        <v>15039</v>
      </c>
      <c r="C423" s="2" t="s">
        <v>3035</v>
      </c>
      <c r="D423" s="121">
        <v>1689266312</v>
      </c>
      <c r="E423" s="121">
        <v>151105330</v>
      </c>
      <c r="F423" s="121">
        <v>1484240441</v>
      </c>
      <c r="G423" s="121">
        <v>119459714</v>
      </c>
      <c r="H423" s="121">
        <v>802566934</v>
      </c>
      <c r="I423" s="121">
        <v>681673507</v>
      </c>
      <c r="J423" s="121">
        <v>1689266312</v>
      </c>
      <c r="K423" s="121">
        <v>334082687</v>
      </c>
      <c r="L423" s="121">
        <v>273635155</v>
      </c>
      <c r="M423" s="121">
        <v>1157123042</v>
      </c>
      <c r="N423" s="121">
        <v>639607393</v>
      </c>
      <c r="O423" s="121" t="e">
        <v>#N/A</v>
      </c>
      <c r="P423" s="121">
        <v>115405654</v>
      </c>
      <c r="Q423" s="121">
        <v>566446</v>
      </c>
      <c r="R423" s="2">
        <v>15039</v>
      </c>
      <c r="S423" s="2" t="s">
        <v>3035</v>
      </c>
      <c r="T423" s="122">
        <v>0.13058708928553167</v>
      </c>
      <c r="U423" s="122">
        <v>8.945027135543801E-2</v>
      </c>
      <c r="V423" s="122">
        <v>-1.3507374421349527E-2</v>
      </c>
      <c r="W423" s="122">
        <v>0.19776792127255777</v>
      </c>
      <c r="X423" s="122">
        <v>0.68498556668073773</v>
      </c>
      <c r="Y423" s="123">
        <v>210.89338436497036</v>
      </c>
      <c r="Z423" s="123">
        <v>266.76034432231847</v>
      </c>
      <c r="AA423" s="122">
        <v>0.23624700348014896</v>
      </c>
      <c r="AB423" s="123">
        <v>483.07368222213591</v>
      </c>
    </row>
    <row r="424" spans="1:28" x14ac:dyDescent="0.25">
      <c r="A424" s="2">
        <v>15</v>
      </c>
      <c r="B424" s="2">
        <v>15040</v>
      </c>
      <c r="C424" s="2" t="s">
        <v>3036</v>
      </c>
      <c r="D424" s="121">
        <v>275794924</v>
      </c>
      <c r="E424" s="121">
        <v>51195634</v>
      </c>
      <c r="F424" s="121">
        <v>217585308</v>
      </c>
      <c r="G424" s="121">
        <v>39389758</v>
      </c>
      <c r="H424" s="121">
        <v>156635578</v>
      </c>
      <c r="I424" s="121">
        <v>60949730</v>
      </c>
      <c r="J424" s="121">
        <v>275794924</v>
      </c>
      <c r="K424" s="121">
        <v>67083815</v>
      </c>
      <c r="L424" s="121">
        <v>60843809</v>
      </c>
      <c r="M424" s="121">
        <v>188917402</v>
      </c>
      <c r="N424" s="121">
        <v>113272225</v>
      </c>
      <c r="O424" s="121" t="e">
        <v>#N/A</v>
      </c>
      <c r="P424" s="121">
        <v>32074885</v>
      </c>
      <c r="Q424" s="121">
        <v>39464</v>
      </c>
      <c r="R424" s="2">
        <v>15040</v>
      </c>
      <c r="S424" s="2" t="s">
        <v>3036</v>
      </c>
      <c r="T424" s="122">
        <v>0.27099480226813621</v>
      </c>
      <c r="U424" s="122">
        <v>0.18562935552795018</v>
      </c>
      <c r="V424" s="122">
        <v>0.17035513122897972</v>
      </c>
      <c r="W424" s="122">
        <v>0.24323803363400553</v>
      </c>
      <c r="X424" s="122">
        <v>0.68499230972068215</v>
      </c>
      <c r="Y424" s="123">
        <v>998.11874113115755</v>
      </c>
      <c r="Z424" s="123">
        <v>1297.2743259679708</v>
      </c>
      <c r="AA424" s="122">
        <v>0.4519698805245505</v>
      </c>
      <c r="AB424" s="123">
        <v>1541.7547384958443</v>
      </c>
    </row>
    <row r="425" spans="1:28" x14ac:dyDescent="0.25">
      <c r="A425" s="2">
        <v>15</v>
      </c>
      <c r="B425" s="2">
        <v>15041</v>
      </c>
      <c r="C425" s="2" t="s">
        <v>3037</v>
      </c>
      <c r="D425" s="121">
        <v>169558984</v>
      </c>
      <c r="E425" s="121">
        <v>1407669</v>
      </c>
      <c r="F425" s="121">
        <v>166338671</v>
      </c>
      <c r="G425" s="121">
        <v>959936</v>
      </c>
      <c r="H425" s="121">
        <v>128981209</v>
      </c>
      <c r="I425" s="121">
        <v>37357462</v>
      </c>
      <c r="J425" s="121">
        <v>169558984</v>
      </c>
      <c r="K425" s="121">
        <v>95801536</v>
      </c>
      <c r="L425" s="121">
        <v>93267144</v>
      </c>
      <c r="M425" s="121">
        <v>69678753</v>
      </c>
      <c r="N425" s="121">
        <v>48319381</v>
      </c>
      <c r="O425" s="121" t="e">
        <v>#N/A</v>
      </c>
      <c r="P425" s="121">
        <v>1008844</v>
      </c>
      <c r="Q425" s="121">
        <v>7481</v>
      </c>
      <c r="R425" s="2">
        <v>15041</v>
      </c>
      <c r="S425" s="2" t="s">
        <v>3037</v>
      </c>
      <c r="T425" s="122">
        <v>2.0202270267379786E-2</v>
      </c>
      <c r="U425" s="122">
        <v>8.3019428802427828E-3</v>
      </c>
      <c r="V425" s="122">
        <v>-9.3187031181335422E-2</v>
      </c>
      <c r="W425" s="122">
        <v>0.56500418756932391</v>
      </c>
      <c r="X425" s="122">
        <v>0.41094108584656297</v>
      </c>
      <c r="Y425" s="123">
        <v>128.31653522256383</v>
      </c>
      <c r="Z425" s="123">
        <v>188.16588691351424</v>
      </c>
      <c r="AA425" s="122">
        <v>2.913259588321299E-2</v>
      </c>
      <c r="AB425" s="123">
        <v>12467.202780376954</v>
      </c>
    </row>
    <row r="426" spans="1:28" x14ac:dyDescent="0.25">
      <c r="A426" s="2">
        <v>15</v>
      </c>
      <c r="B426" s="2">
        <v>15042</v>
      </c>
      <c r="C426" s="2" t="s">
        <v>3038</v>
      </c>
      <c r="D426" s="121">
        <v>710399506</v>
      </c>
      <c r="E426" s="121">
        <v>74093155</v>
      </c>
      <c r="F426" s="121">
        <v>616535613</v>
      </c>
      <c r="G426" s="121">
        <v>27593696</v>
      </c>
      <c r="H426" s="121">
        <v>284847689</v>
      </c>
      <c r="I426" s="121">
        <v>331687924</v>
      </c>
      <c r="J426" s="121">
        <v>710399506</v>
      </c>
      <c r="K426" s="121">
        <v>261181777</v>
      </c>
      <c r="L426" s="121">
        <v>213333035</v>
      </c>
      <c r="M426" s="121">
        <v>419885725</v>
      </c>
      <c r="N426" s="121">
        <v>205851798</v>
      </c>
      <c r="O426" s="121" t="e">
        <v>#N/A</v>
      </c>
      <c r="P426" s="121">
        <v>24137814</v>
      </c>
      <c r="Q426" s="121">
        <v>168161</v>
      </c>
      <c r="R426" s="2">
        <v>15042</v>
      </c>
      <c r="S426" s="2" t="s">
        <v>3038</v>
      </c>
      <c r="T426" s="122">
        <v>0.17646028571226136</v>
      </c>
      <c r="U426" s="122">
        <v>0.10429786954271897</v>
      </c>
      <c r="V426" s="122">
        <v>8.9460271622383791E-2</v>
      </c>
      <c r="W426" s="122">
        <v>0.36765478409552838</v>
      </c>
      <c r="X426" s="122">
        <v>0.59105576714745067</v>
      </c>
      <c r="Y426" s="123">
        <v>164.09093666188949</v>
      </c>
      <c r="Z426" s="123">
        <v>440.60843477381798</v>
      </c>
      <c r="AA426" s="122">
        <v>0.35993445634125576</v>
      </c>
      <c r="AB426" s="123">
        <v>1268.6237296400473</v>
      </c>
    </row>
    <row r="427" spans="1:28" x14ac:dyDescent="0.25">
      <c r="A427" s="2">
        <v>15</v>
      </c>
      <c r="B427" s="2">
        <v>15043</v>
      </c>
      <c r="C427" s="2" t="s">
        <v>3039</v>
      </c>
      <c r="D427" s="121">
        <v>167100571</v>
      </c>
      <c r="E427" s="121">
        <v>8575733</v>
      </c>
      <c r="F427" s="121">
        <v>158524338</v>
      </c>
      <c r="G427" s="121">
        <v>3227168</v>
      </c>
      <c r="H427" s="121">
        <v>102827471</v>
      </c>
      <c r="I427" s="121">
        <v>55696867</v>
      </c>
      <c r="J427" s="121">
        <v>167100571</v>
      </c>
      <c r="K427" s="121">
        <v>48121347</v>
      </c>
      <c r="L427" s="121">
        <v>42942855</v>
      </c>
      <c r="M427" s="121">
        <v>106999388</v>
      </c>
      <c r="N427" s="121">
        <v>69574853</v>
      </c>
      <c r="O427" s="121" t="e">
        <v>#N/A</v>
      </c>
      <c r="P427" s="121">
        <v>3504965</v>
      </c>
      <c r="Q427" s="121">
        <v>33365</v>
      </c>
      <c r="R427" s="2">
        <v>15043</v>
      </c>
      <c r="S427" s="2" t="s">
        <v>3039</v>
      </c>
      <c r="T427" s="122">
        <v>8.0147495796891843E-2</v>
      </c>
      <c r="U427" s="122">
        <v>5.1320788125852661E-2</v>
      </c>
      <c r="V427" s="122">
        <v>-0.12251975494696965</v>
      </c>
      <c r="W427" s="122">
        <v>0.28797835167182045</v>
      </c>
      <c r="X427" s="122">
        <v>0.64032927810881024</v>
      </c>
      <c r="Y427" s="123">
        <v>96.723153004645582</v>
      </c>
      <c r="Z427" s="123">
        <v>257.02781357710177</v>
      </c>
      <c r="AA427" s="122">
        <v>0.12325908902746802</v>
      </c>
      <c r="AB427" s="123">
        <v>1287.0629402068034</v>
      </c>
    </row>
    <row r="428" spans="1:28" x14ac:dyDescent="0.25">
      <c r="A428" s="2">
        <v>15</v>
      </c>
      <c r="B428" s="2">
        <v>15044</v>
      </c>
      <c r="C428" s="2" t="s">
        <v>3040</v>
      </c>
      <c r="D428" s="121">
        <v>189432065</v>
      </c>
      <c r="E428" s="121">
        <v>14129577</v>
      </c>
      <c r="F428" s="121">
        <v>175046256</v>
      </c>
      <c r="G428" s="121">
        <v>8182498</v>
      </c>
      <c r="H428" s="121">
        <v>135120457</v>
      </c>
      <c r="I428" s="121">
        <v>39925799</v>
      </c>
      <c r="J428" s="121">
        <v>189432065</v>
      </c>
      <c r="K428" s="121">
        <v>61090725</v>
      </c>
      <c r="L428" s="121">
        <v>57283487</v>
      </c>
      <c r="M428" s="121">
        <v>107822827</v>
      </c>
      <c r="N428" s="121">
        <v>59178134</v>
      </c>
      <c r="O428" s="121" t="e">
        <v>#N/A</v>
      </c>
      <c r="P428" s="121">
        <v>8181708</v>
      </c>
      <c r="Q428" s="121">
        <v>29532</v>
      </c>
      <c r="R428" s="2">
        <v>15044</v>
      </c>
      <c r="S428" s="2" t="s">
        <v>3040</v>
      </c>
      <c r="T428" s="122">
        <v>0.13104439378129085</v>
      </c>
      <c r="U428" s="122">
        <v>7.458915152511271E-2</v>
      </c>
      <c r="V428" s="122">
        <v>-4.6893588639356554E-2</v>
      </c>
      <c r="W428" s="122">
        <v>0.32249410890389651</v>
      </c>
      <c r="X428" s="122">
        <v>0.56918994680230084</v>
      </c>
      <c r="Y428" s="123">
        <v>277.07226059867264</v>
      </c>
      <c r="Z428" s="123">
        <v>478.44971556277937</v>
      </c>
      <c r="AA428" s="122">
        <v>0.23876347638808618</v>
      </c>
      <c r="AB428" s="123">
        <v>1939.7090274955981</v>
      </c>
    </row>
    <row r="429" spans="1:28" x14ac:dyDescent="0.25">
      <c r="A429" s="2">
        <v>15</v>
      </c>
      <c r="B429" s="2">
        <v>15045</v>
      </c>
      <c r="C429" s="2" t="s">
        <v>3041</v>
      </c>
      <c r="D429" s="121">
        <v>598827883</v>
      </c>
      <c r="E429" s="121">
        <v>96526162</v>
      </c>
      <c r="F429" s="121">
        <v>457857178</v>
      </c>
      <c r="G429" s="121">
        <v>49983631</v>
      </c>
      <c r="H429" s="121">
        <v>289164135</v>
      </c>
      <c r="I429" s="121">
        <v>168693043</v>
      </c>
      <c r="J429" s="121">
        <v>598827883</v>
      </c>
      <c r="K429" s="121">
        <v>240683373</v>
      </c>
      <c r="L429" s="121">
        <v>223414526</v>
      </c>
      <c r="M429" s="121">
        <v>322083879</v>
      </c>
      <c r="N429" s="121">
        <v>142273432</v>
      </c>
      <c r="O429" s="121" t="e">
        <v>#N/A</v>
      </c>
      <c r="P429" s="121">
        <v>49304289</v>
      </c>
      <c r="Q429" s="121">
        <v>97933</v>
      </c>
      <c r="R429" s="2">
        <v>15045</v>
      </c>
      <c r="S429" s="2" t="s">
        <v>3041</v>
      </c>
      <c r="T429" s="122">
        <v>0.29969262137457059</v>
      </c>
      <c r="U429" s="122">
        <v>0.16119182947264332</v>
      </c>
      <c r="V429" s="122">
        <v>-3.3854444756300062E-2</v>
      </c>
      <c r="W429" s="122">
        <v>0.40192412516636272</v>
      </c>
      <c r="X429" s="122">
        <v>0.53785718424871676</v>
      </c>
      <c r="Y429" s="123">
        <v>510.38598837981067</v>
      </c>
      <c r="Z429" s="123">
        <v>985.63468902208649</v>
      </c>
      <c r="AA429" s="122">
        <v>0.67845528601573346</v>
      </c>
      <c r="AB429" s="123">
        <v>2281.2997253224144</v>
      </c>
    </row>
    <row r="430" spans="1:28" x14ac:dyDescent="0.25">
      <c r="A430" s="2">
        <v>15</v>
      </c>
      <c r="B430" s="2">
        <v>15046</v>
      </c>
      <c r="C430" s="2" t="s">
        <v>3042</v>
      </c>
      <c r="D430" s="121">
        <v>162243880</v>
      </c>
      <c r="E430" s="121">
        <v>29569356</v>
      </c>
      <c r="F430" s="121">
        <v>131432731</v>
      </c>
      <c r="G430" s="121">
        <v>17923778</v>
      </c>
      <c r="H430" s="121">
        <v>98517782</v>
      </c>
      <c r="I430" s="121">
        <v>32914949</v>
      </c>
      <c r="J430" s="121">
        <v>162243880</v>
      </c>
      <c r="K430" s="121">
        <v>30257673</v>
      </c>
      <c r="L430" s="121">
        <v>24408775</v>
      </c>
      <c r="M430" s="121">
        <v>129150257</v>
      </c>
      <c r="N430" s="121">
        <v>62873272</v>
      </c>
      <c r="O430" s="121" t="e">
        <v>#N/A</v>
      </c>
      <c r="P430" s="121">
        <v>21470078</v>
      </c>
      <c r="Q430" s="121">
        <v>21326</v>
      </c>
      <c r="R430" s="2">
        <v>15046</v>
      </c>
      <c r="S430" s="2" t="s">
        <v>3042</v>
      </c>
      <c r="T430" s="122">
        <v>0.22895313324850758</v>
      </c>
      <c r="U430" s="122">
        <v>0.18225252009505691</v>
      </c>
      <c r="V430" s="122">
        <v>-0.20439886710047594</v>
      </c>
      <c r="W430" s="122">
        <v>0.18649500369443828</v>
      </c>
      <c r="X430" s="122">
        <v>0.79602544638355544</v>
      </c>
      <c r="Y430" s="123">
        <v>840.46600393885399</v>
      </c>
      <c r="Z430" s="123">
        <v>1386.5401856888304</v>
      </c>
      <c r="AA430" s="122">
        <v>0.47030089351799603</v>
      </c>
      <c r="AB430" s="123">
        <v>1144.5547688267843</v>
      </c>
    </row>
    <row r="431" spans="1:28" x14ac:dyDescent="0.25">
      <c r="A431" s="2">
        <v>15</v>
      </c>
      <c r="B431" s="2">
        <v>15047</v>
      </c>
      <c r="C431" s="2" t="s">
        <v>3043</v>
      </c>
      <c r="D431" s="121">
        <v>371647559</v>
      </c>
      <c r="E431" s="121">
        <v>20917648</v>
      </c>
      <c r="F431" s="121">
        <v>350589185</v>
      </c>
      <c r="G431" s="121">
        <v>12865803</v>
      </c>
      <c r="H431" s="121">
        <v>178582519</v>
      </c>
      <c r="I431" s="121">
        <v>172006666</v>
      </c>
      <c r="J431" s="121">
        <v>371647559</v>
      </c>
      <c r="K431" s="121">
        <v>91744566</v>
      </c>
      <c r="L431" s="121">
        <v>86005547</v>
      </c>
      <c r="M431" s="121">
        <v>245438929</v>
      </c>
      <c r="N431" s="121">
        <v>141728156</v>
      </c>
      <c r="O431" s="121" t="e">
        <v>#N/A</v>
      </c>
      <c r="P431" s="121">
        <v>8802455</v>
      </c>
      <c r="Q431" s="121">
        <v>81740</v>
      </c>
      <c r="R431" s="2">
        <v>15047</v>
      </c>
      <c r="S431" s="2" t="s">
        <v>3043</v>
      </c>
      <c r="T431" s="122">
        <v>8.5225469672742915E-2</v>
      </c>
      <c r="U431" s="122">
        <v>5.6283560845343798E-2</v>
      </c>
      <c r="V431" s="122">
        <v>0.3929404256504665</v>
      </c>
      <c r="W431" s="122">
        <v>0.24685905713159817</v>
      </c>
      <c r="X431" s="122">
        <v>0.66040775206598357</v>
      </c>
      <c r="Y431" s="123">
        <v>157.39910692439443</v>
      </c>
      <c r="Z431" s="123">
        <v>255.90467335453877</v>
      </c>
      <c r="AA431" s="122">
        <v>0.14758992560377346</v>
      </c>
      <c r="AB431" s="123">
        <v>1052.1843283582089</v>
      </c>
    </row>
    <row r="432" spans="1:28" x14ac:dyDescent="0.25">
      <c r="A432" s="2">
        <v>15</v>
      </c>
      <c r="B432" s="2">
        <v>15048</v>
      </c>
      <c r="C432" s="2" t="s">
        <v>3044</v>
      </c>
      <c r="D432" s="121">
        <v>311721969</v>
      </c>
      <c r="E432" s="121">
        <v>30664411</v>
      </c>
      <c r="F432" s="121">
        <v>281057558</v>
      </c>
      <c r="G432" s="121">
        <v>15824537</v>
      </c>
      <c r="H432" s="121">
        <v>173007287</v>
      </c>
      <c r="I432" s="121">
        <v>108050271</v>
      </c>
      <c r="J432" s="121">
        <v>311721969</v>
      </c>
      <c r="K432" s="121">
        <v>80553433</v>
      </c>
      <c r="L432" s="121">
        <v>74209614</v>
      </c>
      <c r="M432" s="121">
        <v>224102446</v>
      </c>
      <c r="N432" s="121">
        <v>121633941</v>
      </c>
      <c r="O432" s="121" t="e">
        <v>#N/A</v>
      </c>
      <c r="P432" s="121">
        <v>14240008</v>
      </c>
      <c r="Q432" s="121">
        <v>72628</v>
      </c>
      <c r="R432" s="2">
        <v>15048</v>
      </c>
      <c r="S432" s="2" t="s">
        <v>3044</v>
      </c>
      <c r="T432" s="122">
        <v>0.13683211204218629</v>
      </c>
      <c r="U432" s="122">
        <v>9.8371029473383054E-2</v>
      </c>
      <c r="V432" s="122">
        <v>5.9059201122676264E-2</v>
      </c>
      <c r="W432" s="122">
        <v>0.25841435962442544</v>
      </c>
      <c r="X432" s="122">
        <v>0.71891771606254673</v>
      </c>
      <c r="Y432" s="123">
        <v>217.8847964972187</v>
      </c>
      <c r="Z432" s="123">
        <v>422.21197058985513</v>
      </c>
      <c r="AA432" s="122">
        <v>0.25210406526250762</v>
      </c>
      <c r="AB432" s="123">
        <v>1021.7769179930606</v>
      </c>
    </row>
    <row r="433" spans="1:28" x14ac:dyDescent="0.25">
      <c r="A433" s="2">
        <v>15</v>
      </c>
      <c r="B433" s="2">
        <v>15049</v>
      </c>
      <c r="C433" s="2" t="s">
        <v>3045</v>
      </c>
      <c r="D433" s="121">
        <v>136191769</v>
      </c>
      <c r="E433" s="121">
        <v>6146323</v>
      </c>
      <c r="F433" s="121">
        <v>129462224</v>
      </c>
      <c r="G433" s="121">
        <v>2374647</v>
      </c>
      <c r="H433" s="121">
        <v>91597599</v>
      </c>
      <c r="I433" s="121">
        <v>37864625</v>
      </c>
      <c r="J433" s="121">
        <v>136191769</v>
      </c>
      <c r="K433" s="121">
        <v>38605271</v>
      </c>
      <c r="L433" s="121">
        <v>36061261</v>
      </c>
      <c r="M433" s="121">
        <v>76908307</v>
      </c>
      <c r="N433" s="121">
        <v>49330449</v>
      </c>
      <c r="O433" s="121" t="e">
        <v>#N/A</v>
      </c>
      <c r="P433" s="121">
        <v>2605070</v>
      </c>
      <c r="Q433" s="121">
        <v>15137</v>
      </c>
      <c r="R433" s="2">
        <v>15049</v>
      </c>
      <c r="S433" s="2" t="s">
        <v>3045</v>
      </c>
      <c r="T433" s="122">
        <v>7.9917543887684336E-2</v>
      </c>
      <c r="U433" s="122">
        <v>4.5129915303471831E-2</v>
      </c>
      <c r="V433" s="122">
        <v>-0.13128139926084981</v>
      </c>
      <c r="W433" s="122">
        <v>0.28346258576023048</v>
      </c>
      <c r="X433" s="122">
        <v>0.56470598454448451</v>
      </c>
      <c r="Y433" s="123">
        <v>156.87699015657</v>
      </c>
      <c r="Z433" s="123">
        <v>406.04631036532999</v>
      </c>
      <c r="AA433" s="122">
        <v>0.12459491297149961</v>
      </c>
      <c r="AB433" s="123">
        <v>2382.3254938230825</v>
      </c>
    </row>
    <row r="434" spans="1:28" x14ac:dyDescent="0.25">
      <c r="A434" s="2">
        <v>15</v>
      </c>
      <c r="B434" s="2">
        <v>15050</v>
      </c>
      <c r="C434" s="2" t="s">
        <v>3046</v>
      </c>
      <c r="D434" s="121">
        <v>159403613</v>
      </c>
      <c r="E434" s="121">
        <v>9940148</v>
      </c>
      <c r="F434" s="121">
        <v>140481062</v>
      </c>
      <c r="G434" s="121">
        <v>4464627</v>
      </c>
      <c r="H434" s="121">
        <v>90646798</v>
      </c>
      <c r="I434" s="121">
        <v>49834264</v>
      </c>
      <c r="J434" s="121">
        <v>159403613</v>
      </c>
      <c r="K434" s="121">
        <v>38776280</v>
      </c>
      <c r="L434" s="121">
        <v>33450564</v>
      </c>
      <c r="M434" s="121">
        <v>109445005</v>
      </c>
      <c r="N434" s="121">
        <v>47916390</v>
      </c>
      <c r="O434" s="121" t="e">
        <v>#N/A</v>
      </c>
      <c r="P434" s="121">
        <v>4530100</v>
      </c>
      <c r="Q434" s="121">
        <v>28073</v>
      </c>
      <c r="R434" s="2">
        <v>15050</v>
      </c>
      <c r="S434" s="2" t="s">
        <v>3046</v>
      </c>
      <c r="T434" s="122">
        <v>9.0823222128775999E-2</v>
      </c>
      <c r="U434" s="122">
        <v>6.2358360722978089E-2</v>
      </c>
      <c r="V434" s="122">
        <v>-6.0759413096740711E-2</v>
      </c>
      <c r="W434" s="122">
        <v>0.24325847620530408</v>
      </c>
      <c r="X434" s="122">
        <v>0.68659049152166962</v>
      </c>
      <c r="Y434" s="123">
        <v>159.03633384390696</v>
      </c>
      <c r="Z434" s="123">
        <v>354.08214298436218</v>
      </c>
      <c r="AA434" s="122">
        <v>0.20744776474187643</v>
      </c>
      <c r="AB434" s="123">
        <v>1191.5564421330105</v>
      </c>
    </row>
    <row r="435" spans="1:28" x14ac:dyDescent="0.25">
      <c r="A435" s="2">
        <v>15</v>
      </c>
      <c r="B435" s="2">
        <v>15051</v>
      </c>
      <c r="C435" s="2" t="s">
        <v>3047</v>
      </c>
      <c r="D435" s="121">
        <v>1038471697</v>
      </c>
      <c r="E435" s="121">
        <v>340918036</v>
      </c>
      <c r="F435" s="121">
        <v>692587731</v>
      </c>
      <c r="G435" s="121">
        <v>263110985</v>
      </c>
      <c r="H435" s="121">
        <v>486783667</v>
      </c>
      <c r="I435" s="121">
        <v>205804064</v>
      </c>
      <c r="J435" s="121">
        <v>1038471697</v>
      </c>
      <c r="K435" s="121">
        <v>378553173</v>
      </c>
      <c r="L435" s="121">
        <v>357630059</v>
      </c>
      <c r="M435" s="121">
        <v>614819362</v>
      </c>
      <c r="N435" s="121">
        <v>333711806</v>
      </c>
      <c r="O435" s="121" t="e">
        <v>#N/A</v>
      </c>
      <c r="P435" s="121">
        <v>269420170</v>
      </c>
      <c r="Q435" s="121">
        <v>165993</v>
      </c>
      <c r="R435" s="2">
        <v>15051</v>
      </c>
      <c r="S435" s="2" t="s">
        <v>3047</v>
      </c>
      <c r="T435" s="122">
        <v>0.55450113817332902</v>
      </c>
      <c r="U435" s="122">
        <v>0.32828823066133117</v>
      </c>
      <c r="V435" s="122">
        <v>-6.9302958235038847E-2</v>
      </c>
      <c r="W435" s="122">
        <v>0.36452911917925868</v>
      </c>
      <c r="X435" s="122">
        <v>0.59204248298353002</v>
      </c>
      <c r="Y435" s="123">
        <v>1585.0727741531268</v>
      </c>
      <c r="Z435" s="123">
        <v>2053.8097148674942</v>
      </c>
      <c r="AA435" s="122">
        <v>1.021594171588883</v>
      </c>
      <c r="AB435" s="123">
        <v>2154.4887977203857</v>
      </c>
    </row>
    <row r="436" spans="1:28" x14ac:dyDescent="0.25">
      <c r="A436" s="2">
        <v>15</v>
      </c>
      <c r="B436" s="2">
        <v>15052</v>
      </c>
      <c r="C436" s="2" t="s">
        <v>3048</v>
      </c>
      <c r="D436" s="121">
        <v>207426277</v>
      </c>
      <c r="E436" s="121">
        <v>25982096</v>
      </c>
      <c r="F436" s="121">
        <v>181444181</v>
      </c>
      <c r="G436" s="121">
        <v>18440545</v>
      </c>
      <c r="H436" s="121">
        <v>114882683</v>
      </c>
      <c r="I436" s="121">
        <v>66561498</v>
      </c>
      <c r="J436" s="121">
        <v>207426277</v>
      </c>
      <c r="K436" s="121">
        <v>40206462</v>
      </c>
      <c r="L436" s="121">
        <v>32485443</v>
      </c>
      <c r="M436" s="121">
        <v>134265890</v>
      </c>
      <c r="N436" s="121">
        <v>75245760</v>
      </c>
      <c r="O436" s="121" t="e">
        <v>#N/A</v>
      </c>
      <c r="P436" s="121">
        <v>21520133</v>
      </c>
      <c r="Q436" s="121">
        <v>30463</v>
      </c>
      <c r="R436" s="2">
        <v>15052</v>
      </c>
      <c r="S436" s="2" t="s">
        <v>3048</v>
      </c>
      <c r="T436" s="122">
        <v>0.19351226137926766</v>
      </c>
      <c r="U436" s="122">
        <v>0.12525942409890528</v>
      </c>
      <c r="V436" s="122">
        <v>-0.1833644909079517</v>
      </c>
      <c r="W436" s="122">
        <v>0.19383494985064018</v>
      </c>
      <c r="X436" s="122">
        <v>0.64729450840020619</v>
      </c>
      <c r="Y436" s="123">
        <v>605.34238256245283</v>
      </c>
      <c r="Z436" s="123">
        <v>852.90667366969762</v>
      </c>
      <c r="AA436" s="122">
        <v>0.3452964791637429</v>
      </c>
      <c r="AB436" s="123">
        <v>1066.3901454223155</v>
      </c>
    </row>
    <row r="437" spans="1:28" x14ac:dyDescent="0.25">
      <c r="A437" s="2">
        <v>15</v>
      </c>
      <c r="B437" s="2">
        <v>15053</v>
      </c>
      <c r="C437" s="2" t="s">
        <v>3049</v>
      </c>
      <c r="D437" s="121">
        <v>313799942</v>
      </c>
      <c r="E437" s="121">
        <v>85922903</v>
      </c>
      <c r="F437" s="121">
        <v>227877039</v>
      </c>
      <c r="G437" s="121">
        <v>38326728</v>
      </c>
      <c r="H437" s="121">
        <v>149021793</v>
      </c>
      <c r="I437" s="121">
        <v>78855246</v>
      </c>
      <c r="J437" s="121">
        <v>313799942</v>
      </c>
      <c r="K437" s="121">
        <v>66270349</v>
      </c>
      <c r="L437" s="121">
        <v>55275126</v>
      </c>
      <c r="M437" s="121">
        <v>222303797</v>
      </c>
      <c r="N437" s="121">
        <v>118849933</v>
      </c>
      <c r="O437" s="121" t="e">
        <v>#N/A</v>
      </c>
      <c r="P437" s="121">
        <v>39672619</v>
      </c>
      <c r="Q437" s="121">
        <v>63679</v>
      </c>
      <c r="R437" s="2">
        <v>15053</v>
      </c>
      <c r="S437" s="2" t="s">
        <v>3049</v>
      </c>
      <c r="T437" s="122">
        <v>0.38651118046355276</v>
      </c>
      <c r="U437" s="122">
        <v>0.27381427304406575</v>
      </c>
      <c r="V437" s="122">
        <v>-7.931655949008154E-2</v>
      </c>
      <c r="W437" s="122">
        <v>0.21118661965845742</v>
      </c>
      <c r="X437" s="122">
        <v>0.70842523291479764</v>
      </c>
      <c r="Y437" s="123">
        <v>601.87389877353598</v>
      </c>
      <c r="Z437" s="123">
        <v>1349.3130074278804</v>
      </c>
      <c r="AA437" s="122">
        <v>0.72295289388173234</v>
      </c>
      <c r="AB437" s="123">
        <v>868.02754440239323</v>
      </c>
    </row>
    <row r="438" spans="1:28" x14ac:dyDescent="0.25">
      <c r="A438" s="2">
        <v>15</v>
      </c>
      <c r="B438" s="2">
        <v>15054</v>
      </c>
      <c r="C438" s="2" t="s">
        <v>3050</v>
      </c>
      <c r="D438" s="121">
        <v>2003810835</v>
      </c>
      <c r="E438" s="121">
        <v>799975009</v>
      </c>
      <c r="F438" s="121">
        <v>1109148376</v>
      </c>
      <c r="G438" s="121">
        <v>640332953</v>
      </c>
      <c r="H438" s="121">
        <v>799097485</v>
      </c>
      <c r="I438" s="121">
        <v>310050891</v>
      </c>
      <c r="J438" s="121">
        <v>2003810835</v>
      </c>
      <c r="K438" s="121">
        <v>96871000</v>
      </c>
      <c r="L438" s="121">
        <v>86634026</v>
      </c>
      <c r="M438" s="121">
        <v>1557871046</v>
      </c>
      <c r="N438" s="121">
        <v>754664509</v>
      </c>
      <c r="O438" s="121" t="e">
        <v>#N/A</v>
      </c>
      <c r="P438" s="121">
        <v>545406121</v>
      </c>
      <c r="Q438" s="121">
        <v>252571</v>
      </c>
      <c r="R438" s="2">
        <v>15054</v>
      </c>
      <c r="S438" s="2" t="s">
        <v>3050</v>
      </c>
      <c r="T438" s="122">
        <v>0.51350528084723135</v>
      </c>
      <c r="U438" s="122">
        <v>0.39922681074833094</v>
      </c>
      <c r="V438" s="122">
        <v>0.11888461813684303</v>
      </c>
      <c r="W438" s="122">
        <v>4.8343385666940963E-2</v>
      </c>
      <c r="X438" s="122">
        <v>0.77745414826045689</v>
      </c>
      <c r="Y438" s="123">
        <v>2535.2592063221828</v>
      </c>
      <c r="Z438" s="123">
        <v>3167.3272426367239</v>
      </c>
      <c r="AA438" s="122">
        <v>1.0600405868563245</v>
      </c>
      <c r="AB438" s="123">
        <v>343.00860352138608</v>
      </c>
    </row>
    <row r="439" spans="1:28" x14ac:dyDescent="0.25">
      <c r="A439" s="2">
        <v>15</v>
      </c>
      <c r="B439" s="2">
        <v>15055</v>
      </c>
      <c r="C439" s="2" t="s">
        <v>3051</v>
      </c>
      <c r="D439" s="121">
        <v>124284133</v>
      </c>
      <c r="E439" s="121">
        <v>13202405</v>
      </c>
      <c r="F439" s="121">
        <v>103653796</v>
      </c>
      <c r="G439" s="121">
        <v>5583870</v>
      </c>
      <c r="H439" s="121">
        <v>82085380</v>
      </c>
      <c r="I439" s="121">
        <v>21568416</v>
      </c>
      <c r="J439" s="121">
        <v>124284133</v>
      </c>
      <c r="K439" s="121">
        <v>22802409</v>
      </c>
      <c r="L439" s="121">
        <v>18712394</v>
      </c>
      <c r="M439" s="121">
        <v>89505018</v>
      </c>
      <c r="N439" s="121">
        <v>55058332</v>
      </c>
      <c r="O439" s="121" t="e">
        <v>#N/A</v>
      </c>
      <c r="P439" s="121">
        <v>7647339</v>
      </c>
      <c r="Q439" s="121">
        <v>14215</v>
      </c>
      <c r="R439" s="2">
        <v>15055</v>
      </c>
      <c r="S439" s="2" t="s">
        <v>3051</v>
      </c>
      <c r="T439" s="122">
        <v>0.14750463487980081</v>
      </c>
      <c r="U439" s="122">
        <v>0.10622759865895351</v>
      </c>
      <c r="V439" s="122">
        <v>-0.30413592635579778</v>
      </c>
      <c r="W439" s="122">
        <v>0.18346999290730057</v>
      </c>
      <c r="X439" s="122">
        <v>0.72016447988577914</v>
      </c>
      <c r="Y439" s="123">
        <v>392.81533591276821</v>
      </c>
      <c r="Z439" s="123">
        <v>928.76574041505455</v>
      </c>
      <c r="AA439" s="122">
        <v>0.23978941098324591</v>
      </c>
      <c r="AB439" s="123">
        <v>1316.3836792120999</v>
      </c>
    </row>
    <row r="440" spans="1:28" x14ac:dyDescent="0.25">
      <c r="A440" s="2">
        <v>15</v>
      </c>
      <c r="B440" s="2">
        <v>15056</v>
      </c>
      <c r="C440" s="2" t="s">
        <v>2674</v>
      </c>
      <c r="D440" s="121">
        <v>215271561</v>
      </c>
      <c r="E440" s="121">
        <v>7512222</v>
      </c>
      <c r="F440" s="121">
        <v>202449058</v>
      </c>
      <c r="G440" s="121">
        <v>3884638</v>
      </c>
      <c r="H440" s="121">
        <v>121151785</v>
      </c>
      <c r="I440" s="121">
        <v>81297273</v>
      </c>
      <c r="J440" s="121">
        <v>215271561</v>
      </c>
      <c r="K440" s="121">
        <v>79977342</v>
      </c>
      <c r="L440" s="121">
        <v>72653932</v>
      </c>
      <c r="M440" s="121">
        <v>135294219</v>
      </c>
      <c r="N440" s="121">
        <v>65074303</v>
      </c>
      <c r="O440" s="121" t="e">
        <v>#N/A</v>
      </c>
      <c r="P440" s="121">
        <v>2881530</v>
      </c>
      <c r="Q440" s="121">
        <v>32712</v>
      </c>
      <c r="R440" s="2">
        <v>15056</v>
      </c>
      <c r="S440" s="2" t="s">
        <v>2674</v>
      </c>
      <c r="T440" s="122">
        <v>5.552507753490931E-2</v>
      </c>
      <c r="U440" s="122">
        <v>3.4896490577313186E-2</v>
      </c>
      <c r="V440" s="122">
        <v>0.28477437990999421</v>
      </c>
      <c r="W440" s="122">
        <v>0.37151838184515235</v>
      </c>
      <c r="X440" s="122">
        <v>0.62848161815484771</v>
      </c>
      <c r="Y440" s="123">
        <v>118.75269014428956</v>
      </c>
      <c r="Z440" s="123">
        <v>229.64728539985327</v>
      </c>
      <c r="AA440" s="122">
        <v>0.11544068324481324</v>
      </c>
      <c r="AB440" s="123">
        <v>2221.0177304964541</v>
      </c>
    </row>
    <row r="441" spans="1:28" x14ac:dyDescent="0.25">
      <c r="A441" s="2">
        <v>15</v>
      </c>
      <c r="B441" s="2">
        <v>15057</v>
      </c>
      <c r="C441" s="2" t="s">
        <v>3052</v>
      </c>
      <c r="D441" s="121">
        <v>5780066242</v>
      </c>
      <c r="E441" s="121">
        <v>1872952214</v>
      </c>
      <c r="F441" s="121">
        <v>3817114028</v>
      </c>
      <c r="G441" s="121">
        <v>1498462410</v>
      </c>
      <c r="H441" s="121">
        <v>2879829938</v>
      </c>
      <c r="I441" s="121">
        <v>937284090</v>
      </c>
      <c r="J441" s="121">
        <v>5780066242</v>
      </c>
      <c r="K441" s="121">
        <v>295591414</v>
      </c>
      <c r="L441" s="121">
        <v>271047445</v>
      </c>
      <c r="M441" s="121">
        <v>4481383877</v>
      </c>
      <c r="N441" s="121">
        <v>2897006003</v>
      </c>
      <c r="O441" s="121" t="e">
        <v>#N/A</v>
      </c>
      <c r="P441" s="121">
        <v>1210669609</v>
      </c>
      <c r="Q441" s="121">
        <v>934557</v>
      </c>
      <c r="R441" s="2">
        <v>15057</v>
      </c>
      <c r="S441" s="2" t="s">
        <v>3052</v>
      </c>
      <c r="T441" s="122">
        <v>0.41794058831081926</v>
      </c>
      <c r="U441" s="122">
        <v>0.32403646179527645</v>
      </c>
      <c r="V441" s="122">
        <v>0.17955900678205206</v>
      </c>
      <c r="W441" s="122">
        <v>5.113979695459691E-2</v>
      </c>
      <c r="X441" s="122">
        <v>0.7753170447142429</v>
      </c>
      <c r="Y441" s="123">
        <v>1603.3932761725609</v>
      </c>
      <c r="Z441" s="123">
        <v>2004.106987588772</v>
      </c>
      <c r="AA441" s="122">
        <v>0.64651305936558667</v>
      </c>
      <c r="AB441" s="123">
        <v>290.02772971579049</v>
      </c>
    </row>
    <row r="442" spans="1:28" x14ac:dyDescent="0.25">
      <c r="A442" s="2">
        <v>15</v>
      </c>
      <c r="B442" s="2">
        <v>15058</v>
      </c>
      <c r="C442" s="2" t="s">
        <v>3053</v>
      </c>
      <c r="D442" s="121">
        <v>4770923804</v>
      </c>
      <c r="E442" s="121">
        <v>965379048</v>
      </c>
      <c r="F442" s="121">
        <v>3263822452</v>
      </c>
      <c r="G442" s="121">
        <v>694310282</v>
      </c>
      <c r="H442" s="121">
        <v>1900754971</v>
      </c>
      <c r="I442" s="121">
        <v>1363067481</v>
      </c>
      <c r="J442" s="121">
        <v>4770923804</v>
      </c>
      <c r="K442" s="121">
        <v>304206642</v>
      </c>
      <c r="L442" s="121">
        <v>210717805</v>
      </c>
      <c r="M442" s="121">
        <v>3250487894</v>
      </c>
      <c r="N442" s="121">
        <v>1556210711</v>
      </c>
      <c r="O442" s="121" t="e">
        <v>#N/A</v>
      </c>
      <c r="P442" s="121">
        <v>1367933041</v>
      </c>
      <c r="Q442" s="121">
        <v>1160931</v>
      </c>
      <c r="R442" s="2">
        <v>15058</v>
      </c>
      <c r="S442" s="2" t="s">
        <v>3053</v>
      </c>
      <c r="T442" s="122">
        <v>0.29699512180370546</v>
      </c>
      <c r="U442" s="122">
        <v>0.20234635631585954</v>
      </c>
      <c r="V442" s="122">
        <v>-0.51628649141983951</v>
      </c>
      <c r="W442" s="122">
        <v>6.37626284756318E-2</v>
      </c>
      <c r="X442" s="122">
        <v>0.68131205350099111</v>
      </c>
      <c r="Y442" s="123">
        <v>598.06334915684045</v>
      </c>
      <c r="Z442" s="123">
        <v>831.55592192817664</v>
      </c>
      <c r="AA442" s="122">
        <v>0.62033954732239338</v>
      </c>
      <c r="AB442" s="123">
        <v>181.50760467245684</v>
      </c>
    </row>
    <row r="443" spans="1:28" x14ac:dyDescent="0.25">
      <c r="A443" s="2">
        <v>15</v>
      </c>
      <c r="B443" s="2">
        <v>15059</v>
      </c>
      <c r="C443" s="2" t="s">
        <v>3054</v>
      </c>
      <c r="D443" s="121">
        <v>268216993</v>
      </c>
      <c r="E443" s="121">
        <v>34361777</v>
      </c>
      <c r="F443" s="121">
        <v>232502603</v>
      </c>
      <c r="G443" s="121">
        <v>16354801</v>
      </c>
      <c r="H443" s="121">
        <v>156617768</v>
      </c>
      <c r="I443" s="121">
        <v>75884835</v>
      </c>
      <c r="J443" s="121">
        <v>268216993</v>
      </c>
      <c r="K443" s="121">
        <v>99667544</v>
      </c>
      <c r="L443" s="121">
        <v>94139085</v>
      </c>
      <c r="M443" s="121">
        <v>164213377</v>
      </c>
      <c r="N443" s="121">
        <v>81062553</v>
      </c>
      <c r="O443" s="121" t="e">
        <v>#N/A</v>
      </c>
      <c r="P443" s="121">
        <v>21025974</v>
      </c>
      <c r="Q443" s="121">
        <v>45649</v>
      </c>
      <c r="R443" s="2">
        <v>15059</v>
      </c>
      <c r="S443" s="2" t="s">
        <v>3054</v>
      </c>
      <c r="T443" s="122">
        <v>0.20925077863784508</v>
      </c>
      <c r="U443" s="122">
        <v>0.12811185680543366</v>
      </c>
      <c r="V443" s="122">
        <v>-0.25870921748299691</v>
      </c>
      <c r="W443" s="122">
        <v>0.37159295123407787</v>
      </c>
      <c r="X443" s="122">
        <v>0.61224076507337477</v>
      </c>
      <c r="Y443" s="123">
        <v>358.27293040373286</v>
      </c>
      <c r="Z443" s="123">
        <v>752.7388770838354</v>
      </c>
      <c r="AA443" s="122">
        <v>0.42389211452543324</v>
      </c>
      <c r="AB443" s="123">
        <v>2062.2376174724527</v>
      </c>
    </row>
    <row r="444" spans="1:28" x14ac:dyDescent="0.25">
      <c r="A444" s="2">
        <v>15</v>
      </c>
      <c r="B444" s="2">
        <v>15060</v>
      </c>
      <c r="C444" s="2" t="s">
        <v>3055</v>
      </c>
      <c r="D444" s="121">
        <v>1651757881</v>
      </c>
      <c r="E444" s="121">
        <v>238025496</v>
      </c>
      <c r="F444" s="121">
        <v>1373732385</v>
      </c>
      <c r="G444" s="121">
        <v>178083675</v>
      </c>
      <c r="H444" s="121">
        <v>681198744</v>
      </c>
      <c r="I444" s="121">
        <v>692533641</v>
      </c>
      <c r="J444" s="121">
        <v>1651757881</v>
      </c>
      <c r="K444" s="121">
        <v>222309116</v>
      </c>
      <c r="L444" s="121">
        <v>146969926</v>
      </c>
      <c r="M444" s="121">
        <v>989376693</v>
      </c>
      <c r="N444" s="121">
        <v>450388165</v>
      </c>
      <c r="O444" s="121" t="e">
        <v>#N/A</v>
      </c>
      <c r="P444" s="121">
        <v>184893486</v>
      </c>
      <c r="Q444" s="121">
        <v>457011</v>
      </c>
      <c r="R444" s="2">
        <v>15060</v>
      </c>
      <c r="S444" s="2" t="s">
        <v>3055</v>
      </c>
      <c r="T444" s="122">
        <v>0.24058126463264079</v>
      </c>
      <c r="U444" s="122">
        <v>0.14410435012175976</v>
      </c>
      <c r="V444" s="122">
        <v>-8.2086076691989418E-2</v>
      </c>
      <c r="W444" s="122">
        <v>0.1345894083855744</v>
      </c>
      <c r="X444" s="122">
        <v>0.59898409105880335</v>
      </c>
      <c r="Y444" s="123">
        <v>389.67043462848818</v>
      </c>
      <c r="Z444" s="123">
        <v>520.83099969147349</v>
      </c>
      <c r="AA444" s="122">
        <v>0.52848967734309804</v>
      </c>
      <c r="AB444" s="123">
        <v>321.58947158821121</v>
      </c>
    </row>
    <row r="445" spans="1:28" x14ac:dyDescent="0.25">
      <c r="A445" s="2">
        <v>15</v>
      </c>
      <c r="B445" s="2">
        <v>15061</v>
      </c>
      <c r="C445" s="2" t="s">
        <v>3056</v>
      </c>
      <c r="D445" s="121">
        <v>121543894</v>
      </c>
      <c r="E445" s="121">
        <v>9684437</v>
      </c>
      <c r="F445" s="121">
        <v>108698360</v>
      </c>
      <c r="G445" s="121">
        <v>5436750</v>
      </c>
      <c r="H445" s="121">
        <v>84623161</v>
      </c>
      <c r="I445" s="121">
        <v>24075199</v>
      </c>
      <c r="J445" s="121">
        <v>121543894</v>
      </c>
      <c r="K445" s="121">
        <v>41983674</v>
      </c>
      <c r="L445" s="121">
        <v>38788683</v>
      </c>
      <c r="M445" s="121">
        <v>70066731</v>
      </c>
      <c r="N445" s="121">
        <v>31041464</v>
      </c>
      <c r="O445" s="121" t="e">
        <v>#N/A</v>
      </c>
      <c r="P445" s="121">
        <v>5685881</v>
      </c>
      <c r="Q445" s="121">
        <v>9989</v>
      </c>
      <c r="R445" s="2">
        <v>15061</v>
      </c>
      <c r="S445" s="2" t="s">
        <v>3056</v>
      </c>
      <c r="T445" s="122">
        <v>0.1382173374122449</v>
      </c>
      <c r="U445" s="122">
        <v>7.9678515154368842E-2</v>
      </c>
      <c r="V445" s="122">
        <v>-8.8742625490760063E-2</v>
      </c>
      <c r="W445" s="122">
        <v>0.34541985301211431</v>
      </c>
      <c r="X445" s="122">
        <v>0.57647265275209958</v>
      </c>
      <c r="Y445" s="123">
        <v>544.27370107117827</v>
      </c>
      <c r="Z445" s="123">
        <v>969.510161177295</v>
      </c>
      <c r="AA445" s="122">
        <v>0.31198389998616044</v>
      </c>
      <c r="AB445" s="123">
        <v>3883.1397537291018</v>
      </c>
    </row>
    <row r="446" spans="1:28" x14ac:dyDescent="0.25">
      <c r="A446" s="2">
        <v>15</v>
      </c>
      <c r="B446" s="2">
        <v>15062</v>
      </c>
      <c r="C446" s="2" t="s">
        <v>3057</v>
      </c>
      <c r="D446" s="121">
        <v>392191940</v>
      </c>
      <c r="E446" s="121">
        <v>106841424</v>
      </c>
      <c r="F446" s="121">
        <v>283293665</v>
      </c>
      <c r="G446" s="121">
        <v>69985456</v>
      </c>
      <c r="H446" s="121">
        <v>188761642</v>
      </c>
      <c r="I446" s="121">
        <v>94532023</v>
      </c>
      <c r="J446" s="121">
        <v>392191940</v>
      </c>
      <c r="K446" s="121">
        <v>63471895</v>
      </c>
      <c r="L446" s="121">
        <v>49426429</v>
      </c>
      <c r="M446" s="121">
        <v>290801683</v>
      </c>
      <c r="N446" s="121">
        <v>172908142</v>
      </c>
      <c r="O446" s="121" t="e">
        <v>#N/A</v>
      </c>
      <c r="P446" s="121">
        <v>46405733</v>
      </c>
      <c r="Q446" s="121">
        <v>74066</v>
      </c>
      <c r="R446" s="2">
        <v>15062</v>
      </c>
      <c r="S446" s="2" t="s">
        <v>3057</v>
      </c>
      <c r="T446" s="122">
        <v>0.367403045600668</v>
      </c>
      <c r="U446" s="122">
        <v>0.27242126393520477</v>
      </c>
      <c r="V446" s="122">
        <v>0.4372609252570947</v>
      </c>
      <c r="W446" s="122">
        <v>0.16183885624982502</v>
      </c>
      <c r="X446" s="122">
        <v>0.74147796867013638</v>
      </c>
      <c r="Y446" s="123">
        <v>944.9066508249399</v>
      </c>
      <c r="Z446" s="123">
        <v>1442.516458293954</v>
      </c>
      <c r="AA446" s="122">
        <v>0.6179085771449675</v>
      </c>
      <c r="AB446" s="123">
        <v>667.32953041881569</v>
      </c>
    </row>
    <row r="447" spans="1:28" x14ac:dyDescent="0.25">
      <c r="A447" s="2">
        <v>15</v>
      </c>
      <c r="B447" s="2">
        <v>15063</v>
      </c>
      <c r="C447" s="2" t="s">
        <v>3058</v>
      </c>
      <c r="D447" s="121">
        <v>164048872</v>
      </c>
      <c r="E447" s="121">
        <v>4944775</v>
      </c>
      <c r="F447" s="121">
        <v>150582291</v>
      </c>
      <c r="G447" s="121">
        <v>2119760</v>
      </c>
      <c r="H447" s="121">
        <v>92703441</v>
      </c>
      <c r="I447" s="121">
        <v>57878850</v>
      </c>
      <c r="J447" s="121">
        <v>164048872</v>
      </c>
      <c r="K447" s="121">
        <v>61527443</v>
      </c>
      <c r="L447" s="121">
        <v>60872783</v>
      </c>
      <c r="M447" s="121">
        <v>96352858</v>
      </c>
      <c r="N447" s="121">
        <v>48506274</v>
      </c>
      <c r="O447" s="121" t="e">
        <v>#N/A</v>
      </c>
      <c r="P447" s="121" t="e">
        <v>#N/A</v>
      </c>
      <c r="Q447" s="121">
        <v>37790</v>
      </c>
      <c r="R447" s="2">
        <v>15063</v>
      </c>
      <c r="S447" s="2" t="s">
        <v>3058</v>
      </c>
      <c r="T447" s="122">
        <v>5.1319442958298135E-2</v>
      </c>
      <c r="U447" s="122">
        <v>3.0142084731920621E-2</v>
      </c>
      <c r="V447" s="122">
        <v>0</v>
      </c>
      <c r="W447" s="122">
        <v>0.37505556880634938</v>
      </c>
      <c r="X447" s="122">
        <v>0.58734239879442751</v>
      </c>
      <c r="Y447" s="123">
        <v>56.093146335009259</v>
      </c>
      <c r="Z447" s="123">
        <v>130.84876951574492</v>
      </c>
      <c r="AA447" s="122">
        <v>0.1019409365477134</v>
      </c>
      <c r="AB447" s="123">
        <v>1610.8172267795712</v>
      </c>
    </row>
    <row r="448" spans="1:28" x14ac:dyDescent="0.25">
      <c r="A448" s="2">
        <v>15</v>
      </c>
      <c r="B448" s="2">
        <v>15064</v>
      </c>
      <c r="C448" s="2" t="s">
        <v>3059</v>
      </c>
      <c r="D448" s="121">
        <v>276310529</v>
      </c>
      <c r="E448" s="121">
        <v>24375968</v>
      </c>
      <c r="F448" s="121">
        <v>233893561</v>
      </c>
      <c r="G448" s="121">
        <v>14127596</v>
      </c>
      <c r="H448" s="121">
        <v>148753727</v>
      </c>
      <c r="I448" s="121">
        <v>85139834</v>
      </c>
      <c r="J448" s="121">
        <v>276310529</v>
      </c>
      <c r="K448" s="121">
        <v>102676538</v>
      </c>
      <c r="L448" s="121">
        <v>100421560</v>
      </c>
      <c r="M448" s="121">
        <v>159877416</v>
      </c>
      <c r="N448" s="121">
        <v>77993665</v>
      </c>
      <c r="O448" s="121" t="e">
        <v>#N/A</v>
      </c>
      <c r="P448" s="121">
        <v>12936424</v>
      </c>
      <c r="Q448" s="121">
        <v>40724</v>
      </c>
      <c r="R448" s="2">
        <v>15064</v>
      </c>
      <c r="S448" s="2" t="s">
        <v>3059</v>
      </c>
      <c r="T448" s="122">
        <v>0.15246661229500982</v>
      </c>
      <c r="U448" s="122">
        <v>8.8219468466219753E-2</v>
      </c>
      <c r="V448" s="122">
        <v>4.0766930822213832E-2</v>
      </c>
      <c r="W448" s="122">
        <v>0.37159835483504139</v>
      </c>
      <c r="X448" s="122">
        <v>0.57861499733149868</v>
      </c>
      <c r="Y448" s="123">
        <v>346.91081426186031</v>
      </c>
      <c r="Z448" s="123">
        <v>598.56517041547977</v>
      </c>
      <c r="AA448" s="122">
        <v>0.31253779393493047</v>
      </c>
      <c r="AB448" s="123">
        <v>2465.9060995972891</v>
      </c>
    </row>
    <row r="449" spans="1:28" x14ac:dyDescent="0.25">
      <c r="A449" s="2">
        <v>15</v>
      </c>
      <c r="B449" s="2">
        <v>15065</v>
      </c>
      <c r="C449" s="2" t="s">
        <v>3060</v>
      </c>
      <c r="D449" s="121">
        <v>205645189</v>
      </c>
      <c r="E449" s="121">
        <v>18747852</v>
      </c>
      <c r="F449" s="121">
        <v>183406769</v>
      </c>
      <c r="G449" s="121">
        <v>7083860</v>
      </c>
      <c r="H449" s="121">
        <v>125905989</v>
      </c>
      <c r="I449" s="121">
        <v>57500780</v>
      </c>
      <c r="J449" s="121">
        <v>205645189</v>
      </c>
      <c r="K449" s="121">
        <v>74493035</v>
      </c>
      <c r="L449" s="121">
        <v>68754865</v>
      </c>
      <c r="M449" s="121">
        <v>127265250</v>
      </c>
      <c r="N449" s="121">
        <v>58200800</v>
      </c>
      <c r="O449" s="121" t="e">
        <v>#N/A</v>
      </c>
      <c r="P449" s="121">
        <v>7765873</v>
      </c>
      <c r="Q449" s="121">
        <v>39300</v>
      </c>
      <c r="R449" s="2">
        <v>15065</v>
      </c>
      <c r="S449" s="2" t="s">
        <v>3060</v>
      </c>
      <c r="T449" s="122">
        <v>0.1473132060794286</v>
      </c>
      <c r="U449" s="122">
        <v>9.116601312759133E-2</v>
      </c>
      <c r="V449" s="122">
        <v>-0.1306810546778937</v>
      </c>
      <c r="W449" s="122">
        <v>0.36224059197416963</v>
      </c>
      <c r="X449" s="122">
        <v>0.61885838720010122</v>
      </c>
      <c r="Y449" s="123">
        <v>180.25089058524173</v>
      </c>
      <c r="Z449" s="123">
        <v>477.04458015267176</v>
      </c>
      <c r="AA449" s="122">
        <v>0.32212361342112134</v>
      </c>
      <c r="AB449" s="123">
        <v>1749.4876590330789</v>
      </c>
    </row>
    <row r="450" spans="1:28" x14ac:dyDescent="0.25">
      <c r="A450" s="2">
        <v>15</v>
      </c>
      <c r="B450" s="2">
        <v>15066</v>
      </c>
      <c r="C450" s="2" t="s">
        <v>3061</v>
      </c>
      <c r="D450" s="121">
        <v>133410880</v>
      </c>
      <c r="E450" s="121">
        <v>3502283</v>
      </c>
      <c r="F450" s="121">
        <v>129745805</v>
      </c>
      <c r="G450" s="121">
        <v>1692364</v>
      </c>
      <c r="H450" s="121">
        <v>95827108</v>
      </c>
      <c r="I450" s="121">
        <v>33918697</v>
      </c>
      <c r="J450" s="121">
        <v>133410880</v>
      </c>
      <c r="K450" s="121">
        <v>73092216</v>
      </c>
      <c r="L450" s="121">
        <v>64228125</v>
      </c>
      <c r="M450" s="121">
        <v>60318664</v>
      </c>
      <c r="N450" s="121">
        <v>39240511</v>
      </c>
      <c r="O450" s="121" t="e">
        <v>#N/A</v>
      </c>
      <c r="P450" s="121">
        <v>1490175</v>
      </c>
      <c r="Q450" s="121">
        <v>4206</v>
      </c>
      <c r="R450" s="2">
        <v>15066</v>
      </c>
      <c r="S450" s="2" t="s">
        <v>3061</v>
      </c>
      <c r="T450" s="122">
        <v>5.8063006833175217E-2</v>
      </c>
      <c r="U450" s="122">
        <v>2.6251854421468473E-2</v>
      </c>
      <c r="V450" s="122">
        <v>8.232069877482262E-2</v>
      </c>
      <c r="W450" s="122">
        <v>0.54787297707653226</v>
      </c>
      <c r="X450" s="122">
        <v>0.45212702292346774</v>
      </c>
      <c r="Y450" s="123">
        <v>402.36899667142177</v>
      </c>
      <c r="Z450" s="123">
        <v>832.68735140275794</v>
      </c>
      <c r="AA450" s="122">
        <v>8.9251717440682665E-2</v>
      </c>
      <c r="AB450" s="123">
        <v>15270.595577746077</v>
      </c>
    </row>
    <row r="451" spans="1:28" x14ac:dyDescent="0.25">
      <c r="A451" s="2">
        <v>15</v>
      </c>
      <c r="B451" s="2">
        <v>15067</v>
      </c>
      <c r="C451" s="2" t="s">
        <v>3062</v>
      </c>
      <c r="D451" s="121">
        <v>442592861</v>
      </c>
      <c r="E451" s="121">
        <v>51360707</v>
      </c>
      <c r="F451" s="121">
        <v>355379871</v>
      </c>
      <c r="G451" s="121">
        <v>24902348</v>
      </c>
      <c r="H451" s="121">
        <v>193706270</v>
      </c>
      <c r="I451" s="121">
        <v>161673601</v>
      </c>
      <c r="J451" s="121">
        <v>442592861</v>
      </c>
      <c r="K451" s="121">
        <v>147744556</v>
      </c>
      <c r="L451" s="121">
        <v>132474344</v>
      </c>
      <c r="M451" s="121">
        <v>230726074</v>
      </c>
      <c r="N451" s="121">
        <v>125118620</v>
      </c>
      <c r="O451" s="121" t="e">
        <v>#N/A</v>
      </c>
      <c r="P451" s="121">
        <v>22380938</v>
      </c>
      <c r="Q451" s="121">
        <v>93560</v>
      </c>
      <c r="R451" s="2">
        <v>15067</v>
      </c>
      <c r="S451" s="2" t="s">
        <v>3062</v>
      </c>
      <c r="T451" s="122">
        <v>0.2226046935640226</v>
      </c>
      <c r="U451" s="122">
        <v>0.11604504167544627</v>
      </c>
      <c r="V451" s="122">
        <v>6.0379865260692611E-2</v>
      </c>
      <c r="W451" s="122">
        <v>0.33381594919128171</v>
      </c>
      <c r="X451" s="122">
        <v>0.52130545774889936</v>
      </c>
      <c r="Y451" s="123">
        <v>266.16447199657972</v>
      </c>
      <c r="Z451" s="123">
        <v>548.96010047028642</v>
      </c>
      <c r="AA451" s="122">
        <v>0.41049611160992666</v>
      </c>
      <c r="AB451" s="123">
        <v>1415.9292860196665</v>
      </c>
    </row>
    <row r="452" spans="1:28" x14ac:dyDescent="0.25">
      <c r="A452" s="2">
        <v>15</v>
      </c>
      <c r="B452" s="2">
        <v>15068</v>
      </c>
      <c r="C452" s="2" t="s">
        <v>3063</v>
      </c>
      <c r="D452" s="121">
        <v>269842742</v>
      </c>
      <c r="E452" s="121">
        <v>22308237</v>
      </c>
      <c r="F452" s="121">
        <v>231608992</v>
      </c>
      <c r="G452" s="121">
        <v>9306933</v>
      </c>
      <c r="H452" s="121">
        <v>172347336</v>
      </c>
      <c r="I452" s="121">
        <v>59261656</v>
      </c>
      <c r="J452" s="121">
        <v>269842742</v>
      </c>
      <c r="K452" s="121">
        <v>121955252</v>
      </c>
      <c r="L452" s="121">
        <v>121366616</v>
      </c>
      <c r="M452" s="121">
        <v>134215705</v>
      </c>
      <c r="N452" s="121">
        <v>78250345</v>
      </c>
      <c r="O452" s="121" t="e">
        <v>#N/A</v>
      </c>
      <c r="P452" s="121">
        <v>9683371</v>
      </c>
      <c r="Q452" s="121">
        <v>32097</v>
      </c>
      <c r="R452" s="2">
        <v>15068</v>
      </c>
      <c r="S452" s="2" t="s">
        <v>3063</v>
      </c>
      <c r="T452" s="122">
        <v>0.16621182297556011</v>
      </c>
      <c r="U452" s="122">
        <v>8.2671250798363141E-2</v>
      </c>
      <c r="V452" s="122">
        <v>-8.403374323384305E-2</v>
      </c>
      <c r="W452" s="122">
        <v>0.45194935055914898</v>
      </c>
      <c r="X452" s="122">
        <v>0.49738489909059702</v>
      </c>
      <c r="Y452" s="123">
        <v>289.9627067950276</v>
      </c>
      <c r="Z452" s="123">
        <v>695.02560987008133</v>
      </c>
      <c r="AA452" s="122">
        <v>0.2850880337971673</v>
      </c>
      <c r="AB452" s="123">
        <v>3781.2448515437582</v>
      </c>
    </row>
    <row r="453" spans="1:28" x14ac:dyDescent="0.25">
      <c r="A453" s="2">
        <v>15</v>
      </c>
      <c r="B453" s="2">
        <v>15069</v>
      </c>
      <c r="C453" s="2" t="s">
        <v>3064</v>
      </c>
      <c r="D453" s="121">
        <v>96407387</v>
      </c>
      <c r="E453" s="121">
        <v>7932054</v>
      </c>
      <c r="F453" s="121">
        <v>87949203</v>
      </c>
      <c r="G453" s="121">
        <v>3770193</v>
      </c>
      <c r="H453" s="121">
        <v>73325151</v>
      </c>
      <c r="I453" s="121">
        <v>14624052</v>
      </c>
      <c r="J453" s="121">
        <v>96407387</v>
      </c>
      <c r="K453" s="121">
        <v>30534070</v>
      </c>
      <c r="L453" s="121">
        <v>27518844</v>
      </c>
      <c r="M453" s="121">
        <v>61999773</v>
      </c>
      <c r="N453" s="121">
        <v>27282015</v>
      </c>
      <c r="O453" s="121" t="e">
        <v>#N/A</v>
      </c>
      <c r="P453" s="121">
        <v>2909283</v>
      </c>
      <c r="Q453" s="121">
        <v>4458</v>
      </c>
      <c r="R453" s="2">
        <v>15069</v>
      </c>
      <c r="S453" s="2" t="s">
        <v>3064</v>
      </c>
      <c r="T453" s="122">
        <v>0.12793682325256256</v>
      </c>
      <c r="U453" s="122">
        <v>8.2276413113447411E-2</v>
      </c>
      <c r="V453" s="122">
        <v>0.23502876376452719</v>
      </c>
      <c r="W453" s="122">
        <v>0.31671919497206164</v>
      </c>
      <c r="X453" s="122">
        <v>0.64310189218176816</v>
      </c>
      <c r="Y453" s="123">
        <v>845.71399730820997</v>
      </c>
      <c r="Z453" s="123">
        <v>1779.28532974428</v>
      </c>
      <c r="AA453" s="122">
        <v>0.29074296748242384</v>
      </c>
      <c r="AB453" s="123">
        <v>6172.9125168236878</v>
      </c>
    </row>
    <row r="454" spans="1:28" x14ac:dyDescent="0.25">
      <c r="A454" s="2">
        <v>15</v>
      </c>
      <c r="B454" s="2">
        <v>15070</v>
      </c>
      <c r="C454" s="2" t="s">
        <v>2646</v>
      </c>
      <c r="D454" s="121">
        <v>1244080922</v>
      </c>
      <c r="E454" s="121">
        <v>175400483</v>
      </c>
      <c r="F454" s="121">
        <v>984345822</v>
      </c>
      <c r="G454" s="121">
        <v>133981225</v>
      </c>
      <c r="H454" s="121">
        <v>533769104</v>
      </c>
      <c r="I454" s="121">
        <v>450576718</v>
      </c>
      <c r="J454" s="121">
        <v>1244080922</v>
      </c>
      <c r="K454" s="121">
        <v>270885911</v>
      </c>
      <c r="L454" s="121">
        <v>265733333</v>
      </c>
      <c r="M454" s="121">
        <v>895362063</v>
      </c>
      <c r="N454" s="121">
        <v>386487785</v>
      </c>
      <c r="O454" s="121" t="e">
        <v>#N/A</v>
      </c>
      <c r="P454" s="121">
        <v>209992501</v>
      </c>
      <c r="Q454" s="121">
        <v>318738</v>
      </c>
      <c r="R454" s="2">
        <v>15070</v>
      </c>
      <c r="S454" s="2" t="s">
        <v>2646</v>
      </c>
      <c r="T454" s="122">
        <v>0.19589894440278513</v>
      </c>
      <c r="U454" s="122">
        <v>0.14098800158274591</v>
      </c>
      <c r="V454" s="122">
        <v>-0.39194954591583198</v>
      </c>
      <c r="W454" s="122">
        <v>0.2177397838112656</v>
      </c>
      <c r="X454" s="122">
        <v>0.71969760741978483</v>
      </c>
      <c r="Y454" s="123">
        <v>420.34907980849476</v>
      </c>
      <c r="Z454" s="123">
        <v>550.29674215186139</v>
      </c>
      <c r="AA454" s="122">
        <v>0.4538318927724973</v>
      </c>
      <c r="AB454" s="123">
        <v>833.70458809429692</v>
      </c>
    </row>
    <row r="455" spans="1:28" x14ac:dyDescent="0.25">
      <c r="A455" s="2">
        <v>15</v>
      </c>
      <c r="B455" s="2">
        <v>15071</v>
      </c>
      <c r="C455" s="2" t="s">
        <v>3065</v>
      </c>
      <c r="D455" s="121">
        <v>134343208</v>
      </c>
      <c r="E455" s="121">
        <v>16784194</v>
      </c>
      <c r="F455" s="121">
        <v>117096449</v>
      </c>
      <c r="G455" s="121">
        <v>8485091</v>
      </c>
      <c r="H455" s="121">
        <v>87646944</v>
      </c>
      <c r="I455" s="121">
        <v>29449505</v>
      </c>
      <c r="J455" s="121">
        <v>134343208</v>
      </c>
      <c r="K455" s="121">
        <v>32061610</v>
      </c>
      <c r="L455" s="121">
        <v>29599446</v>
      </c>
      <c r="M455" s="121">
        <v>90766595</v>
      </c>
      <c r="N455" s="121">
        <v>53759040</v>
      </c>
      <c r="O455" s="121" t="e">
        <v>#N/A</v>
      </c>
      <c r="P455" s="121">
        <v>6968695</v>
      </c>
      <c r="Q455" s="121">
        <v>15588</v>
      </c>
      <c r="R455" s="2">
        <v>15071</v>
      </c>
      <c r="S455" s="2" t="s">
        <v>3065</v>
      </c>
      <c r="T455" s="122">
        <v>0.18491598147975033</v>
      </c>
      <c r="U455" s="122">
        <v>0.12493518838704522</v>
      </c>
      <c r="V455" s="122">
        <v>0.16039141250743616</v>
      </c>
      <c r="W455" s="122">
        <v>0.23865449156164262</v>
      </c>
      <c r="X455" s="122">
        <v>0.675632183801953</v>
      </c>
      <c r="Y455" s="123">
        <v>544.33480882730305</v>
      </c>
      <c r="Z455" s="123">
        <v>1076.7381318963305</v>
      </c>
      <c r="AA455" s="122">
        <v>0.31221156478984746</v>
      </c>
      <c r="AB455" s="123">
        <v>1898.8610469591995</v>
      </c>
    </row>
    <row r="456" spans="1:28" x14ac:dyDescent="0.25">
      <c r="A456" s="2">
        <v>15</v>
      </c>
      <c r="B456" s="2">
        <v>15072</v>
      </c>
      <c r="C456" s="2" t="s">
        <v>2768</v>
      </c>
      <c r="D456" s="121">
        <v>132113129</v>
      </c>
      <c r="E456" s="121">
        <v>7269649</v>
      </c>
      <c r="F456" s="121">
        <v>124843480</v>
      </c>
      <c r="G456" s="121">
        <v>2951858</v>
      </c>
      <c r="H456" s="121">
        <v>96452316</v>
      </c>
      <c r="I456" s="121">
        <v>28391164</v>
      </c>
      <c r="J456" s="121">
        <v>132113129</v>
      </c>
      <c r="K456" s="121">
        <v>25071221</v>
      </c>
      <c r="L456" s="121">
        <v>19965438</v>
      </c>
      <c r="M456" s="121">
        <v>100905095</v>
      </c>
      <c r="N456" s="121">
        <v>60237944</v>
      </c>
      <c r="O456" s="121" t="e">
        <v>#N/A</v>
      </c>
      <c r="P456" s="121">
        <v>3692390</v>
      </c>
      <c r="Q456" s="121">
        <v>15116</v>
      </c>
      <c r="R456" s="2">
        <v>15072</v>
      </c>
      <c r="S456" s="2" t="s">
        <v>2768</v>
      </c>
      <c r="T456" s="122">
        <v>7.2044419560776396E-2</v>
      </c>
      <c r="U456" s="122">
        <v>5.5025939170663347E-2</v>
      </c>
      <c r="V456" s="122">
        <v>-0.23811862911638515</v>
      </c>
      <c r="W456" s="122">
        <v>0.18977085161611756</v>
      </c>
      <c r="X456" s="122">
        <v>0.76377795124358916</v>
      </c>
      <c r="Y456" s="123">
        <v>195.28036517597249</v>
      </c>
      <c r="Z456" s="123">
        <v>480.92412013760253</v>
      </c>
      <c r="AA456" s="122">
        <v>0.1206822231515737</v>
      </c>
      <c r="AB456" s="123">
        <v>1320.8148981211962</v>
      </c>
    </row>
    <row r="457" spans="1:28" x14ac:dyDescent="0.25">
      <c r="A457" s="2">
        <v>15</v>
      </c>
      <c r="B457" s="2">
        <v>15073</v>
      </c>
      <c r="C457" s="2" t="s">
        <v>3066</v>
      </c>
      <c r="D457" s="121">
        <v>173724977</v>
      </c>
      <c r="E457" s="121">
        <v>31221902</v>
      </c>
      <c r="F457" s="121">
        <v>142217159</v>
      </c>
      <c r="G457" s="121">
        <v>14198802</v>
      </c>
      <c r="H457" s="121">
        <v>95757822</v>
      </c>
      <c r="I457" s="121">
        <v>46459337</v>
      </c>
      <c r="J457" s="121">
        <v>173724977</v>
      </c>
      <c r="K457" s="121">
        <v>24463017</v>
      </c>
      <c r="L457" s="121">
        <v>22842058</v>
      </c>
      <c r="M457" s="121">
        <v>146872803</v>
      </c>
      <c r="N457" s="121">
        <v>82752761</v>
      </c>
      <c r="O457" s="121" t="e">
        <v>#N/A</v>
      </c>
      <c r="P457" s="121">
        <v>12768685</v>
      </c>
      <c r="Q457" s="121">
        <v>33483</v>
      </c>
      <c r="R457" s="2">
        <v>15073</v>
      </c>
      <c r="S457" s="2" t="s">
        <v>3066</v>
      </c>
      <c r="T457" s="122">
        <v>0.21257783171742151</v>
      </c>
      <c r="U457" s="122">
        <v>0.17972028282381064</v>
      </c>
      <c r="V457" s="122">
        <v>5.9753815294279811E-2</v>
      </c>
      <c r="W457" s="122">
        <v>0.14081462218296911</v>
      </c>
      <c r="X457" s="122">
        <v>0.84543285333115914</v>
      </c>
      <c r="Y457" s="123">
        <v>424.06003046322013</v>
      </c>
      <c r="Z457" s="123">
        <v>932.4702684944599</v>
      </c>
      <c r="AA457" s="122">
        <v>0.37729136312442796</v>
      </c>
      <c r="AB457" s="123">
        <v>682.19866798076634</v>
      </c>
    </row>
    <row r="458" spans="1:28" x14ac:dyDescent="0.25">
      <c r="A458" s="2">
        <v>15</v>
      </c>
      <c r="B458" s="2">
        <v>15074</v>
      </c>
      <c r="C458" s="2" t="s">
        <v>3067</v>
      </c>
      <c r="D458" s="121">
        <v>672829433</v>
      </c>
      <c r="E458" s="121">
        <v>40454778</v>
      </c>
      <c r="F458" s="121">
        <v>632374655</v>
      </c>
      <c r="G458" s="121">
        <v>10149630</v>
      </c>
      <c r="H458" s="121">
        <v>256692633</v>
      </c>
      <c r="I458" s="121">
        <v>375682022</v>
      </c>
      <c r="J458" s="121">
        <v>672829433</v>
      </c>
      <c r="K458" s="121">
        <v>368313764</v>
      </c>
      <c r="L458" s="121">
        <v>363016863</v>
      </c>
      <c r="M458" s="121">
        <v>278230092</v>
      </c>
      <c r="N458" s="121">
        <v>159307140</v>
      </c>
      <c r="O458" s="121" t="e">
        <v>#N/A</v>
      </c>
      <c r="P458" s="121">
        <v>9811294</v>
      </c>
      <c r="Q458" s="121">
        <v>140729</v>
      </c>
      <c r="R458" s="2">
        <v>15074</v>
      </c>
      <c r="S458" s="2" t="s">
        <v>3067</v>
      </c>
      <c r="T458" s="122">
        <v>0.1454004407258723</v>
      </c>
      <c r="U458" s="122">
        <v>6.0126350031420223E-2</v>
      </c>
      <c r="V458" s="122">
        <v>-1.4121536237451826E-2</v>
      </c>
      <c r="W458" s="122">
        <v>0.54741030331828544</v>
      </c>
      <c r="X458" s="122">
        <v>0.41352247442480716</v>
      </c>
      <c r="Y458" s="123">
        <v>72.1218085824528</v>
      </c>
      <c r="Z458" s="123">
        <v>287.46582438587637</v>
      </c>
      <c r="AA458" s="122">
        <v>0.25394202670388782</v>
      </c>
      <c r="AB458" s="123">
        <v>2579.5455307719089</v>
      </c>
    </row>
    <row r="459" spans="1:28" x14ac:dyDescent="0.25">
      <c r="A459" s="2">
        <v>15</v>
      </c>
      <c r="B459" s="2">
        <v>15075</v>
      </c>
      <c r="C459" s="2" t="s">
        <v>3068</v>
      </c>
      <c r="D459" s="121">
        <v>181086787</v>
      </c>
      <c r="E459" s="121">
        <v>20631458</v>
      </c>
      <c r="F459" s="121">
        <v>138036119</v>
      </c>
      <c r="G459" s="121">
        <v>8751690</v>
      </c>
      <c r="H459" s="121">
        <v>94348948</v>
      </c>
      <c r="I459" s="121">
        <v>43687171</v>
      </c>
      <c r="J459" s="121">
        <v>181086787</v>
      </c>
      <c r="K459" s="121">
        <v>51432065</v>
      </c>
      <c r="L459" s="121">
        <v>43338783</v>
      </c>
      <c r="M459" s="121">
        <v>98842845</v>
      </c>
      <c r="N459" s="121">
        <v>48543629</v>
      </c>
      <c r="O459" s="121" t="e">
        <v>#N/A</v>
      </c>
      <c r="P459" s="121">
        <v>7859943</v>
      </c>
      <c r="Q459" s="121">
        <v>30125</v>
      </c>
      <c r="R459" s="2">
        <v>15075</v>
      </c>
      <c r="S459" s="2" t="s">
        <v>3068</v>
      </c>
      <c r="T459" s="122">
        <v>0.20872990857355431</v>
      </c>
      <c r="U459" s="122">
        <v>0.11393132730330016</v>
      </c>
      <c r="V459" s="122">
        <v>6.1138295543154531E-2</v>
      </c>
      <c r="W459" s="122">
        <v>0.28401887212234872</v>
      </c>
      <c r="X459" s="122">
        <v>0.54583134770622443</v>
      </c>
      <c r="Y459" s="123">
        <v>290.51253112033197</v>
      </c>
      <c r="Z459" s="123">
        <v>684.86167634854769</v>
      </c>
      <c r="AA459" s="122">
        <v>0.42500856291564026</v>
      </c>
      <c r="AB459" s="123">
        <v>1438.6318008298756</v>
      </c>
    </row>
    <row r="460" spans="1:28" x14ac:dyDescent="0.25">
      <c r="A460" s="2">
        <v>15</v>
      </c>
      <c r="B460" s="2">
        <v>15076</v>
      </c>
      <c r="C460" s="2" t="s">
        <v>3069</v>
      </c>
      <c r="D460" s="121">
        <v>485388823</v>
      </c>
      <c r="E460" s="121">
        <v>102471341</v>
      </c>
      <c r="F460" s="121">
        <v>382630148</v>
      </c>
      <c r="G460" s="121">
        <v>62338762</v>
      </c>
      <c r="H460" s="121">
        <v>250290532</v>
      </c>
      <c r="I460" s="121">
        <v>132339616</v>
      </c>
      <c r="J460" s="121">
        <v>485388823</v>
      </c>
      <c r="K460" s="121">
        <v>141438648</v>
      </c>
      <c r="L460" s="121">
        <v>121185202</v>
      </c>
      <c r="M460" s="121">
        <v>334940023</v>
      </c>
      <c r="N460" s="121">
        <v>153831134</v>
      </c>
      <c r="O460" s="121" t="e">
        <v>#N/A</v>
      </c>
      <c r="P460" s="121">
        <v>60686837</v>
      </c>
      <c r="Q460" s="121">
        <v>82729</v>
      </c>
      <c r="R460" s="2">
        <v>15076</v>
      </c>
      <c r="S460" s="2" t="s">
        <v>3069</v>
      </c>
      <c r="T460" s="122">
        <v>0.30593937410698752</v>
      </c>
      <c r="U460" s="122">
        <v>0.2111118677324797</v>
      </c>
      <c r="V460" s="122">
        <v>-2.1044096909476617E-2</v>
      </c>
      <c r="W460" s="122">
        <v>0.29139246990860357</v>
      </c>
      <c r="X460" s="122">
        <v>0.69004477880200388</v>
      </c>
      <c r="Y460" s="123">
        <v>753.52974168671199</v>
      </c>
      <c r="Z460" s="123">
        <v>1238.6386998513217</v>
      </c>
      <c r="AA460" s="122">
        <v>0.66612874998373217</v>
      </c>
      <c r="AB460" s="123">
        <v>1464.8454834459501</v>
      </c>
    </row>
    <row r="461" spans="1:28" x14ac:dyDescent="0.25">
      <c r="A461" s="2">
        <v>15</v>
      </c>
      <c r="B461" s="2">
        <v>15077</v>
      </c>
      <c r="C461" s="2" t="s">
        <v>3070</v>
      </c>
      <c r="D461" s="121">
        <v>128627602</v>
      </c>
      <c r="E461" s="121">
        <v>2622283</v>
      </c>
      <c r="F461" s="121">
        <v>126005319</v>
      </c>
      <c r="G461" s="121">
        <v>617025</v>
      </c>
      <c r="H461" s="121">
        <v>97528854</v>
      </c>
      <c r="I461" s="121">
        <v>28476465</v>
      </c>
      <c r="J461" s="121">
        <v>128627602</v>
      </c>
      <c r="K461" s="121">
        <v>58751914</v>
      </c>
      <c r="L461" s="121">
        <v>58745014</v>
      </c>
      <c r="M461" s="121">
        <v>67532737</v>
      </c>
      <c r="N461" s="121">
        <v>35334300</v>
      </c>
      <c r="O461" s="121" t="e">
        <v>#N/A</v>
      </c>
      <c r="P461" s="121">
        <v>691773</v>
      </c>
      <c r="Q461" s="121">
        <v>6707</v>
      </c>
      <c r="R461" s="2">
        <v>15077</v>
      </c>
      <c r="S461" s="2" t="s">
        <v>3070</v>
      </c>
      <c r="T461" s="122">
        <v>3.8829804869303611E-2</v>
      </c>
      <c r="U461" s="122">
        <v>2.0386627436310287E-2</v>
      </c>
      <c r="V461" s="122">
        <v>-0.14996146888628115</v>
      </c>
      <c r="W461" s="122">
        <v>0.45675977073723256</v>
      </c>
      <c r="X461" s="122">
        <v>0.52502523525238387</v>
      </c>
      <c r="Y461" s="123">
        <v>91.997167138810198</v>
      </c>
      <c r="Z461" s="123">
        <v>390.97703891456689</v>
      </c>
      <c r="AA461" s="122">
        <v>7.4213526233716243E-2</v>
      </c>
      <c r="AB461" s="123">
        <v>8758.7615923661851</v>
      </c>
    </row>
    <row r="462" spans="1:28" x14ac:dyDescent="0.25">
      <c r="A462" s="2">
        <v>15</v>
      </c>
      <c r="B462" s="2">
        <v>15078</v>
      </c>
      <c r="C462" s="2" t="s">
        <v>3071</v>
      </c>
      <c r="D462" s="121">
        <v>148476763</v>
      </c>
      <c r="E462" s="121">
        <v>5072901</v>
      </c>
      <c r="F462" s="121">
        <v>143403862</v>
      </c>
      <c r="G462" s="121">
        <v>1595585</v>
      </c>
      <c r="H462" s="121">
        <v>110835510</v>
      </c>
      <c r="I462" s="121">
        <v>32568352</v>
      </c>
      <c r="J462" s="121">
        <v>148476763</v>
      </c>
      <c r="K462" s="121">
        <v>71186152</v>
      </c>
      <c r="L462" s="121">
        <v>70090484</v>
      </c>
      <c r="M462" s="121">
        <v>63641183</v>
      </c>
      <c r="N462" s="121">
        <v>49646972</v>
      </c>
      <c r="O462" s="121" t="e">
        <v>#N/A</v>
      </c>
      <c r="P462" s="121">
        <v>1202462</v>
      </c>
      <c r="Q462" s="121">
        <v>10519</v>
      </c>
      <c r="R462" s="2">
        <v>15078</v>
      </c>
      <c r="S462" s="2" t="s">
        <v>3071</v>
      </c>
      <c r="T462" s="122">
        <v>7.9710978974102356E-2</v>
      </c>
      <c r="U462" s="122">
        <v>3.4166295772490675E-2</v>
      </c>
      <c r="V462" s="122">
        <v>0.26458504927587301</v>
      </c>
      <c r="W462" s="122">
        <v>0.47944304928037795</v>
      </c>
      <c r="X462" s="122">
        <v>0.42862722566224049</v>
      </c>
      <c r="Y462" s="123">
        <v>151.68599676775358</v>
      </c>
      <c r="Z462" s="123">
        <v>482.26076623253164</v>
      </c>
      <c r="AA462" s="122">
        <v>0.10217946423802039</v>
      </c>
      <c r="AB462" s="123">
        <v>6663.2269227112847</v>
      </c>
    </row>
    <row r="463" spans="1:28" x14ac:dyDescent="0.25">
      <c r="A463" s="2">
        <v>15</v>
      </c>
      <c r="B463" s="2">
        <v>15079</v>
      </c>
      <c r="C463" s="2" t="s">
        <v>3072</v>
      </c>
      <c r="D463" s="121">
        <v>171126790</v>
      </c>
      <c r="E463" s="121">
        <v>31574079</v>
      </c>
      <c r="F463" s="121">
        <v>137900517</v>
      </c>
      <c r="G463" s="121">
        <v>10662170</v>
      </c>
      <c r="H463" s="121">
        <v>104084870</v>
      </c>
      <c r="I463" s="121">
        <v>33815647</v>
      </c>
      <c r="J463" s="121">
        <v>171126790</v>
      </c>
      <c r="K463" s="121">
        <v>56281456</v>
      </c>
      <c r="L463" s="121">
        <v>54001178</v>
      </c>
      <c r="M463" s="121">
        <v>109462078</v>
      </c>
      <c r="N463" s="121">
        <v>41228801</v>
      </c>
      <c r="O463" s="121" t="e">
        <v>#N/A</v>
      </c>
      <c r="P463" s="121">
        <v>14891410</v>
      </c>
      <c r="Q463" s="121">
        <v>14877</v>
      </c>
      <c r="R463" s="2">
        <v>15079</v>
      </c>
      <c r="S463" s="2" t="s">
        <v>3072</v>
      </c>
      <c r="T463" s="122">
        <v>0.28844764850892013</v>
      </c>
      <c r="U463" s="122">
        <v>0.18450693196547424</v>
      </c>
      <c r="V463" s="122">
        <v>-0.31764678748666719</v>
      </c>
      <c r="W463" s="122">
        <v>0.32888746408437863</v>
      </c>
      <c r="X463" s="122">
        <v>0.63965483136801671</v>
      </c>
      <c r="Y463" s="123">
        <v>716.68817637964639</v>
      </c>
      <c r="Z463" s="123">
        <v>2122.3418027828193</v>
      </c>
      <c r="AA463" s="122">
        <v>0.76582578765751641</v>
      </c>
      <c r="AB463" s="123">
        <v>3629.8432479666599</v>
      </c>
    </row>
    <row r="464" spans="1:28" x14ac:dyDescent="0.25">
      <c r="A464" s="2">
        <v>15</v>
      </c>
      <c r="B464" s="2">
        <v>15080</v>
      </c>
      <c r="C464" s="2" t="s">
        <v>3073</v>
      </c>
      <c r="D464" s="121">
        <v>241289408</v>
      </c>
      <c r="E464" s="121">
        <v>3741436</v>
      </c>
      <c r="F464" s="121">
        <v>237176412</v>
      </c>
      <c r="G464" s="121">
        <v>1752106</v>
      </c>
      <c r="H464" s="121">
        <v>142734239</v>
      </c>
      <c r="I464" s="121">
        <v>94442173</v>
      </c>
      <c r="J464" s="121">
        <v>241289408</v>
      </c>
      <c r="K464" s="121">
        <v>112783293</v>
      </c>
      <c r="L464" s="121">
        <v>111416737</v>
      </c>
      <c r="M464" s="121">
        <v>111272576</v>
      </c>
      <c r="N464" s="121">
        <v>50129732</v>
      </c>
      <c r="O464" s="121" t="e">
        <v>#N/A</v>
      </c>
      <c r="P464" s="121">
        <v>1546149</v>
      </c>
      <c r="Q464" s="121">
        <v>28852</v>
      </c>
      <c r="R464" s="2">
        <v>15080</v>
      </c>
      <c r="S464" s="2" t="s">
        <v>3073</v>
      </c>
      <c r="T464" s="122">
        <v>3.3624062051012461E-2</v>
      </c>
      <c r="U464" s="122">
        <v>1.5506010110481104E-2</v>
      </c>
      <c r="V464" s="122">
        <v>7.9962043154356843E-2</v>
      </c>
      <c r="W464" s="122">
        <v>0.46741916246899656</v>
      </c>
      <c r="X464" s="122">
        <v>0.46115814582296127</v>
      </c>
      <c r="Y464" s="123">
        <v>60.727367253569945</v>
      </c>
      <c r="Z464" s="123">
        <v>129.67683349507834</v>
      </c>
      <c r="AA464" s="122">
        <v>7.4635068864920329E-2</v>
      </c>
      <c r="AB464" s="123">
        <v>3861.6642520449191</v>
      </c>
    </row>
    <row r="465" spans="1:28" x14ac:dyDescent="0.25">
      <c r="A465" s="2">
        <v>15</v>
      </c>
      <c r="B465" s="2">
        <v>15081</v>
      </c>
      <c r="C465" s="2" t="s">
        <v>3074</v>
      </c>
      <c r="D465" s="121">
        <v>2282451649</v>
      </c>
      <c r="E465" s="121">
        <v>657846710</v>
      </c>
      <c r="F465" s="121">
        <v>1617844853</v>
      </c>
      <c r="G465" s="121">
        <v>426115233</v>
      </c>
      <c r="H465" s="121">
        <v>1022844520</v>
      </c>
      <c r="I465" s="121">
        <v>595000333</v>
      </c>
      <c r="J465" s="121">
        <v>2282451649</v>
      </c>
      <c r="K465" s="121">
        <v>571931963</v>
      </c>
      <c r="L465" s="121">
        <v>520982246</v>
      </c>
      <c r="M465" s="121">
        <v>1664363872</v>
      </c>
      <c r="N465" s="121">
        <v>617406300</v>
      </c>
      <c r="O465" s="121" t="e">
        <v>#N/A</v>
      </c>
      <c r="P465" s="121">
        <v>424705302</v>
      </c>
      <c r="Q465" s="121">
        <v>526623</v>
      </c>
      <c r="R465" s="2">
        <v>15081</v>
      </c>
      <c r="S465" s="2" t="s">
        <v>3074</v>
      </c>
      <c r="T465" s="122">
        <v>0.39525413947461602</v>
      </c>
      <c r="U465" s="122">
        <v>0.28821934093903778</v>
      </c>
      <c r="V465" s="122">
        <v>-4.3821804240627871E-2</v>
      </c>
      <c r="W465" s="122">
        <v>0.2505779096133659</v>
      </c>
      <c r="X465" s="122">
        <v>0.72920005675879274</v>
      </c>
      <c r="Y465" s="123">
        <v>809.14664380401155</v>
      </c>
      <c r="Z465" s="123">
        <v>1249.1796028658073</v>
      </c>
      <c r="AA465" s="122">
        <v>1.0655004816115416</v>
      </c>
      <c r="AB465" s="123">
        <v>989.28881951604853</v>
      </c>
    </row>
    <row r="466" spans="1:28" x14ac:dyDescent="0.25">
      <c r="A466" s="2">
        <v>15</v>
      </c>
      <c r="B466" s="2">
        <v>15082</v>
      </c>
      <c r="C466" s="2" t="s">
        <v>3075</v>
      </c>
      <c r="D466" s="121">
        <v>421619650</v>
      </c>
      <c r="E466" s="121">
        <v>36359871</v>
      </c>
      <c r="F466" s="121">
        <v>384932684</v>
      </c>
      <c r="G466" s="121">
        <v>15099433</v>
      </c>
      <c r="H466" s="121">
        <v>185433080</v>
      </c>
      <c r="I466" s="121">
        <v>199499604</v>
      </c>
      <c r="J466" s="121">
        <v>421619650</v>
      </c>
      <c r="K466" s="121">
        <v>153856631</v>
      </c>
      <c r="L466" s="121">
        <v>150366931</v>
      </c>
      <c r="M466" s="121">
        <v>267763019</v>
      </c>
      <c r="N466" s="121">
        <v>111027652</v>
      </c>
      <c r="O466" s="121" t="e">
        <v>#N/A</v>
      </c>
      <c r="P466" s="121">
        <v>13121961</v>
      </c>
      <c r="Q466" s="121">
        <v>81133</v>
      </c>
      <c r="R466" s="2">
        <v>15082</v>
      </c>
      <c r="S466" s="2" t="s">
        <v>3075</v>
      </c>
      <c r="T466" s="122">
        <v>0.13579123486055406</v>
      </c>
      <c r="U466" s="122">
        <v>8.6238558852747962E-2</v>
      </c>
      <c r="V466" s="122">
        <v>9.66331137000358E-2</v>
      </c>
      <c r="W466" s="122">
        <v>0.36491807485727956</v>
      </c>
      <c r="X466" s="122">
        <v>0.63508192514272044</v>
      </c>
      <c r="Y466" s="123">
        <v>186.10716970899634</v>
      </c>
      <c r="Z466" s="123">
        <v>448.15144269286236</v>
      </c>
      <c r="AA466" s="122">
        <v>0.32748482333031775</v>
      </c>
      <c r="AB466" s="123">
        <v>1853.3387277679858</v>
      </c>
    </row>
    <row r="467" spans="1:28" x14ac:dyDescent="0.25">
      <c r="A467" s="2">
        <v>15</v>
      </c>
      <c r="B467" s="2">
        <v>15083</v>
      </c>
      <c r="C467" s="2" t="s">
        <v>3076</v>
      </c>
      <c r="D467" s="121">
        <v>113970444</v>
      </c>
      <c r="E467" s="121">
        <v>8731467</v>
      </c>
      <c r="F467" s="121">
        <v>97762023</v>
      </c>
      <c r="G467" s="121">
        <v>5368630</v>
      </c>
      <c r="H467" s="121">
        <v>75588655</v>
      </c>
      <c r="I467" s="121">
        <v>22173368</v>
      </c>
      <c r="J467" s="121">
        <v>113970444</v>
      </c>
      <c r="K467" s="121">
        <v>30193411</v>
      </c>
      <c r="L467" s="121">
        <v>21817112</v>
      </c>
      <c r="M467" s="121">
        <v>69526774</v>
      </c>
      <c r="N467" s="121">
        <v>36871334</v>
      </c>
      <c r="O467" s="121" t="e">
        <v>#N/A</v>
      </c>
      <c r="P467" s="121">
        <v>5144249</v>
      </c>
      <c r="Q467" s="121">
        <v>14107</v>
      </c>
      <c r="R467" s="2">
        <v>15083</v>
      </c>
      <c r="S467" s="2" t="s">
        <v>3076</v>
      </c>
      <c r="T467" s="122">
        <v>0.12558423895807391</v>
      </c>
      <c r="U467" s="122">
        <v>7.6611678375140838E-2</v>
      </c>
      <c r="V467" s="122">
        <v>-5.4171849967855623E-3</v>
      </c>
      <c r="W467" s="122">
        <v>0.26492316727308707</v>
      </c>
      <c r="X467" s="122">
        <v>0.61004214390881906</v>
      </c>
      <c r="Y467" s="123">
        <v>380.56496774650884</v>
      </c>
      <c r="Z467" s="123">
        <v>618.9457007159566</v>
      </c>
      <c r="AA467" s="122">
        <v>0.23680908859983205</v>
      </c>
      <c r="AB467" s="123">
        <v>1546.5451194442476</v>
      </c>
    </row>
    <row r="468" spans="1:28" x14ac:dyDescent="0.25">
      <c r="A468" s="2">
        <v>15</v>
      </c>
      <c r="B468" s="2">
        <v>15084</v>
      </c>
      <c r="C468" s="2" t="s">
        <v>3077</v>
      </c>
      <c r="D468" s="121">
        <v>227527533</v>
      </c>
      <c r="E468" s="121">
        <v>23965679</v>
      </c>
      <c r="F468" s="121">
        <v>203561854</v>
      </c>
      <c r="G468" s="121">
        <v>17214664</v>
      </c>
      <c r="H468" s="121">
        <v>135796156</v>
      </c>
      <c r="I468" s="121">
        <v>67765698</v>
      </c>
      <c r="J468" s="121">
        <v>227527533</v>
      </c>
      <c r="K468" s="121">
        <v>43591970</v>
      </c>
      <c r="L468" s="121">
        <v>42341654</v>
      </c>
      <c r="M468" s="121">
        <v>168954180</v>
      </c>
      <c r="N468" s="121">
        <v>89329116</v>
      </c>
      <c r="O468" s="121" t="e">
        <v>#N/A</v>
      </c>
      <c r="P468" s="121">
        <v>15351274</v>
      </c>
      <c r="Q468" s="121">
        <v>42866</v>
      </c>
      <c r="R468" s="2">
        <v>15084</v>
      </c>
      <c r="S468" s="2" t="s">
        <v>3077</v>
      </c>
      <c r="T468" s="122">
        <v>0.14184720969910303</v>
      </c>
      <c r="U468" s="122">
        <v>0.10533089637112182</v>
      </c>
      <c r="V468" s="122">
        <v>6.8694528752320849E-2</v>
      </c>
      <c r="W468" s="122">
        <v>0.19158986793919133</v>
      </c>
      <c r="X468" s="122">
        <v>0.74256586784158563</v>
      </c>
      <c r="Y468" s="123">
        <v>401.59249755050621</v>
      </c>
      <c r="Z468" s="123">
        <v>559.08363271590542</v>
      </c>
      <c r="AA468" s="122">
        <v>0.26828519158299968</v>
      </c>
      <c r="AB468" s="123">
        <v>987.76778799048202</v>
      </c>
    </row>
    <row r="469" spans="1:28" x14ac:dyDescent="0.25">
      <c r="A469" s="2">
        <v>15</v>
      </c>
      <c r="B469" s="2">
        <v>15085</v>
      </c>
      <c r="C469" s="2" t="s">
        <v>3078</v>
      </c>
      <c r="D469" s="121">
        <v>380030071</v>
      </c>
      <c r="E469" s="121">
        <v>26863464</v>
      </c>
      <c r="F469" s="121">
        <v>349310674</v>
      </c>
      <c r="G469" s="121">
        <v>13939931</v>
      </c>
      <c r="H469" s="121">
        <v>166700011</v>
      </c>
      <c r="I469" s="121">
        <v>182610663</v>
      </c>
      <c r="J469" s="121">
        <v>380030071</v>
      </c>
      <c r="K469" s="121">
        <v>104284834</v>
      </c>
      <c r="L469" s="121">
        <v>99437535</v>
      </c>
      <c r="M469" s="121">
        <v>197101117</v>
      </c>
      <c r="N469" s="121">
        <v>104948693</v>
      </c>
      <c r="O469" s="121" t="e">
        <v>#N/A</v>
      </c>
      <c r="P469" s="121">
        <v>11827596</v>
      </c>
      <c r="Q469" s="121">
        <v>68806</v>
      </c>
      <c r="R469" s="2">
        <v>15085</v>
      </c>
      <c r="S469" s="2" t="s">
        <v>3078</v>
      </c>
      <c r="T469" s="122">
        <v>0.13629280446949471</v>
      </c>
      <c r="U469" s="122">
        <v>7.0687732497884362E-2</v>
      </c>
      <c r="V469" s="122">
        <v>0.12321682754076724</v>
      </c>
      <c r="W469" s="122">
        <v>0.27441205830261783</v>
      </c>
      <c r="X469" s="122">
        <v>0.51864610734975236</v>
      </c>
      <c r="Y469" s="123">
        <v>202.59760776676453</v>
      </c>
      <c r="Z469" s="123">
        <v>390.42327703979305</v>
      </c>
      <c r="AA469" s="122">
        <v>0.25596758980123746</v>
      </c>
      <c r="AB469" s="123">
        <v>1445.1869749731129</v>
      </c>
    </row>
    <row r="470" spans="1:28" x14ac:dyDescent="0.25">
      <c r="A470" s="2">
        <v>15</v>
      </c>
      <c r="B470" s="2">
        <v>15086</v>
      </c>
      <c r="C470" s="2" t="s">
        <v>3079</v>
      </c>
      <c r="D470" s="121">
        <v>356897757</v>
      </c>
      <c r="E470" s="121">
        <v>6354832</v>
      </c>
      <c r="F470" s="121">
        <v>350038495</v>
      </c>
      <c r="G470" s="121">
        <v>3545107</v>
      </c>
      <c r="H470" s="121">
        <v>256124548</v>
      </c>
      <c r="I470" s="121">
        <v>93913947</v>
      </c>
      <c r="J470" s="121">
        <v>356897757</v>
      </c>
      <c r="K470" s="121">
        <v>219753066</v>
      </c>
      <c r="L470" s="121">
        <v>217408991</v>
      </c>
      <c r="M470" s="121">
        <v>136993319</v>
      </c>
      <c r="N470" s="121">
        <v>93213151</v>
      </c>
      <c r="O470" s="121" t="e">
        <v>#N/A</v>
      </c>
      <c r="P470" s="121">
        <v>3293352</v>
      </c>
      <c r="Q470" s="121">
        <v>35105</v>
      </c>
      <c r="R470" s="2">
        <v>15086</v>
      </c>
      <c r="S470" s="2" t="s">
        <v>3079</v>
      </c>
      <c r="T470" s="122">
        <v>4.6387897208330281E-2</v>
      </c>
      <c r="U470" s="122">
        <v>1.7805749336777144E-2</v>
      </c>
      <c r="V470" s="122">
        <v>2.5866044581274839E-2</v>
      </c>
      <c r="W470" s="122">
        <v>0.61573114901924142</v>
      </c>
      <c r="X470" s="122">
        <v>0.38384471830681749</v>
      </c>
      <c r="Y470" s="123">
        <v>100.98581398661159</v>
      </c>
      <c r="Z470" s="123">
        <v>181.02355789773537</v>
      </c>
      <c r="AA470" s="122">
        <v>6.8175272821750232E-2</v>
      </c>
      <c r="AB470" s="123">
        <v>6193.1061387266773</v>
      </c>
    </row>
    <row r="471" spans="1:28" x14ac:dyDescent="0.25">
      <c r="A471" s="2">
        <v>15</v>
      </c>
      <c r="B471" s="2">
        <v>15087</v>
      </c>
      <c r="C471" s="2" t="s">
        <v>3080</v>
      </c>
      <c r="D471" s="121">
        <v>502768890</v>
      </c>
      <c r="E471" s="121">
        <v>32806031</v>
      </c>
      <c r="F471" s="121">
        <v>464056343</v>
      </c>
      <c r="G471" s="121">
        <v>10876294</v>
      </c>
      <c r="H471" s="121">
        <v>216729574</v>
      </c>
      <c r="I471" s="121">
        <v>247326769</v>
      </c>
      <c r="J471" s="121">
        <v>502768890</v>
      </c>
      <c r="K471" s="121">
        <v>101676336</v>
      </c>
      <c r="L471" s="121">
        <v>94736419</v>
      </c>
      <c r="M471" s="121">
        <v>286439159</v>
      </c>
      <c r="N471" s="121">
        <v>170494456</v>
      </c>
      <c r="O471" s="121" t="e">
        <v>#N/A</v>
      </c>
      <c r="P471" s="121">
        <v>9669995</v>
      </c>
      <c r="Q471" s="121">
        <v>112973</v>
      </c>
      <c r="R471" s="2">
        <v>15087</v>
      </c>
      <c r="S471" s="2" t="s">
        <v>3080</v>
      </c>
      <c r="T471" s="122">
        <v>0.11453053805398165</v>
      </c>
      <c r="U471" s="122">
        <v>6.5250717879541037E-2</v>
      </c>
      <c r="V471" s="122">
        <v>7.1899696522407686E-2</v>
      </c>
      <c r="W471" s="122">
        <v>0.20223275151332454</v>
      </c>
      <c r="X471" s="122">
        <v>0.5697233156172411</v>
      </c>
      <c r="Y471" s="123">
        <v>96.273392757561538</v>
      </c>
      <c r="Z471" s="123">
        <v>290.38824320855423</v>
      </c>
      <c r="AA471" s="122">
        <v>0.19241699565879139</v>
      </c>
      <c r="AB471" s="123">
        <v>838.57575703929263</v>
      </c>
    </row>
    <row r="472" spans="1:28" x14ac:dyDescent="0.25">
      <c r="A472" s="2">
        <v>15</v>
      </c>
      <c r="B472" s="2">
        <v>15088</v>
      </c>
      <c r="C472" s="2" t="s">
        <v>3081</v>
      </c>
      <c r="D472" s="121">
        <v>455571421</v>
      </c>
      <c r="E472" s="121">
        <v>58019546</v>
      </c>
      <c r="F472" s="121">
        <v>395245789</v>
      </c>
      <c r="G472" s="121">
        <v>29136800</v>
      </c>
      <c r="H472" s="121">
        <v>219244574</v>
      </c>
      <c r="I472" s="121">
        <v>176001215</v>
      </c>
      <c r="J472" s="121">
        <v>455571421</v>
      </c>
      <c r="K472" s="121">
        <v>98926945</v>
      </c>
      <c r="L472" s="121">
        <v>90680764</v>
      </c>
      <c r="M472" s="121">
        <v>330309650</v>
      </c>
      <c r="N472" s="121">
        <v>206761248</v>
      </c>
      <c r="O472" s="121" t="e">
        <v>#N/A</v>
      </c>
      <c r="P472" s="121">
        <v>30512914</v>
      </c>
      <c r="Q472" s="121">
        <v>108706</v>
      </c>
      <c r="R472" s="2">
        <v>15088</v>
      </c>
      <c r="S472" s="2" t="s">
        <v>3081</v>
      </c>
      <c r="T472" s="122">
        <v>0.17565198594712567</v>
      </c>
      <c r="U472" s="122">
        <v>0.12735554366567695</v>
      </c>
      <c r="V472" s="122">
        <v>-8.9965982401294387E-2</v>
      </c>
      <c r="W472" s="122">
        <v>0.217149145973316</v>
      </c>
      <c r="X472" s="122">
        <v>0.72504471258305736</v>
      </c>
      <c r="Y472" s="123">
        <v>268.03304325428218</v>
      </c>
      <c r="Z472" s="123">
        <v>533.72901219803873</v>
      </c>
      <c r="AA472" s="122">
        <v>0.28061131648808774</v>
      </c>
      <c r="AB472" s="123">
        <v>834.18361451989767</v>
      </c>
    </row>
    <row r="473" spans="1:28" x14ac:dyDescent="0.25">
      <c r="A473" s="2">
        <v>15</v>
      </c>
      <c r="B473" s="2">
        <v>15089</v>
      </c>
      <c r="C473" s="2" t="s">
        <v>3082</v>
      </c>
      <c r="D473" s="121">
        <v>163238929</v>
      </c>
      <c r="E473" s="121">
        <v>5837451</v>
      </c>
      <c r="F473" s="121">
        <v>157401478</v>
      </c>
      <c r="G473" s="121">
        <v>4391818</v>
      </c>
      <c r="H473" s="121">
        <v>134998374</v>
      </c>
      <c r="I473" s="121">
        <v>22403104</v>
      </c>
      <c r="J473" s="121">
        <v>163238929</v>
      </c>
      <c r="K473" s="121">
        <v>91916135</v>
      </c>
      <c r="L473" s="121">
        <v>88852071</v>
      </c>
      <c r="M473" s="121">
        <v>67016955</v>
      </c>
      <c r="N473" s="121">
        <v>28886137</v>
      </c>
      <c r="O473" s="121" t="e">
        <v>#N/A</v>
      </c>
      <c r="P473" s="121">
        <v>4725098</v>
      </c>
      <c r="Q473" s="121">
        <v>13879</v>
      </c>
      <c r="R473" s="2">
        <v>15089</v>
      </c>
      <c r="S473" s="2" t="s">
        <v>3082</v>
      </c>
      <c r="T473" s="122">
        <v>8.7104091792890317E-2</v>
      </c>
      <c r="U473" s="122">
        <v>3.5760164782752284E-2</v>
      </c>
      <c r="V473" s="122">
        <v>-0.11420551321576655</v>
      </c>
      <c r="W473" s="122">
        <v>0.56307729757281122</v>
      </c>
      <c r="X473" s="122">
        <v>0.41054517700247839</v>
      </c>
      <c r="Y473" s="123">
        <v>316.43619857338427</v>
      </c>
      <c r="Z473" s="123">
        <v>420.59593630665034</v>
      </c>
      <c r="AA473" s="122">
        <v>0.20208486167603512</v>
      </c>
      <c r="AB473" s="123">
        <v>6401.9072699762228</v>
      </c>
    </row>
    <row r="474" spans="1:28" x14ac:dyDescent="0.25">
      <c r="A474" s="2">
        <v>15</v>
      </c>
      <c r="B474" s="2">
        <v>15090</v>
      </c>
      <c r="C474" s="2" t="s">
        <v>3083</v>
      </c>
      <c r="D474" s="121">
        <v>437043340</v>
      </c>
      <c r="E474" s="121">
        <v>35147618</v>
      </c>
      <c r="F474" s="121">
        <v>389167567</v>
      </c>
      <c r="G474" s="121">
        <v>18638633</v>
      </c>
      <c r="H474" s="121">
        <v>241689978</v>
      </c>
      <c r="I474" s="121">
        <v>147477589</v>
      </c>
      <c r="J474" s="121">
        <v>437043340</v>
      </c>
      <c r="K474" s="121">
        <v>147338731</v>
      </c>
      <c r="L474" s="121">
        <v>133085898</v>
      </c>
      <c r="M474" s="121">
        <v>251940760</v>
      </c>
      <c r="N474" s="121">
        <v>142166567</v>
      </c>
      <c r="O474" s="121" t="e">
        <v>#N/A</v>
      </c>
      <c r="P474" s="121">
        <v>14472923</v>
      </c>
      <c r="Q474" s="121">
        <v>94916</v>
      </c>
      <c r="R474" s="2">
        <v>15090</v>
      </c>
      <c r="S474" s="2" t="s">
        <v>3083</v>
      </c>
      <c r="T474" s="122">
        <v>0.13950746993062973</v>
      </c>
      <c r="U474" s="122">
        <v>8.0421355923190593E-2</v>
      </c>
      <c r="V474" s="122">
        <v>0.22731845411772955</v>
      </c>
      <c r="W474" s="122">
        <v>0.33712613261650437</v>
      </c>
      <c r="X474" s="122">
        <v>0.57646630652236919</v>
      </c>
      <c r="Y474" s="123">
        <v>196.36976905895739</v>
      </c>
      <c r="Z474" s="123">
        <v>370.30235155295208</v>
      </c>
      <c r="AA474" s="122">
        <v>0.2472284359233349</v>
      </c>
      <c r="AB474" s="123">
        <v>1402.1439799401576</v>
      </c>
    </row>
    <row r="475" spans="1:28" x14ac:dyDescent="0.25">
      <c r="A475" s="2">
        <v>15</v>
      </c>
      <c r="B475" s="2">
        <v>15091</v>
      </c>
      <c r="C475" s="2" t="s">
        <v>3084</v>
      </c>
      <c r="D475" s="121">
        <v>358501910</v>
      </c>
      <c r="E475" s="121">
        <v>90410984</v>
      </c>
      <c r="F475" s="121">
        <v>266582440</v>
      </c>
      <c r="G475" s="121">
        <v>58915767</v>
      </c>
      <c r="H475" s="121">
        <v>178050590</v>
      </c>
      <c r="I475" s="121">
        <v>88531850</v>
      </c>
      <c r="J475" s="121">
        <v>358501910</v>
      </c>
      <c r="K475" s="121">
        <v>51536158</v>
      </c>
      <c r="L475" s="121">
        <v>48273969</v>
      </c>
      <c r="M475" s="121">
        <v>275959959</v>
      </c>
      <c r="N475" s="121">
        <v>143135073</v>
      </c>
      <c r="O475" s="121" t="e">
        <v>#N/A</v>
      </c>
      <c r="P475" s="121">
        <v>55023190</v>
      </c>
      <c r="Q475" s="121">
        <v>69573</v>
      </c>
      <c r="R475" s="2">
        <v>15091</v>
      </c>
      <c r="S475" s="2" t="s">
        <v>3084</v>
      </c>
      <c r="T475" s="122">
        <v>0.32762355932948956</v>
      </c>
      <c r="U475" s="122">
        <v>0.25219108037667082</v>
      </c>
      <c r="V475" s="122">
        <v>2.0434726244288104E-2</v>
      </c>
      <c r="W475" s="122">
        <v>0.14375420761356614</v>
      </c>
      <c r="X475" s="122">
        <v>0.76975868552555271</v>
      </c>
      <c r="Y475" s="123">
        <v>846.81941270320385</v>
      </c>
      <c r="Z475" s="123">
        <v>1299.5125120377159</v>
      </c>
      <c r="AA475" s="122">
        <v>0.63164800984871128</v>
      </c>
      <c r="AB475" s="123">
        <v>693.86067871156911</v>
      </c>
    </row>
    <row r="476" spans="1:28" x14ac:dyDescent="0.25">
      <c r="A476" s="2">
        <v>15</v>
      </c>
      <c r="B476" s="2">
        <v>15092</v>
      </c>
      <c r="C476" s="2" t="s">
        <v>3085</v>
      </c>
      <c r="D476" s="121">
        <v>283002922</v>
      </c>
      <c r="E476" s="121">
        <v>49924894</v>
      </c>
      <c r="F476" s="121">
        <v>216616828</v>
      </c>
      <c r="G476" s="121">
        <v>33880394</v>
      </c>
      <c r="H476" s="121">
        <v>137257329</v>
      </c>
      <c r="I476" s="121">
        <v>79359499</v>
      </c>
      <c r="J476" s="121">
        <v>283002922</v>
      </c>
      <c r="K476" s="121">
        <v>105059571</v>
      </c>
      <c r="L476" s="121">
        <v>90827037</v>
      </c>
      <c r="M476" s="121">
        <v>146415013</v>
      </c>
      <c r="N476" s="121">
        <v>84488582</v>
      </c>
      <c r="O476" s="121" t="e">
        <v>#N/A</v>
      </c>
      <c r="P476" s="121">
        <v>20517303</v>
      </c>
      <c r="Q476" s="121">
        <v>62727</v>
      </c>
      <c r="R476" s="2">
        <v>15092</v>
      </c>
      <c r="S476" s="2" t="s">
        <v>3085</v>
      </c>
      <c r="T476" s="122">
        <v>0.34098206855331153</v>
      </c>
      <c r="U476" s="122">
        <v>0.17641123154198388</v>
      </c>
      <c r="V476" s="122">
        <v>0.5737206329939426</v>
      </c>
      <c r="W476" s="122">
        <v>0.37123140021854617</v>
      </c>
      <c r="X476" s="122">
        <v>0.5173621952921037</v>
      </c>
      <c r="Y476" s="123">
        <v>540.12457155610821</v>
      </c>
      <c r="Z476" s="123">
        <v>795.90756771406257</v>
      </c>
      <c r="AA476" s="122">
        <v>0.59090699379946987</v>
      </c>
      <c r="AB476" s="123">
        <v>1447.973552058922</v>
      </c>
    </row>
    <row r="477" spans="1:28" x14ac:dyDescent="0.25">
      <c r="A477" s="2">
        <v>15</v>
      </c>
      <c r="B477" s="2">
        <v>15093</v>
      </c>
      <c r="C477" s="2" t="s">
        <v>3086</v>
      </c>
      <c r="D477" s="121">
        <v>166864510</v>
      </c>
      <c r="E477" s="121">
        <v>17274198</v>
      </c>
      <c r="F477" s="121">
        <v>146426095</v>
      </c>
      <c r="G477" s="121">
        <v>12263545</v>
      </c>
      <c r="H477" s="121">
        <v>98433253</v>
      </c>
      <c r="I477" s="121">
        <v>47992842</v>
      </c>
      <c r="J477" s="121">
        <v>166864510</v>
      </c>
      <c r="K477" s="121">
        <v>52120313</v>
      </c>
      <c r="L477" s="121">
        <v>44785721</v>
      </c>
      <c r="M477" s="121">
        <v>111799857</v>
      </c>
      <c r="N477" s="121">
        <v>65317706</v>
      </c>
      <c r="O477" s="121" t="e">
        <v>#N/A</v>
      </c>
      <c r="P477" s="121">
        <v>10678260</v>
      </c>
      <c r="Q477" s="121">
        <v>34180</v>
      </c>
      <c r="R477" s="2">
        <v>15093</v>
      </c>
      <c r="S477" s="2" t="s">
        <v>3086</v>
      </c>
      <c r="T477" s="122">
        <v>0.15451001873821718</v>
      </c>
      <c r="U477" s="122">
        <v>0.10352230081759146</v>
      </c>
      <c r="V477" s="122">
        <v>9.4498061781703058E-2</v>
      </c>
      <c r="W477" s="122">
        <v>0.31235109850500864</v>
      </c>
      <c r="X477" s="122">
        <v>0.67000380728052955</v>
      </c>
      <c r="Y477" s="123">
        <v>358.79300760678757</v>
      </c>
      <c r="Z477" s="123">
        <v>505.38905792861323</v>
      </c>
      <c r="AA477" s="122">
        <v>0.26446424802487706</v>
      </c>
      <c r="AB477" s="123">
        <v>1310.2902574605032</v>
      </c>
    </row>
    <row r="478" spans="1:28" x14ac:dyDescent="0.25">
      <c r="A478" s="2">
        <v>15</v>
      </c>
      <c r="B478" s="2">
        <v>15094</v>
      </c>
      <c r="C478" s="2" t="s">
        <v>3087</v>
      </c>
      <c r="D478" s="121">
        <v>235733099</v>
      </c>
      <c r="E478" s="121">
        <v>13848077</v>
      </c>
      <c r="F478" s="121">
        <v>221108909</v>
      </c>
      <c r="G478" s="121">
        <v>4157659</v>
      </c>
      <c r="H478" s="121">
        <v>178321613</v>
      </c>
      <c r="I478" s="121">
        <v>42787296</v>
      </c>
      <c r="J478" s="121">
        <v>235733099</v>
      </c>
      <c r="K478" s="121">
        <v>131145684</v>
      </c>
      <c r="L478" s="121">
        <v>125793461</v>
      </c>
      <c r="M478" s="121">
        <v>92036898</v>
      </c>
      <c r="N478" s="121">
        <v>48812105</v>
      </c>
      <c r="O478" s="121" t="e">
        <v>#N/A</v>
      </c>
      <c r="P478" s="121">
        <v>5662814</v>
      </c>
      <c r="Q478" s="121">
        <v>21746</v>
      </c>
      <c r="R478" s="2">
        <v>15094</v>
      </c>
      <c r="S478" s="2" t="s">
        <v>3087</v>
      </c>
      <c r="T478" s="122">
        <v>0.15046223091960356</v>
      </c>
      <c r="U478" s="122">
        <v>5.8744728927523242E-2</v>
      </c>
      <c r="V478" s="122">
        <v>-0.30029330628452</v>
      </c>
      <c r="W478" s="122">
        <v>0.55633122610414587</v>
      </c>
      <c r="X478" s="122">
        <v>0.39042840564362158</v>
      </c>
      <c r="Y478" s="123">
        <v>191.1918973604341</v>
      </c>
      <c r="Z478" s="123">
        <v>636.81030994205832</v>
      </c>
      <c r="AA478" s="122">
        <v>0.28370169653613586</v>
      </c>
      <c r="AB478" s="123">
        <v>5784.6712498850366</v>
      </c>
    </row>
    <row r="479" spans="1:28" x14ac:dyDescent="0.25">
      <c r="A479" s="2">
        <v>15</v>
      </c>
      <c r="B479" s="2">
        <v>15095</v>
      </c>
      <c r="C479" s="2" t="s">
        <v>3088</v>
      </c>
      <c r="D479" s="121">
        <v>1006067312</v>
      </c>
      <c r="E479" s="121">
        <v>433374777</v>
      </c>
      <c r="F479" s="121">
        <v>382717595</v>
      </c>
      <c r="G479" s="121">
        <v>274378399</v>
      </c>
      <c r="H479" s="121">
        <v>262498103</v>
      </c>
      <c r="I479" s="121">
        <v>120219492</v>
      </c>
      <c r="J479" s="121">
        <v>1006067312</v>
      </c>
      <c r="K479" s="121">
        <v>340576841</v>
      </c>
      <c r="L479" s="121">
        <v>211840180</v>
      </c>
      <c r="M479" s="121">
        <v>652856864</v>
      </c>
      <c r="N479" s="121">
        <v>250248745</v>
      </c>
      <c r="O479" s="121" t="e">
        <v>#N/A</v>
      </c>
      <c r="P479" s="121">
        <v>237672914</v>
      </c>
      <c r="Q479" s="121">
        <v>108187</v>
      </c>
      <c r="R479" s="2">
        <v>15095</v>
      </c>
      <c r="S479" s="2" t="s">
        <v>3088</v>
      </c>
      <c r="T479" s="122">
        <v>0.66381285224566466</v>
      </c>
      <c r="U479" s="122">
        <v>0.4307612143152505</v>
      </c>
      <c r="V479" s="122">
        <v>0.10019504749037766</v>
      </c>
      <c r="W479" s="122">
        <v>0.33852291684435526</v>
      </c>
      <c r="X479" s="122">
        <v>0.64891966592390393</v>
      </c>
      <c r="Y479" s="123">
        <v>2536.1494356992985</v>
      </c>
      <c r="Z479" s="123">
        <v>4005.7934594729495</v>
      </c>
      <c r="AA479" s="122">
        <v>1.7317760254901577</v>
      </c>
      <c r="AB479" s="123">
        <v>1958.0927468180096</v>
      </c>
    </row>
    <row r="480" spans="1:28" x14ac:dyDescent="0.25">
      <c r="A480" s="2">
        <v>15</v>
      </c>
      <c r="B480" s="2">
        <v>15096</v>
      </c>
      <c r="C480" s="2" t="s">
        <v>3089</v>
      </c>
      <c r="D480" s="121">
        <v>216849691</v>
      </c>
      <c r="E480" s="121">
        <v>20393686</v>
      </c>
      <c r="F480" s="121">
        <v>190898922</v>
      </c>
      <c r="G480" s="121">
        <v>14476899</v>
      </c>
      <c r="H480" s="121">
        <v>131706487</v>
      </c>
      <c r="I480" s="121">
        <v>59192435</v>
      </c>
      <c r="J480" s="121">
        <v>216849691</v>
      </c>
      <c r="K480" s="121">
        <v>65653609</v>
      </c>
      <c r="L480" s="121">
        <v>57780567</v>
      </c>
      <c r="M480" s="121">
        <v>125798230</v>
      </c>
      <c r="N480" s="121">
        <v>71463203</v>
      </c>
      <c r="O480" s="121" t="e">
        <v>#N/A</v>
      </c>
      <c r="P480" s="121">
        <v>11411389</v>
      </c>
      <c r="Q480" s="121">
        <v>40896</v>
      </c>
      <c r="R480" s="2">
        <v>15096</v>
      </c>
      <c r="S480" s="2" t="s">
        <v>3089</v>
      </c>
      <c r="T480" s="122">
        <v>0.16211425232294605</v>
      </c>
      <c r="U480" s="122">
        <v>9.4045261978261241E-2</v>
      </c>
      <c r="V480" s="122">
        <v>0.20902837404059249</v>
      </c>
      <c r="W480" s="122">
        <v>0.30276090640129155</v>
      </c>
      <c r="X480" s="122">
        <v>0.58011717434266485</v>
      </c>
      <c r="Y480" s="123">
        <v>353.9930311032864</v>
      </c>
      <c r="Z480" s="123">
        <v>498.67189945226914</v>
      </c>
      <c r="AA480" s="122">
        <v>0.28537324306608536</v>
      </c>
      <c r="AB480" s="123">
        <v>1412.8659771126761</v>
      </c>
    </row>
    <row r="481" spans="1:28" x14ac:dyDescent="0.25">
      <c r="A481" s="2">
        <v>15</v>
      </c>
      <c r="B481" s="2">
        <v>15097</v>
      </c>
      <c r="C481" s="2" t="s">
        <v>3090</v>
      </c>
      <c r="D481" s="121">
        <v>281612455</v>
      </c>
      <c r="E481" s="121">
        <v>10346775</v>
      </c>
      <c r="F481" s="121">
        <v>264193196</v>
      </c>
      <c r="G481" s="121">
        <v>2238851</v>
      </c>
      <c r="H481" s="121">
        <v>206590423</v>
      </c>
      <c r="I481" s="121">
        <v>57602773</v>
      </c>
      <c r="J481" s="121">
        <v>281612455</v>
      </c>
      <c r="K481" s="121">
        <v>149005423</v>
      </c>
      <c r="L481" s="121">
        <v>148241663</v>
      </c>
      <c r="M481" s="121">
        <v>107602606</v>
      </c>
      <c r="N481" s="121">
        <v>55642768</v>
      </c>
      <c r="O481" s="121" t="e">
        <v>#N/A</v>
      </c>
      <c r="P481" s="121">
        <v>2550632</v>
      </c>
      <c r="Q481" s="121">
        <v>20710</v>
      </c>
      <c r="R481" s="2">
        <v>15097</v>
      </c>
      <c r="S481" s="2" t="s">
        <v>3090</v>
      </c>
      <c r="T481" s="122">
        <v>9.6157290093884906E-2</v>
      </c>
      <c r="U481" s="122">
        <v>3.674118390821883E-2</v>
      </c>
      <c r="V481" s="122">
        <v>-0.16347900326339926</v>
      </c>
      <c r="W481" s="122">
        <v>0.52911517354585758</v>
      </c>
      <c r="X481" s="122">
        <v>0.38209462717123077</v>
      </c>
      <c r="Y481" s="123">
        <v>108.10482858522452</v>
      </c>
      <c r="Z481" s="123">
        <v>499.60284886528245</v>
      </c>
      <c r="AA481" s="122">
        <v>0.18595004116258199</v>
      </c>
      <c r="AB481" s="123">
        <v>7157.9750362143895</v>
      </c>
    </row>
    <row r="482" spans="1:28" x14ac:dyDescent="0.25">
      <c r="A482" s="2">
        <v>15</v>
      </c>
      <c r="B482" s="2">
        <v>15098</v>
      </c>
      <c r="C482" s="2" t="s">
        <v>3091</v>
      </c>
      <c r="D482" s="121">
        <v>102334914</v>
      </c>
      <c r="E482" s="121">
        <v>4459055</v>
      </c>
      <c r="F482" s="121">
        <v>97875859</v>
      </c>
      <c r="G482" s="121">
        <v>1173987</v>
      </c>
      <c r="H482" s="121">
        <v>70454319</v>
      </c>
      <c r="I482" s="121">
        <v>27421540</v>
      </c>
      <c r="J482" s="121">
        <v>102334914</v>
      </c>
      <c r="K482" s="121">
        <v>39331799</v>
      </c>
      <c r="L482" s="121">
        <v>38350009</v>
      </c>
      <c r="M482" s="121">
        <v>59590864</v>
      </c>
      <c r="N482" s="121">
        <v>38322950</v>
      </c>
      <c r="O482" s="121" t="e">
        <v>#N/A</v>
      </c>
      <c r="P482" s="121">
        <v>914670</v>
      </c>
      <c r="Q482" s="121">
        <v>5873</v>
      </c>
      <c r="R482" s="2">
        <v>15098</v>
      </c>
      <c r="S482" s="2" t="s">
        <v>3091</v>
      </c>
      <c r="T482" s="122">
        <v>7.4827829312896013E-2</v>
      </c>
      <c r="U482" s="122">
        <v>4.3573154319551194E-2</v>
      </c>
      <c r="V482" s="122">
        <v>0.22320236389557335</v>
      </c>
      <c r="W482" s="122">
        <v>0.38434389068817704</v>
      </c>
      <c r="X482" s="122">
        <v>0.58231215203835518</v>
      </c>
      <c r="Y482" s="123">
        <v>199.89562404222715</v>
      </c>
      <c r="Z482" s="123">
        <v>759.24655201770815</v>
      </c>
      <c r="AA482" s="122">
        <v>0.11635469085756707</v>
      </c>
      <c r="AB482" s="123">
        <v>6529.8840456325561</v>
      </c>
    </row>
    <row r="483" spans="1:28" x14ac:dyDescent="0.25">
      <c r="A483" s="2">
        <v>15</v>
      </c>
      <c r="B483" s="2">
        <v>15099</v>
      </c>
      <c r="C483" s="2" t="s">
        <v>3092</v>
      </c>
      <c r="D483" s="121">
        <v>1581343608</v>
      </c>
      <c r="E483" s="121">
        <v>392523157</v>
      </c>
      <c r="F483" s="121">
        <v>988024951</v>
      </c>
      <c r="G483" s="121">
        <v>209610431</v>
      </c>
      <c r="H483" s="121">
        <v>620160476</v>
      </c>
      <c r="I483" s="121">
        <v>367864475</v>
      </c>
      <c r="J483" s="121">
        <v>1581343608</v>
      </c>
      <c r="K483" s="121">
        <v>222483375</v>
      </c>
      <c r="L483" s="121">
        <v>157591700</v>
      </c>
      <c r="M483" s="121">
        <v>961986420</v>
      </c>
      <c r="N483" s="121">
        <v>470252241</v>
      </c>
      <c r="O483" s="121" t="e">
        <v>#N/A</v>
      </c>
      <c r="P483" s="121">
        <v>210994129</v>
      </c>
      <c r="Q483" s="121">
        <v>269067</v>
      </c>
      <c r="R483" s="2">
        <v>15099</v>
      </c>
      <c r="S483" s="2" t="s">
        <v>3092</v>
      </c>
      <c r="T483" s="122">
        <v>0.40803398971058241</v>
      </c>
      <c r="U483" s="122">
        <v>0.24822129422993816</v>
      </c>
      <c r="V483" s="122">
        <v>-5.3235470324568657E-2</v>
      </c>
      <c r="W483" s="122">
        <v>0.14069261979146028</v>
      </c>
      <c r="X483" s="122">
        <v>0.60833484584458508</v>
      </c>
      <c r="Y483" s="123">
        <v>779.02690036310662</v>
      </c>
      <c r="Z483" s="123">
        <v>1458.8305403486863</v>
      </c>
      <c r="AA483" s="122">
        <v>0.83470767978753768</v>
      </c>
      <c r="AB483" s="123">
        <v>585.69687103955516</v>
      </c>
    </row>
    <row r="484" spans="1:28" x14ac:dyDescent="0.25">
      <c r="A484" s="2">
        <v>15</v>
      </c>
      <c r="B484" s="2">
        <v>15100</v>
      </c>
      <c r="C484" s="2" t="s">
        <v>3093</v>
      </c>
      <c r="D484" s="121">
        <v>221827385</v>
      </c>
      <c r="E484" s="121">
        <v>21114781</v>
      </c>
      <c r="F484" s="121">
        <v>194002343</v>
      </c>
      <c r="G484" s="121">
        <v>13760605</v>
      </c>
      <c r="H484" s="121">
        <v>116952096</v>
      </c>
      <c r="I484" s="121">
        <v>77050247</v>
      </c>
      <c r="J484" s="121">
        <v>221827385</v>
      </c>
      <c r="K484" s="121">
        <v>79521120</v>
      </c>
      <c r="L484" s="121">
        <v>70984780</v>
      </c>
      <c r="M484" s="121">
        <v>122954059</v>
      </c>
      <c r="N484" s="121">
        <v>64032216</v>
      </c>
      <c r="O484" s="121" t="e">
        <v>#N/A</v>
      </c>
      <c r="P484" s="121">
        <v>13419157</v>
      </c>
      <c r="Q484" s="121">
        <v>48790</v>
      </c>
      <c r="R484" s="2">
        <v>15100</v>
      </c>
      <c r="S484" s="2" t="s">
        <v>3093</v>
      </c>
      <c r="T484" s="122">
        <v>0.17172902766878156</v>
      </c>
      <c r="U484" s="122">
        <v>9.5185637246726768E-2</v>
      </c>
      <c r="V484" s="122">
        <v>-2.2736331513085517E-2</v>
      </c>
      <c r="W484" s="122">
        <v>0.35848197912985358</v>
      </c>
      <c r="X484" s="122">
        <v>0.55427808879413154</v>
      </c>
      <c r="Y484" s="123">
        <v>282.03740520598484</v>
      </c>
      <c r="Z484" s="123">
        <v>432.7686206189793</v>
      </c>
      <c r="AA484" s="122">
        <v>0.32975246397844488</v>
      </c>
      <c r="AB484" s="123">
        <v>1454.9042836646854</v>
      </c>
    </row>
    <row r="485" spans="1:28" x14ac:dyDescent="0.25">
      <c r="A485" s="2">
        <v>15</v>
      </c>
      <c r="B485" s="2">
        <v>15102</v>
      </c>
      <c r="C485" s="2" t="s">
        <v>3094</v>
      </c>
      <c r="D485" s="121">
        <v>174977019</v>
      </c>
      <c r="E485" s="121">
        <v>14427646</v>
      </c>
      <c r="F485" s="121">
        <v>159639483</v>
      </c>
      <c r="G485" s="121">
        <v>3503938</v>
      </c>
      <c r="H485" s="121">
        <v>124367592</v>
      </c>
      <c r="I485" s="121">
        <v>35271891</v>
      </c>
      <c r="J485" s="121">
        <v>174977019</v>
      </c>
      <c r="K485" s="121">
        <v>58869183</v>
      </c>
      <c r="L485" s="121">
        <v>58403663</v>
      </c>
      <c r="M485" s="121">
        <v>104240848</v>
      </c>
      <c r="N485" s="121">
        <v>61654926</v>
      </c>
      <c r="O485" s="121" t="e">
        <v>#N/A</v>
      </c>
      <c r="P485" s="121">
        <v>3552152</v>
      </c>
      <c r="Q485" s="121">
        <v>17250</v>
      </c>
      <c r="R485" s="2">
        <v>15102</v>
      </c>
      <c r="S485" s="2" t="s">
        <v>3094</v>
      </c>
      <c r="T485" s="122">
        <v>0.13840683644476875</v>
      </c>
      <c r="U485" s="122">
        <v>8.245451935605326E-2</v>
      </c>
      <c r="V485" s="122">
        <v>-5.9921044995000505E-2</v>
      </c>
      <c r="W485" s="122">
        <v>0.33643951266537464</v>
      </c>
      <c r="X485" s="122">
        <v>0.59574022117727354</v>
      </c>
      <c r="Y485" s="123">
        <v>203.12684057971015</v>
      </c>
      <c r="Z485" s="123">
        <v>836.38527536231879</v>
      </c>
      <c r="AA485" s="122">
        <v>0.23400637931184931</v>
      </c>
      <c r="AB485" s="123">
        <v>3385.7195942028984</v>
      </c>
    </row>
    <row r="486" spans="1:28" x14ac:dyDescent="0.25">
      <c r="A486" s="2">
        <v>15</v>
      </c>
      <c r="B486" s="2">
        <v>15103</v>
      </c>
      <c r="C486" s="2" t="s">
        <v>3095</v>
      </c>
      <c r="D486" s="121">
        <v>229324318</v>
      </c>
      <c r="E486" s="121">
        <v>23622786</v>
      </c>
      <c r="F486" s="121">
        <v>204661216</v>
      </c>
      <c r="G486" s="121">
        <v>12417055</v>
      </c>
      <c r="H486" s="121">
        <v>136132560</v>
      </c>
      <c r="I486" s="121">
        <v>68528656</v>
      </c>
      <c r="J486" s="121">
        <v>229324318</v>
      </c>
      <c r="K486" s="121">
        <v>31168885</v>
      </c>
      <c r="L486" s="121">
        <v>28151701</v>
      </c>
      <c r="M486" s="121">
        <v>168951442</v>
      </c>
      <c r="N486" s="121">
        <v>97164340</v>
      </c>
      <c r="O486" s="121" t="e">
        <v>#N/A</v>
      </c>
      <c r="P486" s="121">
        <v>10496833</v>
      </c>
      <c r="Q486" s="121">
        <v>52727</v>
      </c>
      <c r="R486" s="2">
        <v>15103</v>
      </c>
      <c r="S486" s="2" t="s">
        <v>3095</v>
      </c>
      <c r="T486" s="122">
        <v>0.13981997265226065</v>
      </c>
      <c r="U486" s="122">
        <v>0.1030103837483123</v>
      </c>
      <c r="V486" s="122">
        <v>0.12735261315557045</v>
      </c>
      <c r="W486" s="122">
        <v>0.13591617876303899</v>
      </c>
      <c r="X486" s="122">
        <v>0.73673583104256746</v>
      </c>
      <c r="Y486" s="123">
        <v>235.49708877804539</v>
      </c>
      <c r="Z486" s="123">
        <v>448.02067252071993</v>
      </c>
      <c r="AA486" s="122">
        <v>0.2431219725261346</v>
      </c>
      <c r="AB486" s="123">
        <v>533.91433231551196</v>
      </c>
    </row>
    <row r="487" spans="1:28" x14ac:dyDescent="0.25">
      <c r="A487" s="2">
        <v>15</v>
      </c>
      <c r="B487" s="2">
        <v>15104</v>
      </c>
      <c r="C487" s="2" t="s">
        <v>3096</v>
      </c>
      <c r="D487" s="121">
        <v>4963825715</v>
      </c>
      <c r="E487" s="121">
        <v>1354531656</v>
      </c>
      <c r="F487" s="121">
        <v>3509660686</v>
      </c>
      <c r="G487" s="121">
        <v>1038647104</v>
      </c>
      <c r="H487" s="121">
        <v>2778771890</v>
      </c>
      <c r="I487" s="121">
        <v>730888796</v>
      </c>
      <c r="J487" s="121">
        <v>4963825715</v>
      </c>
      <c r="K487" s="121">
        <v>975494077</v>
      </c>
      <c r="L487" s="121">
        <v>930344060</v>
      </c>
      <c r="M487" s="121">
        <v>3735777170</v>
      </c>
      <c r="N487" s="121">
        <v>1948477065</v>
      </c>
      <c r="O487" s="121" t="e">
        <v>#N/A</v>
      </c>
      <c r="P487" s="121">
        <v>950391301</v>
      </c>
      <c r="Q487" s="121">
        <v>780982</v>
      </c>
      <c r="R487" s="2">
        <v>15104</v>
      </c>
      <c r="S487" s="2" t="s">
        <v>3096</v>
      </c>
      <c r="T487" s="122">
        <v>0.36258363236370439</v>
      </c>
      <c r="U487" s="122">
        <v>0.27288058319751057</v>
      </c>
      <c r="V487" s="122">
        <v>4.1513781259892912E-2</v>
      </c>
      <c r="W487" s="122">
        <v>0.19652061393940379</v>
      </c>
      <c r="X487" s="122">
        <v>0.75260039020125025</v>
      </c>
      <c r="Y487" s="123">
        <v>1329.9245104240558</v>
      </c>
      <c r="Z487" s="123">
        <v>1734.3954867077603</v>
      </c>
      <c r="AA487" s="122">
        <v>0.69517454443324433</v>
      </c>
      <c r="AB487" s="123">
        <v>1191.2490428716667</v>
      </c>
    </row>
    <row r="488" spans="1:28" x14ac:dyDescent="0.25">
      <c r="A488" s="2">
        <v>15</v>
      </c>
      <c r="B488" s="2">
        <v>15105</v>
      </c>
      <c r="C488" s="2" t="s">
        <v>3097</v>
      </c>
      <c r="D488" s="121">
        <v>253953899</v>
      </c>
      <c r="E488" s="121">
        <v>2075451</v>
      </c>
      <c r="F488" s="121">
        <v>251878448</v>
      </c>
      <c r="G488" s="121">
        <v>1541865</v>
      </c>
      <c r="H488" s="121">
        <v>153858191</v>
      </c>
      <c r="I488" s="121">
        <v>98020257</v>
      </c>
      <c r="J488" s="121">
        <v>253953899</v>
      </c>
      <c r="K488" s="121">
        <v>111453794</v>
      </c>
      <c r="L488" s="121">
        <v>111400901</v>
      </c>
      <c r="M488" s="121">
        <v>134311061</v>
      </c>
      <c r="N488" s="121">
        <v>95394070</v>
      </c>
      <c r="O488" s="121" t="e">
        <v>#N/A</v>
      </c>
      <c r="P488" s="121">
        <v>1310072</v>
      </c>
      <c r="Q488" s="121">
        <v>38772</v>
      </c>
      <c r="R488" s="2">
        <v>15105</v>
      </c>
      <c r="S488" s="2" t="s">
        <v>3097</v>
      </c>
      <c r="T488" s="122">
        <v>1.5452569464848468E-2</v>
      </c>
      <c r="U488" s="122">
        <v>8.172550247003689E-3</v>
      </c>
      <c r="V488" s="122">
        <v>0.12163265410023527</v>
      </c>
      <c r="W488" s="122">
        <v>0.43887412021974903</v>
      </c>
      <c r="X488" s="122">
        <v>0.5288796963893041</v>
      </c>
      <c r="Y488" s="123">
        <v>39.767486846177654</v>
      </c>
      <c r="Z488" s="123">
        <v>53.529634787991334</v>
      </c>
      <c r="AA488" s="122">
        <v>2.1756603948232842E-2</v>
      </c>
      <c r="AB488" s="123">
        <v>2873.2307077272258</v>
      </c>
    </row>
    <row r="489" spans="1:28" x14ac:dyDescent="0.25">
      <c r="A489" s="2">
        <v>15</v>
      </c>
      <c r="B489" s="2">
        <v>15106</v>
      </c>
      <c r="C489" s="2" t="s">
        <v>3098</v>
      </c>
      <c r="D489" s="121">
        <v>5336019685</v>
      </c>
      <c r="E489" s="121">
        <v>1658130527</v>
      </c>
      <c r="F489" s="121">
        <v>3423877871</v>
      </c>
      <c r="G489" s="121">
        <v>1034511502</v>
      </c>
      <c r="H489" s="121">
        <v>2142635207</v>
      </c>
      <c r="I489" s="121">
        <v>1281242664</v>
      </c>
      <c r="J489" s="121">
        <v>5336019685</v>
      </c>
      <c r="K489" s="121">
        <v>446380151</v>
      </c>
      <c r="L489" s="121">
        <v>420286653</v>
      </c>
      <c r="M489" s="121">
        <v>4006450373</v>
      </c>
      <c r="N489" s="121">
        <v>2076755614</v>
      </c>
      <c r="O489" s="121" t="e">
        <v>#N/A</v>
      </c>
      <c r="P489" s="121">
        <v>897462665</v>
      </c>
      <c r="Q489" s="121">
        <v>977750</v>
      </c>
      <c r="R489" s="2">
        <v>15106</v>
      </c>
      <c r="S489" s="2" t="s">
        <v>3098</v>
      </c>
      <c r="T489" s="122">
        <v>0.41386523546487969</v>
      </c>
      <c r="U489" s="122">
        <v>0.31074295540197205</v>
      </c>
      <c r="V489" s="122">
        <v>9.8546366113605233E-2</v>
      </c>
      <c r="W489" s="122">
        <v>8.3654142479048968E-2</v>
      </c>
      <c r="X489" s="122">
        <v>0.75083125803723494</v>
      </c>
      <c r="Y489" s="123">
        <v>1058.0531853745845</v>
      </c>
      <c r="Z489" s="123">
        <v>1695.8634896445922</v>
      </c>
      <c r="AA489" s="122">
        <v>0.79842351975459736</v>
      </c>
      <c r="AB489" s="123">
        <v>429.85083405778573</v>
      </c>
    </row>
    <row r="490" spans="1:28" x14ac:dyDescent="0.25">
      <c r="A490" s="2">
        <v>15</v>
      </c>
      <c r="B490" s="2">
        <v>15107</v>
      </c>
      <c r="C490" s="2" t="s">
        <v>3099</v>
      </c>
      <c r="D490" s="121">
        <v>132385329</v>
      </c>
      <c r="E490" s="121">
        <v>16198749</v>
      </c>
      <c r="F490" s="121">
        <v>112076220</v>
      </c>
      <c r="G490" s="121">
        <v>6300193</v>
      </c>
      <c r="H490" s="121">
        <v>86125650</v>
      </c>
      <c r="I490" s="121">
        <v>25950570</v>
      </c>
      <c r="J490" s="121">
        <v>132385329</v>
      </c>
      <c r="K490" s="121">
        <v>36373489</v>
      </c>
      <c r="L490" s="121">
        <v>32432854</v>
      </c>
      <c r="M490" s="121">
        <v>85680611</v>
      </c>
      <c r="N490" s="121">
        <v>51133888</v>
      </c>
      <c r="O490" s="121" t="e">
        <v>#N/A</v>
      </c>
      <c r="P490" s="121">
        <v>7979976</v>
      </c>
      <c r="Q490" s="121">
        <v>14040</v>
      </c>
      <c r="R490" s="2">
        <v>15107</v>
      </c>
      <c r="S490" s="2" t="s">
        <v>3099</v>
      </c>
      <c r="T490" s="122">
        <v>0.18905968119204938</v>
      </c>
      <c r="U490" s="122">
        <v>0.12236060538097843</v>
      </c>
      <c r="V490" s="122">
        <v>-0.24759490543726315</v>
      </c>
      <c r="W490" s="122">
        <v>0.27475468222011218</v>
      </c>
      <c r="X490" s="122">
        <v>0.64720623989989101</v>
      </c>
      <c r="Y490" s="123">
        <v>448.73169515669514</v>
      </c>
      <c r="Z490" s="123">
        <v>1153.7570512820512</v>
      </c>
      <c r="AA490" s="122">
        <v>0.31679087262052125</v>
      </c>
      <c r="AB490" s="123">
        <v>2310.0323361823362</v>
      </c>
    </row>
    <row r="491" spans="1:28" x14ac:dyDescent="0.25">
      <c r="A491" s="2">
        <v>15</v>
      </c>
      <c r="B491" s="2">
        <v>15109</v>
      </c>
      <c r="C491" s="2" t="s">
        <v>3100</v>
      </c>
      <c r="D491" s="121">
        <v>2643214432</v>
      </c>
      <c r="E491" s="121">
        <v>520853833</v>
      </c>
      <c r="F491" s="121">
        <v>1813120373</v>
      </c>
      <c r="G491" s="121">
        <v>332532182</v>
      </c>
      <c r="H491" s="121">
        <v>1228755873</v>
      </c>
      <c r="I491" s="121">
        <v>584364500</v>
      </c>
      <c r="J491" s="121">
        <v>2643214432</v>
      </c>
      <c r="K491" s="121">
        <v>398626881</v>
      </c>
      <c r="L491" s="121">
        <v>302978596</v>
      </c>
      <c r="M491" s="121">
        <v>1739234077</v>
      </c>
      <c r="N491" s="121">
        <v>633781716</v>
      </c>
      <c r="O491" s="121" t="e">
        <v>#N/A</v>
      </c>
      <c r="P491" s="121">
        <v>330467961</v>
      </c>
      <c r="Q491" s="121">
        <v>567158</v>
      </c>
      <c r="R491" s="2">
        <v>15109</v>
      </c>
      <c r="S491" s="2" t="s">
        <v>3100</v>
      </c>
      <c r="T491" s="122">
        <v>0.29947310709230085</v>
      </c>
      <c r="U491" s="122">
        <v>0.19705318898621993</v>
      </c>
      <c r="V491" s="122">
        <v>-4.103274019894132E-2</v>
      </c>
      <c r="W491" s="122">
        <v>0.15081140454366285</v>
      </c>
      <c r="X491" s="122">
        <v>0.65799961438769872</v>
      </c>
      <c r="Y491" s="123">
        <v>586.31312967462327</v>
      </c>
      <c r="Z491" s="123">
        <v>918.35755292176077</v>
      </c>
      <c r="AA491" s="122">
        <v>0.82181896361301787</v>
      </c>
      <c r="AB491" s="123">
        <v>534.20492349574545</v>
      </c>
    </row>
    <row r="492" spans="1:28" x14ac:dyDescent="0.25">
      <c r="A492" s="2">
        <v>15</v>
      </c>
      <c r="B492" s="2">
        <v>15110</v>
      </c>
      <c r="C492" s="2" t="s">
        <v>3101</v>
      </c>
      <c r="D492" s="121">
        <v>864113858</v>
      </c>
      <c r="E492" s="121">
        <v>280360973</v>
      </c>
      <c r="F492" s="121">
        <v>549630762</v>
      </c>
      <c r="G492" s="121">
        <v>200702537</v>
      </c>
      <c r="H492" s="121">
        <v>445691083</v>
      </c>
      <c r="I492" s="121">
        <v>103939679</v>
      </c>
      <c r="J492" s="121">
        <v>864113858</v>
      </c>
      <c r="K492" s="121">
        <v>288821847</v>
      </c>
      <c r="L492" s="121">
        <v>285532759</v>
      </c>
      <c r="M492" s="121">
        <v>566364546</v>
      </c>
      <c r="N492" s="121">
        <v>303809146</v>
      </c>
      <c r="O492" s="121" t="e">
        <v>#N/A</v>
      </c>
      <c r="P492" s="121">
        <v>229744184</v>
      </c>
      <c r="Q492" s="121">
        <v>71801</v>
      </c>
      <c r="R492" s="2">
        <v>15110</v>
      </c>
      <c r="S492" s="2" t="s">
        <v>3101</v>
      </c>
      <c r="T492" s="122">
        <v>0.49501857942922861</v>
      </c>
      <c r="U492" s="122">
        <v>0.32444911096426371</v>
      </c>
      <c r="V492" s="122">
        <v>-0.16745485000438898</v>
      </c>
      <c r="W492" s="122">
        <v>0.3342404988949963</v>
      </c>
      <c r="X492" s="122">
        <v>0.65542814845124264</v>
      </c>
      <c r="Y492" s="123">
        <v>2795.261027005195</v>
      </c>
      <c r="Z492" s="123">
        <v>3904.6945446442251</v>
      </c>
      <c r="AA492" s="122">
        <v>0.92281939728042284</v>
      </c>
      <c r="AB492" s="123">
        <v>3976.7239871310985</v>
      </c>
    </row>
    <row r="493" spans="1:28" x14ac:dyDescent="0.25">
      <c r="A493" s="2">
        <v>15</v>
      </c>
      <c r="B493" s="2">
        <v>15111</v>
      </c>
      <c r="C493" s="2" t="s">
        <v>3102</v>
      </c>
      <c r="D493" s="121">
        <v>295823149</v>
      </c>
      <c r="E493" s="121">
        <v>6508001</v>
      </c>
      <c r="F493" s="121">
        <v>288859366</v>
      </c>
      <c r="G493" s="121">
        <v>1614445</v>
      </c>
      <c r="H493" s="121">
        <v>142700883</v>
      </c>
      <c r="I493" s="121">
        <v>146158483</v>
      </c>
      <c r="J493" s="121">
        <v>295823149</v>
      </c>
      <c r="K493" s="121">
        <v>150385018</v>
      </c>
      <c r="L493" s="121">
        <v>147310861</v>
      </c>
      <c r="M493" s="121">
        <v>130089823</v>
      </c>
      <c r="N493" s="121">
        <v>77631291</v>
      </c>
      <c r="O493" s="121" t="e">
        <v>#N/A</v>
      </c>
      <c r="P493" s="121">
        <v>1516523</v>
      </c>
      <c r="Q493" s="121">
        <v>56258</v>
      </c>
      <c r="R493" s="2">
        <v>15111</v>
      </c>
      <c r="S493" s="2" t="s">
        <v>3102</v>
      </c>
      <c r="T493" s="122">
        <v>5.0026980204285462E-2</v>
      </c>
      <c r="U493" s="122">
        <v>2.1999633977258487E-2</v>
      </c>
      <c r="V493" s="122">
        <v>1.4550599590013258E-2</v>
      </c>
      <c r="W493" s="122">
        <v>0.50836122361742553</v>
      </c>
      <c r="X493" s="122">
        <v>0.43975538574231055</v>
      </c>
      <c r="Y493" s="123">
        <v>28.697163070141137</v>
      </c>
      <c r="Z493" s="123">
        <v>115.68134309787052</v>
      </c>
      <c r="AA493" s="122">
        <v>8.3832188234509719E-2</v>
      </c>
      <c r="AB493" s="123">
        <v>2618.4873440221836</v>
      </c>
    </row>
    <row r="494" spans="1:28" x14ac:dyDescent="0.25">
      <c r="A494" s="2">
        <v>15</v>
      </c>
      <c r="B494" s="2">
        <v>15112</v>
      </c>
      <c r="C494" s="2" t="s">
        <v>3103</v>
      </c>
      <c r="D494" s="121">
        <v>267307037</v>
      </c>
      <c r="E494" s="121">
        <v>18491067</v>
      </c>
      <c r="F494" s="121">
        <v>248815970</v>
      </c>
      <c r="G494" s="121">
        <v>6898055</v>
      </c>
      <c r="H494" s="121">
        <v>142181010</v>
      </c>
      <c r="I494" s="121">
        <v>106634960</v>
      </c>
      <c r="J494" s="121">
        <v>267307037</v>
      </c>
      <c r="K494" s="121">
        <v>82772644</v>
      </c>
      <c r="L494" s="121">
        <v>77574320</v>
      </c>
      <c r="M494" s="121">
        <v>160075197</v>
      </c>
      <c r="N494" s="121">
        <v>105028055</v>
      </c>
      <c r="O494" s="121" t="e">
        <v>#N/A</v>
      </c>
      <c r="P494" s="121">
        <v>6621496</v>
      </c>
      <c r="Q494" s="121">
        <v>51999</v>
      </c>
      <c r="R494" s="2">
        <v>15112</v>
      </c>
      <c r="S494" s="2" t="s">
        <v>3103</v>
      </c>
      <c r="T494" s="122">
        <v>0.11551487892281026</v>
      </c>
      <c r="U494" s="122">
        <v>6.9175384260460007E-2</v>
      </c>
      <c r="V494" s="122">
        <v>-7.1812039315195531E-3</v>
      </c>
      <c r="W494" s="122">
        <v>0.30965381581031853</v>
      </c>
      <c r="X494" s="122">
        <v>0.59884393166948313</v>
      </c>
      <c r="Y494" s="123">
        <v>132.65745495105676</v>
      </c>
      <c r="Z494" s="123">
        <v>355.60428085155485</v>
      </c>
      <c r="AA494" s="122">
        <v>0.17605835888325266</v>
      </c>
      <c r="AB494" s="123">
        <v>1491.8425354333738</v>
      </c>
    </row>
    <row r="495" spans="1:28" x14ac:dyDescent="0.25">
      <c r="A495" s="2">
        <v>15</v>
      </c>
      <c r="B495" s="2">
        <v>15113</v>
      </c>
      <c r="C495" s="2" t="s">
        <v>3104</v>
      </c>
      <c r="D495" s="121">
        <v>356740912</v>
      </c>
      <c r="E495" s="121">
        <v>46355183</v>
      </c>
      <c r="F495" s="121">
        <v>278948988</v>
      </c>
      <c r="G495" s="121">
        <v>12838865</v>
      </c>
      <c r="H495" s="121">
        <v>160620112</v>
      </c>
      <c r="I495" s="121">
        <v>118328876</v>
      </c>
      <c r="J495" s="121">
        <v>356740912</v>
      </c>
      <c r="K495" s="121">
        <v>117997451</v>
      </c>
      <c r="L495" s="121">
        <v>100551654</v>
      </c>
      <c r="M495" s="121">
        <v>207735869</v>
      </c>
      <c r="N495" s="121">
        <v>98633357</v>
      </c>
      <c r="O495" s="121" t="e">
        <v>#N/A</v>
      </c>
      <c r="P495" s="121">
        <v>12531457</v>
      </c>
      <c r="Q495" s="121">
        <v>74118</v>
      </c>
      <c r="R495" s="2">
        <v>15113</v>
      </c>
      <c r="S495" s="2" t="s">
        <v>3104</v>
      </c>
      <c r="T495" s="122">
        <v>0.22314481954004775</v>
      </c>
      <c r="U495" s="122">
        <v>0.12994075375352518</v>
      </c>
      <c r="V495" s="122">
        <v>-2.3607301784894008E-2</v>
      </c>
      <c r="W495" s="122">
        <v>0.33076512121491691</v>
      </c>
      <c r="X495" s="122">
        <v>0.58231579841899384</v>
      </c>
      <c r="Y495" s="123">
        <v>173.22195687957043</v>
      </c>
      <c r="Z495" s="123">
        <v>625.42409401225075</v>
      </c>
      <c r="AA495" s="122">
        <v>0.46997470642715727</v>
      </c>
      <c r="AB495" s="123">
        <v>1356.642839796001</v>
      </c>
    </row>
    <row r="496" spans="1:28" x14ac:dyDescent="0.25">
      <c r="A496" s="2">
        <v>15</v>
      </c>
      <c r="B496" s="2">
        <v>15114</v>
      </c>
      <c r="C496" s="2" t="s">
        <v>3105</v>
      </c>
      <c r="D496" s="121">
        <v>506327754</v>
      </c>
      <c r="E496" s="121">
        <v>21876640</v>
      </c>
      <c r="F496" s="121">
        <v>466588508</v>
      </c>
      <c r="G496" s="121">
        <v>9044619</v>
      </c>
      <c r="H496" s="121">
        <v>209303424</v>
      </c>
      <c r="I496" s="121">
        <v>257285084</v>
      </c>
      <c r="J496" s="121">
        <v>506327754</v>
      </c>
      <c r="K496" s="121">
        <v>203475542</v>
      </c>
      <c r="L496" s="121">
        <v>202243668</v>
      </c>
      <c r="M496" s="121">
        <v>260733206</v>
      </c>
      <c r="N496" s="121">
        <v>139264943</v>
      </c>
      <c r="O496" s="121" t="e">
        <v>#N/A</v>
      </c>
      <c r="P496" s="121">
        <v>9516087</v>
      </c>
      <c r="Q496" s="121">
        <v>114134</v>
      </c>
      <c r="R496" s="2">
        <v>15114</v>
      </c>
      <c r="S496" s="2" t="s">
        <v>3105</v>
      </c>
      <c r="T496" s="122">
        <v>8.3904310983695718E-2</v>
      </c>
      <c r="U496" s="122">
        <v>4.3206480046124429E-2</v>
      </c>
      <c r="V496" s="122">
        <v>-9.4202052722743512E-2</v>
      </c>
      <c r="W496" s="122">
        <v>0.40186527479984835</v>
      </c>
      <c r="X496" s="122">
        <v>0.51494946492702043</v>
      </c>
      <c r="Y496" s="123">
        <v>79.245614803651847</v>
      </c>
      <c r="Z496" s="123">
        <v>191.6750486270524</v>
      </c>
      <c r="AA496" s="122">
        <v>0.15708648227429353</v>
      </c>
      <c r="AB496" s="123">
        <v>1771.9844042967038</v>
      </c>
    </row>
    <row r="497" spans="1:28" x14ac:dyDescent="0.25">
      <c r="A497" s="2">
        <v>15</v>
      </c>
      <c r="B497" s="2">
        <v>15115</v>
      </c>
      <c r="C497" s="2" t="s">
        <v>3106</v>
      </c>
      <c r="D497" s="121">
        <v>243431272</v>
      </c>
      <c r="E497" s="121">
        <v>29172583</v>
      </c>
      <c r="F497" s="121">
        <v>206765479</v>
      </c>
      <c r="G497" s="121">
        <v>12181438</v>
      </c>
      <c r="H497" s="121">
        <v>128511721</v>
      </c>
      <c r="I497" s="121">
        <v>78253758</v>
      </c>
      <c r="J497" s="121">
        <v>243431272</v>
      </c>
      <c r="K497" s="121">
        <v>57648118</v>
      </c>
      <c r="L497" s="121">
        <v>54563055</v>
      </c>
      <c r="M497" s="121">
        <v>168297433</v>
      </c>
      <c r="N497" s="121">
        <v>102229411</v>
      </c>
      <c r="O497" s="121" t="e">
        <v>#N/A</v>
      </c>
      <c r="P497" s="121">
        <v>10967334</v>
      </c>
      <c r="Q497" s="121">
        <v>55857</v>
      </c>
      <c r="R497" s="2">
        <v>15115</v>
      </c>
      <c r="S497" s="2" t="s">
        <v>3106</v>
      </c>
      <c r="T497" s="122">
        <v>0.17333944124982584</v>
      </c>
      <c r="U497" s="122">
        <v>0.11983909363953864</v>
      </c>
      <c r="V497" s="122">
        <v>5.8514833283608514E-2</v>
      </c>
      <c r="W497" s="122">
        <v>0.23681475895175866</v>
      </c>
      <c r="X497" s="122">
        <v>0.69135502442759289</v>
      </c>
      <c r="Y497" s="123">
        <v>218.08256798610739</v>
      </c>
      <c r="Z497" s="123">
        <v>522.27264264102973</v>
      </c>
      <c r="AA497" s="122">
        <v>0.2853638959144546</v>
      </c>
      <c r="AB497" s="123">
        <v>976.83468499919434</v>
      </c>
    </row>
    <row r="498" spans="1:28" x14ac:dyDescent="0.25">
      <c r="A498" s="2">
        <v>15</v>
      </c>
      <c r="B498" s="2">
        <v>15116</v>
      </c>
      <c r="C498" s="2" t="s">
        <v>3107</v>
      </c>
      <c r="D498" s="121">
        <v>95943802</v>
      </c>
      <c r="E498" s="121">
        <v>3511736</v>
      </c>
      <c r="F498" s="121">
        <v>90899337</v>
      </c>
      <c r="G498" s="121">
        <v>2431551</v>
      </c>
      <c r="H498" s="121">
        <v>69373360</v>
      </c>
      <c r="I498" s="121">
        <v>21525977</v>
      </c>
      <c r="J498" s="121">
        <v>95943802</v>
      </c>
      <c r="K498" s="121">
        <v>36182855</v>
      </c>
      <c r="L498" s="121">
        <v>36062079</v>
      </c>
      <c r="M498" s="121">
        <v>58005399</v>
      </c>
      <c r="N498" s="121">
        <v>38924155</v>
      </c>
      <c r="O498" s="121" t="e">
        <v>#N/A</v>
      </c>
      <c r="P498" s="121">
        <v>2300616</v>
      </c>
      <c r="Q498" s="121">
        <v>4426</v>
      </c>
      <c r="R498" s="2">
        <v>15116</v>
      </c>
      <c r="S498" s="2" t="s">
        <v>3107</v>
      </c>
      <c r="T498" s="122">
        <v>6.0541536831769743E-2</v>
      </c>
      <c r="U498" s="122">
        <v>3.660200999747748E-2</v>
      </c>
      <c r="V498" s="122">
        <v>7.2533165679791178E-3</v>
      </c>
      <c r="W498" s="122">
        <v>0.37712550728394106</v>
      </c>
      <c r="X498" s="122">
        <v>0.60457682300311588</v>
      </c>
      <c r="Y498" s="123">
        <v>549.37889742431094</v>
      </c>
      <c r="Z498" s="123">
        <v>793.4333483958427</v>
      </c>
      <c r="AA498" s="122">
        <v>9.0219967524022032E-2</v>
      </c>
      <c r="AB498" s="123">
        <v>8147.7810664256667</v>
      </c>
    </row>
    <row r="499" spans="1:28" x14ac:dyDescent="0.25">
      <c r="A499" s="2">
        <v>15</v>
      </c>
      <c r="B499" s="2">
        <v>15117</v>
      </c>
      <c r="C499" s="2" t="s">
        <v>3108</v>
      </c>
      <c r="D499" s="121">
        <v>178957528</v>
      </c>
      <c r="E499" s="121">
        <v>7247460</v>
      </c>
      <c r="F499" s="121">
        <v>169495858</v>
      </c>
      <c r="G499" s="121">
        <v>2625063</v>
      </c>
      <c r="H499" s="121">
        <v>106558445</v>
      </c>
      <c r="I499" s="121">
        <v>62937413</v>
      </c>
      <c r="J499" s="121">
        <v>178957528</v>
      </c>
      <c r="K499" s="121">
        <v>82250125</v>
      </c>
      <c r="L499" s="121">
        <v>80871256</v>
      </c>
      <c r="M499" s="121">
        <v>84987213</v>
      </c>
      <c r="N499" s="121">
        <v>64880624</v>
      </c>
      <c r="O499" s="121" t="e">
        <v>#N/A</v>
      </c>
      <c r="P499" s="121">
        <v>3083734</v>
      </c>
      <c r="Q499" s="121">
        <v>16518</v>
      </c>
      <c r="R499" s="2">
        <v>15117</v>
      </c>
      <c r="S499" s="2" t="s">
        <v>3108</v>
      </c>
      <c r="T499" s="122">
        <v>8.5277063974318112E-2</v>
      </c>
      <c r="U499" s="122">
        <v>4.0498212514424092E-2</v>
      </c>
      <c r="V499" s="122">
        <v>-0.18873585820431571</v>
      </c>
      <c r="W499" s="122">
        <v>0.45960695769110088</v>
      </c>
      <c r="X499" s="122">
        <v>0.47490158111705699</v>
      </c>
      <c r="Y499" s="123">
        <v>158.92135851798039</v>
      </c>
      <c r="Z499" s="123">
        <v>438.76135125317836</v>
      </c>
      <c r="AA499" s="122">
        <v>0.11170453601062777</v>
      </c>
      <c r="AB499" s="123">
        <v>4895.9472091052185</v>
      </c>
    </row>
    <row r="500" spans="1:28" x14ac:dyDescent="0.25">
      <c r="A500" s="2">
        <v>15</v>
      </c>
      <c r="B500" s="2">
        <v>15118</v>
      </c>
      <c r="C500" s="2" t="s">
        <v>3109</v>
      </c>
      <c r="D500" s="121">
        <v>900205601</v>
      </c>
      <c r="E500" s="121">
        <v>139906323</v>
      </c>
      <c r="F500" s="121">
        <v>726647849</v>
      </c>
      <c r="G500" s="121">
        <v>103374474</v>
      </c>
      <c r="H500" s="121">
        <v>408173317</v>
      </c>
      <c r="I500" s="121">
        <v>318474532</v>
      </c>
      <c r="J500" s="121">
        <v>900205601</v>
      </c>
      <c r="K500" s="121">
        <v>221398304</v>
      </c>
      <c r="L500" s="121">
        <v>216515064</v>
      </c>
      <c r="M500" s="121">
        <v>552277461</v>
      </c>
      <c r="N500" s="121">
        <v>313741562</v>
      </c>
      <c r="O500" s="121" t="e">
        <v>#N/A</v>
      </c>
      <c r="P500" s="121">
        <v>85738367</v>
      </c>
      <c r="Q500" s="121">
        <v>209342</v>
      </c>
      <c r="R500" s="2">
        <v>15118</v>
      </c>
      <c r="S500" s="2" t="s">
        <v>3109</v>
      </c>
      <c r="T500" s="122">
        <v>0.25332615013235166</v>
      </c>
      <c r="U500" s="122">
        <v>0.15541596591332474</v>
      </c>
      <c r="V500" s="122">
        <v>0.14904639382470353</v>
      </c>
      <c r="W500" s="122">
        <v>0.24594193121444485</v>
      </c>
      <c r="X500" s="122">
        <v>0.61350147164880842</v>
      </c>
      <c r="Y500" s="123">
        <v>493.80666087072831</v>
      </c>
      <c r="Z500" s="123">
        <v>668.31463824746106</v>
      </c>
      <c r="AA500" s="122">
        <v>0.44592856014403343</v>
      </c>
      <c r="AB500" s="123">
        <v>1034.264810692551</v>
      </c>
    </row>
    <row r="501" spans="1:28" x14ac:dyDescent="0.25">
      <c r="A501" s="2">
        <v>15</v>
      </c>
      <c r="B501" s="2">
        <v>15119</v>
      </c>
      <c r="C501" s="2" t="s">
        <v>3110</v>
      </c>
      <c r="D501" s="121">
        <v>171632601</v>
      </c>
      <c r="E501" s="121">
        <v>7868850</v>
      </c>
      <c r="F501" s="121">
        <v>159569518</v>
      </c>
      <c r="G501" s="121">
        <v>3274882</v>
      </c>
      <c r="H501" s="121">
        <v>96447077</v>
      </c>
      <c r="I501" s="121">
        <v>63122441</v>
      </c>
      <c r="J501" s="121">
        <v>171632601</v>
      </c>
      <c r="K501" s="121">
        <v>76355247</v>
      </c>
      <c r="L501" s="121">
        <v>70649775</v>
      </c>
      <c r="M501" s="121">
        <v>87715031</v>
      </c>
      <c r="N501" s="121">
        <v>56658474</v>
      </c>
      <c r="O501" s="121" t="e">
        <v>#N/A</v>
      </c>
      <c r="P501" s="121">
        <v>4110718</v>
      </c>
      <c r="Q501" s="121">
        <v>18290</v>
      </c>
      <c r="R501" s="2">
        <v>15119</v>
      </c>
      <c r="S501" s="2" t="s">
        <v>3110</v>
      </c>
      <c r="T501" s="122">
        <v>8.9709254050198084E-2</v>
      </c>
      <c r="U501" s="122">
        <v>4.5847059091063944E-2</v>
      </c>
      <c r="V501" s="122">
        <v>-0.2407628847884522</v>
      </c>
      <c r="W501" s="122">
        <v>0.44487612816634992</v>
      </c>
      <c r="X501" s="122">
        <v>0.51106276132236672</v>
      </c>
      <c r="Y501" s="123">
        <v>179.05314379442319</v>
      </c>
      <c r="Z501" s="123">
        <v>430.22689994532533</v>
      </c>
      <c r="AA501" s="122">
        <v>0.13888213791285661</v>
      </c>
      <c r="AB501" s="123">
        <v>3862.7542372881358</v>
      </c>
    </row>
    <row r="502" spans="1:28" x14ac:dyDescent="0.25">
      <c r="A502" s="2">
        <v>15</v>
      </c>
      <c r="B502" s="2">
        <v>15120</v>
      </c>
      <c r="C502" s="2" t="s">
        <v>3111</v>
      </c>
      <c r="D502" s="121">
        <v>1228130540</v>
      </c>
      <c r="E502" s="121">
        <v>244828406</v>
      </c>
      <c r="F502" s="121">
        <v>704054034</v>
      </c>
      <c r="G502" s="121">
        <v>162723841</v>
      </c>
      <c r="H502" s="121">
        <v>360402339</v>
      </c>
      <c r="I502" s="121">
        <v>343651695</v>
      </c>
      <c r="J502" s="121">
        <v>1228130540</v>
      </c>
      <c r="K502" s="121">
        <v>689664056</v>
      </c>
      <c r="L502" s="121">
        <v>590611546</v>
      </c>
      <c r="M502" s="121">
        <v>419976437</v>
      </c>
      <c r="N502" s="121">
        <v>179310277</v>
      </c>
      <c r="O502" s="121" t="e">
        <v>#N/A</v>
      </c>
      <c r="P502" s="121">
        <v>140560523</v>
      </c>
      <c r="Q502" s="121">
        <v>227087</v>
      </c>
      <c r="R502" s="2">
        <v>15120</v>
      </c>
      <c r="S502" s="2" t="s">
        <v>3111</v>
      </c>
      <c r="T502" s="122">
        <v>0.58295748149318194</v>
      </c>
      <c r="U502" s="122">
        <v>0.19935047458391517</v>
      </c>
      <c r="V502" s="122">
        <v>0.1032839019713141</v>
      </c>
      <c r="W502" s="122">
        <v>0.56155598573422005</v>
      </c>
      <c r="X502" s="122">
        <v>0.3419640040870574</v>
      </c>
      <c r="Y502" s="123">
        <v>716.57048179772505</v>
      </c>
      <c r="Z502" s="123">
        <v>1078.1260309925271</v>
      </c>
      <c r="AA502" s="122">
        <v>1.3653897037926053</v>
      </c>
      <c r="AB502" s="123">
        <v>2600.8161893899696</v>
      </c>
    </row>
    <row r="503" spans="1:28" x14ac:dyDescent="0.25">
      <c r="A503" s="2">
        <v>15</v>
      </c>
      <c r="B503" s="2">
        <v>15121</v>
      </c>
      <c r="C503" s="2" t="s">
        <v>3112</v>
      </c>
      <c r="D503" s="121">
        <v>3564748976</v>
      </c>
      <c r="E503" s="121">
        <v>1058295913</v>
      </c>
      <c r="F503" s="121">
        <v>2369443404</v>
      </c>
      <c r="G503" s="121">
        <v>823093972</v>
      </c>
      <c r="H503" s="121">
        <v>1687623665</v>
      </c>
      <c r="I503" s="121">
        <v>681819739</v>
      </c>
      <c r="J503" s="121">
        <v>3564748976</v>
      </c>
      <c r="K503" s="121">
        <v>569294131</v>
      </c>
      <c r="L503" s="121">
        <v>543900711</v>
      </c>
      <c r="M503" s="121">
        <v>2680675167</v>
      </c>
      <c r="N503" s="121">
        <v>1148095320</v>
      </c>
      <c r="O503" s="121" t="e">
        <v>#N/A</v>
      </c>
      <c r="P503" s="121">
        <v>774961437</v>
      </c>
      <c r="Q503" s="121">
        <v>590993</v>
      </c>
      <c r="R503" s="2">
        <v>15121</v>
      </c>
      <c r="S503" s="2" t="s">
        <v>3112</v>
      </c>
      <c r="T503" s="122">
        <v>0.39478707678870367</v>
      </c>
      <c r="U503" s="122">
        <v>0.29687810281315025</v>
      </c>
      <c r="V503" s="122">
        <v>1.2205721789920077E-2</v>
      </c>
      <c r="W503" s="122">
        <v>0.15970104342067984</v>
      </c>
      <c r="X503" s="122">
        <v>0.75199549394582677</v>
      </c>
      <c r="Y503" s="123">
        <v>1392.7304925777462</v>
      </c>
      <c r="Z503" s="123">
        <v>1790.7080337668974</v>
      </c>
      <c r="AA503" s="122">
        <v>0.92178401441441293</v>
      </c>
      <c r="AB503" s="123">
        <v>920.31667210948353</v>
      </c>
    </row>
    <row r="504" spans="1:28" x14ac:dyDescent="0.25">
      <c r="A504" s="2">
        <v>15</v>
      </c>
      <c r="B504" s="2">
        <v>15122</v>
      </c>
      <c r="C504" s="2" t="s">
        <v>3113</v>
      </c>
      <c r="D504" s="121">
        <v>1434282556</v>
      </c>
      <c r="E504" s="121">
        <v>126098220</v>
      </c>
      <c r="F504" s="121">
        <v>1188691309</v>
      </c>
      <c r="G504" s="121">
        <v>83507058</v>
      </c>
      <c r="H504" s="121">
        <v>617654385</v>
      </c>
      <c r="I504" s="121">
        <v>571036924</v>
      </c>
      <c r="J504" s="121">
        <v>1434282556</v>
      </c>
      <c r="K504" s="121">
        <v>194158943</v>
      </c>
      <c r="L504" s="121">
        <v>187309826</v>
      </c>
      <c r="M504" s="121">
        <v>1009239286</v>
      </c>
      <c r="N504" s="121">
        <v>530299731</v>
      </c>
      <c r="O504" s="121" t="e">
        <v>#N/A</v>
      </c>
      <c r="P504" s="121">
        <v>53693801</v>
      </c>
      <c r="Q504" s="121">
        <v>431347</v>
      </c>
      <c r="R504" s="2">
        <v>15122</v>
      </c>
      <c r="S504" s="2" t="s">
        <v>3113</v>
      </c>
      <c r="T504" s="122">
        <v>0.12494382823698363</v>
      </c>
      <c r="U504" s="122">
        <v>8.7917279250518898E-2</v>
      </c>
      <c r="V504" s="122">
        <v>0.4821716206694826</v>
      </c>
      <c r="W504" s="122">
        <v>0.13537007905993106</v>
      </c>
      <c r="X504" s="122">
        <v>0.70365443808688422</v>
      </c>
      <c r="Y504" s="123">
        <v>193.59600970912049</v>
      </c>
      <c r="Z504" s="123">
        <v>292.33591516806655</v>
      </c>
      <c r="AA504" s="122">
        <v>0.23778669425725205</v>
      </c>
      <c r="AB504" s="123">
        <v>434.24395208498032</v>
      </c>
    </row>
    <row r="505" spans="1:28" x14ac:dyDescent="0.25">
      <c r="A505" s="2">
        <v>15</v>
      </c>
      <c r="B505" s="2">
        <v>15123</v>
      </c>
      <c r="C505" s="2" t="s">
        <v>3114</v>
      </c>
      <c r="D505" s="121">
        <v>228940590</v>
      </c>
      <c r="E505" s="121">
        <v>4208971</v>
      </c>
      <c r="F505" s="121">
        <v>222841459</v>
      </c>
      <c r="G505" s="121">
        <v>1560251</v>
      </c>
      <c r="H505" s="121">
        <v>134151311</v>
      </c>
      <c r="I505" s="121">
        <v>88690148</v>
      </c>
      <c r="J505" s="121">
        <v>228940590</v>
      </c>
      <c r="K505" s="121">
        <v>95060694</v>
      </c>
      <c r="L505" s="121">
        <v>95004413</v>
      </c>
      <c r="M505" s="121">
        <v>124568199</v>
      </c>
      <c r="N505" s="121">
        <v>76048941</v>
      </c>
      <c r="O505" s="121" t="e">
        <v>#N/A</v>
      </c>
      <c r="P505" s="121">
        <v>1505716</v>
      </c>
      <c r="Q505" s="121">
        <v>30483</v>
      </c>
      <c r="R505" s="2">
        <v>15123</v>
      </c>
      <c r="S505" s="2" t="s">
        <v>3114</v>
      </c>
      <c r="T505" s="122">
        <v>3.3788487220562609E-2</v>
      </c>
      <c r="U505" s="122">
        <v>1.8384555574002846E-2</v>
      </c>
      <c r="V505" s="122">
        <v>-1.2468714538057535E-2</v>
      </c>
      <c r="W505" s="122">
        <v>0.41521992233880411</v>
      </c>
      <c r="X505" s="122">
        <v>0.54410709346036013</v>
      </c>
      <c r="Y505" s="123">
        <v>51.184299445592629</v>
      </c>
      <c r="Z505" s="123">
        <v>138.07600957910967</v>
      </c>
      <c r="AA505" s="122">
        <v>5.5345557014396821E-2</v>
      </c>
      <c r="AB505" s="123">
        <v>3116.6359282222879</v>
      </c>
    </row>
    <row r="506" spans="1:28" x14ac:dyDescent="0.25">
      <c r="A506" s="2">
        <v>15</v>
      </c>
      <c r="B506" s="2">
        <v>15124</v>
      </c>
      <c r="C506" s="2" t="s">
        <v>3115</v>
      </c>
      <c r="D506" s="121">
        <v>611792782</v>
      </c>
      <c r="E506" s="121">
        <v>20180107</v>
      </c>
      <c r="F506" s="121">
        <v>497486250</v>
      </c>
      <c r="G506" s="121">
        <v>4962754</v>
      </c>
      <c r="H506" s="121">
        <v>188432888</v>
      </c>
      <c r="I506" s="121">
        <v>309053362</v>
      </c>
      <c r="J506" s="121">
        <v>611792782</v>
      </c>
      <c r="K506" s="121">
        <v>269617828</v>
      </c>
      <c r="L506" s="121">
        <v>263096973</v>
      </c>
      <c r="M506" s="121">
        <v>248201963</v>
      </c>
      <c r="N506" s="121">
        <v>163989379</v>
      </c>
      <c r="O506" s="121" t="e">
        <v>#N/A</v>
      </c>
      <c r="P506" s="121">
        <v>5684279</v>
      </c>
      <c r="Q506" s="121">
        <v>100567</v>
      </c>
      <c r="R506" s="2">
        <v>15124</v>
      </c>
      <c r="S506" s="2" t="s">
        <v>3115</v>
      </c>
      <c r="T506" s="122">
        <v>8.130518693762305E-2</v>
      </c>
      <c r="U506" s="122">
        <v>3.2985199554054233E-2</v>
      </c>
      <c r="V506" s="122">
        <v>-0.16795498911659823</v>
      </c>
      <c r="W506" s="122">
        <v>0.44070122422595043</v>
      </c>
      <c r="X506" s="122">
        <v>0.40569612833385799</v>
      </c>
      <c r="Y506" s="123">
        <v>49.347738323704597</v>
      </c>
      <c r="Z506" s="123">
        <v>200.66330903775594</v>
      </c>
      <c r="AA506" s="122">
        <v>0.12305740239433433</v>
      </c>
      <c r="AB506" s="123">
        <v>2616.1362375331869</v>
      </c>
    </row>
    <row r="507" spans="1:28" x14ac:dyDescent="0.25">
      <c r="A507" s="2">
        <v>15</v>
      </c>
      <c r="B507" s="2">
        <v>15125</v>
      </c>
      <c r="C507" s="2" t="s">
        <v>3116</v>
      </c>
      <c r="D507" s="121">
        <v>131597948</v>
      </c>
      <c r="E507" s="121">
        <v>19503154</v>
      </c>
      <c r="F507" s="121">
        <v>111376977</v>
      </c>
      <c r="G507" s="121">
        <v>7479143</v>
      </c>
      <c r="H507" s="121">
        <v>87485709</v>
      </c>
      <c r="I507" s="121">
        <v>23891268</v>
      </c>
      <c r="J507" s="121">
        <v>131597948</v>
      </c>
      <c r="K507" s="121">
        <v>30642319</v>
      </c>
      <c r="L507" s="121">
        <v>28620661</v>
      </c>
      <c r="M507" s="121">
        <v>90461137</v>
      </c>
      <c r="N507" s="121">
        <v>48485667</v>
      </c>
      <c r="O507" s="121" t="e">
        <v>#N/A</v>
      </c>
      <c r="P507" s="121">
        <v>8882794</v>
      </c>
      <c r="Q507" s="121">
        <v>11094</v>
      </c>
      <c r="R507" s="2">
        <v>15125</v>
      </c>
      <c r="S507" s="2" t="s">
        <v>3116</v>
      </c>
      <c r="T507" s="122">
        <v>0.21559704693961562</v>
      </c>
      <c r="U507" s="122">
        <v>0.14820256923762976</v>
      </c>
      <c r="V507" s="122">
        <v>-0.19758007294814073</v>
      </c>
      <c r="W507" s="122">
        <v>0.2328480000311251</v>
      </c>
      <c r="X507" s="122">
        <v>0.6874053765640783</v>
      </c>
      <c r="Y507" s="123">
        <v>674.16107806021273</v>
      </c>
      <c r="Z507" s="123">
        <v>1757.9911663962503</v>
      </c>
      <c r="AA507" s="122">
        <v>0.40224576058735051</v>
      </c>
      <c r="AB507" s="123">
        <v>2579.8324319451958</v>
      </c>
    </row>
    <row r="508" spans="1:28" x14ac:dyDescent="0.25">
      <c r="A508" s="2">
        <v>16</v>
      </c>
      <c r="B508" s="2">
        <v>16001</v>
      </c>
      <c r="C508" s="2" t="s">
        <v>3117</v>
      </c>
      <c r="D508" s="121">
        <v>69152310</v>
      </c>
      <c r="E508" s="121">
        <v>7084310</v>
      </c>
      <c r="F508" s="121">
        <v>62068000</v>
      </c>
      <c r="G508" s="121">
        <v>4502289</v>
      </c>
      <c r="H508" s="121">
        <v>32197396</v>
      </c>
      <c r="I508" s="121">
        <v>29870604</v>
      </c>
      <c r="J508" s="121">
        <v>69152310</v>
      </c>
      <c r="K508" s="121">
        <v>18562772</v>
      </c>
      <c r="L508" s="121">
        <v>18375707</v>
      </c>
      <c r="M508" s="121">
        <v>50057809</v>
      </c>
      <c r="N508" s="121">
        <v>23438367</v>
      </c>
      <c r="O508" s="121" t="e">
        <v>#N/A</v>
      </c>
      <c r="P508" s="121">
        <v>4020440</v>
      </c>
      <c r="Q508" s="121">
        <v>12258</v>
      </c>
      <c r="R508" s="2">
        <v>16001</v>
      </c>
      <c r="S508" s="2" t="s">
        <v>3117</v>
      </c>
      <c r="T508" s="122">
        <v>0.14152257442989563</v>
      </c>
      <c r="U508" s="122">
        <v>0.10244502316697736</v>
      </c>
      <c r="V508" s="122">
        <v>6.7232992094179211E-2</v>
      </c>
      <c r="W508" s="122">
        <v>0.26843314417117808</v>
      </c>
      <c r="X508" s="122">
        <v>0.72387761160834685</v>
      </c>
      <c r="Y508" s="123">
        <v>367.29393049437101</v>
      </c>
      <c r="Z508" s="123">
        <v>577.93359438733887</v>
      </c>
      <c r="AA508" s="122">
        <v>0.30225271240099622</v>
      </c>
      <c r="AB508" s="123">
        <v>1499.0787240985478</v>
      </c>
    </row>
    <row r="509" spans="1:28" x14ac:dyDescent="0.25">
      <c r="A509" s="2">
        <v>16</v>
      </c>
      <c r="B509" s="2">
        <v>16002</v>
      </c>
      <c r="C509" s="2" t="s">
        <v>3118</v>
      </c>
      <c r="D509" s="121">
        <v>118727685</v>
      </c>
      <c r="E509" s="121">
        <v>7065658</v>
      </c>
      <c r="F509" s="121">
        <v>107707290</v>
      </c>
      <c r="G509" s="121">
        <v>2260021</v>
      </c>
      <c r="H509" s="121">
        <v>66658039</v>
      </c>
      <c r="I509" s="121">
        <v>41049251</v>
      </c>
      <c r="J509" s="121">
        <v>118727685</v>
      </c>
      <c r="K509" s="121">
        <v>27861472</v>
      </c>
      <c r="L509" s="121">
        <v>24823696</v>
      </c>
      <c r="M509" s="121">
        <v>90866213</v>
      </c>
      <c r="N509" s="121">
        <v>51136819</v>
      </c>
      <c r="O509" s="121" t="e">
        <v>#N/A</v>
      </c>
      <c r="P509" s="121">
        <v>2198799</v>
      </c>
      <c r="Q509" s="121">
        <v>15175</v>
      </c>
      <c r="R509" s="2">
        <v>16002</v>
      </c>
      <c r="S509" s="2" t="s">
        <v>3118</v>
      </c>
      <c r="T509" s="122">
        <v>7.7758913535881588E-2</v>
      </c>
      <c r="U509" s="122">
        <v>5.9511461037920516E-2</v>
      </c>
      <c r="V509" s="122">
        <v>-2.0450465180389843E-2</v>
      </c>
      <c r="W509" s="122">
        <v>0.2346670197435417</v>
      </c>
      <c r="X509" s="122">
        <v>0.76533298025645835</v>
      </c>
      <c r="Y509" s="123">
        <v>148.93054365733113</v>
      </c>
      <c r="Z509" s="123">
        <v>465.61172981878087</v>
      </c>
      <c r="AA509" s="122">
        <v>0.13817163715247913</v>
      </c>
      <c r="AB509" s="123">
        <v>1635.8284019769358</v>
      </c>
    </row>
    <row r="510" spans="1:28" x14ac:dyDescent="0.25">
      <c r="A510" s="2">
        <v>16</v>
      </c>
      <c r="B510" s="2">
        <v>16003</v>
      </c>
      <c r="C510" s="2" t="s">
        <v>3119</v>
      </c>
      <c r="D510" s="121">
        <v>110665262</v>
      </c>
      <c r="E510" s="121">
        <v>8630570</v>
      </c>
      <c r="F510" s="121">
        <v>102034692</v>
      </c>
      <c r="G510" s="121">
        <v>4561108</v>
      </c>
      <c r="H510" s="121">
        <v>51998899</v>
      </c>
      <c r="I510" s="121">
        <v>50035793</v>
      </c>
      <c r="J510" s="121">
        <v>110665262</v>
      </c>
      <c r="K510" s="121">
        <v>28141866</v>
      </c>
      <c r="L510" s="121">
        <v>27657006</v>
      </c>
      <c r="M510" s="121">
        <v>79014269</v>
      </c>
      <c r="N510" s="121">
        <v>30943829</v>
      </c>
      <c r="O510" s="121" t="e">
        <v>#N/A</v>
      </c>
      <c r="P510" s="121">
        <v>4043179</v>
      </c>
      <c r="Q510" s="121">
        <v>23444</v>
      </c>
      <c r="R510" s="2">
        <v>16003</v>
      </c>
      <c r="S510" s="2" t="s">
        <v>3119</v>
      </c>
      <c r="T510" s="122">
        <v>0.10922799273128755</v>
      </c>
      <c r="U510" s="122">
        <v>7.7988068197949956E-2</v>
      </c>
      <c r="V510" s="122">
        <v>7.5095009203465457E-2</v>
      </c>
      <c r="W510" s="122">
        <v>0.2542971976156348</v>
      </c>
      <c r="X510" s="122">
        <v>0.71399342098878327</v>
      </c>
      <c r="Y510" s="123">
        <v>194.55331854632314</v>
      </c>
      <c r="Z510" s="123">
        <v>368.13555707217199</v>
      </c>
      <c r="AA510" s="122">
        <v>0.27891086135461773</v>
      </c>
      <c r="AB510" s="123">
        <v>1179.7050844565774</v>
      </c>
    </row>
    <row r="511" spans="1:28" x14ac:dyDescent="0.25">
      <c r="A511" s="2">
        <v>16</v>
      </c>
      <c r="B511" s="2">
        <v>16004</v>
      </c>
      <c r="C511" s="2" t="s">
        <v>3120</v>
      </c>
      <c r="D511" s="121">
        <v>80796825</v>
      </c>
      <c r="E511" s="121">
        <v>5837823</v>
      </c>
      <c r="F511" s="121">
        <v>74959002</v>
      </c>
      <c r="G511" s="121">
        <v>2750042</v>
      </c>
      <c r="H511" s="121">
        <v>34710712</v>
      </c>
      <c r="I511" s="121">
        <v>40248290</v>
      </c>
      <c r="J511" s="121">
        <v>80796825</v>
      </c>
      <c r="K511" s="121">
        <v>26798256</v>
      </c>
      <c r="L511" s="121">
        <v>26170824</v>
      </c>
      <c r="M511" s="121">
        <v>51312853</v>
      </c>
      <c r="N511" s="121">
        <v>21568744</v>
      </c>
      <c r="O511" s="121" t="e">
        <v>#N/A</v>
      </c>
      <c r="P511" s="121">
        <v>2460992</v>
      </c>
      <c r="Q511" s="121">
        <v>16293</v>
      </c>
      <c r="R511" s="2">
        <v>16004</v>
      </c>
      <c r="S511" s="2" t="s">
        <v>3120</v>
      </c>
      <c r="T511" s="122">
        <v>0.1137692148982634</v>
      </c>
      <c r="U511" s="122">
        <v>7.2253123807773392E-2</v>
      </c>
      <c r="V511" s="122">
        <v>6.4948444629192137E-2</v>
      </c>
      <c r="W511" s="122">
        <v>0.33167461716472152</v>
      </c>
      <c r="X511" s="122">
        <v>0.63508501726398281</v>
      </c>
      <c r="Y511" s="123">
        <v>168.78671822254955</v>
      </c>
      <c r="Z511" s="123">
        <v>358.30252255569877</v>
      </c>
      <c r="AA511" s="122">
        <v>0.2706612401723531</v>
      </c>
      <c r="AB511" s="123">
        <v>1606.2618302338428</v>
      </c>
    </row>
    <row r="512" spans="1:28" x14ac:dyDescent="0.25">
      <c r="A512" s="2">
        <v>16</v>
      </c>
      <c r="B512" s="2">
        <v>16005</v>
      </c>
      <c r="C512" s="2" t="s">
        <v>3121</v>
      </c>
      <c r="D512" s="121">
        <v>60157091</v>
      </c>
      <c r="E512" s="121">
        <v>2138163</v>
      </c>
      <c r="F512" s="121">
        <v>57800239</v>
      </c>
      <c r="G512" s="121">
        <v>300188</v>
      </c>
      <c r="H512" s="121">
        <v>31994918</v>
      </c>
      <c r="I512" s="121">
        <v>25805321</v>
      </c>
      <c r="J512" s="121">
        <v>60157091</v>
      </c>
      <c r="K512" s="121">
        <v>15137903</v>
      </c>
      <c r="L512" s="121">
        <v>15100287</v>
      </c>
      <c r="M512" s="121">
        <v>44882058</v>
      </c>
      <c r="N512" s="121">
        <v>19884589</v>
      </c>
      <c r="O512" s="121" t="e">
        <v>#N/A</v>
      </c>
      <c r="P512" s="121">
        <v>276154</v>
      </c>
      <c r="Q512" s="121">
        <v>11998</v>
      </c>
      <c r="R512" s="2">
        <v>16005</v>
      </c>
      <c r="S512" s="2" t="s">
        <v>3121</v>
      </c>
      <c r="T512" s="122">
        <v>4.7639593532007821E-2</v>
      </c>
      <c r="U512" s="122">
        <v>3.5542991930909693E-2</v>
      </c>
      <c r="V512" s="122">
        <v>3.5956329047535318E-2</v>
      </c>
      <c r="W512" s="122">
        <v>0.25163954487094464</v>
      </c>
      <c r="X512" s="122">
        <v>0.74608092336113796</v>
      </c>
      <c r="Y512" s="123">
        <v>25.019836639439905</v>
      </c>
      <c r="Z512" s="123">
        <v>178.20995165860978</v>
      </c>
      <c r="AA512" s="122">
        <v>0.10752864944807257</v>
      </c>
      <c r="AB512" s="123">
        <v>1258.5670111685281</v>
      </c>
    </row>
    <row r="513" spans="1:28" x14ac:dyDescent="0.25">
      <c r="A513" s="2">
        <v>16</v>
      </c>
      <c r="B513" s="2">
        <v>16006</v>
      </c>
      <c r="C513" s="2" t="s">
        <v>3122</v>
      </c>
      <c r="D513" s="121">
        <v>541310696</v>
      </c>
      <c r="E513" s="121">
        <v>89117194</v>
      </c>
      <c r="F513" s="121">
        <v>428562682</v>
      </c>
      <c r="G513" s="121">
        <v>30719908</v>
      </c>
      <c r="H513" s="121">
        <v>229041926</v>
      </c>
      <c r="I513" s="121">
        <v>199520756</v>
      </c>
      <c r="J513" s="121">
        <v>541310696</v>
      </c>
      <c r="K513" s="121">
        <v>68351825</v>
      </c>
      <c r="L513" s="121">
        <v>67244169</v>
      </c>
      <c r="M513" s="121">
        <v>415459852</v>
      </c>
      <c r="N513" s="121">
        <v>246507940</v>
      </c>
      <c r="O513" s="121" t="e">
        <v>#N/A</v>
      </c>
      <c r="P513" s="121">
        <v>28750500</v>
      </c>
      <c r="Q513" s="121">
        <v>135646</v>
      </c>
      <c r="R513" s="2">
        <v>16006</v>
      </c>
      <c r="S513" s="2" t="s">
        <v>3122</v>
      </c>
      <c r="T513" s="122">
        <v>0.2145025411504744</v>
      </c>
      <c r="U513" s="122">
        <v>0.16463224292172493</v>
      </c>
      <c r="V513" s="122">
        <v>1.8295835655938397E-2</v>
      </c>
      <c r="W513" s="122">
        <v>0.12627096694206094</v>
      </c>
      <c r="X513" s="122">
        <v>0.76750719147068169</v>
      </c>
      <c r="Y513" s="123">
        <v>226.47116759801247</v>
      </c>
      <c r="Z513" s="123">
        <v>656.98357489347268</v>
      </c>
      <c r="AA513" s="122">
        <v>0.36151855392568694</v>
      </c>
      <c r="AB513" s="123">
        <v>495.73278238945488</v>
      </c>
    </row>
    <row r="514" spans="1:28" x14ac:dyDescent="0.25">
      <c r="A514" s="2">
        <v>16</v>
      </c>
      <c r="B514" s="2">
        <v>16007</v>
      </c>
      <c r="C514" s="2" t="s">
        <v>3123</v>
      </c>
      <c r="D514" s="121">
        <v>41481226</v>
      </c>
      <c r="E514" s="121">
        <v>4437357</v>
      </c>
      <c r="F514" s="121">
        <v>37043869</v>
      </c>
      <c r="G514" s="121">
        <v>708381</v>
      </c>
      <c r="H514" s="121">
        <v>20766359</v>
      </c>
      <c r="I514" s="121">
        <v>16277510</v>
      </c>
      <c r="J514" s="121">
        <v>41481226</v>
      </c>
      <c r="K514" s="121">
        <v>9051866</v>
      </c>
      <c r="L514" s="121">
        <v>6180092</v>
      </c>
      <c r="M514" s="121">
        <v>29353983</v>
      </c>
      <c r="N514" s="121">
        <v>12853923</v>
      </c>
      <c r="O514" s="121" t="e">
        <v>#N/A</v>
      </c>
      <c r="P514" s="121">
        <v>510770</v>
      </c>
      <c r="Q514" s="121">
        <v>3499</v>
      </c>
      <c r="R514" s="2">
        <v>16007</v>
      </c>
      <c r="S514" s="2" t="s">
        <v>3123</v>
      </c>
      <c r="T514" s="122">
        <v>0.1511671175935477</v>
      </c>
      <c r="U514" s="122">
        <v>0.10697265794410223</v>
      </c>
      <c r="V514" s="122">
        <v>0.32172462657279333</v>
      </c>
      <c r="W514" s="122">
        <v>0.21821597076229135</v>
      </c>
      <c r="X514" s="122">
        <v>0.70764501994227458</v>
      </c>
      <c r="Y514" s="123">
        <v>202.45241497570734</v>
      </c>
      <c r="Z514" s="123">
        <v>1268.1786224635609</v>
      </c>
      <c r="AA514" s="122">
        <v>0.34521421981444889</v>
      </c>
      <c r="AB514" s="123">
        <v>1766.2452129179765</v>
      </c>
    </row>
    <row r="515" spans="1:28" x14ac:dyDescent="0.25">
      <c r="A515" s="2">
        <v>16</v>
      </c>
      <c r="B515" s="2">
        <v>16008</v>
      </c>
      <c r="C515" s="2" t="s">
        <v>3124</v>
      </c>
      <c r="D515" s="121">
        <v>187654294</v>
      </c>
      <c r="E515" s="121">
        <v>1459317</v>
      </c>
      <c r="F515" s="121">
        <v>186194977</v>
      </c>
      <c r="G515" s="121">
        <v>1241288</v>
      </c>
      <c r="H515" s="121">
        <v>110685481</v>
      </c>
      <c r="I515" s="121">
        <v>75509496</v>
      </c>
      <c r="J515" s="121">
        <v>187654294</v>
      </c>
      <c r="K515" s="121">
        <v>63712126</v>
      </c>
      <c r="L515" s="121">
        <v>63659733</v>
      </c>
      <c r="M515" s="121">
        <v>123322569</v>
      </c>
      <c r="N515" s="121">
        <v>83944349</v>
      </c>
      <c r="O515" s="121" t="e">
        <v>#N/A</v>
      </c>
      <c r="P515" s="121">
        <v>1130642</v>
      </c>
      <c r="Q515" s="121">
        <v>26690</v>
      </c>
      <c r="R515" s="2">
        <v>16008</v>
      </c>
      <c r="S515" s="2" t="s">
        <v>3124</v>
      </c>
      <c r="T515" s="122">
        <v>1.183333279409708E-2</v>
      </c>
      <c r="U515" s="122">
        <v>7.7766246052435126E-3</v>
      </c>
      <c r="V515" s="122">
        <v>4.6277537657720025E-2</v>
      </c>
      <c r="W515" s="122">
        <v>0.3395186150123482</v>
      </c>
      <c r="X515" s="122">
        <v>0.65717957405227301</v>
      </c>
      <c r="Y515" s="123">
        <v>46.507605844885724</v>
      </c>
      <c r="Z515" s="123">
        <v>54.676545522667666</v>
      </c>
      <c r="AA515" s="122">
        <v>1.7384338759956312E-2</v>
      </c>
      <c r="AB515" s="123">
        <v>2385.1529786436868</v>
      </c>
    </row>
    <row r="516" spans="1:28" x14ac:dyDescent="0.25">
      <c r="A516" s="2">
        <v>16</v>
      </c>
      <c r="B516" s="2">
        <v>16009</v>
      </c>
      <c r="C516" s="2" t="s">
        <v>3125</v>
      </c>
      <c r="D516" s="121">
        <v>177112859</v>
      </c>
      <c r="E516" s="121">
        <v>18630974</v>
      </c>
      <c r="F516" s="121">
        <v>155775252</v>
      </c>
      <c r="G516" s="121">
        <v>7286394</v>
      </c>
      <c r="H516" s="121">
        <v>80704116</v>
      </c>
      <c r="I516" s="121">
        <v>75071136</v>
      </c>
      <c r="J516" s="121">
        <v>177112859</v>
      </c>
      <c r="K516" s="121">
        <v>28425475</v>
      </c>
      <c r="L516" s="121">
        <v>26425475</v>
      </c>
      <c r="M516" s="121">
        <v>126758486</v>
      </c>
      <c r="N516" s="121">
        <v>68535500</v>
      </c>
      <c r="O516" s="121" t="e">
        <v>#N/A</v>
      </c>
      <c r="P516" s="121">
        <v>6362848</v>
      </c>
      <c r="Q516" s="121">
        <v>39503</v>
      </c>
      <c r="R516" s="2">
        <v>16009</v>
      </c>
      <c r="S516" s="2" t="s">
        <v>3125</v>
      </c>
      <c r="T516" s="122">
        <v>0.14698009252019625</v>
      </c>
      <c r="U516" s="122">
        <v>0.10519266701013505</v>
      </c>
      <c r="V516" s="122">
        <v>9.134122685162871E-2</v>
      </c>
      <c r="W516" s="122">
        <v>0.16049356980906734</v>
      </c>
      <c r="X516" s="122">
        <v>0.71569329700674078</v>
      </c>
      <c r="Y516" s="123">
        <v>184.45166189909628</v>
      </c>
      <c r="Z516" s="123">
        <v>471.63440751335344</v>
      </c>
      <c r="AA516" s="122">
        <v>0.27184413916875194</v>
      </c>
      <c r="AB516" s="123">
        <v>668.94856086879474</v>
      </c>
    </row>
    <row r="517" spans="1:28" x14ac:dyDescent="0.25">
      <c r="A517" s="2">
        <v>16</v>
      </c>
      <c r="B517" s="2">
        <v>16010</v>
      </c>
      <c r="C517" s="2" t="s">
        <v>2659</v>
      </c>
      <c r="D517" s="121">
        <v>220477914</v>
      </c>
      <c r="E517" s="121">
        <v>19401709</v>
      </c>
      <c r="F517" s="121">
        <v>180885935</v>
      </c>
      <c r="G517" s="121">
        <v>6181810</v>
      </c>
      <c r="H517" s="121">
        <v>117790069</v>
      </c>
      <c r="I517" s="121">
        <v>63095866</v>
      </c>
      <c r="J517" s="121">
        <v>220477914</v>
      </c>
      <c r="K517" s="121">
        <v>68717537</v>
      </c>
      <c r="L517" s="121">
        <v>59343767</v>
      </c>
      <c r="M517" s="121">
        <v>149787424</v>
      </c>
      <c r="N517" s="121">
        <v>60873608</v>
      </c>
      <c r="O517" s="121" t="e">
        <v>#N/A</v>
      </c>
      <c r="P517" s="121">
        <v>5194445</v>
      </c>
      <c r="Q517" s="121">
        <v>23082</v>
      </c>
      <c r="R517" s="2">
        <v>16010</v>
      </c>
      <c r="S517" s="2" t="s">
        <v>2659</v>
      </c>
      <c r="T517" s="122">
        <v>0.1295282907061677</v>
      </c>
      <c r="U517" s="122">
        <v>8.7998424186832611E-2</v>
      </c>
      <c r="V517" s="122">
        <v>0.1341642647490906</v>
      </c>
      <c r="W517" s="122">
        <v>0.31167537715364996</v>
      </c>
      <c r="X517" s="122">
        <v>0.67937609387940778</v>
      </c>
      <c r="Y517" s="123">
        <v>267.81951304046441</v>
      </c>
      <c r="Z517" s="123">
        <v>840.55580105710078</v>
      </c>
      <c r="AA517" s="122">
        <v>0.31872119359181078</v>
      </c>
      <c r="AB517" s="123">
        <v>2570.9976171908847</v>
      </c>
    </row>
    <row r="518" spans="1:28" x14ac:dyDescent="0.25">
      <c r="A518" s="2">
        <v>16</v>
      </c>
      <c r="B518" s="2">
        <v>16011</v>
      </c>
      <c r="C518" s="2" t="s">
        <v>3126</v>
      </c>
      <c r="D518" s="121">
        <v>63791181</v>
      </c>
      <c r="E518" s="121">
        <v>2643336</v>
      </c>
      <c r="F518" s="121">
        <v>61147845</v>
      </c>
      <c r="G518" s="121">
        <v>1958691</v>
      </c>
      <c r="H518" s="121">
        <v>34947839</v>
      </c>
      <c r="I518" s="121">
        <v>26200006</v>
      </c>
      <c r="J518" s="121">
        <v>63791181</v>
      </c>
      <c r="K518" s="121">
        <v>18949352</v>
      </c>
      <c r="L518" s="121">
        <v>18424831</v>
      </c>
      <c r="M518" s="121">
        <v>41684465</v>
      </c>
      <c r="N518" s="121">
        <v>16792666</v>
      </c>
      <c r="O518" s="121" t="e">
        <v>#N/A</v>
      </c>
      <c r="P518" s="121">
        <v>1916733</v>
      </c>
      <c r="Q518" s="121">
        <v>12256</v>
      </c>
      <c r="R518" s="2">
        <v>16011</v>
      </c>
      <c r="S518" s="2" t="s">
        <v>3126</v>
      </c>
      <c r="T518" s="122">
        <v>6.3412976512952732E-2</v>
      </c>
      <c r="U518" s="122">
        <v>4.1437326579672508E-2</v>
      </c>
      <c r="V518" s="122">
        <v>-2.6123768367748212E-2</v>
      </c>
      <c r="W518" s="122">
        <v>0.29705284810450522</v>
      </c>
      <c r="X518" s="122">
        <v>0.65345184626696284</v>
      </c>
      <c r="Y518" s="123">
        <v>159.81486618798957</v>
      </c>
      <c r="Z518" s="123">
        <v>215.67689295039165</v>
      </c>
      <c r="AA518" s="122">
        <v>0.15741014559570232</v>
      </c>
      <c r="AB518" s="123">
        <v>1503.3315110966057</v>
      </c>
    </row>
    <row r="519" spans="1:28" x14ac:dyDescent="0.25">
      <c r="A519" s="2">
        <v>16</v>
      </c>
      <c r="B519" s="2">
        <v>16012</v>
      </c>
      <c r="C519" s="2" t="s">
        <v>3127</v>
      </c>
      <c r="D519" s="121">
        <v>166499837</v>
      </c>
      <c r="E519" s="121">
        <v>11253844</v>
      </c>
      <c r="F519" s="121">
        <v>145818698</v>
      </c>
      <c r="G519" s="121">
        <v>3657615</v>
      </c>
      <c r="H519" s="121">
        <v>83356045</v>
      </c>
      <c r="I519" s="121">
        <v>62462653</v>
      </c>
      <c r="J519" s="121">
        <v>166499837</v>
      </c>
      <c r="K519" s="121">
        <v>1326492</v>
      </c>
      <c r="L519" s="121" t="s">
        <v>17</v>
      </c>
      <c r="M519" s="121">
        <v>163365563</v>
      </c>
      <c r="N519" s="121">
        <v>92474989</v>
      </c>
      <c r="O519" s="121" t="e">
        <v>#N/A</v>
      </c>
      <c r="P519" s="121">
        <v>2918745</v>
      </c>
      <c r="Q519" s="121">
        <v>50681</v>
      </c>
      <c r="R519" s="2">
        <v>16012</v>
      </c>
      <c r="S519" s="2" t="s">
        <v>3127</v>
      </c>
      <c r="T519" s="122">
        <v>6.8887492524969909E-2</v>
      </c>
      <c r="U519" s="122">
        <v>6.7590720824549519E-2</v>
      </c>
      <c r="V519" s="122">
        <v>0.19426662239722803</v>
      </c>
      <c r="W519" s="122">
        <v>7.9669267183727025E-3</v>
      </c>
      <c r="X519" s="122">
        <v>0.98117551310275453</v>
      </c>
      <c r="Y519" s="123">
        <v>72.169353406602085</v>
      </c>
      <c r="Z519" s="123">
        <v>222.05252461474714</v>
      </c>
      <c r="AA519" s="122">
        <v>0.12169608368377313</v>
      </c>
      <c r="AB519" s="123" t="e">
        <v>#VALUE!</v>
      </c>
    </row>
    <row r="520" spans="1:28" x14ac:dyDescent="0.25">
      <c r="A520" s="2">
        <v>16</v>
      </c>
      <c r="B520" s="2">
        <v>16013</v>
      </c>
      <c r="C520" s="2" t="s">
        <v>3128</v>
      </c>
      <c r="D520" s="121">
        <v>95828185</v>
      </c>
      <c r="E520" s="121">
        <v>2992183</v>
      </c>
      <c r="F520" s="121">
        <v>90802852</v>
      </c>
      <c r="G520" s="121">
        <v>854417</v>
      </c>
      <c r="H520" s="121">
        <v>46414006</v>
      </c>
      <c r="I520" s="121">
        <v>44388846</v>
      </c>
      <c r="J520" s="121">
        <v>95828185</v>
      </c>
      <c r="K520" s="121">
        <v>22800570</v>
      </c>
      <c r="L520" s="121">
        <v>22793270</v>
      </c>
      <c r="M520" s="121">
        <v>65298299</v>
      </c>
      <c r="N520" s="121">
        <v>14726605</v>
      </c>
      <c r="O520" s="121" t="e">
        <v>#N/A</v>
      </c>
      <c r="P520" s="121">
        <v>860523</v>
      </c>
      <c r="Q520" s="121">
        <v>9728</v>
      </c>
      <c r="R520" s="2">
        <v>16013</v>
      </c>
      <c r="S520" s="2" t="s">
        <v>3128</v>
      </c>
      <c r="T520" s="122">
        <v>4.582329166032334E-2</v>
      </c>
      <c r="U520" s="122">
        <v>3.1224456562544724E-2</v>
      </c>
      <c r="V520" s="122">
        <v>-5.3747898474953093E-2</v>
      </c>
      <c r="W520" s="122">
        <v>0.23793177341300997</v>
      </c>
      <c r="X520" s="122">
        <v>0.68141016132153609</v>
      </c>
      <c r="Y520" s="123">
        <v>87.830694901315795</v>
      </c>
      <c r="Z520" s="123">
        <v>307.58460115131578</v>
      </c>
      <c r="AA520" s="122">
        <v>0.2031821319306113</v>
      </c>
      <c r="AB520" s="123">
        <v>2343.0581825657896</v>
      </c>
    </row>
    <row r="521" spans="1:28" x14ac:dyDescent="0.25">
      <c r="A521" s="2">
        <v>16</v>
      </c>
      <c r="B521" s="2">
        <v>16014</v>
      </c>
      <c r="C521" s="2" t="s">
        <v>3129</v>
      </c>
      <c r="D521" s="121">
        <v>93935331</v>
      </c>
      <c r="E521" s="121">
        <v>14983426</v>
      </c>
      <c r="F521" s="121">
        <v>78951905</v>
      </c>
      <c r="G521" s="121">
        <v>4308149</v>
      </c>
      <c r="H521" s="121">
        <v>44482793</v>
      </c>
      <c r="I521" s="121">
        <v>34469112</v>
      </c>
      <c r="J521" s="121">
        <v>93935331</v>
      </c>
      <c r="K521" s="121">
        <v>24544692</v>
      </c>
      <c r="L521" s="121">
        <v>23889166</v>
      </c>
      <c r="M521" s="121">
        <v>63737387</v>
      </c>
      <c r="N521" s="121">
        <v>45138003</v>
      </c>
      <c r="O521" s="121" t="e">
        <v>#N/A</v>
      </c>
      <c r="P521" s="121">
        <v>4183765</v>
      </c>
      <c r="Q521" s="121">
        <v>15500</v>
      </c>
      <c r="R521" s="2">
        <v>16014</v>
      </c>
      <c r="S521" s="2" t="s">
        <v>3129</v>
      </c>
      <c r="T521" s="122">
        <v>0.23508064426927322</v>
      </c>
      <c r="U521" s="122">
        <v>0.15950788527055917</v>
      </c>
      <c r="V521" s="122">
        <v>-1.8652339027029674E-2</v>
      </c>
      <c r="W521" s="122">
        <v>0.26129350627401315</v>
      </c>
      <c r="X521" s="122">
        <v>0.67852411144428715</v>
      </c>
      <c r="Y521" s="123">
        <v>277.94509677419353</v>
      </c>
      <c r="Z521" s="123">
        <v>966.67264516129035</v>
      </c>
      <c r="AA521" s="122">
        <v>0.33194702920286484</v>
      </c>
      <c r="AB521" s="123">
        <v>1541.2365161290322</v>
      </c>
    </row>
    <row r="522" spans="1:28" x14ac:dyDescent="0.25">
      <c r="A522" s="2">
        <v>16</v>
      </c>
      <c r="B522" s="2">
        <v>16015</v>
      </c>
      <c r="C522" s="2" t="s">
        <v>3130</v>
      </c>
      <c r="D522" s="121">
        <v>186718235</v>
      </c>
      <c r="E522" s="121">
        <v>14625578</v>
      </c>
      <c r="F522" s="121">
        <v>170858619</v>
      </c>
      <c r="G522" s="121">
        <v>8069142</v>
      </c>
      <c r="H522" s="121">
        <v>109264234</v>
      </c>
      <c r="I522" s="121">
        <v>61594385</v>
      </c>
      <c r="J522" s="121">
        <v>186718235</v>
      </c>
      <c r="K522" s="121">
        <v>40769505</v>
      </c>
      <c r="L522" s="121">
        <v>39553945</v>
      </c>
      <c r="M522" s="121">
        <v>144696594</v>
      </c>
      <c r="N522" s="121">
        <v>75380253</v>
      </c>
      <c r="O522" s="121" t="e">
        <v>#N/A</v>
      </c>
      <c r="P522" s="121">
        <v>7292779</v>
      </c>
      <c r="Q522" s="121">
        <v>18479</v>
      </c>
      <c r="R522" s="2">
        <v>16015</v>
      </c>
      <c r="S522" s="2" t="s">
        <v>3130</v>
      </c>
      <c r="T522" s="122">
        <v>0.10107755542608003</v>
      </c>
      <c r="U522" s="122">
        <v>7.832967144317747E-2</v>
      </c>
      <c r="V522" s="122">
        <v>5.4468872749591002E-2</v>
      </c>
      <c r="W522" s="122">
        <v>0.21834774198674275</v>
      </c>
      <c r="X522" s="122">
        <v>0.77494623918226302</v>
      </c>
      <c r="Y522" s="123">
        <v>436.66551220304132</v>
      </c>
      <c r="Z522" s="123">
        <v>791.47020942691699</v>
      </c>
      <c r="AA522" s="122">
        <v>0.19402399723970148</v>
      </c>
      <c r="AB522" s="123">
        <v>2140.4808160614753</v>
      </c>
    </row>
    <row r="523" spans="1:28" x14ac:dyDescent="0.25">
      <c r="A523" s="2">
        <v>16</v>
      </c>
      <c r="B523" s="2">
        <v>16016</v>
      </c>
      <c r="C523" s="2" t="s">
        <v>3131</v>
      </c>
      <c r="D523" s="121">
        <v>104156342</v>
      </c>
      <c r="E523" s="121">
        <v>11362777</v>
      </c>
      <c r="F523" s="121">
        <v>92793565</v>
      </c>
      <c r="G523" s="121">
        <v>5561676</v>
      </c>
      <c r="H523" s="121">
        <v>46000933</v>
      </c>
      <c r="I523" s="121">
        <v>46792632</v>
      </c>
      <c r="J523" s="121">
        <v>104156342</v>
      </c>
      <c r="K523" s="121">
        <v>33805619</v>
      </c>
      <c r="L523" s="121">
        <v>33553235</v>
      </c>
      <c r="M523" s="121">
        <v>68603940</v>
      </c>
      <c r="N523" s="121">
        <v>21544998</v>
      </c>
      <c r="O523" s="121" t="e">
        <v>#N/A</v>
      </c>
      <c r="P523" s="121">
        <v>5651338</v>
      </c>
      <c r="Q523" s="121">
        <v>22309</v>
      </c>
      <c r="R523" s="2">
        <v>16016</v>
      </c>
      <c r="S523" s="2" t="s">
        <v>3131</v>
      </c>
      <c r="T523" s="122">
        <v>0.16562863590633425</v>
      </c>
      <c r="U523" s="122">
        <v>0.10909347219586495</v>
      </c>
      <c r="V523" s="122">
        <v>-6.2105776069676488E-2</v>
      </c>
      <c r="W523" s="122">
        <v>0.32456611235444499</v>
      </c>
      <c r="X523" s="122">
        <v>0.65866310857960042</v>
      </c>
      <c r="Y523" s="123">
        <v>249.30189609574612</v>
      </c>
      <c r="Z523" s="123">
        <v>509.33600788919273</v>
      </c>
      <c r="AA523" s="122">
        <v>0.52739744974680436</v>
      </c>
      <c r="AB523" s="123">
        <v>1504.0223676543098</v>
      </c>
    </row>
    <row r="524" spans="1:28" x14ac:dyDescent="0.25">
      <c r="A524" s="2">
        <v>16</v>
      </c>
      <c r="B524" s="2">
        <v>16017</v>
      </c>
      <c r="C524" s="2" t="s">
        <v>3132</v>
      </c>
      <c r="D524" s="121">
        <v>159242001</v>
      </c>
      <c r="E524" s="121">
        <v>12204883</v>
      </c>
      <c r="F524" s="121">
        <v>146192443</v>
      </c>
      <c r="G524" s="121">
        <v>5463485</v>
      </c>
      <c r="H524" s="121">
        <v>64826974</v>
      </c>
      <c r="I524" s="121">
        <v>81365469</v>
      </c>
      <c r="J524" s="121">
        <v>159242001</v>
      </c>
      <c r="K524" s="121">
        <v>56574599</v>
      </c>
      <c r="L524" s="121">
        <v>54157690</v>
      </c>
      <c r="M524" s="121">
        <v>102443325</v>
      </c>
      <c r="N524" s="121">
        <v>29867159</v>
      </c>
      <c r="O524" s="121" t="e">
        <v>#N/A</v>
      </c>
      <c r="P524" s="121">
        <v>4552276</v>
      </c>
      <c r="Q524" s="121">
        <v>36415</v>
      </c>
      <c r="R524" s="2">
        <v>16017</v>
      </c>
      <c r="S524" s="2" t="s">
        <v>3132</v>
      </c>
      <c r="T524" s="122">
        <v>0.11913790381169295</v>
      </c>
      <c r="U524" s="122">
        <v>7.6643617408449924E-2</v>
      </c>
      <c r="V524" s="122">
        <v>0.14377507681499146</v>
      </c>
      <c r="W524" s="122">
        <v>0.35527435378057076</v>
      </c>
      <c r="X524" s="122">
        <v>0.64331849861645485</v>
      </c>
      <c r="Y524" s="123">
        <v>150.03391459563366</v>
      </c>
      <c r="Z524" s="123">
        <v>335.16086777426887</v>
      </c>
      <c r="AA524" s="122">
        <v>0.40863890000384706</v>
      </c>
      <c r="AB524" s="123">
        <v>1487.2357544967733</v>
      </c>
    </row>
    <row r="525" spans="1:28" x14ac:dyDescent="0.25">
      <c r="A525" s="2">
        <v>16</v>
      </c>
      <c r="B525" s="2">
        <v>16018</v>
      </c>
      <c r="C525" s="2" t="s">
        <v>3133</v>
      </c>
      <c r="D525" s="121">
        <v>63611139</v>
      </c>
      <c r="E525" s="121">
        <v>10249579</v>
      </c>
      <c r="F525" s="121">
        <v>52711849</v>
      </c>
      <c r="G525" s="121">
        <v>2418547</v>
      </c>
      <c r="H525" s="121">
        <v>27753905</v>
      </c>
      <c r="I525" s="121">
        <v>24957944</v>
      </c>
      <c r="J525" s="121">
        <v>63611139</v>
      </c>
      <c r="K525" s="121">
        <v>14418581</v>
      </c>
      <c r="L525" s="121">
        <v>13967544</v>
      </c>
      <c r="M525" s="121">
        <v>45401315</v>
      </c>
      <c r="N525" s="121">
        <v>23396701</v>
      </c>
      <c r="O525" s="121" t="e">
        <v>#N/A</v>
      </c>
      <c r="P525" s="121">
        <v>1673456</v>
      </c>
      <c r="Q525" s="121">
        <v>9653</v>
      </c>
      <c r="R525" s="2">
        <v>16018</v>
      </c>
      <c r="S525" s="2" t="s">
        <v>3133</v>
      </c>
      <c r="T525" s="122">
        <v>0.22575511304022802</v>
      </c>
      <c r="U525" s="122">
        <v>0.16112868219511051</v>
      </c>
      <c r="V525" s="122">
        <v>0.37733534494187881</v>
      </c>
      <c r="W525" s="122">
        <v>0.22666754953090842</v>
      </c>
      <c r="X525" s="122">
        <v>0.71373214996197443</v>
      </c>
      <c r="Y525" s="123">
        <v>250.54874132394073</v>
      </c>
      <c r="Z525" s="123">
        <v>1061.8024448358024</v>
      </c>
      <c r="AA525" s="122">
        <v>0.43807795808477445</v>
      </c>
      <c r="AB525" s="123">
        <v>1446.9640526261267</v>
      </c>
    </row>
    <row r="526" spans="1:28" x14ac:dyDescent="0.25">
      <c r="A526" s="2">
        <v>16</v>
      </c>
      <c r="B526" s="2">
        <v>16019</v>
      </c>
      <c r="C526" s="2" t="s">
        <v>3134</v>
      </c>
      <c r="D526" s="121">
        <v>117930181</v>
      </c>
      <c r="E526" s="121">
        <v>27279461</v>
      </c>
      <c r="F526" s="121">
        <v>90650720</v>
      </c>
      <c r="G526" s="121">
        <v>11450837</v>
      </c>
      <c r="H526" s="121">
        <v>49451402</v>
      </c>
      <c r="I526" s="121">
        <v>41199318</v>
      </c>
      <c r="J526" s="121">
        <v>117930181</v>
      </c>
      <c r="K526" s="121">
        <v>24510703</v>
      </c>
      <c r="L526" s="121">
        <v>21715943</v>
      </c>
      <c r="M526" s="121">
        <v>93301106</v>
      </c>
      <c r="N526" s="121">
        <v>39486569</v>
      </c>
      <c r="O526" s="121" t="e">
        <v>#N/A</v>
      </c>
      <c r="P526" s="121">
        <v>9465549</v>
      </c>
      <c r="Q526" s="121">
        <v>19837</v>
      </c>
      <c r="R526" s="2">
        <v>16019</v>
      </c>
      <c r="S526" s="2" t="s">
        <v>3134</v>
      </c>
      <c r="T526" s="122">
        <v>0.2923808963207789</v>
      </c>
      <c r="U526" s="122">
        <v>0.23131874104390632</v>
      </c>
      <c r="V526" s="122">
        <v>0.15289799390258918</v>
      </c>
      <c r="W526" s="122">
        <v>0.20784079861625923</v>
      </c>
      <c r="X526" s="122">
        <v>0.79115545493820616</v>
      </c>
      <c r="Y526" s="123">
        <v>577.24640822705044</v>
      </c>
      <c r="Z526" s="123">
        <v>1375.1807733024148</v>
      </c>
      <c r="AA526" s="122">
        <v>0.69085417373183267</v>
      </c>
      <c r="AB526" s="123">
        <v>1094.7191107526339</v>
      </c>
    </row>
    <row r="527" spans="1:28" x14ac:dyDescent="0.25">
      <c r="A527" s="2">
        <v>16</v>
      </c>
      <c r="B527" s="2">
        <v>16020</v>
      </c>
      <c r="C527" s="2" t="s">
        <v>3135</v>
      </c>
      <c r="D527" s="121">
        <v>140737367</v>
      </c>
      <c r="E527" s="121">
        <v>13631178</v>
      </c>
      <c r="F527" s="121">
        <v>114786494</v>
      </c>
      <c r="G527" s="121">
        <v>8221404</v>
      </c>
      <c r="H527" s="121">
        <v>56184303</v>
      </c>
      <c r="I527" s="121">
        <v>58602191</v>
      </c>
      <c r="J527" s="121">
        <v>140737367</v>
      </c>
      <c r="K527" s="121">
        <v>61053338</v>
      </c>
      <c r="L527" s="121">
        <v>51518898</v>
      </c>
      <c r="M527" s="121">
        <v>79684029</v>
      </c>
      <c r="N527" s="121">
        <v>37495044</v>
      </c>
      <c r="O527" s="121" t="e">
        <v>#N/A</v>
      </c>
      <c r="P527" s="121">
        <v>7383764</v>
      </c>
      <c r="Q527" s="121">
        <v>32024</v>
      </c>
      <c r="R527" s="2">
        <v>16020</v>
      </c>
      <c r="S527" s="2" t="s">
        <v>3135</v>
      </c>
      <c r="T527" s="122">
        <v>0.17106537120506293</v>
      </c>
      <c r="U527" s="122">
        <v>9.6855428594170012E-2</v>
      </c>
      <c r="V527" s="122">
        <v>6.1127675341207777E-2</v>
      </c>
      <c r="W527" s="122">
        <v>0.43381043216475695</v>
      </c>
      <c r="X527" s="122">
        <v>0.5661895678352431</v>
      </c>
      <c r="Y527" s="123">
        <v>256.72633025231079</v>
      </c>
      <c r="Z527" s="123">
        <v>425.65507119660253</v>
      </c>
      <c r="AA527" s="122">
        <v>0.36354612625604599</v>
      </c>
      <c r="AB527" s="123">
        <v>1608.7589932550586</v>
      </c>
    </row>
    <row r="528" spans="1:28" x14ac:dyDescent="0.25">
      <c r="A528" s="2">
        <v>16</v>
      </c>
      <c r="B528" s="2">
        <v>16021</v>
      </c>
      <c r="C528" s="2" t="s">
        <v>3136</v>
      </c>
      <c r="D528" s="121">
        <v>51555563</v>
      </c>
      <c r="E528" s="121">
        <v>3500082</v>
      </c>
      <c r="F528" s="121">
        <v>47268618</v>
      </c>
      <c r="G528" s="121">
        <v>938670</v>
      </c>
      <c r="H528" s="121">
        <v>34198001</v>
      </c>
      <c r="I528" s="121">
        <v>13070617</v>
      </c>
      <c r="J528" s="121">
        <v>51555563</v>
      </c>
      <c r="K528" s="121">
        <v>19828074</v>
      </c>
      <c r="L528" s="121">
        <v>19354287</v>
      </c>
      <c r="M528" s="121">
        <v>30731397</v>
      </c>
      <c r="N528" s="121">
        <v>11634134</v>
      </c>
      <c r="O528" s="121" t="e">
        <v>#N/A</v>
      </c>
      <c r="P528" s="121">
        <v>940099</v>
      </c>
      <c r="Q528" s="121">
        <v>13253</v>
      </c>
      <c r="R528" s="2">
        <v>16021</v>
      </c>
      <c r="S528" s="2" t="s">
        <v>3136</v>
      </c>
      <c r="T528" s="122">
        <v>0.11389270718802663</v>
      </c>
      <c r="U528" s="122">
        <v>6.7889511748712744E-2</v>
      </c>
      <c r="V528" s="122">
        <v>-4.8434240787642358E-2</v>
      </c>
      <c r="W528" s="122">
        <v>0.38459620739666833</v>
      </c>
      <c r="X528" s="122">
        <v>0.59608304539318091</v>
      </c>
      <c r="Y528" s="123">
        <v>70.826982569984153</v>
      </c>
      <c r="Z528" s="123">
        <v>264.09733645212407</v>
      </c>
      <c r="AA528" s="122">
        <v>0.30084594177787533</v>
      </c>
      <c r="AB528" s="123">
        <v>1460.3702557911415</v>
      </c>
    </row>
    <row r="529" spans="1:28" x14ac:dyDescent="0.25">
      <c r="A529" s="2">
        <v>16</v>
      </c>
      <c r="B529" s="2">
        <v>16022</v>
      </c>
      <c r="C529" s="2" t="s">
        <v>3137</v>
      </c>
      <c r="D529" s="121">
        <v>128527585</v>
      </c>
      <c r="E529" s="121">
        <v>32462177</v>
      </c>
      <c r="F529" s="121">
        <v>96065408</v>
      </c>
      <c r="G529" s="121">
        <v>11160338</v>
      </c>
      <c r="H529" s="121">
        <v>52830976</v>
      </c>
      <c r="I529" s="121">
        <v>43234432</v>
      </c>
      <c r="J529" s="121">
        <v>128527585</v>
      </c>
      <c r="K529" s="121">
        <v>26319053</v>
      </c>
      <c r="L529" s="121">
        <v>26139248</v>
      </c>
      <c r="M529" s="121">
        <v>98427042</v>
      </c>
      <c r="N529" s="121">
        <v>31014585</v>
      </c>
      <c r="O529" s="121" t="e">
        <v>#N/A</v>
      </c>
      <c r="P529" s="121">
        <v>8368487</v>
      </c>
      <c r="Q529" s="121">
        <v>23652</v>
      </c>
      <c r="R529" s="2">
        <v>16022</v>
      </c>
      <c r="S529" s="2" t="s">
        <v>3137</v>
      </c>
      <c r="T529" s="122">
        <v>0.32980953547298514</v>
      </c>
      <c r="U529" s="122">
        <v>0.25256972656881399</v>
      </c>
      <c r="V529" s="122">
        <v>0.27095408353171235</v>
      </c>
      <c r="W529" s="122">
        <v>0.20477357448208491</v>
      </c>
      <c r="X529" s="122">
        <v>0.76580480369253023</v>
      </c>
      <c r="Y529" s="123">
        <v>471.85599526467104</v>
      </c>
      <c r="Z529" s="123">
        <v>1372.4918400135296</v>
      </c>
      <c r="AA529" s="122">
        <v>1.0466745565030131</v>
      </c>
      <c r="AB529" s="123">
        <v>1105.1601555893794</v>
      </c>
    </row>
    <row r="530" spans="1:28" x14ac:dyDescent="0.25">
      <c r="A530" s="2">
        <v>16</v>
      </c>
      <c r="B530" s="2">
        <v>16023</v>
      </c>
      <c r="C530" s="2" t="s">
        <v>3138</v>
      </c>
      <c r="D530" s="121">
        <v>60007200</v>
      </c>
      <c r="E530" s="121">
        <v>7963402</v>
      </c>
      <c r="F530" s="121">
        <v>51328568</v>
      </c>
      <c r="G530" s="121">
        <v>3672376</v>
      </c>
      <c r="H530" s="121">
        <v>31254134</v>
      </c>
      <c r="I530" s="121">
        <v>20074434</v>
      </c>
      <c r="J530" s="121">
        <v>60007200</v>
      </c>
      <c r="K530" s="121">
        <v>13841737</v>
      </c>
      <c r="L530" s="121">
        <v>13632870</v>
      </c>
      <c r="M530" s="121">
        <v>45042498</v>
      </c>
      <c r="N530" s="121">
        <v>29335705</v>
      </c>
      <c r="O530" s="121" t="e">
        <v>#N/A</v>
      </c>
      <c r="P530" s="121">
        <v>3080941</v>
      </c>
      <c r="Q530" s="121">
        <v>11040</v>
      </c>
      <c r="R530" s="2">
        <v>16023</v>
      </c>
      <c r="S530" s="2" t="s">
        <v>3138</v>
      </c>
      <c r="T530" s="122">
        <v>0.17679752130976395</v>
      </c>
      <c r="U530" s="122">
        <v>0.13270744177365382</v>
      </c>
      <c r="V530" s="122">
        <v>0.13596046734377309</v>
      </c>
      <c r="W530" s="122">
        <v>0.23066793651428497</v>
      </c>
      <c r="X530" s="122">
        <v>0.7506182258129025</v>
      </c>
      <c r="Y530" s="123">
        <v>332.64275362318841</v>
      </c>
      <c r="Z530" s="123">
        <v>721.3226449275362</v>
      </c>
      <c r="AA530" s="122">
        <v>0.27145766566714519</v>
      </c>
      <c r="AB530" s="123">
        <v>1234.8614130434783</v>
      </c>
    </row>
    <row r="531" spans="1:28" x14ac:dyDescent="0.25">
      <c r="A531" s="2">
        <v>16</v>
      </c>
      <c r="B531" s="2">
        <v>16024</v>
      </c>
      <c r="C531" s="2" t="s">
        <v>3139</v>
      </c>
      <c r="D531" s="121">
        <v>89863405</v>
      </c>
      <c r="E531" s="121">
        <v>5718977</v>
      </c>
      <c r="F531" s="121">
        <v>84144428</v>
      </c>
      <c r="G531" s="121">
        <v>1449223</v>
      </c>
      <c r="H531" s="121">
        <v>40336798</v>
      </c>
      <c r="I531" s="121">
        <v>43807630</v>
      </c>
      <c r="J531" s="121">
        <v>89863405</v>
      </c>
      <c r="K531" s="121">
        <v>31111550</v>
      </c>
      <c r="L531" s="121">
        <v>28918470</v>
      </c>
      <c r="M531" s="121">
        <v>50723626</v>
      </c>
      <c r="N531" s="121">
        <v>21819158</v>
      </c>
      <c r="O531" s="121" t="e">
        <v>#N/A</v>
      </c>
      <c r="P531" s="121">
        <v>2081073</v>
      </c>
      <c r="Q531" s="121">
        <v>20427</v>
      </c>
      <c r="R531" s="2">
        <v>16024</v>
      </c>
      <c r="S531" s="2" t="s">
        <v>3139</v>
      </c>
      <c r="T531" s="122">
        <v>0.11274779527788491</v>
      </c>
      <c r="U531" s="122">
        <v>6.364077791176509E-2</v>
      </c>
      <c r="V531" s="122">
        <v>-0.33633737250699369</v>
      </c>
      <c r="W531" s="122">
        <v>0.34620933849546431</v>
      </c>
      <c r="X531" s="122">
        <v>0.56445252658743572</v>
      </c>
      <c r="Y531" s="123">
        <v>70.946443432711604</v>
      </c>
      <c r="Z531" s="123">
        <v>279.97145934302637</v>
      </c>
      <c r="AA531" s="122">
        <v>0.26210805201557275</v>
      </c>
      <c r="AB531" s="123">
        <v>1415.6983404317814</v>
      </c>
    </row>
    <row r="532" spans="1:28" x14ac:dyDescent="0.25">
      <c r="A532" s="2">
        <v>16</v>
      </c>
      <c r="B532" s="2">
        <v>16025</v>
      </c>
      <c r="C532" s="2" t="s">
        <v>3140</v>
      </c>
      <c r="D532" s="121">
        <v>152274963</v>
      </c>
      <c r="E532" s="121">
        <v>10665710</v>
      </c>
      <c r="F532" s="121">
        <v>134397211</v>
      </c>
      <c r="G532" s="121">
        <v>3341335</v>
      </c>
      <c r="H532" s="121">
        <v>67287872</v>
      </c>
      <c r="I532" s="121">
        <v>67109339</v>
      </c>
      <c r="J532" s="121">
        <v>152274963</v>
      </c>
      <c r="K532" s="121">
        <v>51413234</v>
      </c>
      <c r="L532" s="121">
        <v>47314074</v>
      </c>
      <c r="M532" s="121">
        <v>100822450</v>
      </c>
      <c r="N532" s="121">
        <v>41384410</v>
      </c>
      <c r="O532" s="121" t="e">
        <v>#N/A</v>
      </c>
      <c r="P532" s="121">
        <v>2605960</v>
      </c>
      <c r="Q532" s="121">
        <v>42154</v>
      </c>
      <c r="R532" s="2">
        <v>16025</v>
      </c>
      <c r="S532" s="2" t="s">
        <v>3140</v>
      </c>
      <c r="T532" s="122">
        <v>0.10578705437132305</v>
      </c>
      <c r="U532" s="122">
        <v>7.004244026642778E-2</v>
      </c>
      <c r="V532" s="122">
        <v>0.22194521063731143</v>
      </c>
      <c r="W532" s="122">
        <v>0.33763419138049633</v>
      </c>
      <c r="X532" s="122">
        <v>0.66210786076500305</v>
      </c>
      <c r="Y532" s="123">
        <v>79.264957062200509</v>
      </c>
      <c r="Z532" s="123">
        <v>253.01774446078664</v>
      </c>
      <c r="AA532" s="122">
        <v>0.25772289613407562</v>
      </c>
      <c r="AB532" s="123">
        <v>1122.4100678464677</v>
      </c>
    </row>
    <row r="533" spans="1:28" x14ac:dyDescent="0.25">
      <c r="A533" s="2">
        <v>16</v>
      </c>
      <c r="B533" s="2">
        <v>16026</v>
      </c>
      <c r="C533" s="2" t="s">
        <v>3141</v>
      </c>
      <c r="D533" s="121">
        <v>78376682</v>
      </c>
      <c r="E533" s="121">
        <v>2883315</v>
      </c>
      <c r="F533" s="121">
        <v>75170730</v>
      </c>
      <c r="G533" s="121">
        <v>895956</v>
      </c>
      <c r="H533" s="121">
        <v>41284714</v>
      </c>
      <c r="I533" s="121">
        <v>33886016</v>
      </c>
      <c r="J533" s="121">
        <v>78376682</v>
      </c>
      <c r="K533" s="121">
        <v>13264187</v>
      </c>
      <c r="L533" s="121">
        <v>12519540</v>
      </c>
      <c r="M533" s="121">
        <v>63977352</v>
      </c>
      <c r="N533" s="121">
        <v>22402095</v>
      </c>
      <c r="O533" s="121" t="e">
        <v>#N/A</v>
      </c>
      <c r="P533" s="121">
        <v>719111</v>
      </c>
      <c r="Q533" s="121">
        <v>4992</v>
      </c>
      <c r="R533" s="2">
        <v>16026</v>
      </c>
      <c r="S533" s="2" t="s">
        <v>3141</v>
      </c>
      <c r="T533" s="122">
        <v>4.5067745223340908E-2</v>
      </c>
      <c r="U533" s="122">
        <v>3.6787918631207173E-2</v>
      </c>
      <c r="V533" s="122">
        <v>0.18738131103588551</v>
      </c>
      <c r="W533" s="122">
        <v>0.16923639354878534</v>
      </c>
      <c r="X533" s="122">
        <v>0.81628043401990402</v>
      </c>
      <c r="Y533" s="123">
        <v>179.47836538461539</v>
      </c>
      <c r="Z533" s="123">
        <v>577.58713942307691</v>
      </c>
      <c r="AA533" s="122">
        <v>0.12870738205511584</v>
      </c>
      <c r="AB533" s="123">
        <v>2507.9206730769229</v>
      </c>
    </row>
    <row r="534" spans="1:28" x14ac:dyDescent="0.25">
      <c r="A534" s="2">
        <v>16</v>
      </c>
      <c r="B534" s="2">
        <v>16027</v>
      </c>
      <c r="C534" s="2" t="s">
        <v>3142</v>
      </c>
      <c r="D534" s="121">
        <v>45235720</v>
      </c>
      <c r="E534" s="121">
        <v>4159070</v>
      </c>
      <c r="F534" s="121">
        <v>39207389</v>
      </c>
      <c r="G534" s="121">
        <v>1774441</v>
      </c>
      <c r="H534" s="121">
        <v>19142507</v>
      </c>
      <c r="I534" s="121">
        <v>20064882</v>
      </c>
      <c r="J534" s="121">
        <v>45235720</v>
      </c>
      <c r="K534" s="121">
        <v>13113312</v>
      </c>
      <c r="L534" s="121">
        <v>12308512</v>
      </c>
      <c r="M534" s="121">
        <v>31299592</v>
      </c>
      <c r="N534" s="121">
        <v>15359509</v>
      </c>
      <c r="O534" s="121" t="e">
        <v>#N/A</v>
      </c>
      <c r="P534" s="121">
        <v>1575407</v>
      </c>
      <c r="Q534" s="121">
        <v>4528</v>
      </c>
      <c r="R534" s="2">
        <v>16027</v>
      </c>
      <c r="S534" s="2" t="s">
        <v>3142</v>
      </c>
      <c r="T534" s="122">
        <v>0.13287936788441204</v>
      </c>
      <c r="U534" s="122">
        <v>9.1942164289636599E-2</v>
      </c>
      <c r="V534" s="122">
        <v>7.3416462850851127E-2</v>
      </c>
      <c r="W534" s="122">
        <v>0.28988843330005581</v>
      </c>
      <c r="X534" s="122">
        <v>0.69192204744392261</v>
      </c>
      <c r="Y534" s="123">
        <v>391.88184628975267</v>
      </c>
      <c r="Z534" s="123">
        <v>918.52252650176683</v>
      </c>
      <c r="AA534" s="122">
        <v>0.27078144229740675</v>
      </c>
      <c r="AB534" s="123">
        <v>2718.3109540636042</v>
      </c>
    </row>
    <row r="535" spans="1:28" x14ac:dyDescent="0.25">
      <c r="A535" s="2">
        <v>16</v>
      </c>
      <c r="B535" s="2">
        <v>16028</v>
      </c>
      <c r="C535" s="2" t="s">
        <v>3143</v>
      </c>
      <c r="D535" s="121">
        <v>45804680</v>
      </c>
      <c r="E535" s="121">
        <v>5608934</v>
      </c>
      <c r="F535" s="121">
        <v>39942068</v>
      </c>
      <c r="G535" s="121">
        <v>2461838</v>
      </c>
      <c r="H535" s="121">
        <v>20271504</v>
      </c>
      <c r="I535" s="121">
        <v>19670564</v>
      </c>
      <c r="J535" s="121">
        <v>45804680</v>
      </c>
      <c r="K535" s="121">
        <v>17436055</v>
      </c>
      <c r="L535" s="121">
        <v>17199178</v>
      </c>
      <c r="M535" s="121">
        <v>28368625</v>
      </c>
      <c r="N535" s="121">
        <v>11847593</v>
      </c>
      <c r="O535" s="121" t="e">
        <v>#N/A</v>
      </c>
      <c r="P535" s="121">
        <v>2255678</v>
      </c>
      <c r="Q535" s="121">
        <v>5492</v>
      </c>
      <c r="R535" s="2">
        <v>16028</v>
      </c>
      <c r="S535" s="2" t="s">
        <v>3143</v>
      </c>
      <c r="T535" s="122">
        <v>0.19771610361799347</v>
      </c>
      <c r="U535" s="122">
        <v>0.12245329516547218</v>
      </c>
      <c r="V535" s="122">
        <v>4.0116117202136259E-2</v>
      </c>
      <c r="W535" s="122">
        <v>0.38066099359279443</v>
      </c>
      <c r="X535" s="122">
        <v>0.61933900640720552</v>
      </c>
      <c r="Y535" s="123">
        <v>448.25892206846322</v>
      </c>
      <c r="Z535" s="123">
        <v>1021.2916970138383</v>
      </c>
      <c r="AA535" s="122">
        <v>0.47342392669971023</v>
      </c>
      <c r="AB535" s="123">
        <v>3131.6784413692644</v>
      </c>
    </row>
    <row r="536" spans="1:28" x14ac:dyDescent="0.25">
      <c r="A536" s="2">
        <v>16</v>
      </c>
      <c r="B536" s="2">
        <v>16029</v>
      </c>
      <c r="C536" s="2" t="s">
        <v>3144</v>
      </c>
      <c r="D536" s="121">
        <v>82662616</v>
      </c>
      <c r="E536" s="121">
        <v>3055353</v>
      </c>
      <c r="F536" s="121">
        <v>78840195</v>
      </c>
      <c r="G536" s="121">
        <v>3981</v>
      </c>
      <c r="H536" s="121">
        <v>44933597</v>
      </c>
      <c r="I536" s="121">
        <v>33906598</v>
      </c>
      <c r="J536" s="121">
        <v>82662616</v>
      </c>
      <c r="K536" s="121">
        <v>3921857</v>
      </c>
      <c r="L536" s="121">
        <v>3921857</v>
      </c>
      <c r="M536" s="121">
        <v>78740759</v>
      </c>
      <c r="N536" s="121">
        <v>33101541</v>
      </c>
      <c r="O536" s="121" t="e">
        <v>#N/A</v>
      </c>
      <c r="P536" s="121">
        <v>2229</v>
      </c>
      <c r="Q536" s="121">
        <v>16198</v>
      </c>
      <c r="R536" s="2">
        <v>16029</v>
      </c>
      <c r="S536" s="2" t="s">
        <v>3144</v>
      </c>
      <c r="T536" s="122">
        <v>3.8802686674635684E-2</v>
      </c>
      <c r="U536" s="122">
        <v>3.696172644717656E-2</v>
      </c>
      <c r="V536" s="122">
        <v>0.70208626815400876</v>
      </c>
      <c r="W536" s="122">
        <v>4.7444143311409358E-2</v>
      </c>
      <c r="X536" s="122">
        <v>0.95255585668859066</v>
      </c>
      <c r="Y536" s="123">
        <v>0.24577108284973453</v>
      </c>
      <c r="Z536" s="123">
        <v>188.62532411408816</v>
      </c>
      <c r="AA536" s="122">
        <v>9.2302439937766045E-2</v>
      </c>
      <c r="AB536" s="123">
        <v>242.11982960859365</v>
      </c>
    </row>
    <row r="537" spans="1:28" x14ac:dyDescent="0.25">
      <c r="A537" s="2">
        <v>16</v>
      </c>
      <c r="B537" s="2">
        <v>16030</v>
      </c>
      <c r="C537" s="2" t="s">
        <v>3145</v>
      </c>
      <c r="D537" s="121">
        <v>84087629</v>
      </c>
      <c r="E537" s="121">
        <v>20446305</v>
      </c>
      <c r="F537" s="121">
        <v>62807005</v>
      </c>
      <c r="G537" s="121">
        <v>5914020</v>
      </c>
      <c r="H537" s="121">
        <v>32275077</v>
      </c>
      <c r="I537" s="121">
        <v>30531928</v>
      </c>
      <c r="J537" s="121">
        <v>84087629</v>
      </c>
      <c r="K537" s="121">
        <v>21159212</v>
      </c>
      <c r="L537" s="121">
        <v>19997772</v>
      </c>
      <c r="M537" s="121">
        <v>59538780</v>
      </c>
      <c r="N537" s="121">
        <v>22823101</v>
      </c>
      <c r="O537" s="121" t="e">
        <v>#N/A</v>
      </c>
      <c r="P537" s="121">
        <v>5200991</v>
      </c>
      <c r="Q537" s="121">
        <v>13381</v>
      </c>
      <c r="R537" s="2">
        <v>16030</v>
      </c>
      <c r="S537" s="2" t="s">
        <v>3145</v>
      </c>
      <c r="T537" s="122">
        <v>0.34341155462036677</v>
      </c>
      <c r="U537" s="122">
        <v>0.24315473326046569</v>
      </c>
      <c r="V537" s="122">
        <v>8.366774146729461E-2</v>
      </c>
      <c r="W537" s="122">
        <v>0.25163287693603537</v>
      </c>
      <c r="X537" s="122">
        <v>0.70805635392573618</v>
      </c>
      <c r="Y537" s="123">
        <v>441.9714520588895</v>
      </c>
      <c r="Z537" s="123">
        <v>1528.010238397728</v>
      </c>
      <c r="AA537" s="122">
        <v>0.8958600761570481</v>
      </c>
      <c r="AB537" s="123">
        <v>1494.4900979000074</v>
      </c>
    </row>
    <row r="538" spans="1:28" x14ac:dyDescent="0.25">
      <c r="A538" s="2">
        <v>16</v>
      </c>
      <c r="B538" s="2">
        <v>16031</v>
      </c>
      <c r="C538" s="2" t="s">
        <v>3146</v>
      </c>
      <c r="D538" s="121">
        <v>107185196</v>
      </c>
      <c r="E538" s="121">
        <v>11892875</v>
      </c>
      <c r="F538" s="121">
        <v>95292321</v>
      </c>
      <c r="G538" s="121">
        <v>3174743</v>
      </c>
      <c r="H538" s="121">
        <v>43425568</v>
      </c>
      <c r="I538" s="121">
        <v>51866753</v>
      </c>
      <c r="J538" s="121">
        <v>107185196</v>
      </c>
      <c r="K538" s="121">
        <v>29331771</v>
      </c>
      <c r="L538" s="121">
        <v>28644349</v>
      </c>
      <c r="M538" s="121">
        <v>74010333</v>
      </c>
      <c r="N538" s="121">
        <v>30877170</v>
      </c>
      <c r="O538" s="121" t="e">
        <v>#N/A</v>
      </c>
      <c r="P538" s="121">
        <v>2730377</v>
      </c>
      <c r="Q538" s="121">
        <v>17818</v>
      </c>
      <c r="R538" s="2">
        <v>16031</v>
      </c>
      <c r="S538" s="2" t="s">
        <v>3146</v>
      </c>
      <c r="T538" s="122">
        <v>0.16069208876549712</v>
      </c>
      <c r="U538" s="122">
        <v>0.11095632087102775</v>
      </c>
      <c r="V538" s="122">
        <v>0.10811648634567694</v>
      </c>
      <c r="W538" s="122">
        <v>0.2736550577376376</v>
      </c>
      <c r="X538" s="122">
        <v>0.69049025203070025</v>
      </c>
      <c r="Y538" s="123">
        <v>178.17617016500168</v>
      </c>
      <c r="Z538" s="123">
        <v>667.46408126613539</v>
      </c>
      <c r="AA538" s="122">
        <v>0.38516726111881366</v>
      </c>
      <c r="AB538" s="123">
        <v>1607.6074194634639</v>
      </c>
    </row>
    <row r="539" spans="1:28" x14ac:dyDescent="0.25">
      <c r="A539" s="2">
        <v>16</v>
      </c>
      <c r="B539" s="2">
        <v>16032</v>
      </c>
      <c r="C539" s="2" t="s">
        <v>3147</v>
      </c>
      <c r="D539" s="121">
        <v>59172718</v>
      </c>
      <c r="E539" s="121">
        <v>5652386</v>
      </c>
      <c r="F539" s="121">
        <v>53520332</v>
      </c>
      <c r="G539" s="121">
        <v>2714748</v>
      </c>
      <c r="H539" s="121">
        <v>34629291</v>
      </c>
      <c r="I539" s="121">
        <v>18891041</v>
      </c>
      <c r="J539" s="121">
        <v>59172718</v>
      </c>
      <c r="K539" s="121">
        <v>100290</v>
      </c>
      <c r="L539" s="121" t="s">
        <v>17</v>
      </c>
      <c r="M539" s="121">
        <v>57217977</v>
      </c>
      <c r="N539" s="121">
        <v>22663488</v>
      </c>
      <c r="O539" s="121" t="e">
        <v>#N/A</v>
      </c>
      <c r="P539" s="121">
        <v>1826627</v>
      </c>
      <c r="Q539" s="121">
        <v>16465</v>
      </c>
      <c r="R539" s="2">
        <v>16032</v>
      </c>
      <c r="S539" s="2" t="s">
        <v>3147</v>
      </c>
      <c r="T539" s="122">
        <v>9.8786890001371419E-2</v>
      </c>
      <c r="U539" s="122">
        <v>9.5523514738667228E-2</v>
      </c>
      <c r="V539" s="122">
        <v>0.41637778961921956</v>
      </c>
      <c r="W539" s="122">
        <v>1.6948689090131031E-3</v>
      </c>
      <c r="X539" s="122">
        <v>0.96696550258178104</v>
      </c>
      <c r="Y539" s="123">
        <v>164.87992711812936</v>
      </c>
      <c r="Z539" s="123">
        <v>343.29705435772854</v>
      </c>
      <c r="AA539" s="122">
        <v>0.24940494596418697</v>
      </c>
      <c r="AB539" s="123" t="e">
        <v>#VALUE!</v>
      </c>
    </row>
    <row r="540" spans="1:28" x14ac:dyDescent="0.25">
      <c r="A540" s="2">
        <v>16</v>
      </c>
      <c r="B540" s="2">
        <v>16033</v>
      </c>
      <c r="C540" s="2" t="s">
        <v>3148</v>
      </c>
      <c r="D540" s="121">
        <v>97389059</v>
      </c>
      <c r="E540" s="121">
        <v>7232190</v>
      </c>
      <c r="F540" s="121">
        <v>89358650</v>
      </c>
      <c r="G540" s="121">
        <v>3195105</v>
      </c>
      <c r="H540" s="121">
        <v>44393389</v>
      </c>
      <c r="I540" s="121">
        <v>44965261</v>
      </c>
      <c r="J540" s="121">
        <v>97389059</v>
      </c>
      <c r="K540" s="121">
        <v>25956651</v>
      </c>
      <c r="L540" s="121">
        <v>25556795</v>
      </c>
      <c r="M540" s="121">
        <v>71432408</v>
      </c>
      <c r="N540" s="121">
        <v>36581565</v>
      </c>
      <c r="O540" s="121" t="e">
        <v>#N/A</v>
      </c>
      <c r="P540" s="121">
        <v>1901773</v>
      </c>
      <c r="Q540" s="121">
        <v>24388</v>
      </c>
      <c r="R540" s="2">
        <v>16033</v>
      </c>
      <c r="S540" s="2" t="s">
        <v>3148</v>
      </c>
      <c r="T540" s="122">
        <v>0.10124522191664041</v>
      </c>
      <c r="U540" s="122">
        <v>7.4260805826247889E-2</v>
      </c>
      <c r="V540" s="122">
        <v>0.60112749874692994</v>
      </c>
      <c r="W540" s="122">
        <v>0.26652532909266535</v>
      </c>
      <c r="X540" s="122">
        <v>0.73347467090733465</v>
      </c>
      <c r="Y540" s="123">
        <v>131.01135804494012</v>
      </c>
      <c r="Z540" s="123">
        <v>296.54707233065443</v>
      </c>
      <c r="AA540" s="122">
        <v>0.19770039909446194</v>
      </c>
      <c r="AB540" s="123">
        <v>1047.9250041003772</v>
      </c>
    </row>
    <row r="541" spans="1:28" x14ac:dyDescent="0.25">
      <c r="A541" s="2">
        <v>16</v>
      </c>
      <c r="B541" s="2">
        <v>16034</v>
      </c>
      <c r="C541" s="2" t="s">
        <v>2668</v>
      </c>
      <c r="D541" s="121">
        <v>549611707</v>
      </c>
      <c r="E541" s="121">
        <v>90531590</v>
      </c>
      <c r="F541" s="121">
        <v>446897110</v>
      </c>
      <c r="G541" s="121">
        <v>40614860</v>
      </c>
      <c r="H541" s="121">
        <v>203697334</v>
      </c>
      <c r="I541" s="121">
        <v>243199776</v>
      </c>
      <c r="J541" s="121">
        <v>549611707</v>
      </c>
      <c r="K541" s="121">
        <v>155130905</v>
      </c>
      <c r="L541" s="121">
        <v>147084516</v>
      </c>
      <c r="M541" s="121">
        <v>374905904</v>
      </c>
      <c r="N541" s="121">
        <v>223717210</v>
      </c>
      <c r="O541" s="121" t="e">
        <v>#N/A</v>
      </c>
      <c r="P541" s="121">
        <v>35915633</v>
      </c>
      <c r="Q541" s="121">
        <v>131151</v>
      </c>
      <c r="R541" s="2">
        <v>16034</v>
      </c>
      <c r="S541" s="2" t="s">
        <v>2668</v>
      </c>
      <c r="T541" s="122">
        <v>0.24147816567860719</v>
      </c>
      <c r="U541" s="122">
        <v>0.1647191805541362</v>
      </c>
      <c r="V541" s="122">
        <v>7.7707472958209012E-2</v>
      </c>
      <c r="W541" s="122">
        <v>0.28225545967127663</v>
      </c>
      <c r="X541" s="122">
        <v>0.68212867234285457</v>
      </c>
      <c r="Y541" s="123">
        <v>309.68013968631578</v>
      </c>
      <c r="Z541" s="123">
        <v>690.28516747870776</v>
      </c>
      <c r="AA541" s="122">
        <v>0.40466976143677102</v>
      </c>
      <c r="AB541" s="123">
        <v>1121.489855205069</v>
      </c>
    </row>
    <row r="542" spans="1:28" x14ac:dyDescent="0.25">
      <c r="A542" s="2">
        <v>16</v>
      </c>
      <c r="B542" s="2">
        <v>16035</v>
      </c>
      <c r="C542" s="2" t="s">
        <v>3149</v>
      </c>
      <c r="D542" s="121">
        <v>179323634</v>
      </c>
      <c r="E542" s="121">
        <v>7953272</v>
      </c>
      <c r="F542" s="121">
        <v>171370362</v>
      </c>
      <c r="G542" s="121">
        <v>2699214</v>
      </c>
      <c r="H542" s="121">
        <v>84878826</v>
      </c>
      <c r="I542" s="121">
        <v>86491536</v>
      </c>
      <c r="J542" s="121">
        <v>179323634</v>
      </c>
      <c r="K542" s="121">
        <v>33484848</v>
      </c>
      <c r="L542" s="121">
        <v>32804311</v>
      </c>
      <c r="M542" s="121">
        <v>144586363</v>
      </c>
      <c r="N542" s="121">
        <v>75789730</v>
      </c>
      <c r="O542" s="121" t="e">
        <v>#N/A</v>
      </c>
      <c r="P542" s="121">
        <v>1888032</v>
      </c>
      <c r="Q542" s="121">
        <v>36224</v>
      </c>
      <c r="R542" s="2">
        <v>16035</v>
      </c>
      <c r="S542" s="2" t="s">
        <v>3149</v>
      </c>
      <c r="T542" s="122">
        <v>5.5007068681850721E-2</v>
      </c>
      <c r="U542" s="122">
        <v>4.4351499144836645E-2</v>
      </c>
      <c r="V542" s="122">
        <v>0.36247149792192479</v>
      </c>
      <c r="W542" s="122">
        <v>0.1867285825804757</v>
      </c>
      <c r="X542" s="122">
        <v>0.80628726830284958</v>
      </c>
      <c r="Y542" s="123">
        <v>74.514520759717314</v>
      </c>
      <c r="Z542" s="123">
        <v>219.55808303886926</v>
      </c>
      <c r="AA542" s="122">
        <v>0.10493865065886895</v>
      </c>
      <c r="AB542" s="123">
        <v>905.59604129858656</v>
      </c>
    </row>
    <row r="543" spans="1:28" x14ac:dyDescent="0.25">
      <c r="A543" s="2">
        <v>16</v>
      </c>
      <c r="B543" s="2">
        <v>16036</v>
      </c>
      <c r="C543" s="2" t="s">
        <v>3150</v>
      </c>
      <c r="D543" s="121">
        <v>69893355</v>
      </c>
      <c r="E543" s="121">
        <v>10224934</v>
      </c>
      <c r="F543" s="121">
        <v>57363643</v>
      </c>
      <c r="G543" s="121">
        <v>5255915</v>
      </c>
      <c r="H543" s="121">
        <v>31858854</v>
      </c>
      <c r="I543" s="121">
        <v>25504789</v>
      </c>
      <c r="J543" s="121">
        <v>69893355</v>
      </c>
      <c r="K543" s="121">
        <v>27095192</v>
      </c>
      <c r="L543" s="121">
        <v>26413110</v>
      </c>
      <c r="M543" s="121">
        <v>42612071</v>
      </c>
      <c r="N543" s="121">
        <v>21627068</v>
      </c>
      <c r="O543" s="121" t="e">
        <v>#N/A</v>
      </c>
      <c r="P543" s="121">
        <v>4512256</v>
      </c>
      <c r="Q543" s="121">
        <v>12805</v>
      </c>
      <c r="R543" s="2">
        <v>16036</v>
      </c>
      <c r="S543" s="2" t="s">
        <v>3150</v>
      </c>
      <c r="T543" s="122">
        <v>0.23995393230242201</v>
      </c>
      <c r="U543" s="122">
        <v>0.14629336365381229</v>
      </c>
      <c r="V543" s="122">
        <v>0.11007944460232499</v>
      </c>
      <c r="W543" s="122">
        <v>0.38766477871894978</v>
      </c>
      <c r="X543" s="122">
        <v>0.60967270779890304</v>
      </c>
      <c r="Y543" s="123">
        <v>410.45802420929323</v>
      </c>
      <c r="Z543" s="123">
        <v>798.51105037094885</v>
      </c>
      <c r="AA543" s="122">
        <v>0.47278410554773304</v>
      </c>
      <c r="AB543" s="123">
        <v>2062.7184693479112</v>
      </c>
    </row>
    <row r="544" spans="1:28" x14ac:dyDescent="0.25">
      <c r="A544" s="2">
        <v>16</v>
      </c>
      <c r="B544" s="2">
        <v>16037</v>
      </c>
      <c r="C544" s="2" t="s">
        <v>3151</v>
      </c>
      <c r="D544" s="121">
        <v>58140353</v>
      </c>
      <c r="E544" s="121">
        <v>4141972</v>
      </c>
      <c r="F544" s="121">
        <v>52013519</v>
      </c>
      <c r="G544" s="121">
        <v>2200079</v>
      </c>
      <c r="H544" s="121">
        <v>24807040</v>
      </c>
      <c r="I544" s="121">
        <v>27206479</v>
      </c>
      <c r="J544" s="121">
        <v>58140353</v>
      </c>
      <c r="K544" s="121">
        <v>20339514</v>
      </c>
      <c r="L544" s="121">
        <v>20325191</v>
      </c>
      <c r="M544" s="121">
        <v>37707975</v>
      </c>
      <c r="N544" s="121">
        <v>13550669</v>
      </c>
      <c r="O544" s="121" t="e">
        <v>#N/A</v>
      </c>
      <c r="P544" s="121">
        <v>1788076</v>
      </c>
      <c r="Q544" s="121">
        <v>8681</v>
      </c>
      <c r="R544" s="2">
        <v>16037</v>
      </c>
      <c r="S544" s="2" t="s">
        <v>3151</v>
      </c>
      <c r="T544" s="122">
        <v>0.10984339519690463</v>
      </c>
      <c r="U544" s="122">
        <v>7.1240915926327447E-2</v>
      </c>
      <c r="V544" s="122">
        <v>0.17260505088669187</v>
      </c>
      <c r="W544" s="122">
        <v>0.34983471806578126</v>
      </c>
      <c r="X544" s="122">
        <v>0.64856804360991749</v>
      </c>
      <c r="Y544" s="123">
        <v>253.43612487040664</v>
      </c>
      <c r="Z544" s="123">
        <v>477.13074530584032</v>
      </c>
      <c r="AA544" s="122">
        <v>0.30566549887684513</v>
      </c>
      <c r="AB544" s="123">
        <v>2341.342126483124</v>
      </c>
    </row>
    <row r="545" spans="1:28" x14ac:dyDescent="0.25">
      <c r="A545" s="2">
        <v>16</v>
      </c>
      <c r="B545" s="2">
        <v>16038</v>
      </c>
      <c r="C545" s="2" t="s">
        <v>3152</v>
      </c>
      <c r="D545" s="121">
        <v>254867887</v>
      </c>
      <c r="E545" s="121">
        <v>19307807</v>
      </c>
      <c r="F545" s="121">
        <v>226049753</v>
      </c>
      <c r="G545" s="121">
        <v>5552611</v>
      </c>
      <c r="H545" s="121">
        <v>116917670</v>
      </c>
      <c r="I545" s="121">
        <v>109132083</v>
      </c>
      <c r="J545" s="121">
        <v>254867887</v>
      </c>
      <c r="K545" s="121">
        <v>25997076</v>
      </c>
      <c r="L545" s="121">
        <v>25562491</v>
      </c>
      <c r="M545" s="121">
        <v>219690140</v>
      </c>
      <c r="N545" s="121">
        <v>94983713</v>
      </c>
      <c r="O545" s="121" t="e">
        <v>#N/A</v>
      </c>
      <c r="P545" s="121">
        <v>5354087</v>
      </c>
      <c r="Q545" s="121">
        <v>43029</v>
      </c>
      <c r="R545" s="2">
        <v>16038</v>
      </c>
      <c r="S545" s="2" t="s">
        <v>3152</v>
      </c>
      <c r="T545" s="122">
        <v>8.7886543292293409E-2</v>
      </c>
      <c r="U545" s="122">
        <v>7.575613870883624E-2</v>
      </c>
      <c r="V545" s="122">
        <v>-1.1648822250940993E-2</v>
      </c>
      <c r="W545" s="122">
        <v>0.10200216396818952</v>
      </c>
      <c r="X545" s="122">
        <v>0.86197654238017052</v>
      </c>
      <c r="Y545" s="123">
        <v>129.04345906249273</v>
      </c>
      <c r="Z545" s="123">
        <v>448.71614492551532</v>
      </c>
      <c r="AA545" s="122">
        <v>0.20327492356505372</v>
      </c>
      <c r="AB545" s="123">
        <v>594.07587905830951</v>
      </c>
    </row>
    <row r="546" spans="1:28" x14ac:dyDescent="0.25">
      <c r="A546" s="2">
        <v>16</v>
      </c>
      <c r="B546" s="2">
        <v>16039</v>
      </c>
      <c r="C546" s="2" t="s">
        <v>3153</v>
      </c>
      <c r="D546" s="121">
        <v>52365365</v>
      </c>
      <c r="E546" s="121">
        <v>2694387</v>
      </c>
      <c r="F546" s="121">
        <v>49670978</v>
      </c>
      <c r="G546" s="121">
        <v>582386</v>
      </c>
      <c r="H546" s="121">
        <v>26565064</v>
      </c>
      <c r="I546" s="121">
        <v>23105914</v>
      </c>
      <c r="J546" s="121">
        <v>52365365</v>
      </c>
      <c r="K546" s="121">
        <v>18292695</v>
      </c>
      <c r="L546" s="121">
        <v>17813407</v>
      </c>
      <c r="M546" s="121">
        <v>33808406</v>
      </c>
      <c r="N546" s="121">
        <v>18779720</v>
      </c>
      <c r="O546" s="121" t="e">
        <v>#N/A</v>
      </c>
      <c r="P546" s="121">
        <v>809452</v>
      </c>
      <c r="Q546" s="121">
        <v>9462</v>
      </c>
      <c r="R546" s="2">
        <v>16039</v>
      </c>
      <c r="S546" s="2" t="s">
        <v>3153</v>
      </c>
      <c r="T546" s="122">
        <v>7.9695771519071326E-2</v>
      </c>
      <c r="U546" s="122">
        <v>5.1453608697275381E-2</v>
      </c>
      <c r="V546" s="122">
        <v>-0.3143234691070933</v>
      </c>
      <c r="W546" s="122">
        <v>0.34932812938475649</v>
      </c>
      <c r="X546" s="122">
        <v>0.64562532887911694</v>
      </c>
      <c r="Y546" s="123">
        <v>61.549989431409848</v>
      </c>
      <c r="Z546" s="123">
        <v>284.75871908687384</v>
      </c>
      <c r="AA546" s="122">
        <v>0.14347322537290225</v>
      </c>
      <c r="AB546" s="123">
        <v>1882.6259775945889</v>
      </c>
    </row>
    <row r="547" spans="1:28" x14ac:dyDescent="0.25">
      <c r="A547" s="2">
        <v>16</v>
      </c>
      <c r="B547" s="2">
        <v>16040</v>
      </c>
      <c r="C547" s="2" t="s">
        <v>3154</v>
      </c>
      <c r="D547" s="121">
        <v>106649243</v>
      </c>
      <c r="E547" s="121">
        <v>18423016</v>
      </c>
      <c r="F547" s="121">
        <v>88226227</v>
      </c>
      <c r="G547" s="121">
        <v>4761722</v>
      </c>
      <c r="H547" s="121">
        <v>43636298</v>
      </c>
      <c r="I547" s="121">
        <v>44589929</v>
      </c>
      <c r="J547" s="121">
        <v>106649243</v>
      </c>
      <c r="K547" s="121">
        <v>24935264</v>
      </c>
      <c r="L547" s="121">
        <v>23297537</v>
      </c>
      <c r="M547" s="121">
        <v>69674721</v>
      </c>
      <c r="N547" s="121">
        <v>27796874</v>
      </c>
      <c r="O547" s="121" t="e">
        <v>#N/A</v>
      </c>
      <c r="P547" s="121">
        <v>4217004</v>
      </c>
      <c r="Q547" s="121">
        <v>17847</v>
      </c>
      <c r="R547" s="2">
        <v>16040</v>
      </c>
      <c r="S547" s="2" t="s">
        <v>3154</v>
      </c>
      <c r="T547" s="122">
        <v>0.26441463612032262</v>
      </c>
      <c r="U547" s="122">
        <v>0.17274399219129946</v>
      </c>
      <c r="V547" s="122">
        <v>7.6116976249013479E-2</v>
      </c>
      <c r="W547" s="122">
        <v>0.2338062915270763</v>
      </c>
      <c r="X547" s="122">
        <v>0.65330722506862993</v>
      </c>
      <c r="Y547" s="123">
        <v>266.80797893203339</v>
      </c>
      <c r="Z547" s="123">
        <v>1032.2752283296913</v>
      </c>
      <c r="AA547" s="122">
        <v>0.66277294346119642</v>
      </c>
      <c r="AB547" s="123">
        <v>1305.4035412114081</v>
      </c>
    </row>
    <row r="548" spans="1:28" x14ac:dyDescent="0.25">
      <c r="A548" s="2">
        <v>16</v>
      </c>
      <c r="B548" s="2">
        <v>16041</v>
      </c>
      <c r="C548" s="2" t="s">
        <v>3155</v>
      </c>
      <c r="D548" s="121">
        <v>91166330</v>
      </c>
      <c r="E548" s="121">
        <v>7480542</v>
      </c>
      <c r="F548" s="121">
        <v>78939733</v>
      </c>
      <c r="G548" s="121">
        <v>4770285</v>
      </c>
      <c r="H548" s="121">
        <v>39256733</v>
      </c>
      <c r="I548" s="121">
        <v>39683000</v>
      </c>
      <c r="J548" s="121">
        <v>91166330</v>
      </c>
      <c r="K548" s="121">
        <v>25434773</v>
      </c>
      <c r="L548" s="121">
        <v>24719774</v>
      </c>
      <c r="M548" s="121">
        <v>63019517</v>
      </c>
      <c r="N548" s="121">
        <v>27420961</v>
      </c>
      <c r="O548" s="121" t="e">
        <v>#N/A</v>
      </c>
      <c r="P548" s="121">
        <v>4259623</v>
      </c>
      <c r="Q548" s="121">
        <v>16234</v>
      </c>
      <c r="R548" s="2">
        <v>16041</v>
      </c>
      <c r="S548" s="2" t="s">
        <v>3155</v>
      </c>
      <c r="T548" s="122">
        <v>0.11870198878230057</v>
      </c>
      <c r="U548" s="122">
        <v>8.2053780162040083E-2</v>
      </c>
      <c r="V548" s="122">
        <v>6.7265872013225314E-2</v>
      </c>
      <c r="W548" s="122">
        <v>0.2789930558792923</v>
      </c>
      <c r="X548" s="122">
        <v>0.69125868069933272</v>
      </c>
      <c r="Y548" s="123">
        <v>293.84532462732534</v>
      </c>
      <c r="Z548" s="123">
        <v>460.79475175557474</v>
      </c>
      <c r="AA548" s="122">
        <v>0.27280378685488083</v>
      </c>
      <c r="AB548" s="123">
        <v>1522.7161512874216</v>
      </c>
    </row>
    <row r="549" spans="1:28" x14ac:dyDescent="0.25">
      <c r="A549" s="2">
        <v>16</v>
      </c>
      <c r="B549" s="2">
        <v>16042</v>
      </c>
      <c r="C549" s="2" t="s">
        <v>3156</v>
      </c>
      <c r="D549" s="121">
        <v>68548355</v>
      </c>
      <c r="E549" s="121">
        <v>5173499</v>
      </c>
      <c r="F549" s="121">
        <v>63347024</v>
      </c>
      <c r="G549" s="121">
        <v>2331599</v>
      </c>
      <c r="H549" s="121">
        <v>34144252</v>
      </c>
      <c r="I549" s="121">
        <v>29202772</v>
      </c>
      <c r="J549" s="121">
        <v>68548355</v>
      </c>
      <c r="K549" s="121">
        <v>17844269</v>
      </c>
      <c r="L549" s="121">
        <v>17473323</v>
      </c>
      <c r="M549" s="121">
        <v>50442109</v>
      </c>
      <c r="N549" s="121">
        <v>26548653</v>
      </c>
      <c r="O549" s="121" t="e">
        <v>#N/A</v>
      </c>
      <c r="P549" s="121">
        <v>2305134</v>
      </c>
      <c r="Q549" s="121">
        <v>13711</v>
      </c>
      <c r="R549" s="2">
        <v>16042</v>
      </c>
      <c r="S549" s="2" t="s">
        <v>3156</v>
      </c>
      <c r="T549" s="122">
        <v>0.10256309862063856</v>
      </c>
      <c r="U549" s="122">
        <v>7.5472256044656363E-2</v>
      </c>
      <c r="V549" s="122">
        <v>-3.6044151137679448E-2</v>
      </c>
      <c r="W549" s="122">
        <v>0.26031651671291017</v>
      </c>
      <c r="X549" s="122">
        <v>0.73586169937994861</v>
      </c>
      <c r="Y549" s="123">
        <v>170.05316898840348</v>
      </c>
      <c r="Z549" s="123">
        <v>377.32470279337758</v>
      </c>
      <c r="AA549" s="122">
        <v>0.19486860595149591</v>
      </c>
      <c r="AB549" s="123">
        <v>1274.4017941798556</v>
      </c>
    </row>
    <row r="550" spans="1:28" x14ac:dyDescent="0.25">
      <c r="A550" s="2">
        <v>16</v>
      </c>
      <c r="B550" s="2">
        <v>16043</v>
      </c>
      <c r="C550" s="2" t="s">
        <v>3157</v>
      </c>
      <c r="D550" s="121">
        <v>292878373</v>
      </c>
      <c r="E550" s="121">
        <v>50980736</v>
      </c>
      <c r="F550" s="121">
        <v>235822972</v>
      </c>
      <c r="G550" s="121">
        <v>28296656</v>
      </c>
      <c r="H550" s="121">
        <v>143034120</v>
      </c>
      <c r="I550" s="121">
        <v>92788852</v>
      </c>
      <c r="J550" s="121">
        <v>292878373</v>
      </c>
      <c r="K550" s="121">
        <v>63911894</v>
      </c>
      <c r="L550" s="121">
        <v>61245239</v>
      </c>
      <c r="M550" s="121">
        <v>228169169</v>
      </c>
      <c r="N550" s="121">
        <v>101492869</v>
      </c>
      <c r="O550" s="121" t="e">
        <v>#N/A</v>
      </c>
      <c r="P550" s="121">
        <v>21508802</v>
      </c>
      <c r="Q550" s="121">
        <v>73811</v>
      </c>
      <c r="R550" s="2">
        <v>16043</v>
      </c>
      <c r="S550" s="2" t="s">
        <v>3157</v>
      </c>
      <c r="T550" s="122">
        <v>0.22343393817593296</v>
      </c>
      <c r="U550" s="122">
        <v>0.17406794321409316</v>
      </c>
      <c r="V550" s="122">
        <v>0.2537713812842759</v>
      </c>
      <c r="W550" s="122">
        <v>0.21821991615611713</v>
      </c>
      <c r="X550" s="122">
        <v>0.77905775924260545</v>
      </c>
      <c r="Y550" s="123">
        <v>383.36638170462396</v>
      </c>
      <c r="Z550" s="123">
        <v>690.69293194781267</v>
      </c>
      <c r="AA550" s="122">
        <v>0.50230855135250929</v>
      </c>
      <c r="AB550" s="123">
        <v>829.75761065423853</v>
      </c>
    </row>
    <row r="551" spans="1:28" x14ac:dyDescent="0.25">
      <c r="A551" s="2">
        <v>16</v>
      </c>
      <c r="B551" s="2">
        <v>16044</v>
      </c>
      <c r="C551" s="2" t="s">
        <v>2669</v>
      </c>
      <c r="D551" s="121">
        <v>89036586</v>
      </c>
      <c r="E551" s="121">
        <v>9374892</v>
      </c>
      <c r="F551" s="121">
        <v>69326459</v>
      </c>
      <c r="G551" s="121">
        <v>3193570</v>
      </c>
      <c r="H551" s="121">
        <v>33092015</v>
      </c>
      <c r="I551" s="121">
        <v>36234444</v>
      </c>
      <c r="J551" s="121">
        <v>89036586</v>
      </c>
      <c r="K551" s="121">
        <v>34400657</v>
      </c>
      <c r="L551" s="121">
        <v>33087473</v>
      </c>
      <c r="M551" s="121">
        <v>54635929</v>
      </c>
      <c r="N551" s="121">
        <v>24251637</v>
      </c>
      <c r="O551" s="121" t="e">
        <v>#N/A</v>
      </c>
      <c r="P551" s="121">
        <v>3190702</v>
      </c>
      <c r="Q551" s="121">
        <v>13650</v>
      </c>
      <c r="R551" s="2">
        <v>16044</v>
      </c>
      <c r="S551" s="2" t="s">
        <v>2669</v>
      </c>
      <c r="T551" s="122">
        <v>0.17158840659595995</v>
      </c>
      <c r="U551" s="122">
        <v>0.1052925816360479</v>
      </c>
      <c r="V551" s="122">
        <v>-4.6128980524091534E-2</v>
      </c>
      <c r="W551" s="122">
        <v>0.38636540938350894</v>
      </c>
      <c r="X551" s="122">
        <v>0.61363459061649106</v>
      </c>
      <c r="Y551" s="123">
        <v>233.96117216117216</v>
      </c>
      <c r="Z551" s="123">
        <v>686.80527472527467</v>
      </c>
      <c r="AA551" s="122">
        <v>0.38656738924469303</v>
      </c>
      <c r="AB551" s="123">
        <v>2423.9906959706959</v>
      </c>
    </row>
    <row r="552" spans="1:28" x14ac:dyDescent="0.25">
      <c r="A552" s="2">
        <v>16</v>
      </c>
      <c r="B552" s="2">
        <v>16045</v>
      </c>
      <c r="C552" s="2" t="s">
        <v>3158</v>
      </c>
      <c r="D552" s="121">
        <v>165053302</v>
      </c>
      <c r="E552" s="121">
        <v>37128432</v>
      </c>
      <c r="F552" s="121">
        <v>126139043</v>
      </c>
      <c r="G552" s="121">
        <v>22672928</v>
      </c>
      <c r="H552" s="121">
        <v>70363343</v>
      </c>
      <c r="I552" s="121">
        <v>55775700</v>
      </c>
      <c r="J552" s="121">
        <v>165053302</v>
      </c>
      <c r="K552" s="121">
        <v>25641708</v>
      </c>
      <c r="L552" s="121">
        <v>19041079</v>
      </c>
      <c r="M552" s="121">
        <v>136566128</v>
      </c>
      <c r="N552" s="121">
        <v>71951497</v>
      </c>
      <c r="O552" s="121" t="e">
        <v>#N/A</v>
      </c>
      <c r="P552" s="121">
        <v>20320593</v>
      </c>
      <c r="Q552" s="121">
        <v>35222</v>
      </c>
      <c r="R552" s="2">
        <v>16045</v>
      </c>
      <c r="S552" s="2" t="s">
        <v>3158</v>
      </c>
      <c r="T552" s="122">
        <v>0.27187145556327114</v>
      </c>
      <c r="U552" s="122">
        <v>0.22494813221004206</v>
      </c>
      <c r="V552" s="122">
        <v>6.3336423136070907E-2</v>
      </c>
      <c r="W552" s="122">
        <v>0.15535410494241431</v>
      </c>
      <c r="X552" s="122">
        <v>0.8274062157205434</v>
      </c>
      <c r="Y552" s="123">
        <v>643.71495088297092</v>
      </c>
      <c r="Z552" s="123">
        <v>1054.1261711430357</v>
      </c>
      <c r="AA552" s="122">
        <v>0.51602028516515785</v>
      </c>
      <c r="AB552" s="123">
        <v>540.60186815058773</v>
      </c>
    </row>
    <row r="553" spans="1:28" x14ac:dyDescent="0.25">
      <c r="A553" s="2">
        <v>16</v>
      </c>
      <c r="B553" s="2">
        <v>16046</v>
      </c>
      <c r="C553" s="2" t="s">
        <v>2670</v>
      </c>
      <c r="D553" s="121">
        <v>84303762</v>
      </c>
      <c r="E553" s="121">
        <v>2545588</v>
      </c>
      <c r="F553" s="121">
        <v>78302438</v>
      </c>
      <c r="G553" s="121">
        <v>851158</v>
      </c>
      <c r="H553" s="121">
        <v>37795025</v>
      </c>
      <c r="I553" s="121">
        <v>40507413</v>
      </c>
      <c r="J553" s="121">
        <v>84303762</v>
      </c>
      <c r="K553" s="121">
        <v>25890056</v>
      </c>
      <c r="L553" s="121">
        <v>25561117</v>
      </c>
      <c r="M553" s="121">
        <v>51078615</v>
      </c>
      <c r="N553" s="121">
        <v>26528778</v>
      </c>
      <c r="O553" s="121" t="e">
        <v>#N/A</v>
      </c>
      <c r="P553" s="121">
        <v>757616</v>
      </c>
      <c r="Q553" s="121">
        <v>15643</v>
      </c>
      <c r="R553" s="2">
        <v>16046</v>
      </c>
      <c r="S553" s="2" t="s">
        <v>2670</v>
      </c>
      <c r="T553" s="122">
        <v>4.9836668437466446E-2</v>
      </c>
      <c r="U553" s="122">
        <v>3.0195425917054569E-2</v>
      </c>
      <c r="V553" s="122">
        <v>7.0682012073968847E-2</v>
      </c>
      <c r="W553" s="122">
        <v>0.30710439707305115</v>
      </c>
      <c r="X553" s="122">
        <v>0.60588773013474773</v>
      </c>
      <c r="Y553" s="123">
        <v>54.411430032602439</v>
      </c>
      <c r="Z553" s="123">
        <v>162.73016684779134</v>
      </c>
      <c r="AA553" s="122">
        <v>9.5955720237094977E-2</v>
      </c>
      <c r="AB553" s="123">
        <v>1634.0290864923609</v>
      </c>
    </row>
    <row r="554" spans="1:28" x14ac:dyDescent="0.25">
      <c r="A554" s="2">
        <v>16</v>
      </c>
      <c r="B554" s="2">
        <v>16047</v>
      </c>
      <c r="C554" s="2" t="s">
        <v>3159</v>
      </c>
      <c r="D554" s="121">
        <v>119876869</v>
      </c>
      <c r="E554" s="121">
        <v>6139343</v>
      </c>
      <c r="F554" s="121">
        <v>103163205</v>
      </c>
      <c r="G554" s="121">
        <v>1928706</v>
      </c>
      <c r="H554" s="121">
        <v>44719861</v>
      </c>
      <c r="I554" s="121">
        <v>58443344</v>
      </c>
      <c r="J554" s="121">
        <v>119876869</v>
      </c>
      <c r="K554" s="121">
        <v>34590493</v>
      </c>
      <c r="L554" s="121">
        <v>34576793</v>
      </c>
      <c r="M554" s="121">
        <v>74210795</v>
      </c>
      <c r="N554" s="121">
        <v>32371257</v>
      </c>
      <c r="O554" s="121" t="e">
        <v>#N/A</v>
      </c>
      <c r="P554" s="121">
        <v>1887794</v>
      </c>
      <c r="Q554" s="121">
        <v>22696</v>
      </c>
      <c r="R554" s="2">
        <v>16047</v>
      </c>
      <c r="S554" s="2" t="s">
        <v>3159</v>
      </c>
      <c r="T554" s="122">
        <v>8.2728435937116693E-2</v>
      </c>
      <c r="U554" s="122">
        <v>5.1213741660203017E-2</v>
      </c>
      <c r="V554" s="122">
        <v>-2.6332017920161266E-2</v>
      </c>
      <c r="W554" s="122">
        <v>0.28855018727591225</v>
      </c>
      <c r="X554" s="122">
        <v>0.61905850243719662</v>
      </c>
      <c r="Y554" s="123">
        <v>84.979996475149804</v>
      </c>
      <c r="Z554" s="123">
        <v>270.50330454705676</v>
      </c>
      <c r="AA554" s="122">
        <v>0.18965414287125149</v>
      </c>
      <c r="AB554" s="123">
        <v>1523.4751938667607</v>
      </c>
    </row>
    <row r="555" spans="1:28" x14ac:dyDescent="0.25">
      <c r="A555" s="2">
        <v>16</v>
      </c>
      <c r="B555" s="2">
        <v>16048</v>
      </c>
      <c r="C555" s="2" t="s">
        <v>3160</v>
      </c>
      <c r="D555" s="121">
        <v>49322599</v>
      </c>
      <c r="E555" s="121">
        <v>5323498</v>
      </c>
      <c r="F555" s="121">
        <v>41220217</v>
      </c>
      <c r="G555" s="121">
        <v>1980464</v>
      </c>
      <c r="H555" s="121">
        <v>22057842</v>
      </c>
      <c r="I555" s="121">
        <v>19162375</v>
      </c>
      <c r="J555" s="121">
        <v>49322599</v>
      </c>
      <c r="K555" s="121">
        <v>11839874</v>
      </c>
      <c r="L555" s="121">
        <v>11708766</v>
      </c>
      <c r="M555" s="121">
        <v>33173507</v>
      </c>
      <c r="N555" s="121">
        <v>16110844</v>
      </c>
      <c r="O555" s="121" t="e">
        <v>#N/A</v>
      </c>
      <c r="P555" s="121">
        <v>1293321</v>
      </c>
      <c r="Q555" s="121">
        <v>5985</v>
      </c>
      <c r="R555" s="2">
        <v>16048</v>
      </c>
      <c r="S555" s="2" t="s">
        <v>3160</v>
      </c>
      <c r="T555" s="122">
        <v>0.16047438095706915</v>
      </c>
      <c r="U555" s="122">
        <v>0.10793222798336316</v>
      </c>
      <c r="V555" s="122">
        <v>0.459352081522439</v>
      </c>
      <c r="W555" s="122">
        <v>0.24004967783632003</v>
      </c>
      <c r="X555" s="122">
        <v>0.67258229843078621</v>
      </c>
      <c r="Y555" s="123">
        <v>330.90459482038432</v>
      </c>
      <c r="Z555" s="123">
        <v>889.47335004177114</v>
      </c>
      <c r="AA555" s="122">
        <v>0.33042949208619982</v>
      </c>
      <c r="AB555" s="123">
        <v>1956.3518796992482</v>
      </c>
    </row>
    <row r="556" spans="1:28" x14ac:dyDescent="0.25">
      <c r="A556" s="2">
        <v>16</v>
      </c>
      <c r="B556" s="2">
        <v>16049</v>
      </c>
      <c r="C556" s="2" t="s">
        <v>3161</v>
      </c>
      <c r="D556" s="121">
        <v>157042905</v>
      </c>
      <c r="E556" s="121">
        <v>10501736</v>
      </c>
      <c r="F556" s="121">
        <v>140435350</v>
      </c>
      <c r="G556" s="121">
        <v>2816581</v>
      </c>
      <c r="H556" s="121">
        <v>68892811</v>
      </c>
      <c r="I556" s="121">
        <v>71542539</v>
      </c>
      <c r="J556" s="121">
        <v>157042905</v>
      </c>
      <c r="K556" s="121">
        <v>42312877</v>
      </c>
      <c r="L556" s="121">
        <v>41060770</v>
      </c>
      <c r="M556" s="121">
        <v>112955006</v>
      </c>
      <c r="N556" s="121">
        <v>50846668</v>
      </c>
      <c r="O556" s="121" t="e">
        <v>#N/A</v>
      </c>
      <c r="P556" s="121">
        <v>2357580</v>
      </c>
      <c r="Q556" s="121">
        <v>19078</v>
      </c>
      <c r="R556" s="2">
        <v>16049</v>
      </c>
      <c r="S556" s="2" t="s">
        <v>3161</v>
      </c>
      <c r="T556" s="122">
        <v>9.297273641860547E-2</v>
      </c>
      <c r="U556" s="122">
        <v>6.6871763483998217E-2</v>
      </c>
      <c r="V556" s="122">
        <v>0.13855827892447325</v>
      </c>
      <c r="W556" s="122">
        <v>0.26943513939709662</v>
      </c>
      <c r="X556" s="122">
        <v>0.71926207681907051</v>
      </c>
      <c r="Y556" s="123">
        <v>147.63502463570606</v>
      </c>
      <c r="Z556" s="123">
        <v>550.46315127371838</v>
      </c>
      <c r="AA556" s="122">
        <v>0.2065373487206674</v>
      </c>
      <c r="AB556" s="123">
        <v>2152.2575741692003</v>
      </c>
    </row>
    <row r="557" spans="1:28" x14ac:dyDescent="0.25">
      <c r="A557" s="2">
        <v>16</v>
      </c>
      <c r="B557" s="2">
        <v>16050</v>
      </c>
      <c r="C557" s="2" t="s">
        <v>3162</v>
      </c>
      <c r="D557" s="121">
        <v>417236096</v>
      </c>
      <c r="E557" s="121">
        <v>51394062</v>
      </c>
      <c r="F557" s="121">
        <v>329048052</v>
      </c>
      <c r="G557" s="121">
        <v>17765253</v>
      </c>
      <c r="H557" s="121">
        <v>154482186</v>
      </c>
      <c r="I557" s="121">
        <v>174565866</v>
      </c>
      <c r="J557" s="121">
        <v>417236096</v>
      </c>
      <c r="K557" s="121">
        <v>33981838</v>
      </c>
      <c r="L557" s="121">
        <v>31830535</v>
      </c>
      <c r="M557" s="121">
        <v>345950705</v>
      </c>
      <c r="N557" s="121">
        <v>145650089</v>
      </c>
      <c r="O557" s="121" t="e">
        <v>#N/A</v>
      </c>
      <c r="P557" s="121">
        <v>15361896</v>
      </c>
      <c r="Q557" s="121">
        <v>94962</v>
      </c>
      <c r="R557" s="2">
        <v>16050</v>
      </c>
      <c r="S557" s="2" t="s">
        <v>3162</v>
      </c>
      <c r="T557" s="122">
        <v>0.14855891679711999</v>
      </c>
      <c r="U557" s="122">
        <v>0.12317741080579951</v>
      </c>
      <c r="V557" s="122">
        <v>0.10211277135727959</v>
      </c>
      <c r="W557" s="122">
        <v>8.1445105842424523E-2</v>
      </c>
      <c r="X557" s="122">
        <v>0.82914855238219853</v>
      </c>
      <c r="Y557" s="123">
        <v>187.07749415555696</v>
      </c>
      <c r="Z557" s="123">
        <v>541.20660895937317</v>
      </c>
      <c r="AA557" s="122">
        <v>0.35285980498096364</v>
      </c>
      <c r="AB557" s="123">
        <v>335.19234009393233</v>
      </c>
    </row>
    <row r="558" spans="1:28" x14ac:dyDescent="0.25">
      <c r="A558" s="2">
        <v>16</v>
      </c>
      <c r="B558" s="2">
        <v>16051</v>
      </c>
      <c r="C558" s="2" t="s">
        <v>3163</v>
      </c>
      <c r="D558" s="121">
        <v>70491641</v>
      </c>
      <c r="E558" s="121">
        <v>12259225</v>
      </c>
      <c r="F558" s="121">
        <v>55727451</v>
      </c>
      <c r="G558" s="121">
        <v>7321695</v>
      </c>
      <c r="H558" s="121">
        <v>34600474</v>
      </c>
      <c r="I558" s="121">
        <v>21126977</v>
      </c>
      <c r="J558" s="121">
        <v>70491641</v>
      </c>
      <c r="K558" s="121">
        <v>9182955</v>
      </c>
      <c r="L558" s="121">
        <v>8956940</v>
      </c>
      <c r="M558" s="121">
        <v>61284169</v>
      </c>
      <c r="N558" s="121">
        <v>32476864</v>
      </c>
      <c r="O558" s="121" t="e">
        <v>#N/A</v>
      </c>
      <c r="P558" s="121">
        <v>6921060</v>
      </c>
      <c r="Q558" s="121">
        <v>14899</v>
      </c>
      <c r="R558" s="2">
        <v>16051</v>
      </c>
      <c r="S558" s="2" t="s">
        <v>3163</v>
      </c>
      <c r="T558" s="122">
        <v>0.20003901823324063</v>
      </c>
      <c r="U558" s="122">
        <v>0.17391033640428374</v>
      </c>
      <c r="V558" s="122">
        <v>8.1809294554979761E-3</v>
      </c>
      <c r="W558" s="122">
        <v>0.13027012663813572</v>
      </c>
      <c r="X558" s="122">
        <v>0.86938207325887051</v>
      </c>
      <c r="Y558" s="123">
        <v>491.4219075105712</v>
      </c>
      <c r="Z558" s="123">
        <v>822.82200147660922</v>
      </c>
      <c r="AA558" s="122">
        <v>0.3774756392735456</v>
      </c>
      <c r="AB558" s="123">
        <v>601.17726021880662</v>
      </c>
    </row>
    <row r="559" spans="1:28" x14ac:dyDescent="0.25">
      <c r="A559" s="2">
        <v>16</v>
      </c>
      <c r="B559" s="2">
        <v>16052</v>
      </c>
      <c r="C559" s="2" t="s">
        <v>3164</v>
      </c>
      <c r="D559" s="121">
        <v>1151953481</v>
      </c>
      <c r="E559" s="121">
        <v>211651863</v>
      </c>
      <c r="F559" s="121">
        <v>911607497</v>
      </c>
      <c r="G559" s="121">
        <v>131657357</v>
      </c>
      <c r="H559" s="121">
        <v>356093337</v>
      </c>
      <c r="I559" s="121">
        <v>555514160</v>
      </c>
      <c r="J559" s="121">
        <v>1151953481</v>
      </c>
      <c r="K559" s="121">
        <v>89006704</v>
      </c>
      <c r="L559" s="121">
        <v>81814183</v>
      </c>
      <c r="M559" s="121">
        <v>987620377</v>
      </c>
      <c r="N559" s="121">
        <v>647714861</v>
      </c>
      <c r="O559" s="121" t="e">
        <v>#N/A</v>
      </c>
      <c r="P559" s="121">
        <v>112617489</v>
      </c>
      <c r="Q559" s="121">
        <v>194202</v>
      </c>
      <c r="R559" s="2">
        <v>16052</v>
      </c>
      <c r="S559" s="2" t="s">
        <v>3164</v>
      </c>
      <c r="T559" s="122">
        <v>0.21430487657911093</v>
      </c>
      <c r="U559" s="122">
        <v>0.18373299485693381</v>
      </c>
      <c r="V559" s="122">
        <v>0.11413739601197959</v>
      </c>
      <c r="W559" s="122">
        <v>7.7265883968451674E-2</v>
      </c>
      <c r="X559" s="122">
        <v>0.85734397550728869</v>
      </c>
      <c r="Y559" s="123">
        <v>677.94027352962382</v>
      </c>
      <c r="Z559" s="123">
        <v>1089.8541879074367</v>
      </c>
      <c r="AA559" s="122">
        <v>0.32676703244577865</v>
      </c>
      <c r="AB559" s="123">
        <v>421.28393631373518</v>
      </c>
    </row>
    <row r="560" spans="1:28" x14ac:dyDescent="0.25">
      <c r="A560" s="2">
        <v>16</v>
      </c>
      <c r="B560" s="2">
        <v>16053</v>
      </c>
      <c r="C560" s="2" t="s">
        <v>3165</v>
      </c>
      <c r="D560" s="121">
        <v>4343324857</v>
      </c>
      <c r="E560" s="121">
        <v>1194742711</v>
      </c>
      <c r="F560" s="121">
        <v>2095839202</v>
      </c>
      <c r="G560" s="121">
        <v>835430891</v>
      </c>
      <c r="H560" s="121">
        <v>1096157640</v>
      </c>
      <c r="I560" s="121">
        <v>999681562</v>
      </c>
      <c r="J560" s="121">
        <v>4343324857</v>
      </c>
      <c r="K560" s="121">
        <v>992521845</v>
      </c>
      <c r="L560" s="121">
        <v>927788144</v>
      </c>
      <c r="M560" s="121">
        <v>3130128448</v>
      </c>
      <c r="N560" s="121">
        <v>1506183382</v>
      </c>
      <c r="O560" s="121" t="e">
        <v>#N/A</v>
      </c>
      <c r="P560" s="121">
        <v>669151186</v>
      </c>
      <c r="Q560" s="121">
        <v>841844</v>
      </c>
      <c r="R560" s="2">
        <v>16053</v>
      </c>
      <c r="S560" s="2" t="s">
        <v>3165</v>
      </c>
      <c r="T560" s="122">
        <v>0.38169127268990594</v>
      </c>
      <c r="U560" s="122">
        <v>0.27507560459689556</v>
      </c>
      <c r="V560" s="122">
        <v>0.18983225122623604</v>
      </c>
      <c r="W560" s="122">
        <v>0.22851660367987067</v>
      </c>
      <c r="X560" s="122">
        <v>0.72067564620575653</v>
      </c>
      <c r="Y560" s="123">
        <v>992.38206959959325</v>
      </c>
      <c r="Z560" s="123">
        <v>1419.1972752671516</v>
      </c>
      <c r="AA560" s="122">
        <v>0.79322526411993044</v>
      </c>
      <c r="AB560" s="123">
        <v>1102.0903445293902</v>
      </c>
    </row>
    <row r="561" spans="1:28" x14ac:dyDescent="0.25">
      <c r="A561" s="2">
        <v>16</v>
      </c>
      <c r="B561" s="2">
        <v>16054</v>
      </c>
      <c r="C561" s="2" t="s">
        <v>2674</v>
      </c>
      <c r="D561" s="121">
        <v>64750709</v>
      </c>
      <c r="E561" s="121">
        <v>5636834</v>
      </c>
      <c r="F561" s="121">
        <v>59113875</v>
      </c>
      <c r="G561" s="121">
        <v>3325106</v>
      </c>
      <c r="H561" s="121">
        <v>25391831</v>
      </c>
      <c r="I561" s="121">
        <v>33722044</v>
      </c>
      <c r="J561" s="121">
        <v>64750709</v>
      </c>
      <c r="K561" s="121">
        <v>23914555</v>
      </c>
      <c r="L561" s="121">
        <v>23771216</v>
      </c>
      <c r="M561" s="121">
        <v>38985362</v>
      </c>
      <c r="N561" s="121">
        <v>19865755</v>
      </c>
      <c r="O561" s="121" t="e">
        <v>#N/A</v>
      </c>
      <c r="P561" s="121">
        <v>2841472</v>
      </c>
      <c r="Q561" s="121">
        <v>7917</v>
      </c>
      <c r="R561" s="2">
        <v>16054</v>
      </c>
      <c r="S561" s="2" t="s">
        <v>2674</v>
      </c>
      <c r="T561" s="122">
        <v>0.14458847400211391</v>
      </c>
      <c r="U561" s="122">
        <v>8.7054398122497781E-2</v>
      </c>
      <c r="V561" s="122">
        <v>0.11522262776342829</v>
      </c>
      <c r="W561" s="122">
        <v>0.36933271263485318</v>
      </c>
      <c r="X561" s="122">
        <v>0.60208394011562094</v>
      </c>
      <c r="Y561" s="123">
        <v>419.99570544398131</v>
      </c>
      <c r="Z561" s="123">
        <v>711.9911582670203</v>
      </c>
      <c r="AA561" s="122">
        <v>0.28374627594068286</v>
      </c>
      <c r="AB561" s="123">
        <v>3002.5534924845269</v>
      </c>
    </row>
    <row r="562" spans="1:28" x14ac:dyDescent="0.25">
      <c r="A562" s="2">
        <v>16</v>
      </c>
      <c r="B562" s="2">
        <v>16056</v>
      </c>
      <c r="C562" s="2" t="s">
        <v>3166</v>
      </c>
      <c r="D562" s="121">
        <v>77473256</v>
      </c>
      <c r="E562" s="121">
        <v>3813298</v>
      </c>
      <c r="F562" s="121">
        <v>71565267</v>
      </c>
      <c r="G562" s="121">
        <v>1020814</v>
      </c>
      <c r="H562" s="121">
        <v>58449706</v>
      </c>
      <c r="I562" s="121">
        <v>13115561</v>
      </c>
      <c r="J562" s="121">
        <v>77473256</v>
      </c>
      <c r="K562" s="121">
        <v>31283815</v>
      </c>
      <c r="L562" s="121">
        <v>31247962</v>
      </c>
      <c r="M562" s="121">
        <v>45690601</v>
      </c>
      <c r="N562" s="121">
        <v>14067145</v>
      </c>
      <c r="O562" s="121" t="e">
        <v>#N/A</v>
      </c>
      <c r="P562" s="121">
        <v>999603</v>
      </c>
      <c r="Q562" s="121">
        <v>30461</v>
      </c>
      <c r="R562" s="2">
        <v>16056</v>
      </c>
      <c r="S562" s="2" t="s">
        <v>3166</v>
      </c>
      <c r="T562" s="122">
        <v>8.3459134188232711E-2</v>
      </c>
      <c r="U562" s="122">
        <v>4.922083047600323E-2</v>
      </c>
      <c r="V562" s="122">
        <v>-2.6763192159593774E-2</v>
      </c>
      <c r="W562" s="122">
        <v>0.40380147440814929</v>
      </c>
      <c r="X562" s="122">
        <v>0.58975965848137324</v>
      </c>
      <c r="Y562" s="123">
        <v>33.512163093792061</v>
      </c>
      <c r="Z562" s="123">
        <v>125.1862381405732</v>
      </c>
      <c r="AA562" s="122">
        <v>0.27107831759749401</v>
      </c>
      <c r="AB562" s="123">
        <v>1025.8350677916023</v>
      </c>
    </row>
    <row r="563" spans="1:28" x14ac:dyDescent="0.25">
      <c r="A563" s="2">
        <v>16</v>
      </c>
      <c r="B563" s="2">
        <v>16057</v>
      </c>
      <c r="C563" s="2" t="s">
        <v>3167</v>
      </c>
      <c r="D563" s="121">
        <v>95091207</v>
      </c>
      <c r="E563" s="121">
        <v>3222633</v>
      </c>
      <c r="F563" s="121">
        <v>83614513</v>
      </c>
      <c r="G563" s="121">
        <v>741660</v>
      </c>
      <c r="H563" s="121">
        <v>39070866</v>
      </c>
      <c r="I563" s="121">
        <v>44543647</v>
      </c>
      <c r="J563" s="121">
        <v>95091207</v>
      </c>
      <c r="K563" s="121">
        <v>26130681</v>
      </c>
      <c r="L563" s="121">
        <v>26130681</v>
      </c>
      <c r="M563" s="121">
        <v>60413835</v>
      </c>
      <c r="N563" s="121">
        <v>22562918</v>
      </c>
      <c r="O563" s="121" t="e">
        <v>#N/A</v>
      </c>
      <c r="P563" s="121">
        <v>716277</v>
      </c>
      <c r="Q563" s="121">
        <v>8640</v>
      </c>
      <c r="R563" s="2">
        <v>16057</v>
      </c>
      <c r="S563" s="2" t="s">
        <v>3167</v>
      </c>
      <c r="T563" s="122">
        <v>5.3342632527797647E-2</v>
      </c>
      <c r="U563" s="122">
        <v>3.3889915815244621E-2</v>
      </c>
      <c r="V563" s="122">
        <v>-1.3213249284508288E-2</v>
      </c>
      <c r="W563" s="122">
        <v>0.27479597561528479</v>
      </c>
      <c r="X563" s="122">
        <v>0.63532514630926917</v>
      </c>
      <c r="Y563" s="123">
        <v>85.840277777777771</v>
      </c>
      <c r="Z563" s="123">
        <v>372.98993055555553</v>
      </c>
      <c r="AA563" s="122">
        <v>0.14282873341116606</v>
      </c>
      <c r="AB563" s="123">
        <v>3024.3843750000001</v>
      </c>
    </row>
    <row r="564" spans="1:28" x14ac:dyDescent="0.25">
      <c r="A564" s="2">
        <v>16</v>
      </c>
      <c r="B564" s="2">
        <v>16058</v>
      </c>
      <c r="C564" s="2" t="s">
        <v>3168</v>
      </c>
      <c r="D564" s="121">
        <v>95254234</v>
      </c>
      <c r="E564" s="121">
        <v>11659102</v>
      </c>
      <c r="F564" s="121">
        <v>83595132</v>
      </c>
      <c r="G564" s="121">
        <v>4722286</v>
      </c>
      <c r="H564" s="121">
        <v>45936442</v>
      </c>
      <c r="I564" s="121">
        <v>37658690</v>
      </c>
      <c r="J564" s="121">
        <v>95254234</v>
      </c>
      <c r="K564" s="121">
        <v>17159573</v>
      </c>
      <c r="L564" s="121">
        <v>15882160</v>
      </c>
      <c r="M564" s="121">
        <v>71987430</v>
      </c>
      <c r="N564" s="121">
        <v>34643015</v>
      </c>
      <c r="O564" s="121" t="e">
        <v>#N/A</v>
      </c>
      <c r="P564" s="121">
        <v>2686645</v>
      </c>
      <c r="Q564" s="121">
        <v>21289</v>
      </c>
      <c r="R564" s="2">
        <v>16058</v>
      </c>
      <c r="S564" s="2" t="s">
        <v>3168</v>
      </c>
      <c r="T564" s="122">
        <v>0.16196024778214752</v>
      </c>
      <c r="U564" s="122">
        <v>0.12239982949209376</v>
      </c>
      <c r="V564" s="122">
        <v>0.67510278349956332</v>
      </c>
      <c r="W564" s="122">
        <v>0.18014498967048539</v>
      </c>
      <c r="X564" s="122">
        <v>0.75573994957536483</v>
      </c>
      <c r="Y564" s="123">
        <v>221.81812203485367</v>
      </c>
      <c r="Z564" s="123">
        <v>547.65850908920095</v>
      </c>
      <c r="AA564" s="122">
        <v>0.33654986438103035</v>
      </c>
      <c r="AB564" s="123">
        <v>746.02658650007049</v>
      </c>
    </row>
    <row r="565" spans="1:28" x14ac:dyDescent="0.25">
      <c r="A565" s="2">
        <v>16</v>
      </c>
      <c r="B565" s="2">
        <v>16059</v>
      </c>
      <c r="C565" s="2" t="s">
        <v>3169</v>
      </c>
      <c r="D565" s="121">
        <v>55684442</v>
      </c>
      <c r="E565" s="121">
        <v>2482832</v>
      </c>
      <c r="F565" s="121">
        <v>53201610</v>
      </c>
      <c r="G565" s="121">
        <v>733839</v>
      </c>
      <c r="H565" s="121">
        <v>27719156</v>
      </c>
      <c r="I565" s="121">
        <v>25482454</v>
      </c>
      <c r="J565" s="121">
        <v>55684442</v>
      </c>
      <c r="K565" s="121">
        <v>16858567</v>
      </c>
      <c r="L565" s="121">
        <v>16630980</v>
      </c>
      <c r="M565" s="121">
        <v>37175278</v>
      </c>
      <c r="N565" s="121">
        <v>21677516</v>
      </c>
      <c r="O565" s="121" t="e">
        <v>#N/A</v>
      </c>
      <c r="P565" s="121">
        <v>700478</v>
      </c>
      <c r="Q565" s="121">
        <v>8606</v>
      </c>
      <c r="R565" s="2">
        <v>16059</v>
      </c>
      <c r="S565" s="2" t="s">
        <v>3169</v>
      </c>
      <c r="T565" s="122">
        <v>6.6787180448253811E-2</v>
      </c>
      <c r="U565" s="122">
        <v>4.458753488092778E-2</v>
      </c>
      <c r="V565" s="122">
        <v>-1.5972980051031094E-3</v>
      </c>
      <c r="W565" s="122">
        <v>0.30275183506373288</v>
      </c>
      <c r="X565" s="122">
        <v>0.667606187020784</v>
      </c>
      <c r="Y565" s="123">
        <v>85.270625145247507</v>
      </c>
      <c r="Z565" s="123">
        <v>288.50011619800142</v>
      </c>
      <c r="AA565" s="122">
        <v>0.11453489412716844</v>
      </c>
      <c r="AB565" s="123">
        <v>1932.4866372298397</v>
      </c>
    </row>
    <row r="566" spans="1:28" x14ac:dyDescent="0.25">
      <c r="A566" s="2">
        <v>16</v>
      </c>
      <c r="B566" s="2">
        <v>16060</v>
      </c>
      <c r="C566" s="2" t="s">
        <v>3170</v>
      </c>
      <c r="D566" s="121">
        <v>65455496</v>
      </c>
      <c r="E566" s="121">
        <v>9962391</v>
      </c>
      <c r="F566" s="121">
        <v>53307492</v>
      </c>
      <c r="G566" s="121">
        <v>4930833</v>
      </c>
      <c r="H566" s="121">
        <v>30460336</v>
      </c>
      <c r="I566" s="121">
        <v>22847156</v>
      </c>
      <c r="J566" s="121">
        <v>65455496</v>
      </c>
      <c r="K566" s="121">
        <v>12071235</v>
      </c>
      <c r="L566" s="121">
        <v>10513107</v>
      </c>
      <c r="M566" s="121">
        <v>49521985</v>
      </c>
      <c r="N566" s="121">
        <v>21099085</v>
      </c>
      <c r="O566" s="121" t="e">
        <v>#N/A</v>
      </c>
      <c r="P566" s="121">
        <v>3567876</v>
      </c>
      <c r="Q566" s="121">
        <v>10469</v>
      </c>
      <c r="R566" s="2">
        <v>16060</v>
      </c>
      <c r="S566" s="2" t="s">
        <v>3170</v>
      </c>
      <c r="T566" s="122">
        <v>0.20117107583631796</v>
      </c>
      <c r="U566" s="122">
        <v>0.15220098553679892</v>
      </c>
      <c r="V566" s="122">
        <v>0.31707346612802834</v>
      </c>
      <c r="W566" s="122">
        <v>0.18441896766010299</v>
      </c>
      <c r="X566" s="122">
        <v>0.75657489479569451</v>
      </c>
      <c r="Y566" s="123">
        <v>470.99369567293917</v>
      </c>
      <c r="Z566" s="123">
        <v>951.60865412169267</v>
      </c>
      <c r="AA566" s="122">
        <v>0.47217170792003538</v>
      </c>
      <c r="AB566" s="123">
        <v>1004.213105358678</v>
      </c>
    </row>
    <row r="567" spans="1:28" x14ac:dyDescent="0.25">
      <c r="A567" s="2">
        <v>16</v>
      </c>
      <c r="B567" s="2">
        <v>16061</v>
      </c>
      <c r="C567" s="2" t="s">
        <v>2678</v>
      </c>
      <c r="D567" s="121">
        <v>122390914</v>
      </c>
      <c r="E567" s="121">
        <v>6212082</v>
      </c>
      <c r="F567" s="121">
        <v>114477531</v>
      </c>
      <c r="G567" s="121">
        <v>1061915</v>
      </c>
      <c r="H567" s="121">
        <v>52044489</v>
      </c>
      <c r="I567" s="121">
        <v>62433042</v>
      </c>
      <c r="J567" s="121">
        <v>122390914</v>
      </c>
      <c r="K567" s="121">
        <v>42507515</v>
      </c>
      <c r="L567" s="121">
        <v>42334700</v>
      </c>
      <c r="M567" s="121">
        <v>79032934</v>
      </c>
      <c r="N567" s="121">
        <v>30982317</v>
      </c>
      <c r="O567" s="121" t="e">
        <v>#N/A</v>
      </c>
      <c r="P567" s="121">
        <v>814655</v>
      </c>
      <c r="Q567" s="121">
        <v>25733</v>
      </c>
      <c r="R567" s="2">
        <v>16061</v>
      </c>
      <c r="S567" s="2" t="s">
        <v>2678</v>
      </c>
      <c r="T567" s="122">
        <v>7.8601181628914343E-2</v>
      </c>
      <c r="U567" s="122">
        <v>5.0756071647606128E-2</v>
      </c>
      <c r="V567" s="122">
        <v>0.24226853984078955</v>
      </c>
      <c r="W567" s="122">
        <v>0.34730940076156308</v>
      </c>
      <c r="X567" s="122">
        <v>0.64574183995390377</v>
      </c>
      <c r="Y567" s="123">
        <v>41.266661485252399</v>
      </c>
      <c r="Z567" s="123">
        <v>241.40527727043096</v>
      </c>
      <c r="AA567" s="122">
        <v>0.20050411336247059</v>
      </c>
      <c r="AB567" s="123">
        <v>1645.1521392764155</v>
      </c>
    </row>
    <row r="568" spans="1:28" x14ac:dyDescent="0.25">
      <c r="A568" s="2">
        <v>16</v>
      </c>
      <c r="B568" s="2">
        <v>16062</v>
      </c>
      <c r="C568" s="2" t="s">
        <v>3171</v>
      </c>
      <c r="D568" s="121">
        <v>100427188</v>
      </c>
      <c r="E568" s="121">
        <v>8578894</v>
      </c>
      <c r="F568" s="121">
        <v>91848294</v>
      </c>
      <c r="G568" s="121">
        <v>3830381</v>
      </c>
      <c r="H568" s="121">
        <v>45167517</v>
      </c>
      <c r="I568" s="121">
        <v>46680777</v>
      </c>
      <c r="J568" s="121">
        <v>100427188</v>
      </c>
      <c r="K568" s="121">
        <v>28889886</v>
      </c>
      <c r="L568" s="121">
        <v>28531971</v>
      </c>
      <c r="M568" s="121">
        <v>68432628</v>
      </c>
      <c r="N568" s="121">
        <v>21941205</v>
      </c>
      <c r="O568" s="121" t="e">
        <v>#N/A</v>
      </c>
      <c r="P568" s="121">
        <v>3312903</v>
      </c>
      <c r="Q568" s="121">
        <v>20621</v>
      </c>
      <c r="R568" s="2">
        <v>16062</v>
      </c>
      <c r="S568" s="2" t="s">
        <v>3171</v>
      </c>
      <c r="T568" s="122">
        <v>0.12536262672829107</v>
      </c>
      <c r="U568" s="122">
        <v>8.5424018842387581E-2</v>
      </c>
      <c r="V568" s="122">
        <v>0.10187597316129171</v>
      </c>
      <c r="W568" s="122">
        <v>0.28766996841532594</v>
      </c>
      <c r="X568" s="122">
        <v>0.68141535537169473</v>
      </c>
      <c r="Y568" s="123">
        <v>185.75146695116629</v>
      </c>
      <c r="Z568" s="123">
        <v>416.02705979341448</v>
      </c>
      <c r="AA568" s="122">
        <v>0.39099466050292131</v>
      </c>
      <c r="AB568" s="123">
        <v>1383.6366325590418</v>
      </c>
    </row>
    <row r="569" spans="1:28" x14ac:dyDescent="0.25">
      <c r="A569" s="2">
        <v>16</v>
      </c>
      <c r="B569" s="2">
        <v>16063</v>
      </c>
      <c r="C569" s="2" t="s">
        <v>3172</v>
      </c>
      <c r="D569" s="121">
        <v>97421243</v>
      </c>
      <c r="E569" s="121">
        <v>9611922</v>
      </c>
      <c r="F569" s="121">
        <v>83846936</v>
      </c>
      <c r="G569" s="121">
        <v>5038015</v>
      </c>
      <c r="H569" s="121">
        <v>36461024</v>
      </c>
      <c r="I569" s="121">
        <v>47385912</v>
      </c>
      <c r="J569" s="121">
        <v>97421243</v>
      </c>
      <c r="K569" s="121">
        <v>29591443</v>
      </c>
      <c r="L569" s="121">
        <v>29495476</v>
      </c>
      <c r="M569" s="121">
        <v>63639509</v>
      </c>
      <c r="N569" s="121">
        <v>32474707</v>
      </c>
      <c r="O569" s="121" t="e">
        <v>#N/A</v>
      </c>
      <c r="P569" s="121">
        <v>4674397</v>
      </c>
      <c r="Q569" s="121">
        <v>16865</v>
      </c>
      <c r="R569" s="2">
        <v>16063</v>
      </c>
      <c r="S569" s="2" t="s">
        <v>3172</v>
      </c>
      <c r="T569" s="122">
        <v>0.15103702324290402</v>
      </c>
      <c r="U569" s="122">
        <v>9.8663512228026079E-2</v>
      </c>
      <c r="V569" s="122">
        <v>2.7148699291475564E-2</v>
      </c>
      <c r="W569" s="122">
        <v>0.30374733568119222</v>
      </c>
      <c r="X569" s="122">
        <v>0.65324057710903971</v>
      </c>
      <c r="Y569" s="123">
        <v>298.72605988734063</v>
      </c>
      <c r="Z569" s="123">
        <v>569.93311592054556</v>
      </c>
      <c r="AA569" s="122">
        <v>0.29598179284573684</v>
      </c>
      <c r="AB569" s="123">
        <v>1748.9164541950786</v>
      </c>
    </row>
    <row r="570" spans="1:28" x14ac:dyDescent="0.25">
      <c r="A570" s="2">
        <v>16</v>
      </c>
      <c r="B570" s="2">
        <v>16064</v>
      </c>
      <c r="C570" s="2" t="s">
        <v>3173</v>
      </c>
      <c r="D570" s="121">
        <v>134178814</v>
      </c>
      <c r="E570" s="121">
        <v>6337916</v>
      </c>
      <c r="F570" s="121">
        <v>126020860</v>
      </c>
      <c r="G570" s="121">
        <v>1474857</v>
      </c>
      <c r="H570" s="121">
        <v>58172865</v>
      </c>
      <c r="I570" s="121">
        <v>67847995</v>
      </c>
      <c r="J570" s="121">
        <v>134178814</v>
      </c>
      <c r="K570" s="121">
        <v>21430213</v>
      </c>
      <c r="L570" s="121">
        <v>21340954</v>
      </c>
      <c r="M570" s="121">
        <v>110333692</v>
      </c>
      <c r="N570" s="121">
        <v>43677616</v>
      </c>
      <c r="O570" s="121" t="e">
        <v>#N/A</v>
      </c>
      <c r="P570" s="121">
        <v>1264574</v>
      </c>
      <c r="Q570" s="121">
        <v>28516</v>
      </c>
      <c r="R570" s="2">
        <v>16064</v>
      </c>
      <c r="S570" s="2" t="s">
        <v>3173</v>
      </c>
      <c r="T570" s="122">
        <v>5.7443160698365824E-2</v>
      </c>
      <c r="U570" s="122">
        <v>4.7234848863696173E-2</v>
      </c>
      <c r="V570" s="122">
        <v>0.11148888565715809</v>
      </c>
      <c r="W570" s="122">
        <v>0.15971383530040742</v>
      </c>
      <c r="X570" s="122">
        <v>0.82228847245586778</v>
      </c>
      <c r="Y570" s="123">
        <v>51.720332444943189</v>
      </c>
      <c r="Z570" s="123">
        <v>222.25824098751579</v>
      </c>
      <c r="AA570" s="122">
        <v>0.14510672926837398</v>
      </c>
      <c r="AB570" s="123">
        <v>748.38525739935471</v>
      </c>
    </row>
    <row r="571" spans="1:28" x14ac:dyDescent="0.25">
      <c r="A571" s="2">
        <v>16</v>
      </c>
      <c r="B571" s="2">
        <v>16065</v>
      </c>
      <c r="C571" s="2" t="s">
        <v>3174</v>
      </c>
      <c r="D571" s="121">
        <v>191182555</v>
      </c>
      <c r="E571" s="121">
        <v>7490951</v>
      </c>
      <c r="F571" s="121">
        <v>157882457</v>
      </c>
      <c r="G571" s="121">
        <v>3220246</v>
      </c>
      <c r="H571" s="121">
        <v>65207022</v>
      </c>
      <c r="I571" s="121">
        <v>92675435</v>
      </c>
      <c r="J571" s="121">
        <v>191182555</v>
      </c>
      <c r="K571" s="121">
        <v>79093757</v>
      </c>
      <c r="L571" s="121">
        <v>79076357</v>
      </c>
      <c r="M571" s="121">
        <v>112088798</v>
      </c>
      <c r="N571" s="121">
        <v>35903595</v>
      </c>
      <c r="O571" s="121" t="e">
        <v>#N/A</v>
      </c>
      <c r="P571" s="121">
        <v>3573059</v>
      </c>
      <c r="Q571" s="121">
        <v>40217</v>
      </c>
      <c r="R571" s="2">
        <v>16065</v>
      </c>
      <c r="S571" s="2" t="s">
        <v>3174</v>
      </c>
      <c r="T571" s="122">
        <v>6.6830505221404907E-2</v>
      </c>
      <c r="U571" s="122">
        <v>3.918218898162544E-2</v>
      </c>
      <c r="V571" s="122">
        <v>-0.14108869137458879</v>
      </c>
      <c r="W571" s="122">
        <v>0.41370802372632798</v>
      </c>
      <c r="X571" s="122">
        <v>0.58629197627367202</v>
      </c>
      <c r="Y571" s="123">
        <v>80.071760698212202</v>
      </c>
      <c r="Z571" s="123">
        <v>186.26329661585896</v>
      </c>
      <c r="AA571" s="122">
        <v>0.20864069461567847</v>
      </c>
      <c r="AB571" s="123">
        <v>1966.2420618146555</v>
      </c>
    </row>
    <row r="572" spans="1:28" x14ac:dyDescent="0.25">
      <c r="A572" s="2">
        <v>16</v>
      </c>
      <c r="B572" s="2">
        <v>16066</v>
      </c>
      <c r="C572" s="2" t="s">
        <v>3175</v>
      </c>
      <c r="D572" s="121">
        <v>428643241</v>
      </c>
      <c r="E572" s="121">
        <v>70163726</v>
      </c>
      <c r="F572" s="121">
        <v>333925295</v>
      </c>
      <c r="G572" s="121">
        <v>40396877</v>
      </c>
      <c r="H572" s="121">
        <v>139501874</v>
      </c>
      <c r="I572" s="121">
        <v>194423421</v>
      </c>
      <c r="J572" s="121">
        <v>428643241</v>
      </c>
      <c r="K572" s="121">
        <v>105085937</v>
      </c>
      <c r="L572" s="121">
        <v>100733591</v>
      </c>
      <c r="M572" s="121">
        <v>301112396</v>
      </c>
      <c r="N572" s="121">
        <v>130988598</v>
      </c>
      <c r="O572" s="121" t="e">
        <v>#N/A</v>
      </c>
      <c r="P572" s="121">
        <v>32319609</v>
      </c>
      <c r="Q572" s="121">
        <v>100037</v>
      </c>
      <c r="R572" s="2">
        <v>16066</v>
      </c>
      <c r="S572" s="2" t="s">
        <v>3175</v>
      </c>
      <c r="T572" s="122">
        <v>0.23301506989436596</v>
      </c>
      <c r="U572" s="122">
        <v>0.16368793273471913</v>
      </c>
      <c r="V572" s="122">
        <v>0.19119031248393048</v>
      </c>
      <c r="W572" s="122">
        <v>0.24515944017883159</v>
      </c>
      <c r="X572" s="122">
        <v>0.70247788183367155</v>
      </c>
      <c r="Y572" s="123">
        <v>403.81935683796996</v>
      </c>
      <c r="Z572" s="123">
        <v>701.37775023241397</v>
      </c>
      <c r="AA572" s="122">
        <v>0.53564758361639997</v>
      </c>
      <c r="AB572" s="123">
        <v>1006.9633335665803</v>
      </c>
    </row>
    <row r="573" spans="1:28" x14ac:dyDescent="0.25">
      <c r="A573" s="2">
        <v>16</v>
      </c>
      <c r="B573" s="2">
        <v>16067</v>
      </c>
      <c r="C573" s="2" t="s">
        <v>3176</v>
      </c>
      <c r="D573" s="121">
        <v>101484352</v>
      </c>
      <c r="E573" s="121">
        <v>12447556</v>
      </c>
      <c r="F573" s="121">
        <v>89036796</v>
      </c>
      <c r="G573" s="121">
        <v>7330823</v>
      </c>
      <c r="H573" s="121">
        <v>42324246</v>
      </c>
      <c r="I573" s="121">
        <v>46712550</v>
      </c>
      <c r="J573" s="121">
        <v>101484352</v>
      </c>
      <c r="K573" s="121">
        <v>34735207</v>
      </c>
      <c r="L573" s="121">
        <v>31471337</v>
      </c>
      <c r="M573" s="121">
        <v>65493880</v>
      </c>
      <c r="N573" s="121">
        <v>35522950</v>
      </c>
      <c r="O573" s="121" t="e">
        <v>#N/A</v>
      </c>
      <c r="P573" s="121">
        <v>4805951</v>
      </c>
      <c r="Q573" s="121">
        <v>18152</v>
      </c>
      <c r="R573" s="2">
        <v>16067</v>
      </c>
      <c r="S573" s="2" t="s">
        <v>3176</v>
      </c>
      <c r="T573" s="122">
        <v>0.19005678087784691</v>
      </c>
      <c r="U573" s="122">
        <v>0.12265492910670603</v>
      </c>
      <c r="V573" s="122">
        <v>0.45369351851089235</v>
      </c>
      <c r="W573" s="122">
        <v>0.34227155532313003</v>
      </c>
      <c r="X573" s="122">
        <v>0.6453593949144002</v>
      </c>
      <c r="Y573" s="123">
        <v>403.85759144997797</v>
      </c>
      <c r="Z573" s="123">
        <v>685.74019391802551</v>
      </c>
      <c r="AA573" s="122">
        <v>0.35040884836422653</v>
      </c>
      <c r="AB573" s="123">
        <v>1733.7669127368886</v>
      </c>
    </row>
    <row r="574" spans="1:28" x14ac:dyDescent="0.25">
      <c r="A574" s="2">
        <v>16</v>
      </c>
      <c r="B574" s="2">
        <v>16068</v>
      </c>
      <c r="C574" s="2" t="s">
        <v>3177</v>
      </c>
      <c r="D574" s="121">
        <v>114766409</v>
      </c>
      <c r="E574" s="121">
        <v>16470133</v>
      </c>
      <c r="F574" s="121">
        <v>98296276</v>
      </c>
      <c r="G574" s="121">
        <v>7923346</v>
      </c>
      <c r="H574" s="121">
        <v>62354094</v>
      </c>
      <c r="I574" s="121">
        <v>35942182</v>
      </c>
      <c r="J574" s="121">
        <v>114766409</v>
      </c>
      <c r="K574" s="121">
        <v>14903491</v>
      </c>
      <c r="L574" s="121">
        <v>13399129</v>
      </c>
      <c r="M574" s="121">
        <v>93426370</v>
      </c>
      <c r="N574" s="121">
        <v>50848950</v>
      </c>
      <c r="O574" s="121" t="e">
        <v>#N/A</v>
      </c>
      <c r="P574" s="121">
        <v>7898714</v>
      </c>
      <c r="Q574" s="121">
        <v>30115</v>
      </c>
      <c r="R574" s="2">
        <v>16068</v>
      </c>
      <c r="S574" s="2" t="s">
        <v>3177</v>
      </c>
      <c r="T574" s="122">
        <v>0.17628998108349922</v>
      </c>
      <c r="U574" s="122">
        <v>0.1435100491817253</v>
      </c>
      <c r="V574" s="122">
        <v>-4.4013650177769703E-2</v>
      </c>
      <c r="W574" s="122">
        <v>0.12985934760753906</v>
      </c>
      <c r="X574" s="122">
        <v>0.81405675069958838</v>
      </c>
      <c r="Y574" s="123">
        <v>263.10297194089327</v>
      </c>
      <c r="Z574" s="123">
        <v>546.90795284741819</v>
      </c>
      <c r="AA574" s="122">
        <v>0.32390310911041426</v>
      </c>
      <c r="AB574" s="123">
        <v>444.93206043499919</v>
      </c>
    </row>
    <row r="575" spans="1:28" x14ac:dyDescent="0.25">
      <c r="A575" s="2">
        <v>16</v>
      </c>
      <c r="B575" s="2">
        <v>16069</v>
      </c>
      <c r="C575" s="2" t="s">
        <v>3178</v>
      </c>
      <c r="D575" s="121">
        <v>501800869</v>
      </c>
      <c r="E575" s="121">
        <v>131456431</v>
      </c>
      <c r="F575" s="121">
        <v>328991330</v>
      </c>
      <c r="G575" s="121">
        <v>63036365</v>
      </c>
      <c r="H575" s="121">
        <v>188039509</v>
      </c>
      <c r="I575" s="121">
        <v>140951821</v>
      </c>
      <c r="J575" s="121">
        <v>501800869</v>
      </c>
      <c r="K575" s="121">
        <v>65056234</v>
      </c>
      <c r="L575" s="121">
        <v>61282744</v>
      </c>
      <c r="M575" s="121">
        <v>392529793</v>
      </c>
      <c r="N575" s="121">
        <v>176049767</v>
      </c>
      <c r="O575" s="121" t="e">
        <v>#N/A</v>
      </c>
      <c r="P575" s="121">
        <v>48982405</v>
      </c>
      <c r="Q575" s="121">
        <v>112832</v>
      </c>
      <c r="R575" s="2">
        <v>16069</v>
      </c>
      <c r="S575" s="2" t="s">
        <v>3178</v>
      </c>
      <c r="T575" s="122">
        <v>0.33489542282972645</v>
      </c>
      <c r="U575" s="122">
        <v>0.26196931715556676</v>
      </c>
      <c r="V575" s="122">
        <v>0.22645188653859849</v>
      </c>
      <c r="W575" s="122">
        <v>0.12964551880837816</v>
      </c>
      <c r="X575" s="122">
        <v>0.78224215470619285</v>
      </c>
      <c r="Y575" s="123">
        <v>558.67453382019289</v>
      </c>
      <c r="Z575" s="123">
        <v>1165.0633774106636</v>
      </c>
      <c r="AA575" s="122">
        <v>0.74670039750748429</v>
      </c>
      <c r="AB575" s="123">
        <v>543.13265740215547</v>
      </c>
    </row>
    <row r="576" spans="1:28" x14ac:dyDescent="0.25">
      <c r="A576" s="2">
        <v>16</v>
      </c>
      <c r="B576" s="2">
        <v>16070</v>
      </c>
      <c r="C576" s="2" t="s">
        <v>3179</v>
      </c>
      <c r="D576" s="121">
        <v>91766102</v>
      </c>
      <c r="E576" s="121">
        <v>22288351</v>
      </c>
      <c r="F576" s="121">
        <v>67235984</v>
      </c>
      <c r="G576" s="121">
        <v>14961026</v>
      </c>
      <c r="H576" s="121">
        <v>38607295</v>
      </c>
      <c r="I576" s="121">
        <v>28628689</v>
      </c>
      <c r="J576" s="121">
        <v>91766102</v>
      </c>
      <c r="K576" s="121">
        <v>23009379</v>
      </c>
      <c r="L576" s="121">
        <v>22423817</v>
      </c>
      <c r="M576" s="121">
        <v>68756723</v>
      </c>
      <c r="N576" s="121">
        <v>37451895</v>
      </c>
      <c r="O576" s="121" t="e">
        <v>#N/A</v>
      </c>
      <c r="P576" s="121">
        <v>8772470</v>
      </c>
      <c r="Q576" s="121">
        <v>16295</v>
      </c>
      <c r="R576" s="2">
        <v>16070</v>
      </c>
      <c r="S576" s="2" t="s">
        <v>3179</v>
      </c>
      <c r="T576" s="122">
        <v>0.32416249680776671</v>
      </c>
      <c r="U576" s="122">
        <v>0.24288218104763784</v>
      </c>
      <c r="V576" s="122">
        <v>0.62532024463184421</v>
      </c>
      <c r="W576" s="122">
        <v>0.25073941791708665</v>
      </c>
      <c r="X576" s="122">
        <v>0.74926058208291335</v>
      </c>
      <c r="Y576" s="123">
        <v>918.13599263577782</v>
      </c>
      <c r="Z576" s="123">
        <v>1367.8030684258974</v>
      </c>
      <c r="AA576" s="122">
        <v>0.59511944589185672</v>
      </c>
      <c r="AB576" s="123">
        <v>1376.1164160785518</v>
      </c>
    </row>
    <row r="577" spans="1:28" x14ac:dyDescent="0.25">
      <c r="A577" s="2">
        <v>16</v>
      </c>
      <c r="B577" s="2">
        <v>16071</v>
      </c>
      <c r="C577" s="2" t="s">
        <v>3180</v>
      </c>
      <c r="D577" s="121">
        <v>328191639</v>
      </c>
      <c r="E577" s="121">
        <v>55563310</v>
      </c>
      <c r="F577" s="121">
        <v>268444562</v>
      </c>
      <c r="G577" s="121">
        <v>9824259</v>
      </c>
      <c r="H577" s="121">
        <v>122074502</v>
      </c>
      <c r="I577" s="121">
        <v>146370060</v>
      </c>
      <c r="J577" s="121">
        <v>328191639</v>
      </c>
      <c r="K577" s="121">
        <v>122262750</v>
      </c>
      <c r="L577" s="121">
        <v>114246838</v>
      </c>
      <c r="M577" s="121">
        <v>205928889</v>
      </c>
      <c r="N577" s="121">
        <v>109327536</v>
      </c>
      <c r="O577" s="121" t="e">
        <v>#N/A</v>
      </c>
      <c r="P577" s="121">
        <v>8102919</v>
      </c>
      <c r="Q577" s="121">
        <v>71284</v>
      </c>
      <c r="R577" s="2">
        <v>16071</v>
      </c>
      <c r="S577" s="2" t="s">
        <v>3180</v>
      </c>
      <c r="T577" s="122">
        <v>0.2698179467184908</v>
      </c>
      <c r="U577" s="122">
        <v>0.16930141843132085</v>
      </c>
      <c r="V577" s="122">
        <v>0.15546758035408237</v>
      </c>
      <c r="W577" s="122">
        <v>0.37253462755033806</v>
      </c>
      <c r="X577" s="122">
        <v>0.62746537244966194</v>
      </c>
      <c r="Y577" s="123">
        <v>137.81857078727344</v>
      </c>
      <c r="Z577" s="123">
        <v>779.46397508557322</v>
      </c>
      <c r="AA577" s="122">
        <v>0.50822795457495717</v>
      </c>
      <c r="AB577" s="123">
        <v>1602.6995959822682</v>
      </c>
    </row>
    <row r="578" spans="1:28" x14ac:dyDescent="0.25">
      <c r="A578" s="2">
        <v>16</v>
      </c>
      <c r="B578" s="2">
        <v>16072</v>
      </c>
      <c r="C578" s="2" t="s">
        <v>3181</v>
      </c>
      <c r="D578" s="121">
        <v>85155616</v>
      </c>
      <c r="E578" s="121">
        <v>5045993</v>
      </c>
      <c r="F578" s="121">
        <v>72366515</v>
      </c>
      <c r="G578" s="121">
        <v>1265125</v>
      </c>
      <c r="H578" s="121">
        <v>35294784</v>
      </c>
      <c r="I578" s="121">
        <v>37071731</v>
      </c>
      <c r="J578" s="121">
        <v>85155616</v>
      </c>
      <c r="K578" s="121">
        <v>21069274</v>
      </c>
      <c r="L578" s="121">
        <v>19783017</v>
      </c>
      <c r="M578" s="121">
        <v>55220349</v>
      </c>
      <c r="N578" s="121">
        <v>26875784</v>
      </c>
      <c r="O578" s="121" t="e">
        <v>#N/A</v>
      </c>
      <c r="P578" s="121">
        <v>1182249</v>
      </c>
      <c r="Q578" s="121">
        <v>14571</v>
      </c>
      <c r="R578" s="2">
        <v>16072</v>
      </c>
      <c r="S578" s="2" t="s">
        <v>3181</v>
      </c>
      <c r="T578" s="122">
        <v>9.1379230507941916E-2</v>
      </c>
      <c r="U578" s="122">
        <v>5.9256138784786666E-2</v>
      </c>
      <c r="V578" s="122">
        <v>1.9820978302809822E-2</v>
      </c>
      <c r="W578" s="122">
        <v>0.24742083951339158</v>
      </c>
      <c r="X578" s="122">
        <v>0.64846397212369411</v>
      </c>
      <c r="Y578" s="123">
        <v>86.824857593850794</v>
      </c>
      <c r="Z578" s="123">
        <v>346.30382266145085</v>
      </c>
      <c r="AA578" s="122">
        <v>0.18775240193923273</v>
      </c>
      <c r="AB578" s="123">
        <v>1357.6979617047559</v>
      </c>
    </row>
    <row r="579" spans="1:28" x14ac:dyDescent="0.25">
      <c r="A579" s="2">
        <v>16</v>
      </c>
      <c r="B579" s="2">
        <v>16073</v>
      </c>
      <c r="C579" s="2" t="s">
        <v>3182</v>
      </c>
      <c r="D579" s="121">
        <v>112275501</v>
      </c>
      <c r="E579" s="121">
        <v>18865613</v>
      </c>
      <c r="F579" s="121">
        <v>92794281</v>
      </c>
      <c r="G579" s="121">
        <v>7709653</v>
      </c>
      <c r="H579" s="121">
        <v>54758397</v>
      </c>
      <c r="I579" s="121">
        <v>38035884</v>
      </c>
      <c r="J579" s="121">
        <v>112275501</v>
      </c>
      <c r="K579" s="121">
        <v>26133899</v>
      </c>
      <c r="L579" s="121">
        <v>25871901</v>
      </c>
      <c r="M579" s="121">
        <v>84498259</v>
      </c>
      <c r="N579" s="121">
        <v>38613877</v>
      </c>
      <c r="O579" s="121" t="e">
        <v>#N/A</v>
      </c>
      <c r="P579" s="121">
        <v>7015152</v>
      </c>
      <c r="Q579" s="121">
        <v>29790</v>
      </c>
      <c r="R579" s="2">
        <v>16073</v>
      </c>
      <c r="S579" s="2" t="s">
        <v>3182</v>
      </c>
      <c r="T579" s="122">
        <v>0.22326629238597684</v>
      </c>
      <c r="U579" s="122">
        <v>0.16802964878330848</v>
      </c>
      <c r="V579" s="122">
        <v>4.7362945354906039E-2</v>
      </c>
      <c r="W579" s="122">
        <v>0.23276581949966094</v>
      </c>
      <c r="X579" s="122">
        <v>0.75259747894600804</v>
      </c>
      <c r="Y579" s="123">
        <v>258.80003356831151</v>
      </c>
      <c r="Z579" s="123">
        <v>633.28677408526346</v>
      </c>
      <c r="AA579" s="122">
        <v>0.4885708057753434</v>
      </c>
      <c r="AB579" s="123">
        <v>868.47603222557905</v>
      </c>
    </row>
    <row r="580" spans="1:28" x14ac:dyDescent="0.25">
      <c r="A580" s="2">
        <v>16</v>
      </c>
      <c r="B580" s="2">
        <v>16074</v>
      </c>
      <c r="C580" s="2" t="s">
        <v>3183</v>
      </c>
      <c r="D580" s="121">
        <v>55605977</v>
      </c>
      <c r="E580" s="121">
        <v>5121512</v>
      </c>
      <c r="F580" s="121">
        <v>49943820</v>
      </c>
      <c r="G580" s="121">
        <v>1962380</v>
      </c>
      <c r="H580" s="121">
        <v>29037094</v>
      </c>
      <c r="I580" s="121">
        <v>20906726</v>
      </c>
      <c r="J580" s="121">
        <v>55605977</v>
      </c>
      <c r="K580" s="121">
        <v>13377134</v>
      </c>
      <c r="L580" s="121">
        <v>12555045</v>
      </c>
      <c r="M580" s="121">
        <v>42228843</v>
      </c>
      <c r="N580" s="121">
        <v>17502740</v>
      </c>
      <c r="O580" s="121" t="e">
        <v>#N/A</v>
      </c>
      <c r="P580" s="121">
        <v>1792564</v>
      </c>
      <c r="Q580" s="121">
        <v>11165</v>
      </c>
      <c r="R580" s="2">
        <v>16074</v>
      </c>
      <c r="S580" s="2" t="s">
        <v>3183</v>
      </c>
      <c r="T580" s="122">
        <v>0.12127995076729903</v>
      </c>
      <c r="U580" s="122">
        <v>9.2103624040271781E-2</v>
      </c>
      <c r="V580" s="122">
        <v>4.3296853654675838E-2</v>
      </c>
      <c r="W580" s="122">
        <v>0.24057007396884691</v>
      </c>
      <c r="X580" s="122">
        <v>0.75942992603115311</v>
      </c>
      <c r="Y580" s="123">
        <v>175.76175548589342</v>
      </c>
      <c r="Z580" s="123">
        <v>458.71133004926111</v>
      </c>
      <c r="AA580" s="122">
        <v>0.29261201389039659</v>
      </c>
      <c r="AB580" s="123">
        <v>1124.5002239140169</v>
      </c>
    </row>
    <row r="581" spans="1:28" x14ac:dyDescent="0.25">
      <c r="A581" s="2">
        <v>16</v>
      </c>
      <c r="B581" s="2">
        <v>16075</v>
      </c>
      <c r="C581" s="2" t="s">
        <v>3184</v>
      </c>
      <c r="D581" s="121">
        <v>254210540</v>
      </c>
      <c r="E581" s="121">
        <v>35728356</v>
      </c>
      <c r="F581" s="121">
        <v>218482184</v>
      </c>
      <c r="G581" s="121">
        <v>14018908</v>
      </c>
      <c r="H581" s="121">
        <v>117039899</v>
      </c>
      <c r="I581" s="121">
        <v>101442285</v>
      </c>
      <c r="J581" s="121">
        <v>254210540</v>
      </c>
      <c r="K581" s="121">
        <v>46154848</v>
      </c>
      <c r="L581" s="121">
        <v>45933728</v>
      </c>
      <c r="M581" s="121">
        <v>198338202</v>
      </c>
      <c r="N581" s="121">
        <v>117309328</v>
      </c>
      <c r="O581" s="121" t="e">
        <v>#N/A</v>
      </c>
      <c r="P581" s="121">
        <v>12404656</v>
      </c>
      <c r="Q581" s="121">
        <v>75173</v>
      </c>
      <c r="R581" s="2">
        <v>16075</v>
      </c>
      <c r="S581" s="2" t="s">
        <v>3184</v>
      </c>
      <c r="T581" s="122">
        <v>0.18013854940562585</v>
      </c>
      <c r="U581" s="122">
        <v>0.14054632038467013</v>
      </c>
      <c r="V581" s="122">
        <v>7.7032774962447981E-2</v>
      </c>
      <c r="W581" s="122">
        <v>0.18156150409813848</v>
      </c>
      <c r="X581" s="122">
        <v>0.78021234682086749</v>
      </c>
      <c r="Y581" s="123">
        <v>186.48860628151064</v>
      </c>
      <c r="Z581" s="123">
        <v>475.28176339909277</v>
      </c>
      <c r="AA581" s="122">
        <v>0.30456534539180041</v>
      </c>
      <c r="AB581" s="123">
        <v>611.04024051188594</v>
      </c>
    </row>
    <row r="582" spans="1:28" x14ac:dyDescent="0.25">
      <c r="A582" s="2">
        <v>16</v>
      </c>
      <c r="B582" s="2">
        <v>16076</v>
      </c>
      <c r="C582" s="2" t="s">
        <v>3185</v>
      </c>
      <c r="D582" s="121">
        <v>418207533</v>
      </c>
      <c r="E582" s="121">
        <v>110497565</v>
      </c>
      <c r="F582" s="121">
        <v>261495733</v>
      </c>
      <c r="G582" s="121">
        <v>28581546</v>
      </c>
      <c r="H582" s="121">
        <v>152811946</v>
      </c>
      <c r="I582" s="121">
        <v>108683787</v>
      </c>
      <c r="J582" s="121">
        <v>418207533</v>
      </c>
      <c r="K582" s="121">
        <v>54698029</v>
      </c>
      <c r="L582" s="121">
        <v>49385800</v>
      </c>
      <c r="M582" s="121">
        <v>346027399</v>
      </c>
      <c r="N582" s="121">
        <v>142840169</v>
      </c>
      <c r="O582" s="121" t="e">
        <v>#N/A</v>
      </c>
      <c r="P582" s="121">
        <v>23171338</v>
      </c>
      <c r="Q582" s="121">
        <v>83315</v>
      </c>
      <c r="R582" s="2">
        <v>16076</v>
      </c>
      <c r="S582" s="2" t="s">
        <v>3185</v>
      </c>
      <c r="T582" s="122">
        <v>0.31933183707224294</v>
      </c>
      <c r="U582" s="122">
        <v>0.26421706038470616</v>
      </c>
      <c r="V582" s="122">
        <v>0.17553093667892083</v>
      </c>
      <c r="W582" s="122">
        <v>0.13079159193433276</v>
      </c>
      <c r="X582" s="122">
        <v>0.82740594488526342</v>
      </c>
      <c r="Y582" s="123">
        <v>343.05402388525476</v>
      </c>
      <c r="Z582" s="123">
        <v>1326.2625577627077</v>
      </c>
      <c r="AA582" s="122">
        <v>0.77357486884519155</v>
      </c>
      <c r="AB582" s="123">
        <v>592.76000720158436</v>
      </c>
    </row>
    <row r="583" spans="1:28" x14ac:dyDescent="0.25">
      <c r="A583" s="2">
        <v>16</v>
      </c>
      <c r="B583" s="2">
        <v>16077</v>
      </c>
      <c r="C583" s="2" t="s">
        <v>2799</v>
      </c>
      <c r="D583" s="121">
        <v>104973877</v>
      </c>
      <c r="E583" s="121">
        <v>4895946</v>
      </c>
      <c r="F583" s="121">
        <v>94956201</v>
      </c>
      <c r="G583" s="121">
        <v>764882</v>
      </c>
      <c r="H583" s="121">
        <v>44336770</v>
      </c>
      <c r="I583" s="121">
        <v>50619431</v>
      </c>
      <c r="J583" s="121">
        <v>104973877</v>
      </c>
      <c r="K583" s="121">
        <v>36183524</v>
      </c>
      <c r="L583" s="121">
        <v>36183524</v>
      </c>
      <c r="M583" s="121">
        <v>65527972</v>
      </c>
      <c r="N583" s="121">
        <v>28701750</v>
      </c>
      <c r="O583" s="121" t="e">
        <v>#N/A</v>
      </c>
      <c r="P583" s="121">
        <v>774804</v>
      </c>
      <c r="Q583" s="121">
        <v>19249</v>
      </c>
      <c r="R583" s="2">
        <v>16077</v>
      </c>
      <c r="S583" s="2" t="s">
        <v>2799</v>
      </c>
      <c r="T583" s="122">
        <v>7.4715359724546335E-2</v>
      </c>
      <c r="U583" s="122">
        <v>4.663966064623868E-2</v>
      </c>
      <c r="V583" s="122">
        <v>-5.9189738776881495E-2</v>
      </c>
      <c r="W583" s="122">
        <v>0.34469074625108875</v>
      </c>
      <c r="X583" s="122">
        <v>0.62423122659364105</v>
      </c>
      <c r="Y583" s="123">
        <v>39.736194088004574</v>
      </c>
      <c r="Z583" s="123">
        <v>254.34807002961193</v>
      </c>
      <c r="AA583" s="122">
        <v>0.17058005173900545</v>
      </c>
      <c r="AB583" s="123">
        <v>1879.7612343498363</v>
      </c>
    </row>
    <row r="584" spans="1:28" x14ac:dyDescent="0.25">
      <c r="A584" s="2">
        <v>16</v>
      </c>
      <c r="B584" s="2">
        <v>16078</v>
      </c>
      <c r="C584" s="2" t="s">
        <v>3186</v>
      </c>
      <c r="D584" s="121">
        <v>79493662</v>
      </c>
      <c r="E584" s="121">
        <v>11605608</v>
      </c>
      <c r="F584" s="121">
        <v>66524530</v>
      </c>
      <c r="G584" s="121">
        <v>5654659</v>
      </c>
      <c r="H584" s="121">
        <v>34629778</v>
      </c>
      <c r="I584" s="121">
        <v>31894752</v>
      </c>
      <c r="J584" s="121">
        <v>79493662</v>
      </c>
      <c r="K584" s="121">
        <v>19615972</v>
      </c>
      <c r="L584" s="121">
        <v>19342140</v>
      </c>
      <c r="M584" s="121">
        <v>55770550</v>
      </c>
      <c r="N584" s="121">
        <v>29808741</v>
      </c>
      <c r="O584" s="121" t="e">
        <v>#N/A</v>
      </c>
      <c r="P584" s="121">
        <v>5328645</v>
      </c>
      <c r="Q584" s="121">
        <v>13380</v>
      </c>
      <c r="R584" s="2">
        <v>16078</v>
      </c>
      <c r="S584" s="2" t="s">
        <v>3186</v>
      </c>
      <c r="T584" s="122">
        <v>0.20809563470326184</v>
      </c>
      <c r="U584" s="122">
        <v>0.14599412969552214</v>
      </c>
      <c r="V584" s="122">
        <v>1.132115290529323E-2</v>
      </c>
      <c r="W584" s="122">
        <v>0.24676145879403569</v>
      </c>
      <c r="X584" s="122">
        <v>0.70157228383817571</v>
      </c>
      <c r="Y584" s="123">
        <v>422.62025411061285</v>
      </c>
      <c r="Z584" s="123">
        <v>867.3847533632287</v>
      </c>
      <c r="AA584" s="122">
        <v>0.3893357320928113</v>
      </c>
      <c r="AB584" s="123">
        <v>1445.6008968609865</v>
      </c>
    </row>
    <row r="585" spans="1:28" x14ac:dyDescent="0.25">
      <c r="A585" s="2">
        <v>16</v>
      </c>
      <c r="B585" s="2">
        <v>16079</v>
      </c>
      <c r="C585" s="2" t="s">
        <v>3187</v>
      </c>
      <c r="D585" s="121">
        <v>219194967</v>
      </c>
      <c r="E585" s="121">
        <v>15580997</v>
      </c>
      <c r="F585" s="121">
        <v>183988463</v>
      </c>
      <c r="G585" s="121">
        <v>8541109</v>
      </c>
      <c r="H585" s="121">
        <v>83717197</v>
      </c>
      <c r="I585" s="121">
        <v>100271266</v>
      </c>
      <c r="J585" s="121">
        <v>219194967</v>
      </c>
      <c r="K585" s="121">
        <v>58826712</v>
      </c>
      <c r="L585" s="121">
        <v>55415256</v>
      </c>
      <c r="M585" s="121">
        <v>144744637</v>
      </c>
      <c r="N585" s="121">
        <v>53775639</v>
      </c>
      <c r="O585" s="121" t="e">
        <v>#N/A</v>
      </c>
      <c r="P585" s="121">
        <v>7288091</v>
      </c>
      <c r="Q585" s="121">
        <v>52799</v>
      </c>
      <c r="R585" s="2">
        <v>16079</v>
      </c>
      <c r="S585" s="2" t="s">
        <v>3187</v>
      </c>
      <c r="T585" s="122">
        <v>0.10764472745197461</v>
      </c>
      <c r="U585" s="122">
        <v>7.1082822809521898E-2</v>
      </c>
      <c r="V585" s="122">
        <v>0.11686308452441763</v>
      </c>
      <c r="W585" s="122">
        <v>0.26837619861956047</v>
      </c>
      <c r="X585" s="122">
        <v>0.66034653523773656</v>
      </c>
      <c r="Y585" s="123">
        <v>161.76649178961722</v>
      </c>
      <c r="Z585" s="123">
        <v>295.10022917100702</v>
      </c>
      <c r="AA585" s="122">
        <v>0.28974080624127962</v>
      </c>
      <c r="AB585" s="123">
        <v>1049.5512415007861</v>
      </c>
    </row>
    <row r="586" spans="1:28" x14ac:dyDescent="0.25">
      <c r="A586" s="2">
        <v>16</v>
      </c>
      <c r="B586" s="2">
        <v>16080</v>
      </c>
      <c r="C586" s="2" t="s">
        <v>3188</v>
      </c>
      <c r="D586" s="121">
        <v>104855555</v>
      </c>
      <c r="E586" s="121">
        <v>8372276</v>
      </c>
      <c r="F586" s="121">
        <v>91879427</v>
      </c>
      <c r="G586" s="121">
        <v>1453455</v>
      </c>
      <c r="H586" s="121">
        <v>42098621</v>
      </c>
      <c r="I586" s="121">
        <v>49780806</v>
      </c>
      <c r="J586" s="121">
        <v>104855555</v>
      </c>
      <c r="K586" s="121">
        <v>35080850</v>
      </c>
      <c r="L586" s="121">
        <v>34150598</v>
      </c>
      <c r="M586" s="121">
        <v>66255980</v>
      </c>
      <c r="N586" s="121">
        <v>23293071</v>
      </c>
      <c r="O586" s="121" t="e">
        <v>#N/A</v>
      </c>
      <c r="P586" s="121">
        <v>1370550</v>
      </c>
      <c r="Q586" s="121">
        <v>20370</v>
      </c>
      <c r="R586" s="2">
        <v>16080</v>
      </c>
      <c r="S586" s="2" t="s">
        <v>3188</v>
      </c>
      <c r="T586" s="122">
        <v>0.1263625713482768</v>
      </c>
      <c r="U586" s="122">
        <v>7.9845803114579866E-2</v>
      </c>
      <c r="V586" s="122">
        <v>1.0662531165358091E-2</v>
      </c>
      <c r="W586" s="122">
        <v>0.33456358130000841</v>
      </c>
      <c r="X586" s="122">
        <v>0.63187858764373528</v>
      </c>
      <c r="Y586" s="123">
        <v>71.352724594992637</v>
      </c>
      <c r="Z586" s="123">
        <v>411.01011291114384</v>
      </c>
      <c r="AA586" s="122">
        <v>0.35943203882390606</v>
      </c>
      <c r="AB586" s="123">
        <v>1676.514383897889</v>
      </c>
    </row>
    <row r="587" spans="1:28" x14ac:dyDescent="0.25">
      <c r="A587" s="2">
        <v>16</v>
      </c>
      <c r="B587" s="2">
        <v>16081</v>
      </c>
      <c r="C587" s="2" t="s">
        <v>3189</v>
      </c>
      <c r="D587" s="121">
        <v>65726793</v>
      </c>
      <c r="E587" s="121">
        <v>1418626</v>
      </c>
      <c r="F587" s="121">
        <v>63487731</v>
      </c>
      <c r="G587" s="121">
        <v>388754</v>
      </c>
      <c r="H587" s="121">
        <v>29737619</v>
      </c>
      <c r="I587" s="121">
        <v>33750112</v>
      </c>
      <c r="J587" s="121">
        <v>65726793</v>
      </c>
      <c r="K587" s="121">
        <v>27415549</v>
      </c>
      <c r="L587" s="121">
        <v>27349023</v>
      </c>
      <c r="M587" s="121">
        <v>36355767</v>
      </c>
      <c r="N587" s="121">
        <v>13167549</v>
      </c>
      <c r="O587" s="121" t="e">
        <v>#N/A</v>
      </c>
      <c r="P587" s="121">
        <v>143828</v>
      </c>
      <c r="Q587" s="121">
        <v>9293</v>
      </c>
      <c r="R587" s="2">
        <v>16081</v>
      </c>
      <c r="S587" s="2" t="s">
        <v>3189</v>
      </c>
      <c r="T587" s="122">
        <v>3.9020659363341169E-2</v>
      </c>
      <c r="U587" s="122">
        <v>2.1583678972439749E-2</v>
      </c>
      <c r="V587" s="122">
        <v>1.5759112041504868</v>
      </c>
      <c r="W587" s="122">
        <v>0.41711374842219978</v>
      </c>
      <c r="X587" s="122">
        <v>0.55313465545169682</v>
      </c>
      <c r="Y587" s="123">
        <v>41.832992575056494</v>
      </c>
      <c r="Z587" s="123">
        <v>152.65533197030024</v>
      </c>
      <c r="AA587" s="122">
        <v>0.10773652712437219</v>
      </c>
      <c r="AB587" s="123">
        <v>2942.9703002259766</v>
      </c>
    </row>
    <row r="588" spans="1:28" x14ac:dyDescent="0.25">
      <c r="A588" s="2">
        <v>16</v>
      </c>
      <c r="B588" s="2">
        <v>16082</v>
      </c>
      <c r="C588" s="2" t="s">
        <v>3190</v>
      </c>
      <c r="D588" s="121">
        <v>309601285</v>
      </c>
      <c r="E588" s="121">
        <v>38275250</v>
      </c>
      <c r="F588" s="121">
        <v>266464795</v>
      </c>
      <c r="G588" s="121">
        <v>18662623</v>
      </c>
      <c r="H588" s="121">
        <v>130052792</v>
      </c>
      <c r="I588" s="121">
        <v>136412003</v>
      </c>
      <c r="J588" s="121">
        <v>309601285</v>
      </c>
      <c r="K588" s="121">
        <v>66669451</v>
      </c>
      <c r="L588" s="121">
        <v>64260508</v>
      </c>
      <c r="M588" s="121">
        <v>238704816</v>
      </c>
      <c r="N588" s="121">
        <v>125954042</v>
      </c>
      <c r="O588" s="121" t="e">
        <v>#N/A</v>
      </c>
      <c r="P588" s="121">
        <v>13102637</v>
      </c>
      <c r="Q588" s="121">
        <v>83285</v>
      </c>
      <c r="R588" s="2">
        <v>16082</v>
      </c>
      <c r="S588" s="2" t="s">
        <v>3190</v>
      </c>
      <c r="T588" s="122">
        <v>0.16034552901521684</v>
      </c>
      <c r="U588" s="122">
        <v>0.12362755535720725</v>
      </c>
      <c r="V588" s="122">
        <v>0.35741746475704983</v>
      </c>
      <c r="W588" s="122">
        <v>0.21533971023408383</v>
      </c>
      <c r="X588" s="122">
        <v>0.77100718751861774</v>
      </c>
      <c r="Y588" s="123">
        <v>224.08144323707751</v>
      </c>
      <c r="Z588" s="123">
        <v>459.56955033919672</v>
      </c>
      <c r="AA588" s="122">
        <v>0.30388266539314396</v>
      </c>
      <c r="AB588" s="123">
        <v>771.57360869304193</v>
      </c>
    </row>
    <row r="589" spans="1:28" x14ac:dyDescent="0.25">
      <c r="A589" s="2">
        <v>16</v>
      </c>
      <c r="B589" s="2">
        <v>16083</v>
      </c>
      <c r="C589" s="2" t="s">
        <v>3191</v>
      </c>
      <c r="D589" s="121">
        <v>162971653</v>
      </c>
      <c r="E589" s="121">
        <v>26845786</v>
      </c>
      <c r="F589" s="121">
        <v>134260013</v>
      </c>
      <c r="G589" s="121">
        <v>11049822</v>
      </c>
      <c r="H589" s="121">
        <v>71979822</v>
      </c>
      <c r="I589" s="121">
        <v>62280191</v>
      </c>
      <c r="J589" s="121">
        <v>162971653</v>
      </c>
      <c r="K589" s="121">
        <v>45960732</v>
      </c>
      <c r="L589" s="121">
        <v>42155545</v>
      </c>
      <c r="M589" s="121">
        <v>117010921</v>
      </c>
      <c r="N589" s="121">
        <v>57278932</v>
      </c>
      <c r="O589" s="121" t="e">
        <v>#N/A</v>
      </c>
      <c r="P589" s="121">
        <v>8358351</v>
      </c>
      <c r="Q589" s="121">
        <v>33282</v>
      </c>
      <c r="R589" s="2">
        <v>16083</v>
      </c>
      <c r="S589" s="2" t="s">
        <v>3191</v>
      </c>
      <c r="T589" s="122">
        <v>0.22942974698917207</v>
      </c>
      <c r="U589" s="122">
        <v>0.16472672091016957</v>
      </c>
      <c r="V589" s="122">
        <v>0.25989437236657409</v>
      </c>
      <c r="W589" s="122">
        <v>0.2820167259394491</v>
      </c>
      <c r="X589" s="122">
        <v>0.71798327406055085</v>
      </c>
      <c r="Y589" s="123">
        <v>332.00594916170905</v>
      </c>
      <c r="Z589" s="123">
        <v>806.61576828315606</v>
      </c>
      <c r="AA589" s="122">
        <v>0.46868517031707224</v>
      </c>
      <c r="AB589" s="123">
        <v>1266.6169400877352</v>
      </c>
    </row>
    <row r="590" spans="1:28" x14ac:dyDescent="0.25">
      <c r="A590" s="2">
        <v>16</v>
      </c>
      <c r="B590" s="2">
        <v>16084</v>
      </c>
      <c r="C590" s="2" t="s">
        <v>3192</v>
      </c>
      <c r="D590" s="121">
        <v>79979588</v>
      </c>
      <c r="E590" s="121">
        <v>8704298</v>
      </c>
      <c r="F590" s="121">
        <v>65760325</v>
      </c>
      <c r="G590" s="121">
        <v>4953866</v>
      </c>
      <c r="H590" s="121">
        <v>55906037</v>
      </c>
      <c r="I590" s="121">
        <v>9854288</v>
      </c>
      <c r="J590" s="121">
        <v>79979588</v>
      </c>
      <c r="K590" s="121">
        <v>12819517</v>
      </c>
      <c r="L590" s="121">
        <v>12313693</v>
      </c>
      <c r="M590" s="121">
        <v>57664298</v>
      </c>
      <c r="N590" s="121">
        <v>25998034</v>
      </c>
      <c r="O590" s="121" t="e">
        <v>#N/A</v>
      </c>
      <c r="P590" s="121">
        <v>3219338</v>
      </c>
      <c r="Q590" s="121">
        <v>31503</v>
      </c>
      <c r="R590" s="2">
        <v>16084</v>
      </c>
      <c r="S590" s="2" t="s">
        <v>3192</v>
      </c>
      <c r="T590" s="122">
        <v>0.15094778401707068</v>
      </c>
      <c r="U590" s="122">
        <v>0.10883149335552966</v>
      </c>
      <c r="V590" s="122">
        <v>0.4664833548106877</v>
      </c>
      <c r="W590" s="122">
        <v>0.16028485918182026</v>
      </c>
      <c r="X590" s="122">
        <v>0.72098768500782973</v>
      </c>
      <c r="Y590" s="123">
        <v>157.25061105291559</v>
      </c>
      <c r="Z590" s="123">
        <v>276.30060629146431</v>
      </c>
      <c r="AA590" s="122">
        <v>0.33480600879281874</v>
      </c>
      <c r="AB590" s="123">
        <v>390.87366282576261</v>
      </c>
    </row>
    <row r="591" spans="1:28" x14ac:dyDescent="0.25">
      <c r="A591" s="2">
        <v>16</v>
      </c>
      <c r="B591" s="2">
        <v>16085</v>
      </c>
      <c r="C591" s="2" t="s">
        <v>3193</v>
      </c>
      <c r="D591" s="121">
        <v>160747093</v>
      </c>
      <c r="E591" s="121">
        <v>19449493</v>
      </c>
      <c r="F591" s="121">
        <v>127128913</v>
      </c>
      <c r="G591" s="121">
        <v>12124165</v>
      </c>
      <c r="H591" s="121">
        <v>64238842</v>
      </c>
      <c r="I591" s="121">
        <v>62890071</v>
      </c>
      <c r="J591" s="121">
        <v>160747093</v>
      </c>
      <c r="K591" s="121">
        <v>28423727</v>
      </c>
      <c r="L591" s="121">
        <v>27467008</v>
      </c>
      <c r="M591" s="121">
        <v>120496703</v>
      </c>
      <c r="N591" s="121">
        <v>69852792</v>
      </c>
      <c r="O591" s="121" t="e">
        <v>#N/A</v>
      </c>
      <c r="P591" s="121">
        <v>11816149</v>
      </c>
      <c r="Q591" s="121">
        <v>36057</v>
      </c>
      <c r="R591" s="2">
        <v>16085</v>
      </c>
      <c r="S591" s="2" t="s">
        <v>3193</v>
      </c>
      <c r="T591" s="122">
        <v>0.16141099727848984</v>
      </c>
      <c r="U591" s="122">
        <v>0.12099436846425583</v>
      </c>
      <c r="V591" s="122">
        <v>-2.2143024149116064E-2</v>
      </c>
      <c r="W591" s="122">
        <v>0.17682265022360311</v>
      </c>
      <c r="X591" s="122">
        <v>0.74960424323194452</v>
      </c>
      <c r="Y591" s="123">
        <v>336.24996533266773</v>
      </c>
      <c r="Z591" s="123">
        <v>539.40962919821391</v>
      </c>
      <c r="AA591" s="122">
        <v>0.27843544177876239</v>
      </c>
      <c r="AB591" s="123">
        <v>761.76631444657073</v>
      </c>
    </row>
    <row r="592" spans="1:28" x14ac:dyDescent="0.25">
      <c r="A592" s="2">
        <v>16</v>
      </c>
      <c r="B592" s="2">
        <v>16086</v>
      </c>
      <c r="C592" s="2" t="s">
        <v>3194</v>
      </c>
      <c r="D592" s="121">
        <v>82515221</v>
      </c>
      <c r="E592" s="121">
        <v>9683341</v>
      </c>
      <c r="F592" s="121">
        <v>70898073</v>
      </c>
      <c r="G592" s="121">
        <v>3839827</v>
      </c>
      <c r="H592" s="121">
        <v>37231025</v>
      </c>
      <c r="I592" s="121">
        <v>33667048</v>
      </c>
      <c r="J592" s="121">
        <v>82515221</v>
      </c>
      <c r="K592" s="121">
        <v>21175759</v>
      </c>
      <c r="L592" s="121">
        <v>17861465</v>
      </c>
      <c r="M592" s="121">
        <v>61339462</v>
      </c>
      <c r="N592" s="121">
        <v>25421052</v>
      </c>
      <c r="O592" s="121" t="e">
        <v>#N/A</v>
      </c>
      <c r="P592" s="121">
        <v>3793627</v>
      </c>
      <c r="Q592" s="121">
        <v>16563</v>
      </c>
      <c r="R592" s="2">
        <v>16086</v>
      </c>
      <c r="S592" s="2" t="s">
        <v>3194</v>
      </c>
      <c r="T592" s="122">
        <v>0.15786478531552819</v>
      </c>
      <c r="U592" s="122">
        <v>0.11735217918158397</v>
      </c>
      <c r="V592" s="122">
        <v>-3.5379495386851478E-2</v>
      </c>
      <c r="W592" s="122">
        <v>0.25662851948248433</v>
      </c>
      <c r="X592" s="122">
        <v>0.74337148051751567</v>
      </c>
      <c r="Y592" s="123">
        <v>231.83161263056209</v>
      </c>
      <c r="Z592" s="123">
        <v>584.6369015275011</v>
      </c>
      <c r="AA592" s="122">
        <v>0.38091818544724271</v>
      </c>
      <c r="AB592" s="123">
        <v>1078.3955201352412</v>
      </c>
    </row>
    <row r="593" spans="1:28" x14ac:dyDescent="0.25">
      <c r="A593" s="2">
        <v>16</v>
      </c>
      <c r="B593" s="2">
        <v>16087</v>
      </c>
      <c r="C593" s="2" t="s">
        <v>3195</v>
      </c>
      <c r="D593" s="121">
        <v>66802117</v>
      </c>
      <c r="E593" s="121">
        <v>5689635</v>
      </c>
      <c r="F593" s="121">
        <v>61112482</v>
      </c>
      <c r="G593" s="121">
        <v>2601479</v>
      </c>
      <c r="H593" s="121">
        <v>36195989</v>
      </c>
      <c r="I593" s="121">
        <v>24916493</v>
      </c>
      <c r="J593" s="121">
        <v>66802117</v>
      </c>
      <c r="K593" s="121">
        <v>10430857</v>
      </c>
      <c r="L593" s="121">
        <v>10404888</v>
      </c>
      <c r="M593" s="121">
        <v>54926493</v>
      </c>
      <c r="N593" s="121">
        <v>29825793</v>
      </c>
      <c r="O593" s="121" t="e">
        <v>#N/A</v>
      </c>
      <c r="P593" s="121">
        <v>2301851</v>
      </c>
      <c r="Q593" s="121">
        <v>15835</v>
      </c>
      <c r="R593" s="2">
        <v>16087</v>
      </c>
      <c r="S593" s="2" t="s">
        <v>3195</v>
      </c>
      <c r="T593" s="122">
        <v>0.10358635130773777</v>
      </c>
      <c r="U593" s="122">
        <v>8.5171477424884609E-2</v>
      </c>
      <c r="V593" s="122">
        <v>7.7066641425552529E-2</v>
      </c>
      <c r="W593" s="122">
        <v>0.15614560538552993</v>
      </c>
      <c r="X593" s="122">
        <v>0.82222683152391718</v>
      </c>
      <c r="Y593" s="123">
        <v>164.28664351120935</v>
      </c>
      <c r="Z593" s="123">
        <v>359.30754657404486</v>
      </c>
      <c r="AA593" s="122">
        <v>0.19076223723540225</v>
      </c>
      <c r="AB593" s="123">
        <v>657.08165456267761</v>
      </c>
    </row>
    <row r="594" spans="1:28" x14ac:dyDescent="0.25">
      <c r="A594" s="2">
        <v>16</v>
      </c>
      <c r="B594" s="2">
        <v>16088</v>
      </c>
      <c r="C594" s="2" t="s">
        <v>3196</v>
      </c>
      <c r="D594" s="121">
        <v>412039503</v>
      </c>
      <c r="E594" s="121">
        <v>70651354</v>
      </c>
      <c r="F594" s="121">
        <v>316900838</v>
      </c>
      <c r="G594" s="121">
        <v>40034752</v>
      </c>
      <c r="H594" s="121">
        <v>164650003</v>
      </c>
      <c r="I594" s="121">
        <v>152250835</v>
      </c>
      <c r="J594" s="121">
        <v>412039503</v>
      </c>
      <c r="K594" s="121">
        <v>111592724</v>
      </c>
      <c r="L594" s="121">
        <v>106022239</v>
      </c>
      <c r="M594" s="121">
        <v>279670830</v>
      </c>
      <c r="N594" s="121">
        <v>136024027</v>
      </c>
      <c r="O594" s="121" t="e">
        <v>#N/A</v>
      </c>
      <c r="P594" s="121">
        <v>29059438</v>
      </c>
      <c r="Q594" s="121">
        <v>125030</v>
      </c>
      <c r="R594" s="2">
        <v>16088</v>
      </c>
      <c r="S594" s="2" t="s">
        <v>3196</v>
      </c>
      <c r="T594" s="122">
        <v>0.25262324998284591</v>
      </c>
      <c r="U594" s="122">
        <v>0.17146742845187832</v>
      </c>
      <c r="V594" s="122">
        <v>0.3129536368743091</v>
      </c>
      <c r="W594" s="122">
        <v>0.27083015872873722</v>
      </c>
      <c r="X594" s="122">
        <v>0.67874761512854265</v>
      </c>
      <c r="Y594" s="123">
        <v>320.20116771974727</v>
      </c>
      <c r="Z594" s="123">
        <v>565.07521394865228</v>
      </c>
      <c r="AA594" s="122">
        <v>0.51940348744417042</v>
      </c>
      <c r="AB594" s="123">
        <v>847.97439814444533</v>
      </c>
    </row>
    <row r="595" spans="1:28" x14ac:dyDescent="0.25">
      <c r="A595" s="2">
        <v>16</v>
      </c>
      <c r="B595" s="2">
        <v>16089</v>
      </c>
      <c r="C595" s="2" t="s">
        <v>3197</v>
      </c>
      <c r="D595" s="121">
        <v>108240842</v>
      </c>
      <c r="E595" s="121">
        <v>5003528</v>
      </c>
      <c r="F595" s="121">
        <v>103237314</v>
      </c>
      <c r="G595" s="121">
        <v>2491835</v>
      </c>
      <c r="H595" s="121">
        <v>60828096</v>
      </c>
      <c r="I595" s="121">
        <v>42409218</v>
      </c>
      <c r="J595" s="121">
        <v>108240842</v>
      </c>
      <c r="K595" s="121">
        <v>26065425</v>
      </c>
      <c r="L595" s="121">
        <v>21789329</v>
      </c>
      <c r="M595" s="121">
        <v>80391746</v>
      </c>
      <c r="N595" s="121">
        <v>45801141</v>
      </c>
      <c r="O595" s="121" t="e">
        <v>#N/A</v>
      </c>
      <c r="P595" s="121">
        <v>2347851</v>
      </c>
      <c r="Q595" s="121">
        <v>25368</v>
      </c>
      <c r="R595" s="2">
        <v>16089</v>
      </c>
      <c r="S595" s="2" t="s">
        <v>3197</v>
      </c>
      <c r="T595" s="122">
        <v>6.2239324917759589E-2</v>
      </c>
      <c r="U595" s="122">
        <v>4.6225878398100412E-2</v>
      </c>
      <c r="V595" s="122">
        <v>1.1458825842751263E-2</v>
      </c>
      <c r="W595" s="122">
        <v>0.24080951809299489</v>
      </c>
      <c r="X595" s="122">
        <v>0.74271175754527108</v>
      </c>
      <c r="Y595" s="123">
        <v>98.227491327656892</v>
      </c>
      <c r="Z595" s="123">
        <v>197.237779880164</v>
      </c>
      <c r="AA595" s="122">
        <v>0.10924461467018912</v>
      </c>
      <c r="AB595" s="123">
        <v>858.92971460107219</v>
      </c>
    </row>
    <row r="596" spans="1:28" x14ac:dyDescent="0.25">
      <c r="A596" s="2">
        <v>16</v>
      </c>
      <c r="B596" s="2">
        <v>16090</v>
      </c>
      <c r="C596" s="2" t="s">
        <v>3198</v>
      </c>
      <c r="D596" s="121">
        <v>53723673</v>
      </c>
      <c r="E596" s="121">
        <v>5180019</v>
      </c>
      <c r="F596" s="121">
        <v>48543654</v>
      </c>
      <c r="G596" s="121">
        <v>2475506</v>
      </c>
      <c r="H596" s="121">
        <v>36643870</v>
      </c>
      <c r="I596" s="121">
        <v>11899784</v>
      </c>
      <c r="J596" s="121">
        <v>53723673</v>
      </c>
      <c r="K596" s="121">
        <v>15081703</v>
      </c>
      <c r="L596" s="121">
        <v>15026229</v>
      </c>
      <c r="M596" s="121">
        <v>33746571</v>
      </c>
      <c r="N596" s="121">
        <v>15129285</v>
      </c>
      <c r="O596" s="121" t="e">
        <v>#N/A</v>
      </c>
      <c r="P596" s="121">
        <v>2035472</v>
      </c>
      <c r="Q596" s="121">
        <v>16213</v>
      </c>
      <c r="R596" s="2">
        <v>16090</v>
      </c>
      <c r="S596" s="2" t="s">
        <v>3198</v>
      </c>
      <c r="T596" s="122">
        <v>0.15349763980464859</v>
      </c>
      <c r="U596" s="122">
        <v>9.6419673316081714E-2</v>
      </c>
      <c r="V596" s="122">
        <v>0.15903969384909122</v>
      </c>
      <c r="W596" s="122">
        <v>0.28072732480521201</v>
      </c>
      <c r="X596" s="122">
        <v>0.62815085260458647</v>
      </c>
      <c r="Y596" s="123">
        <v>152.68648615308703</v>
      </c>
      <c r="Z596" s="123">
        <v>319.49787207796214</v>
      </c>
      <c r="AA596" s="122">
        <v>0.34238359578790406</v>
      </c>
      <c r="AB596" s="123">
        <v>926.80127058533276</v>
      </c>
    </row>
    <row r="597" spans="1:28" x14ac:dyDescent="0.25">
      <c r="A597" s="2">
        <v>16</v>
      </c>
      <c r="B597" s="2">
        <v>16091</v>
      </c>
      <c r="C597" s="2" t="s">
        <v>3199</v>
      </c>
      <c r="D597" s="121">
        <v>73044819</v>
      </c>
      <c r="E597" s="121">
        <v>10983863</v>
      </c>
      <c r="F597" s="121">
        <v>61774772</v>
      </c>
      <c r="G597" s="121">
        <v>5952418</v>
      </c>
      <c r="H597" s="121">
        <v>37765651</v>
      </c>
      <c r="I597" s="121">
        <v>24009121</v>
      </c>
      <c r="J597" s="121">
        <v>73044819</v>
      </c>
      <c r="K597" s="121">
        <v>10372584</v>
      </c>
      <c r="L597" s="121">
        <v>10269276</v>
      </c>
      <c r="M597" s="121">
        <v>62672235</v>
      </c>
      <c r="N597" s="121">
        <v>29055389</v>
      </c>
      <c r="O597" s="121" t="e">
        <v>#N/A</v>
      </c>
      <c r="P597" s="121">
        <v>5264509</v>
      </c>
      <c r="Q597" s="121">
        <v>15728</v>
      </c>
      <c r="R597" s="2">
        <v>16091</v>
      </c>
      <c r="S597" s="2" t="s">
        <v>3199</v>
      </c>
      <c r="T597" s="122">
        <v>0.17525883670815315</v>
      </c>
      <c r="U597" s="122">
        <v>0.15037155475736069</v>
      </c>
      <c r="V597" s="122">
        <v>7.7543986905214135E-2</v>
      </c>
      <c r="W597" s="122">
        <v>0.1420030077697913</v>
      </c>
      <c r="X597" s="122">
        <v>0.85799699223020864</v>
      </c>
      <c r="Y597" s="123">
        <v>378.4599440488301</v>
      </c>
      <c r="Z597" s="123">
        <v>698.36361902339775</v>
      </c>
      <c r="AA597" s="122">
        <v>0.37803186871805433</v>
      </c>
      <c r="AB597" s="123">
        <v>652.92955239064088</v>
      </c>
    </row>
    <row r="598" spans="1:28" x14ac:dyDescent="0.25">
      <c r="A598" s="2">
        <v>16</v>
      </c>
      <c r="B598" s="2">
        <v>16092</v>
      </c>
      <c r="C598" s="2" t="s">
        <v>3200</v>
      </c>
      <c r="D598" s="121">
        <v>133860361</v>
      </c>
      <c r="E598" s="121">
        <v>4745267</v>
      </c>
      <c r="F598" s="121">
        <v>117338088</v>
      </c>
      <c r="G598" s="121">
        <v>941070</v>
      </c>
      <c r="H598" s="121">
        <v>64805212</v>
      </c>
      <c r="I598" s="121">
        <v>52532876</v>
      </c>
      <c r="J598" s="121">
        <v>133860361</v>
      </c>
      <c r="K598" s="121">
        <v>32596764</v>
      </c>
      <c r="L598" s="121">
        <v>32445395</v>
      </c>
      <c r="M598" s="121">
        <v>93704162</v>
      </c>
      <c r="N598" s="121">
        <v>45882384</v>
      </c>
      <c r="O598" s="121" t="e">
        <v>#N/A</v>
      </c>
      <c r="P598" s="121">
        <v>1103766</v>
      </c>
      <c r="Q598" s="121">
        <v>14153</v>
      </c>
      <c r="R598" s="2">
        <v>16092</v>
      </c>
      <c r="S598" s="2" t="s">
        <v>3200</v>
      </c>
      <c r="T598" s="122">
        <v>5.0640941647821361E-2</v>
      </c>
      <c r="U598" s="122">
        <v>3.544938146401682E-2</v>
      </c>
      <c r="V598" s="122">
        <v>-0.18746069981421054</v>
      </c>
      <c r="W598" s="122">
        <v>0.24351319357341342</v>
      </c>
      <c r="X598" s="122">
        <v>0.7000142633710662</v>
      </c>
      <c r="Y598" s="123">
        <v>66.492616406415607</v>
      </c>
      <c r="Z598" s="123">
        <v>335.28347346852257</v>
      </c>
      <c r="AA598" s="122">
        <v>0.10342241588841591</v>
      </c>
      <c r="AB598" s="123">
        <v>2292.4747403377378</v>
      </c>
    </row>
    <row r="599" spans="1:28" x14ac:dyDescent="0.25">
      <c r="A599" s="2">
        <v>16</v>
      </c>
      <c r="B599" s="2">
        <v>16093</v>
      </c>
      <c r="C599" s="2" t="s">
        <v>3201</v>
      </c>
      <c r="D599" s="121">
        <v>135659451</v>
      </c>
      <c r="E599" s="121">
        <v>9667304</v>
      </c>
      <c r="F599" s="121">
        <v>124281392</v>
      </c>
      <c r="G599" s="121">
        <v>4103332</v>
      </c>
      <c r="H599" s="121">
        <v>58970946</v>
      </c>
      <c r="I599" s="121">
        <v>65310446</v>
      </c>
      <c r="J599" s="121">
        <v>135659451</v>
      </c>
      <c r="K599" s="121">
        <v>40254313</v>
      </c>
      <c r="L599" s="121">
        <v>39404534</v>
      </c>
      <c r="M599" s="121">
        <v>95405138</v>
      </c>
      <c r="N599" s="121">
        <v>37279496</v>
      </c>
      <c r="O599" s="121" t="e">
        <v>#N/A</v>
      </c>
      <c r="P599" s="121">
        <v>3665624</v>
      </c>
      <c r="Q599" s="121">
        <v>30869</v>
      </c>
      <c r="R599" s="2">
        <v>16093</v>
      </c>
      <c r="S599" s="2" t="s">
        <v>3201</v>
      </c>
      <c r="T599" s="122">
        <v>0.10132896616113066</v>
      </c>
      <c r="U599" s="122">
        <v>7.1261559211234018E-2</v>
      </c>
      <c r="V599" s="122">
        <v>6.6812757726995464E-2</v>
      </c>
      <c r="W599" s="122">
        <v>0.29673061996985378</v>
      </c>
      <c r="X599" s="122">
        <v>0.70326938003014627</v>
      </c>
      <c r="Y599" s="123">
        <v>132.92727331627199</v>
      </c>
      <c r="Z599" s="123">
        <v>313.17192004924033</v>
      </c>
      <c r="AA599" s="122">
        <v>0.25931960024352263</v>
      </c>
      <c r="AB599" s="123">
        <v>1276.5082769121125</v>
      </c>
    </row>
    <row r="600" spans="1:28" x14ac:dyDescent="0.25">
      <c r="A600" s="2">
        <v>16</v>
      </c>
      <c r="B600" s="2">
        <v>16094</v>
      </c>
      <c r="C600" s="2" t="s">
        <v>3202</v>
      </c>
      <c r="D600" s="121">
        <v>52840397</v>
      </c>
      <c r="E600" s="121">
        <v>5790584</v>
      </c>
      <c r="F600" s="121">
        <v>47001806</v>
      </c>
      <c r="G600" s="121">
        <v>2312044</v>
      </c>
      <c r="H600" s="121">
        <v>22865884</v>
      </c>
      <c r="I600" s="121">
        <v>24135922</v>
      </c>
      <c r="J600" s="121">
        <v>52840397</v>
      </c>
      <c r="K600" s="121">
        <v>19574095</v>
      </c>
      <c r="L600" s="121">
        <v>18353428</v>
      </c>
      <c r="M600" s="121">
        <v>33266302</v>
      </c>
      <c r="N600" s="121">
        <v>17761014</v>
      </c>
      <c r="O600" s="121" t="e">
        <v>#N/A</v>
      </c>
      <c r="P600" s="121">
        <v>2431337</v>
      </c>
      <c r="Q600" s="121">
        <v>6825</v>
      </c>
      <c r="R600" s="2">
        <v>16094</v>
      </c>
      <c r="S600" s="2" t="s">
        <v>3202</v>
      </c>
      <c r="T600" s="122">
        <v>0.17406755941793589</v>
      </c>
      <c r="U600" s="122">
        <v>0.10958630761233683</v>
      </c>
      <c r="V600" s="122">
        <v>-9.3745044274088363E-2</v>
      </c>
      <c r="W600" s="122">
        <v>0.37043807600461442</v>
      </c>
      <c r="X600" s="122">
        <v>0.62956192399538558</v>
      </c>
      <c r="Y600" s="123">
        <v>338.76102564102564</v>
      </c>
      <c r="Z600" s="123">
        <v>848.43721611721617</v>
      </c>
      <c r="AA600" s="122">
        <v>0.3260277819723581</v>
      </c>
      <c r="AB600" s="123">
        <v>2689.1469597069599</v>
      </c>
    </row>
    <row r="601" spans="1:28" x14ac:dyDescent="0.25">
      <c r="A601" s="2">
        <v>16</v>
      </c>
      <c r="B601" s="2">
        <v>16095</v>
      </c>
      <c r="C601" s="2" t="s">
        <v>3203</v>
      </c>
      <c r="D601" s="121">
        <v>58557483</v>
      </c>
      <c r="E601" s="121">
        <v>4161493</v>
      </c>
      <c r="F601" s="121">
        <v>51346361</v>
      </c>
      <c r="G601" s="121">
        <v>2749001</v>
      </c>
      <c r="H601" s="121">
        <v>34868945</v>
      </c>
      <c r="I601" s="121">
        <v>16477416</v>
      </c>
      <c r="J601" s="121">
        <v>58557483</v>
      </c>
      <c r="K601" s="121">
        <v>11789440</v>
      </c>
      <c r="L601" s="121">
        <v>11455573</v>
      </c>
      <c r="M601" s="121">
        <v>46768043</v>
      </c>
      <c r="N601" s="121">
        <v>20363945</v>
      </c>
      <c r="O601" s="121" t="e">
        <v>#N/A</v>
      </c>
      <c r="P601" s="121">
        <v>2297540</v>
      </c>
      <c r="Q601" s="121">
        <v>12946</v>
      </c>
      <c r="R601" s="2">
        <v>16095</v>
      </c>
      <c r="S601" s="2" t="s">
        <v>3203</v>
      </c>
      <c r="T601" s="122">
        <v>8.8981550927841907E-2</v>
      </c>
      <c r="U601" s="122">
        <v>7.1066801146490541E-2</v>
      </c>
      <c r="V601" s="122">
        <v>0.14027939216011664</v>
      </c>
      <c r="W601" s="122">
        <v>0.20133105789400135</v>
      </c>
      <c r="X601" s="122">
        <v>0.7986689421059987</v>
      </c>
      <c r="Y601" s="123">
        <v>212.34365827282559</v>
      </c>
      <c r="Z601" s="123">
        <v>321.45010041711726</v>
      </c>
      <c r="AA601" s="122">
        <v>0.2043559339803756</v>
      </c>
      <c r="AB601" s="123">
        <v>884.87355167619342</v>
      </c>
    </row>
    <row r="602" spans="1:28" x14ac:dyDescent="0.25">
      <c r="A602" s="2">
        <v>16</v>
      </c>
      <c r="B602" s="2">
        <v>16096</v>
      </c>
      <c r="C602" s="2" t="s">
        <v>3204</v>
      </c>
      <c r="D602" s="121">
        <v>82092109</v>
      </c>
      <c r="E602" s="121">
        <v>1302872</v>
      </c>
      <c r="F602" s="121">
        <v>80789237</v>
      </c>
      <c r="G602" s="121">
        <v>540587</v>
      </c>
      <c r="H602" s="121">
        <v>56391015</v>
      </c>
      <c r="I602" s="121">
        <v>24398222</v>
      </c>
      <c r="J602" s="121">
        <v>82092109</v>
      </c>
      <c r="K602" s="121">
        <v>12402725</v>
      </c>
      <c r="L602" s="121">
        <v>8847811</v>
      </c>
      <c r="M602" s="121">
        <v>67709715</v>
      </c>
      <c r="N602" s="121">
        <v>20966730</v>
      </c>
      <c r="O602" s="121" t="e">
        <v>#N/A</v>
      </c>
      <c r="P602" s="121">
        <v>616619</v>
      </c>
      <c r="Q602" s="121">
        <v>6845</v>
      </c>
      <c r="R602" s="2">
        <v>16096</v>
      </c>
      <c r="S602" s="2" t="s">
        <v>3204</v>
      </c>
      <c r="T602" s="122">
        <v>1.9242024575055441E-2</v>
      </c>
      <c r="U602" s="122">
        <v>1.5870855504516276E-2</v>
      </c>
      <c r="V602" s="122">
        <v>-0.16449673016416688</v>
      </c>
      <c r="W602" s="122">
        <v>0.15108303527687417</v>
      </c>
      <c r="X602" s="122">
        <v>0.82480174799748418</v>
      </c>
      <c r="Y602" s="123">
        <v>78.975456537618697</v>
      </c>
      <c r="Z602" s="123">
        <v>190.3392257121987</v>
      </c>
      <c r="AA602" s="122">
        <v>6.2139971278306151E-2</v>
      </c>
      <c r="AB602" s="123">
        <v>1292.5947406866326</v>
      </c>
    </row>
    <row r="603" spans="1:28" x14ac:dyDescent="0.25">
      <c r="A603" s="2">
        <v>16</v>
      </c>
      <c r="B603" s="2">
        <v>16097</v>
      </c>
      <c r="C603" s="2" t="s">
        <v>3205</v>
      </c>
      <c r="D603" s="121">
        <v>209806268</v>
      </c>
      <c r="E603" s="121">
        <v>11450929</v>
      </c>
      <c r="F603" s="121">
        <v>197671592</v>
      </c>
      <c r="G603" s="121">
        <v>1305202</v>
      </c>
      <c r="H603" s="121">
        <v>91305701</v>
      </c>
      <c r="I603" s="121">
        <v>106365891</v>
      </c>
      <c r="J603" s="121">
        <v>209806268</v>
      </c>
      <c r="K603" s="121">
        <v>69761558</v>
      </c>
      <c r="L603" s="121">
        <v>69070156</v>
      </c>
      <c r="M603" s="121">
        <v>126162000</v>
      </c>
      <c r="N603" s="121">
        <v>43377548</v>
      </c>
      <c r="O603" s="121" t="e">
        <v>#N/A</v>
      </c>
      <c r="P603" s="121">
        <v>1126620</v>
      </c>
      <c r="Q603" s="121">
        <v>32757</v>
      </c>
      <c r="R603" s="2">
        <v>16097</v>
      </c>
      <c r="S603" s="2" t="s">
        <v>3205</v>
      </c>
      <c r="T603" s="122">
        <v>9.0763692712544183E-2</v>
      </c>
      <c r="U603" s="122">
        <v>5.4578583896263765E-2</v>
      </c>
      <c r="V603" s="122">
        <v>0.10407794068731691</v>
      </c>
      <c r="W603" s="122">
        <v>0.33250464185369333</v>
      </c>
      <c r="X603" s="122">
        <v>0.60132617200931293</v>
      </c>
      <c r="Y603" s="123">
        <v>39.844979698995637</v>
      </c>
      <c r="Z603" s="123">
        <v>349.5719693500626</v>
      </c>
      <c r="AA603" s="122">
        <v>0.26398285583131625</v>
      </c>
      <c r="AB603" s="123">
        <v>2108.5617120004886</v>
      </c>
    </row>
    <row r="604" spans="1:28" x14ac:dyDescent="0.25">
      <c r="A604" s="2">
        <v>16</v>
      </c>
      <c r="B604" s="2">
        <v>16098</v>
      </c>
      <c r="C604" s="2" t="s">
        <v>3206</v>
      </c>
      <c r="D604" s="121">
        <v>127074547</v>
      </c>
      <c r="E604" s="121">
        <v>10317761</v>
      </c>
      <c r="F604" s="121">
        <v>115278164</v>
      </c>
      <c r="G604" s="121">
        <v>3748683</v>
      </c>
      <c r="H604" s="121">
        <v>54737261</v>
      </c>
      <c r="I604" s="121">
        <v>60540903</v>
      </c>
      <c r="J604" s="121">
        <v>127074547</v>
      </c>
      <c r="K604" s="121">
        <v>41174729</v>
      </c>
      <c r="L604" s="121">
        <v>40635887</v>
      </c>
      <c r="M604" s="121">
        <v>79951284</v>
      </c>
      <c r="N604" s="121">
        <v>38495097</v>
      </c>
      <c r="O604" s="121" t="e">
        <v>#N/A</v>
      </c>
      <c r="P604" s="121">
        <v>3488151</v>
      </c>
      <c r="Q604" s="121">
        <v>28833</v>
      </c>
      <c r="R604" s="2">
        <v>16098</v>
      </c>
      <c r="S604" s="2" t="s">
        <v>3206</v>
      </c>
      <c r="T604" s="122">
        <v>0.12905059786156781</v>
      </c>
      <c r="U604" s="122">
        <v>8.119455267465954E-2</v>
      </c>
      <c r="V604" s="122">
        <v>2.4195583096764395E-2</v>
      </c>
      <c r="W604" s="122">
        <v>0.32402026977125481</v>
      </c>
      <c r="X604" s="122">
        <v>0.62916835737372334</v>
      </c>
      <c r="Y604" s="123">
        <v>130.01363021537821</v>
      </c>
      <c r="Z604" s="123">
        <v>357.84555890819547</v>
      </c>
      <c r="AA604" s="122">
        <v>0.26802792573817907</v>
      </c>
      <c r="AB604" s="123">
        <v>1409.353414490341</v>
      </c>
    </row>
    <row r="605" spans="1:28" x14ac:dyDescent="0.25">
      <c r="A605" s="2">
        <v>16</v>
      </c>
      <c r="B605" s="2">
        <v>16099</v>
      </c>
      <c r="C605" s="2" t="s">
        <v>3207</v>
      </c>
      <c r="D605" s="121">
        <v>113187873</v>
      </c>
      <c r="E605" s="121">
        <v>2931522</v>
      </c>
      <c r="F605" s="121">
        <v>110167889</v>
      </c>
      <c r="G605" s="121">
        <v>1591294</v>
      </c>
      <c r="H605" s="121">
        <v>54204356</v>
      </c>
      <c r="I605" s="121">
        <v>55963533</v>
      </c>
      <c r="J605" s="121">
        <v>113187873</v>
      </c>
      <c r="K605" s="121">
        <v>44900715</v>
      </c>
      <c r="L605" s="121">
        <v>42127705</v>
      </c>
      <c r="M605" s="121">
        <v>65856852</v>
      </c>
      <c r="N605" s="121">
        <v>34566554</v>
      </c>
      <c r="O605" s="121" t="e">
        <v>#N/A</v>
      </c>
      <c r="P605" s="121">
        <v>1434908</v>
      </c>
      <c r="Q605" s="121">
        <v>16049</v>
      </c>
      <c r="R605" s="2">
        <v>16099</v>
      </c>
      <c r="S605" s="2" t="s">
        <v>3207</v>
      </c>
      <c r="T605" s="122">
        <v>4.4513545834228459E-2</v>
      </c>
      <c r="U605" s="122">
        <v>2.5899612054729574E-2</v>
      </c>
      <c r="V605" s="122">
        <v>5.6880359416318083E-2</v>
      </c>
      <c r="W605" s="122">
        <v>0.39669192299425926</v>
      </c>
      <c r="X605" s="122">
        <v>0.58183664251734812</v>
      </c>
      <c r="Y605" s="123">
        <v>99.152221322200759</v>
      </c>
      <c r="Z605" s="123">
        <v>182.66072652501714</v>
      </c>
      <c r="AA605" s="122">
        <v>8.4808048843977912E-2</v>
      </c>
      <c r="AB605" s="123">
        <v>2624.9426755561094</v>
      </c>
    </row>
    <row r="606" spans="1:28" x14ac:dyDescent="0.25">
      <c r="A606" s="2">
        <v>16</v>
      </c>
      <c r="B606" s="2">
        <v>16100</v>
      </c>
      <c r="C606" s="2" t="s">
        <v>3208</v>
      </c>
      <c r="D606" s="121">
        <v>79161585</v>
      </c>
      <c r="E606" s="121">
        <v>9116625</v>
      </c>
      <c r="F606" s="121">
        <v>70044960</v>
      </c>
      <c r="G606" s="121">
        <v>4657452</v>
      </c>
      <c r="H606" s="121">
        <v>35771960</v>
      </c>
      <c r="I606" s="121">
        <v>34273000</v>
      </c>
      <c r="J606" s="121">
        <v>79161585</v>
      </c>
      <c r="K606" s="121">
        <v>17842703</v>
      </c>
      <c r="L606" s="121">
        <v>16411010</v>
      </c>
      <c r="M606" s="121">
        <v>53415555</v>
      </c>
      <c r="N606" s="121">
        <v>19551975</v>
      </c>
      <c r="O606" s="121" t="e">
        <v>#N/A</v>
      </c>
      <c r="P606" s="121">
        <v>3436778</v>
      </c>
      <c r="Q606" s="121">
        <v>15479</v>
      </c>
      <c r="R606" s="2">
        <v>16100</v>
      </c>
      <c r="S606" s="2" t="s">
        <v>3208</v>
      </c>
      <c r="T606" s="122">
        <v>0.1706735987298082</v>
      </c>
      <c r="U606" s="122">
        <v>0.11516476078643448</v>
      </c>
      <c r="V606" s="122">
        <v>0.29150581816179422</v>
      </c>
      <c r="W606" s="122">
        <v>0.22539597962825025</v>
      </c>
      <c r="X606" s="122">
        <v>0.67476611288164579</v>
      </c>
      <c r="Y606" s="123">
        <v>300.88842948510887</v>
      </c>
      <c r="Z606" s="123">
        <v>588.96731054977715</v>
      </c>
      <c r="AA606" s="122">
        <v>0.46627642476015851</v>
      </c>
      <c r="AB606" s="123">
        <v>1060.2112539569739</v>
      </c>
    </row>
    <row r="607" spans="1:28" x14ac:dyDescent="0.25">
      <c r="A607" s="2">
        <v>16</v>
      </c>
      <c r="B607" s="2">
        <v>16101</v>
      </c>
      <c r="C607" s="2" t="s">
        <v>3209</v>
      </c>
      <c r="D607" s="121">
        <v>110474027</v>
      </c>
      <c r="E607" s="121">
        <v>9441404</v>
      </c>
      <c r="F607" s="121">
        <v>101032623</v>
      </c>
      <c r="G607" s="121">
        <v>1902509</v>
      </c>
      <c r="H607" s="121">
        <v>55772219</v>
      </c>
      <c r="I607" s="121">
        <v>45260404</v>
      </c>
      <c r="J607" s="121">
        <v>110474027</v>
      </c>
      <c r="K607" s="121">
        <v>36548926</v>
      </c>
      <c r="L607" s="121">
        <v>34973438</v>
      </c>
      <c r="M607" s="121">
        <v>72535178</v>
      </c>
      <c r="N607" s="121">
        <v>27779350</v>
      </c>
      <c r="O607" s="121" t="e">
        <v>#N/A</v>
      </c>
      <c r="P607" s="121">
        <v>1589440</v>
      </c>
      <c r="Q607" s="121">
        <v>9006</v>
      </c>
      <c r="R607" s="2">
        <v>16101</v>
      </c>
      <c r="S607" s="2" t="s">
        <v>3209</v>
      </c>
      <c r="T607" s="122">
        <v>0.13016310513500085</v>
      </c>
      <c r="U607" s="122">
        <v>8.546265811420091E-2</v>
      </c>
      <c r="V607" s="122">
        <v>0.14072783908412378</v>
      </c>
      <c r="W607" s="122">
        <v>0.33083727453874745</v>
      </c>
      <c r="X607" s="122">
        <v>0.65658127950744472</v>
      </c>
      <c r="Y607" s="123">
        <v>211.24905618476572</v>
      </c>
      <c r="Z607" s="123">
        <v>1048.3459915611813</v>
      </c>
      <c r="AA607" s="122">
        <v>0.33987130728400772</v>
      </c>
      <c r="AB607" s="123">
        <v>3883.3486564512546</v>
      </c>
    </row>
    <row r="608" spans="1:28" x14ac:dyDescent="0.25">
      <c r="A608" s="2">
        <v>16</v>
      </c>
      <c r="B608" s="2">
        <v>16102</v>
      </c>
      <c r="C608" s="2" t="s">
        <v>3210</v>
      </c>
      <c r="D608" s="121">
        <v>1343778472</v>
      </c>
      <c r="E608" s="121">
        <v>233439446</v>
      </c>
      <c r="F608" s="121">
        <v>994254020</v>
      </c>
      <c r="G608" s="121">
        <v>155828699</v>
      </c>
      <c r="H608" s="121">
        <v>450423018</v>
      </c>
      <c r="I608" s="121">
        <v>543831002</v>
      </c>
      <c r="J608" s="121">
        <v>1343778472</v>
      </c>
      <c r="K608" s="121">
        <v>180098080</v>
      </c>
      <c r="L608" s="121">
        <v>170308796</v>
      </c>
      <c r="M608" s="121">
        <v>1066500823</v>
      </c>
      <c r="N608" s="121">
        <v>492299071</v>
      </c>
      <c r="O608" s="121" t="e">
        <v>#N/A</v>
      </c>
      <c r="P608" s="121">
        <v>117970811</v>
      </c>
      <c r="Q608" s="121">
        <v>362116</v>
      </c>
      <c r="R608" s="2">
        <v>16102</v>
      </c>
      <c r="S608" s="2" t="s">
        <v>3210</v>
      </c>
      <c r="T608" s="122">
        <v>0.21888351229148559</v>
      </c>
      <c r="U608" s="122">
        <v>0.1737186975860408</v>
      </c>
      <c r="V608" s="122">
        <v>0.25884523013576821</v>
      </c>
      <c r="W608" s="122">
        <v>0.13402363838434822</v>
      </c>
      <c r="X608" s="122">
        <v>0.79365821467037168</v>
      </c>
      <c r="Y608" s="123">
        <v>430.32812413701686</v>
      </c>
      <c r="Z608" s="123">
        <v>644.65377392879634</v>
      </c>
      <c r="AA608" s="122">
        <v>0.4741821785806295</v>
      </c>
      <c r="AB608" s="123">
        <v>470.31557843343018</v>
      </c>
    </row>
    <row r="609" spans="1:28" x14ac:dyDescent="0.25">
      <c r="A609" s="2">
        <v>16</v>
      </c>
      <c r="B609" s="2">
        <v>16103</v>
      </c>
      <c r="C609" s="2" t="s">
        <v>2795</v>
      </c>
      <c r="D609" s="121">
        <v>108086258</v>
      </c>
      <c r="E609" s="121">
        <v>11623992</v>
      </c>
      <c r="F609" s="121">
        <v>94207182</v>
      </c>
      <c r="G609" s="121">
        <v>6146107</v>
      </c>
      <c r="H609" s="121">
        <v>48387519</v>
      </c>
      <c r="I609" s="121">
        <v>45819663</v>
      </c>
      <c r="J609" s="121">
        <v>108086258</v>
      </c>
      <c r="K609" s="121">
        <v>25188846</v>
      </c>
      <c r="L609" s="121">
        <v>24876470</v>
      </c>
      <c r="M609" s="121">
        <v>81123318</v>
      </c>
      <c r="N609" s="121">
        <v>30772678</v>
      </c>
      <c r="O609" s="121" t="e">
        <v>#N/A</v>
      </c>
      <c r="P609" s="121">
        <v>5145716</v>
      </c>
      <c r="Q609" s="121">
        <v>26748</v>
      </c>
      <c r="R609" s="2">
        <v>16103</v>
      </c>
      <c r="S609" s="2" t="s">
        <v>2795</v>
      </c>
      <c r="T609" s="122">
        <v>0.14328792616692526</v>
      </c>
      <c r="U609" s="122">
        <v>0.10754366202593488</v>
      </c>
      <c r="V609" s="122">
        <v>0.13829220683622157</v>
      </c>
      <c r="W609" s="122">
        <v>0.23304392682370409</v>
      </c>
      <c r="X609" s="122">
        <v>0.75054238624858305</v>
      </c>
      <c r="Y609" s="123">
        <v>229.7781890234784</v>
      </c>
      <c r="Z609" s="123">
        <v>434.57424854194704</v>
      </c>
      <c r="AA609" s="122">
        <v>0.37773742018812922</v>
      </c>
      <c r="AB609" s="123">
        <v>930.03103035740992</v>
      </c>
    </row>
    <row r="610" spans="1:28" x14ac:dyDescent="0.25">
      <c r="A610" s="2">
        <v>16</v>
      </c>
      <c r="B610" s="2">
        <v>16104</v>
      </c>
      <c r="C610" s="2" t="s">
        <v>3211</v>
      </c>
      <c r="D610" s="121">
        <v>74329992</v>
      </c>
      <c r="E610" s="121">
        <v>4970754</v>
      </c>
      <c r="F610" s="121">
        <v>69359238</v>
      </c>
      <c r="G610" s="121">
        <v>2222439</v>
      </c>
      <c r="H610" s="121">
        <v>37859409</v>
      </c>
      <c r="I610" s="121">
        <v>31499829</v>
      </c>
      <c r="J610" s="121">
        <v>74329992</v>
      </c>
      <c r="K610" s="121">
        <v>20572602</v>
      </c>
      <c r="L610" s="121">
        <v>20399414</v>
      </c>
      <c r="M610" s="121">
        <v>52721849</v>
      </c>
      <c r="N610" s="121">
        <v>28536161</v>
      </c>
      <c r="O610" s="121" t="e">
        <v>#N/A</v>
      </c>
      <c r="P610" s="121">
        <v>2306589</v>
      </c>
      <c r="Q610" s="121">
        <v>17751</v>
      </c>
      <c r="R610" s="2">
        <v>16104</v>
      </c>
      <c r="S610" s="2" t="s">
        <v>3211</v>
      </c>
      <c r="T610" s="122">
        <v>9.428261895746487E-2</v>
      </c>
      <c r="U610" s="122">
        <v>6.6874136082242547E-2</v>
      </c>
      <c r="V610" s="122">
        <v>-8.1753901211503388E-2</v>
      </c>
      <c r="W610" s="122">
        <v>0.27677390305652128</v>
      </c>
      <c r="X610" s="122">
        <v>0.70929442586244329</v>
      </c>
      <c r="Y610" s="123">
        <v>125.20077742099036</v>
      </c>
      <c r="Z610" s="123">
        <v>280.02670272097345</v>
      </c>
      <c r="AA610" s="122">
        <v>0.17419140577458894</v>
      </c>
      <c r="AB610" s="123">
        <v>1149.198017013126</v>
      </c>
    </row>
    <row r="611" spans="1:28" x14ac:dyDescent="0.25">
      <c r="A611" s="2">
        <v>16</v>
      </c>
      <c r="B611" s="2">
        <v>16105</v>
      </c>
      <c r="C611" s="2" t="s">
        <v>3212</v>
      </c>
      <c r="D611" s="121">
        <v>94585109</v>
      </c>
      <c r="E611" s="121">
        <v>14999554</v>
      </c>
      <c r="F611" s="121">
        <v>77781082</v>
      </c>
      <c r="G611" s="121">
        <v>4509462</v>
      </c>
      <c r="H611" s="121">
        <v>45444601</v>
      </c>
      <c r="I611" s="121">
        <v>32336481</v>
      </c>
      <c r="J611" s="121">
        <v>94585109</v>
      </c>
      <c r="K611" s="121">
        <v>7067431</v>
      </c>
      <c r="L611" s="121">
        <v>5302557</v>
      </c>
      <c r="M611" s="121">
        <v>87498756</v>
      </c>
      <c r="N611" s="121">
        <v>40126998</v>
      </c>
      <c r="O611" s="121" t="e">
        <v>#N/A</v>
      </c>
      <c r="P611" s="121">
        <v>2999234</v>
      </c>
      <c r="Q611" s="121">
        <v>22247</v>
      </c>
      <c r="R611" s="2">
        <v>16105</v>
      </c>
      <c r="S611" s="2" t="s">
        <v>3212</v>
      </c>
      <c r="T611" s="122">
        <v>0.17142591147238712</v>
      </c>
      <c r="U611" s="122">
        <v>0.15858261578997598</v>
      </c>
      <c r="V611" s="122">
        <v>0.43289325973359416</v>
      </c>
      <c r="W611" s="122">
        <v>7.47203346776288E-2</v>
      </c>
      <c r="X611" s="122">
        <v>0.92507961269040773</v>
      </c>
      <c r="Y611" s="123">
        <v>202.69977974558367</v>
      </c>
      <c r="Z611" s="123">
        <v>674.22816559536113</v>
      </c>
      <c r="AA611" s="122">
        <v>0.37380204719027327</v>
      </c>
      <c r="AB611" s="123">
        <v>238.34930552434037</v>
      </c>
    </row>
    <row r="612" spans="1:28" x14ac:dyDescent="0.25">
      <c r="A612" s="2">
        <v>16</v>
      </c>
      <c r="B612" s="2">
        <v>16106</v>
      </c>
      <c r="C612" s="2" t="s">
        <v>3213</v>
      </c>
      <c r="D612" s="121">
        <v>127870170</v>
      </c>
      <c r="E612" s="121">
        <v>9426753</v>
      </c>
      <c r="F612" s="121">
        <v>118443417</v>
      </c>
      <c r="G612" s="121">
        <v>8993793</v>
      </c>
      <c r="H612" s="121">
        <v>59901200</v>
      </c>
      <c r="I612" s="121">
        <v>58542217</v>
      </c>
      <c r="J612" s="121">
        <v>127870170</v>
      </c>
      <c r="K612" s="121">
        <v>33080430</v>
      </c>
      <c r="L612" s="121">
        <v>30907642</v>
      </c>
      <c r="M612" s="121">
        <v>90132347</v>
      </c>
      <c r="N612" s="121">
        <v>46182872</v>
      </c>
      <c r="O612" s="121" t="e">
        <v>#N/A</v>
      </c>
      <c r="P612" s="121">
        <v>6328213</v>
      </c>
      <c r="Q612" s="121">
        <v>33860</v>
      </c>
      <c r="R612" s="2">
        <v>16106</v>
      </c>
      <c r="S612" s="2" t="s">
        <v>3213</v>
      </c>
      <c r="T612" s="122">
        <v>0.10458790116715812</v>
      </c>
      <c r="U612" s="122">
        <v>7.3721283079548575E-2</v>
      </c>
      <c r="V612" s="122">
        <v>0.35444463725544817</v>
      </c>
      <c r="W612" s="122">
        <v>0.25870326128447313</v>
      </c>
      <c r="X612" s="122">
        <v>0.70487391234405961</v>
      </c>
      <c r="Y612" s="123">
        <v>265.61704075605434</v>
      </c>
      <c r="Z612" s="123">
        <v>278.40380980507973</v>
      </c>
      <c r="AA612" s="122">
        <v>0.20411794658417953</v>
      </c>
      <c r="AB612" s="123">
        <v>912.8069108092144</v>
      </c>
    </row>
    <row r="613" spans="1:28" x14ac:dyDescent="0.25">
      <c r="A613" s="2">
        <v>16</v>
      </c>
      <c r="B613" s="2">
        <v>16107</v>
      </c>
      <c r="C613" s="2" t="s">
        <v>3214</v>
      </c>
      <c r="D613" s="121">
        <v>298022523</v>
      </c>
      <c r="E613" s="121">
        <v>42057384</v>
      </c>
      <c r="F613" s="121">
        <v>246451768</v>
      </c>
      <c r="G613" s="121">
        <v>24608798</v>
      </c>
      <c r="H613" s="121">
        <v>119400571</v>
      </c>
      <c r="I613" s="121">
        <v>127051197</v>
      </c>
      <c r="J613" s="121">
        <v>298022523</v>
      </c>
      <c r="K613" s="121">
        <v>54375364</v>
      </c>
      <c r="L613" s="121">
        <v>54133325</v>
      </c>
      <c r="M613" s="121">
        <v>237423391</v>
      </c>
      <c r="N613" s="121">
        <v>106576240</v>
      </c>
      <c r="O613" s="121" t="e">
        <v>#N/A</v>
      </c>
      <c r="P613" s="121">
        <v>22589928</v>
      </c>
      <c r="Q613" s="121">
        <v>81102</v>
      </c>
      <c r="R613" s="2">
        <v>16107</v>
      </c>
      <c r="S613" s="2" t="s">
        <v>3214</v>
      </c>
      <c r="T613" s="122">
        <v>0.17714086140737498</v>
      </c>
      <c r="U613" s="122">
        <v>0.14112149503546079</v>
      </c>
      <c r="V613" s="122">
        <v>3.818563061756941E-2</v>
      </c>
      <c r="W613" s="122">
        <v>0.18245387446773612</v>
      </c>
      <c r="X613" s="122">
        <v>0.79666257640534099</v>
      </c>
      <c r="Y613" s="123">
        <v>303.43022366896008</v>
      </c>
      <c r="Z613" s="123">
        <v>518.57394392246795</v>
      </c>
      <c r="AA613" s="122">
        <v>0.39462251623814087</v>
      </c>
      <c r="AB613" s="123">
        <v>667.47213385613179</v>
      </c>
    </row>
    <row r="614" spans="1:28" x14ac:dyDescent="0.25">
      <c r="A614" s="2">
        <v>16</v>
      </c>
      <c r="B614" s="2">
        <v>16108</v>
      </c>
      <c r="C614" s="2" t="s">
        <v>3215</v>
      </c>
      <c r="D614" s="121">
        <v>790381623</v>
      </c>
      <c r="E614" s="121">
        <v>182933666</v>
      </c>
      <c r="F614" s="121">
        <v>571750405</v>
      </c>
      <c r="G614" s="121">
        <v>107611207</v>
      </c>
      <c r="H614" s="121">
        <v>304004808</v>
      </c>
      <c r="I614" s="121">
        <v>267745597</v>
      </c>
      <c r="J614" s="121">
        <v>790381623</v>
      </c>
      <c r="K614" s="121">
        <v>73659237</v>
      </c>
      <c r="L614" s="121">
        <v>66713960</v>
      </c>
      <c r="M614" s="121">
        <v>642979174</v>
      </c>
      <c r="N614" s="121">
        <v>397072682</v>
      </c>
      <c r="O614" s="121" t="e">
        <v>#N/A</v>
      </c>
      <c r="P614" s="121">
        <v>84247233</v>
      </c>
      <c r="Q614" s="121">
        <v>212191</v>
      </c>
      <c r="R614" s="2">
        <v>16108</v>
      </c>
      <c r="S614" s="2" t="s">
        <v>3215</v>
      </c>
      <c r="T614" s="122">
        <v>0.28450947308598212</v>
      </c>
      <c r="U614" s="122">
        <v>0.23144979675216967</v>
      </c>
      <c r="V614" s="122">
        <v>0.2173103529086986</v>
      </c>
      <c r="W614" s="122">
        <v>9.3194521300250424E-2</v>
      </c>
      <c r="X614" s="122">
        <v>0.81350471125516033</v>
      </c>
      <c r="Y614" s="123">
        <v>507.14312576876495</v>
      </c>
      <c r="Z614" s="123">
        <v>862.11793148625532</v>
      </c>
      <c r="AA614" s="122">
        <v>0.46070574555416027</v>
      </c>
      <c r="AB614" s="123">
        <v>314.40522925100498</v>
      </c>
    </row>
    <row r="615" spans="1:28" x14ac:dyDescent="0.25">
      <c r="A615" s="2">
        <v>16</v>
      </c>
      <c r="B615" s="2">
        <v>16109</v>
      </c>
      <c r="C615" s="2" t="s">
        <v>3216</v>
      </c>
      <c r="D615" s="121">
        <v>37559655</v>
      </c>
      <c r="E615" s="121">
        <v>4919355</v>
      </c>
      <c r="F615" s="121">
        <v>32148123</v>
      </c>
      <c r="G615" s="121">
        <v>2596572</v>
      </c>
      <c r="H615" s="121">
        <v>15609658</v>
      </c>
      <c r="I615" s="121">
        <v>16538465</v>
      </c>
      <c r="J615" s="121">
        <v>37559655</v>
      </c>
      <c r="K615" s="121">
        <v>11357227</v>
      </c>
      <c r="L615" s="121">
        <v>11357227</v>
      </c>
      <c r="M615" s="121">
        <v>25725948</v>
      </c>
      <c r="N615" s="121">
        <v>9507861</v>
      </c>
      <c r="O615" s="121" t="e">
        <v>#N/A</v>
      </c>
      <c r="P615" s="121">
        <v>2155035</v>
      </c>
      <c r="Q615" s="121">
        <v>3438</v>
      </c>
      <c r="R615" s="2">
        <v>16109</v>
      </c>
      <c r="S615" s="2" t="s">
        <v>3216</v>
      </c>
      <c r="T615" s="122">
        <v>0.19122152466451381</v>
      </c>
      <c r="U615" s="122">
        <v>0.13097444585153936</v>
      </c>
      <c r="V615" s="122">
        <v>0.14827391852754235</v>
      </c>
      <c r="W615" s="122">
        <v>0.30237836316654132</v>
      </c>
      <c r="X615" s="122">
        <v>0.68493568431339424</v>
      </c>
      <c r="Y615" s="123">
        <v>755.25654450261777</v>
      </c>
      <c r="Z615" s="123">
        <v>1430.8769633507854</v>
      </c>
      <c r="AA615" s="122">
        <v>0.51739870828990875</v>
      </c>
      <c r="AB615" s="123">
        <v>3303.4400814426995</v>
      </c>
    </row>
    <row r="616" spans="1:28" x14ac:dyDescent="0.25">
      <c r="A616" s="2">
        <v>16</v>
      </c>
      <c r="B616" s="2">
        <v>16110</v>
      </c>
      <c r="C616" s="2" t="s">
        <v>3217</v>
      </c>
      <c r="D616" s="121">
        <v>232130800</v>
      </c>
      <c r="E616" s="121">
        <v>26241860</v>
      </c>
      <c r="F616" s="121">
        <v>185920509</v>
      </c>
      <c r="G616" s="121">
        <v>15410226</v>
      </c>
      <c r="H616" s="121">
        <v>87326928</v>
      </c>
      <c r="I616" s="121">
        <v>98593581</v>
      </c>
      <c r="J616" s="121">
        <v>232130800</v>
      </c>
      <c r="K616" s="121">
        <v>40983376</v>
      </c>
      <c r="L616" s="121">
        <v>39355877</v>
      </c>
      <c r="M616" s="121">
        <v>173606853</v>
      </c>
      <c r="N616" s="121">
        <v>75735908</v>
      </c>
      <c r="O616" s="121" t="e">
        <v>#N/A</v>
      </c>
      <c r="P616" s="121">
        <v>14280344</v>
      </c>
      <c r="Q616" s="121">
        <v>50281</v>
      </c>
      <c r="R616" s="2">
        <v>16110</v>
      </c>
      <c r="S616" s="2" t="s">
        <v>3217</v>
      </c>
      <c r="T616" s="122">
        <v>0.15115682098102429</v>
      </c>
      <c r="U616" s="122">
        <v>0.11304772998671439</v>
      </c>
      <c r="V616" s="122">
        <v>2.841830357810915E-2</v>
      </c>
      <c r="W616" s="122">
        <v>0.1765529434267232</v>
      </c>
      <c r="X616" s="122">
        <v>0.74788374916211031</v>
      </c>
      <c r="Y616" s="123">
        <v>306.48209065054397</v>
      </c>
      <c r="Z616" s="123">
        <v>521.90409896382334</v>
      </c>
      <c r="AA616" s="122">
        <v>0.34649165360241008</v>
      </c>
      <c r="AB616" s="123">
        <v>782.71866112448038</v>
      </c>
    </row>
    <row r="617" spans="1:28" x14ac:dyDescent="0.25">
      <c r="A617" s="2">
        <v>16</v>
      </c>
      <c r="B617" s="2">
        <v>16111</v>
      </c>
      <c r="C617" s="2" t="s">
        <v>3218</v>
      </c>
      <c r="D617" s="121">
        <v>67056582</v>
      </c>
      <c r="E617" s="121">
        <v>5009628</v>
      </c>
      <c r="F617" s="121">
        <v>62046954</v>
      </c>
      <c r="G617" s="121">
        <v>1686754</v>
      </c>
      <c r="H617" s="121">
        <v>41127899</v>
      </c>
      <c r="I617" s="121">
        <v>20919055</v>
      </c>
      <c r="J617" s="121">
        <v>67056582</v>
      </c>
      <c r="K617" s="121">
        <v>20033753</v>
      </c>
      <c r="L617" s="121">
        <v>19506775</v>
      </c>
      <c r="M617" s="121">
        <v>43334146</v>
      </c>
      <c r="N617" s="121">
        <v>23516344</v>
      </c>
      <c r="O617" s="121" t="e">
        <v>#N/A</v>
      </c>
      <c r="P617" s="121">
        <v>1124579</v>
      </c>
      <c r="Q617" s="121">
        <v>18720</v>
      </c>
      <c r="R617" s="2">
        <v>16111</v>
      </c>
      <c r="S617" s="2" t="s">
        <v>3218</v>
      </c>
      <c r="T617" s="122">
        <v>0.11560463196851739</v>
      </c>
      <c r="U617" s="122">
        <v>7.470747614305781E-2</v>
      </c>
      <c r="V617" s="122">
        <v>0.42942455493268983</v>
      </c>
      <c r="W617" s="122">
        <v>0.29875893465610875</v>
      </c>
      <c r="X617" s="122">
        <v>0.6462325502961066</v>
      </c>
      <c r="Y617" s="123">
        <v>90.104380341880344</v>
      </c>
      <c r="Z617" s="123">
        <v>267.60833333333335</v>
      </c>
      <c r="AA617" s="122">
        <v>0.21302750121362402</v>
      </c>
      <c r="AB617" s="123">
        <v>1042.0285790598291</v>
      </c>
    </row>
    <row r="618" spans="1:28" x14ac:dyDescent="0.25">
      <c r="A618" s="2">
        <v>16</v>
      </c>
      <c r="B618" s="2">
        <v>16112</v>
      </c>
      <c r="C618" s="2" t="s">
        <v>3219</v>
      </c>
      <c r="D618" s="121">
        <v>674674896</v>
      </c>
      <c r="E618" s="121">
        <v>78531979</v>
      </c>
      <c r="F618" s="121">
        <v>499232914</v>
      </c>
      <c r="G618" s="121">
        <v>43347424</v>
      </c>
      <c r="H618" s="121">
        <v>223771567</v>
      </c>
      <c r="I618" s="121">
        <v>275461347</v>
      </c>
      <c r="J618" s="121">
        <v>674674896</v>
      </c>
      <c r="K618" s="121">
        <v>117228236</v>
      </c>
      <c r="L618" s="121">
        <v>116804290</v>
      </c>
      <c r="M618" s="121">
        <v>453836875</v>
      </c>
      <c r="N618" s="121">
        <v>229744456</v>
      </c>
      <c r="O618" s="121" t="e">
        <v>#N/A</v>
      </c>
      <c r="P618" s="121">
        <v>36187278</v>
      </c>
      <c r="Q618" s="121">
        <v>175056</v>
      </c>
      <c r="R618" s="2">
        <v>16112</v>
      </c>
      <c r="S618" s="2" t="s">
        <v>3219</v>
      </c>
      <c r="T618" s="122">
        <v>0.17304010168851969</v>
      </c>
      <c r="U618" s="122">
        <v>0.11639973484355048</v>
      </c>
      <c r="V618" s="122">
        <v>0.14158127332037584</v>
      </c>
      <c r="W618" s="122">
        <v>0.17375514739768827</v>
      </c>
      <c r="X618" s="122">
        <v>0.67267491007995062</v>
      </c>
      <c r="Y618" s="123">
        <v>247.62032720957865</v>
      </c>
      <c r="Z618" s="123">
        <v>448.61061031898362</v>
      </c>
      <c r="AA618" s="122">
        <v>0.34182317330869566</v>
      </c>
      <c r="AB618" s="123">
        <v>667.23956905218904</v>
      </c>
    </row>
    <row r="619" spans="1:28" x14ac:dyDescent="0.25">
      <c r="A619" s="2">
        <v>16</v>
      </c>
      <c r="B619" s="2">
        <v>16113</v>
      </c>
      <c r="C619" s="2" t="s">
        <v>3220</v>
      </c>
      <c r="D619" s="121">
        <v>114787164</v>
      </c>
      <c r="E619" s="121">
        <v>6389533</v>
      </c>
      <c r="F619" s="121">
        <v>106647491</v>
      </c>
      <c r="G619" s="121">
        <v>1032755</v>
      </c>
      <c r="H619" s="121">
        <v>53418176</v>
      </c>
      <c r="I619" s="121">
        <v>53229315</v>
      </c>
      <c r="J619" s="121">
        <v>114787164</v>
      </c>
      <c r="K619" s="121">
        <v>30643407</v>
      </c>
      <c r="L619" s="121">
        <v>26694482</v>
      </c>
      <c r="M619" s="121">
        <v>82864919</v>
      </c>
      <c r="N619" s="121">
        <v>37123864</v>
      </c>
      <c r="O619" s="121" t="e">
        <v>#N/A</v>
      </c>
      <c r="P619" s="121">
        <v>858997</v>
      </c>
      <c r="Q619" s="121">
        <v>28168</v>
      </c>
      <c r="R619" s="2">
        <v>16113</v>
      </c>
      <c r="S619" s="2" t="s">
        <v>3220</v>
      </c>
      <c r="T619" s="122">
        <v>7.71078168796617E-2</v>
      </c>
      <c r="U619" s="122">
        <v>5.5664176876083458E-2</v>
      </c>
      <c r="V619" s="122">
        <v>0.1457902387017147</v>
      </c>
      <c r="W619" s="122">
        <v>0.26695848152499002</v>
      </c>
      <c r="X619" s="122">
        <v>0.72190056895211729</v>
      </c>
      <c r="Y619" s="123">
        <v>36.664122408406705</v>
      </c>
      <c r="Z619" s="123">
        <v>226.83658761715421</v>
      </c>
      <c r="AA619" s="122">
        <v>0.1721138995660581</v>
      </c>
      <c r="AB619" s="123">
        <v>947.68822777619994</v>
      </c>
    </row>
    <row r="620" spans="1:28" x14ac:dyDescent="0.25">
      <c r="A620" s="2">
        <v>17</v>
      </c>
      <c r="B620" s="2">
        <v>17004</v>
      </c>
      <c r="C620" s="2" t="s">
        <v>3221</v>
      </c>
      <c r="D620" s="121">
        <v>419066684</v>
      </c>
      <c r="E620" s="121">
        <v>71913514</v>
      </c>
      <c r="F620" s="121">
        <v>329907108</v>
      </c>
      <c r="G620" s="121">
        <v>43491351</v>
      </c>
      <c r="H620" s="121">
        <v>152877310</v>
      </c>
      <c r="I620" s="121">
        <v>177029798</v>
      </c>
      <c r="J620" s="121">
        <v>419066684</v>
      </c>
      <c r="K620" s="121">
        <v>130837893</v>
      </c>
      <c r="L620" s="121">
        <v>124391628</v>
      </c>
      <c r="M620" s="121">
        <v>261889330</v>
      </c>
      <c r="N620" s="121">
        <v>158482070</v>
      </c>
      <c r="O620" s="121" t="e">
        <v>#N/A</v>
      </c>
      <c r="P620" s="121">
        <v>43841082</v>
      </c>
      <c r="Q620" s="121">
        <v>93823</v>
      </c>
      <c r="R620" s="2">
        <v>17004</v>
      </c>
      <c r="S620" s="2" t="s">
        <v>3221</v>
      </c>
      <c r="T620" s="122">
        <v>0.27459505127604855</v>
      </c>
      <c r="U620" s="122">
        <v>0.17160398749331263</v>
      </c>
      <c r="V620" s="122">
        <v>-5.4588036866123568E-2</v>
      </c>
      <c r="W620" s="122">
        <v>0.31221258571821947</v>
      </c>
      <c r="X620" s="122">
        <v>0.62493474188943166</v>
      </c>
      <c r="Y620" s="123">
        <v>463.54679556185584</v>
      </c>
      <c r="Z620" s="123">
        <v>766.48064973407372</v>
      </c>
      <c r="AA620" s="122">
        <v>0.45376435327983788</v>
      </c>
      <c r="AB620" s="123">
        <v>1325.8116666489027</v>
      </c>
    </row>
    <row r="621" spans="1:28" x14ac:dyDescent="0.25">
      <c r="A621" s="2">
        <v>17</v>
      </c>
      <c r="B621" s="2">
        <v>17006</v>
      </c>
      <c r="C621" s="2" t="s">
        <v>3222</v>
      </c>
      <c r="D621" s="121">
        <v>873587278</v>
      </c>
      <c r="E621" s="121">
        <v>234879409</v>
      </c>
      <c r="F621" s="121">
        <v>562100354</v>
      </c>
      <c r="G621" s="121">
        <v>95973950</v>
      </c>
      <c r="H621" s="121">
        <v>282031114</v>
      </c>
      <c r="I621" s="121">
        <v>280069240</v>
      </c>
      <c r="J621" s="121">
        <v>873587278</v>
      </c>
      <c r="K621" s="121">
        <v>147505293</v>
      </c>
      <c r="L621" s="121">
        <v>119199644</v>
      </c>
      <c r="M621" s="121">
        <v>597425815</v>
      </c>
      <c r="N621" s="121">
        <v>229154386</v>
      </c>
      <c r="O621" s="121" t="e">
        <v>#N/A</v>
      </c>
      <c r="P621" s="121">
        <v>80788236</v>
      </c>
      <c r="Q621" s="121">
        <v>215144</v>
      </c>
      <c r="R621" s="2">
        <v>17006</v>
      </c>
      <c r="S621" s="2" t="s">
        <v>3222</v>
      </c>
      <c r="T621" s="122">
        <v>0.39315242679963536</v>
      </c>
      <c r="U621" s="122">
        <v>0.26886770780102864</v>
      </c>
      <c r="V621" s="122">
        <v>0.13215190809093635</v>
      </c>
      <c r="W621" s="122">
        <v>0.16885009284670466</v>
      </c>
      <c r="X621" s="122">
        <v>0.68387650558253665</v>
      </c>
      <c r="Y621" s="123">
        <v>446.09168742795521</v>
      </c>
      <c r="Z621" s="123">
        <v>1091.7311614546536</v>
      </c>
      <c r="AA621" s="122">
        <v>1.0249832573573345</v>
      </c>
      <c r="AB621" s="123">
        <v>554.04586695422597</v>
      </c>
    </row>
    <row r="622" spans="1:28" x14ac:dyDescent="0.25">
      <c r="A622" s="2">
        <v>17</v>
      </c>
      <c r="B622" s="2">
        <v>17007</v>
      </c>
      <c r="C622" s="2" t="s">
        <v>3223</v>
      </c>
      <c r="D622" s="121">
        <v>2000894439</v>
      </c>
      <c r="E622" s="121">
        <v>891465866</v>
      </c>
      <c r="F622" s="121">
        <v>1109428573</v>
      </c>
      <c r="G622" s="121">
        <v>467514884</v>
      </c>
      <c r="H622" s="121">
        <v>601221784</v>
      </c>
      <c r="I622" s="121">
        <v>508206789</v>
      </c>
      <c r="J622" s="121">
        <v>2000894439</v>
      </c>
      <c r="K622" s="121">
        <v>181380712</v>
      </c>
      <c r="L622" s="121">
        <v>139068897</v>
      </c>
      <c r="M622" s="121">
        <v>1490508275</v>
      </c>
      <c r="N622" s="121">
        <v>542109546</v>
      </c>
      <c r="O622" s="121" t="e">
        <v>#N/A</v>
      </c>
      <c r="P622" s="121">
        <v>377562877</v>
      </c>
      <c r="Q622" s="121">
        <v>409831</v>
      </c>
      <c r="R622" s="2">
        <v>17007</v>
      </c>
      <c r="S622" s="2" t="s">
        <v>3223</v>
      </c>
      <c r="T622" s="122">
        <v>0.59809521419798894</v>
      </c>
      <c r="U622" s="122">
        <v>0.44553368164965951</v>
      </c>
      <c r="V622" s="122">
        <v>0.18006414225166689</v>
      </c>
      <c r="W622" s="122">
        <v>9.0649815634776726E-2</v>
      </c>
      <c r="X622" s="122">
        <v>0.74492099430538727</v>
      </c>
      <c r="Y622" s="123">
        <v>1140.7504166351496</v>
      </c>
      <c r="Z622" s="123">
        <v>2175.203598556478</v>
      </c>
      <c r="AA622" s="122">
        <v>1.6444386057721256</v>
      </c>
      <c r="AB622" s="123">
        <v>339.33230282726294</v>
      </c>
    </row>
    <row r="623" spans="1:28" x14ac:dyDescent="0.25">
      <c r="A623" s="2">
        <v>17</v>
      </c>
      <c r="B623" s="2">
        <v>17008</v>
      </c>
      <c r="C623" s="2" t="s">
        <v>2810</v>
      </c>
      <c r="D623" s="121">
        <v>549782027</v>
      </c>
      <c r="E623" s="121">
        <v>188293887</v>
      </c>
      <c r="F623" s="121">
        <v>330845412</v>
      </c>
      <c r="G623" s="121">
        <v>97476330</v>
      </c>
      <c r="H623" s="121">
        <v>182135148</v>
      </c>
      <c r="I623" s="121">
        <v>148710264</v>
      </c>
      <c r="J623" s="121">
        <v>549782027</v>
      </c>
      <c r="K623" s="121">
        <v>133553196</v>
      </c>
      <c r="L623" s="121">
        <v>105696829</v>
      </c>
      <c r="M623" s="121">
        <v>416228831</v>
      </c>
      <c r="N623" s="121">
        <v>173739023</v>
      </c>
      <c r="O623" s="121" t="e">
        <v>#N/A</v>
      </c>
      <c r="P623" s="121">
        <v>107080633</v>
      </c>
      <c r="Q623" s="121">
        <v>110944</v>
      </c>
      <c r="R623" s="2">
        <v>17008</v>
      </c>
      <c r="S623" s="2" t="s">
        <v>2810</v>
      </c>
      <c r="T623" s="122">
        <v>0.45238069296550004</v>
      </c>
      <c r="U623" s="122">
        <v>0.34248825489524415</v>
      </c>
      <c r="V623" s="122">
        <v>-0.13246361459328215</v>
      </c>
      <c r="W623" s="122">
        <v>0.24292026556190058</v>
      </c>
      <c r="X623" s="122">
        <v>0.75707973443809939</v>
      </c>
      <c r="Y623" s="123">
        <v>878.60839702913177</v>
      </c>
      <c r="Z623" s="123">
        <v>1697.1975681424863</v>
      </c>
      <c r="AA623" s="122">
        <v>1.0837742940456159</v>
      </c>
      <c r="AB623" s="123">
        <v>952.70432830977791</v>
      </c>
    </row>
    <row r="624" spans="1:28" x14ac:dyDescent="0.25">
      <c r="A624" s="2">
        <v>17</v>
      </c>
      <c r="B624" s="2">
        <v>17010</v>
      </c>
      <c r="C624" s="2" t="s">
        <v>3224</v>
      </c>
      <c r="D624" s="121">
        <v>126618047</v>
      </c>
      <c r="E624" s="121">
        <v>8778279</v>
      </c>
      <c r="F624" s="121">
        <v>108147093</v>
      </c>
      <c r="G624" s="121">
        <v>1513080</v>
      </c>
      <c r="H624" s="121">
        <v>60414476</v>
      </c>
      <c r="I624" s="121">
        <v>47732617</v>
      </c>
      <c r="J624" s="121">
        <v>126618047</v>
      </c>
      <c r="K624" s="121">
        <v>32902826</v>
      </c>
      <c r="L624" s="121">
        <v>32559050</v>
      </c>
      <c r="M624" s="121">
        <v>86880862</v>
      </c>
      <c r="N624" s="121">
        <v>45156148</v>
      </c>
      <c r="O624" s="121" t="e">
        <v>#N/A</v>
      </c>
      <c r="P624" s="121">
        <v>1616202</v>
      </c>
      <c r="Q624" s="121">
        <v>18990</v>
      </c>
      <c r="R624" s="2">
        <v>17010</v>
      </c>
      <c r="S624" s="2" t="s">
        <v>3224</v>
      </c>
      <c r="T624" s="122">
        <v>0.10103812045511243</v>
      </c>
      <c r="U624" s="122">
        <v>6.932881376696641E-2</v>
      </c>
      <c r="V624" s="122">
        <v>-0.10779282839076132</v>
      </c>
      <c r="W624" s="122">
        <v>0.25985889673373336</v>
      </c>
      <c r="X624" s="122">
        <v>0.68616491928674272</v>
      </c>
      <c r="Y624" s="123">
        <v>79.677725118483409</v>
      </c>
      <c r="Z624" s="123">
        <v>462.25797788309637</v>
      </c>
      <c r="AA624" s="122">
        <v>0.19439831315992676</v>
      </c>
      <c r="AB624" s="123">
        <v>1714.5365982095841</v>
      </c>
    </row>
    <row r="625" spans="1:28" x14ac:dyDescent="0.25">
      <c r="A625" s="2">
        <v>17</v>
      </c>
      <c r="B625" s="2">
        <v>17011</v>
      </c>
      <c r="C625" s="2" t="s">
        <v>3225</v>
      </c>
      <c r="D625" s="121">
        <v>1007105599</v>
      </c>
      <c r="E625" s="121">
        <v>287162625</v>
      </c>
      <c r="F625" s="121">
        <v>621528365</v>
      </c>
      <c r="G625" s="121">
        <v>140288622</v>
      </c>
      <c r="H625" s="121">
        <v>348045116</v>
      </c>
      <c r="I625" s="121">
        <v>273483249</v>
      </c>
      <c r="J625" s="121">
        <v>1007105599</v>
      </c>
      <c r="K625" s="121">
        <v>64098534</v>
      </c>
      <c r="L625" s="121">
        <v>60410862</v>
      </c>
      <c r="M625" s="121">
        <v>790141657</v>
      </c>
      <c r="N625" s="121">
        <v>415668255</v>
      </c>
      <c r="O625" s="121" t="e">
        <v>#N/A</v>
      </c>
      <c r="P625" s="121">
        <v>131582944</v>
      </c>
      <c r="Q625" s="121">
        <v>232927</v>
      </c>
      <c r="R625" s="2">
        <v>17011</v>
      </c>
      <c r="S625" s="2" t="s">
        <v>3225</v>
      </c>
      <c r="T625" s="122">
        <v>0.3634318257441273</v>
      </c>
      <c r="U625" s="122">
        <v>0.28513655895184831</v>
      </c>
      <c r="V625" s="122">
        <v>1.6066912896274044E-2</v>
      </c>
      <c r="W625" s="122">
        <v>6.364628899258061E-2</v>
      </c>
      <c r="X625" s="122">
        <v>0.78456683964875862</v>
      </c>
      <c r="Y625" s="123">
        <v>602.28578910989279</v>
      </c>
      <c r="Z625" s="123">
        <v>1232.8438738317154</v>
      </c>
      <c r="AA625" s="122">
        <v>0.69084569616700697</v>
      </c>
      <c r="AB625" s="123">
        <v>259.35534309032442</v>
      </c>
    </row>
    <row r="626" spans="1:28" x14ac:dyDescent="0.25">
      <c r="A626" s="2">
        <v>17</v>
      </c>
      <c r="B626" s="2">
        <v>17012</v>
      </c>
      <c r="C626" s="2" t="s">
        <v>3226</v>
      </c>
      <c r="D626" s="121">
        <v>360176855</v>
      </c>
      <c r="E626" s="121">
        <v>111012091</v>
      </c>
      <c r="F626" s="121">
        <v>239392764</v>
      </c>
      <c r="G626" s="121">
        <v>40737669</v>
      </c>
      <c r="H626" s="121">
        <v>105727352</v>
      </c>
      <c r="I626" s="121">
        <v>133665412</v>
      </c>
      <c r="J626" s="121">
        <v>360176855</v>
      </c>
      <c r="K626" s="121">
        <v>62061762</v>
      </c>
      <c r="L626" s="121">
        <v>53465106</v>
      </c>
      <c r="M626" s="121">
        <v>276521934</v>
      </c>
      <c r="N626" s="121">
        <v>117999231</v>
      </c>
      <c r="O626" s="121" t="e">
        <v>#N/A</v>
      </c>
      <c r="P626" s="121">
        <v>32269358</v>
      </c>
      <c r="Q626" s="121">
        <v>63145</v>
      </c>
      <c r="R626" s="2">
        <v>17012</v>
      </c>
      <c r="S626" s="2" t="s">
        <v>3226</v>
      </c>
      <c r="T626" s="122">
        <v>0.40145853673943999</v>
      </c>
      <c r="U626" s="122">
        <v>0.30821550429718758</v>
      </c>
      <c r="V626" s="122">
        <v>0.20310992318174037</v>
      </c>
      <c r="W626" s="122">
        <v>0.17230913407803508</v>
      </c>
      <c r="X626" s="122">
        <v>0.7677393207289791</v>
      </c>
      <c r="Y626" s="123">
        <v>645.14480956528621</v>
      </c>
      <c r="Z626" s="123">
        <v>1758.0503761184575</v>
      </c>
      <c r="AA626" s="122">
        <v>0.94078656326158605</v>
      </c>
      <c r="AB626" s="123">
        <v>846.7037136748753</v>
      </c>
    </row>
    <row r="627" spans="1:28" x14ac:dyDescent="0.25">
      <c r="A627" s="2">
        <v>17</v>
      </c>
      <c r="B627" s="2">
        <v>17015</v>
      </c>
      <c r="C627" s="2" t="s">
        <v>3227</v>
      </c>
      <c r="D627" s="121">
        <v>132955949</v>
      </c>
      <c r="E627" s="121">
        <v>8093094</v>
      </c>
      <c r="F627" s="121">
        <v>124862855</v>
      </c>
      <c r="G627" s="121">
        <v>1932210</v>
      </c>
      <c r="H627" s="121">
        <v>56686143</v>
      </c>
      <c r="I627" s="121">
        <v>68176712</v>
      </c>
      <c r="J627" s="121">
        <v>132955949</v>
      </c>
      <c r="K627" s="121">
        <v>48412780</v>
      </c>
      <c r="L627" s="121">
        <v>46239822</v>
      </c>
      <c r="M627" s="121">
        <v>84503843</v>
      </c>
      <c r="N627" s="121">
        <v>25731702</v>
      </c>
      <c r="O627" s="121" t="e">
        <v>#N/A</v>
      </c>
      <c r="P627" s="121">
        <v>1934143</v>
      </c>
      <c r="Q627" s="121">
        <v>29056</v>
      </c>
      <c r="R627" s="2">
        <v>17015</v>
      </c>
      <c r="S627" s="2" t="s">
        <v>3227</v>
      </c>
      <c r="T627" s="122">
        <v>9.5771904716806786E-2</v>
      </c>
      <c r="U627" s="122">
        <v>6.087049177468546E-2</v>
      </c>
      <c r="V627" s="122">
        <v>-4.7938059911031283E-2</v>
      </c>
      <c r="W627" s="122">
        <v>0.36412646718049452</v>
      </c>
      <c r="X627" s="122">
        <v>0.63557775064280875</v>
      </c>
      <c r="Y627" s="123">
        <v>66.499518171806173</v>
      </c>
      <c r="Z627" s="123">
        <v>278.53434746696036</v>
      </c>
      <c r="AA627" s="122">
        <v>0.3145184100142307</v>
      </c>
      <c r="AB627" s="123">
        <v>1591.4035655286343</v>
      </c>
    </row>
    <row r="628" spans="1:28" x14ac:dyDescent="0.25">
      <c r="A628" s="2">
        <v>17</v>
      </c>
      <c r="B628" s="2">
        <v>17016</v>
      </c>
      <c r="C628" s="2" t="s">
        <v>3228</v>
      </c>
      <c r="D628" s="121">
        <v>137064500</v>
      </c>
      <c r="E628" s="121">
        <v>5979742</v>
      </c>
      <c r="F628" s="121">
        <v>128519858</v>
      </c>
      <c r="G628" s="121">
        <v>2619960</v>
      </c>
      <c r="H628" s="121">
        <v>65610752</v>
      </c>
      <c r="I628" s="121">
        <v>62909106</v>
      </c>
      <c r="J628" s="121">
        <v>137064500</v>
      </c>
      <c r="K628" s="121">
        <v>43315030</v>
      </c>
      <c r="L628" s="121">
        <v>40884754</v>
      </c>
      <c r="M628" s="121">
        <v>91378039</v>
      </c>
      <c r="N628" s="121">
        <v>49475665</v>
      </c>
      <c r="O628" s="121" t="e">
        <v>#N/A</v>
      </c>
      <c r="P628" s="121">
        <v>1866097</v>
      </c>
      <c r="Q628" s="121">
        <v>20318</v>
      </c>
      <c r="R628" s="2">
        <v>17016</v>
      </c>
      <c r="S628" s="2" t="s">
        <v>3228</v>
      </c>
      <c r="T628" s="122">
        <v>6.5439596487729401E-2</v>
      </c>
      <c r="U628" s="122">
        <v>4.3627212006026359E-2</v>
      </c>
      <c r="V628" s="122">
        <v>0.33801168138496185</v>
      </c>
      <c r="W628" s="122">
        <v>0.31601931937153677</v>
      </c>
      <c r="X628" s="122">
        <v>0.66667911092952592</v>
      </c>
      <c r="Y628" s="123">
        <v>128.9477310758933</v>
      </c>
      <c r="Z628" s="123">
        <v>294.30760901663547</v>
      </c>
      <c r="AA628" s="122">
        <v>0.12086228654026177</v>
      </c>
      <c r="AB628" s="123">
        <v>2012.2430357318633</v>
      </c>
    </row>
    <row r="629" spans="1:28" x14ac:dyDescent="0.25">
      <c r="A629" s="2">
        <v>17</v>
      </c>
      <c r="B629" s="2">
        <v>17017</v>
      </c>
      <c r="C629" s="2" t="s">
        <v>3229</v>
      </c>
      <c r="D629" s="121">
        <v>244017023</v>
      </c>
      <c r="E629" s="121">
        <v>36306893</v>
      </c>
      <c r="F629" s="121">
        <v>184088583</v>
      </c>
      <c r="G629" s="121">
        <v>9947823</v>
      </c>
      <c r="H629" s="121">
        <v>81318931</v>
      </c>
      <c r="I629" s="121">
        <v>102769652</v>
      </c>
      <c r="J629" s="121">
        <v>244017023</v>
      </c>
      <c r="K629" s="121">
        <v>71873459</v>
      </c>
      <c r="L629" s="121">
        <v>71049306</v>
      </c>
      <c r="M629" s="121">
        <v>143716968</v>
      </c>
      <c r="N629" s="121">
        <v>62897220</v>
      </c>
      <c r="O629" s="121" t="e">
        <v>#N/A</v>
      </c>
      <c r="P629" s="121">
        <v>8949011</v>
      </c>
      <c r="Q629" s="121">
        <v>73007</v>
      </c>
      <c r="R629" s="2">
        <v>17017</v>
      </c>
      <c r="S629" s="2" t="s">
        <v>3229</v>
      </c>
      <c r="T629" s="122">
        <v>0.25262774121424547</v>
      </c>
      <c r="U629" s="122">
        <v>0.14878836137591925</v>
      </c>
      <c r="V629" s="122">
        <v>5.9381699383335373E-2</v>
      </c>
      <c r="W629" s="122">
        <v>0.29454280736799254</v>
      </c>
      <c r="X629" s="122">
        <v>0.58896287739728714</v>
      </c>
      <c r="Y629" s="123">
        <v>136.2584820633638</v>
      </c>
      <c r="Z629" s="123">
        <v>497.30701165641653</v>
      </c>
      <c r="AA629" s="122">
        <v>0.57724161735606117</v>
      </c>
      <c r="AB629" s="123">
        <v>973.18484528880788</v>
      </c>
    </row>
    <row r="630" spans="1:28" x14ac:dyDescent="0.25">
      <c r="A630" s="2">
        <v>17</v>
      </c>
      <c r="B630" s="2">
        <v>17018</v>
      </c>
      <c r="C630" s="2" t="s">
        <v>3230</v>
      </c>
      <c r="D630" s="121">
        <v>599082879</v>
      </c>
      <c r="E630" s="121">
        <v>176298872</v>
      </c>
      <c r="F630" s="121">
        <v>422784007</v>
      </c>
      <c r="G630" s="121">
        <v>103995530</v>
      </c>
      <c r="H630" s="121">
        <v>201414703</v>
      </c>
      <c r="I630" s="121">
        <v>221369304</v>
      </c>
      <c r="J630" s="121">
        <v>599082879</v>
      </c>
      <c r="K630" s="121">
        <v>120217766</v>
      </c>
      <c r="L630" s="121">
        <v>100738421</v>
      </c>
      <c r="M630" s="121">
        <v>461544189</v>
      </c>
      <c r="N630" s="121">
        <v>305951281</v>
      </c>
      <c r="O630" s="121" t="e">
        <v>#N/A</v>
      </c>
      <c r="P630" s="121">
        <v>106395921</v>
      </c>
      <c r="Q630" s="121">
        <v>127123</v>
      </c>
      <c r="R630" s="2">
        <v>17018</v>
      </c>
      <c r="S630" s="2" t="s">
        <v>3230</v>
      </c>
      <c r="T630" s="122">
        <v>0.38197614920030981</v>
      </c>
      <c r="U630" s="122">
        <v>0.29428127255828324</v>
      </c>
      <c r="V630" s="122">
        <v>-6.8486500346527923E-2</v>
      </c>
      <c r="W630" s="122">
        <v>0.20066967395340971</v>
      </c>
      <c r="X630" s="122">
        <v>0.77041792576415791</v>
      </c>
      <c r="Y630" s="123">
        <v>818.07013679664578</v>
      </c>
      <c r="Z630" s="123">
        <v>1386.8369374542765</v>
      </c>
      <c r="AA630" s="122">
        <v>0.57623184784115999</v>
      </c>
      <c r="AB630" s="123">
        <v>792.44842396733873</v>
      </c>
    </row>
    <row r="631" spans="1:28" x14ac:dyDescent="0.25">
      <c r="A631" s="2">
        <v>17</v>
      </c>
      <c r="B631" s="2">
        <v>17023</v>
      </c>
      <c r="C631" s="2" t="s">
        <v>3231</v>
      </c>
      <c r="D631" s="121">
        <v>101208191</v>
      </c>
      <c r="E631" s="121">
        <v>9657694</v>
      </c>
      <c r="F631" s="121">
        <v>91550497</v>
      </c>
      <c r="G631" s="121">
        <v>1176969</v>
      </c>
      <c r="H631" s="121">
        <v>60240012</v>
      </c>
      <c r="I631" s="121">
        <v>31310485</v>
      </c>
      <c r="J631" s="121">
        <v>101208191</v>
      </c>
      <c r="K631" s="121">
        <v>19904112</v>
      </c>
      <c r="L631" s="121">
        <v>18156060</v>
      </c>
      <c r="M631" s="121">
        <v>79216529</v>
      </c>
      <c r="N631" s="121">
        <v>35269297</v>
      </c>
      <c r="O631" s="121" t="e">
        <v>#N/A</v>
      </c>
      <c r="P631" s="121">
        <v>1204174</v>
      </c>
      <c r="Q631" s="121">
        <v>7955</v>
      </c>
      <c r="R631" s="2">
        <v>17023</v>
      </c>
      <c r="S631" s="2" t="s">
        <v>3231</v>
      </c>
      <c r="T631" s="122">
        <v>0.12191513718052453</v>
      </c>
      <c r="U631" s="122">
        <v>9.5424035392550385E-2</v>
      </c>
      <c r="V631" s="122">
        <v>-6.8516348053368481E-2</v>
      </c>
      <c r="W631" s="122">
        <v>0.1966650307977543</v>
      </c>
      <c r="X631" s="122">
        <v>0.78270867424159374</v>
      </c>
      <c r="Y631" s="123">
        <v>147.95336266499058</v>
      </c>
      <c r="Z631" s="123">
        <v>1214.0407291011943</v>
      </c>
      <c r="AA631" s="122">
        <v>0.27382723279117244</v>
      </c>
      <c r="AB631" s="123">
        <v>2282.3456945317412</v>
      </c>
    </row>
    <row r="632" spans="1:28" x14ac:dyDescent="0.25">
      <c r="A632" s="2">
        <v>17</v>
      </c>
      <c r="B632" s="2">
        <v>17024</v>
      </c>
      <c r="C632" s="2" t="s">
        <v>3232</v>
      </c>
      <c r="D632" s="121">
        <v>240065292</v>
      </c>
      <c r="E632" s="121">
        <v>39666002</v>
      </c>
      <c r="F632" s="121">
        <v>195821788</v>
      </c>
      <c r="G632" s="121">
        <v>16621452</v>
      </c>
      <c r="H632" s="121">
        <v>95867060</v>
      </c>
      <c r="I632" s="121">
        <v>99954728</v>
      </c>
      <c r="J632" s="121">
        <v>240065292</v>
      </c>
      <c r="K632" s="121">
        <v>48788582</v>
      </c>
      <c r="L632" s="121">
        <v>47462139</v>
      </c>
      <c r="M632" s="121">
        <v>186100614</v>
      </c>
      <c r="N632" s="121">
        <v>87167503</v>
      </c>
      <c r="O632" s="121" t="e">
        <v>#N/A</v>
      </c>
      <c r="P632" s="121">
        <v>16380665</v>
      </c>
      <c r="Q632" s="121">
        <v>57189</v>
      </c>
      <c r="R632" s="2">
        <v>17024</v>
      </c>
      <c r="S632" s="2" t="s">
        <v>3232</v>
      </c>
      <c r="T632" s="122">
        <v>0.21314277877664606</v>
      </c>
      <c r="U632" s="122">
        <v>0.16523005749619149</v>
      </c>
      <c r="V632" s="122">
        <v>-3.2976807712425282E-2</v>
      </c>
      <c r="W632" s="122">
        <v>0.20323046948411019</v>
      </c>
      <c r="X632" s="122">
        <v>0.77520832957393937</v>
      </c>
      <c r="Y632" s="123">
        <v>290.64071762052146</v>
      </c>
      <c r="Z632" s="123">
        <v>693.59495707216422</v>
      </c>
      <c r="AA632" s="122">
        <v>0.45505493027602273</v>
      </c>
      <c r="AB632" s="123">
        <v>829.91727430100195</v>
      </c>
    </row>
    <row r="633" spans="1:28" x14ac:dyDescent="0.25">
      <c r="A633" s="2">
        <v>17</v>
      </c>
      <c r="B633" s="2">
        <v>17025</v>
      </c>
      <c r="C633" s="2" t="s">
        <v>3233</v>
      </c>
      <c r="D633" s="121">
        <v>172844255</v>
      </c>
      <c r="E633" s="121">
        <v>15587887</v>
      </c>
      <c r="F633" s="121">
        <v>147706368</v>
      </c>
      <c r="G633" s="121">
        <v>4458451</v>
      </c>
      <c r="H633" s="121">
        <v>76780888</v>
      </c>
      <c r="I633" s="121">
        <v>70925480</v>
      </c>
      <c r="J633" s="121">
        <v>172844255</v>
      </c>
      <c r="K633" s="121">
        <v>46746963</v>
      </c>
      <c r="L633" s="121">
        <v>45074036</v>
      </c>
      <c r="M633" s="121">
        <v>120801336</v>
      </c>
      <c r="N633" s="121">
        <v>62514795</v>
      </c>
      <c r="O633" s="121" t="e">
        <v>#N/A</v>
      </c>
      <c r="P633" s="121">
        <v>3949440</v>
      </c>
      <c r="Q633" s="121">
        <v>37328</v>
      </c>
      <c r="R633" s="2">
        <v>17025</v>
      </c>
      <c r="S633" s="2" t="s">
        <v>3233</v>
      </c>
      <c r="T633" s="122">
        <v>0.12903737256680672</v>
      </c>
      <c r="U633" s="122">
        <v>9.0184582646383016E-2</v>
      </c>
      <c r="V633" s="122">
        <v>7.5840616859570664E-2</v>
      </c>
      <c r="W633" s="122">
        <v>0.2704571407363236</v>
      </c>
      <c r="X633" s="122">
        <v>0.69890281282418099</v>
      </c>
      <c r="Y633" s="123">
        <v>119.43985747963995</v>
      </c>
      <c r="Z633" s="123">
        <v>417.59234354907846</v>
      </c>
      <c r="AA633" s="122">
        <v>0.24934716653873695</v>
      </c>
      <c r="AB633" s="123">
        <v>1207.5127518216889</v>
      </c>
    </row>
    <row r="634" spans="1:28" x14ac:dyDescent="0.25">
      <c r="A634" s="2">
        <v>17</v>
      </c>
      <c r="B634" s="2">
        <v>17027</v>
      </c>
      <c r="C634" s="2" t="s">
        <v>3234</v>
      </c>
      <c r="D634" s="121">
        <v>119044278</v>
      </c>
      <c r="E634" s="121">
        <v>13168551</v>
      </c>
      <c r="F634" s="121">
        <v>105475727</v>
      </c>
      <c r="G634" s="121">
        <v>3032921</v>
      </c>
      <c r="H634" s="121">
        <v>61939758</v>
      </c>
      <c r="I634" s="121">
        <v>43535969</v>
      </c>
      <c r="J634" s="121">
        <v>119044278</v>
      </c>
      <c r="K634" s="121">
        <v>32189180</v>
      </c>
      <c r="L634" s="121">
        <v>24197505</v>
      </c>
      <c r="M634" s="121">
        <v>83139208</v>
      </c>
      <c r="N634" s="121">
        <v>33032961</v>
      </c>
      <c r="O634" s="121" t="e">
        <v>#N/A</v>
      </c>
      <c r="P634" s="121">
        <v>3239035</v>
      </c>
      <c r="Q634" s="121">
        <v>13181</v>
      </c>
      <c r="R634" s="2">
        <v>17027</v>
      </c>
      <c r="S634" s="2" t="s">
        <v>3234</v>
      </c>
      <c r="T634" s="122">
        <v>0.15839158583276378</v>
      </c>
      <c r="U634" s="122">
        <v>0.11061893289822801</v>
      </c>
      <c r="V634" s="122">
        <v>-0.10763009333400719</v>
      </c>
      <c r="W634" s="122">
        <v>0.27039670062932381</v>
      </c>
      <c r="X634" s="122">
        <v>0.69838894734612944</v>
      </c>
      <c r="Y634" s="123">
        <v>230.09794401031789</v>
      </c>
      <c r="Z634" s="123">
        <v>999.05553448145054</v>
      </c>
      <c r="AA634" s="122">
        <v>0.39864882230811827</v>
      </c>
      <c r="AB634" s="123">
        <v>1835.7867384872166</v>
      </c>
    </row>
    <row r="635" spans="1:28" x14ac:dyDescent="0.25">
      <c r="A635" s="2">
        <v>17</v>
      </c>
      <c r="B635" s="2">
        <v>17028</v>
      </c>
      <c r="C635" s="2" t="s">
        <v>3235</v>
      </c>
      <c r="D635" s="121">
        <v>438855179</v>
      </c>
      <c r="E635" s="121">
        <v>177433846</v>
      </c>
      <c r="F635" s="121">
        <v>261421333</v>
      </c>
      <c r="G635" s="121">
        <v>83321284</v>
      </c>
      <c r="H635" s="121">
        <v>141712217</v>
      </c>
      <c r="I635" s="121">
        <v>119709116</v>
      </c>
      <c r="J635" s="121">
        <v>438855179</v>
      </c>
      <c r="K635" s="121">
        <v>53152439</v>
      </c>
      <c r="L635" s="121">
        <v>39934001</v>
      </c>
      <c r="M635" s="121">
        <v>378937903</v>
      </c>
      <c r="N635" s="121">
        <v>143541346</v>
      </c>
      <c r="O635" s="121" t="e">
        <v>#N/A</v>
      </c>
      <c r="P635" s="121">
        <v>79450124</v>
      </c>
      <c r="Q635" s="121">
        <v>77130</v>
      </c>
      <c r="R635" s="2">
        <v>17028</v>
      </c>
      <c r="S635" s="2" t="s">
        <v>3235</v>
      </c>
      <c r="T635" s="122">
        <v>0.46823990050950381</v>
      </c>
      <c r="U635" s="122">
        <v>0.40431070314428258</v>
      </c>
      <c r="V635" s="122">
        <v>-5.5054976946733447E-4</v>
      </c>
      <c r="W635" s="122">
        <v>0.12111612564563126</v>
      </c>
      <c r="X635" s="122">
        <v>0.86346913773119671</v>
      </c>
      <c r="Y635" s="123">
        <v>1080.2707636457928</v>
      </c>
      <c r="Z635" s="123">
        <v>2300.4517827045247</v>
      </c>
      <c r="AA635" s="122">
        <v>1.2361166377804482</v>
      </c>
      <c r="AB635" s="123">
        <v>517.74926747050438</v>
      </c>
    </row>
    <row r="636" spans="1:28" x14ac:dyDescent="0.25">
      <c r="A636" s="2">
        <v>17</v>
      </c>
      <c r="B636" s="2">
        <v>17029</v>
      </c>
      <c r="C636" s="2" t="s">
        <v>3236</v>
      </c>
      <c r="D636" s="121">
        <v>717467159</v>
      </c>
      <c r="E636" s="121">
        <v>221675185</v>
      </c>
      <c r="F636" s="121">
        <v>495791974</v>
      </c>
      <c r="G636" s="121">
        <v>140801216</v>
      </c>
      <c r="H636" s="121">
        <v>195110087</v>
      </c>
      <c r="I636" s="121">
        <v>300681887</v>
      </c>
      <c r="J636" s="121">
        <v>717467159</v>
      </c>
      <c r="K636" s="121">
        <v>183960219</v>
      </c>
      <c r="L636" s="121">
        <v>178879848</v>
      </c>
      <c r="M636" s="121">
        <v>521485941</v>
      </c>
      <c r="N636" s="121">
        <v>204655287</v>
      </c>
      <c r="O636" s="121" t="e">
        <v>#N/A</v>
      </c>
      <c r="P636" s="121">
        <v>157201807</v>
      </c>
      <c r="Q636" s="121">
        <v>113017</v>
      </c>
      <c r="R636" s="2">
        <v>17029</v>
      </c>
      <c r="S636" s="2" t="s">
        <v>3236</v>
      </c>
      <c r="T636" s="122">
        <v>0.42508372243922105</v>
      </c>
      <c r="U636" s="122">
        <v>0.30896910362973146</v>
      </c>
      <c r="V636" s="122">
        <v>-0.14641194195197194</v>
      </c>
      <c r="W636" s="122">
        <v>0.25640228502779455</v>
      </c>
      <c r="X636" s="122">
        <v>0.72684294250742143</v>
      </c>
      <c r="Y636" s="123">
        <v>1245.8410327649822</v>
      </c>
      <c r="Z636" s="123">
        <v>1961.4322181618695</v>
      </c>
      <c r="AA636" s="122">
        <v>1.0831637347341043</v>
      </c>
      <c r="AB636" s="123">
        <v>1582.7693886760399</v>
      </c>
    </row>
    <row r="637" spans="1:28" x14ac:dyDescent="0.25">
      <c r="A637" s="2">
        <v>17</v>
      </c>
      <c r="B637" s="2">
        <v>17030</v>
      </c>
      <c r="C637" s="2" t="s">
        <v>3237</v>
      </c>
      <c r="D637" s="121">
        <v>421410652</v>
      </c>
      <c r="E637" s="121">
        <v>78302253</v>
      </c>
      <c r="F637" s="121">
        <v>314440094</v>
      </c>
      <c r="G637" s="121">
        <v>40321460</v>
      </c>
      <c r="H637" s="121">
        <v>105241957</v>
      </c>
      <c r="I637" s="121">
        <v>209198137</v>
      </c>
      <c r="J637" s="121">
        <v>421410652</v>
      </c>
      <c r="K637" s="121">
        <v>159636334</v>
      </c>
      <c r="L637" s="121">
        <v>147718359</v>
      </c>
      <c r="M637" s="121">
        <v>251721229</v>
      </c>
      <c r="N637" s="121">
        <v>73338056</v>
      </c>
      <c r="O637" s="121" t="e">
        <v>#N/A</v>
      </c>
      <c r="P637" s="121">
        <v>42260957</v>
      </c>
      <c r="Q637" s="121">
        <v>58362</v>
      </c>
      <c r="R637" s="2">
        <v>17030</v>
      </c>
      <c r="S637" s="2" t="s">
        <v>3237</v>
      </c>
      <c r="T637" s="122">
        <v>0.31106733949721815</v>
      </c>
      <c r="U637" s="122">
        <v>0.18580985703228023</v>
      </c>
      <c r="V637" s="122">
        <v>-9.0722634186425788E-2</v>
      </c>
      <c r="W637" s="122">
        <v>0.37881418811406792</v>
      </c>
      <c r="X637" s="122">
        <v>0.59733001006343811</v>
      </c>
      <c r="Y637" s="123">
        <v>690.88550769336211</v>
      </c>
      <c r="Z637" s="123">
        <v>1341.665004626298</v>
      </c>
      <c r="AA637" s="122">
        <v>1.0676892362677297</v>
      </c>
      <c r="AB637" s="123">
        <v>2531.0708851650047</v>
      </c>
    </row>
    <row r="638" spans="1:28" x14ac:dyDescent="0.25">
      <c r="A638" s="2">
        <v>17</v>
      </c>
      <c r="B638" s="2">
        <v>17031</v>
      </c>
      <c r="C638" s="2" t="s">
        <v>3238</v>
      </c>
      <c r="D638" s="121">
        <v>179634211</v>
      </c>
      <c r="E638" s="121">
        <v>41782849</v>
      </c>
      <c r="F638" s="121">
        <v>132650363</v>
      </c>
      <c r="G638" s="121">
        <v>9610059</v>
      </c>
      <c r="H638" s="121">
        <v>71660988</v>
      </c>
      <c r="I638" s="121">
        <v>60989375</v>
      </c>
      <c r="J638" s="121">
        <v>179634211</v>
      </c>
      <c r="K638" s="121">
        <v>20457454</v>
      </c>
      <c r="L638" s="121">
        <v>17814360</v>
      </c>
      <c r="M638" s="121">
        <v>149688397</v>
      </c>
      <c r="N638" s="121">
        <v>76919221</v>
      </c>
      <c r="O638" s="121" t="e">
        <v>#N/A</v>
      </c>
      <c r="P638" s="121">
        <v>6890442</v>
      </c>
      <c r="Q638" s="121">
        <v>40309</v>
      </c>
      <c r="R638" s="2">
        <v>17031</v>
      </c>
      <c r="S638" s="2" t="s">
        <v>3238</v>
      </c>
      <c r="T638" s="122">
        <v>0.27913218283712399</v>
      </c>
      <c r="U638" s="122">
        <v>0.23259961878865046</v>
      </c>
      <c r="V638" s="122">
        <v>0.32916357588110512</v>
      </c>
      <c r="W638" s="122">
        <v>0.11388395276220518</v>
      </c>
      <c r="X638" s="122">
        <v>0.83329559646074325</v>
      </c>
      <c r="Y638" s="123">
        <v>238.40975960703565</v>
      </c>
      <c r="Z638" s="123">
        <v>1036.5637698776948</v>
      </c>
      <c r="AA638" s="122">
        <v>0.54320426620025186</v>
      </c>
      <c r="AB638" s="123">
        <v>441.94497506760274</v>
      </c>
    </row>
    <row r="639" spans="1:28" x14ac:dyDescent="0.25">
      <c r="A639" s="2">
        <v>17</v>
      </c>
      <c r="B639" s="2">
        <v>17032</v>
      </c>
      <c r="C639" s="2" t="s">
        <v>3239</v>
      </c>
      <c r="D639" s="121">
        <v>88717864</v>
      </c>
      <c r="E639" s="121">
        <v>3953454</v>
      </c>
      <c r="F639" s="121">
        <v>84764410</v>
      </c>
      <c r="G639" s="121">
        <v>601385</v>
      </c>
      <c r="H639" s="121">
        <v>52932818</v>
      </c>
      <c r="I639" s="121">
        <v>31831592</v>
      </c>
      <c r="J639" s="121">
        <v>88717864</v>
      </c>
      <c r="K639" s="121">
        <v>18987948</v>
      </c>
      <c r="L639" s="121">
        <v>15740580</v>
      </c>
      <c r="M639" s="121">
        <v>67015400</v>
      </c>
      <c r="N639" s="121">
        <v>33617227</v>
      </c>
      <c r="O639" s="121" t="e">
        <v>#N/A</v>
      </c>
      <c r="P639" s="121">
        <v>790576</v>
      </c>
      <c r="Q639" s="121">
        <v>10529</v>
      </c>
      <c r="R639" s="2">
        <v>17032</v>
      </c>
      <c r="S639" s="2" t="s">
        <v>3239</v>
      </c>
      <c r="T639" s="122">
        <v>5.8993216484569219E-2</v>
      </c>
      <c r="U639" s="122">
        <v>4.4562096310163647E-2</v>
      </c>
      <c r="V639" s="122">
        <v>-0.27504938209053253</v>
      </c>
      <c r="W639" s="122">
        <v>0.21402620784467941</v>
      </c>
      <c r="X639" s="122">
        <v>0.75537661727293159</v>
      </c>
      <c r="Y639" s="123">
        <v>57.117010162408583</v>
      </c>
      <c r="Z639" s="123">
        <v>375.48238199259191</v>
      </c>
      <c r="AA639" s="122">
        <v>0.11760202588988081</v>
      </c>
      <c r="AB639" s="123">
        <v>1494.9738816601766</v>
      </c>
    </row>
    <row r="640" spans="1:28" x14ac:dyDescent="0.25">
      <c r="A640" s="2">
        <v>17</v>
      </c>
      <c r="B640" s="2">
        <v>17033</v>
      </c>
      <c r="C640" s="2" t="s">
        <v>3240</v>
      </c>
      <c r="D640" s="121">
        <v>111039035</v>
      </c>
      <c r="E640" s="121">
        <v>4384353</v>
      </c>
      <c r="F640" s="121">
        <v>106654682</v>
      </c>
      <c r="G640" s="121">
        <v>745874</v>
      </c>
      <c r="H640" s="121">
        <v>59493656</v>
      </c>
      <c r="I640" s="121">
        <v>47161026</v>
      </c>
      <c r="J640" s="121">
        <v>111039035</v>
      </c>
      <c r="K640" s="121">
        <v>32297368</v>
      </c>
      <c r="L640" s="121">
        <v>28633529</v>
      </c>
      <c r="M640" s="121">
        <v>77872746</v>
      </c>
      <c r="N640" s="121">
        <v>31749032</v>
      </c>
      <c r="O640" s="121" t="e">
        <v>#N/A</v>
      </c>
      <c r="P640" s="121">
        <v>815239</v>
      </c>
      <c r="Q640" s="121">
        <v>17553</v>
      </c>
      <c r="R640" s="2">
        <v>17033</v>
      </c>
      <c r="S640" s="2" t="s">
        <v>3240</v>
      </c>
      <c r="T640" s="122">
        <v>5.6301507590344892E-2</v>
      </c>
      <c r="U640" s="122">
        <v>3.9484790191125128E-2</v>
      </c>
      <c r="V640" s="122">
        <v>-0.12807329373701992</v>
      </c>
      <c r="W640" s="122">
        <v>0.290864991757178</v>
      </c>
      <c r="X640" s="122">
        <v>0.70130964304579912</v>
      </c>
      <c r="Y640" s="123">
        <v>42.492679314077364</v>
      </c>
      <c r="Z640" s="123">
        <v>249.77798666894549</v>
      </c>
      <c r="AA640" s="122">
        <v>0.13809406850577366</v>
      </c>
      <c r="AB640" s="123">
        <v>1631.2612658804762</v>
      </c>
    </row>
    <row r="641" spans="1:28" x14ac:dyDescent="0.25">
      <c r="A641" s="2">
        <v>17</v>
      </c>
      <c r="B641" s="2">
        <v>17036</v>
      </c>
      <c r="C641" s="2" t="s">
        <v>3241</v>
      </c>
      <c r="D641" s="121">
        <v>86360708</v>
      </c>
      <c r="E641" s="121">
        <v>1587457</v>
      </c>
      <c r="F641" s="121">
        <v>84773251</v>
      </c>
      <c r="G641" s="121" t="s">
        <v>17</v>
      </c>
      <c r="H641" s="121">
        <v>53084714</v>
      </c>
      <c r="I641" s="121">
        <v>31688537</v>
      </c>
      <c r="J641" s="121">
        <v>86360708</v>
      </c>
      <c r="K641" s="121">
        <v>38464306</v>
      </c>
      <c r="L641" s="121">
        <v>31011214</v>
      </c>
      <c r="M641" s="121">
        <v>46612240</v>
      </c>
      <c r="N641" s="121">
        <v>16621499</v>
      </c>
      <c r="O641" s="121" t="e">
        <v>#N/A</v>
      </c>
      <c r="P641" s="121" t="s">
        <v>189</v>
      </c>
      <c r="Q641" s="121" t="s">
        <v>186</v>
      </c>
      <c r="R641" s="2">
        <v>17036</v>
      </c>
      <c r="S641" s="2" t="s">
        <v>3241</v>
      </c>
      <c r="T641" s="122">
        <v>3.4056655505077638E-2</v>
      </c>
      <c r="U641" s="122">
        <v>1.8381704327852431E-2</v>
      </c>
      <c r="V641" s="122">
        <v>0</v>
      </c>
      <c r="W641" s="122">
        <v>0.44539127678295548</v>
      </c>
      <c r="X641" s="122">
        <v>0.53973897481248068</v>
      </c>
      <c r="Y641" s="123" t="e">
        <v>#VALUE!</v>
      </c>
      <c r="Z641" s="123" t="e">
        <v>#VALUE!</v>
      </c>
      <c r="AA641" s="122">
        <v>9.5506247661537633E-2</v>
      </c>
      <c r="AB641" s="123" t="e">
        <v>#VALUE!</v>
      </c>
    </row>
    <row r="642" spans="1:28" x14ac:dyDescent="0.25">
      <c r="A642" s="2">
        <v>18</v>
      </c>
      <c r="B642" s="2">
        <v>18001</v>
      </c>
      <c r="C642" s="2" t="s">
        <v>3242</v>
      </c>
      <c r="D642" s="121">
        <v>245441772</v>
      </c>
      <c r="E642" s="121">
        <v>17979731</v>
      </c>
      <c r="F642" s="121">
        <v>209626086</v>
      </c>
      <c r="G642" s="121">
        <v>7276382</v>
      </c>
      <c r="H642" s="121">
        <v>100097160</v>
      </c>
      <c r="I642" s="121">
        <v>109528926</v>
      </c>
      <c r="J642" s="121">
        <v>245441772</v>
      </c>
      <c r="K642" s="121">
        <v>50246230</v>
      </c>
      <c r="L642" s="121">
        <v>47606036</v>
      </c>
      <c r="M642" s="121">
        <v>178418976</v>
      </c>
      <c r="N642" s="121">
        <v>77515872</v>
      </c>
      <c r="O642" s="121" t="e">
        <v>#N/A</v>
      </c>
      <c r="P642" s="121">
        <v>6733485</v>
      </c>
      <c r="Q642" s="121">
        <v>41722</v>
      </c>
      <c r="R642" s="2">
        <v>18001</v>
      </c>
      <c r="S642" s="2" t="s">
        <v>3242</v>
      </c>
      <c r="T642" s="122">
        <v>0.10077252657250986</v>
      </c>
      <c r="U642" s="122">
        <v>7.3254568093649525E-2</v>
      </c>
      <c r="V642" s="122">
        <v>2.9852559633660736E-2</v>
      </c>
      <c r="W642" s="122">
        <v>0.20471751646251968</v>
      </c>
      <c r="X642" s="122">
        <v>0.72692995387924431</v>
      </c>
      <c r="Y642" s="123">
        <v>174.40156272470159</v>
      </c>
      <c r="Z642" s="123">
        <v>430.94125401466852</v>
      </c>
      <c r="AA642" s="122">
        <v>0.23194902587175953</v>
      </c>
      <c r="AB642" s="123">
        <v>1141.029576722113</v>
      </c>
    </row>
    <row r="643" spans="1:28" x14ac:dyDescent="0.25">
      <c r="A643" s="2">
        <v>18</v>
      </c>
      <c r="B643" s="2">
        <v>18002</v>
      </c>
      <c r="C643" s="2" t="s">
        <v>3243</v>
      </c>
      <c r="D643" s="121">
        <v>121887030</v>
      </c>
      <c r="E643" s="121">
        <v>6715436</v>
      </c>
      <c r="F643" s="121">
        <v>111171594</v>
      </c>
      <c r="G643" s="121">
        <v>4069960</v>
      </c>
      <c r="H643" s="121">
        <v>76685509</v>
      </c>
      <c r="I643" s="121">
        <v>34486085</v>
      </c>
      <c r="J643" s="121">
        <v>121887030</v>
      </c>
      <c r="K643" s="121">
        <v>20900730</v>
      </c>
      <c r="L643" s="121">
        <v>20742936</v>
      </c>
      <c r="M643" s="121">
        <v>86584098</v>
      </c>
      <c r="N643" s="121">
        <v>52838341</v>
      </c>
      <c r="O643" s="121" t="e">
        <v>#N/A</v>
      </c>
      <c r="P643" s="121">
        <v>4069102</v>
      </c>
      <c r="Q643" s="121">
        <v>17884</v>
      </c>
      <c r="R643" s="2">
        <v>18002</v>
      </c>
      <c r="S643" s="2" t="s">
        <v>3243</v>
      </c>
      <c r="T643" s="122">
        <v>7.7559692312091769E-2</v>
      </c>
      <c r="U643" s="122">
        <v>5.5095574976271058E-2</v>
      </c>
      <c r="V643" s="122">
        <v>-4.6784658638634125E-2</v>
      </c>
      <c r="W643" s="122">
        <v>0.17147624320651672</v>
      </c>
      <c r="X643" s="122">
        <v>0.71036350627298084</v>
      </c>
      <c r="Y643" s="123">
        <v>227.57548646835161</v>
      </c>
      <c r="Z643" s="123">
        <v>375.4996645045851</v>
      </c>
      <c r="AA643" s="122">
        <v>0.12709399789823075</v>
      </c>
      <c r="AB643" s="123">
        <v>1159.8599865801834</v>
      </c>
    </row>
    <row r="644" spans="1:28" x14ac:dyDescent="0.25">
      <c r="A644" s="2">
        <v>18</v>
      </c>
      <c r="B644" s="2">
        <v>18003</v>
      </c>
      <c r="C644" s="2" t="s">
        <v>3244</v>
      </c>
      <c r="D644" s="121">
        <v>102941129</v>
      </c>
      <c r="E644" s="121">
        <v>3634191</v>
      </c>
      <c r="F644" s="121">
        <v>97306938</v>
      </c>
      <c r="G644" s="121">
        <v>2470240</v>
      </c>
      <c r="H644" s="121">
        <v>69715877</v>
      </c>
      <c r="I644" s="121">
        <v>27591061</v>
      </c>
      <c r="J644" s="121">
        <v>102941129</v>
      </c>
      <c r="K644" s="121">
        <v>16922552</v>
      </c>
      <c r="L644" s="121">
        <v>16805550</v>
      </c>
      <c r="M644" s="121">
        <v>81408736</v>
      </c>
      <c r="N644" s="121">
        <v>39545564</v>
      </c>
      <c r="O644" s="121" t="e">
        <v>#N/A</v>
      </c>
      <c r="P644" s="121">
        <v>2350260</v>
      </c>
      <c r="Q644" s="121">
        <v>13266</v>
      </c>
      <c r="R644" s="2">
        <v>18003</v>
      </c>
      <c r="S644" s="2" t="s">
        <v>3244</v>
      </c>
      <c r="T644" s="122">
        <v>4.4641290094468489E-2</v>
      </c>
      <c r="U644" s="122">
        <v>3.5303585994282224E-2</v>
      </c>
      <c r="V644" s="122">
        <v>1.6654625164356229E-3</v>
      </c>
      <c r="W644" s="122">
        <v>0.16439058095039932</v>
      </c>
      <c r="X644" s="122">
        <v>0.79082808582758013</v>
      </c>
      <c r="Y644" s="123">
        <v>186.20835217850143</v>
      </c>
      <c r="Z644" s="123">
        <v>273.94776119402985</v>
      </c>
      <c r="AA644" s="122">
        <v>9.1898828399564619E-2</v>
      </c>
      <c r="AB644" s="123">
        <v>1266.813658977838</v>
      </c>
    </row>
    <row r="645" spans="1:28" x14ac:dyDescent="0.25">
      <c r="A645" s="2">
        <v>18</v>
      </c>
      <c r="B645" s="2">
        <v>18004</v>
      </c>
      <c r="C645" s="2" t="s">
        <v>3245</v>
      </c>
      <c r="D645" s="121">
        <v>428350774</v>
      </c>
      <c r="E645" s="121">
        <v>104690881</v>
      </c>
      <c r="F645" s="121">
        <v>291999692</v>
      </c>
      <c r="G645" s="121">
        <v>52261246</v>
      </c>
      <c r="H645" s="121">
        <v>165908766</v>
      </c>
      <c r="I645" s="121">
        <v>126090926</v>
      </c>
      <c r="J645" s="121">
        <v>428350774</v>
      </c>
      <c r="K645" s="121">
        <v>61740980</v>
      </c>
      <c r="L645" s="121">
        <v>52543092</v>
      </c>
      <c r="M645" s="121">
        <v>322507244</v>
      </c>
      <c r="N645" s="121">
        <v>151269483</v>
      </c>
      <c r="O645" s="121" t="e">
        <v>#N/A</v>
      </c>
      <c r="P645" s="121">
        <v>70489373</v>
      </c>
      <c r="Q645" s="121">
        <v>85018</v>
      </c>
      <c r="R645" s="2">
        <v>18004</v>
      </c>
      <c r="S645" s="2" t="s">
        <v>3245</v>
      </c>
      <c r="T645" s="122">
        <v>0.32461559530117096</v>
      </c>
      <c r="U645" s="122">
        <v>0.24440455662629432</v>
      </c>
      <c r="V645" s="122">
        <v>-0.29342938623368098</v>
      </c>
      <c r="W645" s="122">
        <v>0.14413649687954105</v>
      </c>
      <c r="X645" s="122">
        <v>0.75290454360192194</v>
      </c>
      <c r="Y645" s="123">
        <v>614.70801477334214</v>
      </c>
      <c r="Z645" s="123">
        <v>1231.3966571784799</v>
      </c>
      <c r="AA645" s="122">
        <v>0.69208196474103112</v>
      </c>
      <c r="AB645" s="123">
        <v>618.02314803923878</v>
      </c>
    </row>
    <row r="646" spans="1:28" x14ac:dyDescent="0.25">
      <c r="A646" s="2">
        <v>18</v>
      </c>
      <c r="B646" s="2">
        <v>18005</v>
      </c>
      <c r="C646" s="2" t="s">
        <v>3246</v>
      </c>
      <c r="D646" s="121">
        <v>199413108</v>
      </c>
      <c r="E646" s="121">
        <v>747990</v>
      </c>
      <c r="F646" s="121">
        <v>194665118</v>
      </c>
      <c r="G646" s="121" t="s">
        <v>17</v>
      </c>
      <c r="H646" s="121">
        <v>58770233</v>
      </c>
      <c r="I646" s="121">
        <v>135894885</v>
      </c>
      <c r="J646" s="121">
        <v>199413108</v>
      </c>
      <c r="K646" s="121">
        <v>89735047</v>
      </c>
      <c r="L646" s="121">
        <v>88564377</v>
      </c>
      <c r="M646" s="121">
        <v>70497183</v>
      </c>
      <c r="N646" s="121">
        <v>41156865</v>
      </c>
      <c r="O646" s="121" t="e">
        <v>#N/A</v>
      </c>
      <c r="P646" s="121" t="s">
        <v>189</v>
      </c>
      <c r="Q646" s="121">
        <v>14005</v>
      </c>
      <c r="R646" s="2">
        <v>18005</v>
      </c>
      <c r="S646" s="2" t="s">
        <v>3246</v>
      </c>
      <c r="T646" s="122">
        <v>1.0610211190991843E-2</v>
      </c>
      <c r="U646" s="122">
        <v>3.7509570333761609E-3</v>
      </c>
      <c r="V646" s="122">
        <v>0</v>
      </c>
      <c r="W646" s="122">
        <v>0.44999572946829552</v>
      </c>
      <c r="X646" s="122">
        <v>0.35352331502701417</v>
      </c>
      <c r="Y646" s="123" t="e">
        <v>#VALUE!</v>
      </c>
      <c r="Z646" s="123">
        <v>53.40878257765084</v>
      </c>
      <c r="AA646" s="122">
        <v>1.8174124778454336E-2</v>
      </c>
      <c r="AB646" s="123">
        <v>6323.7684398429128</v>
      </c>
    </row>
    <row r="647" spans="1:28" x14ac:dyDescent="0.25">
      <c r="A647" s="2">
        <v>18</v>
      </c>
      <c r="B647" s="2">
        <v>18006</v>
      </c>
      <c r="C647" s="2" t="s">
        <v>3247</v>
      </c>
      <c r="D647" s="121">
        <v>167363557</v>
      </c>
      <c r="E647" s="121">
        <v>19632505</v>
      </c>
      <c r="F647" s="121">
        <v>143933965</v>
      </c>
      <c r="G647" s="121">
        <v>9828248</v>
      </c>
      <c r="H647" s="121">
        <v>93537002</v>
      </c>
      <c r="I647" s="121">
        <v>50396963</v>
      </c>
      <c r="J647" s="121">
        <v>167363557</v>
      </c>
      <c r="K647" s="121">
        <v>27125023</v>
      </c>
      <c r="L647" s="121">
        <v>24884986</v>
      </c>
      <c r="M647" s="121">
        <v>132802060</v>
      </c>
      <c r="N647" s="121">
        <v>73081861</v>
      </c>
      <c r="O647" s="121" t="e">
        <v>#N/A</v>
      </c>
      <c r="P647" s="121">
        <v>9811687</v>
      </c>
      <c r="Q647" s="121">
        <v>32919</v>
      </c>
      <c r="R647" s="2">
        <v>18006</v>
      </c>
      <c r="S647" s="2" t="s">
        <v>3247</v>
      </c>
      <c r="T647" s="122">
        <v>0.14783283482198997</v>
      </c>
      <c r="U647" s="122">
        <v>0.11730453960177245</v>
      </c>
      <c r="V647" s="122">
        <v>-4.5377029949898784E-2</v>
      </c>
      <c r="W647" s="122">
        <v>0.16207245762588565</v>
      </c>
      <c r="X647" s="122">
        <v>0.79349448816984691</v>
      </c>
      <c r="Y647" s="123">
        <v>298.55852243385277</v>
      </c>
      <c r="Z647" s="123">
        <v>596.38825602235795</v>
      </c>
      <c r="AA647" s="122">
        <v>0.26863717934057535</v>
      </c>
      <c r="AB647" s="123">
        <v>755.94598863878002</v>
      </c>
    </row>
    <row r="648" spans="1:28" x14ac:dyDescent="0.25">
      <c r="A648" s="2">
        <v>18</v>
      </c>
      <c r="B648" s="2">
        <v>18007</v>
      </c>
      <c r="C648" s="2" t="s">
        <v>3248</v>
      </c>
      <c r="D648" s="121">
        <v>152533714</v>
      </c>
      <c r="E648" s="121">
        <v>5393681</v>
      </c>
      <c r="F648" s="121">
        <v>144140033</v>
      </c>
      <c r="G648" s="121">
        <v>3227768</v>
      </c>
      <c r="H648" s="121">
        <v>84829823</v>
      </c>
      <c r="I648" s="121">
        <v>59310210</v>
      </c>
      <c r="J648" s="121">
        <v>152533714</v>
      </c>
      <c r="K648" s="121">
        <v>40323210</v>
      </c>
      <c r="L648" s="121">
        <v>40101275</v>
      </c>
      <c r="M648" s="121">
        <v>101708102</v>
      </c>
      <c r="N648" s="121">
        <v>61649325</v>
      </c>
      <c r="O648" s="121" t="e">
        <v>#N/A</v>
      </c>
      <c r="P648" s="121">
        <v>3071571</v>
      </c>
      <c r="Q648" s="121">
        <v>20682</v>
      </c>
      <c r="R648" s="2">
        <v>18007</v>
      </c>
      <c r="S648" s="2" t="s">
        <v>3248</v>
      </c>
      <c r="T648" s="122">
        <v>5.3030986656303937E-2</v>
      </c>
      <c r="U648" s="122">
        <v>3.5360582644699781E-2</v>
      </c>
      <c r="V648" s="122">
        <v>1.4775356770417858E-3</v>
      </c>
      <c r="W648" s="122">
        <v>0.2643560491813633</v>
      </c>
      <c r="X648" s="122">
        <v>0.66679096268514115</v>
      </c>
      <c r="Y648" s="123">
        <v>156.06653128324146</v>
      </c>
      <c r="Z648" s="123">
        <v>260.79107436418144</v>
      </c>
      <c r="AA648" s="122">
        <v>8.7489700819919761E-2</v>
      </c>
      <c r="AB648" s="123">
        <v>1938.9457015762498</v>
      </c>
    </row>
    <row r="649" spans="1:28" x14ac:dyDescent="0.25">
      <c r="A649" s="2">
        <v>18</v>
      </c>
      <c r="B649" s="2">
        <v>18008</v>
      </c>
      <c r="C649" s="2" t="s">
        <v>3249</v>
      </c>
      <c r="D649" s="121">
        <v>254999202</v>
      </c>
      <c r="E649" s="121">
        <v>53457369</v>
      </c>
      <c r="F649" s="121">
        <v>199446882</v>
      </c>
      <c r="G649" s="121">
        <v>37393734</v>
      </c>
      <c r="H649" s="121">
        <v>124263647</v>
      </c>
      <c r="I649" s="121">
        <v>75183235</v>
      </c>
      <c r="J649" s="121">
        <v>254999202</v>
      </c>
      <c r="K649" s="121">
        <v>44018539</v>
      </c>
      <c r="L649" s="121">
        <v>38557267</v>
      </c>
      <c r="M649" s="121">
        <v>184438160</v>
      </c>
      <c r="N649" s="121">
        <v>110651015</v>
      </c>
      <c r="O649" s="121" t="e">
        <v>#N/A</v>
      </c>
      <c r="P649" s="121">
        <v>27957057</v>
      </c>
      <c r="Q649" s="121">
        <v>64584</v>
      </c>
      <c r="R649" s="2">
        <v>18008</v>
      </c>
      <c r="S649" s="2" t="s">
        <v>3249</v>
      </c>
      <c r="T649" s="122">
        <v>0.28983898451383378</v>
      </c>
      <c r="U649" s="122">
        <v>0.20963739721820776</v>
      </c>
      <c r="V649" s="122">
        <v>0.27469664085079937</v>
      </c>
      <c r="W649" s="122">
        <v>0.17262226177476431</v>
      </c>
      <c r="X649" s="122">
        <v>0.72328916543040789</v>
      </c>
      <c r="Y649" s="123">
        <v>578.99377554812338</v>
      </c>
      <c r="Z649" s="123">
        <v>827.71845968041623</v>
      </c>
      <c r="AA649" s="122">
        <v>0.48311684262453447</v>
      </c>
      <c r="AB649" s="123">
        <v>597.00958441719308</v>
      </c>
    </row>
    <row r="650" spans="1:28" x14ac:dyDescent="0.25">
      <c r="A650" s="2">
        <v>18</v>
      </c>
      <c r="B650" s="2">
        <v>18009</v>
      </c>
      <c r="C650" s="2" t="s">
        <v>3250</v>
      </c>
      <c r="D650" s="121">
        <v>593014575</v>
      </c>
      <c r="E650" s="121">
        <v>3991673</v>
      </c>
      <c r="F650" s="121">
        <v>589022902</v>
      </c>
      <c r="G650" s="121" t="s">
        <v>17</v>
      </c>
      <c r="H650" s="121">
        <v>85131180</v>
      </c>
      <c r="I650" s="121">
        <v>503891722</v>
      </c>
      <c r="J650" s="121">
        <v>593014575</v>
      </c>
      <c r="K650" s="121">
        <v>451177856</v>
      </c>
      <c r="L650" s="121">
        <v>446094045</v>
      </c>
      <c r="M650" s="121">
        <v>120375657</v>
      </c>
      <c r="N650" s="121">
        <v>49999980</v>
      </c>
      <c r="O650" s="121" t="e">
        <v>#N/A</v>
      </c>
      <c r="P650" s="121" t="s">
        <v>189</v>
      </c>
      <c r="Q650" s="121">
        <v>47000</v>
      </c>
      <c r="R650" s="2">
        <v>18009</v>
      </c>
      <c r="S650" s="2" t="s">
        <v>3250</v>
      </c>
      <c r="T650" s="122">
        <v>3.3160134694010433E-2</v>
      </c>
      <c r="U650" s="122">
        <v>6.7311549636027077E-3</v>
      </c>
      <c r="V650" s="122">
        <v>0</v>
      </c>
      <c r="W650" s="122">
        <v>0.76082085503547703</v>
      </c>
      <c r="X650" s="122">
        <v>0.20298937340621012</v>
      </c>
      <c r="Y650" s="123" t="e">
        <v>#VALUE!</v>
      </c>
      <c r="Z650" s="123">
        <v>84.929212765957445</v>
      </c>
      <c r="AA650" s="122">
        <v>7.9833491933396769E-2</v>
      </c>
      <c r="AB650" s="123">
        <v>9491.3626595744681</v>
      </c>
    </row>
    <row r="651" spans="1:28" x14ac:dyDescent="0.25">
      <c r="A651" s="2">
        <v>18</v>
      </c>
      <c r="B651" s="2">
        <v>18010</v>
      </c>
      <c r="C651" s="2" t="s">
        <v>3251</v>
      </c>
      <c r="D651" s="121">
        <v>181148567</v>
      </c>
      <c r="E651" s="121">
        <v>4487886</v>
      </c>
      <c r="F651" s="121">
        <v>176660681</v>
      </c>
      <c r="G651" s="121">
        <v>1742851</v>
      </c>
      <c r="H651" s="121">
        <v>99135106</v>
      </c>
      <c r="I651" s="121">
        <v>77525575</v>
      </c>
      <c r="J651" s="121">
        <v>181148567</v>
      </c>
      <c r="K651" s="121">
        <v>51564971</v>
      </c>
      <c r="L651" s="121">
        <v>51079321</v>
      </c>
      <c r="M651" s="121">
        <v>127330916</v>
      </c>
      <c r="N651" s="121">
        <v>73232256</v>
      </c>
      <c r="O651" s="121" t="e">
        <v>#N/A</v>
      </c>
      <c r="P651" s="121">
        <v>1293559</v>
      </c>
      <c r="Q651" s="121">
        <v>38286</v>
      </c>
      <c r="R651" s="2">
        <v>18010</v>
      </c>
      <c r="S651" s="2" t="s">
        <v>3251</v>
      </c>
      <c r="T651" s="122">
        <v>3.5245847127966939E-2</v>
      </c>
      <c r="U651" s="122">
        <v>2.4774614971146861E-2</v>
      </c>
      <c r="V651" s="122">
        <v>0.28402499218798716</v>
      </c>
      <c r="W651" s="122">
        <v>0.28465569368815374</v>
      </c>
      <c r="X651" s="122">
        <v>0.70290876769673816</v>
      </c>
      <c r="Y651" s="123">
        <v>45.521887896358983</v>
      </c>
      <c r="Z651" s="123">
        <v>117.22002820874471</v>
      </c>
      <c r="AA651" s="122">
        <v>6.1282913365389151E-2</v>
      </c>
      <c r="AB651" s="123">
        <v>1334.1514130491564</v>
      </c>
    </row>
    <row r="652" spans="1:28" x14ac:dyDescent="0.25">
      <c r="A652" s="2">
        <v>18</v>
      </c>
      <c r="B652" s="2">
        <v>18012</v>
      </c>
      <c r="C652" s="2" t="s">
        <v>3252</v>
      </c>
      <c r="D652" s="121">
        <v>233073286</v>
      </c>
      <c r="E652" s="121">
        <v>18581948</v>
      </c>
      <c r="F652" s="121">
        <v>205991338</v>
      </c>
      <c r="G652" s="121">
        <v>11837567</v>
      </c>
      <c r="H652" s="121">
        <v>129970054</v>
      </c>
      <c r="I652" s="121">
        <v>76021284</v>
      </c>
      <c r="J652" s="121">
        <v>233073286</v>
      </c>
      <c r="K652" s="121">
        <v>40924922</v>
      </c>
      <c r="L652" s="121">
        <v>39259957</v>
      </c>
      <c r="M652" s="121">
        <v>191157376</v>
      </c>
      <c r="N652" s="121">
        <v>93923064</v>
      </c>
      <c r="O652" s="121" t="e">
        <v>#N/A</v>
      </c>
      <c r="P652" s="121">
        <v>7727913</v>
      </c>
      <c r="Q652" s="121">
        <v>49893</v>
      </c>
      <c r="R652" s="2">
        <v>18012</v>
      </c>
      <c r="S652" s="2" t="s">
        <v>3252</v>
      </c>
      <c r="T652" s="122">
        <v>9.7207590880510938E-2</v>
      </c>
      <c r="U652" s="122">
        <v>7.9725773463373228E-2</v>
      </c>
      <c r="V652" s="122">
        <v>0.45982126207027041</v>
      </c>
      <c r="W652" s="122">
        <v>0.17558821391482848</v>
      </c>
      <c r="X652" s="122">
        <v>0.82015995604060776</v>
      </c>
      <c r="Y652" s="123">
        <v>237.25907441925722</v>
      </c>
      <c r="Z652" s="123">
        <v>372.43597298218185</v>
      </c>
      <c r="AA652" s="122">
        <v>0.1978422254197329</v>
      </c>
      <c r="AB652" s="123">
        <v>786.8830697693063</v>
      </c>
    </row>
    <row r="653" spans="1:28" x14ac:dyDescent="0.25">
      <c r="A653" s="2">
        <v>18</v>
      </c>
      <c r="B653" s="2">
        <v>18013</v>
      </c>
      <c r="C653" s="2" t="s">
        <v>3253</v>
      </c>
      <c r="D653" s="121">
        <v>88639422</v>
      </c>
      <c r="E653" s="121">
        <v>3305071</v>
      </c>
      <c r="F653" s="121">
        <v>85334351</v>
      </c>
      <c r="G653" s="121">
        <v>1126785</v>
      </c>
      <c r="H653" s="121">
        <v>65008496</v>
      </c>
      <c r="I653" s="121">
        <v>20325855</v>
      </c>
      <c r="J653" s="121">
        <v>88639422</v>
      </c>
      <c r="K653" s="121">
        <v>16514352</v>
      </c>
      <c r="L653" s="121">
        <v>16169899</v>
      </c>
      <c r="M653" s="121">
        <v>67693321</v>
      </c>
      <c r="N653" s="121">
        <v>31827953</v>
      </c>
      <c r="O653" s="121" t="e">
        <v>#N/A</v>
      </c>
      <c r="P653" s="121">
        <v>994390</v>
      </c>
      <c r="Q653" s="121">
        <v>8534</v>
      </c>
      <c r="R653" s="2">
        <v>18013</v>
      </c>
      <c r="S653" s="2" t="s">
        <v>3253</v>
      </c>
      <c r="T653" s="122">
        <v>4.8824181635290134E-2</v>
      </c>
      <c r="U653" s="122">
        <v>3.7286693949786814E-2</v>
      </c>
      <c r="V653" s="122">
        <v>7.990056304549964E-2</v>
      </c>
      <c r="W653" s="122">
        <v>0.18630933762180896</v>
      </c>
      <c r="X653" s="122">
        <v>0.76369316803532405</v>
      </c>
      <c r="Y653" s="123">
        <v>132.03480196859621</v>
      </c>
      <c r="Z653" s="123">
        <v>387.28275134755097</v>
      </c>
      <c r="AA653" s="122">
        <v>0.1038417707855733</v>
      </c>
      <c r="AB653" s="123">
        <v>1894.7620107804078</v>
      </c>
    </row>
    <row r="654" spans="1:28" x14ac:dyDescent="0.25">
      <c r="A654" s="2">
        <v>18</v>
      </c>
      <c r="B654" s="2">
        <v>18014</v>
      </c>
      <c r="C654" s="2" t="s">
        <v>3254</v>
      </c>
      <c r="D654" s="121">
        <v>144802493</v>
      </c>
      <c r="E654" s="121">
        <v>10511003</v>
      </c>
      <c r="F654" s="121">
        <v>134291490</v>
      </c>
      <c r="G654" s="121">
        <v>5985256</v>
      </c>
      <c r="H654" s="121">
        <v>85504554</v>
      </c>
      <c r="I654" s="121">
        <v>48786936</v>
      </c>
      <c r="J654" s="121">
        <v>144802493</v>
      </c>
      <c r="K654" s="121">
        <v>31286737</v>
      </c>
      <c r="L654" s="121">
        <v>28362218</v>
      </c>
      <c r="M654" s="121">
        <v>106677288</v>
      </c>
      <c r="N654" s="121">
        <v>58608598</v>
      </c>
      <c r="O654" s="121" t="e">
        <v>#N/A</v>
      </c>
      <c r="P654" s="121">
        <v>5143050</v>
      </c>
      <c r="Q654" s="121">
        <v>26306</v>
      </c>
      <c r="R654" s="2">
        <v>18014</v>
      </c>
      <c r="S654" s="2" t="s">
        <v>3254</v>
      </c>
      <c r="T654" s="122">
        <v>9.8530841916416173E-2</v>
      </c>
      <c r="U654" s="122">
        <v>7.2588549977520067E-2</v>
      </c>
      <c r="V654" s="122">
        <v>0.10907634643635178</v>
      </c>
      <c r="W654" s="122">
        <v>0.2160649057333564</v>
      </c>
      <c r="X654" s="122">
        <v>0.73670891840239239</v>
      </c>
      <c r="Y654" s="123">
        <v>227.52436706454802</v>
      </c>
      <c r="Z654" s="123">
        <v>399.56675283205351</v>
      </c>
      <c r="AA654" s="122">
        <v>0.17934233813270878</v>
      </c>
      <c r="AB654" s="123">
        <v>1078.1653615144835</v>
      </c>
    </row>
    <row r="655" spans="1:28" x14ac:dyDescent="0.25">
      <c r="A655" s="2">
        <v>18</v>
      </c>
      <c r="B655" s="2">
        <v>18015</v>
      </c>
      <c r="C655" s="2" t="s">
        <v>3255</v>
      </c>
      <c r="D655" s="121">
        <v>421906149</v>
      </c>
      <c r="E655" s="121">
        <v>23790963</v>
      </c>
      <c r="F655" s="121">
        <v>367824214</v>
      </c>
      <c r="G655" s="121">
        <v>9044828</v>
      </c>
      <c r="H655" s="121">
        <v>222810208</v>
      </c>
      <c r="I655" s="121">
        <v>145014006</v>
      </c>
      <c r="J655" s="121">
        <v>421906149</v>
      </c>
      <c r="K655" s="121">
        <v>46193332</v>
      </c>
      <c r="L655" s="121">
        <v>43503183</v>
      </c>
      <c r="M655" s="121">
        <v>348469776</v>
      </c>
      <c r="N655" s="121">
        <v>195963507</v>
      </c>
      <c r="O655" s="121" t="e">
        <v>#N/A</v>
      </c>
      <c r="P655" s="121">
        <v>7440201</v>
      </c>
      <c r="Q655" s="121">
        <v>110267</v>
      </c>
      <c r="R655" s="2">
        <v>18015</v>
      </c>
      <c r="S655" s="2" t="s">
        <v>3255</v>
      </c>
      <c r="T655" s="122">
        <v>6.8272672807067211E-2</v>
      </c>
      <c r="U655" s="122">
        <v>5.6389230297755152E-2</v>
      </c>
      <c r="V655" s="122">
        <v>0.15855085779531541</v>
      </c>
      <c r="W655" s="122">
        <v>0.10948722152897564</v>
      </c>
      <c r="X655" s="122">
        <v>0.82594144888843513</v>
      </c>
      <c r="Y655" s="123">
        <v>82.026608142055196</v>
      </c>
      <c r="Z655" s="123">
        <v>215.75777884589223</v>
      </c>
      <c r="AA655" s="122">
        <v>0.12140506854676775</v>
      </c>
      <c r="AB655" s="123">
        <v>394.52585995810171</v>
      </c>
    </row>
    <row r="656" spans="1:28" x14ac:dyDescent="0.25">
      <c r="A656" s="2">
        <v>18</v>
      </c>
      <c r="B656" s="2">
        <v>18016</v>
      </c>
      <c r="C656" s="2" t="s">
        <v>3256</v>
      </c>
      <c r="D656" s="121">
        <v>185358364</v>
      </c>
      <c r="E656" s="121">
        <v>14672497</v>
      </c>
      <c r="F656" s="121">
        <v>163185867</v>
      </c>
      <c r="G656" s="121">
        <v>6182385</v>
      </c>
      <c r="H656" s="121">
        <v>99545782</v>
      </c>
      <c r="I656" s="121">
        <v>63640085</v>
      </c>
      <c r="J656" s="121">
        <v>185358364</v>
      </c>
      <c r="K656" s="121">
        <v>21108889</v>
      </c>
      <c r="L656" s="121">
        <v>20967590</v>
      </c>
      <c r="M656" s="121">
        <v>141942998</v>
      </c>
      <c r="N656" s="121">
        <v>76918273</v>
      </c>
      <c r="O656" s="121" t="e">
        <v>#N/A</v>
      </c>
      <c r="P656" s="121">
        <v>11903101</v>
      </c>
      <c r="Q656" s="121">
        <v>44573</v>
      </c>
      <c r="R656" s="2">
        <v>18016</v>
      </c>
      <c r="S656" s="2" t="s">
        <v>3256</v>
      </c>
      <c r="T656" s="122">
        <v>0.10336893828323959</v>
      </c>
      <c r="U656" s="122">
        <v>7.9157458467857433E-2</v>
      </c>
      <c r="V656" s="122">
        <v>-0.50501118343198292</v>
      </c>
      <c r="W656" s="122">
        <v>0.11388150253635169</v>
      </c>
      <c r="X656" s="122">
        <v>0.76577606176972945</v>
      </c>
      <c r="Y656" s="123">
        <v>138.70246561819937</v>
      </c>
      <c r="Z656" s="123">
        <v>329.17903214950758</v>
      </c>
      <c r="AA656" s="122">
        <v>0.19075437380139826</v>
      </c>
      <c r="AB656" s="123">
        <v>470.41011374598975</v>
      </c>
    </row>
    <row r="657" spans="1:28" x14ac:dyDescent="0.25">
      <c r="A657" s="2">
        <v>18</v>
      </c>
      <c r="B657" s="2">
        <v>18017</v>
      </c>
      <c r="C657" s="2" t="s">
        <v>3257</v>
      </c>
      <c r="D657" s="121">
        <v>1820298029</v>
      </c>
      <c r="E657" s="121">
        <v>302662769</v>
      </c>
      <c r="F657" s="121">
        <v>1425000906</v>
      </c>
      <c r="G657" s="121">
        <v>154538248</v>
      </c>
      <c r="H657" s="121">
        <v>944731208</v>
      </c>
      <c r="I657" s="121">
        <v>480269698</v>
      </c>
      <c r="J657" s="121">
        <v>1820298029</v>
      </c>
      <c r="K657" s="121">
        <v>192655443</v>
      </c>
      <c r="L657" s="121">
        <v>161613167</v>
      </c>
      <c r="M657" s="121">
        <v>1433517220</v>
      </c>
      <c r="N657" s="121">
        <v>811832080</v>
      </c>
      <c r="O657" s="121" t="e">
        <v>#N/A</v>
      </c>
      <c r="P657" s="121">
        <v>167995788</v>
      </c>
      <c r="Q657" s="121">
        <v>462953</v>
      </c>
      <c r="R657" s="2">
        <v>18017</v>
      </c>
      <c r="S657" s="2" t="s">
        <v>3257</v>
      </c>
      <c r="T657" s="122">
        <v>0.21113298450645748</v>
      </c>
      <c r="U657" s="122">
        <v>0.16627099748400595</v>
      </c>
      <c r="V657" s="122">
        <v>-0.12332817327332668</v>
      </c>
      <c r="W657" s="122">
        <v>0.10583730791920777</v>
      </c>
      <c r="X657" s="122">
        <v>0.78751786639439358</v>
      </c>
      <c r="Y657" s="123">
        <v>333.80979926688025</v>
      </c>
      <c r="Z657" s="123">
        <v>653.7656500767896</v>
      </c>
      <c r="AA657" s="122">
        <v>0.37281449754978885</v>
      </c>
      <c r="AB657" s="123">
        <v>349.0919531788324</v>
      </c>
    </row>
    <row r="658" spans="1:28" x14ac:dyDescent="0.25">
      <c r="A658" s="2">
        <v>18</v>
      </c>
      <c r="B658" s="2">
        <v>18018</v>
      </c>
      <c r="C658" s="2" t="s">
        <v>3206</v>
      </c>
      <c r="D658" s="121">
        <v>173060472</v>
      </c>
      <c r="E658" s="121">
        <v>6305070</v>
      </c>
      <c r="F658" s="121">
        <v>156098402</v>
      </c>
      <c r="G658" s="121">
        <v>876159</v>
      </c>
      <c r="H658" s="121">
        <v>107086019</v>
      </c>
      <c r="I658" s="121">
        <v>49012383</v>
      </c>
      <c r="J658" s="121">
        <v>173060472</v>
      </c>
      <c r="K658" s="121">
        <v>26398846</v>
      </c>
      <c r="L658" s="121">
        <v>22282402</v>
      </c>
      <c r="M658" s="121">
        <v>139518485</v>
      </c>
      <c r="N658" s="121">
        <v>77715753</v>
      </c>
      <c r="O658" s="121" t="e">
        <v>#N/A</v>
      </c>
      <c r="P658" s="121">
        <v>608147</v>
      </c>
      <c r="Q658" s="121">
        <v>34604</v>
      </c>
      <c r="R658" s="2">
        <v>18018</v>
      </c>
      <c r="S658" s="2" t="s">
        <v>3206</v>
      </c>
      <c r="T658" s="122">
        <v>4.519164611054944E-2</v>
      </c>
      <c r="U658" s="122">
        <v>3.6432756291107309E-2</v>
      </c>
      <c r="V658" s="122">
        <v>0.3730103676512575</v>
      </c>
      <c r="W658" s="122">
        <v>0.15254116491719727</v>
      </c>
      <c r="X658" s="122">
        <v>0.80618343049474639</v>
      </c>
      <c r="Y658" s="123">
        <v>25.319587330944401</v>
      </c>
      <c r="Z658" s="123">
        <v>182.20639232458674</v>
      </c>
      <c r="AA658" s="122">
        <v>8.1129883667214811E-2</v>
      </c>
      <c r="AB658" s="123">
        <v>643.92561553577616</v>
      </c>
    </row>
    <row r="659" spans="1:28" x14ac:dyDescent="0.25">
      <c r="A659" s="2">
        <v>18</v>
      </c>
      <c r="B659" s="2">
        <v>18019</v>
      </c>
      <c r="C659" s="2" t="s">
        <v>3258</v>
      </c>
      <c r="D659" s="121">
        <v>158646085</v>
      </c>
      <c r="E659" s="121">
        <v>1888092</v>
      </c>
      <c r="F659" s="121">
        <v>156451860</v>
      </c>
      <c r="G659" s="121">
        <v>943204</v>
      </c>
      <c r="H659" s="121">
        <v>62651759</v>
      </c>
      <c r="I659" s="121">
        <v>93800101</v>
      </c>
      <c r="J659" s="121">
        <v>158646085</v>
      </c>
      <c r="K659" s="121">
        <v>77035458</v>
      </c>
      <c r="L659" s="121">
        <v>75532693</v>
      </c>
      <c r="M659" s="121">
        <v>79520594</v>
      </c>
      <c r="N659" s="121">
        <v>39089197</v>
      </c>
      <c r="O659" s="121" t="e">
        <v>#N/A</v>
      </c>
      <c r="P659" s="121">
        <v>694855</v>
      </c>
      <c r="Q659" s="121">
        <v>15293</v>
      </c>
      <c r="R659" s="2">
        <v>18019</v>
      </c>
      <c r="S659" s="2" t="s">
        <v>3258</v>
      </c>
      <c r="T659" s="122">
        <v>2.3743434310865435E-2</v>
      </c>
      <c r="U659" s="122">
        <v>1.1901283287261706E-2</v>
      </c>
      <c r="V659" s="122">
        <v>0.29363246421177869</v>
      </c>
      <c r="W659" s="122">
        <v>0.48558058019521882</v>
      </c>
      <c r="X659" s="122">
        <v>0.50124523400624732</v>
      </c>
      <c r="Y659" s="123">
        <v>61.675537827764337</v>
      </c>
      <c r="Z659" s="123">
        <v>123.46119139475577</v>
      </c>
      <c r="AA659" s="122">
        <v>4.830214342852835E-2</v>
      </c>
      <c r="AB659" s="123">
        <v>4939.0370103969135</v>
      </c>
    </row>
    <row r="660" spans="1:28" x14ac:dyDescent="0.25">
      <c r="A660" s="2">
        <v>18</v>
      </c>
      <c r="B660" s="2">
        <v>18020</v>
      </c>
      <c r="C660" s="2" t="s">
        <v>3259</v>
      </c>
      <c r="D660" s="121">
        <v>1544931130</v>
      </c>
      <c r="E660" s="121">
        <v>1055305548</v>
      </c>
      <c r="F660" s="121">
        <v>486101557</v>
      </c>
      <c r="G660" s="121">
        <v>723298306</v>
      </c>
      <c r="H660" s="121">
        <v>267350631</v>
      </c>
      <c r="I660" s="121">
        <v>218750926</v>
      </c>
      <c r="J660" s="121">
        <v>1544931130</v>
      </c>
      <c r="K660" s="121">
        <v>275541227</v>
      </c>
      <c r="L660" s="121">
        <v>172965634</v>
      </c>
      <c r="M660" s="121">
        <v>1201379761</v>
      </c>
      <c r="N660" s="121">
        <v>449444516</v>
      </c>
      <c r="O660" s="121" t="e">
        <v>#N/A</v>
      </c>
      <c r="P660" s="121">
        <v>708808438</v>
      </c>
      <c r="Q660" s="121">
        <v>184621</v>
      </c>
      <c r="R660" s="2">
        <v>18020</v>
      </c>
      <c r="S660" s="2" t="s">
        <v>3259</v>
      </c>
      <c r="T660" s="122">
        <v>0.87841129196448986</v>
      </c>
      <c r="U660" s="122">
        <v>0.68307611097201471</v>
      </c>
      <c r="V660" s="122">
        <v>-2.7503542767045808E-2</v>
      </c>
      <c r="W660" s="122">
        <v>0.17835178646442318</v>
      </c>
      <c r="X660" s="122">
        <v>0.77762674184706215</v>
      </c>
      <c r="Y660" s="123">
        <v>3917.7466593724439</v>
      </c>
      <c r="Z660" s="123">
        <v>5716.0645213708085</v>
      </c>
      <c r="AA660" s="122">
        <v>2.3480218590541218</v>
      </c>
      <c r="AB660" s="123">
        <v>936.86868774408117</v>
      </c>
    </row>
    <row r="661" spans="1:28" x14ac:dyDescent="0.25">
      <c r="A661" s="2">
        <v>19</v>
      </c>
      <c r="B661" s="2">
        <v>19002</v>
      </c>
      <c r="C661" s="2" t="s">
        <v>3260</v>
      </c>
      <c r="D661" s="121">
        <v>86180247</v>
      </c>
      <c r="E661" s="121">
        <v>2044571</v>
      </c>
      <c r="F661" s="121">
        <v>77170814</v>
      </c>
      <c r="G661" s="121">
        <v>1666074</v>
      </c>
      <c r="H661" s="121">
        <v>31938490</v>
      </c>
      <c r="I661" s="121">
        <v>45232324</v>
      </c>
      <c r="J661" s="121">
        <v>86180247</v>
      </c>
      <c r="K661" s="121">
        <v>16898063</v>
      </c>
      <c r="L661" s="121">
        <v>14663249</v>
      </c>
      <c r="M661" s="121">
        <v>69282184</v>
      </c>
      <c r="N661" s="121">
        <v>23013119</v>
      </c>
      <c r="O661" s="121" t="e">
        <v>#N/A</v>
      </c>
      <c r="P661" s="121">
        <v>1435055</v>
      </c>
      <c r="Q661" s="121">
        <v>2603</v>
      </c>
      <c r="R661" s="2">
        <v>19002</v>
      </c>
      <c r="S661" s="2" t="s">
        <v>3260</v>
      </c>
      <c r="T661" s="122">
        <v>2.9510775815034931E-2</v>
      </c>
      <c r="U661" s="122">
        <v>2.3724357624549393E-2</v>
      </c>
      <c r="V661" s="122">
        <v>0.10643320217679797</v>
      </c>
      <c r="W661" s="122">
        <v>0.19607814537825588</v>
      </c>
      <c r="X661" s="122">
        <v>0.80392185462174415</v>
      </c>
      <c r="Y661" s="123">
        <v>640.0591625048022</v>
      </c>
      <c r="Z661" s="123">
        <v>785.46715328467155</v>
      </c>
      <c r="AA661" s="122">
        <v>8.884371562151136E-2</v>
      </c>
      <c r="AB661" s="123">
        <v>5633.2112946600073</v>
      </c>
    </row>
    <row r="662" spans="1:28" x14ac:dyDescent="0.25">
      <c r="A662" s="2">
        <v>19</v>
      </c>
      <c r="B662" s="2">
        <v>19004</v>
      </c>
      <c r="C662" s="2" t="s">
        <v>2658</v>
      </c>
      <c r="D662" s="121">
        <v>337812874</v>
      </c>
      <c r="E662" s="121">
        <v>82657364</v>
      </c>
      <c r="F662" s="121">
        <v>255155510</v>
      </c>
      <c r="G662" s="121">
        <v>62927659</v>
      </c>
      <c r="H662" s="121">
        <v>102539083</v>
      </c>
      <c r="I662" s="121">
        <v>152616427</v>
      </c>
      <c r="J662" s="121">
        <v>337812874</v>
      </c>
      <c r="K662" s="121">
        <v>56055230</v>
      </c>
      <c r="L662" s="121">
        <v>50395979</v>
      </c>
      <c r="M662" s="121">
        <v>262077397</v>
      </c>
      <c r="N662" s="121">
        <v>127926260</v>
      </c>
      <c r="O662" s="121" t="e">
        <v>#N/A</v>
      </c>
      <c r="P662" s="121">
        <v>60867598</v>
      </c>
      <c r="Q662" s="121">
        <v>39811</v>
      </c>
      <c r="R662" s="2">
        <v>19004</v>
      </c>
      <c r="S662" s="2" t="s">
        <v>2658</v>
      </c>
      <c r="T662" s="122">
        <v>0.31539295241092463</v>
      </c>
      <c r="U662" s="122">
        <v>0.24468387785599907</v>
      </c>
      <c r="V662" s="122">
        <v>-1.473088132985978E-2</v>
      </c>
      <c r="W662" s="122">
        <v>0.1659357422831671</v>
      </c>
      <c r="X662" s="122">
        <v>0.77580642175289038</v>
      </c>
      <c r="Y662" s="123">
        <v>1580.6600939438849</v>
      </c>
      <c r="Z662" s="123">
        <v>2076.2443545753686</v>
      </c>
      <c r="AA662" s="122">
        <v>0.64613288936923507</v>
      </c>
      <c r="AB662" s="123">
        <v>1265.8807615985531</v>
      </c>
    </row>
    <row r="663" spans="1:28" x14ac:dyDescent="0.25">
      <c r="A663" s="2">
        <v>19</v>
      </c>
      <c r="B663" s="2">
        <v>19005</v>
      </c>
      <c r="C663" s="2" t="s">
        <v>3261</v>
      </c>
      <c r="D663" s="121">
        <v>336190919</v>
      </c>
      <c r="E663" s="121">
        <v>7729743</v>
      </c>
      <c r="F663" s="121">
        <v>312349776</v>
      </c>
      <c r="G663" s="121">
        <v>4291615</v>
      </c>
      <c r="H663" s="121">
        <v>110640518</v>
      </c>
      <c r="I663" s="121">
        <v>201709258</v>
      </c>
      <c r="J663" s="121">
        <v>336190919</v>
      </c>
      <c r="K663" s="121">
        <v>36013449</v>
      </c>
      <c r="L663" s="121">
        <v>21326352</v>
      </c>
      <c r="M663" s="121">
        <v>299849329</v>
      </c>
      <c r="N663" s="121">
        <v>76536032</v>
      </c>
      <c r="O663" s="121" t="e">
        <v>#N/A</v>
      </c>
      <c r="P663" s="121">
        <v>4699112</v>
      </c>
      <c r="Q663" s="121">
        <v>20535</v>
      </c>
      <c r="R663" s="2">
        <v>19005</v>
      </c>
      <c r="S663" s="2" t="s">
        <v>3261</v>
      </c>
      <c r="T663" s="122">
        <v>2.5778757037005075E-2</v>
      </c>
      <c r="U663" s="122">
        <v>2.2992123115615742E-2</v>
      </c>
      <c r="V663" s="122">
        <v>-0.12962899014430118</v>
      </c>
      <c r="W663" s="122">
        <v>0.10712201598758829</v>
      </c>
      <c r="X663" s="122">
        <v>0.8919019284991454</v>
      </c>
      <c r="Y663" s="123">
        <v>208.99026053080107</v>
      </c>
      <c r="Z663" s="123">
        <v>376.417969320672</v>
      </c>
      <c r="AA663" s="122">
        <v>0.1009948229351634</v>
      </c>
      <c r="AB663" s="123">
        <v>1038.536742147553</v>
      </c>
    </row>
    <row r="664" spans="1:28" x14ac:dyDescent="0.25">
      <c r="A664" s="2">
        <v>19</v>
      </c>
      <c r="B664" s="2">
        <v>19006</v>
      </c>
      <c r="C664" s="2" t="s">
        <v>3262</v>
      </c>
      <c r="D664" s="121">
        <v>3347874095</v>
      </c>
      <c r="E664" s="121">
        <v>1236520722</v>
      </c>
      <c r="F664" s="121">
        <v>2009231686</v>
      </c>
      <c r="G664" s="121">
        <v>836859558</v>
      </c>
      <c r="H664" s="121">
        <v>1001748033</v>
      </c>
      <c r="I664" s="121">
        <v>1007483653</v>
      </c>
      <c r="J664" s="121">
        <v>3347874095</v>
      </c>
      <c r="K664" s="121">
        <v>340541835</v>
      </c>
      <c r="L664" s="121">
        <v>321549232</v>
      </c>
      <c r="M664" s="121">
        <v>2548827191</v>
      </c>
      <c r="N664" s="121">
        <v>1247202159</v>
      </c>
      <c r="O664" s="121" t="e">
        <v>#N/A</v>
      </c>
      <c r="P664" s="121">
        <v>884133389</v>
      </c>
      <c r="Q664" s="121">
        <v>693045</v>
      </c>
      <c r="R664" s="2">
        <v>19006</v>
      </c>
      <c r="S664" s="2" t="s">
        <v>3262</v>
      </c>
      <c r="T664" s="122">
        <v>0.48513321199891418</v>
      </c>
      <c r="U664" s="122">
        <v>0.36934504910047999</v>
      </c>
      <c r="V664" s="122">
        <v>-9.7942446034640973E-2</v>
      </c>
      <c r="W664" s="122">
        <v>0.10171882972200004</v>
      </c>
      <c r="X664" s="122">
        <v>0.76132707463719596</v>
      </c>
      <c r="Y664" s="123">
        <v>1207.511139969266</v>
      </c>
      <c r="Z664" s="123">
        <v>1784.1853299569293</v>
      </c>
      <c r="AA664" s="122">
        <v>0.99143568111799585</v>
      </c>
      <c r="AB664" s="123">
        <v>463.96587811758258</v>
      </c>
    </row>
    <row r="665" spans="1:28" x14ac:dyDescent="0.25">
      <c r="A665" s="2">
        <v>19</v>
      </c>
      <c r="B665" s="2">
        <v>19007</v>
      </c>
      <c r="C665" s="2" t="s">
        <v>3263</v>
      </c>
      <c r="D665" s="121">
        <v>217966647</v>
      </c>
      <c r="E665" s="121">
        <v>2393442</v>
      </c>
      <c r="F665" s="121">
        <v>207260191</v>
      </c>
      <c r="G665" s="121">
        <v>894618</v>
      </c>
      <c r="H665" s="121">
        <v>117271448</v>
      </c>
      <c r="I665" s="121">
        <v>89988743</v>
      </c>
      <c r="J665" s="121">
        <v>217966647</v>
      </c>
      <c r="K665" s="121">
        <v>52782281</v>
      </c>
      <c r="L665" s="121">
        <v>50988025</v>
      </c>
      <c r="M665" s="121">
        <v>165184366</v>
      </c>
      <c r="N665" s="121">
        <v>59373216</v>
      </c>
      <c r="O665" s="121" t="e">
        <v>#N/A</v>
      </c>
      <c r="P665" s="121">
        <v>881143</v>
      </c>
      <c r="Q665" s="121">
        <v>18574</v>
      </c>
      <c r="R665" s="2">
        <v>19007</v>
      </c>
      <c r="S665" s="2" t="s">
        <v>3263</v>
      </c>
      <c r="T665" s="122">
        <v>1.4489518941520167E-2</v>
      </c>
      <c r="U665" s="122">
        <v>1.098077175082663E-2</v>
      </c>
      <c r="V665" s="122">
        <v>-3.2411505618515801E-2</v>
      </c>
      <c r="W665" s="122">
        <v>0.24215760404847628</v>
      </c>
      <c r="X665" s="122">
        <v>0.7578423959515237</v>
      </c>
      <c r="Y665" s="123">
        <v>48.165069451922044</v>
      </c>
      <c r="Z665" s="123">
        <v>128.85980402713471</v>
      </c>
      <c r="AA665" s="122">
        <v>4.0311813326736418E-2</v>
      </c>
      <c r="AB665" s="123">
        <v>2745.1289436847205</v>
      </c>
    </row>
    <row r="666" spans="1:28" x14ac:dyDescent="0.25">
      <c r="A666" s="2">
        <v>19</v>
      </c>
      <c r="B666" s="2">
        <v>19008</v>
      </c>
      <c r="C666" s="2" t="s">
        <v>3264</v>
      </c>
      <c r="D666" s="121">
        <v>122649265</v>
      </c>
      <c r="E666" s="121">
        <v>10826876</v>
      </c>
      <c r="F666" s="121">
        <v>111822389</v>
      </c>
      <c r="G666" s="121">
        <v>2129835</v>
      </c>
      <c r="H666" s="121">
        <v>51778946</v>
      </c>
      <c r="I666" s="121">
        <v>60043443</v>
      </c>
      <c r="J666" s="121">
        <v>122649265</v>
      </c>
      <c r="K666" s="121">
        <v>35338886</v>
      </c>
      <c r="L666" s="121">
        <v>30510289</v>
      </c>
      <c r="M666" s="121">
        <v>64277548</v>
      </c>
      <c r="N666" s="121">
        <v>31175391</v>
      </c>
      <c r="O666" s="121" t="e">
        <v>#N/A</v>
      </c>
      <c r="P666" s="121">
        <v>3700314</v>
      </c>
      <c r="Q666" s="121">
        <v>4569</v>
      </c>
      <c r="R666" s="2">
        <v>19008</v>
      </c>
      <c r="S666" s="2" t="s">
        <v>3264</v>
      </c>
      <c r="T666" s="122">
        <v>0.16843946816390692</v>
      </c>
      <c r="U666" s="122">
        <v>8.8275098917225472E-2</v>
      </c>
      <c r="V666" s="122">
        <v>-0.45146184727358873</v>
      </c>
      <c r="W666" s="122">
        <v>0.28812961904011408</v>
      </c>
      <c r="X666" s="122">
        <v>0.52407609617554574</v>
      </c>
      <c r="Y666" s="123">
        <v>466.14904793171371</v>
      </c>
      <c r="Z666" s="123">
        <v>2369.6379951849422</v>
      </c>
      <c r="AA666" s="122">
        <v>0.34728918075157422</v>
      </c>
      <c r="AB666" s="123">
        <v>6677.6732326548481</v>
      </c>
    </row>
    <row r="667" spans="1:28" x14ac:dyDescent="0.25">
      <c r="A667" s="2">
        <v>19</v>
      </c>
      <c r="B667" s="2">
        <v>19009</v>
      </c>
      <c r="C667" s="2" t="s">
        <v>3265</v>
      </c>
      <c r="D667" s="121">
        <v>610786354</v>
      </c>
      <c r="E667" s="121">
        <v>101840285</v>
      </c>
      <c r="F667" s="121">
        <v>444999823</v>
      </c>
      <c r="G667" s="121">
        <v>77723744</v>
      </c>
      <c r="H667" s="121">
        <v>198604652</v>
      </c>
      <c r="I667" s="121">
        <v>246395171</v>
      </c>
      <c r="J667" s="121">
        <v>610786354</v>
      </c>
      <c r="K667" s="121">
        <v>129820373</v>
      </c>
      <c r="L667" s="121">
        <v>116706081</v>
      </c>
      <c r="M667" s="121">
        <v>477596591</v>
      </c>
      <c r="N667" s="121">
        <v>270927974</v>
      </c>
      <c r="O667" s="121" t="e">
        <v>#N/A</v>
      </c>
      <c r="P667" s="121">
        <v>72141291</v>
      </c>
      <c r="Q667" s="121">
        <v>109207</v>
      </c>
      <c r="R667" s="2">
        <v>19009</v>
      </c>
      <c r="S667" s="2" t="s">
        <v>3265</v>
      </c>
      <c r="T667" s="122">
        <v>0.21323494957693281</v>
      </c>
      <c r="U667" s="122">
        <v>0.16673634624129144</v>
      </c>
      <c r="V667" s="122">
        <v>2.6760757258150081E-2</v>
      </c>
      <c r="W667" s="122">
        <v>0.21254628913991749</v>
      </c>
      <c r="X667" s="122">
        <v>0.78193723201615606</v>
      </c>
      <c r="Y667" s="123">
        <v>711.71027498237288</v>
      </c>
      <c r="Z667" s="123">
        <v>932.54356405724911</v>
      </c>
      <c r="AA667" s="122">
        <v>0.37589431425785513</v>
      </c>
      <c r="AB667" s="123">
        <v>1068.6685011034092</v>
      </c>
    </row>
    <row r="668" spans="1:28" x14ac:dyDescent="0.25">
      <c r="A668" s="2">
        <v>19</v>
      </c>
      <c r="B668" s="2">
        <v>19010</v>
      </c>
      <c r="C668" s="2" t="s">
        <v>3266</v>
      </c>
      <c r="D668" s="121">
        <v>466141232</v>
      </c>
      <c r="E668" s="121">
        <v>44157560</v>
      </c>
      <c r="F668" s="121">
        <v>421983672</v>
      </c>
      <c r="G668" s="121">
        <v>34664806</v>
      </c>
      <c r="H668" s="121">
        <v>79041332</v>
      </c>
      <c r="I668" s="121">
        <v>342942340</v>
      </c>
      <c r="J668" s="121">
        <v>466141232</v>
      </c>
      <c r="K668" s="121">
        <v>84713327</v>
      </c>
      <c r="L668" s="121">
        <v>73894366</v>
      </c>
      <c r="M668" s="121">
        <v>355366202</v>
      </c>
      <c r="N668" s="121">
        <v>108156677</v>
      </c>
      <c r="O668" s="121" t="e">
        <v>#N/A</v>
      </c>
      <c r="P668" s="121">
        <v>33153054</v>
      </c>
      <c r="Q668" s="121">
        <v>50848</v>
      </c>
      <c r="R668" s="2">
        <v>19010</v>
      </c>
      <c r="S668" s="2" t="s">
        <v>3266</v>
      </c>
      <c r="T668" s="122">
        <v>0.12425931265123519</v>
      </c>
      <c r="U668" s="122">
        <v>9.4730002344010619E-2</v>
      </c>
      <c r="V668" s="122">
        <v>-3.5289361520938201E-3</v>
      </c>
      <c r="W668" s="122">
        <v>0.18173317695268801</v>
      </c>
      <c r="X668" s="122">
        <v>0.76235736640435192</v>
      </c>
      <c r="Y668" s="123">
        <v>681.73391283826311</v>
      </c>
      <c r="Z668" s="123">
        <v>868.42275015733162</v>
      </c>
      <c r="AA668" s="122">
        <v>0.40827400790059404</v>
      </c>
      <c r="AB668" s="123">
        <v>1453.2403634361233</v>
      </c>
    </row>
    <row r="669" spans="1:28" x14ac:dyDescent="0.25">
      <c r="A669" s="2">
        <v>19</v>
      </c>
      <c r="B669" s="2">
        <v>19011</v>
      </c>
      <c r="C669" s="2" t="s">
        <v>3267</v>
      </c>
      <c r="D669" s="121">
        <v>157832683</v>
      </c>
      <c r="E669" s="121">
        <v>5189435</v>
      </c>
      <c r="F669" s="121">
        <v>149549710</v>
      </c>
      <c r="G669" s="121">
        <v>1821150</v>
      </c>
      <c r="H669" s="121">
        <v>53937967</v>
      </c>
      <c r="I669" s="121">
        <v>95611743</v>
      </c>
      <c r="J669" s="121">
        <v>157832683</v>
      </c>
      <c r="K669" s="121">
        <v>15963721</v>
      </c>
      <c r="L669" s="121">
        <v>13694110</v>
      </c>
      <c r="M669" s="121">
        <v>141868962</v>
      </c>
      <c r="N669" s="121">
        <v>44062512</v>
      </c>
      <c r="O669" s="121" t="e">
        <v>#N/A</v>
      </c>
      <c r="P669" s="121">
        <v>1961589</v>
      </c>
      <c r="Q669" s="121">
        <v>8473</v>
      </c>
      <c r="R669" s="2">
        <v>19011</v>
      </c>
      <c r="S669" s="2" t="s">
        <v>3267</v>
      </c>
      <c r="T669" s="122">
        <v>3.6579072172248643E-2</v>
      </c>
      <c r="U669" s="122">
        <v>3.2879343500737422E-2</v>
      </c>
      <c r="V669" s="122">
        <v>-0.11521620548794087</v>
      </c>
      <c r="W669" s="122">
        <v>0.10114331643212325</v>
      </c>
      <c r="X669" s="122">
        <v>0.89885668356787674</v>
      </c>
      <c r="Y669" s="123">
        <v>214.93567803611472</v>
      </c>
      <c r="Z669" s="123">
        <v>612.46724890829694</v>
      </c>
      <c r="AA669" s="122">
        <v>0.11777437927279316</v>
      </c>
      <c r="AB669" s="123">
        <v>1616.2055942405286</v>
      </c>
    </row>
    <row r="670" spans="1:28" x14ac:dyDescent="0.25">
      <c r="A670" s="2">
        <v>19</v>
      </c>
      <c r="B670" s="2">
        <v>19012</v>
      </c>
      <c r="C670" s="2" t="s">
        <v>3268</v>
      </c>
      <c r="D670" s="121">
        <v>416218886</v>
      </c>
      <c r="E670" s="121">
        <v>123076156</v>
      </c>
      <c r="F670" s="121">
        <v>210386223</v>
      </c>
      <c r="G670" s="121">
        <v>86905374</v>
      </c>
      <c r="H670" s="121">
        <v>79177287</v>
      </c>
      <c r="I670" s="121">
        <v>131208936</v>
      </c>
      <c r="J670" s="121">
        <v>416218886</v>
      </c>
      <c r="K670" s="121">
        <v>111149155</v>
      </c>
      <c r="L670" s="121">
        <v>62522160</v>
      </c>
      <c r="M670" s="121">
        <v>305069731</v>
      </c>
      <c r="N670" s="121">
        <v>111905915</v>
      </c>
      <c r="O670" s="121" t="e">
        <v>#N/A</v>
      </c>
      <c r="P670" s="121">
        <v>60363054</v>
      </c>
      <c r="Q670" s="121">
        <v>53927</v>
      </c>
      <c r="R670" s="2">
        <v>19012</v>
      </c>
      <c r="S670" s="2" t="s">
        <v>3268</v>
      </c>
      <c r="T670" s="122">
        <v>0.40343614424336316</v>
      </c>
      <c r="U670" s="122">
        <v>0.29570055598101813</v>
      </c>
      <c r="V670" s="122">
        <v>0.37206563641092538</v>
      </c>
      <c r="W670" s="122">
        <v>0.26704495816655471</v>
      </c>
      <c r="X670" s="122">
        <v>0.73295504183344529</v>
      </c>
      <c r="Y670" s="123">
        <v>1611.5373375118215</v>
      </c>
      <c r="Z670" s="123">
        <v>2282.2733695551392</v>
      </c>
      <c r="AA670" s="122">
        <v>1.0998181463419516</v>
      </c>
      <c r="AB670" s="123">
        <v>1159.38509466501</v>
      </c>
    </row>
    <row r="671" spans="1:28" x14ac:dyDescent="0.25">
      <c r="A671" s="2">
        <v>19</v>
      </c>
      <c r="B671" s="2">
        <v>19015</v>
      </c>
      <c r="C671" s="2" t="s">
        <v>3269</v>
      </c>
      <c r="D671" s="121">
        <v>78116118</v>
      </c>
      <c r="E671" s="121">
        <v>1991365</v>
      </c>
      <c r="F671" s="121">
        <v>64558740</v>
      </c>
      <c r="G671" s="121">
        <v>384952</v>
      </c>
      <c r="H671" s="121">
        <v>33353281</v>
      </c>
      <c r="I671" s="121">
        <v>31205459</v>
      </c>
      <c r="J671" s="121">
        <v>78116118</v>
      </c>
      <c r="K671" s="121">
        <v>35761631</v>
      </c>
      <c r="L671" s="121">
        <v>33947795</v>
      </c>
      <c r="M671" s="121">
        <v>42354487</v>
      </c>
      <c r="N671" s="121">
        <v>15422890</v>
      </c>
      <c r="O671" s="121" t="e">
        <v>#N/A</v>
      </c>
      <c r="P671" s="121">
        <v>350010</v>
      </c>
      <c r="Q671" s="121">
        <v>1947</v>
      </c>
      <c r="R671" s="2">
        <v>19015</v>
      </c>
      <c r="S671" s="2" t="s">
        <v>3269</v>
      </c>
      <c r="T671" s="122">
        <v>4.7016624236294019E-2</v>
      </c>
      <c r="U671" s="122">
        <v>2.5492370217373064E-2</v>
      </c>
      <c r="V671" s="122">
        <v>4.8155184008689345E-2</v>
      </c>
      <c r="W671" s="122">
        <v>0.45780092400392963</v>
      </c>
      <c r="X671" s="122">
        <v>0.54219907599607031</v>
      </c>
      <c r="Y671" s="123">
        <v>197.71545968156138</v>
      </c>
      <c r="Z671" s="123">
        <v>1022.7863379558295</v>
      </c>
      <c r="AA671" s="122">
        <v>0.12911750002755645</v>
      </c>
      <c r="AB671" s="123">
        <v>17435.950179763739</v>
      </c>
    </row>
    <row r="672" spans="1:28" x14ac:dyDescent="0.25">
      <c r="A672" s="2">
        <v>19</v>
      </c>
      <c r="B672" s="2">
        <v>19016</v>
      </c>
      <c r="C672" s="2" t="s">
        <v>3270</v>
      </c>
      <c r="D672" s="121">
        <v>64371272</v>
      </c>
      <c r="E672" s="121">
        <v>5670080</v>
      </c>
      <c r="F672" s="121">
        <v>58063168</v>
      </c>
      <c r="G672" s="121">
        <v>2914394</v>
      </c>
      <c r="H672" s="121">
        <v>28241369</v>
      </c>
      <c r="I672" s="121">
        <v>29821799</v>
      </c>
      <c r="J672" s="121">
        <v>64371272</v>
      </c>
      <c r="K672" s="121">
        <v>13351071</v>
      </c>
      <c r="L672" s="121">
        <v>8996973</v>
      </c>
      <c r="M672" s="121">
        <v>51020201</v>
      </c>
      <c r="N672" s="121">
        <v>23620199</v>
      </c>
      <c r="O672" s="121" t="e">
        <v>#N/A</v>
      </c>
      <c r="P672" s="121">
        <v>2635779</v>
      </c>
      <c r="Q672" s="121">
        <v>3379</v>
      </c>
      <c r="R672" s="2">
        <v>19016</v>
      </c>
      <c r="S672" s="2" t="s">
        <v>3270</v>
      </c>
      <c r="T672" s="122">
        <v>0.11113401924857176</v>
      </c>
      <c r="U672" s="122">
        <v>8.8084013626451255E-2</v>
      </c>
      <c r="V672" s="122">
        <v>5.375277057816974E-2</v>
      </c>
      <c r="W672" s="122">
        <v>0.2074072887669518</v>
      </c>
      <c r="X672" s="122">
        <v>0.7925927112330482</v>
      </c>
      <c r="Y672" s="123">
        <v>862.50192364604914</v>
      </c>
      <c r="Z672" s="123">
        <v>1678.0349215744302</v>
      </c>
      <c r="AA672" s="122">
        <v>0.2400521689084838</v>
      </c>
      <c r="AB672" s="123">
        <v>2662.6140870079907</v>
      </c>
    </row>
    <row r="673" spans="1:28" x14ac:dyDescent="0.25">
      <c r="A673" s="2">
        <v>19</v>
      </c>
      <c r="B673" s="2">
        <v>19017</v>
      </c>
      <c r="C673" s="2" t="s">
        <v>2826</v>
      </c>
      <c r="D673" s="121">
        <v>370971400</v>
      </c>
      <c r="E673" s="121">
        <v>4538121</v>
      </c>
      <c r="F673" s="121">
        <v>353593769</v>
      </c>
      <c r="G673" s="121">
        <v>1765077</v>
      </c>
      <c r="H673" s="121">
        <v>206845942</v>
      </c>
      <c r="I673" s="121">
        <v>146747827</v>
      </c>
      <c r="J673" s="121">
        <v>370971400</v>
      </c>
      <c r="K673" s="121">
        <v>96801246</v>
      </c>
      <c r="L673" s="121">
        <v>88074858</v>
      </c>
      <c r="M673" s="121">
        <v>262319155</v>
      </c>
      <c r="N673" s="121">
        <v>119960438</v>
      </c>
      <c r="O673" s="121" t="e">
        <v>#N/A</v>
      </c>
      <c r="P673" s="121">
        <v>2685895</v>
      </c>
      <c r="Q673" s="121">
        <v>46672</v>
      </c>
      <c r="R673" s="2">
        <v>19017</v>
      </c>
      <c r="S673" s="2" t="s">
        <v>2826</v>
      </c>
      <c r="T673" s="122">
        <v>1.7299998545664726E-2</v>
      </c>
      <c r="U673" s="122">
        <v>1.223307511037239E-2</v>
      </c>
      <c r="V673" s="122">
        <v>-0.37371200931888438</v>
      </c>
      <c r="W673" s="122">
        <v>0.26093991612291406</v>
      </c>
      <c r="X673" s="122">
        <v>0.70711422767361576</v>
      </c>
      <c r="Y673" s="123">
        <v>37.818756427836817</v>
      </c>
      <c r="Z673" s="123">
        <v>97.234337504285222</v>
      </c>
      <c r="AA673" s="122">
        <v>3.7830146968953211E-2</v>
      </c>
      <c r="AB673" s="123">
        <v>1887.1027168323619</v>
      </c>
    </row>
    <row r="674" spans="1:28" x14ac:dyDescent="0.25">
      <c r="A674" s="2">
        <v>19</v>
      </c>
      <c r="B674" s="2">
        <v>19018</v>
      </c>
      <c r="C674" s="2" t="s">
        <v>3271</v>
      </c>
      <c r="D674" s="121">
        <v>1715701222</v>
      </c>
      <c r="E674" s="121">
        <v>670856666</v>
      </c>
      <c r="F674" s="121">
        <v>1018536863</v>
      </c>
      <c r="G674" s="121">
        <v>484595753</v>
      </c>
      <c r="H674" s="121">
        <v>369844906</v>
      </c>
      <c r="I674" s="121">
        <v>648691957</v>
      </c>
      <c r="J674" s="121">
        <v>1715701222</v>
      </c>
      <c r="K674" s="121">
        <v>234175227</v>
      </c>
      <c r="L674" s="121">
        <v>190160279</v>
      </c>
      <c r="M674" s="121">
        <v>1336049398</v>
      </c>
      <c r="N674" s="121">
        <v>520137166</v>
      </c>
      <c r="O674" s="121" t="e">
        <v>#N/A</v>
      </c>
      <c r="P674" s="121">
        <v>415559667</v>
      </c>
      <c r="Q674" s="121">
        <v>322969</v>
      </c>
      <c r="R674" s="2">
        <v>19018</v>
      </c>
      <c r="S674" s="2" t="s">
        <v>3271</v>
      </c>
      <c r="T674" s="122">
        <v>0.50211965740506248</v>
      </c>
      <c r="U674" s="122">
        <v>0.39101019303231577</v>
      </c>
      <c r="V674" s="122">
        <v>0.11133674232579471</v>
      </c>
      <c r="W674" s="122">
        <v>0.13648951460617426</v>
      </c>
      <c r="X674" s="122">
        <v>0.77871915043725481</v>
      </c>
      <c r="Y674" s="123">
        <v>1500.4404540373844</v>
      </c>
      <c r="Z674" s="123">
        <v>2077.1549777223199</v>
      </c>
      <c r="AA674" s="122">
        <v>1.2897687568821028</v>
      </c>
      <c r="AB674" s="123">
        <v>588.78802299911138</v>
      </c>
    </row>
    <row r="675" spans="1:28" x14ac:dyDescent="0.25">
      <c r="A675" s="2">
        <v>19</v>
      </c>
      <c r="B675" s="2">
        <v>19019</v>
      </c>
      <c r="C675" s="2" t="s">
        <v>3272</v>
      </c>
      <c r="D675" s="121">
        <v>4439805892</v>
      </c>
      <c r="E675" s="121">
        <v>2082323304</v>
      </c>
      <c r="F675" s="121">
        <v>2322116724</v>
      </c>
      <c r="G675" s="121">
        <v>1487919534</v>
      </c>
      <c r="H675" s="121">
        <v>1948912712</v>
      </c>
      <c r="I675" s="121">
        <v>373204012</v>
      </c>
      <c r="J675" s="121">
        <v>4439805892</v>
      </c>
      <c r="K675" s="121">
        <v>862946312</v>
      </c>
      <c r="L675" s="121">
        <v>741537673</v>
      </c>
      <c r="M675" s="121">
        <v>3115804230</v>
      </c>
      <c r="N675" s="121">
        <v>1524889439</v>
      </c>
      <c r="O675" s="121" t="e">
        <v>#N/A</v>
      </c>
      <c r="P675" s="121">
        <v>1436885362</v>
      </c>
      <c r="Q675" s="121">
        <v>142218</v>
      </c>
      <c r="R675" s="2">
        <v>19019</v>
      </c>
      <c r="S675" s="2" t="s">
        <v>3272</v>
      </c>
      <c r="T675" s="122">
        <v>0.66831005746468219</v>
      </c>
      <c r="U675" s="122">
        <v>0.46901223942066878</v>
      </c>
      <c r="V675" s="122">
        <v>-1.3137187920147619E-2</v>
      </c>
      <c r="W675" s="122">
        <v>0.1943657747639207</v>
      </c>
      <c r="X675" s="122">
        <v>0.7017883902569495</v>
      </c>
      <c r="Y675" s="123">
        <v>10462.244821330632</v>
      </c>
      <c r="Z675" s="123">
        <v>14641.770408809012</v>
      </c>
      <c r="AA675" s="122">
        <v>1.3655569057947945</v>
      </c>
      <c r="AB675" s="123">
        <v>5214.0915566243375</v>
      </c>
    </row>
    <row r="676" spans="1:28" x14ac:dyDescent="0.25">
      <c r="A676" s="2">
        <v>19</v>
      </c>
      <c r="B676" s="2">
        <v>19021</v>
      </c>
      <c r="C676" s="2" t="s">
        <v>3273</v>
      </c>
      <c r="D676" s="121">
        <v>2282200712</v>
      </c>
      <c r="E676" s="121">
        <v>697473788</v>
      </c>
      <c r="F676" s="121">
        <v>1436049696</v>
      </c>
      <c r="G676" s="121">
        <v>478904072</v>
      </c>
      <c r="H676" s="121">
        <v>699765030</v>
      </c>
      <c r="I676" s="121">
        <v>736284666</v>
      </c>
      <c r="J676" s="121">
        <v>2282200712</v>
      </c>
      <c r="K676" s="121">
        <v>588318626</v>
      </c>
      <c r="L676" s="121">
        <v>473869923</v>
      </c>
      <c r="M676" s="121">
        <v>1516687921</v>
      </c>
      <c r="N676" s="121">
        <v>556211736</v>
      </c>
      <c r="O676" s="121" t="e">
        <v>#N/A</v>
      </c>
      <c r="P676" s="121">
        <v>331989534</v>
      </c>
      <c r="Q676" s="121">
        <v>483816</v>
      </c>
      <c r="R676" s="2">
        <v>19021</v>
      </c>
      <c r="S676" s="2" t="s">
        <v>3273</v>
      </c>
      <c r="T676" s="122">
        <v>0.459866382756008</v>
      </c>
      <c r="U676" s="122">
        <v>0.30561456945159343</v>
      </c>
      <c r="V676" s="122">
        <v>0.37474958069658526</v>
      </c>
      <c r="W676" s="122">
        <v>0.25778566403321673</v>
      </c>
      <c r="X676" s="122">
        <v>0.66457253870140764</v>
      </c>
      <c r="Y676" s="123">
        <v>989.84752881260647</v>
      </c>
      <c r="Z676" s="123">
        <v>1441.609595383369</v>
      </c>
      <c r="AA676" s="122">
        <v>1.2539717213014721</v>
      </c>
      <c r="AB676" s="123">
        <v>979.4424388610546</v>
      </c>
    </row>
    <row r="677" spans="1:28" x14ac:dyDescent="0.25">
      <c r="A677" s="2">
        <v>19</v>
      </c>
      <c r="B677" s="2">
        <v>19025</v>
      </c>
      <c r="C677" s="2" t="s">
        <v>3274</v>
      </c>
      <c r="D677" s="121">
        <v>492147332</v>
      </c>
      <c r="E677" s="121">
        <v>86378726</v>
      </c>
      <c r="F677" s="121">
        <v>383023163</v>
      </c>
      <c r="G677" s="121">
        <v>59989849</v>
      </c>
      <c r="H677" s="121">
        <v>89051829</v>
      </c>
      <c r="I677" s="121">
        <v>293971334</v>
      </c>
      <c r="J677" s="121">
        <v>492147332</v>
      </c>
      <c r="K677" s="121">
        <v>145497812</v>
      </c>
      <c r="L677" s="121">
        <v>128084212</v>
      </c>
      <c r="M677" s="121">
        <v>346049520</v>
      </c>
      <c r="N677" s="121">
        <v>202238141</v>
      </c>
      <c r="O677" s="121" t="e">
        <v>#N/A</v>
      </c>
      <c r="P677" s="121">
        <v>35792238</v>
      </c>
      <c r="Q677" s="121">
        <v>98532</v>
      </c>
      <c r="R677" s="2">
        <v>19025</v>
      </c>
      <c r="S677" s="2" t="s">
        <v>3274</v>
      </c>
      <c r="T677" s="122">
        <v>0.24961377204048715</v>
      </c>
      <c r="U677" s="122">
        <v>0.17551395767802314</v>
      </c>
      <c r="V677" s="122">
        <v>0.5973069196779548</v>
      </c>
      <c r="W677" s="122">
        <v>0.29563872958270959</v>
      </c>
      <c r="X677" s="122">
        <v>0.70314212330221471</v>
      </c>
      <c r="Y677" s="123">
        <v>608.83620549669138</v>
      </c>
      <c r="Z677" s="123">
        <v>876.65657857345832</v>
      </c>
      <c r="AA677" s="122">
        <v>0.42711392407429222</v>
      </c>
      <c r="AB677" s="123">
        <v>1299.9250192830755</v>
      </c>
    </row>
    <row r="678" spans="1:28" x14ac:dyDescent="0.25">
      <c r="A678" s="2">
        <v>19</v>
      </c>
      <c r="B678" s="2">
        <v>19026</v>
      </c>
      <c r="C678" s="2" t="s">
        <v>2831</v>
      </c>
      <c r="D678" s="121">
        <v>3141761072</v>
      </c>
      <c r="E678" s="121">
        <v>909073227</v>
      </c>
      <c r="F678" s="121">
        <v>2232687845</v>
      </c>
      <c r="G678" s="121">
        <v>596398141</v>
      </c>
      <c r="H678" s="121">
        <v>1193399044</v>
      </c>
      <c r="I678" s="121">
        <v>1039288801</v>
      </c>
      <c r="J678" s="121">
        <v>3141761072</v>
      </c>
      <c r="K678" s="121">
        <v>581972352</v>
      </c>
      <c r="L678" s="121">
        <v>492204526</v>
      </c>
      <c r="M678" s="121">
        <v>2422623989</v>
      </c>
      <c r="N678" s="121">
        <v>1173116391</v>
      </c>
      <c r="O678" s="121" t="e">
        <v>#N/A</v>
      </c>
      <c r="P678" s="121">
        <v>578220044</v>
      </c>
      <c r="Q678" s="121">
        <v>728541</v>
      </c>
      <c r="R678" s="2">
        <v>19026</v>
      </c>
      <c r="S678" s="2" t="s">
        <v>2831</v>
      </c>
      <c r="T678" s="122">
        <v>0.37524322021398099</v>
      </c>
      <c r="U678" s="122">
        <v>0.2893514835045356</v>
      </c>
      <c r="V678" s="122">
        <v>-1.7024717133337641E-2</v>
      </c>
      <c r="W678" s="122">
        <v>0.18523762267813854</v>
      </c>
      <c r="X678" s="122">
        <v>0.77110382791069221</v>
      </c>
      <c r="Y678" s="123">
        <v>818.61987314372152</v>
      </c>
      <c r="Z678" s="123">
        <v>1247.7996804572426</v>
      </c>
      <c r="AA678" s="122">
        <v>0.77492159684605411</v>
      </c>
      <c r="AB678" s="123">
        <v>675.60305597076899</v>
      </c>
    </row>
    <row r="679" spans="1:28" x14ac:dyDescent="0.25">
      <c r="A679" s="2">
        <v>19</v>
      </c>
      <c r="B679" s="2">
        <v>19027</v>
      </c>
      <c r="C679" s="2" t="s">
        <v>3275</v>
      </c>
      <c r="D679" s="121">
        <v>132082545</v>
      </c>
      <c r="E679" s="121">
        <v>837369</v>
      </c>
      <c r="F679" s="121">
        <v>131245176</v>
      </c>
      <c r="G679" s="121">
        <v>319012</v>
      </c>
      <c r="H679" s="121">
        <v>25150995</v>
      </c>
      <c r="I679" s="121">
        <v>106094181</v>
      </c>
      <c r="J679" s="121">
        <v>132082545</v>
      </c>
      <c r="K679" s="121">
        <v>86858942</v>
      </c>
      <c r="L679" s="121">
        <v>86327503</v>
      </c>
      <c r="M679" s="121">
        <v>45132028</v>
      </c>
      <c r="N679" s="121">
        <v>22463443</v>
      </c>
      <c r="O679" s="121" t="e">
        <v>#N/A</v>
      </c>
      <c r="P679" s="121">
        <v>358579</v>
      </c>
      <c r="Q679" s="121">
        <v>2091</v>
      </c>
      <c r="R679" s="2">
        <v>19027</v>
      </c>
      <c r="S679" s="2" t="s">
        <v>3275</v>
      </c>
      <c r="T679" s="122">
        <v>1.8553764080798674E-2</v>
      </c>
      <c r="U679" s="122">
        <v>6.3397400466503728E-3</v>
      </c>
      <c r="V679" s="122">
        <v>-0.15214491926914919</v>
      </c>
      <c r="W679" s="122">
        <v>0.65761105678271115</v>
      </c>
      <c r="X679" s="122">
        <v>0.34169562677642229</v>
      </c>
      <c r="Y679" s="123">
        <v>152.56432329029172</v>
      </c>
      <c r="Z679" s="123">
        <v>400.46341463414632</v>
      </c>
      <c r="AA679" s="122">
        <v>3.7276965957533756E-2</v>
      </c>
      <c r="AB679" s="123">
        <v>41285.271640363462</v>
      </c>
    </row>
    <row r="680" spans="1:28" x14ac:dyDescent="0.25">
      <c r="A680" s="2">
        <v>19</v>
      </c>
      <c r="B680" s="2">
        <v>19028</v>
      </c>
      <c r="C680" s="2" t="s">
        <v>3276</v>
      </c>
      <c r="D680" s="121">
        <v>54279428</v>
      </c>
      <c r="E680" s="121">
        <v>863410</v>
      </c>
      <c r="F680" s="121">
        <v>50768971</v>
      </c>
      <c r="G680" s="121">
        <v>445524</v>
      </c>
      <c r="H680" s="121">
        <v>30247710</v>
      </c>
      <c r="I680" s="121">
        <v>20521261</v>
      </c>
      <c r="J680" s="121">
        <v>54279428</v>
      </c>
      <c r="K680" s="121">
        <v>13303931</v>
      </c>
      <c r="L680" s="121">
        <v>13016527</v>
      </c>
      <c r="M680" s="121">
        <v>39082304</v>
      </c>
      <c r="N680" s="121">
        <v>22729691</v>
      </c>
      <c r="O680" s="121" t="e">
        <v>#N/A</v>
      </c>
      <c r="P680" s="121">
        <v>631058</v>
      </c>
      <c r="Q680" s="121">
        <v>1770</v>
      </c>
      <c r="R680" s="2">
        <v>19028</v>
      </c>
      <c r="S680" s="2" t="s">
        <v>3276</v>
      </c>
      <c r="T680" s="122">
        <v>2.2092095696302858E-2</v>
      </c>
      <c r="U680" s="122">
        <v>1.590676305579344E-2</v>
      </c>
      <c r="V680" s="122">
        <v>-0.32717629177675589</v>
      </c>
      <c r="W680" s="122">
        <v>0.24510079583005184</v>
      </c>
      <c r="X680" s="122">
        <v>0.72002055732790704</v>
      </c>
      <c r="Y680" s="123">
        <v>251.70847457627119</v>
      </c>
      <c r="Z680" s="123">
        <v>487.80225988700568</v>
      </c>
      <c r="AA680" s="122">
        <v>3.7985998137854138E-2</v>
      </c>
      <c r="AB680" s="123">
        <v>7353.9700564971754</v>
      </c>
    </row>
    <row r="681" spans="1:28" x14ac:dyDescent="0.25">
      <c r="A681" s="2">
        <v>19</v>
      </c>
      <c r="B681" s="2">
        <v>19029</v>
      </c>
      <c r="C681" s="2" t="s">
        <v>3277</v>
      </c>
      <c r="D681" s="121">
        <v>86310060</v>
      </c>
      <c r="E681" s="121">
        <v>3175400</v>
      </c>
      <c r="F681" s="121">
        <v>83134660</v>
      </c>
      <c r="G681" s="121">
        <v>1754434</v>
      </c>
      <c r="H681" s="121">
        <v>35343320</v>
      </c>
      <c r="I681" s="121">
        <v>47791340</v>
      </c>
      <c r="J681" s="121">
        <v>86310060</v>
      </c>
      <c r="K681" s="121">
        <v>29872498</v>
      </c>
      <c r="L681" s="121">
        <v>29813052</v>
      </c>
      <c r="M681" s="121">
        <v>54494373</v>
      </c>
      <c r="N681" s="121">
        <v>24567495</v>
      </c>
      <c r="O681" s="121" t="e">
        <v>#N/A</v>
      </c>
      <c r="P681" s="121">
        <v>1082478</v>
      </c>
      <c r="Q681" s="121">
        <v>8045</v>
      </c>
      <c r="R681" s="2">
        <v>19029</v>
      </c>
      <c r="S681" s="2" t="s">
        <v>3277</v>
      </c>
      <c r="T681" s="122">
        <v>5.8270236451752548E-2</v>
      </c>
      <c r="U681" s="122">
        <v>3.6790612820799803E-2</v>
      </c>
      <c r="V681" s="122">
        <v>0.54460492551717676</v>
      </c>
      <c r="W681" s="122">
        <v>0.34610679218621793</v>
      </c>
      <c r="X681" s="122">
        <v>0.63137915788727295</v>
      </c>
      <c r="Y681" s="123">
        <v>218.07756370416408</v>
      </c>
      <c r="Z681" s="123">
        <v>394.70478558110625</v>
      </c>
      <c r="AA681" s="122">
        <v>0.12925208695473431</v>
      </c>
      <c r="AB681" s="123">
        <v>3705.7864512119327</v>
      </c>
    </row>
    <row r="682" spans="1:28" x14ac:dyDescent="0.25">
      <c r="A682" s="2">
        <v>19</v>
      </c>
      <c r="B682" s="2">
        <v>19032</v>
      </c>
      <c r="C682" s="2" t="s">
        <v>3278</v>
      </c>
      <c r="D682" s="121">
        <v>196429125</v>
      </c>
      <c r="E682" s="121">
        <v>11002268</v>
      </c>
      <c r="F682" s="121">
        <v>185426857</v>
      </c>
      <c r="G682" s="121">
        <v>4407084</v>
      </c>
      <c r="H682" s="121">
        <v>79416805</v>
      </c>
      <c r="I682" s="121">
        <v>106010052</v>
      </c>
      <c r="J682" s="121">
        <v>196429125</v>
      </c>
      <c r="K682" s="121">
        <v>63771390</v>
      </c>
      <c r="L682" s="121">
        <v>51077089</v>
      </c>
      <c r="M682" s="121">
        <v>106212346</v>
      </c>
      <c r="N682" s="121">
        <v>44244872</v>
      </c>
      <c r="O682" s="121" t="e">
        <v>#N/A</v>
      </c>
      <c r="P682" s="121">
        <v>3002511</v>
      </c>
      <c r="Q682" s="121">
        <v>6019</v>
      </c>
      <c r="R682" s="2">
        <v>19032</v>
      </c>
      <c r="S682" s="2" t="s">
        <v>3278</v>
      </c>
      <c r="T682" s="122">
        <v>0.10358746807080224</v>
      </c>
      <c r="U682" s="122">
        <v>5.6011388331541977E-2</v>
      </c>
      <c r="V682" s="122">
        <v>0.39883400114524203</v>
      </c>
      <c r="W682" s="122">
        <v>0.32465343415850373</v>
      </c>
      <c r="X682" s="122">
        <v>0.54071587398253695</v>
      </c>
      <c r="Y682" s="123">
        <v>732.19538129257353</v>
      </c>
      <c r="Z682" s="123">
        <v>1827.922910782522</v>
      </c>
      <c r="AA682" s="122">
        <v>0.24866764220721443</v>
      </c>
      <c r="AB682" s="123">
        <v>8485.9759096195376</v>
      </c>
    </row>
    <row r="683" spans="1:28" x14ac:dyDescent="0.25">
      <c r="A683" s="2">
        <v>19</v>
      </c>
      <c r="B683" s="2">
        <v>19033</v>
      </c>
      <c r="C683" s="2" t="s">
        <v>3279</v>
      </c>
      <c r="D683" s="121">
        <v>508850844</v>
      </c>
      <c r="E683" s="121">
        <v>60640414</v>
      </c>
      <c r="F683" s="121">
        <v>373210244</v>
      </c>
      <c r="G683" s="121">
        <v>20630944</v>
      </c>
      <c r="H683" s="121">
        <v>216898178</v>
      </c>
      <c r="I683" s="121">
        <v>156312066</v>
      </c>
      <c r="J683" s="121">
        <v>508850844</v>
      </c>
      <c r="K683" s="121">
        <v>116948372</v>
      </c>
      <c r="L683" s="121">
        <v>112866174</v>
      </c>
      <c r="M683" s="121">
        <v>386589447</v>
      </c>
      <c r="N683" s="121">
        <v>151387566</v>
      </c>
      <c r="O683" s="121" t="e">
        <v>#N/A</v>
      </c>
      <c r="P683" s="121">
        <v>23882498</v>
      </c>
      <c r="Q683" s="121">
        <v>91980</v>
      </c>
      <c r="R683" s="2">
        <v>19033</v>
      </c>
      <c r="S683" s="2" t="s">
        <v>3279</v>
      </c>
      <c r="T683" s="122">
        <v>0.15685998278168209</v>
      </c>
      <c r="U683" s="122">
        <v>0.11917129491879157</v>
      </c>
      <c r="V683" s="122">
        <v>-0.17673659858172297</v>
      </c>
      <c r="W683" s="122">
        <v>0.22982839348498751</v>
      </c>
      <c r="X683" s="122">
        <v>0.75973038378216784</v>
      </c>
      <c r="Y683" s="123">
        <v>224.29815177212438</v>
      </c>
      <c r="Z683" s="123">
        <v>659.27825614263975</v>
      </c>
      <c r="AA683" s="122">
        <v>0.40056403311220423</v>
      </c>
      <c r="AB683" s="123">
        <v>1227.0729941291586</v>
      </c>
    </row>
    <row r="684" spans="1:28" x14ac:dyDescent="0.25">
      <c r="A684" s="2">
        <v>19</v>
      </c>
      <c r="B684" s="2">
        <v>19035</v>
      </c>
      <c r="C684" s="2" t="s">
        <v>3049</v>
      </c>
      <c r="D684" s="121">
        <v>76288004</v>
      </c>
      <c r="E684" s="121">
        <v>6227112</v>
      </c>
      <c r="F684" s="121">
        <v>63766971</v>
      </c>
      <c r="G684" s="121">
        <v>378497</v>
      </c>
      <c r="H684" s="121">
        <v>41828491</v>
      </c>
      <c r="I684" s="121">
        <v>21938480</v>
      </c>
      <c r="J684" s="121">
        <v>76288004</v>
      </c>
      <c r="K684" s="121">
        <v>17514872</v>
      </c>
      <c r="L684" s="121">
        <v>12811721</v>
      </c>
      <c r="M684" s="121">
        <v>56641872</v>
      </c>
      <c r="N684" s="121">
        <v>23138879</v>
      </c>
      <c r="O684" s="121" t="e">
        <v>#N/A</v>
      </c>
      <c r="P684" s="121">
        <v>480364</v>
      </c>
      <c r="Q684" s="121">
        <v>1129</v>
      </c>
      <c r="R684" s="2">
        <v>19035</v>
      </c>
      <c r="S684" s="2" t="s">
        <v>3049</v>
      </c>
      <c r="T684" s="122">
        <v>0.10993831559804379</v>
      </c>
      <c r="U684" s="122">
        <v>8.1626358975127988E-2</v>
      </c>
      <c r="V684" s="122">
        <v>-0.24908384462798838</v>
      </c>
      <c r="W684" s="122">
        <v>0.22958880927072098</v>
      </c>
      <c r="X684" s="122">
        <v>0.74247416409007105</v>
      </c>
      <c r="Y684" s="123">
        <v>335.24977856510185</v>
      </c>
      <c r="Z684" s="123">
        <v>5515.5996457041629</v>
      </c>
      <c r="AA684" s="122">
        <v>0.26911900096802444</v>
      </c>
      <c r="AB684" s="123">
        <v>11347.848538529672</v>
      </c>
    </row>
    <row r="685" spans="1:28" x14ac:dyDescent="0.25">
      <c r="A685" s="2">
        <v>19</v>
      </c>
      <c r="B685" s="2">
        <v>19037</v>
      </c>
      <c r="C685" s="2" t="s">
        <v>3280</v>
      </c>
      <c r="D685" s="121">
        <v>168970232</v>
      </c>
      <c r="E685" s="121">
        <v>1937318</v>
      </c>
      <c r="F685" s="121">
        <v>157677112</v>
      </c>
      <c r="G685" s="121">
        <v>1127585</v>
      </c>
      <c r="H685" s="121">
        <v>62395875</v>
      </c>
      <c r="I685" s="121">
        <v>95281237</v>
      </c>
      <c r="J685" s="121">
        <v>168970232</v>
      </c>
      <c r="K685" s="121">
        <v>20574635</v>
      </c>
      <c r="L685" s="121">
        <v>14724058</v>
      </c>
      <c r="M685" s="121">
        <v>138889554</v>
      </c>
      <c r="N685" s="121">
        <v>51320478</v>
      </c>
      <c r="O685" s="121" t="e">
        <v>#N/A</v>
      </c>
      <c r="P685" s="121">
        <v>1010582</v>
      </c>
      <c r="Q685" s="121">
        <v>6035</v>
      </c>
      <c r="R685" s="2">
        <v>19037</v>
      </c>
      <c r="S685" s="2" t="s">
        <v>3280</v>
      </c>
      <c r="T685" s="122">
        <v>1.3948622802835122E-2</v>
      </c>
      <c r="U685" s="122">
        <v>1.1465439663952168E-2</v>
      </c>
      <c r="V685" s="122">
        <v>6.3352337959556193E-2</v>
      </c>
      <c r="W685" s="122">
        <v>0.12176485027256162</v>
      </c>
      <c r="X685" s="122">
        <v>0.82197646506160915</v>
      </c>
      <c r="Y685" s="123">
        <v>186.84092792046397</v>
      </c>
      <c r="Z685" s="123">
        <v>321.01375310687655</v>
      </c>
      <c r="AA685" s="122">
        <v>3.7749414570924303E-2</v>
      </c>
      <c r="AB685" s="123">
        <v>2439.7776304888152</v>
      </c>
    </row>
    <row r="686" spans="1:28" x14ac:dyDescent="0.25">
      <c r="A686" s="2">
        <v>19</v>
      </c>
      <c r="B686" s="2">
        <v>19038</v>
      </c>
      <c r="C686" s="2" t="s">
        <v>3281</v>
      </c>
      <c r="D686" s="121">
        <v>541109915</v>
      </c>
      <c r="E686" s="121">
        <v>115813655</v>
      </c>
      <c r="F686" s="121">
        <v>377656120</v>
      </c>
      <c r="G686" s="121">
        <v>74325087</v>
      </c>
      <c r="H686" s="121">
        <v>156771898</v>
      </c>
      <c r="I686" s="121">
        <v>220884222</v>
      </c>
      <c r="J686" s="121">
        <v>541109915</v>
      </c>
      <c r="K686" s="121">
        <v>97994448</v>
      </c>
      <c r="L686" s="121">
        <v>93301339</v>
      </c>
      <c r="M686" s="121">
        <v>442079816</v>
      </c>
      <c r="N686" s="121">
        <v>199600228</v>
      </c>
      <c r="O686" s="121" t="e">
        <v>#N/A</v>
      </c>
      <c r="P686" s="121">
        <v>64414661</v>
      </c>
      <c r="Q686" s="121">
        <v>70358</v>
      </c>
      <c r="R686" s="2">
        <v>19038</v>
      </c>
      <c r="S686" s="2" t="s">
        <v>3281</v>
      </c>
      <c r="T686" s="122">
        <v>0.26197453674293059</v>
      </c>
      <c r="U686" s="122">
        <v>0.21402981499609003</v>
      </c>
      <c r="V686" s="122">
        <v>9.963906422934965E-2</v>
      </c>
      <c r="W686" s="122">
        <v>0.18109896951343055</v>
      </c>
      <c r="X686" s="122">
        <v>0.81698709216961951</v>
      </c>
      <c r="Y686" s="123">
        <v>1056.3843059779983</v>
      </c>
      <c r="Z686" s="123">
        <v>1646.0623525398676</v>
      </c>
      <c r="AA686" s="122">
        <v>0.58022806967935925</v>
      </c>
      <c r="AB686" s="123">
        <v>1326.0942465675546</v>
      </c>
    </row>
    <row r="687" spans="1:28" x14ac:dyDescent="0.25">
      <c r="A687" s="2">
        <v>19</v>
      </c>
      <c r="B687" s="2">
        <v>19039</v>
      </c>
      <c r="C687" s="2" t="s">
        <v>3282</v>
      </c>
      <c r="D687" s="121">
        <v>9488524234</v>
      </c>
      <c r="E687" s="121">
        <v>3677529115</v>
      </c>
      <c r="F687" s="121">
        <v>5799317793</v>
      </c>
      <c r="G687" s="121">
        <v>2476978899</v>
      </c>
      <c r="H687" s="121">
        <v>3631459526</v>
      </c>
      <c r="I687" s="121">
        <v>2167858267</v>
      </c>
      <c r="J687" s="121">
        <v>9488524234</v>
      </c>
      <c r="K687" s="121">
        <v>2260160156</v>
      </c>
      <c r="L687" s="121">
        <v>1886608035</v>
      </c>
      <c r="M687" s="121">
        <v>6797012847</v>
      </c>
      <c r="N687" s="121">
        <v>2271682092</v>
      </c>
      <c r="O687" s="121" t="e">
        <v>#N/A</v>
      </c>
      <c r="P687" s="121">
        <v>2491065112</v>
      </c>
      <c r="Q687" s="121">
        <v>1164927</v>
      </c>
      <c r="R687" s="2">
        <v>19039</v>
      </c>
      <c r="S687" s="2" t="s">
        <v>3282</v>
      </c>
      <c r="T687" s="122">
        <v>0.54105078183325084</v>
      </c>
      <c r="U687" s="122">
        <v>0.38757651077312938</v>
      </c>
      <c r="V687" s="122">
        <v>-5.2374614260058738E-2</v>
      </c>
      <c r="W687" s="122">
        <v>0.23819933429702614</v>
      </c>
      <c r="X687" s="122">
        <v>0.71634035803422702</v>
      </c>
      <c r="Y687" s="123">
        <v>2126.2953807405956</v>
      </c>
      <c r="Z687" s="123">
        <v>3156.8751647098916</v>
      </c>
      <c r="AA687" s="122">
        <v>1.6188572899134339</v>
      </c>
      <c r="AB687" s="123">
        <v>1619.5075184968671</v>
      </c>
    </row>
    <row r="688" spans="1:28" x14ac:dyDescent="0.25">
      <c r="A688" s="2">
        <v>19</v>
      </c>
      <c r="B688" s="2">
        <v>19040</v>
      </c>
      <c r="C688" s="2" t="s">
        <v>3283</v>
      </c>
      <c r="D688" s="121">
        <v>45098103</v>
      </c>
      <c r="E688" s="121">
        <v>1106885</v>
      </c>
      <c r="F688" s="121">
        <v>43991218</v>
      </c>
      <c r="G688" s="121">
        <v>549618</v>
      </c>
      <c r="H688" s="121">
        <v>23666212</v>
      </c>
      <c r="I688" s="121">
        <v>20325006</v>
      </c>
      <c r="J688" s="121">
        <v>45098103</v>
      </c>
      <c r="K688" s="121">
        <v>12215662</v>
      </c>
      <c r="L688" s="121">
        <v>11086162</v>
      </c>
      <c r="M688" s="121">
        <v>31059996</v>
      </c>
      <c r="N688" s="121">
        <v>10944206</v>
      </c>
      <c r="O688" s="121" t="e">
        <v>#N/A</v>
      </c>
      <c r="P688" s="121">
        <v>887806</v>
      </c>
      <c r="Q688" s="121">
        <v>1119</v>
      </c>
      <c r="R688" s="2">
        <v>19040</v>
      </c>
      <c r="S688" s="2" t="s">
        <v>3283</v>
      </c>
      <c r="T688" s="122">
        <v>3.5636997506374439E-2</v>
      </c>
      <c r="U688" s="122">
        <v>2.4543937025466461E-2</v>
      </c>
      <c r="V688" s="122">
        <v>-0.41001315184779286</v>
      </c>
      <c r="W688" s="122">
        <v>0.27086864385404413</v>
      </c>
      <c r="X688" s="122">
        <v>0.68872067634419121</v>
      </c>
      <c r="Y688" s="123">
        <v>491.16890080428954</v>
      </c>
      <c r="Z688" s="123">
        <v>989.17336907953529</v>
      </c>
      <c r="AA688" s="122">
        <v>0.10113890400089326</v>
      </c>
      <c r="AB688" s="123">
        <v>9907.204647006256</v>
      </c>
    </row>
    <row r="689" spans="1:28" x14ac:dyDescent="0.25">
      <c r="A689" s="2">
        <v>19</v>
      </c>
      <c r="B689" s="2">
        <v>19041</v>
      </c>
      <c r="C689" s="2" t="s">
        <v>3284</v>
      </c>
      <c r="D689" s="121">
        <v>855527376</v>
      </c>
      <c r="E689" s="121">
        <v>255896235</v>
      </c>
      <c r="F689" s="121">
        <v>389496618</v>
      </c>
      <c r="G689" s="121">
        <v>125496723</v>
      </c>
      <c r="H689" s="121">
        <v>128978087</v>
      </c>
      <c r="I689" s="121">
        <v>260518531</v>
      </c>
      <c r="J689" s="121">
        <v>855527376</v>
      </c>
      <c r="K689" s="121">
        <v>243645542</v>
      </c>
      <c r="L689" s="121">
        <v>193399040</v>
      </c>
      <c r="M689" s="121">
        <v>573384095</v>
      </c>
      <c r="N689" s="121">
        <v>398950301</v>
      </c>
      <c r="O689" s="121" t="e">
        <v>#N/A</v>
      </c>
      <c r="P689" s="121">
        <v>99678998</v>
      </c>
      <c r="Q689" s="121">
        <v>121285</v>
      </c>
      <c r="R689" s="2">
        <v>19041</v>
      </c>
      <c r="S689" s="2" t="s">
        <v>3284</v>
      </c>
      <c r="T689" s="122">
        <v>0.44629112881130756</v>
      </c>
      <c r="U689" s="122">
        <v>0.29910934726184613</v>
      </c>
      <c r="V689" s="122">
        <v>0.19985338414430154</v>
      </c>
      <c r="W689" s="122">
        <v>0.28478988380145065</v>
      </c>
      <c r="X689" s="122">
        <v>0.67021127679262016</v>
      </c>
      <c r="Y689" s="123">
        <v>1034.7258358412005</v>
      </c>
      <c r="Z689" s="123">
        <v>2109.8753761800717</v>
      </c>
      <c r="AA689" s="122">
        <v>0.64142384241489769</v>
      </c>
      <c r="AB689" s="123">
        <v>1594.5833367687678</v>
      </c>
    </row>
    <row r="690" spans="1:28" x14ac:dyDescent="0.25">
      <c r="A690" s="2">
        <v>19</v>
      </c>
      <c r="B690" s="2">
        <v>19042</v>
      </c>
      <c r="C690" s="2" t="s">
        <v>3285</v>
      </c>
      <c r="D690" s="121">
        <v>145660467</v>
      </c>
      <c r="E690" s="121">
        <v>5301540</v>
      </c>
      <c r="F690" s="121">
        <v>140128480</v>
      </c>
      <c r="G690" s="121">
        <v>2690755</v>
      </c>
      <c r="H690" s="121">
        <v>42580479</v>
      </c>
      <c r="I690" s="121">
        <v>97548001</v>
      </c>
      <c r="J690" s="121">
        <v>145660467</v>
      </c>
      <c r="K690" s="121">
        <v>69561803</v>
      </c>
      <c r="L690" s="121">
        <v>69178763</v>
      </c>
      <c r="M690" s="121">
        <v>73301549</v>
      </c>
      <c r="N690" s="121">
        <v>33707587</v>
      </c>
      <c r="O690" s="121" t="e">
        <v>#N/A</v>
      </c>
      <c r="P690" s="121">
        <v>2893449</v>
      </c>
      <c r="Q690" s="121">
        <v>5327</v>
      </c>
      <c r="R690" s="2">
        <v>19042</v>
      </c>
      <c r="S690" s="2" t="s">
        <v>3285</v>
      </c>
      <c r="T690" s="122">
        <v>7.2325074603812267E-2</v>
      </c>
      <c r="U690" s="122">
        <v>3.6396560502583039E-2</v>
      </c>
      <c r="V690" s="122">
        <v>-0.11374686803581913</v>
      </c>
      <c r="W690" s="122">
        <v>0.47756130700857907</v>
      </c>
      <c r="X690" s="122">
        <v>0.50323571322890237</v>
      </c>
      <c r="Y690" s="123">
        <v>505.11638821100058</v>
      </c>
      <c r="Z690" s="123">
        <v>995.22057443213816</v>
      </c>
      <c r="AA690" s="122">
        <v>0.15728031792961034</v>
      </c>
      <c r="AB690" s="123">
        <v>12986.439459357987</v>
      </c>
    </row>
    <row r="691" spans="1:28" x14ac:dyDescent="0.25">
      <c r="A691" s="2">
        <v>19</v>
      </c>
      <c r="B691" s="2">
        <v>19044</v>
      </c>
      <c r="C691" s="2" t="s">
        <v>3286</v>
      </c>
      <c r="D691" s="121">
        <v>289667956</v>
      </c>
      <c r="E691" s="121">
        <v>26523335</v>
      </c>
      <c r="F691" s="121">
        <v>258634532</v>
      </c>
      <c r="G691" s="121">
        <v>15250388</v>
      </c>
      <c r="H691" s="121">
        <v>118191222</v>
      </c>
      <c r="I691" s="121">
        <v>140443310</v>
      </c>
      <c r="J691" s="121">
        <v>289667956</v>
      </c>
      <c r="K691" s="121">
        <v>65766724</v>
      </c>
      <c r="L691" s="121">
        <v>46510139</v>
      </c>
      <c r="M691" s="121">
        <v>212940905</v>
      </c>
      <c r="N691" s="121">
        <v>111192604</v>
      </c>
      <c r="O691" s="121" t="e">
        <v>#N/A</v>
      </c>
      <c r="P691" s="121">
        <v>11375860</v>
      </c>
      <c r="Q691" s="121">
        <v>40476</v>
      </c>
      <c r="R691" s="2">
        <v>19044</v>
      </c>
      <c r="S691" s="2" t="s">
        <v>3286</v>
      </c>
      <c r="T691" s="122">
        <v>0.1245572568595968</v>
      </c>
      <c r="U691" s="122">
        <v>9.1564615452321557E-2</v>
      </c>
      <c r="V691" s="122">
        <v>0.27760356023344435</v>
      </c>
      <c r="W691" s="122">
        <v>0.22704176502008389</v>
      </c>
      <c r="X691" s="122">
        <v>0.73512068072866166</v>
      </c>
      <c r="Y691" s="123">
        <v>376.77606482854037</v>
      </c>
      <c r="Z691" s="123">
        <v>655.28547781401323</v>
      </c>
      <c r="AA691" s="122">
        <v>0.23853506479621611</v>
      </c>
      <c r="AB691" s="123">
        <v>1149.0794297855518</v>
      </c>
    </row>
    <row r="692" spans="1:28" x14ac:dyDescent="0.25">
      <c r="A692" s="2">
        <v>19</v>
      </c>
      <c r="B692" s="2">
        <v>19046</v>
      </c>
      <c r="C692" s="2" t="s">
        <v>3287</v>
      </c>
      <c r="D692" s="121">
        <v>2639825676</v>
      </c>
      <c r="E692" s="121">
        <v>763456932</v>
      </c>
      <c r="F692" s="121">
        <v>1684018684</v>
      </c>
      <c r="G692" s="121">
        <v>503205691</v>
      </c>
      <c r="H692" s="121">
        <v>974178390</v>
      </c>
      <c r="I692" s="121">
        <v>709840294</v>
      </c>
      <c r="J692" s="121">
        <v>2639825676</v>
      </c>
      <c r="K692" s="121">
        <v>471922187</v>
      </c>
      <c r="L692" s="121">
        <v>434377642</v>
      </c>
      <c r="M692" s="121">
        <v>2019609669</v>
      </c>
      <c r="N692" s="121">
        <v>565778987</v>
      </c>
      <c r="O692" s="121" t="e">
        <v>#N/A</v>
      </c>
      <c r="P692" s="121">
        <v>504698780</v>
      </c>
      <c r="Q692" s="121">
        <v>483249</v>
      </c>
      <c r="R692" s="2">
        <v>19046</v>
      </c>
      <c r="S692" s="2" t="s">
        <v>3287</v>
      </c>
      <c r="T692" s="122">
        <v>0.37802202263075024</v>
      </c>
      <c r="U692" s="122">
        <v>0.28920732870392762</v>
      </c>
      <c r="V692" s="122">
        <v>-4.9804984072402414E-2</v>
      </c>
      <c r="W692" s="122">
        <v>0.17877020868858312</v>
      </c>
      <c r="X692" s="122">
        <v>0.76505418041854067</v>
      </c>
      <c r="Y692" s="123">
        <v>1041.2969111162154</v>
      </c>
      <c r="Z692" s="123">
        <v>1579.8417213486216</v>
      </c>
      <c r="AA692" s="122">
        <v>1.349390750703154</v>
      </c>
      <c r="AB692" s="123">
        <v>898.86919993626475</v>
      </c>
    </row>
    <row r="693" spans="1:28" x14ac:dyDescent="0.25">
      <c r="A693" s="2">
        <v>19</v>
      </c>
      <c r="B693" s="2">
        <v>19048</v>
      </c>
      <c r="C693" s="2" t="s">
        <v>3288</v>
      </c>
      <c r="D693" s="121">
        <v>2657030611</v>
      </c>
      <c r="E693" s="121">
        <v>808587698</v>
      </c>
      <c r="F693" s="121">
        <v>1723781348</v>
      </c>
      <c r="G693" s="121">
        <v>584910184</v>
      </c>
      <c r="H693" s="121">
        <v>634024432</v>
      </c>
      <c r="I693" s="121">
        <v>1089756916</v>
      </c>
      <c r="J693" s="121">
        <v>2657030611</v>
      </c>
      <c r="K693" s="121">
        <v>540477240</v>
      </c>
      <c r="L693" s="121">
        <v>376863298</v>
      </c>
      <c r="M693" s="121">
        <v>2086336912</v>
      </c>
      <c r="N693" s="121">
        <v>751054142</v>
      </c>
      <c r="O693" s="121" t="e">
        <v>#N/A</v>
      </c>
      <c r="P693" s="121">
        <v>419993845</v>
      </c>
      <c r="Q693" s="121">
        <v>332214</v>
      </c>
      <c r="R693" s="2">
        <v>19048</v>
      </c>
      <c r="S693" s="2" t="s">
        <v>3288</v>
      </c>
      <c r="T693" s="122">
        <v>0.38756333809234739</v>
      </c>
      <c r="U693" s="122">
        <v>0.30432005361642406</v>
      </c>
      <c r="V693" s="122">
        <v>0.32722855251029359</v>
      </c>
      <c r="W693" s="122">
        <v>0.20341400575606691</v>
      </c>
      <c r="X693" s="122">
        <v>0.78521372819818069</v>
      </c>
      <c r="Y693" s="123">
        <v>1760.642790490467</v>
      </c>
      <c r="Z693" s="123">
        <v>2433.9362519339943</v>
      </c>
      <c r="AA693" s="122">
        <v>1.0766037397074897</v>
      </c>
      <c r="AB693" s="123">
        <v>1134.3992065355465</v>
      </c>
    </row>
    <row r="694" spans="1:28" x14ac:dyDescent="0.25">
      <c r="A694" s="2">
        <v>19</v>
      </c>
      <c r="B694" s="2">
        <v>19051</v>
      </c>
      <c r="C694" s="2" t="s">
        <v>3289</v>
      </c>
      <c r="D694" s="121">
        <v>112140137</v>
      </c>
      <c r="E694" s="121">
        <v>2190793</v>
      </c>
      <c r="F694" s="121">
        <v>109949344</v>
      </c>
      <c r="G694" s="121">
        <v>1606022</v>
      </c>
      <c r="H694" s="121">
        <v>46995849</v>
      </c>
      <c r="I694" s="121">
        <v>62953495</v>
      </c>
      <c r="J694" s="121">
        <v>112140137</v>
      </c>
      <c r="K694" s="121">
        <v>32577656</v>
      </c>
      <c r="L694" s="121">
        <v>20635697</v>
      </c>
      <c r="M694" s="121">
        <v>71874108</v>
      </c>
      <c r="N694" s="121">
        <v>37205196</v>
      </c>
      <c r="O694" s="121" t="e">
        <v>#N/A</v>
      </c>
      <c r="P694" s="121">
        <v>1096779</v>
      </c>
      <c r="Q694" s="121">
        <v>4743</v>
      </c>
      <c r="R694" s="2">
        <v>19051</v>
      </c>
      <c r="S694" s="2" t="s">
        <v>3289</v>
      </c>
      <c r="T694" s="122">
        <v>3.0480976543041063E-2</v>
      </c>
      <c r="U694" s="122">
        <v>1.9536207629209514E-2</v>
      </c>
      <c r="V694" s="122">
        <v>0.39550636794124605</v>
      </c>
      <c r="W694" s="122">
        <v>0.29050843767026968</v>
      </c>
      <c r="X694" s="122">
        <v>0.64093115919770993</v>
      </c>
      <c r="Y694" s="123">
        <v>338.60889732236978</v>
      </c>
      <c r="Z694" s="123">
        <v>461.90027408812989</v>
      </c>
      <c r="AA694" s="122">
        <v>5.8884060172670505E-2</v>
      </c>
      <c r="AB694" s="123">
        <v>4350.7689226228122</v>
      </c>
    </row>
    <row r="695" spans="1:28" x14ac:dyDescent="0.25">
      <c r="A695" s="2">
        <v>20</v>
      </c>
      <c r="B695" s="2">
        <v>20001</v>
      </c>
      <c r="C695" s="2" t="s">
        <v>3290</v>
      </c>
      <c r="D695" s="121">
        <v>9865719</v>
      </c>
      <c r="E695" s="121">
        <v>6005</v>
      </c>
      <c r="F695" s="121">
        <v>7620436</v>
      </c>
      <c r="G695" s="121" t="s">
        <v>17</v>
      </c>
      <c r="H695" s="121">
        <v>2459970</v>
      </c>
      <c r="I695" s="121">
        <v>5160466</v>
      </c>
      <c r="J695" s="121">
        <v>9865719</v>
      </c>
      <c r="K695" s="121">
        <v>6494463</v>
      </c>
      <c r="L695" s="121">
        <v>6474864</v>
      </c>
      <c r="M695" s="121">
        <v>3371256</v>
      </c>
      <c r="N695" s="121">
        <v>189926</v>
      </c>
      <c r="O695" s="121" t="e">
        <v>#N/A</v>
      </c>
      <c r="P695" s="121" t="s">
        <v>189</v>
      </c>
      <c r="Q695" s="121">
        <v>1153</v>
      </c>
      <c r="R695" s="2">
        <v>20001</v>
      </c>
      <c r="S695" s="2" t="s">
        <v>3290</v>
      </c>
      <c r="T695" s="122">
        <v>1.7812352428887039E-3</v>
      </c>
      <c r="U695" s="122">
        <v>6.0867332629279227E-4</v>
      </c>
      <c r="V695" s="122">
        <v>0</v>
      </c>
      <c r="W695" s="122">
        <v>0.65828582792597279</v>
      </c>
      <c r="X695" s="122">
        <v>0.34171417207402727</v>
      </c>
      <c r="Y695" s="123" t="e">
        <v>#VALUE!</v>
      </c>
      <c r="Z695" s="123">
        <v>5.2081526452732003</v>
      </c>
      <c r="AA695" s="122">
        <v>3.1617577372239712E-2</v>
      </c>
      <c r="AB695" s="123">
        <v>5615.6669557675632</v>
      </c>
    </row>
    <row r="696" spans="1:28" x14ac:dyDescent="0.25">
      <c r="A696" s="2">
        <v>20</v>
      </c>
      <c r="B696" s="2">
        <v>20002</v>
      </c>
      <c r="C696" s="2" t="s">
        <v>3291</v>
      </c>
      <c r="D696" s="121">
        <v>184126075</v>
      </c>
      <c r="E696" s="121">
        <v>3225470</v>
      </c>
      <c r="F696" s="121">
        <v>177073849</v>
      </c>
      <c r="G696" s="121">
        <v>1044050</v>
      </c>
      <c r="H696" s="121">
        <v>61940942</v>
      </c>
      <c r="I696" s="121">
        <v>115132907</v>
      </c>
      <c r="J696" s="121">
        <v>184126075</v>
      </c>
      <c r="K696" s="121">
        <v>71456983</v>
      </c>
      <c r="L696" s="121">
        <v>70283693</v>
      </c>
      <c r="M696" s="121">
        <v>112669092</v>
      </c>
      <c r="N696" s="121">
        <v>32241728</v>
      </c>
      <c r="O696" s="121" t="e">
        <v>#N/A</v>
      </c>
      <c r="P696" s="121">
        <v>966606</v>
      </c>
      <c r="Q696" s="121">
        <v>45787</v>
      </c>
      <c r="R696" s="2">
        <v>20002</v>
      </c>
      <c r="S696" s="2" t="s">
        <v>3291</v>
      </c>
      <c r="T696" s="122">
        <v>2.8627815692346219E-2</v>
      </c>
      <c r="U696" s="122">
        <v>1.7517725286872052E-2</v>
      </c>
      <c r="V696" s="122">
        <v>2.9369438244381207E-2</v>
      </c>
      <c r="W696" s="122">
        <v>0.38808725488771756</v>
      </c>
      <c r="X696" s="122">
        <v>0.61191274511228244</v>
      </c>
      <c r="Y696" s="123">
        <v>22.802323803699739</v>
      </c>
      <c r="Z696" s="123">
        <v>70.445104505645702</v>
      </c>
      <c r="AA696" s="122">
        <v>0.10004023357557014</v>
      </c>
      <c r="AB696" s="123">
        <v>1535.0141524886976</v>
      </c>
    </row>
    <row r="697" spans="1:28" x14ac:dyDescent="0.25">
      <c r="A697" s="2">
        <v>20</v>
      </c>
      <c r="B697" s="2">
        <v>20003</v>
      </c>
      <c r="C697" s="2" t="s">
        <v>3292</v>
      </c>
      <c r="D697" s="121">
        <v>14891567</v>
      </c>
      <c r="E697" s="121">
        <v>1042386</v>
      </c>
      <c r="F697" s="121">
        <v>13843478</v>
      </c>
      <c r="G697" s="121" t="s">
        <v>17</v>
      </c>
      <c r="H697" s="121">
        <v>3399422</v>
      </c>
      <c r="I697" s="121">
        <v>10444056</v>
      </c>
      <c r="J697" s="121">
        <v>14891567</v>
      </c>
      <c r="K697" s="121">
        <v>9428881</v>
      </c>
      <c r="L697" s="121">
        <v>8953981</v>
      </c>
      <c r="M697" s="121">
        <v>5462686</v>
      </c>
      <c r="N697" s="121" t="s">
        <v>17</v>
      </c>
      <c r="O697" s="121" t="e">
        <v>#N/A</v>
      </c>
      <c r="P697" s="121" t="s">
        <v>189</v>
      </c>
      <c r="Q697" s="121">
        <v>4252</v>
      </c>
      <c r="R697" s="2">
        <v>20003</v>
      </c>
      <c r="S697" s="2" t="s">
        <v>3292</v>
      </c>
      <c r="T697" s="122">
        <v>0.19081931489380866</v>
      </c>
      <c r="U697" s="122">
        <v>6.9998409166745185E-2</v>
      </c>
      <c r="V697" s="122">
        <v>0</v>
      </c>
      <c r="W697" s="122">
        <v>0.63316916211705587</v>
      </c>
      <c r="X697" s="122">
        <v>0.36683083788294407</v>
      </c>
      <c r="Y697" s="123" t="e">
        <v>#VALUE!</v>
      </c>
      <c r="Z697" s="123">
        <v>245.1519285042333</v>
      </c>
      <c r="AA697" s="122" t="e">
        <v>#VALUE!</v>
      </c>
      <c r="AB697" s="123">
        <v>2105.8280809031044</v>
      </c>
    </row>
    <row r="698" spans="1:28" x14ac:dyDescent="0.25">
      <c r="A698" s="2">
        <v>20</v>
      </c>
      <c r="B698" s="2">
        <v>20004</v>
      </c>
      <c r="C698" s="2" t="s">
        <v>3293</v>
      </c>
      <c r="D698" s="121">
        <v>6270993</v>
      </c>
      <c r="E698" s="121">
        <v>141260</v>
      </c>
      <c r="F698" s="121">
        <v>6125429</v>
      </c>
      <c r="G698" s="121">
        <v>4354</v>
      </c>
      <c r="H698" s="121">
        <v>1981630</v>
      </c>
      <c r="I698" s="121">
        <v>4143799</v>
      </c>
      <c r="J698" s="121">
        <v>6270993</v>
      </c>
      <c r="K698" s="121">
        <v>2864456</v>
      </c>
      <c r="L698" s="121">
        <v>2864456</v>
      </c>
      <c r="M698" s="121">
        <v>3406537</v>
      </c>
      <c r="N698" s="121">
        <v>1532847</v>
      </c>
      <c r="O698" s="121" t="e">
        <v>#N/A</v>
      </c>
      <c r="P698" s="121">
        <v>400</v>
      </c>
      <c r="Q698" s="121">
        <v>1167</v>
      </c>
      <c r="R698" s="2">
        <v>20004</v>
      </c>
      <c r="S698" s="2" t="s">
        <v>3293</v>
      </c>
      <c r="T698" s="122">
        <v>4.1467331780045247E-2</v>
      </c>
      <c r="U698" s="122">
        <v>2.2525938077111552E-2</v>
      </c>
      <c r="V698" s="122">
        <v>9.373561649163749</v>
      </c>
      <c r="W698" s="122">
        <v>0.45677869517634606</v>
      </c>
      <c r="X698" s="122">
        <v>0.54322130482365394</v>
      </c>
      <c r="Y698" s="123">
        <v>3.7309340188517566</v>
      </c>
      <c r="Z698" s="123">
        <v>121.04541559554413</v>
      </c>
      <c r="AA698" s="122">
        <v>9.2155316218774611E-2</v>
      </c>
      <c r="AB698" s="123">
        <v>2454.5467009425879</v>
      </c>
    </row>
    <row r="699" spans="1:28" x14ac:dyDescent="0.25">
      <c r="A699" s="2">
        <v>20</v>
      </c>
      <c r="B699" s="2">
        <v>20005</v>
      </c>
      <c r="C699" s="2" t="s">
        <v>3294</v>
      </c>
      <c r="D699" s="121">
        <v>70963463</v>
      </c>
      <c r="E699" s="121">
        <v>7438713</v>
      </c>
      <c r="F699" s="121">
        <v>62852848</v>
      </c>
      <c r="G699" s="121">
        <v>823449</v>
      </c>
      <c r="H699" s="121">
        <v>33116749</v>
      </c>
      <c r="I699" s="121">
        <v>29736099</v>
      </c>
      <c r="J699" s="121">
        <v>70963463</v>
      </c>
      <c r="K699" s="121">
        <v>20072578</v>
      </c>
      <c r="L699" s="121">
        <v>19178484</v>
      </c>
      <c r="M699" s="121">
        <v>50890885</v>
      </c>
      <c r="N699" s="121">
        <v>19203649</v>
      </c>
      <c r="O699" s="121" t="e">
        <v>#N/A</v>
      </c>
      <c r="P699" s="121">
        <v>1155758</v>
      </c>
      <c r="Q699" s="121">
        <v>14880</v>
      </c>
      <c r="R699" s="2">
        <v>20005</v>
      </c>
      <c r="S699" s="2" t="s">
        <v>3294</v>
      </c>
      <c r="T699" s="122">
        <v>0.14616984947304415</v>
      </c>
      <c r="U699" s="122">
        <v>0.10482454893724677</v>
      </c>
      <c r="V699" s="122">
        <v>-0.32100080856784163</v>
      </c>
      <c r="W699" s="122">
        <v>0.28285792647971536</v>
      </c>
      <c r="X699" s="122">
        <v>0.7171420735202847</v>
      </c>
      <c r="Y699" s="123">
        <v>55.339314516129029</v>
      </c>
      <c r="Z699" s="123">
        <v>499.91350806451612</v>
      </c>
      <c r="AA699" s="122">
        <v>0.38735935029847712</v>
      </c>
      <c r="AB699" s="123">
        <v>1288.8766129032258</v>
      </c>
    </row>
    <row r="700" spans="1:28" x14ac:dyDescent="0.25">
      <c r="A700" s="2">
        <v>20</v>
      </c>
      <c r="B700" s="2">
        <v>20006</v>
      </c>
      <c r="C700" s="2" t="s">
        <v>3295</v>
      </c>
      <c r="D700" s="121">
        <v>101542517</v>
      </c>
      <c r="E700" s="121">
        <v>11597034</v>
      </c>
      <c r="F700" s="121">
        <v>89945483</v>
      </c>
      <c r="G700" s="121">
        <v>3272285</v>
      </c>
      <c r="H700" s="121">
        <v>39608915</v>
      </c>
      <c r="I700" s="121">
        <v>50336568</v>
      </c>
      <c r="J700" s="121">
        <v>101542517</v>
      </c>
      <c r="K700" s="121">
        <v>24401926</v>
      </c>
      <c r="L700" s="121">
        <v>22469483</v>
      </c>
      <c r="M700" s="121">
        <v>70562908</v>
      </c>
      <c r="N700" s="121">
        <v>25056733</v>
      </c>
      <c r="O700" s="121" t="e">
        <v>#N/A</v>
      </c>
      <c r="P700" s="121">
        <v>2938190</v>
      </c>
      <c r="Q700" s="121">
        <v>20199</v>
      </c>
      <c r="R700" s="2">
        <v>20006</v>
      </c>
      <c r="S700" s="2" t="s">
        <v>3295</v>
      </c>
      <c r="T700" s="122">
        <v>0.16435028442988772</v>
      </c>
      <c r="U700" s="122">
        <v>0.1142086521254934</v>
      </c>
      <c r="V700" s="122">
        <v>6.1379521880480903E-2</v>
      </c>
      <c r="W700" s="122">
        <v>0.24031240037116669</v>
      </c>
      <c r="X700" s="122">
        <v>0.69490997549331968</v>
      </c>
      <c r="Y700" s="123">
        <v>162.00232684786374</v>
      </c>
      <c r="Z700" s="123">
        <v>574.13901678300908</v>
      </c>
      <c r="AA700" s="122">
        <v>0.46283104824559529</v>
      </c>
      <c r="AB700" s="123">
        <v>1112.4057131541165</v>
      </c>
    </row>
    <row r="701" spans="1:28" x14ac:dyDescent="0.25">
      <c r="A701" s="2">
        <v>20</v>
      </c>
      <c r="B701" s="2">
        <v>20008</v>
      </c>
      <c r="C701" s="2" t="s">
        <v>3296</v>
      </c>
      <c r="D701" s="121">
        <v>58845586</v>
      </c>
      <c r="E701" s="121">
        <v>396397</v>
      </c>
      <c r="F701" s="121">
        <v>58449189</v>
      </c>
      <c r="G701" s="121">
        <v>600</v>
      </c>
      <c r="H701" s="121">
        <v>2471864</v>
      </c>
      <c r="I701" s="121">
        <v>55977325</v>
      </c>
      <c r="J701" s="121">
        <v>58845586</v>
      </c>
      <c r="K701" s="121">
        <v>17350729</v>
      </c>
      <c r="L701" s="121">
        <v>14873728</v>
      </c>
      <c r="M701" s="121">
        <v>19004884</v>
      </c>
      <c r="N701" s="121">
        <v>5368189</v>
      </c>
      <c r="O701" s="121" t="e">
        <v>#N/A</v>
      </c>
      <c r="P701" s="121">
        <v>10672</v>
      </c>
      <c r="Q701" s="121">
        <v>1017</v>
      </c>
      <c r="R701" s="2">
        <v>20008</v>
      </c>
      <c r="S701" s="2" t="s">
        <v>3296</v>
      </c>
      <c r="T701" s="122">
        <v>2.0857638489137846E-2</v>
      </c>
      <c r="U701" s="122">
        <v>6.7362231722868727E-3</v>
      </c>
      <c r="V701" s="122">
        <v>-0.94641973062476925</v>
      </c>
      <c r="W701" s="122">
        <v>0.29485183476633237</v>
      </c>
      <c r="X701" s="122">
        <v>0.32296192954897246</v>
      </c>
      <c r="Y701" s="123">
        <v>0.58997050147492625</v>
      </c>
      <c r="Z701" s="123">
        <v>389.77089478859392</v>
      </c>
      <c r="AA701" s="122">
        <v>7.3841848712852695E-2</v>
      </c>
      <c r="AB701" s="123">
        <v>14625.10127826942</v>
      </c>
    </row>
    <row r="702" spans="1:28" x14ac:dyDescent="0.25">
      <c r="A702" s="2">
        <v>20</v>
      </c>
      <c r="B702" s="2">
        <v>20010</v>
      </c>
      <c r="C702" s="2" t="s">
        <v>3297</v>
      </c>
      <c r="D702" s="121">
        <v>56081559</v>
      </c>
      <c r="E702" s="121">
        <v>10982168</v>
      </c>
      <c r="F702" s="121">
        <v>45099391</v>
      </c>
      <c r="G702" s="121" t="s">
        <v>17</v>
      </c>
      <c r="H702" s="121">
        <v>20886174</v>
      </c>
      <c r="I702" s="121">
        <v>24213217</v>
      </c>
      <c r="J702" s="121">
        <v>56081559</v>
      </c>
      <c r="K702" s="121">
        <v>13847177</v>
      </c>
      <c r="L702" s="121">
        <v>11831738</v>
      </c>
      <c r="M702" s="121">
        <v>42170988</v>
      </c>
      <c r="N702" s="121">
        <v>16546009</v>
      </c>
      <c r="O702" s="121" t="e">
        <v>#N/A</v>
      </c>
      <c r="P702" s="121">
        <v>438142</v>
      </c>
      <c r="Q702" s="121">
        <v>14367</v>
      </c>
      <c r="R702" s="2">
        <v>20010</v>
      </c>
      <c r="S702" s="2" t="s">
        <v>3297</v>
      </c>
      <c r="T702" s="122">
        <v>0.26041998352042406</v>
      </c>
      <c r="U702" s="122">
        <v>0.19582494131448808</v>
      </c>
      <c r="V702" s="122">
        <v>0</v>
      </c>
      <c r="W702" s="122">
        <v>0.24691141342914522</v>
      </c>
      <c r="X702" s="122">
        <v>0.75195819716780699</v>
      </c>
      <c r="Y702" s="123" t="e">
        <v>#VALUE!</v>
      </c>
      <c r="Z702" s="123">
        <v>764.4023108512564</v>
      </c>
      <c r="AA702" s="122">
        <v>0.66373516417161382</v>
      </c>
      <c r="AB702" s="123">
        <v>823.53574163012456</v>
      </c>
    </row>
    <row r="703" spans="1:28" x14ac:dyDescent="0.25">
      <c r="A703" s="2">
        <v>20</v>
      </c>
      <c r="B703" s="2">
        <v>20011</v>
      </c>
      <c r="C703" s="2" t="s">
        <v>3298</v>
      </c>
      <c r="D703" s="121">
        <v>7879040</v>
      </c>
      <c r="E703" s="121">
        <v>223</v>
      </c>
      <c r="F703" s="121">
        <v>7878817</v>
      </c>
      <c r="G703" s="121" t="s">
        <v>17</v>
      </c>
      <c r="H703" s="121">
        <v>2327388</v>
      </c>
      <c r="I703" s="121">
        <v>5551429</v>
      </c>
      <c r="J703" s="121">
        <v>7879040</v>
      </c>
      <c r="K703" s="121">
        <v>3653611</v>
      </c>
      <c r="L703" s="121">
        <v>3653611</v>
      </c>
      <c r="M703" s="121">
        <v>4210966</v>
      </c>
      <c r="N703" s="121">
        <v>1603255</v>
      </c>
      <c r="O703" s="121" t="e">
        <v>#N/A</v>
      </c>
      <c r="P703" s="121">
        <v>1875</v>
      </c>
      <c r="Q703" s="121">
        <v>2043</v>
      </c>
      <c r="R703" s="2">
        <v>20011</v>
      </c>
      <c r="S703" s="2" t="s">
        <v>3298</v>
      </c>
      <c r="T703" s="122">
        <v>5.2956969968411051E-5</v>
      </c>
      <c r="U703" s="122">
        <v>2.8302940459751441E-5</v>
      </c>
      <c r="V703" s="122">
        <v>0</v>
      </c>
      <c r="W703" s="122">
        <v>0.46371271119324181</v>
      </c>
      <c r="X703" s="122">
        <v>0.53445165908537084</v>
      </c>
      <c r="Y703" s="123" t="e">
        <v>#VALUE!</v>
      </c>
      <c r="Z703" s="123">
        <v>0.10915320606950563</v>
      </c>
      <c r="AA703" s="122">
        <v>1.3909203464202512E-4</v>
      </c>
      <c r="AB703" s="123">
        <v>1788.3558492413117</v>
      </c>
    </row>
    <row r="704" spans="1:28" x14ac:dyDescent="0.25">
      <c r="A704" s="2">
        <v>20</v>
      </c>
      <c r="B704" s="2">
        <v>20012</v>
      </c>
      <c r="C704" s="2" t="s">
        <v>3299</v>
      </c>
      <c r="D704" s="121">
        <v>85510976</v>
      </c>
      <c r="E704" s="121">
        <v>200054</v>
      </c>
      <c r="F704" s="121">
        <v>84928592</v>
      </c>
      <c r="G704" s="121">
        <v>2352</v>
      </c>
      <c r="H704" s="121">
        <v>12133261</v>
      </c>
      <c r="I704" s="121">
        <v>72795331</v>
      </c>
      <c r="J704" s="121">
        <v>85510976</v>
      </c>
      <c r="K704" s="121">
        <v>41271267</v>
      </c>
      <c r="L704" s="121">
        <v>39457968</v>
      </c>
      <c r="M704" s="121">
        <v>44239709</v>
      </c>
      <c r="N704" s="121">
        <v>13309952</v>
      </c>
      <c r="O704" s="121" t="e">
        <v>#N/A</v>
      </c>
      <c r="P704" s="121">
        <v>49332</v>
      </c>
      <c r="Q704" s="121">
        <v>10653</v>
      </c>
      <c r="R704" s="2">
        <v>20012</v>
      </c>
      <c r="S704" s="2" t="s">
        <v>3299</v>
      </c>
      <c r="T704" s="122">
        <v>4.5220460197873359E-3</v>
      </c>
      <c r="U704" s="122">
        <v>2.3395125322859139E-3</v>
      </c>
      <c r="V704" s="122">
        <v>-0.95456316694421361</v>
      </c>
      <c r="W704" s="122">
        <v>0.48264291826115985</v>
      </c>
      <c r="X704" s="122">
        <v>0.51735708173884021</v>
      </c>
      <c r="Y704" s="123">
        <v>0.22078287806251759</v>
      </c>
      <c r="Z704" s="123">
        <v>18.779123251666196</v>
      </c>
      <c r="AA704" s="122">
        <v>1.5030407322280351E-2</v>
      </c>
      <c r="AB704" s="123">
        <v>3703.930160518164</v>
      </c>
    </row>
    <row r="705" spans="1:28" x14ac:dyDescent="0.25">
      <c r="A705" s="2">
        <v>20</v>
      </c>
      <c r="B705" s="2">
        <v>20013</v>
      </c>
      <c r="C705" s="2" t="s">
        <v>3300</v>
      </c>
      <c r="D705" s="121">
        <v>18675543</v>
      </c>
      <c r="E705" s="121">
        <v>1792280</v>
      </c>
      <c r="F705" s="121">
        <v>16450376</v>
      </c>
      <c r="G705" s="121">
        <v>505396</v>
      </c>
      <c r="H705" s="121">
        <v>8305629</v>
      </c>
      <c r="I705" s="121">
        <v>8144747</v>
      </c>
      <c r="J705" s="121">
        <v>18675543</v>
      </c>
      <c r="K705" s="121">
        <v>7180758</v>
      </c>
      <c r="L705" s="121">
        <v>6090568</v>
      </c>
      <c r="M705" s="121">
        <v>11494785</v>
      </c>
      <c r="N705" s="121">
        <v>5474817</v>
      </c>
      <c r="O705" s="121" t="e">
        <v>#N/A</v>
      </c>
      <c r="P705" s="121">
        <v>642881</v>
      </c>
      <c r="Q705" s="121">
        <v>3299</v>
      </c>
      <c r="R705" s="2">
        <v>20013</v>
      </c>
      <c r="S705" s="2" t="s">
        <v>3300</v>
      </c>
      <c r="T705" s="122">
        <v>0.15592114163074822</v>
      </c>
      <c r="U705" s="122">
        <v>9.5969364853273606E-2</v>
      </c>
      <c r="V705" s="122">
        <v>-0.25079499736482269</v>
      </c>
      <c r="W705" s="122">
        <v>0.38450062737131657</v>
      </c>
      <c r="X705" s="122">
        <v>0.61549937262868337</v>
      </c>
      <c r="Y705" s="123">
        <v>153.19672628069111</v>
      </c>
      <c r="Z705" s="123">
        <v>543.27978175204612</v>
      </c>
      <c r="AA705" s="122">
        <v>0.3273680197895199</v>
      </c>
      <c r="AB705" s="123">
        <v>1846.1861170051532</v>
      </c>
    </row>
    <row r="706" spans="1:28" x14ac:dyDescent="0.25">
      <c r="A706" s="2">
        <v>20</v>
      </c>
      <c r="B706" s="2">
        <v>20014</v>
      </c>
      <c r="C706" s="2" t="s">
        <v>3301</v>
      </c>
      <c r="D706" s="121">
        <v>117795994</v>
      </c>
      <c r="E706" s="121">
        <v>6337907</v>
      </c>
      <c r="F706" s="121">
        <v>110279829</v>
      </c>
      <c r="G706" s="121">
        <v>1825521</v>
      </c>
      <c r="H706" s="121">
        <v>65187339</v>
      </c>
      <c r="I706" s="121">
        <v>45092490</v>
      </c>
      <c r="J706" s="121">
        <v>117795994</v>
      </c>
      <c r="K706" s="121">
        <v>21906805</v>
      </c>
      <c r="L706" s="121">
        <v>19326668</v>
      </c>
      <c r="M706" s="121">
        <v>95889189</v>
      </c>
      <c r="N706" s="121">
        <v>47355618</v>
      </c>
      <c r="O706" s="121" t="e">
        <v>#N/A</v>
      </c>
      <c r="P706" s="121">
        <v>2088599</v>
      </c>
      <c r="Q706" s="121">
        <v>29426</v>
      </c>
      <c r="R706" s="2">
        <v>20014</v>
      </c>
      <c r="S706" s="2" t="s">
        <v>3301</v>
      </c>
      <c r="T706" s="122">
        <v>6.6096158139370642E-2</v>
      </c>
      <c r="U706" s="122">
        <v>5.3804096258146097E-2</v>
      </c>
      <c r="V706" s="122">
        <v>-0.16702642077419705</v>
      </c>
      <c r="W706" s="122">
        <v>0.18597241091237787</v>
      </c>
      <c r="X706" s="122">
        <v>0.81402758908762207</v>
      </c>
      <c r="Y706" s="123">
        <v>62.037687759124587</v>
      </c>
      <c r="Z706" s="123">
        <v>215.38459185754095</v>
      </c>
      <c r="AA706" s="122">
        <v>0.13383643309226795</v>
      </c>
      <c r="AB706" s="123">
        <v>656.78882620811532</v>
      </c>
    </row>
    <row r="707" spans="1:28" x14ac:dyDescent="0.25">
      <c r="A707" s="2">
        <v>20</v>
      </c>
      <c r="B707" s="2">
        <v>20015</v>
      </c>
      <c r="C707" s="2" t="s">
        <v>3302</v>
      </c>
      <c r="D707" s="121">
        <v>30395293</v>
      </c>
      <c r="E707" s="121">
        <v>98443</v>
      </c>
      <c r="F707" s="121">
        <v>30296850</v>
      </c>
      <c r="G707" s="121">
        <v>8726</v>
      </c>
      <c r="H707" s="121">
        <v>6073430</v>
      </c>
      <c r="I707" s="121">
        <v>24223420</v>
      </c>
      <c r="J707" s="121">
        <v>30395293</v>
      </c>
      <c r="K707" s="121">
        <v>16621220</v>
      </c>
      <c r="L707" s="121">
        <v>16475618</v>
      </c>
      <c r="M707" s="121">
        <v>13385367</v>
      </c>
      <c r="N707" s="121">
        <v>4292446</v>
      </c>
      <c r="O707" s="121" t="e">
        <v>#N/A</v>
      </c>
      <c r="P707" s="121" t="s">
        <v>189</v>
      </c>
      <c r="Q707" s="121">
        <v>6097</v>
      </c>
      <c r="R707" s="2">
        <v>20015</v>
      </c>
      <c r="S707" s="2" t="s">
        <v>3302</v>
      </c>
      <c r="T707" s="122">
        <v>7.3545237870579119E-3</v>
      </c>
      <c r="U707" s="122">
        <v>3.2387580537552312E-3</v>
      </c>
      <c r="V707" s="122">
        <v>0</v>
      </c>
      <c r="W707" s="122">
        <v>0.54683532743046759</v>
      </c>
      <c r="X707" s="122">
        <v>0.44037631089787488</v>
      </c>
      <c r="Y707" s="123">
        <v>1.4311956700016402</v>
      </c>
      <c r="Z707" s="123">
        <v>16.146137444644907</v>
      </c>
      <c r="AA707" s="122">
        <v>2.2934010119172146E-2</v>
      </c>
      <c r="AB707" s="123">
        <v>2702.2499589962276</v>
      </c>
    </row>
    <row r="708" spans="1:28" x14ac:dyDescent="0.25">
      <c r="A708" s="2">
        <v>20</v>
      </c>
      <c r="B708" s="2">
        <v>20016</v>
      </c>
      <c r="C708" s="2" t="s">
        <v>3303</v>
      </c>
      <c r="D708" s="121">
        <v>67135789</v>
      </c>
      <c r="E708" s="121">
        <v>225438</v>
      </c>
      <c r="F708" s="121">
        <v>66910351</v>
      </c>
      <c r="G708" s="121" t="s">
        <v>17</v>
      </c>
      <c r="H708" s="121">
        <v>8932150</v>
      </c>
      <c r="I708" s="121">
        <v>57978201</v>
      </c>
      <c r="J708" s="121">
        <v>67135789</v>
      </c>
      <c r="K708" s="121">
        <v>50049132</v>
      </c>
      <c r="L708" s="121">
        <v>48936964</v>
      </c>
      <c r="M708" s="121">
        <v>16490796</v>
      </c>
      <c r="N708" s="121">
        <v>3575794</v>
      </c>
      <c r="O708" s="121" t="e">
        <v>#N/A</v>
      </c>
      <c r="P708" s="121" t="s">
        <v>189</v>
      </c>
      <c r="Q708" s="121">
        <v>10575</v>
      </c>
      <c r="R708" s="2">
        <v>20016</v>
      </c>
      <c r="S708" s="2" t="s">
        <v>3303</v>
      </c>
      <c r="T708" s="122">
        <v>1.3670534763755491E-2</v>
      </c>
      <c r="U708" s="122">
        <v>3.3579407251771482E-3</v>
      </c>
      <c r="V708" s="122">
        <v>0</v>
      </c>
      <c r="W708" s="122">
        <v>0.74549108226016381</v>
      </c>
      <c r="X708" s="122">
        <v>0.24563345788637414</v>
      </c>
      <c r="Y708" s="123" t="e">
        <v>#VALUE!</v>
      </c>
      <c r="Z708" s="123">
        <v>21.318014184397164</v>
      </c>
      <c r="AA708" s="122">
        <v>6.3045578128941432E-2</v>
      </c>
      <c r="AB708" s="123">
        <v>4627.6088888888889</v>
      </c>
    </row>
    <row r="709" spans="1:28" x14ac:dyDescent="0.25">
      <c r="A709" s="2">
        <v>20</v>
      </c>
      <c r="B709" s="2">
        <v>20017</v>
      </c>
      <c r="C709" s="2" t="s">
        <v>3304</v>
      </c>
      <c r="D709" s="121">
        <v>18934710</v>
      </c>
      <c r="E709" s="121">
        <v>87414</v>
      </c>
      <c r="F709" s="121">
        <v>18847296</v>
      </c>
      <c r="G709" s="121" t="s">
        <v>17</v>
      </c>
      <c r="H709" s="121">
        <v>4810833</v>
      </c>
      <c r="I709" s="121">
        <v>14036463</v>
      </c>
      <c r="J709" s="121">
        <v>18934710</v>
      </c>
      <c r="K709" s="121">
        <v>10533149</v>
      </c>
      <c r="L709" s="121">
        <v>10484050</v>
      </c>
      <c r="M709" s="121">
        <v>8237571</v>
      </c>
      <c r="N709" s="121">
        <v>1405741</v>
      </c>
      <c r="O709" s="121" t="e">
        <v>#N/A</v>
      </c>
      <c r="P709" s="121" t="s">
        <v>189</v>
      </c>
      <c r="Q709" s="121">
        <v>3437</v>
      </c>
      <c r="R709" s="2">
        <v>20017</v>
      </c>
      <c r="S709" s="2" t="s">
        <v>3304</v>
      </c>
      <c r="T709" s="122">
        <v>1.061162325641867E-2</v>
      </c>
      <c r="U709" s="122">
        <v>4.6166009408118739E-3</v>
      </c>
      <c r="V709" s="122">
        <v>0</v>
      </c>
      <c r="W709" s="122">
        <v>0.55628784385924057</v>
      </c>
      <c r="X709" s="122">
        <v>0.43505134221754649</v>
      </c>
      <c r="Y709" s="123" t="e">
        <v>#VALUE!</v>
      </c>
      <c r="Z709" s="123">
        <v>25.433226651149258</v>
      </c>
      <c r="AA709" s="122">
        <v>6.2183574356869435E-2</v>
      </c>
      <c r="AB709" s="123">
        <v>3050.3491416933371</v>
      </c>
    </row>
    <row r="710" spans="1:28" x14ac:dyDescent="0.25">
      <c r="A710" s="2">
        <v>20</v>
      </c>
      <c r="B710" s="2">
        <v>20018</v>
      </c>
      <c r="C710" s="2" t="s">
        <v>3305</v>
      </c>
      <c r="D710" s="121">
        <v>6498197</v>
      </c>
      <c r="E710" s="121">
        <v>170236</v>
      </c>
      <c r="F710" s="121">
        <v>6327961</v>
      </c>
      <c r="G710" s="121">
        <v>44188</v>
      </c>
      <c r="H710" s="121">
        <v>2426586</v>
      </c>
      <c r="I710" s="121">
        <v>3901375</v>
      </c>
      <c r="J710" s="121">
        <v>6498197</v>
      </c>
      <c r="K710" s="121">
        <v>3229378</v>
      </c>
      <c r="L710" s="121">
        <v>3067014</v>
      </c>
      <c r="M710" s="121">
        <v>3253442</v>
      </c>
      <c r="N710" s="121">
        <v>784494</v>
      </c>
      <c r="O710" s="121" t="e">
        <v>#N/A</v>
      </c>
      <c r="P710" s="121">
        <v>8389</v>
      </c>
      <c r="Q710" s="121">
        <v>1017</v>
      </c>
      <c r="R710" s="2">
        <v>20018</v>
      </c>
      <c r="S710" s="2" t="s">
        <v>3305</v>
      </c>
      <c r="T710" s="122">
        <v>5.2324891607104108E-2</v>
      </c>
      <c r="U710" s="122">
        <v>2.6197420607593152E-2</v>
      </c>
      <c r="V710" s="122">
        <v>4.0198831710822809</v>
      </c>
      <c r="W710" s="122">
        <v>0.49696523512598956</v>
      </c>
      <c r="X710" s="122">
        <v>0.50066841617759505</v>
      </c>
      <c r="Y710" s="123">
        <v>43.449360865290068</v>
      </c>
      <c r="Z710" s="123">
        <v>167.39036381514256</v>
      </c>
      <c r="AA710" s="122">
        <v>0.21700102231502089</v>
      </c>
      <c r="AB710" s="123">
        <v>3015.7463126843659</v>
      </c>
    </row>
    <row r="711" spans="1:28" x14ac:dyDescent="0.25">
      <c r="A711" s="2">
        <v>20</v>
      </c>
      <c r="B711" s="2">
        <v>20019</v>
      </c>
      <c r="C711" s="2" t="s">
        <v>3306</v>
      </c>
      <c r="D711" s="121">
        <v>14281934</v>
      </c>
      <c r="E711" s="121">
        <v>17853</v>
      </c>
      <c r="F711" s="121">
        <v>14264081</v>
      </c>
      <c r="G711" s="121" t="s">
        <v>17</v>
      </c>
      <c r="H711" s="121">
        <v>3655005</v>
      </c>
      <c r="I711" s="121">
        <v>10609076</v>
      </c>
      <c r="J711" s="121">
        <v>14281934</v>
      </c>
      <c r="K711" s="121">
        <v>4638473</v>
      </c>
      <c r="L711" s="121">
        <v>4049315</v>
      </c>
      <c r="M711" s="121">
        <v>9643461</v>
      </c>
      <c r="N711" s="121">
        <v>2153266</v>
      </c>
      <c r="O711" s="121" t="e">
        <v>#N/A</v>
      </c>
      <c r="P711" s="121" t="s">
        <v>189</v>
      </c>
      <c r="Q711" s="121">
        <v>2952</v>
      </c>
      <c r="R711" s="2">
        <v>20019</v>
      </c>
      <c r="S711" s="2" t="s">
        <v>3306</v>
      </c>
      <c r="T711" s="122">
        <v>1.8513062893083718E-3</v>
      </c>
      <c r="U711" s="122">
        <v>1.2500407857927364E-3</v>
      </c>
      <c r="V711" s="122">
        <v>0</v>
      </c>
      <c r="W711" s="122">
        <v>0.32477905303301358</v>
      </c>
      <c r="X711" s="122">
        <v>0.67522094696698642</v>
      </c>
      <c r="Y711" s="123" t="e">
        <v>#VALUE!</v>
      </c>
      <c r="Z711" s="123">
        <v>6.0477642276422765</v>
      </c>
      <c r="AA711" s="122">
        <v>8.2911261311886218E-3</v>
      </c>
      <c r="AB711" s="123">
        <v>1371.7191734417345</v>
      </c>
    </row>
    <row r="712" spans="1:28" x14ac:dyDescent="0.25">
      <c r="A712" s="2">
        <v>20</v>
      </c>
      <c r="B712" s="2">
        <v>20020</v>
      </c>
      <c r="C712" s="2" t="s">
        <v>3307</v>
      </c>
      <c r="D712" s="121">
        <v>28525938</v>
      </c>
      <c r="E712" s="121">
        <v>440542</v>
      </c>
      <c r="F712" s="121">
        <v>28085396</v>
      </c>
      <c r="G712" s="121">
        <v>145738</v>
      </c>
      <c r="H712" s="121">
        <v>8696012</v>
      </c>
      <c r="I712" s="121">
        <v>19389384</v>
      </c>
      <c r="J712" s="121">
        <v>28525938</v>
      </c>
      <c r="K712" s="121">
        <v>14298867</v>
      </c>
      <c r="L712" s="121">
        <v>14298867</v>
      </c>
      <c r="M712" s="121">
        <v>14159527</v>
      </c>
      <c r="N712" s="121">
        <v>5815619</v>
      </c>
      <c r="O712" s="121" t="e">
        <v>#N/A</v>
      </c>
      <c r="P712" s="121">
        <v>104787</v>
      </c>
      <c r="Q712" s="121">
        <v>4209</v>
      </c>
      <c r="R712" s="2">
        <v>20020</v>
      </c>
      <c r="S712" s="2" t="s">
        <v>3307</v>
      </c>
      <c r="T712" s="122">
        <v>3.1112762453152566E-2</v>
      </c>
      <c r="U712" s="122">
        <v>1.5443558770968372E-2</v>
      </c>
      <c r="V712" s="122">
        <v>0.32545460178694374</v>
      </c>
      <c r="W712" s="122">
        <v>0.5012584336402891</v>
      </c>
      <c r="X712" s="122">
        <v>0.49637375640373332</v>
      </c>
      <c r="Y712" s="123">
        <v>34.625326680921837</v>
      </c>
      <c r="Z712" s="123">
        <v>104.66666666666667</v>
      </c>
      <c r="AA712" s="122">
        <v>7.5751523612533761E-2</v>
      </c>
      <c r="AB712" s="123">
        <v>3397.2124019957237</v>
      </c>
    </row>
    <row r="713" spans="1:28" x14ac:dyDescent="0.25">
      <c r="A713" s="2">
        <v>20</v>
      </c>
      <c r="B713" s="2">
        <v>20021</v>
      </c>
      <c r="C713" s="2" t="s">
        <v>3308</v>
      </c>
      <c r="D713" s="121">
        <v>55181393</v>
      </c>
      <c r="E713" s="121">
        <v>2426582</v>
      </c>
      <c r="F713" s="121">
        <v>52754811</v>
      </c>
      <c r="G713" s="121">
        <v>483506</v>
      </c>
      <c r="H713" s="121">
        <v>17117292</v>
      </c>
      <c r="I713" s="121">
        <v>35637519</v>
      </c>
      <c r="J713" s="121">
        <v>55181393</v>
      </c>
      <c r="K713" s="121">
        <v>22547891</v>
      </c>
      <c r="L713" s="121">
        <v>22471192</v>
      </c>
      <c r="M713" s="121">
        <v>32496639</v>
      </c>
      <c r="N713" s="121">
        <v>11623359</v>
      </c>
      <c r="O713" s="121" t="e">
        <v>#N/A</v>
      </c>
      <c r="P713" s="121">
        <v>380523</v>
      </c>
      <c r="Q713" s="121">
        <v>15784</v>
      </c>
      <c r="R713" s="2">
        <v>20021</v>
      </c>
      <c r="S713" s="2" t="s">
        <v>3308</v>
      </c>
      <c r="T713" s="122">
        <v>7.4671783749697934E-2</v>
      </c>
      <c r="U713" s="122">
        <v>4.3974641959473551E-2</v>
      </c>
      <c r="V713" s="122">
        <v>0.21093383651927322</v>
      </c>
      <c r="W713" s="122">
        <v>0.40861402320887402</v>
      </c>
      <c r="X713" s="122">
        <v>0.58890573857024597</v>
      </c>
      <c r="Y713" s="123">
        <v>30.632665990876838</v>
      </c>
      <c r="Z713" s="123">
        <v>153.73682209832742</v>
      </c>
      <c r="AA713" s="122">
        <v>0.20876770647796389</v>
      </c>
      <c r="AB713" s="123">
        <v>1423.6690319310694</v>
      </c>
    </row>
    <row r="714" spans="1:28" x14ac:dyDescent="0.25">
      <c r="A714" s="2">
        <v>20</v>
      </c>
      <c r="B714" s="2">
        <v>20022</v>
      </c>
      <c r="C714" s="2" t="s">
        <v>3309</v>
      </c>
      <c r="D714" s="121">
        <v>7158029</v>
      </c>
      <c r="E714" s="121">
        <v>570135</v>
      </c>
      <c r="F714" s="121">
        <v>6587894</v>
      </c>
      <c r="G714" s="121">
        <v>57530</v>
      </c>
      <c r="H714" s="121">
        <v>2623033</v>
      </c>
      <c r="I714" s="121">
        <v>3964861</v>
      </c>
      <c r="J714" s="121">
        <v>7158029</v>
      </c>
      <c r="K714" s="121">
        <v>1271565</v>
      </c>
      <c r="L714" s="121">
        <v>925165</v>
      </c>
      <c r="M714" s="121">
        <v>5882752</v>
      </c>
      <c r="N714" s="121">
        <v>2305563</v>
      </c>
      <c r="O714" s="121" t="e">
        <v>#N/A</v>
      </c>
      <c r="P714" s="121">
        <v>60100</v>
      </c>
      <c r="Q714" s="121">
        <v>1363</v>
      </c>
      <c r="R714" s="2">
        <v>20022</v>
      </c>
      <c r="S714" s="2" t="s">
        <v>3309</v>
      </c>
      <c r="T714" s="122">
        <v>9.6916375193106905E-2</v>
      </c>
      <c r="U714" s="122">
        <v>7.9649719217399093E-2</v>
      </c>
      <c r="V714" s="122">
        <v>-8.7738470369946087E-2</v>
      </c>
      <c r="W714" s="122">
        <v>0.17764177820458676</v>
      </c>
      <c r="X714" s="122">
        <v>0.82183964328727921</v>
      </c>
      <c r="Y714" s="123">
        <v>42.208363903154805</v>
      </c>
      <c r="Z714" s="123">
        <v>418.29420396184884</v>
      </c>
      <c r="AA714" s="122">
        <v>0.24728667141171159</v>
      </c>
      <c r="AB714" s="123">
        <v>678.77109317681584</v>
      </c>
    </row>
    <row r="715" spans="1:28" x14ac:dyDescent="0.25">
      <c r="A715" s="2">
        <v>20</v>
      </c>
      <c r="B715" s="2">
        <v>20023</v>
      </c>
      <c r="C715" s="2" t="s">
        <v>3310</v>
      </c>
      <c r="D715" s="121">
        <v>114144489</v>
      </c>
      <c r="E715" s="121">
        <v>7777616</v>
      </c>
      <c r="F715" s="121">
        <v>98212948</v>
      </c>
      <c r="G715" s="121">
        <v>2470259</v>
      </c>
      <c r="H715" s="121">
        <v>29430586</v>
      </c>
      <c r="I715" s="121">
        <v>68782362</v>
      </c>
      <c r="J715" s="121">
        <v>114144489</v>
      </c>
      <c r="K715" s="121">
        <v>59350528</v>
      </c>
      <c r="L715" s="121">
        <v>54726088</v>
      </c>
      <c r="M715" s="121">
        <v>54793961</v>
      </c>
      <c r="N715" s="121">
        <v>24450842</v>
      </c>
      <c r="O715" s="121" t="e">
        <v>#N/A</v>
      </c>
      <c r="P715" s="121">
        <v>3256507</v>
      </c>
      <c r="Q715" s="121">
        <v>22560</v>
      </c>
      <c r="R715" s="2">
        <v>20023</v>
      </c>
      <c r="S715" s="2" t="s">
        <v>3310</v>
      </c>
      <c r="T715" s="122">
        <v>0.14194294148583272</v>
      </c>
      <c r="U715" s="122">
        <v>6.8138339994671143E-2</v>
      </c>
      <c r="V715" s="122">
        <v>-0.27708051074132123</v>
      </c>
      <c r="W715" s="122">
        <v>0.51995964518269466</v>
      </c>
      <c r="X715" s="122">
        <v>0.48004035481730528</v>
      </c>
      <c r="Y715" s="123">
        <v>109.49729609929078</v>
      </c>
      <c r="Z715" s="123">
        <v>344.75248226950356</v>
      </c>
      <c r="AA715" s="122">
        <v>0.31809194955331188</v>
      </c>
      <c r="AB715" s="123">
        <v>2425.8017730496454</v>
      </c>
    </row>
    <row r="716" spans="1:28" x14ac:dyDescent="0.25">
      <c r="A716" s="2">
        <v>20</v>
      </c>
      <c r="B716" s="2">
        <v>20024</v>
      </c>
      <c r="C716" s="2" t="s">
        <v>3311</v>
      </c>
      <c r="D716" s="121">
        <v>25572844</v>
      </c>
      <c r="E716" s="121">
        <v>75699</v>
      </c>
      <c r="F716" s="121">
        <v>25497145</v>
      </c>
      <c r="G716" s="121" t="s">
        <v>17</v>
      </c>
      <c r="H716" s="121">
        <v>7966646</v>
      </c>
      <c r="I716" s="121">
        <v>17530499</v>
      </c>
      <c r="J716" s="121">
        <v>25572844</v>
      </c>
      <c r="K716" s="121">
        <v>7751285</v>
      </c>
      <c r="L716" s="121">
        <v>7065817</v>
      </c>
      <c r="M716" s="121">
        <v>9851168</v>
      </c>
      <c r="N716" s="121">
        <v>3981829</v>
      </c>
      <c r="O716" s="121" t="e">
        <v>#N/A</v>
      </c>
      <c r="P716" s="121">
        <v>0</v>
      </c>
      <c r="Q716" s="121">
        <v>4423</v>
      </c>
      <c r="R716" s="2">
        <v>20024</v>
      </c>
      <c r="S716" s="2" t="s">
        <v>3311</v>
      </c>
      <c r="T716" s="122">
        <v>7.6842664747977093E-3</v>
      </c>
      <c r="U716" s="122">
        <v>2.9601322402780074E-3</v>
      </c>
      <c r="V716" s="122">
        <v>0</v>
      </c>
      <c r="W716" s="122">
        <v>0.30310609957969475</v>
      </c>
      <c r="X716" s="122">
        <v>0.38521988403010632</v>
      </c>
      <c r="Y716" s="123" t="e">
        <v>#VALUE!</v>
      </c>
      <c r="Z716" s="123">
        <v>17.114854171376894</v>
      </c>
      <c r="AA716" s="122">
        <v>1.901111273236495E-2</v>
      </c>
      <c r="AB716" s="123">
        <v>1597.5168437711959</v>
      </c>
    </row>
    <row r="717" spans="1:28" x14ac:dyDescent="0.25">
      <c r="A717" s="2">
        <v>20</v>
      </c>
      <c r="B717" s="2">
        <v>20025</v>
      </c>
      <c r="C717" s="2" t="s">
        <v>3312</v>
      </c>
      <c r="D717" s="121">
        <v>51657973</v>
      </c>
      <c r="E717" s="121">
        <v>6573545</v>
      </c>
      <c r="F717" s="121">
        <v>44816564</v>
      </c>
      <c r="G717" s="121">
        <v>382369</v>
      </c>
      <c r="H717" s="121">
        <v>15951694</v>
      </c>
      <c r="I717" s="121">
        <v>28864870</v>
      </c>
      <c r="J717" s="121">
        <v>51657973</v>
      </c>
      <c r="K717" s="121">
        <v>19429929</v>
      </c>
      <c r="L717" s="121">
        <v>18587277</v>
      </c>
      <c r="M717" s="121">
        <v>32228044</v>
      </c>
      <c r="N717" s="121">
        <v>10208352</v>
      </c>
      <c r="O717" s="121" t="e">
        <v>#N/A</v>
      </c>
      <c r="P717" s="121">
        <v>402050</v>
      </c>
      <c r="Q717" s="121">
        <v>11914</v>
      </c>
      <c r="R717" s="2">
        <v>20025</v>
      </c>
      <c r="S717" s="2" t="s">
        <v>3312</v>
      </c>
      <c r="T717" s="122">
        <v>0.2039697165611416</v>
      </c>
      <c r="U717" s="122">
        <v>0.12725131510676968</v>
      </c>
      <c r="V717" s="122">
        <v>-9.363720984408419E-2</v>
      </c>
      <c r="W717" s="122">
        <v>0.37612643066734347</v>
      </c>
      <c r="X717" s="122">
        <v>0.62387356933265659</v>
      </c>
      <c r="Y717" s="123">
        <v>32.094090985395333</v>
      </c>
      <c r="Z717" s="123">
        <v>551.74962229310051</v>
      </c>
      <c r="AA717" s="122">
        <v>0.64393792455432575</v>
      </c>
      <c r="AB717" s="123">
        <v>1560.120614403223</v>
      </c>
    </row>
    <row r="718" spans="1:28" x14ac:dyDescent="0.25">
      <c r="A718" s="2">
        <v>20</v>
      </c>
      <c r="B718" s="2">
        <v>20026</v>
      </c>
      <c r="C718" s="2" t="s">
        <v>3313</v>
      </c>
      <c r="D718" s="121">
        <v>44029360</v>
      </c>
      <c r="E718" s="121">
        <v>1813278</v>
      </c>
      <c r="F718" s="121">
        <v>42216082</v>
      </c>
      <c r="G718" s="121">
        <v>85951</v>
      </c>
      <c r="H718" s="121">
        <v>13926667</v>
      </c>
      <c r="I718" s="121">
        <v>28289415</v>
      </c>
      <c r="J718" s="121">
        <v>44029360</v>
      </c>
      <c r="K718" s="121">
        <v>22275483</v>
      </c>
      <c r="L718" s="121">
        <v>20899266</v>
      </c>
      <c r="M718" s="121">
        <v>21392183</v>
      </c>
      <c r="N718" s="121">
        <v>7566436</v>
      </c>
      <c r="O718" s="121" t="e">
        <v>#N/A</v>
      </c>
      <c r="P718" s="121">
        <v>91920</v>
      </c>
      <c r="Q718" s="121">
        <v>9375</v>
      </c>
      <c r="R718" s="2">
        <v>20026</v>
      </c>
      <c r="S718" s="2" t="s">
        <v>3313</v>
      </c>
      <c r="T718" s="122">
        <v>8.4763579294361874E-2</v>
      </c>
      <c r="U718" s="122">
        <v>4.1183383088012178E-2</v>
      </c>
      <c r="V718" s="122">
        <v>-0.10887141051407223</v>
      </c>
      <c r="W718" s="122">
        <v>0.50592338839356288</v>
      </c>
      <c r="X718" s="122">
        <v>0.48586177496107141</v>
      </c>
      <c r="Y718" s="123">
        <v>9.1681066666666666</v>
      </c>
      <c r="Z718" s="123">
        <v>193.41632000000001</v>
      </c>
      <c r="AA718" s="122">
        <v>0.23964756987305516</v>
      </c>
      <c r="AB718" s="123">
        <v>2229.25504</v>
      </c>
    </row>
    <row r="719" spans="1:28" x14ac:dyDescent="0.25">
      <c r="A719" s="2">
        <v>20</v>
      </c>
      <c r="B719" s="2">
        <v>20027</v>
      </c>
      <c r="C719" s="2" t="s">
        <v>3314</v>
      </c>
      <c r="D719" s="121">
        <v>15388921</v>
      </c>
      <c r="E719" s="121">
        <v>35</v>
      </c>
      <c r="F719" s="121">
        <v>15388886</v>
      </c>
      <c r="G719" s="121" t="s">
        <v>17</v>
      </c>
      <c r="H719" s="121">
        <v>4767867</v>
      </c>
      <c r="I719" s="121">
        <v>10621019</v>
      </c>
      <c r="J719" s="121">
        <v>15388921</v>
      </c>
      <c r="K719" s="121">
        <v>8777319</v>
      </c>
      <c r="L719" s="121">
        <v>8670897</v>
      </c>
      <c r="M719" s="121">
        <v>6599367</v>
      </c>
      <c r="N719" s="121">
        <v>1690000</v>
      </c>
      <c r="O719" s="121" t="e">
        <v>#N/A</v>
      </c>
      <c r="P719" s="121" t="s">
        <v>189</v>
      </c>
      <c r="Q719" s="121">
        <v>2958</v>
      </c>
      <c r="R719" s="2">
        <v>20027</v>
      </c>
      <c r="S719" s="2" t="s">
        <v>3314</v>
      </c>
      <c r="T719" s="122">
        <v>5.3035389606306177E-6</v>
      </c>
      <c r="U719" s="122">
        <v>2.2743634852631966E-6</v>
      </c>
      <c r="V719" s="122">
        <v>0</v>
      </c>
      <c r="W719" s="122">
        <v>0.57036610948876798</v>
      </c>
      <c r="X719" s="122">
        <v>0.4288388380185979</v>
      </c>
      <c r="Y719" s="123" t="e">
        <v>#VALUE!</v>
      </c>
      <c r="Z719" s="123">
        <v>1.1832319134550372E-2</v>
      </c>
      <c r="AA719" s="122">
        <v>2.0710059171597635E-5</v>
      </c>
      <c r="AB719" s="123">
        <v>2931.337728194726</v>
      </c>
    </row>
    <row r="720" spans="1:28" x14ac:dyDescent="0.25">
      <c r="A720" s="2">
        <v>20</v>
      </c>
      <c r="B720" s="2">
        <v>20028</v>
      </c>
      <c r="C720" s="2" t="s">
        <v>3315</v>
      </c>
      <c r="D720" s="121">
        <v>93198323</v>
      </c>
      <c r="E720" s="121">
        <v>4365770</v>
      </c>
      <c r="F720" s="121">
        <v>84188453</v>
      </c>
      <c r="G720" s="121">
        <v>1754317</v>
      </c>
      <c r="H720" s="121">
        <v>28909197</v>
      </c>
      <c r="I720" s="121">
        <v>55279256</v>
      </c>
      <c r="J720" s="121">
        <v>93198323</v>
      </c>
      <c r="K720" s="121">
        <v>38632722</v>
      </c>
      <c r="L720" s="121">
        <v>38376536</v>
      </c>
      <c r="M720" s="121">
        <v>54565601</v>
      </c>
      <c r="N720" s="121">
        <v>14463616</v>
      </c>
      <c r="O720" s="121" t="e">
        <v>#N/A</v>
      </c>
      <c r="P720" s="121">
        <v>1621747</v>
      </c>
      <c r="Q720" s="121">
        <v>21067</v>
      </c>
      <c r="R720" s="2">
        <v>20028</v>
      </c>
      <c r="S720" s="2" t="s">
        <v>3315</v>
      </c>
      <c r="T720" s="122">
        <v>8.0009565000484464E-2</v>
      </c>
      <c r="U720" s="122">
        <v>4.6843868639138496E-2</v>
      </c>
      <c r="V720" s="122">
        <v>3.0918723993447861E-2</v>
      </c>
      <c r="W720" s="122">
        <v>0.4145216432703408</v>
      </c>
      <c r="X720" s="122">
        <v>0.5854783567296592</v>
      </c>
      <c r="Y720" s="123">
        <v>83.273223524944228</v>
      </c>
      <c r="Z720" s="123">
        <v>207.23263872407082</v>
      </c>
      <c r="AA720" s="122">
        <v>0.30184498814127808</v>
      </c>
      <c r="AB720" s="123">
        <v>1821.642189205867</v>
      </c>
    </row>
    <row r="721" spans="1:28" x14ac:dyDescent="0.25">
      <c r="A721" s="2">
        <v>20</v>
      </c>
      <c r="B721" s="2">
        <v>20029</v>
      </c>
      <c r="C721" s="2" t="s">
        <v>3316</v>
      </c>
      <c r="D721" s="121">
        <v>32038423</v>
      </c>
      <c r="E721" s="121">
        <v>106268</v>
      </c>
      <c r="F721" s="121">
        <v>31932155</v>
      </c>
      <c r="G721" s="121" t="s">
        <v>17</v>
      </c>
      <c r="H721" s="121">
        <v>6877634</v>
      </c>
      <c r="I721" s="121">
        <v>25054521</v>
      </c>
      <c r="J721" s="121">
        <v>32038423</v>
      </c>
      <c r="K721" s="121">
        <v>20449789</v>
      </c>
      <c r="L721" s="121">
        <v>20449789</v>
      </c>
      <c r="M721" s="121">
        <v>11257205</v>
      </c>
      <c r="N721" s="121">
        <v>4914127</v>
      </c>
      <c r="O721" s="121" t="e">
        <v>#N/A</v>
      </c>
      <c r="P721" s="121" t="s">
        <v>189</v>
      </c>
      <c r="Q721" s="121">
        <v>5705</v>
      </c>
      <c r="R721" s="2">
        <v>20029</v>
      </c>
      <c r="S721" s="2" t="s">
        <v>3316</v>
      </c>
      <c r="T721" s="122">
        <v>9.4399986497536465E-3</v>
      </c>
      <c r="U721" s="122">
        <v>3.3168923451694235E-3</v>
      </c>
      <c r="V721" s="122">
        <v>0</v>
      </c>
      <c r="W721" s="122">
        <v>0.63828950007932661</v>
      </c>
      <c r="X721" s="122">
        <v>0.35136576478811082</v>
      </c>
      <c r="Y721" s="123" t="e">
        <v>#VALUE!</v>
      </c>
      <c r="Z721" s="123">
        <v>18.627169149868536</v>
      </c>
      <c r="AA721" s="122">
        <v>2.1625000737669174E-2</v>
      </c>
      <c r="AB721" s="123">
        <v>3584.5379491673971</v>
      </c>
    </row>
    <row r="722" spans="1:28" x14ac:dyDescent="0.25">
      <c r="A722" s="2">
        <v>20</v>
      </c>
      <c r="B722" s="2">
        <v>20030</v>
      </c>
      <c r="C722" s="2" t="s">
        <v>3317</v>
      </c>
      <c r="D722" s="121">
        <v>52475175</v>
      </c>
      <c r="E722" s="121">
        <v>12270237</v>
      </c>
      <c r="F722" s="121">
        <v>39093789</v>
      </c>
      <c r="G722" s="121">
        <v>1029191</v>
      </c>
      <c r="H722" s="121">
        <v>24406199</v>
      </c>
      <c r="I722" s="121">
        <v>14687590</v>
      </c>
      <c r="J722" s="121">
        <v>52475175</v>
      </c>
      <c r="K722" s="121">
        <v>6544814</v>
      </c>
      <c r="L722" s="121">
        <v>6192786</v>
      </c>
      <c r="M722" s="121">
        <v>45930361</v>
      </c>
      <c r="N722" s="121">
        <v>20856441</v>
      </c>
      <c r="O722" s="121" t="e">
        <v>#N/A</v>
      </c>
      <c r="P722" s="121">
        <v>1514724</v>
      </c>
      <c r="Q722" s="121">
        <v>8974</v>
      </c>
      <c r="R722" s="2">
        <v>20030</v>
      </c>
      <c r="S722" s="2" t="s">
        <v>3317</v>
      </c>
      <c r="T722" s="122">
        <v>0.26714871672791773</v>
      </c>
      <c r="U722" s="122">
        <v>0.23382936788681505</v>
      </c>
      <c r="V722" s="122">
        <v>-0.3524669613847089</v>
      </c>
      <c r="W722" s="122">
        <v>0.12472209954516589</v>
      </c>
      <c r="X722" s="122">
        <v>0.87527790045483411</v>
      </c>
      <c r="Y722" s="123">
        <v>114.68587029195453</v>
      </c>
      <c r="Z722" s="123">
        <v>1367.3096723868955</v>
      </c>
      <c r="AA722" s="122">
        <v>0.58831883157821607</v>
      </c>
      <c r="AB722" s="123">
        <v>690.08090037887234</v>
      </c>
    </row>
    <row r="723" spans="1:28" x14ac:dyDescent="0.25">
      <c r="A723" s="2">
        <v>20</v>
      </c>
      <c r="B723" s="2">
        <v>20031</v>
      </c>
      <c r="C723" s="2" t="s">
        <v>3318</v>
      </c>
      <c r="D723" s="121">
        <v>39909684</v>
      </c>
      <c r="E723" s="121">
        <v>0</v>
      </c>
      <c r="F723" s="121">
        <v>39909684</v>
      </c>
      <c r="G723" s="121" t="s">
        <v>17</v>
      </c>
      <c r="H723" s="121">
        <v>10987911</v>
      </c>
      <c r="I723" s="121">
        <v>28921773</v>
      </c>
      <c r="J723" s="121">
        <v>39909684</v>
      </c>
      <c r="K723" s="121">
        <v>611495</v>
      </c>
      <c r="L723" s="121" t="s">
        <v>17</v>
      </c>
      <c r="M723" s="121">
        <v>29618271</v>
      </c>
      <c r="N723" s="121">
        <v>4543930</v>
      </c>
      <c r="O723" s="121" t="e">
        <v>#N/A</v>
      </c>
      <c r="P723" s="121" t="s">
        <v>189</v>
      </c>
      <c r="Q723" s="121">
        <v>7808</v>
      </c>
      <c r="R723" s="2">
        <v>20031</v>
      </c>
      <c r="S723" s="2" t="s">
        <v>3318</v>
      </c>
      <c r="T723" s="122">
        <v>0</v>
      </c>
      <c r="U723" s="122">
        <v>0</v>
      </c>
      <c r="V723" s="122">
        <v>0</v>
      </c>
      <c r="W723" s="122">
        <v>1.5321970477140335E-2</v>
      </c>
      <c r="X723" s="122">
        <v>0.7421324358268534</v>
      </c>
      <c r="Y723" s="123" t="e">
        <v>#VALUE!</v>
      </c>
      <c r="Z723" s="123">
        <v>0</v>
      </c>
      <c r="AA723" s="122">
        <v>0</v>
      </c>
      <c r="AB723" s="123" t="e">
        <v>#VALUE!</v>
      </c>
    </row>
    <row r="724" spans="1:28" x14ac:dyDescent="0.25">
      <c r="A724" s="2">
        <v>20</v>
      </c>
      <c r="B724" s="2">
        <v>20032</v>
      </c>
      <c r="C724" s="2" t="s">
        <v>3319</v>
      </c>
      <c r="D724" s="121">
        <v>7239570</v>
      </c>
      <c r="E724" s="121">
        <v>152625</v>
      </c>
      <c r="F724" s="121">
        <v>7086945</v>
      </c>
      <c r="G724" s="121">
        <v>15705</v>
      </c>
      <c r="H724" s="121">
        <v>2423382</v>
      </c>
      <c r="I724" s="121">
        <v>4663563</v>
      </c>
      <c r="J724" s="121">
        <v>7239570</v>
      </c>
      <c r="K724" s="121">
        <v>3040047</v>
      </c>
      <c r="L724" s="121">
        <v>2958698</v>
      </c>
      <c r="M724" s="121">
        <v>3546933</v>
      </c>
      <c r="N724" s="121">
        <v>1665916</v>
      </c>
      <c r="O724" s="121" t="e">
        <v>#N/A</v>
      </c>
      <c r="P724" s="121">
        <v>25932</v>
      </c>
      <c r="Q724" s="121">
        <v>1475</v>
      </c>
      <c r="R724" s="2">
        <v>20032</v>
      </c>
      <c r="S724" s="2" t="s">
        <v>3319</v>
      </c>
      <c r="T724" s="122">
        <v>4.303013335746686E-2</v>
      </c>
      <c r="U724" s="122">
        <v>2.1082053215867792E-2</v>
      </c>
      <c r="V724" s="122">
        <v>-0.42283313993640304</v>
      </c>
      <c r="W724" s="122">
        <v>0.419920934530642</v>
      </c>
      <c r="X724" s="122">
        <v>0.48993697139470993</v>
      </c>
      <c r="Y724" s="123">
        <v>10.647457627118644</v>
      </c>
      <c r="Z724" s="123">
        <v>103.47457627118644</v>
      </c>
      <c r="AA724" s="122">
        <v>9.1616263965289962E-2</v>
      </c>
      <c r="AB724" s="123">
        <v>2005.8969491525424</v>
      </c>
    </row>
    <row r="725" spans="1:28" x14ac:dyDescent="0.25">
      <c r="A725" s="2">
        <v>20</v>
      </c>
      <c r="B725" s="2">
        <v>20033</v>
      </c>
      <c r="C725" s="2" t="s">
        <v>3320</v>
      </c>
      <c r="D725" s="121">
        <v>11462962</v>
      </c>
      <c r="E725" s="121">
        <v>907835</v>
      </c>
      <c r="F725" s="121">
        <v>10555127</v>
      </c>
      <c r="G725" s="121">
        <v>504316</v>
      </c>
      <c r="H725" s="121">
        <v>4524420</v>
      </c>
      <c r="I725" s="121">
        <v>6030707</v>
      </c>
      <c r="J725" s="121">
        <v>11462962</v>
      </c>
      <c r="K725" s="121">
        <v>2849770</v>
      </c>
      <c r="L725" s="121">
        <v>2713032</v>
      </c>
      <c r="M725" s="121">
        <v>8241905</v>
      </c>
      <c r="N725" s="121">
        <v>2892189</v>
      </c>
      <c r="O725" s="121" t="e">
        <v>#N/A</v>
      </c>
      <c r="P725" s="121">
        <v>497165</v>
      </c>
      <c r="Q725" s="121">
        <v>2829</v>
      </c>
      <c r="R725" s="2">
        <v>20033</v>
      </c>
      <c r="S725" s="2" t="s">
        <v>3320</v>
      </c>
      <c r="T725" s="122">
        <v>0.11014868528574401</v>
      </c>
      <c r="U725" s="122">
        <v>7.9197244132886424E-2</v>
      </c>
      <c r="V725" s="122">
        <v>-3.3277874032735633E-2</v>
      </c>
      <c r="W725" s="122">
        <v>0.24860677371171605</v>
      </c>
      <c r="X725" s="122">
        <v>0.71900308140252056</v>
      </c>
      <c r="Y725" s="123">
        <v>178.26652527394839</v>
      </c>
      <c r="Z725" s="123">
        <v>320.90314598798165</v>
      </c>
      <c r="AA725" s="122">
        <v>0.31389200360004138</v>
      </c>
      <c r="AB725" s="123">
        <v>959.00742311770944</v>
      </c>
    </row>
    <row r="726" spans="1:28" x14ac:dyDescent="0.25">
      <c r="A726" s="2">
        <v>20</v>
      </c>
      <c r="B726" s="2">
        <v>20034</v>
      </c>
      <c r="C726" s="2" t="s">
        <v>3321</v>
      </c>
      <c r="D726" s="121">
        <v>7622117</v>
      </c>
      <c r="E726" s="121">
        <v>236548</v>
      </c>
      <c r="F726" s="121">
        <v>7385569</v>
      </c>
      <c r="G726" s="121">
        <v>2009</v>
      </c>
      <c r="H726" s="121">
        <v>3027849</v>
      </c>
      <c r="I726" s="121">
        <v>4357720</v>
      </c>
      <c r="J726" s="121">
        <v>7622117</v>
      </c>
      <c r="K726" s="121">
        <v>998674</v>
      </c>
      <c r="L726" s="121">
        <v>998674</v>
      </c>
      <c r="M726" s="121">
        <v>5169036</v>
      </c>
      <c r="N726" s="121">
        <v>2051808</v>
      </c>
      <c r="O726" s="121" t="e">
        <v>#N/A</v>
      </c>
      <c r="P726" s="121" t="s">
        <v>189</v>
      </c>
      <c r="Q726" s="121">
        <v>1350</v>
      </c>
      <c r="R726" s="2">
        <v>20034</v>
      </c>
      <c r="S726" s="2" t="s">
        <v>3321</v>
      </c>
      <c r="T726" s="122">
        <v>4.5762498075076284E-2</v>
      </c>
      <c r="U726" s="122">
        <v>3.1034422588894921E-2</v>
      </c>
      <c r="V726" s="122">
        <v>0</v>
      </c>
      <c r="W726" s="122">
        <v>0.13102317899344762</v>
      </c>
      <c r="X726" s="122">
        <v>0.67816277288842453</v>
      </c>
      <c r="Y726" s="123">
        <v>1.4881481481481482</v>
      </c>
      <c r="Z726" s="123">
        <v>175.22074074074075</v>
      </c>
      <c r="AA726" s="122">
        <v>0.11528759026185686</v>
      </c>
      <c r="AB726" s="123">
        <v>739.75851851851849</v>
      </c>
    </row>
    <row r="727" spans="1:28" x14ac:dyDescent="0.25">
      <c r="A727" s="2">
        <v>20</v>
      </c>
      <c r="B727" s="2">
        <v>20035</v>
      </c>
      <c r="C727" s="2" t="s">
        <v>3322</v>
      </c>
      <c r="D727" s="121">
        <v>51366534</v>
      </c>
      <c r="E727" s="121">
        <v>719530</v>
      </c>
      <c r="F727" s="121">
        <v>43518321</v>
      </c>
      <c r="G727" s="121" t="s">
        <v>17</v>
      </c>
      <c r="H727" s="121">
        <v>1940630</v>
      </c>
      <c r="I727" s="121">
        <v>41577691</v>
      </c>
      <c r="J727" s="121">
        <v>51366534</v>
      </c>
      <c r="K727" s="121">
        <v>8817858</v>
      </c>
      <c r="L727" s="121">
        <v>8269496</v>
      </c>
      <c r="M727" s="121">
        <v>42548676</v>
      </c>
      <c r="N727" s="121">
        <v>11150663</v>
      </c>
      <c r="O727" s="121" t="e">
        <v>#N/A</v>
      </c>
      <c r="P727" s="121" t="s">
        <v>189</v>
      </c>
      <c r="Q727" s="121">
        <v>670</v>
      </c>
      <c r="R727" s="2">
        <v>20035</v>
      </c>
      <c r="S727" s="2" t="s">
        <v>3322</v>
      </c>
      <c r="T727" s="122">
        <v>1.6910749467268969E-2</v>
      </c>
      <c r="U727" s="122">
        <v>1.4007758436650601E-2</v>
      </c>
      <c r="V727" s="122">
        <v>0</v>
      </c>
      <c r="W727" s="122">
        <v>0.17166542714367297</v>
      </c>
      <c r="X727" s="122">
        <v>0.82833457285632706</v>
      </c>
      <c r="Y727" s="123" t="e">
        <v>#VALUE!</v>
      </c>
      <c r="Z727" s="123">
        <v>1073.9253731343283</v>
      </c>
      <c r="AA727" s="122">
        <v>6.4528001608514227E-2</v>
      </c>
      <c r="AB727" s="123">
        <v>12342.531343283583</v>
      </c>
    </row>
    <row r="728" spans="1:28" x14ac:dyDescent="0.25">
      <c r="A728" s="2">
        <v>20</v>
      </c>
      <c r="B728" s="2">
        <v>20036</v>
      </c>
      <c r="C728" s="2" t="s">
        <v>3323</v>
      </c>
      <c r="D728" s="121">
        <v>23584583</v>
      </c>
      <c r="E728" s="121">
        <v>0</v>
      </c>
      <c r="F728" s="121">
        <v>23584583</v>
      </c>
      <c r="G728" s="121" t="s">
        <v>17</v>
      </c>
      <c r="H728" s="121">
        <v>5841445</v>
      </c>
      <c r="I728" s="121">
        <v>17743138</v>
      </c>
      <c r="J728" s="121">
        <v>23584583</v>
      </c>
      <c r="K728" s="121">
        <v>11543916</v>
      </c>
      <c r="L728" s="121">
        <v>11543916</v>
      </c>
      <c r="M728" s="121">
        <v>4885725</v>
      </c>
      <c r="N728" s="121">
        <v>1313000</v>
      </c>
      <c r="O728" s="121" t="e">
        <v>#N/A</v>
      </c>
      <c r="P728" s="121" t="s">
        <v>189</v>
      </c>
      <c r="Q728" s="121">
        <v>5319</v>
      </c>
      <c r="R728" s="2">
        <v>20036</v>
      </c>
      <c r="S728" s="2" t="s">
        <v>3323</v>
      </c>
      <c r="T728" s="122">
        <v>0</v>
      </c>
      <c r="U728" s="122">
        <v>0</v>
      </c>
      <c r="V728" s="122">
        <v>0</v>
      </c>
      <c r="W728" s="122">
        <v>0.48946873472386598</v>
      </c>
      <c r="X728" s="122">
        <v>0.2071575740813395</v>
      </c>
      <c r="Y728" s="123" t="e">
        <v>#VALUE!</v>
      </c>
      <c r="Z728" s="123">
        <v>0</v>
      </c>
      <c r="AA728" s="122">
        <v>0</v>
      </c>
      <c r="AB728" s="123">
        <v>2170.3169768753523</v>
      </c>
    </row>
    <row r="729" spans="1:28" x14ac:dyDescent="0.25">
      <c r="A729" s="2">
        <v>20</v>
      </c>
      <c r="B729" s="2">
        <v>20037</v>
      </c>
      <c r="C729" s="2" t="s">
        <v>3324</v>
      </c>
      <c r="D729" s="121">
        <v>26790973</v>
      </c>
      <c r="E729" s="121">
        <v>199568</v>
      </c>
      <c r="F729" s="121">
        <v>26591405</v>
      </c>
      <c r="G729" s="121">
        <v>723</v>
      </c>
      <c r="H729" s="121">
        <v>6352731</v>
      </c>
      <c r="I729" s="121">
        <v>20238674</v>
      </c>
      <c r="J729" s="121">
        <v>26790973</v>
      </c>
      <c r="K729" s="121">
        <v>15001409</v>
      </c>
      <c r="L729" s="121">
        <v>14842833</v>
      </c>
      <c r="M729" s="121">
        <v>11393973</v>
      </c>
      <c r="N729" s="121">
        <v>3124829</v>
      </c>
      <c r="O729" s="121" t="e">
        <v>#N/A</v>
      </c>
      <c r="P729" s="121">
        <v>1280</v>
      </c>
      <c r="Q729" s="121">
        <v>4521</v>
      </c>
      <c r="R729" s="2">
        <v>20037</v>
      </c>
      <c r="S729" s="2" t="s">
        <v>3324</v>
      </c>
      <c r="T729" s="122">
        <v>1.7515224935147729E-2</v>
      </c>
      <c r="U729" s="122">
        <v>7.449076224293907E-3</v>
      </c>
      <c r="V729" s="122">
        <v>-0.4616957774212368</v>
      </c>
      <c r="W729" s="122">
        <v>0.55994267173499068</v>
      </c>
      <c r="X729" s="122">
        <v>0.42529149650518477</v>
      </c>
      <c r="Y729" s="123">
        <v>0.15992037159920372</v>
      </c>
      <c r="Z729" s="123">
        <v>44.142446361424462</v>
      </c>
      <c r="AA729" s="122">
        <v>6.3865254706737554E-2</v>
      </c>
      <c r="AB729" s="123">
        <v>3283.0862641008625</v>
      </c>
    </row>
    <row r="730" spans="1:28" x14ac:dyDescent="0.25">
      <c r="A730" s="2">
        <v>20</v>
      </c>
      <c r="B730" s="2">
        <v>20038</v>
      </c>
      <c r="C730" s="2" t="s">
        <v>3325</v>
      </c>
      <c r="D730" s="121">
        <v>12210968</v>
      </c>
      <c r="E730" s="121">
        <v>114550</v>
      </c>
      <c r="F730" s="121">
        <v>12096418</v>
      </c>
      <c r="G730" s="121" t="s">
        <v>17</v>
      </c>
      <c r="H730" s="121">
        <v>3296799</v>
      </c>
      <c r="I730" s="121">
        <v>8799619</v>
      </c>
      <c r="J730" s="121">
        <v>12210968</v>
      </c>
      <c r="K730" s="121">
        <v>7596671</v>
      </c>
      <c r="L730" s="121">
        <v>6899238</v>
      </c>
      <c r="M730" s="121">
        <v>4247748</v>
      </c>
      <c r="N730" s="121">
        <v>1738004</v>
      </c>
      <c r="O730" s="121" t="e">
        <v>#N/A</v>
      </c>
      <c r="P730" s="121" t="s">
        <v>189</v>
      </c>
      <c r="Q730" s="121">
        <v>2114</v>
      </c>
      <c r="R730" s="2">
        <v>20038</v>
      </c>
      <c r="S730" s="2" t="s">
        <v>3325</v>
      </c>
      <c r="T730" s="122">
        <v>2.6967230636092347E-2</v>
      </c>
      <c r="U730" s="122">
        <v>9.3809106698174959E-3</v>
      </c>
      <c r="V730" s="122">
        <v>0</v>
      </c>
      <c r="W730" s="122">
        <v>0.62211865594930726</v>
      </c>
      <c r="X730" s="122">
        <v>0.34786333073676057</v>
      </c>
      <c r="Y730" s="123" t="e">
        <v>#VALUE!</v>
      </c>
      <c r="Z730" s="123">
        <v>54.186376537369917</v>
      </c>
      <c r="AA730" s="122">
        <v>6.5908939219932752E-2</v>
      </c>
      <c r="AB730" s="123">
        <v>3263.5941343424788</v>
      </c>
    </row>
    <row r="731" spans="1:28" x14ac:dyDescent="0.25">
      <c r="A731" s="2">
        <v>20</v>
      </c>
      <c r="B731" s="2">
        <v>20039</v>
      </c>
      <c r="C731" s="2" t="s">
        <v>3326</v>
      </c>
      <c r="D731" s="121">
        <v>404197851</v>
      </c>
      <c r="E731" s="121">
        <v>77061991</v>
      </c>
      <c r="F731" s="121">
        <v>327135859</v>
      </c>
      <c r="G731" s="121">
        <v>22490162</v>
      </c>
      <c r="H731" s="121">
        <v>190167680</v>
      </c>
      <c r="I731" s="121">
        <v>136968179</v>
      </c>
      <c r="J731" s="121">
        <v>404197851</v>
      </c>
      <c r="K731" s="121">
        <v>82976270</v>
      </c>
      <c r="L731" s="121">
        <v>49217430</v>
      </c>
      <c r="M731" s="121">
        <v>293826009</v>
      </c>
      <c r="N731" s="121">
        <v>166566457</v>
      </c>
      <c r="O731" s="121" t="e">
        <v>#N/A</v>
      </c>
      <c r="P731" s="121">
        <v>28832667</v>
      </c>
      <c r="Q731" s="121">
        <v>79335</v>
      </c>
      <c r="R731" s="2">
        <v>20039</v>
      </c>
      <c r="S731" s="2" t="s">
        <v>3326</v>
      </c>
      <c r="T731" s="122">
        <v>0.26227082912867661</v>
      </c>
      <c r="U731" s="122">
        <v>0.19065413338874976</v>
      </c>
      <c r="V731" s="122">
        <v>-0.2566262410485356</v>
      </c>
      <c r="W731" s="122">
        <v>0.20528627204403418</v>
      </c>
      <c r="X731" s="122">
        <v>0.72693609892547395</v>
      </c>
      <c r="Y731" s="123">
        <v>283.48348143946555</v>
      </c>
      <c r="Z731" s="123">
        <v>971.3492279573959</v>
      </c>
      <c r="AA731" s="122">
        <v>0.46265011808469936</v>
      </c>
      <c r="AB731" s="123">
        <v>620.37474002647002</v>
      </c>
    </row>
    <row r="732" spans="1:28" x14ac:dyDescent="0.25">
      <c r="A732" s="2">
        <v>20</v>
      </c>
      <c r="B732" s="2">
        <v>20040</v>
      </c>
      <c r="C732" s="2" t="s">
        <v>3327</v>
      </c>
      <c r="D732" s="121">
        <v>45132419</v>
      </c>
      <c r="E732" s="121">
        <v>181390</v>
      </c>
      <c r="F732" s="121">
        <v>44951029</v>
      </c>
      <c r="G732" s="121" t="s">
        <v>17</v>
      </c>
      <c r="H732" s="121">
        <v>6881411</v>
      </c>
      <c r="I732" s="121">
        <v>38069618</v>
      </c>
      <c r="J732" s="121">
        <v>45132419</v>
      </c>
      <c r="K732" s="121">
        <v>32403632</v>
      </c>
      <c r="L732" s="121">
        <v>32155177</v>
      </c>
      <c r="M732" s="121">
        <v>12279270</v>
      </c>
      <c r="N732" s="121">
        <v>6303740</v>
      </c>
      <c r="O732" s="121" t="e">
        <v>#N/A</v>
      </c>
      <c r="P732" s="121" t="s">
        <v>189</v>
      </c>
      <c r="Q732" s="121">
        <v>9730</v>
      </c>
      <c r="R732" s="2">
        <v>20040</v>
      </c>
      <c r="S732" s="2" t="s">
        <v>3327</v>
      </c>
      <c r="T732" s="122">
        <v>1.4772050781520401E-2</v>
      </c>
      <c r="U732" s="122">
        <v>4.0190622177818562E-3</v>
      </c>
      <c r="V732" s="122">
        <v>0</v>
      </c>
      <c r="W732" s="122">
        <v>0.71796798660404182</v>
      </c>
      <c r="X732" s="122">
        <v>0.27207205534451856</v>
      </c>
      <c r="Y732" s="123" t="e">
        <v>#VALUE!</v>
      </c>
      <c r="Z732" s="123">
        <v>18.642343268242549</v>
      </c>
      <c r="AA732" s="122">
        <v>2.8774981201635855E-2</v>
      </c>
      <c r="AB732" s="123">
        <v>3304.7458376156219</v>
      </c>
    </row>
    <row r="733" spans="1:28" x14ac:dyDescent="0.25">
      <c r="A733" s="2">
        <v>20</v>
      </c>
      <c r="B733" s="2">
        <v>20041</v>
      </c>
      <c r="C733" s="2" t="s">
        <v>3328</v>
      </c>
      <c r="D733" s="121">
        <v>167959349</v>
      </c>
      <c r="E733" s="121">
        <v>2874399</v>
      </c>
      <c r="F733" s="121">
        <v>165084950</v>
      </c>
      <c r="G733" s="121">
        <v>217111</v>
      </c>
      <c r="H733" s="121">
        <v>38154814</v>
      </c>
      <c r="I733" s="121">
        <v>126930136</v>
      </c>
      <c r="J733" s="121">
        <v>167959349</v>
      </c>
      <c r="K733" s="121">
        <v>112825305</v>
      </c>
      <c r="L733" s="121">
        <v>112125466</v>
      </c>
      <c r="M733" s="121">
        <v>54594109</v>
      </c>
      <c r="N733" s="121">
        <v>30016822</v>
      </c>
      <c r="O733" s="121" t="e">
        <v>#N/A</v>
      </c>
      <c r="P733" s="121">
        <v>230887</v>
      </c>
      <c r="Q733" s="121">
        <v>30632</v>
      </c>
      <c r="R733" s="2">
        <v>20041</v>
      </c>
      <c r="S733" s="2" t="s">
        <v>3328</v>
      </c>
      <c r="T733" s="122">
        <v>5.2650350974681168E-2</v>
      </c>
      <c r="U733" s="122">
        <v>1.7113658853250259E-2</v>
      </c>
      <c r="V733" s="122">
        <v>-0.10384773717529938</v>
      </c>
      <c r="W733" s="122">
        <v>0.67174173793683856</v>
      </c>
      <c r="X733" s="122">
        <v>0.32504358539755951</v>
      </c>
      <c r="Y733" s="123">
        <v>7.0877187255158001</v>
      </c>
      <c r="Z733" s="123">
        <v>93.836478192739619</v>
      </c>
      <c r="AA733" s="122">
        <v>9.5759604397827325E-2</v>
      </c>
      <c r="AB733" s="123">
        <v>3660.4030425698616</v>
      </c>
    </row>
    <row r="734" spans="1:28" x14ac:dyDescent="0.25">
      <c r="A734" s="2">
        <v>20</v>
      </c>
      <c r="B734" s="2">
        <v>20042</v>
      </c>
      <c r="C734" s="2" t="s">
        <v>3329</v>
      </c>
      <c r="D734" s="121">
        <v>39941530</v>
      </c>
      <c r="E734" s="121">
        <v>3907405</v>
      </c>
      <c r="F734" s="121">
        <v>36034125</v>
      </c>
      <c r="G734" s="121">
        <v>31636</v>
      </c>
      <c r="H734" s="121">
        <v>14589433</v>
      </c>
      <c r="I734" s="121">
        <v>21444692</v>
      </c>
      <c r="J734" s="121">
        <v>39941530</v>
      </c>
      <c r="K734" s="121">
        <v>14053263</v>
      </c>
      <c r="L734" s="121">
        <v>13135200</v>
      </c>
      <c r="M734" s="121">
        <v>25410413</v>
      </c>
      <c r="N734" s="121">
        <v>8107522</v>
      </c>
      <c r="O734" s="121" t="e">
        <v>#N/A</v>
      </c>
      <c r="P734" s="121">
        <v>43543</v>
      </c>
      <c r="Q734" s="121">
        <v>10389</v>
      </c>
      <c r="R734" s="2">
        <v>20042</v>
      </c>
      <c r="S734" s="2" t="s">
        <v>3329</v>
      </c>
      <c r="T734" s="122">
        <v>0.15377180213481773</v>
      </c>
      <c r="U734" s="122">
        <v>9.7828125262101884E-2</v>
      </c>
      <c r="V734" s="122">
        <v>-0.30759104143560734</v>
      </c>
      <c r="W734" s="122">
        <v>0.35184588572345626</v>
      </c>
      <c r="X734" s="122">
        <v>0.63619027613614199</v>
      </c>
      <c r="Y734" s="123">
        <v>3.0451439022042543</v>
      </c>
      <c r="Z734" s="123">
        <v>376.10982770237752</v>
      </c>
      <c r="AA734" s="122">
        <v>0.48194812175656138</v>
      </c>
      <c r="AB734" s="123">
        <v>1264.337279815189</v>
      </c>
    </row>
    <row r="735" spans="1:28" x14ac:dyDescent="0.25">
      <c r="A735" s="2">
        <v>20</v>
      </c>
      <c r="B735" s="2">
        <v>20045</v>
      </c>
      <c r="C735" s="2" t="s">
        <v>3330</v>
      </c>
      <c r="D735" s="121">
        <v>30377141</v>
      </c>
      <c r="E735" s="121">
        <v>2178906</v>
      </c>
      <c r="F735" s="121">
        <v>28198235</v>
      </c>
      <c r="G735" s="121">
        <v>805345</v>
      </c>
      <c r="H735" s="121">
        <v>13471700</v>
      </c>
      <c r="I735" s="121">
        <v>14726535</v>
      </c>
      <c r="J735" s="121">
        <v>30377141</v>
      </c>
      <c r="K735" s="121">
        <v>9899177</v>
      </c>
      <c r="L735" s="121">
        <v>8794042</v>
      </c>
      <c r="M735" s="121">
        <v>19175625</v>
      </c>
      <c r="N735" s="121">
        <v>5857442</v>
      </c>
      <c r="O735" s="121" t="e">
        <v>#N/A</v>
      </c>
      <c r="P735" s="121">
        <v>1658063</v>
      </c>
      <c r="Q735" s="121">
        <v>11594</v>
      </c>
      <c r="R735" s="2">
        <v>20045</v>
      </c>
      <c r="S735" s="2" t="s">
        <v>3330</v>
      </c>
      <c r="T735" s="122">
        <v>0.11362894299403539</v>
      </c>
      <c r="U735" s="122">
        <v>7.17284750398334E-2</v>
      </c>
      <c r="V735" s="122">
        <v>-0.53710722997173155</v>
      </c>
      <c r="W735" s="122">
        <v>0.32587586172115407</v>
      </c>
      <c r="X735" s="122">
        <v>0.63125180213634979</v>
      </c>
      <c r="Y735" s="123">
        <v>69.462221838882186</v>
      </c>
      <c r="Z735" s="123">
        <v>187.93393134379852</v>
      </c>
      <c r="AA735" s="122">
        <v>0.37198934278820006</v>
      </c>
      <c r="AB735" s="123">
        <v>758.49939623943419</v>
      </c>
    </row>
    <row r="736" spans="1:28" x14ac:dyDescent="0.25">
      <c r="A736" s="2">
        <v>20</v>
      </c>
      <c r="B736" s="2">
        <v>20046</v>
      </c>
      <c r="C736" s="2" t="s">
        <v>3331</v>
      </c>
      <c r="D736" s="121">
        <v>21633256</v>
      </c>
      <c r="E736" s="121">
        <v>2244173</v>
      </c>
      <c r="F736" s="121">
        <v>19389083</v>
      </c>
      <c r="G736" s="121" t="s">
        <v>17</v>
      </c>
      <c r="H736" s="121">
        <v>7783082</v>
      </c>
      <c r="I736" s="121">
        <v>11606001</v>
      </c>
      <c r="J736" s="121">
        <v>21633256</v>
      </c>
      <c r="K736" s="121">
        <v>10087753</v>
      </c>
      <c r="L736" s="121">
        <v>9913401</v>
      </c>
      <c r="M736" s="121">
        <v>10838134</v>
      </c>
      <c r="N736" s="121">
        <v>3020330</v>
      </c>
      <c r="O736" s="121" t="e">
        <v>#N/A</v>
      </c>
      <c r="P736" s="121">
        <v>674</v>
      </c>
      <c r="Q736" s="121">
        <v>3323</v>
      </c>
      <c r="R736" s="2">
        <v>20046</v>
      </c>
      <c r="S736" s="2" t="s">
        <v>3331</v>
      </c>
      <c r="T736" s="122">
        <v>0.20706267333472717</v>
      </c>
      <c r="U736" s="122">
        <v>0.10373718131010884</v>
      </c>
      <c r="V736" s="122">
        <v>0</v>
      </c>
      <c r="W736" s="122">
        <v>0.4663076607608212</v>
      </c>
      <c r="X736" s="122">
        <v>0.5009941175752739</v>
      </c>
      <c r="Y736" s="123" t="e">
        <v>#VALUE!</v>
      </c>
      <c r="Z736" s="123">
        <v>675.34547095997596</v>
      </c>
      <c r="AA736" s="122">
        <v>0.74302245118910848</v>
      </c>
      <c r="AB736" s="123">
        <v>2983.2684321396328</v>
      </c>
    </row>
    <row r="737" spans="1:28" x14ac:dyDescent="0.25">
      <c r="A737" s="2">
        <v>20</v>
      </c>
      <c r="B737" s="2">
        <v>20047</v>
      </c>
      <c r="C737" s="2" t="s">
        <v>3332</v>
      </c>
      <c r="D737" s="121">
        <v>3197027</v>
      </c>
      <c r="E737" s="121">
        <v>116021</v>
      </c>
      <c r="F737" s="121">
        <v>3081006</v>
      </c>
      <c r="G737" s="121">
        <v>21577</v>
      </c>
      <c r="H737" s="121">
        <v>1124949</v>
      </c>
      <c r="I737" s="121">
        <v>1956057</v>
      </c>
      <c r="J737" s="121">
        <v>3197027</v>
      </c>
      <c r="K737" s="121">
        <v>1896687</v>
      </c>
      <c r="L737" s="121">
        <v>1883559</v>
      </c>
      <c r="M737" s="121">
        <v>1228132</v>
      </c>
      <c r="N737" s="121">
        <v>444746</v>
      </c>
      <c r="O737" s="121" t="e">
        <v>#N/A</v>
      </c>
      <c r="P737" s="121">
        <v>22878</v>
      </c>
      <c r="Q737" s="121">
        <v>471</v>
      </c>
      <c r="R737" s="2">
        <v>20047</v>
      </c>
      <c r="S737" s="2" t="s">
        <v>3332</v>
      </c>
      <c r="T737" s="122">
        <v>9.4469486993254803E-2</v>
      </c>
      <c r="U737" s="122">
        <v>3.6290278436810201E-2</v>
      </c>
      <c r="V737" s="122">
        <v>-0.1011805437184623</v>
      </c>
      <c r="W737" s="122">
        <v>0.59326586857101926</v>
      </c>
      <c r="X737" s="122">
        <v>0.38414814763841532</v>
      </c>
      <c r="Y737" s="123">
        <v>45.811040339702757</v>
      </c>
      <c r="Z737" s="123">
        <v>246.32908704883226</v>
      </c>
      <c r="AA737" s="122">
        <v>0.26087024953569005</v>
      </c>
      <c r="AB737" s="123">
        <v>3999.063694267516</v>
      </c>
    </row>
    <row r="738" spans="1:28" x14ac:dyDescent="0.25">
      <c r="A738" s="2">
        <v>20</v>
      </c>
      <c r="B738" s="2">
        <v>20048</v>
      </c>
      <c r="C738" s="2" t="s">
        <v>3333</v>
      </c>
      <c r="D738" s="121">
        <v>9577740</v>
      </c>
      <c r="E738" s="121">
        <v>142018</v>
      </c>
      <c r="F738" s="121">
        <v>9435722</v>
      </c>
      <c r="G738" s="121" t="s">
        <v>17</v>
      </c>
      <c r="H738" s="121">
        <v>2800458</v>
      </c>
      <c r="I738" s="121">
        <v>6635264</v>
      </c>
      <c r="J738" s="121">
        <v>9577740</v>
      </c>
      <c r="K738" s="121">
        <v>0</v>
      </c>
      <c r="L738" s="121" t="s">
        <v>17</v>
      </c>
      <c r="M738" s="121">
        <v>4188783</v>
      </c>
      <c r="N738" s="121">
        <v>418363</v>
      </c>
      <c r="O738" s="121" t="e">
        <v>#N/A</v>
      </c>
      <c r="P738" s="121" t="s">
        <v>189</v>
      </c>
      <c r="Q738" s="121">
        <v>1366</v>
      </c>
      <c r="R738" s="2">
        <v>20048</v>
      </c>
      <c r="S738" s="2" t="s">
        <v>3333</v>
      </c>
      <c r="T738" s="122">
        <v>3.3904358378077835E-2</v>
      </c>
      <c r="U738" s="122">
        <v>1.4827923915245142E-2</v>
      </c>
      <c r="V738" s="122">
        <v>0</v>
      </c>
      <c r="W738" s="122">
        <v>0</v>
      </c>
      <c r="X738" s="122">
        <v>0.43734565774389367</v>
      </c>
      <c r="Y738" s="123" t="e">
        <v>#VALUE!</v>
      </c>
      <c r="Z738" s="123">
        <v>103.96632503660322</v>
      </c>
      <c r="AA738" s="122">
        <v>0.33946118562109939</v>
      </c>
      <c r="AB738" s="123" t="e">
        <v>#VALUE!</v>
      </c>
    </row>
    <row r="739" spans="1:28" x14ac:dyDescent="0.25">
      <c r="A739" s="2">
        <v>20</v>
      </c>
      <c r="B739" s="2">
        <v>20049</v>
      </c>
      <c r="C739" s="2" t="s">
        <v>3334</v>
      </c>
      <c r="D739" s="121">
        <v>6706585</v>
      </c>
      <c r="E739" s="121">
        <v>66829</v>
      </c>
      <c r="F739" s="121">
        <v>6639756</v>
      </c>
      <c r="G739" s="121">
        <v>9231</v>
      </c>
      <c r="H739" s="121">
        <v>2177842</v>
      </c>
      <c r="I739" s="121">
        <v>4461914</v>
      </c>
      <c r="J739" s="121">
        <v>6706585</v>
      </c>
      <c r="K739" s="121">
        <v>3324046</v>
      </c>
      <c r="L739" s="121">
        <v>3300196</v>
      </c>
      <c r="M739" s="121">
        <v>3023003</v>
      </c>
      <c r="N739" s="121">
        <v>1666031</v>
      </c>
      <c r="O739" s="121" t="e">
        <v>#N/A</v>
      </c>
      <c r="P739" s="121">
        <v>10335</v>
      </c>
      <c r="Q739" s="121">
        <v>1207</v>
      </c>
      <c r="R739" s="2">
        <v>20049</v>
      </c>
      <c r="S739" s="2" t="s">
        <v>3334</v>
      </c>
      <c r="T739" s="122">
        <v>2.2106825563851573E-2</v>
      </c>
      <c r="U739" s="122">
        <v>9.9646839635969715E-3</v>
      </c>
      <c r="V739" s="122">
        <v>-0.14878801683847809</v>
      </c>
      <c r="W739" s="122">
        <v>0.49563913675887206</v>
      </c>
      <c r="X739" s="122">
        <v>0.45075146292785373</v>
      </c>
      <c r="Y739" s="123">
        <v>7.647887323943662</v>
      </c>
      <c r="Z739" s="123">
        <v>55.367854183927093</v>
      </c>
      <c r="AA739" s="122">
        <v>4.0112698983392266E-2</v>
      </c>
      <c r="AB739" s="123">
        <v>2734.2137531068765</v>
      </c>
    </row>
    <row r="740" spans="1:28" x14ac:dyDescent="0.25">
      <c r="A740" s="2">
        <v>20</v>
      </c>
      <c r="B740" s="2">
        <v>20050</v>
      </c>
      <c r="C740" s="2" t="s">
        <v>3335</v>
      </c>
      <c r="D740" s="121">
        <v>22560196</v>
      </c>
      <c r="E740" s="121">
        <v>692327</v>
      </c>
      <c r="F740" s="121">
        <v>21867869</v>
      </c>
      <c r="G740" s="121">
        <v>50000</v>
      </c>
      <c r="H740" s="121">
        <v>5255530</v>
      </c>
      <c r="I740" s="121">
        <v>16612339</v>
      </c>
      <c r="J740" s="121">
        <v>22560196</v>
      </c>
      <c r="K740" s="121">
        <v>14511019</v>
      </c>
      <c r="L740" s="121">
        <v>13508491</v>
      </c>
      <c r="M740" s="121">
        <v>7010271</v>
      </c>
      <c r="N740" s="121">
        <v>1165650</v>
      </c>
      <c r="O740" s="121" t="e">
        <v>#N/A</v>
      </c>
      <c r="P740" s="121" t="s">
        <v>189</v>
      </c>
      <c r="Q740" s="121">
        <v>3514</v>
      </c>
      <c r="R740" s="2">
        <v>20050</v>
      </c>
      <c r="S740" s="2" t="s">
        <v>3335</v>
      </c>
      <c r="T740" s="122">
        <v>9.8758949547028921E-2</v>
      </c>
      <c r="U740" s="122">
        <v>3.0687986930609999E-2</v>
      </c>
      <c r="V740" s="122">
        <v>0</v>
      </c>
      <c r="W740" s="122">
        <v>0.64321333910396883</v>
      </c>
      <c r="X740" s="122">
        <v>0.31073626310693397</v>
      </c>
      <c r="Y740" s="123">
        <v>14.228799089356858</v>
      </c>
      <c r="Z740" s="123">
        <v>197.0196357427433</v>
      </c>
      <c r="AA740" s="122">
        <v>0.59394071977008533</v>
      </c>
      <c r="AB740" s="123">
        <v>3844.1920887877063</v>
      </c>
    </row>
    <row r="741" spans="1:28" x14ac:dyDescent="0.25">
      <c r="A741" s="2">
        <v>20</v>
      </c>
      <c r="B741" s="2">
        <v>20051</v>
      </c>
      <c r="C741" s="2" t="s">
        <v>3336</v>
      </c>
      <c r="D741" s="121">
        <v>32509693</v>
      </c>
      <c r="E741" s="121">
        <v>914069</v>
      </c>
      <c r="F741" s="121">
        <v>31595624</v>
      </c>
      <c r="G741" s="121">
        <v>5191</v>
      </c>
      <c r="H741" s="121">
        <v>8339068</v>
      </c>
      <c r="I741" s="121">
        <v>23256556</v>
      </c>
      <c r="J741" s="121">
        <v>32509693</v>
      </c>
      <c r="K741" s="121">
        <v>7609199</v>
      </c>
      <c r="L741" s="121">
        <v>6597655</v>
      </c>
      <c r="M741" s="121">
        <v>13190296</v>
      </c>
      <c r="N741" s="121">
        <v>3783597</v>
      </c>
      <c r="O741" s="121" t="e">
        <v>#N/A</v>
      </c>
      <c r="P741" s="121">
        <v>13796</v>
      </c>
      <c r="Q741" s="121">
        <v>4849</v>
      </c>
      <c r="R741" s="2">
        <v>20051</v>
      </c>
      <c r="S741" s="2" t="s">
        <v>3336</v>
      </c>
      <c r="T741" s="122">
        <v>6.9298596483354125E-2</v>
      </c>
      <c r="U741" s="122">
        <v>2.8116814268286078E-2</v>
      </c>
      <c r="V741" s="122">
        <v>-0.64141072012372546</v>
      </c>
      <c r="W741" s="122">
        <v>0.23405939268635972</v>
      </c>
      <c r="X741" s="122">
        <v>0.40573425285806297</v>
      </c>
      <c r="Y741" s="123">
        <v>1.0705300061868426</v>
      </c>
      <c r="Z741" s="123">
        <v>188.50670241286863</v>
      </c>
      <c r="AA741" s="122">
        <v>0.24158730435614575</v>
      </c>
      <c r="AB741" s="123">
        <v>1360.6217776861208</v>
      </c>
    </row>
    <row r="742" spans="1:28" x14ac:dyDescent="0.25">
      <c r="A742" s="2">
        <v>20</v>
      </c>
      <c r="B742" s="2">
        <v>20052</v>
      </c>
      <c r="C742" s="2" t="s">
        <v>3337</v>
      </c>
      <c r="D742" s="121">
        <v>28450929</v>
      </c>
      <c r="E742" s="121">
        <v>1438091</v>
      </c>
      <c r="F742" s="121">
        <v>27012838</v>
      </c>
      <c r="G742" s="121">
        <v>40779</v>
      </c>
      <c r="H742" s="121">
        <v>9754040</v>
      </c>
      <c r="I742" s="121">
        <v>17258798</v>
      </c>
      <c r="J742" s="121">
        <v>28450929</v>
      </c>
      <c r="K742" s="121">
        <v>11904398</v>
      </c>
      <c r="L742" s="121">
        <v>11341828</v>
      </c>
      <c r="M742" s="121">
        <v>16389482</v>
      </c>
      <c r="N742" s="121">
        <v>6803040</v>
      </c>
      <c r="O742" s="121" t="e">
        <v>#N/A</v>
      </c>
      <c r="P742" s="121">
        <v>5064</v>
      </c>
      <c r="Q742" s="121">
        <v>6197</v>
      </c>
      <c r="R742" s="2">
        <v>20052</v>
      </c>
      <c r="S742" s="2" t="s">
        <v>3337</v>
      </c>
      <c r="T742" s="122">
        <v>8.7744749956099891E-2</v>
      </c>
      <c r="U742" s="122">
        <v>5.054636352999229E-2</v>
      </c>
      <c r="V742" s="122">
        <v>6.6743629269965208</v>
      </c>
      <c r="W742" s="122">
        <v>0.4184186041868791</v>
      </c>
      <c r="X742" s="122">
        <v>0.57606140031490716</v>
      </c>
      <c r="Y742" s="123">
        <v>6.5804421494271423</v>
      </c>
      <c r="Z742" s="123">
        <v>232.06244957237374</v>
      </c>
      <c r="AA742" s="122">
        <v>0.21138946706178413</v>
      </c>
      <c r="AB742" s="123">
        <v>1830.2126835565596</v>
      </c>
    </row>
    <row r="743" spans="1:28" x14ac:dyDescent="0.25">
      <c r="A743" s="2">
        <v>20</v>
      </c>
      <c r="B743" s="2">
        <v>20053</v>
      </c>
      <c r="C743" s="2" t="s">
        <v>3338</v>
      </c>
      <c r="D743" s="121">
        <v>12190252</v>
      </c>
      <c r="E743" s="121">
        <v>366366</v>
      </c>
      <c r="F743" s="121">
        <v>11823886</v>
      </c>
      <c r="G743" s="121">
        <v>7809</v>
      </c>
      <c r="H743" s="121">
        <v>7338669</v>
      </c>
      <c r="I743" s="121">
        <v>4485217</v>
      </c>
      <c r="J743" s="121">
        <v>12190252</v>
      </c>
      <c r="K743" s="121">
        <v>3224717</v>
      </c>
      <c r="L743" s="121">
        <v>3224717</v>
      </c>
      <c r="M743" s="121">
        <v>8827910</v>
      </c>
      <c r="N743" s="121">
        <v>5273657</v>
      </c>
      <c r="O743" s="121" t="e">
        <v>#N/A</v>
      </c>
      <c r="P743" s="121">
        <v>6089</v>
      </c>
      <c r="Q743" s="121">
        <v>1615</v>
      </c>
      <c r="R743" s="2">
        <v>20053</v>
      </c>
      <c r="S743" s="2" t="s">
        <v>3338</v>
      </c>
      <c r="T743" s="122">
        <v>4.1500876198330067E-2</v>
      </c>
      <c r="U743" s="122">
        <v>3.0054013649594775E-2</v>
      </c>
      <c r="V743" s="122">
        <v>0.22221865356603598</v>
      </c>
      <c r="W743" s="122">
        <v>0.26453243132299481</v>
      </c>
      <c r="X743" s="122">
        <v>0.72417781027004202</v>
      </c>
      <c r="Y743" s="123">
        <v>4.8352941176470585</v>
      </c>
      <c r="Z743" s="123">
        <v>226.85201238390093</v>
      </c>
      <c r="AA743" s="122">
        <v>6.9470957250348284E-2</v>
      </c>
      <c r="AB743" s="123">
        <v>1996.7287925696594</v>
      </c>
    </row>
    <row r="744" spans="1:28" x14ac:dyDescent="0.25">
      <c r="A744" s="2">
        <v>20</v>
      </c>
      <c r="B744" s="2">
        <v>20054</v>
      </c>
      <c r="C744" s="2" t="s">
        <v>3339</v>
      </c>
      <c r="D744" s="121">
        <v>4556685</v>
      </c>
      <c r="E744" s="121">
        <v>437074</v>
      </c>
      <c r="F744" s="121">
        <v>4119611</v>
      </c>
      <c r="G744" s="121">
        <v>43292</v>
      </c>
      <c r="H744" s="121">
        <v>1869366</v>
      </c>
      <c r="I744" s="121">
        <v>2250245</v>
      </c>
      <c r="J744" s="121">
        <v>4556685</v>
      </c>
      <c r="K744" s="121">
        <v>1839467</v>
      </c>
      <c r="L744" s="121">
        <v>1832014</v>
      </c>
      <c r="M744" s="121">
        <v>2583485</v>
      </c>
      <c r="N744" s="121">
        <v>1141870</v>
      </c>
      <c r="O744" s="121" t="e">
        <v>#N/A</v>
      </c>
      <c r="P744" s="121">
        <v>58256</v>
      </c>
      <c r="Q744" s="121">
        <v>489</v>
      </c>
      <c r="R744" s="2">
        <v>20054</v>
      </c>
      <c r="S744" s="2" t="s">
        <v>3339</v>
      </c>
      <c r="T744" s="122">
        <v>0.16918000298047017</v>
      </c>
      <c r="U744" s="122">
        <v>9.591929220474972E-2</v>
      </c>
      <c r="V744" s="122">
        <v>-0.29178283734523969</v>
      </c>
      <c r="W744" s="122">
        <v>0.40368535459440363</v>
      </c>
      <c r="X744" s="122">
        <v>0.56696589735739911</v>
      </c>
      <c r="Y744" s="123">
        <v>88.531697341513294</v>
      </c>
      <c r="Z744" s="123">
        <v>893.81186094069528</v>
      </c>
      <c r="AA744" s="122">
        <v>0.38277036790527819</v>
      </c>
      <c r="AB744" s="123">
        <v>3746.4498977505114</v>
      </c>
    </row>
    <row r="745" spans="1:28" x14ac:dyDescent="0.25">
      <c r="A745" s="2">
        <v>20</v>
      </c>
      <c r="B745" s="2">
        <v>20055</v>
      </c>
      <c r="C745" s="2" t="s">
        <v>3340</v>
      </c>
      <c r="D745" s="121">
        <v>15329516</v>
      </c>
      <c r="E745" s="121">
        <v>532284</v>
      </c>
      <c r="F745" s="121">
        <v>14797232</v>
      </c>
      <c r="G745" s="121">
        <v>162975</v>
      </c>
      <c r="H745" s="121">
        <v>5664955</v>
      </c>
      <c r="I745" s="121">
        <v>9132277</v>
      </c>
      <c r="J745" s="121">
        <v>15329516</v>
      </c>
      <c r="K745" s="121">
        <v>192379</v>
      </c>
      <c r="L745" s="121" t="s">
        <v>17</v>
      </c>
      <c r="M745" s="121">
        <v>10066062</v>
      </c>
      <c r="N745" s="121">
        <v>3149765</v>
      </c>
      <c r="O745" s="121" t="e">
        <v>#N/A</v>
      </c>
      <c r="P745" s="121">
        <v>371099</v>
      </c>
      <c r="Q745" s="121">
        <v>3440</v>
      </c>
      <c r="R745" s="2">
        <v>20055</v>
      </c>
      <c r="S745" s="2" t="s">
        <v>3340</v>
      </c>
      <c r="T745" s="122">
        <v>5.2879070285877433E-2</v>
      </c>
      <c r="U745" s="122">
        <v>3.4722818385133622E-2</v>
      </c>
      <c r="V745" s="122">
        <v>-0.58146607665321115</v>
      </c>
      <c r="W745" s="122">
        <v>1.2549580821729793E-2</v>
      </c>
      <c r="X745" s="122">
        <v>0.65664578059737833</v>
      </c>
      <c r="Y745" s="123">
        <v>47.376453488372093</v>
      </c>
      <c r="Z745" s="123">
        <v>154.73372093023255</v>
      </c>
      <c r="AA745" s="122">
        <v>0.16899165493298707</v>
      </c>
      <c r="AB745" s="123" t="e">
        <v>#VALUE!</v>
      </c>
    </row>
    <row r="746" spans="1:28" x14ac:dyDescent="0.25">
      <c r="A746" s="2">
        <v>20</v>
      </c>
      <c r="B746" s="2">
        <v>20058</v>
      </c>
      <c r="C746" s="2" t="s">
        <v>3341</v>
      </c>
      <c r="D746" s="121">
        <v>103502984</v>
      </c>
      <c r="E746" s="121">
        <v>391016</v>
      </c>
      <c r="F746" s="121">
        <v>103111968</v>
      </c>
      <c r="G746" s="121" t="s">
        <v>17</v>
      </c>
      <c r="H746" s="121">
        <v>18560111</v>
      </c>
      <c r="I746" s="121">
        <v>84551857</v>
      </c>
      <c r="J746" s="121">
        <v>103502984</v>
      </c>
      <c r="K746" s="121">
        <v>48724324</v>
      </c>
      <c r="L746" s="121">
        <v>45368468</v>
      </c>
      <c r="M746" s="121">
        <v>38598895</v>
      </c>
      <c r="N746" s="121">
        <v>16570058</v>
      </c>
      <c r="O746" s="121" t="e">
        <v>#N/A</v>
      </c>
      <c r="P746" s="121" t="s">
        <v>189</v>
      </c>
      <c r="Q746" s="121">
        <v>14935</v>
      </c>
      <c r="R746" s="2">
        <v>20058</v>
      </c>
      <c r="S746" s="2" t="s">
        <v>3341</v>
      </c>
      <c r="T746" s="122">
        <v>1.0130238184279628E-2</v>
      </c>
      <c r="U746" s="122">
        <v>3.7778234490321552E-3</v>
      </c>
      <c r="V746" s="122">
        <v>0</v>
      </c>
      <c r="W746" s="122">
        <v>0.47075284322237509</v>
      </c>
      <c r="X746" s="122">
        <v>0.37292543179238197</v>
      </c>
      <c r="Y746" s="123" t="e">
        <v>#VALUE!</v>
      </c>
      <c r="Z746" s="123">
        <v>26.181185135587548</v>
      </c>
      <c r="AA746" s="122">
        <v>2.3597744799686276E-2</v>
      </c>
      <c r="AB746" s="123">
        <v>3037.72802142618</v>
      </c>
    </row>
    <row r="747" spans="1:28" x14ac:dyDescent="0.25">
      <c r="A747" s="2">
        <v>20</v>
      </c>
      <c r="B747" s="2">
        <v>20059</v>
      </c>
      <c r="C747" s="2" t="s">
        <v>3342</v>
      </c>
      <c r="D747" s="121">
        <v>234772930</v>
      </c>
      <c r="E747" s="121">
        <v>15828008</v>
      </c>
      <c r="F747" s="121">
        <v>201652558</v>
      </c>
      <c r="G747" s="121">
        <v>4471243</v>
      </c>
      <c r="H747" s="121">
        <v>70576904</v>
      </c>
      <c r="I747" s="121">
        <v>131075654</v>
      </c>
      <c r="J747" s="121">
        <v>234772930</v>
      </c>
      <c r="K747" s="121">
        <v>89188237</v>
      </c>
      <c r="L747" s="121">
        <v>87909243</v>
      </c>
      <c r="M747" s="121">
        <v>145584693</v>
      </c>
      <c r="N747" s="121">
        <v>55828245</v>
      </c>
      <c r="O747" s="121" t="e">
        <v>#N/A</v>
      </c>
      <c r="P747" s="121">
        <v>5716832</v>
      </c>
      <c r="Q747" s="121">
        <v>45245</v>
      </c>
      <c r="R747" s="2">
        <v>20059</v>
      </c>
      <c r="S747" s="2" t="s">
        <v>3342</v>
      </c>
      <c r="T747" s="122">
        <v>0.10872027597022167</v>
      </c>
      <c r="U747" s="122">
        <v>6.7418368889462676E-2</v>
      </c>
      <c r="V747" s="122">
        <v>-0.25462932513265868</v>
      </c>
      <c r="W747" s="122">
        <v>0.37989148493397429</v>
      </c>
      <c r="X747" s="122">
        <v>0.62010851506602571</v>
      </c>
      <c r="Y747" s="123">
        <v>98.822919659630898</v>
      </c>
      <c r="Z747" s="123">
        <v>349.82888716985303</v>
      </c>
      <c r="AA747" s="122">
        <v>0.28351254817342009</v>
      </c>
      <c r="AB747" s="123">
        <v>1942.9603934136369</v>
      </c>
    </row>
    <row r="748" spans="1:28" x14ac:dyDescent="0.25">
      <c r="A748" s="2">
        <v>20</v>
      </c>
      <c r="B748" s="2">
        <v>20060</v>
      </c>
      <c r="C748" s="2" t="s">
        <v>3343</v>
      </c>
      <c r="D748" s="121">
        <v>15438910</v>
      </c>
      <c r="E748" s="121">
        <v>2980</v>
      </c>
      <c r="F748" s="121">
        <v>15369182</v>
      </c>
      <c r="G748" s="121" t="s">
        <v>17</v>
      </c>
      <c r="H748" s="121">
        <v>3867722</v>
      </c>
      <c r="I748" s="121">
        <v>11501460</v>
      </c>
      <c r="J748" s="121">
        <v>15438910</v>
      </c>
      <c r="K748" s="121">
        <v>9511884</v>
      </c>
      <c r="L748" s="121">
        <v>9511884</v>
      </c>
      <c r="M748" s="121">
        <v>5927026</v>
      </c>
      <c r="N748" s="121" t="s">
        <v>17</v>
      </c>
      <c r="O748" s="121" t="e">
        <v>#N/A</v>
      </c>
      <c r="P748" s="121" t="s">
        <v>189</v>
      </c>
      <c r="Q748" s="121">
        <v>4657</v>
      </c>
      <c r="R748" s="2">
        <v>20060</v>
      </c>
      <c r="S748" s="2" t="s">
        <v>3343</v>
      </c>
      <c r="T748" s="122">
        <v>5.0278166486868799E-4</v>
      </c>
      <c r="U748" s="122">
        <v>1.9301880767489416E-4</v>
      </c>
      <c r="V748" s="122">
        <v>0</v>
      </c>
      <c r="W748" s="122">
        <v>0.61609815718855798</v>
      </c>
      <c r="X748" s="122">
        <v>0.38390184281144202</v>
      </c>
      <c r="Y748" s="123" t="e">
        <v>#VALUE!</v>
      </c>
      <c r="Z748" s="123">
        <v>0.63989692935366116</v>
      </c>
      <c r="AA748" s="122" t="e">
        <v>#VALUE!</v>
      </c>
      <c r="AB748" s="123">
        <v>2042.4917328752415</v>
      </c>
    </row>
    <row r="749" spans="1:28" x14ac:dyDescent="0.25">
      <c r="A749" s="2">
        <v>20</v>
      </c>
      <c r="B749" s="2">
        <v>20061</v>
      </c>
      <c r="C749" s="2" t="s">
        <v>3344</v>
      </c>
      <c r="D749" s="121">
        <v>16771997</v>
      </c>
      <c r="E749" s="121">
        <v>395832</v>
      </c>
      <c r="F749" s="121">
        <v>16376165</v>
      </c>
      <c r="G749" s="121">
        <v>94173</v>
      </c>
      <c r="H749" s="121">
        <v>5337807</v>
      </c>
      <c r="I749" s="121">
        <v>11038358</v>
      </c>
      <c r="J749" s="121">
        <v>16771997</v>
      </c>
      <c r="K749" s="121">
        <v>8376616</v>
      </c>
      <c r="L749" s="121">
        <v>8229899</v>
      </c>
      <c r="M749" s="121">
        <v>8321893</v>
      </c>
      <c r="N749" s="121">
        <v>2645201</v>
      </c>
      <c r="O749" s="121" t="e">
        <v>#N/A</v>
      </c>
      <c r="P749" s="121" t="s">
        <v>189</v>
      </c>
      <c r="Q749" s="121">
        <v>2871</v>
      </c>
      <c r="R749" s="2">
        <v>20061</v>
      </c>
      <c r="S749" s="2" t="s">
        <v>3344</v>
      </c>
      <c r="T749" s="122">
        <v>4.7565139325872127E-2</v>
      </c>
      <c r="U749" s="122">
        <v>2.3600767398181625E-2</v>
      </c>
      <c r="V749" s="122">
        <v>0</v>
      </c>
      <c r="W749" s="122">
        <v>0.49944058539958003</v>
      </c>
      <c r="X749" s="122">
        <v>0.49617782545513217</v>
      </c>
      <c r="Y749" s="123">
        <v>32.801462904911183</v>
      </c>
      <c r="Z749" s="123">
        <v>137.87251828631139</v>
      </c>
      <c r="AA749" s="122">
        <v>0.14964155842977528</v>
      </c>
      <c r="AB749" s="123">
        <v>2866.5618251480319</v>
      </c>
    </row>
    <row r="750" spans="1:28" x14ac:dyDescent="0.25">
      <c r="A750" s="2">
        <v>20</v>
      </c>
      <c r="B750" s="2">
        <v>20062</v>
      </c>
      <c r="C750" s="2" t="s">
        <v>3345</v>
      </c>
      <c r="D750" s="121">
        <v>4419898</v>
      </c>
      <c r="E750" s="121">
        <v>264545</v>
      </c>
      <c r="F750" s="121">
        <v>4155353</v>
      </c>
      <c r="G750" s="121">
        <v>14572</v>
      </c>
      <c r="H750" s="121">
        <v>1900139</v>
      </c>
      <c r="I750" s="121">
        <v>2255214</v>
      </c>
      <c r="J750" s="121">
        <v>4419898</v>
      </c>
      <c r="K750" s="121">
        <v>1881180</v>
      </c>
      <c r="L750" s="121">
        <v>1719041</v>
      </c>
      <c r="M750" s="121">
        <v>2387508</v>
      </c>
      <c r="N750" s="121">
        <v>537288</v>
      </c>
      <c r="O750" s="121" t="e">
        <v>#N/A</v>
      </c>
      <c r="P750" s="121">
        <v>28919</v>
      </c>
      <c r="Q750" s="121">
        <v>786</v>
      </c>
      <c r="R750" s="2">
        <v>20062</v>
      </c>
      <c r="S750" s="2" t="s">
        <v>3345</v>
      </c>
      <c r="T750" s="122">
        <v>0.11080381720186906</v>
      </c>
      <c r="U750" s="122">
        <v>5.9853191182239952E-2</v>
      </c>
      <c r="V750" s="122">
        <v>-0.51978541063520423</v>
      </c>
      <c r="W750" s="122">
        <v>0.42561615675293862</v>
      </c>
      <c r="X750" s="122">
        <v>0.54017264651808705</v>
      </c>
      <c r="Y750" s="123">
        <v>18.539440203562339</v>
      </c>
      <c r="Z750" s="123">
        <v>336.5712468193384</v>
      </c>
      <c r="AA750" s="122">
        <v>0.49237094444692603</v>
      </c>
      <c r="AB750" s="123">
        <v>2187.0750636132316</v>
      </c>
    </row>
    <row r="751" spans="1:28" x14ac:dyDescent="0.25">
      <c r="A751" s="2">
        <v>20</v>
      </c>
      <c r="B751" s="2">
        <v>20063</v>
      </c>
      <c r="C751" s="2" t="s">
        <v>3346</v>
      </c>
      <c r="D751" s="121">
        <v>14070449</v>
      </c>
      <c r="E751" s="121">
        <v>683868</v>
      </c>
      <c r="F751" s="121">
        <v>13386581</v>
      </c>
      <c r="G751" s="121">
        <v>58060</v>
      </c>
      <c r="H751" s="121">
        <v>5769970</v>
      </c>
      <c r="I751" s="121">
        <v>7616611</v>
      </c>
      <c r="J751" s="121">
        <v>14070449</v>
      </c>
      <c r="K751" s="121">
        <v>1661487</v>
      </c>
      <c r="L751" s="121">
        <v>1612890</v>
      </c>
      <c r="M751" s="121">
        <v>12046836</v>
      </c>
      <c r="N751" s="121">
        <v>5931840</v>
      </c>
      <c r="O751" s="121" t="e">
        <v>#N/A</v>
      </c>
      <c r="P751" s="121">
        <v>123904</v>
      </c>
      <c r="Q751" s="121">
        <v>4112</v>
      </c>
      <c r="R751" s="2">
        <v>20063</v>
      </c>
      <c r="S751" s="2" t="s">
        <v>3346</v>
      </c>
      <c r="T751" s="122">
        <v>5.676743669458105E-2</v>
      </c>
      <c r="U751" s="122">
        <v>4.8603139814514806E-2</v>
      </c>
      <c r="V751" s="122">
        <v>-0.553428335177649</v>
      </c>
      <c r="W751" s="122">
        <v>0.11808343855977872</v>
      </c>
      <c r="X751" s="122">
        <v>0.85617992716508196</v>
      </c>
      <c r="Y751" s="123">
        <v>14.119649805447471</v>
      </c>
      <c r="Z751" s="123">
        <v>166.31031128404669</v>
      </c>
      <c r="AA751" s="122">
        <v>0.11528766790742839</v>
      </c>
      <c r="AB751" s="123">
        <v>392.23978599221789</v>
      </c>
    </row>
    <row r="752" spans="1:28" x14ac:dyDescent="0.25">
      <c r="A752" s="2">
        <v>20</v>
      </c>
      <c r="B752" s="2">
        <v>20064</v>
      </c>
      <c r="C752" s="2" t="s">
        <v>3347</v>
      </c>
      <c r="D752" s="121">
        <v>35921674</v>
      </c>
      <c r="E752" s="121">
        <v>1742205</v>
      </c>
      <c r="F752" s="121">
        <v>34103509</v>
      </c>
      <c r="G752" s="121">
        <v>39432</v>
      </c>
      <c r="H752" s="121">
        <v>8702845</v>
      </c>
      <c r="I752" s="121">
        <v>25400664</v>
      </c>
      <c r="J752" s="121">
        <v>35921674</v>
      </c>
      <c r="K752" s="121">
        <v>17785283</v>
      </c>
      <c r="L752" s="121">
        <v>16895318</v>
      </c>
      <c r="M752" s="121">
        <v>18136391</v>
      </c>
      <c r="N752" s="121">
        <v>2379146</v>
      </c>
      <c r="O752" s="121" t="e">
        <v>#N/A</v>
      </c>
      <c r="P752" s="121" t="s">
        <v>189</v>
      </c>
      <c r="Q752" s="121">
        <v>7503</v>
      </c>
      <c r="R752" s="2">
        <v>20064</v>
      </c>
      <c r="S752" s="2" t="s">
        <v>3347</v>
      </c>
      <c r="T752" s="122">
        <v>9.6061283636860284E-2</v>
      </c>
      <c r="U752" s="122">
        <v>4.8500106091937695E-2</v>
      </c>
      <c r="V752" s="122">
        <v>0</v>
      </c>
      <c r="W752" s="122">
        <v>0.49511286695603329</v>
      </c>
      <c r="X752" s="122">
        <v>0.50488713304396671</v>
      </c>
      <c r="Y752" s="123">
        <v>5.255497800879648</v>
      </c>
      <c r="Z752" s="123">
        <v>232.20111955217914</v>
      </c>
      <c r="AA752" s="122">
        <v>0.73228166745546508</v>
      </c>
      <c r="AB752" s="123">
        <v>2251.808343329335</v>
      </c>
    </row>
    <row r="753" spans="1:28" x14ac:dyDescent="0.25">
      <c r="A753" s="2">
        <v>20</v>
      </c>
      <c r="B753" s="2">
        <v>20065</v>
      </c>
      <c r="C753" s="2" t="s">
        <v>3348</v>
      </c>
      <c r="D753" s="121">
        <v>8946900</v>
      </c>
      <c r="E753" s="121">
        <v>309445</v>
      </c>
      <c r="F753" s="121">
        <v>8637455</v>
      </c>
      <c r="G753" s="121" t="s">
        <v>17</v>
      </c>
      <c r="H753" s="121">
        <v>3153330</v>
      </c>
      <c r="I753" s="121">
        <v>5484125</v>
      </c>
      <c r="J753" s="121">
        <v>8946900</v>
      </c>
      <c r="K753" s="121">
        <v>2264370</v>
      </c>
      <c r="L753" s="121">
        <v>2191596</v>
      </c>
      <c r="M753" s="121">
        <v>6485380</v>
      </c>
      <c r="N753" s="121">
        <v>2592178</v>
      </c>
      <c r="O753" s="121" t="e">
        <v>#N/A</v>
      </c>
      <c r="P753" s="121">
        <v>9298</v>
      </c>
      <c r="Q753" s="121">
        <v>1532</v>
      </c>
      <c r="R753" s="2">
        <v>20065</v>
      </c>
      <c r="S753" s="2" t="s">
        <v>3348</v>
      </c>
      <c r="T753" s="122">
        <v>4.771424342135696E-2</v>
      </c>
      <c r="U753" s="122">
        <v>3.458684013457175E-2</v>
      </c>
      <c r="V753" s="122">
        <v>0</v>
      </c>
      <c r="W753" s="122">
        <v>0.25308989705931662</v>
      </c>
      <c r="X753" s="122">
        <v>0.72487453754931874</v>
      </c>
      <c r="Y753" s="123" t="e">
        <v>#VALUE!</v>
      </c>
      <c r="Z753" s="123">
        <v>201.98759791122714</v>
      </c>
      <c r="AA753" s="122">
        <v>0.11937644714213298</v>
      </c>
      <c r="AB753" s="123">
        <v>1430.5456919060052</v>
      </c>
    </row>
    <row r="754" spans="1:28" x14ac:dyDescent="0.25">
      <c r="A754" s="2">
        <v>20</v>
      </c>
      <c r="B754" s="2">
        <v>20066</v>
      </c>
      <c r="C754" s="2" t="s">
        <v>3349</v>
      </c>
      <c r="D754" s="121">
        <v>26864525</v>
      </c>
      <c r="E754" s="121">
        <v>868023</v>
      </c>
      <c r="F754" s="121">
        <v>25996502</v>
      </c>
      <c r="G754" s="121">
        <v>81656</v>
      </c>
      <c r="H754" s="121">
        <v>10792890</v>
      </c>
      <c r="I754" s="121">
        <v>15203612</v>
      </c>
      <c r="J754" s="121">
        <v>26864525</v>
      </c>
      <c r="K754" s="121">
        <v>10110043</v>
      </c>
      <c r="L754" s="121">
        <v>10110043</v>
      </c>
      <c r="M754" s="121">
        <v>16357558</v>
      </c>
      <c r="N754" s="121">
        <v>9320930</v>
      </c>
      <c r="O754" s="121" t="e">
        <v>#N/A</v>
      </c>
      <c r="P754" s="121">
        <v>173898</v>
      </c>
      <c r="Q754" s="121">
        <v>5370</v>
      </c>
      <c r="R754" s="2">
        <v>20066</v>
      </c>
      <c r="S754" s="2" t="s">
        <v>3349</v>
      </c>
      <c r="T754" s="122">
        <v>5.3065561497626972E-2</v>
      </c>
      <c r="U754" s="122">
        <v>3.2311124056725364E-2</v>
      </c>
      <c r="V754" s="122">
        <v>-0.5525000682298421</v>
      </c>
      <c r="W754" s="122">
        <v>0.37633432938047479</v>
      </c>
      <c r="X754" s="122">
        <v>0.60889064667996173</v>
      </c>
      <c r="Y754" s="123">
        <v>15.205959031657356</v>
      </c>
      <c r="Z754" s="123">
        <v>161.64301675977654</v>
      </c>
      <c r="AA754" s="122">
        <v>9.3126222383388788E-2</v>
      </c>
      <c r="AB754" s="123">
        <v>1882.6895716945996</v>
      </c>
    </row>
    <row r="755" spans="1:28" x14ac:dyDescent="0.25">
      <c r="A755" s="2">
        <v>20</v>
      </c>
      <c r="B755" s="2">
        <v>20067</v>
      </c>
      <c r="C755" s="2" t="s">
        <v>3350</v>
      </c>
      <c r="D755" s="121">
        <v>2165670651</v>
      </c>
      <c r="E755" s="121">
        <v>539634793</v>
      </c>
      <c r="F755" s="121">
        <v>1560988293</v>
      </c>
      <c r="G755" s="121">
        <v>231544666</v>
      </c>
      <c r="H755" s="121">
        <v>1142583866</v>
      </c>
      <c r="I755" s="121">
        <v>418404427</v>
      </c>
      <c r="J755" s="121">
        <v>2165670651</v>
      </c>
      <c r="K755" s="121">
        <v>161651295</v>
      </c>
      <c r="L755" s="121">
        <v>152403373</v>
      </c>
      <c r="M755" s="121">
        <v>1990451495</v>
      </c>
      <c r="N755" s="121">
        <v>1319353459</v>
      </c>
      <c r="O755" s="121" t="e">
        <v>#N/A</v>
      </c>
      <c r="P755" s="121">
        <v>191896707</v>
      </c>
      <c r="Q755" s="121">
        <v>245861</v>
      </c>
      <c r="R755" s="2">
        <v>20067</v>
      </c>
      <c r="S755" s="2" t="s">
        <v>3350</v>
      </c>
      <c r="T755" s="122">
        <v>0.27111175246197095</v>
      </c>
      <c r="U755" s="122">
        <v>0.24917675859476751</v>
      </c>
      <c r="V755" s="122">
        <v>0.14991759042453423</v>
      </c>
      <c r="W755" s="122">
        <v>7.4642603170226918E-2</v>
      </c>
      <c r="X755" s="122">
        <v>0.91909242713378769</v>
      </c>
      <c r="Y755" s="123">
        <v>941.77061835752727</v>
      </c>
      <c r="Z755" s="123">
        <v>2194.8775649655699</v>
      </c>
      <c r="AA755" s="122">
        <v>0.40901457400885927</v>
      </c>
      <c r="AB755" s="123">
        <v>619.87616173366257</v>
      </c>
    </row>
    <row r="756" spans="1:28" x14ac:dyDescent="0.25">
      <c r="A756" s="2">
        <v>20</v>
      </c>
      <c r="B756" s="2">
        <v>20068</v>
      </c>
      <c r="C756" s="2" t="s">
        <v>3351</v>
      </c>
      <c r="D756" s="121">
        <v>105542502</v>
      </c>
      <c r="E756" s="121">
        <v>8942959</v>
      </c>
      <c r="F756" s="121">
        <v>96599543</v>
      </c>
      <c r="G756" s="121">
        <v>2792680</v>
      </c>
      <c r="H756" s="121">
        <v>41799552</v>
      </c>
      <c r="I756" s="121">
        <v>54799991</v>
      </c>
      <c r="J756" s="121">
        <v>105542502</v>
      </c>
      <c r="K756" s="121">
        <v>38371600</v>
      </c>
      <c r="L756" s="121">
        <v>37894698</v>
      </c>
      <c r="M756" s="121">
        <v>65020845</v>
      </c>
      <c r="N756" s="121">
        <v>31422102</v>
      </c>
      <c r="O756" s="121" t="e">
        <v>#N/A</v>
      </c>
      <c r="P756" s="121">
        <v>3615454</v>
      </c>
      <c r="Q756" s="121">
        <v>35652</v>
      </c>
      <c r="R756" s="2">
        <v>20068</v>
      </c>
      <c r="S756" s="2" t="s">
        <v>3351</v>
      </c>
      <c r="T756" s="122">
        <v>0.13753987663494685</v>
      </c>
      <c r="U756" s="122">
        <v>8.473324803310045E-2</v>
      </c>
      <c r="V756" s="122">
        <v>-0.26386444682725907</v>
      </c>
      <c r="W756" s="122">
        <v>0.36356538146120509</v>
      </c>
      <c r="X756" s="122">
        <v>0.61606313824169145</v>
      </c>
      <c r="Y756" s="123">
        <v>78.331650398294627</v>
      </c>
      <c r="Z756" s="123">
        <v>250.84031751374397</v>
      </c>
      <c r="AA756" s="122">
        <v>0.28460728056958123</v>
      </c>
      <c r="AB756" s="123">
        <v>1062.9052507573208</v>
      </c>
    </row>
    <row r="757" spans="1:28" x14ac:dyDescent="0.25">
      <c r="A757" s="2">
        <v>20</v>
      </c>
      <c r="B757" s="2">
        <v>20069</v>
      </c>
      <c r="C757" s="2" t="s">
        <v>3352</v>
      </c>
      <c r="D757" s="121">
        <v>14297566</v>
      </c>
      <c r="E757" s="121">
        <v>11010</v>
      </c>
      <c r="F757" s="121">
        <v>14286556</v>
      </c>
      <c r="G757" s="121">
        <v>5514</v>
      </c>
      <c r="H757" s="121">
        <v>4115520</v>
      </c>
      <c r="I757" s="121">
        <v>10171036</v>
      </c>
      <c r="J757" s="121">
        <v>14297566</v>
      </c>
      <c r="K757" s="121">
        <v>7447387</v>
      </c>
      <c r="L757" s="121">
        <v>7439587</v>
      </c>
      <c r="M757" s="121">
        <v>6826364</v>
      </c>
      <c r="N757" s="121">
        <v>2614829</v>
      </c>
      <c r="O757" s="121" t="e">
        <v>#N/A</v>
      </c>
      <c r="P757" s="121" t="s">
        <v>189</v>
      </c>
      <c r="Q757" s="121">
        <v>3931</v>
      </c>
      <c r="R757" s="2">
        <v>20069</v>
      </c>
      <c r="S757" s="2" t="s">
        <v>3352</v>
      </c>
      <c r="T757" s="122">
        <v>1.6128644766086309E-3</v>
      </c>
      <c r="U757" s="122">
        <v>7.7006114187547724E-4</v>
      </c>
      <c r="V757" s="122">
        <v>0</v>
      </c>
      <c r="W757" s="122">
        <v>0.52088495342493957</v>
      </c>
      <c r="X757" s="122">
        <v>0.47744937844665308</v>
      </c>
      <c r="Y757" s="123">
        <v>1.4026965148817094</v>
      </c>
      <c r="Z757" s="123">
        <v>2.8008140422284407</v>
      </c>
      <c r="AA757" s="122">
        <v>4.2106003872528566E-3</v>
      </c>
      <c r="AB757" s="123">
        <v>1892.5431187992876</v>
      </c>
    </row>
    <row r="758" spans="1:28" x14ac:dyDescent="0.25">
      <c r="A758" s="2">
        <v>20</v>
      </c>
      <c r="B758" s="2">
        <v>20070</v>
      </c>
      <c r="C758" s="2" t="s">
        <v>3353</v>
      </c>
      <c r="D758" s="121">
        <v>35849731</v>
      </c>
      <c r="E758" s="121">
        <v>1068221</v>
      </c>
      <c r="F758" s="121">
        <v>34781510</v>
      </c>
      <c r="G758" s="121">
        <v>17102</v>
      </c>
      <c r="H758" s="121">
        <v>8500734</v>
      </c>
      <c r="I758" s="121">
        <v>26280776</v>
      </c>
      <c r="J758" s="121">
        <v>35849731</v>
      </c>
      <c r="K758" s="121">
        <v>19969699</v>
      </c>
      <c r="L758" s="121">
        <v>19922539</v>
      </c>
      <c r="M758" s="121">
        <v>15368814</v>
      </c>
      <c r="N758" s="121">
        <v>7950071</v>
      </c>
      <c r="O758" s="121" t="e">
        <v>#N/A</v>
      </c>
      <c r="P758" s="121">
        <v>36212</v>
      </c>
      <c r="Q758" s="121">
        <v>6949</v>
      </c>
      <c r="R758" s="2">
        <v>20070</v>
      </c>
      <c r="S758" s="2" t="s">
        <v>3353</v>
      </c>
      <c r="T758" s="122">
        <v>6.9505753664531308E-2</v>
      </c>
      <c r="U758" s="122">
        <v>2.9797183136464817E-2</v>
      </c>
      <c r="V758" s="122">
        <v>-0.5499157152381049</v>
      </c>
      <c r="W758" s="122">
        <v>0.55703901934438504</v>
      </c>
      <c r="X758" s="122">
        <v>0.42870095733772728</v>
      </c>
      <c r="Y758" s="123">
        <v>2.4610735357605411</v>
      </c>
      <c r="Z758" s="123">
        <v>153.72298172398905</v>
      </c>
      <c r="AA758" s="122">
        <v>0.13436622138343168</v>
      </c>
      <c r="AB758" s="123">
        <v>2866.9648870341057</v>
      </c>
    </row>
    <row r="759" spans="1:28" x14ac:dyDescent="0.25">
      <c r="A759" s="2">
        <v>20</v>
      </c>
      <c r="B759" s="2">
        <v>20071</v>
      </c>
      <c r="C759" s="2" t="s">
        <v>3354</v>
      </c>
      <c r="D759" s="121">
        <v>54268193</v>
      </c>
      <c r="E759" s="121">
        <v>106953</v>
      </c>
      <c r="F759" s="121">
        <v>46808840</v>
      </c>
      <c r="G759" s="121">
        <v>98513</v>
      </c>
      <c r="H759" s="121">
        <v>7984459</v>
      </c>
      <c r="I759" s="121">
        <v>38824381</v>
      </c>
      <c r="J759" s="121">
        <v>54268193</v>
      </c>
      <c r="K759" s="121">
        <v>25956231</v>
      </c>
      <c r="L759" s="121">
        <v>12854968</v>
      </c>
      <c r="M759" s="121">
        <v>28311962</v>
      </c>
      <c r="N759" s="121">
        <v>10611652</v>
      </c>
      <c r="O759" s="121" t="e">
        <v>#N/A</v>
      </c>
      <c r="P759" s="121">
        <v>59057</v>
      </c>
      <c r="Q759" s="121">
        <v>3287</v>
      </c>
      <c r="R759" s="2">
        <v>20071</v>
      </c>
      <c r="S759" s="2" t="s">
        <v>3354</v>
      </c>
      <c r="T759" s="122">
        <v>3.7776611878752877E-3</v>
      </c>
      <c r="U759" s="122">
        <v>1.9708229459565753E-3</v>
      </c>
      <c r="V759" s="122">
        <v>0.58972360141726243</v>
      </c>
      <c r="W759" s="122">
        <v>0.47829547226678432</v>
      </c>
      <c r="X759" s="122">
        <v>0.52170452773321563</v>
      </c>
      <c r="Y759" s="123">
        <v>29.97048980833587</v>
      </c>
      <c r="Z759" s="123">
        <v>32.538180711895343</v>
      </c>
      <c r="AA759" s="122">
        <v>1.0078826557825304E-2</v>
      </c>
      <c r="AB759" s="123">
        <v>3910.8512321265594</v>
      </c>
    </row>
    <row r="760" spans="1:28" x14ac:dyDescent="0.25">
      <c r="A760" s="2">
        <v>20</v>
      </c>
      <c r="B760" s="2">
        <v>20072</v>
      </c>
      <c r="C760" s="2" t="s">
        <v>3355</v>
      </c>
      <c r="D760" s="121">
        <v>90892199</v>
      </c>
      <c r="E760" s="121">
        <v>3203433</v>
      </c>
      <c r="F760" s="121">
        <v>87688766</v>
      </c>
      <c r="G760" s="121">
        <v>109078</v>
      </c>
      <c r="H760" s="121">
        <v>33943617</v>
      </c>
      <c r="I760" s="121">
        <v>53745149</v>
      </c>
      <c r="J760" s="121">
        <v>90892199</v>
      </c>
      <c r="K760" s="121">
        <v>39922375</v>
      </c>
      <c r="L760" s="121">
        <v>38481725</v>
      </c>
      <c r="M760" s="121">
        <v>48155369</v>
      </c>
      <c r="N760" s="121">
        <v>11956551</v>
      </c>
      <c r="O760" s="121" t="e">
        <v>#N/A</v>
      </c>
      <c r="P760" s="121">
        <v>36894</v>
      </c>
      <c r="Q760" s="121">
        <v>6968</v>
      </c>
      <c r="R760" s="2">
        <v>20072</v>
      </c>
      <c r="S760" s="2" t="s">
        <v>3355</v>
      </c>
      <c r="T760" s="122">
        <v>6.6522862694708043E-2</v>
      </c>
      <c r="U760" s="122">
        <v>3.5244311780816308E-2</v>
      </c>
      <c r="V760" s="122">
        <v>1.8176100117322878</v>
      </c>
      <c r="W760" s="122">
        <v>0.43922773834528966</v>
      </c>
      <c r="X760" s="122">
        <v>0.52980750306195146</v>
      </c>
      <c r="Y760" s="123">
        <v>15.654133180252582</v>
      </c>
      <c r="Z760" s="123">
        <v>459.73493111366247</v>
      </c>
      <c r="AA760" s="122">
        <v>0.26792283159248848</v>
      </c>
      <c r="AB760" s="123">
        <v>5522.635619977038</v>
      </c>
    </row>
    <row r="761" spans="1:28" x14ac:dyDescent="0.25">
      <c r="A761" s="2">
        <v>20</v>
      </c>
      <c r="B761" s="2">
        <v>20073</v>
      </c>
      <c r="C761" s="2" t="s">
        <v>3356</v>
      </c>
      <c r="D761" s="121">
        <v>154195816</v>
      </c>
      <c r="E761" s="121">
        <v>6020339</v>
      </c>
      <c r="F761" s="121">
        <v>148175477</v>
      </c>
      <c r="G761" s="121">
        <v>889618</v>
      </c>
      <c r="H761" s="121">
        <v>46107949</v>
      </c>
      <c r="I761" s="121">
        <v>102067528</v>
      </c>
      <c r="J761" s="121">
        <v>154195816</v>
      </c>
      <c r="K761" s="121">
        <v>63617156</v>
      </c>
      <c r="L761" s="121">
        <v>61791812</v>
      </c>
      <c r="M761" s="121">
        <v>78655224</v>
      </c>
      <c r="N761" s="121">
        <v>28932251</v>
      </c>
      <c r="O761" s="121" t="e">
        <v>#N/A</v>
      </c>
      <c r="P761" s="121">
        <v>1152259</v>
      </c>
      <c r="Q761" s="121">
        <v>33504</v>
      </c>
      <c r="R761" s="2">
        <v>20073</v>
      </c>
      <c r="S761" s="2" t="s">
        <v>3356</v>
      </c>
      <c r="T761" s="122">
        <v>7.6540866503666691E-2</v>
      </c>
      <c r="U761" s="122">
        <v>3.9043465355765555E-2</v>
      </c>
      <c r="V761" s="122">
        <v>-0.26421164273974274</v>
      </c>
      <c r="W761" s="122">
        <v>0.4125738145839184</v>
      </c>
      <c r="X761" s="122">
        <v>0.51009959958965423</v>
      </c>
      <c r="Y761" s="123">
        <v>26.552590735434574</v>
      </c>
      <c r="Z761" s="123">
        <v>179.69015639923592</v>
      </c>
      <c r="AA761" s="122">
        <v>0.20808401669126955</v>
      </c>
      <c r="AB761" s="123">
        <v>1844.3114851957976</v>
      </c>
    </row>
    <row r="762" spans="1:28" x14ac:dyDescent="0.25">
      <c r="A762" s="2">
        <v>20</v>
      </c>
      <c r="B762" s="2">
        <v>20074</v>
      </c>
      <c r="C762" s="2" t="s">
        <v>3357</v>
      </c>
      <c r="D762" s="121">
        <v>5901866</v>
      </c>
      <c r="E762" s="121">
        <v>58949</v>
      </c>
      <c r="F762" s="121">
        <v>5842917</v>
      </c>
      <c r="G762" s="121">
        <v>5100</v>
      </c>
      <c r="H762" s="121">
        <v>2331968</v>
      </c>
      <c r="I762" s="121">
        <v>3510949</v>
      </c>
      <c r="J762" s="121">
        <v>5901866</v>
      </c>
      <c r="K762" s="121">
        <v>3198316</v>
      </c>
      <c r="L762" s="121">
        <v>3198316</v>
      </c>
      <c r="M762" s="121">
        <v>2687588</v>
      </c>
      <c r="N762" s="121">
        <v>548102</v>
      </c>
      <c r="O762" s="121" t="e">
        <v>#N/A</v>
      </c>
      <c r="P762" s="121">
        <v>259100</v>
      </c>
      <c r="Q762" s="121">
        <v>2341</v>
      </c>
      <c r="R762" s="2">
        <v>20074</v>
      </c>
      <c r="S762" s="2" t="s">
        <v>3357</v>
      </c>
      <c r="T762" s="122">
        <v>2.1933793423694406E-2</v>
      </c>
      <c r="U762" s="122">
        <v>9.9881969533025649E-3</v>
      </c>
      <c r="V762" s="122">
        <v>-0.9812413222865074</v>
      </c>
      <c r="W762" s="122">
        <v>0.54191606519022961</v>
      </c>
      <c r="X762" s="122">
        <v>0.4553793664579982</v>
      </c>
      <c r="Y762" s="123">
        <v>2.1785561725758225</v>
      </c>
      <c r="Z762" s="123">
        <v>25.181119179837676</v>
      </c>
      <c r="AA762" s="122">
        <v>0.10755114923864537</v>
      </c>
      <c r="AB762" s="123">
        <v>1366.2178556172576</v>
      </c>
    </row>
    <row r="763" spans="1:28" x14ac:dyDescent="0.25">
      <c r="A763" s="2">
        <v>20</v>
      </c>
      <c r="B763" s="2">
        <v>20076</v>
      </c>
      <c r="C763" s="2" t="s">
        <v>3358</v>
      </c>
      <c r="D763" s="121">
        <v>15736031</v>
      </c>
      <c r="E763" s="121">
        <v>386023</v>
      </c>
      <c r="F763" s="121">
        <v>15350008</v>
      </c>
      <c r="G763" s="121">
        <v>6482</v>
      </c>
      <c r="H763" s="121">
        <v>5450482</v>
      </c>
      <c r="I763" s="121">
        <v>9899526</v>
      </c>
      <c r="J763" s="121">
        <v>15736031</v>
      </c>
      <c r="K763" s="121">
        <v>4701827</v>
      </c>
      <c r="L763" s="121">
        <v>4641384</v>
      </c>
      <c r="M763" s="121">
        <v>7216483</v>
      </c>
      <c r="N763" s="121">
        <v>3015300</v>
      </c>
      <c r="O763" s="121" t="e">
        <v>#N/A</v>
      </c>
      <c r="P763" s="121">
        <v>19395</v>
      </c>
      <c r="Q763" s="121">
        <v>3448</v>
      </c>
      <c r="R763" s="2">
        <v>20076</v>
      </c>
      <c r="S763" s="2" t="s">
        <v>3358</v>
      </c>
      <c r="T763" s="122">
        <v>5.3491846374473552E-2</v>
      </c>
      <c r="U763" s="122">
        <v>2.4531154012088562E-2</v>
      </c>
      <c r="V763" s="122">
        <v>-0.68149320524232204</v>
      </c>
      <c r="W763" s="122">
        <v>0.2987937047149945</v>
      </c>
      <c r="X763" s="122">
        <v>0.45859613520080128</v>
      </c>
      <c r="Y763" s="123">
        <v>1.8799303944315546</v>
      </c>
      <c r="Z763" s="123">
        <v>111.95562645011601</v>
      </c>
      <c r="AA763" s="122">
        <v>0.1280214240705734</v>
      </c>
      <c r="AB763" s="123">
        <v>1346.109048723898</v>
      </c>
    </row>
    <row r="764" spans="1:28" x14ac:dyDescent="0.25">
      <c r="A764" s="2">
        <v>20</v>
      </c>
      <c r="B764" s="2">
        <v>20077</v>
      </c>
      <c r="C764" s="2" t="s">
        <v>3359</v>
      </c>
      <c r="D764" s="121">
        <v>15496206</v>
      </c>
      <c r="E764" s="121">
        <v>485811</v>
      </c>
      <c r="F764" s="121">
        <v>15010395</v>
      </c>
      <c r="G764" s="121">
        <v>206019</v>
      </c>
      <c r="H764" s="121">
        <v>6517697</v>
      </c>
      <c r="I764" s="121">
        <v>8492698</v>
      </c>
      <c r="J764" s="121">
        <v>15496206</v>
      </c>
      <c r="K764" s="121">
        <v>4751628</v>
      </c>
      <c r="L764" s="121">
        <v>4581699</v>
      </c>
      <c r="M764" s="121">
        <v>10062826</v>
      </c>
      <c r="N764" s="121">
        <v>3063488</v>
      </c>
      <c r="O764" s="121" t="e">
        <v>#N/A</v>
      </c>
      <c r="P764" s="121">
        <v>579610</v>
      </c>
      <c r="Q764" s="121">
        <v>4136</v>
      </c>
      <c r="R764" s="2">
        <v>20077</v>
      </c>
      <c r="S764" s="2" t="s">
        <v>3359</v>
      </c>
      <c r="T764" s="122">
        <v>4.8277789956817301E-2</v>
      </c>
      <c r="U764" s="122">
        <v>3.1350318910319079E-2</v>
      </c>
      <c r="V764" s="122">
        <v>-0.66125658308406265</v>
      </c>
      <c r="W764" s="122">
        <v>0.30663170068854273</v>
      </c>
      <c r="X764" s="122">
        <v>0.64937353052740776</v>
      </c>
      <c r="Y764" s="123">
        <v>49.811170212765958</v>
      </c>
      <c r="Z764" s="123">
        <v>117.45913926499033</v>
      </c>
      <c r="AA764" s="122">
        <v>0.15858100309190049</v>
      </c>
      <c r="AB764" s="123">
        <v>1107.7608800773694</v>
      </c>
    </row>
    <row r="765" spans="1:28" x14ac:dyDescent="0.25">
      <c r="A765" s="2">
        <v>20</v>
      </c>
      <c r="B765" s="2">
        <v>20078</v>
      </c>
      <c r="C765" s="2" t="s">
        <v>3360</v>
      </c>
      <c r="D765" s="121">
        <v>7343816</v>
      </c>
      <c r="E765" s="121">
        <v>534146</v>
      </c>
      <c r="F765" s="121">
        <v>6809670</v>
      </c>
      <c r="G765" s="121">
        <v>24794</v>
      </c>
      <c r="H765" s="121">
        <v>3216001</v>
      </c>
      <c r="I765" s="121">
        <v>3593669</v>
      </c>
      <c r="J765" s="121">
        <v>7343816</v>
      </c>
      <c r="K765" s="121">
        <v>1390939</v>
      </c>
      <c r="L765" s="121">
        <v>1383150</v>
      </c>
      <c r="M765" s="121">
        <v>4947347</v>
      </c>
      <c r="N765" s="121">
        <v>1365986</v>
      </c>
      <c r="O765" s="121" t="e">
        <v>#N/A</v>
      </c>
      <c r="P765" s="121">
        <v>99263</v>
      </c>
      <c r="Q765" s="121">
        <v>1283</v>
      </c>
      <c r="R765" s="2">
        <v>20078</v>
      </c>
      <c r="S765" s="2" t="s">
        <v>3360</v>
      </c>
      <c r="T765" s="122">
        <v>0.10796614832151454</v>
      </c>
      <c r="U765" s="122">
        <v>7.2734120789518686E-2</v>
      </c>
      <c r="V765" s="122">
        <v>-0.76195522180892472</v>
      </c>
      <c r="W765" s="122">
        <v>0.18940275736755932</v>
      </c>
      <c r="X765" s="122">
        <v>0.6736752391399784</v>
      </c>
      <c r="Y765" s="123">
        <v>19.325019485580672</v>
      </c>
      <c r="Z765" s="123">
        <v>416.32579890880749</v>
      </c>
      <c r="AA765" s="122">
        <v>0.39103329023869937</v>
      </c>
      <c r="AB765" s="123">
        <v>1078.0592361652377</v>
      </c>
    </row>
    <row r="766" spans="1:28" x14ac:dyDescent="0.25">
      <c r="A766" s="2">
        <v>20</v>
      </c>
      <c r="B766" s="2">
        <v>20079</v>
      </c>
      <c r="C766" s="2" t="s">
        <v>3361</v>
      </c>
      <c r="D766" s="121">
        <v>443926334</v>
      </c>
      <c r="E766" s="121">
        <v>41257318</v>
      </c>
      <c r="F766" s="121">
        <v>402669016</v>
      </c>
      <c r="G766" s="121">
        <v>29988748</v>
      </c>
      <c r="H766" s="121">
        <v>280041725</v>
      </c>
      <c r="I766" s="121">
        <v>122627291</v>
      </c>
      <c r="J766" s="121">
        <v>443926334</v>
      </c>
      <c r="K766" s="121">
        <v>81647335</v>
      </c>
      <c r="L766" s="121">
        <v>46183780</v>
      </c>
      <c r="M766" s="121">
        <v>362278999</v>
      </c>
      <c r="N766" s="121">
        <v>199184859</v>
      </c>
      <c r="O766" s="121" t="e">
        <v>#N/A</v>
      </c>
      <c r="P766" s="121">
        <v>19795625</v>
      </c>
      <c r="Q766" s="121">
        <v>90163</v>
      </c>
      <c r="R766" s="2">
        <v>20079</v>
      </c>
      <c r="S766" s="2" t="s">
        <v>3361</v>
      </c>
      <c r="T766" s="122">
        <v>0.1138827205382667</v>
      </c>
      <c r="U766" s="122">
        <v>9.2937307026259908E-2</v>
      </c>
      <c r="V766" s="122">
        <v>0.44373862510995932</v>
      </c>
      <c r="W766" s="122">
        <v>0.18392090927410493</v>
      </c>
      <c r="X766" s="122">
        <v>0.81607909072589513</v>
      </c>
      <c r="Y766" s="123">
        <v>332.6059248250391</v>
      </c>
      <c r="Z766" s="123">
        <v>457.58590552665726</v>
      </c>
      <c r="AA766" s="122">
        <v>0.20713079401281198</v>
      </c>
      <c r="AB766" s="123">
        <v>512.2254139724721</v>
      </c>
    </row>
    <row r="767" spans="1:28" x14ac:dyDescent="0.25">
      <c r="A767" s="2">
        <v>20</v>
      </c>
      <c r="B767" s="2">
        <v>20080</v>
      </c>
      <c r="C767" s="2" t="s">
        <v>3362</v>
      </c>
      <c r="D767" s="121">
        <v>9054691</v>
      </c>
      <c r="E767" s="121">
        <v>69584</v>
      </c>
      <c r="F767" s="121">
        <v>8985107</v>
      </c>
      <c r="G767" s="121">
        <v>52207</v>
      </c>
      <c r="H767" s="121">
        <v>3128905</v>
      </c>
      <c r="I767" s="121">
        <v>5856202</v>
      </c>
      <c r="J767" s="121">
        <v>9054691</v>
      </c>
      <c r="K767" s="121">
        <v>4442796</v>
      </c>
      <c r="L767" s="121">
        <v>4430523</v>
      </c>
      <c r="M767" s="121">
        <v>3804458</v>
      </c>
      <c r="N767" s="121">
        <v>1771957</v>
      </c>
      <c r="O767" s="121" t="e">
        <v>#N/A</v>
      </c>
      <c r="P767" s="121">
        <v>78968</v>
      </c>
      <c r="Q767" s="121">
        <v>4864</v>
      </c>
      <c r="R767" s="2">
        <v>20080</v>
      </c>
      <c r="S767" s="2" t="s">
        <v>3362</v>
      </c>
      <c r="T767" s="122">
        <v>1.8290121746645644E-2</v>
      </c>
      <c r="U767" s="122">
        <v>7.6848563910132325E-3</v>
      </c>
      <c r="V767" s="122">
        <v>-0.36994703771219717</v>
      </c>
      <c r="W767" s="122">
        <v>0.49066235391135932</v>
      </c>
      <c r="X767" s="122">
        <v>0.42016431041103447</v>
      </c>
      <c r="Y767" s="123">
        <v>10.733347039473685</v>
      </c>
      <c r="Z767" s="123">
        <v>14.305921052631579</v>
      </c>
      <c r="AA767" s="122">
        <v>3.9269575954721248E-2</v>
      </c>
      <c r="AB767" s="123">
        <v>910.88055098684208</v>
      </c>
    </row>
    <row r="768" spans="1:28" x14ac:dyDescent="0.25">
      <c r="A768" s="2">
        <v>20</v>
      </c>
      <c r="B768" s="2">
        <v>20081</v>
      </c>
      <c r="C768" s="2" t="s">
        <v>3363</v>
      </c>
      <c r="D768" s="121">
        <v>11497271</v>
      </c>
      <c r="E768" s="121">
        <v>818349</v>
      </c>
      <c r="F768" s="121">
        <v>10678922</v>
      </c>
      <c r="G768" s="121">
        <v>3413</v>
      </c>
      <c r="H768" s="121">
        <v>2903586</v>
      </c>
      <c r="I768" s="121">
        <v>7775336</v>
      </c>
      <c r="J768" s="121">
        <v>11497271</v>
      </c>
      <c r="K768" s="121">
        <v>5740886</v>
      </c>
      <c r="L768" s="121">
        <v>5731084</v>
      </c>
      <c r="M768" s="121">
        <v>5211679</v>
      </c>
      <c r="N768" s="121">
        <v>2212185</v>
      </c>
      <c r="O768" s="121" t="e">
        <v>#N/A</v>
      </c>
      <c r="P768" s="121">
        <v>43200</v>
      </c>
      <c r="Q768" s="121">
        <v>1778</v>
      </c>
      <c r="R768" s="2">
        <v>20081</v>
      </c>
      <c r="S768" s="2" t="s">
        <v>3363</v>
      </c>
      <c r="T768" s="122">
        <v>0.15702214200068731</v>
      </c>
      <c r="U768" s="122">
        <v>7.1177673380056886E-2</v>
      </c>
      <c r="V768" s="122">
        <v>-0.92470745098462914</v>
      </c>
      <c r="W768" s="122">
        <v>0.49932597048464805</v>
      </c>
      <c r="X768" s="122">
        <v>0.45329704762112677</v>
      </c>
      <c r="Y768" s="123">
        <v>1.9195725534308212</v>
      </c>
      <c r="Z768" s="123">
        <v>460.26377952755905</v>
      </c>
      <c r="AA768" s="122">
        <v>0.36992792194142893</v>
      </c>
      <c r="AB768" s="123">
        <v>3223.3318335208101</v>
      </c>
    </row>
    <row r="769" spans="1:28" x14ac:dyDescent="0.25">
      <c r="A769" s="2">
        <v>20</v>
      </c>
      <c r="B769" s="2">
        <v>20083</v>
      </c>
      <c r="C769" s="2" t="s">
        <v>3364</v>
      </c>
      <c r="D769" s="121">
        <v>34527898</v>
      </c>
      <c r="E769" s="121">
        <v>2470096</v>
      </c>
      <c r="F769" s="121">
        <v>32057802</v>
      </c>
      <c r="G769" s="121">
        <v>554685</v>
      </c>
      <c r="H769" s="121">
        <v>12073155</v>
      </c>
      <c r="I769" s="121">
        <v>19984647</v>
      </c>
      <c r="J769" s="121">
        <v>34527898</v>
      </c>
      <c r="K769" s="121">
        <v>10208123</v>
      </c>
      <c r="L769" s="121">
        <v>9702427</v>
      </c>
      <c r="M769" s="121">
        <v>24249985</v>
      </c>
      <c r="N769" s="121">
        <v>11098934</v>
      </c>
      <c r="O769" s="121" t="e">
        <v>#N/A</v>
      </c>
      <c r="P769" s="121">
        <v>267443</v>
      </c>
      <c r="Q769" s="121">
        <v>10329</v>
      </c>
      <c r="R769" s="2">
        <v>20083</v>
      </c>
      <c r="S769" s="2" t="s">
        <v>3364</v>
      </c>
      <c r="T769" s="122">
        <v>0.10185969187197436</v>
      </c>
      <c r="U769" s="122">
        <v>7.1539136265984099E-2</v>
      </c>
      <c r="V769" s="122">
        <v>0.97658113179732475</v>
      </c>
      <c r="W769" s="122">
        <v>0.29564855062998624</v>
      </c>
      <c r="X769" s="122">
        <v>0.70233018528958813</v>
      </c>
      <c r="Y769" s="123">
        <v>53.701713621841421</v>
      </c>
      <c r="Z769" s="123">
        <v>239.1418336721851</v>
      </c>
      <c r="AA769" s="122">
        <v>0.22255254423532927</v>
      </c>
      <c r="AB769" s="123">
        <v>939.33846451737827</v>
      </c>
    </row>
    <row r="770" spans="1:28" x14ac:dyDescent="0.25">
      <c r="A770" s="2">
        <v>20</v>
      </c>
      <c r="B770" s="2">
        <v>20084</v>
      </c>
      <c r="C770" s="2" t="s">
        <v>3365</v>
      </c>
      <c r="D770" s="121">
        <v>20078587</v>
      </c>
      <c r="E770" s="121">
        <v>3805837</v>
      </c>
      <c r="F770" s="121">
        <v>16272750</v>
      </c>
      <c r="G770" s="121">
        <v>1396989</v>
      </c>
      <c r="H770" s="121">
        <v>8017996</v>
      </c>
      <c r="I770" s="121">
        <v>8254754</v>
      </c>
      <c r="J770" s="121">
        <v>20078587</v>
      </c>
      <c r="K770" s="121">
        <v>3394838</v>
      </c>
      <c r="L770" s="121">
        <v>2877737</v>
      </c>
      <c r="M770" s="121">
        <v>15492347</v>
      </c>
      <c r="N770" s="121">
        <v>6864440</v>
      </c>
      <c r="O770" s="121" t="e">
        <v>#N/A</v>
      </c>
      <c r="P770" s="121">
        <v>1711044</v>
      </c>
      <c r="Q770" s="121">
        <v>4346</v>
      </c>
      <c r="R770" s="2">
        <v>20084</v>
      </c>
      <c r="S770" s="2" t="s">
        <v>3365</v>
      </c>
      <c r="T770" s="122">
        <v>0.24565916319844888</v>
      </c>
      <c r="U770" s="122">
        <v>0.18954705328617</v>
      </c>
      <c r="V770" s="122">
        <v>-0.2219074310945568</v>
      </c>
      <c r="W770" s="122">
        <v>0.16907753518711252</v>
      </c>
      <c r="X770" s="122">
        <v>0.77158552043527762</v>
      </c>
      <c r="Y770" s="123">
        <v>321.44247583985276</v>
      </c>
      <c r="Z770" s="123">
        <v>875.71030832949839</v>
      </c>
      <c r="AA770" s="122">
        <v>0.55442789215143551</v>
      </c>
      <c r="AB770" s="123">
        <v>662.15761619880345</v>
      </c>
    </row>
    <row r="771" spans="1:28" x14ac:dyDescent="0.25">
      <c r="A771" s="2">
        <v>20</v>
      </c>
      <c r="B771" s="2">
        <v>20085</v>
      </c>
      <c r="C771" s="2" t="s">
        <v>3366</v>
      </c>
      <c r="D771" s="121">
        <v>198609960</v>
      </c>
      <c r="E771" s="121">
        <v>1913986</v>
      </c>
      <c r="F771" s="121">
        <v>196695974</v>
      </c>
      <c r="G771" s="121">
        <v>8350</v>
      </c>
      <c r="H771" s="121">
        <v>29409365</v>
      </c>
      <c r="I771" s="121">
        <v>167286609</v>
      </c>
      <c r="J771" s="121">
        <v>198609960</v>
      </c>
      <c r="K771" s="121">
        <v>131384344</v>
      </c>
      <c r="L771" s="121">
        <v>126017218</v>
      </c>
      <c r="M771" s="121">
        <v>66319482</v>
      </c>
      <c r="N771" s="121">
        <v>7884792</v>
      </c>
      <c r="O771" s="121" t="e">
        <v>#N/A</v>
      </c>
      <c r="P771" s="121">
        <v>600</v>
      </c>
      <c r="Q771" s="121">
        <v>25554</v>
      </c>
      <c r="R771" s="2">
        <v>20085</v>
      </c>
      <c r="S771" s="2" t="s">
        <v>3366</v>
      </c>
      <c r="T771" s="122">
        <v>2.8860086693680748E-2</v>
      </c>
      <c r="U771" s="122">
        <v>9.6369084410469642E-3</v>
      </c>
      <c r="V771" s="122">
        <v>12.262783612083496</v>
      </c>
      <c r="W771" s="122">
        <v>0.66151941221880317</v>
      </c>
      <c r="X771" s="122">
        <v>0.3339182083315459</v>
      </c>
      <c r="Y771" s="123">
        <v>0.32675902011426783</v>
      </c>
      <c r="Z771" s="123">
        <v>74.899663457775688</v>
      </c>
      <c r="AA771" s="122">
        <v>0.24274400643669483</v>
      </c>
      <c r="AB771" s="123">
        <v>4931.4087031384515</v>
      </c>
    </row>
    <row r="772" spans="1:28" x14ac:dyDescent="0.25">
      <c r="A772" s="2">
        <v>20</v>
      </c>
      <c r="B772" s="2">
        <v>20086</v>
      </c>
      <c r="C772" s="2" t="s">
        <v>3367</v>
      </c>
      <c r="D772" s="121">
        <v>8625922</v>
      </c>
      <c r="E772" s="121">
        <v>467828</v>
      </c>
      <c r="F772" s="121">
        <v>8158094</v>
      </c>
      <c r="G772" s="121" t="s">
        <v>17</v>
      </c>
      <c r="H772" s="121">
        <v>3044951</v>
      </c>
      <c r="I772" s="121">
        <v>5113143</v>
      </c>
      <c r="J772" s="121">
        <v>8625922</v>
      </c>
      <c r="K772" s="121">
        <v>1455534</v>
      </c>
      <c r="L772" s="121">
        <v>1396514</v>
      </c>
      <c r="M772" s="121">
        <v>6912717</v>
      </c>
      <c r="N772" s="121">
        <v>1714882</v>
      </c>
      <c r="O772" s="121" t="e">
        <v>#N/A</v>
      </c>
      <c r="P772" s="121">
        <v>960</v>
      </c>
      <c r="Q772" s="121">
        <v>1584</v>
      </c>
      <c r="R772" s="2">
        <v>20086</v>
      </c>
      <c r="S772" s="2" t="s">
        <v>3367</v>
      </c>
      <c r="T772" s="122">
        <v>6.7676428819522044E-2</v>
      </c>
      <c r="U772" s="122">
        <v>5.4235129879449409E-2</v>
      </c>
      <c r="V772" s="122">
        <v>0</v>
      </c>
      <c r="W772" s="122">
        <v>0.16873952720648297</v>
      </c>
      <c r="X772" s="122">
        <v>0.80138876748479759</v>
      </c>
      <c r="Y772" s="123" t="e">
        <v>#VALUE!</v>
      </c>
      <c r="Z772" s="123">
        <v>295.34595959595958</v>
      </c>
      <c r="AA772" s="122">
        <v>0.27280477607205628</v>
      </c>
      <c r="AB772" s="123">
        <v>881.63762626262621</v>
      </c>
    </row>
    <row r="773" spans="1:28" x14ac:dyDescent="0.25">
      <c r="A773" s="2">
        <v>20</v>
      </c>
      <c r="B773" s="2">
        <v>20087</v>
      </c>
      <c r="C773" s="2" t="s">
        <v>3368</v>
      </c>
      <c r="D773" s="121">
        <v>20838550</v>
      </c>
      <c r="E773" s="121">
        <v>584200</v>
      </c>
      <c r="F773" s="121">
        <v>20254350</v>
      </c>
      <c r="G773" s="121">
        <v>372058</v>
      </c>
      <c r="H773" s="121">
        <v>6733310</v>
      </c>
      <c r="I773" s="121">
        <v>13521040</v>
      </c>
      <c r="J773" s="121">
        <v>20838550</v>
      </c>
      <c r="K773" s="121">
        <v>11580059</v>
      </c>
      <c r="L773" s="121">
        <v>8764628</v>
      </c>
      <c r="M773" s="121">
        <v>8575511</v>
      </c>
      <c r="N773" s="121" t="s">
        <v>17</v>
      </c>
      <c r="O773" s="121" t="e">
        <v>#N/A</v>
      </c>
      <c r="P773" s="121">
        <v>412372</v>
      </c>
      <c r="Q773" s="121">
        <v>4655</v>
      </c>
      <c r="R773" s="2">
        <v>20087</v>
      </c>
      <c r="S773" s="2" t="s">
        <v>3368</v>
      </c>
      <c r="T773" s="122">
        <v>6.812422023597195E-2</v>
      </c>
      <c r="U773" s="122">
        <v>2.8034580141132661E-2</v>
      </c>
      <c r="V773" s="122">
        <v>-0.14015348182315712</v>
      </c>
      <c r="W773" s="122">
        <v>0.55570368379757706</v>
      </c>
      <c r="X773" s="122">
        <v>0.41152148302065161</v>
      </c>
      <c r="Y773" s="123">
        <v>79.926530612244903</v>
      </c>
      <c r="Z773" s="123">
        <v>125.49946294307196</v>
      </c>
      <c r="AA773" s="122" t="e">
        <v>#VALUE!</v>
      </c>
      <c r="AB773" s="123">
        <v>1882.8416756176155</v>
      </c>
    </row>
    <row r="774" spans="1:28" x14ac:dyDescent="0.25">
      <c r="A774" s="2">
        <v>20</v>
      </c>
      <c r="B774" s="2">
        <v>20088</v>
      </c>
      <c r="C774" s="2" t="s">
        <v>3369</v>
      </c>
      <c r="D774" s="121">
        <v>20082566</v>
      </c>
      <c r="E774" s="121">
        <v>314859</v>
      </c>
      <c r="F774" s="121">
        <v>19767707</v>
      </c>
      <c r="G774" s="121">
        <v>30868</v>
      </c>
      <c r="H774" s="121">
        <v>4729027</v>
      </c>
      <c r="I774" s="121">
        <v>15038680</v>
      </c>
      <c r="J774" s="121">
        <v>20082566</v>
      </c>
      <c r="K774" s="121">
        <v>12318502</v>
      </c>
      <c r="L774" s="121">
        <v>12189816</v>
      </c>
      <c r="M774" s="121">
        <v>7650132</v>
      </c>
      <c r="N774" s="121">
        <v>851555</v>
      </c>
      <c r="O774" s="121" t="e">
        <v>#N/A</v>
      </c>
      <c r="P774" s="121">
        <v>23321</v>
      </c>
      <c r="Q774" s="121">
        <v>2899</v>
      </c>
      <c r="R774" s="2">
        <v>20088</v>
      </c>
      <c r="S774" s="2" t="s">
        <v>3369</v>
      </c>
      <c r="T774" s="122">
        <v>4.1157329050008552E-2</v>
      </c>
      <c r="U774" s="122">
        <v>1.5678225581332583E-2</v>
      </c>
      <c r="V774" s="122">
        <v>0.26142310493806442</v>
      </c>
      <c r="W774" s="122">
        <v>0.61339283037834902</v>
      </c>
      <c r="X774" s="122">
        <v>0.38093399020822338</v>
      </c>
      <c r="Y774" s="123">
        <v>10.647809589513626</v>
      </c>
      <c r="Z774" s="123">
        <v>108.60952052431873</v>
      </c>
      <c r="AA774" s="122">
        <v>0.36974593537704553</v>
      </c>
      <c r="AB774" s="123">
        <v>4204.8347706105551</v>
      </c>
    </row>
    <row r="775" spans="1:28" x14ac:dyDescent="0.25">
      <c r="A775" s="2">
        <v>20</v>
      </c>
      <c r="B775" s="2">
        <v>20089</v>
      </c>
      <c r="C775" s="2" t="s">
        <v>3370</v>
      </c>
      <c r="D775" s="121">
        <v>9672307</v>
      </c>
      <c r="E775" s="121">
        <v>108877</v>
      </c>
      <c r="F775" s="121">
        <v>9563430</v>
      </c>
      <c r="G775" s="121" t="s">
        <v>17</v>
      </c>
      <c r="H775" s="121">
        <v>2866921</v>
      </c>
      <c r="I775" s="121">
        <v>6696509</v>
      </c>
      <c r="J775" s="121">
        <v>9672307</v>
      </c>
      <c r="K775" s="121">
        <v>4527747</v>
      </c>
      <c r="L775" s="121">
        <v>4445672</v>
      </c>
      <c r="M775" s="121">
        <v>4885643</v>
      </c>
      <c r="N775" s="121">
        <v>2639511</v>
      </c>
      <c r="O775" s="121" t="e">
        <v>#N/A</v>
      </c>
      <c r="P775" s="121" t="s">
        <v>189</v>
      </c>
      <c r="Q775" s="121">
        <v>2213</v>
      </c>
      <c r="R775" s="2">
        <v>20089</v>
      </c>
      <c r="S775" s="2" t="s">
        <v>3370</v>
      </c>
      <c r="T775" s="122">
        <v>2.2285091235687914E-2</v>
      </c>
      <c r="U775" s="122">
        <v>1.1256569916566957E-2</v>
      </c>
      <c r="V775" s="122">
        <v>0</v>
      </c>
      <c r="W775" s="122">
        <v>0.46811448395920435</v>
      </c>
      <c r="X775" s="122">
        <v>0.50511661798989627</v>
      </c>
      <c r="Y775" s="123" t="e">
        <v>#VALUE!</v>
      </c>
      <c r="Z775" s="123">
        <v>49.198825124265703</v>
      </c>
      <c r="AA775" s="122">
        <v>4.1248928305280791E-2</v>
      </c>
      <c r="AB775" s="123">
        <v>2008.8892905558066</v>
      </c>
    </row>
    <row r="776" spans="1:28" x14ac:dyDescent="0.25">
      <c r="A776" s="2">
        <v>20</v>
      </c>
      <c r="B776" s="2">
        <v>20091</v>
      </c>
      <c r="C776" s="2" t="s">
        <v>3371</v>
      </c>
      <c r="D776" s="121">
        <v>25233520</v>
      </c>
      <c r="E776" s="121">
        <v>3375866</v>
      </c>
      <c r="F776" s="121">
        <v>21857654</v>
      </c>
      <c r="G776" s="121">
        <v>2601168</v>
      </c>
      <c r="H776" s="121">
        <v>11387723</v>
      </c>
      <c r="I776" s="121">
        <v>10469931</v>
      </c>
      <c r="J776" s="121">
        <v>25233520</v>
      </c>
      <c r="K776" s="121">
        <v>8459138</v>
      </c>
      <c r="L776" s="121">
        <v>7582468</v>
      </c>
      <c r="M776" s="121">
        <v>13887340</v>
      </c>
      <c r="N776" s="121">
        <v>5686634</v>
      </c>
      <c r="O776" s="121" t="e">
        <v>#N/A</v>
      </c>
      <c r="P776" s="121">
        <v>3170025</v>
      </c>
      <c r="Q776" s="121">
        <v>5774</v>
      </c>
      <c r="R776" s="2">
        <v>20091</v>
      </c>
      <c r="S776" s="2" t="s">
        <v>3371</v>
      </c>
      <c r="T776" s="122">
        <v>0.24308946133672826</v>
      </c>
      <c r="U776" s="122">
        <v>0.13378498124716648</v>
      </c>
      <c r="V776" s="122">
        <v>-0.21800284283046378</v>
      </c>
      <c r="W776" s="122">
        <v>0.33523416471423723</v>
      </c>
      <c r="X776" s="122">
        <v>0.55035286396824545</v>
      </c>
      <c r="Y776" s="123">
        <v>450.49670938690684</v>
      </c>
      <c r="Z776" s="123">
        <v>584.66678212677516</v>
      </c>
      <c r="AA776" s="122">
        <v>0.59364924839544797</v>
      </c>
      <c r="AB776" s="123">
        <v>1313.2088673363353</v>
      </c>
    </row>
    <row r="777" spans="1:28" x14ac:dyDescent="0.25">
      <c r="A777" s="2">
        <v>20</v>
      </c>
      <c r="B777" s="2">
        <v>20092</v>
      </c>
      <c r="C777" s="2" t="s">
        <v>3372</v>
      </c>
      <c r="D777" s="121">
        <v>10822190</v>
      </c>
      <c r="E777" s="121">
        <v>487740</v>
      </c>
      <c r="F777" s="121">
        <v>10334450</v>
      </c>
      <c r="G777" s="121">
        <v>74295</v>
      </c>
      <c r="H777" s="121">
        <v>3977263</v>
      </c>
      <c r="I777" s="121">
        <v>6357187</v>
      </c>
      <c r="J777" s="121">
        <v>10822190</v>
      </c>
      <c r="K777" s="121">
        <v>4892733</v>
      </c>
      <c r="L777" s="121">
        <v>4891734</v>
      </c>
      <c r="M777" s="121">
        <v>4782743</v>
      </c>
      <c r="N777" s="121">
        <v>1375450</v>
      </c>
      <c r="O777" s="121" t="e">
        <v>#N/A</v>
      </c>
      <c r="P777" s="121" t="e">
        <v>#N/A</v>
      </c>
      <c r="Q777" s="121">
        <v>1776</v>
      </c>
      <c r="R777" s="2">
        <v>20092</v>
      </c>
      <c r="S777" s="2" t="s">
        <v>3372</v>
      </c>
      <c r="T777" s="122">
        <v>0.10197913624043775</v>
      </c>
      <c r="U777" s="122">
        <v>4.5068512010970056E-2</v>
      </c>
      <c r="V777" s="122">
        <v>0</v>
      </c>
      <c r="W777" s="122">
        <v>0.45210193130965176</v>
      </c>
      <c r="X777" s="122">
        <v>0.44193855402649557</v>
      </c>
      <c r="Y777" s="123">
        <v>41.832770270270274</v>
      </c>
      <c r="Z777" s="123">
        <v>274.62837837837839</v>
      </c>
      <c r="AA777" s="122">
        <v>0.3546039477989022</v>
      </c>
      <c r="AB777" s="123">
        <v>2754.3547297297296</v>
      </c>
    </row>
    <row r="778" spans="1:28" x14ac:dyDescent="0.25">
      <c r="A778" s="2">
        <v>20</v>
      </c>
      <c r="B778" s="2">
        <v>20093</v>
      </c>
      <c r="C778" s="2" t="s">
        <v>3373</v>
      </c>
      <c r="D778" s="121">
        <v>4244064</v>
      </c>
      <c r="E778" s="121">
        <v>2294</v>
      </c>
      <c r="F778" s="121">
        <v>4224751</v>
      </c>
      <c r="G778" s="121" t="s">
        <v>17</v>
      </c>
      <c r="H778" s="121">
        <v>1468515</v>
      </c>
      <c r="I778" s="121">
        <v>2756236</v>
      </c>
      <c r="J778" s="121">
        <v>4244064</v>
      </c>
      <c r="K778" s="121">
        <v>2048662</v>
      </c>
      <c r="L778" s="121">
        <v>1820738</v>
      </c>
      <c r="M778" s="121">
        <v>2195402</v>
      </c>
      <c r="N778" s="121">
        <v>455468</v>
      </c>
      <c r="O778" s="121" t="e">
        <v>#N/A</v>
      </c>
      <c r="P778" s="121">
        <v>11495</v>
      </c>
      <c r="Q778" s="121">
        <v>583</v>
      </c>
      <c r="R778" s="2">
        <v>20093</v>
      </c>
      <c r="S778" s="2" t="s">
        <v>3373</v>
      </c>
      <c r="T778" s="122">
        <v>1.0449111370036102E-3</v>
      </c>
      <c r="U778" s="122">
        <v>5.4051965286103134E-4</v>
      </c>
      <c r="V778" s="122">
        <v>0</v>
      </c>
      <c r="W778" s="122">
        <v>0.48271232479057807</v>
      </c>
      <c r="X778" s="122">
        <v>0.51728767520942187</v>
      </c>
      <c r="Y778" s="123" t="e">
        <v>#VALUE!</v>
      </c>
      <c r="Z778" s="123">
        <v>3.934819897084048</v>
      </c>
      <c r="AA778" s="122">
        <v>5.0365777617747019E-3</v>
      </c>
      <c r="AB778" s="123">
        <v>3123.04974271012</v>
      </c>
    </row>
    <row r="779" spans="1:28" x14ac:dyDescent="0.25">
      <c r="A779" s="2">
        <v>20</v>
      </c>
      <c r="B779" s="2">
        <v>20094</v>
      </c>
      <c r="C779" s="2" t="s">
        <v>3374</v>
      </c>
      <c r="D779" s="121">
        <v>9965584</v>
      </c>
      <c r="E779" s="121">
        <v>80655</v>
      </c>
      <c r="F779" s="121">
        <v>9884929</v>
      </c>
      <c r="G779" s="121" t="s">
        <v>17</v>
      </c>
      <c r="H779" s="121">
        <v>2846933</v>
      </c>
      <c r="I779" s="121">
        <v>7037996</v>
      </c>
      <c r="J779" s="121">
        <v>9965584</v>
      </c>
      <c r="K779" s="121">
        <v>6122259</v>
      </c>
      <c r="L779" s="121">
        <v>5546843</v>
      </c>
      <c r="M779" s="121">
        <v>3803578</v>
      </c>
      <c r="N779" s="121">
        <v>597318</v>
      </c>
      <c r="O779" s="121" t="e">
        <v>#N/A</v>
      </c>
      <c r="P779" s="121" t="s">
        <v>189</v>
      </c>
      <c r="Q779" s="121">
        <v>1728</v>
      </c>
      <c r="R779" s="2">
        <v>20094</v>
      </c>
      <c r="S779" s="2" t="s">
        <v>3374</v>
      </c>
      <c r="T779" s="122">
        <v>2.1205033786608294E-2</v>
      </c>
      <c r="U779" s="122">
        <v>8.0933540874272899E-3</v>
      </c>
      <c r="V779" s="122">
        <v>0</v>
      </c>
      <c r="W779" s="122">
        <v>0.61434021327801758</v>
      </c>
      <c r="X779" s="122">
        <v>0.38167136015310293</v>
      </c>
      <c r="Y779" s="123" t="e">
        <v>#VALUE!</v>
      </c>
      <c r="Z779" s="123">
        <v>46.675347222222221</v>
      </c>
      <c r="AA779" s="122">
        <v>0.13502857774250901</v>
      </c>
      <c r="AB779" s="123">
        <v>3209.978587962963</v>
      </c>
    </row>
    <row r="780" spans="1:28" x14ac:dyDescent="0.25">
      <c r="A780" s="2">
        <v>20</v>
      </c>
      <c r="B780" s="2">
        <v>20095</v>
      </c>
      <c r="C780" s="2" t="s">
        <v>3375</v>
      </c>
      <c r="D780" s="121">
        <v>37892564</v>
      </c>
      <c r="E780" s="121">
        <v>238401</v>
      </c>
      <c r="F780" s="121">
        <v>37632094</v>
      </c>
      <c r="G780" s="121">
        <v>37522</v>
      </c>
      <c r="H780" s="121">
        <v>6336309</v>
      </c>
      <c r="I780" s="121">
        <v>31295785</v>
      </c>
      <c r="J780" s="121">
        <v>37892564</v>
      </c>
      <c r="K780" s="121">
        <v>16077690</v>
      </c>
      <c r="L780" s="121">
        <v>15348096</v>
      </c>
      <c r="M780" s="121">
        <v>21814874</v>
      </c>
      <c r="N780" s="121">
        <v>7985539</v>
      </c>
      <c r="O780" s="121" t="e">
        <v>#N/A</v>
      </c>
      <c r="P780" s="121">
        <v>28035</v>
      </c>
      <c r="Q780" s="121">
        <v>4548</v>
      </c>
      <c r="R780" s="2">
        <v>20095</v>
      </c>
      <c r="S780" s="2" t="s">
        <v>3375</v>
      </c>
      <c r="T780" s="122">
        <v>1.0928369331860454E-2</v>
      </c>
      <c r="U780" s="122">
        <v>6.2914982475189589E-3</v>
      </c>
      <c r="V780" s="122">
        <v>0.27551296557471749</v>
      </c>
      <c r="W780" s="122">
        <v>0.42429670370154948</v>
      </c>
      <c r="X780" s="122">
        <v>0.57570329629845052</v>
      </c>
      <c r="Y780" s="123">
        <v>8.2502198768689539</v>
      </c>
      <c r="Z780" s="123">
        <v>52.418865435356203</v>
      </c>
      <c r="AA780" s="122">
        <v>2.9854089999435229E-2</v>
      </c>
      <c r="AB780" s="123">
        <v>3374.6912928759893</v>
      </c>
    </row>
    <row r="781" spans="1:28" x14ac:dyDescent="0.25">
      <c r="A781" s="2">
        <v>20</v>
      </c>
      <c r="B781" s="2">
        <v>20096</v>
      </c>
      <c r="C781" s="2" t="s">
        <v>3376</v>
      </c>
      <c r="D781" s="121">
        <v>5273144</v>
      </c>
      <c r="E781" s="121">
        <v>615489</v>
      </c>
      <c r="F781" s="121">
        <v>4657655</v>
      </c>
      <c r="G781" s="121">
        <v>51248</v>
      </c>
      <c r="H781" s="121">
        <v>2190772</v>
      </c>
      <c r="I781" s="121">
        <v>2466883</v>
      </c>
      <c r="J781" s="121">
        <v>5273144</v>
      </c>
      <c r="K781" s="121">
        <v>1704783</v>
      </c>
      <c r="L781" s="121">
        <v>1479515</v>
      </c>
      <c r="M781" s="121">
        <v>3416624</v>
      </c>
      <c r="N781" s="121">
        <v>947866</v>
      </c>
      <c r="O781" s="121" t="e">
        <v>#N/A</v>
      </c>
      <c r="P781" s="121">
        <v>85010</v>
      </c>
      <c r="Q781" s="121">
        <v>864</v>
      </c>
      <c r="R781" s="2">
        <v>20096</v>
      </c>
      <c r="S781" s="2" t="s">
        <v>3376</v>
      </c>
      <c r="T781" s="122">
        <v>0.18014537157146937</v>
      </c>
      <c r="U781" s="122">
        <v>0.11672144739457144</v>
      </c>
      <c r="V781" s="122">
        <v>-0.42547839636867946</v>
      </c>
      <c r="W781" s="122">
        <v>0.32329536231136491</v>
      </c>
      <c r="X781" s="122">
        <v>0.64792920504351859</v>
      </c>
      <c r="Y781" s="123">
        <v>59.314814814814817</v>
      </c>
      <c r="Z781" s="123">
        <v>712.37152777777783</v>
      </c>
      <c r="AA781" s="122">
        <v>0.64934178459824488</v>
      </c>
      <c r="AB781" s="123">
        <v>1712.4016203703704</v>
      </c>
    </row>
    <row r="782" spans="1:28" x14ac:dyDescent="0.25">
      <c r="A782" s="2">
        <v>20</v>
      </c>
      <c r="B782" s="2">
        <v>20097</v>
      </c>
      <c r="C782" s="2" t="s">
        <v>3377</v>
      </c>
      <c r="D782" s="121">
        <v>9067619</v>
      </c>
      <c r="E782" s="121">
        <v>164624</v>
      </c>
      <c r="F782" s="121">
        <v>8801321</v>
      </c>
      <c r="G782" s="121">
        <v>14815</v>
      </c>
      <c r="H782" s="121">
        <v>3056772</v>
      </c>
      <c r="I782" s="121">
        <v>5744549</v>
      </c>
      <c r="J782" s="121">
        <v>9067619</v>
      </c>
      <c r="K782" s="121">
        <v>5238540</v>
      </c>
      <c r="L782" s="121">
        <v>4702823</v>
      </c>
      <c r="M782" s="121">
        <v>3829079</v>
      </c>
      <c r="N782" s="121">
        <v>1114459</v>
      </c>
      <c r="O782" s="121" t="e">
        <v>#N/A</v>
      </c>
      <c r="P782" s="121">
        <v>24468</v>
      </c>
      <c r="Q782" s="121">
        <v>1670</v>
      </c>
      <c r="R782" s="2">
        <v>20097</v>
      </c>
      <c r="S782" s="2" t="s">
        <v>3377</v>
      </c>
      <c r="T782" s="122">
        <v>4.2993106175140287E-2</v>
      </c>
      <c r="U782" s="122">
        <v>1.8155151865114755E-2</v>
      </c>
      <c r="V782" s="122">
        <v>-0.42296435315827308</v>
      </c>
      <c r="W782" s="122">
        <v>0.57771946527528339</v>
      </c>
      <c r="X782" s="122">
        <v>0.42228053472471661</v>
      </c>
      <c r="Y782" s="123">
        <v>8.8712574850299397</v>
      </c>
      <c r="Z782" s="123">
        <v>98.577245508982031</v>
      </c>
      <c r="AA782" s="122">
        <v>0.14771651536754604</v>
      </c>
      <c r="AB782" s="123">
        <v>2816.0616766467065</v>
      </c>
    </row>
    <row r="783" spans="1:28" x14ac:dyDescent="0.25">
      <c r="A783" s="2">
        <v>20</v>
      </c>
      <c r="B783" s="2">
        <v>20098</v>
      </c>
      <c r="C783" s="2" t="s">
        <v>3378</v>
      </c>
      <c r="D783" s="121">
        <v>25964673</v>
      </c>
      <c r="E783" s="121">
        <v>185403</v>
      </c>
      <c r="F783" s="121">
        <v>25779270</v>
      </c>
      <c r="G783" s="121">
        <v>7713</v>
      </c>
      <c r="H783" s="121">
        <v>4977392</v>
      </c>
      <c r="I783" s="121">
        <v>20801878</v>
      </c>
      <c r="J783" s="121">
        <v>25964673</v>
      </c>
      <c r="K783" s="121">
        <v>17751617</v>
      </c>
      <c r="L783" s="121">
        <v>17013504</v>
      </c>
      <c r="M783" s="121">
        <v>8120744</v>
      </c>
      <c r="N783" s="121">
        <v>2262888</v>
      </c>
      <c r="O783" s="121" t="e">
        <v>#N/A</v>
      </c>
      <c r="P783" s="121" t="s">
        <v>189</v>
      </c>
      <c r="Q783" s="121">
        <v>4545</v>
      </c>
      <c r="R783" s="2">
        <v>20098</v>
      </c>
      <c r="S783" s="2" t="s">
        <v>3378</v>
      </c>
      <c r="T783" s="122">
        <v>2.2830789888217139E-2</v>
      </c>
      <c r="U783" s="122">
        <v>7.1405867503126271E-3</v>
      </c>
      <c r="V783" s="122">
        <v>0</v>
      </c>
      <c r="W783" s="122">
        <v>0.68368344172869033</v>
      </c>
      <c r="X783" s="122">
        <v>0.31276126604791055</v>
      </c>
      <c r="Y783" s="123">
        <v>1.697029702970297</v>
      </c>
      <c r="Z783" s="123">
        <v>40.792739273927396</v>
      </c>
      <c r="AA783" s="122">
        <v>8.1932026684484599E-2</v>
      </c>
      <c r="AB783" s="123">
        <v>3743.3452145214524</v>
      </c>
    </row>
    <row r="784" spans="1:28" x14ac:dyDescent="0.25">
      <c r="A784" s="2">
        <v>20</v>
      </c>
      <c r="B784" s="2">
        <v>20099</v>
      </c>
      <c r="C784" s="2" t="s">
        <v>3379</v>
      </c>
      <c r="D784" s="121">
        <v>5308558</v>
      </c>
      <c r="E784" s="121">
        <v>14237</v>
      </c>
      <c r="F784" s="121">
        <v>5294321</v>
      </c>
      <c r="G784" s="121">
        <v>5249</v>
      </c>
      <c r="H784" s="121">
        <v>2241212</v>
      </c>
      <c r="I784" s="121">
        <v>3053109</v>
      </c>
      <c r="J784" s="121">
        <v>5308558</v>
      </c>
      <c r="K784" s="121">
        <v>1717804</v>
      </c>
      <c r="L784" s="121">
        <v>1713604</v>
      </c>
      <c r="M784" s="121">
        <v>3429512</v>
      </c>
      <c r="N784" s="121">
        <v>1864213</v>
      </c>
      <c r="O784" s="121" t="e">
        <v>#N/A</v>
      </c>
      <c r="P784" s="121">
        <v>4683</v>
      </c>
      <c r="Q784" s="121">
        <v>748</v>
      </c>
      <c r="R784" s="2">
        <v>20099</v>
      </c>
      <c r="S784" s="2" t="s">
        <v>3379</v>
      </c>
      <c r="T784" s="122">
        <v>4.1513194880204527E-3</v>
      </c>
      <c r="U784" s="122">
        <v>2.6818959122232441E-3</v>
      </c>
      <c r="V784" s="122">
        <v>6.8198278852819705E-2</v>
      </c>
      <c r="W784" s="122">
        <v>0.32359145364899472</v>
      </c>
      <c r="X784" s="122">
        <v>0.646034572853871</v>
      </c>
      <c r="Y784" s="123">
        <v>7.0173796791443852</v>
      </c>
      <c r="Z784" s="123">
        <v>19.03342245989305</v>
      </c>
      <c r="AA784" s="122">
        <v>7.6370028532147345E-3</v>
      </c>
      <c r="AB784" s="123">
        <v>2290.9144385026739</v>
      </c>
    </row>
    <row r="785" spans="1:28" x14ac:dyDescent="0.25">
      <c r="A785" s="2">
        <v>20</v>
      </c>
      <c r="B785" s="2">
        <v>20100</v>
      </c>
      <c r="C785" s="2" t="s">
        <v>3380</v>
      </c>
      <c r="D785" s="121">
        <v>4830167</v>
      </c>
      <c r="E785" s="121">
        <v>10676</v>
      </c>
      <c r="F785" s="121">
        <v>4800672</v>
      </c>
      <c r="G785" s="121" t="s">
        <v>17</v>
      </c>
      <c r="H785" s="121">
        <v>1984350</v>
      </c>
      <c r="I785" s="121">
        <v>2816322</v>
      </c>
      <c r="J785" s="121">
        <v>4830167</v>
      </c>
      <c r="K785" s="121">
        <v>2464594</v>
      </c>
      <c r="L785" s="121">
        <v>2464594</v>
      </c>
      <c r="M785" s="121">
        <v>2365573</v>
      </c>
      <c r="N785" s="121">
        <v>747297</v>
      </c>
      <c r="O785" s="121" t="e">
        <v>#N/A</v>
      </c>
      <c r="P785" s="121" t="s">
        <v>189</v>
      </c>
      <c r="Q785" s="121">
        <v>445</v>
      </c>
      <c r="R785" s="2">
        <v>20100</v>
      </c>
      <c r="S785" s="2" t="s">
        <v>3380</v>
      </c>
      <c r="T785" s="122">
        <v>4.5130714630239694E-3</v>
      </c>
      <c r="U785" s="122">
        <v>2.2102755453382874E-3</v>
      </c>
      <c r="V785" s="122">
        <v>0</v>
      </c>
      <c r="W785" s="122">
        <v>0.51025026670920492</v>
      </c>
      <c r="X785" s="122">
        <v>0.48974973329079513</v>
      </c>
      <c r="Y785" s="123" t="e">
        <v>#VALUE!</v>
      </c>
      <c r="Z785" s="123">
        <v>23.991011235955057</v>
      </c>
      <c r="AA785" s="122">
        <v>1.428615396555854E-2</v>
      </c>
      <c r="AB785" s="123">
        <v>5538.4134831460678</v>
      </c>
    </row>
    <row r="786" spans="1:28" x14ac:dyDescent="0.25">
      <c r="A786" s="2">
        <v>20</v>
      </c>
      <c r="B786" s="2">
        <v>20101</v>
      </c>
      <c r="C786" s="2" t="s">
        <v>3381</v>
      </c>
      <c r="D786" s="121">
        <v>6443972</v>
      </c>
      <c r="E786" s="121">
        <v>16183</v>
      </c>
      <c r="F786" s="121">
        <v>6407689</v>
      </c>
      <c r="G786" s="121" t="s">
        <v>17</v>
      </c>
      <c r="H786" s="121">
        <v>2362218</v>
      </c>
      <c r="I786" s="121">
        <v>4045471</v>
      </c>
      <c r="J786" s="121">
        <v>6443972</v>
      </c>
      <c r="K786" s="121">
        <v>3293310</v>
      </c>
      <c r="L786" s="121">
        <v>3274745</v>
      </c>
      <c r="M786" s="121">
        <v>3150662</v>
      </c>
      <c r="N786" s="121">
        <v>1057469</v>
      </c>
      <c r="O786" s="121" t="e">
        <v>#N/A</v>
      </c>
      <c r="P786" s="121">
        <v>1863</v>
      </c>
      <c r="Q786" s="121">
        <v>739</v>
      </c>
      <c r="R786" s="2">
        <v>20101</v>
      </c>
      <c r="S786" s="2" t="s">
        <v>3381</v>
      </c>
      <c r="T786" s="122">
        <v>5.1363808621807099E-3</v>
      </c>
      <c r="U786" s="122">
        <v>2.5113392795623568E-3</v>
      </c>
      <c r="V786" s="122">
        <v>0</v>
      </c>
      <c r="W786" s="122">
        <v>0.51106832866437035</v>
      </c>
      <c r="X786" s="122">
        <v>0.48893167133562965</v>
      </c>
      <c r="Y786" s="123" t="e">
        <v>#VALUE!</v>
      </c>
      <c r="Z786" s="123">
        <v>21.89851150202977</v>
      </c>
      <c r="AA786" s="122">
        <v>1.5303521899932764E-2</v>
      </c>
      <c r="AB786" s="123">
        <v>4431.3193504736128</v>
      </c>
    </row>
    <row r="787" spans="1:28" x14ac:dyDescent="0.25">
      <c r="A787" s="2">
        <v>20</v>
      </c>
      <c r="B787" s="2">
        <v>20102</v>
      </c>
      <c r="C787" s="2" t="s">
        <v>3382</v>
      </c>
      <c r="D787" s="121">
        <v>20906354</v>
      </c>
      <c r="E787" s="121">
        <v>472037</v>
      </c>
      <c r="F787" s="121">
        <v>20434317</v>
      </c>
      <c r="G787" s="121">
        <v>33878</v>
      </c>
      <c r="H787" s="121">
        <v>7111684</v>
      </c>
      <c r="I787" s="121">
        <v>13322633</v>
      </c>
      <c r="J787" s="121">
        <v>20906354</v>
      </c>
      <c r="K787" s="121">
        <v>9072482</v>
      </c>
      <c r="L787" s="121">
        <v>8862531</v>
      </c>
      <c r="M787" s="121">
        <v>9939422</v>
      </c>
      <c r="N787" s="121">
        <v>2715147</v>
      </c>
      <c r="O787" s="121" t="e">
        <v>#N/A</v>
      </c>
      <c r="P787" s="121">
        <v>7350</v>
      </c>
      <c r="Q787" s="121">
        <v>4721</v>
      </c>
      <c r="R787" s="2">
        <v>20102</v>
      </c>
      <c r="S787" s="2" t="s">
        <v>3382</v>
      </c>
      <c r="T787" s="122">
        <v>4.7491393362712638E-2</v>
      </c>
      <c r="U787" s="122">
        <v>2.2578638054248961E-2</v>
      </c>
      <c r="V787" s="122">
        <v>3.3926832038143919</v>
      </c>
      <c r="W787" s="122">
        <v>0.43395811627412412</v>
      </c>
      <c r="X787" s="122">
        <v>0.47542589205176572</v>
      </c>
      <c r="Y787" s="123">
        <v>7.1760220292310954</v>
      </c>
      <c r="Z787" s="123">
        <v>99.986655369625083</v>
      </c>
      <c r="AA787" s="122">
        <v>0.17385320205499002</v>
      </c>
      <c r="AB787" s="123">
        <v>1877.2571489091295</v>
      </c>
    </row>
    <row r="788" spans="1:28" x14ac:dyDescent="0.25">
      <c r="A788" s="2">
        <v>20</v>
      </c>
      <c r="B788" s="2">
        <v>20104</v>
      </c>
      <c r="C788" s="2" t="s">
        <v>3383</v>
      </c>
      <c r="D788" s="121">
        <v>18721943</v>
      </c>
      <c r="E788" s="121">
        <v>1012003</v>
      </c>
      <c r="F788" s="121">
        <v>17709940</v>
      </c>
      <c r="G788" s="121" t="s">
        <v>17</v>
      </c>
      <c r="H788" s="121">
        <v>6257839</v>
      </c>
      <c r="I788" s="121">
        <v>11452101</v>
      </c>
      <c r="J788" s="121">
        <v>18721943</v>
      </c>
      <c r="K788" s="121">
        <v>5335016</v>
      </c>
      <c r="L788" s="121">
        <v>4019999</v>
      </c>
      <c r="M788" s="121">
        <v>12527156</v>
      </c>
      <c r="N788" s="121">
        <v>2768513</v>
      </c>
      <c r="O788" s="121" t="e">
        <v>#N/A</v>
      </c>
      <c r="P788" s="121" t="s">
        <v>189</v>
      </c>
      <c r="Q788" s="121">
        <v>3094</v>
      </c>
      <c r="R788" s="2">
        <v>20104</v>
      </c>
      <c r="S788" s="2" t="s">
        <v>3383</v>
      </c>
      <c r="T788" s="122">
        <v>8.0784736775050936E-2</v>
      </c>
      <c r="U788" s="122">
        <v>5.4054378864415942E-2</v>
      </c>
      <c r="V788" s="122">
        <v>0</v>
      </c>
      <c r="W788" s="122">
        <v>0.28496059410072982</v>
      </c>
      <c r="X788" s="122">
        <v>0.66911623435665835</v>
      </c>
      <c r="Y788" s="123" t="e">
        <v>#VALUE!</v>
      </c>
      <c r="Z788" s="123">
        <v>327.08564964447316</v>
      </c>
      <c r="AA788" s="122">
        <v>0.36554027378596382</v>
      </c>
      <c r="AB788" s="123">
        <v>1299.2886231415644</v>
      </c>
    </row>
    <row r="789" spans="1:28" x14ac:dyDescent="0.25">
      <c r="A789" s="2">
        <v>20</v>
      </c>
      <c r="B789" s="2">
        <v>20105</v>
      </c>
      <c r="C789" s="2" t="s">
        <v>3384</v>
      </c>
      <c r="D789" s="121">
        <v>32977229</v>
      </c>
      <c r="E789" s="121">
        <v>218199</v>
      </c>
      <c r="F789" s="121">
        <v>32733058</v>
      </c>
      <c r="G789" s="121" t="s">
        <v>17</v>
      </c>
      <c r="H789" s="121">
        <v>7107665</v>
      </c>
      <c r="I789" s="121">
        <v>25625393</v>
      </c>
      <c r="J789" s="121">
        <v>32977229</v>
      </c>
      <c r="K789" s="121">
        <v>19362796</v>
      </c>
      <c r="L789" s="121">
        <v>18249868</v>
      </c>
      <c r="M789" s="121">
        <v>13614433</v>
      </c>
      <c r="N789" s="121">
        <v>1614686</v>
      </c>
      <c r="O789" s="121" t="e">
        <v>#N/A</v>
      </c>
      <c r="P789" s="121" t="s">
        <v>189</v>
      </c>
      <c r="Q789" s="121">
        <v>7247</v>
      </c>
      <c r="R789" s="2">
        <v>20105</v>
      </c>
      <c r="S789" s="2" t="s">
        <v>3384</v>
      </c>
      <c r="T789" s="122">
        <v>1.6027035426300896E-2</v>
      </c>
      <c r="U789" s="122">
        <v>6.6166566026514845E-3</v>
      </c>
      <c r="V789" s="122">
        <v>0</v>
      </c>
      <c r="W789" s="122">
        <v>0.58715654975134512</v>
      </c>
      <c r="X789" s="122">
        <v>0.41284345024865493</v>
      </c>
      <c r="Y789" s="123" t="e">
        <v>#VALUE!</v>
      </c>
      <c r="Z789" s="123">
        <v>30.108872636953222</v>
      </c>
      <c r="AA789" s="122">
        <v>0.13513401367200806</v>
      </c>
      <c r="AB789" s="123">
        <v>2518.2652131916657</v>
      </c>
    </row>
    <row r="790" spans="1:28" x14ac:dyDescent="0.25">
      <c r="A790" s="2">
        <v>20</v>
      </c>
      <c r="B790" s="2">
        <v>20106</v>
      </c>
      <c r="C790" s="2" t="s">
        <v>3385</v>
      </c>
      <c r="D790" s="121">
        <v>8997871</v>
      </c>
      <c r="E790" s="121">
        <v>1798458</v>
      </c>
      <c r="F790" s="121">
        <v>6521145</v>
      </c>
      <c r="G790" s="121">
        <v>80505</v>
      </c>
      <c r="H790" s="121">
        <v>1882791</v>
      </c>
      <c r="I790" s="121">
        <v>4638354</v>
      </c>
      <c r="J790" s="121">
        <v>8997871</v>
      </c>
      <c r="K790" s="121">
        <v>6342292</v>
      </c>
      <c r="L790" s="121">
        <v>4283493</v>
      </c>
      <c r="M790" s="121">
        <v>2655579</v>
      </c>
      <c r="N790" s="121">
        <v>768346</v>
      </c>
      <c r="O790" s="121" t="e">
        <v>#N/A</v>
      </c>
      <c r="P790" s="121">
        <v>10440</v>
      </c>
      <c r="Q790" s="121">
        <v>638</v>
      </c>
      <c r="R790" s="2">
        <v>20106</v>
      </c>
      <c r="S790" s="2" t="s">
        <v>3385</v>
      </c>
      <c r="T790" s="122">
        <v>0.67723761936662397</v>
      </c>
      <c r="U790" s="122">
        <v>0.19987594843269035</v>
      </c>
      <c r="V790" s="122">
        <v>6.3488911466087261</v>
      </c>
      <c r="W790" s="122">
        <v>0.70486585104409694</v>
      </c>
      <c r="X790" s="122">
        <v>0.29513414895590301</v>
      </c>
      <c r="Y790" s="123">
        <v>126.18338557993731</v>
      </c>
      <c r="Z790" s="123">
        <v>2818.8996865203762</v>
      </c>
      <c r="AA790" s="122">
        <v>2.3406876589453187</v>
      </c>
      <c r="AB790" s="123">
        <v>6713.9388714733541</v>
      </c>
    </row>
    <row r="791" spans="1:28" x14ac:dyDescent="0.25">
      <c r="A791" s="2">
        <v>20</v>
      </c>
      <c r="B791" s="2">
        <v>20107</v>
      </c>
      <c r="C791" s="2" t="s">
        <v>3386</v>
      </c>
      <c r="D791" s="121">
        <v>89365616</v>
      </c>
      <c r="E791" s="121">
        <v>9134774</v>
      </c>
      <c r="F791" s="121">
        <v>79620433</v>
      </c>
      <c r="G791" s="121">
        <v>2227219</v>
      </c>
      <c r="H791" s="121">
        <v>32726778</v>
      </c>
      <c r="I791" s="121">
        <v>46893655</v>
      </c>
      <c r="J791" s="121">
        <v>89365616</v>
      </c>
      <c r="K791" s="121">
        <v>34673361</v>
      </c>
      <c r="L791" s="121">
        <v>28729617</v>
      </c>
      <c r="M791" s="121">
        <v>54692255</v>
      </c>
      <c r="N791" s="121">
        <v>27277278</v>
      </c>
      <c r="O791" s="121" t="e">
        <v>#N/A</v>
      </c>
      <c r="P791" s="121">
        <v>925393</v>
      </c>
      <c r="Q791" s="121">
        <v>25369</v>
      </c>
      <c r="R791" s="2">
        <v>20107</v>
      </c>
      <c r="S791" s="2" t="s">
        <v>3386</v>
      </c>
      <c r="T791" s="122">
        <v>0.16702134516121159</v>
      </c>
      <c r="U791" s="122">
        <v>0.10221799399894474</v>
      </c>
      <c r="V791" s="122">
        <v>1.2936976609384487</v>
      </c>
      <c r="W791" s="122">
        <v>0.38799442729740707</v>
      </c>
      <c r="X791" s="122">
        <v>0.61200557270259293</v>
      </c>
      <c r="Y791" s="123">
        <v>87.792936260790725</v>
      </c>
      <c r="Z791" s="123">
        <v>360.07623477472504</v>
      </c>
      <c r="AA791" s="122">
        <v>0.33488583428302487</v>
      </c>
      <c r="AB791" s="123">
        <v>1132.4694311955536</v>
      </c>
    </row>
    <row r="792" spans="1:28" x14ac:dyDescent="0.25">
      <c r="A792" s="2">
        <v>20</v>
      </c>
      <c r="B792" s="2">
        <v>20108</v>
      </c>
      <c r="C792" s="2" t="s">
        <v>3387</v>
      </c>
      <c r="D792" s="121">
        <v>21967509</v>
      </c>
      <c r="E792" s="121">
        <v>688690</v>
      </c>
      <c r="F792" s="121">
        <v>21278819</v>
      </c>
      <c r="G792" s="121" t="s">
        <v>17</v>
      </c>
      <c r="H792" s="121">
        <v>6523708</v>
      </c>
      <c r="I792" s="121">
        <v>14755111</v>
      </c>
      <c r="J792" s="121">
        <v>21967509</v>
      </c>
      <c r="K792" s="121">
        <v>9279477</v>
      </c>
      <c r="L792" s="121">
        <v>8268291</v>
      </c>
      <c r="M792" s="121">
        <v>9290966</v>
      </c>
      <c r="N792" s="121">
        <v>1217147</v>
      </c>
      <c r="O792" s="121" t="e">
        <v>#N/A</v>
      </c>
      <c r="P792" s="121" t="s">
        <v>189</v>
      </c>
      <c r="Q792" s="121">
        <v>4929</v>
      </c>
      <c r="R792" s="2">
        <v>20108</v>
      </c>
      <c r="S792" s="2" t="s">
        <v>3387</v>
      </c>
      <c r="T792" s="122">
        <v>7.412469273916189E-2</v>
      </c>
      <c r="U792" s="122">
        <v>3.1350391161783522E-2</v>
      </c>
      <c r="V792" s="122">
        <v>0</v>
      </c>
      <c r="W792" s="122">
        <v>0.42241826326325849</v>
      </c>
      <c r="X792" s="122">
        <v>0.42294126293518303</v>
      </c>
      <c r="Y792" s="123" t="e">
        <v>#VALUE!</v>
      </c>
      <c r="Z792" s="123">
        <v>139.72205315479815</v>
      </c>
      <c r="AA792" s="122">
        <v>0.56582319144688353</v>
      </c>
      <c r="AB792" s="123">
        <v>1677.4783931832014</v>
      </c>
    </row>
    <row r="793" spans="1:28" x14ac:dyDescent="0.25">
      <c r="A793" s="2">
        <v>20</v>
      </c>
      <c r="B793" s="2">
        <v>20109</v>
      </c>
      <c r="C793" s="2" t="s">
        <v>3388</v>
      </c>
      <c r="D793" s="121">
        <v>5960368</v>
      </c>
      <c r="E793" s="121">
        <v>14714</v>
      </c>
      <c r="F793" s="121">
        <v>5901780</v>
      </c>
      <c r="G793" s="121" t="s">
        <v>17</v>
      </c>
      <c r="H793" s="121">
        <v>2186052</v>
      </c>
      <c r="I793" s="121">
        <v>3715728</v>
      </c>
      <c r="J793" s="121">
        <v>5960368</v>
      </c>
      <c r="K793" s="121">
        <v>2693135</v>
      </c>
      <c r="L793" s="121">
        <v>2613135</v>
      </c>
      <c r="M793" s="121">
        <v>3267233</v>
      </c>
      <c r="N793" s="121">
        <v>1172848</v>
      </c>
      <c r="O793" s="121" t="e">
        <v>#N/A</v>
      </c>
      <c r="P793" s="121">
        <v>46533</v>
      </c>
      <c r="Q793" s="121">
        <v>1598</v>
      </c>
      <c r="R793" s="2">
        <v>20109</v>
      </c>
      <c r="S793" s="2" t="s">
        <v>3388</v>
      </c>
      <c r="T793" s="122">
        <v>4.5035049535799869E-3</v>
      </c>
      <c r="U793" s="122">
        <v>2.4686395202443874E-3</v>
      </c>
      <c r="V793" s="122">
        <v>0</v>
      </c>
      <c r="W793" s="122">
        <v>0.45184038972090312</v>
      </c>
      <c r="X793" s="122">
        <v>0.54815961027909688</v>
      </c>
      <c r="Y793" s="123" t="e">
        <v>#VALUE!</v>
      </c>
      <c r="Z793" s="123">
        <v>9.2077596996245301</v>
      </c>
      <c r="AA793" s="122">
        <v>1.2545530196581313E-2</v>
      </c>
      <c r="AB793" s="123">
        <v>1635.2534418022528</v>
      </c>
    </row>
    <row r="794" spans="1:28" x14ac:dyDescent="0.25">
      <c r="A794" s="2">
        <v>20</v>
      </c>
      <c r="B794" s="2">
        <v>20110</v>
      </c>
      <c r="C794" s="2" t="s">
        <v>3389</v>
      </c>
      <c r="D794" s="121">
        <v>13390715</v>
      </c>
      <c r="E794" s="121">
        <v>28476</v>
      </c>
      <c r="F794" s="121">
        <v>13362239</v>
      </c>
      <c r="G794" s="121" t="s">
        <v>17</v>
      </c>
      <c r="H794" s="121">
        <v>3242482</v>
      </c>
      <c r="I794" s="121">
        <v>10119757</v>
      </c>
      <c r="J794" s="121">
        <v>13390715</v>
      </c>
      <c r="K794" s="121">
        <v>64300</v>
      </c>
      <c r="L794" s="121" t="s">
        <v>17</v>
      </c>
      <c r="M794" s="121">
        <v>4101545</v>
      </c>
      <c r="N794" s="121">
        <v>695701</v>
      </c>
      <c r="O794" s="121" t="e">
        <v>#N/A</v>
      </c>
      <c r="P794" s="121" t="s">
        <v>189</v>
      </c>
      <c r="Q794" s="121">
        <v>1648</v>
      </c>
      <c r="R794" s="2">
        <v>20110</v>
      </c>
      <c r="S794" s="2" t="s">
        <v>3389</v>
      </c>
      <c r="T794" s="122">
        <v>6.9427496223983887E-3</v>
      </c>
      <c r="U794" s="122">
        <v>2.1265481342855851E-3</v>
      </c>
      <c r="V794" s="122">
        <v>0</v>
      </c>
      <c r="W794" s="122">
        <v>4.8018347041214752E-3</v>
      </c>
      <c r="X794" s="122">
        <v>0.30629768462699714</v>
      </c>
      <c r="Y794" s="123" t="e">
        <v>#VALUE!</v>
      </c>
      <c r="Z794" s="123">
        <v>17.279126213592232</v>
      </c>
      <c r="AA794" s="122">
        <v>4.0931377128967758E-2</v>
      </c>
      <c r="AB794" s="123" t="e">
        <v>#VALUE!</v>
      </c>
    </row>
    <row r="795" spans="1:28" x14ac:dyDescent="0.25">
      <c r="A795" s="2">
        <v>20</v>
      </c>
      <c r="B795" s="2">
        <v>20111</v>
      </c>
      <c r="C795" s="2" t="s">
        <v>3390</v>
      </c>
      <c r="D795" s="121">
        <v>25221771</v>
      </c>
      <c r="E795" s="121">
        <v>64</v>
      </c>
      <c r="F795" s="121">
        <v>25221707</v>
      </c>
      <c r="G795" s="121" t="s">
        <v>17</v>
      </c>
      <c r="H795" s="121">
        <v>5913942</v>
      </c>
      <c r="I795" s="121">
        <v>19307765</v>
      </c>
      <c r="J795" s="121">
        <v>25221771</v>
      </c>
      <c r="K795" s="121">
        <v>14503547</v>
      </c>
      <c r="L795" s="121">
        <v>14498217</v>
      </c>
      <c r="M795" s="121">
        <v>10718160</v>
      </c>
      <c r="N795" s="121">
        <v>2309753</v>
      </c>
      <c r="O795" s="121" t="e">
        <v>#N/A</v>
      </c>
      <c r="P795" s="121" t="s">
        <v>189</v>
      </c>
      <c r="Q795" s="121">
        <v>4403</v>
      </c>
      <c r="R795" s="2">
        <v>20111</v>
      </c>
      <c r="S795" s="2" t="s">
        <v>3390</v>
      </c>
      <c r="T795" s="122">
        <v>5.9711741567582499E-6</v>
      </c>
      <c r="U795" s="122">
        <v>2.5374903292873447E-6</v>
      </c>
      <c r="V795" s="122">
        <v>0</v>
      </c>
      <c r="W795" s="122">
        <v>0.57504078520100754</v>
      </c>
      <c r="X795" s="122">
        <v>0.42495667730866321</v>
      </c>
      <c r="Y795" s="123" t="e">
        <v>#VALUE!</v>
      </c>
      <c r="Z795" s="123">
        <v>1.4535543947308653E-2</v>
      </c>
      <c r="AA795" s="122">
        <v>2.7708590485649332E-5</v>
      </c>
      <c r="AB795" s="123">
        <v>3292.8042243924597</v>
      </c>
    </row>
    <row r="796" spans="1:28" x14ac:dyDescent="0.25">
      <c r="A796" s="2">
        <v>20</v>
      </c>
      <c r="B796" s="2">
        <v>20112</v>
      </c>
      <c r="C796" s="2" t="s">
        <v>3391</v>
      </c>
      <c r="D796" s="121">
        <v>20673196</v>
      </c>
      <c r="E796" s="121">
        <v>488013</v>
      </c>
      <c r="F796" s="121">
        <v>17378010</v>
      </c>
      <c r="G796" s="121">
        <v>13915</v>
      </c>
      <c r="H796" s="121">
        <v>8199432</v>
      </c>
      <c r="I796" s="121">
        <v>9178578</v>
      </c>
      <c r="J796" s="121">
        <v>20673196</v>
      </c>
      <c r="K796" s="121">
        <v>11194982</v>
      </c>
      <c r="L796" s="121">
        <v>11194982</v>
      </c>
      <c r="M796" s="121">
        <v>9478214</v>
      </c>
      <c r="N796" s="121">
        <v>4492544</v>
      </c>
      <c r="O796" s="121" t="e">
        <v>#N/A</v>
      </c>
      <c r="P796" s="121">
        <v>18722</v>
      </c>
      <c r="Q796" s="121">
        <v>2550</v>
      </c>
      <c r="R796" s="2">
        <v>20112</v>
      </c>
      <c r="S796" s="2" t="s">
        <v>3391</v>
      </c>
      <c r="T796" s="122">
        <v>5.1487864696872214E-2</v>
      </c>
      <c r="U796" s="122">
        <v>2.3606074261570392E-2</v>
      </c>
      <c r="V796" s="122">
        <v>-0.29167849296204018</v>
      </c>
      <c r="W796" s="122">
        <v>0.54152159153330715</v>
      </c>
      <c r="X796" s="122">
        <v>0.4584784084666928</v>
      </c>
      <c r="Y796" s="123">
        <v>5.4568627450980394</v>
      </c>
      <c r="Z796" s="123">
        <v>191.37764705882353</v>
      </c>
      <c r="AA796" s="122">
        <v>0.10862731672744885</v>
      </c>
      <c r="AB796" s="123">
        <v>4390.189019607843</v>
      </c>
    </row>
    <row r="797" spans="1:28" x14ac:dyDescent="0.25">
      <c r="A797" s="2">
        <v>20</v>
      </c>
      <c r="B797" s="2">
        <v>20113</v>
      </c>
      <c r="C797" s="2" t="s">
        <v>3392</v>
      </c>
      <c r="D797" s="121">
        <v>17545772</v>
      </c>
      <c r="E797" s="121">
        <v>1084758</v>
      </c>
      <c r="F797" s="121">
        <v>16461014</v>
      </c>
      <c r="G797" s="121">
        <v>374320</v>
      </c>
      <c r="H797" s="121">
        <v>6093050</v>
      </c>
      <c r="I797" s="121">
        <v>10367964</v>
      </c>
      <c r="J797" s="121">
        <v>17545772</v>
      </c>
      <c r="K797" s="121">
        <v>6518647</v>
      </c>
      <c r="L797" s="121">
        <v>6346673</v>
      </c>
      <c r="M797" s="121">
        <v>10748082</v>
      </c>
      <c r="N797" s="121">
        <v>1930660</v>
      </c>
      <c r="O797" s="121" t="e">
        <v>#N/A</v>
      </c>
      <c r="P797" s="121">
        <v>40200</v>
      </c>
      <c r="Q797" s="121">
        <v>3230</v>
      </c>
      <c r="R797" s="2">
        <v>20113</v>
      </c>
      <c r="S797" s="2" t="s">
        <v>3392</v>
      </c>
      <c r="T797" s="122">
        <v>0.10092572795778819</v>
      </c>
      <c r="U797" s="122">
        <v>6.1824466885811578E-2</v>
      </c>
      <c r="V797" s="122">
        <v>7.873938978773964</v>
      </c>
      <c r="W797" s="122">
        <v>0.37152238157431888</v>
      </c>
      <c r="X797" s="122">
        <v>0.61257390099449605</v>
      </c>
      <c r="Y797" s="123">
        <v>115.88854489164086</v>
      </c>
      <c r="Z797" s="123">
        <v>335.83839009287925</v>
      </c>
      <c r="AA797" s="122">
        <v>0.56185863901463751</v>
      </c>
      <c r="AB797" s="123">
        <v>1964.914241486068</v>
      </c>
    </row>
    <row r="798" spans="1:28" x14ac:dyDescent="0.25">
      <c r="A798" s="2">
        <v>20</v>
      </c>
      <c r="B798" s="2">
        <v>20114</v>
      </c>
      <c r="C798" s="2" t="s">
        <v>3393</v>
      </c>
      <c r="D798" s="121">
        <v>6564048</v>
      </c>
      <c r="E798" s="121">
        <v>49635</v>
      </c>
      <c r="F798" s="121">
        <v>6514413</v>
      </c>
      <c r="G798" s="121">
        <v>8051</v>
      </c>
      <c r="H798" s="121">
        <v>2260068</v>
      </c>
      <c r="I798" s="121">
        <v>4254345</v>
      </c>
      <c r="J798" s="121">
        <v>6564048</v>
      </c>
      <c r="K798" s="121">
        <v>4170027</v>
      </c>
      <c r="L798" s="121">
        <v>4144797</v>
      </c>
      <c r="M798" s="121">
        <v>2367216</v>
      </c>
      <c r="N798" s="121">
        <v>741000</v>
      </c>
      <c r="O798" s="121" t="e">
        <v>#N/A</v>
      </c>
      <c r="P798" s="121">
        <v>22029</v>
      </c>
      <c r="Q798" s="121">
        <v>674</v>
      </c>
      <c r="R798" s="2">
        <v>20114</v>
      </c>
      <c r="S798" s="2" t="s">
        <v>3393</v>
      </c>
      <c r="T798" s="122">
        <v>2.0967668349656306E-2</v>
      </c>
      <c r="U798" s="122">
        <v>7.5616448874231265E-3</v>
      </c>
      <c r="V798" s="122">
        <v>-0.65169917543895983</v>
      </c>
      <c r="W798" s="122">
        <v>0.63528283156978738</v>
      </c>
      <c r="X798" s="122">
        <v>0.3606335602664697</v>
      </c>
      <c r="Y798" s="123">
        <v>11.945103857566766</v>
      </c>
      <c r="Z798" s="123">
        <v>73.642433234421361</v>
      </c>
      <c r="AA798" s="122">
        <v>6.6983805668016191E-2</v>
      </c>
      <c r="AB798" s="123">
        <v>6149.5504451038578</v>
      </c>
    </row>
    <row r="799" spans="1:28" x14ac:dyDescent="0.25">
      <c r="A799" s="2">
        <v>20</v>
      </c>
      <c r="B799" s="2">
        <v>20115</v>
      </c>
      <c r="C799" s="2" t="s">
        <v>3394</v>
      </c>
      <c r="D799" s="121">
        <v>34632297</v>
      </c>
      <c r="E799" s="121">
        <v>3710813</v>
      </c>
      <c r="F799" s="121">
        <v>30786284</v>
      </c>
      <c r="G799" s="121">
        <v>1502592</v>
      </c>
      <c r="H799" s="121">
        <v>13448955</v>
      </c>
      <c r="I799" s="121">
        <v>17337329</v>
      </c>
      <c r="J799" s="121">
        <v>34632297</v>
      </c>
      <c r="K799" s="121">
        <v>12006258</v>
      </c>
      <c r="L799" s="121">
        <v>7576859</v>
      </c>
      <c r="M799" s="121">
        <v>22626039</v>
      </c>
      <c r="N799" s="121">
        <v>10061245</v>
      </c>
      <c r="O799" s="121" t="e">
        <v>#N/A</v>
      </c>
      <c r="P799" s="121">
        <v>553865</v>
      </c>
      <c r="Q799" s="121">
        <v>10111</v>
      </c>
      <c r="R799" s="2">
        <v>20115</v>
      </c>
      <c r="S799" s="2" t="s">
        <v>3394</v>
      </c>
      <c r="T799" s="122">
        <v>0.16400630264979213</v>
      </c>
      <c r="U799" s="122">
        <v>0.10714891362822397</v>
      </c>
      <c r="V799" s="122">
        <v>1.585452773208945</v>
      </c>
      <c r="W799" s="122">
        <v>0.34667807336025097</v>
      </c>
      <c r="X799" s="122">
        <v>0.65332192663974897</v>
      </c>
      <c r="Y799" s="123">
        <v>148.60963307289092</v>
      </c>
      <c r="Z799" s="123">
        <v>367.00751656611612</v>
      </c>
      <c r="AA799" s="122">
        <v>0.36882244692381511</v>
      </c>
      <c r="AB799" s="123">
        <v>749.36791613094647</v>
      </c>
    </row>
    <row r="800" spans="1:28" x14ac:dyDescent="0.25">
      <c r="A800" s="2">
        <v>20</v>
      </c>
      <c r="B800" s="2">
        <v>20116</v>
      </c>
      <c r="C800" s="2" t="s">
        <v>3395</v>
      </c>
      <c r="D800" s="121">
        <v>28222761</v>
      </c>
      <c r="E800" s="121">
        <v>70582</v>
      </c>
      <c r="F800" s="121">
        <v>27735150</v>
      </c>
      <c r="G800" s="121" t="s">
        <v>17</v>
      </c>
      <c r="H800" s="121">
        <v>5016770</v>
      </c>
      <c r="I800" s="121">
        <v>22718380</v>
      </c>
      <c r="J800" s="121">
        <v>28222761</v>
      </c>
      <c r="K800" s="121">
        <v>19021216</v>
      </c>
      <c r="L800" s="121">
        <v>19021216</v>
      </c>
      <c r="M800" s="121">
        <v>9201545</v>
      </c>
      <c r="N800" s="121">
        <v>3769444</v>
      </c>
      <c r="O800" s="121" t="e">
        <v>#N/A</v>
      </c>
      <c r="P800" s="121" t="s">
        <v>189</v>
      </c>
      <c r="Q800" s="121">
        <v>4848</v>
      </c>
      <c r="R800" s="2">
        <v>20116</v>
      </c>
      <c r="S800" s="2" t="s">
        <v>3395</v>
      </c>
      <c r="T800" s="122">
        <v>7.6706683497173569E-3</v>
      </c>
      <c r="U800" s="122">
        <v>2.5008892645195131E-3</v>
      </c>
      <c r="V800" s="122">
        <v>0</v>
      </c>
      <c r="W800" s="122">
        <v>0.6739672280823269</v>
      </c>
      <c r="X800" s="122">
        <v>0.3260327719176731</v>
      </c>
      <c r="Y800" s="123" t="e">
        <v>#VALUE!</v>
      </c>
      <c r="Z800" s="123">
        <v>14.558993399339935</v>
      </c>
      <c r="AA800" s="122">
        <v>1.8724777447284003E-2</v>
      </c>
      <c r="AB800" s="123">
        <v>3923.5181518151817</v>
      </c>
    </row>
    <row r="801" spans="1:28" x14ac:dyDescent="0.25">
      <c r="A801" s="2">
        <v>20</v>
      </c>
      <c r="B801" s="2">
        <v>20117</v>
      </c>
      <c r="C801" s="2" t="s">
        <v>3396</v>
      </c>
      <c r="D801" s="121">
        <v>14934396</v>
      </c>
      <c r="E801" s="121">
        <v>145141</v>
      </c>
      <c r="F801" s="121">
        <v>14789255</v>
      </c>
      <c r="G801" s="121" t="s">
        <v>17</v>
      </c>
      <c r="H801" s="121">
        <v>3717589</v>
      </c>
      <c r="I801" s="121">
        <v>11071666</v>
      </c>
      <c r="J801" s="121">
        <v>14934396</v>
      </c>
      <c r="K801" s="121">
        <v>8783271</v>
      </c>
      <c r="L801" s="121">
        <v>8782926</v>
      </c>
      <c r="M801" s="121">
        <v>6028678</v>
      </c>
      <c r="N801" s="121">
        <v>763463</v>
      </c>
      <c r="O801" s="121" t="e">
        <v>#N/A</v>
      </c>
      <c r="P801" s="121" t="s">
        <v>189</v>
      </c>
      <c r="Q801" s="121">
        <v>2582</v>
      </c>
      <c r="R801" s="2">
        <v>20117</v>
      </c>
      <c r="S801" s="2" t="s">
        <v>3396</v>
      </c>
      <c r="T801" s="122">
        <v>2.4075095734089631E-2</v>
      </c>
      <c r="U801" s="122">
        <v>9.7185718123451396E-3</v>
      </c>
      <c r="V801" s="122">
        <v>0</v>
      </c>
      <c r="W801" s="122">
        <v>0.58812361745329378</v>
      </c>
      <c r="X801" s="122">
        <v>0.40367739010000808</v>
      </c>
      <c r="Y801" s="123" t="e">
        <v>#VALUE!</v>
      </c>
      <c r="Z801" s="123">
        <v>56.212625871417508</v>
      </c>
      <c r="AA801" s="122">
        <v>0.19010875445175471</v>
      </c>
      <c r="AB801" s="123">
        <v>3401.5979860573198</v>
      </c>
    </row>
    <row r="802" spans="1:28" x14ac:dyDescent="0.25">
      <c r="A802" s="2">
        <v>20</v>
      </c>
      <c r="B802" s="2">
        <v>20118</v>
      </c>
      <c r="C802" s="2" t="s">
        <v>3397</v>
      </c>
      <c r="D802" s="121">
        <v>21953395</v>
      </c>
      <c r="E802" s="121">
        <v>3221849</v>
      </c>
      <c r="F802" s="121">
        <v>18731546</v>
      </c>
      <c r="G802" s="121">
        <v>616184</v>
      </c>
      <c r="H802" s="121">
        <v>9387352</v>
      </c>
      <c r="I802" s="121">
        <v>9344194</v>
      </c>
      <c r="J802" s="121">
        <v>21953395</v>
      </c>
      <c r="K802" s="121">
        <v>10586119</v>
      </c>
      <c r="L802" s="121">
        <v>7050130</v>
      </c>
      <c r="M802" s="121">
        <v>10547704</v>
      </c>
      <c r="N802" s="121">
        <v>4552153</v>
      </c>
      <c r="O802" s="121" t="e">
        <v>#N/A</v>
      </c>
      <c r="P802" s="121">
        <v>393169</v>
      </c>
      <c r="Q802" s="121">
        <v>2458</v>
      </c>
      <c r="R802" s="2">
        <v>20118</v>
      </c>
      <c r="S802" s="2" t="s">
        <v>3397</v>
      </c>
      <c r="T802" s="122">
        <v>0.30545500708021384</v>
      </c>
      <c r="U802" s="122">
        <v>0.14675857652085247</v>
      </c>
      <c r="V802" s="122">
        <v>0.4935872860806878</v>
      </c>
      <c r="W802" s="122">
        <v>0.48220874265688746</v>
      </c>
      <c r="X802" s="122">
        <v>0.480458899409408</v>
      </c>
      <c r="Y802" s="123">
        <v>250.68510984540276</v>
      </c>
      <c r="Z802" s="123">
        <v>1310.760374288039</v>
      </c>
      <c r="AA802" s="122">
        <v>0.70776377683263281</v>
      </c>
      <c r="AB802" s="123">
        <v>2868.2384052074858</v>
      </c>
    </row>
    <row r="803" spans="1:28" x14ac:dyDescent="0.25">
      <c r="A803" s="2">
        <v>20</v>
      </c>
      <c r="B803" s="2">
        <v>20119</v>
      </c>
      <c r="C803" s="2" t="s">
        <v>3398</v>
      </c>
      <c r="D803" s="121">
        <v>5196959</v>
      </c>
      <c r="E803" s="121">
        <v>1252</v>
      </c>
      <c r="F803" s="121">
        <v>5195707</v>
      </c>
      <c r="G803" s="121" t="s">
        <v>17</v>
      </c>
      <c r="H803" s="121">
        <v>1861368</v>
      </c>
      <c r="I803" s="121">
        <v>3334339</v>
      </c>
      <c r="J803" s="121">
        <v>5196959</v>
      </c>
      <c r="K803" s="121">
        <v>2402238</v>
      </c>
      <c r="L803" s="121">
        <v>2402238</v>
      </c>
      <c r="M803" s="121">
        <v>2216253</v>
      </c>
      <c r="N803" s="121">
        <v>548276</v>
      </c>
      <c r="O803" s="121" t="e">
        <v>#N/A</v>
      </c>
      <c r="P803" s="121" t="s">
        <v>189</v>
      </c>
      <c r="Q803" s="121">
        <v>499</v>
      </c>
      <c r="R803" s="2">
        <v>20119</v>
      </c>
      <c r="S803" s="2" t="s">
        <v>3398</v>
      </c>
      <c r="T803" s="122">
        <v>5.6491745301642002E-4</v>
      </c>
      <c r="U803" s="122">
        <v>2.4091011685872449E-4</v>
      </c>
      <c r="V803" s="122">
        <v>0</v>
      </c>
      <c r="W803" s="122">
        <v>0.4622391671744957</v>
      </c>
      <c r="X803" s="122">
        <v>0.42645189234704373</v>
      </c>
      <c r="Y803" s="123" t="e">
        <v>#VALUE!</v>
      </c>
      <c r="Z803" s="123">
        <v>2.5090180360721441</v>
      </c>
      <c r="AA803" s="122">
        <v>2.2835214381078145E-3</v>
      </c>
      <c r="AB803" s="123">
        <v>4814.1042084168339</v>
      </c>
    </row>
    <row r="804" spans="1:28" x14ac:dyDescent="0.25">
      <c r="A804" s="2">
        <v>20</v>
      </c>
      <c r="B804" s="2">
        <v>20120</v>
      </c>
      <c r="C804" s="2" t="s">
        <v>3399</v>
      </c>
      <c r="D804" s="121">
        <v>4082917</v>
      </c>
      <c r="E804" s="121">
        <v>155856</v>
      </c>
      <c r="F804" s="121">
        <v>3910225</v>
      </c>
      <c r="G804" s="121">
        <v>14905</v>
      </c>
      <c r="H804" s="121">
        <v>2207779</v>
      </c>
      <c r="I804" s="121">
        <v>1702446</v>
      </c>
      <c r="J804" s="121">
        <v>4082917</v>
      </c>
      <c r="K804" s="121">
        <v>1345874</v>
      </c>
      <c r="L804" s="121">
        <v>1300604</v>
      </c>
      <c r="M804" s="121">
        <v>2737043</v>
      </c>
      <c r="N804" s="121">
        <v>784704</v>
      </c>
      <c r="O804" s="121" t="e">
        <v>#N/A</v>
      </c>
      <c r="P804" s="121">
        <v>14989</v>
      </c>
      <c r="Q804" s="121">
        <v>318</v>
      </c>
      <c r="R804" s="2">
        <v>20120</v>
      </c>
      <c r="S804" s="2" t="s">
        <v>3399</v>
      </c>
      <c r="T804" s="122">
        <v>5.694320476514253E-2</v>
      </c>
      <c r="U804" s="122">
        <v>3.8172708384716127E-2</v>
      </c>
      <c r="V804" s="122">
        <v>-5.2326405888368344E-2</v>
      </c>
      <c r="W804" s="122">
        <v>0.32963540527519908</v>
      </c>
      <c r="X804" s="122">
        <v>0.67036459472480092</v>
      </c>
      <c r="Y804" s="123">
        <v>46.871069182389938</v>
      </c>
      <c r="Z804" s="123">
        <v>490.11320754716979</v>
      </c>
      <c r="AA804" s="122">
        <v>0.19861756789821386</v>
      </c>
      <c r="AB804" s="123">
        <v>4089.949685534591</v>
      </c>
    </row>
    <row r="805" spans="1:28" x14ac:dyDescent="0.25">
      <c r="A805" s="2">
        <v>20</v>
      </c>
      <c r="B805" s="2">
        <v>20121</v>
      </c>
      <c r="C805" s="2" t="s">
        <v>3400</v>
      </c>
      <c r="D805" s="121">
        <v>8400540</v>
      </c>
      <c r="E805" s="121">
        <v>124631</v>
      </c>
      <c r="F805" s="121">
        <v>7696377</v>
      </c>
      <c r="G805" s="121">
        <v>14080</v>
      </c>
      <c r="H805" s="121">
        <v>1957223</v>
      </c>
      <c r="I805" s="121">
        <v>5739154</v>
      </c>
      <c r="J805" s="121">
        <v>8400540</v>
      </c>
      <c r="K805" s="121">
        <v>5590858</v>
      </c>
      <c r="L805" s="121">
        <v>5550593</v>
      </c>
      <c r="M805" s="121">
        <v>2809682</v>
      </c>
      <c r="N805" s="121">
        <v>921376</v>
      </c>
      <c r="O805" s="121" t="e">
        <v>#N/A</v>
      </c>
      <c r="P805" s="121">
        <v>7300</v>
      </c>
      <c r="Q805" s="121">
        <v>642</v>
      </c>
      <c r="R805" s="2">
        <v>20121</v>
      </c>
      <c r="S805" s="2" t="s">
        <v>3400</v>
      </c>
      <c r="T805" s="122">
        <v>4.4357688877246608E-2</v>
      </c>
      <c r="U805" s="122">
        <v>1.4836070062162671E-2</v>
      </c>
      <c r="V805" s="122">
        <v>0.8381428259352206</v>
      </c>
      <c r="W805" s="122">
        <v>0.6655355489051894</v>
      </c>
      <c r="X805" s="122">
        <v>0.33446445109481054</v>
      </c>
      <c r="Y805" s="123">
        <v>21.931464174454828</v>
      </c>
      <c r="Z805" s="123">
        <v>194.12928348909657</v>
      </c>
      <c r="AA805" s="122">
        <v>0.13526616712395373</v>
      </c>
      <c r="AB805" s="123">
        <v>8645.7834890965732</v>
      </c>
    </row>
    <row r="806" spans="1:28" x14ac:dyDescent="0.25">
      <c r="A806" s="2">
        <v>20</v>
      </c>
      <c r="B806" s="2">
        <v>20122</v>
      </c>
      <c r="C806" s="2" t="s">
        <v>3401</v>
      </c>
      <c r="D806" s="121">
        <v>5768931</v>
      </c>
      <c r="E806" s="121">
        <v>168197</v>
      </c>
      <c r="F806" s="121">
        <v>5600734</v>
      </c>
      <c r="G806" s="121">
        <v>1519</v>
      </c>
      <c r="H806" s="121">
        <v>1905415</v>
      </c>
      <c r="I806" s="121">
        <v>3695319</v>
      </c>
      <c r="J806" s="121">
        <v>5768931</v>
      </c>
      <c r="K806" s="121">
        <v>3016771</v>
      </c>
      <c r="L806" s="121">
        <v>2870279</v>
      </c>
      <c r="M806" s="121">
        <v>2706976</v>
      </c>
      <c r="N806" s="121">
        <v>932922</v>
      </c>
      <c r="O806" s="121" t="e">
        <v>#N/A</v>
      </c>
      <c r="P806" s="121">
        <v>3052</v>
      </c>
      <c r="Q806" s="121">
        <v>713</v>
      </c>
      <c r="R806" s="2">
        <v>20122</v>
      </c>
      <c r="S806" s="2" t="s">
        <v>3401</v>
      </c>
      <c r="T806" s="122">
        <v>6.2134647665882517E-2</v>
      </c>
      <c r="U806" s="122">
        <v>2.9155661594843136E-2</v>
      </c>
      <c r="V806" s="122">
        <v>-0.52567861718033537</v>
      </c>
      <c r="W806" s="122">
        <v>0.52293414499150714</v>
      </c>
      <c r="X806" s="122">
        <v>0.46923355470883599</v>
      </c>
      <c r="Y806" s="123">
        <v>2.1304347826086958</v>
      </c>
      <c r="Z806" s="123">
        <v>235.90042075736326</v>
      </c>
      <c r="AA806" s="122">
        <v>0.18029052803985757</v>
      </c>
      <c r="AB806" s="123">
        <v>4025.6367461430573</v>
      </c>
    </row>
    <row r="807" spans="1:28" x14ac:dyDescent="0.25">
      <c r="A807" s="2">
        <v>20</v>
      </c>
      <c r="B807" s="2">
        <v>20123</v>
      </c>
      <c r="C807" s="2" t="s">
        <v>3402</v>
      </c>
      <c r="D807" s="121">
        <v>14533454</v>
      </c>
      <c r="E807" s="121">
        <v>525</v>
      </c>
      <c r="F807" s="121">
        <v>14532929</v>
      </c>
      <c r="G807" s="121" t="s">
        <v>17</v>
      </c>
      <c r="H807" s="121">
        <v>4321693</v>
      </c>
      <c r="I807" s="121">
        <v>10211236</v>
      </c>
      <c r="J807" s="121">
        <v>14533454</v>
      </c>
      <c r="K807" s="121">
        <v>6018513</v>
      </c>
      <c r="L807" s="121">
        <v>6018513</v>
      </c>
      <c r="M807" s="121">
        <v>5577359</v>
      </c>
      <c r="N807" s="121">
        <v>1581864</v>
      </c>
      <c r="O807" s="121" t="e">
        <v>#N/A</v>
      </c>
      <c r="P807" s="121" t="s">
        <v>189</v>
      </c>
      <c r="Q807" s="121">
        <v>2700</v>
      </c>
      <c r="R807" s="2">
        <v>20123</v>
      </c>
      <c r="S807" s="2" t="s">
        <v>3402</v>
      </c>
      <c r="T807" s="122">
        <v>9.4130573269534919E-5</v>
      </c>
      <c r="U807" s="122">
        <v>3.6123553286094274E-5</v>
      </c>
      <c r="V807" s="122">
        <v>0</v>
      </c>
      <c r="W807" s="122">
        <v>0.41411442868295451</v>
      </c>
      <c r="X807" s="122">
        <v>0.38376004768033806</v>
      </c>
      <c r="Y807" s="123" t="e">
        <v>#VALUE!</v>
      </c>
      <c r="Z807" s="123">
        <v>0.19444444444444445</v>
      </c>
      <c r="AA807" s="122">
        <v>3.3188693844730016E-4</v>
      </c>
      <c r="AB807" s="123">
        <v>2229.0788888888887</v>
      </c>
    </row>
    <row r="808" spans="1:28" x14ac:dyDescent="0.25">
      <c r="A808" s="2">
        <v>20</v>
      </c>
      <c r="B808" s="2">
        <v>20124</v>
      </c>
      <c r="C808" s="2" t="s">
        <v>3403</v>
      </c>
      <c r="D808" s="121">
        <v>90633684</v>
      </c>
      <c r="E808" s="121">
        <v>5240503</v>
      </c>
      <c r="F808" s="121">
        <v>85372299</v>
      </c>
      <c r="G808" s="121">
        <v>747834</v>
      </c>
      <c r="H808" s="121">
        <v>25360842</v>
      </c>
      <c r="I808" s="121">
        <v>60011457</v>
      </c>
      <c r="J808" s="121">
        <v>90633684</v>
      </c>
      <c r="K808" s="121">
        <v>57277913</v>
      </c>
      <c r="L808" s="121">
        <v>56482568</v>
      </c>
      <c r="M808" s="121">
        <v>33355771</v>
      </c>
      <c r="N808" s="121">
        <v>16517532</v>
      </c>
      <c r="O808" s="121" t="e">
        <v>#N/A</v>
      </c>
      <c r="P808" s="121">
        <v>1861417</v>
      </c>
      <c r="Q808" s="121">
        <v>18490</v>
      </c>
      <c r="R808" s="2">
        <v>20124</v>
      </c>
      <c r="S808" s="2" t="s">
        <v>3403</v>
      </c>
      <c r="T808" s="122">
        <v>0.15710933499333593</v>
      </c>
      <c r="U808" s="122">
        <v>5.7820699421199738E-2</v>
      </c>
      <c r="V808" s="122">
        <v>-0.61712149169474162</v>
      </c>
      <c r="W808" s="122">
        <v>0.63197158575171675</v>
      </c>
      <c r="X808" s="122">
        <v>0.36802841424828325</v>
      </c>
      <c r="Y808" s="123">
        <v>40.445321795565171</v>
      </c>
      <c r="Z808" s="123">
        <v>283.42363439697135</v>
      </c>
      <c r="AA808" s="122">
        <v>0.31726912955276854</v>
      </c>
      <c r="AB808" s="123">
        <v>3054.7630070308273</v>
      </c>
    </row>
    <row r="809" spans="1:28" x14ac:dyDescent="0.25">
      <c r="A809" s="2">
        <v>20</v>
      </c>
      <c r="B809" s="2">
        <v>20125</v>
      </c>
      <c r="C809" s="2" t="s">
        <v>3404</v>
      </c>
      <c r="D809" s="121">
        <v>59466082</v>
      </c>
      <c r="E809" s="121">
        <v>947343</v>
      </c>
      <c r="F809" s="121">
        <v>58518739</v>
      </c>
      <c r="G809" s="121" t="s">
        <v>17</v>
      </c>
      <c r="H809" s="121">
        <v>13709638</v>
      </c>
      <c r="I809" s="121">
        <v>44809101</v>
      </c>
      <c r="J809" s="121">
        <v>59466082</v>
      </c>
      <c r="K809" s="121">
        <v>36589719</v>
      </c>
      <c r="L809" s="121">
        <v>35899978</v>
      </c>
      <c r="M809" s="121">
        <v>20637188</v>
      </c>
      <c r="N809" s="121">
        <v>3151905</v>
      </c>
      <c r="O809" s="121" t="e">
        <v>#N/A</v>
      </c>
      <c r="P809" s="121" t="s">
        <v>189</v>
      </c>
      <c r="Q809" s="121">
        <v>12811</v>
      </c>
      <c r="R809" s="2">
        <v>20125</v>
      </c>
      <c r="S809" s="2" t="s">
        <v>3404</v>
      </c>
      <c r="T809" s="122">
        <v>4.5904655227252858E-2</v>
      </c>
      <c r="U809" s="122">
        <v>1.5930812458772717E-2</v>
      </c>
      <c r="V809" s="122">
        <v>0</v>
      </c>
      <c r="W809" s="122">
        <v>0.61530401481637886</v>
      </c>
      <c r="X809" s="122">
        <v>0.34704132685250727</v>
      </c>
      <c r="Y809" s="123" t="e">
        <v>#VALUE!</v>
      </c>
      <c r="Z809" s="123">
        <v>73.947623136367184</v>
      </c>
      <c r="AA809" s="122">
        <v>0.30056204105136419</v>
      </c>
      <c r="AB809" s="123">
        <v>2802.2775739598783</v>
      </c>
    </row>
    <row r="810" spans="1:28" x14ac:dyDescent="0.25">
      <c r="A810" s="2">
        <v>20</v>
      </c>
      <c r="B810" s="2">
        <v>20126</v>
      </c>
      <c r="C810" s="2" t="s">
        <v>3405</v>
      </c>
      <c r="D810" s="121">
        <v>29625038</v>
      </c>
      <c r="E810" s="121">
        <v>480</v>
      </c>
      <c r="F810" s="121">
        <v>29624558</v>
      </c>
      <c r="G810" s="121" t="s">
        <v>17</v>
      </c>
      <c r="H810" s="121">
        <v>5933819</v>
      </c>
      <c r="I810" s="121">
        <v>23690739</v>
      </c>
      <c r="J810" s="121">
        <v>29625038</v>
      </c>
      <c r="K810" s="121">
        <v>18615342</v>
      </c>
      <c r="L810" s="121">
        <v>18295678</v>
      </c>
      <c r="M810" s="121">
        <v>11009231</v>
      </c>
      <c r="N810" s="121" t="s">
        <v>17</v>
      </c>
      <c r="O810" s="121" t="e">
        <v>#N/A</v>
      </c>
      <c r="P810" s="121" t="s">
        <v>189</v>
      </c>
      <c r="Q810" s="121">
        <v>5847</v>
      </c>
      <c r="R810" s="2">
        <v>20126</v>
      </c>
      <c r="S810" s="2" t="s">
        <v>3405</v>
      </c>
      <c r="T810" s="122">
        <v>4.3599775497489332E-5</v>
      </c>
      <c r="U810" s="122">
        <v>1.6202510862602101E-5</v>
      </c>
      <c r="V810" s="122">
        <v>0</v>
      </c>
      <c r="W810" s="122">
        <v>0.62836516867927728</v>
      </c>
      <c r="X810" s="122">
        <v>0.37161913513832456</v>
      </c>
      <c r="Y810" s="123" t="e">
        <v>#VALUE!</v>
      </c>
      <c r="Z810" s="123">
        <v>8.2093381221139045E-2</v>
      </c>
      <c r="AA810" s="122" t="e">
        <v>#VALUE!</v>
      </c>
      <c r="AB810" s="123">
        <v>3129.0709765691809</v>
      </c>
    </row>
    <row r="811" spans="1:28" x14ac:dyDescent="0.25">
      <c r="A811" s="2">
        <v>20</v>
      </c>
      <c r="B811" s="2">
        <v>20127</v>
      </c>
      <c r="C811" s="2" t="s">
        <v>3406</v>
      </c>
      <c r="D811" s="121">
        <v>10686643</v>
      </c>
      <c r="E811" s="121">
        <v>91878</v>
      </c>
      <c r="F811" s="121">
        <v>10594765</v>
      </c>
      <c r="G811" s="121" t="s">
        <v>17</v>
      </c>
      <c r="H811" s="121">
        <v>3246717</v>
      </c>
      <c r="I811" s="121">
        <v>7348048</v>
      </c>
      <c r="J811" s="121">
        <v>10686643</v>
      </c>
      <c r="K811" s="121">
        <v>6361380</v>
      </c>
      <c r="L811" s="121">
        <v>6040552</v>
      </c>
      <c r="M811" s="121">
        <v>4217315</v>
      </c>
      <c r="N811" s="121">
        <v>938842</v>
      </c>
      <c r="O811" s="121" t="e">
        <v>#N/A</v>
      </c>
      <c r="P811" s="121" t="s">
        <v>189</v>
      </c>
      <c r="Q811" s="121">
        <v>1334</v>
      </c>
      <c r="R811" s="2">
        <v>20127</v>
      </c>
      <c r="S811" s="2" t="s">
        <v>3406</v>
      </c>
      <c r="T811" s="122">
        <v>2.1785899322199077E-2</v>
      </c>
      <c r="U811" s="122">
        <v>8.5974613356130641E-3</v>
      </c>
      <c r="V811" s="122">
        <v>0</v>
      </c>
      <c r="W811" s="122">
        <v>0.59526457466577676</v>
      </c>
      <c r="X811" s="122">
        <v>0.3946342176865083</v>
      </c>
      <c r="Y811" s="123" t="e">
        <v>#VALUE!</v>
      </c>
      <c r="Z811" s="123">
        <v>68.874062968515744</v>
      </c>
      <c r="AA811" s="122">
        <v>9.7863112216965156E-2</v>
      </c>
      <c r="AB811" s="123">
        <v>4528.1499250374809</v>
      </c>
    </row>
    <row r="812" spans="1:28" x14ac:dyDescent="0.25">
      <c r="A812" s="2">
        <v>20</v>
      </c>
      <c r="B812" s="2">
        <v>20128</v>
      </c>
      <c r="C812" s="2" t="s">
        <v>3407</v>
      </c>
      <c r="D812" s="121">
        <v>7572708</v>
      </c>
      <c r="E812" s="121">
        <v>41324</v>
      </c>
      <c r="F812" s="121">
        <v>7436686</v>
      </c>
      <c r="G812" s="121">
        <v>13850</v>
      </c>
      <c r="H812" s="121">
        <v>2852430</v>
      </c>
      <c r="I812" s="121">
        <v>4584256</v>
      </c>
      <c r="J812" s="121">
        <v>7572708</v>
      </c>
      <c r="K812" s="121">
        <v>4593262</v>
      </c>
      <c r="L812" s="121">
        <v>4283217</v>
      </c>
      <c r="M812" s="121">
        <v>2979446</v>
      </c>
      <c r="N812" s="121">
        <v>1062723</v>
      </c>
      <c r="O812" s="121" t="e">
        <v>#N/A</v>
      </c>
      <c r="P812" s="121">
        <v>12122</v>
      </c>
      <c r="Q812" s="121">
        <v>1272</v>
      </c>
      <c r="R812" s="2">
        <v>20128</v>
      </c>
      <c r="S812" s="2" t="s">
        <v>3407</v>
      </c>
      <c r="T812" s="122">
        <v>1.3869692553582108E-2</v>
      </c>
      <c r="U812" s="122">
        <v>5.4569646683854701E-3</v>
      </c>
      <c r="V812" s="122">
        <v>8.8867292470796944E-2</v>
      </c>
      <c r="W812" s="122">
        <v>0.60655474897487138</v>
      </c>
      <c r="X812" s="122">
        <v>0.39344525102512867</v>
      </c>
      <c r="Y812" s="123">
        <v>10.888364779874214</v>
      </c>
      <c r="Z812" s="123">
        <v>32.487421383647799</v>
      </c>
      <c r="AA812" s="122">
        <v>3.8885015192105563E-2</v>
      </c>
      <c r="AB812" s="123">
        <v>3367.308962264151</v>
      </c>
    </row>
    <row r="813" spans="1:28" x14ac:dyDescent="0.25">
      <c r="A813" s="2">
        <v>20</v>
      </c>
      <c r="B813" s="2">
        <v>20129</v>
      </c>
      <c r="C813" s="2" t="s">
        <v>3408</v>
      </c>
      <c r="D813" s="121">
        <v>7132640</v>
      </c>
      <c r="E813" s="121">
        <v>1567117</v>
      </c>
      <c r="F813" s="121">
        <v>5499366</v>
      </c>
      <c r="G813" s="121">
        <v>132406</v>
      </c>
      <c r="H813" s="121">
        <v>3594354</v>
      </c>
      <c r="I813" s="121">
        <v>1905012</v>
      </c>
      <c r="J813" s="121">
        <v>7132640</v>
      </c>
      <c r="K813" s="121">
        <v>2975103</v>
      </c>
      <c r="L813" s="121">
        <v>1905005</v>
      </c>
      <c r="M813" s="121">
        <v>4157537</v>
      </c>
      <c r="N813" s="121">
        <v>890832</v>
      </c>
      <c r="O813" s="121" t="e">
        <v>#N/A</v>
      </c>
      <c r="P813" s="121">
        <v>30262</v>
      </c>
      <c r="Q813" s="121">
        <v>482</v>
      </c>
      <c r="R813" s="2">
        <v>20129</v>
      </c>
      <c r="S813" s="2" t="s">
        <v>3408</v>
      </c>
      <c r="T813" s="122">
        <v>0.37693398759890773</v>
      </c>
      <c r="U813" s="122">
        <v>0.21971065411965277</v>
      </c>
      <c r="V813" s="122">
        <v>3.1697450100060918</v>
      </c>
      <c r="W813" s="122">
        <v>0.41711105565400747</v>
      </c>
      <c r="X813" s="122">
        <v>0.58288894434599248</v>
      </c>
      <c r="Y813" s="123">
        <v>274.70124481327798</v>
      </c>
      <c r="Z813" s="123">
        <v>3251.2800829875519</v>
      </c>
      <c r="AA813" s="122">
        <v>1.7591610988379403</v>
      </c>
      <c r="AB813" s="123">
        <v>3952.2925311203321</v>
      </c>
    </row>
    <row r="814" spans="1:28" x14ac:dyDescent="0.25">
      <c r="A814" s="2">
        <v>20</v>
      </c>
      <c r="B814" s="2">
        <v>20130</v>
      </c>
      <c r="C814" s="2" t="s">
        <v>3409</v>
      </c>
      <c r="D814" s="121">
        <v>28603787</v>
      </c>
      <c r="E814" s="121">
        <v>1400761</v>
      </c>
      <c r="F814" s="121">
        <v>27203026</v>
      </c>
      <c r="G814" s="121">
        <v>169181</v>
      </c>
      <c r="H814" s="121">
        <v>7357958</v>
      </c>
      <c r="I814" s="121">
        <v>19845068</v>
      </c>
      <c r="J814" s="121">
        <v>28603787</v>
      </c>
      <c r="K814" s="121">
        <v>15831890</v>
      </c>
      <c r="L814" s="121">
        <v>15552890</v>
      </c>
      <c r="M814" s="121">
        <v>12637076</v>
      </c>
      <c r="N814" s="121">
        <v>7470267</v>
      </c>
      <c r="O814" s="121" t="e">
        <v>#N/A</v>
      </c>
      <c r="P814" s="121">
        <v>45910</v>
      </c>
      <c r="Q814" s="121">
        <v>5217</v>
      </c>
      <c r="R814" s="2">
        <v>20130</v>
      </c>
      <c r="S814" s="2" t="s">
        <v>3409</v>
      </c>
      <c r="T814" s="122">
        <v>0.11084534112163288</v>
      </c>
      <c r="U814" s="122">
        <v>4.8971172942939338E-2</v>
      </c>
      <c r="V814" s="122">
        <v>2.5119130414375914</v>
      </c>
      <c r="W814" s="122">
        <v>0.55348929846247286</v>
      </c>
      <c r="X814" s="122">
        <v>0.44179730467158074</v>
      </c>
      <c r="Y814" s="123">
        <v>32.42879049262028</v>
      </c>
      <c r="Z814" s="123">
        <v>268.4993291163504</v>
      </c>
      <c r="AA814" s="122">
        <v>0.18751150393955129</v>
      </c>
      <c r="AB814" s="123">
        <v>2981.1941728963006</v>
      </c>
    </row>
    <row r="815" spans="1:28" x14ac:dyDescent="0.25">
      <c r="A815" s="2">
        <v>20</v>
      </c>
      <c r="B815" s="2">
        <v>20131</v>
      </c>
      <c r="C815" s="2" t="s">
        <v>3410</v>
      </c>
      <c r="D815" s="121">
        <v>64222682</v>
      </c>
      <c r="E815" s="121">
        <v>1119199</v>
      </c>
      <c r="F815" s="121">
        <v>62364618</v>
      </c>
      <c r="G815" s="121" t="s">
        <v>17</v>
      </c>
      <c r="H815" s="121">
        <v>17616350</v>
      </c>
      <c r="I815" s="121">
        <v>44748268</v>
      </c>
      <c r="J815" s="121">
        <v>64222682</v>
      </c>
      <c r="K815" s="121">
        <v>29303925</v>
      </c>
      <c r="L815" s="121">
        <v>24002873</v>
      </c>
      <c r="M815" s="121">
        <v>34918757</v>
      </c>
      <c r="N815" s="121">
        <v>5556070</v>
      </c>
      <c r="O815" s="121" t="e">
        <v>#N/A</v>
      </c>
      <c r="P815" s="121" t="s">
        <v>189</v>
      </c>
      <c r="Q815" s="121">
        <v>10936</v>
      </c>
      <c r="R815" s="2">
        <v>20131</v>
      </c>
      <c r="S815" s="2" t="s">
        <v>3410</v>
      </c>
      <c r="T815" s="122">
        <v>3.2051513173850951E-2</v>
      </c>
      <c r="U815" s="122">
        <v>1.7426849286674137E-2</v>
      </c>
      <c r="V815" s="122">
        <v>0</v>
      </c>
      <c r="W815" s="122">
        <v>0.45628622298894339</v>
      </c>
      <c r="X815" s="122">
        <v>0.54371377701105661</v>
      </c>
      <c r="Y815" s="123" t="e">
        <v>#VALUE!</v>
      </c>
      <c r="Z815" s="123">
        <v>102.34080102414045</v>
      </c>
      <c r="AA815" s="122">
        <v>0.20143716691834337</v>
      </c>
      <c r="AB815" s="123">
        <v>2194.8493964886611</v>
      </c>
    </row>
    <row r="816" spans="1:28" x14ac:dyDescent="0.25">
      <c r="A816" s="2">
        <v>20</v>
      </c>
      <c r="B816" s="2">
        <v>20132</v>
      </c>
      <c r="C816" s="2" t="s">
        <v>3411</v>
      </c>
      <c r="D816" s="121">
        <v>8734739</v>
      </c>
      <c r="E816" s="121">
        <v>761199</v>
      </c>
      <c r="F816" s="121">
        <v>7973540</v>
      </c>
      <c r="G816" s="121">
        <v>230369</v>
      </c>
      <c r="H816" s="121">
        <v>3704140</v>
      </c>
      <c r="I816" s="121">
        <v>4269400</v>
      </c>
      <c r="J816" s="121">
        <v>8734739</v>
      </c>
      <c r="K816" s="121">
        <v>3383726</v>
      </c>
      <c r="L816" s="121">
        <v>2834339</v>
      </c>
      <c r="M816" s="121">
        <v>5203308</v>
      </c>
      <c r="N816" s="121">
        <v>1154642</v>
      </c>
      <c r="O816" s="121" t="e">
        <v>#N/A</v>
      </c>
      <c r="P816" s="121">
        <v>148020</v>
      </c>
      <c r="Q816" s="121">
        <v>1632</v>
      </c>
      <c r="R816" s="2">
        <v>20132</v>
      </c>
      <c r="S816" s="2" t="s">
        <v>3411</v>
      </c>
      <c r="T816" s="122">
        <v>0.1462913592660669</v>
      </c>
      <c r="U816" s="122">
        <v>8.7146164298669948E-2</v>
      </c>
      <c r="V816" s="122">
        <v>0.48321154105185471</v>
      </c>
      <c r="W816" s="122">
        <v>0.3873871903900048</v>
      </c>
      <c r="X816" s="122">
        <v>0.59570274509633314</v>
      </c>
      <c r="Y816" s="123">
        <v>141.15747549019608</v>
      </c>
      <c r="Z816" s="123">
        <v>466.42095588235293</v>
      </c>
      <c r="AA816" s="122">
        <v>0.65925109254643433</v>
      </c>
      <c r="AB816" s="123">
        <v>1736.7273284313726</v>
      </c>
    </row>
    <row r="817" spans="1:28" x14ac:dyDescent="0.25">
      <c r="A817" s="2">
        <v>20</v>
      </c>
      <c r="B817" s="2">
        <v>20133</v>
      </c>
      <c r="C817" s="2" t="s">
        <v>3412</v>
      </c>
      <c r="D817" s="121">
        <v>30855707</v>
      </c>
      <c r="E817" s="121">
        <v>582121</v>
      </c>
      <c r="F817" s="121">
        <v>30273586</v>
      </c>
      <c r="G817" s="121">
        <v>37411</v>
      </c>
      <c r="H817" s="121">
        <v>6503391</v>
      </c>
      <c r="I817" s="121">
        <v>23770195</v>
      </c>
      <c r="J817" s="121">
        <v>30855707</v>
      </c>
      <c r="K817" s="121">
        <v>11499721</v>
      </c>
      <c r="L817" s="121">
        <v>11319430</v>
      </c>
      <c r="M817" s="121">
        <v>16690770</v>
      </c>
      <c r="N817" s="121">
        <v>3487256</v>
      </c>
      <c r="O817" s="121" t="e">
        <v>#N/A</v>
      </c>
      <c r="P817" s="121">
        <v>43241</v>
      </c>
      <c r="Q817" s="121">
        <v>3724</v>
      </c>
      <c r="R817" s="2">
        <v>20133</v>
      </c>
      <c r="S817" s="2" t="s">
        <v>3412</v>
      </c>
      <c r="T817" s="122">
        <v>3.4876821141265502E-2</v>
      </c>
      <c r="U817" s="122">
        <v>1.8865910283630837E-2</v>
      </c>
      <c r="V817" s="122">
        <v>-0.17547648314205733</v>
      </c>
      <c r="W817" s="122">
        <v>0.37269348584363987</v>
      </c>
      <c r="X817" s="122">
        <v>0.54092975409702981</v>
      </c>
      <c r="Y817" s="123">
        <v>10.045918367346939</v>
      </c>
      <c r="Z817" s="123">
        <v>156.31605800214822</v>
      </c>
      <c r="AA817" s="122">
        <v>0.16692809475415626</v>
      </c>
      <c r="AB817" s="123">
        <v>3039.5891514500536</v>
      </c>
    </row>
    <row r="818" spans="1:28" x14ac:dyDescent="0.25">
      <c r="A818" s="2">
        <v>20</v>
      </c>
      <c r="B818" s="2">
        <v>20134</v>
      </c>
      <c r="C818" s="2" t="s">
        <v>3413</v>
      </c>
      <c r="D818" s="121">
        <v>184415645</v>
      </c>
      <c r="E818" s="121">
        <v>2912637</v>
      </c>
      <c r="F818" s="121">
        <v>181174335</v>
      </c>
      <c r="G818" s="121">
        <v>315681</v>
      </c>
      <c r="H818" s="121">
        <v>30872897</v>
      </c>
      <c r="I818" s="121">
        <v>150301438</v>
      </c>
      <c r="J818" s="121">
        <v>184415645</v>
      </c>
      <c r="K818" s="121">
        <v>122082976</v>
      </c>
      <c r="L818" s="121">
        <v>121179255</v>
      </c>
      <c r="M818" s="121">
        <v>62332669</v>
      </c>
      <c r="N818" s="121">
        <v>34299793</v>
      </c>
      <c r="O818" s="121" t="e">
        <v>#N/A</v>
      </c>
      <c r="P818" s="121">
        <v>264698</v>
      </c>
      <c r="Q818" s="121">
        <v>28656</v>
      </c>
      <c r="R818" s="2">
        <v>20134</v>
      </c>
      <c r="S818" s="2" t="s">
        <v>3413</v>
      </c>
      <c r="T818" s="122">
        <v>4.6727294799457406E-2</v>
      </c>
      <c r="U818" s="122">
        <v>1.5793871501520382E-2</v>
      </c>
      <c r="V818" s="122">
        <v>0.13657275860040241</v>
      </c>
      <c r="W818" s="122">
        <v>0.66199901857567456</v>
      </c>
      <c r="X818" s="122">
        <v>0.33800098142432544</v>
      </c>
      <c r="Y818" s="123">
        <v>11.016226968174204</v>
      </c>
      <c r="Z818" s="123">
        <v>101.6414363484087</v>
      </c>
      <c r="AA818" s="122">
        <v>8.4917043085362062E-2</v>
      </c>
      <c r="AB818" s="123">
        <v>4228.7568048576213</v>
      </c>
    </row>
    <row r="819" spans="1:28" x14ac:dyDescent="0.25">
      <c r="A819" s="2">
        <v>20</v>
      </c>
      <c r="B819" s="2">
        <v>20135</v>
      </c>
      <c r="C819" s="2" t="s">
        <v>3414</v>
      </c>
      <c r="D819" s="121">
        <v>38012791</v>
      </c>
      <c r="E819" s="121">
        <v>733700</v>
      </c>
      <c r="F819" s="121">
        <v>37279091</v>
      </c>
      <c r="G819" s="121" t="s">
        <v>17</v>
      </c>
      <c r="H819" s="121">
        <v>10634924</v>
      </c>
      <c r="I819" s="121">
        <v>26644167</v>
      </c>
      <c r="J819" s="121">
        <v>38012791</v>
      </c>
      <c r="K819" s="121">
        <v>23283612</v>
      </c>
      <c r="L819" s="121">
        <v>19360320</v>
      </c>
      <c r="M819" s="121">
        <v>14168461</v>
      </c>
      <c r="N819" s="121">
        <v>4732379</v>
      </c>
      <c r="O819" s="121" t="e">
        <v>#N/A</v>
      </c>
      <c r="P819" s="121" t="s">
        <v>189</v>
      </c>
      <c r="Q819" s="121">
        <v>8735</v>
      </c>
      <c r="R819" s="2">
        <v>20135</v>
      </c>
      <c r="S819" s="2" t="s">
        <v>3414</v>
      </c>
      <c r="T819" s="122">
        <v>5.1784029331061431E-2</v>
      </c>
      <c r="U819" s="122">
        <v>1.9301397784761452E-2</v>
      </c>
      <c r="V819" s="122">
        <v>0</v>
      </c>
      <c r="W819" s="122">
        <v>0.61252045397034904</v>
      </c>
      <c r="X819" s="122">
        <v>0.37272877437492025</v>
      </c>
      <c r="Y819" s="123" t="e">
        <v>#VALUE!</v>
      </c>
      <c r="Z819" s="123">
        <v>83.9954207212364</v>
      </c>
      <c r="AA819" s="122">
        <v>0.15503830103210245</v>
      </c>
      <c r="AB819" s="123">
        <v>2216.4075558099598</v>
      </c>
    </row>
    <row r="820" spans="1:28" x14ac:dyDescent="0.25">
      <c r="A820" s="2">
        <v>20</v>
      </c>
      <c r="B820" s="2">
        <v>20137</v>
      </c>
      <c r="C820" s="2" t="s">
        <v>3415</v>
      </c>
      <c r="D820" s="121">
        <v>41124447</v>
      </c>
      <c r="E820" s="121">
        <v>1618928</v>
      </c>
      <c r="F820" s="121">
        <v>39505519</v>
      </c>
      <c r="G820" s="121">
        <v>201631</v>
      </c>
      <c r="H820" s="121">
        <v>5887467</v>
      </c>
      <c r="I820" s="121">
        <v>33618052</v>
      </c>
      <c r="J820" s="121">
        <v>41124447</v>
      </c>
      <c r="K820" s="121">
        <v>16362199</v>
      </c>
      <c r="L820" s="121">
        <v>16362199</v>
      </c>
      <c r="M820" s="121">
        <v>24760259</v>
      </c>
      <c r="N820" s="121">
        <v>3939890</v>
      </c>
      <c r="O820" s="121" t="e">
        <v>#N/A</v>
      </c>
      <c r="P820" s="121">
        <v>385</v>
      </c>
      <c r="Q820" s="121">
        <v>3958</v>
      </c>
      <c r="R820" s="2">
        <v>20137</v>
      </c>
      <c r="S820" s="2" t="s">
        <v>3415</v>
      </c>
      <c r="T820" s="122">
        <v>6.5384130271012114E-2</v>
      </c>
      <c r="U820" s="122">
        <v>3.9366559749727456E-2</v>
      </c>
      <c r="V820" s="122">
        <v>498.10972657059006</v>
      </c>
      <c r="W820" s="122">
        <v>0.39787037136329151</v>
      </c>
      <c r="X820" s="122">
        <v>0.60208126324470701</v>
      </c>
      <c r="Y820" s="123">
        <v>50.94264780192016</v>
      </c>
      <c r="Z820" s="123">
        <v>409.0267812026276</v>
      </c>
      <c r="AA820" s="122">
        <v>0.41090690349222947</v>
      </c>
      <c r="AB820" s="123">
        <v>4133.956291056089</v>
      </c>
    </row>
    <row r="821" spans="1:28" x14ac:dyDescent="0.25">
      <c r="A821" s="2">
        <v>20</v>
      </c>
      <c r="B821" s="2">
        <v>20138</v>
      </c>
      <c r="C821" s="2" t="s">
        <v>3416</v>
      </c>
      <c r="D821" s="121">
        <v>3609304</v>
      </c>
      <c r="E821" s="121">
        <v>15115</v>
      </c>
      <c r="F821" s="121">
        <v>3594189</v>
      </c>
      <c r="G821" s="121">
        <v>5336</v>
      </c>
      <c r="H821" s="121">
        <v>1467878</v>
      </c>
      <c r="I821" s="121">
        <v>2126311</v>
      </c>
      <c r="J821" s="121">
        <v>3609304</v>
      </c>
      <c r="K821" s="121">
        <v>2218232</v>
      </c>
      <c r="L821" s="121">
        <v>1722676</v>
      </c>
      <c r="M821" s="121">
        <v>1386260</v>
      </c>
      <c r="N821" s="121" t="s">
        <v>17</v>
      </c>
      <c r="O821" s="121" t="e">
        <v>#N/A</v>
      </c>
      <c r="P821" s="121">
        <v>5402</v>
      </c>
      <c r="Q821" s="121">
        <v>552</v>
      </c>
      <c r="R821" s="2">
        <v>20138</v>
      </c>
      <c r="S821" s="2" t="s">
        <v>3416</v>
      </c>
      <c r="T821" s="122">
        <v>1.0903438027498449E-2</v>
      </c>
      <c r="U821" s="122">
        <v>4.1877880056653584E-3</v>
      </c>
      <c r="V821" s="122">
        <v>-5.8629249924146087E-2</v>
      </c>
      <c r="W821" s="122">
        <v>0.61458718910903598</v>
      </c>
      <c r="X821" s="122">
        <v>0.38407958985998408</v>
      </c>
      <c r="Y821" s="123">
        <v>9.6666666666666661</v>
      </c>
      <c r="Z821" s="123">
        <v>27.382246376811594</v>
      </c>
      <c r="AA821" s="122" t="e">
        <v>#VALUE!</v>
      </c>
      <c r="AB821" s="123">
        <v>3120.789855072464</v>
      </c>
    </row>
    <row r="822" spans="1:28" x14ac:dyDescent="0.25">
      <c r="A822" s="2">
        <v>20</v>
      </c>
      <c r="B822" s="2">
        <v>20139</v>
      </c>
      <c r="C822" s="2" t="s">
        <v>3417</v>
      </c>
      <c r="D822" s="121">
        <v>14503111</v>
      </c>
      <c r="E822" s="121">
        <v>75</v>
      </c>
      <c r="F822" s="121">
        <v>14503036</v>
      </c>
      <c r="G822" s="121" t="s">
        <v>17</v>
      </c>
      <c r="H822" s="121">
        <v>3390814</v>
      </c>
      <c r="I822" s="121">
        <v>11112222</v>
      </c>
      <c r="J822" s="121">
        <v>14503111</v>
      </c>
      <c r="K822" s="121">
        <v>0</v>
      </c>
      <c r="L822" s="121" t="s">
        <v>17</v>
      </c>
      <c r="M822" s="121">
        <v>5952766</v>
      </c>
      <c r="N822" s="121">
        <v>935116</v>
      </c>
      <c r="O822" s="121" t="e">
        <v>#N/A</v>
      </c>
      <c r="P822" s="121" t="s">
        <v>189</v>
      </c>
      <c r="Q822" s="121">
        <v>2119</v>
      </c>
      <c r="R822" s="2">
        <v>20139</v>
      </c>
      <c r="S822" s="2" t="s">
        <v>3417</v>
      </c>
      <c r="T822" s="122">
        <v>1.259918498392176E-5</v>
      </c>
      <c r="U822" s="122">
        <v>5.1713042808539492E-6</v>
      </c>
      <c r="V822" s="122">
        <v>0</v>
      </c>
      <c r="W822" s="122">
        <v>0</v>
      </c>
      <c r="X822" s="122">
        <v>0.41044752398295786</v>
      </c>
      <c r="Y822" s="123" t="e">
        <v>#VALUE!</v>
      </c>
      <c r="Z822" s="123">
        <v>3.5394053798961773E-2</v>
      </c>
      <c r="AA822" s="122">
        <v>8.0203953306327776E-5</v>
      </c>
      <c r="AB822" s="123" t="e">
        <v>#VALUE!</v>
      </c>
    </row>
    <row r="823" spans="1:28" x14ac:dyDescent="0.25">
      <c r="A823" s="2">
        <v>20</v>
      </c>
      <c r="B823" s="2">
        <v>20140</v>
      </c>
      <c r="C823" s="2" t="s">
        <v>3418</v>
      </c>
      <c r="D823" s="121">
        <v>4743965</v>
      </c>
      <c r="E823" s="121">
        <v>449845</v>
      </c>
      <c r="F823" s="121">
        <v>4294120</v>
      </c>
      <c r="G823" s="121">
        <v>2041</v>
      </c>
      <c r="H823" s="121">
        <v>1792445</v>
      </c>
      <c r="I823" s="121">
        <v>2501675</v>
      </c>
      <c r="J823" s="121">
        <v>4743965</v>
      </c>
      <c r="K823" s="121">
        <v>1806819</v>
      </c>
      <c r="L823" s="121">
        <v>1084797</v>
      </c>
      <c r="M823" s="121">
        <v>2766750</v>
      </c>
      <c r="N823" s="121">
        <v>296879</v>
      </c>
      <c r="O823" s="121" t="e">
        <v>#N/A</v>
      </c>
      <c r="P823" s="121" t="s">
        <v>189</v>
      </c>
      <c r="Q823" s="121">
        <v>902</v>
      </c>
      <c r="R823" s="2">
        <v>20140</v>
      </c>
      <c r="S823" s="2" t="s">
        <v>3418</v>
      </c>
      <c r="T823" s="122">
        <v>0.1625896810337038</v>
      </c>
      <c r="U823" s="122">
        <v>9.4824687787536374E-2</v>
      </c>
      <c r="V823" s="122">
        <v>0</v>
      </c>
      <c r="W823" s="122">
        <v>0.38086684872253485</v>
      </c>
      <c r="X823" s="122">
        <v>0.58321467380134551</v>
      </c>
      <c r="Y823" s="123">
        <v>2.2627494456762749</v>
      </c>
      <c r="Z823" s="123">
        <v>498.71951219512198</v>
      </c>
      <c r="AA823" s="122">
        <v>1.5152469524621142</v>
      </c>
      <c r="AB823" s="123">
        <v>1202.6574279379158</v>
      </c>
    </row>
    <row r="824" spans="1:28" x14ac:dyDescent="0.25">
      <c r="A824" s="2">
        <v>20</v>
      </c>
      <c r="B824" s="2">
        <v>20141</v>
      </c>
      <c r="C824" s="2" t="s">
        <v>3419</v>
      </c>
      <c r="D824" s="121">
        <v>40063463</v>
      </c>
      <c r="E824" s="121">
        <v>1751955</v>
      </c>
      <c r="F824" s="121">
        <v>36780713</v>
      </c>
      <c r="G824" s="121" t="s">
        <v>17</v>
      </c>
      <c r="H824" s="121">
        <v>12301806</v>
      </c>
      <c r="I824" s="121">
        <v>24478907</v>
      </c>
      <c r="J824" s="121">
        <v>40063463</v>
      </c>
      <c r="K824" s="121">
        <v>18163433</v>
      </c>
      <c r="L824" s="121">
        <v>16183274</v>
      </c>
      <c r="M824" s="121">
        <v>21900030</v>
      </c>
      <c r="N824" s="121">
        <v>10793702</v>
      </c>
      <c r="O824" s="121" t="e">
        <v>#N/A</v>
      </c>
      <c r="P824" s="121" t="s">
        <v>189</v>
      </c>
      <c r="Q824" s="121">
        <v>7960</v>
      </c>
      <c r="R824" s="2">
        <v>20141</v>
      </c>
      <c r="S824" s="2" t="s">
        <v>3419</v>
      </c>
      <c r="T824" s="122">
        <v>7.9997835619403254E-2</v>
      </c>
      <c r="U824" s="122">
        <v>4.3729494876666053E-2</v>
      </c>
      <c r="V824" s="122">
        <v>0</v>
      </c>
      <c r="W824" s="122">
        <v>0.45336652500558927</v>
      </c>
      <c r="X824" s="122">
        <v>0.54663347499441073</v>
      </c>
      <c r="Y824" s="123" t="e">
        <v>#VALUE!</v>
      </c>
      <c r="Z824" s="123">
        <v>220.09484924623115</v>
      </c>
      <c r="AA824" s="122">
        <v>0.16231270791059452</v>
      </c>
      <c r="AB824" s="123">
        <v>2033.0746231155779</v>
      </c>
    </row>
    <row r="825" spans="1:28" x14ac:dyDescent="0.25">
      <c r="A825" s="2">
        <v>20</v>
      </c>
      <c r="B825" s="2">
        <v>20142</v>
      </c>
      <c r="C825" s="2" t="s">
        <v>3420</v>
      </c>
      <c r="D825" s="121">
        <v>7272854</v>
      </c>
      <c r="E825" s="121">
        <v>2628</v>
      </c>
      <c r="F825" s="121">
        <v>7160869</v>
      </c>
      <c r="G825" s="121" t="s">
        <v>17</v>
      </c>
      <c r="H825" s="121">
        <v>1949759</v>
      </c>
      <c r="I825" s="121">
        <v>5211110</v>
      </c>
      <c r="J825" s="121">
        <v>7272854</v>
      </c>
      <c r="K825" s="121">
        <v>4520347</v>
      </c>
      <c r="L825" s="121">
        <v>4520347</v>
      </c>
      <c r="M825" s="121">
        <v>2752507</v>
      </c>
      <c r="N825" s="121">
        <v>770929</v>
      </c>
      <c r="O825" s="121" t="e">
        <v>#N/A</v>
      </c>
      <c r="P825" s="121" t="s">
        <v>189</v>
      </c>
      <c r="Q825" s="121">
        <v>1225</v>
      </c>
      <c r="R825" s="2">
        <v>20142</v>
      </c>
      <c r="S825" s="2" t="s">
        <v>3420</v>
      </c>
      <c r="T825" s="122">
        <v>9.5476596426457769E-4</v>
      </c>
      <c r="U825" s="122">
        <v>3.6134370358596502E-4</v>
      </c>
      <c r="V825" s="122">
        <v>0</v>
      </c>
      <c r="W825" s="122">
        <v>0.62153688221982728</v>
      </c>
      <c r="X825" s="122">
        <v>0.37846311778017266</v>
      </c>
      <c r="Y825" s="123" t="e">
        <v>#VALUE!</v>
      </c>
      <c r="Z825" s="123">
        <v>2.1453061224489796</v>
      </c>
      <c r="AA825" s="122">
        <v>3.4088742283660363E-3</v>
      </c>
      <c r="AB825" s="123">
        <v>3690.0791836734693</v>
      </c>
    </row>
    <row r="826" spans="1:28" x14ac:dyDescent="0.25">
      <c r="A826" s="2">
        <v>20</v>
      </c>
      <c r="B826" s="2">
        <v>20143</v>
      </c>
      <c r="C826" s="2" t="s">
        <v>3421</v>
      </c>
      <c r="D826" s="121">
        <v>41131832</v>
      </c>
      <c r="E826" s="121">
        <v>2005735</v>
      </c>
      <c r="F826" s="121">
        <v>39126097</v>
      </c>
      <c r="G826" s="121">
        <v>121319</v>
      </c>
      <c r="H826" s="121">
        <v>15224697</v>
      </c>
      <c r="I826" s="121">
        <v>23901400</v>
      </c>
      <c r="J826" s="121">
        <v>41131832</v>
      </c>
      <c r="K826" s="121">
        <v>7872905</v>
      </c>
      <c r="L826" s="121">
        <v>7009205</v>
      </c>
      <c r="M826" s="121">
        <v>24453054</v>
      </c>
      <c r="N826" s="121">
        <v>7886476</v>
      </c>
      <c r="O826" s="121" t="e">
        <v>#N/A</v>
      </c>
      <c r="P826" s="121">
        <v>359895</v>
      </c>
      <c r="Q826" s="121">
        <v>9008</v>
      </c>
      <c r="R826" s="2">
        <v>20143</v>
      </c>
      <c r="S826" s="2" t="s">
        <v>3421</v>
      </c>
      <c r="T826" s="122">
        <v>8.2023905889219401E-2</v>
      </c>
      <c r="U826" s="122">
        <v>4.8763570754640835E-2</v>
      </c>
      <c r="V826" s="122">
        <v>-0.67874309746842676</v>
      </c>
      <c r="W826" s="122">
        <v>0.19140662151882756</v>
      </c>
      <c r="X826" s="122">
        <v>0.59450437315799598</v>
      </c>
      <c r="Y826" s="123">
        <v>13.467917406749557</v>
      </c>
      <c r="Z826" s="123">
        <v>222.66152309058614</v>
      </c>
      <c r="AA826" s="122">
        <v>0.25432588649226856</v>
      </c>
      <c r="AB826" s="123">
        <v>778.10890319715804</v>
      </c>
    </row>
    <row r="827" spans="1:28" x14ac:dyDescent="0.25">
      <c r="A827" s="2">
        <v>20</v>
      </c>
      <c r="B827" s="2">
        <v>20144</v>
      </c>
      <c r="C827" s="2" t="s">
        <v>3422</v>
      </c>
      <c r="D827" s="121">
        <v>19876337</v>
      </c>
      <c r="E827" s="121">
        <v>292094</v>
      </c>
      <c r="F827" s="121">
        <v>19584243</v>
      </c>
      <c r="G827" s="121" t="s">
        <v>17</v>
      </c>
      <c r="H827" s="121">
        <v>1838452</v>
      </c>
      <c r="I827" s="121">
        <v>17745791</v>
      </c>
      <c r="J827" s="121">
        <v>19876337</v>
      </c>
      <c r="K827" s="121">
        <v>3981497</v>
      </c>
      <c r="L827" s="121">
        <v>3522519</v>
      </c>
      <c r="M827" s="121">
        <v>15849672</v>
      </c>
      <c r="N827" s="121">
        <v>969750</v>
      </c>
      <c r="O827" s="121" t="e">
        <v>#N/A</v>
      </c>
      <c r="P827" s="121" t="s">
        <v>189</v>
      </c>
      <c r="Q827" s="121">
        <v>1418</v>
      </c>
      <c r="R827" s="2">
        <v>20144</v>
      </c>
      <c r="S827" s="2" t="s">
        <v>3422</v>
      </c>
      <c r="T827" s="122">
        <v>1.8429024903480654E-2</v>
      </c>
      <c r="U827" s="122">
        <v>1.4695564882000139E-2</v>
      </c>
      <c r="V827" s="122">
        <v>0</v>
      </c>
      <c r="W827" s="122">
        <v>0.20031341790994991</v>
      </c>
      <c r="X827" s="122">
        <v>0.79741413118523796</v>
      </c>
      <c r="Y827" s="123" t="e">
        <v>#VALUE!</v>
      </c>
      <c r="Z827" s="123">
        <v>205.9901269393512</v>
      </c>
      <c r="AA827" s="122">
        <v>0.30120546532611497</v>
      </c>
      <c r="AB827" s="123">
        <v>2484.1459802538789</v>
      </c>
    </row>
    <row r="828" spans="1:28" x14ac:dyDescent="0.25">
      <c r="A828" s="2">
        <v>20</v>
      </c>
      <c r="B828" s="2">
        <v>20145</v>
      </c>
      <c r="C828" s="2" t="s">
        <v>3423</v>
      </c>
      <c r="D828" s="121">
        <v>21987896</v>
      </c>
      <c r="E828" s="121">
        <v>2132999</v>
      </c>
      <c r="F828" s="121">
        <v>19854897</v>
      </c>
      <c r="G828" s="121">
        <v>1227161</v>
      </c>
      <c r="H828" s="121">
        <v>9102228</v>
      </c>
      <c r="I828" s="121">
        <v>10752669</v>
      </c>
      <c r="J828" s="121">
        <v>21987896</v>
      </c>
      <c r="K828" s="121">
        <v>7085346</v>
      </c>
      <c r="L828" s="121">
        <v>6375047</v>
      </c>
      <c r="M828" s="121">
        <v>9643476</v>
      </c>
      <c r="N828" s="121">
        <v>2605130</v>
      </c>
      <c r="O828" s="121" t="e">
        <v>#N/A</v>
      </c>
      <c r="P828" s="121">
        <v>1579936</v>
      </c>
      <c r="Q828" s="121">
        <v>4667</v>
      </c>
      <c r="R828" s="2">
        <v>20145</v>
      </c>
      <c r="S828" s="2" t="s">
        <v>3423</v>
      </c>
      <c r="T828" s="122">
        <v>0.22118570108952415</v>
      </c>
      <c r="U828" s="122">
        <v>9.7007871967376966E-2</v>
      </c>
      <c r="V828" s="122">
        <v>-0.25977881798586655</v>
      </c>
      <c r="W828" s="122">
        <v>0.32223847156635632</v>
      </c>
      <c r="X828" s="122">
        <v>0.43858111753848572</v>
      </c>
      <c r="Y828" s="123">
        <v>262.9442896935933</v>
      </c>
      <c r="Z828" s="123">
        <v>457.03856867366619</v>
      </c>
      <c r="AA828" s="122">
        <v>0.8187687370687835</v>
      </c>
      <c r="AB828" s="123">
        <v>1365.9839297193057</v>
      </c>
    </row>
    <row r="829" spans="1:28" x14ac:dyDescent="0.25">
      <c r="A829" s="2">
        <v>20</v>
      </c>
      <c r="B829" s="2">
        <v>20146</v>
      </c>
      <c r="C829" s="2" t="s">
        <v>3424</v>
      </c>
      <c r="D829" s="121">
        <v>17940969</v>
      </c>
      <c r="E829" s="121">
        <v>355400</v>
      </c>
      <c r="F829" s="121">
        <v>17585569</v>
      </c>
      <c r="G829" s="121">
        <v>236650</v>
      </c>
      <c r="H829" s="121">
        <v>5025151</v>
      </c>
      <c r="I829" s="121">
        <v>12560418</v>
      </c>
      <c r="J829" s="121">
        <v>17940969</v>
      </c>
      <c r="K829" s="121">
        <v>10541909</v>
      </c>
      <c r="L829" s="121">
        <v>9750244</v>
      </c>
      <c r="M829" s="121">
        <v>7273198</v>
      </c>
      <c r="N829" s="121">
        <v>2875754</v>
      </c>
      <c r="O829" s="121" t="e">
        <v>#N/A</v>
      </c>
      <c r="P829" s="121">
        <v>17270</v>
      </c>
      <c r="Q829" s="121">
        <v>3123</v>
      </c>
      <c r="R829" s="2">
        <v>20146</v>
      </c>
      <c r="S829" s="2" t="s">
        <v>3424</v>
      </c>
      <c r="T829" s="122">
        <v>4.886433725577112E-2</v>
      </c>
      <c r="U829" s="122">
        <v>1.9809409402580205E-2</v>
      </c>
      <c r="V829" s="122">
        <v>12.059111505395014</v>
      </c>
      <c r="W829" s="122">
        <v>0.58758860795088608</v>
      </c>
      <c r="X829" s="122">
        <v>0.40539605190778716</v>
      </c>
      <c r="Y829" s="123">
        <v>75.776496958053158</v>
      </c>
      <c r="Z829" s="123">
        <v>113.800832532821</v>
      </c>
      <c r="AA829" s="122">
        <v>0.12358497980008026</v>
      </c>
      <c r="AB829" s="123">
        <v>3122.0762087736152</v>
      </c>
    </row>
    <row r="830" spans="1:28" x14ac:dyDescent="0.25">
      <c r="A830" s="2">
        <v>20</v>
      </c>
      <c r="B830" s="2">
        <v>20147</v>
      </c>
      <c r="C830" s="2" t="s">
        <v>3425</v>
      </c>
      <c r="D830" s="121">
        <v>6144677</v>
      </c>
      <c r="E830" s="121">
        <v>812934</v>
      </c>
      <c r="F830" s="121">
        <v>5331743</v>
      </c>
      <c r="G830" s="121">
        <v>3480</v>
      </c>
      <c r="H830" s="121">
        <v>2826663</v>
      </c>
      <c r="I830" s="121">
        <v>2505080</v>
      </c>
      <c r="J830" s="121">
        <v>6144677</v>
      </c>
      <c r="K830" s="121">
        <v>2204779</v>
      </c>
      <c r="L830" s="121">
        <v>2168573</v>
      </c>
      <c r="M830" s="121">
        <v>3467191</v>
      </c>
      <c r="N830" s="121">
        <v>1056343</v>
      </c>
      <c r="O830" s="121" t="e">
        <v>#N/A</v>
      </c>
      <c r="P830" s="121">
        <v>4716</v>
      </c>
      <c r="Q830" s="121">
        <v>457</v>
      </c>
      <c r="R830" s="2">
        <v>20147</v>
      </c>
      <c r="S830" s="2" t="s">
        <v>3425</v>
      </c>
      <c r="T830" s="122">
        <v>0.23446472951735281</v>
      </c>
      <c r="U830" s="122">
        <v>0.13229889870533471</v>
      </c>
      <c r="V830" s="122">
        <v>-0.29675782831206965</v>
      </c>
      <c r="W830" s="122">
        <v>0.35881121172032315</v>
      </c>
      <c r="X830" s="122">
        <v>0.56425927676914511</v>
      </c>
      <c r="Y830" s="123">
        <v>7.6148796498905904</v>
      </c>
      <c r="Z830" s="123">
        <v>1778.8490153172866</v>
      </c>
      <c r="AA830" s="122">
        <v>0.76957389787218733</v>
      </c>
      <c r="AB830" s="123">
        <v>4745.2363238512035</v>
      </c>
    </row>
    <row r="831" spans="1:28" x14ac:dyDescent="0.25">
      <c r="A831" s="2">
        <v>20</v>
      </c>
      <c r="B831" s="2">
        <v>20148</v>
      </c>
      <c r="C831" s="2" t="s">
        <v>3426</v>
      </c>
      <c r="D831" s="121">
        <v>38880982</v>
      </c>
      <c r="E831" s="121">
        <v>56688</v>
      </c>
      <c r="F831" s="121">
        <v>38824294</v>
      </c>
      <c r="G831" s="121" t="s">
        <v>17</v>
      </c>
      <c r="H831" s="121">
        <v>4182967</v>
      </c>
      <c r="I831" s="121">
        <v>34641327</v>
      </c>
      <c r="J831" s="121">
        <v>38880982</v>
      </c>
      <c r="K831" s="121">
        <v>9825843</v>
      </c>
      <c r="L831" s="121">
        <v>7512884</v>
      </c>
      <c r="M831" s="121">
        <v>29028745</v>
      </c>
      <c r="N831" s="121">
        <v>4794746</v>
      </c>
      <c r="O831" s="121" t="e">
        <v>#N/A</v>
      </c>
      <c r="P831" s="121">
        <v>28268</v>
      </c>
      <c r="Q831" s="121">
        <v>1957</v>
      </c>
      <c r="R831" s="2">
        <v>20148</v>
      </c>
      <c r="S831" s="2" t="s">
        <v>3426</v>
      </c>
      <c r="T831" s="122">
        <v>1.9528229690949437E-3</v>
      </c>
      <c r="U831" s="122">
        <v>1.4579878666644789E-3</v>
      </c>
      <c r="V831" s="122">
        <v>0</v>
      </c>
      <c r="W831" s="122">
        <v>0.25271591648585418</v>
      </c>
      <c r="X831" s="122">
        <v>0.74660524263507544</v>
      </c>
      <c r="Y831" s="123" t="e">
        <v>#VALUE!</v>
      </c>
      <c r="Z831" s="123">
        <v>28.966785896780788</v>
      </c>
      <c r="AA831" s="122">
        <v>1.182294119438235E-2</v>
      </c>
      <c r="AB831" s="123">
        <v>3838.9800715380684</v>
      </c>
    </row>
    <row r="832" spans="1:28" x14ac:dyDescent="0.25">
      <c r="A832" s="2">
        <v>20</v>
      </c>
      <c r="B832" s="2">
        <v>20149</v>
      </c>
      <c r="C832" s="2" t="s">
        <v>3427</v>
      </c>
      <c r="D832" s="121">
        <v>10920221</v>
      </c>
      <c r="E832" s="121">
        <v>127011</v>
      </c>
      <c r="F832" s="121">
        <v>10787478</v>
      </c>
      <c r="G832" s="121">
        <v>19492</v>
      </c>
      <c r="H832" s="121">
        <v>3504746</v>
      </c>
      <c r="I832" s="121">
        <v>7282732</v>
      </c>
      <c r="J832" s="121">
        <v>10920221</v>
      </c>
      <c r="K832" s="121">
        <v>5395814</v>
      </c>
      <c r="L832" s="121">
        <v>5311511</v>
      </c>
      <c r="M832" s="121">
        <v>5524407</v>
      </c>
      <c r="N832" s="121">
        <v>2031448</v>
      </c>
      <c r="O832" s="121" t="e">
        <v>#N/A</v>
      </c>
      <c r="P832" s="121">
        <v>28658</v>
      </c>
      <c r="Q832" s="121">
        <v>1753</v>
      </c>
      <c r="R832" s="2">
        <v>20149</v>
      </c>
      <c r="S832" s="2" t="s">
        <v>3427</v>
      </c>
      <c r="T832" s="122">
        <v>2.2990883908444833E-2</v>
      </c>
      <c r="U832" s="122">
        <v>1.1630808570632407E-2</v>
      </c>
      <c r="V832" s="122">
        <v>-0.35179857230181044</v>
      </c>
      <c r="W832" s="122">
        <v>0.4941121612831828</v>
      </c>
      <c r="X832" s="122">
        <v>0.5058878387168172</v>
      </c>
      <c r="Y832" s="123">
        <v>11.119224187107815</v>
      </c>
      <c r="Z832" s="123">
        <v>72.453508271534517</v>
      </c>
      <c r="AA832" s="122">
        <v>6.2522397816729747E-2</v>
      </c>
      <c r="AB832" s="123">
        <v>3029.9549343981744</v>
      </c>
    </row>
    <row r="833" spans="1:28" x14ac:dyDescent="0.25">
      <c r="A833" s="2">
        <v>20</v>
      </c>
      <c r="B833" s="2">
        <v>20150</v>
      </c>
      <c r="C833" s="2" t="s">
        <v>3428</v>
      </c>
      <c r="D833" s="121">
        <v>42887155</v>
      </c>
      <c r="E833" s="121">
        <v>847718</v>
      </c>
      <c r="F833" s="121">
        <v>42039437</v>
      </c>
      <c r="G833" s="121" t="s">
        <v>17</v>
      </c>
      <c r="H833" s="121">
        <v>14547138</v>
      </c>
      <c r="I833" s="121">
        <v>27492299</v>
      </c>
      <c r="J833" s="121">
        <v>42887155</v>
      </c>
      <c r="K833" s="121">
        <v>15184792</v>
      </c>
      <c r="L833" s="121">
        <v>14898783</v>
      </c>
      <c r="M833" s="121">
        <v>27468851</v>
      </c>
      <c r="N833" s="121">
        <v>12174707</v>
      </c>
      <c r="O833" s="121" t="e">
        <v>#N/A</v>
      </c>
      <c r="P833" s="121">
        <v>21801</v>
      </c>
      <c r="Q833" s="121">
        <v>13205</v>
      </c>
      <c r="R833" s="2">
        <v>20150</v>
      </c>
      <c r="S833" s="2" t="s">
        <v>3428</v>
      </c>
      <c r="T833" s="122">
        <v>3.0861065138836713E-2</v>
      </c>
      <c r="U833" s="122">
        <v>1.9766244694944209E-2</v>
      </c>
      <c r="V833" s="122">
        <v>0</v>
      </c>
      <c r="W833" s="122">
        <v>0.35406386830742209</v>
      </c>
      <c r="X833" s="122">
        <v>0.64049133126223923</v>
      </c>
      <c r="Y833" s="123" t="e">
        <v>#VALUE!</v>
      </c>
      <c r="Z833" s="123">
        <v>64.196743657705412</v>
      </c>
      <c r="AA833" s="122">
        <v>6.9629437488721496E-2</v>
      </c>
      <c r="AB833" s="123">
        <v>1128.2683074592958</v>
      </c>
    </row>
    <row r="834" spans="1:28" x14ac:dyDescent="0.25">
      <c r="A834" s="2">
        <v>20</v>
      </c>
      <c r="B834" s="2">
        <v>20151</v>
      </c>
      <c r="C834" s="2" t="s">
        <v>3429</v>
      </c>
      <c r="D834" s="121">
        <v>3815040</v>
      </c>
      <c r="E834" s="121">
        <v>50</v>
      </c>
      <c r="F834" s="121">
        <v>3814990</v>
      </c>
      <c r="G834" s="121" t="s">
        <v>17</v>
      </c>
      <c r="H834" s="121">
        <v>1286958</v>
      </c>
      <c r="I834" s="121">
        <v>2528032</v>
      </c>
      <c r="J834" s="121">
        <v>3815040</v>
      </c>
      <c r="K834" s="121">
        <v>1253911</v>
      </c>
      <c r="L834" s="121">
        <v>1244011</v>
      </c>
      <c r="M834" s="121">
        <v>2235469</v>
      </c>
      <c r="N834" s="121" t="s">
        <v>17</v>
      </c>
      <c r="O834" s="121" t="e">
        <v>#N/A</v>
      </c>
      <c r="P834" s="121" t="s">
        <v>189</v>
      </c>
      <c r="Q834" s="121">
        <v>892</v>
      </c>
      <c r="R834" s="2">
        <v>20151</v>
      </c>
      <c r="S834" s="2" t="s">
        <v>3429</v>
      </c>
      <c r="T834" s="122">
        <v>2.236667115491201E-5</v>
      </c>
      <c r="U834" s="122">
        <v>1.3106022479449757E-5</v>
      </c>
      <c r="V834" s="122">
        <v>0</v>
      </c>
      <c r="W834" s="122">
        <v>0.32867571506458648</v>
      </c>
      <c r="X834" s="122">
        <v>0.58596213932226138</v>
      </c>
      <c r="Y834" s="123" t="e">
        <v>#VALUE!</v>
      </c>
      <c r="Z834" s="123">
        <v>5.6053811659192827E-2</v>
      </c>
      <c r="AA834" s="122" t="e">
        <v>#VALUE!</v>
      </c>
      <c r="AB834" s="123">
        <v>1394.6311659192825</v>
      </c>
    </row>
    <row r="835" spans="1:28" x14ac:dyDescent="0.25">
      <c r="A835" s="2">
        <v>20</v>
      </c>
      <c r="B835" s="2">
        <v>20152</v>
      </c>
      <c r="C835" s="2" t="s">
        <v>3430</v>
      </c>
      <c r="D835" s="121">
        <v>14031078</v>
      </c>
      <c r="E835" s="121">
        <v>133341</v>
      </c>
      <c r="F835" s="121">
        <v>13897737</v>
      </c>
      <c r="G835" s="121">
        <v>200</v>
      </c>
      <c r="H835" s="121">
        <v>3270644</v>
      </c>
      <c r="I835" s="121">
        <v>10627093</v>
      </c>
      <c r="J835" s="121">
        <v>14031078</v>
      </c>
      <c r="K835" s="121">
        <v>7874263</v>
      </c>
      <c r="L835" s="121">
        <v>7774265</v>
      </c>
      <c r="M835" s="121">
        <v>5774741</v>
      </c>
      <c r="N835" s="121">
        <v>2058746</v>
      </c>
      <c r="O835" s="121" t="e">
        <v>#N/A</v>
      </c>
      <c r="P835" s="121" t="s">
        <v>189</v>
      </c>
      <c r="Q835" s="121">
        <v>2300</v>
      </c>
      <c r="R835" s="2">
        <v>20152</v>
      </c>
      <c r="S835" s="2" t="s">
        <v>3430</v>
      </c>
      <c r="T835" s="122">
        <v>2.3090386218187101E-2</v>
      </c>
      <c r="U835" s="122">
        <v>9.5032612604676568E-3</v>
      </c>
      <c r="V835" s="122">
        <v>0</v>
      </c>
      <c r="W835" s="122">
        <v>0.56120156982948854</v>
      </c>
      <c r="X835" s="122">
        <v>0.41156787810601581</v>
      </c>
      <c r="Y835" s="123">
        <v>8.6956521739130432E-2</v>
      </c>
      <c r="Z835" s="123">
        <v>57.974347826086955</v>
      </c>
      <c r="AA835" s="122">
        <v>6.4768067551800951E-2</v>
      </c>
      <c r="AB835" s="123">
        <v>3380.1152173913042</v>
      </c>
    </row>
    <row r="836" spans="1:28" x14ac:dyDescent="0.25">
      <c r="A836" s="2">
        <v>20</v>
      </c>
      <c r="B836" s="2">
        <v>20153</v>
      </c>
      <c r="C836" s="2" t="s">
        <v>3431</v>
      </c>
      <c r="D836" s="121">
        <v>36594848</v>
      </c>
      <c r="E836" s="121">
        <v>331856</v>
      </c>
      <c r="F836" s="121">
        <v>36262992</v>
      </c>
      <c r="G836" s="121" t="s">
        <v>17</v>
      </c>
      <c r="H836" s="121">
        <v>5124961</v>
      </c>
      <c r="I836" s="121">
        <v>31138031</v>
      </c>
      <c r="J836" s="121">
        <v>36594848</v>
      </c>
      <c r="K836" s="121">
        <v>12900993</v>
      </c>
      <c r="L836" s="121">
        <v>12869499</v>
      </c>
      <c r="M836" s="121">
        <v>8761374</v>
      </c>
      <c r="N836" s="121">
        <v>4562544</v>
      </c>
      <c r="O836" s="121" t="e">
        <v>#N/A</v>
      </c>
      <c r="P836" s="121" t="s">
        <v>189</v>
      </c>
      <c r="Q836" s="121">
        <v>5084</v>
      </c>
      <c r="R836" s="2">
        <v>20153</v>
      </c>
      <c r="S836" s="2" t="s">
        <v>3431</v>
      </c>
      <c r="T836" s="122">
        <v>3.7877164015598465E-2</v>
      </c>
      <c r="U836" s="122">
        <v>9.0683803359423703E-3</v>
      </c>
      <c r="V836" s="122">
        <v>0</v>
      </c>
      <c r="W836" s="122">
        <v>0.35253577224859628</v>
      </c>
      <c r="X836" s="122">
        <v>0.23941550460873617</v>
      </c>
      <c r="Y836" s="123" t="e">
        <v>#VALUE!</v>
      </c>
      <c r="Z836" s="123">
        <v>65.274586939417787</v>
      </c>
      <c r="AA836" s="122">
        <v>7.273486020080025E-2</v>
      </c>
      <c r="AB836" s="123">
        <v>2531.3727380015735</v>
      </c>
    </row>
    <row r="837" spans="1:28" x14ac:dyDescent="0.25">
      <c r="A837" s="2">
        <v>20</v>
      </c>
      <c r="B837" s="2">
        <v>20154</v>
      </c>
      <c r="C837" s="2" t="s">
        <v>3432</v>
      </c>
      <c r="D837" s="121">
        <v>15067190</v>
      </c>
      <c r="E837" s="121">
        <v>370943</v>
      </c>
      <c r="F837" s="121">
        <v>14696247</v>
      </c>
      <c r="G837" s="121">
        <v>54152</v>
      </c>
      <c r="H837" s="121">
        <v>4698577</v>
      </c>
      <c r="I837" s="121">
        <v>9997670</v>
      </c>
      <c r="J837" s="121">
        <v>15067190</v>
      </c>
      <c r="K837" s="121">
        <v>7394718</v>
      </c>
      <c r="L837" s="121">
        <v>6733519</v>
      </c>
      <c r="M837" s="121">
        <v>7414438</v>
      </c>
      <c r="N837" s="121">
        <v>1560659</v>
      </c>
      <c r="O837" s="121" t="e">
        <v>#N/A</v>
      </c>
      <c r="P837" s="121">
        <v>72031</v>
      </c>
      <c r="Q837" s="121">
        <v>2664</v>
      </c>
      <c r="R837" s="2">
        <v>20154</v>
      </c>
      <c r="S837" s="2" t="s">
        <v>3432</v>
      </c>
      <c r="T837" s="122">
        <v>5.0029820196756655E-2</v>
      </c>
      <c r="U837" s="122">
        <v>2.4619255481612697E-2</v>
      </c>
      <c r="V837" s="122">
        <v>-0.28353576492069699</v>
      </c>
      <c r="W837" s="122">
        <v>0.49078282015425573</v>
      </c>
      <c r="X837" s="122">
        <v>0.49209162425110453</v>
      </c>
      <c r="Y837" s="123">
        <v>20.327327327327328</v>
      </c>
      <c r="Z837" s="123">
        <v>139.24286786786786</v>
      </c>
      <c r="AA837" s="122">
        <v>0.23768356828749906</v>
      </c>
      <c r="AB837" s="123">
        <v>2527.5972222222222</v>
      </c>
    </row>
    <row r="838" spans="1:28" x14ac:dyDescent="0.25">
      <c r="A838" s="2">
        <v>20</v>
      </c>
      <c r="B838" s="2">
        <v>20155</v>
      </c>
      <c r="C838" s="2" t="s">
        <v>3433</v>
      </c>
      <c r="D838" s="121">
        <v>8160347</v>
      </c>
      <c r="E838" s="121">
        <v>225233</v>
      </c>
      <c r="F838" s="121">
        <v>7935114</v>
      </c>
      <c r="G838" s="121">
        <v>23858</v>
      </c>
      <c r="H838" s="121">
        <v>2752887</v>
      </c>
      <c r="I838" s="121">
        <v>5182227</v>
      </c>
      <c r="J838" s="121">
        <v>8160347</v>
      </c>
      <c r="K838" s="121">
        <v>4183013</v>
      </c>
      <c r="L838" s="121">
        <v>4106544</v>
      </c>
      <c r="M838" s="121">
        <v>3964024</v>
      </c>
      <c r="N838" s="121">
        <v>1541110</v>
      </c>
      <c r="O838" s="121" t="e">
        <v>#N/A</v>
      </c>
      <c r="P838" s="121">
        <v>17348</v>
      </c>
      <c r="Q838" s="121">
        <v>1123</v>
      </c>
      <c r="R838" s="2">
        <v>20155</v>
      </c>
      <c r="S838" s="2" t="s">
        <v>3433</v>
      </c>
      <c r="T838" s="122">
        <v>5.6819282627955832E-2</v>
      </c>
      <c r="U838" s="122">
        <v>2.7600909618181679E-2</v>
      </c>
      <c r="V838" s="122">
        <v>0.31064199604194531</v>
      </c>
      <c r="W838" s="122">
        <v>0.51260234399346005</v>
      </c>
      <c r="X838" s="122">
        <v>0.4857665979155053</v>
      </c>
      <c r="Y838" s="123">
        <v>21.244879786286731</v>
      </c>
      <c r="Z838" s="123">
        <v>200.56366874443455</v>
      </c>
      <c r="AA838" s="122">
        <v>0.14614985302801228</v>
      </c>
      <c r="AB838" s="123">
        <v>3656.7622439893144</v>
      </c>
    </row>
    <row r="839" spans="1:28" x14ac:dyDescent="0.25">
      <c r="A839" s="2">
        <v>20</v>
      </c>
      <c r="B839" s="2">
        <v>20156</v>
      </c>
      <c r="C839" s="2" t="s">
        <v>3434</v>
      </c>
      <c r="D839" s="121">
        <v>26793195</v>
      </c>
      <c r="E839" s="121">
        <v>613647</v>
      </c>
      <c r="F839" s="121">
        <v>26179548</v>
      </c>
      <c r="G839" s="121">
        <v>96152</v>
      </c>
      <c r="H839" s="121">
        <v>6288808</v>
      </c>
      <c r="I839" s="121">
        <v>19890740</v>
      </c>
      <c r="J839" s="121">
        <v>26793195</v>
      </c>
      <c r="K839" s="121">
        <v>7249763</v>
      </c>
      <c r="L839" s="121">
        <v>6797550</v>
      </c>
      <c r="M839" s="121">
        <v>15990476</v>
      </c>
      <c r="N839" s="121">
        <v>1482420</v>
      </c>
      <c r="O839" s="121" t="e">
        <v>#N/A</v>
      </c>
      <c r="P839" s="121">
        <v>69607</v>
      </c>
      <c r="Q839" s="121">
        <v>3357</v>
      </c>
      <c r="R839" s="2">
        <v>20156</v>
      </c>
      <c r="S839" s="2" t="s">
        <v>3434</v>
      </c>
      <c r="T839" s="122">
        <v>3.8375780683451828E-2</v>
      </c>
      <c r="U839" s="122">
        <v>2.290309162457109E-2</v>
      </c>
      <c r="V839" s="122">
        <v>0.31645150273779388</v>
      </c>
      <c r="W839" s="122">
        <v>0.2705822504557594</v>
      </c>
      <c r="X839" s="122">
        <v>0.59681109326453974</v>
      </c>
      <c r="Y839" s="123">
        <v>28.642240095323206</v>
      </c>
      <c r="Z839" s="123">
        <v>182.79624664879356</v>
      </c>
      <c r="AA839" s="122">
        <v>0.41394948799935238</v>
      </c>
      <c r="AB839" s="123">
        <v>2024.8882931188562</v>
      </c>
    </row>
    <row r="840" spans="1:28" x14ac:dyDescent="0.25">
      <c r="A840" s="2">
        <v>20</v>
      </c>
      <c r="B840" s="2">
        <v>20157</v>
      </c>
      <c r="C840" s="2" t="s">
        <v>3435</v>
      </c>
      <c r="D840" s="121">
        <v>60720368</v>
      </c>
      <c r="E840" s="121">
        <v>10438711</v>
      </c>
      <c r="F840" s="121">
        <v>50281657</v>
      </c>
      <c r="G840" s="121">
        <v>3288820</v>
      </c>
      <c r="H840" s="121">
        <v>28773117</v>
      </c>
      <c r="I840" s="121">
        <v>21508540</v>
      </c>
      <c r="J840" s="121">
        <v>60720368</v>
      </c>
      <c r="K840" s="121">
        <v>6699546</v>
      </c>
      <c r="L840" s="121">
        <v>5407645</v>
      </c>
      <c r="M840" s="121">
        <v>48232188</v>
      </c>
      <c r="N840" s="121">
        <v>19768739</v>
      </c>
      <c r="O840" s="121" t="e">
        <v>#N/A</v>
      </c>
      <c r="P840" s="121">
        <v>3683392</v>
      </c>
      <c r="Q840" s="121">
        <v>18425</v>
      </c>
      <c r="R840" s="2">
        <v>20157</v>
      </c>
      <c r="S840" s="2" t="s">
        <v>3435</v>
      </c>
      <c r="T840" s="122">
        <v>0.21642623801350253</v>
      </c>
      <c r="U840" s="122">
        <v>0.17191448839704002</v>
      </c>
      <c r="V840" s="122">
        <v>-0.14907433410455706</v>
      </c>
      <c r="W840" s="122">
        <v>0.11033441035798729</v>
      </c>
      <c r="X840" s="122">
        <v>0.79433293289658591</v>
      </c>
      <c r="Y840" s="123">
        <v>178.49769335142469</v>
      </c>
      <c r="Z840" s="123">
        <v>566.55147896879237</v>
      </c>
      <c r="AA840" s="122">
        <v>0.52804131816399624</v>
      </c>
      <c r="AB840" s="123">
        <v>293.49497964721843</v>
      </c>
    </row>
    <row r="841" spans="1:28" x14ac:dyDescent="0.25">
      <c r="A841" s="2">
        <v>20</v>
      </c>
      <c r="B841" s="2">
        <v>20158</v>
      </c>
      <c r="C841" s="2" t="s">
        <v>3436</v>
      </c>
      <c r="D841" s="121">
        <v>16071791</v>
      </c>
      <c r="E841" s="121">
        <v>2151595</v>
      </c>
      <c r="F841" s="121">
        <v>13920196</v>
      </c>
      <c r="G841" s="121">
        <v>2983</v>
      </c>
      <c r="H841" s="121">
        <v>4862369</v>
      </c>
      <c r="I841" s="121">
        <v>9057827</v>
      </c>
      <c r="J841" s="121">
        <v>16071791</v>
      </c>
      <c r="K841" s="121">
        <v>6894176</v>
      </c>
      <c r="L841" s="121">
        <v>6707730</v>
      </c>
      <c r="M841" s="121">
        <v>8921742</v>
      </c>
      <c r="N841" s="121">
        <v>3126309</v>
      </c>
      <c r="O841" s="121" t="e">
        <v>#N/A</v>
      </c>
      <c r="P841" s="121">
        <v>13180</v>
      </c>
      <c r="Q841" s="121">
        <v>2672</v>
      </c>
      <c r="R841" s="2">
        <v>20158</v>
      </c>
      <c r="S841" s="2" t="s">
        <v>3436</v>
      </c>
      <c r="T841" s="122">
        <v>0.24116310469412813</v>
      </c>
      <c r="U841" s="122">
        <v>0.13387400321470083</v>
      </c>
      <c r="V841" s="122">
        <v>-0.78430637866385255</v>
      </c>
      <c r="W841" s="122">
        <v>0.42896127755767854</v>
      </c>
      <c r="X841" s="122">
        <v>0.55511809480349761</v>
      </c>
      <c r="Y841" s="123">
        <v>1.1163922155688624</v>
      </c>
      <c r="Z841" s="123">
        <v>805.23764970059881</v>
      </c>
      <c r="AA841" s="122">
        <v>0.68822211751941342</v>
      </c>
      <c r="AB841" s="123">
        <v>2510.3779940119762</v>
      </c>
    </row>
    <row r="842" spans="1:28" x14ac:dyDescent="0.25">
      <c r="A842" s="2">
        <v>20</v>
      </c>
      <c r="B842" s="2">
        <v>20159</v>
      </c>
      <c r="C842" s="2" t="s">
        <v>3437</v>
      </c>
      <c r="D842" s="121">
        <v>29758738</v>
      </c>
      <c r="E842" s="121">
        <v>11542</v>
      </c>
      <c r="F842" s="121">
        <v>29747196</v>
      </c>
      <c r="G842" s="121" t="s">
        <v>17</v>
      </c>
      <c r="H842" s="121">
        <v>5915354</v>
      </c>
      <c r="I842" s="121">
        <v>23831842</v>
      </c>
      <c r="J842" s="121">
        <v>29758738</v>
      </c>
      <c r="K842" s="121">
        <v>16243067</v>
      </c>
      <c r="L842" s="121">
        <v>14978824</v>
      </c>
      <c r="M842" s="121">
        <v>8794174</v>
      </c>
      <c r="N842" s="121">
        <v>1172586</v>
      </c>
      <c r="O842" s="121" t="e">
        <v>#N/A</v>
      </c>
      <c r="P842" s="121" t="s">
        <v>189</v>
      </c>
      <c r="Q842" s="121">
        <v>5416</v>
      </c>
      <c r="R842" s="2">
        <v>20159</v>
      </c>
      <c r="S842" s="2" t="s">
        <v>3437</v>
      </c>
      <c r="T842" s="122">
        <v>1.3124598171471249E-3</v>
      </c>
      <c r="U842" s="122">
        <v>3.8785246874380224E-4</v>
      </c>
      <c r="V842" s="122">
        <v>0</v>
      </c>
      <c r="W842" s="122">
        <v>0.54582512874033839</v>
      </c>
      <c r="X842" s="122">
        <v>0.29551569021508911</v>
      </c>
      <c r="Y842" s="123" t="e">
        <v>#VALUE!</v>
      </c>
      <c r="Z842" s="123">
        <v>2.1310930576070901</v>
      </c>
      <c r="AA842" s="122">
        <v>9.8432012662610681E-3</v>
      </c>
      <c r="AB842" s="123">
        <v>2765.661742983752</v>
      </c>
    </row>
    <row r="843" spans="1:28" x14ac:dyDescent="0.25">
      <c r="A843" s="2">
        <v>20</v>
      </c>
      <c r="B843" s="2">
        <v>20160</v>
      </c>
      <c r="C843" s="2" t="s">
        <v>3438</v>
      </c>
      <c r="D843" s="121">
        <v>9100184</v>
      </c>
      <c r="E843" s="121">
        <v>338074</v>
      </c>
      <c r="F843" s="121">
        <v>8740788</v>
      </c>
      <c r="G843" s="121">
        <v>72990</v>
      </c>
      <c r="H843" s="121">
        <v>3427763</v>
      </c>
      <c r="I843" s="121">
        <v>5313025</v>
      </c>
      <c r="J843" s="121">
        <v>9100184</v>
      </c>
      <c r="K843" s="121">
        <v>388119</v>
      </c>
      <c r="L843" s="121" t="s">
        <v>17</v>
      </c>
      <c r="M843" s="121">
        <v>8712065</v>
      </c>
      <c r="N843" s="121">
        <v>3431524</v>
      </c>
      <c r="O843" s="121" t="e">
        <v>#N/A</v>
      </c>
      <c r="P843" s="121">
        <v>55535</v>
      </c>
      <c r="Q843" s="121">
        <v>1465</v>
      </c>
      <c r="R843" s="2">
        <v>20160</v>
      </c>
      <c r="S843" s="2" t="s">
        <v>3438</v>
      </c>
      <c r="T843" s="122">
        <v>3.880526603049908E-2</v>
      </c>
      <c r="U843" s="122">
        <v>3.7150237841344746E-2</v>
      </c>
      <c r="V843" s="122">
        <v>0.25255281210173797</v>
      </c>
      <c r="W843" s="122">
        <v>4.2649577195362207E-2</v>
      </c>
      <c r="X843" s="122">
        <v>0.95735042280463778</v>
      </c>
      <c r="Y843" s="123">
        <v>49.822525597269625</v>
      </c>
      <c r="Z843" s="123">
        <v>230.76723549488054</v>
      </c>
      <c r="AA843" s="122">
        <v>9.8520074462542004E-2</v>
      </c>
      <c r="AB843" s="123" t="e">
        <v>#VALUE!</v>
      </c>
    </row>
    <row r="844" spans="1:28" x14ac:dyDescent="0.25">
      <c r="A844" s="2">
        <v>20</v>
      </c>
      <c r="B844" s="2">
        <v>20161</v>
      </c>
      <c r="C844" s="2" t="s">
        <v>3439</v>
      </c>
      <c r="D844" s="121">
        <v>14846625</v>
      </c>
      <c r="E844" s="121">
        <v>12205</v>
      </c>
      <c r="F844" s="121">
        <v>14834420</v>
      </c>
      <c r="G844" s="121">
        <v>1140</v>
      </c>
      <c r="H844" s="121">
        <v>4361725</v>
      </c>
      <c r="I844" s="121">
        <v>10472695</v>
      </c>
      <c r="J844" s="121">
        <v>14846625</v>
      </c>
      <c r="K844" s="121">
        <v>0</v>
      </c>
      <c r="L844" s="121" t="s">
        <v>17</v>
      </c>
      <c r="M844" s="121">
        <v>8220979</v>
      </c>
      <c r="N844" s="121">
        <v>350734</v>
      </c>
      <c r="O844" s="121" t="e">
        <v>#N/A</v>
      </c>
      <c r="P844" s="121">
        <v>1128</v>
      </c>
      <c r="Q844" s="121">
        <v>2566</v>
      </c>
      <c r="R844" s="2">
        <v>20161</v>
      </c>
      <c r="S844" s="2" t="s">
        <v>3439</v>
      </c>
      <c r="T844" s="122">
        <v>1.4846163698994973E-3</v>
      </c>
      <c r="U844" s="122">
        <v>8.2207235651200186E-4</v>
      </c>
      <c r="V844" s="122">
        <v>-3.6847157741420555E-2</v>
      </c>
      <c r="W844" s="122">
        <v>0</v>
      </c>
      <c r="X844" s="122">
        <v>0.55372712653549205</v>
      </c>
      <c r="Y844" s="123">
        <v>0.44427123928293061</v>
      </c>
      <c r="Z844" s="123">
        <v>4.7564302416212003</v>
      </c>
      <c r="AA844" s="122">
        <v>3.479845124795429E-2</v>
      </c>
      <c r="AB844" s="123" t="e">
        <v>#VALUE!</v>
      </c>
    </row>
    <row r="845" spans="1:28" x14ac:dyDescent="0.25">
      <c r="A845" s="2">
        <v>20</v>
      </c>
      <c r="B845" s="2">
        <v>20162</v>
      </c>
      <c r="C845" s="2" t="s">
        <v>3440</v>
      </c>
      <c r="D845" s="121">
        <v>12166741</v>
      </c>
      <c r="E845" s="121">
        <v>31771</v>
      </c>
      <c r="F845" s="121">
        <v>12081929</v>
      </c>
      <c r="G845" s="121" t="s">
        <v>17</v>
      </c>
      <c r="H845" s="121">
        <v>2811265</v>
      </c>
      <c r="I845" s="121">
        <v>9270664</v>
      </c>
      <c r="J845" s="121">
        <v>12166741</v>
      </c>
      <c r="K845" s="121">
        <v>7284745</v>
      </c>
      <c r="L845" s="121">
        <v>7216385</v>
      </c>
      <c r="M845" s="121">
        <v>4881996</v>
      </c>
      <c r="N845" s="121">
        <v>1355173</v>
      </c>
      <c r="O845" s="121" t="e">
        <v>#N/A</v>
      </c>
      <c r="P845" s="121" t="s">
        <v>189</v>
      </c>
      <c r="Q845" s="121">
        <v>2236</v>
      </c>
      <c r="R845" s="2">
        <v>20162</v>
      </c>
      <c r="S845" s="2" t="s">
        <v>3440</v>
      </c>
      <c r="T845" s="122">
        <v>6.5077890272749097E-3</v>
      </c>
      <c r="U845" s="122">
        <v>2.6112991145286974E-3</v>
      </c>
      <c r="V845" s="122">
        <v>0</v>
      </c>
      <c r="W845" s="122">
        <v>0.5987425063129066</v>
      </c>
      <c r="X845" s="122">
        <v>0.40125749368709335</v>
      </c>
      <c r="Y845" s="123" t="e">
        <v>#VALUE!</v>
      </c>
      <c r="Z845" s="123">
        <v>14.208855098389982</v>
      </c>
      <c r="AA845" s="122">
        <v>2.344423922259372E-2</v>
      </c>
      <c r="AB845" s="123">
        <v>3227.363595706619</v>
      </c>
    </row>
    <row r="846" spans="1:28" x14ac:dyDescent="0.25">
      <c r="A846" s="2">
        <v>20</v>
      </c>
      <c r="B846" s="2">
        <v>20164</v>
      </c>
      <c r="C846" s="2" t="s">
        <v>3441</v>
      </c>
      <c r="D846" s="121">
        <v>14749139</v>
      </c>
      <c r="E846" s="121">
        <v>30847</v>
      </c>
      <c r="F846" s="121">
        <v>14718292</v>
      </c>
      <c r="G846" s="121" t="s">
        <v>17</v>
      </c>
      <c r="H846" s="121">
        <v>3791902</v>
      </c>
      <c r="I846" s="121">
        <v>10926390</v>
      </c>
      <c r="J846" s="121">
        <v>14749139</v>
      </c>
      <c r="K846" s="121">
        <v>7646760</v>
      </c>
      <c r="L846" s="121">
        <v>7075128</v>
      </c>
      <c r="M846" s="121">
        <v>6971238</v>
      </c>
      <c r="N846" s="121">
        <v>2960695</v>
      </c>
      <c r="O846" s="121" t="e">
        <v>#N/A</v>
      </c>
      <c r="P846" s="121" t="s">
        <v>189</v>
      </c>
      <c r="Q846" s="121">
        <v>2829</v>
      </c>
      <c r="R846" s="2">
        <v>20164</v>
      </c>
      <c r="S846" s="2" t="s">
        <v>3441</v>
      </c>
      <c r="T846" s="122">
        <v>4.4248955493988301E-3</v>
      </c>
      <c r="U846" s="122">
        <v>2.0914441175176393E-3</v>
      </c>
      <c r="V846" s="122">
        <v>0</v>
      </c>
      <c r="W846" s="122">
        <v>0.51845467047262894</v>
      </c>
      <c r="X846" s="122">
        <v>0.47265389525449586</v>
      </c>
      <c r="Y846" s="123" t="e">
        <v>#VALUE!</v>
      </c>
      <c r="Z846" s="123">
        <v>10.903852951572993</v>
      </c>
      <c r="AA846" s="122">
        <v>1.0418837468905104E-2</v>
      </c>
      <c r="AB846" s="123">
        <v>2500.928950159067</v>
      </c>
    </row>
    <row r="847" spans="1:28" x14ac:dyDescent="0.25">
      <c r="A847" s="2">
        <v>20</v>
      </c>
      <c r="B847" s="2">
        <v>20165</v>
      </c>
      <c r="C847" s="2" t="s">
        <v>3442</v>
      </c>
      <c r="D847" s="121">
        <v>8800072</v>
      </c>
      <c r="E847" s="121">
        <v>182146</v>
      </c>
      <c r="F847" s="121">
        <v>8617926</v>
      </c>
      <c r="G847" s="121">
        <v>8144</v>
      </c>
      <c r="H847" s="121">
        <v>3060527</v>
      </c>
      <c r="I847" s="121">
        <v>5557399</v>
      </c>
      <c r="J847" s="121">
        <v>8800072</v>
      </c>
      <c r="K847" s="121">
        <v>3569089</v>
      </c>
      <c r="L847" s="121">
        <v>3526795</v>
      </c>
      <c r="M847" s="121">
        <v>4746868</v>
      </c>
      <c r="N847" s="121">
        <v>1995889</v>
      </c>
      <c r="O847" s="121" t="e">
        <v>#N/A</v>
      </c>
      <c r="P847" s="121">
        <v>13811</v>
      </c>
      <c r="Q847" s="121">
        <v>1715</v>
      </c>
      <c r="R847" s="2">
        <v>20165</v>
      </c>
      <c r="S847" s="2" t="s">
        <v>3442</v>
      </c>
      <c r="T847" s="122">
        <v>3.8371827487092544E-2</v>
      </c>
      <c r="U847" s="122">
        <v>2.069823974167484E-2</v>
      </c>
      <c r="V847" s="122">
        <v>-0.4380313371482959</v>
      </c>
      <c r="W847" s="122">
        <v>0.40557497711382362</v>
      </c>
      <c r="X847" s="122">
        <v>0.539412404807597</v>
      </c>
      <c r="Y847" s="123">
        <v>4.7486880466472305</v>
      </c>
      <c r="Z847" s="123">
        <v>106.20758017492712</v>
      </c>
      <c r="AA847" s="122">
        <v>9.1260586134800079E-2</v>
      </c>
      <c r="AB847" s="123">
        <v>2056.4402332361515</v>
      </c>
    </row>
    <row r="848" spans="1:28" x14ac:dyDescent="0.25">
      <c r="A848" s="2">
        <v>20</v>
      </c>
      <c r="B848" s="2">
        <v>20166</v>
      </c>
      <c r="C848" s="2" t="s">
        <v>3443</v>
      </c>
      <c r="D848" s="121">
        <v>73700173</v>
      </c>
      <c r="E848" s="121">
        <v>2614582</v>
      </c>
      <c r="F848" s="121">
        <v>49590810</v>
      </c>
      <c r="G848" s="121">
        <v>365522</v>
      </c>
      <c r="H848" s="121">
        <v>15122642</v>
      </c>
      <c r="I848" s="121">
        <v>34468168</v>
      </c>
      <c r="J848" s="121">
        <v>73700173</v>
      </c>
      <c r="K848" s="121">
        <v>21667340</v>
      </c>
      <c r="L848" s="121">
        <v>21404571</v>
      </c>
      <c r="M848" s="121">
        <v>52032833</v>
      </c>
      <c r="N848" s="121">
        <v>17701253</v>
      </c>
      <c r="O848" s="121" t="e">
        <v>#N/A</v>
      </c>
      <c r="P848" s="121">
        <v>497671</v>
      </c>
      <c r="Q848" s="121">
        <v>12352</v>
      </c>
      <c r="R848" s="2">
        <v>20166</v>
      </c>
      <c r="S848" s="2" t="s">
        <v>3443</v>
      </c>
      <c r="T848" s="122">
        <v>5.024869585709469E-2</v>
      </c>
      <c r="U848" s="122">
        <v>3.5475927580251407E-2</v>
      </c>
      <c r="V848" s="122">
        <v>-0.30004415300034271</v>
      </c>
      <c r="W848" s="122">
        <v>0.29399306837447992</v>
      </c>
      <c r="X848" s="122">
        <v>0.70600693162552008</v>
      </c>
      <c r="Y848" s="123">
        <v>29.592130829015545</v>
      </c>
      <c r="Z848" s="123">
        <v>211.67276554404145</v>
      </c>
      <c r="AA848" s="122">
        <v>0.14770604092263978</v>
      </c>
      <c r="AB848" s="123">
        <v>1732.883014896373</v>
      </c>
    </row>
    <row r="849" spans="1:28" x14ac:dyDescent="0.25">
      <c r="A849" s="2">
        <v>20</v>
      </c>
      <c r="B849" s="2">
        <v>20167</v>
      </c>
      <c r="C849" s="2" t="s">
        <v>3444</v>
      </c>
      <c r="D849" s="121">
        <v>13319882</v>
      </c>
      <c r="E849" s="121">
        <v>60545</v>
      </c>
      <c r="F849" s="121">
        <v>13259337</v>
      </c>
      <c r="G849" s="121">
        <v>11522</v>
      </c>
      <c r="H849" s="121">
        <v>4197367</v>
      </c>
      <c r="I849" s="121">
        <v>9061970</v>
      </c>
      <c r="J849" s="121">
        <v>13319882</v>
      </c>
      <c r="K849" s="121">
        <v>8249377</v>
      </c>
      <c r="L849" s="121">
        <v>7138697</v>
      </c>
      <c r="M849" s="121">
        <v>5067897</v>
      </c>
      <c r="N849" s="121">
        <v>1449423</v>
      </c>
      <c r="O849" s="121" t="e">
        <v>#N/A</v>
      </c>
      <c r="P849" s="121">
        <v>24313</v>
      </c>
      <c r="Q849" s="121">
        <v>2676</v>
      </c>
      <c r="R849" s="2">
        <v>20167</v>
      </c>
      <c r="S849" s="2" t="s">
        <v>3444</v>
      </c>
      <c r="T849" s="122">
        <v>1.1946770031040489E-2</v>
      </c>
      <c r="U849" s="122">
        <v>4.5454606880151044E-3</v>
      </c>
      <c r="V849" s="122">
        <v>-0.54836376356624661</v>
      </c>
      <c r="W849" s="122">
        <v>0.61932808413768226</v>
      </c>
      <c r="X849" s="122">
        <v>0.3804761183319792</v>
      </c>
      <c r="Y849" s="123">
        <v>4.3056801195814645</v>
      </c>
      <c r="Z849" s="123">
        <v>22.625186846038865</v>
      </c>
      <c r="AA849" s="122">
        <v>4.1771794707273172E-2</v>
      </c>
      <c r="AB849" s="123">
        <v>2667.6745142002987</v>
      </c>
    </row>
    <row r="850" spans="1:28" x14ac:dyDescent="0.25">
      <c r="A850" s="2">
        <v>20</v>
      </c>
      <c r="B850" s="2">
        <v>20169</v>
      </c>
      <c r="C850" s="2" t="s">
        <v>3445</v>
      </c>
      <c r="D850" s="121">
        <v>26615081</v>
      </c>
      <c r="E850" s="121">
        <v>1992</v>
      </c>
      <c r="F850" s="121">
        <v>26613089</v>
      </c>
      <c r="G850" s="121" t="s">
        <v>17</v>
      </c>
      <c r="H850" s="121">
        <v>6281802</v>
      </c>
      <c r="I850" s="121">
        <v>20331287</v>
      </c>
      <c r="J850" s="121">
        <v>26615081</v>
      </c>
      <c r="K850" s="121">
        <v>25000</v>
      </c>
      <c r="L850" s="121" t="s">
        <v>17</v>
      </c>
      <c r="M850" s="121">
        <v>24797328</v>
      </c>
      <c r="N850" s="121">
        <v>6349890</v>
      </c>
      <c r="O850" s="121" t="e">
        <v>#N/A</v>
      </c>
      <c r="P850" s="121" t="s">
        <v>189</v>
      </c>
      <c r="Q850" s="121">
        <v>3660</v>
      </c>
      <c r="R850" s="2">
        <v>20169</v>
      </c>
      <c r="S850" s="2" t="s">
        <v>3445</v>
      </c>
      <c r="T850" s="122">
        <v>8.0331235687974129E-5</v>
      </c>
      <c r="U850" s="122">
        <v>7.4844784428798098E-5</v>
      </c>
      <c r="V850" s="122">
        <v>0</v>
      </c>
      <c r="W850" s="122">
        <v>9.3931707365459453E-4</v>
      </c>
      <c r="X850" s="122">
        <v>0.93170214285652564</v>
      </c>
      <c r="Y850" s="123" t="e">
        <v>#VALUE!</v>
      </c>
      <c r="Z850" s="123">
        <v>0.54426229508196722</v>
      </c>
      <c r="AA850" s="122">
        <v>3.1370622168258035E-4</v>
      </c>
      <c r="AB850" s="123" t="e">
        <v>#VALUE!</v>
      </c>
    </row>
    <row r="851" spans="1:28" x14ac:dyDescent="0.25">
      <c r="A851" s="2">
        <v>20</v>
      </c>
      <c r="B851" s="2">
        <v>20170</v>
      </c>
      <c r="C851" s="2" t="s">
        <v>3446</v>
      </c>
      <c r="D851" s="121">
        <v>26344220</v>
      </c>
      <c r="E851" s="121">
        <v>108570</v>
      </c>
      <c r="F851" s="121">
        <v>26235650</v>
      </c>
      <c r="G851" s="121">
        <v>36192</v>
      </c>
      <c r="H851" s="121">
        <v>5844868</v>
      </c>
      <c r="I851" s="121">
        <v>20390782</v>
      </c>
      <c r="J851" s="121">
        <v>26344220</v>
      </c>
      <c r="K851" s="121">
        <v>16831141</v>
      </c>
      <c r="L851" s="121">
        <v>16818561</v>
      </c>
      <c r="M851" s="121">
        <v>8206801</v>
      </c>
      <c r="N851" s="121">
        <v>2723624</v>
      </c>
      <c r="O851" s="121" t="e">
        <v>#N/A</v>
      </c>
      <c r="P851" s="121" t="s">
        <v>189</v>
      </c>
      <c r="Q851" s="121">
        <v>3671</v>
      </c>
      <c r="R851" s="2">
        <v>20170</v>
      </c>
      <c r="S851" s="2" t="s">
        <v>3446</v>
      </c>
      <c r="T851" s="122">
        <v>1.3229271673579023E-2</v>
      </c>
      <c r="U851" s="122">
        <v>4.1212076121441435E-3</v>
      </c>
      <c r="V851" s="122">
        <v>0</v>
      </c>
      <c r="W851" s="122">
        <v>0.63889312342517635</v>
      </c>
      <c r="X851" s="122">
        <v>0.31152188221932553</v>
      </c>
      <c r="Y851" s="123">
        <v>9.8588940343230735</v>
      </c>
      <c r="Z851" s="123">
        <v>29.575047670934349</v>
      </c>
      <c r="AA851" s="122">
        <v>3.9862330483209134E-2</v>
      </c>
      <c r="AB851" s="123">
        <v>4581.4658131299375</v>
      </c>
    </row>
    <row r="852" spans="1:28" x14ac:dyDescent="0.25">
      <c r="A852" s="2">
        <v>20</v>
      </c>
      <c r="B852" s="2">
        <v>20171</v>
      </c>
      <c r="C852" s="2" t="s">
        <v>3447</v>
      </c>
      <c r="D852" s="121">
        <v>149144086</v>
      </c>
      <c r="E852" s="121">
        <v>1594180</v>
      </c>
      <c r="F852" s="121">
        <v>145834399</v>
      </c>
      <c r="G852" s="121">
        <v>38486</v>
      </c>
      <c r="H852" s="121">
        <v>18797519</v>
      </c>
      <c r="I852" s="121">
        <v>127036880</v>
      </c>
      <c r="J852" s="121">
        <v>149144086</v>
      </c>
      <c r="K852" s="121">
        <v>105155736</v>
      </c>
      <c r="L852" s="121">
        <v>104905731</v>
      </c>
      <c r="M852" s="121">
        <v>43988350</v>
      </c>
      <c r="N852" s="121">
        <v>22209123</v>
      </c>
      <c r="O852" s="121" t="e">
        <v>#N/A</v>
      </c>
      <c r="P852" s="121">
        <v>36864</v>
      </c>
      <c r="Q852" s="121">
        <v>18104</v>
      </c>
      <c r="R852" s="2">
        <v>20171</v>
      </c>
      <c r="S852" s="2" t="s">
        <v>3447</v>
      </c>
      <c r="T852" s="122">
        <v>3.6240959253984295E-2</v>
      </c>
      <c r="U852" s="122">
        <v>1.0688858289694438E-2</v>
      </c>
      <c r="V852" s="122">
        <v>-5.0533891306343559E-3</v>
      </c>
      <c r="W852" s="122">
        <v>0.70506138607467139</v>
      </c>
      <c r="X852" s="122">
        <v>0.29493861392532855</v>
      </c>
      <c r="Y852" s="123">
        <v>2.1258285461776403</v>
      </c>
      <c r="Z852" s="123">
        <v>88.05678303137428</v>
      </c>
      <c r="AA852" s="122">
        <v>7.1780412040583497E-2</v>
      </c>
      <c r="AB852" s="123">
        <v>5794.6161621741048</v>
      </c>
    </row>
    <row r="853" spans="1:28" x14ac:dyDescent="0.25">
      <c r="A853" s="2">
        <v>20</v>
      </c>
      <c r="B853" s="2">
        <v>20172</v>
      </c>
      <c r="C853" s="2" t="s">
        <v>3448</v>
      </c>
      <c r="D853" s="121">
        <v>4748855</v>
      </c>
      <c r="E853" s="121">
        <v>167383</v>
      </c>
      <c r="F853" s="121">
        <v>4481737</v>
      </c>
      <c r="G853" s="121">
        <v>10226</v>
      </c>
      <c r="H853" s="121">
        <v>1216402</v>
      </c>
      <c r="I853" s="121">
        <v>3265335</v>
      </c>
      <c r="J853" s="121">
        <v>4748855</v>
      </c>
      <c r="K853" s="121">
        <v>3080191</v>
      </c>
      <c r="L853" s="121">
        <v>2900191</v>
      </c>
      <c r="M853" s="121">
        <v>1668664</v>
      </c>
      <c r="N853" s="121">
        <v>335780</v>
      </c>
      <c r="O853" s="121" t="e">
        <v>#N/A</v>
      </c>
      <c r="P853" s="121">
        <v>10146</v>
      </c>
      <c r="Q853" s="121">
        <v>1439</v>
      </c>
      <c r="R853" s="2">
        <v>20172</v>
      </c>
      <c r="S853" s="2" t="s">
        <v>3448</v>
      </c>
      <c r="T853" s="122">
        <v>0.10030958898855612</v>
      </c>
      <c r="U853" s="122">
        <v>3.5247022703367444E-2</v>
      </c>
      <c r="V853" s="122">
        <v>-3.9471203892634699E-2</v>
      </c>
      <c r="W853" s="122">
        <v>0.64861761414067176</v>
      </c>
      <c r="X853" s="122">
        <v>0.35138238585932818</v>
      </c>
      <c r="Y853" s="123">
        <v>7.1063238359972205</v>
      </c>
      <c r="Z853" s="123">
        <v>116.31897150799166</v>
      </c>
      <c r="AA853" s="122">
        <v>0.4984900827923045</v>
      </c>
      <c r="AB853" s="123">
        <v>2015.4211257817929</v>
      </c>
    </row>
    <row r="854" spans="1:28" x14ac:dyDescent="0.25">
      <c r="A854" s="2">
        <v>20</v>
      </c>
      <c r="B854" s="2">
        <v>20173</v>
      </c>
      <c r="C854" s="2" t="s">
        <v>3449</v>
      </c>
      <c r="D854" s="121">
        <v>8239176</v>
      </c>
      <c r="E854" s="121">
        <v>150395</v>
      </c>
      <c r="F854" s="121">
        <v>7848936</v>
      </c>
      <c r="G854" s="121">
        <v>13377</v>
      </c>
      <c r="H854" s="121">
        <v>2929486</v>
      </c>
      <c r="I854" s="121">
        <v>4919450</v>
      </c>
      <c r="J854" s="121">
        <v>8239176</v>
      </c>
      <c r="K854" s="121">
        <v>3573516</v>
      </c>
      <c r="L854" s="121">
        <v>3507025</v>
      </c>
      <c r="M854" s="121">
        <v>4665660</v>
      </c>
      <c r="N854" s="121">
        <v>1431509</v>
      </c>
      <c r="O854" s="121" t="e">
        <v>#N/A</v>
      </c>
      <c r="P854" s="121">
        <v>16246</v>
      </c>
      <c r="Q854" s="121">
        <v>1477</v>
      </c>
      <c r="R854" s="2">
        <v>20173</v>
      </c>
      <c r="S854" s="2" t="s">
        <v>3449</v>
      </c>
      <c r="T854" s="122">
        <v>3.2234453432097493E-2</v>
      </c>
      <c r="U854" s="122">
        <v>1.8253645752924808E-2</v>
      </c>
      <c r="V854" s="122">
        <v>-0.21528539257343104</v>
      </c>
      <c r="W854" s="122">
        <v>0.43372249846343858</v>
      </c>
      <c r="X854" s="122">
        <v>0.56627750153656142</v>
      </c>
      <c r="Y854" s="123">
        <v>9.0568720379146921</v>
      </c>
      <c r="Z854" s="123">
        <v>101.82464454976304</v>
      </c>
      <c r="AA854" s="122">
        <v>0.1050604641675323</v>
      </c>
      <c r="AB854" s="123">
        <v>2374.424509140149</v>
      </c>
    </row>
    <row r="855" spans="1:28" x14ac:dyDescent="0.25">
      <c r="A855" s="2">
        <v>20</v>
      </c>
      <c r="B855" s="2">
        <v>20174</v>
      </c>
      <c r="C855" s="2" t="s">
        <v>3450</v>
      </c>
      <c r="D855" s="121">
        <v>14660124</v>
      </c>
      <c r="E855" s="121">
        <v>1023426</v>
      </c>
      <c r="F855" s="121">
        <v>13636698</v>
      </c>
      <c r="G855" s="121">
        <v>227336</v>
      </c>
      <c r="H855" s="121">
        <v>6614129</v>
      </c>
      <c r="I855" s="121">
        <v>7022569</v>
      </c>
      <c r="J855" s="121">
        <v>14660124</v>
      </c>
      <c r="K855" s="121">
        <v>3138640</v>
      </c>
      <c r="L855" s="121">
        <v>3087880</v>
      </c>
      <c r="M855" s="121">
        <v>10690492</v>
      </c>
      <c r="N855" s="121">
        <v>4801117</v>
      </c>
      <c r="O855" s="121" t="e">
        <v>#N/A</v>
      </c>
      <c r="P855" s="121">
        <v>316747</v>
      </c>
      <c r="Q855" s="121">
        <v>4255</v>
      </c>
      <c r="R855" s="2">
        <v>20174</v>
      </c>
      <c r="S855" s="2" t="s">
        <v>3450</v>
      </c>
      <c r="T855" s="122">
        <v>9.5732357313395869E-2</v>
      </c>
      <c r="U855" s="122">
        <v>6.9810187144392508E-2</v>
      </c>
      <c r="V855" s="122">
        <v>-0.31600147860052108</v>
      </c>
      <c r="W855" s="122">
        <v>0.21409368706567558</v>
      </c>
      <c r="X855" s="122">
        <v>0.72922248133781131</v>
      </c>
      <c r="Y855" s="123">
        <v>53.427967097532317</v>
      </c>
      <c r="Z855" s="123">
        <v>240.52314923619272</v>
      </c>
      <c r="AA855" s="122">
        <v>0.21316414492710758</v>
      </c>
      <c r="AB855" s="123">
        <v>725.70622796709756</v>
      </c>
    </row>
    <row r="856" spans="1:28" x14ac:dyDescent="0.25">
      <c r="A856" s="2">
        <v>20</v>
      </c>
      <c r="B856" s="2">
        <v>20175</v>
      </c>
      <c r="C856" s="2" t="s">
        <v>3451</v>
      </c>
      <c r="D856" s="121">
        <v>8468597</v>
      </c>
      <c r="E856" s="121">
        <v>2298</v>
      </c>
      <c r="F856" s="121">
        <v>8466299</v>
      </c>
      <c r="G856" s="121" t="s">
        <v>17</v>
      </c>
      <c r="H856" s="121">
        <v>2757367</v>
      </c>
      <c r="I856" s="121">
        <v>5708932</v>
      </c>
      <c r="J856" s="121">
        <v>8468597</v>
      </c>
      <c r="K856" s="121">
        <v>5586797</v>
      </c>
      <c r="L856" s="121">
        <v>5575897</v>
      </c>
      <c r="M856" s="121">
        <v>2761737</v>
      </c>
      <c r="N856" s="121">
        <v>186756</v>
      </c>
      <c r="O856" s="121" t="e">
        <v>#N/A</v>
      </c>
      <c r="P856" s="121" t="s">
        <v>189</v>
      </c>
      <c r="Q856" s="121">
        <v>1743</v>
      </c>
      <c r="R856" s="2">
        <v>20175</v>
      </c>
      <c r="S856" s="2" t="s">
        <v>3451</v>
      </c>
      <c r="T856" s="122">
        <v>8.320850247507275E-4</v>
      </c>
      <c r="U856" s="122">
        <v>2.7135545592735135E-4</v>
      </c>
      <c r="V856" s="122">
        <v>0</v>
      </c>
      <c r="W856" s="122">
        <v>0.65970750526917266</v>
      </c>
      <c r="X856" s="122">
        <v>0.32611505778347938</v>
      </c>
      <c r="Y856" s="123" t="e">
        <v>#VALUE!</v>
      </c>
      <c r="Z856" s="123">
        <v>1.3184165232358003</v>
      </c>
      <c r="AA856" s="122">
        <v>1.2304825547773566E-2</v>
      </c>
      <c r="AB856" s="123">
        <v>3199.0229489386115</v>
      </c>
    </row>
    <row r="857" spans="1:28" x14ac:dyDescent="0.25">
      <c r="A857" s="2">
        <v>20</v>
      </c>
      <c r="B857" s="2">
        <v>20177</v>
      </c>
      <c r="C857" s="2" t="s">
        <v>3452</v>
      </c>
      <c r="D857" s="121">
        <v>76026396</v>
      </c>
      <c r="E857" s="121">
        <v>2572841</v>
      </c>
      <c r="F857" s="121">
        <v>73453555</v>
      </c>
      <c r="G857" s="121">
        <v>508797</v>
      </c>
      <c r="H857" s="121">
        <v>14124461</v>
      </c>
      <c r="I857" s="121">
        <v>59329094</v>
      </c>
      <c r="J857" s="121">
        <v>76026396</v>
      </c>
      <c r="K857" s="121">
        <v>16047607</v>
      </c>
      <c r="L857" s="121">
        <v>16040709</v>
      </c>
      <c r="M857" s="121">
        <v>56246244</v>
      </c>
      <c r="N857" s="121">
        <v>19930139</v>
      </c>
      <c r="O857" s="121" t="e">
        <v>#N/A</v>
      </c>
      <c r="P857" s="121">
        <v>502429</v>
      </c>
      <c r="Q857" s="121">
        <v>10085</v>
      </c>
      <c r="R857" s="2">
        <v>20177</v>
      </c>
      <c r="S857" s="2" t="s">
        <v>3452</v>
      </c>
      <c r="T857" s="122">
        <v>4.5742449931412306E-2</v>
      </c>
      <c r="U857" s="122">
        <v>3.3841417394032465E-2</v>
      </c>
      <c r="V857" s="122">
        <v>-3.4906696779298252E-2</v>
      </c>
      <c r="W857" s="122">
        <v>0.21107941247142636</v>
      </c>
      <c r="X857" s="122">
        <v>0.73982520491961767</v>
      </c>
      <c r="Y857" s="123">
        <v>50.450867625185921</v>
      </c>
      <c r="Z857" s="123">
        <v>255.11561725334656</v>
      </c>
      <c r="AA857" s="122">
        <v>0.12909297822759791</v>
      </c>
      <c r="AB857" s="123">
        <v>1590.5512146752603</v>
      </c>
    </row>
    <row r="858" spans="1:28" x14ac:dyDescent="0.25">
      <c r="A858" s="2">
        <v>20</v>
      </c>
      <c r="B858" s="2">
        <v>20179</v>
      </c>
      <c r="C858" s="2" t="s">
        <v>3453</v>
      </c>
      <c r="D858" s="121">
        <v>28591499</v>
      </c>
      <c r="E858" s="121">
        <v>307355</v>
      </c>
      <c r="F858" s="121">
        <v>28284144</v>
      </c>
      <c r="G858" s="121">
        <v>28850</v>
      </c>
      <c r="H858" s="121">
        <v>3292142</v>
      </c>
      <c r="I858" s="121">
        <v>24992002</v>
      </c>
      <c r="J858" s="121">
        <v>28591499</v>
      </c>
      <c r="K858" s="121">
        <v>1219744</v>
      </c>
      <c r="L858" s="121">
        <v>1142497</v>
      </c>
      <c r="M858" s="121">
        <v>26972875</v>
      </c>
      <c r="N858" s="121">
        <v>6930053</v>
      </c>
      <c r="O858" s="121" t="e">
        <v>#N/A</v>
      </c>
      <c r="P858" s="121">
        <v>46850</v>
      </c>
      <c r="Q858" s="121">
        <v>1814</v>
      </c>
      <c r="R858" s="2">
        <v>20179</v>
      </c>
      <c r="S858" s="2" t="s">
        <v>3453</v>
      </c>
      <c r="T858" s="122">
        <v>1.1394966239231079E-2</v>
      </c>
      <c r="U858" s="122">
        <v>1.0749873590048567E-2</v>
      </c>
      <c r="V858" s="122">
        <v>-0.41313841646440652</v>
      </c>
      <c r="W858" s="122">
        <v>4.2661072089994305E-2</v>
      </c>
      <c r="X858" s="122">
        <v>0.94338792799915805</v>
      </c>
      <c r="Y858" s="123">
        <v>15.904079382579933</v>
      </c>
      <c r="Z858" s="123">
        <v>169.43495038588753</v>
      </c>
      <c r="AA858" s="122">
        <v>4.4351031658776637E-2</v>
      </c>
      <c r="AB858" s="123">
        <v>629.82194046306506</v>
      </c>
    </row>
    <row r="859" spans="1:28" x14ac:dyDescent="0.25">
      <c r="A859" s="2">
        <v>20</v>
      </c>
      <c r="B859" s="2">
        <v>20180</v>
      </c>
      <c r="C859" s="2" t="s">
        <v>3454</v>
      </c>
      <c r="D859" s="121">
        <v>11086337</v>
      </c>
      <c r="E859" s="121">
        <v>171855</v>
      </c>
      <c r="F859" s="121">
        <v>10914482</v>
      </c>
      <c r="G859" s="121">
        <v>23437</v>
      </c>
      <c r="H859" s="121">
        <v>3338757</v>
      </c>
      <c r="I859" s="121">
        <v>7575725</v>
      </c>
      <c r="J859" s="121">
        <v>11086337</v>
      </c>
      <c r="K859" s="121">
        <v>5185245</v>
      </c>
      <c r="L859" s="121">
        <v>5128367</v>
      </c>
      <c r="M859" s="121">
        <v>5729043</v>
      </c>
      <c r="N859" s="121">
        <v>2294770</v>
      </c>
      <c r="O859" s="121" t="e">
        <v>#N/A</v>
      </c>
      <c r="P859" s="121">
        <v>47759</v>
      </c>
      <c r="Q859" s="121">
        <v>2621</v>
      </c>
      <c r="R859" s="2">
        <v>20180</v>
      </c>
      <c r="S859" s="2" t="s">
        <v>3454</v>
      </c>
      <c r="T859" s="122">
        <v>2.9997156593169226E-2</v>
      </c>
      <c r="U859" s="122">
        <v>1.5501513259068346E-2</v>
      </c>
      <c r="V859" s="122">
        <v>-0.53232273940820263</v>
      </c>
      <c r="W859" s="122">
        <v>0.46771489988081727</v>
      </c>
      <c r="X859" s="122">
        <v>0.51676608784308109</v>
      </c>
      <c r="Y859" s="123">
        <v>8.942006867607784</v>
      </c>
      <c r="Z859" s="123">
        <v>65.568485310950024</v>
      </c>
      <c r="AA859" s="122">
        <v>7.4889858242874016E-2</v>
      </c>
      <c r="AB859" s="123">
        <v>1956.6451735978635</v>
      </c>
    </row>
    <row r="860" spans="1:28" x14ac:dyDescent="0.25">
      <c r="A860" s="2">
        <v>20</v>
      </c>
      <c r="B860" s="2">
        <v>20181</v>
      </c>
      <c r="C860" s="2" t="s">
        <v>3455</v>
      </c>
      <c r="D860" s="121">
        <v>4933119</v>
      </c>
      <c r="E860" s="121">
        <v>221054</v>
      </c>
      <c r="F860" s="121">
        <v>4695844</v>
      </c>
      <c r="G860" s="121">
        <v>60451</v>
      </c>
      <c r="H860" s="121">
        <v>1864145</v>
      </c>
      <c r="I860" s="121">
        <v>2831699</v>
      </c>
      <c r="J860" s="121">
        <v>4933119</v>
      </c>
      <c r="K860" s="121">
        <v>2353483</v>
      </c>
      <c r="L860" s="121">
        <v>2353483</v>
      </c>
      <c r="M860" s="121">
        <v>2579636</v>
      </c>
      <c r="N860" s="121">
        <v>1320306</v>
      </c>
      <c r="O860" s="121" t="e">
        <v>#N/A</v>
      </c>
      <c r="P860" s="121">
        <v>76314</v>
      </c>
      <c r="Q860" s="121">
        <v>610</v>
      </c>
      <c r="R860" s="2">
        <v>20181</v>
      </c>
      <c r="S860" s="2" t="s">
        <v>3455</v>
      </c>
      <c r="T860" s="122">
        <v>8.5691934831115701E-2</v>
      </c>
      <c r="U860" s="122">
        <v>4.4810190064338604E-2</v>
      </c>
      <c r="V860" s="122">
        <v>-0.24508382514719651</v>
      </c>
      <c r="W860" s="122">
        <v>0.47707809197386075</v>
      </c>
      <c r="X860" s="122">
        <v>0.52292190802613925</v>
      </c>
      <c r="Y860" s="123">
        <v>99.1</v>
      </c>
      <c r="Z860" s="123">
        <v>362.38360655737705</v>
      </c>
      <c r="AA860" s="122">
        <v>0.16742633904564547</v>
      </c>
      <c r="AB860" s="123">
        <v>3858.1688524590163</v>
      </c>
    </row>
    <row r="861" spans="1:28" x14ac:dyDescent="0.25">
      <c r="A861" s="2">
        <v>20</v>
      </c>
      <c r="B861" s="2">
        <v>20182</v>
      </c>
      <c r="C861" s="2" t="s">
        <v>3456</v>
      </c>
      <c r="D861" s="121">
        <v>13878781</v>
      </c>
      <c r="E861" s="121">
        <v>2720</v>
      </c>
      <c r="F861" s="121">
        <v>13876061</v>
      </c>
      <c r="G861" s="121" t="s">
        <v>17</v>
      </c>
      <c r="H861" s="121">
        <v>3199251</v>
      </c>
      <c r="I861" s="121">
        <v>10676810</v>
      </c>
      <c r="J861" s="121">
        <v>13878781</v>
      </c>
      <c r="K861" s="121">
        <v>5519996</v>
      </c>
      <c r="L861" s="121">
        <v>5444000</v>
      </c>
      <c r="M861" s="121">
        <v>7494466</v>
      </c>
      <c r="N861" s="121">
        <v>3022841</v>
      </c>
      <c r="O861" s="121" t="e">
        <v>#N/A</v>
      </c>
      <c r="P861" s="121" t="s">
        <v>189</v>
      </c>
      <c r="Q861" s="121">
        <v>2208</v>
      </c>
      <c r="R861" s="2">
        <v>20182</v>
      </c>
      <c r="S861" s="2" t="s">
        <v>3456</v>
      </c>
      <c r="T861" s="122">
        <v>3.6293446390977022E-4</v>
      </c>
      <c r="U861" s="122">
        <v>1.9598262988658731E-4</v>
      </c>
      <c r="V861" s="122">
        <v>0</v>
      </c>
      <c r="W861" s="122">
        <v>0.39772916656008911</v>
      </c>
      <c r="X861" s="122">
        <v>0.53999454274838687</v>
      </c>
      <c r="Y861" s="123" t="e">
        <v>#VALUE!</v>
      </c>
      <c r="Z861" s="123">
        <v>1.2318840579710144</v>
      </c>
      <c r="AA861" s="122">
        <v>8.9981576933752055E-4</v>
      </c>
      <c r="AB861" s="123">
        <v>2465.5797101449275</v>
      </c>
    </row>
    <row r="862" spans="1:28" x14ac:dyDescent="0.25">
      <c r="A862" s="2">
        <v>20</v>
      </c>
      <c r="B862" s="2">
        <v>20183</v>
      </c>
      <c r="C862" s="2" t="s">
        <v>3457</v>
      </c>
      <c r="D862" s="121">
        <v>38554618</v>
      </c>
      <c r="E862" s="121">
        <v>71081</v>
      </c>
      <c r="F862" s="121">
        <v>38483537</v>
      </c>
      <c r="G862" s="121">
        <v>15554</v>
      </c>
      <c r="H862" s="121">
        <v>3012704</v>
      </c>
      <c r="I862" s="121">
        <v>35470833</v>
      </c>
      <c r="J862" s="121">
        <v>38554618</v>
      </c>
      <c r="K862" s="121">
        <v>4330427</v>
      </c>
      <c r="L862" s="121">
        <v>4205465</v>
      </c>
      <c r="M862" s="121">
        <v>34111429</v>
      </c>
      <c r="N862" s="121">
        <v>6951961</v>
      </c>
      <c r="O862" s="121" t="e">
        <v>#N/A</v>
      </c>
      <c r="P862" s="121">
        <v>14486</v>
      </c>
      <c r="Q862" s="121">
        <v>1438</v>
      </c>
      <c r="R862" s="2">
        <v>20183</v>
      </c>
      <c r="S862" s="2" t="s">
        <v>3457</v>
      </c>
      <c r="T862" s="122">
        <v>2.0837883983107247E-3</v>
      </c>
      <c r="U862" s="122">
        <v>1.8436442555337987E-3</v>
      </c>
      <c r="V862" s="122">
        <v>2.3276670032085445E-2</v>
      </c>
      <c r="W862" s="122">
        <v>0.11231928170057345</v>
      </c>
      <c r="X862" s="122">
        <v>0.88475598435445524</v>
      </c>
      <c r="Y862" s="123">
        <v>10.816411682892907</v>
      </c>
      <c r="Z862" s="123">
        <v>49.43045897079277</v>
      </c>
      <c r="AA862" s="122">
        <v>1.0224597059736095E-2</v>
      </c>
      <c r="AB862" s="123">
        <v>2924.5236439499304</v>
      </c>
    </row>
    <row r="863" spans="1:28" x14ac:dyDescent="0.25">
      <c r="A863" s="2">
        <v>20</v>
      </c>
      <c r="B863" s="2">
        <v>20184</v>
      </c>
      <c r="C863" s="2" t="s">
        <v>3458</v>
      </c>
      <c r="D863" s="121">
        <v>937690391</v>
      </c>
      <c r="E863" s="121">
        <v>140386779</v>
      </c>
      <c r="F863" s="121">
        <v>797303612</v>
      </c>
      <c r="G863" s="121">
        <v>54575818</v>
      </c>
      <c r="H863" s="121">
        <v>399695427</v>
      </c>
      <c r="I863" s="121">
        <v>397608185</v>
      </c>
      <c r="J863" s="121">
        <v>937690391</v>
      </c>
      <c r="K863" s="121">
        <v>125101501</v>
      </c>
      <c r="L863" s="121">
        <v>102267824</v>
      </c>
      <c r="M863" s="121">
        <v>750235512</v>
      </c>
      <c r="N863" s="121">
        <v>382261968</v>
      </c>
      <c r="O863" s="121" t="e">
        <v>#N/A</v>
      </c>
      <c r="P863" s="121">
        <v>60288945</v>
      </c>
      <c r="Q863" s="121">
        <v>166305</v>
      </c>
      <c r="R863" s="2">
        <v>20184</v>
      </c>
      <c r="S863" s="2" t="s">
        <v>3458</v>
      </c>
      <c r="T863" s="122">
        <v>0.18712361219179399</v>
      </c>
      <c r="U863" s="122">
        <v>0.14971549281878052</v>
      </c>
      <c r="V863" s="122">
        <v>-0.13729556935713616</v>
      </c>
      <c r="W863" s="122">
        <v>0.13341450675055494</v>
      </c>
      <c r="X863" s="122">
        <v>0.80008872779416162</v>
      </c>
      <c r="Y863" s="123">
        <v>328.16703045608972</v>
      </c>
      <c r="Z863" s="123">
        <v>844.15248489221608</v>
      </c>
      <c r="AA863" s="122">
        <v>0.36725280240277525</v>
      </c>
      <c r="AB863" s="123">
        <v>614.94136676588198</v>
      </c>
    </row>
    <row r="864" spans="1:28" x14ac:dyDescent="0.25">
      <c r="A864" s="2">
        <v>20</v>
      </c>
      <c r="B864" s="2">
        <v>20185</v>
      </c>
      <c r="C864" s="2" t="s">
        <v>3459</v>
      </c>
      <c r="D864" s="121">
        <v>33647624</v>
      </c>
      <c r="E864" s="121">
        <v>47705</v>
      </c>
      <c r="F864" s="121">
        <v>33543704</v>
      </c>
      <c r="G864" s="121">
        <v>15502</v>
      </c>
      <c r="H864" s="121">
        <v>10038629</v>
      </c>
      <c r="I864" s="121">
        <v>23505075</v>
      </c>
      <c r="J864" s="121">
        <v>33647624</v>
      </c>
      <c r="K864" s="121">
        <v>16474467</v>
      </c>
      <c r="L864" s="121">
        <v>16474467</v>
      </c>
      <c r="M864" s="121">
        <v>17173157</v>
      </c>
      <c r="N864" s="121">
        <v>9316446</v>
      </c>
      <c r="O864" s="121" t="e">
        <v>#N/A</v>
      </c>
      <c r="P864" s="121">
        <v>7000</v>
      </c>
      <c r="Q864" s="121">
        <v>14864</v>
      </c>
      <c r="R864" s="2">
        <v>20185</v>
      </c>
      <c r="S864" s="2" t="s">
        <v>3459</v>
      </c>
      <c r="T864" s="122">
        <v>2.7778817837628808E-3</v>
      </c>
      <c r="U864" s="122">
        <v>1.4177821292819962E-3</v>
      </c>
      <c r="V864" s="122">
        <v>1.1105184419625491</v>
      </c>
      <c r="W864" s="122">
        <v>0.48961754327734996</v>
      </c>
      <c r="X864" s="122">
        <v>0.51038245672265004</v>
      </c>
      <c r="Y864" s="123">
        <v>1.0429224973089344</v>
      </c>
      <c r="Z864" s="123">
        <v>3.2094321851453174</v>
      </c>
      <c r="AA864" s="122">
        <v>5.120514840101043E-3</v>
      </c>
      <c r="AB864" s="123">
        <v>1108.3468110871904</v>
      </c>
    </row>
    <row r="865" spans="1:28" x14ac:dyDescent="0.25">
      <c r="A865" s="2">
        <v>20</v>
      </c>
      <c r="B865" s="2">
        <v>20186</v>
      </c>
      <c r="C865" s="2" t="s">
        <v>3460</v>
      </c>
      <c r="D865" s="121">
        <v>5414355</v>
      </c>
      <c r="E865" s="121">
        <v>57444</v>
      </c>
      <c r="F865" s="121">
        <v>5356911</v>
      </c>
      <c r="G865" s="121">
        <v>40549</v>
      </c>
      <c r="H865" s="121">
        <v>2141782</v>
      </c>
      <c r="I865" s="121">
        <v>3215129</v>
      </c>
      <c r="J865" s="121">
        <v>5414355</v>
      </c>
      <c r="K865" s="121">
        <v>2982203</v>
      </c>
      <c r="L865" s="121">
        <v>2975203</v>
      </c>
      <c r="M865" s="121">
        <v>2238078</v>
      </c>
      <c r="N865" s="121">
        <v>962215</v>
      </c>
      <c r="O865" s="121" t="e">
        <v>#N/A</v>
      </c>
      <c r="P865" s="121">
        <v>33113</v>
      </c>
      <c r="Q865" s="121">
        <v>1026</v>
      </c>
      <c r="R865" s="2">
        <v>20186</v>
      </c>
      <c r="S865" s="2" t="s">
        <v>3460</v>
      </c>
      <c r="T865" s="122">
        <v>2.5666665773042763E-2</v>
      </c>
      <c r="U865" s="122">
        <v>1.0609573993578182E-2</v>
      </c>
      <c r="V865" s="122">
        <v>0.16702746813379266</v>
      </c>
      <c r="W865" s="122">
        <v>0.55079561646770481</v>
      </c>
      <c r="X865" s="122">
        <v>0.41336004011558164</v>
      </c>
      <c r="Y865" s="123">
        <v>39.521442495126706</v>
      </c>
      <c r="Z865" s="123">
        <v>55.988304093567251</v>
      </c>
      <c r="AA865" s="122">
        <v>5.9699755252204549E-2</v>
      </c>
      <c r="AB865" s="123">
        <v>2899.8079922027291</v>
      </c>
    </row>
    <row r="866" spans="1:28" x14ac:dyDescent="0.25">
      <c r="A866" s="2">
        <v>20</v>
      </c>
      <c r="B866" s="2">
        <v>20187</v>
      </c>
      <c r="C866" s="2" t="s">
        <v>3461</v>
      </c>
      <c r="D866" s="121">
        <v>15817377</v>
      </c>
      <c r="E866" s="121">
        <v>540</v>
      </c>
      <c r="F866" s="121">
        <v>15816837</v>
      </c>
      <c r="G866" s="121" t="s">
        <v>17</v>
      </c>
      <c r="H866" s="121">
        <v>3362263</v>
      </c>
      <c r="I866" s="121">
        <v>12454574</v>
      </c>
      <c r="J866" s="121">
        <v>15817377</v>
      </c>
      <c r="K866" s="121">
        <v>10234560</v>
      </c>
      <c r="L866" s="121">
        <v>10102931</v>
      </c>
      <c r="M866" s="121">
        <v>4488496</v>
      </c>
      <c r="N866" s="121">
        <v>1724802</v>
      </c>
      <c r="O866" s="121" t="e">
        <v>#N/A</v>
      </c>
      <c r="P866" s="121">
        <v>5300</v>
      </c>
      <c r="Q866" s="121">
        <v>2091</v>
      </c>
      <c r="R866" s="2">
        <v>20187</v>
      </c>
      <c r="S866" s="2" t="s">
        <v>3461</v>
      </c>
      <c r="T866" s="122">
        <v>1.2030755959234452E-4</v>
      </c>
      <c r="U866" s="122">
        <v>3.4139668037247895E-5</v>
      </c>
      <c r="V866" s="122">
        <v>-1</v>
      </c>
      <c r="W866" s="122">
        <v>0.6470453350135108</v>
      </c>
      <c r="X866" s="122">
        <v>0.28376993227132413</v>
      </c>
      <c r="Y866" s="123" t="e">
        <v>#VALUE!</v>
      </c>
      <c r="Z866" s="123">
        <v>0.2582496413199426</v>
      </c>
      <c r="AA866" s="122">
        <v>3.1307941433277557E-4</v>
      </c>
      <c r="AB866" s="123">
        <v>4831.6264945002395</v>
      </c>
    </row>
    <row r="867" spans="1:28" x14ac:dyDescent="0.25">
      <c r="A867" s="2">
        <v>20</v>
      </c>
      <c r="B867" s="2">
        <v>20188</v>
      </c>
      <c r="C867" s="2" t="s">
        <v>3462</v>
      </c>
      <c r="D867" s="121">
        <v>47826938</v>
      </c>
      <c r="E867" s="121">
        <v>372172</v>
      </c>
      <c r="F867" s="121">
        <v>47454766</v>
      </c>
      <c r="G867" s="121">
        <v>5652</v>
      </c>
      <c r="H867" s="121">
        <v>9355162</v>
      </c>
      <c r="I867" s="121">
        <v>38099604</v>
      </c>
      <c r="J867" s="121">
        <v>47826938</v>
      </c>
      <c r="K867" s="121">
        <v>30728019</v>
      </c>
      <c r="L867" s="121">
        <v>30460100</v>
      </c>
      <c r="M867" s="121">
        <v>16559814</v>
      </c>
      <c r="N867" s="121">
        <v>7783135</v>
      </c>
      <c r="O867" s="121" t="e">
        <v>#N/A</v>
      </c>
      <c r="P867" s="121" t="s">
        <v>189</v>
      </c>
      <c r="Q867" s="121">
        <v>10059</v>
      </c>
      <c r="R867" s="2">
        <v>20188</v>
      </c>
      <c r="S867" s="2" t="s">
        <v>3462</v>
      </c>
      <c r="T867" s="122">
        <v>2.2474407019305892E-2</v>
      </c>
      <c r="U867" s="122">
        <v>7.7816397110766324E-3</v>
      </c>
      <c r="V867" s="122">
        <v>0</v>
      </c>
      <c r="W867" s="122">
        <v>0.64248351002524984</v>
      </c>
      <c r="X867" s="122">
        <v>0.34624449510022992</v>
      </c>
      <c r="Y867" s="123">
        <v>0.56188487921264541</v>
      </c>
      <c r="Z867" s="123">
        <v>36.998906451933593</v>
      </c>
      <c r="AA867" s="122">
        <v>4.7817749531519113E-2</v>
      </c>
      <c r="AB867" s="123">
        <v>3028.1439506909237</v>
      </c>
    </row>
    <row r="868" spans="1:28" x14ac:dyDescent="0.25">
      <c r="A868" s="2">
        <v>20</v>
      </c>
      <c r="B868" s="2">
        <v>20189</v>
      </c>
      <c r="C868" s="2" t="s">
        <v>3463</v>
      </c>
      <c r="D868" s="121">
        <v>25334409</v>
      </c>
      <c r="E868" s="121">
        <v>1002440</v>
      </c>
      <c r="F868" s="121">
        <v>24331969</v>
      </c>
      <c r="G868" s="121" t="s">
        <v>17</v>
      </c>
      <c r="H868" s="121">
        <v>4543151</v>
      </c>
      <c r="I868" s="121">
        <v>19788818</v>
      </c>
      <c r="J868" s="121">
        <v>25334409</v>
      </c>
      <c r="K868" s="121">
        <v>15220619</v>
      </c>
      <c r="L868" s="121">
        <v>13767600</v>
      </c>
      <c r="M868" s="121">
        <v>7400837</v>
      </c>
      <c r="N868" s="121">
        <v>990962</v>
      </c>
      <c r="O868" s="121" t="e">
        <v>#N/A</v>
      </c>
      <c r="P868" s="121">
        <v>1800</v>
      </c>
      <c r="Q868" s="121">
        <v>3387</v>
      </c>
      <c r="R868" s="2">
        <v>20189</v>
      </c>
      <c r="S868" s="2" t="s">
        <v>3463</v>
      </c>
      <c r="T868" s="122">
        <v>0.13544954442315105</v>
      </c>
      <c r="U868" s="122">
        <v>3.9568319908311264E-2</v>
      </c>
      <c r="V868" s="122">
        <v>-1</v>
      </c>
      <c r="W868" s="122">
        <v>0.60078839810314899</v>
      </c>
      <c r="X868" s="122">
        <v>0.29212589881216489</v>
      </c>
      <c r="Y868" s="123" t="e">
        <v>#VALUE!</v>
      </c>
      <c r="Z868" s="123">
        <v>295.96693238854442</v>
      </c>
      <c r="AA868" s="122">
        <v>1.0115826843007099</v>
      </c>
      <c r="AB868" s="123">
        <v>4064.8361381753766</v>
      </c>
    </row>
    <row r="869" spans="1:28" x14ac:dyDescent="0.25">
      <c r="A869" s="2">
        <v>20</v>
      </c>
      <c r="B869" s="2">
        <v>20190</v>
      </c>
      <c r="C869" s="2" t="s">
        <v>3464</v>
      </c>
      <c r="D869" s="121">
        <v>101400121</v>
      </c>
      <c r="E869" s="121">
        <v>4229977</v>
      </c>
      <c r="F869" s="121">
        <v>96887804</v>
      </c>
      <c r="G869" s="121">
        <v>871422</v>
      </c>
      <c r="H869" s="121">
        <v>24681898</v>
      </c>
      <c r="I869" s="121">
        <v>72205906</v>
      </c>
      <c r="J869" s="121">
        <v>101400121</v>
      </c>
      <c r="K869" s="121">
        <v>60773232</v>
      </c>
      <c r="L869" s="121">
        <v>57303447</v>
      </c>
      <c r="M869" s="121">
        <v>40626889</v>
      </c>
      <c r="N869" s="121">
        <v>5629323</v>
      </c>
      <c r="O869" s="121" t="e">
        <v>#N/A</v>
      </c>
      <c r="P869" s="121">
        <v>313417</v>
      </c>
      <c r="Q869" s="121">
        <v>23636</v>
      </c>
      <c r="R869" s="2">
        <v>20190</v>
      </c>
      <c r="S869" s="2" t="s">
        <v>3464</v>
      </c>
      <c r="T869" s="122">
        <v>0.10411766945778202</v>
      </c>
      <c r="U869" s="122">
        <v>4.1715699727813936E-2</v>
      </c>
      <c r="V869" s="122">
        <v>1.6497532261634849</v>
      </c>
      <c r="W869" s="122">
        <v>0.59934082327179861</v>
      </c>
      <c r="X869" s="122">
        <v>0.40065917672820134</v>
      </c>
      <c r="Y869" s="123">
        <v>36.868421052631582</v>
      </c>
      <c r="Z869" s="123">
        <v>178.96331866644101</v>
      </c>
      <c r="AA869" s="122">
        <v>0.75141842100728629</v>
      </c>
      <c r="AB869" s="123">
        <v>2424.4139025215773</v>
      </c>
    </row>
    <row r="870" spans="1:28" x14ac:dyDescent="0.25">
      <c r="A870" s="2">
        <v>20</v>
      </c>
      <c r="B870" s="2">
        <v>20191</v>
      </c>
      <c r="C870" s="2" t="s">
        <v>3465</v>
      </c>
      <c r="D870" s="121">
        <v>2780764</v>
      </c>
      <c r="E870" s="121">
        <v>54775</v>
      </c>
      <c r="F870" s="121">
        <v>2725989</v>
      </c>
      <c r="G870" s="121">
        <v>15015</v>
      </c>
      <c r="H870" s="121">
        <v>1069493</v>
      </c>
      <c r="I870" s="121">
        <v>1656496</v>
      </c>
      <c r="J870" s="121">
        <v>2780764</v>
      </c>
      <c r="K870" s="121">
        <v>90217</v>
      </c>
      <c r="L870" s="121" t="s">
        <v>17</v>
      </c>
      <c r="M870" s="121">
        <v>2688081</v>
      </c>
      <c r="N870" s="121">
        <v>821617</v>
      </c>
      <c r="O870" s="121" t="e">
        <v>#N/A</v>
      </c>
      <c r="P870" s="121">
        <v>22632</v>
      </c>
      <c r="Q870" s="121">
        <v>1528</v>
      </c>
      <c r="R870" s="2">
        <v>20191</v>
      </c>
      <c r="S870" s="2" t="s">
        <v>3465</v>
      </c>
      <c r="T870" s="122">
        <v>2.0376990127901652E-2</v>
      </c>
      <c r="U870" s="122">
        <v>1.9697824051231962E-2</v>
      </c>
      <c r="V870" s="122">
        <v>-0.36773104077497065</v>
      </c>
      <c r="W870" s="122">
        <v>3.2443242216887158E-2</v>
      </c>
      <c r="X870" s="122">
        <v>0.96666995113573106</v>
      </c>
      <c r="Y870" s="123">
        <v>9.8265706806282722</v>
      </c>
      <c r="Z870" s="123">
        <v>35.847513089005233</v>
      </c>
      <c r="AA870" s="122">
        <v>6.6667315793125015E-2</v>
      </c>
      <c r="AB870" s="123" t="e">
        <v>#VALUE!</v>
      </c>
    </row>
    <row r="871" spans="1:28" x14ac:dyDescent="0.25">
      <c r="A871" s="2">
        <v>20</v>
      </c>
      <c r="B871" s="2">
        <v>20192</v>
      </c>
      <c r="C871" s="2" t="s">
        <v>3466</v>
      </c>
      <c r="D871" s="121">
        <v>9140745</v>
      </c>
      <c r="E871" s="121">
        <v>1231061</v>
      </c>
      <c r="F871" s="121">
        <v>7909684</v>
      </c>
      <c r="G871" s="121">
        <v>313897</v>
      </c>
      <c r="H871" s="121">
        <v>3573740</v>
      </c>
      <c r="I871" s="121">
        <v>4335944</v>
      </c>
      <c r="J871" s="121">
        <v>9140745</v>
      </c>
      <c r="K871" s="121">
        <v>3386388</v>
      </c>
      <c r="L871" s="121">
        <v>2774466</v>
      </c>
      <c r="M871" s="121">
        <v>5603562</v>
      </c>
      <c r="N871" s="121">
        <v>1828169</v>
      </c>
      <c r="O871" s="121" t="e">
        <v>#N/A</v>
      </c>
      <c r="P871" s="121">
        <v>279031</v>
      </c>
      <c r="Q871" s="121">
        <v>1524</v>
      </c>
      <c r="R871" s="2">
        <v>20192</v>
      </c>
      <c r="S871" s="2" t="s">
        <v>3466</v>
      </c>
      <c r="T871" s="122">
        <v>0.21969258125456628</v>
      </c>
      <c r="U871" s="122">
        <v>0.13467840969198899</v>
      </c>
      <c r="V871" s="122">
        <v>7.2097216373637751E-2</v>
      </c>
      <c r="W871" s="122">
        <v>0.37047177226801536</v>
      </c>
      <c r="X871" s="122">
        <v>0.61303121353894019</v>
      </c>
      <c r="Y871" s="123">
        <v>205.96916010498688</v>
      </c>
      <c r="Z871" s="123">
        <v>807.78280839895012</v>
      </c>
      <c r="AA871" s="122">
        <v>0.67338468161313314</v>
      </c>
      <c r="AB871" s="123">
        <v>1820.5157480314961</v>
      </c>
    </row>
    <row r="872" spans="1:28" x14ac:dyDescent="0.25">
      <c r="A872" s="2">
        <v>20</v>
      </c>
      <c r="B872" s="2">
        <v>20193</v>
      </c>
      <c r="C872" s="2" t="s">
        <v>3467</v>
      </c>
      <c r="D872" s="121">
        <v>13744703</v>
      </c>
      <c r="E872" s="121">
        <v>638127</v>
      </c>
      <c r="F872" s="121">
        <v>13106576</v>
      </c>
      <c r="G872" s="121">
        <v>37719</v>
      </c>
      <c r="H872" s="121">
        <v>5700956</v>
      </c>
      <c r="I872" s="121">
        <v>7405620</v>
      </c>
      <c r="J872" s="121">
        <v>13744703</v>
      </c>
      <c r="K872" s="121">
        <v>158789</v>
      </c>
      <c r="L872" s="121" t="s">
        <v>17</v>
      </c>
      <c r="M872" s="121">
        <v>13499142</v>
      </c>
      <c r="N872" s="121">
        <v>2682085</v>
      </c>
      <c r="O872" s="121" t="e">
        <v>#N/A</v>
      </c>
      <c r="P872" s="121">
        <v>45882</v>
      </c>
      <c r="Q872" s="121">
        <v>2743</v>
      </c>
      <c r="R872" s="2">
        <v>20193</v>
      </c>
      <c r="S872" s="2" t="s">
        <v>3467</v>
      </c>
      <c r="T872" s="122">
        <v>4.727167104398191E-2</v>
      </c>
      <c r="U872" s="122">
        <v>4.6427121779204689E-2</v>
      </c>
      <c r="V872" s="122">
        <v>-0.21653916950065755</v>
      </c>
      <c r="W872" s="122">
        <v>1.1552741445195287E-2</v>
      </c>
      <c r="X872" s="122">
        <v>0.98213413560118401</v>
      </c>
      <c r="Y872" s="123">
        <v>13.751002551950419</v>
      </c>
      <c r="Z872" s="123">
        <v>232.63835216915786</v>
      </c>
      <c r="AA872" s="122">
        <v>0.23792198979525259</v>
      </c>
      <c r="AB872" s="123" t="e">
        <v>#VALUE!</v>
      </c>
    </row>
    <row r="873" spans="1:28" x14ac:dyDescent="0.25">
      <c r="A873" s="2">
        <v>20</v>
      </c>
      <c r="B873" s="2">
        <v>20194</v>
      </c>
      <c r="C873" s="2" t="s">
        <v>3468</v>
      </c>
      <c r="D873" s="121">
        <v>9291111</v>
      </c>
      <c r="E873" s="121">
        <v>1033035</v>
      </c>
      <c r="F873" s="121">
        <v>8258076</v>
      </c>
      <c r="G873" s="121">
        <v>8700</v>
      </c>
      <c r="H873" s="121">
        <v>4070612</v>
      </c>
      <c r="I873" s="121">
        <v>4187464</v>
      </c>
      <c r="J873" s="121">
        <v>9291111</v>
      </c>
      <c r="K873" s="121">
        <v>126122</v>
      </c>
      <c r="L873" s="121" t="s">
        <v>17</v>
      </c>
      <c r="M873" s="121">
        <v>6124594</v>
      </c>
      <c r="N873" s="121">
        <v>1149681</v>
      </c>
      <c r="O873" s="121" t="e">
        <v>#N/A</v>
      </c>
      <c r="P873" s="121">
        <v>4047</v>
      </c>
      <c r="Q873" s="121">
        <v>1417</v>
      </c>
      <c r="R873" s="2">
        <v>20194</v>
      </c>
      <c r="S873" s="2" t="s">
        <v>3468</v>
      </c>
      <c r="T873" s="122">
        <v>0.1686699559187107</v>
      </c>
      <c r="U873" s="122">
        <v>0.11118530388884601</v>
      </c>
      <c r="V873" s="122">
        <v>1.0487336803065728</v>
      </c>
      <c r="W873" s="122">
        <v>1.3574479951859363E-2</v>
      </c>
      <c r="X873" s="122">
        <v>0.65918855129381193</v>
      </c>
      <c r="Y873" s="123">
        <v>6.139731827805222</v>
      </c>
      <c r="Z873" s="123">
        <v>729.02964008468598</v>
      </c>
      <c r="AA873" s="122">
        <v>0.89854055168346703</v>
      </c>
      <c r="AB873" s="123" t="e">
        <v>#VALUE!</v>
      </c>
    </row>
    <row r="874" spans="1:28" x14ac:dyDescent="0.25">
      <c r="A874" s="2">
        <v>20</v>
      </c>
      <c r="B874" s="2">
        <v>20195</v>
      </c>
      <c r="C874" s="2" t="s">
        <v>3469</v>
      </c>
      <c r="D874" s="121">
        <v>9701777</v>
      </c>
      <c r="E874" s="121">
        <v>287425</v>
      </c>
      <c r="F874" s="121">
        <v>9414352</v>
      </c>
      <c r="G874" s="121" t="s">
        <v>17</v>
      </c>
      <c r="H874" s="121">
        <v>3634438</v>
      </c>
      <c r="I874" s="121">
        <v>5779914</v>
      </c>
      <c r="J874" s="121">
        <v>9701777</v>
      </c>
      <c r="K874" s="121">
        <v>4689748</v>
      </c>
      <c r="L874" s="121">
        <v>4689748</v>
      </c>
      <c r="M874" s="121">
        <v>4476406</v>
      </c>
      <c r="N874" s="121">
        <v>1394205</v>
      </c>
      <c r="O874" s="121" t="e">
        <v>#N/A</v>
      </c>
      <c r="P874" s="121">
        <v>2580</v>
      </c>
      <c r="Q874" s="121">
        <v>1088</v>
      </c>
      <c r="R874" s="2">
        <v>20195</v>
      </c>
      <c r="S874" s="2" t="s">
        <v>3469</v>
      </c>
      <c r="T874" s="122">
        <v>6.4208876496010411E-2</v>
      </c>
      <c r="U874" s="122">
        <v>2.9626015935018915E-2</v>
      </c>
      <c r="V874" s="122">
        <v>0</v>
      </c>
      <c r="W874" s="122">
        <v>0.48339062008949496</v>
      </c>
      <c r="X874" s="122">
        <v>0.46140062794681841</v>
      </c>
      <c r="Y874" s="123" t="e">
        <v>#VALUE!</v>
      </c>
      <c r="Z874" s="123">
        <v>264.17738970588238</v>
      </c>
      <c r="AA874" s="122">
        <v>0.20615691379675155</v>
      </c>
      <c r="AB874" s="123">
        <v>4310.4301470588234</v>
      </c>
    </row>
    <row r="875" spans="1:28" x14ac:dyDescent="0.25">
      <c r="A875" s="2">
        <v>20</v>
      </c>
      <c r="B875" s="2">
        <v>20196</v>
      </c>
      <c r="C875" s="2" t="s">
        <v>3470</v>
      </c>
      <c r="D875" s="121">
        <v>5442308</v>
      </c>
      <c r="E875" s="121">
        <v>163722</v>
      </c>
      <c r="F875" s="121">
        <v>5278586</v>
      </c>
      <c r="G875" s="121">
        <v>10503</v>
      </c>
      <c r="H875" s="121">
        <v>2511740</v>
      </c>
      <c r="I875" s="121">
        <v>2766846</v>
      </c>
      <c r="J875" s="121">
        <v>5442308</v>
      </c>
      <c r="K875" s="121">
        <v>2508382</v>
      </c>
      <c r="L875" s="121">
        <v>2402596</v>
      </c>
      <c r="M875" s="121">
        <v>2738049</v>
      </c>
      <c r="N875" s="121">
        <v>609625</v>
      </c>
      <c r="O875" s="121" t="e">
        <v>#N/A</v>
      </c>
      <c r="P875" s="121">
        <v>13558</v>
      </c>
      <c r="Q875" s="121">
        <v>533</v>
      </c>
      <c r="R875" s="2">
        <v>20196</v>
      </c>
      <c r="S875" s="2" t="s">
        <v>3470</v>
      </c>
      <c r="T875" s="122">
        <v>5.9795131496916232E-2</v>
      </c>
      <c r="U875" s="122">
        <v>3.0083192645473208E-2</v>
      </c>
      <c r="V875" s="122">
        <v>-0.26172664466057316</v>
      </c>
      <c r="W875" s="122">
        <v>0.46090408701602337</v>
      </c>
      <c r="X875" s="122">
        <v>0.50310438144992897</v>
      </c>
      <c r="Y875" s="123">
        <v>19.705440900562852</v>
      </c>
      <c r="Z875" s="123">
        <v>307.17073170731709</v>
      </c>
      <c r="AA875" s="122">
        <v>0.26856182079147017</v>
      </c>
      <c r="AB875" s="123">
        <v>4507.6848030018764</v>
      </c>
    </row>
    <row r="876" spans="1:28" x14ac:dyDescent="0.25">
      <c r="A876" s="2">
        <v>20</v>
      </c>
      <c r="B876" s="2">
        <v>20197</v>
      </c>
      <c r="C876" s="2" t="s">
        <v>3471</v>
      </c>
      <c r="D876" s="121">
        <v>19721449</v>
      </c>
      <c r="E876" s="121">
        <v>1481428</v>
      </c>
      <c r="F876" s="121">
        <v>18240021</v>
      </c>
      <c r="G876" s="121">
        <v>190732</v>
      </c>
      <c r="H876" s="121">
        <v>7737512</v>
      </c>
      <c r="I876" s="121">
        <v>10502509</v>
      </c>
      <c r="J876" s="121">
        <v>19721449</v>
      </c>
      <c r="K876" s="121">
        <v>7384383</v>
      </c>
      <c r="L876" s="121">
        <v>7181847</v>
      </c>
      <c r="M876" s="121">
        <v>9717758</v>
      </c>
      <c r="N876" s="121">
        <v>3488105</v>
      </c>
      <c r="O876" s="121" t="e">
        <v>#N/A</v>
      </c>
      <c r="P876" s="121">
        <v>169380</v>
      </c>
      <c r="Q876" s="121">
        <v>3230</v>
      </c>
      <c r="R876" s="2">
        <v>20197</v>
      </c>
      <c r="S876" s="2" t="s">
        <v>3471</v>
      </c>
      <c r="T876" s="122">
        <v>0.15244545089515504</v>
      </c>
      <c r="U876" s="122">
        <v>7.511760418821152E-2</v>
      </c>
      <c r="V876" s="122">
        <v>7.3151144639481469E-2</v>
      </c>
      <c r="W876" s="122">
        <v>0.3744340996445038</v>
      </c>
      <c r="X876" s="122">
        <v>0.4927507101531941</v>
      </c>
      <c r="Y876" s="123">
        <v>59.050154798761611</v>
      </c>
      <c r="Z876" s="123">
        <v>458.64643962848299</v>
      </c>
      <c r="AA876" s="122">
        <v>0.42470854518427625</v>
      </c>
      <c r="AB876" s="123">
        <v>2223.4820433436535</v>
      </c>
    </row>
    <row r="877" spans="1:28" x14ac:dyDescent="0.25">
      <c r="A877" s="2">
        <v>20</v>
      </c>
      <c r="B877" s="2">
        <v>20198</v>
      </c>
      <c r="C877" s="2" t="s">
        <v>3472</v>
      </c>
      <c r="D877" s="121">
        <v>137685741</v>
      </c>
      <c r="E877" s="121">
        <v>3494219</v>
      </c>
      <c r="F877" s="121">
        <v>134191522</v>
      </c>
      <c r="G877" s="121">
        <v>953319</v>
      </c>
      <c r="H877" s="121">
        <v>41169276</v>
      </c>
      <c r="I877" s="121">
        <v>93022246</v>
      </c>
      <c r="J877" s="121">
        <v>137685741</v>
      </c>
      <c r="K877" s="121">
        <v>75582248</v>
      </c>
      <c r="L877" s="121">
        <v>68020068</v>
      </c>
      <c r="M877" s="121">
        <v>61389301</v>
      </c>
      <c r="N877" s="121">
        <v>26205600</v>
      </c>
      <c r="O877" s="121" t="e">
        <v>#N/A</v>
      </c>
      <c r="P877" s="121">
        <v>657174</v>
      </c>
      <c r="Q877" s="121">
        <v>29359</v>
      </c>
      <c r="R877" s="2">
        <v>20198</v>
      </c>
      <c r="S877" s="2" t="s">
        <v>3472</v>
      </c>
      <c r="T877" s="122">
        <v>5.691902242053546E-2</v>
      </c>
      <c r="U877" s="122">
        <v>2.5378219811447288E-2</v>
      </c>
      <c r="V877" s="122">
        <v>0.38247515344147476</v>
      </c>
      <c r="W877" s="122">
        <v>0.54894753408052621</v>
      </c>
      <c r="X877" s="122">
        <v>0.44586534926663174</v>
      </c>
      <c r="Y877" s="123">
        <v>32.47109915187847</v>
      </c>
      <c r="Z877" s="123">
        <v>119.0169624306005</v>
      </c>
      <c r="AA877" s="122">
        <v>0.13333863754312056</v>
      </c>
      <c r="AB877" s="123">
        <v>2316.8387206648727</v>
      </c>
    </row>
    <row r="878" spans="1:28" x14ac:dyDescent="0.25">
      <c r="A878" s="2">
        <v>20</v>
      </c>
      <c r="B878" s="2">
        <v>20199</v>
      </c>
      <c r="C878" s="2" t="s">
        <v>3473</v>
      </c>
      <c r="D878" s="121">
        <v>6023508</v>
      </c>
      <c r="E878" s="121">
        <v>1584</v>
      </c>
      <c r="F878" s="121">
        <v>6021924</v>
      </c>
      <c r="G878" s="121">
        <v>516</v>
      </c>
      <c r="H878" s="121">
        <v>1889757</v>
      </c>
      <c r="I878" s="121">
        <v>4132167</v>
      </c>
      <c r="J878" s="121">
        <v>6023508</v>
      </c>
      <c r="K878" s="121">
        <v>3517092</v>
      </c>
      <c r="L878" s="121">
        <v>3515642</v>
      </c>
      <c r="M878" s="121">
        <v>1871803</v>
      </c>
      <c r="N878" s="121">
        <v>830639</v>
      </c>
      <c r="O878" s="121" t="e">
        <v>#N/A</v>
      </c>
      <c r="P878" s="121" t="s">
        <v>189</v>
      </c>
      <c r="Q878" s="121">
        <v>2662</v>
      </c>
      <c r="R878" s="2">
        <v>20199</v>
      </c>
      <c r="S878" s="2" t="s">
        <v>3473</v>
      </c>
      <c r="T878" s="122">
        <v>8.4624290056165095E-4</v>
      </c>
      <c r="U878" s="122">
        <v>2.6296968477505133E-4</v>
      </c>
      <c r="V878" s="122">
        <v>0</v>
      </c>
      <c r="W878" s="122">
        <v>0.58389430212427706</v>
      </c>
      <c r="X878" s="122">
        <v>0.31074964953976986</v>
      </c>
      <c r="Y878" s="123">
        <v>0.19383921863260706</v>
      </c>
      <c r="Z878" s="123">
        <v>0.5950413223140496</v>
      </c>
      <c r="AA878" s="122">
        <v>1.9069656011817407E-3</v>
      </c>
      <c r="AB878" s="123">
        <v>1320.6769346356123</v>
      </c>
    </row>
    <row r="879" spans="1:28" x14ac:dyDescent="0.25">
      <c r="A879" s="2">
        <v>20</v>
      </c>
      <c r="B879" s="2">
        <v>20201</v>
      </c>
      <c r="C879" s="2" t="s">
        <v>3474</v>
      </c>
      <c r="D879" s="121">
        <v>10104277</v>
      </c>
      <c r="E879" s="121">
        <v>188010</v>
      </c>
      <c r="F879" s="121">
        <v>9675982</v>
      </c>
      <c r="G879" s="121" t="s">
        <v>17</v>
      </c>
      <c r="H879" s="121">
        <v>2679677</v>
      </c>
      <c r="I879" s="121">
        <v>6996305</v>
      </c>
      <c r="J879" s="121">
        <v>10104277</v>
      </c>
      <c r="K879" s="121">
        <v>4392657</v>
      </c>
      <c r="L879" s="121">
        <v>4342186</v>
      </c>
      <c r="M879" s="121">
        <v>5711620</v>
      </c>
      <c r="N879" s="121">
        <v>785760</v>
      </c>
      <c r="O879" s="121" t="e">
        <v>#N/A</v>
      </c>
      <c r="P879" s="121" t="s">
        <v>189</v>
      </c>
      <c r="Q879" s="121">
        <v>2232</v>
      </c>
      <c r="R879" s="2">
        <v>20201</v>
      </c>
      <c r="S879" s="2" t="s">
        <v>3474</v>
      </c>
      <c r="T879" s="122">
        <v>3.2917105829869633E-2</v>
      </c>
      <c r="U879" s="122">
        <v>1.8606972077269853E-2</v>
      </c>
      <c r="V879" s="122">
        <v>0</v>
      </c>
      <c r="W879" s="122">
        <v>0.43473244052988652</v>
      </c>
      <c r="X879" s="122">
        <v>0.56526755947011353</v>
      </c>
      <c r="Y879" s="123" t="e">
        <v>#VALUE!</v>
      </c>
      <c r="Z879" s="123">
        <v>84.233870967741936</v>
      </c>
      <c r="AA879" s="122">
        <v>0.23927153329260842</v>
      </c>
      <c r="AB879" s="123">
        <v>1945.423835125448</v>
      </c>
    </row>
    <row r="880" spans="1:28" x14ac:dyDescent="0.25">
      <c r="A880" s="2">
        <v>20</v>
      </c>
      <c r="B880" s="2">
        <v>20202</v>
      </c>
      <c r="C880" s="2" t="s">
        <v>3475</v>
      </c>
      <c r="D880" s="121">
        <v>23012158</v>
      </c>
      <c r="E880" s="121">
        <v>531170</v>
      </c>
      <c r="F880" s="121">
        <v>22459323</v>
      </c>
      <c r="G880" s="121">
        <v>4700</v>
      </c>
      <c r="H880" s="121">
        <v>6758704</v>
      </c>
      <c r="I880" s="121">
        <v>15700619</v>
      </c>
      <c r="J880" s="121">
        <v>23012158</v>
      </c>
      <c r="K880" s="121">
        <v>2833126</v>
      </c>
      <c r="L880" s="121">
        <v>2791783</v>
      </c>
      <c r="M880" s="121">
        <v>20179032</v>
      </c>
      <c r="N880" s="121">
        <v>5248181</v>
      </c>
      <c r="O880" s="121" t="e">
        <v>#N/A</v>
      </c>
      <c r="P880" s="121">
        <v>14580</v>
      </c>
      <c r="Q880" s="121">
        <v>4923</v>
      </c>
      <c r="R880" s="2">
        <v>20202</v>
      </c>
      <c r="S880" s="2" t="s">
        <v>3475</v>
      </c>
      <c r="T880" s="122">
        <v>2.6322868212905356E-2</v>
      </c>
      <c r="U880" s="122">
        <v>2.3082146402784127E-2</v>
      </c>
      <c r="V880" s="122">
        <v>-0.69278685603217061</v>
      </c>
      <c r="W880" s="122">
        <v>0.12311431200846092</v>
      </c>
      <c r="X880" s="122">
        <v>0.8768856879915391</v>
      </c>
      <c r="Y880" s="123">
        <v>0.95470241722526916</v>
      </c>
      <c r="Z880" s="123">
        <v>107.89559211862685</v>
      </c>
      <c r="AA880" s="122">
        <v>0.10121030505617089</v>
      </c>
      <c r="AB880" s="123">
        <v>567.08978265285396</v>
      </c>
    </row>
    <row r="881" spans="1:28" x14ac:dyDescent="0.25">
      <c r="A881" s="2">
        <v>20</v>
      </c>
      <c r="B881" s="2">
        <v>20203</v>
      </c>
      <c r="C881" s="2" t="s">
        <v>3476</v>
      </c>
      <c r="D881" s="121">
        <v>19656048</v>
      </c>
      <c r="E881" s="121">
        <v>71493</v>
      </c>
      <c r="F881" s="121">
        <v>19584555</v>
      </c>
      <c r="G881" s="121" t="s">
        <v>17</v>
      </c>
      <c r="H881" s="121">
        <v>4443644</v>
      </c>
      <c r="I881" s="121">
        <v>15140911</v>
      </c>
      <c r="J881" s="121">
        <v>19656048</v>
      </c>
      <c r="K881" s="121">
        <v>3499248</v>
      </c>
      <c r="L881" s="121">
        <v>3480000</v>
      </c>
      <c r="M881" s="121">
        <v>15197440</v>
      </c>
      <c r="N881" s="121">
        <v>4283628</v>
      </c>
      <c r="O881" s="121" t="e">
        <v>#N/A</v>
      </c>
      <c r="P881" s="121" t="e">
        <v>#N/A</v>
      </c>
      <c r="Q881" s="121">
        <v>3484</v>
      </c>
      <c r="R881" s="2">
        <v>20203</v>
      </c>
      <c r="S881" s="2" t="s">
        <v>3476</v>
      </c>
      <c r="T881" s="122">
        <v>4.7042791417501893E-3</v>
      </c>
      <c r="U881" s="122">
        <v>3.6372011301559703E-3</v>
      </c>
      <c r="V881" s="122">
        <v>0</v>
      </c>
      <c r="W881" s="122">
        <v>0.17802398528941321</v>
      </c>
      <c r="X881" s="122">
        <v>0.77316864509081373</v>
      </c>
      <c r="Y881" s="123" t="e">
        <v>#VALUE!</v>
      </c>
      <c r="Z881" s="123">
        <v>20.520378874856487</v>
      </c>
      <c r="AA881" s="122">
        <v>1.6689824606618501E-2</v>
      </c>
      <c r="AB881" s="123">
        <v>998.85189437428244</v>
      </c>
    </row>
    <row r="882" spans="1:28" x14ac:dyDescent="0.25">
      <c r="A882" s="2">
        <v>20</v>
      </c>
      <c r="B882" s="2">
        <v>20204</v>
      </c>
      <c r="C882" s="2" t="s">
        <v>3477</v>
      </c>
      <c r="D882" s="121">
        <v>5445588</v>
      </c>
      <c r="E882" s="121">
        <v>128338</v>
      </c>
      <c r="F882" s="121">
        <v>5317250</v>
      </c>
      <c r="G882" s="121" t="s">
        <v>17</v>
      </c>
      <c r="H882" s="121">
        <v>1609355</v>
      </c>
      <c r="I882" s="121">
        <v>3707895</v>
      </c>
      <c r="J882" s="121">
        <v>5445588</v>
      </c>
      <c r="K882" s="121">
        <v>2692627</v>
      </c>
      <c r="L882" s="121">
        <v>2692627</v>
      </c>
      <c r="M882" s="121">
        <v>2750454</v>
      </c>
      <c r="N882" s="121">
        <v>488429</v>
      </c>
      <c r="O882" s="121" t="e">
        <v>#N/A</v>
      </c>
      <c r="P882" s="121" t="s">
        <v>189</v>
      </c>
      <c r="Q882" s="121">
        <v>766</v>
      </c>
      <c r="R882" s="2">
        <v>20204</v>
      </c>
      <c r="S882" s="2" t="s">
        <v>3477</v>
      </c>
      <c r="T882" s="122">
        <v>4.6660660385521809E-2</v>
      </c>
      <c r="U882" s="122">
        <v>2.3567335611875153E-2</v>
      </c>
      <c r="V882" s="122">
        <v>0</v>
      </c>
      <c r="W882" s="122">
        <v>0.49446028601502723</v>
      </c>
      <c r="X882" s="122">
        <v>0.50507934129427345</v>
      </c>
      <c r="Y882" s="123" t="e">
        <v>#VALUE!</v>
      </c>
      <c r="Z882" s="123">
        <v>167.54308093994777</v>
      </c>
      <c r="AA882" s="122">
        <v>0.26275671591981636</v>
      </c>
      <c r="AB882" s="123">
        <v>3515.1788511749346</v>
      </c>
    </row>
    <row r="883" spans="1:28" x14ac:dyDescent="0.25">
      <c r="A883" s="2">
        <v>20</v>
      </c>
      <c r="B883" s="2">
        <v>20205</v>
      </c>
      <c r="C883" s="2" t="s">
        <v>3478</v>
      </c>
      <c r="D883" s="121">
        <v>116194279</v>
      </c>
      <c r="E883" s="121">
        <v>570540</v>
      </c>
      <c r="F883" s="121">
        <v>115623739</v>
      </c>
      <c r="G883" s="121" t="s">
        <v>17</v>
      </c>
      <c r="H883" s="121">
        <v>19360310</v>
      </c>
      <c r="I883" s="121">
        <v>96263429</v>
      </c>
      <c r="J883" s="121">
        <v>116194279</v>
      </c>
      <c r="K883" s="121">
        <v>82683546</v>
      </c>
      <c r="L883" s="121">
        <v>80378659</v>
      </c>
      <c r="M883" s="121">
        <v>33213527</v>
      </c>
      <c r="N883" s="121">
        <v>7586758</v>
      </c>
      <c r="O883" s="121" t="e">
        <v>#N/A</v>
      </c>
      <c r="P883" s="121">
        <v>11640</v>
      </c>
      <c r="Q883" s="121">
        <v>16942</v>
      </c>
      <c r="R883" s="2">
        <v>20205</v>
      </c>
      <c r="S883" s="2" t="s">
        <v>3478</v>
      </c>
      <c r="T883" s="122">
        <v>1.7177940782982789E-2</v>
      </c>
      <c r="U883" s="122">
        <v>4.9102245386797401E-3</v>
      </c>
      <c r="V883" s="122">
        <v>0</v>
      </c>
      <c r="W883" s="122">
        <v>0.71159739284582157</v>
      </c>
      <c r="X883" s="122">
        <v>0.28584477037806655</v>
      </c>
      <c r="Y883" s="123" t="e">
        <v>#VALUE!</v>
      </c>
      <c r="Z883" s="123">
        <v>33.676071302089483</v>
      </c>
      <c r="AA883" s="122">
        <v>7.5202082365089282E-2</v>
      </c>
      <c r="AB883" s="123">
        <v>4744.3429937433593</v>
      </c>
    </row>
    <row r="884" spans="1:28" x14ac:dyDescent="0.25">
      <c r="A884" s="2">
        <v>20</v>
      </c>
      <c r="B884" s="2">
        <v>20206</v>
      </c>
      <c r="C884" s="2" t="s">
        <v>3479</v>
      </c>
      <c r="D884" s="121">
        <v>12363359</v>
      </c>
      <c r="E884" s="121">
        <v>493869</v>
      </c>
      <c r="F884" s="121">
        <v>11869490</v>
      </c>
      <c r="G884" s="121">
        <v>971</v>
      </c>
      <c r="H884" s="121">
        <v>3491676</v>
      </c>
      <c r="I884" s="121">
        <v>8377814</v>
      </c>
      <c r="J884" s="121">
        <v>12363359</v>
      </c>
      <c r="K884" s="121">
        <v>5396710</v>
      </c>
      <c r="L884" s="121">
        <v>5350110</v>
      </c>
      <c r="M884" s="121">
        <v>6920747</v>
      </c>
      <c r="N884" s="121">
        <v>3303114</v>
      </c>
      <c r="O884" s="121" t="e">
        <v>#N/A</v>
      </c>
      <c r="P884" s="121">
        <v>13370</v>
      </c>
      <c r="Q884" s="121">
        <v>3058</v>
      </c>
      <c r="R884" s="2">
        <v>20206</v>
      </c>
      <c r="S884" s="2" t="s">
        <v>3479</v>
      </c>
      <c r="T884" s="122">
        <v>7.1360649363428549E-2</v>
      </c>
      <c r="U884" s="122">
        <v>3.9946182910323966E-2</v>
      </c>
      <c r="V884" s="122">
        <v>-0.93078706253252796</v>
      </c>
      <c r="W884" s="122">
        <v>0.43650839549349008</v>
      </c>
      <c r="X884" s="122">
        <v>0.55977885945073669</v>
      </c>
      <c r="Y884" s="123">
        <v>0.31752779594506214</v>
      </c>
      <c r="Z884" s="123">
        <v>161.50065402223674</v>
      </c>
      <c r="AA884" s="122">
        <v>0.14951618381926873</v>
      </c>
      <c r="AB884" s="123">
        <v>1749.5454545454545</v>
      </c>
    </row>
    <row r="885" spans="1:28" x14ac:dyDescent="0.25">
      <c r="A885" s="2">
        <v>20</v>
      </c>
      <c r="B885" s="2">
        <v>20208</v>
      </c>
      <c r="C885" s="2" t="s">
        <v>3480</v>
      </c>
      <c r="D885" s="121">
        <v>57414295</v>
      </c>
      <c r="E885" s="121">
        <v>322353</v>
      </c>
      <c r="F885" s="121">
        <v>57091942</v>
      </c>
      <c r="G885" s="121" t="s">
        <v>17</v>
      </c>
      <c r="H885" s="121">
        <v>9040418</v>
      </c>
      <c r="I885" s="121">
        <v>48051524</v>
      </c>
      <c r="J885" s="121">
        <v>57414295</v>
      </c>
      <c r="K885" s="121">
        <v>11202503</v>
      </c>
      <c r="L885" s="121">
        <v>9777425</v>
      </c>
      <c r="M885" s="121">
        <v>37850730</v>
      </c>
      <c r="N885" s="121">
        <v>12194430</v>
      </c>
      <c r="O885" s="121" t="e">
        <v>#N/A</v>
      </c>
      <c r="P885" s="121">
        <v>25152</v>
      </c>
      <c r="Q885" s="121">
        <v>7107</v>
      </c>
      <c r="R885" s="2">
        <v>20208</v>
      </c>
      <c r="S885" s="2" t="s">
        <v>3480</v>
      </c>
      <c r="T885" s="122">
        <v>8.5164275563509601E-3</v>
      </c>
      <c r="U885" s="122">
        <v>5.6145076761806448E-3</v>
      </c>
      <c r="V885" s="122" t="e">
        <v>#VALUE!</v>
      </c>
      <c r="W885" s="122">
        <v>0.19511696520875157</v>
      </c>
      <c r="X885" s="122">
        <v>0.65925620091651393</v>
      </c>
      <c r="Y885" s="123" t="e">
        <v>#VALUE!</v>
      </c>
      <c r="Z885" s="123">
        <v>45.357112705783031</v>
      </c>
      <c r="AA885" s="122">
        <v>2.6434445890459825E-2</v>
      </c>
      <c r="AB885" s="123">
        <v>1375.7457436330378</v>
      </c>
    </row>
    <row r="886" spans="1:28" x14ac:dyDescent="0.25">
      <c r="A886" s="2">
        <v>20</v>
      </c>
      <c r="B886" s="2">
        <v>20209</v>
      </c>
      <c r="C886" s="2" t="s">
        <v>3480</v>
      </c>
      <c r="D886" s="121">
        <v>7727591</v>
      </c>
      <c r="E886" s="121">
        <v>89984</v>
      </c>
      <c r="F886" s="121">
        <v>7637607</v>
      </c>
      <c r="G886" s="121">
        <v>13895</v>
      </c>
      <c r="H886" s="121">
        <v>2579952</v>
      </c>
      <c r="I886" s="121">
        <v>5057655</v>
      </c>
      <c r="J886" s="121">
        <v>7727591</v>
      </c>
      <c r="K886" s="121">
        <v>4184965</v>
      </c>
      <c r="L886" s="121">
        <v>4184965</v>
      </c>
      <c r="M886" s="121">
        <v>3424136</v>
      </c>
      <c r="N886" s="121">
        <v>1521669</v>
      </c>
      <c r="O886" s="121" t="e">
        <v>#N/A</v>
      </c>
      <c r="P886" s="121">
        <v>19487</v>
      </c>
      <c r="Q886" s="121">
        <v>1380</v>
      </c>
      <c r="R886" s="2">
        <v>20209</v>
      </c>
      <c r="S886" s="2" t="s">
        <v>3480</v>
      </c>
      <c r="T886" s="122">
        <v>2.6279330026611092E-2</v>
      </c>
      <c r="U886" s="122">
        <v>1.1644508618533254E-2</v>
      </c>
      <c r="V886" s="122">
        <v>-0.32046313096223467</v>
      </c>
      <c r="W886" s="122">
        <v>0.54156139992398666</v>
      </c>
      <c r="X886" s="122">
        <v>0.44310523163040072</v>
      </c>
      <c r="Y886" s="123">
        <v>10.068840579710145</v>
      </c>
      <c r="Z886" s="123">
        <v>65.205797101449278</v>
      </c>
      <c r="AA886" s="122">
        <v>5.9135068138997375E-2</v>
      </c>
      <c r="AB886" s="123">
        <v>3032.5833333333335</v>
      </c>
    </row>
    <row r="887" spans="1:28" x14ac:dyDescent="0.25">
      <c r="A887" s="2">
        <v>20</v>
      </c>
      <c r="B887" s="2">
        <v>20210</v>
      </c>
      <c r="C887" s="2" t="s">
        <v>3481</v>
      </c>
      <c r="D887" s="121">
        <v>34808562</v>
      </c>
      <c r="E887" s="121">
        <v>25101</v>
      </c>
      <c r="F887" s="121">
        <v>34783461</v>
      </c>
      <c r="G887" s="121" t="s">
        <v>17</v>
      </c>
      <c r="H887" s="121">
        <v>6808669</v>
      </c>
      <c r="I887" s="121">
        <v>27974792</v>
      </c>
      <c r="J887" s="121">
        <v>34808562</v>
      </c>
      <c r="K887" s="121">
        <v>4819737</v>
      </c>
      <c r="L887" s="121">
        <v>3062002</v>
      </c>
      <c r="M887" s="121">
        <v>29913046</v>
      </c>
      <c r="N887" s="121">
        <v>2449008</v>
      </c>
      <c r="O887" s="121" t="e">
        <v>#N/A</v>
      </c>
      <c r="P887" s="121" t="s">
        <v>189</v>
      </c>
      <c r="Q887" s="121">
        <v>5857</v>
      </c>
      <c r="R887" s="2">
        <v>20210</v>
      </c>
      <c r="S887" s="2" t="s">
        <v>3481</v>
      </c>
      <c r="T887" s="122">
        <v>8.3913219670106486E-4</v>
      </c>
      <c r="U887" s="122">
        <v>7.2111568412392335E-4</v>
      </c>
      <c r="V887" s="122">
        <v>0</v>
      </c>
      <c r="W887" s="122">
        <v>0.13846412270636171</v>
      </c>
      <c r="X887" s="122">
        <v>0.85935885544481838</v>
      </c>
      <c r="Y887" s="123" t="e">
        <v>#VALUE!</v>
      </c>
      <c r="Z887" s="123">
        <v>4.2856411131978831</v>
      </c>
      <c r="AA887" s="122">
        <v>1.0249456106309167E-2</v>
      </c>
      <c r="AB887" s="123">
        <v>522.79358033122764</v>
      </c>
    </row>
    <row r="888" spans="1:28" x14ac:dyDescent="0.25">
      <c r="A888" s="2">
        <v>20</v>
      </c>
      <c r="B888" s="2">
        <v>20211</v>
      </c>
      <c r="C888" s="2" t="s">
        <v>3482</v>
      </c>
      <c r="D888" s="121">
        <v>19675123</v>
      </c>
      <c r="E888" s="121">
        <v>106100</v>
      </c>
      <c r="F888" s="121">
        <v>19569023</v>
      </c>
      <c r="G888" s="121" t="s">
        <v>17</v>
      </c>
      <c r="H888" s="121">
        <v>4246477</v>
      </c>
      <c r="I888" s="121">
        <v>15322546</v>
      </c>
      <c r="J888" s="121">
        <v>19675123</v>
      </c>
      <c r="K888" s="121">
        <v>13960655</v>
      </c>
      <c r="L888" s="121">
        <v>12664865</v>
      </c>
      <c r="M888" s="121">
        <v>5631685</v>
      </c>
      <c r="N888" s="121">
        <v>293552</v>
      </c>
      <c r="O888" s="121" t="e">
        <v>#N/A</v>
      </c>
      <c r="P888" s="121" t="s">
        <v>189</v>
      </c>
      <c r="Q888" s="121">
        <v>3051</v>
      </c>
      <c r="R888" s="2">
        <v>20211</v>
      </c>
      <c r="S888" s="2" t="s">
        <v>3482</v>
      </c>
      <c r="T888" s="122">
        <v>1.8839832128394966E-2</v>
      </c>
      <c r="U888" s="122">
        <v>5.392596529129704E-3</v>
      </c>
      <c r="V888" s="122">
        <v>0</v>
      </c>
      <c r="W888" s="122">
        <v>0.70955871533814552</v>
      </c>
      <c r="X888" s="122">
        <v>0.28623378872904631</v>
      </c>
      <c r="Y888" s="123" t="e">
        <v>#VALUE!</v>
      </c>
      <c r="Z888" s="123">
        <v>34.775483448049819</v>
      </c>
      <c r="AA888" s="122">
        <v>0.36143511200741263</v>
      </c>
      <c r="AB888" s="123">
        <v>4151.0537528679124</v>
      </c>
    </row>
    <row r="889" spans="1:28" x14ac:dyDescent="0.25">
      <c r="A889" s="2">
        <v>20</v>
      </c>
      <c r="B889" s="2">
        <v>20212</v>
      </c>
      <c r="C889" s="2" t="s">
        <v>3483</v>
      </c>
      <c r="D889" s="121">
        <v>31080600</v>
      </c>
      <c r="E889" s="121">
        <v>10982</v>
      </c>
      <c r="F889" s="121">
        <v>31069618</v>
      </c>
      <c r="G889" s="121" t="s">
        <v>17</v>
      </c>
      <c r="H889" s="121">
        <v>4134802</v>
      </c>
      <c r="I889" s="121">
        <v>26934816</v>
      </c>
      <c r="J889" s="121">
        <v>31080600</v>
      </c>
      <c r="K889" s="121">
        <v>23453267</v>
      </c>
      <c r="L889" s="121">
        <v>23420775</v>
      </c>
      <c r="M889" s="121">
        <v>7194599</v>
      </c>
      <c r="N889" s="121">
        <v>924064</v>
      </c>
      <c r="O889" s="121" t="e">
        <v>#N/A</v>
      </c>
      <c r="P889" s="121" t="s">
        <v>189</v>
      </c>
      <c r="Q889" s="121">
        <v>3058</v>
      </c>
      <c r="R889" s="2">
        <v>20212</v>
      </c>
      <c r="S889" s="2" t="s">
        <v>3483</v>
      </c>
      <c r="T889" s="122">
        <v>1.5264228068861099E-3</v>
      </c>
      <c r="U889" s="122">
        <v>3.5333938212261023E-4</v>
      </c>
      <c r="V889" s="122">
        <v>0</v>
      </c>
      <c r="W889" s="122">
        <v>0.75459505286255735</v>
      </c>
      <c r="X889" s="122">
        <v>0.23148198554725455</v>
      </c>
      <c r="Y889" s="123" t="e">
        <v>#VALUE!</v>
      </c>
      <c r="Z889" s="123">
        <v>3.591236102027469</v>
      </c>
      <c r="AA889" s="122">
        <v>1.1884458219344115E-2</v>
      </c>
      <c r="AB889" s="123">
        <v>7658.8538260300847</v>
      </c>
    </row>
    <row r="890" spans="1:28" x14ac:dyDescent="0.25">
      <c r="A890" s="2">
        <v>20</v>
      </c>
      <c r="B890" s="2">
        <v>20213</v>
      </c>
      <c r="C890" s="2" t="s">
        <v>3484</v>
      </c>
      <c r="D890" s="121">
        <v>27081331</v>
      </c>
      <c r="E890" s="121">
        <v>254166</v>
      </c>
      <c r="F890" s="121">
        <v>26827165</v>
      </c>
      <c r="G890" s="121" t="s">
        <v>17</v>
      </c>
      <c r="H890" s="121">
        <v>6979325</v>
      </c>
      <c r="I890" s="121">
        <v>19847840</v>
      </c>
      <c r="J890" s="121">
        <v>27081331</v>
      </c>
      <c r="K890" s="121">
        <v>17478766</v>
      </c>
      <c r="L890" s="121">
        <v>16142699</v>
      </c>
      <c r="M890" s="121">
        <v>8511134</v>
      </c>
      <c r="N890" s="121">
        <v>3230243</v>
      </c>
      <c r="O890" s="121" t="e">
        <v>#N/A</v>
      </c>
      <c r="P890" s="121" t="s">
        <v>189</v>
      </c>
      <c r="Q890" s="121">
        <v>4067</v>
      </c>
      <c r="R890" s="2">
        <v>20213</v>
      </c>
      <c r="S890" s="2" t="s">
        <v>3484</v>
      </c>
      <c r="T890" s="122">
        <v>2.9862765643215113E-2</v>
      </c>
      <c r="U890" s="122">
        <v>9.3852846449829219E-3</v>
      </c>
      <c r="V890" s="122">
        <v>0</v>
      </c>
      <c r="W890" s="122">
        <v>0.64541753874652619</v>
      </c>
      <c r="X890" s="122">
        <v>0.31428049086656784</v>
      </c>
      <c r="Y890" s="123" t="e">
        <v>#VALUE!</v>
      </c>
      <c r="Z890" s="123">
        <v>62.494713548069832</v>
      </c>
      <c r="AA890" s="122">
        <v>7.8683244573241079E-2</v>
      </c>
      <c r="AB890" s="123">
        <v>3969.1908040324565</v>
      </c>
    </row>
    <row r="891" spans="1:28" x14ac:dyDescent="0.25">
      <c r="A891" s="2">
        <v>20</v>
      </c>
      <c r="B891" s="2">
        <v>20214</v>
      </c>
      <c r="C891" s="2" t="s">
        <v>3485</v>
      </c>
      <c r="D891" s="121">
        <v>11365209</v>
      </c>
      <c r="E891" s="121">
        <v>0</v>
      </c>
      <c r="F891" s="121">
        <v>11365208</v>
      </c>
      <c r="G891" s="121" t="s">
        <v>17</v>
      </c>
      <c r="H891" s="121">
        <v>3099624</v>
      </c>
      <c r="I891" s="121">
        <v>8265584</v>
      </c>
      <c r="J891" s="121">
        <v>11365209</v>
      </c>
      <c r="K891" s="121">
        <v>6446058</v>
      </c>
      <c r="L891" s="121">
        <v>6446058</v>
      </c>
      <c r="M891" s="121">
        <v>4919151</v>
      </c>
      <c r="N891" s="121">
        <v>503295</v>
      </c>
      <c r="O891" s="121" t="e">
        <v>#N/A</v>
      </c>
      <c r="P891" s="121" t="s">
        <v>189</v>
      </c>
      <c r="Q891" s="121">
        <v>2112</v>
      </c>
      <c r="R891" s="2">
        <v>20214</v>
      </c>
      <c r="S891" s="2" t="s">
        <v>3485</v>
      </c>
      <c r="T891" s="122">
        <v>0</v>
      </c>
      <c r="U891" s="122">
        <v>0</v>
      </c>
      <c r="V891" s="122">
        <v>0</v>
      </c>
      <c r="W891" s="122">
        <v>0.56717461157115545</v>
      </c>
      <c r="X891" s="122">
        <v>0.43282538842884455</v>
      </c>
      <c r="Y891" s="123" t="e">
        <v>#VALUE!</v>
      </c>
      <c r="Z891" s="123">
        <v>0</v>
      </c>
      <c r="AA891" s="122">
        <v>0</v>
      </c>
      <c r="AB891" s="123">
        <v>3052.1107954545455</v>
      </c>
    </row>
    <row r="892" spans="1:28" x14ac:dyDescent="0.25">
      <c r="A892" s="2">
        <v>20</v>
      </c>
      <c r="B892" s="2">
        <v>20215</v>
      </c>
      <c r="C892" s="2" t="s">
        <v>3486</v>
      </c>
      <c r="D892" s="121">
        <v>5126292</v>
      </c>
      <c r="E892" s="121">
        <v>255670</v>
      </c>
      <c r="F892" s="121">
        <v>4870622</v>
      </c>
      <c r="G892" s="121">
        <v>11162</v>
      </c>
      <c r="H892" s="121">
        <v>2064993</v>
      </c>
      <c r="I892" s="121">
        <v>2805629</v>
      </c>
      <c r="J892" s="121">
        <v>5126292</v>
      </c>
      <c r="K892" s="121">
        <v>1312120</v>
      </c>
      <c r="L892" s="121">
        <v>1312120</v>
      </c>
      <c r="M892" s="121">
        <v>2771655</v>
      </c>
      <c r="N892" s="121">
        <v>494951</v>
      </c>
      <c r="O892" s="121" t="e">
        <v>#N/A</v>
      </c>
      <c r="P892" s="121">
        <v>9555</v>
      </c>
      <c r="Q892" s="121">
        <v>946</v>
      </c>
      <c r="R892" s="2">
        <v>20215</v>
      </c>
      <c r="S892" s="2" t="s">
        <v>3486</v>
      </c>
      <c r="T892" s="122">
        <v>9.2244525382848871E-2</v>
      </c>
      <c r="U892" s="122">
        <v>4.9874256089976927E-2</v>
      </c>
      <c r="V892" s="122">
        <v>0.11329635118266546</v>
      </c>
      <c r="W892" s="122">
        <v>0.25595888802276578</v>
      </c>
      <c r="X892" s="122">
        <v>0.54067442900248364</v>
      </c>
      <c r="Y892" s="123">
        <v>11.799154334038056</v>
      </c>
      <c r="Z892" s="123">
        <v>270.26427061310784</v>
      </c>
      <c r="AA892" s="122">
        <v>0.51655618434956185</v>
      </c>
      <c r="AB892" s="123">
        <v>1387.0190274841439</v>
      </c>
    </row>
    <row r="893" spans="1:28" x14ac:dyDescent="0.25">
      <c r="A893" s="2">
        <v>20</v>
      </c>
      <c r="B893" s="2">
        <v>20216</v>
      </c>
      <c r="C893" s="2" t="s">
        <v>3487</v>
      </c>
      <c r="D893" s="121">
        <v>7441986</v>
      </c>
      <c r="E893" s="121">
        <v>60979</v>
      </c>
      <c r="F893" s="121">
        <v>7135655</v>
      </c>
      <c r="G893" s="121">
        <v>5390</v>
      </c>
      <c r="H893" s="121">
        <v>3000347</v>
      </c>
      <c r="I893" s="121">
        <v>4135308</v>
      </c>
      <c r="J893" s="121">
        <v>7441986</v>
      </c>
      <c r="K893" s="121">
        <v>1369994</v>
      </c>
      <c r="L893" s="121">
        <v>1300000</v>
      </c>
      <c r="M893" s="121">
        <v>6071992</v>
      </c>
      <c r="N893" s="121">
        <v>2061186</v>
      </c>
      <c r="O893" s="121" t="e">
        <v>#N/A</v>
      </c>
      <c r="P893" s="121">
        <v>5390</v>
      </c>
      <c r="Q893" s="121">
        <v>1379</v>
      </c>
      <c r="R893" s="2">
        <v>20216</v>
      </c>
      <c r="S893" s="2" t="s">
        <v>3487</v>
      </c>
      <c r="T893" s="122">
        <v>1.004266804040585E-2</v>
      </c>
      <c r="U893" s="122">
        <v>8.1939149038979652E-3</v>
      </c>
      <c r="V893" s="122">
        <v>-4.6985608712563298E-2</v>
      </c>
      <c r="W893" s="122">
        <v>0.18408983838453874</v>
      </c>
      <c r="X893" s="122">
        <v>0.81591016161546126</v>
      </c>
      <c r="Y893" s="123">
        <v>3.9086294416243654</v>
      </c>
      <c r="Z893" s="123">
        <v>44.219724437998551</v>
      </c>
      <c r="AA893" s="122">
        <v>2.9584423724981636E-2</v>
      </c>
      <c r="AB893" s="123">
        <v>942.71211022480054</v>
      </c>
    </row>
    <row r="894" spans="1:28" x14ac:dyDescent="0.25">
      <c r="A894" s="2">
        <v>20</v>
      </c>
      <c r="B894" s="2">
        <v>20217</v>
      </c>
      <c r="C894" s="2" t="s">
        <v>3488</v>
      </c>
      <c r="D894" s="121">
        <v>25438837</v>
      </c>
      <c r="E894" s="121">
        <v>303440</v>
      </c>
      <c r="F894" s="121">
        <v>25135397</v>
      </c>
      <c r="G894" s="121" t="s">
        <v>17</v>
      </c>
      <c r="H894" s="121">
        <v>4571730</v>
      </c>
      <c r="I894" s="121">
        <v>20563667</v>
      </c>
      <c r="J894" s="121">
        <v>25438837</v>
      </c>
      <c r="K894" s="121">
        <v>17644399</v>
      </c>
      <c r="L894" s="121">
        <v>17060280</v>
      </c>
      <c r="M894" s="121">
        <v>7783890</v>
      </c>
      <c r="N894" s="121">
        <v>2337880</v>
      </c>
      <c r="O894" s="121" t="e">
        <v>#N/A</v>
      </c>
      <c r="P894" s="121" t="s">
        <v>189</v>
      </c>
      <c r="Q894" s="121">
        <v>2938</v>
      </c>
      <c r="R894" s="2">
        <v>20217</v>
      </c>
      <c r="S894" s="2" t="s">
        <v>3488</v>
      </c>
      <c r="T894" s="122">
        <v>3.8983079154510152E-2</v>
      </c>
      <c r="U894" s="122">
        <v>1.1928218259348885E-2</v>
      </c>
      <c r="V894" s="122">
        <v>0</v>
      </c>
      <c r="W894" s="122">
        <v>0.69360085132822702</v>
      </c>
      <c r="X894" s="122">
        <v>0.30598450707475344</v>
      </c>
      <c r="Y894" s="123" t="e">
        <v>#VALUE!</v>
      </c>
      <c r="Z894" s="123">
        <v>103.28114363512594</v>
      </c>
      <c r="AA894" s="122">
        <v>0.12979280373671873</v>
      </c>
      <c r="AB894" s="123">
        <v>5806.7665078284545</v>
      </c>
    </row>
    <row r="895" spans="1:28" x14ac:dyDescent="0.25">
      <c r="A895" s="2">
        <v>20</v>
      </c>
      <c r="B895" s="2">
        <v>20218</v>
      </c>
      <c r="C895" s="2" t="s">
        <v>3489</v>
      </c>
      <c r="D895" s="121">
        <v>5436946</v>
      </c>
      <c r="E895" s="121">
        <v>27028</v>
      </c>
      <c r="F895" s="121">
        <v>5409918</v>
      </c>
      <c r="G895" s="121">
        <v>27028</v>
      </c>
      <c r="H895" s="121">
        <v>2033543</v>
      </c>
      <c r="I895" s="121">
        <v>3376375</v>
      </c>
      <c r="J895" s="121">
        <v>5436946</v>
      </c>
      <c r="K895" s="121">
        <v>2909004</v>
      </c>
      <c r="L895" s="121">
        <v>2889504</v>
      </c>
      <c r="M895" s="121">
        <v>2295866</v>
      </c>
      <c r="N895" s="121">
        <v>353211</v>
      </c>
      <c r="O895" s="121" t="e">
        <v>#N/A</v>
      </c>
      <c r="P895" s="121">
        <v>24236</v>
      </c>
      <c r="Q895" s="121">
        <v>809</v>
      </c>
      <c r="R895" s="2">
        <v>20218</v>
      </c>
      <c r="S895" s="2" t="s">
        <v>3489</v>
      </c>
      <c r="T895" s="122">
        <v>1.177246407238053E-2</v>
      </c>
      <c r="U895" s="122">
        <v>4.9711731549292567E-3</v>
      </c>
      <c r="V895" s="122">
        <v>6.2802152488729446E-2</v>
      </c>
      <c r="W895" s="122">
        <v>0.53504375434297125</v>
      </c>
      <c r="X895" s="122">
        <v>0.42227125301593949</v>
      </c>
      <c r="Y895" s="123">
        <v>33.409147095179236</v>
      </c>
      <c r="Z895" s="123">
        <v>33.409147095179236</v>
      </c>
      <c r="AA895" s="122">
        <v>7.6520833156385276E-2</v>
      </c>
      <c r="AB895" s="123">
        <v>3571.6983930778738</v>
      </c>
    </row>
    <row r="896" spans="1:28" x14ac:dyDescent="0.25">
      <c r="A896" s="2">
        <v>20</v>
      </c>
      <c r="B896" s="2">
        <v>20219</v>
      </c>
      <c r="C896" s="2" t="s">
        <v>3490</v>
      </c>
      <c r="D896" s="121">
        <v>15840151</v>
      </c>
      <c r="E896" s="121">
        <v>843977</v>
      </c>
      <c r="F896" s="121">
        <v>14996174</v>
      </c>
      <c r="G896" s="121">
        <v>15459</v>
      </c>
      <c r="H896" s="121">
        <v>5234092</v>
      </c>
      <c r="I896" s="121">
        <v>9762082</v>
      </c>
      <c r="J896" s="121">
        <v>15840151</v>
      </c>
      <c r="K896" s="121">
        <v>7646641</v>
      </c>
      <c r="L896" s="121">
        <v>7153062</v>
      </c>
      <c r="M896" s="121">
        <v>7192448</v>
      </c>
      <c r="N896" s="121">
        <v>3800711</v>
      </c>
      <c r="O896" s="121" t="e">
        <v>#N/A</v>
      </c>
      <c r="P896" s="121">
        <v>5590</v>
      </c>
      <c r="Q896" s="121">
        <v>2494</v>
      </c>
      <c r="R896" s="2">
        <v>20219</v>
      </c>
      <c r="S896" s="2" t="s">
        <v>3490</v>
      </c>
      <c r="T896" s="122">
        <v>0.1173421066095994</v>
      </c>
      <c r="U896" s="122">
        <v>5.3280868345257568E-2</v>
      </c>
      <c r="V896" s="122">
        <v>1.6355365786963301</v>
      </c>
      <c r="W896" s="122">
        <v>0.48273788551636915</v>
      </c>
      <c r="X896" s="122">
        <v>0.45406435835112935</v>
      </c>
      <c r="Y896" s="123">
        <v>6.1984763432237369</v>
      </c>
      <c r="Z896" s="123">
        <v>338.40296712109063</v>
      </c>
      <c r="AA896" s="122">
        <v>0.22205766236896202</v>
      </c>
      <c r="AB896" s="123">
        <v>2868.1082598235766</v>
      </c>
    </row>
    <row r="897" spans="1:28" x14ac:dyDescent="0.25">
      <c r="A897" s="2">
        <v>20</v>
      </c>
      <c r="B897" s="2">
        <v>20220</v>
      </c>
      <c r="C897" s="2" t="s">
        <v>3491</v>
      </c>
      <c r="D897" s="121">
        <v>15827241</v>
      </c>
      <c r="E897" s="121">
        <v>352744</v>
      </c>
      <c r="F897" s="121">
        <v>15474497</v>
      </c>
      <c r="G897" s="121">
        <v>52620</v>
      </c>
      <c r="H897" s="121">
        <v>4664250</v>
      </c>
      <c r="I897" s="121">
        <v>10810247</v>
      </c>
      <c r="J897" s="121">
        <v>15827241</v>
      </c>
      <c r="K897" s="121">
        <v>6678619</v>
      </c>
      <c r="L897" s="121">
        <v>6668020</v>
      </c>
      <c r="M897" s="121">
        <v>5070709</v>
      </c>
      <c r="N897" s="121">
        <v>1248180</v>
      </c>
      <c r="O897" s="121" t="e">
        <v>#N/A</v>
      </c>
      <c r="P897" s="121">
        <v>35924</v>
      </c>
      <c r="Q897" s="121">
        <v>2868</v>
      </c>
      <c r="R897" s="2">
        <v>20220</v>
      </c>
      <c r="S897" s="2" t="s">
        <v>3491</v>
      </c>
      <c r="T897" s="122">
        <v>6.9565025324860877E-2</v>
      </c>
      <c r="U897" s="122">
        <v>2.2287144044878068E-2</v>
      </c>
      <c r="V897" s="122">
        <v>0.39593634532749467</v>
      </c>
      <c r="W897" s="122">
        <v>0.42196988091607374</v>
      </c>
      <c r="X897" s="122">
        <v>0.32037858019600512</v>
      </c>
      <c r="Y897" s="123">
        <v>18.347280334728033</v>
      </c>
      <c r="Z897" s="123">
        <v>122.99302649930264</v>
      </c>
      <c r="AA897" s="122">
        <v>0.28260667531926487</v>
      </c>
      <c r="AB897" s="123">
        <v>2324.9721059972107</v>
      </c>
    </row>
    <row r="898" spans="1:28" x14ac:dyDescent="0.25">
      <c r="A898" s="2">
        <v>20</v>
      </c>
      <c r="B898" s="2">
        <v>20221</v>
      </c>
      <c r="C898" s="2" t="s">
        <v>3492</v>
      </c>
      <c r="D898" s="121">
        <v>8120640</v>
      </c>
      <c r="E898" s="121">
        <v>26132</v>
      </c>
      <c r="F898" s="121">
        <v>8094508</v>
      </c>
      <c r="G898" s="121">
        <v>5400</v>
      </c>
      <c r="H898" s="121">
        <v>2896889</v>
      </c>
      <c r="I898" s="121">
        <v>5197619</v>
      </c>
      <c r="J898" s="121">
        <v>8120640</v>
      </c>
      <c r="K898" s="121">
        <v>2960332</v>
      </c>
      <c r="L898" s="121">
        <v>2860332</v>
      </c>
      <c r="M898" s="121">
        <v>5093366</v>
      </c>
      <c r="N898" s="121">
        <v>1210405</v>
      </c>
      <c r="O898" s="121" t="e">
        <v>#N/A</v>
      </c>
      <c r="P898" s="121">
        <v>10534</v>
      </c>
      <c r="Q898" s="121">
        <v>1341</v>
      </c>
      <c r="R898" s="2">
        <v>20221</v>
      </c>
      <c r="S898" s="2" t="s">
        <v>3492</v>
      </c>
      <c r="T898" s="122">
        <v>5.1305953666003976E-3</v>
      </c>
      <c r="U898" s="122">
        <v>3.2179729676478702E-3</v>
      </c>
      <c r="V898" s="122">
        <v>-0.51146025128610617</v>
      </c>
      <c r="W898" s="122">
        <v>0.36454417385821808</v>
      </c>
      <c r="X898" s="122">
        <v>0.6272123872010088</v>
      </c>
      <c r="Y898" s="123">
        <v>4.026845637583893</v>
      </c>
      <c r="Z898" s="123">
        <v>19.486950037285609</v>
      </c>
      <c r="AA898" s="122">
        <v>2.1589467987987492E-2</v>
      </c>
      <c r="AB898" s="123">
        <v>2132.9843400447426</v>
      </c>
    </row>
    <row r="899" spans="1:28" x14ac:dyDescent="0.25">
      <c r="A899" s="2">
        <v>20</v>
      </c>
      <c r="B899" s="2">
        <v>20222</v>
      </c>
      <c r="C899" s="2" t="s">
        <v>3493</v>
      </c>
      <c r="D899" s="121">
        <v>8340007</v>
      </c>
      <c r="E899" s="121">
        <v>61329</v>
      </c>
      <c r="F899" s="121">
        <v>8278678</v>
      </c>
      <c r="G899" s="121">
        <v>4625</v>
      </c>
      <c r="H899" s="121">
        <v>2763845</v>
      </c>
      <c r="I899" s="121">
        <v>5514833</v>
      </c>
      <c r="J899" s="121">
        <v>8340007</v>
      </c>
      <c r="K899" s="121">
        <v>4694005</v>
      </c>
      <c r="L899" s="121">
        <v>4647031</v>
      </c>
      <c r="M899" s="121">
        <v>3360582</v>
      </c>
      <c r="N899" s="121">
        <v>1316166</v>
      </c>
      <c r="O899" s="121" t="e">
        <v>#N/A</v>
      </c>
      <c r="P899" s="121">
        <v>3243</v>
      </c>
      <c r="Q899" s="121">
        <v>1576</v>
      </c>
      <c r="R899" s="2">
        <v>20222</v>
      </c>
      <c r="S899" s="2" t="s">
        <v>3493</v>
      </c>
      <c r="T899" s="122">
        <v>1.8249517494291167E-2</v>
      </c>
      <c r="U899" s="122">
        <v>7.3535909502234226E-3</v>
      </c>
      <c r="V899" s="122">
        <v>0.35914016642133673</v>
      </c>
      <c r="W899" s="122">
        <v>0.56282986333224905</v>
      </c>
      <c r="X899" s="122">
        <v>0.4029471438093517</v>
      </c>
      <c r="Y899" s="123">
        <v>2.9346446700507616</v>
      </c>
      <c r="Z899" s="123">
        <v>38.914340101522839</v>
      </c>
      <c r="AA899" s="122">
        <v>4.6596705886643476E-2</v>
      </c>
      <c r="AB899" s="123">
        <v>2948.6237309644671</v>
      </c>
    </row>
    <row r="900" spans="1:28" x14ac:dyDescent="0.25">
      <c r="A900" s="2">
        <v>20</v>
      </c>
      <c r="B900" s="2">
        <v>20223</v>
      </c>
      <c r="C900" s="2" t="s">
        <v>3494</v>
      </c>
      <c r="D900" s="121">
        <v>4900892</v>
      </c>
      <c r="E900" s="121">
        <v>300361</v>
      </c>
      <c r="F900" s="121">
        <v>4595319</v>
      </c>
      <c r="G900" s="121" t="s">
        <v>17</v>
      </c>
      <c r="H900" s="121">
        <v>2131742</v>
      </c>
      <c r="I900" s="121">
        <v>2463577</v>
      </c>
      <c r="J900" s="121">
        <v>4900892</v>
      </c>
      <c r="K900" s="121">
        <v>2521691</v>
      </c>
      <c r="L900" s="121">
        <v>2007691</v>
      </c>
      <c r="M900" s="121">
        <v>2379201</v>
      </c>
      <c r="N900" s="121">
        <v>803422</v>
      </c>
      <c r="O900" s="121" t="e">
        <v>#N/A</v>
      </c>
      <c r="P900" s="121" t="s">
        <v>189</v>
      </c>
      <c r="Q900" s="121">
        <v>582</v>
      </c>
      <c r="R900" s="2">
        <v>20223</v>
      </c>
      <c r="S900" s="2" t="s">
        <v>3494</v>
      </c>
      <c r="T900" s="122">
        <v>0.12624448291674389</v>
      </c>
      <c r="U900" s="122">
        <v>6.1287006528607448E-2</v>
      </c>
      <c r="V900" s="122">
        <v>0</v>
      </c>
      <c r="W900" s="122">
        <v>0.51453714956379371</v>
      </c>
      <c r="X900" s="122">
        <v>0.48546285043620629</v>
      </c>
      <c r="Y900" s="123" t="e">
        <v>#VALUE!</v>
      </c>
      <c r="Z900" s="123">
        <v>516.08419243986259</v>
      </c>
      <c r="AA900" s="122">
        <v>0.37385209765229233</v>
      </c>
      <c r="AB900" s="123">
        <v>3449.6408934707902</v>
      </c>
    </row>
    <row r="901" spans="1:28" x14ac:dyDescent="0.25">
      <c r="A901" s="2">
        <v>20</v>
      </c>
      <c r="B901" s="2">
        <v>20224</v>
      </c>
      <c r="C901" s="2" t="s">
        <v>3495</v>
      </c>
      <c r="D901" s="121">
        <v>4746272</v>
      </c>
      <c r="E901" s="121">
        <v>91004</v>
      </c>
      <c r="F901" s="121">
        <v>4655268</v>
      </c>
      <c r="G901" s="121">
        <v>15457</v>
      </c>
      <c r="H901" s="121">
        <v>1669956</v>
      </c>
      <c r="I901" s="121">
        <v>2985312</v>
      </c>
      <c r="J901" s="121">
        <v>4746272</v>
      </c>
      <c r="K901" s="121">
        <v>23999</v>
      </c>
      <c r="L901" s="121" t="s">
        <v>17</v>
      </c>
      <c r="M901" s="121">
        <v>3037840</v>
      </c>
      <c r="N901" s="121">
        <v>895678</v>
      </c>
      <c r="O901" s="121" t="e">
        <v>#N/A</v>
      </c>
      <c r="P901" s="121" t="s">
        <v>189</v>
      </c>
      <c r="Q901" s="121">
        <v>579</v>
      </c>
      <c r="R901" s="2">
        <v>20224</v>
      </c>
      <c r="S901" s="2" t="s">
        <v>3495</v>
      </c>
      <c r="T901" s="122">
        <v>2.995681141863956E-2</v>
      </c>
      <c r="U901" s="122">
        <v>1.9173785236075807E-2</v>
      </c>
      <c r="V901" s="122">
        <v>0</v>
      </c>
      <c r="W901" s="122">
        <v>5.0563895200275077E-3</v>
      </c>
      <c r="X901" s="122">
        <v>0.64004759946332612</v>
      </c>
      <c r="Y901" s="123">
        <v>26.696027633851468</v>
      </c>
      <c r="Z901" s="123">
        <v>157.17443868739207</v>
      </c>
      <c r="AA901" s="122">
        <v>0.10160347803563334</v>
      </c>
      <c r="AB901" s="123" t="e">
        <v>#VALUE!</v>
      </c>
    </row>
    <row r="902" spans="1:28" x14ac:dyDescent="0.25">
      <c r="A902" s="2">
        <v>20</v>
      </c>
      <c r="B902" s="2">
        <v>20226</v>
      </c>
      <c r="C902" s="2" t="s">
        <v>3496</v>
      </c>
      <c r="D902" s="121">
        <v>15136749</v>
      </c>
      <c r="E902" s="121">
        <v>206748</v>
      </c>
      <c r="F902" s="121">
        <v>14930001</v>
      </c>
      <c r="G902" s="121">
        <v>11696</v>
      </c>
      <c r="H902" s="121">
        <v>4651579</v>
      </c>
      <c r="I902" s="121">
        <v>10278422</v>
      </c>
      <c r="J902" s="121">
        <v>15136749</v>
      </c>
      <c r="K902" s="121">
        <v>8729695</v>
      </c>
      <c r="L902" s="121">
        <v>7917490</v>
      </c>
      <c r="M902" s="121">
        <v>6404779</v>
      </c>
      <c r="N902" s="121">
        <v>1921689</v>
      </c>
      <c r="O902" s="121" t="e">
        <v>#N/A</v>
      </c>
      <c r="P902" s="121">
        <v>17581</v>
      </c>
      <c r="Q902" s="121">
        <v>2962</v>
      </c>
      <c r="R902" s="2">
        <v>20226</v>
      </c>
      <c r="S902" s="2" t="s">
        <v>3496</v>
      </c>
      <c r="T902" s="122">
        <v>3.2280270716600841E-2</v>
      </c>
      <c r="U902" s="122">
        <v>1.3658679284435515E-2</v>
      </c>
      <c r="V902" s="122">
        <v>-0.36599418005245099</v>
      </c>
      <c r="W902" s="122">
        <v>0.57672192357817387</v>
      </c>
      <c r="X902" s="122">
        <v>0.42312777994799278</v>
      </c>
      <c r="Y902" s="123">
        <v>3.9486833220796758</v>
      </c>
      <c r="Z902" s="123">
        <v>69.80013504388927</v>
      </c>
      <c r="AA902" s="122">
        <v>0.10758660740629727</v>
      </c>
      <c r="AB902" s="123">
        <v>2673.0216070222823</v>
      </c>
    </row>
    <row r="903" spans="1:28" x14ac:dyDescent="0.25">
      <c r="A903" s="2">
        <v>20</v>
      </c>
      <c r="B903" s="2">
        <v>20227</v>
      </c>
      <c r="C903" s="2" t="s">
        <v>3497</v>
      </c>
      <c r="D903" s="121">
        <v>69357158</v>
      </c>
      <c r="E903" s="121">
        <v>6762582</v>
      </c>
      <c r="F903" s="121">
        <v>56478576</v>
      </c>
      <c r="G903" s="121">
        <v>3134522</v>
      </c>
      <c r="H903" s="121">
        <v>26008073</v>
      </c>
      <c r="I903" s="121">
        <v>30470503</v>
      </c>
      <c r="J903" s="121">
        <v>69357158</v>
      </c>
      <c r="K903" s="121">
        <v>2997474</v>
      </c>
      <c r="L903" s="121">
        <v>1998158</v>
      </c>
      <c r="M903" s="121">
        <v>61856876</v>
      </c>
      <c r="N903" s="121">
        <v>19304108</v>
      </c>
      <c r="O903" s="121" t="e">
        <v>#N/A</v>
      </c>
      <c r="P903" s="121">
        <v>4864365</v>
      </c>
      <c r="Q903" s="121">
        <v>16530</v>
      </c>
      <c r="R903" s="2">
        <v>20227</v>
      </c>
      <c r="S903" s="2" t="s">
        <v>3497</v>
      </c>
      <c r="T903" s="122">
        <v>0.10932627764777517</v>
      </c>
      <c r="U903" s="122">
        <v>9.7503735663448027E-2</v>
      </c>
      <c r="V903" s="122">
        <v>-0.38589218206136289</v>
      </c>
      <c r="W903" s="122">
        <v>4.3217947309778751E-2</v>
      </c>
      <c r="X903" s="122">
        <v>0.89186001537144877</v>
      </c>
      <c r="Y903" s="123">
        <v>189.62625529340593</v>
      </c>
      <c r="Z903" s="123">
        <v>409.10961887477316</v>
      </c>
      <c r="AA903" s="122">
        <v>0.35031828458481479</v>
      </c>
      <c r="AB903" s="123">
        <v>120.88070175438597</v>
      </c>
    </row>
    <row r="904" spans="1:28" x14ac:dyDescent="0.25">
      <c r="A904" s="2">
        <v>20</v>
      </c>
      <c r="B904" s="2">
        <v>20228</v>
      </c>
      <c r="C904" s="2" t="s">
        <v>3498</v>
      </c>
      <c r="D904" s="121">
        <v>7401277</v>
      </c>
      <c r="E904" s="121">
        <v>27481</v>
      </c>
      <c r="F904" s="121">
        <v>7373796</v>
      </c>
      <c r="G904" s="121" t="s">
        <v>17</v>
      </c>
      <c r="H904" s="121">
        <v>2418355</v>
      </c>
      <c r="I904" s="121">
        <v>4955441</v>
      </c>
      <c r="J904" s="121">
        <v>7401277</v>
      </c>
      <c r="K904" s="121">
        <v>4209938</v>
      </c>
      <c r="L904" s="121">
        <v>4209938</v>
      </c>
      <c r="M904" s="121">
        <v>2645592</v>
      </c>
      <c r="N904" s="121">
        <v>1035367</v>
      </c>
      <c r="O904" s="121" t="e">
        <v>#N/A</v>
      </c>
      <c r="P904" s="121" t="s">
        <v>189</v>
      </c>
      <c r="Q904" s="121">
        <v>1435</v>
      </c>
      <c r="R904" s="2">
        <v>20228</v>
      </c>
      <c r="S904" s="2" t="s">
        <v>3498</v>
      </c>
      <c r="T904" s="122">
        <v>1.0387467152909443E-2</v>
      </c>
      <c r="U904" s="122">
        <v>3.7130079039063126E-3</v>
      </c>
      <c r="V904" s="122">
        <v>0</v>
      </c>
      <c r="W904" s="122">
        <v>0.5688123819713814</v>
      </c>
      <c r="X904" s="122">
        <v>0.35745074802632032</v>
      </c>
      <c r="Y904" s="123" t="e">
        <v>#VALUE!</v>
      </c>
      <c r="Z904" s="123">
        <v>19.150522648083623</v>
      </c>
      <c r="AA904" s="122">
        <v>2.6542279211139625E-2</v>
      </c>
      <c r="AB904" s="123">
        <v>2933.7547038327525</v>
      </c>
    </row>
    <row r="905" spans="1:28" x14ac:dyDescent="0.25">
      <c r="A905" s="2">
        <v>20</v>
      </c>
      <c r="B905" s="2">
        <v>20229</v>
      </c>
      <c r="C905" s="2" t="s">
        <v>3499</v>
      </c>
      <c r="D905" s="121">
        <v>70213250</v>
      </c>
      <c r="E905" s="121">
        <v>458141</v>
      </c>
      <c r="F905" s="121">
        <v>69755109</v>
      </c>
      <c r="G905" s="121">
        <v>10248</v>
      </c>
      <c r="H905" s="121">
        <v>9106771</v>
      </c>
      <c r="I905" s="121">
        <v>60648338</v>
      </c>
      <c r="J905" s="121">
        <v>70213250</v>
      </c>
      <c r="K905" s="121">
        <v>34780454</v>
      </c>
      <c r="L905" s="121">
        <v>33516805</v>
      </c>
      <c r="M905" s="121">
        <v>11733414</v>
      </c>
      <c r="N905" s="121">
        <v>4912216</v>
      </c>
      <c r="O905" s="121" t="e">
        <v>#N/A</v>
      </c>
      <c r="P905" s="121">
        <v>14220</v>
      </c>
      <c r="Q905" s="121">
        <v>8435</v>
      </c>
      <c r="R905" s="2">
        <v>20229</v>
      </c>
      <c r="S905" s="2" t="s">
        <v>3499</v>
      </c>
      <c r="T905" s="122">
        <v>3.9045839514398793E-2</v>
      </c>
      <c r="U905" s="122">
        <v>6.5249935019387369E-3</v>
      </c>
      <c r="V905" s="122">
        <v>-0.31318625302998226</v>
      </c>
      <c r="W905" s="122">
        <v>0.49535456626776286</v>
      </c>
      <c r="X905" s="122">
        <v>0.16711110794614978</v>
      </c>
      <c r="Y905" s="123">
        <v>1.2149377593360995</v>
      </c>
      <c r="Z905" s="123">
        <v>54.314285714285717</v>
      </c>
      <c r="AA905" s="122">
        <v>9.3265646298941254E-2</v>
      </c>
      <c r="AB905" s="123">
        <v>3973.539419087137</v>
      </c>
    </row>
    <row r="906" spans="1:28" x14ac:dyDescent="0.25">
      <c r="A906" s="2">
        <v>20</v>
      </c>
      <c r="B906" s="2">
        <v>20230</v>
      </c>
      <c r="C906" s="2" t="s">
        <v>3500</v>
      </c>
      <c r="D906" s="121">
        <v>6224657</v>
      </c>
      <c r="E906" s="121">
        <v>495889</v>
      </c>
      <c r="F906" s="121">
        <v>5695592</v>
      </c>
      <c r="G906" s="121">
        <v>22631</v>
      </c>
      <c r="H906" s="121">
        <v>2110430</v>
      </c>
      <c r="I906" s="121">
        <v>3585162</v>
      </c>
      <c r="J906" s="121">
        <v>6224657</v>
      </c>
      <c r="K906" s="121">
        <v>556458</v>
      </c>
      <c r="L906" s="121">
        <v>556458</v>
      </c>
      <c r="M906" s="121">
        <v>5668199</v>
      </c>
      <c r="N906" s="121">
        <v>1948289</v>
      </c>
      <c r="O906" s="121" t="e">
        <v>#N/A</v>
      </c>
      <c r="P906" s="121">
        <v>3663</v>
      </c>
      <c r="Q906" s="121">
        <v>1162</v>
      </c>
      <c r="R906" s="2">
        <v>20230</v>
      </c>
      <c r="S906" s="2" t="s">
        <v>3500</v>
      </c>
      <c r="T906" s="122">
        <v>8.7486166240811236E-2</v>
      </c>
      <c r="U906" s="122">
        <v>7.9665273122679695E-2</v>
      </c>
      <c r="V906" s="122">
        <v>4.8879794401381336</v>
      </c>
      <c r="W906" s="122">
        <v>8.9395769116274199E-2</v>
      </c>
      <c r="X906" s="122">
        <v>0.91060423088372577</v>
      </c>
      <c r="Y906" s="123">
        <v>19.475903614457831</v>
      </c>
      <c r="Z906" s="123">
        <v>426.75473321858863</v>
      </c>
      <c r="AA906" s="122">
        <v>0.25452538098813882</v>
      </c>
      <c r="AB906" s="123">
        <v>478.87951807228916</v>
      </c>
    </row>
    <row r="907" spans="1:28" x14ac:dyDescent="0.25">
      <c r="A907" s="2">
        <v>20</v>
      </c>
      <c r="B907" s="2">
        <v>20231</v>
      </c>
      <c r="C907" s="2" t="s">
        <v>3501</v>
      </c>
      <c r="D907" s="121">
        <v>21218396</v>
      </c>
      <c r="E907" s="121">
        <v>13642</v>
      </c>
      <c r="F907" s="121">
        <v>21204754</v>
      </c>
      <c r="G907" s="121" t="s">
        <v>17</v>
      </c>
      <c r="H907" s="121">
        <v>4101599</v>
      </c>
      <c r="I907" s="121">
        <v>17103155</v>
      </c>
      <c r="J907" s="121">
        <v>21218396</v>
      </c>
      <c r="K907" s="121">
        <v>12053895</v>
      </c>
      <c r="L907" s="121">
        <v>11970295</v>
      </c>
      <c r="M907" s="121">
        <v>6072170</v>
      </c>
      <c r="N907" s="121">
        <v>2907303</v>
      </c>
      <c r="O907" s="121" t="e">
        <v>#N/A</v>
      </c>
      <c r="P907" s="121" t="s">
        <v>189</v>
      </c>
      <c r="Q907" s="121">
        <v>3147</v>
      </c>
      <c r="R907" s="2">
        <v>20231</v>
      </c>
      <c r="S907" s="2" t="s">
        <v>3501</v>
      </c>
      <c r="T907" s="122">
        <v>2.2466432922661917E-3</v>
      </c>
      <c r="U907" s="122">
        <v>6.4293267031117715E-4</v>
      </c>
      <c r="V907" s="122">
        <v>0</v>
      </c>
      <c r="W907" s="122">
        <v>0.5680870033719797</v>
      </c>
      <c r="X907" s="122">
        <v>0.28617478908396282</v>
      </c>
      <c r="Y907" s="123" t="e">
        <v>#VALUE!</v>
      </c>
      <c r="Z907" s="123">
        <v>4.334922148077534</v>
      </c>
      <c r="AA907" s="122">
        <v>4.692321371387846E-3</v>
      </c>
      <c r="AB907" s="123">
        <v>3803.7162376866859</v>
      </c>
    </row>
    <row r="908" spans="1:28" x14ac:dyDescent="0.25">
      <c r="A908" s="2">
        <v>20</v>
      </c>
      <c r="B908" s="2">
        <v>20232</v>
      </c>
      <c r="C908" s="2" t="s">
        <v>3502</v>
      </c>
      <c r="D908" s="121">
        <v>145415572</v>
      </c>
      <c r="E908" s="121">
        <v>4278506</v>
      </c>
      <c r="F908" s="121">
        <v>141137066</v>
      </c>
      <c r="G908" s="121">
        <v>141078</v>
      </c>
      <c r="H908" s="121">
        <v>27096611</v>
      </c>
      <c r="I908" s="121">
        <v>114040455</v>
      </c>
      <c r="J908" s="121">
        <v>145415572</v>
      </c>
      <c r="K908" s="121">
        <v>86725167</v>
      </c>
      <c r="L908" s="121">
        <v>86381650</v>
      </c>
      <c r="M908" s="121">
        <v>57847946</v>
      </c>
      <c r="N908" s="121">
        <v>19254048</v>
      </c>
      <c r="O908" s="121" t="e">
        <v>#N/A</v>
      </c>
      <c r="P908" s="121">
        <v>305544</v>
      </c>
      <c r="Q908" s="121">
        <v>20339</v>
      </c>
      <c r="R908" s="2">
        <v>20232</v>
      </c>
      <c r="S908" s="2" t="s">
        <v>3502</v>
      </c>
      <c r="T908" s="122">
        <v>7.3961243152868381E-2</v>
      </c>
      <c r="U908" s="122">
        <v>2.9422612318301098E-2</v>
      </c>
      <c r="V908" s="122">
        <v>-0.55996725743575726</v>
      </c>
      <c r="W908" s="122">
        <v>0.59639532277877361</v>
      </c>
      <c r="X908" s="122">
        <v>0.39781121928262264</v>
      </c>
      <c r="Y908" s="123">
        <v>6.9363292197256499</v>
      </c>
      <c r="Z908" s="123">
        <v>210.35970303358081</v>
      </c>
      <c r="AA908" s="122">
        <v>0.22221332366056218</v>
      </c>
      <c r="AB908" s="123">
        <v>4247.0942524214561</v>
      </c>
    </row>
    <row r="909" spans="1:28" x14ac:dyDescent="0.25">
      <c r="A909" s="2">
        <v>20</v>
      </c>
      <c r="B909" s="2">
        <v>20233</v>
      </c>
      <c r="C909" s="2" t="s">
        <v>3503</v>
      </c>
      <c r="D909" s="121">
        <v>12933347</v>
      </c>
      <c r="E909" s="121">
        <v>1385876</v>
      </c>
      <c r="F909" s="121">
        <v>11547471</v>
      </c>
      <c r="G909" s="121">
        <v>476000</v>
      </c>
      <c r="H909" s="121">
        <v>4952637</v>
      </c>
      <c r="I909" s="121">
        <v>6594834</v>
      </c>
      <c r="J909" s="121">
        <v>12933347</v>
      </c>
      <c r="K909" s="121">
        <v>5147304</v>
      </c>
      <c r="L909" s="121">
        <v>5055499</v>
      </c>
      <c r="M909" s="121">
        <v>5532846</v>
      </c>
      <c r="N909" s="121">
        <v>1345543</v>
      </c>
      <c r="O909" s="121" t="e">
        <v>#N/A</v>
      </c>
      <c r="P909" s="121" t="s">
        <v>189</v>
      </c>
      <c r="Q909" s="121">
        <v>2496</v>
      </c>
      <c r="R909" s="2">
        <v>20233</v>
      </c>
      <c r="S909" s="2" t="s">
        <v>3503</v>
      </c>
      <c r="T909" s="122">
        <v>0.25048157855830433</v>
      </c>
      <c r="U909" s="122">
        <v>0.10715524759368167</v>
      </c>
      <c r="V909" s="122">
        <v>0</v>
      </c>
      <c r="W909" s="122">
        <v>0.39798700212713695</v>
      </c>
      <c r="X909" s="122">
        <v>0.42779691908057521</v>
      </c>
      <c r="Y909" s="123">
        <v>190.7051282051282</v>
      </c>
      <c r="Z909" s="123">
        <v>555.2387820512821</v>
      </c>
      <c r="AA909" s="122">
        <v>1.0299752590589821</v>
      </c>
      <c r="AB909" s="123">
        <v>2025.4403044871794</v>
      </c>
    </row>
    <row r="910" spans="1:28" x14ac:dyDescent="0.25">
      <c r="A910" s="2">
        <v>20</v>
      </c>
      <c r="B910" s="2">
        <v>20234</v>
      </c>
      <c r="C910" s="2" t="s">
        <v>3504</v>
      </c>
      <c r="D910" s="121">
        <v>45978968</v>
      </c>
      <c r="E910" s="121">
        <v>132265</v>
      </c>
      <c r="F910" s="121">
        <v>45846703</v>
      </c>
      <c r="G910" s="121" t="s">
        <v>17</v>
      </c>
      <c r="H910" s="121">
        <v>7640739</v>
      </c>
      <c r="I910" s="121">
        <v>38205964</v>
      </c>
      <c r="J910" s="121">
        <v>45978968</v>
      </c>
      <c r="K910" s="121">
        <v>31139579</v>
      </c>
      <c r="L910" s="121">
        <v>30841367</v>
      </c>
      <c r="M910" s="121">
        <v>14295281</v>
      </c>
      <c r="N910" s="121">
        <v>915316</v>
      </c>
      <c r="O910" s="121" t="e">
        <v>#N/A</v>
      </c>
      <c r="P910" s="121" t="s">
        <v>189</v>
      </c>
      <c r="Q910" s="121">
        <v>7491</v>
      </c>
      <c r="R910" s="2">
        <v>20234</v>
      </c>
      <c r="S910" s="2" t="s">
        <v>3504</v>
      </c>
      <c r="T910" s="122">
        <v>9.2523539761128169E-3</v>
      </c>
      <c r="U910" s="122">
        <v>2.876641337404528E-3</v>
      </c>
      <c r="V910" s="122">
        <v>0</v>
      </c>
      <c r="W910" s="122">
        <v>0.67725702325463244</v>
      </c>
      <c r="X910" s="122">
        <v>0.31090913132282572</v>
      </c>
      <c r="Y910" s="123" t="e">
        <v>#VALUE!</v>
      </c>
      <c r="Z910" s="123">
        <v>17.656521158723802</v>
      </c>
      <c r="AA910" s="122">
        <v>0.14450200804967903</v>
      </c>
      <c r="AB910" s="123">
        <v>4117.1228140435187</v>
      </c>
    </row>
    <row r="911" spans="1:28" x14ac:dyDescent="0.25">
      <c r="A911" s="2">
        <v>20</v>
      </c>
      <c r="B911" s="2">
        <v>20235</v>
      </c>
      <c r="C911" s="2" t="s">
        <v>3505</v>
      </c>
      <c r="D911" s="121">
        <v>21410490</v>
      </c>
      <c r="E911" s="121">
        <v>86276</v>
      </c>
      <c r="F911" s="121">
        <v>21270207</v>
      </c>
      <c r="G911" s="121">
        <v>49156</v>
      </c>
      <c r="H911" s="121">
        <v>5999659</v>
      </c>
      <c r="I911" s="121">
        <v>15270548</v>
      </c>
      <c r="J911" s="121">
        <v>21410490</v>
      </c>
      <c r="K911" s="121">
        <v>11136873</v>
      </c>
      <c r="L911" s="121">
        <v>11092348</v>
      </c>
      <c r="M911" s="121">
        <v>10273617</v>
      </c>
      <c r="N911" s="121">
        <v>4383413</v>
      </c>
      <c r="O911" s="121" t="e">
        <v>#N/A</v>
      </c>
      <c r="P911" s="121">
        <v>29229</v>
      </c>
      <c r="Q911" s="121">
        <v>3944</v>
      </c>
      <c r="R911" s="2">
        <v>20235</v>
      </c>
      <c r="S911" s="2" t="s">
        <v>3505</v>
      </c>
      <c r="T911" s="122">
        <v>8.3978213320586113E-3</v>
      </c>
      <c r="U911" s="122">
        <v>4.0296135212225413E-3</v>
      </c>
      <c r="V911" s="122">
        <v>0.60273616675648301</v>
      </c>
      <c r="W911" s="122">
        <v>0.52015965071327186</v>
      </c>
      <c r="X911" s="122">
        <v>0.47984034928672814</v>
      </c>
      <c r="Y911" s="123">
        <v>12.463488843813387</v>
      </c>
      <c r="Z911" s="123">
        <v>21.875253549695742</v>
      </c>
      <c r="AA911" s="122">
        <v>1.9682379917201506E-2</v>
      </c>
      <c r="AB911" s="123">
        <v>2812.4614604462477</v>
      </c>
    </row>
    <row r="912" spans="1:28" x14ac:dyDescent="0.25">
      <c r="A912" s="2">
        <v>20</v>
      </c>
      <c r="B912" s="2">
        <v>20236</v>
      </c>
      <c r="C912" s="2" t="s">
        <v>3506</v>
      </c>
      <c r="D912" s="121">
        <v>14105116</v>
      </c>
      <c r="E912" s="121">
        <v>116194</v>
      </c>
      <c r="F912" s="121">
        <v>13988922</v>
      </c>
      <c r="G912" s="121">
        <v>27080</v>
      </c>
      <c r="H912" s="121">
        <v>3516180</v>
      </c>
      <c r="I912" s="121">
        <v>10472742</v>
      </c>
      <c r="J912" s="121">
        <v>14105116</v>
      </c>
      <c r="K912" s="121">
        <v>8788523</v>
      </c>
      <c r="L912" s="121">
        <v>8773475</v>
      </c>
      <c r="M912" s="121">
        <v>5280061</v>
      </c>
      <c r="N912" s="121">
        <v>1588308</v>
      </c>
      <c r="O912" s="121" t="e">
        <v>#N/A</v>
      </c>
      <c r="P912" s="121">
        <v>26274</v>
      </c>
      <c r="Q912" s="121">
        <v>1802</v>
      </c>
      <c r="R912" s="2">
        <v>20236</v>
      </c>
      <c r="S912" s="2" t="s">
        <v>3506</v>
      </c>
      <c r="T912" s="122">
        <v>2.2006185155815434E-2</v>
      </c>
      <c r="U912" s="122">
        <v>8.2377202711413355E-3</v>
      </c>
      <c r="V912" s="122">
        <v>-1.7750258199596969E-2</v>
      </c>
      <c r="W912" s="122">
        <v>0.62307342952727218</v>
      </c>
      <c r="X912" s="122">
        <v>0.37433658822798765</v>
      </c>
      <c r="Y912" s="123">
        <v>15.027746947835738</v>
      </c>
      <c r="Z912" s="123">
        <v>64.480577136514981</v>
      </c>
      <c r="AA912" s="122">
        <v>7.31558362735691E-2</v>
      </c>
      <c r="AB912" s="123">
        <v>4868.7430632630412</v>
      </c>
    </row>
    <row r="913" spans="1:28" x14ac:dyDescent="0.25">
      <c r="A913" s="2">
        <v>20</v>
      </c>
      <c r="B913" s="2">
        <v>20237</v>
      </c>
      <c r="C913" s="2" t="s">
        <v>3507</v>
      </c>
      <c r="D913" s="121">
        <v>9319437</v>
      </c>
      <c r="E913" s="121">
        <v>331672</v>
      </c>
      <c r="F913" s="121">
        <v>8987765</v>
      </c>
      <c r="G913" s="121">
        <v>62596</v>
      </c>
      <c r="H913" s="121">
        <v>3713577</v>
      </c>
      <c r="I913" s="121">
        <v>5274188</v>
      </c>
      <c r="J913" s="121">
        <v>9319437</v>
      </c>
      <c r="K913" s="121">
        <v>3705688</v>
      </c>
      <c r="L913" s="121">
        <v>3560749</v>
      </c>
      <c r="M913" s="121">
        <v>5431683</v>
      </c>
      <c r="N913" s="121">
        <v>2954752</v>
      </c>
      <c r="O913" s="121" t="e">
        <v>#N/A</v>
      </c>
      <c r="P913" s="121">
        <v>44597</v>
      </c>
      <c r="Q913" s="121">
        <v>1295</v>
      </c>
      <c r="R913" s="2">
        <v>20237</v>
      </c>
      <c r="S913" s="2" t="s">
        <v>3507</v>
      </c>
      <c r="T913" s="122">
        <v>6.106247363846528E-2</v>
      </c>
      <c r="U913" s="122">
        <v>3.5589274330627481E-2</v>
      </c>
      <c r="V913" s="122">
        <v>0.33764353739104425</v>
      </c>
      <c r="W913" s="122">
        <v>0.3976300285092329</v>
      </c>
      <c r="X913" s="122">
        <v>0.58283381281508739</v>
      </c>
      <c r="Y913" s="123">
        <v>48.33667953667954</v>
      </c>
      <c r="Z913" s="123">
        <v>256.11737451737451</v>
      </c>
      <c r="AA913" s="122">
        <v>0.11225036822041241</v>
      </c>
      <c r="AB913" s="123">
        <v>2749.6131274131276</v>
      </c>
    </row>
    <row r="914" spans="1:28" x14ac:dyDescent="0.25">
      <c r="A914" s="2">
        <v>20</v>
      </c>
      <c r="B914" s="2">
        <v>20238</v>
      </c>
      <c r="C914" s="2" t="s">
        <v>3508</v>
      </c>
      <c r="D914" s="121">
        <v>6952628</v>
      </c>
      <c r="E914" s="121">
        <v>309801</v>
      </c>
      <c r="F914" s="121">
        <v>6642819</v>
      </c>
      <c r="G914" s="121">
        <v>43186</v>
      </c>
      <c r="H914" s="121">
        <v>2648930</v>
      </c>
      <c r="I914" s="121">
        <v>3993889</v>
      </c>
      <c r="J914" s="121">
        <v>6952628</v>
      </c>
      <c r="K914" s="121">
        <v>3031020</v>
      </c>
      <c r="L914" s="121">
        <v>3011168</v>
      </c>
      <c r="M914" s="121">
        <v>3921608</v>
      </c>
      <c r="N914" s="121">
        <v>1337217</v>
      </c>
      <c r="O914" s="121" t="e">
        <v>#N/A</v>
      </c>
      <c r="P914" s="121">
        <v>24202</v>
      </c>
      <c r="Q914" s="121">
        <v>952</v>
      </c>
      <c r="R914" s="2">
        <v>20238</v>
      </c>
      <c r="S914" s="2" t="s">
        <v>3508</v>
      </c>
      <c r="T914" s="122">
        <v>7.8998461855442972E-2</v>
      </c>
      <c r="U914" s="122">
        <v>4.4558834443608947E-2</v>
      </c>
      <c r="V914" s="122">
        <v>0.70055695819102759</v>
      </c>
      <c r="W914" s="122">
        <v>0.4359531388706544</v>
      </c>
      <c r="X914" s="122">
        <v>0.56404686112934566</v>
      </c>
      <c r="Y914" s="123">
        <v>45.363445378151262</v>
      </c>
      <c r="Z914" s="123">
        <v>325.42121848739498</v>
      </c>
      <c r="AA914" s="122">
        <v>0.23167593591765584</v>
      </c>
      <c r="AB914" s="123">
        <v>3162.9915966386557</v>
      </c>
    </row>
    <row r="915" spans="1:28" x14ac:dyDescent="0.25">
      <c r="A915" s="2">
        <v>20</v>
      </c>
      <c r="B915" s="2">
        <v>20239</v>
      </c>
      <c r="C915" s="2" t="s">
        <v>3509</v>
      </c>
      <c r="D915" s="121">
        <v>8425907</v>
      </c>
      <c r="E915" s="121">
        <v>292712</v>
      </c>
      <c r="F915" s="121">
        <v>8088221</v>
      </c>
      <c r="G915" s="121">
        <v>1562</v>
      </c>
      <c r="H915" s="121">
        <v>2808937</v>
      </c>
      <c r="I915" s="121">
        <v>5279284</v>
      </c>
      <c r="J915" s="121">
        <v>8425907</v>
      </c>
      <c r="K915" s="121">
        <v>0</v>
      </c>
      <c r="L915" s="121" t="s">
        <v>17</v>
      </c>
      <c r="M915" s="121">
        <v>8425907</v>
      </c>
      <c r="N915" s="121">
        <v>2114835</v>
      </c>
      <c r="O915" s="121" t="e">
        <v>#N/A</v>
      </c>
      <c r="P915" s="121">
        <v>4311</v>
      </c>
      <c r="Q915" s="121">
        <v>1059</v>
      </c>
      <c r="R915" s="2">
        <v>20239</v>
      </c>
      <c r="S915" s="2" t="s">
        <v>3509</v>
      </c>
      <c r="T915" s="122">
        <v>3.4739524184162013E-2</v>
      </c>
      <c r="U915" s="122">
        <v>3.4739524184162013E-2</v>
      </c>
      <c r="V915" s="122">
        <v>-0.65469531913918444</v>
      </c>
      <c r="W915" s="122">
        <v>0</v>
      </c>
      <c r="X915" s="122">
        <v>1</v>
      </c>
      <c r="Y915" s="123">
        <v>1.4749763928234183</v>
      </c>
      <c r="Z915" s="123">
        <v>276.40415486307836</v>
      </c>
      <c r="AA915" s="122">
        <v>0.13840890660500701</v>
      </c>
      <c r="AB915" s="123" t="e">
        <v>#VALUE!</v>
      </c>
    </row>
    <row r="916" spans="1:28" x14ac:dyDescent="0.25">
      <c r="A916" s="2">
        <v>20</v>
      </c>
      <c r="B916" s="2">
        <v>20241</v>
      </c>
      <c r="C916" s="2" t="s">
        <v>3510</v>
      </c>
      <c r="D916" s="121">
        <v>7215501</v>
      </c>
      <c r="E916" s="121">
        <v>1858</v>
      </c>
      <c r="F916" s="121">
        <v>7213643</v>
      </c>
      <c r="G916" s="121" t="s">
        <v>17</v>
      </c>
      <c r="H916" s="121">
        <v>2645118</v>
      </c>
      <c r="I916" s="121">
        <v>4568525</v>
      </c>
      <c r="J916" s="121">
        <v>7215501</v>
      </c>
      <c r="K916" s="121">
        <v>3533828</v>
      </c>
      <c r="L916" s="121">
        <v>3533828</v>
      </c>
      <c r="M916" s="121">
        <v>3664091</v>
      </c>
      <c r="N916" s="121" t="s">
        <v>17</v>
      </c>
      <c r="O916" s="121" t="e">
        <v>#N/A</v>
      </c>
      <c r="P916" s="121">
        <v>13727</v>
      </c>
      <c r="Q916" s="121">
        <v>1167</v>
      </c>
      <c r="R916" s="2">
        <v>20241</v>
      </c>
      <c r="S916" s="2" t="s">
        <v>3510</v>
      </c>
      <c r="T916" s="122">
        <v>5.0708347581978719E-4</v>
      </c>
      <c r="U916" s="122">
        <v>2.5750117697994913E-4</v>
      </c>
      <c r="V916" s="122">
        <v>0</v>
      </c>
      <c r="W916" s="122">
        <v>0.48975504265053804</v>
      </c>
      <c r="X916" s="122">
        <v>0.50780825891369152</v>
      </c>
      <c r="Y916" s="123" t="e">
        <v>#VALUE!</v>
      </c>
      <c r="Z916" s="123">
        <v>1.5921165381319622</v>
      </c>
      <c r="AA916" s="122" t="e">
        <v>#VALUE!</v>
      </c>
      <c r="AB916" s="123">
        <v>3028.1302485004285</v>
      </c>
    </row>
    <row r="917" spans="1:28" x14ac:dyDescent="0.25">
      <c r="A917" s="2">
        <v>20</v>
      </c>
      <c r="B917" s="2">
        <v>20242</v>
      </c>
      <c r="C917" s="2" t="s">
        <v>3511</v>
      </c>
      <c r="D917" s="121">
        <v>72874816</v>
      </c>
      <c r="E917" s="121">
        <v>249679</v>
      </c>
      <c r="F917" s="121">
        <v>72625137</v>
      </c>
      <c r="G917" s="121" t="s">
        <v>17</v>
      </c>
      <c r="H917" s="121">
        <v>11718153</v>
      </c>
      <c r="I917" s="121">
        <v>60906984</v>
      </c>
      <c r="J917" s="121">
        <v>72874816</v>
      </c>
      <c r="K917" s="121">
        <v>49823459</v>
      </c>
      <c r="L917" s="121">
        <v>45997886</v>
      </c>
      <c r="M917" s="121">
        <v>22190413</v>
      </c>
      <c r="N917" s="121">
        <v>9089570</v>
      </c>
      <c r="O917" s="121" t="e">
        <v>#N/A</v>
      </c>
      <c r="P917" s="121" t="s">
        <v>189</v>
      </c>
      <c r="Q917" s="121">
        <v>12185</v>
      </c>
      <c r="R917" s="2">
        <v>20242</v>
      </c>
      <c r="S917" s="2" t="s">
        <v>3511</v>
      </c>
      <c r="T917" s="122">
        <v>1.1251660796038362E-2</v>
      </c>
      <c r="U917" s="122">
        <v>3.4261355802256846E-3</v>
      </c>
      <c r="V917" s="122">
        <v>0</v>
      </c>
      <c r="W917" s="122">
        <v>0.68368555469148629</v>
      </c>
      <c r="X917" s="122">
        <v>0.30450043263231019</v>
      </c>
      <c r="Y917" s="123" t="e">
        <v>#VALUE!</v>
      </c>
      <c r="Z917" s="123">
        <v>20.490685268773081</v>
      </c>
      <c r="AA917" s="122">
        <v>2.7468736144834135E-2</v>
      </c>
      <c r="AB917" s="123">
        <v>3774.9598686910135</v>
      </c>
    </row>
    <row r="918" spans="1:28" x14ac:dyDescent="0.25">
      <c r="A918" s="2">
        <v>20</v>
      </c>
      <c r="B918" s="2">
        <v>20243</v>
      </c>
      <c r="C918" s="2" t="s">
        <v>3512</v>
      </c>
      <c r="D918" s="121">
        <v>11288112</v>
      </c>
      <c r="E918" s="121">
        <v>732468</v>
      </c>
      <c r="F918" s="121">
        <v>10555644</v>
      </c>
      <c r="G918" s="121">
        <v>155816</v>
      </c>
      <c r="H918" s="121">
        <v>5101367</v>
      </c>
      <c r="I918" s="121">
        <v>5454277</v>
      </c>
      <c r="J918" s="121">
        <v>11288112</v>
      </c>
      <c r="K918" s="121">
        <v>4069301</v>
      </c>
      <c r="L918" s="121">
        <v>3798757</v>
      </c>
      <c r="M918" s="121">
        <v>7099750</v>
      </c>
      <c r="N918" s="121">
        <v>2984412</v>
      </c>
      <c r="O918" s="121" t="e">
        <v>#N/A</v>
      </c>
      <c r="P918" s="121">
        <v>207302</v>
      </c>
      <c r="Q918" s="121">
        <v>2259</v>
      </c>
      <c r="R918" s="2">
        <v>20243</v>
      </c>
      <c r="S918" s="2" t="s">
        <v>3512</v>
      </c>
      <c r="T918" s="122">
        <v>0.10316813972322969</v>
      </c>
      <c r="U918" s="122">
        <v>6.4888441928995746E-2</v>
      </c>
      <c r="V918" s="122">
        <v>-0.28367844790285068</v>
      </c>
      <c r="W918" s="122">
        <v>0.360494385597875</v>
      </c>
      <c r="X918" s="122">
        <v>0.62895814641102077</v>
      </c>
      <c r="Y918" s="123">
        <v>68.975652943780432</v>
      </c>
      <c r="Z918" s="123">
        <v>324.24435590969455</v>
      </c>
      <c r="AA918" s="122">
        <v>0.24543126083127934</v>
      </c>
      <c r="AB918" s="123">
        <v>1681.6100044267375</v>
      </c>
    </row>
    <row r="919" spans="1:28" x14ac:dyDescent="0.25">
      <c r="A919" s="2">
        <v>20</v>
      </c>
      <c r="B919" s="2">
        <v>20244</v>
      </c>
      <c r="C919" s="2" t="s">
        <v>3513</v>
      </c>
      <c r="D919" s="121">
        <v>17968065</v>
      </c>
      <c r="E919" s="121">
        <v>156074</v>
      </c>
      <c r="F919" s="121">
        <v>17811991</v>
      </c>
      <c r="G919" s="121">
        <v>1557</v>
      </c>
      <c r="H919" s="121">
        <v>5520533</v>
      </c>
      <c r="I919" s="121">
        <v>12291458</v>
      </c>
      <c r="J919" s="121">
        <v>17968065</v>
      </c>
      <c r="K919" s="121">
        <v>5762280</v>
      </c>
      <c r="L919" s="121">
        <v>5506063</v>
      </c>
      <c r="M919" s="121">
        <v>11279389</v>
      </c>
      <c r="N919" s="121">
        <v>3948866</v>
      </c>
      <c r="O919" s="121" t="e">
        <v>#N/A</v>
      </c>
      <c r="P919" s="121">
        <v>44969</v>
      </c>
      <c r="Q919" s="121">
        <v>3927</v>
      </c>
      <c r="R919" s="2">
        <v>20244</v>
      </c>
      <c r="S919" s="2" t="s">
        <v>3513</v>
      </c>
      <c r="T919" s="122">
        <v>1.38370970271528E-2</v>
      </c>
      <c r="U919" s="122">
        <v>8.6861885239172942E-3</v>
      </c>
      <c r="V919" s="122">
        <v>-0.96700297077465502</v>
      </c>
      <c r="W919" s="122">
        <v>0.32069563417095831</v>
      </c>
      <c r="X919" s="122">
        <v>0.6277464490472402</v>
      </c>
      <c r="Y919" s="123">
        <v>0.39648586707410238</v>
      </c>
      <c r="Z919" s="123">
        <v>39.743824802648334</v>
      </c>
      <c r="AA919" s="122">
        <v>3.9523751882185924E-2</v>
      </c>
      <c r="AB919" s="123">
        <v>1402.1041507512095</v>
      </c>
    </row>
    <row r="920" spans="1:28" x14ac:dyDescent="0.25">
      <c r="A920" s="2">
        <v>20</v>
      </c>
      <c r="B920" s="2">
        <v>20245</v>
      </c>
      <c r="C920" s="2" t="s">
        <v>3514</v>
      </c>
      <c r="D920" s="121">
        <v>7107674</v>
      </c>
      <c r="E920" s="121">
        <v>132452</v>
      </c>
      <c r="F920" s="121">
        <v>6975222</v>
      </c>
      <c r="G920" s="121" t="s">
        <v>17</v>
      </c>
      <c r="H920" s="121">
        <v>2109789</v>
      </c>
      <c r="I920" s="121">
        <v>4865433</v>
      </c>
      <c r="J920" s="121">
        <v>7107674</v>
      </c>
      <c r="K920" s="121">
        <v>3614391</v>
      </c>
      <c r="L920" s="121">
        <v>3570076</v>
      </c>
      <c r="M920" s="121">
        <v>3418291</v>
      </c>
      <c r="N920" s="121">
        <v>1270717</v>
      </c>
      <c r="O920" s="121" t="e">
        <v>#N/A</v>
      </c>
      <c r="P920" s="121" t="s">
        <v>189</v>
      </c>
      <c r="Q920" s="121">
        <v>1433</v>
      </c>
      <c r="R920" s="2">
        <v>20245</v>
      </c>
      <c r="S920" s="2" t="s">
        <v>3514</v>
      </c>
      <c r="T920" s="122">
        <v>3.8748017649755391E-2</v>
      </c>
      <c r="U920" s="122">
        <v>1.8635069644443458E-2</v>
      </c>
      <c r="V920" s="122">
        <v>0</v>
      </c>
      <c r="W920" s="122">
        <v>0.50851952410873091</v>
      </c>
      <c r="X920" s="122">
        <v>0.48092962620401553</v>
      </c>
      <c r="Y920" s="123" t="e">
        <v>#VALUE!</v>
      </c>
      <c r="Z920" s="123">
        <v>92.429867411025825</v>
      </c>
      <c r="AA920" s="122">
        <v>0.10423406627911644</v>
      </c>
      <c r="AB920" s="123">
        <v>2491.3300767620376</v>
      </c>
    </row>
    <row r="921" spans="1:28" x14ac:dyDescent="0.25">
      <c r="A921" s="2">
        <v>20</v>
      </c>
      <c r="B921" s="2">
        <v>20246</v>
      </c>
      <c r="C921" s="2" t="s">
        <v>3515</v>
      </c>
      <c r="D921" s="121">
        <v>5879707</v>
      </c>
      <c r="E921" s="121">
        <v>1717</v>
      </c>
      <c r="F921" s="121">
        <v>5877984</v>
      </c>
      <c r="G921" s="121" t="s">
        <v>17</v>
      </c>
      <c r="H921" s="121">
        <v>1778214</v>
      </c>
      <c r="I921" s="121">
        <v>4099770</v>
      </c>
      <c r="J921" s="121">
        <v>5879707</v>
      </c>
      <c r="K921" s="121">
        <v>3446347</v>
      </c>
      <c r="L921" s="121">
        <v>3446347</v>
      </c>
      <c r="M921" s="121">
        <v>2433360</v>
      </c>
      <c r="N921" s="121">
        <v>671096</v>
      </c>
      <c r="O921" s="121" t="e">
        <v>#N/A</v>
      </c>
      <c r="P921" s="121" t="s">
        <v>189</v>
      </c>
      <c r="Q921" s="121">
        <v>699</v>
      </c>
      <c r="R921" s="2">
        <v>20246</v>
      </c>
      <c r="S921" s="2" t="s">
        <v>3515</v>
      </c>
      <c r="T921" s="122">
        <v>7.0560870565802023E-4</v>
      </c>
      <c r="U921" s="122">
        <v>2.9202135412529913E-4</v>
      </c>
      <c r="V921" s="122">
        <v>0</v>
      </c>
      <c r="W921" s="122">
        <v>0.58614264282216788</v>
      </c>
      <c r="X921" s="122">
        <v>0.41385735717783217</v>
      </c>
      <c r="Y921" s="123" t="e">
        <v>#VALUE!</v>
      </c>
      <c r="Z921" s="123">
        <v>2.4563662374821171</v>
      </c>
      <c r="AA921" s="122">
        <v>2.5585013172482029E-3</v>
      </c>
      <c r="AB921" s="123">
        <v>4930.3962804005723</v>
      </c>
    </row>
    <row r="922" spans="1:28" x14ac:dyDescent="0.25">
      <c r="A922" s="2">
        <v>20</v>
      </c>
      <c r="B922" s="2">
        <v>20247</v>
      </c>
      <c r="C922" s="2" t="s">
        <v>3516</v>
      </c>
      <c r="D922" s="121">
        <v>7693883</v>
      </c>
      <c r="E922" s="121">
        <v>348684</v>
      </c>
      <c r="F922" s="121">
        <v>7345199</v>
      </c>
      <c r="G922" s="121">
        <v>15571</v>
      </c>
      <c r="H922" s="121">
        <v>4028757</v>
      </c>
      <c r="I922" s="121">
        <v>3316442</v>
      </c>
      <c r="J922" s="121">
        <v>7693883</v>
      </c>
      <c r="K922" s="121">
        <v>2346916</v>
      </c>
      <c r="L922" s="121">
        <v>2290715</v>
      </c>
      <c r="M922" s="121">
        <v>5165571</v>
      </c>
      <c r="N922" s="121">
        <v>1049971</v>
      </c>
      <c r="O922" s="121" t="e">
        <v>#N/A</v>
      </c>
      <c r="P922" s="121">
        <v>56643</v>
      </c>
      <c r="Q922" s="121">
        <v>1622</v>
      </c>
      <c r="R922" s="2">
        <v>20247</v>
      </c>
      <c r="S922" s="2" t="s">
        <v>3516</v>
      </c>
      <c r="T922" s="122">
        <v>6.7501540487973161E-2</v>
      </c>
      <c r="U922" s="122">
        <v>4.5319638991131006E-2</v>
      </c>
      <c r="V922" s="122">
        <v>-0.73801904760099779</v>
      </c>
      <c r="W922" s="122">
        <v>0.3050366115523202</v>
      </c>
      <c r="X922" s="122">
        <v>0.67138673671018911</v>
      </c>
      <c r="Y922" s="123">
        <v>9.5998766954377306</v>
      </c>
      <c r="Z922" s="123">
        <v>214.97163995067817</v>
      </c>
      <c r="AA922" s="122">
        <v>0.33208917198665489</v>
      </c>
      <c r="AB922" s="123">
        <v>1412.2780517879162</v>
      </c>
    </row>
    <row r="923" spans="1:28" x14ac:dyDescent="0.25">
      <c r="A923" s="2">
        <v>20</v>
      </c>
      <c r="B923" s="2">
        <v>20248</v>
      </c>
      <c r="C923" s="2" t="s">
        <v>3517</v>
      </c>
      <c r="D923" s="121">
        <v>93761710</v>
      </c>
      <c r="E923" s="121">
        <v>2617627</v>
      </c>
      <c r="F923" s="121">
        <v>91144083</v>
      </c>
      <c r="G923" s="121" t="s">
        <v>17</v>
      </c>
      <c r="H923" s="121">
        <v>15032573</v>
      </c>
      <c r="I923" s="121">
        <v>76111510</v>
      </c>
      <c r="J923" s="121">
        <v>93761710</v>
      </c>
      <c r="K923" s="121">
        <v>63181980</v>
      </c>
      <c r="L923" s="121">
        <v>61490679</v>
      </c>
      <c r="M923" s="121">
        <v>29715846</v>
      </c>
      <c r="N923" s="121">
        <v>17296354</v>
      </c>
      <c r="O923" s="121" t="e">
        <v>#N/A</v>
      </c>
      <c r="P923" s="121" t="s">
        <v>189</v>
      </c>
      <c r="Q923" s="121">
        <v>15584</v>
      </c>
      <c r="R923" s="2">
        <v>20248</v>
      </c>
      <c r="S923" s="2" t="s">
        <v>3517</v>
      </c>
      <c r="T923" s="122">
        <v>8.8088590848128645E-2</v>
      </c>
      <c r="U923" s="122">
        <v>2.791786753889194E-2</v>
      </c>
      <c r="V923" s="122">
        <v>0</v>
      </c>
      <c r="W923" s="122">
        <v>0.67385695077446861</v>
      </c>
      <c r="X923" s="122">
        <v>0.3169294374004058</v>
      </c>
      <c r="Y923" s="123" t="e">
        <v>#VALUE!</v>
      </c>
      <c r="Z923" s="123">
        <v>167.96887833675564</v>
      </c>
      <c r="AA923" s="122">
        <v>0.15133981415967782</v>
      </c>
      <c r="AB923" s="123">
        <v>3945.7571226899386</v>
      </c>
    </row>
    <row r="924" spans="1:28" x14ac:dyDescent="0.25">
      <c r="A924" s="2">
        <v>20</v>
      </c>
      <c r="B924" s="2">
        <v>20249</v>
      </c>
      <c r="C924" s="2" t="s">
        <v>3518</v>
      </c>
      <c r="D924" s="121">
        <v>20328642</v>
      </c>
      <c r="E924" s="121">
        <v>155830</v>
      </c>
      <c r="F924" s="121">
        <v>20136092</v>
      </c>
      <c r="G924" s="121">
        <v>3843</v>
      </c>
      <c r="H924" s="121">
        <v>5040862</v>
      </c>
      <c r="I924" s="121">
        <v>15095230</v>
      </c>
      <c r="J924" s="121">
        <v>20328642</v>
      </c>
      <c r="K924" s="121">
        <v>11304620</v>
      </c>
      <c r="L924" s="121">
        <v>11083299</v>
      </c>
      <c r="M924" s="121">
        <v>9024022</v>
      </c>
      <c r="N924" s="121">
        <v>3626866</v>
      </c>
      <c r="O924" s="121" t="e">
        <v>#N/A</v>
      </c>
      <c r="P924" s="121">
        <v>33066</v>
      </c>
      <c r="Q924" s="121">
        <v>4126</v>
      </c>
      <c r="R924" s="2">
        <v>20249</v>
      </c>
      <c r="S924" s="2" t="s">
        <v>3518</v>
      </c>
      <c r="T924" s="122">
        <v>1.7268353290805363E-2</v>
      </c>
      <c r="U924" s="122">
        <v>7.6655390950364517E-3</v>
      </c>
      <c r="V924" s="122">
        <v>-0.88923866492113901</v>
      </c>
      <c r="W924" s="122">
        <v>0.55609322058994393</v>
      </c>
      <c r="X924" s="122">
        <v>0.44390677941005602</v>
      </c>
      <c r="Y924" s="123">
        <v>0.93141056713523995</v>
      </c>
      <c r="Z924" s="123">
        <v>37.767813863305868</v>
      </c>
      <c r="AA924" s="122">
        <v>4.2965469361150921E-2</v>
      </c>
      <c r="AB924" s="123">
        <v>2686.2091614154147</v>
      </c>
    </row>
    <row r="925" spans="1:28" x14ac:dyDescent="0.25">
      <c r="A925" s="2">
        <v>20</v>
      </c>
      <c r="B925" s="2">
        <v>20250</v>
      </c>
      <c r="C925" s="2" t="s">
        <v>3519</v>
      </c>
      <c r="D925" s="121">
        <v>10067302</v>
      </c>
      <c r="E925" s="121">
        <v>1256637</v>
      </c>
      <c r="F925" s="121">
        <v>8810665</v>
      </c>
      <c r="G925" s="121">
        <v>74027</v>
      </c>
      <c r="H925" s="121">
        <v>4281422</v>
      </c>
      <c r="I925" s="121">
        <v>4529243</v>
      </c>
      <c r="J925" s="121">
        <v>10067302</v>
      </c>
      <c r="K925" s="121">
        <v>1717906</v>
      </c>
      <c r="L925" s="121">
        <v>1550000</v>
      </c>
      <c r="M925" s="121">
        <v>5656908</v>
      </c>
      <c r="N925" s="121">
        <v>1122993</v>
      </c>
      <c r="O925" s="121" t="e">
        <v>#N/A</v>
      </c>
      <c r="P925" s="121">
        <v>51883</v>
      </c>
      <c r="Q925" s="121">
        <v>1290</v>
      </c>
      <c r="R925" s="2">
        <v>20250</v>
      </c>
      <c r="S925" s="2" t="s">
        <v>3519</v>
      </c>
      <c r="T925" s="122">
        <v>0.22214202529014082</v>
      </c>
      <c r="U925" s="122">
        <v>0.12482361212567181</v>
      </c>
      <c r="V925" s="122">
        <v>0.35976709796725492</v>
      </c>
      <c r="W925" s="122">
        <v>0.17064214424083035</v>
      </c>
      <c r="X925" s="122">
        <v>0.56190903978046947</v>
      </c>
      <c r="Y925" s="123">
        <v>57.385271317829456</v>
      </c>
      <c r="Z925" s="123">
        <v>974.13720930232557</v>
      </c>
      <c r="AA925" s="122">
        <v>1.1190069751102634</v>
      </c>
      <c r="AB925" s="123">
        <v>1201.5503875968993</v>
      </c>
    </row>
    <row r="926" spans="1:28" x14ac:dyDescent="0.25">
      <c r="A926" s="2">
        <v>20</v>
      </c>
      <c r="B926" s="2">
        <v>20251</v>
      </c>
      <c r="C926" s="2" t="s">
        <v>3520</v>
      </c>
      <c r="D926" s="121">
        <v>8302408</v>
      </c>
      <c r="E926" s="121">
        <v>170674</v>
      </c>
      <c r="F926" s="121">
        <v>8131734</v>
      </c>
      <c r="G926" s="121" t="s">
        <v>17</v>
      </c>
      <c r="H926" s="121">
        <v>2806044</v>
      </c>
      <c r="I926" s="121">
        <v>5325690</v>
      </c>
      <c r="J926" s="121">
        <v>8302408</v>
      </c>
      <c r="K926" s="121">
        <v>3722553</v>
      </c>
      <c r="L926" s="121">
        <v>3713653</v>
      </c>
      <c r="M926" s="121">
        <v>4489472</v>
      </c>
      <c r="N926" s="121">
        <v>1251907</v>
      </c>
      <c r="O926" s="121" t="e">
        <v>#N/A</v>
      </c>
      <c r="P926" s="121" t="s">
        <v>189</v>
      </c>
      <c r="Q926" s="121">
        <v>1211</v>
      </c>
      <c r="R926" s="2">
        <v>20251</v>
      </c>
      <c r="S926" s="2" t="s">
        <v>3520</v>
      </c>
      <c r="T926" s="122">
        <v>3.8016497262929806E-2</v>
      </c>
      <c r="U926" s="122">
        <v>2.0557168474495593E-2</v>
      </c>
      <c r="V926" s="122">
        <v>0</v>
      </c>
      <c r="W926" s="122">
        <v>0.44837028004405471</v>
      </c>
      <c r="X926" s="122">
        <v>0.54074336023958347</v>
      </c>
      <c r="Y926" s="123" t="e">
        <v>#VALUE!</v>
      </c>
      <c r="Z926" s="123">
        <v>140.93641618497111</v>
      </c>
      <c r="AA926" s="122">
        <v>0.13633121310129268</v>
      </c>
      <c r="AB926" s="123">
        <v>3066.6003303055327</v>
      </c>
    </row>
    <row r="927" spans="1:28" x14ac:dyDescent="0.25">
      <c r="A927" s="2">
        <v>20</v>
      </c>
      <c r="B927" s="2">
        <v>20252</v>
      </c>
      <c r="C927" s="2" t="s">
        <v>3521</v>
      </c>
      <c r="D927" s="121">
        <v>14219418</v>
      </c>
      <c r="E927" s="121">
        <v>8468</v>
      </c>
      <c r="F927" s="121">
        <v>14210950</v>
      </c>
      <c r="G927" s="121" t="s">
        <v>17</v>
      </c>
      <c r="H927" s="121">
        <v>3251027</v>
      </c>
      <c r="I927" s="121">
        <v>10959923</v>
      </c>
      <c r="J927" s="121">
        <v>14219418</v>
      </c>
      <c r="K927" s="121">
        <v>8904900</v>
      </c>
      <c r="L927" s="121">
        <v>8832791</v>
      </c>
      <c r="M927" s="121">
        <v>4723805</v>
      </c>
      <c r="N927" s="121">
        <v>261673</v>
      </c>
      <c r="O927" s="121" t="e">
        <v>#N/A</v>
      </c>
      <c r="P927" s="121" t="s">
        <v>189</v>
      </c>
      <c r="Q927" s="121">
        <v>2143</v>
      </c>
      <c r="R927" s="2">
        <v>20252</v>
      </c>
      <c r="S927" s="2" t="s">
        <v>3521</v>
      </c>
      <c r="T927" s="122">
        <v>1.7926226844672886E-3</v>
      </c>
      <c r="U927" s="122">
        <v>5.9552367051872305E-4</v>
      </c>
      <c r="V927" s="122">
        <v>0</v>
      </c>
      <c r="W927" s="122">
        <v>0.62624925999080971</v>
      </c>
      <c r="X927" s="122">
        <v>0.33220804114486263</v>
      </c>
      <c r="Y927" s="123" t="e">
        <v>#VALUE!</v>
      </c>
      <c r="Z927" s="123">
        <v>3.9514699020065329</v>
      </c>
      <c r="AA927" s="122">
        <v>3.2361000179613485E-2</v>
      </c>
      <c r="AB927" s="123">
        <v>4121.6943537097522</v>
      </c>
    </row>
    <row r="928" spans="1:28" x14ac:dyDescent="0.25">
      <c r="A928" s="2">
        <v>20</v>
      </c>
      <c r="B928" s="2">
        <v>20253</v>
      </c>
      <c r="C928" s="2" t="s">
        <v>3522</v>
      </c>
      <c r="D928" s="121">
        <v>17978308</v>
      </c>
      <c r="E928" s="121">
        <v>457308</v>
      </c>
      <c r="F928" s="121">
        <v>17517052</v>
      </c>
      <c r="G928" s="121">
        <v>59062</v>
      </c>
      <c r="H928" s="121">
        <v>3897634</v>
      </c>
      <c r="I928" s="121">
        <v>13619418</v>
      </c>
      <c r="J928" s="121">
        <v>17978308</v>
      </c>
      <c r="K928" s="121">
        <v>8772690</v>
      </c>
      <c r="L928" s="121">
        <v>8758880</v>
      </c>
      <c r="M928" s="121">
        <v>9205618</v>
      </c>
      <c r="N928" s="121">
        <v>3534632</v>
      </c>
      <c r="O928" s="121" t="e">
        <v>#N/A</v>
      </c>
      <c r="P928" s="121" t="s">
        <v>189</v>
      </c>
      <c r="Q928" s="121">
        <v>1923</v>
      </c>
      <c r="R928" s="2">
        <v>20253</v>
      </c>
      <c r="S928" s="2" t="s">
        <v>3522</v>
      </c>
      <c r="T928" s="122">
        <v>4.9677055902167568E-2</v>
      </c>
      <c r="U928" s="122">
        <v>2.5436653994358089E-2</v>
      </c>
      <c r="V928" s="122">
        <v>0</v>
      </c>
      <c r="W928" s="122">
        <v>0.48795971233777952</v>
      </c>
      <c r="X928" s="122">
        <v>0.51204028766222054</v>
      </c>
      <c r="Y928" s="123">
        <v>30.713468538741548</v>
      </c>
      <c r="Z928" s="123">
        <v>237.80967238689547</v>
      </c>
      <c r="AA928" s="122">
        <v>0.12937923947952715</v>
      </c>
      <c r="AB928" s="123">
        <v>4554.7997919916797</v>
      </c>
    </row>
    <row r="929" spans="1:28" x14ac:dyDescent="0.25">
      <c r="A929" s="2">
        <v>20</v>
      </c>
      <c r="B929" s="2">
        <v>20255</v>
      </c>
      <c r="C929" s="2" t="s">
        <v>3523</v>
      </c>
      <c r="D929" s="121">
        <v>12479732</v>
      </c>
      <c r="E929" s="121">
        <v>30241</v>
      </c>
      <c r="F929" s="121">
        <v>12439169</v>
      </c>
      <c r="G929" s="121" t="s">
        <v>17</v>
      </c>
      <c r="H929" s="121">
        <v>3084651</v>
      </c>
      <c r="I929" s="121">
        <v>9354518</v>
      </c>
      <c r="J929" s="121">
        <v>12479732</v>
      </c>
      <c r="K929" s="121">
        <v>5169105</v>
      </c>
      <c r="L929" s="121">
        <v>5132756</v>
      </c>
      <c r="M929" s="121">
        <v>7310627</v>
      </c>
      <c r="N929" s="121">
        <v>1322337</v>
      </c>
      <c r="O929" s="121" t="e">
        <v>#N/A</v>
      </c>
      <c r="P929" s="121" t="s">
        <v>189</v>
      </c>
      <c r="Q929" s="121">
        <v>2165</v>
      </c>
      <c r="R929" s="2">
        <v>20255</v>
      </c>
      <c r="S929" s="2" t="s">
        <v>3523</v>
      </c>
      <c r="T929" s="122">
        <v>4.1365808979175111E-3</v>
      </c>
      <c r="U929" s="122">
        <v>2.4232090881438802E-3</v>
      </c>
      <c r="V929" s="122">
        <v>0</v>
      </c>
      <c r="W929" s="122">
        <v>0.41420000044872757</v>
      </c>
      <c r="X929" s="122">
        <v>0.58579999955127238</v>
      </c>
      <c r="Y929" s="123" t="e">
        <v>#VALUE!</v>
      </c>
      <c r="Z929" s="123">
        <v>13.968129330254042</v>
      </c>
      <c r="AA929" s="122">
        <v>2.286935932368224E-2</v>
      </c>
      <c r="AB929" s="123">
        <v>2370.7879907621245</v>
      </c>
    </row>
    <row r="930" spans="1:28" x14ac:dyDescent="0.25">
      <c r="A930" s="2">
        <v>20</v>
      </c>
      <c r="B930" s="2">
        <v>20256</v>
      </c>
      <c r="C930" s="2" t="s">
        <v>3524</v>
      </c>
      <c r="D930" s="121">
        <v>3848898</v>
      </c>
      <c r="E930" s="121">
        <v>121276</v>
      </c>
      <c r="F930" s="121">
        <v>3727622</v>
      </c>
      <c r="G930" s="121" t="s">
        <v>17</v>
      </c>
      <c r="H930" s="121">
        <v>1723182</v>
      </c>
      <c r="I930" s="121">
        <v>2004440</v>
      </c>
      <c r="J930" s="121">
        <v>3848898</v>
      </c>
      <c r="K930" s="121">
        <v>1638719</v>
      </c>
      <c r="L930" s="121">
        <v>1580088</v>
      </c>
      <c r="M930" s="121">
        <v>2199280</v>
      </c>
      <c r="N930" s="121">
        <v>437360</v>
      </c>
      <c r="O930" s="121" t="e">
        <v>#N/A</v>
      </c>
      <c r="P930" s="121">
        <v>7220</v>
      </c>
      <c r="Q930" s="121">
        <v>344</v>
      </c>
      <c r="R930" s="2">
        <v>20256</v>
      </c>
      <c r="S930" s="2" t="s">
        <v>3524</v>
      </c>
      <c r="T930" s="122">
        <v>5.5143501509584955E-2</v>
      </c>
      <c r="U930" s="122">
        <v>3.1509278759790461E-2</v>
      </c>
      <c r="V930" s="122">
        <v>0</v>
      </c>
      <c r="W930" s="122">
        <v>0.42576316649596846</v>
      </c>
      <c r="X930" s="122">
        <v>0.57140511387934934</v>
      </c>
      <c r="Y930" s="123" t="e">
        <v>#VALUE!</v>
      </c>
      <c r="Z930" s="123">
        <v>352.54651162790697</v>
      </c>
      <c r="AA930" s="122">
        <v>0.2772910188403146</v>
      </c>
      <c r="AB930" s="123">
        <v>4593.2790697674418</v>
      </c>
    </row>
    <row r="931" spans="1:28" x14ac:dyDescent="0.25">
      <c r="A931" s="2">
        <v>20</v>
      </c>
      <c r="B931" s="2">
        <v>20257</v>
      </c>
      <c r="C931" s="2" t="s">
        <v>3525</v>
      </c>
      <c r="D931" s="121">
        <v>8124131</v>
      </c>
      <c r="E931" s="121">
        <v>23546</v>
      </c>
      <c r="F931" s="121">
        <v>8100585</v>
      </c>
      <c r="G931" s="121">
        <v>7901</v>
      </c>
      <c r="H931" s="121">
        <v>2677417</v>
      </c>
      <c r="I931" s="121">
        <v>5423168</v>
      </c>
      <c r="J931" s="121">
        <v>8124131</v>
      </c>
      <c r="K931" s="121">
        <v>5308900</v>
      </c>
      <c r="L931" s="121">
        <v>5288703</v>
      </c>
      <c r="M931" s="121">
        <v>2800397</v>
      </c>
      <c r="N931" s="121">
        <v>1200828</v>
      </c>
      <c r="O931" s="121" t="e">
        <v>#N/A</v>
      </c>
      <c r="P931" s="121">
        <v>5137</v>
      </c>
      <c r="Q931" s="121">
        <v>999</v>
      </c>
      <c r="R931" s="2">
        <v>20257</v>
      </c>
      <c r="S931" s="2" t="s">
        <v>3525</v>
      </c>
      <c r="T931" s="122">
        <v>8.4080935667335734E-3</v>
      </c>
      <c r="U931" s="122">
        <v>2.8982792128782759E-3</v>
      </c>
      <c r="V931" s="122">
        <v>0.46579067657427276</v>
      </c>
      <c r="W931" s="122">
        <v>0.6534729683704017</v>
      </c>
      <c r="X931" s="122">
        <v>0.34470111326368319</v>
      </c>
      <c r="Y931" s="123">
        <v>7.9089089089089093</v>
      </c>
      <c r="Z931" s="123">
        <v>23.56956956956957</v>
      </c>
      <c r="AA931" s="122">
        <v>1.9608137052100717E-2</v>
      </c>
      <c r="AB931" s="123">
        <v>5293.996996996997</v>
      </c>
    </row>
    <row r="932" spans="1:28" x14ac:dyDescent="0.25">
      <c r="A932" s="2">
        <v>20</v>
      </c>
      <c r="B932" s="2">
        <v>20258</v>
      </c>
      <c r="C932" s="2" t="s">
        <v>3526</v>
      </c>
      <c r="D932" s="121">
        <v>6923806</v>
      </c>
      <c r="E932" s="121">
        <v>611837</v>
      </c>
      <c r="F932" s="121">
        <v>6311969</v>
      </c>
      <c r="G932" s="121">
        <v>63513</v>
      </c>
      <c r="H932" s="121">
        <v>2411665</v>
      </c>
      <c r="I932" s="121">
        <v>3900304</v>
      </c>
      <c r="J932" s="121">
        <v>6923806</v>
      </c>
      <c r="K932" s="121">
        <v>3001342</v>
      </c>
      <c r="L932" s="121">
        <v>2983342</v>
      </c>
      <c r="M932" s="121">
        <v>3629231</v>
      </c>
      <c r="N932" s="121">
        <v>908031</v>
      </c>
      <c r="O932" s="121" t="e">
        <v>#N/A</v>
      </c>
      <c r="P932" s="121">
        <v>41912</v>
      </c>
      <c r="Q932" s="121">
        <v>793</v>
      </c>
      <c r="R932" s="2">
        <v>20258</v>
      </c>
      <c r="S932" s="2" t="s">
        <v>3526</v>
      </c>
      <c r="T932" s="122">
        <v>0.16858585193392209</v>
      </c>
      <c r="U932" s="122">
        <v>8.836714951285464E-2</v>
      </c>
      <c r="V932" s="122">
        <v>0.44418789448938178</v>
      </c>
      <c r="W932" s="122">
        <v>0.43348152735648571</v>
      </c>
      <c r="X932" s="122">
        <v>0.5241670549405919</v>
      </c>
      <c r="Y932" s="123">
        <v>80.092055485498108</v>
      </c>
      <c r="Z932" s="123">
        <v>771.54728877679702</v>
      </c>
      <c r="AA932" s="122">
        <v>0.67380629075439058</v>
      </c>
      <c r="AB932" s="123">
        <v>3762.095838587642</v>
      </c>
    </row>
    <row r="933" spans="1:28" x14ac:dyDescent="0.25">
      <c r="A933" s="2">
        <v>20</v>
      </c>
      <c r="B933" s="2">
        <v>20259</v>
      </c>
      <c r="C933" s="2" t="s">
        <v>3527</v>
      </c>
      <c r="D933" s="121">
        <v>16123898</v>
      </c>
      <c r="E933" s="121">
        <v>114606</v>
      </c>
      <c r="F933" s="121">
        <v>16009292</v>
      </c>
      <c r="G933" s="121">
        <v>52097</v>
      </c>
      <c r="H933" s="121">
        <v>4662558</v>
      </c>
      <c r="I933" s="121">
        <v>11346734</v>
      </c>
      <c r="J933" s="121">
        <v>16123898</v>
      </c>
      <c r="K933" s="121">
        <v>88958</v>
      </c>
      <c r="L933" s="121" t="s">
        <v>17</v>
      </c>
      <c r="M933" s="121">
        <v>5827249</v>
      </c>
      <c r="N933" s="121">
        <v>3853855</v>
      </c>
      <c r="O933" s="121" t="e">
        <v>#N/A</v>
      </c>
      <c r="P933" s="121">
        <v>62247</v>
      </c>
      <c r="Q933" s="121">
        <v>2422</v>
      </c>
      <c r="R933" s="2">
        <v>20259</v>
      </c>
      <c r="S933" s="2" t="s">
        <v>3527</v>
      </c>
      <c r="T933" s="122">
        <v>1.9667256367455723E-2</v>
      </c>
      <c r="U933" s="122">
        <v>7.1078345943394088E-3</v>
      </c>
      <c r="V933" s="122">
        <v>-0.20238419935255358</v>
      </c>
      <c r="W933" s="122">
        <v>5.5171522419702728E-3</v>
      </c>
      <c r="X933" s="122">
        <v>0.36140448172023909</v>
      </c>
      <c r="Y933" s="123">
        <v>21.509909165978531</v>
      </c>
      <c r="Z933" s="123">
        <v>47.318744838976052</v>
      </c>
      <c r="AA933" s="122">
        <v>2.9738015571421344E-2</v>
      </c>
      <c r="AB933" s="123" t="e">
        <v>#VALUE!</v>
      </c>
    </row>
    <row r="934" spans="1:28" x14ac:dyDescent="0.25">
      <c r="A934" s="2">
        <v>20</v>
      </c>
      <c r="B934" s="2">
        <v>20260</v>
      </c>
      <c r="C934" s="2" t="s">
        <v>3528</v>
      </c>
      <c r="D934" s="121">
        <v>12934064</v>
      </c>
      <c r="E934" s="121">
        <v>12394</v>
      </c>
      <c r="F934" s="121">
        <v>12921670</v>
      </c>
      <c r="G934" s="121">
        <v>6819</v>
      </c>
      <c r="H934" s="121">
        <v>3687411</v>
      </c>
      <c r="I934" s="121">
        <v>9234259</v>
      </c>
      <c r="J934" s="121">
        <v>12934064</v>
      </c>
      <c r="K934" s="121">
        <v>8229894</v>
      </c>
      <c r="L934" s="121">
        <v>7055195</v>
      </c>
      <c r="M934" s="121">
        <v>4642649</v>
      </c>
      <c r="N934" s="121">
        <v>613609</v>
      </c>
      <c r="O934" s="121" t="e">
        <v>#N/A</v>
      </c>
      <c r="P934" s="121" t="s">
        <v>189</v>
      </c>
      <c r="Q934" s="121">
        <v>2327</v>
      </c>
      <c r="R934" s="2">
        <v>20260</v>
      </c>
      <c r="S934" s="2" t="s">
        <v>3528</v>
      </c>
      <c r="T934" s="122">
        <v>2.6695966031461782E-3</v>
      </c>
      <c r="U934" s="122">
        <v>9.582448331784967E-4</v>
      </c>
      <c r="V934" s="122">
        <v>0</v>
      </c>
      <c r="W934" s="122">
        <v>0.63629606286160323</v>
      </c>
      <c r="X934" s="122">
        <v>0.35894742750615738</v>
      </c>
      <c r="Y934" s="123">
        <v>2.930382466695316</v>
      </c>
      <c r="Z934" s="123">
        <v>5.3261710356682421</v>
      </c>
      <c r="AA934" s="122">
        <v>2.0198530334463803E-2</v>
      </c>
      <c r="AB934" s="123">
        <v>3031.8844005156852</v>
      </c>
    </row>
    <row r="935" spans="1:28" x14ac:dyDescent="0.25">
      <c r="A935" s="2">
        <v>20</v>
      </c>
      <c r="B935" s="2">
        <v>20261</v>
      </c>
      <c r="C935" s="2" t="s">
        <v>3529</v>
      </c>
      <c r="D935" s="121">
        <v>38553372</v>
      </c>
      <c r="E935" s="121">
        <v>270346</v>
      </c>
      <c r="F935" s="121">
        <v>38283026</v>
      </c>
      <c r="G935" s="121">
        <v>8118</v>
      </c>
      <c r="H935" s="121">
        <v>11183903</v>
      </c>
      <c r="I935" s="121">
        <v>27099123</v>
      </c>
      <c r="J935" s="121">
        <v>38553372</v>
      </c>
      <c r="K935" s="121">
        <v>20268301</v>
      </c>
      <c r="L935" s="121">
        <v>20268301</v>
      </c>
      <c r="M935" s="121">
        <v>18249722</v>
      </c>
      <c r="N935" s="121">
        <v>4864904</v>
      </c>
      <c r="O935" s="121" t="e">
        <v>#N/A</v>
      </c>
      <c r="P935" s="121">
        <v>59458</v>
      </c>
      <c r="Q935" s="121">
        <v>7592</v>
      </c>
      <c r="R935" s="2">
        <v>20261</v>
      </c>
      <c r="S935" s="2" t="s">
        <v>3529</v>
      </c>
      <c r="T935" s="122">
        <v>1.4813705107398349E-2</v>
      </c>
      <c r="U935" s="122">
        <v>7.0122530397600498E-3</v>
      </c>
      <c r="V935" s="122">
        <v>-0.86988175134596835</v>
      </c>
      <c r="W935" s="122">
        <v>0.52572057769680947</v>
      </c>
      <c r="X935" s="122">
        <v>0.47336253752330665</v>
      </c>
      <c r="Y935" s="123">
        <v>1.0692834562697577</v>
      </c>
      <c r="Z935" s="123">
        <v>35.609325605900949</v>
      </c>
      <c r="AA935" s="122">
        <v>5.557067518701294E-2</v>
      </c>
      <c r="AB935" s="123">
        <v>2669.6919125395152</v>
      </c>
    </row>
    <row r="936" spans="1:28" x14ac:dyDescent="0.25">
      <c r="A936" s="2">
        <v>20</v>
      </c>
      <c r="B936" s="2">
        <v>20262</v>
      </c>
      <c r="C936" s="2" t="s">
        <v>3530</v>
      </c>
      <c r="D936" s="121">
        <v>6342435</v>
      </c>
      <c r="E936" s="121">
        <v>110870</v>
      </c>
      <c r="F936" s="121">
        <v>6231565</v>
      </c>
      <c r="G936" s="121">
        <v>11070</v>
      </c>
      <c r="H936" s="121">
        <v>1954927</v>
      </c>
      <c r="I936" s="121">
        <v>4276638</v>
      </c>
      <c r="J936" s="121">
        <v>6342435</v>
      </c>
      <c r="K936" s="121">
        <v>3329743</v>
      </c>
      <c r="L936" s="121">
        <v>3288026</v>
      </c>
      <c r="M936" s="121">
        <v>2971248</v>
      </c>
      <c r="N936" s="121">
        <v>1245723</v>
      </c>
      <c r="O936" s="121" t="e">
        <v>#N/A</v>
      </c>
      <c r="P936" s="121">
        <v>6720</v>
      </c>
      <c r="Q936" s="121">
        <v>1403</v>
      </c>
      <c r="R936" s="2">
        <v>20262</v>
      </c>
      <c r="S936" s="2" t="s">
        <v>3530</v>
      </c>
      <c r="T936" s="122">
        <v>3.7314286791274236E-2</v>
      </c>
      <c r="U936" s="122">
        <v>1.7480667913821742E-2</v>
      </c>
      <c r="V936" s="122">
        <v>0.5699210285047509</v>
      </c>
      <c r="W936" s="122">
        <v>0.5249944224891544</v>
      </c>
      <c r="X936" s="122">
        <v>0.46847117865614707</v>
      </c>
      <c r="Y936" s="123">
        <v>7.8902352102637208</v>
      </c>
      <c r="Z936" s="123">
        <v>79.023521026372066</v>
      </c>
      <c r="AA936" s="122">
        <v>8.900052419358076E-2</v>
      </c>
      <c r="AB936" s="123">
        <v>2343.5680684248041</v>
      </c>
    </row>
    <row r="937" spans="1:28" x14ac:dyDescent="0.25">
      <c r="A937" s="2">
        <v>20</v>
      </c>
      <c r="B937" s="2">
        <v>20263</v>
      </c>
      <c r="C937" s="2" t="s">
        <v>3531</v>
      </c>
      <c r="D937" s="121">
        <v>26865429</v>
      </c>
      <c r="E937" s="121">
        <v>569601</v>
      </c>
      <c r="F937" s="121">
        <v>26295828</v>
      </c>
      <c r="G937" s="121" t="s">
        <v>17</v>
      </c>
      <c r="H937" s="121">
        <v>5566031</v>
      </c>
      <c r="I937" s="121">
        <v>20729797</v>
      </c>
      <c r="J937" s="121">
        <v>26865429</v>
      </c>
      <c r="K937" s="121">
        <v>17202991</v>
      </c>
      <c r="L937" s="121">
        <v>17149747</v>
      </c>
      <c r="M937" s="121">
        <v>9038652</v>
      </c>
      <c r="N937" s="121">
        <v>3392871</v>
      </c>
      <c r="O937" s="121" t="e">
        <v>#N/A</v>
      </c>
      <c r="P937" s="121">
        <v>2520</v>
      </c>
      <c r="Q937" s="121">
        <v>3382</v>
      </c>
      <c r="R937" s="2">
        <v>20263</v>
      </c>
      <c r="S937" s="2" t="s">
        <v>3531</v>
      </c>
      <c r="T937" s="122">
        <v>6.3018357162107796E-2</v>
      </c>
      <c r="U937" s="122">
        <v>2.1202006489455277E-2</v>
      </c>
      <c r="V937" s="122">
        <v>0</v>
      </c>
      <c r="W937" s="122">
        <v>0.6403393372203362</v>
      </c>
      <c r="X937" s="122">
        <v>0.33644175196308979</v>
      </c>
      <c r="Y937" s="123" t="e">
        <v>#VALUE!</v>
      </c>
      <c r="Z937" s="123">
        <v>168.42134831460675</v>
      </c>
      <c r="AA937" s="122">
        <v>0.16788171433573512</v>
      </c>
      <c r="AB937" s="123">
        <v>5070.8891188645775</v>
      </c>
    </row>
    <row r="938" spans="1:28" x14ac:dyDescent="0.25">
      <c r="A938" s="2">
        <v>20</v>
      </c>
      <c r="B938" s="2">
        <v>20264</v>
      </c>
      <c r="C938" s="2" t="s">
        <v>3532</v>
      </c>
      <c r="D938" s="121">
        <v>14478193</v>
      </c>
      <c r="E938" s="121">
        <v>60892</v>
      </c>
      <c r="F938" s="121">
        <v>14417301</v>
      </c>
      <c r="G938" s="121" t="s">
        <v>17</v>
      </c>
      <c r="H938" s="121">
        <v>3744882</v>
      </c>
      <c r="I938" s="121">
        <v>10672419</v>
      </c>
      <c r="J938" s="121">
        <v>14478193</v>
      </c>
      <c r="K938" s="121">
        <v>8506009</v>
      </c>
      <c r="L938" s="121">
        <v>8469309</v>
      </c>
      <c r="M938" s="121">
        <v>5934294</v>
      </c>
      <c r="N938" s="121">
        <v>840575</v>
      </c>
      <c r="O938" s="121" t="e">
        <v>#N/A</v>
      </c>
      <c r="P938" s="121" t="s">
        <v>189</v>
      </c>
      <c r="Q938" s="121">
        <v>2208</v>
      </c>
      <c r="R938" s="2">
        <v>20264</v>
      </c>
      <c r="S938" s="2" t="s">
        <v>3532</v>
      </c>
      <c r="T938" s="122">
        <v>1.0261035263840989E-2</v>
      </c>
      <c r="U938" s="122">
        <v>4.205773469106262E-3</v>
      </c>
      <c r="V938" s="122">
        <v>0</v>
      </c>
      <c r="W938" s="122">
        <v>0.58750487716250221</v>
      </c>
      <c r="X938" s="122">
        <v>0.40987808354260785</v>
      </c>
      <c r="Y938" s="123" t="e">
        <v>#VALUE!</v>
      </c>
      <c r="Z938" s="123">
        <v>27.577898550724637</v>
      </c>
      <c r="AA938" s="122">
        <v>7.2440888677393456E-2</v>
      </c>
      <c r="AB938" s="123">
        <v>3835.7377717391305</v>
      </c>
    </row>
    <row r="939" spans="1:28" x14ac:dyDescent="0.25">
      <c r="A939" s="2">
        <v>20</v>
      </c>
      <c r="B939" s="2">
        <v>20265</v>
      </c>
      <c r="C939" s="2" t="s">
        <v>3533</v>
      </c>
      <c r="D939" s="121">
        <v>35539715</v>
      </c>
      <c r="E939" s="121">
        <v>150087</v>
      </c>
      <c r="F939" s="121">
        <v>35389628</v>
      </c>
      <c r="G939" s="121" t="s">
        <v>17</v>
      </c>
      <c r="H939" s="121">
        <v>8160859</v>
      </c>
      <c r="I939" s="121">
        <v>27228769</v>
      </c>
      <c r="J939" s="121">
        <v>35539715</v>
      </c>
      <c r="K939" s="121">
        <v>18924124</v>
      </c>
      <c r="L939" s="121">
        <v>18711958</v>
      </c>
      <c r="M939" s="121">
        <v>16452847</v>
      </c>
      <c r="N939" s="121">
        <v>6445000</v>
      </c>
      <c r="O939" s="121" t="e">
        <v>#N/A</v>
      </c>
      <c r="P939" s="121" t="s">
        <v>189</v>
      </c>
      <c r="Q939" s="121">
        <v>6955</v>
      </c>
      <c r="R939" s="2">
        <v>20265</v>
      </c>
      <c r="S939" s="2" t="s">
        <v>3533</v>
      </c>
      <c r="T939" s="122">
        <v>9.1222510000852734E-3</v>
      </c>
      <c r="U939" s="122">
        <v>4.2230783223782186E-3</v>
      </c>
      <c r="V939" s="122">
        <v>0</v>
      </c>
      <c r="W939" s="122">
        <v>0.53247821486469438</v>
      </c>
      <c r="X939" s="122">
        <v>0.46294257002342309</v>
      </c>
      <c r="Y939" s="123" t="e">
        <v>#VALUE!</v>
      </c>
      <c r="Z939" s="123">
        <v>21.579726815240836</v>
      </c>
      <c r="AA939" s="122">
        <v>2.3287354538401861E-2</v>
      </c>
      <c r="AB939" s="123">
        <v>2690.4324946081956</v>
      </c>
    </row>
    <row r="940" spans="1:28" x14ac:dyDescent="0.25">
      <c r="A940" s="2">
        <v>20</v>
      </c>
      <c r="B940" s="2">
        <v>20266</v>
      </c>
      <c r="C940" s="2" t="s">
        <v>3534</v>
      </c>
      <c r="D940" s="121">
        <v>61493567</v>
      </c>
      <c r="E940" s="121">
        <v>735165</v>
      </c>
      <c r="F940" s="121">
        <v>60758402</v>
      </c>
      <c r="G940" s="121">
        <v>385497</v>
      </c>
      <c r="H940" s="121">
        <v>17665760</v>
      </c>
      <c r="I940" s="121">
        <v>43092642</v>
      </c>
      <c r="J940" s="121">
        <v>61493567</v>
      </c>
      <c r="K940" s="121">
        <v>10878455</v>
      </c>
      <c r="L940" s="121">
        <v>10298595</v>
      </c>
      <c r="M940" s="121">
        <v>50525311</v>
      </c>
      <c r="N940" s="121">
        <v>8346893</v>
      </c>
      <c r="O940" s="121" t="e">
        <v>#N/A</v>
      </c>
      <c r="P940" s="121">
        <v>572790</v>
      </c>
      <c r="Q940" s="121">
        <v>8677</v>
      </c>
      <c r="R940" s="2">
        <v>20266</v>
      </c>
      <c r="S940" s="2" t="s">
        <v>3534</v>
      </c>
      <c r="T940" s="122">
        <v>1.455042998151956E-2</v>
      </c>
      <c r="U940" s="122">
        <v>1.195515296746406E-2</v>
      </c>
      <c r="V940" s="122">
        <v>-0.35860579130548198</v>
      </c>
      <c r="W940" s="122">
        <v>0.17690395159545713</v>
      </c>
      <c r="X940" s="122">
        <v>0.82163571678969283</v>
      </c>
      <c r="Y940" s="123">
        <v>44.427451884291806</v>
      </c>
      <c r="Z940" s="123">
        <v>84.725711651492446</v>
      </c>
      <c r="AA940" s="122">
        <v>8.8076485465909293E-2</v>
      </c>
      <c r="AB940" s="123">
        <v>1186.8842918059238</v>
      </c>
    </row>
    <row r="941" spans="1:28" x14ac:dyDescent="0.25">
      <c r="A941" s="2">
        <v>20</v>
      </c>
      <c r="B941" s="2">
        <v>20267</v>
      </c>
      <c r="C941" s="2" t="s">
        <v>3535</v>
      </c>
      <c r="D941" s="121">
        <v>2972280</v>
      </c>
      <c r="E941" s="121">
        <v>27825</v>
      </c>
      <c r="F941" s="121">
        <v>2860443</v>
      </c>
      <c r="G941" s="121">
        <v>2475</v>
      </c>
      <c r="H941" s="121">
        <v>1336958</v>
      </c>
      <c r="I941" s="121">
        <v>1523485</v>
      </c>
      <c r="J941" s="121">
        <v>2972280</v>
      </c>
      <c r="K941" s="121">
        <v>1307365</v>
      </c>
      <c r="L941" s="121">
        <v>1304215</v>
      </c>
      <c r="M941" s="121">
        <v>1664915</v>
      </c>
      <c r="N941" s="121">
        <v>295400</v>
      </c>
      <c r="O941" s="121" t="e">
        <v>#N/A</v>
      </c>
      <c r="P941" s="121">
        <v>1221</v>
      </c>
      <c r="Q941" s="121">
        <v>621</v>
      </c>
      <c r="R941" s="2">
        <v>20267</v>
      </c>
      <c r="S941" s="2" t="s">
        <v>3535</v>
      </c>
      <c r="T941" s="122">
        <v>1.6712564905715908E-2</v>
      </c>
      <c r="U941" s="122">
        <v>9.3615002624248059E-3</v>
      </c>
      <c r="V941" s="122">
        <v>0.9317859282853449</v>
      </c>
      <c r="W941" s="122">
        <v>0.43985257109020687</v>
      </c>
      <c r="X941" s="122">
        <v>0.56014742890979319</v>
      </c>
      <c r="Y941" s="123">
        <v>3.9855072463768115</v>
      </c>
      <c r="Z941" s="123">
        <v>44.806763285024154</v>
      </c>
      <c r="AA941" s="122">
        <v>9.4194312796208532E-2</v>
      </c>
      <c r="AB941" s="123">
        <v>2100.1851851851852</v>
      </c>
    </row>
    <row r="942" spans="1:28" x14ac:dyDescent="0.25">
      <c r="A942" s="2">
        <v>20</v>
      </c>
      <c r="B942" s="2">
        <v>20268</v>
      </c>
      <c r="C942" s="2" t="s">
        <v>3536</v>
      </c>
      <c r="D942" s="121">
        <v>7066433</v>
      </c>
      <c r="E942" s="121">
        <v>784747</v>
      </c>
      <c r="F942" s="121">
        <v>6281686</v>
      </c>
      <c r="G942" s="121">
        <v>561842</v>
      </c>
      <c r="H942" s="121">
        <v>2827786</v>
      </c>
      <c r="I942" s="121">
        <v>3453900</v>
      </c>
      <c r="J942" s="121">
        <v>7066433</v>
      </c>
      <c r="K942" s="121">
        <v>1640109</v>
      </c>
      <c r="L942" s="121">
        <v>1628839</v>
      </c>
      <c r="M942" s="121">
        <v>4839110</v>
      </c>
      <c r="N942" s="121">
        <v>1844482</v>
      </c>
      <c r="O942" s="121" t="e">
        <v>#N/A</v>
      </c>
      <c r="P942" s="121">
        <v>378505</v>
      </c>
      <c r="Q942" s="121">
        <v>996</v>
      </c>
      <c r="R942" s="2">
        <v>20268</v>
      </c>
      <c r="S942" s="2" t="s">
        <v>3536</v>
      </c>
      <c r="T942" s="122">
        <v>0.16216762999807816</v>
      </c>
      <c r="U942" s="122">
        <v>0.11105277584886179</v>
      </c>
      <c r="V942" s="122">
        <v>0.41462731438083011</v>
      </c>
      <c r="W942" s="122">
        <v>0.23209857080651583</v>
      </c>
      <c r="X942" s="122">
        <v>0.68480236068183198</v>
      </c>
      <c r="Y942" s="123">
        <v>564.09839357429723</v>
      </c>
      <c r="Z942" s="123">
        <v>787.89859437750999</v>
      </c>
      <c r="AA942" s="122">
        <v>0.42545657805280834</v>
      </c>
      <c r="AB942" s="123">
        <v>1635.3805220883535</v>
      </c>
    </row>
    <row r="943" spans="1:28" x14ac:dyDescent="0.25">
      <c r="A943" s="2">
        <v>20</v>
      </c>
      <c r="B943" s="2">
        <v>20269</v>
      </c>
      <c r="C943" s="2" t="s">
        <v>3537</v>
      </c>
      <c r="D943" s="121">
        <v>28499130</v>
      </c>
      <c r="E943" s="121">
        <v>37076</v>
      </c>
      <c r="F943" s="121">
        <v>28462054</v>
      </c>
      <c r="G943" s="121" t="s">
        <v>17</v>
      </c>
      <c r="H943" s="121">
        <v>8454432</v>
      </c>
      <c r="I943" s="121">
        <v>20007622</v>
      </c>
      <c r="J943" s="121">
        <v>28499130</v>
      </c>
      <c r="K943" s="121">
        <v>8167469</v>
      </c>
      <c r="L943" s="121">
        <v>6753713</v>
      </c>
      <c r="M943" s="121">
        <v>20310731</v>
      </c>
      <c r="N943" s="121">
        <v>2559918</v>
      </c>
      <c r="O943" s="121" t="e">
        <v>#N/A</v>
      </c>
      <c r="P943" s="121" t="s">
        <v>189</v>
      </c>
      <c r="Q943" s="121">
        <v>4165</v>
      </c>
      <c r="R943" s="2">
        <v>20269</v>
      </c>
      <c r="S943" s="2" t="s">
        <v>3537</v>
      </c>
      <c r="T943" s="122">
        <v>1.8254389760762426E-3</v>
      </c>
      <c r="U943" s="122">
        <v>1.3009519939731493E-3</v>
      </c>
      <c r="V943" s="122">
        <v>0</v>
      </c>
      <c r="W943" s="122">
        <v>0.28658660808242215</v>
      </c>
      <c r="X943" s="122">
        <v>0.71267898353388337</v>
      </c>
      <c r="Y943" s="123" t="e">
        <v>#VALUE!</v>
      </c>
      <c r="Z943" s="123">
        <v>8.9018007202881151</v>
      </c>
      <c r="AA943" s="122">
        <v>1.4483276417447746E-2</v>
      </c>
      <c r="AB943" s="123">
        <v>1621.5397358943578</v>
      </c>
    </row>
    <row r="944" spans="1:28" x14ac:dyDescent="0.25">
      <c r="A944" s="2">
        <v>20</v>
      </c>
      <c r="B944" s="2">
        <v>20270</v>
      </c>
      <c r="C944" s="2" t="s">
        <v>3538</v>
      </c>
      <c r="D944" s="121">
        <v>11860211</v>
      </c>
      <c r="E944" s="121">
        <v>231803</v>
      </c>
      <c r="F944" s="121">
        <v>11628408</v>
      </c>
      <c r="G944" s="121" t="s">
        <v>17</v>
      </c>
      <c r="H944" s="121">
        <v>2822080</v>
      </c>
      <c r="I944" s="121">
        <v>8806328</v>
      </c>
      <c r="J944" s="121">
        <v>11860211</v>
      </c>
      <c r="K944" s="121">
        <v>7195557</v>
      </c>
      <c r="L944" s="121">
        <v>7148057</v>
      </c>
      <c r="M944" s="121">
        <v>4461350</v>
      </c>
      <c r="N944" s="121">
        <v>1052960</v>
      </c>
      <c r="O944" s="121" t="e">
        <v>#N/A</v>
      </c>
      <c r="P944" s="121" t="s">
        <v>189</v>
      </c>
      <c r="Q944" s="121">
        <v>1414</v>
      </c>
      <c r="R944" s="2">
        <v>20270</v>
      </c>
      <c r="S944" s="2" t="s">
        <v>3538</v>
      </c>
      <c r="T944" s="122">
        <v>5.195803960684546E-2</v>
      </c>
      <c r="U944" s="122">
        <v>1.954459326229525E-2</v>
      </c>
      <c r="V944" s="122">
        <v>0</v>
      </c>
      <c r="W944" s="122">
        <v>0.60669721643232144</v>
      </c>
      <c r="X944" s="122">
        <v>0.37616109865161756</v>
      </c>
      <c r="Y944" s="123" t="e">
        <v>#VALUE!</v>
      </c>
      <c r="Z944" s="123">
        <v>163.93422913719942</v>
      </c>
      <c r="AA944" s="122">
        <v>0.22014416502051359</v>
      </c>
      <c r="AB944" s="123">
        <v>5055.2029702970294</v>
      </c>
    </row>
    <row r="945" spans="1:28" x14ac:dyDescent="0.25">
      <c r="A945" s="2">
        <v>20</v>
      </c>
      <c r="B945" s="2">
        <v>20271</v>
      </c>
      <c r="C945" s="2" t="s">
        <v>3539</v>
      </c>
      <c r="D945" s="121">
        <v>22491113</v>
      </c>
      <c r="E945" s="121">
        <v>13393</v>
      </c>
      <c r="F945" s="121">
        <v>22477719</v>
      </c>
      <c r="G945" s="121" t="s">
        <v>17</v>
      </c>
      <c r="H945" s="121">
        <v>3767029</v>
      </c>
      <c r="I945" s="121">
        <v>18710690</v>
      </c>
      <c r="J945" s="121">
        <v>22491113</v>
      </c>
      <c r="K945" s="121">
        <v>3419590</v>
      </c>
      <c r="L945" s="121">
        <v>3107156</v>
      </c>
      <c r="M945" s="121">
        <v>19071523</v>
      </c>
      <c r="N945" s="121">
        <v>2496112</v>
      </c>
      <c r="O945" s="121" t="e">
        <v>#N/A</v>
      </c>
      <c r="P945" s="121" t="s">
        <v>189</v>
      </c>
      <c r="Q945" s="121">
        <v>3315</v>
      </c>
      <c r="R945" s="2">
        <v>20271</v>
      </c>
      <c r="S945" s="2" t="s">
        <v>3539</v>
      </c>
      <c r="T945" s="122">
        <v>7.0225120458392335E-4</v>
      </c>
      <c r="U945" s="122">
        <v>5.9547964567160374E-4</v>
      </c>
      <c r="V945" s="122">
        <v>0</v>
      </c>
      <c r="W945" s="122">
        <v>0.15204183092228474</v>
      </c>
      <c r="X945" s="122">
        <v>0.84795816907771526</v>
      </c>
      <c r="Y945" s="123" t="e">
        <v>#VALUE!</v>
      </c>
      <c r="Z945" s="123">
        <v>4.0401206636500753</v>
      </c>
      <c r="AA945" s="122">
        <v>5.3655444947983107E-3</v>
      </c>
      <c r="AB945" s="123">
        <v>937.30196078431368</v>
      </c>
    </row>
    <row r="946" spans="1:28" x14ac:dyDescent="0.25">
      <c r="A946" s="2">
        <v>20</v>
      </c>
      <c r="B946" s="2">
        <v>20272</v>
      </c>
      <c r="C946" s="2" t="s">
        <v>3540</v>
      </c>
      <c r="D946" s="121">
        <v>34351158</v>
      </c>
      <c r="E946" s="121">
        <v>328129</v>
      </c>
      <c r="F946" s="121">
        <v>34023029</v>
      </c>
      <c r="G946" s="121">
        <v>37533</v>
      </c>
      <c r="H946" s="121">
        <v>7826599</v>
      </c>
      <c r="I946" s="121">
        <v>26196430</v>
      </c>
      <c r="J946" s="121">
        <v>34351158</v>
      </c>
      <c r="K946" s="121">
        <v>20692026</v>
      </c>
      <c r="L946" s="121">
        <v>19716040</v>
      </c>
      <c r="M946" s="121">
        <v>12783588</v>
      </c>
      <c r="N946" s="121">
        <v>6995620</v>
      </c>
      <c r="O946" s="121" t="e">
        <v>#N/A</v>
      </c>
      <c r="P946" s="121">
        <v>15662</v>
      </c>
      <c r="Q946" s="121">
        <v>6679</v>
      </c>
      <c r="R946" s="2">
        <v>20272</v>
      </c>
      <c r="S946" s="2" t="s">
        <v>3540</v>
      </c>
      <c r="T946" s="122">
        <v>2.5667989300030634E-2</v>
      </c>
      <c r="U946" s="122">
        <v>9.5521961734157546E-3</v>
      </c>
      <c r="V946" s="122">
        <v>1.2838391743194588</v>
      </c>
      <c r="W946" s="122">
        <v>0.6023676407066102</v>
      </c>
      <c r="X946" s="122">
        <v>0.37214431024421363</v>
      </c>
      <c r="Y946" s="123">
        <v>5.6195538254229671</v>
      </c>
      <c r="Z946" s="123">
        <v>49.128462344662374</v>
      </c>
      <c r="AA946" s="122">
        <v>4.6904920507403206E-2</v>
      </c>
      <c r="AB946" s="123">
        <v>2951.944901931427</v>
      </c>
    </row>
    <row r="947" spans="1:28" x14ac:dyDescent="0.25">
      <c r="A947" s="2">
        <v>20</v>
      </c>
      <c r="B947" s="2">
        <v>20274</v>
      </c>
      <c r="C947" s="2" t="s">
        <v>3541</v>
      </c>
      <c r="D947" s="121">
        <v>11329005</v>
      </c>
      <c r="E947" s="121">
        <v>693797</v>
      </c>
      <c r="F947" s="121">
        <v>10635208</v>
      </c>
      <c r="G947" s="121">
        <v>25544</v>
      </c>
      <c r="H947" s="121">
        <v>3471034</v>
      </c>
      <c r="I947" s="121">
        <v>7164174</v>
      </c>
      <c r="J947" s="121">
        <v>11329005</v>
      </c>
      <c r="K947" s="121">
        <v>6333179</v>
      </c>
      <c r="L947" s="121">
        <v>5676858</v>
      </c>
      <c r="M947" s="121">
        <v>4338023</v>
      </c>
      <c r="N947" s="121">
        <v>797094</v>
      </c>
      <c r="O947" s="121" t="e">
        <v>#N/A</v>
      </c>
      <c r="P947" s="121">
        <v>28428</v>
      </c>
      <c r="Q947" s="121">
        <v>1399</v>
      </c>
      <c r="R947" s="2">
        <v>20274</v>
      </c>
      <c r="S947" s="2" t="s">
        <v>3541</v>
      </c>
      <c r="T947" s="122">
        <v>0.15993391459658005</v>
      </c>
      <c r="U947" s="122">
        <v>6.1240770923836646E-2</v>
      </c>
      <c r="V947" s="122">
        <v>-0.14366822811853497</v>
      </c>
      <c r="W947" s="122">
        <v>0.55902340938149464</v>
      </c>
      <c r="X947" s="122">
        <v>0.38291297426384752</v>
      </c>
      <c r="Y947" s="123">
        <v>18.258756254467478</v>
      </c>
      <c r="Z947" s="123">
        <v>495.92351679771264</v>
      </c>
      <c r="AA947" s="122">
        <v>0.87040800708573896</v>
      </c>
      <c r="AB947" s="123">
        <v>4057.7969978556112</v>
      </c>
    </row>
    <row r="948" spans="1:28" x14ac:dyDescent="0.25">
      <c r="A948" s="2">
        <v>20</v>
      </c>
      <c r="B948" s="2">
        <v>20275</v>
      </c>
      <c r="C948" s="2" t="s">
        <v>3542</v>
      </c>
      <c r="D948" s="121">
        <v>37023996</v>
      </c>
      <c r="E948" s="121">
        <v>133513</v>
      </c>
      <c r="F948" s="121">
        <v>36820483</v>
      </c>
      <c r="G948" s="121" t="s">
        <v>17</v>
      </c>
      <c r="H948" s="121">
        <v>7056102</v>
      </c>
      <c r="I948" s="121">
        <v>29764381</v>
      </c>
      <c r="J948" s="121">
        <v>37023996</v>
      </c>
      <c r="K948" s="121">
        <v>22860583</v>
      </c>
      <c r="L948" s="121">
        <v>22553688</v>
      </c>
      <c r="M948" s="121">
        <v>14163413</v>
      </c>
      <c r="N948" s="121">
        <v>5224842</v>
      </c>
      <c r="O948" s="121" t="e">
        <v>#N/A</v>
      </c>
      <c r="P948" s="121" t="s">
        <v>189</v>
      </c>
      <c r="Q948" s="121">
        <v>8459</v>
      </c>
      <c r="R948" s="2">
        <v>20275</v>
      </c>
      <c r="S948" s="2" t="s">
        <v>3542</v>
      </c>
      <c r="T948" s="122">
        <v>9.426612074363714E-3</v>
      </c>
      <c r="U948" s="122">
        <v>3.6061207439629151E-3</v>
      </c>
      <c r="V948" s="122">
        <v>0</v>
      </c>
      <c r="W948" s="122">
        <v>0.61745315119416067</v>
      </c>
      <c r="X948" s="122">
        <v>0.38254684880583933</v>
      </c>
      <c r="Y948" s="123" t="e">
        <v>#VALUE!</v>
      </c>
      <c r="Z948" s="123">
        <v>15.783544154155338</v>
      </c>
      <c r="AA948" s="122">
        <v>2.5553499991004511E-2</v>
      </c>
      <c r="AB948" s="123">
        <v>2666.2357252630336</v>
      </c>
    </row>
    <row r="949" spans="1:28" x14ac:dyDescent="0.25">
      <c r="A949" s="2">
        <v>20</v>
      </c>
      <c r="B949" s="2">
        <v>20276</v>
      </c>
      <c r="C949" s="2" t="s">
        <v>3543</v>
      </c>
      <c r="D949" s="121">
        <v>7903359</v>
      </c>
      <c r="E949" s="121">
        <v>19470</v>
      </c>
      <c r="F949" s="121">
        <v>7883889</v>
      </c>
      <c r="G949" s="121">
        <v>382</v>
      </c>
      <c r="H949" s="121">
        <v>2703868</v>
      </c>
      <c r="I949" s="121">
        <v>5180021</v>
      </c>
      <c r="J949" s="121">
        <v>7903359</v>
      </c>
      <c r="K949" s="121">
        <v>4424752</v>
      </c>
      <c r="L949" s="121">
        <v>4424752</v>
      </c>
      <c r="M949" s="121">
        <v>3309089</v>
      </c>
      <c r="N949" s="121">
        <v>1561483</v>
      </c>
      <c r="O949" s="121" t="e">
        <v>#N/A</v>
      </c>
      <c r="P949" s="121">
        <v>14421</v>
      </c>
      <c r="Q949" s="121">
        <v>1005</v>
      </c>
      <c r="R949" s="2">
        <v>20276</v>
      </c>
      <c r="S949" s="2" t="s">
        <v>3543</v>
      </c>
      <c r="T949" s="122">
        <v>5.8837946032880952E-3</v>
      </c>
      <c r="U949" s="122">
        <v>2.4635095027316866E-3</v>
      </c>
      <c r="V949" s="122">
        <v>-0.97475546096166699</v>
      </c>
      <c r="W949" s="122">
        <v>0.55985714428510713</v>
      </c>
      <c r="X949" s="122">
        <v>0.41869400086722619</v>
      </c>
      <c r="Y949" s="123">
        <v>0.38009950248756219</v>
      </c>
      <c r="Z949" s="123">
        <v>19.373134328358208</v>
      </c>
      <c r="AA949" s="122">
        <v>1.2468915767895007E-2</v>
      </c>
      <c r="AB949" s="123">
        <v>4402.7383084577114</v>
      </c>
    </row>
    <row r="950" spans="1:28" x14ac:dyDescent="0.25">
      <c r="A950" s="2">
        <v>20</v>
      </c>
      <c r="B950" s="2">
        <v>20277</v>
      </c>
      <c r="C950" s="2" t="s">
        <v>3544</v>
      </c>
      <c r="D950" s="121">
        <v>79145174</v>
      </c>
      <c r="E950" s="121">
        <v>1008029</v>
      </c>
      <c r="F950" s="121">
        <v>78137145</v>
      </c>
      <c r="G950" s="121">
        <v>164103</v>
      </c>
      <c r="H950" s="121">
        <v>17807060</v>
      </c>
      <c r="I950" s="121">
        <v>60330085</v>
      </c>
      <c r="J950" s="121">
        <v>79145174</v>
      </c>
      <c r="K950" s="121">
        <v>28336908</v>
      </c>
      <c r="L950" s="121">
        <v>28305559</v>
      </c>
      <c r="M950" s="121">
        <v>49517024</v>
      </c>
      <c r="N950" s="121">
        <v>15640070</v>
      </c>
      <c r="O950" s="121" t="e">
        <v>#N/A</v>
      </c>
      <c r="P950" s="121">
        <v>204181</v>
      </c>
      <c r="Q950" s="121">
        <v>12108</v>
      </c>
      <c r="R950" s="2">
        <v>20277</v>
      </c>
      <c r="S950" s="2" t="s">
        <v>3544</v>
      </c>
      <c r="T950" s="122">
        <v>2.035722098323195E-2</v>
      </c>
      <c r="U950" s="122">
        <v>1.2736455668162408E-2</v>
      </c>
      <c r="V950" s="122">
        <v>-0.2340495900527364</v>
      </c>
      <c r="W950" s="122">
        <v>0.3580370926975282</v>
      </c>
      <c r="X950" s="122">
        <v>0.62564805277956681</v>
      </c>
      <c r="Y950" s="123">
        <v>13.553270564915758</v>
      </c>
      <c r="Z950" s="123">
        <v>83.253138420878756</v>
      </c>
      <c r="AA950" s="122">
        <v>6.4451693630527232E-2</v>
      </c>
      <c r="AB950" s="123">
        <v>2337.7567723818961</v>
      </c>
    </row>
    <row r="951" spans="1:28" x14ac:dyDescent="0.25">
      <c r="A951" s="2">
        <v>20</v>
      </c>
      <c r="B951" s="2">
        <v>20278</v>
      </c>
      <c r="C951" s="2" t="s">
        <v>3545</v>
      </c>
      <c r="D951" s="121">
        <v>175811664</v>
      </c>
      <c r="E951" s="121">
        <v>4731058</v>
      </c>
      <c r="F951" s="121">
        <v>171080606</v>
      </c>
      <c r="G951" s="121">
        <v>645245</v>
      </c>
      <c r="H951" s="121">
        <v>42799426</v>
      </c>
      <c r="I951" s="121">
        <v>128281180</v>
      </c>
      <c r="J951" s="121">
        <v>175811664</v>
      </c>
      <c r="K951" s="121">
        <v>91236068</v>
      </c>
      <c r="L951" s="121">
        <v>90953674</v>
      </c>
      <c r="M951" s="121">
        <v>80100314</v>
      </c>
      <c r="N951" s="121">
        <v>23576897</v>
      </c>
      <c r="O951" s="121" t="e">
        <v>#N/A</v>
      </c>
      <c r="P951" s="121">
        <v>754115</v>
      </c>
      <c r="Q951" s="121">
        <v>39701</v>
      </c>
      <c r="R951" s="2">
        <v>20278</v>
      </c>
      <c r="S951" s="2" t="s">
        <v>3545</v>
      </c>
      <c r="T951" s="122">
        <v>5.9064162969448532E-2</v>
      </c>
      <c r="U951" s="122">
        <v>2.6909807303797547E-2</v>
      </c>
      <c r="V951" s="122">
        <v>-0.18457029643189415</v>
      </c>
      <c r="W951" s="122">
        <v>0.51894206518630071</v>
      </c>
      <c r="X951" s="122">
        <v>0.45560295703702569</v>
      </c>
      <c r="Y951" s="123">
        <v>16.252613284300143</v>
      </c>
      <c r="Z951" s="123">
        <v>119.16722500692678</v>
      </c>
      <c r="AA951" s="122">
        <v>0.20066499845166225</v>
      </c>
      <c r="AB951" s="123">
        <v>2290.9668270320649</v>
      </c>
    </row>
    <row r="952" spans="1:28" x14ac:dyDescent="0.25">
      <c r="A952" s="2">
        <v>20</v>
      </c>
      <c r="B952" s="2">
        <v>20279</v>
      </c>
      <c r="C952" s="2" t="s">
        <v>3546</v>
      </c>
      <c r="D952" s="121">
        <v>42445803</v>
      </c>
      <c r="E952" s="121">
        <v>147832</v>
      </c>
      <c r="F952" s="121">
        <v>42297971</v>
      </c>
      <c r="G952" s="121">
        <v>23534</v>
      </c>
      <c r="H952" s="121">
        <v>4595108</v>
      </c>
      <c r="I952" s="121">
        <v>37702863</v>
      </c>
      <c r="J952" s="121">
        <v>42445803</v>
      </c>
      <c r="K952" s="121">
        <v>18743749</v>
      </c>
      <c r="L952" s="121">
        <v>9582320</v>
      </c>
      <c r="M952" s="121">
        <v>23630738</v>
      </c>
      <c r="N952" s="121">
        <v>6461308</v>
      </c>
      <c r="O952" s="121" t="e">
        <v>#N/A</v>
      </c>
      <c r="P952" s="121">
        <v>90462</v>
      </c>
      <c r="Q952" s="121">
        <v>4505</v>
      </c>
      <c r="R952" s="2">
        <v>20279</v>
      </c>
      <c r="S952" s="2" t="s">
        <v>3546</v>
      </c>
      <c r="T952" s="122">
        <v>6.255919726248076E-3</v>
      </c>
      <c r="U952" s="122">
        <v>3.4828414013041526E-3</v>
      </c>
      <c r="V952" s="122">
        <v>-0.752070032891617</v>
      </c>
      <c r="W952" s="122">
        <v>0.44159251740389976</v>
      </c>
      <c r="X952" s="122">
        <v>0.55672731647932305</v>
      </c>
      <c r="Y952" s="123">
        <v>5.223973362930078</v>
      </c>
      <c r="Z952" s="123">
        <v>32.81509433962264</v>
      </c>
      <c r="AA952" s="122">
        <v>2.2879577943041872E-2</v>
      </c>
      <c r="AB952" s="123">
        <v>2127.041065482797</v>
      </c>
    </row>
    <row r="953" spans="1:28" x14ac:dyDescent="0.25">
      <c r="A953" s="2">
        <v>20</v>
      </c>
      <c r="B953" s="2">
        <v>20280</v>
      </c>
      <c r="C953" s="2" t="s">
        <v>3547</v>
      </c>
      <c r="D953" s="121">
        <v>13166708</v>
      </c>
      <c r="E953" s="121">
        <v>1075911</v>
      </c>
      <c r="F953" s="121">
        <v>10648477</v>
      </c>
      <c r="G953" s="121">
        <v>53434</v>
      </c>
      <c r="H953" s="121">
        <v>4592545</v>
      </c>
      <c r="I953" s="121">
        <v>6055932</v>
      </c>
      <c r="J953" s="121">
        <v>13166708</v>
      </c>
      <c r="K953" s="121">
        <v>2929079</v>
      </c>
      <c r="L953" s="121">
        <v>2351040</v>
      </c>
      <c r="M953" s="121">
        <v>10237629</v>
      </c>
      <c r="N953" s="121">
        <v>5028798</v>
      </c>
      <c r="O953" s="121" t="e">
        <v>#N/A</v>
      </c>
      <c r="P953" s="121">
        <v>57412</v>
      </c>
      <c r="Q953" s="121">
        <v>2309</v>
      </c>
      <c r="R953" s="2">
        <v>20280</v>
      </c>
      <c r="S953" s="2" t="s">
        <v>3547</v>
      </c>
      <c r="T953" s="122">
        <v>0.10509376731663161</v>
      </c>
      <c r="U953" s="122">
        <v>8.1714502972193195E-2</v>
      </c>
      <c r="V953" s="122">
        <v>-0.11301868975035023</v>
      </c>
      <c r="W953" s="122">
        <v>0.22246099784395615</v>
      </c>
      <c r="X953" s="122">
        <v>0.77753900215604388</v>
      </c>
      <c r="Y953" s="123">
        <v>23.14161974880901</v>
      </c>
      <c r="Z953" s="123">
        <v>465.96405370290171</v>
      </c>
      <c r="AA953" s="122">
        <v>0.21394993396036191</v>
      </c>
      <c r="AB953" s="123">
        <v>1018.2070160242529</v>
      </c>
    </row>
    <row r="954" spans="1:28" x14ac:dyDescent="0.25">
      <c r="A954" s="2">
        <v>20</v>
      </c>
      <c r="B954" s="2">
        <v>20281</v>
      </c>
      <c r="C954" s="2" t="s">
        <v>3548</v>
      </c>
      <c r="D954" s="121">
        <v>4986982</v>
      </c>
      <c r="E954" s="121">
        <v>254414</v>
      </c>
      <c r="F954" s="121">
        <v>4732568</v>
      </c>
      <c r="G954" s="121" t="s">
        <v>17</v>
      </c>
      <c r="H954" s="121">
        <v>1691356</v>
      </c>
      <c r="I954" s="121">
        <v>3041212</v>
      </c>
      <c r="J954" s="121">
        <v>4986982</v>
      </c>
      <c r="K954" s="121">
        <v>2685202</v>
      </c>
      <c r="L954" s="121">
        <v>2685202</v>
      </c>
      <c r="M954" s="121">
        <v>2215139</v>
      </c>
      <c r="N954" s="121">
        <v>512935</v>
      </c>
      <c r="O954" s="121" t="e">
        <v>#N/A</v>
      </c>
      <c r="P954" s="121">
        <v>4366</v>
      </c>
      <c r="Q954" s="121">
        <v>487</v>
      </c>
      <c r="R954" s="2">
        <v>20281</v>
      </c>
      <c r="S954" s="2" t="s">
        <v>3548</v>
      </c>
      <c r="T954" s="122">
        <v>0.11485238623851596</v>
      </c>
      <c r="U954" s="122">
        <v>5.1015624279373777E-2</v>
      </c>
      <c r="V954" s="122">
        <v>0</v>
      </c>
      <c r="W954" s="122">
        <v>0.53844228834192709</v>
      </c>
      <c r="X954" s="122">
        <v>0.44418427818668688</v>
      </c>
      <c r="Y954" s="123" t="e">
        <v>#VALUE!</v>
      </c>
      <c r="Z954" s="123">
        <v>522.41067761806983</v>
      </c>
      <c r="AA954" s="122">
        <v>0.49599656876602299</v>
      </c>
      <c r="AB954" s="123">
        <v>5513.7618069815198</v>
      </c>
    </row>
    <row r="955" spans="1:28" x14ac:dyDescent="0.25">
      <c r="A955" s="2">
        <v>20</v>
      </c>
      <c r="B955" s="2">
        <v>20282</v>
      </c>
      <c r="C955" s="2" t="s">
        <v>3549</v>
      </c>
      <c r="D955" s="121">
        <v>6412930</v>
      </c>
      <c r="E955" s="121">
        <v>295</v>
      </c>
      <c r="F955" s="121">
        <v>6412635</v>
      </c>
      <c r="G955" s="121" t="s">
        <v>17</v>
      </c>
      <c r="H955" s="121">
        <v>1834187</v>
      </c>
      <c r="I955" s="121">
        <v>4578448</v>
      </c>
      <c r="J955" s="121">
        <v>6412930</v>
      </c>
      <c r="K955" s="121">
        <v>3889026</v>
      </c>
      <c r="L955" s="121">
        <v>3874203</v>
      </c>
      <c r="M955" s="121">
        <v>2415720</v>
      </c>
      <c r="N955" s="121">
        <v>630026</v>
      </c>
      <c r="O955" s="121" t="e">
        <v>#N/A</v>
      </c>
      <c r="P955" s="121" t="s">
        <v>189</v>
      </c>
      <c r="Q955" s="121">
        <v>755</v>
      </c>
      <c r="R955" s="2">
        <v>20282</v>
      </c>
      <c r="S955" s="2" t="s">
        <v>3549</v>
      </c>
      <c r="T955" s="122">
        <v>1.2211680161608134E-4</v>
      </c>
      <c r="U955" s="122">
        <v>4.6000813980505008E-5</v>
      </c>
      <c r="V955" s="122">
        <v>0</v>
      </c>
      <c r="W955" s="122">
        <v>0.606435124038466</v>
      </c>
      <c r="X955" s="122">
        <v>0.37669520796266293</v>
      </c>
      <c r="Y955" s="123" t="e">
        <v>#VALUE!</v>
      </c>
      <c r="Z955" s="123">
        <v>0.39072847682119205</v>
      </c>
      <c r="AA955" s="122">
        <v>4.6823464428452161E-4</v>
      </c>
      <c r="AB955" s="123">
        <v>5131.3947019867546</v>
      </c>
    </row>
    <row r="956" spans="1:28" x14ac:dyDescent="0.25">
      <c r="A956" s="2">
        <v>20</v>
      </c>
      <c r="B956" s="2">
        <v>20284</v>
      </c>
      <c r="C956" s="2" t="s">
        <v>3550</v>
      </c>
      <c r="D956" s="121">
        <v>24853089</v>
      </c>
      <c r="E956" s="121">
        <v>499079</v>
      </c>
      <c r="F956" s="121">
        <v>24354010</v>
      </c>
      <c r="G956" s="121">
        <v>6911</v>
      </c>
      <c r="H956" s="121">
        <v>7895831</v>
      </c>
      <c r="I956" s="121">
        <v>16458179</v>
      </c>
      <c r="J956" s="121">
        <v>24853089</v>
      </c>
      <c r="K956" s="121">
        <v>12876876</v>
      </c>
      <c r="L956" s="121">
        <v>12038667</v>
      </c>
      <c r="M956" s="121">
        <v>8312304</v>
      </c>
      <c r="N956" s="121">
        <v>835357</v>
      </c>
      <c r="O956" s="121" t="e">
        <v>#N/A</v>
      </c>
      <c r="P956" s="121">
        <v>154486</v>
      </c>
      <c r="Q956" s="121">
        <v>3107</v>
      </c>
      <c r="R956" s="2">
        <v>20284</v>
      </c>
      <c r="S956" s="2" t="s">
        <v>3550</v>
      </c>
      <c r="T956" s="122">
        <v>6.0040994650821237E-2</v>
      </c>
      <c r="U956" s="122">
        <v>2.0081165765752498E-2</v>
      </c>
      <c r="V956" s="122">
        <v>-0.95736647684458476</v>
      </c>
      <c r="W956" s="122">
        <v>0.5181197395623538</v>
      </c>
      <c r="X956" s="122">
        <v>0.33445757990083247</v>
      </c>
      <c r="Y956" s="123">
        <v>2.2243321532024463</v>
      </c>
      <c r="Z956" s="123">
        <v>160.63051174766656</v>
      </c>
      <c r="AA956" s="122">
        <v>0.59744396707036629</v>
      </c>
      <c r="AB956" s="123">
        <v>3874.6916639845508</v>
      </c>
    </row>
    <row r="957" spans="1:28" x14ac:dyDescent="0.25">
      <c r="A957" s="2">
        <v>20</v>
      </c>
      <c r="B957" s="2">
        <v>20285</v>
      </c>
      <c r="C957" s="2" t="s">
        <v>3551</v>
      </c>
      <c r="D957" s="121">
        <v>16272192</v>
      </c>
      <c r="E957" s="121">
        <v>193198</v>
      </c>
      <c r="F957" s="121">
        <v>16078994</v>
      </c>
      <c r="G957" s="121">
        <v>8750</v>
      </c>
      <c r="H957" s="121">
        <v>5206589</v>
      </c>
      <c r="I957" s="121">
        <v>10872405</v>
      </c>
      <c r="J957" s="121">
        <v>16272192</v>
      </c>
      <c r="K957" s="121">
        <v>7167969</v>
      </c>
      <c r="L957" s="121">
        <v>7167969</v>
      </c>
      <c r="M957" s="121">
        <v>9063823</v>
      </c>
      <c r="N957" s="121">
        <v>4333770</v>
      </c>
      <c r="O957" s="121" t="e">
        <v>#N/A</v>
      </c>
      <c r="P957" s="121">
        <v>8062</v>
      </c>
      <c r="Q957" s="121">
        <v>3874</v>
      </c>
      <c r="R957" s="2">
        <v>20285</v>
      </c>
      <c r="S957" s="2" t="s">
        <v>3551</v>
      </c>
      <c r="T957" s="122">
        <v>2.1315288261917736E-2</v>
      </c>
      <c r="U957" s="122">
        <v>1.1872893338525013E-2</v>
      </c>
      <c r="V957" s="122">
        <v>3.4343329665724509E-2</v>
      </c>
      <c r="W957" s="122">
        <v>0.44050420496513315</v>
      </c>
      <c r="X957" s="122">
        <v>0.55701303180296791</v>
      </c>
      <c r="Y957" s="123">
        <v>2.2586473928755808</v>
      </c>
      <c r="Z957" s="123">
        <v>49.870418172431599</v>
      </c>
      <c r="AA957" s="122">
        <v>4.4579661587947676E-2</v>
      </c>
      <c r="AB957" s="123">
        <v>1850.2759421786268</v>
      </c>
    </row>
    <row r="958" spans="1:28" x14ac:dyDescent="0.25">
      <c r="A958" s="2">
        <v>20</v>
      </c>
      <c r="B958" s="2">
        <v>20287</v>
      </c>
      <c r="C958" s="2" t="s">
        <v>3552</v>
      </c>
      <c r="D958" s="121">
        <v>15912973</v>
      </c>
      <c r="E958" s="121">
        <v>573760</v>
      </c>
      <c r="F958" s="121">
        <v>15339213</v>
      </c>
      <c r="G958" s="121">
        <v>15637</v>
      </c>
      <c r="H958" s="121">
        <v>2255876</v>
      </c>
      <c r="I958" s="121">
        <v>13083337</v>
      </c>
      <c r="J958" s="121">
        <v>15912973</v>
      </c>
      <c r="K958" s="121">
        <v>1991802</v>
      </c>
      <c r="L958" s="121">
        <v>1868258</v>
      </c>
      <c r="M958" s="121">
        <v>13904903</v>
      </c>
      <c r="N958" s="121">
        <v>3000797</v>
      </c>
      <c r="O958" s="121" t="e">
        <v>#N/A</v>
      </c>
      <c r="P958" s="121">
        <v>23166</v>
      </c>
      <c r="Q958" s="121">
        <v>571</v>
      </c>
      <c r="R958" s="2">
        <v>20287</v>
      </c>
      <c r="S958" s="2" t="s">
        <v>3552</v>
      </c>
      <c r="T958" s="122">
        <v>4.1263142935984522E-2</v>
      </c>
      <c r="U958" s="122">
        <v>3.6056115975311463E-2</v>
      </c>
      <c r="V958" s="122">
        <v>-0.35671734280576506</v>
      </c>
      <c r="W958" s="122">
        <v>0.12516843961213281</v>
      </c>
      <c r="X958" s="122">
        <v>0.87380924984916397</v>
      </c>
      <c r="Y958" s="123">
        <v>27.385288966725042</v>
      </c>
      <c r="Z958" s="123">
        <v>1004.8336252189142</v>
      </c>
      <c r="AA958" s="122">
        <v>0.19120253719261915</v>
      </c>
      <c r="AB958" s="123">
        <v>3271.9054290718041</v>
      </c>
    </row>
    <row r="959" spans="1:28" x14ac:dyDescent="0.25">
      <c r="A959" s="2">
        <v>20</v>
      </c>
      <c r="B959" s="2">
        <v>20288</v>
      </c>
      <c r="C959" s="2" t="s">
        <v>3553</v>
      </c>
      <c r="D959" s="121">
        <v>18818415</v>
      </c>
      <c r="E959" s="121">
        <v>62910</v>
      </c>
      <c r="F959" s="121">
        <v>18755505</v>
      </c>
      <c r="G959" s="121" t="s">
        <v>17</v>
      </c>
      <c r="H959" s="121">
        <v>2078154</v>
      </c>
      <c r="I959" s="121">
        <v>16677351</v>
      </c>
      <c r="J959" s="121">
        <v>18818415</v>
      </c>
      <c r="K959" s="121">
        <v>2540032</v>
      </c>
      <c r="L959" s="121">
        <v>2458788</v>
      </c>
      <c r="M959" s="121">
        <v>14188354</v>
      </c>
      <c r="N959" s="121">
        <v>2518696</v>
      </c>
      <c r="O959" s="121" t="e">
        <v>#N/A</v>
      </c>
      <c r="P959" s="121" t="s">
        <v>189</v>
      </c>
      <c r="Q959" s="121">
        <v>675</v>
      </c>
      <c r="R959" s="2">
        <v>20288</v>
      </c>
      <c r="S959" s="2" t="s">
        <v>3553</v>
      </c>
      <c r="T959" s="122">
        <v>4.4339181275009068E-3</v>
      </c>
      <c r="U959" s="122">
        <v>3.3430020541049816E-3</v>
      </c>
      <c r="V959" s="122">
        <v>0</v>
      </c>
      <c r="W959" s="122">
        <v>0.13497587336659331</v>
      </c>
      <c r="X959" s="122">
        <v>0.75396115985326073</v>
      </c>
      <c r="Y959" s="123" t="e">
        <v>#VALUE!</v>
      </c>
      <c r="Z959" s="123">
        <v>93.2</v>
      </c>
      <c r="AA959" s="122">
        <v>2.497721042952385E-2</v>
      </c>
      <c r="AB959" s="123">
        <v>3642.6488888888889</v>
      </c>
    </row>
    <row r="960" spans="1:28" x14ac:dyDescent="0.25">
      <c r="A960" s="2">
        <v>20</v>
      </c>
      <c r="B960" s="2">
        <v>20289</v>
      </c>
      <c r="C960" s="2" t="s">
        <v>3554</v>
      </c>
      <c r="D960" s="121">
        <v>6409800</v>
      </c>
      <c r="E960" s="121">
        <v>17924</v>
      </c>
      <c r="F960" s="121">
        <v>6391876</v>
      </c>
      <c r="G960" s="121" t="s">
        <v>17</v>
      </c>
      <c r="H960" s="121">
        <v>2462048</v>
      </c>
      <c r="I960" s="121">
        <v>3929828</v>
      </c>
      <c r="J960" s="121">
        <v>6409800</v>
      </c>
      <c r="K960" s="121">
        <v>3004932</v>
      </c>
      <c r="L960" s="121">
        <v>2942504</v>
      </c>
      <c r="M960" s="121">
        <v>3386160</v>
      </c>
      <c r="N960" s="121">
        <v>1533074</v>
      </c>
      <c r="O960" s="121" t="e">
        <v>#N/A</v>
      </c>
      <c r="P960" s="121" t="s">
        <v>189</v>
      </c>
      <c r="Q960" s="121">
        <v>1110</v>
      </c>
      <c r="R960" s="2">
        <v>20289</v>
      </c>
      <c r="S960" s="2" t="s">
        <v>3554</v>
      </c>
      <c r="T960" s="122">
        <v>5.2933115977980959E-3</v>
      </c>
      <c r="U960" s="122">
        <v>2.7963430996286935E-3</v>
      </c>
      <c r="V960" s="122">
        <v>0</v>
      </c>
      <c r="W960" s="122">
        <v>0.46880277075727794</v>
      </c>
      <c r="X960" s="122">
        <v>0.52827857343442852</v>
      </c>
      <c r="Y960" s="123" t="e">
        <v>#VALUE!</v>
      </c>
      <c r="Z960" s="123">
        <v>16.147747747747747</v>
      </c>
      <c r="AA960" s="122">
        <v>1.1691542613076733E-2</v>
      </c>
      <c r="AB960" s="123">
        <v>2650.9045045045045</v>
      </c>
    </row>
    <row r="961" spans="1:28" x14ac:dyDescent="0.25">
      <c r="A961" s="2">
        <v>20</v>
      </c>
      <c r="B961" s="2">
        <v>20290</v>
      </c>
      <c r="C961" s="2" t="s">
        <v>3555</v>
      </c>
      <c r="D961" s="121">
        <v>6367558</v>
      </c>
      <c r="E961" s="121">
        <v>56738</v>
      </c>
      <c r="F961" s="121">
        <v>6310820</v>
      </c>
      <c r="G961" s="121">
        <v>30</v>
      </c>
      <c r="H961" s="121">
        <v>2223608</v>
      </c>
      <c r="I961" s="121">
        <v>4087212</v>
      </c>
      <c r="J961" s="121">
        <v>6367558</v>
      </c>
      <c r="K961" s="121">
        <v>3153753</v>
      </c>
      <c r="L961" s="121">
        <v>3090678</v>
      </c>
      <c r="M961" s="121">
        <v>3193271</v>
      </c>
      <c r="N961" s="121">
        <v>1545166</v>
      </c>
      <c r="O961" s="121" t="e">
        <v>#N/A</v>
      </c>
      <c r="P961" s="121">
        <v>230</v>
      </c>
      <c r="Q961" s="121">
        <v>1102</v>
      </c>
      <c r="R961" s="2">
        <v>20290</v>
      </c>
      <c r="S961" s="2" t="s">
        <v>3555</v>
      </c>
      <c r="T961" s="122">
        <v>1.7767987746733677E-2</v>
      </c>
      <c r="U961" s="122">
        <v>8.9104802814516954E-3</v>
      </c>
      <c r="V961" s="122">
        <v>-0.87569377504946477</v>
      </c>
      <c r="W961" s="122">
        <v>0.49528453451071824</v>
      </c>
      <c r="X961" s="122">
        <v>0.50149068135696606</v>
      </c>
      <c r="Y961" s="123">
        <v>2.7223230490018149E-2</v>
      </c>
      <c r="Z961" s="123">
        <v>51.486388384754989</v>
      </c>
      <c r="AA961" s="122">
        <v>3.6719679309536971E-2</v>
      </c>
      <c r="AB961" s="123">
        <v>2804.6079854809436</v>
      </c>
    </row>
    <row r="962" spans="1:28" x14ac:dyDescent="0.25">
      <c r="A962" s="2">
        <v>20</v>
      </c>
      <c r="B962" s="2">
        <v>20291</v>
      </c>
      <c r="C962" s="2" t="s">
        <v>3556</v>
      </c>
      <c r="D962" s="121">
        <v>27214803</v>
      </c>
      <c r="E962" s="121">
        <v>78194</v>
      </c>
      <c r="F962" s="121">
        <v>21328620</v>
      </c>
      <c r="G962" s="121">
        <v>2897</v>
      </c>
      <c r="H962" s="121">
        <v>4880659</v>
      </c>
      <c r="I962" s="121">
        <v>16447961</v>
      </c>
      <c r="J962" s="121">
        <v>27214803</v>
      </c>
      <c r="K962" s="121">
        <v>17636416</v>
      </c>
      <c r="L962" s="121">
        <v>17456057</v>
      </c>
      <c r="M962" s="121">
        <v>9260673</v>
      </c>
      <c r="N962" s="121">
        <v>727183</v>
      </c>
      <c r="O962" s="121" t="e">
        <v>#N/A</v>
      </c>
      <c r="P962" s="121">
        <v>5337</v>
      </c>
      <c r="Q962" s="121">
        <v>4266</v>
      </c>
      <c r="R962" s="2">
        <v>20291</v>
      </c>
      <c r="S962" s="2" t="s">
        <v>3556</v>
      </c>
      <c r="T962" s="122">
        <v>8.4436627877909082E-3</v>
      </c>
      <c r="U962" s="122">
        <v>2.8732157274847809E-3</v>
      </c>
      <c r="V962" s="122">
        <v>-0.48269014585727854</v>
      </c>
      <c r="W962" s="122">
        <v>0.64804496288288405</v>
      </c>
      <c r="X962" s="122">
        <v>0.34028072883716998</v>
      </c>
      <c r="Y962" s="123">
        <v>0.67909048288795126</v>
      </c>
      <c r="Z962" s="123">
        <v>18.329582747304265</v>
      </c>
      <c r="AA962" s="122">
        <v>0.10753001651578764</v>
      </c>
      <c r="AB962" s="123">
        <v>4091.902719174871</v>
      </c>
    </row>
    <row r="963" spans="1:28" x14ac:dyDescent="0.25">
      <c r="A963" s="2">
        <v>20</v>
      </c>
      <c r="B963" s="2">
        <v>20292</v>
      </c>
      <c r="C963" s="2" t="s">
        <v>3557</v>
      </c>
      <c r="D963" s="121">
        <v>11803515</v>
      </c>
      <c r="E963" s="121">
        <v>84016</v>
      </c>
      <c r="F963" s="121">
        <v>11719499</v>
      </c>
      <c r="G963" s="121" t="s">
        <v>17</v>
      </c>
      <c r="H963" s="121">
        <v>3067338</v>
      </c>
      <c r="I963" s="121">
        <v>8652161</v>
      </c>
      <c r="J963" s="121">
        <v>11803515</v>
      </c>
      <c r="K963" s="121">
        <v>7096049</v>
      </c>
      <c r="L963" s="121">
        <v>6935730</v>
      </c>
      <c r="M963" s="121">
        <v>4702932</v>
      </c>
      <c r="N963" s="121">
        <v>1439960</v>
      </c>
      <c r="O963" s="121" t="e">
        <v>#N/A</v>
      </c>
      <c r="P963" s="121" t="s">
        <v>189</v>
      </c>
      <c r="Q963" s="121">
        <v>1603</v>
      </c>
      <c r="R963" s="2">
        <v>20292</v>
      </c>
      <c r="S963" s="2" t="s">
        <v>3557</v>
      </c>
      <c r="T963" s="122">
        <v>1.7864600211102352E-2</v>
      </c>
      <c r="U963" s="122">
        <v>7.1178797163387346E-3</v>
      </c>
      <c r="V963" s="122">
        <v>0</v>
      </c>
      <c r="W963" s="122">
        <v>0.60118100413309083</v>
      </c>
      <c r="X963" s="122">
        <v>0.39843487300181346</v>
      </c>
      <c r="Y963" s="123" t="e">
        <v>#VALUE!</v>
      </c>
      <c r="Z963" s="123">
        <v>52.411728009981282</v>
      </c>
      <c r="AA963" s="122">
        <v>5.8346065168476902E-2</v>
      </c>
      <c r="AB963" s="123">
        <v>4326.7186525265124</v>
      </c>
    </row>
    <row r="964" spans="1:28" x14ac:dyDescent="0.25">
      <c r="A964" s="2">
        <v>20</v>
      </c>
      <c r="B964" s="2">
        <v>20293</v>
      </c>
      <c r="C964" s="2" t="s">
        <v>3558</v>
      </c>
      <c r="D964" s="121">
        <v>63556713</v>
      </c>
      <c r="E964" s="121">
        <v>7788616</v>
      </c>
      <c r="F964" s="121">
        <v>55768097</v>
      </c>
      <c r="G964" s="121">
        <v>6185883</v>
      </c>
      <c r="H964" s="121">
        <v>31271088</v>
      </c>
      <c r="I964" s="121">
        <v>24497009</v>
      </c>
      <c r="J964" s="121">
        <v>63556713</v>
      </c>
      <c r="K964" s="121">
        <v>16911009</v>
      </c>
      <c r="L964" s="121">
        <v>8735143</v>
      </c>
      <c r="M964" s="121">
        <v>37451925</v>
      </c>
      <c r="N964" s="121">
        <v>11898574</v>
      </c>
      <c r="O964" s="121" t="e">
        <v>#N/A</v>
      </c>
      <c r="P964" s="121">
        <v>6024156</v>
      </c>
      <c r="Q964" s="121">
        <v>19177</v>
      </c>
      <c r="R964" s="2">
        <v>20293</v>
      </c>
      <c r="S964" s="2" t="s">
        <v>3558</v>
      </c>
      <c r="T964" s="122">
        <v>0.20796303527789292</v>
      </c>
      <c r="U964" s="122">
        <v>0.12254592209638028</v>
      </c>
      <c r="V964" s="122">
        <v>-2.1400587597614984E-2</v>
      </c>
      <c r="W964" s="122">
        <v>0.26607746376059443</v>
      </c>
      <c r="X964" s="122">
        <v>0.58926780873642726</v>
      </c>
      <c r="Y964" s="123">
        <v>322.56781561245242</v>
      </c>
      <c r="Z964" s="123">
        <v>406.14360953225219</v>
      </c>
      <c r="AA964" s="122">
        <v>0.65458398628272596</v>
      </c>
      <c r="AB964" s="123">
        <v>455.50101684309328</v>
      </c>
    </row>
    <row r="965" spans="1:28" x14ac:dyDescent="0.25">
      <c r="A965" s="2">
        <v>20</v>
      </c>
      <c r="B965" s="2">
        <v>20294</v>
      </c>
      <c r="C965" s="2" t="s">
        <v>3559</v>
      </c>
      <c r="D965" s="121">
        <v>29889193</v>
      </c>
      <c r="E965" s="121">
        <v>2355523</v>
      </c>
      <c r="F965" s="121">
        <v>26936356</v>
      </c>
      <c r="G965" s="121">
        <v>663890</v>
      </c>
      <c r="H965" s="121">
        <v>10539303</v>
      </c>
      <c r="I965" s="121">
        <v>16397053</v>
      </c>
      <c r="J965" s="121">
        <v>29889193</v>
      </c>
      <c r="K965" s="121">
        <v>9987528</v>
      </c>
      <c r="L965" s="121">
        <v>9300646</v>
      </c>
      <c r="M965" s="121">
        <v>19901665</v>
      </c>
      <c r="N965" s="121">
        <v>6410083</v>
      </c>
      <c r="O965" s="121" t="e">
        <v>#N/A</v>
      </c>
      <c r="P965" s="121">
        <v>615911</v>
      </c>
      <c r="Q965" s="121">
        <v>7620</v>
      </c>
      <c r="R965" s="2">
        <v>20294</v>
      </c>
      <c r="S965" s="2" t="s">
        <v>3559</v>
      </c>
      <c r="T965" s="122">
        <v>0.11835808712487121</v>
      </c>
      <c r="U965" s="122">
        <v>7.8808517847905768E-2</v>
      </c>
      <c r="V965" s="122">
        <v>2.7253489922759E-2</v>
      </c>
      <c r="W965" s="122">
        <v>0.33415181199438876</v>
      </c>
      <c r="X965" s="122">
        <v>0.6658481880056113</v>
      </c>
      <c r="Y965" s="123">
        <v>87.124671916010499</v>
      </c>
      <c r="Z965" s="123">
        <v>309.12375328083988</v>
      </c>
      <c r="AA965" s="122">
        <v>0.36747152883979817</v>
      </c>
      <c r="AB965" s="123">
        <v>1220.5572178477689</v>
      </c>
    </row>
    <row r="966" spans="1:28" x14ac:dyDescent="0.25">
      <c r="A966" s="2">
        <v>20</v>
      </c>
      <c r="B966" s="2">
        <v>20295</v>
      </c>
      <c r="C966" s="2" t="s">
        <v>3560</v>
      </c>
      <c r="D966" s="121">
        <v>46809211</v>
      </c>
      <c r="E966" s="121">
        <v>3520279</v>
      </c>
      <c r="F966" s="121">
        <v>38002957</v>
      </c>
      <c r="G966" s="121">
        <v>1369721</v>
      </c>
      <c r="H966" s="121">
        <v>16103547</v>
      </c>
      <c r="I966" s="121">
        <v>21899410</v>
      </c>
      <c r="J966" s="121">
        <v>46809211</v>
      </c>
      <c r="K966" s="121">
        <v>15593344</v>
      </c>
      <c r="L966" s="121">
        <v>14422161</v>
      </c>
      <c r="M966" s="121">
        <v>29000281</v>
      </c>
      <c r="N966" s="121">
        <v>12395100</v>
      </c>
      <c r="O966" s="121" t="e">
        <v>#N/A</v>
      </c>
      <c r="P966" s="121">
        <v>1690315</v>
      </c>
      <c r="Q966" s="121">
        <v>9804</v>
      </c>
      <c r="R966" s="2">
        <v>20295</v>
      </c>
      <c r="S966" s="2" t="s">
        <v>3560</v>
      </c>
      <c r="T966" s="122">
        <v>0.12138775482899632</v>
      </c>
      <c r="U966" s="122">
        <v>7.52048352192905E-2</v>
      </c>
      <c r="V966" s="122">
        <v>-0.22773931187463936</v>
      </c>
      <c r="W966" s="122">
        <v>0.33312554659381033</v>
      </c>
      <c r="X966" s="122">
        <v>0.61954218796809035</v>
      </c>
      <c r="Y966" s="123">
        <v>139.71042431660547</v>
      </c>
      <c r="Z966" s="123">
        <v>359.0655854753162</v>
      </c>
      <c r="AA966" s="122">
        <v>0.28400569579914642</v>
      </c>
      <c r="AB966" s="123">
        <v>1471.0486536107712</v>
      </c>
    </row>
    <row r="967" spans="1:28" x14ac:dyDescent="0.25">
      <c r="A967" s="2">
        <v>20</v>
      </c>
      <c r="B967" s="2">
        <v>20296</v>
      </c>
      <c r="C967" s="2" t="s">
        <v>3561</v>
      </c>
      <c r="D967" s="121">
        <v>6661294</v>
      </c>
      <c r="E967" s="121">
        <v>96091</v>
      </c>
      <c r="F967" s="121">
        <v>6549481</v>
      </c>
      <c r="G967" s="121">
        <v>31601</v>
      </c>
      <c r="H967" s="121">
        <v>2312783</v>
      </c>
      <c r="I967" s="121">
        <v>4236698</v>
      </c>
      <c r="J967" s="121">
        <v>6661294</v>
      </c>
      <c r="K967" s="121">
        <v>3301911</v>
      </c>
      <c r="L967" s="121">
        <v>3280533</v>
      </c>
      <c r="M967" s="121">
        <v>3359383</v>
      </c>
      <c r="N967" s="121">
        <v>1299024</v>
      </c>
      <c r="O967" s="121" t="e">
        <v>#N/A</v>
      </c>
      <c r="P967" s="121">
        <v>42228</v>
      </c>
      <c r="Q967" s="121">
        <v>1404</v>
      </c>
      <c r="R967" s="2">
        <v>20296</v>
      </c>
      <c r="S967" s="2" t="s">
        <v>3561</v>
      </c>
      <c r="T967" s="122">
        <v>2.8603764441267936E-2</v>
      </c>
      <c r="U967" s="122">
        <v>1.4425275329387954E-2</v>
      </c>
      <c r="V967" s="122">
        <v>-0.28681898789726512</v>
      </c>
      <c r="W967" s="122">
        <v>0.49568612344688584</v>
      </c>
      <c r="X967" s="122">
        <v>0.5043138765531141</v>
      </c>
      <c r="Y967" s="123">
        <v>22.507834757834758</v>
      </c>
      <c r="Z967" s="123">
        <v>68.440883190883184</v>
      </c>
      <c r="AA967" s="122">
        <v>7.397168951458942E-2</v>
      </c>
      <c r="AB967" s="123">
        <v>2336.5619658119658</v>
      </c>
    </row>
    <row r="968" spans="1:28" x14ac:dyDescent="0.25">
      <c r="A968" s="2">
        <v>20</v>
      </c>
      <c r="B968" s="2">
        <v>20297</v>
      </c>
      <c r="C968" s="2" t="s">
        <v>3562</v>
      </c>
      <c r="D968" s="121">
        <v>17202572</v>
      </c>
      <c r="E968" s="121">
        <v>193848</v>
      </c>
      <c r="F968" s="121">
        <v>17008724</v>
      </c>
      <c r="G968" s="121">
        <v>30850</v>
      </c>
      <c r="H968" s="121">
        <v>4083021</v>
      </c>
      <c r="I968" s="121">
        <v>12925703</v>
      </c>
      <c r="J968" s="121">
        <v>17202572</v>
      </c>
      <c r="K968" s="121">
        <v>10290822</v>
      </c>
      <c r="L968" s="121">
        <v>10149721</v>
      </c>
      <c r="M968" s="121">
        <v>6911747</v>
      </c>
      <c r="N968" s="121">
        <v>487490</v>
      </c>
      <c r="O968" s="121" t="e">
        <v>#N/A</v>
      </c>
      <c r="P968" s="121" t="s">
        <v>189</v>
      </c>
      <c r="Q968" s="121">
        <v>2481</v>
      </c>
      <c r="R968" s="2">
        <v>20297</v>
      </c>
      <c r="S968" s="2" t="s">
        <v>3562</v>
      </c>
      <c r="T968" s="122">
        <v>2.8046165462943015E-2</v>
      </c>
      <c r="U968" s="122">
        <v>1.1268547517196846E-2</v>
      </c>
      <c r="V968" s="122">
        <v>0</v>
      </c>
      <c r="W968" s="122">
        <v>0.59821415076768758</v>
      </c>
      <c r="X968" s="122">
        <v>0.40178567483978561</v>
      </c>
      <c r="Y968" s="123">
        <v>12.434502216848045</v>
      </c>
      <c r="Z968" s="123">
        <v>78.133010882708589</v>
      </c>
      <c r="AA968" s="122">
        <v>0.39764507989907483</v>
      </c>
      <c r="AB968" s="123">
        <v>4090.9798468359531</v>
      </c>
    </row>
    <row r="969" spans="1:28" x14ac:dyDescent="0.25">
      <c r="A969" s="2">
        <v>20</v>
      </c>
      <c r="B969" s="2">
        <v>20298</v>
      </c>
      <c r="C969" s="2" t="s">
        <v>3563</v>
      </c>
      <c r="D969" s="121">
        <v>66834503</v>
      </c>
      <c r="E969" s="121">
        <v>3626615</v>
      </c>
      <c r="F969" s="121">
        <v>56203842</v>
      </c>
      <c r="G969" s="121">
        <v>495406</v>
      </c>
      <c r="H969" s="121">
        <v>19663038</v>
      </c>
      <c r="I969" s="121">
        <v>36540804</v>
      </c>
      <c r="J969" s="121">
        <v>66834503</v>
      </c>
      <c r="K969" s="121">
        <v>29248366</v>
      </c>
      <c r="L969" s="121">
        <v>29049982</v>
      </c>
      <c r="M969" s="121">
        <v>37586137</v>
      </c>
      <c r="N969" s="121">
        <v>13591613</v>
      </c>
      <c r="O969" s="121" t="e">
        <v>#N/A</v>
      </c>
      <c r="P969" s="121">
        <v>553273</v>
      </c>
      <c r="Q969" s="121">
        <v>12794</v>
      </c>
      <c r="R969" s="2">
        <v>20298</v>
      </c>
      <c r="S969" s="2" t="s">
        <v>3563</v>
      </c>
      <c r="T969" s="122">
        <v>9.6488101450808841E-2</v>
      </c>
      <c r="U969" s="122">
        <v>5.4262616421341531E-2</v>
      </c>
      <c r="V969" s="122">
        <v>-0.1466616886597687</v>
      </c>
      <c r="W969" s="122">
        <v>0.43762375250998725</v>
      </c>
      <c r="X969" s="122">
        <v>0.5623762474900128</v>
      </c>
      <c r="Y969" s="123">
        <v>38.721744567766137</v>
      </c>
      <c r="Z969" s="123">
        <v>283.46216976707831</v>
      </c>
      <c r="AA969" s="122">
        <v>0.26682741776123259</v>
      </c>
      <c r="AB969" s="123">
        <v>2270.5941847741128</v>
      </c>
    </row>
    <row r="970" spans="1:28" x14ac:dyDescent="0.25">
      <c r="A970" s="2">
        <v>20</v>
      </c>
      <c r="B970" s="2">
        <v>20299</v>
      </c>
      <c r="C970" s="2" t="s">
        <v>3564</v>
      </c>
      <c r="D970" s="121">
        <v>6636685</v>
      </c>
      <c r="E970" s="121">
        <v>22311</v>
      </c>
      <c r="F970" s="121">
        <v>6614374</v>
      </c>
      <c r="G970" s="121" t="s">
        <v>17</v>
      </c>
      <c r="H970" s="121">
        <v>2416235</v>
      </c>
      <c r="I970" s="121">
        <v>4198139</v>
      </c>
      <c r="J970" s="121">
        <v>6636685</v>
      </c>
      <c r="K970" s="121">
        <v>4047502</v>
      </c>
      <c r="L970" s="121">
        <v>4033502</v>
      </c>
      <c r="M970" s="121">
        <v>2579958</v>
      </c>
      <c r="N970" s="121">
        <v>692863</v>
      </c>
      <c r="O970" s="121" t="e">
        <v>#N/A</v>
      </c>
      <c r="P970" s="121" t="s">
        <v>189</v>
      </c>
      <c r="Q970" s="121">
        <v>1723</v>
      </c>
      <c r="R970" s="2">
        <v>20299</v>
      </c>
      <c r="S970" s="2" t="s">
        <v>3564</v>
      </c>
      <c r="T970" s="122">
        <v>8.647815196991579E-3</v>
      </c>
      <c r="U970" s="122">
        <v>3.3617687143506132E-3</v>
      </c>
      <c r="V970" s="122">
        <v>0</v>
      </c>
      <c r="W970" s="122">
        <v>0.60986802899339054</v>
      </c>
      <c r="X970" s="122">
        <v>0.38874196982379006</v>
      </c>
      <c r="Y970" s="123" t="e">
        <v>#VALUE!</v>
      </c>
      <c r="Z970" s="123">
        <v>12.948926291352292</v>
      </c>
      <c r="AA970" s="122">
        <v>3.2201171082883631E-2</v>
      </c>
      <c r="AB970" s="123">
        <v>2340.9762042948346</v>
      </c>
    </row>
    <row r="971" spans="1:28" x14ac:dyDescent="0.25">
      <c r="A971" s="2">
        <v>20</v>
      </c>
      <c r="B971" s="2">
        <v>20300</v>
      </c>
      <c r="C971" s="2" t="s">
        <v>3565</v>
      </c>
      <c r="D971" s="121">
        <v>33676888</v>
      </c>
      <c r="E971" s="121">
        <v>428799</v>
      </c>
      <c r="F971" s="121">
        <v>33078328</v>
      </c>
      <c r="G971" s="121" t="s">
        <v>17</v>
      </c>
      <c r="H971" s="121">
        <v>7063979</v>
      </c>
      <c r="I971" s="121">
        <v>26014349</v>
      </c>
      <c r="J971" s="121">
        <v>33676888</v>
      </c>
      <c r="K971" s="121">
        <v>20734131</v>
      </c>
      <c r="L971" s="121">
        <v>20251842</v>
      </c>
      <c r="M971" s="121">
        <v>12942757</v>
      </c>
      <c r="N971" s="121">
        <v>6942608</v>
      </c>
      <c r="O971" s="121" t="e">
        <v>#N/A</v>
      </c>
      <c r="P971" s="121" t="s">
        <v>189</v>
      </c>
      <c r="Q971" s="121">
        <v>6898</v>
      </c>
      <c r="R971" s="2">
        <v>20300</v>
      </c>
      <c r="S971" s="2" t="s">
        <v>3565</v>
      </c>
      <c r="T971" s="122">
        <v>3.3130421903154017E-2</v>
      </c>
      <c r="U971" s="122">
        <v>1.273273825063646E-2</v>
      </c>
      <c r="V971" s="122">
        <v>0</v>
      </c>
      <c r="W971" s="122">
        <v>0.61567835484086297</v>
      </c>
      <c r="X971" s="122">
        <v>0.38432164515913703</v>
      </c>
      <c r="Y971" s="123" t="e">
        <v>#VALUE!</v>
      </c>
      <c r="Z971" s="123">
        <v>62.162800811829513</v>
      </c>
      <c r="AA971" s="122">
        <v>6.1763389204748415E-2</v>
      </c>
      <c r="AB971" s="123">
        <v>2935.9005508843143</v>
      </c>
    </row>
    <row r="972" spans="1:28" x14ac:dyDescent="0.25">
      <c r="A972" s="2">
        <v>20</v>
      </c>
      <c r="B972" s="2">
        <v>20301</v>
      </c>
      <c r="C972" s="2" t="s">
        <v>3566</v>
      </c>
      <c r="D972" s="121">
        <v>10991146</v>
      </c>
      <c r="E972" s="121">
        <v>963537</v>
      </c>
      <c r="F972" s="121">
        <v>10027609</v>
      </c>
      <c r="G972" s="121">
        <v>419942</v>
      </c>
      <c r="H972" s="121">
        <v>5555539</v>
      </c>
      <c r="I972" s="121">
        <v>4472070</v>
      </c>
      <c r="J972" s="121">
        <v>10991146</v>
      </c>
      <c r="K972" s="121">
        <v>3781993</v>
      </c>
      <c r="L972" s="121">
        <v>3747494</v>
      </c>
      <c r="M972" s="121">
        <v>7147121</v>
      </c>
      <c r="N972" s="121">
        <v>3153357</v>
      </c>
      <c r="O972" s="121" t="e">
        <v>#N/A</v>
      </c>
      <c r="P972" s="121">
        <v>177340</v>
      </c>
      <c r="Q972" s="121">
        <v>1732</v>
      </c>
      <c r="R972" s="2">
        <v>20301</v>
      </c>
      <c r="S972" s="2" t="s">
        <v>3566</v>
      </c>
      <c r="T972" s="122">
        <v>0.1348147037107669</v>
      </c>
      <c r="U972" s="122">
        <v>8.7664834949876924E-2</v>
      </c>
      <c r="V972" s="122">
        <v>1.2567428076352138</v>
      </c>
      <c r="W972" s="122">
        <v>0.3440945102539808</v>
      </c>
      <c r="X972" s="122">
        <v>0.65026167426035464</v>
      </c>
      <c r="Y972" s="123">
        <v>242.46073903002309</v>
      </c>
      <c r="Z972" s="123">
        <v>556.31466512702082</v>
      </c>
      <c r="AA972" s="122">
        <v>0.30555912318205647</v>
      </c>
      <c r="AB972" s="123">
        <v>2163.6801385681292</v>
      </c>
    </row>
    <row r="973" spans="1:28" x14ac:dyDescent="0.25">
      <c r="A973" s="2">
        <v>20</v>
      </c>
      <c r="B973" s="2">
        <v>20302</v>
      </c>
      <c r="C973" s="2" t="s">
        <v>3567</v>
      </c>
      <c r="D973" s="121">
        <v>26570723</v>
      </c>
      <c r="E973" s="121">
        <v>105244</v>
      </c>
      <c r="F973" s="121">
        <v>23263492</v>
      </c>
      <c r="G973" s="121" t="s">
        <v>17</v>
      </c>
      <c r="H973" s="121">
        <v>5467092</v>
      </c>
      <c r="I973" s="121">
        <v>17796400</v>
      </c>
      <c r="J973" s="121">
        <v>26570723</v>
      </c>
      <c r="K973" s="121">
        <v>16527707</v>
      </c>
      <c r="L973" s="121">
        <v>16506710</v>
      </c>
      <c r="M973" s="121">
        <v>9682756</v>
      </c>
      <c r="N973" s="121">
        <v>3083568</v>
      </c>
      <c r="O973" s="121" t="e">
        <v>#N/A</v>
      </c>
      <c r="P973" s="121">
        <v>5137</v>
      </c>
      <c r="Q973" s="121">
        <v>4658</v>
      </c>
      <c r="R973" s="2">
        <v>20302</v>
      </c>
      <c r="S973" s="2" t="s">
        <v>3567</v>
      </c>
      <c r="T973" s="122">
        <v>1.0869219466028061E-2</v>
      </c>
      <c r="U973" s="122">
        <v>3.9609008757495985E-3</v>
      </c>
      <c r="V973" s="122">
        <v>0</v>
      </c>
      <c r="W973" s="122">
        <v>0.62202699565232</v>
      </c>
      <c r="X973" s="122">
        <v>0.36441447227461593</v>
      </c>
      <c r="Y973" s="123" t="e">
        <v>#VALUE!</v>
      </c>
      <c r="Z973" s="123">
        <v>22.594246457707172</v>
      </c>
      <c r="AA973" s="122">
        <v>3.4130591574435848E-2</v>
      </c>
      <c r="AB973" s="123">
        <v>3543.7333619579217</v>
      </c>
    </row>
    <row r="974" spans="1:28" x14ac:dyDescent="0.25">
      <c r="A974" s="2">
        <v>20</v>
      </c>
      <c r="B974" s="2">
        <v>20303</v>
      </c>
      <c r="C974" s="2" t="s">
        <v>3568</v>
      </c>
      <c r="D974" s="121">
        <v>5804871</v>
      </c>
      <c r="E974" s="121">
        <v>3379</v>
      </c>
      <c r="F974" s="121">
        <v>5801492</v>
      </c>
      <c r="G974" s="121" t="s">
        <v>17</v>
      </c>
      <c r="H974" s="121">
        <v>2097010</v>
      </c>
      <c r="I974" s="121">
        <v>3704482</v>
      </c>
      <c r="J974" s="121">
        <v>5804871</v>
      </c>
      <c r="K974" s="121">
        <v>2741895</v>
      </c>
      <c r="L974" s="121">
        <v>2654908</v>
      </c>
      <c r="M974" s="121">
        <v>3054497</v>
      </c>
      <c r="N974" s="121">
        <v>1060831</v>
      </c>
      <c r="O974" s="121" t="e">
        <v>#N/A</v>
      </c>
      <c r="P974" s="121" t="s">
        <v>189</v>
      </c>
      <c r="Q974" s="121">
        <v>1192</v>
      </c>
      <c r="R974" s="2">
        <v>20303</v>
      </c>
      <c r="S974" s="2" t="s">
        <v>3568</v>
      </c>
      <c r="T974" s="122">
        <v>1.1062377864506005E-3</v>
      </c>
      <c r="U974" s="122">
        <v>5.8209734548795309E-4</v>
      </c>
      <c r="V974" s="122">
        <v>0</v>
      </c>
      <c r="W974" s="122">
        <v>0.47234382986288587</v>
      </c>
      <c r="X974" s="122">
        <v>0.52619550029621676</v>
      </c>
      <c r="Y974" s="123" t="e">
        <v>#VALUE!</v>
      </c>
      <c r="Z974" s="123">
        <v>2.8347315436241609</v>
      </c>
      <c r="AA974" s="122">
        <v>3.1852387420805012E-3</v>
      </c>
      <c r="AB974" s="123">
        <v>2227.2718120805371</v>
      </c>
    </row>
    <row r="975" spans="1:28" x14ac:dyDescent="0.25">
      <c r="A975" s="2">
        <v>20</v>
      </c>
      <c r="B975" s="2">
        <v>20304</v>
      </c>
      <c r="C975" s="2" t="s">
        <v>3569</v>
      </c>
      <c r="D975" s="121">
        <v>7690957</v>
      </c>
      <c r="E975" s="121">
        <v>650050</v>
      </c>
      <c r="F975" s="121">
        <v>7040907</v>
      </c>
      <c r="G975" s="121" t="s">
        <v>17</v>
      </c>
      <c r="H975" s="121">
        <v>2408239</v>
      </c>
      <c r="I975" s="121">
        <v>4632668</v>
      </c>
      <c r="J975" s="121">
        <v>7690957</v>
      </c>
      <c r="K975" s="121">
        <v>2875736</v>
      </c>
      <c r="L975" s="121">
        <v>2875736</v>
      </c>
      <c r="M975" s="121">
        <v>2938469</v>
      </c>
      <c r="N975" s="121">
        <v>235147</v>
      </c>
      <c r="O975" s="121" t="e">
        <v>#N/A</v>
      </c>
      <c r="P975" s="121" t="s">
        <v>189</v>
      </c>
      <c r="Q975" s="121">
        <v>820</v>
      </c>
      <c r="R975" s="2">
        <v>20304</v>
      </c>
      <c r="S975" s="2" t="s">
        <v>3569</v>
      </c>
      <c r="T975" s="122">
        <v>0.22122064245020112</v>
      </c>
      <c r="U975" s="122">
        <v>8.4521341102284153E-2</v>
      </c>
      <c r="V975" s="122">
        <v>0</v>
      </c>
      <c r="W975" s="122">
        <v>0.37391133509132868</v>
      </c>
      <c r="X975" s="122">
        <v>0.38206805733018662</v>
      </c>
      <c r="Y975" s="123" t="e">
        <v>#VALUE!</v>
      </c>
      <c r="Z975" s="123">
        <v>792.7439024390244</v>
      </c>
      <c r="AA975" s="122">
        <v>2.7644409667144383</v>
      </c>
      <c r="AB975" s="123">
        <v>3506.9951219512195</v>
      </c>
    </row>
    <row r="976" spans="1:28" x14ac:dyDescent="0.25">
      <c r="A976" s="2">
        <v>20</v>
      </c>
      <c r="B976" s="2">
        <v>20305</v>
      </c>
      <c r="C976" s="2" t="s">
        <v>3570</v>
      </c>
      <c r="D976" s="121">
        <v>23224102</v>
      </c>
      <c r="E976" s="121">
        <v>1571134</v>
      </c>
      <c r="F976" s="121">
        <v>15651072</v>
      </c>
      <c r="G976" s="121">
        <v>22453</v>
      </c>
      <c r="H976" s="121">
        <v>7657687</v>
      </c>
      <c r="I976" s="121">
        <v>7993385</v>
      </c>
      <c r="J976" s="121">
        <v>23224102</v>
      </c>
      <c r="K976" s="121">
        <v>2412559</v>
      </c>
      <c r="L976" s="121">
        <v>1503470</v>
      </c>
      <c r="M976" s="121">
        <v>20811543</v>
      </c>
      <c r="N976" s="121">
        <v>11193156</v>
      </c>
      <c r="O976" s="121" t="e">
        <v>#N/A</v>
      </c>
      <c r="P976" s="121">
        <v>33178</v>
      </c>
      <c r="Q976" s="121">
        <v>4280</v>
      </c>
      <c r="R976" s="2">
        <v>20305</v>
      </c>
      <c r="S976" s="2" t="s">
        <v>3570</v>
      </c>
      <c r="T976" s="122">
        <v>7.5493393257770464E-2</v>
      </c>
      <c r="U976" s="122">
        <v>6.7651011866895872E-2</v>
      </c>
      <c r="V976" s="122">
        <v>-0.35505358588290992</v>
      </c>
      <c r="W976" s="122">
        <v>0.10388169152891251</v>
      </c>
      <c r="X976" s="122">
        <v>0.89611830847108753</v>
      </c>
      <c r="Y976" s="123">
        <v>5.2460280373831774</v>
      </c>
      <c r="Z976" s="123">
        <v>367.08738317757008</v>
      </c>
      <c r="AA976" s="122">
        <v>0.14036559483312838</v>
      </c>
      <c r="AB976" s="123">
        <v>351.27803738317755</v>
      </c>
    </row>
    <row r="977" spans="1:28" x14ac:dyDescent="0.25">
      <c r="A977" s="2">
        <v>20</v>
      </c>
      <c r="B977" s="2">
        <v>20306</v>
      </c>
      <c r="C977" s="2" t="s">
        <v>3571</v>
      </c>
      <c r="D977" s="121">
        <v>23687271</v>
      </c>
      <c r="E977" s="121">
        <v>234626</v>
      </c>
      <c r="F977" s="121">
        <v>23452645</v>
      </c>
      <c r="G977" s="121">
        <v>3243</v>
      </c>
      <c r="H977" s="121">
        <v>5560105</v>
      </c>
      <c r="I977" s="121">
        <v>17892540</v>
      </c>
      <c r="J977" s="121">
        <v>23687271</v>
      </c>
      <c r="K977" s="121">
        <v>12890636</v>
      </c>
      <c r="L977" s="121">
        <v>12859315</v>
      </c>
      <c r="M977" s="121">
        <v>10547125</v>
      </c>
      <c r="N977" s="121">
        <v>3249262</v>
      </c>
      <c r="O977" s="121" t="e">
        <v>#N/A</v>
      </c>
      <c r="P977" s="121" t="s">
        <v>189</v>
      </c>
      <c r="Q977" s="121">
        <v>3936</v>
      </c>
      <c r="R977" s="2">
        <v>20306</v>
      </c>
      <c r="S977" s="2" t="s">
        <v>3571</v>
      </c>
      <c r="T977" s="122">
        <v>2.2245493440155494E-2</v>
      </c>
      <c r="U977" s="122">
        <v>9.90515116747725E-3</v>
      </c>
      <c r="V977" s="122">
        <v>0</v>
      </c>
      <c r="W977" s="122">
        <v>0.54420097612764251</v>
      </c>
      <c r="X977" s="122">
        <v>0.445265518345275</v>
      </c>
      <c r="Y977" s="123">
        <v>0.82393292682926833</v>
      </c>
      <c r="Z977" s="123">
        <v>59.610264227642276</v>
      </c>
      <c r="AA977" s="122">
        <v>7.2209012384966187E-2</v>
      </c>
      <c r="AB977" s="123">
        <v>3267.1023882113823</v>
      </c>
    </row>
    <row r="978" spans="1:28" x14ac:dyDescent="0.25">
      <c r="A978" s="2">
        <v>20</v>
      </c>
      <c r="B978" s="2">
        <v>20307</v>
      </c>
      <c r="C978" s="2" t="s">
        <v>3572</v>
      </c>
      <c r="D978" s="121">
        <v>53748526</v>
      </c>
      <c r="E978" s="121">
        <v>18341152</v>
      </c>
      <c r="F978" s="121">
        <v>35227762</v>
      </c>
      <c r="G978" s="121">
        <v>143435</v>
      </c>
      <c r="H978" s="121">
        <v>10409362</v>
      </c>
      <c r="I978" s="121">
        <v>24818400</v>
      </c>
      <c r="J978" s="121">
        <v>53748526</v>
      </c>
      <c r="K978" s="121">
        <v>14787520</v>
      </c>
      <c r="L978" s="121">
        <v>13709237</v>
      </c>
      <c r="M978" s="121">
        <v>38961006</v>
      </c>
      <c r="N978" s="121">
        <v>9554965</v>
      </c>
      <c r="O978" s="121" t="e">
        <v>#N/A</v>
      </c>
      <c r="P978" s="121">
        <v>32028</v>
      </c>
      <c r="Q978" s="121">
        <v>9830</v>
      </c>
      <c r="R978" s="2">
        <v>20307</v>
      </c>
      <c r="S978" s="2" t="s">
        <v>3572</v>
      </c>
      <c r="T978" s="122">
        <v>0.47075663292677811</v>
      </c>
      <c r="U978" s="122">
        <v>0.34124009279807971</v>
      </c>
      <c r="V978" s="122">
        <v>3.2680035972996597</v>
      </c>
      <c r="W978" s="122">
        <v>0.27512419596399723</v>
      </c>
      <c r="X978" s="122">
        <v>0.72487580403600282</v>
      </c>
      <c r="Y978" s="123">
        <v>14.591556459816887</v>
      </c>
      <c r="Z978" s="123">
        <v>1865.8343845371312</v>
      </c>
      <c r="AA978" s="122">
        <v>1.9195415158506599</v>
      </c>
      <c r="AB978" s="123">
        <v>1394.6324516785351</v>
      </c>
    </row>
    <row r="979" spans="1:28" x14ac:dyDescent="0.25">
      <c r="A979" s="2">
        <v>20</v>
      </c>
      <c r="B979" s="2">
        <v>20308</v>
      </c>
      <c r="C979" s="2" t="s">
        <v>3573</v>
      </c>
      <c r="D979" s="121">
        <v>16944047</v>
      </c>
      <c r="E979" s="121">
        <v>1202861</v>
      </c>
      <c r="F979" s="121">
        <v>15741186</v>
      </c>
      <c r="G979" s="121">
        <v>800</v>
      </c>
      <c r="H979" s="121">
        <v>6437970</v>
      </c>
      <c r="I979" s="121">
        <v>9303216</v>
      </c>
      <c r="J979" s="121">
        <v>16944047</v>
      </c>
      <c r="K979" s="121">
        <v>6617276</v>
      </c>
      <c r="L979" s="121">
        <v>5924350</v>
      </c>
      <c r="M979" s="121">
        <v>10202247</v>
      </c>
      <c r="N979" s="121">
        <v>6569989</v>
      </c>
      <c r="O979" s="121" t="e">
        <v>#N/A</v>
      </c>
      <c r="P979" s="121" t="s">
        <v>189</v>
      </c>
      <c r="Q979" s="121">
        <v>3791</v>
      </c>
      <c r="R979" s="2">
        <v>20308</v>
      </c>
      <c r="S979" s="2" t="s">
        <v>3573</v>
      </c>
      <c r="T979" s="122">
        <v>0.11790157599595462</v>
      </c>
      <c r="U979" s="122">
        <v>7.0990183159902714E-2</v>
      </c>
      <c r="V979" s="122">
        <v>0</v>
      </c>
      <c r="W979" s="122">
        <v>0.39053692426608588</v>
      </c>
      <c r="X979" s="122">
        <v>0.60211394597760504</v>
      </c>
      <c r="Y979" s="123">
        <v>0.21102611448166711</v>
      </c>
      <c r="Z979" s="123">
        <v>317.29385386441572</v>
      </c>
      <c r="AA979" s="122">
        <v>0.18308417259146095</v>
      </c>
      <c r="AB979" s="123">
        <v>1562.7407016618306</v>
      </c>
    </row>
    <row r="980" spans="1:28" x14ac:dyDescent="0.25">
      <c r="A980" s="2">
        <v>20</v>
      </c>
      <c r="B980" s="2">
        <v>20309</v>
      </c>
      <c r="C980" s="2" t="s">
        <v>3574</v>
      </c>
      <c r="D980" s="121">
        <v>56611587</v>
      </c>
      <c r="E980" s="121">
        <v>161553</v>
      </c>
      <c r="F980" s="121">
        <v>56450034</v>
      </c>
      <c r="G980" s="121">
        <v>43366</v>
      </c>
      <c r="H980" s="121">
        <v>14622300</v>
      </c>
      <c r="I980" s="121">
        <v>41827734</v>
      </c>
      <c r="J980" s="121">
        <v>56611587</v>
      </c>
      <c r="K980" s="121">
        <v>32714070</v>
      </c>
      <c r="L980" s="121">
        <v>32592108</v>
      </c>
      <c r="M980" s="121">
        <v>23886977</v>
      </c>
      <c r="N980" s="121">
        <v>11369714</v>
      </c>
      <c r="O980" s="121" t="e">
        <v>#N/A</v>
      </c>
      <c r="P980" s="121">
        <v>91172</v>
      </c>
      <c r="Q980" s="121">
        <v>11482</v>
      </c>
      <c r="R980" s="2">
        <v>20309</v>
      </c>
      <c r="S980" s="2" t="s">
        <v>3574</v>
      </c>
      <c r="T980" s="122">
        <v>6.7632249991281864E-3</v>
      </c>
      <c r="U980" s="122">
        <v>2.8537090825593706E-3</v>
      </c>
      <c r="V980" s="122">
        <v>-0.5466983054822645</v>
      </c>
      <c r="W980" s="122">
        <v>0.57786880272407837</v>
      </c>
      <c r="X980" s="122">
        <v>0.42194501630911707</v>
      </c>
      <c r="Y980" s="123">
        <v>3.7768681414387739</v>
      </c>
      <c r="Z980" s="123">
        <v>14.070109736979621</v>
      </c>
      <c r="AA980" s="122">
        <v>1.4209064537595229E-2</v>
      </c>
      <c r="AB980" s="123">
        <v>2838.5392788712766</v>
      </c>
    </row>
    <row r="981" spans="1:28" x14ac:dyDescent="0.25">
      <c r="A981" s="2">
        <v>20</v>
      </c>
      <c r="B981" s="2">
        <v>20310</v>
      </c>
      <c r="C981" s="2" t="s">
        <v>3575</v>
      </c>
      <c r="D981" s="121">
        <v>48756148</v>
      </c>
      <c r="E981" s="121">
        <v>1837074</v>
      </c>
      <c r="F981" s="121">
        <v>46914144</v>
      </c>
      <c r="G981" s="121">
        <v>783095</v>
      </c>
      <c r="H981" s="121">
        <v>14247929</v>
      </c>
      <c r="I981" s="121">
        <v>32666215</v>
      </c>
      <c r="J981" s="121">
        <v>48756148</v>
      </c>
      <c r="K981" s="121">
        <v>23506370</v>
      </c>
      <c r="L981" s="121">
        <v>22284301</v>
      </c>
      <c r="M981" s="121">
        <v>25249778</v>
      </c>
      <c r="N981" s="121">
        <v>12195089</v>
      </c>
      <c r="O981" s="121" t="e">
        <v>#N/A</v>
      </c>
      <c r="P981" s="121">
        <v>505203</v>
      </c>
      <c r="Q981" s="121">
        <v>9833</v>
      </c>
      <c r="R981" s="2">
        <v>20310</v>
      </c>
      <c r="S981" s="2" t="s">
        <v>3575</v>
      </c>
      <c r="T981" s="122">
        <v>7.2756045617509979E-2</v>
      </c>
      <c r="U981" s="122">
        <v>3.7678817448827173E-2</v>
      </c>
      <c r="V981" s="122">
        <v>0.47722955870261097</v>
      </c>
      <c r="W981" s="122">
        <v>0.4821211470602641</v>
      </c>
      <c r="X981" s="122">
        <v>0.5178788529397359</v>
      </c>
      <c r="Y981" s="123">
        <v>79.639479304383201</v>
      </c>
      <c r="Z981" s="123">
        <v>186.82741787857216</v>
      </c>
      <c r="AA981" s="122">
        <v>0.15064047503056352</v>
      </c>
      <c r="AB981" s="123">
        <v>2266.2769246415132</v>
      </c>
    </row>
    <row r="982" spans="1:28" x14ac:dyDescent="0.25">
      <c r="A982" s="2">
        <v>20</v>
      </c>
      <c r="B982" s="2">
        <v>20311</v>
      </c>
      <c r="C982" s="2" t="s">
        <v>3576</v>
      </c>
      <c r="D982" s="121">
        <v>6637870</v>
      </c>
      <c r="E982" s="121">
        <v>930303</v>
      </c>
      <c r="F982" s="121">
        <v>5302412</v>
      </c>
      <c r="G982" s="121">
        <v>7613</v>
      </c>
      <c r="H982" s="121">
        <v>2197063</v>
      </c>
      <c r="I982" s="121">
        <v>3105349</v>
      </c>
      <c r="J982" s="121">
        <v>6637870</v>
      </c>
      <c r="K982" s="121">
        <v>4153279</v>
      </c>
      <c r="L982" s="121">
        <v>2539482</v>
      </c>
      <c r="M982" s="121">
        <v>2484591</v>
      </c>
      <c r="N982" s="121">
        <v>283272</v>
      </c>
      <c r="O982" s="121" t="e">
        <v>#N/A</v>
      </c>
      <c r="P982" s="121" t="s">
        <v>189</v>
      </c>
      <c r="Q982" s="121">
        <v>792</v>
      </c>
      <c r="R982" s="2">
        <v>20311</v>
      </c>
      <c r="S982" s="2" t="s">
        <v>3576</v>
      </c>
      <c r="T982" s="122">
        <v>0.37442903077407913</v>
      </c>
      <c r="U982" s="122">
        <v>0.14015083151673655</v>
      </c>
      <c r="V982" s="122">
        <v>0</v>
      </c>
      <c r="W982" s="122">
        <v>0.62569453755496873</v>
      </c>
      <c r="X982" s="122">
        <v>0.37430546244503132</v>
      </c>
      <c r="Y982" s="123">
        <v>9.612373737373737</v>
      </c>
      <c r="Z982" s="123">
        <v>1174.625</v>
      </c>
      <c r="AA982" s="122">
        <v>3.2841332712022369</v>
      </c>
      <c r="AB982" s="123">
        <v>3206.4166666666665</v>
      </c>
    </row>
    <row r="983" spans="1:28" x14ac:dyDescent="0.25">
      <c r="A983" s="2">
        <v>20</v>
      </c>
      <c r="B983" s="2">
        <v>20312</v>
      </c>
      <c r="C983" s="2" t="s">
        <v>3577</v>
      </c>
      <c r="D983" s="121">
        <v>59799575</v>
      </c>
      <c r="E983" s="121">
        <v>1273799</v>
      </c>
      <c r="F983" s="121">
        <v>58525776</v>
      </c>
      <c r="G983" s="121">
        <v>886</v>
      </c>
      <c r="H983" s="121">
        <v>12925866</v>
      </c>
      <c r="I983" s="121">
        <v>45599910</v>
      </c>
      <c r="J983" s="121">
        <v>59799575</v>
      </c>
      <c r="K983" s="121">
        <v>31043299</v>
      </c>
      <c r="L983" s="121">
        <v>31020099</v>
      </c>
      <c r="M983" s="121">
        <v>24537001</v>
      </c>
      <c r="N983" s="121">
        <v>5997001</v>
      </c>
      <c r="O983" s="121" t="e">
        <v>#N/A</v>
      </c>
      <c r="P983" s="121">
        <v>35733</v>
      </c>
      <c r="Q983" s="121">
        <v>12433</v>
      </c>
      <c r="R983" s="2">
        <v>20312</v>
      </c>
      <c r="S983" s="2" t="s">
        <v>3577</v>
      </c>
      <c r="T983" s="122">
        <v>5.1913393979973348E-2</v>
      </c>
      <c r="U983" s="122">
        <v>2.1301138009760103E-2</v>
      </c>
      <c r="V983" s="122">
        <v>-0.97637000110036465</v>
      </c>
      <c r="W983" s="122">
        <v>0.51912240178964486</v>
      </c>
      <c r="X983" s="122">
        <v>0.41032065863344347</v>
      </c>
      <c r="Y983" s="123">
        <v>7.1261964127724606E-2</v>
      </c>
      <c r="Z983" s="123">
        <v>102.45306844687525</v>
      </c>
      <c r="AA983" s="122">
        <v>0.21240600093279957</v>
      </c>
      <c r="AB983" s="123">
        <v>2494.9810182578622</v>
      </c>
    </row>
    <row r="984" spans="1:28" x14ac:dyDescent="0.25">
      <c r="A984" s="2">
        <v>20</v>
      </c>
      <c r="B984" s="2">
        <v>20313</v>
      </c>
      <c r="C984" s="2" t="s">
        <v>3578</v>
      </c>
      <c r="D984" s="121">
        <v>7837080</v>
      </c>
      <c r="E984" s="121">
        <v>34399</v>
      </c>
      <c r="F984" s="121">
        <v>7802681</v>
      </c>
      <c r="G984" s="121" t="s">
        <v>17</v>
      </c>
      <c r="H984" s="121">
        <v>2760823</v>
      </c>
      <c r="I984" s="121">
        <v>5041858</v>
      </c>
      <c r="J984" s="121">
        <v>7837080</v>
      </c>
      <c r="K984" s="121">
        <v>4296813</v>
      </c>
      <c r="L984" s="121">
        <v>4256863</v>
      </c>
      <c r="M984" s="121">
        <v>3340098</v>
      </c>
      <c r="N984" s="121">
        <v>719455</v>
      </c>
      <c r="O984" s="121" t="e">
        <v>#N/A</v>
      </c>
      <c r="P984" s="121" t="s">
        <v>189</v>
      </c>
      <c r="Q984" s="121">
        <v>1283</v>
      </c>
      <c r="R984" s="2">
        <v>20313</v>
      </c>
      <c r="S984" s="2" t="s">
        <v>3578</v>
      </c>
      <c r="T984" s="122">
        <v>1.029879961605917E-2</v>
      </c>
      <c r="U984" s="122">
        <v>4.3892623272953702E-3</v>
      </c>
      <c r="V984" s="122">
        <v>0</v>
      </c>
      <c r="W984" s="122">
        <v>0.54826708416910375</v>
      </c>
      <c r="X984" s="122">
        <v>0.42619164280573885</v>
      </c>
      <c r="Y984" s="123" t="e">
        <v>#VALUE!</v>
      </c>
      <c r="Z984" s="123">
        <v>26.811379579111456</v>
      </c>
      <c r="AA984" s="122">
        <v>4.7812580355963891E-2</v>
      </c>
      <c r="AB984" s="123">
        <v>3317.8978955572875</v>
      </c>
    </row>
    <row r="985" spans="1:28" x14ac:dyDescent="0.25">
      <c r="A985" s="2">
        <v>20</v>
      </c>
      <c r="B985" s="2">
        <v>20314</v>
      </c>
      <c r="C985" s="2" t="s">
        <v>3579</v>
      </c>
      <c r="D985" s="121">
        <v>9133726</v>
      </c>
      <c r="E985" s="121">
        <v>288044</v>
      </c>
      <c r="F985" s="121">
        <v>8844760</v>
      </c>
      <c r="G985" s="121">
        <v>13200</v>
      </c>
      <c r="H985" s="121">
        <v>3992974</v>
      </c>
      <c r="I985" s="121">
        <v>4851786</v>
      </c>
      <c r="J985" s="121">
        <v>9133726</v>
      </c>
      <c r="K985" s="121">
        <v>3311620</v>
      </c>
      <c r="L985" s="121">
        <v>3182645</v>
      </c>
      <c r="M985" s="121">
        <v>5822106</v>
      </c>
      <c r="N985" s="121">
        <v>2933972</v>
      </c>
      <c r="O985" s="121" t="e">
        <v>#N/A</v>
      </c>
      <c r="P985" s="121">
        <v>9006</v>
      </c>
      <c r="Q985" s="121">
        <v>1692</v>
      </c>
      <c r="R985" s="2">
        <v>20314</v>
      </c>
      <c r="S985" s="2" t="s">
        <v>3579</v>
      </c>
      <c r="T985" s="122">
        <v>4.9474193702416271E-2</v>
      </c>
      <c r="U985" s="122">
        <v>3.1536308402507367E-2</v>
      </c>
      <c r="V985" s="122">
        <v>0.39682322507152623</v>
      </c>
      <c r="W985" s="122">
        <v>0.36257054349999113</v>
      </c>
      <c r="X985" s="122">
        <v>0.63742945650000882</v>
      </c>
      <c r="Y985" s="123">
        <v>7.8014184397163122</v>
      </c>
      <c r="Z985" s="123">
        <v>170.2387706855792</v>
      </c>
      <c r="AA985" s="122">
        <v>9.8175442710428051E-2</v>
      </c>
      <c r="AB985" s="123">
        <v>1880.9958628841607</v>
      </c>
    </row>
    <row r="986" spans="1:28" x14ac:dyDescent="0.25">
      <c r="A986" s="2">
        <v>20</v>
      </c>
      <c r="B986" s="2">
        <v>20315</v>
      </c>
      <c r="C986" s="2" t="s">
        <v>3580</v>
      </c>
      <c r="D986" s="121">
        <v>12133286</v>
      </c>
      <c r="E986" s="121">
        <v>132698</v>
      </c>
      <c r="F986" s="121">
        <v>12000587</v>
      </c>
      <c r="G986" s="121">
        <v>6313</v>
      </c>
      <c r="H986" s="121">
        <v>3877342</v>
      </c>
      <c r="I986" s="121">
        <v>8123245</v>
      </c>
      <c r="J986" s="121">
        <v>12133286</v>
      </c>
      <c r="K986" s="121">
        <v>6321091</v>
      </c>
      <c r="L986" s="121">
        <v>6231001</v>
      </c>
      <c r="M986" s="121">
        <v>5812195</v>
      </c>
      <c r="N986" s="121">
        <v>3379677</v>
      </c>
      <c r="O986" s="121" t="e">
        <v>#N/A</v>
      </c>
      <c r="P986" s="121" t="e">
        <v>#N/A</v>
      </c>
      <c r="Q986" s="121">
        <v>1672</v>
      </c>
      <c r="R986" s="2">
        <v>20315</v>
      </c>
      <c r="S986" s="2" t="s">
        <v>3580</v>
      </c>
      <c r="T986" s="122">
        <v>2.2830961452600954E-2</v>
      </c>
      <c r="U986" s="122">
        <v>1.0936691016761658E-2</v>
      </c>
      <c r="V986" s="122">
        <v>0</v>
      </c>
      <c r="W986" s="122">
        <v>0.5209710708212103</v>
      </c>
      <c r="X986" s="122">
        <v>0.47902892917878964</v>
      </c>
      <c r="Y986" s="123">
        <v>3.7757177033492821</v>
      </c>
      <c r="Z986" s="123">
        <v>79.364832535885171</v>
      </c>
      <c r="AA986" s="122">
        <v>3.9263515418781141E-2</v>
      </c>
      <c r="AB986" s="123">
        <v>3726.6752392344497</v>
      </c>
    </row>
    <row r="987" spans="1:28" x14ac:dyDescent="0.25">
      <c r="A987" s="2">
        <v>20</v>
      </c>
      <c r="B987" s="2">
        <v>20316</v>
      </c>
      <c r="C987" s="2" t="s">
        <v>3581</v>
      </c>
      <c r="D987" s="121">
        <v>6217530</v>
      </c>
      <c r="E987" s="121">
        <v>343848</v>
      </c>
      <c r="F987" s="121">
        <v>5873682</v>
      </c>
      <c r="G987" s="121">
        <v>6484</v>
      </c>
      <c r="H987" s="121">
        <v>2634847</v>
      </c>
      <c r="I987" s="121">
        <v>3238835</v>
      </c>
      <c r="J987" s="121">
        <v>6217530</v>
      </c>
      <c r="K987" s="121">
        <v>2596373</v>
      </c>
      <c r="L987" s="121">
        <v>2578330</v>
      </c>
      <c r="M987" s="121">
        <v>3371243</v>
      </c>
      <c r="N987" s="121">
        <v>1426488</v>
      </c>
      <c r="O987" s="121" t="e">
        <v>#N/A</v>
      </c>
      <c r="P987" s="121">
        <v>8386</v>
      </c>
      <c r="Q987" s="121">
        <v>809</v>
      </c>
      <c r="R987" s="2">
        <v>20316</v>
      </c>
      <c r="S987" s="2" t="s">
        <v>3581</v>
      </c>
      <c r="T987" s="122">
        <v>0.10199442757463642</v>
      </c>
      <c r="U987" s="122">
        <v>5.5302990094137063E-2</v>
      </c>
      <c r="V987" s="122">
        <v>-0.26313554577775589</v>
      </c>
      <c r="W987" s="122">
        <v>0.41758913909542855</v>
      </c>
      <c r="X987" s="122">
        <v>0.54221579952167498</v>
      </c>
      <c r="Y987" s="123">
        <v>8.0148331273176758</v>
      </c>
      <c r="Z987" s="123">
        <v>425.02843016069221</v>
      </c>
      <c r="AA987" s="122">
        <v>0.24104514023251511</v>
      </c>
      <c r="AB987" s="123">
        <v>3187.0580964153278</v>
      </c>
    </row>
    <row r="988" spans="1:28" x14ac:dyDescent="0.25">
      <c r="A988" s="2" t="e">
        <v>#N/A</v>
      </c>
      <c r="B988" s="2">
        <v>20318</v>
      </c>
      <c r="C988" s="2" t="s">
        <v>3582</v>
      </c>
      <c r="D988" s="121">
        <v>281433716</v>
      </c>
      <c r="E988" s="121">
        <v>51429036</v>
      </c>
      <c r="F988" s="121">
        <v>230004680</v>
      </c>
      <c r="G988" s="121">
        <v>20820948</v>
      </c>
      <c r="H988" s="121">
        <v>126609904</v>
      </c>
      <c r="I988" s="121">
        <v>103394776</v>
      </c>
      <c r="J988" s="121">
        <v>281433716</v>
      </c>
      <c r="K988" s="121">
        <v>63319342</v>
      </c>
      <c r="L988" s="121">
        <v>55233217</v>
      </c>
      <c r="M988" s="121">
        <v>207247779</v>
      </c>
      <c r="N988" s="121">
        <v>89428285</v>
      </c>
      <c r="O988" s="121" t="e">
        <v>#N/A</v>
      </c>
      <c r="P988" s="121">
        <v>18793820</v>
      </c>
      <c r="Q988" s="121">
        <v>50790</v>
      </c>
      <c r="R988" s="2">
        <v>20318</v>
      </c>
      <c r="S988" s="2" t="s">
        <v>3582</v>
      </c>
      <c r="T988" s="122">
        <v>0.24815241083958733</v>
      </c>
      <c r="U988" s="122">
        <v>0.18273942699886037</v>
      </c>
      <c r="V988" s="122">
        <v>5.580787111121488E-2</v>
      </c>
      <c r="W988" s="122">
        <v>0.22498847295183352</v>
      </c>
      <c r="X988" s="122">
        <v>0.73639996637787353</v>
      </c>
      <c r="Y988" s="123">
        <v>409.94187832250441</v>
      </c>
      <c r="Z988" s="123">
        <v>1012.5819255759008</v>
      </c>
      <c r="AA988" s="122">
        <v>0.57508690902436521</v>
      </c>
      <c r="AB988" s="123">
        <v>1087.4821224650523</v>
      </c>
    </row>
    <row r="989" spans="1:28" x14ac:dyDescent="0.25">
      <c r="A989" s="2" t="e">
        <v>#N/A</v>
      </c>
      <c r="B989" s="2">
        <v>20319</v>
      </c>
      <c r="C989" s="2" t="s">
        <v>3582</v>
      </c>
      <c r="D989" s="121">
        <v>6786563</v>
      </c>
      <c r="E989" s="121">
        <v>56</v>
      </c>
      <c r="F989" s="121">
        <v>6786507</v>
      </c>
      <c r="G989" s="121" t="s">
        <v>17</v>
      </c>
      <c r="H989" s="121">
        <v>1508469</v>
      </c>
      <c r="I989" s="121">
        <v>5278038</v>
      </c>
      <c r="J989" s="121">
        <v>6786563</v>
      </c>
      <c r="K989" s="121">
        <v>4774609</v>
      </c>
      <c r="L989" s="121">
        <v>4766910</v>
      </c>
      <c r="M989" s="121">
        <v>1991173</v>
      </c>
      <c r="N989" s="121">
        <v>534659</v>
      </c>
      <c r="O989" s="121" t="e">
        <v>#N/A</v>
      </c>
      <c r="P989" s="121" t="s">
        <v>189</v>
      </c>
      <c r="Q989" s="121">
        <v>2494</v>
      </c>
      <c r="R989" s="2">
        <v>20319</v>
      </c>
      <c r="S989" s="2" t="s">
        <v>3582</v>
      </c>
      <c r="T989" s="122">
        <v>2.8124125829347827E-5</v>
      </c>
      <c r="U989" s="122">
        <v>8.2515995209946478E-6</v>
      </c>
      <c r="V989" s="122" t="e">
        <v>#VALUE!</v>
      </c>
      <c r="W989" s="122">
        <v>0.70353859530958451</v>
      </c>
      <c r="X989" s="122">
        <v>0.29339932451816919</v>
      </c>
      <c r="Y989" s="123" t="e">
        <v>#VALUE!</v>
      </c>
      <c r="Z989" s="123">
        <v>2.2453889334402566E-2</v>
      </c>
      <c r="AA989" s="122">
        <v>1.0473965649133374E-4</v>
      </c>
      <c r="AB989" s="123">
        <v>1911.3512429831596</v>
      </c>
    </row>
    <row r="990" spans="1:28" x14ac:dyDescent="0.25">
      <c r="A990" s="2">
        <v>20</v>
      </c>
      <c r="B990" s="2">
        <v>20320</v>
      </c>
      <c r="C990" s="2" t="s">
        <v>3583</v>
      </c>
      <c r="D990" s="121">
        <v>5176127</v>
      </c>
      <c r="E990" s="121">
        <v>0</v>
      </c>
      <c r="F990" s="121">
        <v>5176127</v>
      </c>
      <c r="G990" s="121" t="s">
        <v>17</v>
      </c>
      <c r="H990" s="121">
        <v>1428780</v>
      </c>
      <c r="I990" s="121">
        <v>3747347</v>
      </c>
      <c r="J990" s="121">
        <v>5176127</v>
      </c>
      <c r="K990" s="121">
        <v>0</v>
      </c>
      <c r="L990" s="121" t="s">
        <v>17</v>
      </c>
      <c r="M990" s="121">
        <v>5163000</v>
      </c>
      <c r="N990" s="121" t="s">
        <v>17</v>
      </c>
      <c r="O990" s="121" t="e">
        <v>#N/A</v>
      </c>
      <c r="P990" s="121" t="e">
        <v>#N/A</v>
      </c>
      <c r="Q990" s="121">
        <v>696</v>
      </c>
      <c r="R990" s="2">
        <v>20320</v>
      </c>
      <c r="S990" s="2" t="s">
        <v>3583</v>
      </c>
      <c r="T990" s="122">
        <v>0</v>
      </c>
      <c r="U990" s="122">
        <v>0</v>
      </c>
      <c r="V990" s="122">
        <v>0</v>
      </c>
      <c r="W990" s="122">
        <v>0</v>
      </c>
      <c r="X990" s="122">
        <v>0.99746393394134258</v>
      </c>
      <c r="Y990" s="123" t="e">
        <v>#VALUE!</v>
      </c>
      <c r="Z990" s="123">
        <v>0</v>
      </c>
      <c r="AA990" s="122" t="e">
        <v>#VALUE!</v>
      </c>
      <c r="AB990" s="123" t="e">
        <v>#VALUE!</v>
      </c>
    </row>
    <row r="991" spans="1:28" x14ac:dyDescent="0.25">
      <c r="A991" s="2">
        <v>20</v>
      </c>
      <c r="B991" s="2">
        <v>20321</v>
      </c>
      <c r="C991" s="2" t="s">
        <v>3584</v>
      </c>
      <c r="D991" s="121">
        <v>7611062</v>
      </c>
      <c r="E991" s="121">
        <v>1530547</v>
      </c>
      <c r="F991" s="121">
        <v>5899620</v>
      </c>
      <c r="G991" s="121">
        <v>6050</v>
      </c>
      <c r="H991" s="121">
        <v>2060677</v>
      </c>
      <c r="I991" s="121">
        <v>3838943</v>
      </c>
      <c r="J991" s="121">
        <v>7611062</v>
      </c>
      <c r="K991" s="121">
        <v>5262043</v>
      </c>
      <c r="L991" s="121">
        <v>3166814</v>
      </c>
      <c r="M991" s="121">
        <v>2349019</v>
      </c>
      <c r="N991" s="121">
        <v>452401</v>
      </c>
      <c r="O991" s="121" t="e">
        <v>#N/A</v>
      </c>
      <c r="P991" s="121">
        <v>1450</v>
      </c>
      <c r="Q991" s="121">
        <v>760</v>
      </c>
      <c r="R991" s="2">
        <v>20321</v>
      </c>
      <c r="S991" s="2" t="s">
        <v>3584</v>
      </c>
      <c r="T991" s="122">
        <v>0.6515685909735085</v>
      </c>
      <c r="U991" s="122">
        <v>0.20109506400026697</v>
      </c>
      <c r="V991" s="122">
        <v>2.9763703912337878</v>
      </c>
      <c r="W991" s="122">
        <v>0.69136777495702961</v>
      </c>
      <c r="X991" s="122">
        <v>0.30863222504297033</v>
      </c>
      <c r="Y991" s="123">
        <v>7.9605263157894735</v>
      </c>
      <c r="Z991" s="123">
        <v>2013.8776315789473</v>
      </c>
      <c r="AA991" s="122">
        <v>3.3831644934471852</v>
      </c>
      <c r="AB991" s="123">
        <v>4166.8605263157897</v>
      </c>
    </row>
    <row r="992" spans="1:28" x14ac:dyDescent="0.25">
      <c r="A992" s="2">
        <v>20</v>
      </c>
      <c r="B992" s="2">
        <v>20322</v>
      </c>
      <c r="C992" s="2" t="s">
        <v>3585</v>
      </c>
      <c r="D992" s="121">
        <v>7324565</v>
      </c>
      <c r="E992" s="121">
        <v>54</v>
      </c>
      <c r="F992" s="121">
        <v>7324511</v>
      </c>
      <c r="G992" s="121" t="s">
        <v>17</v>
      </c>
      <c r="H992" s="121">
        <v>2369250</v>
      </c>
      <c r="I992" s="121">
        <v>4955261</v>
      </c>
      <c r="J992" s="121">
        <v>7324565</v>
      </c>
      <c r="K992" s="121">
        <v>4130066</v>
      </c>
      <c r="L992" s="121">
        <v>4124266</v>
      </c>
      <c r="M992" s="121">
        <v>3096834</v>
      </c>
      <c r="N992" s="121">
        <v>1452685</v>
      </c>
      <c r="O992" s="121" t="e">
        <v>#N/A</v>
      </c>
      <c r="P992" s="121" t="e">
        <v>#N/A</v>
      </c>
      <c r="Q992" s="121">
        <v>838</v>
      </c>
      <c r="R992" s="2">
        <v>20322</v>
      </c>
      <c r="S992" s="2" t="s">
        <v>3585</v>
      </c>
      <c r="T992" s="122">
        <v>1.7437163244784836E-5</v>
      </c>
      <c r="U992" s="122">
        <v>7.3724514698142487E-6</v>
      </c>
      <c r="V992" s="122">
        <v>0</v>
      </c>
      <c r="W992" s="122">
        <v>0.56386502133573801</v>
      </c>
      <c r="X992" s="122">
        <v>0.4228010810198285</v>
      </c>
      <c r="Y992" s="123" t="e">
        <v>#VALUE!</v>
      </c>
      <c r="Z992" s="123">
        <v>6.4439140811455853E-2</v>
      </c>
      <c r="AA992" s="122">
        <v>3.7172546009630442E-5</v>
      </c>
      <c r="AB992" s="123">
        <v>4921.5584725536992</v>
      </c>
    </row>
    <row r="993" spans="1:28" x14ac:dyDescent="0.25">
      <c r="A993" s="2">
        <v>20</v>
      </c>
      <c r="B993" s="2">
        <v>20323</v>
      </c>
      <c r="C993" s="2" t="s">
        <v>3586</v>
      </c>
      <c r="D993" s="121">
        <v>13631867</v>
      </c>
      <c r="E993" s="121">
        <v>308231</v>
      </c>
      <c r="F993" s="121">
        <v>13302386</v>
      </c>
      <c r="G993" s="121" t="s">
        <v>17</v>
      </c>
      <c r="H993" s="121">
        <v>3339461</v>
      </c>
      <c r="I993" s="121">
        <v>9962925</v>
      </c>
      <c r="J993" s="121">
        <v>13631867</v>
      </c>
      <c r="K993" s="121">
        <v>8079574</v>
      </c>
      <c r="L993" s="121">
        <v>7577061</v>
      </c>
      <c r="M993" s="121">
        <v>5552293</v>
      </c>
      <c r="N993" s="121">
        <v>1377417</v>
      </c>
      <c r="O993" s="121" t="e">
        <v>#N/A</v>
      </c>
      <c r="P993" s="121" t="s">
        <v>189</v>
      </c>
      <c r="Q993" s="121">
        <v>2196</v>
      </c>
      <c r="R993" s="2">
        <v>20323</v>
      </c>
      <c r="S993" s="2" t="s">
        <v>3586</v>
      </c>
      <c r="T993" s="122">
        <v>5.5514181258085625E-2</v>
      </c>
      <c r="U993" s="122">
        <v>2.2611062739975384E-2</v>
      </c>
      <c r="V993" s="122">
        <v>0</v>
      </c>
      <c r="W993" s="122">
        <v>0.59269753732192365</v>
      </c>
      <c r="X993" s="122">
        <v>0.40730246267807629</v>
      </c>
      <c r="Y993" s="123" t="e">
        <v>#VALUE!</v>
      </c>
      <c r="Z993" s="123">
        <v>140.36020036429872</v>
      </c>
      <c r="AA993" s="122">
        <v>0.22377464486063406</v>
      </c>
      <c r="AB993" s="123">
        <v>3450.3920765027324</v>
      </c>
    </row>
    <row r="994" spans="1:28" x14ac:dyDescent="0.25">
      <c r="A994" s="2">
        <v>20</v>
      </c>
      <c r="B994" s="2">
        <v>20324</v>
      </c>
      <c r="C994" s="2" t="s">
        <v>3587</v>
      </c>
      <c r="D994" s="121">
        <v>257752662</v>
      </c>
      <c r="E994" s="121">
        <v>15645240</v>
      </c>
      <c r="F994" s="121">
        <v>242107422</v>
      </c>
      <c r="G994" s="121">
        <v>3688862</v>
      </c>
      <c r="H994" s="121">
        <v>59543417</v>
      </c>
      <c r="I994" s="121">
        <v>182564005</v>
      </c>
      <c r="J994" s="121">
        <v>257752662</v>
      </c>
      <c r="K994" s="121">
        <v>98962179</v>
      </c>
      <c r="L994" s="121">
        <v>94669051</v>
      </c>
      <c r="M994" s="121">
        <v>157652142</v>
      </c>
      <c r="N994" s="121">
        <v>61379253</v>
      </c>
      <c r="O994" s="121" t="e">
        <v>#N/A</v>
      </c>
      <c r="P994" s="121">
        <v>1069570</v>
      </c>
      <c r="Q994" s="121">
        <v>48145</v>
      </c>
      <c r="R994" s="2">
        <v>20324</v>
      </c>
      <c r="S994" s="2" t="s">
        <v>3587</v>
      </c>
      <c r="T994" s="122">
        <v>9.9238994164760536E-2</v>
      </c>
      <c r="U994" s="122">
        <v>6.0698655364420637E-2</v>
      </c>
      <c r="V994" s="122">
        <v>2.2868709607350208</v>
      </c>
      <c r="W994" s="122">
        <v>0.38394241297884246</v>
      </c>
      <c r="X994" s="122">
        <v>0.61164117870487789</v>
      </c>
      <c r="Y994" s="123">
        <v>76.619835912348108</v>
      </c>
      <c r="Z994" s="123">
        <v>324.96084744002491</v>
      </c>
      <c r="AA994" s="122">
        <v>0.25489459769085165</v>
      </c>
      <c r="AB994" s="123">
        <v>1966.331934780351</v>
      </c>
    </row>
    <row r="995" spans="1:28" x14ac:dyDescent="0.25">
      <c r="A995" s="2">
        <v>20</v>
      </c>
      <c r="B995" s="2">
        <v>20325</v>
      </c>
      <c r="C995" s="2" t="s">
        <v>3588</v>
      </c>
      <c r="D995" s="121">
        <v>74512436</v>
      </c>
      <c r="E995" s="121">
        <v>387494</v>
      </c>
      <c r="F995" s="121">
        <v>74124942</v>
      </c>
      <c r="G995" s="121" t="s">
        <v>17</v>
      </c>
      <c r="H995" s="121">
        <v>12631776</v>
      </c>
      <c r="I995" s="121">
        <v>61493166</v>
      </c>
      <c r="J995" s="121">
        <v>74512436</v>
      </c>
      <c r="K995" s="121">
        <v>57942892</v>
      </c>
      <c r="L995" s="121">
        <v>55976313</v>
      </c>
      <c r="M995" s="121">
        <v>16195368</v>
      </c>
      <c r="N995" s="121">
        <v>1759413</v>
      </c>
      <c r="O995" s="121" t="e">
        <v>#N/A</v>
      </c>
      <c r="P995" s="121" t="s">
        <v>189</v>
      </c>
      <c r="Q995" s="121">
        <v>12916</v>
      </c>
      <c r="R995" s="2">
        <v>20325</v>
      </c>
      <c r="S995" s="2" t="s">
        <v>3588</v>
      </c>
      <c r="T995" s="122">
        <v>2.3926223843755819E-2</v>
      </c>
      <c r="U995" s="122">
        <v>5.2003936631463774E-3</v>
      </c>
      <c r="V995" s="122">
        <v>0</v>
      </c>
      <c r="W995" s="122">
        <v>0.77762713327477306</v>
      </c>
      <c r="X995" s="122">
        <v>0.21735120832715762</v>
      </c>
      <c r="Y995" s="123" t="e">
        <v>#VALUE!</v>
      </c>
      <c r="Z995" s="123">
        <v>30.001083926912358</v>
      </c>
      <c r="AA995" s="122">
        <v>0.22024050066698381</v>
      </c>
      <c r="AB995" s="123">
        <v>4333.8737225147106</v>
      </c>
    </row>
    <row r="996" spans="1:28" x14ac:dyDescent="0.25">
      <c r="A996" s="2">
        <v>20</v>
      </c>
      <c r="B996" s="2">
        <v>20326</v>
      </c>
      <c r="C996" s="2" t="s">
        <v>3589</v>
      </c>
      <c r="D996" s="121">
        <v>33384073</v>
      </c>
      <c r="E996" s="121">
        <v>733656</v>
      </c>
      <c r="F996" s="121">
        <v>32184384</v>
      </c>
      <c r="G996" s="121">
        <v>60534</v>
      </c>
      <c r="H996" s="121">
        <v>7805314</v>
      </c>
      <c r="I996" s="121">
        <v>24379070</v>
      </c>
      <c r="J996" s="121">
        <v>33384073</v>
      </c>
      <c r="K996" s="121">
        <v>20395336</v>
      </c>
      <c r="L996" s="121">
        <v>19122245</v>
      </c>
      <c r="M996" s="121">
        <v>12988737</v>
      </c>
      <c r="N996" s="121">
        <v>3979380</v>
      </c>
      <c r="O996" s="121" t="e">
        <v>#N/A</v>
      </c>
      <c r="P996" s="121">
        <v>20954</v>
      </c>
      <c r="Q996" s="121">
        <v>5472</v>
      </c>
      <c r="R996" s="2">
        <v>20326</v>
      </c>
      <c r="S996" s="2" t="s">
        <v>3589</v>
      </c>
      <c r="T996" s="122">
        <v>5.6484013803651582E-2</v>
      </c>
      <c r="U996" s="122">
        <v>2.1976228005492319E-2</v>
      </c>
      <c r="V996" s="122">
        <v>1.7531627928888849</v>
      </c>
      <c r="W996" s="122">
        <v>0.61093012826805171</v>
      </c>
      <c r="X996" s="122">
        <v>0.38906987173194835</v>
      </c>
      <c r="Y996" s="123">
        <v>11.0625</v>
      </c>
      <c r="Z996" s="123">
        <v>134.07456140350877</v>
      </c>
      <c r="AA996" s="122">
        <v>0.18436439847413416</v>
      </c>
      <c r="AB996" s="123">
        <v>3494.562317251462</v>
      </c>
    </row>
    <row r="997" spans="1:28" x14ac:dyDescent="0.25">
      <c r="A997" s="2">
        <v>20</v>
      </c>
      <c r="B997" s="2">
        <v>20327</v>
      </c>
      <c r="C997" s="2" t="s">
        <v>3590</v>
      </c>
      <c r="D997" s="121">
        <v>79631666</v>
      </c>
      <c r="E997" s="121">
        <v>5534446</v>
      </c>
      <c r="F997" s="121">
        <v>74097067</v>
      </c>
      <c r="G997" s="121">
        <v>1043007</v>
      </c>
      <c r="H997" s="121">
        <v>35807932</v>
      </c>
      <c r="I997" s="121">
        <v>38289135</v>
      </c>
      <c r="J997" s="121">
        <v>79631666</v>
      </c>
      <c r="K997" s="121">
        <v>21341240</v>
      </c>
      <c r="L997" s="121">
        <v>21341240</v>
      </c>
      <c r="M997" s="121">
        <v>52935646</v>
      </c>
      <c r="N997" s="121">
        <v>7919035</v>
      </c>
      <c r="O997" s="121" t="e">
        <v>#N/A</v>
      </c>
      <c r="P997" s="121">
        <v>1058402</v>
      </c>
      <c r="Q997" s="121">
        <v>14890</v>
      </c>
      <c r="R997" s="2">
        <v>20327</v>
      </c>
      <c r="S997" s="2" t="s">
        <v>3590</v>
      </c>
      <c r="T997" s="122">
        <v>0.10455045736100019</v>
      </c>
      <c r="U997" s="122">
        <v>6.9500567776643027E-2</v>
      </c>
      <c r="V997" s="122">
        <v>-6.0847691884996835E-2</v>
      </c>
      <c r="W997" s="122">
        <v>0.26799941621213852</v>
      </c>
      <c r="X997" s="122">
        <v>0.66475622901070541</v>
      </c>
      <c r="Y997" s="123">
        <v>70.04748153122901</v>
      </c>
      <c r="Z997" s="123">
        <v>371.68878441907322</v>
      </c>
      <c r="AA997" s="122">
        <v>0.69887884066682371</v>
      </c>
      <c r="AB997" s="123">
        <v>1433.2599059771658</v>
      </c>
    </row>
    <row r="998" spans="1:28" x14ac:dyDescent="0.25">
      <c r="A998" s="2">
        <v>20</v>
      </c>
      <c r="B998" s="2">
        <v>20328</v>
      </c>
      <c r="C998" s="2" t="s">
        <v>3591</v>
      </c>
      <c r="D998" s="121">
        <v>9549604</v>
      </c>
      <c r="E998" s="121">
        <v>54445</v>
      </c>
      <c r="F998" s="121">
        <v>9494820</v>
      </c>
      <c r="G998" s="121" t="s">
        <v>17</v>
      </c>
      <c r="H998" s="121">
        <v>2311958</v>
      </c>
      <c r="I998" s="121">
        <v>7182862</v>
      </c>
      <c r="J998" s="121">
        <v>9549604</v>
      </c>
      <c r="K998" s="121">
        <v>5893222</v>
      </c>
      <c r="L998" s="121">
        <v>5893222</v>
      </c>
      <c r="M998" s="121">
        <v>3656382</v>
      </c>
      <c r="N998" s="121">
        <v>965456</v>
      </c>
      <c r="O998" s="121" t="e">
        <v>#N/A</v>
      </c>
      <c r="P998" s="121" t="s">
        <v>189</v>
      </c>
      <c r="Q998" s="121">
        <v>2017</v>
      </c>
      <c r="R998" s="2">
        <v>20328</v>
      </c>
      <c r="S998" s="2" t="s">
        <v>3591</v>
      </c>
      <c r="T998" s="122">
        <v>1.489040258922618E-2</v>
      </c>
      <c r="U998" s="122">
        <v>5.7012835296625913E-3</v>
      </c>
      <c r="V998" s="122">
        <v>0</v>
      </c>
      <c r="W998" s="122">
        <v>0.61711689825044058</v>
      </c>
      <c r="X998" s="122">
        <v>0.38288310174955947</v>
      </c>
      <c r="Y998" s="123" t="e">
        <v>#VALUE!</v>
      </c>
      <c r="Z998" s="123">
        <v>26.993058998512641</v>
      </c>
      <c r="AA998" s="122">
        <v>5.6393041215757111E-2</v>
      </c>
      <c r="AB998" s="123">
        <v>2921.7759048091225</v>
      </c>
    </row>
    <row r="999" spans="1:28" x14ac:dyDescent="0.25">
      <c r="A999" s="2">
        <v>20</v>
      </c>
      <c r="B999" s="2">
        <v>20329</v>
      </c>
      <c r="C999" s="2" t="s">
        <v>3592</v>
      </c>
      <c r="D999" s="121">
        <v>9442375</v>
      </c>
      <c r="E999" s="121">
        <v>715858</v>
      </c>
      <c r="F999" s="121">
        <v>8703952</v>
      </c>
      <c r="G999" s="121" t="s">
        <v>17</v>
      </c>
      <c r="H999" s="121">
        <v>2372921</v>
      </c>
      <c r="I999" s="121">
        <v>6331031</v>
      </c>
      <c r="J999" s="121">
        <v>9442375</v>
      </c>
      <c r="K999" s="121">
        <v>5814446</v>
      </c>
      <c r="L999" s="121">
        <v>5299516</v>
      </c>
      <c r="M999" s="121">
        <v>3627929</v>
      </c>
      <c r="N999" s="121">
        <v>870520</v>
      </c>
      <c r="O999" s="121" t="e">
        <v>#N/A</v>
      </c>
      <c r="P999" s="121" t="s">
        <v>189</v>
      </c>
      <c r="Q999" s="121">
        <v>1221</v>
      </c>
      <c r="R999" s="2">
        <v>20329</v>
      </c>
      <c r="S999" s="2" t="s">
        <v>3592</v>
      </c>
      <c r="T999" s="122">
        <v>0.19731863550802675</v>
      </c>
      <c r="U999" s="122">
        <v>7.5813341452759503E-2</v>
      </c>
      <c r="V999" s="122">
        <v>0</v>
      </c>
      <c r="W999" s="122">
        <v>0.61578215226571709</v>
      </c>
      <c r="X999" s="122">
        <v>0.38421784773428297</v>
      </c>
      <c r="Y999" s="123" t="e">
        <v>#VALUE!</v>
      </c>
      <c r="Z999" s="123">
        <v>586.2882882882883</v>
      </c>
      <c r="AA999" s="122">
        <v>0.82233377751229153</v>
      </c>
      <c r="AB999" s="123">
        <v>4340.3079443079441</v>
      </c>
    </row>
    <row r="1000" spans="1:28" x14ac:dyDescent="0.25">
      <c r="A1000" s="2">
        <v>20</v>
      </c>
      <c r="B1000" s="2">
        <v>20330</v>
      </c>
      <c r="C1000" s="2" t="s">
        <v>3593</v>
      </c>
      <c r="D1000" s="121">
        <v>24348154</v>
      </c>
      <c r="E1000" s="121">
        <v>107116</v>
      </c>
      <c r="F1000" s="121">
        <v>23822090</v>
      </c>
      <c r="G1000" s="121" t="s">
        <v>17</v>
      </c>
      <c r="H1000" s="121">
        <v>4917460</v>
      </c>
      <c r="I1000" s="121">
        <v>18904630</v>
      </c>
      <c r="J1000" s="121">
        <v>24348154</v>
      </c>
      <c r="K1000" s="121">
        <v>14627173</v>
      </c>
      <c r="L1000" s="121">
        <v>14609373</v>
      </c>
      <c r="M1000" s="121">
        <v>9720981</v>
      </c>
      <c r="N1000" s="121">
        <v>3150168</v>
      </c>
      <c r="O1000" s="121" t="e">
        <v>#N/A</v>
      </c>
      <c r="P1000" s="121" t="s">
        <v>189</v>
      </c>
      <c r="Q1000" s="121">
        <v>4309</v>
      </c>
      <c r="R1000" s="2">
        <v>20330</v>
      </c>
      <c r="S1000" s="2" t="s">
        <v>3593</v>
      </c>
      <c r="T1000" s="122">
        <v>1.1019052500977011E-2</v>
      </c>
      <c r="U1000" s="122">
        <v>4.3993478930681972E-3</v>
      </c>
      <c r="V1000" s="122">
        <v>0</v>
      </c>
      <c r="W1000" s="122">
        <v>0.60075080024547245</v>
      </c>
      <c r="X1000" s="122">
        <v>0.39924919975452761</v>
      </c>
      <c r="Y1000" s="123" t="e">
        <v>#VALUE!</v>
      </c>
      <c r="Z1000" s="123">
        <v>24.85866790438617</v>
      </c>
      <c r="AA1000" s="122">
        <v>3.400326585756696E-2</v>
      </c>
      <c r="AB1000" s="123">
        <v>3390.4323508934785</v>
      </c>
    </row>
    <row r="1001" spans="1:28" x14ac:dyDescent="0.25">
      <c r="A1001" s="2">
        <v>20</v>
      </c>
      <c r="B1001" s="2">
        <v>20331</v>
      </c>
      <c r="C1001" s="2" t="s">
        <v>3594</v>
      </c>
      <c r="D1001" s="121">
        <v>9727666</v>
      </c>
      <c r="E1001" s="121">
        <v>652244</v>
      </c>
      <c r="F1001" s="121">
        <v>9075422</v>
      </c>
      <c r="G1001" s="121">
        <v>2696</v>
      </c>
      <c r="H1001" s="121">
        <v>3850208</v>
      </c>
      <c r="I1001" s="121">
        <v>5225214</v>
      </c>
      <c r="J1001" s="121">
        <v>9727666</v>
      </c>
      <c r="K1001" s="121">
        <v>4842182</v>
      </c>
      <c r="L1001" s="121">
        <v>4742203</v>
      </c>
      <c r="M1001" s="121">
        <v>4476632</v>
      </c>
      <c r="N1001" s="121">
        <v>826824</v>
      </c>
      <c r="O1001" s="121" t="e">
        <v>#N/A</v>
      </c>
      <c r="P1001" s="121">
        <v>660</v>
      </c>
      <c r="Q1001" s="121">
        <v>1059</v>
      </c>
      <c r="R1001" s="2">
        <v>20331</v>
      </c>
      <c r="S1001" s="2" t="s">
        <v>3594</v>
      </c>
      <c r="T1001" s="122">
        <v>0.14569971353463942</v>
      </c>
      <c r="U1001" s="122">
        <v>6.705041065349078E-2</v>
      </c>
      <c r="V1001" s="122">
        <v>2.8929193922892873</v>
      </c>
      <c r="W1001" s="122">
        <v>0.49777428624708125</v>
      </c>
      <c r="X1001" s="122">
        <v>0.46019589899570978</v>
      </c>
      <c r="Y1001" s="123">
        <v>2.5457979225684606</v>
      </c>
      <c r="Z1001" s="123">
        <v>615.90557129367323</v>
      </c>
      <c r="AA1001" s="122">
        <v>0.78885470184706785</v>
      </c>
      <c r="AB1001" s="123">
        <v>4478.0009442870632</v>
      </c>
    </row>
    <row r="1002" spans="1:28" x14ac:dyDescent="0.25">
      <c r="A1002" s="2">
        <v>20</v>
      </c>
      <c r="B1002" s="2">
        <v>20332</v>
      </c>
      <c r="C1002" s="2" t="s">
        <v>3595</v>
      </c>
      <c r="D1002" s="121">
        <v>3761586</v>
      </c>
      <c r="E1002" s="121">
        <v>201066</v>
      </c>
      <c r="F1002" s="121">
        <v>3560520</v>
      </c>
      <c r="G1002" s="121">
        <v>21780</v>
      </c>
      <c r="H1002" s="121">
        <v>1296181</v>
      </c>
      <c r="I1002" s="121">
        <v>2264339</v>
      </c>
      <c r="J1002" s="121">
        <v>3761586</v>
      </c>
      <c r="K1002" s="121">
        <v>1930511</v>
      </c>
      <c r="L1002" s="121">
        <v>1930511</v>
      </c>
      <c r="M1002" s="121">
        <v>1716153</v>
      </c>
      <c r="N1002" s="121">
        <v>651147</v>
      </c>
      <c r="O1002" s="121" t="e">
        <v>#N/A</v>
      </c>
      <c r="P1002" s="121">
        <v>21016</v>
      </c>
      <c r="Q1002" s="121">
        <v>442</v>
      </c>
      <c r="R1002" s="2">
        <v>20332</v>
      </c>
      <c r="S1002" s="2" t="s">
        <v>3595</v>
      </c>
      <c r="T1002" s="122">
        <v>0.11716088250872737</v>
      </c>
      <c r="U1002" s="122">
        <v>5.3452453300283441E-2</v>
      </c>
      <c r="V1002" s="122">
        <v>-1.2340433848478716E-2</v>
      </c>
      <c r="W1002" s="122">
        <v>0.51321729717199072</v>
      </c>
      <c r="X1002" s="122">
        <v>0.45623122799797744</v>
      </c>
      <c r="Y1002" s="123">
        <v>49.276018099547514</v>
      </c>
      <c r="Z1002" s="123">
        <v>454.90045248868779</v>
      </c>
      <c r="AA1002" s="122">
        <v>0.30878741666628273</v>
      </c>
      <c r="AB1002" s="123">
        <v>4367.6719457013578</v>
      </c>
    </row>
    <row r="1003" spans="1:28" x14ac:dyDescent="0.25">
      <c r="A1003" s="2">
        <v>20</v>
      </c>
      <c r="B1003" s="2">
        <v>20333</v>
      </c>
      <c r="C1003" s="2" t="s">
        <v>3596</v>
      </c>
      <c r="D1003" s="121">
        <v>14265735</v>
      </c>
      <c r="E1003" s="121">
        <v>1682969</v>
      </c>
      <c r="F1003" s="121">
        <v>12582766</v>
      </c>
      <c r="G1003" s="121">
        <v>22211</v>
      </c>
      <c r="H1003" s="121">
        <v>5633178</v>
      </c>
      <c r="I1003" s="121">
        <v>6949588</v>
      </c>
      <c r="J1003" s="121">
        <v>14265735</v>
      </c>
      <c r="K1003" s="121">
        <v>6331773</v>
      </c>
      <c r="L1003" s="121">
        <v>4827742</v>
      </c>
      <c r="M1003" s="121">
        <v>7057975</v>
      </c>
      <c r="N1003" s="121">
        <v>873945</v>
      </c>
      <c r="O1003" s="121" t="e">
        <v>#N/A</v>
      </c>
      <c r="P1003" s="121" t="s">
        <v>189</v>
      </c>
      <c r="Q1003" s="121">
        <v>2626</v>
      </c>
      <c r="R1003" s="2">
        <v>20333</v>
      </c>
      <c r="S1003" s="2" t="s">
        <v>3596</v>
      </c>
      <c r="T1003" s="122">
        <v>0.23844927192289572</v>
      </c>
      <c r="U1003" s="122">
        <v>0.11797282088865382</v>
      </c>
      <c r="V1003" s="122">
        <v>0</v>
      </c>
      <c r="W1003" s="122">
        <v>0.44384484921386808</v>
      </c>
      <c r="X1003" s="122">
        <v>0.4947501828682504</v>
      </c>
      <c r="Y1003" s="123">
        <v>8.4581111957349577</v>
      </c>
      <c r="Z1003" s="123">
        <v>640.88690022848436</v>
      </c>
      <c r="AA1003" s="122">
        <v>1.9257150049488241</v>
      </c>
      <c r="AB1003" s="123">
        <v>1838.4394516374714</v>
      </c>
    </row>
    <row r="1004" spans="1:28" x14ac:dyDescent="0.25">
      <c r="A1004" s="2">
        <v>20</v>
      </c>
      <c r="B1004" s="2">
        <v>20335</v>
      </c>
      <c r="C1004" s="2" t="s">
        <v>3597</v>
      </c>
      <c r="D1004" s="121">
        <v>32111627</v>
      </c>
      <c r="E1004" s="121">
        <v>467015</v>
      </c>
      <c r="F1004" s="121">
        <v>31644612</v>
      </c>
      <c r="G1004" s="121" t="s">
        <v>17</v>
      </c>
      <c r="H1004" s="121">
        <v>2316956</v>
      </c>
      <c r="I1004" s="121">
        <v>29327656</v>
      </c>
      <c r="J1004" s="121">
        <v>32111627</v>
      </c>
      <c r="K1004" s="121">
        <v>585675</v>
      </c>
      <c r="L1004" s="121" t="s">
        <v>17</v>
      </c>
      <c r="M1004" s="121">
        <v>22968285</v>
      </c>
      <c r="N1004" s="121">
        <v>4444732</v>
      </c>
      <c r="O1004" s="121" t="e">
        <v>#N/A</v>
      </c>
      <c r="P1004" s="121" t="s">
        <v>189</v>
      </c>
      <c r="Q1004" s="121">
        <v>2907</v>
      </c>
      <c r="R1004" s="2">
        <v>20335</v>
      </c>
      <c r="S1004" s="2" t="s">
        <v>3597</v>
      </c>
      <c r="T1004" s="122">
        <v>2.0333037490609333E-2</v>
      </c>
      <c r="U1004" s="122">
        <v>1.4543486071260108E-2</v>
      </c>
      <c r="V1004" s="122">
        <v>0</v>
      </c>
      <c r="W1004" s="122">
        <v>1.8238720822211844E-2</v>
      </c>
      <c r="X1004" s="122">
        <v>0.71526382017329737</v>
      </c>
      <c r="Y1004" s="123" t="e">
        <v>#VALUE!</v>
      </c>
      <c r="Z1004" s="123">
        <v>160.65187478500172</v>
      </c>
      <c r="AA1004" s="122">
        <v>0.10507157686897657</v>
      </c>
      <c r="AB1004" s="123" t="e">
        <v>#VALUE!</v>
      </c>
    </row>
    <row r="1005" spans="1:28" x14ac:dyDescent="0.25">
      <c r="A1005" s="2">
        <v>20</v>
      </c>
      <c r="B1005" s="2">
        <v>20336</v>
      </c>
      <c r="C1005" s="2" t="s">
        <v>3598</v>
      </c>
      <c r="D1005" s="121">
        <v>15657692</v>
      </c>
      <c r="E1005" s="121">
        <v>977641</v>
      </c>
      <c r="F1005" s="121">
        <v>14680051</v>
      </c>
      <c r="G1005" s="121">
        <v>18348</v>
      </c>
      <c r="H1005" s="121">
        <v>5296843</v>
      </c>
      <c r="I1005" s="121">
        <v>9383208</v>
      </c>
      <c r="J1005" s="121">
        <v>15657692</v>
      </c>
      <c r="K1005" s="121">
        <v>9009236</v>
      </c>
      <c r="L1005" s="121">
        <v>8264426</v>
      </c>
      <c r="M1005" s="121">
        <v>6639097</v>
      </c>
      <c r="N1005" s="121">
        <v>1905839</v>
      </c>
      <c r="O1005" s="121" t="e">
        <v>#N/A</v>
      </c>
      <c r="P1005" s="121">
        <v>25547</v>
      </c>
      <c r="Q1005" s="121">
        <v>1713</v>
      </c>
      <c r="R1005" s="2">
        <v>20336</v>
      </c>
      <c r="S1005" s="2" t="s">
        <v>3598</v>
      </c>
      <c r="T1005" s="122">
        <v>0.1472551161701659</v>
      </c>
      <c r="U1005" s="122">
        <v>6.2438384916499827E-2</v>
      </c>
      <c r="V1005" s="122">
        <v>-0.31553966996743699</v>
      </c>
      <c r="W1005" s="122">
        <v>0.57538722820706911</v>
      </c>
      <c r="X1005" s="122">
        <v>0.42401504640658405</v>
      </c>
      <c r="Y1005" s="123">
        <v>10.711033274956216</v>
      </c>
      <c r="Z1005" s="123">
        <v>570.71862230005843</v>
      </c>
      <c r="AA1005" s="122">
        <v>0.51297145246791576</v>
      </c>
      <c r="AB1005" s="123">
        <v>4824.5335668417983</v>
      </c>
    </row>
    <row r="1006" spans="1:28" x14ac:dyDescent="0.25">
      <c r="A1006" s="2">
        <v>20</v>
      </c>
      <c r="B1006" s="2">
        <v>20337</v>
      </c>
      <c r="C1006" s="2" t="s">
        <v>3599</v>
      </c>
      <c r="D1006" s="121">
        <v>39584160</v>
      </c>
      <c r="E1006" s="121">
        <v>1112075</v>
      </c>
      <c r="F1006" s="121">
        <v>38194874</v>
      </c>
      <c r="G1006" s="121" t="s">
        <v>17</v>
      </c>
      <c r="H1006" s="121">
        <v>7796582</v>
      </c>
      <c r="I1006" s="121">
        <v>30398292</v>
      </c>
      <c r="J1006" s="121">
        <v>39584160</v>
      </c>
      <c r="K1006" s="121">
        <v>25183287</v>
      </c>
      <c r="L1006" s="121">
        <v>25109634</v>
      </c>
      <c r="M1006" s="121">
        <v>14400873</v>
      </c>
      <c r="N1006" s="121">
        <v>1292048</v>
      </c>
      <c r="O1006" s="121" t="e">
        <v>#N/A</v>
      </c>
      <c r="P1006" s="121" t="s">
        <v>189</v>
      </c>
      <c r="Q1006" s="121">
        <v>5180</v>
      </c>
      <c r="R1006" s="2">
        <v>20337</v>
      </c>
      <c r="S1006" s="2" t="s">
        <v>3599</v>
      </c>
      <c r="T1006" s="122">
        <v>7.7222748926401893E-2</v>
      </c>
      <c r="U1006" s="122">
        <v>2.8093939596040438E-2</v>
      </c>
      <c r="V1006" s="122">
        <v>0</v>
      </c>
      <c r="W1006" s="122">
        <v>0.6361960693368256</v>
      </c>
      <c r="X1006" s="122">
        <v>0.36380393066317435</v>
      </c>
      <c r="Y1006" s="123" t="e">
        <v>#VALUE!</v>
      </c>
      <c r="Z1006" s="123">
        <v>214.68629343629343</v>
      </c>
      <c r="AA1006" s="122">
        <v>0.86070718734907681</v>
      </c>
      <c r="AB1006" s="123">
        <v>4847.4196911196914</v>
      </c>
    </row>
    <row r="1007" spans="1:28" x14ac:dyDescent="0.25">
      <c r="A1007" s="2">
        <v>20</v>
      </c>
      <c r="B1007" s="2">
        <v>20338</v>
      </c>
      <c r="C1007" s="2" t="s">
        <v>3600</v>
      </c>
      <c r="D1007" s="121">
        <v>39459367</v>
      </c>
      <c r="E1007" s="121">
        <v>5805873</v>
      </c>
      <c r="F1007" s="121">
        <v>32947125</v>
      </c>
      <c r="G1007" s="121">
        <v>1256056</v>
      </c>
      <c r="H1007" s="121">
        <v>14583453</v>
      </c>
      <c r="I1007" s="121">
        <v>18363672</v>
      </c>
      <c r="J1007" s="121">
        <v>39459367</v>
      </c>
      <c r="K1007" s="121">
        <v>7820342</v>
      </c>
      <c r="L1007" s="121">
        <v>7602873</v>
      </c>
      <c r="M1007" s="121">
        <v>31639025</v>
      </c>
      <c r="N1007" s="121">
        <v>14411626</v>
      </c>
      <c r="O1007" s="121" t="e">
        <v>#N/A</v>
      </c>
      <c r="P1007" s="121">
        <v>1540961</v>
      </c>
      <c r="Q1007" s="121">
        <v>11559</v>
      </c>
      <c r="R1007" s="2">
        <v>20338</v>
      </c>
      <c r="S1007" s="2" t="s">
        <v>3600</v>
      </c>
      <c r="T1007" s="122">
        <v>0.1835035371665214</v>
      </c>
      <c r="U1007" s="122">
        <v>0.14713548243183933</v>
      </c>
      <c r="V1007" s="122">
        <v>-0.22318641142577078</v>
      </c>
      <c r="W1007" s="122">
        <v>0.198187213697574</v>
      </c>
      <c r="X1007" s="122">
        <v>0.80181278630242603</v>
      </c>
      <c r="Y1007" s="123">
        <v>108.66476338783632</v>
      </c>
      <c r="Z1007" s="123">
        <v>502.2815987542175</v>
      </c>
      <c r="AA1007" s="122">
        <v>0.40286037120308282</v>
      </c>
      <c r="AB1007" s="123">
        <v>657.74487412405915</v>
      </c>
    </row>
    <row r="1008" spans="1:28" x14ac:dyDescent="0.25">
      <c r="A1008" s="2">
        <v>20</v>
      </c>
      <c r="B1008" s="2">
        <v>20339</v>
      </c>
      <c r="C1008" s="2" t="s">
        <v>3601</v>
      </c>
      <c r="D1008" s="121">
        <v>18724953</v>
      </c>
      <c r="E1008" s="121">
        <v>563274</v>
      </c>
      <c r="F1008" s="121">
        <v>18161679</v>
      </c>
      <c r="G1008" s="121">
        <v>96293</v>
      </c>
      <c r="H1008" s="121">
        <v>7996267</v>
      </c>
      <c r="I1008" s="121">
        <v>10165412</v>
      </c>
      <c r="J1008" s="121">
        <v>18724953</v>
      </c>
      <c r="K1008" s="121">
        <v>430200</v>
      </c>
      <c r="L1008" s="121">
        <v>430200</v>
      </c>
      <c r="M1008" s="121">
        <v>14448760</v>
      </c>
      <c r="N1008" s="121">
        <v>5251454</v>
      </c>
      <c r="O1008" s="121" t="e">
        <v>#N/A</v>
      </c>
      <c r="P1008" s="121">
        <v>149104</v>
      </c>
      <c r="Q1008" s="121">
        <v>4577</v>
      </c>
      <c r="R1008" s="2">
        <v>20339</v>
      </c>
      <c r="S1008" s="2" t="s">
        <v>3601</v>
      </c>
      <c r="T1008" s="122">
        <v>3.8984245014797116E-2</v>
      </c>
      <c r="U1008" s="122">
        <v>3.008146402290035E-2</v>
      </c>
      <c r="V1008" s="122">
        <v>-0.38453284432180801</v>
      </c>
      <c r="W1008" s="122">
        <v>2.2974690510571643E-2</v>
      </c>
      <c r="X1008" s="122">
        <v>0.77163130930155077</v>
      </c>
      <c r="Y1008" s="123">
        <v>21.038453135241426</v>
      </c>
      <c r="Z1008" s="123">
        <v>123.06620056805768</v>
      </c>
      <c r="AA1008" s="122">
        <v>0.1072605796413717</v>
      </c>
      <c r="AB1008" s="123">
        <v>93.991697618527425</v>
      </c>
    </row>
    <row r="1009" spans="1:28" x14ac:dyDescent="0.25">
      <c r="A1009" s="2">
        <v>20</v>
      </c>
      <c r="B1009" s="2">
        <v>20340</v>
      </c>
      <c r="C1009" s="2" t="s">
        <v>3602</v>
      </c>
      <c r="D1009" s="121">
        <v>9652054</v>
      </c>
      <c r="E1009" s="121">
        <v>79492</v>
      </c>
      <c r="F1009" s="121">
        <v>9572562</v>
      </c>
      <c r="G1009" s="121" t="s">
        <v>17</v>
      </c>
      <c r="H1009" s="121">
        <v>2659341</v>
      </c>
      <c r="I1009" s="121">
        <v>6913221</v>
      </c>
      <c r="J1009" s="121">
        <v>9652054</v>
      </c>
      <c r="K1009" s="121">
        <v>5034769</v>
      </c>
      <c r="L1009" s="121">
        <v>4958857</v>
      </c>
      <c r="M1009" s="121">
        <v>4521315</v>
      </c>
      <c r="N1009" s="121">
        <v>1298886</v>
      </c>
      <c r="O1009" s="121" t="e">
        <v>#N/A</v>
      </c>
      <c r="P1009" s="121" t="s">
        <v>189</v>
      </c>
      <c r="Q1009" s="121">
        <v>1805</v>
      </c>
      <c r="R1009" s="2">
        <v>20340</v>
      </c>
      <c r="S1009" s="2" t="s">
        <v>3602</v>
      </c>
      <c r="T1009" s="122">
        <v>1.7581610659730632E-2</v>
      </c>
      <c r="U1009" s="122">
        <v>8.2357599739910289E-3</v>
      </c>
      <c r="V1009" s="122">
        <v>0</v>
      </c>
      <c r="W1009" s="122">
        <v>0.52162669210097667</v>
      </c>
      <c r="X1009" s="122">
        <v>0.46843034653556642</v>
      </c>
      <c r="Y1009" s="123" t="e">
        <v>#VALUE!</v>
      </c>
      <c r="Z1009" s="123">
        <v>44.039889196675901</v>
      </c>
      <c r="AA1009" s="122">
        <v>6.120013611664149E-2</v>
      </c>
      <c r="AB1009" s="123">
        <v>2747.2891966759003</v>
      </c>
    </row>
    <row r="1010" spans="1:28" x14ac:dyDescent="0.25">
      <c r="A1010" s="2">
        <v>20</v>
      </c>
      <c r="B1010" s="2">
        <v>20341</v>
      </c>
      <c r="C1010" s="2" t="s">
        <v>3603</v>
      </c>
      <c r="D1010" s="121">
        <v>4407100</v>
      </c>
      <c r="E1010" s="121">
        <v>356814</v>
      </c>
      <c r="F1010" s="121">
        <v>3851051</v>
      </c>
      <c r="G1010" s="121">
        <v>18469</v>
      </c>
      <c r="H1010" s="121">
        <v>1958479</v>
      </c>
      <c r="I1010" s="121">
        <v>1892572</v>
      </c>
      <c r="J1010" s="121">
        <v>4407100</v>
      </c>
      <c r="K1010" s="121">
        <v>2082886</v>
      </c>
      <c r="L1010" s="121">
        <v>2082886</v>
      </c>
      <c r="M1010" s="121">
        <v>2324214</v>
      </c>
      <c r="N1010" s="121">
        <v>404811</v>
      </c>
      <c r="O1010" s="121" t="e">
        <v>#N/A</v>
      </c>
      <c r="P1010" s="121">
        <v>14045</v>
      </c>
      <c r="Q1010" s="121">
        <v>498</v>
      </c>
      <c r="R1010" s="2">
        <v>20341</v>
      </c>
      <c r="S1010" s="2" t="s">
        <v>3603</v>
      </c>
      <c r="T1010" s="122">
        <v>0.15352028685826694</v>
      </c>
      <c r="U1010" s="122">
        <v>8.0963445349549593E-2</v>
      </c>
      <c r="V1010" s="122">
        <v>0.25320205003116181</v>
      </c>
      <c r="W1010" s="122">
        <v>0.47262054412198495</v>
      </c>
      <c r="X1010" s="122">
        <v>0.52737945587801505</v>
      </c>
      <c r="Y1010" s="123">
        <v>37.086345381526101</v>
      </c>
      <c r="Z1010" s="123">
        <v>716.49397590361446</v>
      </c>
      <c r="AA1010" s="122">
        <v>0.88143355788256739</v>
      </c>
      <c r="AB1010" s="123">
        <v>4182.5020080321283</v>
      </c>
    </row>
    <row r="1011" spans="1:28" x14ac:dyDescent="0.25">
      <c r="A1011" s="2">
        <v>20</v>
      </c>
      <c r="B1011" s="2">
        <v>20342</v>
      </c>
      <c r="C1011" s="2" t="s">
        <v>3604</v>
      </c>
      <c r="D1011" s="121">
        <v>20054146</v>
      </c>
      <c r="E1011" s="121">
        <v>2607599</v>
      </c>
      <c r="F1011" s="121">
        <v>17446547</v>
      </c>
      <c r="G1011" s="121">
        <v>1316472</v>
      </c>
      <c r="H1011" s="121">
        <v>9684047</v>
      </c>
      <c r="I1011" s="121">
        <v>7762500</v>
      </c>
      <c r="J1011" s="121">
        <v>20054146</v>
      </c>
      <c r="K1011" s="121">
        <v>4641048</v>
      </c>
      <c r="L1011" s="121">
        <v>4504715</v>
      </c>
      <c r="M1011" s="121">
        <v>15356431</v>
      </c>
      <c r="N1011" s="121">
        <v>6195378</v>
      </c>
      <c r="O1011" s="121" t="e">
        <v>#N/A</v>
      </c>
      <c r="P1011" s="121">
        <v>1196198</v>
      </c>
      <c r="Q1011" s="121">
        <v>3698</v>
      </c>
      <c r="R1011" s="2">
        <v>20342</v>
      </c>
      <c r="S1011" s="2" t="s">
        <v>3604</v>
      </c>
      <c r="T1011" s="122">
        <v>0.16980501524084601</v>
      </c>
      <c r="U1011" s="122">
        <v>0.13002792539757116</v>
      </c>
      <c r="V1011" s="122">
        <v>4.8837033440077837E-2</v>
      </c>
      <c r="W1011" s="122">
        <v>0.23142586076714511</v>
      </c>
      <c r="X1011" s="122">
        <v>0.76574843925041736</v>
      </c>
      <c r="Y1011" s="123">
        <v>355.99567333693886</v>
      </c>
      <c r="Z1011" s="123">
        <v>705.13764196863167</v>
      </c>
      <c r="AA1011" s="122">
        <v>0.42089425374852024</v>
      </c>
      <c r="AB1011" s="123">
        <v>1218.148999459167</v>
      </c>
    </row>
    <row r="1012" spans="1:28" x14ac:dyDescent="0.25">
      <c r="A1012" s="2">
        <v>20</v>
      </c>
      <c r="B1012" s="2">
        <v>20343</v>
      </c>
      <c r="C1012" s="2" t="s">
        <v>3605</v>
      </c>
      <c r="D1012" s="121">
        <v>11025684</v>
      </c>
      <c r="E1012" s="121">
        <v>578082</v>
      </c>
      <c r="F1012" s="121">
        <v>10447602</v>
      </c>
      <c r="G1012" s="121">
        <v>213831</v>
      </c>
      <c r="H1012" s="121">
        <v>4234755</v>
      </c>
      <c r="I1012" s="121">
        <v>6212847</v>
      </c>
      <c r="J1012" s="121">
        <v>11025684</v>
      </c>
      <c r="K1012" s="121">
        <v>2590381</v>
      </c>
      <c r="L1012" s="121">
        <v>2190811</v>
      </c>
      <c r="M1012" s="121">
        <v>5545323</v>
      </c>
      <c r="N1012" s="121">
        <v>1988277</v>
      </c>
      <c r="O1012" s="121" t="e">
        <v>#N/A</v>
      </c>
      <c r="P1012" s="121">
        <v>222317</v>
      </c>
      <c r="Q1012" s="121">
        <v>2014</v>
      </c>
      <c r="R1012" s="2">
        <v>20343</v>
      </c>
      <c r="S1012" s="2" t="s">
        <v>3605</v>
      </c>
      <c r="T1012" s="122">
        <v>0.10424676795202011</v>
      </c>
      <c r="U1012" s="122">
        <v>5.2430488666281382E-2</v>
      </c>
      <c r="V1012" s="122">
        <v>-8.3362854377380446E-2</v>
      </c>
      <c r="W1012" s="122">
        <v>0.2349406168361074</v>
      </c>
      <c r="X1012" s="122">
        <v>0.50294593968047696</v>
      </c>
      <c r="Y1012" s="123">
        <v>106.17229394240317</v>
      </c>
      <c r="Z1012" s="123">
        <v>287.03177755710027</v>
      </c>
      <c r="AA1012" s="122">
        <v>0.29074520300742807</v>
      </c>
      <c r="AB1012" s="123">
        <v>1087.7909632571996</v>
      </c>
    </row>
    <row r="1013" spans="1:28" x14ac:dyDescent="0.25">
      <c r="A1013" s="2">
        <v>20</v>
      </c>
      <c r="B1013" s="2">
        <v>20344</v>
      </c>
      <c r="C1013" s="2" t="s">
        <v>3606</v>
      </c>
      <c r="D1013" s="121">
        <v>15395036</v>
      </c>
      <c r="E1013" s="121">
        <v>64920</v>
      </c>
      <c r="F1013" s="121">
        <v>15330116</v>
      </c>
      <c r="G1013" s="121" t="s">
        <v>17</v>
      </c>
      <c r="H1013" s="121">
        <v>4588867</v>
      </c>
      <c r="I1013" s="121">
        <v>10741249</v>
      </c>
      <c r="J1013" s="121">
        <v>15395036</v>
      </c>
      <c r="K1013" s="121">
        <v>7331413</v>
      </c>
      <c r="L1013" s="121">
        <v>7331413</v>
      </c>
      <c r="M1013" s="121">
        <v>7813760</v>
      </c>
      <c r="N1013" s="121">
        <v>748767</v>
      </c>
      <c r="O1013" s="121" t="e">
        <v>#N/A</v>
      </c>
      <c r="P1013" s="121">
        <v>738</v>
      </c>
      <c r="Q1013" s="121">
        <v>2849</v>
      </c>
      <c r="R1013" s="2">
        <v>20344</v>
      </c>
      <c r="S1013" s="2" t="s">
        <v>3606</v>
      </c>
      <c r="T1013" s="122">
        <v>8.3084200180194943E-3</v>
      </c>
      <c r="U1013" s="122">
        <v>4.216943695357387E-3</v>
      </c>
      <c r="V1013" s="122">
        <v>0</v>
      </c>
      <c r="W1013" s="122">
        <v>0.47621928263110264</v>
      </c>
      <c r="X1013" s="122">
        <v>0.50755061566598481</v>
      </c>
      <c r="Y1013" s="123" t="e">
        <v>#VALUE!</v>
      </c>
      <c r="Z1013" s="123">
        <v>22.786942786942788</v>
      </c>
      <c r="AA1013" s="122">
        <v>8.6702538974073373E-2</v>
      </c>
      <c r="AB1013" s="123">
        <v>2573.3285363285363</v>
      </c>
    </row>
    <row r="1014" spans="1:28" x14ac:dyDescent="0.25">
      <c r="A1014" s="2">
        <v>20</v>
      </c>
      <c r="B1014" s="2">
        <v>20345</v>
      </c>
      <c r="C1014" s="2" t="s">
        <v>3607</v>
      </c>
      <c r="D1014" s="121">
        <v>17191756</v>
      </c>
      <c r="E1014" s="121">
        <v>34085</v>
      </c>
      <c r="F1014" s="121">
        <v>17157671</v>
      </c>
      <c r="G1014" s="121" t="s">
        <v>17</v>
      </c>
      <c r="H1014" s="121">
        <v>5283448</v>
      </c>
      <c r="I1014" s="121">
        <v>11874223</v>
      </c>
      <c r="J1014" s="121">
        <v>17191756</v>
      </c>
      <c r="K1014" s="121">
        <v>7924305</v>
      </c>
      <c r="L1014" s="121">
        <v>7882338</v>
      </c>
      <c r="M1014" s="121">
        <v>9266976</v>
      </c>
      <c r="N1014" s="121">
        <v>2978844</v>
      </c>
      <c r="O1014" s="121" t="e">
        <v>#N/A</v>
      </c>
      <c r="P1014" s="121" t="s">
        <v>189</v>
      </c>
      <c r="Q1014" s="121">
        <v>4176</v>
      </c>
      <c r="R1014" s="2">
        <v>20345</v>
      </c>
      <c r="S1014" s="2" t="s">
        <v>3607</v>
      </c>
      <c r="T1014" s="122">
        <v>3.6781146298425723E-3</v>
      </c>
      <c r="U1014" s="122">
        <v>1.9826363287147632E-3</v>
      </c>
      <c r="V1014" s="122">
        <v>0</v>
      </c>
      <c r="W1014" s="122">
        <v>0.46093633483397506</v>
      </c>
      <c r="X1014" s="122">
        <v>0.539036035644061</v>
      </c>
      <c r="Y1014" s="123" t="e">
        <v>#VALUE!</v>
      </c>
      <c r="Z1014" s="123">
        <v>8.1621168582375478</v>
      </c>
      <c r="AA1014" s="122">
        <v>1.1442358176527539E-2</v>
      </c>
      <c r="AB1014" s="123">
        <v>1887.5330459770114</v>
      </c>
    </row>
    <row r="1015" spans="1:28" x14ac:dyDescent="0.25">
      <c r="A1015" s="2">
        <v>20</v>
      </c>
      <c r="B1015" s="2">
        <v>20346</v>
      </c>
      <c r="C1015" s="2" t="s">
        <v>3608</v>
      </c>
      <c r="D1015" s="121">
        <v>13833568</v>
      </c>
      <c r="E1015" s="121">
        <v>2966229</v>
      </c>
      <c r="F1015" s="121">
        <v>10867339</v>
      </c>
      <c r="G1015" s="121" t="s">
        <v>17</v>
      </c>
      <c r="H1015" s="121">
        <v>5127399</v>
      </c>
      <c r="I1015" s="121">
        <v>5739940</v>
      </c>
      <c r="J1015" s="121">
        <v>13833568</v>
      </c>
      <c r="K1015" s="121">
        <v>6527791</v>
      </c>
      <c r="L1015" s="121">
        <v>4229093</v>
      </c>
      <c r="M1015" s="121">
        <v>7267702</v>
      </c>
      <c r="N1015" s="121">
        <v>2035987</v>
      </c>
      <c r="O1015" s="121" t="e">
        <v>#N/A</v>
      </c>
      <c r="P1015" s="121" t="s">
        <v>189</v>
      </c>
      <c r="Q1015" s="121">
        <v>1628</v>
      </c>
      <c r="R1015" s="2">
        <v>20346</v>
      </c>
      <c r="S1015" s="2" t="s">
        <v>3608</v>
      </c>
      <c r="T1015" s="122">
        <v>0.40813850100072896</v>
      </c>
      <c r="U1015" s="122">
        <v>0.21442255533785642</v>
      </c>
      <c r="V1015" s="122">
        <v>0</v>
      </c>
      <c r="W1015" s="122">
        <v>0.47188050111149921</v>
      </c>
      <c r="X1015" s="122">
        <v>0.52536713594063367</v>
      </c>
      <c r="Y1015" s="123" t="e">
        <v>#VALUE!</v>
      </c>
      <c r="Z1015" s="123">
        <v>1822.0079852579852</v>
      </c>
      <c r="AA1015" s="122">
        <v>1.4568997739180063</v>
      </c>
      <c r="AB1015" s="123">
        <v>2597.7229729729729</v>
      </c>
    </row>
    <row r="1016" spans="1:28" x14ac:dyDescent="0.25">
      <c r="A1016" s="2">
        <v>20</v>
      </c>
      <c r="B1016" s="2">
        <v>20347</v>
      </c>
      <c r="C1016" s="2" t="s">
        <v>3609</v>
      </c>
      <c r="D1016" s="121">
        <v>22728770</v>
      </c>
      <c r="E1016" s="121">
        <v>154439</v>
      </c>
      <c r="F1016" s="121">
        <v>22574331</v>
      </c>
      <c r="G1016" s="121">
        <v>30016</v>
      </c>
      <c r="H1016" s="121">
        <v>4582669</v>
      </c>
      <c r="I1016" s="121">
        <v>17991662</v>
      </c>
      <c r="J1016" s="121">
        <v>22728770</v>
      </c>
      <c r="K1016" s="121">
        <v>15701030</v>
      </c>
      <c r="L1016" s="121">
        <v>14155986</v>
      </c>
      <c r="M1016" s="121">
        <v>6922818</v>
      </c>
      <c r="N1016" s="121">
        <v>3033445</v>
      </c>
      <c r="O1016" s="121" t="e">
        <v>#N/A</v>
      </c>
      <c r="P1016" s="121">
        <v>31141</v>
      </c>
      <c r="Q1016" s="121">
        <v>3815</v>
      </c>
      <c r="R1016" s="2">
        <v>20347</v>
      </c>
      <c r="S1016" s="2" t="s">
        <v>3609</v>
      </c>
      <c r="T1016" s="122">
        <v>2.2308689900557836E-2</v>
      </c>
      <c r="U1016" s="122">
        <v>6.7948683540728335E-3</v>
      </c>
      <c r="V1016" s="122">
        <v>-8.141421377336322E-2</v>
      </c>
      <c r="W1016" s="122">
        <v>0.6907998101085101</v>
      </c>
      <c r="X1016" s="122">
        <v>0.30458392601095441</v>
      </c>
      <c r="Y1016" s="123">
        <v>7.8678899082568812</v>
      </c>
      <c r="Z1016" s="123">
        <v>40.482044560943642</v>
      </c>
      <c r="AA1016" s="122">
        <v>5.0912081807977398E-2</v>
      </c>
      <c r="AB1016" s="123">
        <v>3710.6123197903016</v>
      </c>
    </row>
    <row r="1017" spans="1:28" x14ac:dyDescent="0.25">
      <c r="A1017" s="2">
        <v>20</v>
      </c>
      <c r="B1017" s="2">
        <v>20348</v>
      </c>
      <c r="C1017" s="2" t="s">
        <v>3610</v>
      </c>
      <c r="D1017" s="121">
        <v>42446233</v>
      </c>
      <c r="E1017" s="121">
        <v>1274880</v>
      </c>
      <c r="F1017" s="121">
        <v>41171353</v>
      </c>
      <c r="G1017" s="121">
        <v>441206</v>
      </c>
      <c r="H1017" s="121">
        <v>12674818</v>
      </c>
      <c r="I1017" s="121">
        <v>28496535</v>
      </c>
      <c r="J1017" s="121">
        <v>42446233</v>
      </c>
      <c r="K1017" s="121">
        <v>22344082</v>
      </c>
      <c r="L1017" s="121">
        <v>21311421</v>
      </c>
      <c r="M1017" s="121">
        <v>20028677</v>
      </c>
      <c r="N1017" s="121">
        <v>6560162</v>
      </c>
      <c r="O1017" s="121" t="e">
        <v>#N/A</v>
      </c>
      <c r="P1017" s="121">
        <v>654756</v>
      </c>
      <c r="Q1017" s="121">
        <v>8081</v>
      </c>
      <c r="R1017" s="2">
        <v>20348</v>
      </c>
      <c r="S1017" s="2" t="s">
        <v>3610</v>
      </c>
      <c r="T1017" s="122">
        <v>6.365273153089443E-2</v>
      </c>
      <c r="U1017" s="122">
        <v>3.0035174146077932E-2</v>
      </c>
      <c r="V1017" s="122">
        <v>-0.35781318915387583</v>
      </c>
      <c r="W1017" s="122">
        <v>0.52640906909218543</v>
      </c>
      <c r="X1017" s="122">
        <v>0.4718599410223282</v>
      </c>
      <c r="Y1017" s="123">
        <v>54.597945798787279</v>
      </c>
      <c r="Z1017" s="123">
        <v>157.76265313698801</v>
      </c>
      <c r="AA1017" s="122">
        <v>0.19433666424701096</v>
      </c>
      <c r="AB1017" s="123">
        <v>2637.2257146392772</v>
      </c>
    </row>
    <row r="1018" spans="1:28" x14ac:dyDescent="0.25">
      <c r="A1018" s="2">
        <v>20</v>
      </c>
      <c r="B1018" s="2">
        <v>20349</v>
      </c>
      <c r="C1018" s="2" t="s">
        <v>3611</v>
      </c>
      <c r="D1018" s="121">
        <v>10416055</v>
      </c>
      <c r="E1018" s="121">
        <v>428829</v>
      </c>
      <c r="F1018" s="121">
        <v>9987226</v>
      </c>
      <c r="G1018" s="121" t="s">
        <v>17</v>
      </c>
      <c r="H1018" s="121">
        <v>2955782</v>
      </c>
      <c r="I1018" s="121">
        <v>7031444</v>
      </c>
      <c r="J1018" s="121">
        <v>10416055</v>
      </c>
      <c r="K1018" s="121">
        <v>2000542</v>
      </c>
      <c r="L1018" s="121">
        <v>1370201</v>
      </c>
      <c r="M1018" s="121">
        <v>4804378</v>
      </c>
      <c r="N1018" s="121">
        <v>2026418</v>
      </c>
      <c r="O1018" s="121" t="e">
        <v>#N/A</v>
      </c>
      <c r="P1018" s="121" t="e">
        <v>#N/A</v>
      </c>
      <c r="Q1018" s="121">
        <v>2555</v>
      </c>
      <c r="R1018" s="2">
        <v>20349</v>
      </c>
      <c r="S1018" s="2" t="s">
        <v>3611</v>
      </c>
      <c r="T1018" s="122">
        <v>8.9257964298396178E-2</v>
      </c>
      <c r="U1018" s="122">
        <v>4.1170001502488229E-2</v>
      </c>
      <c r="V1018" s="122">
        <v>0</v>
      </c>
      <c r="W1018" s="122">
        <v>0.19206330995756071</v>
      </c>
      <c r="X1018" s="122">
        <v>0.46124737244571001</v>
      </c>
      <c r="Y1018" s="123" t="e">
        <v>#VALUE!</v>
      </c>
      <c r="Z1018" s="123">
        <v>167.83913894324854</v>
      </c>
      <c r="AA1018" s="122">
        <v>0.21161922170055733</v>
      </c>
      <c r="AB1018" s="123">
        <v>536.2821917808219</v>
      </c>
    </row>
    <row r="1019" spans="1:28" x14ac:dyDescent="0.25">
      <c r="A1019" s="2">
        <v>20</v>
      </c>
      <c r="B1019" s="2">
        <v>20350</v>
      </c>
      <c r="C1019" s="2" t="s">
        <v>3612</v>
      </c>
      <c r="D1019" s="121">
        <v>66755967</v>
      </c>
      <c r="E1019" s="121">
        <v>12348865</v>
      </c>
      <c r="F1019" s="121">
        <v>54407102</v>
      </c>
      <c r="G1019" s="121">
        <v>4797648</v>
      </c>
      <c r="H1019" s="121">
        <v>33073171</v>
      </c>
      <c r="I1019" s="121">
        <v>21333931</v>
      </c>
      <c r="J1019" s="121">
        <v>66755967</v>
      </c>
      <c r="K1019" s="121">
        <v>17357900</v>
      </c>
      <c r="L1019" s="121">
        <v>14542756</v>
      </c>
      <c r="M1019" s="121">
        <v>48380226</v>
      </c>
      <c r="N1019" s="121">
        <v>20923323</v>
      </c>
      <c r="O1019" s="121" t="e">
        <v>#N/A</v>
      </c>
      <c r="P1019" s="121">
        <v>4786187</v>
      </c>
      <c r="Q1019" s="121">
        <v>18802</v>
      </c>
      <c r="R1019" s="2">
        <v>20350</v>
      </c>
      <c r="S1019" s="2" t="s">
        <v>3612</v>
      </c>
      <c r="T1019" s="122">
        <v>0.25524612059480667</v>
      </c>
      <c r="U1019" s="122">
        <v>0.18498518641786735</v>
      </c>
      <c r="V1019" s="122">
        <v>-4.470352112623488E-2</v>
      </c>
      <c r="W1019" s="122">
        <v>0.2600202016398025</v>
      </c>
      <c r="X1019" s="122">
        <v>0.72473260704919462</v>
      </c>
      <c r="Y1019" s="123">
        <v>255.16689713860228</v>
      </c>
      <c r="Z1019" s="123">
        <v>656.7846505690884</v>
      </c>
      <c r="AA1019" s="122">
        <v>0.59019616530318819</v>
      </c>
      <c r="AB1019" s="123">
        <v>773.46856717370497</v>
      </c>
    </row>
    <row r="1020" spans="1:28" x14ac:dyDescent="0.25">
      <c r="A1020" s="2">
        <v>20</v>
      </c>
      <c r="B1020" s="2">
        <v>20351</v>
      </c>
      <c r="C1020" s="2" t="s">
        <v>3613</v>
      </c>
      <c r="D1020" s="121">
        <v>16175506</v>
      </c>
      <c r="E1020" s="121">
        <v>76992</v>
      </c>
      <c r="F1020" s="121">
        <v>15771611</v>
      </c>
      <c r="G1020" s="121">
        <v>36600</v>
      </c>
      <c r="H1020" s="121">
        <v>5219285</v>
      </c>
      <c r="I1020" s="121">
        <v>10552326</v>
      </c>
      <c r="J1020" s="121">
        <v>16175506</v>
      </c>
      <c r="K1020" s="121">
        <v>10162477</v>
      </c>
      <c r="L1020" s="121">
        <v>7610445</v>
      </c>
      <c r="M1020" s="121">
        <v>6013029</v>
      </c>
      <c r="N1020" s="121">
        <v>2591137</v>
      </c>
      <c r="O1020" s="121" t="e">
        <v>#N/A</v>
      </c>
      <c r="P1020" s="121">
        <v>38773</v>
      </c>
      <c r="Q1020" s="121">
        <v>3294</v>
      </c>
      <c r="R1020" s="2">
        <v>20351</v>
      </c>
      <c r="S1020" s="2" t="s">
        <v>3613</v>
      </c>
      <c r="T1020" s="122">
        <v>1.2804195689061203E-2</v>
      </c>
      <c r="U1020" s="122">
        <v>4.7597892764529286E-3</v>
      </c>
      <c r="V1020" s="122">
        <v>-0.10039649443890886</v>
      </c>
      <c r="W1020" s="122">
        <v>0.62826331367933719</v>
      </c>
      <c r="X1020" s="122">
        <v>0.37173668632066287</v>
      </c>
      <c r="Y1020" s="123">
        <v>11.111111111111111</v>
      </c>
      <c r="Z1020" s="123">
        <v>23.373406193078324</v>
      </c>
      <c r="AA1020" s="122">
        <v>2.9713596772382164E-2</v>
      </c>
      <c r="AB1020" s="123">
        <v>2310.3961748633878</v>
      </c>
    </row>
    <row r="1021" spans="1:28" x14ac:dyDescent="0.25">
      <c r="A1021" s="2">
        <v>20</v>
      </c>
      <c r="B1021" s="2">
        <v>20352</v>
      </c>
      <c r="C1021" s="2" t="s">
        <v>3614</v>
      </c>
      <c r="D1021" s="121">
        <v>31681261</v>
      </c>
      <c r="E1021" s="121">
        <v>43302</v>
      </c>
      <c r="F1021" s="121">
        <v>31402358</v>
      </c>
      <c r="G1021" s="121" t="s">
        <v>17</v>
      </c>
      <c r="H1021" s="121">
        <v>4934395</v>
      </c>
      <c r="I1021" s="121">
        <v>26467963</v>
      </c>
      <c r="J1021" s="121">
        <v>31681261</v>
      </c>
      <c r="K1021" s="121">
        <v>21406742</v>
      </c>
      <c r="L1021" s="121">
        <v>21375752</v>
      </c>
      <c r="M1021" s="121">
        <v>10274519</v>
      </c>
      <c r="N1021" s="121">
        <v>3888581</v>
      </c>
      <c r="O1021" s="121" t="e">
        <v>#N/A</v>
      </c>
      <c r="P1021" s="121" t="s">
        <v>189</v>
      </c>
      <c r="Q1021" s="121">
        <v>4545</v>
      </c>
      <c r="R1021" s="2">
        <v>20352</v>
      </c>
      <c r="S1021" s="2" t="s">
        <v>3614</v>
      </c>
      <c r="T1021" s="122">
        <v>4.2145038614459715E-3</v>
      </c>
      <c r="U1021" s="122">
        <v>1.3668016560325676E-3</v>
      </c>
      <c r="V1021" s="122">
        <v>0</v>
      </c>
      <c r="W1021" s="122">
        <v>0.67569097076028639</v>
      </c>
      <c r="X1021" s="122">
        <v>0.32430902923971366</v>
      </c>
      <c r="Y1021" s="123" t="e">
        <v>#VALUE!</v>
      </c>
      <c r="Z1021" s="123">
        <v>9.5273927392739282</v>
      </c>
      <c r="AA1021" s="122">
        <v>1.113568162782259E-2</v>
      </c>
      <c r="AB1021" s="123">
        <v>4703.1357535753577</v>
      </c>
    </row>
    <row r="1022" spans="1:28" x14ac:dyDescent="0.25">
      <c r="A1022" s="2">
        <v>20</v>
      </c>
      <c r="B1022" s="2">
        <v>20354</v>
      </c>
      <c r="C1022" s="2" t="s">
        <v>3615</v>
      </c>
      <c r="D1022" s="121">
        <v>6447938</v>
      </c>
      <c r="E1022" s="121">
        <v>5014</v>
      </c>
      <c r="F1022" s="121">
        <v>6441767</v>
      </c>
      <c r="G1022" s="121">
        <v>4999</v>
      </c>
      <c r="H1022" s="121">
        <v>2062589</v>
      </c>
      <c r="I1022" s="121">
        <v>4379178</v>
      </c>
      <c r="J1022" s="121">
        <v>6447938</v>
      </c>
      <c r="K1022" s="121">
        <v>3754602</v>
      </c>
      <c r="L1022" s="121">
        <v>3754602</v>
      </c>
      <c r="M1022" s="121">
        <v>2693336</v>
      </c>
      <c r="N1022" s="121">
        <v>1280014</v>
      </c>
      <c r="O1022" s="121" t="e">
        <v>#N/A</v>
      </c>
      <c r="P1022" s="121">
        <v>4140</v>
      </c>
      <c r="Q1022" s="121">
        <v>585</v>
      </c>
      <c r="R1022" s="2">
        <v>20354</v>
      </c>
      <c r="S1022" s="2" t="s">
        <v>3615</v>
      </c>
      <c r="T1022" s="122">
        <v>1.8616318201665147E-3</v>
      </c>
      <c r="U1022" s="122">
        <v>7.776129361045345E-4</v>
      </c>
      <c r="V1022" s="122">
        <v>0.1507533676439361</v>
      </c>
      <c r="W1022" s="122">
        <v>0.58229499104985194</v>
      </c>
      <c r="X1022" s="122">
        <v>0.41770500895014812</v>
      </c>
      <c r="Y1022" s="123">
        <v>8.5452991452991451</v>
      </c>
      <c r="Z1022" s="123">
        <v>8.5709401709401707</v>
      </c>
      <c r="AA1022" s="122">
        <v>3.9171446562303227E-3</v>
      </c>
      <c r="AB1022" s="123">
        <v>6418.123076923077</v>
      </c>
    </row>
    <row r="1023" spans="1:28" x14ac:dyDescent="0.25">
      <c r="A1023" s="2">
        <v>20</v>
      </c>
      <c r="B1023" s="2">
        <v>20355</v>
      </c>
      <c r="C1023" s="2" t="s">
        <v>3616</v>
      </c>
      <c r="D1023" s="121">
        <v>6577497</v>
      </c>
      <c r="E1023" s="121">
        <v>12</v>
      </c>
      <c r="F1023" s="121">
        <v>6577485</v>
      </c>
      <c r="G1023" s="121" t="s">
        <v>17</v>
      </c>
      <c r="H1023" s="121">
        <v>1918715</v>
      </c>
      <c r="I1023" s="121">
        <v>4658770</v>
      </c>
      <c r="J1023" s="121">
        <v>6577497</v>
      </c>
      <c r="K1023" s="121">
        <v>0</v>
      </c>
      <c r="L1023" s="121" t="s">
        <v>17</v>
      </c>
      <c r="M1023" s="121">
        <v>2474152</v>
      </c>
      <c r="N1023" s="121">
        <v>806974</v>
      </c>
      <c r="O1023" s="121" t="e">
        <v>#N/A</v>
      </c>
      <c r="P1023" s="121" t="s">
        <v>189</v>
      </c>
      <c r="Q1023" s="121">
        <v>724</v>
      </c>
      <c r="R1023" s="2">
        <v>20355</v>
      </c>
      <c r="S1023" s="2" t="s">
        <v>3616</v>
      </c>
      <c r="T1023" s="122">
        <v>4.8501466360999648E-6</v>
      </c>
      <c r="U1023" s="122">
        <v>1.8244022004114939E-6</v>
      </c>
      <c r="V1023" s="122">
        <v>0</v>
      </c>
      <c r="W1023" s="122">
        <v>0</v>
      </c>
      <c r="X1023" s="122">
        <v>0.3761540294127082</v>
      </c>
      <c r="Y1023" s="123" t="e">
        <v>#VALUE!</v>
      </c>
      <c r="Z1023" s="123">
        <v>1.6574585635359115E-2</v>
      </c>
      <c r="AA1023" s="122">
        <v>1.4870367570702401E-5</v>
      </c>
      <c r="AB1023" s="123" t="e">
        <v>#VALUE!</v>
      </c>
    </row>
    <row r="1024" spans="1:28" x14ac:dyDescent="0.25">
      <c r="A1024" s="2">
        <v>20</v>
      </c>
      <c r="B1024" s="2">
        <v>20356</v>
      </c>
      <c r="C1024" s="2" t="s">
        <v>3617</v>
      </c>
      <c r="D1024" s="121">
        <v>13441040</v>
      </c>
      <c r="E1024" s="121">
        <v>2091616</v>
      </c>
      <c r="F1024" s="121">
        <v>11349424</v>
      </c>
      <c r="G1024" s="121">
        <v>77797</v>
      </c>
      <c r="H1024" s="121">
        <v>5206723</v>
      </c>
      <c r="I1024" s="121">
        <v>6142701</v>
      </c>
      <c r="J1024" s="121">
        <v>13441040</v>
      </c>
      <c r="K1024" s="121">
        <v>4447625</v>
      </c>
      <c r="L1024" s="121">
        <v>4185768</v>
      </c>
      <c r="M1024" s="121">
        <v>7979613</v>
      </c>
      <c r="N1024" s="121">
        <v>2779350</v>
      </c>
      <c r="O1024" s="121" t="e">
        <v>#N/A</v>
      </c>
      <c r="P1024" s="121">
        <v>36352</v>
      </c>
      <c r="Q1024" s="121">
        <v>2061</v>
      </c>
      <c r="R1024" s="2">
        <v>20356</v>
      </c>
      <c r="S1024" s="2" t="s">
        <v>3617</v>
      </c>
      <c r="T1024" s="122">
        <v>0.2621199800040428</v>
      </c>
      <c r="U1024" s="122">
        <v>0.15561414890514425</v>
      </c>
      <c r="V1024" s="122">
        <v>1.0395483219352091</v>
      </c>
      <c r="W1024" s="122">
        <v>0.33089887389666278</v>
      </c>
      <c r="X1024" s="122">
        <v>0.59367526619963928</v>
      </c>
      <c r="Y1024" s="123">
        <v>37.747210092188261</v>
      </c>
      <c r="Z1024" s="123">
        <v>1014.8549247937895</v>
      </c>
      <c r="AA1024" s="122">
        <v>0.7525558134096102</v>
      </c>
      <c r="AB1024" s="123">
        <v>2030.9403202328967</v>
      </c>
    </row>
    <row r="1025" spans="1:28" x14ac:dyDescent="0.25">
      <c r="A1025" s="2">
        <v>20</v>
      </c>
      <c r="B1025" s="2">
        <v>20357</v>
      </c>
      <c r="C1025" s="2" t="s">
        <v>3618</v>
      </c>
      <c r="D1025" s="121">
        <v>8275698</v>
      </c>
      <c r="E1025" s="121">
        <v>494138</v>
      </c>
      <c r="F1025" s="121">
        <v>7625902</v>
      </c>
      <c r="G1025" s="121">
        <v>9559</v>
      </c>
      <c r="H1025" s="121">
        <v>3201029</v>
      </c>
      <c r="I1025" s="121">
        <v>4424873</v>
      </c>
      <c r="J1025" s="121">
        <v>8275698</v>
      </c>
      <c r="K1025" s="121">
        <v>3512168</v>
      </c>
      <c r="L1025" s="121">
        <v>3512168</v>
      </c>
      <c r="M1025" s="121">
        <v>4763530</v>
      </c>
      <c r="N1025" s="121">
        <v>1084709</v>
      </c>
      <c r="O1025" s="121" t="e">
        <v>#N/A</v>
      </c>
      <c r="P1025" s="121">
        <v>9262</v>
      </c>
      <c r="Q1025" s="121">
        <v>921</v>
      </c>
      <c r="R1025" s="2">
        <v>20357</v>
      </c>
      <c r="S1025" s="2" t="s">
        <v>3618</v>
      </c>
      <c r="T1025" s="122">
        <v>0.10373357573060314</v>
      </c>
      <c r="U1025" s="122">
        <v>5.9709525408007884E-2</v>
      </c>
      <c r="V1025" s="122">
        <v>-1.6425764811422217E-2</v>
      </c>
      <c r="W1025" s="122">
        <v>0.42439538030508123</v>
      </c>
      <c r="X1025" s="122">
        <v>0.57560461969491883</v>
      </c>
      <c r="Y1025" s="123">
        <v>10.378935939196525</v>
      </c>
      <c r="Z1025" s="123">
        <v>536.52334419109661</v>
      </c>
      <c r="AA1025" s="122">
        <v>0.45554890758719618</v>
      </c>
      <c r="AB1025" s="123">
        <v>3813.4288816503799</v>
      </c>
    </row>
    <row r="1026" spans="1:28" x14ac:dyDescent="0.25">
      <c r="A1026" s="2">
        <v>20</v>
      </c>
      <c r="B1026" s="2">
        <v>20358</v>
      </c>
      <c r="C1026" s="2" t="s">
        <v>3619</v>
      </c>
      <c r="D1026" s="121">
        <v>13154634</v>
      </c>
      <c r="E1026" s="121">
        <v>412802</v>
      </c>
      <c r="F1026" s="121">
        <v>12741832</v>
      </c>
      <c r="G1026" s="121">
        <v>114095</v>
      </c>
      <c r="H1026" s="121">
        <v>4796700</v>
      </c>
      <c r="I1026" s="121">
        <v>7945132</v>
      </c>
      <c r="J1026" s="121">
        <v>13154634</v>
      </c>
      <c r="K1026" s="121">
        <v>6120657</v>
      </c>
      <c r="L1026" s="121">
        <v>5913007</v>
      </c>
      <c r="M1026" s="121">
        <v>6804259</v>
      </c>
      <c r="N1026" s="121">
        <v>2050739</v>
      </c>
      <c r="O1026" s="121" t="e">
        <v>#N/A</v>
      </c>
      <c r="P1026" s="121">
        <v>128420</v>
      </c>
      <c r="Q1026" s="121">
        <v>1981</v>
      </c>
      <c r="R1026" s="2">
        <v>20358</v>
      </c>
      <c r="S1026" s="2" t="s">
        <v>3619</v>
      </c>
      <c r="T1026" s="122">
        <v>6.0668178562867756E-2</v>
      </c>
      <c r="U1026" s="122">
        <v>3.1380728646650299E-2</v>
      </c>
      <c r="V1026" s="122">
        <v>-0.15329250137096961</v>
      </c>
      <c r="W1026" s="122">
        <v>0.46528523712632369</v>
      </c>
      <c r="X1026" s="122">
        <v>0.51725186728874406</v>
      </c>
      <c r="Y1026" s="123">
        <v>57.594649167087333</v>
      </c>
      <c r="Z1026" s="123">
        <v>208.38061585058051</v>
      </c>
      <c r="AA1026" s="122">
        <v>0.20129426514051763</v>
      </c>
      <c r="AB1026" s="123">
        <v>2984.8596668349319</v>
      </c>
    </row>
    <row r="1027" spans="1:28" x14ac:dyDescent="0.25">
      <c r="A1027" s="2">
        <v>20</v>
      </c>
      <c r="B1027" s="2">
        <v>20359</v>
      </c>
      <c r="C1027" s="2" t="s">
        <v>3620</v>
      </c>
      <c r="D1027" s="121">
        <v>7272560</v>
      </c>
      <c r="E1027" s="121">
        <v>432408</v>
      </c>
      <c r="F1027" s="121">
        <v>6840152</v>
      </c>
      <c r="G1027" s="121">
        <v>44596</v>
      </c>
      <c r="H1027" s="121">
        <v>2969985</v>
      </c>
      <c r="I1027" s="121">
        <v>3870167</v>
      </c>
      <c r="J1027" s="121">
        <v>7272560</v>
      </c>
      <c r="K1027" s="121">
        <v>3226769</v>
      </c>
      <c r="L1027" s="121">
        <v>3201074</v>
      </c>
      <c r="M1027" s="121">
        <v>3858250</v>
      </c>
      <c r="N1027" s="121">
        <v>1216156</v>
      </c>
      <c r="O1027" s="121" t="e">
        <v>#N/A</v>
      </c>
      <c r="P1027" s="121">
        <v>43045</v>
      </c>
      <c r="Q1027" s="121">
        <v>1049</v>
      </c>
      <c r="R1027" s="2">
        <v>20359</v>
      </c>
      <c r="S1027" s="2" t="s">
        <v>3620</v>
      </c>
      <c r="T1027" s="122">
        <v>0.11207360850126352</v>
      </c>
      <c r="U1027" s="122">
        <v>5.9457467521753002E-2</v>
      </c>
      <c r="V1027" s="122">
        <v>-1.264653748740785E-2</v>
      </c>
      <c r="W1027" s="122">
        <v>0.443690942391675</v>
      </c>
      <c r="X1027" s="122">
        <v>0.53052157699627089</v>
      </c>
      <c r="Y1027" s="123">
        <v>42.512869399428027</v>
      </c>
      <c r="Z1027" s="123">
        <v>412.2097235462345</v>
      </c>
      <c r="AA1027" s="122">
        <v>0.35555307049424578</v>
      </c>
      <c r="AB1027" s="123">
        <v>3051.5481410867492</v>
      </c>
    </row>
    <row r="1028" spans="1:28" x14ac:dyDescent="0.25">
      <c r="A1028" s="2">
        <v>20</v>
      </c>
      <c r="B1028" s="2">
        <v>20360</v>
      </c>
      <c r="C1028" s="2" t="s">
        <v>3621</v>
      </c>
      <c r="D1028" s="121">
        <v>21764742</v>
      </c>
      <c r="E1028" s="121">
        <v>211105</v>
      </c>
      <c r="F1028" s="121">
        <v>20295410</v>
      </c>
      <c r="G1028" s="121">
        <v>73310</v>
      </c>
      <c r="H1028" s="121">
        <v>6432205</v>
      </c>
      <c r="I1028" s="121">
        <v>13863205</v>
      </c>
      <c r="J1028" s="121">
        <v>21764742</v>
      </c>
      <c r="K1028" s="121">
        <v>11280814</v>
      </c>
      <c r="L1028" s="121">
        <v>9991306</v>
      </c>
      <c r="M1028" s="121">
        <v>10483928</v>
      </c>
      <c r="N1028" s="121">
        <v>4353023</v>
      </c>
      <c r="O1028" s="121" t="e">
        <v>#N/A</v>
      </c>
      <c r="P1028" s="121" t="e">
        <v>#N/A</v>
      </c>
      <c r="Q1028" s="121">
        <v>3823</v>
      </c>
      <c r="R1028" s="2">
        <v>20360</v>
      </c>
      <c r="S1028" s="2" t="s">
        <v>3621</v>
      </c>
      <c r="T1028" s="122">
        <v>2.0136059690604512E-2</v>
      </c>
      <c r="U1028" s="122">
        <v>9.6994028231531526E-3</v>
      </c>
      <c r="V1028" s="122">
        <v>0</v>
      </c>
      <c r="W1028" s="122">
        <v>0.51830681016113123</v>
      </c>
      <c r="X1028" s="122">
        <v>0.48169318983886877</v>
      </c>
      <c r="Y1028" s="123">
        <v>19.176039759351294</v>
      </c>
      <c r="Z1028" s="123">
        <v>55.219722730839656</v>
      </c>
      <c r="AA1028" s="122">
        <v>4.8496182997425009E-2</v>
      </c>
      <c r="AB1028" s="123">
        <v>2613.4726654459846</v>
      </c>
    </row>
    <row r="1029" spans="1:28" x14ac:dyDescent="0.25">
      <c r="A1029" s="2">
        <v>20</v>
      </c>
      <c r="B1029" s="2">
        <v>20361</v>
      </c>
      <c r="C1029" s="2" t="s">
        <v>3622</v>
      </c>
      <c r="D1029" s="121">
        <v>34264155</v>
      </c>
      <c r="E1029" s="121">
        <v>7759</v>
      </c>
      <c r="F1029" s="121">
        <v>34256396</v>
      </c>
      <c r="G1029" s="121" t="s">
        <v>17</v>
      </c>
      <c r="H1029" s="121">
        <v>2433488</v>
      </c>
      <c r="I1029" s="121">
        <v>31822908</v>
      </c>
      <c r="J1029" s="121">
        <v>34264155</v>
      </c>
      <c r="K1029" s="121">
        <v>4137334</v>
      </c>
      <c r="L1029" s="121">
        <v>4134564</v>
      </c>
      <c r="M1029" s="121">
        <v>21953120</v>
      </c>
      <c r="N1029" s="121">
        <v>5555048</v>
      </c>
      <c r="O1029" s="121" t="e">
        <v>#N/A</v>
      </c>
      <c r="P1029" s="121" t="s">
        <v>189</v>
      </c>
      <c r="Q1029" s="121">
        <v>1141</v>
      </c>
      <c r="R1029" s="2">
        <v>20361</v>
      </c>
      <c r="S1029" s="2" t="s">
        <v>3622</v>
      </c>
      <c r="T1029" s="122">
        <v>3.5343495594248106E-4</v>
      </c>
      <c r="U1029" s="122">
        <v>2.2644655909360672E-4</v>
      </c>
      <c r="V1029" s="122">
        <v>0</v>
      </c>
      <c r="W1029" s="122">
        <v>0.12074816962507903</v>
      </c>
      <c r="X1029" s="122">
        <v>0.64070221489483692</v>
      </c>
      <c r="Y1029" s="123" t="e">
        <v>#VALUE!</v>
      </c>
      <c r="Z1029" s="123">
        <v>6.8001752848378612</v>
      </c>
      <c r="AA1029" s="122">
        <v>1.3967476068613629E-3</v>
      </c>
      <c r="AB1029" s="123">
        <v>3623.6319018404906</v>
      </c>
    </row>
    <row r="1030" spans="1:28" x14ac:dyDescent="0.25">
      <c r="A1030" s="2">
        <v>20</v>
      </c>
      <c r="B1030" s="2">
        <v>20362</v>
      </c>
      <c r="C1030" s="2" t="s">
        <v>3623</v>
      </c>
      <c r="D1030" s="121">
        <v>9258423</v>
      </c>
      <c r="E1030" s="121">
        <v>627778</v>
      </c>
      <c r="F1030" s="121">
        <v>8630645</v>
      </c>
      <c r="G1030" s="121">
        <v>95241</v>
      </c>
      <c r="H1030" s="121">
        <v>3525023</v>
      </c>
      <c r="I1030" s="121">
        <v>5105622</v>
      </c>
      <c r="J1030" s="121">
        <v>9258423</v>
      </c>
      <c r="K1030" s="121">
        <v>4097013</v>
      </c>
      <c r="L1030" s="121">
        <v>4054143</v>
      </c>
      <c r="M1030" s="121">
        <v>5104836</v>
      </c>
      <c r="N1030" s="121">
        <v>1166743</v>
      </c>
      <c r="O1030" s="121" t="e">
        <v>#N/A</v>
      </c>
      <c r="P1030" s="121">
        <v>115576</v>
      </c>
      <c r="Q1030" s="121">
        <v>1418</v>
      </c>
      <c r="R1030" s="2">
        <v>20362</v>
      </c>
      <c r="S1030" s="2" t="s">
        <v>3623</v>
      </c>
      <c r="T1030" s="122">
        <v>0.1229771142500954</v>
      </c>
      <c r="U1030" s="122">
        <v>6.7806147980060974E-2</v>
      </c>
      <c r="V1030" s="122">
        <v>-0.21466356647914131</v>
      </c>
      <c r="W1030" s="122">
        <v>0.44251737039882494</v>
      </c>
      <c r="X1030" s="122">
        <v>0.55137208572129404</v>
      </c>
      <c r="Y1030" s="123">
        <v>67.165726375176305</v>
      </c>
      <c r="Z1030" s="123">
        <v>442.72073342736246</v>
      </c>
      <c r="AA1030" s="122">
        <v>0.53806022405962584</v>
      </c>
      <c r="AB1030" s="123">
        <v>2859.0571227080395</v>
      </c>
    </row>
    <row r="1031" spans="1:28" x14ac:dyDescent="0.25">
      <c r="A1031" s="2">
        <v>20</v>
      </c>
      <c r="B1031" s="2">
        <v>20363</v>
      </c>
      <c r="C1031" s="2" t="s">
        <v>3624</v>
      </c>
      <c r="D1031" s="121">
        <v>23813313</v>
      </c>
      <c r="E1031" s="121">
        <v>201265</v>
      </c>
      <c r="F1031" s="121">
        <v>23612048</v>
      </c>
      <c r="G1031" s="121" t="s">
        <v>17</v>
      </c>
      <c r="H1031" s="121">
        <v>4336378</v>
      </c>
      <c r="I1031" s="121">
        <v>19275670</v>
      </c>
      <c r="J1031" s="121">
        <v>23813313</v>
      </c>
      <c r="K1031" s="121">
        <v>4551368</v>
      </c>
      <c r="L1031" s="121">
        <v>4407327</v>
      </c>
      <c r="M1031" s="121">
        <v>19067505</v>
      </c>
      <c r="N1031" s="121">
        <v>7387771</v>
      </c>
      <c r="O1031" s="121" t="e">
        <v>#N/A</v>
      </c>
      <c r="P1031" s="121" t="s">
        <v>189</v>
      </c>
      <c r="Q1031" s="121">
        <v>2733</v>
      </c>
      <c r="R1031" s="2">
        <v>20363</v>
      </c>
      <c r="S1031" s="2" t="s">
        <v>3624</v>
      </c>
      <c r="T1031" s="122">
        <v>1.0555392538247662E-2</v>
      </c>
      <c r="U1031" s="122">
        <v>8.4517849322351749E-3</v>
      </c>
      <c r="V1031" s="122">
        <v>0</v>
      </c>
      <c r="W1031" s="122">
        <v>0.19112703889626781</v>
      </c>
      <c r="X1031" s="122">
        <v>0.80070778055955505</v>
      </c>
      <c r="Y1031" s="123" t="e">
        <v>#VALUE!</v>
      </c>
      <c r="Z1031" s="123">
        <v>73.642517380168314</v>
      </c>
      <c r="AA1031" s="122">
        <v>2.7242993861071221E-2</v>
      </c>
      <c r="AB1031" s="123">
        <v>1612.6333699231614</v>
      </c>
    </row>
    <row r="1032" spans="1:28" x14ac:dyDescent="0.25">
      <c r="A1032" s="2">
        <v>20</v>
      </c>
      <c r="B1032" s="2">
        <v>20364</v>
      </c>
      <c r="C1032" s="2" t="s">
        <v>3625</v>
      </c>
      <c r="D1032" s="121">
        <v>69737024</v>
      </c>
      <c r="E1032" s="121">
        <v>1053851</v>
      </c>
      <c r="F1032" s="121">
        <v>68683173</v>
      </c>
      <c r="G1032" s="121">
        <v>135207</v>
      </c>
      <c r="H1032" s="121">
        <v>19820813</v>
      </c>
      <c r="I1032" s="121">
        <v>48862360</v>
      </c>
      <c r="J1032" s="121">
        <v>69737024</v>
      </c>
      <c r="K1032" s="121">
        <v>29111448</v>
      </c>
      <c r="L1032" s="121">
        <v>27726656</v>
      </c>
      <c r="M1032" s="121">
        <v>40496840</v>
      </c>
      <c r="N1032" s="121">
        <v>14288557</v>
      </c>
      <c r="O1032" s="121" t="e">
        <v>#N/A</v>
      </c>
      <c r="P1032" s="121">
        <v>95085</v>
      </c>
      <c r="Q1032" s="121">
        <v>16018</v>
      </c>
      <c r="R1032" s="2">
        <v>20364</v>
      </c>
      <c r="S1032" s="2" t="s">
        <v>3625</v>
      </c>
      <c r="T1032" s="122">
        <v>2.6023042785560554E-2</v>
      </c>
      <c r="U1032" s="122">
        <v>1.5111786244276785E-2</v>
      </c>
      <c r="V1032" s="122">
        <v>0.3551476763190875</v>
      </c>
      <c r="W1032" s="122">
        <v>0.41744609004250022</v>
      </c>
      <c r="X1032" s="122">
        <v>0.58070788911210203</v>
      </c>
      <c r="Y1032" s="123">
        <v>8.440941440879012</v>
      </c>
      <c r="Z1032" s="123">
        <v>65.791671869147208</v>
      </c>
      <c r="AA1032" s="122">
        <v>7.3754893513739705E-2</v>
      </c>
      <c r="AB1032" s="123">
        <v>1730.9686602572106</v>
      </c>
    </row>
    <row r="1033" spans="1:28" x14ac:dyDescent="0.25">
      <c r="A1033" s="2">
        <v>20</v>
      </c>
      <c r="B1033" s="2">
        <v>20365</v>
      </c>
      <c r="C1033" s="2" t="s">
        <v>3626</v>
      </c>
      <c r="D1033" s="121">
        <v>27990837</v>
      </c>
      <c r="E1033" s="121">
        <v>1365857</v>
      </c>
      <c r="F1033" s="121">
        <v>26624980</v>
      </c>
      <c r="G1033" s="121">
        <v>23280</v>
      </c>
      <c r="H1033" s="121">
        <v>2709553</v>
      </c>
      <c r="I1033" s="121">
        <v>23915427</v>
      </c>
      <c r="J1033" s="121">
        <v>27990837</v>
      </c>
      <c r="K1033" s="121">
        <v>6688305</v>
      </c>
      <c r="L1033" s="121">
        <v>5697054</v>
      </c>
      <c r="M1033" s="121">
        <v>21058739</v>
      </c>
      <c r="N1033" s="121">
        <v>6671586</v>
      </c>
      <c r="O1033" s="121" t="e">
        <v>#N/A</v>
      </c>
      <c r="P1033" s="121">
        <v>40862</v>
      </c>
      <c r="Q1033" s="121">
        <v>1636</v>
      </c>
      <c r="R1033" s="2">
        <v>20365</v>
      </c>
      <c r="S1033" s="2" t="s">
        <v>3626</v>
      </c>
      <c r="T1033" s="122">
        <v>6.4859391628340146E-2</v>
      </c>
      <c r="U1033" s="122">
        <v>4.8796575822294991E-2</v>
      </c>
      <c r="V1033" s="122">
        <v>-0.45704627700133316</v>
      </c>
      <c r="W1033" s="122">
        <v>0.23894623086833738</v>
      </c>
      <c r="X1033" s="122">
        <v>0.75234402601108352</v>
      </c>
      <c r="Y1033" s="123">
        <v>14.229828850855746</v>
      </c>
      <c r="Z1033" s="123">
        <v>834.87591687041561</v>
      </c>
      <c r="AA1033" s="122">
        <v>0.20472748159133375</v>
      </c>
      <c r="AB1033" s="123">
        <v>3482.3068459657702</v>
      </c>
    </row>
    <row r="1034" spans="1:28" x14ac:dyDescent="0.25">
      <c r="A1034" s="2">
        <v>20</v>
      </c>
      <c r="B1034" s="2">
        <v>20366</v>
      </c>
      <c r="C1034" s="2" t="s">
        <v>3627</v>
      </c>
      <c r="D1034" s="121">
        <v>31864018</v>
      </c>
      <c r="E1034" s="121">
        <v>2223002</v>
      </c>
      <c r="F1034" s="121">
        <v>29624980</v>
      </c>
      <c r="G1034" s="121">
        <v>9651</v>
      </c>
      <c r="H1034" s="121">
        <v>8926771</v>
      </c>
      <c r="I1034" s="121">
        <v>20698209</v>
      </c>
      <c r="J1034" s="121">
        <v>31864018</v>
      </c>
      <c r="K1034" s="121">
        <v>19092322</v>
      </c>
      <c r="L1034" s="121">
        <v>17117534</v>
      </c>
      <c r="M1034" s="121">
        <v>12771696</v>
      </c>
      <c r="N1034" s="121">
        <v>4989777</v>
      </c>
      <c r="O1034" s="121" t="e">
        <v>#N/A</v>
      </c>
      <c r="P1034" s="121">
        <v>9651</v>
      </c>
      <c r="Q1034" s="121">
        <v>3931</v>
      </c>
      <c r="R1034" s="2">
        <v>20366</v>
      </c>
      <c r="S1034" s="2" t="s">
        <v>3627</v>
      </c>
      <c r="T1034" s="122">
        <v>0.1740569146024146</v>
      </c>
      <c r="U1034" s="122">
        <v>6.9765275678666763E-2</v>
      </c>
      <c r="V1034" s="122">
        <v>-4.6985608712563298E-2</v>
      </c>
      <c r="W1034" s="122">
        <v>0.59918124575500809</v>
      </c>
      <c r="X1034" s="122">
        <v>0.40081875424499197</v>
      </c>
      <c r="Y1034" s="123">
        <v>2.4551004833375734</v>
      </c>
      <c r="Z1034" s="123">
        <v>565.5054693462223</v>
      </c>
      <c r="AA1034" s="122">
        <v>0.44551129238841736</v>
      </c>
      <c r="AB1034" s="123">
        <v>4354.4986008649203</v>
      </c>
    </row>
    <row r="1035" spans="1:28" x14ac:dyDescent="0.25">
      <c r="A1035" s="2">
        <v>20</v>
      </c>
      <c r="B1035" s="2">
        <v>20367</v>
      </c>
      <c r="C1035" s="2" t="s">
        <v>3628</v>
      </c>
      <c r="D1035" s="121">
        <v>25510168</v>
      </c>
      <c r="E1035" s="121">
        <v>169524</v>
      </c>
      <c r="F1035" s="121">
        <v>25340644</v>
      </c>
      <c r="G1035" s="121" t="s">
        <v>17</v>
      </c>
      <c r="H1035" s="121">
        <v>5478445</v>
      </c>
      <c r="I1035" s="121">
        <v>19862199</v>
      </c>
      <c r="J1035" s="121">
        <v>25510168</v>
      </c>
      <c r="K1035" s="121">
        <v>15313794</v>
      </c>
      <c r="L1035" s="121">
        <v>14990403</v>
      </c>
      <c r="M1035" s="121">
        <v>10161965</v>
      </c>
      <c r="N1035" s="121">
        <v>5179898</v>
      </c>
      <c r="O1035" s="121" t="e">
        <v>#N/A</v>
      </c>
      <c r="P1035" s="121" t="s">
        <v>189</v>
      </c>
      <c r="Q1035" s="121">
        <v>4666</v>
      </c>
      <c r="R1035" s="2">
        <v>20367</v>
      </c>
      <c r="S1035" s="2" t="s">
        <v>3628</v>
      </c>
      <c r="T1035" s="122">
        <v>1.6682206640152766E-2</v>
      </c>
      <c r="U1035" s="122">
        <v>6.6453501991833221E-3</v>
      </c>
      <c r="V1035" s="122">
        <v>0</v>
      </c>
      <c r="W1035" s="122">
        <v>0.60030157386654603</v>
      </c>
      <c r="X1035" s="122">
        <v>0.39834959142566212</v>
      </c>
      <c r="Y1035" s="123" t="e">
        <v>#VALUE!</v>
      </c>
      <c r="Z1035" s="123">
        <v>36.331761680240035</v>
      </c>
      <c r="AA1035" s="122">
        <v>3.2727285363534184E-2</v>
      </c>
      <c r="AB1035" s="123">
        <v>3212.6881697385343</v>
      </c>
    </row>
    <row r="1036" spans="1:28" x14ac:dyDescent="0.25">
      <c r="A1036" s="2">
        <v>20</v>
      </c>
      <c r="B1036" s="2">
        <v>20368</v>
      </c>
      <c r="C1036" s="2" t="s">
        <v>3629</v>
      </c>
      <c r="D1036" s="121">
        <v>15368644</v>
      </c>
      <c r="E1036" s="121">
        <v>843955</v>
      </c>
      <c r="F1036" s="121">
        <v>14524689</v>
      </c>
      <c r="G1036" s="121">
        <v>33827</v>
      </c>
      <c r="H1036" s="121">
        <v>7249740</v>
      </c>
      <c r="I1036" s="121">
        <v>7274949</v>
      </c>
      <c r="J1036" s="121">
        <v>15368644</v>
      </c>
      <c r="K1036" s="121">
        <v>5330748</v>
      </c>
      <c r="L1036" s="121">
        <v>5298749</v>
      </c>
      <c r="M1036" s="121">
        <v>10007701</v>
      </c>
      <c r="N1036" s="121">
        <v>3642994</v>
      </c>
      <c r="O1036" s="121" t="e">
        <v>#N/A</v>
      </c>
      <c r="P1036" s="121">
        <v>48931</v>
      </c>
      <c r="Q1036" s="121">
        <v>2065</v>
      </c>
      <c r="R1036" s="2">
        <v>20368</v>
      </c>
      <c r="S1036" s="2" t="s">
        <v>3629</v>
      </c>
      <c r="T1036" s="122">
        <v>8.4330557038025014E-2</v>
      </c>
      <c r="U1036" s="122">
        <v>5.4914083506651598E-2</v>
      </c>
      <c r="V1036" s="122">
        <v>-0.34116168044634032</v>
      </c>
      <c r="W1036" s="122">
        <v>0.34685870789901829</v>
      </c>
      <c r="X1036" s="122">
        <v>0.6511765774521161</v>
      </c>
      <c r="Y1036" s="123">
        <v>16.381113801452784</v>
      </c>
      <c r="Z1036" s="123">
        <v>408.69491525423729</v>
      </c>
      <c r="AA1036" s="122">
        <v>0.23166521822435063</v>
      </c>
      <c r="AB1036" s="123">
        <v>2565.9801452784504</v>
      </c>
    </row>
    <row r="1037" spans="1:28" x14ac:dyDescent="0.25">
      <c r="A1037" s="2">
        <v>20</v>
      </c>
      <c r="B1037" s="2">
        <v>20369</v>
      </c>
      <c r="C1037" s="2" t="s">
        <v>3630</v>
      </c>
      <c r="D1037" s="121">
        <v>9614971</v>
      </c>
      <c r="E1037" s="121">
        <v>421380</v>
      </c>
      <c r="F1037" s="121">
        <v>9193591</v>
      </c>
      <c r="G1037" s="121">
        <v>53424</v>
      </c>
      <c r="H1037" s="121">
        <v>3928517</v>
      </c>
      <c r="I1037" s="121">
        <v>5265074</v>
      </c>
      <c r="J1037" s="121">
        <v>9614971</v>
      </c>
      <c r="K1037" s="121">
        <v>1663798</v>
      </c>
      <c r="L1037" s="121">
        <v>1460680</v>
      </c>
      <c r="M1037" s="121">
        <v>7605388</v>
      </c>
      <c r="N1037" s="121">
        <v>2503585</v>
      </c>
      <c r="O1037" s="121" t="e">
        <v>#N/A</v>
      </c>
      <c r="P1037" s="121">
        <v>49215</v>
      </c>
      <c r="Q1037" s="121">
        <v>2065</v>
      </c>
      <c r="R1037" s="2">
        <v>20369</v>
      </c>
      <c r="S1037" s="2" t="s">
        <v>3630</v>
      </c>
      <c r="T1037" s="122">
        <v>5.5405457288964087E-2</v>
      </c>
      <c r="U1037" s="122">
        <v>4.3825405193629811E-2</v>
      </c>
      <c r="V1037" s="122">
        <v>3.4518761356090888E-2</v>
      </c>
      <c r="W1037" s="122">
        <v>0.17304243559340948</v>
      </c>
      <c r="X1037" s="122">
        <v>0.79099437741413881</v>
      </c>
      <c r="Y1037" s="123">
        <v>25.871186440677967</v>
      </c>
      <c r="Z1037" s="123">
        <v>204.05811138014528</v>
      </c>
      <c r="AA1037" s="122">
        <v>0.16831064253859965</v>
      </c>
      <c r="AB1037" s="123">
        <v>707.3510895883777</v>
      </c>
    </row>
    <row r="1038" spans="1:28" x14ac:dyDescent="0.25">
      <c r="A1038" s="2">
        <v>20</v>
      </c>
      <c r="B1038" s="2">
        <v>20370</v>
      </c>
      <c r="C1038" s="2" t="s">
        <v>3631</v>
      </c>
      <c r="D1038" s="121">
        <v>6483805</v>
      </c>
      <c r="E1038" s="121">
        <v>547309</v>
      </c>
      <c r="F1038" s="121">
        <v>5936496</v>
      </c>
      <c r="G1038" s="121">
        <v>24884</v>
      </c>
      <c r="H1038" s="121">
        <v>3241209</v>
      </c>
      <c r="I1038" s="121">
        <v>2695287</v>
      </c>
      <c r="J1038" s="121">
        <v>6483805</v>
      </c>
      <c r="K1038" s="121">
        <v>2099593</v>
      </c>
      <c r="L1038" s="121">
        <v>2039737</v>
      </c>
      <c r="M1038" s="121">
        <v>4229766</v>
      </c>
      <c r="N1038" s="121">
        <v>952781</v>
      </c>
      <c r="O1038" s="121" t="e">
        <v>#N/A</v>
      </c>
      <c r="P1038" s="121">
        <v>17651</v>
      </c>
      <c r="Q1038" s="121">
        <v>735</v>
      </c>
      <c r="R1038" s="2">
        <v>20370</v>
      </c>
      <c r="S1038" s="2" t="s">
        <v>3631</v>
      </c>
      <c r="T1038" s="122">
        <v>0.12939462844989533</v>
      </c>
      <c r="U1038" s="122">
        <v>8.4411699611570676E-2</v>
      </c>
      <c r="V1038" s="122">
        <v>0.34353918264101613</v>
      </c>
      <c r="W1038" s="122">
        <v>0.32382112046861372</v>
      </c>
      <c r="X1038" s="122">
        <v>0.65235860733010942</v>
      </c>
      <c r="Y1038" s="123">
        <v>33.855782312925172</v>
      </c>
      <c r="Z1038" s="123">
        <v>744.63809523809527</v>
      </c>
      <c r="AA1038" s="122">
        <v>0.57443315935141448</v>
      </c>
      <c r="AB1038" s="123">
        <v>2775.152380952381</v>
      </c>
    </row>
    <row r="1039" spans="1:28" x14ac:dyDescent="0.25">
      <c r="A1039" s="2">
        <v>20</v>
      </c>
      <c r="B1039" s="2">
        <v>20371</v>
      </c>
      <c r="C1039" s="2" t="s">
        <v>3632</v>
      </c>
      <c r="D1039" s="121">
        <v>8848939</v>
      </c>
      <c r="E1039" s="121">
        <v>315279</v>
      </c>
      <c r="F1039" s="121">
        <v>8533660</v>
      </c>
      <c r="G1039" s="121">
        <v>51693</v>
      </c>
      <c r="H1039" s="121">
        <v>3004112</v>
      </c>
      <c r="I1039" s="121">
        <v>5529548</v>
      </c>
      <c r="J1039" s="121">
        <v>8848939</v>
      </c>
      <c r="K1039" s="121">
        <v>1799686</v>
      </c>
      <c r="L1039" s="121">
        <v>1770141</v>
      </c>
      <c r="M1039" s="121">
        <v>3628103</v>
      </c>
      <c r="N1039" s="121">
        <v>880916</v>
      </c>
      <c r="O1039" s="121" t="e">
        <v>#N/A</v>
      </c>
      <c r="P1039" s="121">
        <v>95050</v>
      </c>
      <c r="Q1039" s="121">
        <v>1036</v>
      </c>
      <c r="R1039" s="2">
        <v>20371</v>
      </c>
      <c r="S1039" s="2" t="s">
        <v>3632</v>
      </c>
      <c r="T1039" s="122">
        <v>8.6899131584742773E-2</v>
      </c>
      <c r="U1039" s="122">
        <v>3.562901721890048E-2</v>
      </c>
      <c r="V1039" s="122">
        <v>-0.48170254677725965</v>
      </c>
      <c r="W1039" s="122">
        <v>0.20337873274976809</v>
      </c>
      <c r="X1039" s="122">
        <v>0.41000429543022049</v>
      </c>
      <c r="Y1039" s="123">
        <v>49.896718146718143</v>
      </c>
      <c r="Z1039" s="123">
        <v>304.32335907335909</v>
      </c>
      <c r="AA1039" s="122">
        <v>0.35789905053376259</v>
      </c>
      <c r="AB1039" s="123">
        <v>1708.6303088803088</v>
      </c>
    </row>
    <row r="1040" spans="1:28" x14ac:dyDescent="0.25">
      <c r="A1040" s="2">
        <v>20</v>
      </c>
      <c r="B1040" s="2">
        <v>20372</v>
      </c>
      <c r="C1040" s="2" t="s">
        <v>3633</v>
      </c>
      <c r="D1040" s="121">
        <v>12871283</v>
      </c>
      <c r="E1040" s="121">
        <v>438985</v>
      </c>
      <c r="F1040" s="121">
        <v>12432298</v>
      </c>
      <c r="G1040" s="121" t="s">
        <v>17</v>
      </c>
      <c r="H1040" s="121">
        <v>3064025</v>
      </c>
      <c r="I1040" s="121">
        <v>9368273</v>
      </c>
      <c r="J1040" s="121">
        <v>12871283</v>
      </c>
      <c r="K1040" s="121">
        <v>4930915</v>
      </c>
      <c r="L1040" s="121">
        <v>4830915</v>
      </c>
      <c r="M1040" s="121">
        <v>7939455</v>
      </c>
      <c r="N1040" s="121">
        <v>1691960</v>
      </c>
      <c r="O1040" s="121" t="e">
        <v>#N/A</v>
      </c>
      <c r="P1040" s="121" t="s">
        <v>189</v>
      </c>
      <c r="Q1040" s="121">
        <v>1672</v>
      </c>
      <c r="R1040" s="2">
        <v>20372</v>
      </c>
      <c r="S1040" s="2" t="s">
        <v>3633</v>
      </c>
      <c r="T1040" s="122">
        <v>5.5291578578126582E-2</v>
      </c>
      <c r="U1040" s="122">
        <v>3.4105768632388858E-2</v>
      </c>
      <c r="V1040" s="122">
        <v>0</v>
      </c>
      <c r="W1040" s="122">
        <v>0.38309428826947556</v>
      </c>
      <c r="X1040" s="122">
        <v>0.61683477863084824</v>
      </c>
      <c r="Y1040" s="123" t="e">
        <v>#VALUE!</v>
      </c>
      <c r="Z1040" s="123">
        <v>262.55083732057415</v>
      </c>
      <c r="AA1040" s="122">
        <v>0.25945353318045344</v>
      </c>
      <c r="AB1040" s="123">
        <v>2889.3032296650717</v>
      </c>
    </row>
    <row r="1041" spans="1:28" x14ac:dyDescent="0.25">
      <c r="A1041" s="2">
        <v>20</v>
      </c>
      <c r="B1041" s="2">
        <v>20373</v>
      </c>
      <c r="C1041" s="2" t="s">
        <v>3634</v>
      </c>
      <c r="D1041" s="121">
        <v>4225314</v>
      </c>
      <c r="E1041" s="121">
        <v>59079</v>
      </c>
      <c r="F1041" s="121">
        <v>4166235</v>
      </c>
      <c r="G1041" s="121" t="s">
        <v>17</v>
      </c>
      <c r="H1041" s="121">
        <v>1544959</v>
      </c>
      <c r="I1041" s="121">
        <v>2621276</v>
      </c>
      <c r="J1041" s="121">
        <v>4225314</v>
      </c>
      <c r="K1041" s="121">
        <v>2352792</v>
      </c>
      <c r="L1041" s="121">
        <v>2192792</v>
      </c>
      <c r="M1041" s="121">
        <v>1676952</v>
      </c>
      <c r="N1041" s="121">
        <v>748672</v>
      </c>
      <c r="O1041" s="121" t="e">
        <v>#N/A</v>
      </c>
      <c r="P1041" s="121" t="e">
        <v>#N/A</v>
      </c>
      <c r="Q1041" s="121">
        <v>558</v>
      </c>
      <c r="R1041" s="2">
        <v>20373</v>
      </c>
      <c r="S1041" s="2" t="s">
        <v>3634</v>
      </c>
      <c r="T1041" s="122">
        <v>3.5229988693772987E-2</v>
      </c>
      <c r="U1041" s="122">
        <v>1.3982156119048194E-2</v>
      </c>
      <c r="V1041" s="122">
        <v>0</v>
      </c>
      <c r="W1041" s="122">
        <v>0.55683246262881292</v>
      </c>
      <c r="X1041" s="122">
        <v>0.39688221987762329</v>
      </c>
      <c r="Y1041" s="123" t="e">
        <v>#VALUE!</v>
      </c>
      <c r="Z1041" s="123">
        <v>105.8763440860215</v>
      </c>
      <c r="AA1041" s="122">
        <v>7.8911726363480941E-2</v>
      </c>
      <c r="AB1041" s="123">
        <v>3929.7347670250897</v>
      </c>
    </row>
    <row r="1042" spans="1:28" x14ac:dyDescent="0.25">
      <c r="A1042" s="2">
        <v>20</v>
      </c>
      <c r="B1042" s="2">
        <v>20374</v>
      </c>
      <c r="C1042" s="2" t="s">
        <v>3635</v>
      </c>
      <c r="D1042" s="121">
        <v>9362405</v>
      </c>
      <c r="E1042" s="121">
        <v>515</v>
      </c>
      <c r="F1042" s="121">
        <v>9361890</v>
      </c>
      <c r="G1042" s="121" t="s">
        <v>17</v>
      </c>
      <c r="H1042" s="121">
        <v>2076790</v>
      </c>
      <c r="I1042" s="121">
        <v>7285100</v>
      </c>
      <c r="J1042" s="121">
        <v>9362405</v>
      </c>
      <c r="K1042" s="121">
        <v>3727463</v>
      </c>
      <c r="L1042" s="121">
        <v>3727463</v>
      </c>
      <c r="M1042" s="121">
        <v>3308454</v>
      </c>
      <c r="N1042" s="121">
        <v>2457196</v>
      </c>
      <c r="O1042" s="121" t="e">
        <v>#N/A</v>
      </c>
      <c r="P1042" s="121" t="s">
        <v>189</v>
      </c>
      <c r="Q1042" s="121">
        <v>1603</v>
      </c>
      <c r="R1042" s="2">
        <v>20374</v>
      </c>
      <c r="S1042" s="2" t="s">
        <v>3635</v>
      </c>
      <c r="T1042" s="122">
        <v>1.5566182875748007E-4</v>
      </c>
      <c r="U1042" s="122">
        <v>5.5007233718259356E-5</v>
      </c>
      <c r="V1042" s="122">
        <v>0</v>
      </c>
      <c r="W1042" s="122">
        <v>0.39813092896536734</v>
      </c>
      <c r="X1042" s="122">
        <v>0.35337650956137873</v>
      </c>
      <c r="Y1042" s="123" t="e">
        <v>#VALUE!</v>
      </c>
      <c r="Z1042" s="123">
        <v>0.32127261384903305</v>
      </c>
      <c r="AA1042" s="122">
        <v>2.0958849029544246E-4</v>
      </c>
      <c r="AB1042" s="123">
        <v>2325.3044291952588</v>
      </c>
    </row>
    <row r="1043" spans="1:28" x14ac:dyDescent="0.25">
      <c r="A1043" s="2">
        <v>20</v>
      </c>
      <c r="B1043" s="2">
        <v>20375</v>
      </c>
      <c r="C1043" s="2" t="s">
        <v>3636</v>
      </c>
      <c r="D1043" s="121">
        <v>45297437</v>
      </c>
      <c r="E1043" s="121">
        <v>4346403</v>
      </c>
      <c r="F1043" s="121">
        <v>40790650</v>
      </c>
      <c r="G1043" s="121">
        <v>1207907</v>
      </c>
      <c r="H1043" s="121">
        <v>21001173</v>
      </c>
      <c r="I1043" s="121">
        <v>19789477</v>
      </c>
      <c r="J1043" s="121">
        <v>45297437</v>
      </c>
      <c r="K1043" s="121">
        <v>7930719</v>
      </c>
      <c r="L1043" s="121">
        <v>7541665</v>
      </c>
      <c r="M1043" s="121">
        <v>37366718</v>
      </c>
      <c r="N1043" s="121">
        <v>12978291</v>
      </c>
      <c r="O1043" s="121" t="e">
        <v>#N/A</v>
      </c>
      <c r="P1043" s="121">
        <v>778926</v>
      </c>
      <c r="Q1043" s="121">
        <v>13786</v>
      </c>
      <c r="R1043" s="2">
        <v>20375</v>
      </c>
      <c r="S1043" s="2" t="s">
        <v>3636</v>
      </c>
      <c r="T1043" s="122">
        <v>0.11631749408658261</v>
      </c>
      <c r="U1043" s="122">
        <v>9.5952514929266305E-2</v>
      </c>
      <c r="V1043" s="122">
        <v>0.47787178029342159</v>
      </c>
      <c r="W1043" s="122">
        <v>0.17508096539766699</v>
      </c>
      <c r="X1043" s="122">
        <v>0.82491903460233307</v>
      </c>
      <c r="Y1043" s="123">
        <v>87.618380966197591</v>
      </c>
      <c r="Z1043" s="123">
        <v>315.27658494124472</v>
      </c>
      <c r="AA1043" s="122">
        <v>0.33489794611632612</v>
      </c>
      <c r="AB1043" s="123">
        <v>547.05244450892212</v>
      </c>
    </row>
    <row r="1044" spans="1:28" x14ac:dyDescent="0.25">
      <c r="A1044" s="2">
        <v>20</v>
      </c>
      <c r="B1044" s="2">
        <v>20376</v>
      </c>
      <c r="C1044" s="2" t="s">
        <v>3637</v>
      </c>
      <c r="D1044" s="121">
        <v>3857959</v>
      </c>
      <c r="E1044" s="121">
        <v>73319</v>
      </c>
      <c r="F1044" s="121">
        <v>3784640</v>
      </c>
      <c r="G1044" s="121">
        <v>18482</v>
      </c>
      <c r="H1044" s="121">
        <v>1438762</v>
      </c>
      <c r="I1044" s="121">
        <v>2345878</v>
      </c>
      <c r="J1044" s="121">
        <v>3857959</v>
      </c>
      <c r="K1044" s="121">
        <v>1958640</v>
      </c>
      <c r="L1044" s="121">
        <v>1958640</v>
      </c>
      <c r="M1044" s="121">
        <v>1770198</v>
      </c>
      <c r="N1044" s="121">
        <v>681254</v>
      </c>
      <c r="O1044" s="121" t="e">
        <v>#N/A</v>
      </c>
      <c r="P1044" s="121">
        <v>12122</v>
      </c>
      <c r="Q1044" s="121">
        <v>655</v>
      </c>
      <c r="R1044" s="2">
        <v>20376</v>
      </c>
      <c r="S1044" s="2" t="s">
        <v>3637</v>
      </c>
      <c r="T1044" s="122">
        <v>4.1418530582454621E-2</v>
      </c>
      <c r="U1044" s="122">
        <v>1.9004608395268067E-2</v>
      </c>
      <c r="V1044" s="122">
        <v>0.45302854147619276</v>
      </c>
      <c r="W1044" s="122">
        <v>0.50768813250736988</v>
      </c>
      <c r="X1044" s="122">
        <v>0.4588431344138183</v>
      </c>
      <c r="Y1044" s="123">
        <v>28.216793893129772</v>
      </c>
      <c r="Z1044" s="123">
        <v>111.93740458015267</v>
      </c>
      <c r="AA1044" s="122">
        <v>0.10762358826516982</v>
      </c>
      <c r="AB1044" s="123">
        <v>2990.290076335878</v>
      </c>
    </row>
    <row r="1045" spans="1:28" x14ac:dyDescent="0.25">
      <c r="A1045" s="2">
        <v>20</v>
      </c>
      <c r="B1045" s="2">
        <v>20377</v>
      </c>
      <c r="C1045" s="2" t="s">
        <v>3638</v>
      </c>
      <c r="D1045" s="121">
        <v>67017059</v>
      </c>
      <c r="E1045" s="121">
        <v>154528</v>
      </c>
      <c r="F1045" s="121">
        <v>66733107</v>
      </c>
      <c r="G1045" s="121" t="s">
        <v>17</v>
      </c>
      <c r="H1045" s="121">
        <v>12673727</v>
      </c>
      <c r="I1045" s="121">
        <v>54059380</v>
      </c>
      <c r="J1045" s="121">
        <v>67017059</v>
      </c>
      <c r="K1045" s="121">
        <v>41514649</v>
      </c>
      <c r="L1045" s="121">
        <v>41309713</v>
      </c>
      <c r="M1045" s="121">
        <v>25502410</v>
      </c>
      <c r="N1045" s="121">
        <v>6254906</v>
      </c>
      <c r="O1045" s="121" t="e">
        <v>#N/A</v>
      </c>
      <c r="P1045" s="121" t="s">
        <v>189</v>
      </c>
      <c r="Q1045" s="121">
        <v>11507</v>
      </c>
      <c r="R1045" s="2">
        <v>20377</v>
      </c>
      <c r="S1045" s="2" t="s">
        <v>3638</v>
      </c>
      <c r="T1045" s="122">
        <v>6.0593489007509486E-3</v>
      </c>
      <c r="U1045" s="122">
        <v>2.3058009752412443E-3</v>
      </c>
      <c r="V1045" s="122">
        <v>0</v>
      </c>
      <c r="W1045" s="122">
        <v>0.61946390395913975</v>
      </c>
      <c r="X1045" s="122">
        <v>0.38053609604086031</v>
      </c>
      <c r="Y1045" s="123" t="e">
        <v>#VALUE!</v>
      </c>
      <c r="Z1045" s="123">
        <v>13.429043191101069</v>
      </c>
      <c r="AA1045" s="122">
        <v>2.47050874945203E-2</v>
      </c>
      <c r="AB1045" s="123">
        <v>3589.9637611888415</v>
      </c>
    </row>
    <row r="1046" spans="1:28" x14ac:dyDescent="0.25">
      <c r="A1046" s="2">
        <v>20</v>
      </c>
      <c r="B1046" s="2">
        <v>20378</v>
      </c>
      <c r="C1046" s="2" t="s">
        <v>3639</v>
      </c>
      <c r="D1046" s="121">
        <v>19402909</v>
      </c>
      <c r="E1046" s="121">
        <v>171161</v>
      </c>
      <c r="F1046" s="121">
        <v>19229717</v>
      </c>
      <c r="G1046" s="121" t="s">
        <v>17</v>
      </c>
      <c r="H1046" s="121">
        <v>5337560</v>
      </c>
      <c r="I1046" s="121">
        <v>13892157</v>
      </c>
      <c r="J1046" s="121">
        <v>19402909</v>
      </c>
      <c r="K1046" s="121">
        <v>11325216</v>
      </c>
      <c r="L1046" s="121">
        <v>10874108</v>
      </c>
      <c r="M1046" s="121">
        <v>8077693</v>
      </c>
      <c r="N1046" s="121">
        <v>1739090</v>
      </c>
      <c r="O1046" s="121" t="e">
        <v>#N/A</v>
      </c>
      <c r="P1046" s="121" t="s">
        <v>189</v>
      </c>
      <c r="Q1046" s="121">
        <v>4080</v>
      </c>
      <c r="R1046" s="2">
        <v>20378</v>
      </c>
      <c r="S1046" s="2" t="s">
        <v>3639</v>
      </c>
      <c r="T1046" s="122">
        <v>2.1189342055955827E-2</v>
      </c>
      <c r="U1046" s="122">
        <v>8.8214092020943869E-3</v>
      </c>
      <c r="V1046" s="122">
        <v>0</v>
      </c>
      <c r="W1046" s="122">
        <v>0.58368649773082992</v>
      </c>
      <c r="X1046" s="122">
        <v>0.41631350226917008</v>
      </c>
      <c r="Y1046" s="123" t="e">
        <v>#VALUE!</v>
      </c>
      <c r="Z1046" s="123">
        <v>41.95122549019608</v>
      </c>
      <c r="AA1046" s="122">
        <v>9.8419863261820839E-2</v>
      </c>
      <c r="AB1046" s="123">
        <v>2665.2225490196079</v>
      </c>
    </row>
    <row r="1047" spans="1:28" x14ac:dyDescent="0.25">
      <c r="A1047" s="2">
        <v>20</v>
      </c>
      <c r="B1047" s="2">
        <v>20379</v>
      </c>
      <c r="C1047" s="2" t="s">
        <v>3640</v>
      </c>
      <c r="D1047" s="121">
        <v>18099891</v>
      </c>
      <c r="E1047" s="121">
        <v>477596</v>
      </c>
      <c r="F1047" s="121">
        <v>17622295</v>
      </c>
      <c r="G1047" s="121" t="s">
        <v>17</v>
      </c>
      <c r="H1047" s="121">
        <v>4836540</v>
      </c>
      <c r="I1047" s="121">
        <v>12785755</v>
      </c>
      <c r="J1047" s="121">
        <v>18099891</v>
      </c>
      <c r="K1047" s="121">
        <v>6951618</v>
      </c>
      <c r="L1047" s="121">
        <v>6799106</v>
      </c>
      <c r="M1047" s="121">
        <v>11107961</v>
      </c>
      <c r="N1047" s="121">
        <v>2048937</v>
      </c>
      <c r="O1047" s="121" t="e">
        <v>#N/A</v>
      </c>
      <c r="P1047" s="121" t="s">
        <v>189</v>
      </c>
      <c r="Q1047" s="121">
        <v>3118</v>
      </c>
      <c r="R1047" s="2">
        <v>20379</v>
      </c>
      <c r="S1047" s="2" t="s">
        <v>3640</v>
      </c>
      <c r="T1047" s="122">
        <v>4.2995829747691769E-2</v>
      </c>
      <c r="U1047" s="122">
        <v>2.6386678240217027E-2</v>
      </c>
      <c r="V1047" s="122">
        <v>0</v>
      </c>
      <c r="W1047" s="122">
        <v>0.38406960572304</v>
      </c>
      <c r="X1047" s="122">
        <v>0.61370319854412381</v>
      </c>
      <c r="Y1047" s="123" t="e">
        <v>#VALUE!</v>
      </c>
      <c r="Z1047" s="123">
        <v>153.1738293778063</v>
      </c>
      <c r="AA1047" s="122">
        <v>0.23309452657646379</v>
      </c>
      <c r="AB1047" s="123">
        <v>2180.5984605516355</v>
      </c>
    </row>
    <row r="1048" spans="1:28" x14ac:dyDescent="0.25">
      <c r="A1048" s="2">
        <v>20</v>
      </c>
      <c r="B1048" s="2">
        <v>20380</v>
      </c>
      <c r="C1048" s="2" t="s">
        <v>3641</v>
      </c>
      <c r="D1048" s="121">
        <v>10696659</v>
      </c>
      <c r="E1048" s="121">
        <v>447</v>
      </c>
      <c r="F1048" s="121">
        <v>10696212</v>
      </c>
      <c r="G1048" s="121" t="s">
        <v>17</v>
      </c>
      <c r="H1048" s="121">
        <v>3269339</v>
      </c>
      <c r="I1048" s="121">
        <v>7426873</v>
      </c>
      <c r="J1048" s="121">
        <v>10696659</v>
      </c>
      <c r="K1048" s="121">
        <v>3353574</v>
      </c>
      <c r="L1048" s="121">
        <v>3291703</v>
      </c>
      <c r="M1048" s="121">
        <v>4154416</v>
      </c>
      <c r="N1048" s="121">
        <v>1773328</v>
      </c>
      <c r="O1048" s="121" t="e">
        <v>#N/A</v>
      </c>
      <c r="P1048" s="121" t="s">
        <v>189</v>
      </c>
      <c r="Q1048" s="121">
        <v>2324</v>
      </c>
      <c r="R1048" s="2">
        <v>20380</v>
      </c>
      <c r="S1048" s="2" t="s">
        <v>3641</v>
      </c>
      <c r="T1048" s="122">
        <v>1.0759635048584447E-4</v>
      </c>
      <c r="U1048" s="122">
        <v>4.1788749178598661E-5</v>
      </c>
      <c r="V1048" s="122">
        <v>0</v>
      </c>
      <c r="W1048" s="122">
        <v>0.31351602402208018</v>
      </c>
      <c r="X1048" s="122">
        <v>0.38838444789162674</v>
      </c>
      <c r="Y1048" s="123" t="e">
        <v>#VALUE!</v>
      </c>
      <c r="Z1048" s="123">
        <v>0.19234079173838209</v>
      </c>
      <c r="AA1048" s="122">
        <v>2.5206842727346551E-4</v>
      </c>
      <c r="AB1048" s="123">
        <v>1416.3954388984509</v>
      </c>
    </row>
    <row r="1049" spans="1:28" x14ac:dyDescent="0.25">
      <c r="A1049" s="2">
        <v>20</v>
      </c>
      <c r="B1049" s="2">
        <v>20381</v>
      </c>
      <c r="C1049" s="2" t="s">
        <v>3642</v>
      </c>
      <c r="D1049" s="121">
        <v>12151550</v>
      </c>
      <c r="E1049" s="121">
        <v>382921</v>
      </c>
      <c r="F1049" s="121">
        <v>11768629</v>
      </c>
      <c r="G1049" s="121">
        <v>11381</v>
      </c>
      <c r="H1049" s="121">
        <v>4679124</v>
      </c>
      <c r="I1049" s="121">
        <v>7089505</v>
      </c>
      <c r="J1049" s="121">
        <v>12151550</v>
      </c>
      <c r="K1049" s="121">
        <v>2139805</v>
      </c>
      <c r="L1049" s="121">
        <v>2139805</v>
      </c>
      <c r="M1049" s="121">
        <v>7830660</v>
      </c>
      <c r="N1049" s="121">
        <v>3168092</v>
      </c>
      <c r="O1049" s="121" t="e">
        <v>#N/A</v>
      </c>
      <c r="P1049" s="121" t="s">
        <v>189</v>
      </c>
      <c r="Q1049" s="121">
        <v>2750</v>
      </c>
      <c r="R1049" s="2">
        <v>20381</v>
      </c>
      <c r="S1049" s="2" t="s">
        <v>3642</v>
      </c>
      <c r="T1049" s="122">
        <v>4.8900220415648232E-2</v>
      </c>
      <c r="U1049" s="122">
        <v>3.1512111623620033E-2</v>
      </c>
      <c r="V1049" s="122">
        <v>0</v>
      </c>
      <c r="W1049" s="122">
        <v>0.17609317329887958</v>
      </c>
      <c r="X1049" s="122">
        <v>0.64441655591262015</v>
      </c>
      <c r="Y1049" s="123">
        <v>4.1385454545454543</v>
      </c>
      <c r="Z1049" s="123">
        <v>139.244</v>
      </c>
      <c r="AA1049" s="122">
        <v>0.12086801772170758</v>
      </c>
      <c r="AB1049" s="123">
        <v>778.1109090909091</v>
      </c>
    </row>
    <row r="1050" spans="1:28" x14ac:dyDescent="0.25">
      <c r="A1050" s="2">
        <v>20</v>
      </c>
      <c r="B1050" s="2">
        <v>20382</v>
      </c>
      <c r="C1050" s="2" t="s">
        <v>3643</v>
      </c>
      <c r="D1050" s="121">
        <v>9570160</v>
      </c>
      <c r="E1050" s="121">
        <v>120281</v>
      </c>
      <c r="F1050" s="121">
        <v>9449879</v>
      </c>
      <c r="G1050" s="121">
        <v>150</v>
      </c>
      <c r="H1050" s="121">
        <v>2633025</v>
      </c>
      <c r="I1050" s="121">
        <v>6816854</v>
      </c>
      <c r="J1050" s="121">
        <v>9570160</v>
      </c>
      <c r="K1050" s="121">
        <v>0</v>
      </c>
      <c r="L1050" s="121" t="s">
        <v>17</v>
      </c>
      <c r="M1050" s="121">
        <v>2682352</v>
      </c>
      <c r="N1050" s="121">
        <v>549600</v>
      </c>
      <c r="O1050" s="121" t="e">
        <v>#N/A</v>
      </c>
      <c r="P1050" s="121" t="s">
        <v>189</v>
      </c>
      <c r="Q1050" s="121">
        <v>1275</v>
      </c>
      <c r="R1050" s="2">
        <v>20382</v>
      </c>
      <c r="S1050" s="2" t="s">
        <v>3643</v>
      </c>
      <c r="T1050" s="122">
        <v>4.4841616611093545E-2</v>
      </c>
      <c r="U1050" s="122">
        <v>1.2568337415466408E-2</v>
      </c>
      <c r="V1050" s="122">
        <v>0</v>
      </c>
      <c r="W1050" s="122">
        <v>0</v>
      </c>
      <c r="X1050" s="122">
        <v>0.28028287928310497</v>
      </c>
      <c r="Y1050" s="123">
        <v>0.11764705882352941</v>
      </c>
      <c r="Z1050" s="123">
        <v>94.33803921568628</v>
      </c>
      <c r="AA1050" s="122">
        <v>0.21885189228529839</v>
      </c>
      <c r="AB1050" s="123" t="e">
        <v>#VALUE!</v>
      </c>
    </row>
    <row r="1051" spans="1:28" x14ac:dyDescent="0.25">
      <c r="A1051" s="2">
        <v>20</v>
      </c>
      <c r="B1051" s="2">
        <v>20383</v>
      </c>
      <c r="C1051" s="2" t="s">
        <v>3644</v>
      </c>
      <c r="D1051" s="121">
        <v>5953467</v>
      </c>
      <c r="E1051" s="121">
        <v>33773</v>
      </c>
      <c r="F1051" s="121">
        <v>5919694</v>
      </c>
      <c r="G1051" s="121">
        <v>33738</v>
      </c>
      <c r="H1051" s="121">
        <v>1815305</v>
      </c>
      <c r="I1051" s="121">
        <v>4104389</v>
      </c>
      <c r="J1051" s="121">
        <v>5953467</v>
      </c>
      <c r="K1051" s="121">
        <v>3279214</v>
      </c>
      <c r="L1051" s="121">
        <v>3270719</v>
      </c>
      <c r="M1051" s="121">
        <v>2418965</v>
      </c>
      <c r="N1051" s="121" t="s">
        <v>17</v>
      </c>
      <c r="O1051" s="121" t="e">
        <v>#N/A</v>
      </c>
      <c r="P1051" s="121">
        <v>11944</v>
      </c>
      <c r="Q1051" s="121">
        <v>688</v>
      </c>
      <c r="R1051" s="2">
        <v>20383</v>
      </c>
      <c r="S1051" s="2" t="s">
        <v>3644</v>
      </c>
      <c r="T1051" s="122">
        <v>1.3961756371009916E-2</v>
      </c>
      <c r="U1051" s="122">
        <v>5.6728289583195812E-3</v>
      </c>
      <c r="V1051" s="122">
        <v>1.6919624525498609</v>
      </c>
      <c r="W1051" s="122">
        <v>0.5508074538751957</v>
      </c>
      <c r="X1051" s="122">
        <v>0.40631198594029327</v>
      </c>
      <c r="Y1051" s="123">
        <v>49.037790697674417</v>
      </c>
      <c r="Z1051" s="123">
        <v>49.088662790697676</v>
      </c>
      <c r="AA1051" s="122" t="e">
        <v>#VALUE!</v>
      </c>
      <c r="AB1051" s="123">
        <v>4753.9520348837214</v>
      </c>
    </row>
    <row r="1052" spans="1:28" x14ac:dyDescent="0.25">
      <c r="A1052" s="2">
        <v>20</v>
      </c>
      <c r="B1052" s="2">
        <v>20384</v>
      </c>
      <c r="C1052" s="2" t="s">
        <v>3645</v>
      </c>
      <c r="D1052" s="121">
        <v>25584005</v>
      </c>
      <c r="E1052" s="121">
        <v>94421</v>
      </c>
      <c r="F1052" s="121">
        <v>25489584</v>
      </c>
      <c r="G1052" s="121" t="s">
        <v>17</v>
      </c>
      <c r="H1052" s="121">
        <v>5695954</v>
      </c>
      <c r="I1052" s="121">
        <v>19793630</v>
      </c>
      <c r="J1052" s="121">
        <v>25584005</v>
      </c>
      <c r="K1052" s="121">
        <v>10517043</v>
      </c>
      <c r="L1052" s="121">
        <v>10497050</v>
      </c>
      <c r="M1052" s="121">
        <v>10556663</v>
      </c>
      <c r="N1052" s="121">
        <v>3834864</v>
      </c>
      <c r="O1052" s="121" t="e">
        <v>#N/A</v>
      </c>
      <c r="P1052" s="121" t="s">
        <v>189</v>
      </c>
      <c r="Q1052" s="121">
        <v>4830</v>
      </c>
      <c r="R1052" s="2">
        <v>20384</v>
      </c>
      <c r="S1052" s="2" t="s">
        <v>3645</v>
      </c>
      <c r="T1052" s="122">
        <v>8.9442089796747323E-3</v>
      </c>
      <c r="U1052" s="122">
        <v>3.6906262330702326E-3</v>
      </c>
      <c r="V1052" s="122">
        <v>0</v>
      </c>
      <c r="W1052" s="122">
        <v>0.41107883617127183</v>
      </c>
      <c r="X1052" s="122">
        <v>0.41262746000870465</v>
      </c>
      <c r="Y1052" s="123" t="e">
        <v>#VALUE!</v>
      </c>
      <c r="Z1052" s="123">
        <v>19.548861283643891</v>
      </c>
      <c r="AA1052" s="122">
        <v>2.4621733652093008E-2</v>
      </c>
      <c r="AB1052" s="123">
        <v>2173.3022774327123</v>
      </c>
    </row>
    <row r="1053" spans="1:28" x14ac:dyDescent="0.25">
      <c r="A1053" s="2">
        <v>20</v>
      </c>
      <c r="B1053" s="2">
        <v>20385</v>
      </c>
      <c r="C1053" s="2" t="s">
        <v>3646</v>
      </c>
      <c r="D1053" s="121">
        <v>428308827</v>
      </c>
      <c r="E1053" s="121">
        <v>82067576</v>
      </c>
      <c r="F1053" s="121">
        <v>346241251</v>
      </c>
      <c r="G1053" s="121">
        <v>38035989</v>
      </c>
      <c r="H1053" s="121">
        <v>166381132</v>
      </c>
      <c r="I1053" s="121">
        <v>179860119</v>
      </c>
      <c r="J1053" s="121">
        <v>428308827</v>
      </c>
      <c r="K1053" s="121">
        <v>102658826</v>
      </c>
      <c r="L1053" s="121">
        <v>90472751</v>
      </c>
      <c r="M1053" s="121">
        <v>322709357</v>
      </c>
      <c r="N1053" s="121">
        <v>113117089</v>
      </c>
      <c r="O1053" s="121" t="e">
        <v>#N/A</v>
      </c>
      <c r="P1053" s="121">
        <v>7805597</v>
      </c>
      <c r="Q1053" s="121">
        <v>98135</v>
      </c>
      <c r="R1053" s="2">
        <v>20385</v>
      </c>
      <c r="S1053" s="2" t="s">
        <v>3646</v>
      </c>
      <c r="T1053" s="122">
        <v>0.25430801499815203</v>
      </c>
      <c r="U1053" s="122">
        <v>0.19160841623280392</v>
      </c>
      <c r="V1053" s="122">
        <v>3.6439554724450467</v>
      </c>
      <c r="W1053" s="122">
        <v>0.23968412399775268</v>
      </c>
      <c r="X1053" s="122">
        <v>0.75345016646131369</v>
      </c>
      <c r="Y1053" s="123">
        <v>387.58841391960055</v>
      </c>
      <c r="Z1053" s="123">
        <v>836.27223722423196</v>
      </c>
      <c r="AA1053" s="122">
        <v>0.72550997135366524</v>
      </c>
      <c r="AB1053" s="123">
        <v>921.92134304784224</v>
      </c>
    </row>
    <row r="1054" spans="1:28" x14ac:dyDescent="0.25">
      <c r="A1054" s="2">
        <v>20</v>
      </c>
      <c r="B1054" s="2">
        <v>20387</v>
      </c>
      <c r="C1054" s="2" t="s">
        <v>3647</v>
      </c>
      <c r="D1054" s="121">
        <v>15125051</v>
      </c>
      <c r="E1054" s="121">
        <v>217862</v>
      </c>
      <c r="F1054" s="121">
        <v>12774189</v>
      </c>
      <c r="G1054" s="121">
        <v>101877</v>
      </c>
      <c r="H1054" s="121">
        <v>4399913</v>
      </c>
      <c r="I1054" s="121">
        <v>8374276</v>
      </c>
      <c r="J1054" s="121">
        <v>15125051</v>
      </c>
      <c r="K1054" s="121">
        <v>6358065</v>
      </c>
      <c r="L1054" s="121">
        <v>6349066</v>
      </c>
      <c r="M1054" s="121">
        <v>7545961</v>
      </c>
      <c r="N1054" s="121">
        <v>3230598</v>
      </c>
      <c r="O1054" s="121" t="e">
        <v>#N/A</v>
      </c>
      <c r="P1054" s="121">
        <v>63434</v>
      </c>
      <c r="Q1054" s="121">
        <v>3251</v>
      </c>
      <c r="R1054" s="2">
        <v>20387</v>
      </c>
      <c r="S1054" s="2" t="s">
        <v>3647</v>
      </c>
      <c r="T1054" s="122">
        <v>2.8871339250229361E-2</v>
      </c>
      <c r="U1054" s="122">
        <v>1.4404050604523582E-2</v>
      </c>
      <c r="V1054" s="122">
        <v>0.53057109974446215</v>
      </c>
      <c r="W1054" s="122">
        <v>0.42036651645009332</v>
      </c>
      <c r="X1054" s="122">
        <v>0.49890483013908515</v>
      </c>
      <c r="Y1054" s="123">
        <v>31.337127037834513</v>
      </c>
      <c r="Z1054" s="123">
        <v>67.013841894801601</v>
      </c>
      <c r="AA1054" s="122">
        <v>6.7437050354144962E-2</v>
      </c>
      <c r="AB1054" s="123">
        <v>1952.9578591202708</v>
      </c>
    </row>
    <row r="1055" spans="1:28" x14ac:dyDescent="0.25">
      <c r="A1055" s="2">
        <v>20</v>
      </c>
      <c r="B1055" s="2">
        <v>20388</v>
      </c>
      <c r="C1055" s="2" t="s">
        <v>3648</v>
      </c>
      <c r="D1055" s="121">
        <v>19329335</v>
      </c>
      <c r="E1055" s="121">
        <v>42713</v>
      </c>
      <c r="F1055" s="121">
        <v>19286622</v>
      </c>
      <c r="G1055" s="121" t="s">
        <v>17</v>
      </c>
      <c r="H1055" s="121">
        <v>5366011</v>
      </c>
      <c r="I1055" s="121">
        <v>13920611</v>
      </c>
      <c r="J1055" s="121">
        <v>19329335</v>
      </c>
      <c r="K1055" s="121">
        <v>7732364</v>
      </c>
      <c r="L1055" s="121">
        <v>6760076</v>
      </c>
      <c r="M1055" s="121">
        <v>7174093</v>
      </c>
      <c r="N1055" s="121">
        <v>2058628</v>
      </c>
      <c r="O1055" s="121" t="e">
        <v>#N/A</v>
      </c>
      <c r="P1055" s="121" t="s">
        <v>189</v>
      </c>
      <c r="Q1055" s="121">
        <v>2638</v>
      </c>
      <c r="R1055" s="2">
        <v>20388</v>
      </c>
      <c r="S1055" s="2" t="s">
        <v>3648</v>
      </c>
      <c r="T1055" s="122">
        <v>5.9537839835641943E-3</v>
      </c>
      <c r="U1055" s="122">
        <v>2.2097501026289833E-3</v>
      </c>
      <c r="V1055" s="122">
        <v>0</v>
      </c>
      <c r="W1055" s="122">
        <v>0.40003259294745525</v>
      </c>
      <c r="X1055" s="122">
        <v>0.3711505336319123</v>
      </c>
      <c r="Y1055" s="123" t="e">
        <v>#VALUE!</v>
      </c>
      <c r="Z1055" s="123">
        <v>16.191432903714936</v>
      </c>
      <c r="AA1055" s="122">
        <v>2.0748284779960244E-2</v>
      </c>
      <c r="AB1055" s="123">
        <v>2562.576194086429</v>
      </c>
    </row>
    <row r="1056" spans="1:28" x14ac:dyDescent="0.25">
      <c r="A1056" s="2">
        <v>20</v>
      </c>
      <c r="B1056" s="2">
        <v>20389</v>
      </c>
      <c r="C1056" s="2" t="s">
        <v>3649</v>
      </c>
      <c r="D1056" s="121">
        <v>10793179</v>
      </c>
      <c r="E1056" s="121">
        <v>129133</v>
      </c>
      <c r="F1056" s="121">
        <v>10664046</v>
      </c>
      <c r="G1056" s="121">
        <v>69733</v>
      </c>
      <c r="H1056" s="121">
        <v>3242422</v>
      </c>
      <c r="I1056" s="121">
        <v>7421624</v>
      </c>
      <c r="J1056" s="121">
        <v>10793179</v>
      </c>
      <c r="K1056" s="121">
        <v>6475496</v>
      </c>
      <c r="L1056" s="121">
        <v>6410705</v>
      </c>
      <c r="M1056" s="121">
        <v>4127609</v>
      </c>
      <c r="N1056" s="121">
        <v>2305379</v>
      </c>
      <c r="O1056" s="121" t="e">
        <v>#N/A</v>
      </c>
      <c r="P1056" s="121">
        <v>18931</v>
      </c>
      <c r="Q1056" s="121">
        <v>968</v>
      </c>
      <c r="R1056" s="2">
        <v>20389</v>
      </c>
      <c r="S1056" s="2" t="s">
        <v>3649</v>
      </c>
      <c r="T1056" s="122">
        <v>3.1285182293187171E-2</v>
      </c>
      <c r="U1056" s="122">
        <v>1.1964315610813089E-2</v>
      </c>
      <c r="V1056" s="122">
        <v>2.5104618111904724</v>
      </c>
      <c r="W1056" s="122">
        <v>0.59996188333390932</v>
      </c>
      <c r="X1056" s="122">
        <v>0.38242754984421179</v>
      </c>
      <c r="Y1056" s="123">
        <v>72.038223140495873</v>
      </c>
      <c r="Z1056" s="123">
        <v>133.40185950413223</v>
      </c>
      <c r="AA1056" s="122">
        <v>5.6013783416956606E-2</v>
      </c>
      <c r="AB1056" s="123">
        <v>6622.6291322314046</v>
      </c>
    </row>
    <row r="1057" spans="1:28" x14ac:dyDescent="0.25">
      <c r="A1057" s="2">
        <v>20</v>
      </c>
      <c r="B1057" s="2">
        <v>20390</v>
      </c>
      <c r="C1057" s="2" t="s">
        <v>3650</v>
      </c>
      <c r="D1057" s="121">
        <v>188451624</v>
      </c>
      <c r="E1057" s="121">
        <v>33795335</v>
      </c>
      <c r="F1057" s="121">
        <v>153507157</v>
      </c>
      <c r="G1057" s="121">
        <v>12339632</v>
      </c>
      <c r="H1057" s="121">
        <v>84325973</v>
      </c>
      <c r="I1057" s="121">
        <v>69181184</v>
      </c>
      <c r="J1057" s="121">
        <v>188451624</v>
      </c>
      <c r="K1057" s="121">
        <v>37401145</v>
      </c>
      <c r="L1057" s="121">
        <v>34783747</v>
      </c>
      <c r="M1057" s="121">
        <v>151050479</v>
      </c>
      <c r="N1057" s="121">
        <v>59097525</v>
      </c>
      <c r="O1057" s="121" t="e">
        <v>#N/A</v>
      </c>
      <c r="P1057" s="121">
        <v>10777968</v>
      </c>
      <c r="Q1057" s="121">
        <v>50355</v>
      </c>
      <c r="R1057" s="2">
        <v>20390</v>
      </c>
      <c r="S1057" s="2" t="s">
        <v>3650</v>
      </c>
      <c r="T1057" s="122">
        <v>0.22373537127280477</v>
      </c>
      <c r="U1057" s="122">
        <v>0.17933161987502957</v>
      </c>
      <c r="V1057" s="122">
        <v>9.1100556170789826E-2</v>
      </c>
      <c r="W1057" s="122">
        <v>0.19846549584523612</v>
      </c>
      <c r="X1057" s="122">
        <v>0.8015345041547639</v>
      </c>
      <c r="Y1057" s="123">
        <v>245.0527653659021</v>
      </c>
      <c r="Z1057" s="123">
        <v>671.14159467778768</v>
      </c>
      <c r="AA1057" s="122">
        <v>0.57185702785353532</v>
      </c>
      <c r="AB1057" s="123">
        <v>690.7704696653758</v>
      </c>
    </row>
    <row r="1058" spans="1:28" x14ac:dyDescent="0.25">
      <c r="A1058" s="2">
        <v>20</v>
      </c>
      <c r="B1058" s="2">
        <v>20391</v>
      </c>
      <c r="C1058" s="2" t="s">
        <v>3651</v>
      </c>
      <c r="D1058" s="121">
        <v>27582579</v>
      </c>
      <c r="E1058" s="121">
        <v>197128</v>
      </c>
      <c r="F1058" s="121">
        <v>27385450</v>
      </c>
      <c r="G1058" s="121">
        <v>6750</v>
      </c>
      <c r="H1058" s="121">
        <v>5386533</v>
      </c>
      <c r="I1058" s="121">
        <v>21998917</v>
      </c>
      <c r="J1058" s="121">
        <v>27582579</v>
      </c>
      <c r="K1058" s="121">
        <v>15676145</v>
      </c>
      <c r="L1058" s="121">
        <v>15478651</v>
      </c>
      <c r="M1058" s="121">
        <v>11906434</v>
      </c>
      <c r="N1058" s="121">
        <v>5986195</v>
      </c>
      <c r="O1058" s="121" t="e">
        <v>#N/A</v>
      </c>
      <c r="P1058" s="121">
        <v>50</v>
      </c>
      <c r="Q1058" s="121">
        <v>5534</v>
      </c>
      <c r="R1058" s="2">
        <v>20391</v>
      </c>
      <c r="S1058" s="2" t="s">
        <v>3651</v>
      </c>
      <c r="T1058" s="122">
        <v>1.6556426550552415E-2</v>
      </c>
      <c r="U1058" s="122">
        <v>7.1468298885321779E-3</v>
      </c>
      <c r="V1058" s="122">
        <v>127.65694282380397</v>
      </c>
      <c r="W1058" s="122">
        <v>0.56833499869609727</v>
      </c>
      <c r="X1058" s="122">
        <v>0.43166500130390273</v>
      </c>
      <c r="Y1058" s="123">
        <v>1.2197325623418864</v>
      </c>
      <c r="Z1058" s="123">
        <v>35.6212504517528</v>
      </c>
      <c r="AA1058" s="122">
        <v>3.2930434107141512E-2</v>
      </c>
      <c r="AB1058" s="123">
        <v>2797.0095771593783</v>
      </c>
    </row>
    <row r="1059" spans="1:28" x14ac:dyDescent="0.25">
      <c r="A1059" s="2">
        <v>20</v>
      </c>
      <c r="B1059" s="2">
        <v>20392</v>
      </c>
      <c r="C1059" s="2" t="s">
        <v>3652</v>
      </c>
      <c r="D1059" s="121">
        <v>45717655</v>
      </c>
      <c r="E1059" s="121">
        <v>198741</v>
      </c>
      <c r="F1059" s="121">
        <v>45410223</v>
      </c>
      <c r="G1059" s="121" t="s">
        <v>17</v>
      </c>
      <c r="H1059" s="121">
        <v>8855932</v>
      </c>
      <c r="I1059" s="121">
        <v>36554291</v>
      </c>
      <c r="J1059" s="121">
        <v>45717655</v>
      </c>
      <c r="K1059" s="121">
        <v>30562631</v>
      </c>
      <c r="L1059" s="121">
        <v>28857525</v>
      </c>
      <c r="M1059" s="121">
        <v>15155024</v>
      </c>
      <c r="N1059" s="121">
        <v>6668999</v>
      </c>
      <c r="O1059" s="121" t="e">
        <v>#N/A</v>
      </c>
      <c r="P1059" s="121" t="s">
        <v>189</v>
      </c>
      <c r="Q1059" s="121">
        <v>6375</v>
      </c>
      <c r="R1059" s="2">
        <v>20392</v>
      </c>
      <c r="S1059" s="2" t="s">
        <v>3652</v>
      </c>
      <c r="T1059" s="122">
        <v>1.3113869037752761E-2</v>
      </c>
      <c r="U1059" s="122">
        <v>4.3471389772725653E-3</v>
      </c>
      <c r="V1059" s="122">
        <v>0</v>
      </c>
      <c r="W1059" s="122">
        <v>0.66850828197553003</v>
      </c>
      <c r="X1059" s="122">
        <v>0.33149171802446997</v>
      </c>
      <c r="Y1059" s="123" t="e">
        <v>#VALUE!</v>
      </c>
      <c r="Z1059" s="123">
        <v>31.175058823529412</v>
      </c>
      <c r="AA1059" s="122">
        <v>2.980072421663281E-2</v>
      </c>
      <c r="AB1059" s="123">
        <v>4526.6705882352944</v>
      </c>
    </row>
    <row r="1060" spans="1:28" x14ac:dyDescent="0.25">
      <c r="A1060" s="2">
        <v>20</v>
      </c>
      <c r="B1060" s="2">
        <v>20393</v>
      </c>
      <c r="C1060" s="2" t="s">
        <v>3653</v>
      </c>
      <c r="D1060" s="121">
        <v>26425078</v>
      </c>
      <c r="E1060" s="121">
        <v>498475</v>
      </c>
      <c r="F1060" s="121">
        <v>25926603</v>
      </c>
      <c r="G1060" s="121">
        <v>42309</v>
      </c>
      <c r="H1060" s="121">
        <v>5897017</v>
      </c>
      <c r="I1060" s="121">
        <v>20029586</v>
      </c>
      <c r="J1060" s="121">
        <v>26425078</v>
      </c>
      <c r="K1060" s="121">
        <v>16215089</v>
      </c>
      <c r="L1060" s="121">
        <v>15758015</v>
      </c>
      <c r="M1060" s="121">
        <v>10189617</v>
      </c>
      <c r="N1060" s="121">
        <v>5232512</v>
      </c>
      <c r="O1060" s="121" t="e">
        <v>#N/A</v>
      </c>
      <c r="P1060" s="121">
        <v>39170</v>
      </c>
      <c r="Q1060" s="121">
        <v>4258</v>
      </c>
      <c r="R1060" s="2">
        <v>20393</v>
      </c>
      <c r="S1060" s="2" t="s">
        <v>3653</v>
      </c>
      <c r="T1060" s="122">
        <v>4.8919895615311154E-2</v>
      </c>
      <c r="U1060" s="122">
        <v>1.8863709692739601E-2</v>
      </c>
      <c r="V1060" s="122">
        <v>2.938692573347379E-2</v>
      </c>
      <c r="W1060" s="122">
        <v>0.61362501938499481</v>
      </c>
      <c r="X1060" s="122">
        <v>0.38560404627755496</v>
      </c>
      <c r="Y1060" s="123">
        <v>9.9363550962893381</v>
      </c>
      <c r="Z1060" s="123">
        <v>117.0678722404885</v>
      </c>
      <c r="AA1060" s="122">
        <v>9.5264951136280238E-2</v>
      </c>
      <c r="AB1060" s="123">
        <v>3700.8020197275714</v>
      </c>
    </row>
    <row r="1061" spans="1:28" x14ac:dyDescent="0.25">
      <c r="A1061" s="2">
        <v>20</v>
      </c>
      <c r="B1061" s="2">
        <v>20394</v>
      </c>
      <c r="C1061" s="2" t="s">
        <v>3654</v>
      </c>
      <c r="D1061" s="121">
        <v>23653847</v>
      </c>
      <c r="E1061" s="121">
        <v>45579</v>
      </c>
      <c r="F1061" s="121">
        <v>23608268</v>
      </c>
      <c r="G1061" s="121" t="s">
        <v>17</v>
      </c>
      <c r="H1061" s="121">
        <v>3318903</v>
      </c>
      <c r="I1061" s="121">
        <v>20289365</v>
      </c>
      <c r="J1061" s="121">
        <v>23653847</v>
      </c>
      <c r="K1061" s="121">
        <v>9009048</v>
      </c>
      <c r="L1061" s="121">
        <v>8384519</v>
      </c>
      <c r="M1061" s="121">
        <v>3736077</v>
      </c>
      <c r="N1061" s="121">
        <v>66275</v>
      </c>
      <c r="O1061" s="121" t="e">
        <v>#N/A</v>
      </c>
      <c r="P1061" s="121" t="s">
        <v>189</v>
      </c>
      <c r="Q1061" s="121">
        <v>2945</v>
      </c>
      <c r="R1061" s="2">
        <v>20394</v>
      </c>
      <c r="S1061" s="2" t="s">
        <v>3654</v>
      </c>
      <c r="T1061" s="122">
        <v>1.219969502769884E-2</v>
      </c>
      <c r="U1061" s="122">
        <v>1.9269170042403674E-3</v>
      </c>
      <c r="V1061" s="122">
        <v>0</v>
      </c>
      <c r="W1061" s="122">
        <v>0.38087030832659058</v>
      </c>
      <c r="X1061" s="122">
        <v>0.15794796508153622</v>
      </c>
      <c r="Y1061" s="123" t="e">
        <v>#VALUE!</v>
      </c>
      <c r="Z1061" s="123">
        <v>15.476740237691002</v>
      </c>
      <c r="AA1061" s="122">
        <v>0.68772538664654848</v>
      </c>
      <c r="AB1061" s="123">
        <v>2847.0353140916809</v>
      </c>
    </row>
    <row r="1062" spans="1:28" x14ac:dyDescent="0.25">
      <c r="A1062" s="2">
        <v>20</v>
      </c>
      <c r="B1062" s="2">
        <v>20395</v>
      </c>
      <c r="C1062" s="2" t="s">
        <v>3655</v>
      </c>
      <c r="D1062" s="121">
        <v>13900368</v>
      </c>
      <c r="E1062" s="121">
        <v>237</v>
      </c>
      <c r="F1062" s="121">
        <v>13900131</v>
      </c>
      <c r="G1062" s="121" t="s">
        <v>17</v>
      </c>
      <c r="H1062" s="121">
        <v>3151674</v>
      </c>
      <c r="I1062" s="121">
        <v>10748457</v>
      </c>
      <c r="J1062" s="121">
        <v>13900368</v>
      </c>
      <c r="K1062" s="121">
        <v>9353578</v>
      </c>
      <c r="L1062" s="121">
        <v>9011847</v>
      </c>
      <c r="M1062" s="121">
        <v>4462433</v>
      </c>
      <c r="N1062" s="121">
        <v>1501755</v>
      </c>
      <c r="O1062" s="121" t="e">
        <v>#N/A</v>
      </c>
      <c r="P1062" s="121" t="s">
        <v>189</v>
      </c>
      <c r="Q1062" s="121">
        <v>1754</v>
      </c>
      <c r="R1062" s="2">
        <v>20395</v>
      </c>
      <c r="S1062" s="2" t="s">
        <v>3655</v>
      </c>
      <c r="T1062" s="122">
        <v>5.3110041091933483E-5</v>
      </c>
      <c r="U1062" s="122">
        <v>1.7049908318974E-5</v>
      </c>
      <c r="V1062" s="122">
        <v>0</v>
      </c>
      <c r="W1062" s="122">
        <v>0.67290146563026243</v>
      </c>
      <c r="X1062" s="122">
        <v>0.32102984611630425</v>
      </c>
      <c r="Y1062" s="123" t="e">
        <v>#VALUE!</v>
      </c>
      <c r="Z1062" s="123">
        <v>0.13511972633979474</v>
      </c>
      <c r="AA1062" s="122">
        <v>1.5781535603344088E-4</v>
      </c>
      <c r="AB1062" s="123">
        <v>5137.883124287343</v>
      </c>
    </row>
    <row r="1063" spans="1:28" x14ac:dyDescent="0.25">
      <c r="A1063" s="2">
        <v>20</v>
      </c>
      <c r="B1063" s="2">
        <v>20396</v>
      </c>
      <c r="C1063" s="2" t="s">
        <v>3656</v>
      </c>
      <c r="D1063" s="121">
        <v>23507389</v>
      </c>
      <c r="E1063" s="121">
        <v>90648</v>
      </c>
      <c r="F1063" s="121">
        <v>23416741</v>
      </c>
      <c r="G1063" s="121" t="s">
        <v>17</v>
      </c>
      <c r="H1063" s="121">
        <v>4510005</v>
      </c>
      <c r="I1063" s="121">
        <v>18906736</v>
      </c>
      <c r="J1063" s="121">
        <v>23507389</v>
      </c>
      <c r="K1063" s="121">
        <v>15377588</v>
      </c>
      <c r="L1063" s="121">
        <v>15340055</v>
      </c>
      <c r="M1063" s="121">
        <v>8007451</v>
      </c>
      <c r="N1063" s="121">
        <v>3681338</v>
      </c>
      <c r="O1063" s="121" t="e">
        <v>#N/A</v>
      </c>
      <c r="P1063" s="121">
        <v>766</v>
      </c>
      <c r="Q1063" s="121">
        <v>3407</v>
      </c>
      <c r="R1063" s="2">
        <v>20396</v>
      </c>
      <c r="S1063" s="2" t="s">
        <v>3656</v>
      </c>
      <c r="T1063" s="122">
        <v>1.1320456409911219E-2</v>
      </c>
      <c r="U1063" s="122">
        <v>3.8561492303547619E-3</v>
      </c>
      <c r="V1063" s="122">
        <v>0</v>
      </c>
      <c r="W1063" s="122">
        <v>0.65415976227729933</v>
      </c>
      <c r="X1063" s="122">
        <v>0.34063549124915576</v>
      </c>
      <c r="Y1063" s="123" t="e">
        <v>#VALUE!</v>
      </c>
      <c r="Z1063" s="123">
        <v>26.606398591135896</v>
      </c>
      <c r="AA1063" s="122">
        <v>2.4623655855561213E-2</v>
      </c>
      <c r="AB1063" s="123">
        <v>4502.5110067508076</v>
      </c>
    </row>
    <row r="1064" spans="1:28" x14ac:dyDescent="0.25">
      <c r="A1064" s="2">
        <v>20</v>
      </c>
      <c r="B1064" s="2">
        <v>20397</v>
      </c>
      <c r="C1064" s="2" t="s">
        <v>3657</v>
      </c>
      <c r="D1064" s="121">
        <v>195722427</v>
      </c>
      <c r="E1064" s="121">
        <v>21302131</v>
      </c>
      <c r="F1064" s="121">
        <v>174420296</v>
      </c>
      <c r="G1064" s="121">
        <v>7233146</v>
      </c>
      <c r="H1064" s="121">
        <v>69982188</v>
      </c>
      <c r="I1064" s="121">
        <v>104438108</v>
      </c>
      <c r="J1064" s="121">
        <v>195722427</v>
      </c>
      <c r="K1064" s="121">
        <v>48530076</v>
      </c>
      <c r="L1064" s="121">
        <v>46519437</v>
      </c>
      <c r="M1064" s="121">
        <v>145325181</v>
      </c>
      <c r="N1064" s="121">
        <v>48020175</v>
      </c>
      <c r="O1064" s="121" t="e">
        <v>#N/A</v>
      </c>
      <c r="P1064" s="121">
        <v>7593489</v>
      </c>
      <c r="Q1064" s="121">
        <v>41589</v>
      </c>
      <c r="R1064" s="2">
        <v>20397</v>
      </c>
      <c r="S1064" s="2" t="s">
        <v>3657</v>
      </c>
      <c r="T1064" s="122">
        <v>0.14658251827671903</v>
      </c>
      <c r="U1064" s="122">
        <v>0.10883847766715053</v>
      </c>
      <c r="V1064" s="122">
        <v>-9.2210151053994105E-2</v>
      </c>
      <c r="W1064" s="122">
        <v>0.24795357764493692</v>
      </c>
      <c r="X1064" s="122">
        <v>0.74250653452197379</v>
      </c>
      <c r="Y1064" s="123">
        <v>173.91969030272429</v>
      </c>
      <c r="Z1064" s="123">
        <v>512.20589578975205</v>
      </c>
      <c r="AA1064" s="122">
        <v>0.44360794187026598</v>
      </c>
      <c r="AB1064" s="123">
        <v>1118.5514679362332</v>
      </c>
    </row>
    <row r="1065" spans="1:28" x14ac:dyDescent="0.25">
      <c r="A1065" s="2">
        <v>20</v>
      </c>
      <c r="B1065" s="2">
        <v>20398</v>
      </c>
      <c r="C1065" s="2" t="s">
        <v>3658</v>
      </c>
      <c r="D1065" s="121">
        <v>25709895</v>
      </c>
      <c r="E1065" s="121">
        <v>641892</v>
      </c>
      <c r="F1065" s="121">
        <v>25068003</v>
      </c>
      <c r="G1065" s="121">
        <v>130185</v>
      </c>
      <c r="H1065" s="121">
        <v>8175412</v>
      </c>
      <c r="I1065" s="121">
        <v>16892591</v>
      </c>
      <c r="J1065" s="121">
        <v>25709895</v>
      </c>
      <c r="K1065" s="121">
        <v>12195600</v>
      </c>
      <c r="L1065" s="121">
        <v>11960576</v>
      </c>
      <c r="M1065" s="121">
        <v>13437411</v>
      </c>
      <c r="N1065" s="121">
        <v>3442052</v>
      </c>
      <c r="O1065" s="121" t="e">
        <v>#N/A</v>
      </c>
      <c r="P1065" s="121">
        <v>178377</v>
      </c>
      <c r="Q1065" s="121">
        <v>5972</v>
      </c>
      <c r="R1065" s="2">
        <v>20398</v>
      </c>
      <c r="S1065" s="2" t="s">
        <v>3658</v>
      </c>
      <c r="T1065" s="122">
        <v>4.7769023363205904E-2</v>
      </c>
      <c r="U1065" s="122">
        <v>2.496672973576905E-2</v>
      </c>
      <c r="V1065" s="122">
        <v>-0.30446089725830716</v>
      </c>
      <c r="W1065" s="122">
        <v>0.47435432933506727</v>
      </c>
      <c r="X1065" s="122">
        <v>0.52265522671329467</v>
      </c>
      <c r="Y1065" s="123">
        <v>21.799229738780976</v>
      </c>
      <c r="Z1065" s="123">
        <v>107.48359008707301</v>
      </c>
      <c r="AA1065" s="122">
        <v>0.18648527099532489</v>
      </c>
      <c r="AB1065" s="123">
        <v>2002.775619557937</v>
      </c>
    </row>
    <row r="1066" spans="1:28" x14ac:dyDescent="0.25">
      <c r="A1066" s="2">
        <v>20</v>
      </c>
      <c r="B1066" s="2">
        <v>20399</v>
      </c>
      <c r="C1066" s="2" t="s">
        <v>3659</v>
      </c>
      <c r="D1066" s="121">
        <v>146428705</v>
      </c>
      <c r="E1066" s="121">
        <v>15186106</v>
      </c>
      <c r="F1066" s="121">
        <v>131242599</v>
      </c>
      <c r="G1066" s="121">
        <v>9266229</v>
      </c>
      <c r="H1066" s="121">
        <v>54248938</v>
      </c>
      <c r="I1066" s="121">
        <v>76993661</v>
      </c>
      <c r="J1066" s="121">
        <v>146428705</v>
      </c>
      <c r="K1066" s="121">
        <v>44571418</v>
      </c>
      <c r="L1066" s="121">
        <v>40350481</v>
      </c>
      <c r="M1066" s="121">
        <v>98215289</v>
      </c>
      <c r="N1066" s="121">
        <v>37708040</v>
      </c>
      <c r="O1066" s="121" t="e">
        <v>#N/A</v>
      </c>
      <c r="P1066" s="121">
        <v>11200440</v>
      </c>
      <c r="Q1066" s="121">
        <v>37585</v>
      </c>
      <c r="R1066" s="2">
        <v>20399</v>
      </c>
      <c r="S1066" s="2" t="s">
        <v>3659</v>
      </c>
      <c r="T1066" s="122">
        <v>0.15462059069031503</v>
      </c>
      <c r="U1066" s="122">
        <v>0.10370989759145927</v>
      </c>
      <c r="V1066" s="122">
        <v>-0.21156226095001684</v>
      </c>
      <c r="W1066" s="122">
        <v>0.30438989404434058</v>
      </c>
      <c r="X1066" s="122">
        <v>0.67073794718050672</v>
      </c>
      <c r="Y1066" s="123">
        <v>246.54061460689104</v>
      </c>
      <c r="Z1066" s="123">
        <v>404.04698682985236</v>
      </c>
      <c r="AA1066" s="122">
        <v>0.40272859581139725</v>
      </c>
      <c r="AB1066" s="123">
        <v>1073.5793800718372</v>
      </c>
    </row>
    <row r="1067" spans="1:28" x14ac:dyDescent="0.25">
      <c r="A1067" s="2">
        <v>20</v>
      </c>
      <c r="B1067" s="2">
        <v>20400</v>
      </c>
      <c r="C1067" s="2" t="s">
        <v>3660</v>
      </c>
      <c r="D1067" s="121">
        <v>9847556</v>
      </c>
      <c r="E1067" s="121">
        <v>203476</v>
      </c>
      <c r="F1067" s="121">
        <v>9644080</v>
      </c>
      <c r="G1067" s="121">
        <v>6011</v>
      </c>
      <c r="H1067" s="121">
        <v>3937269</v>
      </c>
      <c r="I1067" s="121">
        <v>5706811</v>
      </c>
      <c r="J1067" s="121">
        <v>9847556</v>
      </c>
      <c r="K1067" s="121">
        <v>3124568</v>
      </c>
      <c r="L1067" s="121">
        <v>2906742</v>
      </c>
      <c r="M1067" s="121">
        <v>5591498</v>
      </c>
      <c r="N1067" s="121">
        <v>2581952</v>
      </c>
      <c r="O1067" s="121" t="e">
        <v>#N/A</v>
      </c>
      <c r="P1067" s="121">
        <v>7229</v>
      </c>
      <c r="Q1067" s="121">
        <v>2460</v>
      </c>
      <c r="R1067" s="2">
        <v>20400</v>
      </c>
      <c r="S1067" s="2" t="s">
        <v>3660</v>
      </c>
      <c r="T1067" s="122">
        <v>3.6390248194669836E-2</v>
      </c>
      <c r="U1067" s="122">
        <v>2.0662588768218224E-2</v>
      </c>
      <c r="V1067" s="122">
        <v>-0.20755713016616661</v>
      </c>
      <c r="W1067" s="122">
        <v>0.31729375288650302</v>
      </c>
      <c r="X1067" s="122">
        <v>0.56780565655072179</v>
      </c>
      <c r="Y1067" s="123">
        <v>2.4434959349593495</v>
      </c>
      <c r="Z1067" s="123">
        <v>82.713821138211387</v>
      </c>
      <c r="AA1067" s="122">
        <v>7.8807042113873529E-2</v>
      </c>
      <c r="AB1067" s="123">
        <v>1181.6024390243902</v>
      </c>
    </row>
    <row r="1068" spans="1:28" x14ac:dyDescent="0.25">
      <c r="A1068" s="2">
        <v>20</v>
      </c>
      <c r="B1068" s="2">
        <v>20401</v>
      </c>
      <c r="C1068" s="2" t="s">
        <v>3661</v>
      </c>
      <c r="D1068" s="121">
        <v>178489590</v>
      </c>
      <c r="E1068" s="121">
        <v>40839103</v>
      </c>
      <c r="F1068" s="121">
        <v>137650487</v>
      </c>
      <c r="G1068" s="121">
        <v>10159460</v>
      </c>
      <c r="H1068" s="121">
        <v>66965400</v>
      </c>
      <c r="I1068" s="121">
        <v>70685087</v>
      </c>
      <c r="J1068" s="121">
        <v>178489590</v>
      </c>
      <c r="K1068" s="121">
        <v>85311927</v>
      </c>
      <c r="L1068" s="121">
        <v>72356933</v>
      </c>
      <c r="M1068" s="121">
        <v>89675478</v>
      </c>
      <c r="N1068" s="121">
        <v>46223511</v>
      </c>
      <c r="O1068" s="121" t="e">
        <v>#N/A</v>
      </c>
      <c r="P1068" s="121">
        <v>6984353</v>
      </c>
      <c r="Q1068" s="121">
        <v>25042</v>
      </c>
      <c r="R1068" s="2">
        <v>20401</v>
      </c>
      <c r="S1068" s="2" t="s">
        <v>3661</v>
      </c>
      <c r="T1068" s="122">
        <v>0.455409928230324</v>
      </c>
      <c r="U1068" s="122">
        <v>0.22880383668313653</v>
      </c>
      <c r="V1068" s="122">
        <v>0.38625747978503688</v>
      </c>
      <c r="W1068" s="122">
        <v>0.4779658410330821</v>
      </c>
      <c r="X1068" s="122">
        <v>0.50241293063645898</v>
      </c>
      <c r="Y1068" s="123">
        <v>405.69682932673112</v>
      </c>
      <c r="Z1068" s="123">
        <v>1630.8243351170033</v>
      </c>
      <c r="AA1068" s="122">
        <v>0.88351365174315732</v>
      </c>
      <c r="AB1068" s="123">
        <v>2889.4230892101268</v>
      </c>
    </row>
    <row r="1069" spans="1:28" x14ac:dyDescent="0.25">
      <c r="A1069" s="2">
        <v>20</v>
      </c>
      <c r="B1069" s="2">
        <v>20403</v>
      </c>
      <c r="C1069" s="2" t="s">
        <v>3662</v>
      </c>
      <c r="D1069" s="121">
        <v>19644864</v>
      </c>
      <c r="E1069" s="121">
        <v>4023635</v>
      </c>
      <c r="F1069" s="121">
        <v>14959066</v>
      </c>
      <c r="G1069" s="121">
        <v>385076</v>
      </c>
      <c r="H1069" s="121">
        <v>8106588</v>
      </c>
      <c r="I1069" s="121">
        <v>6852478</v>
      </c>
      <c r="J1069" s="121">
        <v>19644864</v>
      </c>
      <c r="K1069" s="121">
        <v>8686073</v>
      </c>
      <c r="L1069" s="121">
        <v>4793771</v>
      </c>
      <c r="M1069" s="121">
        <v>10958791</v>
      </c>
      <c r="N1069" s="121">
        <v>2898769</v>
      </c>
      <c r="O1069" s="121" t="e">
        <v>#N/A</v>
      </c>
      <c r="P1069" s="121">
        <v>319363</v>
      </c>
      <c r="Q1069" s="121">
        <v>3249</v>
      </c>
      <c r="R1069" s="2">
        <v>20403</v>
      </c>
      <c r="S1069" s="2" t="s">
        <v>3662</v>
      </c>
      <c r="T1069" s="122">
        <v>0.36716048330513829</v>
      </c>
      <c r="U1069" s="122">
        <v>0.20481867423464983</v>
      </c>
      <c r="V1069" s="122">
        <v>0.14910922598861176</v>
      </c>
      <c r="W1069" s="122">
        <v>0.44215490623910658</v>
      </c>
      <c r="X1069" s="122">
        <v>0.55784509376089342</v>
      </c>
      <c r="Y1069" s="123">
        <v>118.52139119729148</v>
      </c>
      <c r="Z1069" s="123">
        <v>1238.4225915666359</v>
      </c>
      <c r="AA1069" s="122">
        <v>1.3880495479287933</v>
      </c>
      <c r="AB1069" s="123">
        <v>1475.4604493690367</v>
      </c>
    </row>
    <row r="1070" spans="1:28" x14ac:dyDescent="0.25">
      <c r="A1070" s="2">
        <v>20</v>
      </c>
      <c r="B1070" s="2">
        <v>20404</v>
      </c>
      <c r="C1070" s="2" t="s">
        <v>3663</v>
      </c>
      <c r="D1070" s="121">
        <v>9188788</v>
      </c>
      <c r="E1070" s="121">
        <v>2187447</v>
      </c>
      <c r="F1070" s="121">
        <v>7001341</v>
      </c>
      <c r="G1070" s="121">
        <v>22066</v>
      </c>
      <c r="H1070" s="121">
        <v>2845115</v>
      </c>
      <c r="I1070" s="121">
        <v>4156226</v>
      </c>
      <c r="J1070" s="121">
        <v>9188788</v>
      </c>
      <c r="K1070" s="121">
        <v>3424211</v>
      </c>
      <c r="L1070" s="121">
        <v>3370892</v>
      </c>
      <c r="M1070" s="121">
        <v>4854100</v>
      </c>
      <c r="N1070" s="121">
        <v>1472646</v>
      </c>
      <c r="O1070" s="121" t="e">
        <v>#N/A</v>
      </c>
      <c r="P1070" s="121">
        <v>3646</v>
      </c>
      <c r="Q1070" s="121">
        <v>824</v>
      </c>
      <c r="R1070" s="2">
        <v>20404</v>
      </c>
      <c r="S1070" s="2" t="s">
        <v>3663</v>
      </c>
      <c r="T1070" s="122">
        <v>0.45063904740322613</v>
      </c>
      <c r="U1070" s="122">
        <v>0.23805609619027016</v>
      </c>
      <c r="V1070" s="122">
        <v>4.7677497416754191</v>
      </c>
      <c r="W1070" s="122">
        <v>0.37265099597465956</v>
      </c>
      <c r="X1070" s="122">
        <v>0.52826335747434805</v>
      </c>
      <c r="Y1070" s="123">
        <v>26.779126213592232</v>
      </c>
      <c r="Z1070" s="123">
        <v>2654.6686893203882</v>
      </c>
      <c r="AA1070" s="122">
        <v>1.4853854897918441</v>
      </c>
      <c r="AB1070" s="123">
        <v>4090.8883495145633</v>
      </c>
    </row>
    <row r="1071" spans="1:28" x14ac:dyDescent="0.25">
      <c r="A1071" s="2">
        <v>20</v>
      </c>
      <c r="B1071" s="2">
        <v>20405</v>
      </c>
      <c r="C1071" s="2" t="s">
        <v>3664</v>
      </c>
      <c r="D1071" s="121">
        <v>16887695</v>
      </c>
      <c r="E1071" s="121">
        <v>1511499</v>
      </c>
      <c r="F1071" s="121">
        <v>15299592</v>
      </c>
      <c r="G1071" s="121">
        <v>245083</v>
      </c>
      <c r="H1071" s="121">
        <v>5745061</v>
      </c>
      <c r="I1071" s="121">
        <v>9554531</v>
      </c>
      <c r="J1071" s="121">
        <v>16887695</v>
      </c>
      <c r="K1071" s="121">
        <v>8017408</v>
      </c>
      <c r="L1071" s="121">
        <v>7889075</v>
      </c>
      <c r="M1071" s="121">
        <v>8870287</v>
      </c>
      <c r="N1071" s="121">
        <v>3903051</v>
      </c>
      <c r="O1071" s="121" t="e">
        <v>#N/A</v>
      </c>
      <c r="P1071" s="121">
        <v>254562</v>
      </c>
      <c r="Q1071" s="121">
        <v>2107</v>
      </c>
      <c r="R1071" s="2">
        <v>20405</v>
      </c>
      <c r="S1071" s="2" t="s">
        <v>3664</v>
      </c>
      <c r="T1071" s="122">
        <v>0.17040023620430772</v>
      </c>
      <c r="U1071" s="122">
        <v>8.9502978351989421E-2</v>
      </c>
      <c r="V1071" s="122">
        <v>-8.2472536906926908E-2</v>
      </c>
      <c r="W1071" s="122">
        <v>0.47474850771523291</v>
      </c>
      <c r="X1071" s="122">
        <v>0.52525149228476709</v>
      </c>
      <c r="Y1071" s="123">
        <v>116.31846226862838</v>
      </c>
      <c r="Z1071" s="123">
        <v>717.37019458946372</v>
      </c>
      <c r="AA1071" s="122">
        <v>0.38726088898146604</v>
      </c>
      <c r="AB1071" s="123">
        <v>3744.2216421452304</v>
      </c>
    </row>
    <row r="1072" spans="1:28" x14ac:dyDescent="0.25">
      <c r="A1072" s="2">
        <v>20</v>
      </c>
      <c r="B1072" s="2">
        <v>20406</v>
      </c>
      <c r="C1072" s="2" t="s">
        <v>3665</v>
      </c>
      <c r="D1072" s="121">
        <v>140921052</v>
      </c>
      <c r="E1072" s="121">
        <v>1703745</v>
      </c>
      <c r="F1072" s="121">
        <v>139217307</v>
      </c>
      <c r="G1072" s="121" t="s">
        <v>17</v>
      </c>
      <c r="H1072" s="121">
        <v>22575850</v>
      </c>
      <c r="I1072" s="121">
        <v>116641457</v>
      </c>
      <c r="J1072" s="121">
        <v>140921052</v>
      </c>
      <c r="K1072" s="121">
        <v>95366266</v>
      </c>
      <c r="L1072" s="121">
        <v>94504316</v>
      </c>
      <c r="M1072" s="121">
        <v>44890841</v>
      </c>
      <c r="N1072" s="121">
        <v>8109467</v>
      </c>
      <c r="O1072" s="121" t="e">
        <v>#N/A</v>
      </c>
      <c r="P1072" s="121" t="s">
        <v>189</v>
      </c>
      <c r="Q1072" s="121">
        <v>20320</v>
      </c>
      <c r="R1072" s="2">
        <v>20406</v>
      </c>
      <c r="S1072" s="2" t="s">
        <v>3665</v>
      </c>
      <c r="T1072" s="122">
        <v>3.7953064857929486E-2</v>
      </c>
      <c r="U1072" s="122">
        <v>1.2090067281075931E-2</v>
      </c>
      <c r="V1072" s="122">
        <v>0</v>
      </c>
      <c r="W1072" s="122">
        <v>0.6767354106893837</v>
      </c>
      <c r="X1072" s="122">
        <v>0.31855312150238563</v>
      </c>
      <c r="Y1072" s="123" t="e">
        <v>#VALUE!</v>
      </c>
      <c r="Z1072" s="123">
        <v>83.845718503937007</v>
      </c>
      <c r="AA1072" s="122">
        <v>0.21009333905668523</v>
      </c>
      <c r="AB1072" s="123">
        <v>4650.8029527559056</v>
      </c>
    </row>
    <row r="1073" spans="1:28" x14ac:dyDescent="0.25">
      <c r="A1073" s="2">
        <v>20</v>
      </c>
      <c r="B1073" s="2">
        <v>20407</v>
      </c>
      <c r="C1073" s="2" t="s">
        <v>3666</v>
      </c>
      <c r="D1073" s="121">
        <v>49900513</v>
      </c>
      <c r="E1073" s="121">
        <v>1380969</v>
      </c>
      <c r="F1073" s="121">
        <v>48519544</v>
      </c>
      <c r="G1073" s="121" t="s">
        <v>17</v>
      </c>
      <c r="H1073" s="121">
        <v>9407229</v>
      </c>
      <c r="I1073" s="121">
        <v>39112315</v>
      </c>
      <c r="J1073" s="121">
        <v>49900513</v>
      </c>
      <c r="K1073" s="121">
        <v>26350335</v>
      </c>
      <c r="L1073" s="121">
        <v>25850763</v>
      </c>
      <c r="M1073" s="121">
        <v>22014794</v>
      </c>
      <c r="N1073" s="121">
        <v>9930756</v>
      </c>
      <c r="O1073" s="121" t="e">
        <v>#N/A</v>
      </c>
      <c r="P1073" s="121" t="s">
        <v>189</v>
      </c>
      <c r="Q1073" s="121">
        <v>10077</v>
      </c>
      <c r="R1073" s="2">
        <v>20407</v>
      </c>
      <c r="S1073" s="2" t="s">
        <v>3666</v>
      </c>
      <c r="T1073" s="122">
        <v>6.272913568939141E-2</v>
      </c>
      <c r="U1073" s="122">
        <v>2.7674444950095002E-2</v>
      </c>
      <c r="V1073" s="122">
        <v>0</v>
      </c>
      <c r="W1073" s="122">
        <v>0.52805739692495746</v>
      </c>
      <c r="X1073" s="122">
        <v>0.44117370095974767</v>
      </c>
      <c r="Y1073" s="123" t="e">
        <v>#VALUE!</v>
      </c>
      <c r="Z1073" s="123">
        <v>137.04167907115212</v>
      </c>
      <c r="AA1073" s="122">
        <v>0.1390598057187187</v>
      </c>
      <c r="AB1073" s="123">
        <v>2565.3233105090799</v>
      </c>
    </row>
    <row r="1074" spans="1:28" x14ac:dyDescent="0.25">
      <c r="A1074" s="2">
        <v>20</v>
      </c>
      <c r="B1074" s="2">
        <v>20408</v>
      </c>
      <c r="C1074" s="2" t="s">
        <v>3667</v>
      </c>
      <c r="D1074" s="121">
        <v>4631981</v>
      </c>
      <c r="E1074" s="121">
        <v>419479</v>
      </c>
      <c r="F1074" s="121">
        <v>4206425</v>
      </c>
      <c r="G1074" s="121">
        <v>25696</v>
      </c>
      <c r="H1074" s="121">
        <v>2009550</v>
      </c>
      <c r="I1074" s="121">
        <v>2196875</v>
      </c>
      <c r="J1074" s="121">
        <v>4631981</v>
      </c>
      <c r="K1074" s="121">
        <v>1662781</v>
      </c>
      <c r="L1074" s="121">
        <v>1662781</v>
      </c>
      <c r="M1074" s="121">
        <v>2969200</v>
      </c>
      <c r="N1074" s="121">
        <v>913879</v>
      </c>
      <c r="O1074" s="121" t="e">
        <v>#N/A</v>
      </c>
      <c r="P1074" s="121">
        <v>16730</v>
      </c>
      <c r="Q1074" s="121">
        <v>813</v>
      </c>
      <c r="R1074" s="2">
        <v>20408</v>
      </c>
      <c r="S1074" s="2" t="s">
        <v>3667</v>
      </c>
      <c r="T1074" s="122">
        <v>0.14127677488885895</v>
      </c>
      <c r="U1074" s="122">
        <v>9.056146819255087E-2</v>
      </c>
      <c r="V1074" s="122">
        <v>0.46375719058708742</v>
      </c>
      <c r="W1074" s="122">
        <v>0.35897837232061186</v>
      </c>
      <c r="X1074" s="122">
        <v>0.6410216276793882</v>
      </c>
      <c r="Y1074" s="123">
        <v>31.606396063960638</v>
      </c>
      <c r="Z1074" s="123">
        <v>515.96432964329642</v>
      </c>
      <c r="AA1074" s="122">
        <v>0.45900934368773111</v>
      </c>
      <c r="AB1074" s="123">
        <v>2045.2410824108242</v>
      </c>
    </row>
    <row r="1075" spans="1:28" x14ac:dyDescent="0.25">
      <c r="A1075" s="2">
        <v>20</v>
      </c>
      <c r="B1075" s="2">
        <v>20409</v>
      </c>
      <c r="C1075" s="2" t="s">
        <v>3668</v>
      </c>
      <c r="D1075" s="121">
        <v>62253202</v>
      </c>
      <c r="E1075" s="121">
        <v>28894770</v>
      </c>
      <c r="F1075" s="121">
        <v>32943673</v>
      </c>
      <c r="G1075" s="121">
        <v>2958269</v>
      </c>
      <c r="H1075" s="121">
        <v>18953266</v>
      </c>
      <c r="I1075" s="121">
        <v>13990407</v>
      </c>
      <c r="J1075" s="121">
        <v>62253202</v>
      </c>
      <c r="K1075" s="121">
        <v>35034942</v>
      </c>
      <c r="L1075" s="121">
        <v>11287666</v>
      </c>
      <c r="M1075" s="121">
        <v>27218260</v>
      </c>
      <c r="N1075" s="121">
        <v>12002023</v>
      </c>
      <c r="O1075" s="121" t="e">
        <v>#N/A</v>
      </c>
      <c r="P1075" s="121">
        <v>3230021</v>
      </c>
      <c r="Q1075" s="121">
        <v>9158</v>
      </c>
      <c r="R1075" s="2">
        <v>20409</v>
      </c>
      <c r="S1075" s="2" t="s">
        <v>3668</v>
      </c>
      <c r="T1075" s="122">
        <v>1.0615950468545747</v>
      </c>
      <c r="U1075" s="122">
        <v>0.46414913726044166</v>
      </c>
      <c r="V1075" s="122">
        <v>-0.12716575827231635</v>
      </c>
      <c r="W1075" s="122">
        <v>0.5627813650452872</v>
      </c>
      <c r="X1075" s="122">
        <v>0.43721863495471286</v>
      </c>
      <c r="Y1075" s="123">
        <v>323.0256606245905</v>
      </c>
      <c r="Z1075" s="123">
        <v>3155.139768508408</v>
      </c>
      <c r="AA1075" s="122">
        <v>2.4074916370348567</v>
      </c>
      <c r="AB1075" s="123">
        <v>1232.5470626774404</v>
      </c>
    </row>
    <row r="1076" spans="1:28" x14ac:dyDescent="0.25">
      <c r="A1076" s="2">
        <v>20</v>
      </c>
      <c r="B1076" s="2">
        <v>20410</v>
      </c>
      <c r="C1076" s="2" t="s">
        <v>3669</v>
      </c>
      <c r="D1076" s="121">
        <v>17484801</v>
      </c>
      <c r="E1076" s="121">
        <v>3242261</v>
      </c>
      <c r="F1076" s="121">
        <v>14242540</v>
      </c>
      <c r="G1076" s="121">
        <v>1500</v>
      </c>
      <c r="H1076" s="121">
        <v>4731701</v>
      </c>
      <c r="I1076" s="121">
        <v>9510839</v>
      </c>
      <c r="J1076" s="121">
        <v>17484801</v>
      </c>
      <c r="K1076" s="121">
        <v>5616766</v>
      </c>
      <c r="L1076" s="121">
        <v>2187743</v>
      </c>
      <c r="M1076" s="121">
        <v>11839588</v>
      </c>
      <c r="N1076" s="121">
        <v>2394196</v>
      </c>
      <c r="O1076" s="121" t="e">
        <v>#N/A</v>
      </c>
      <c r="P1076" s="121">
        <v>780</v>
      </c>
      <c r="Q1076" s="121">
        <v>3663</v>
      </c>
      <c r="R1076" s="2">
        <v>20410</v>
      </c>
      <c r="S1076" s="2" t="s">
        <v>3669</v>
      </c>
      <c r="T1076" s="122">
        <v>0.27384914069644989</v>
      </c>
      <c r="U1076" s="122">
        <v>0.18543310844658742</v>
      </c>
      <c r="V1076" s="122">
        <v>0.83271998324507068</v>
      </c>
      <c r="W1076" s="122">
        <v>0.32123705611519399</v>
      </c>
      <c r="X1076" s="122">
        <v>0.67713598799322905</v>
      </c>
      <c r="Y1076" s="123">
        <v>0.4095004095004095</v>
      </c>
      <c r="Z1076" s="123">
        <v>885.13813813813817</v>
      </c>
      <c r="AA1076" s="122">
        <v>1.3542170315212287</v>
      </c>
      <c r="AB1076" s="123">
        <v>597.2544362544362</v>
      </c>
    </row>
    <row r="1077" spans="1:28" x14ac:dyDescent="0.25">
      <c r="A1077" s="2">
        <v>20</v>
      </c>
      <c r="B1077" s="2">
        <v>20411</v>
      </c>
      <c r="C1077" s="2" t="s">
        <v>3670</v>
      </c>
      <c r="D1077" s="121">
        <v>5285334</v>
      </c>
      <c r="E1077" s="121">
        <v>19118</v>
      </c>
      <c r="F1077" s="121">
        <v>5266216</v>
      </c>
      <c r="G1077" s="121">
        <v>19118</v>
      </c>
      <c r="H1077" s="121">
        <v>2165970</v>
      </c>
      <c r="I1077" s="121">
        <v>3100246</v>
      </c>
      <c r="J1077" s="121">
        <v>5285334</v>
      </c>
      <c r="K1077" s="121">
        <v>2311115</v>
      </c>
      <c r="L1077" s="121">
        <v>2311115</v>
      </c>
      <c r="M1077" s="121">
        <v>2434397</v>
      </c>
      <c r="N1077" s="121">
        <v>606398</v>
      </c>
      <c r="O1077" s="121" t="e">
        <v>#N/A</v>
      </c>
      <c r="P1077" s="121">
        <v>17088</v>
      </c>
      <c r="Q1077" s="121">
        <v>1058</v>
      </c>
      <c r="R1077" s="2">
        <v>20411</v>
      </c>
      <c r="S1077" s="2" t="s">
        <v>3670</v>
      </c>
      <c r="T1077" s="122">
        <v>7.8532794774229513E-3</v>
      </c>
      <c r="U1077" s="122">
        <v>3.6171791602952622E-3</v>
      </c>
      <c r="V1077" s="122">
        <v>6.6229467031438061E-2</v>
      </c>
      <c r="W1077" s="122">
        <v>0.43726943273594443</v>
      </c>
      <c r="X1077" s="122">
        <v>0.46059473251832334</v>
      </c>
      <c r="Y1077" s="123">
        <v>18.069943289224952</v>
      </c>
      <c r="Z1077" s="123">
        <v>18.069943289224952</v>
      </c>
      <c r="AA1077" s="122">
        <v>3.1527148836242865E-2</v>
      </c>
      <c r="AB1077" s="123">
        <v>2184.4187145557657</v>
      </c>
    </row>
    <row r="1078" spans="1:28" x14ac:dyDescent="0.25">
      <c r="A1078" s="2">
        <v>20</v>
      </c>
      <c r="B1078" s="2">
        <v>20412</v>
      </c>
      <c r="C1078" s="2" t="s">
        <v>3671</v>
      </c>
      <c r="D1078" s="121">
        <v>24350480</v>
      </c>
      <c r="E1078" s="121">
        <v>2261660</v>
      </c>
      <c r="F1078" s="121">
        <v>22088820</v>
      </c>
      <c r="G1078" s="121" t="s">
        <v>17</v>
      </c>
      <c r="H1078" s="121">
        <v>5786420</v>
      </c>
      <c r="I1078" s="121">
        <v>16302400</v>
      </c>
      <c r="J1078" s="121">
        <v>24350480</v>
      </c>
      <c r="K1078" s="121">
        <v>3130947</v>
      </c>
      <c r="L1078" s="121">
        <v>2435155</v>
      </c>
      <c r="M1078" s="121">
        <v>19154759</v>
      </c>
      <c r="N1078" s="121">
        <v>6231434</v>
      </c>
      <c r="O1078" s="121" t="e">
        <v>#N/A</v>
      </c>
      <c r="P1078" s="121" t="s">
        <v>189</v>
      </c>
      <c r="Q1078" s="121">
        <v>3193</v>
      </c>
      <c r="R1078" s="2">
        <v>20412</v>
      </c>
      <c r="S1078" s="2" t="s">
        <v>3671</v>
      </c>
      <c r="T1078" s="122">
        <v>0.11807300733984698</v>
      </c>
      <c r="U1078" s="122">
        <v>9.2879483279179706E-2</v>
      </c>
      <c r="V1078" s="122">
        <v>0</v>
      </c>
      <c r="W1078" s="122">
        <v>0.12857845102026735</v>
      </c>
      <c r="X1078" s="122">
        <v>0.78662757366589897</v>
      </c>
      <c r="Y1078" s="123" t="e">
        <v>#VALUE!</v>
      </c>
      <c r="Z1078" s="123">
        <v>708.31819605386784</v>
      </c>
      <c r="AA1078" s="122">
        <v>0.36294374617463654</v>
      </c>
      <c r="AB1078" s="123">
        <v>762.65424365800186</v>
      </c>
    </row>
    <row r="1079" spans="1:28" x14ac:dyDescent="0.25">
      <c r="A1079" s="2">
        <v>20</v>
      </c>
      <c r="B1079" s="2">
        <v>20413</v>
      </c>
      <c r="C1079" s="2" t="s">
        <v>3672</v>
      </c>
      <c r="D1079" s="121">
        <v>572181704</v>
      </c>
      <c r="E1079" s="121">
        <v>154969371</v>
      </c>
      <c r="F1079" s="121">
        <v>417212333</v>
      </c>
      <c r="G1079" s="121">
        <v>95195115</v>
      </c>
      <c r="H1079" s="121">
        <v>327675988</v>
      </c>
      <c r="I1079" s="121">
        <v>89536345</v>
      </c>
      <c r="J1079" s="121">
        <v>572181704</v>
      </c>
      <c r="K1079" s="121">
        <v>90145119</v>
      </c>
      <c r="L1079" s="121">
        <v>71356675</v>
      </c>
      <c r="M1079" s="121">
        <v>468690560</v>
      </c>
      <c r="N1079" s="121">
        <v>198242067</v>
      </c>
      <c r="O1079" s="121" t="e">
        <v>#N/A</v>
      </c>
      <c r="P1079" s="121">
        <v>91711100</v>
      </c>
      <c r="Q1079" s="121">
        <v>46642</v>
      </c>
      <c r="R1079" s="2">
        <v>20413</v>
      </c>
      <c r="S1079" s="2" t="s">
        <v>3672</v>
      </c>
      <c r="T1079" s="122">
        <v>0.33064325212780049</v>
      </c>
      <c r="U1079" s="122">
        <v>0.27083943774616043</v>
      </c>
      <c r="V1079" s="122">
        <v>-1.0781523989325748E-2</v>
      </c>
      <c r="W1079" s="122">
        <v>0.15754631504260752</v>
      </c>
      <c r="X1079" s="122">
        <v>0.81912888287668839</v>
      </c>
      <c r="Y1079" s="123">
        <v>2040.9741220359333</v>
      </c>
      <c r="Z1079" s="123">
        <v>3322.5284293126365</v>
      </c>
      <c r="AA1079" s="122">
        <v>0.78171789340755815</v>
      </c>
      <c r="AB1079" s="123">
        <v>1529.8802581364434</v>
      </c>
    </row>
    <row r="1080" spans="1:28" x14ac:dyDescent="0.25">
      <c r="A1080" s="2">
        <v>20</v>
      </c>
      <c r="B1080" s="2">
        <v>20414</v>
      </c>
      <c r="C1080" s="2" t="s">
        <v>3673</v>
      </c>
      <c r="D1080" s="121">
        <v>48682984</v>
      </c>
      <c r="E1080" s="121">
        <v>2535746</v>
      </c>
      <c r="F1080" s="121">
        <v>45639413</v>
      </c>
      <c r="G1080" s="121">
        <v>672647</v>
      </c>
      <c r="H1080" s="121">
        <v>13238327</v>
      </c>
      <c r="I1080" s="121">
        <v>32401086</v>
      </c>
      <c r="J1080" s="121">
        <v>48682984</v>
      </c>
      <c r="K1080" s="121">
        <v>22257595</v>
      </c>
      <c r="L1080" s="121">
        <v>20221355</v>
      </c>
      <c r="M1080" s="121">
        <v>26425389</v>
      </c>
      <c r="N1080" s="121">
        <v>11234411</v>
      </c>
      <c r="O1080" s="121" t="e">
        <v>#N/A</v>
      </c>
      <c r="P1080" s="121">
        <v>2317</v>
      </c>
      <c r="Q1080" s="121">
        <v>12320</v>
      </c>
      <c r="R1080" s="2">
        <v>20414</v>
      </c>
      <c r="S1080" s="2" t="s">
        <v>3673</v>
      </c>
      <c r="T1080" s="122">
        <v>9.5958700929624913E-2</v>
      </c>
      <c r="U1080" s="122">
        <v>5.2086905765677795E-2</v>
      </c>
      <c r="V1080" s="122">
        <v>275.66908556595615</v>
      </c>
      <c r="W1080" s="122">
        <v>0.45719455076952553</v>
      </c>
      <c r="X1080" s="122">
        <v>0.54280544923047447</v>
      </c>
      <c r="Y1080" s="123">
        <v>54.59797077922078</v>
      </c>
      <c r="Z1080" s="123">
        <v>205.82353896103896</v>
      </c>
      <c r="AA1080" s="122">
        <v>0.22571241162531797</v>
      </c>
      <c r="AB1080" s="123">
        <v>1641.34375</v>
      </c>
    </row>
    <row r="1081" spans="1:28" x14ac:dyDescent="0.25">
      <c r="A1081" s="2">
        <v>20</v>
      </c>
      <c r="B1081" s="2">
        <v>20415</v>
      </c>
      <c r="C1081" s="2" t="s">
        <v>3674</v>
      </c>
      <c r="D1081" s="121">
        <v>21237353</v>
      </c>
      <c r="E1081" s="121">
        <v>54716</v>
      </c>
      <c r="F1081" s="121">
        <v>21182637</v>
      </c>
      <c r="G1081" s="121" t="s">
        <v>17</v>
      </c>
      <c r="H1081" s="121">
        <v>5453849</v>
      </c>
      <c r="I1081" s="121">
        <v>15728788</v>
      </c>
      <c r="J1081" s="121">
        <v>21237353</v>
      </c>
      <c r="K1081" s="121">
        <v>10841232</v>
      </c>
      <c r="L1081" s="121">
        <v>10828232</v>
      </c>
      <c r="M1081" s="121">
        <v>10376423</v>
      </c>
      <c r="N1081" s="121">
        <v>5643150</v>
      </c>
      <c r="O1081" s="121" t="e">
        <v>#N/A</v>
      </c>
      <c r="P1081" s="121">
        <v>240</v>
      </c>
      <c r="Q1081" s="121">
        <v>5538</v>
      </c>
      <c r="R1081" s="2">
        <v>20415</v>
      </c>
      <c r="S1081" s="2" t="s">
        <v>3674</v>
      </c>
      <c r="T1081" s="122">
        <v>5.2731080835852588E-3</v>
      </c>
      <c r="U1081" s="122">
        <v>2.5764039426194028E-3</v>
      </c>
      <c r="V1081" s="122">
        <v>0</v>
      </c>
      <c r="W1081" s="122">
        <v>0.51047943686767372</v>
      </c>
      <c r="X1081" s="122">
        <v>0.48859304641213996</v>
      </c>
      <c r="Y1081" s="123" t="e">
        <v>#VALUE!</v>
      </c>
      <c r="Z1081" s="123">
        <v>9.8801011195377395</v>
      </c>
      <c r="AA1081" s="122">
        <v>9.6960031188254789E-3</v>
      </c>
      <c r="AB1081" s="123">
        <v>1955.2603828096785</v>
      </c>
    </row>
    <row r="1082" spans="1:28" x14ac:dyDescent="0.25">
      <c r="A1082" s="2">
        <v>20</v>
      </c>
      <c r="B1082" s="2">
        <v>20416</v>
      </c>
      <c r="C1082" s="2" t="s">
        <v>3675</v>
      </c>
      <c r="D1082" s="121">
        <v>5164157</v>
      </c>
      <c r="E1082" s="121">
        <v>12012</v>
      </c>
      <c r="F1082" s="121">
        <v>5124555</v>
      </c>
      <c r="G1082" s="121">
        <v>601</v>
      </c>
      <c r="H1082" s="121">
        <v>2111229</v>
      </c>
      <c r="I1082" s="121">
        <v>3013326</v>
      </c>
      <c r="J1082" s="121">
        <v>5164157</v>
      </c>
      <c r="K1082" s="121">
        <v>2637848</v>
      </c>
      <c r="L1082" s="121">
        <v>2600749</v>
      </c>
      <c r="M1082" s="121">
        <v>2526309</v>
      </c>
      <c r="N1082" s="121">
        <v>200898</v>
      </c>
      <c r="O1082" s="121" t="e">
        <v>#N/A</v>
      </c>
      <c r="P1082" s="121">
        <v>4400</v>
      </c>
      <c r="Q1082" s="121">
        <v>712</v>
      </c>
      <c r="R1082" s="2">
        <v>20416</v>
      </c>
      <c r="S1082" s="2" t="s">
        <v>3675</v>
      </c>
      <c r="T1082" s="122">
        <v>4.7547627784249669E-3</v>
      </c>
      <c r="U1082" s="122">
        <v>2.3260330776155723E-3</v>
      </c>
      <c r="V1082" s="122">
        <v>-0.8698268979173297</v>
      </c>
      <c r="W1082" s="122">
        <v>0.51079934246770575</v>
      </c>
      <c r="X1082" s="122">
        <v>0.48920065753229425</v>
      </c>
      <c r="Y1082" s="123">
        <v>0.8441011235955056</v>
      </c>
      <c r="Z1082" s="123">
        <v>16.870786516853933</v>
      </c>
      <c r="AA1082" s="122">
        <v>5.9791536003344983E-2</v>
      </c>
      <c r="AB1082" s="123">
        <v>3652.7373595505619</v>
      </c>
    </row>
    <row r="1083" spans="1:28" x14ac:dyDescent="0.25">
      <c r="A1083" s="2">
        <v>20</v>
      </c>
      <c r="B1083" s="2">
        <v>20417</v>
      </c>
      <c r="C1083" s="2" t="s">
        <v>3676</v>
      </c>
      <c r="D1083" s="121">
        <v>49034030</v>
      </c>
      <c r="E1083" s="121">
        <v>377371</v>
      </c>
      <c r="F1083" s="121">
        <v>48656659</v>
      </c>
      <c r="G1083" s="121">
        <v>136220</v>
      </c>
      <c r="H1083" s="121">
        <v>15857381</v>
      </c>
      <c r="I1083" s="121">
        <v>32799278</v>
      </c>
      <c r="J1083" s="121">
        <v>49034030</v>
      </c>
      <c r="K1083" s="121">
        <v>24485322</v>
      </c>
      <c r="L1083" s="121">
        <v>23410228</v>
      </c>
      <c r="M1083" s="121">
        <v>24534798</v>
      </c>
      <c r="N1083" s="121">
        <v>6672285</v>
      </c>
      <c r="O1083" s="121" t="e">
        <v>#N/A</v>
      </c>
      <c r="P1083" s="121">
        <v>130620</v>
      </c>
      <c r="Q1083" s="121">
        <v>9212</v>
      </c>
      <c r="R1083" s="2">
        <v>20417</v>
      </c>
      <c r="S1083" s="2" t="s">
        <v>3676</v>
      </c>
      <c r="T1083" s="122">
        <v>1.5381051843182079E-2</v>
      </c>
      <c r="U1083" s="122">
        <v>7.6961041138164654E-3</v>
      </c>
      <c r="V1083" s="122">
        <v>-6.1275426337877859E-3</v>
      </c>
      <c r="W1083" s="122">
        <v>0.49935365296305445</v>
      </c>
      <c r="X1083" s="122">
        <v>0.50036266649916394</v>
      </c>
      <c r="Y1083" s="123">
        <v>14.787234042553191</v>
      </c>
      <c r="Z1083" s="123">
        <v>40.965154146765087</v>
      </c>
      <c r="AA1083" s="122">
        <v>5.6557985757502864E-2</v>
      </c>
      <c r="AB1083" s="123">
        <v>2541.2752930959618</v>
      </c>
    </row>
    <row r="1084" spans="1:28" x14ac:dyDescent="0.25">
      <c r="A1084" s="2">
        <v>20</v>
      </c>
      <c r="B1084" s="2">
        <v>20418</v>
      </c>
      <c r="C1084" s="2" t="s">
        <v>3677</v>
      </c>
      <c r="D1084" s="121">
        <v>41650906</v>
      </c>
      <c r="E1084" s="121">
        <v>2093309</v>
      </c>
      <c r="F1084" s="121">
        <v>39557597</v>
      </c>
      <c r="G1084" s="121">
        <v>32701</v>
      </c>
      <c r="H1084" s="121">
        <v>11896141</v>
      </c>
      <c r="I1084" s="121">
        <v>27661456</v>
      </c>
      <c r="J1084" s="121">
        <v>41650906</v>
      </c>
      <c r="K1084" s="121">
        <v>20252256</v>
      </c>
      <c r="L1084" s="121">
        <v>20228863</v>
      </c>
      <c r="M1084" s="121">
        <v>20636306</v>
      </c>
      <c r="N1084" s="121">
        <v>9062572</v>
      </c>
      <c r="O1084" s="121" t="e">
        <v>#N/A</v>
      </c>
      <c r="P1084" s="121">
        <v>33905</v>
      </c>
      <c r="Q1084" s="121">
        <v>13591</v>
      </c>
      <c r="R1084" s="2">
        <v>20418</v>
      </c>
      <c r="S1084" s="2" t="s">
        <v>3677</v>
      </c>
      <c r="T1084" s="122">
        <v>0.10143816436914629</v>
      </c>
      <c r="U1084" s="122">
        <v>5.0258426551393627E-2</v>
      </c>
      <c r="V1084" s="122">
        <v>-8.0828089972261652E-2</v>
      </c>
      <c r="W1084" s="122">
        <v>0.48623806646606921</v>
      </c>
      <c r="X1084" s="122">
        <v>0.49545875424654628</v>
      </c>
      <c r="Y1084" s="123">
        <v>2.4060775513207271</v>
      </c>
      <c r="Z1084" s="123">
        <v>154.02170554043116</v>
      </c>
      <c r="AA1084" s="122">
        <v>0.23098398556171471</v>
      </c>
      <c r="AB1084" s="123">
        <v>1488.4013685527186</v>
      </c>
    </row>
    <row r="1085" spans="1:28" x14ac:dyDescent="0.25">
      <c r="A1085" s="2">
        <v>20</v>
      </c>
      <c r="B1085" s="2">
        <v>20419</v>
      </c>
      <c r="C1085" s="2" t="s">
        <v>3678</v>
      </c>
      <c r="D1085" s="121">
        <v>5299983</v>
      </c>
      <c r="E1085" s="121">
        <v>157803</v>
      </c>
      <c r="F1085" s="121">
        <v>5100830</v>
      </c>
      <c r="G1085" s="121">
        <v>43810</v>
      </c>
      <c r="H1085" s="121">
        <v>2250647</v>
      </c>
      <c r="I1085" s="121">
        <v>2850183</v>
      </c>
      <c r="J1085" s="121">
        <v>5299983</v>
      </c>
      <c r="K1085" s="121">
        <v>2265244</v>
      </c>
      <c r="L1085" s="121">
        <v>2250745</v>
      </c>
      <c r="M1085" s="121">
        <v>3034739</v>
      </c>
      <c r="N1085" s="121">
        <v>1092026</v>
      </c>
      <c r="O1085" s="121" t="e">
        <v>#N/A</v>
      </c>
      <c r="P1085" s="121">
        <v>24750</v>
      </c>
      <c r="Q1085" s="121">
        <v>1220</v>
      </c>
      <c r="R1085" s="2">
        <v>20419</v>
      </c>
      <c r="S1085" s="2" t="s">
        <v>3678</v>
      </c>
      <c r="T1085" s="122">
        <v>5.199887041356769E-2</v>
      </c>
      <c r="U1085" s="122">
        <v>2.9774246445696147E-2</v>
      </c>
      <c r="V1085" s="122">
        <v>0.68693173665869112</v>
      </c>
      <c r="W1085" s="122">
        <v>0.42740589922646921</v>
      </c>
      <c r="X1085" s="122">
        <v>0.57259410077353079</v>
      </c>
      <c r="Y1085" s="123">
        <v>35.909836065573771</v>
      </c>
      <c r="Z1085" s="123">
        <v>129.34672131147542</v>
      </c>
      <c r="AA1085" s="122">
        <v>0.14450480116773776</v>
      </c>
      <c r="AB1085" s="123">
        <v>1844.872950819672</v>
      </c>
    </row>
    <row r="1086" spans="1:28" x14ac:dyDescent="0.25">
      <c r="A1086" s="2">
        <v>20</v>
      </c>
      <c r="B1086" s="2">
        <v>20420</v>
      </c>
      <c r="C1086" s="2" t="s">
        <v>3679</v>
      </c>
      <c r="D1086" s="121">
        <v>12181921</v>
      </c>
      <c r="E1086" s="121">
        <v>329149</v>
      </c>
      <c r="F1086" s="121">
        <v>11852772</v>
      </c>
      <c r="G1086" s="121" t="s">
        <v>17</v>
      </c>
      <c r="H1086" s="121">
        <v>3212333</v>
      </c>
      <c r="I1086" s="121">
        <v>8640439</v>
      </c>
      <c r="J1086" s="121">
        <v>12181921</v>
      </c>
      <c r="K1086" s="121">
        <v>7410648</v>
      </c>
      <c r="L1086" s="121">
        <v>6923664</v>
      </c>
      <c r="M1086" s="121">
        <v>4755130</v>
      </c>
      <c r="N1086" s="121">
        <v>1595156</v>
      </c>
      <c r="O1086" s="121" t="e">
        <v>#N/A</v>
      </c>
      <c r="P1086" s="121" t="s">
        <v>189</v>
      </c>
      <c r="Q1086" s="121">
        <v>2037</v>
      </c>
      <c r="R1086" s="2">
        <v>20420</v>
      </c>
      <c r="S1086" s="2" t="s">
        <v>3679</v>
      </c>
      <c r="T1086" s="122">
        <v>6.9219768965306946E-2</v>
      </c>
      <c r="U1086" s="122">
        <v>2.7019465977492385E-2</v>
      </c>
      <c r="V1086" s="122">
        <v>0</v>
      </c>
      <c r="W1086" s="122">
        <v>0.60833164161875619</v>
      </c>
      <c r="X1086" s="122">
        <v>0.39034319792420258</v>
      </c>
      <c r="Y1086" s="123" t="e">
        <v>#VALUE!</v>
      </c>
      <c r="Z1086" s="123">
        <v>161.58517427589592</v>
      </c>
      <c r="AA1086" s="122">
        <v>0.20634282791150207</v>
      </c>
      <c r="AB1086" s="123">
        <v>3398.9513991163476</v>
      </c>
    </row>
    <row r="1087" spans="1:28" x14ac:dyDescent="0.25">
      <c r="A1087" s="2">
        <v>20</v>
      </c>
      <c r="B1087" s="2">
        <v>20421</v>
      </c>
      <c r="C1087" s="2" t="s">
        <v>3680</v>
      </c>
      <c r="D1087" s="121">
        <v>21887305</v>
      </c>
      <c r="E1087" s="121">
        <v>910873</v>
      </c>
      <c r="F1087" s="121">
        <v>20976430</v>
      </c>
      <c r="G1087" s="121">
        <v>13211</v>
      </c>
      <c r="H1087" s="121">
        <v>9659331</v>
      </c>
      <c r="I1087" s="121">
        <v>11317099</v>
      </c>
      <c r="J1087" s="121">
        <v>21887305</v>
      </c>
      <c r="K1087" s="121">
        <v>6906727</v>
      </c>
      <c r="L1087" s="121">
        <v>6906727</v>
      </c>
      <c r="M1087" s="121">
        <v>14980578</v>
      </c>
      <c r="N1087" s="121">
        <v>4971096</v>
      </c>
      <c r="O1087" s="121" t="e">
        <v>#N/A</v>
      </c>
      <c r="P1087" s="121" t="s">
        <v>189</v>
      </c>
      <c r="Q1087" s="121">
        <v>4717</v>
      </c>
      <c r="R1087" s="2">
        <v>20421</v>
      </c>
      <c r="S1087" s="2" t="s">
        <v>3680</v>
      </c>
      <c r="T1087" s="122">
        <v>6.080359516168201E-2</v>
      </c>
      <c r="U1087" s="122">
        <v>4.161649869639044E-2</v>
      </c>
      <c r="V1087" s="122">
        <v>0</v>
      </c>
      <c r="W1087" s="122">
        <v>0.31555858521640739</v>
      </c>
      <c r="X1087" s="122">
        <v>0.68444141478359255</v>
      </c>
      <c r="Y1087" s="123">
        <v>2.8007207971168113</v>
      </c>
      <c r="Z1087" s="123">
        <v>193.10430358278566</v>
      </c>
      <c r="AA1087" s="122">
        <v>0.18323383817170297</v>
      </c>
      <c r="AB1087" s="123">
        <v>1464.2202671189316</v>
      </c>
    </row>
    <row r="1088" spans="1:28" x14ac:dyDescent="0.25">
      <c r="A1088" s="2">
        <v>20</v>
      </c>
      <c r="B1088" s="2">
        <v>20422</v>
      </c>
      <c r="C1088" s="2" t="s">
        <v>3681</v>
      </c>
      <c r="D1088" s="121">
        <v>6042122</v>
      </c>
      <c r="E1088" s="121">
        <v>446477</v>
      </c>
      <c r="F1088" s="121">
        <v>5183000</v>
      </c>
      <c r="G1088" s="121">
        <v>40116</v>
      </c>
      <c r="H1088" s="121">
        <v>1971950</v>
      </c>
      <c r="I1088" s="121">
        <v>3211050</v>
      </c>
      <c r="J1088" s="121">
        <v>6042122</v>
      </c>
      <c r="K1088" s="121">
        <v>2600273</v>
      </c>
      <c r="L1088" s="121">
        <v>2559816</v>
      </c>
      <c r="M1088" s="121">
        <v>3441849</v>
      </c>
      <c r="N1088" s="121">
        <v>592612</v>
      </c>
      <c r="O1088" s="121" t="e">
        <v>#N/A</v>
      </c>
      <c r="P1088" s="121">
        <v>23054</v>
      </c>
      <c r="Q1088" s="121">
        <v>778</v>
      </c>
      <c r="R1088" s="2">
        <v>20422</v>
      </c>
      <c r="S1088" s="2" t="s">
        <v>3681</v>
      </c>
      <c r="T1088" s="122">
        <v>0.12972010102709328</v>
      </c>
      <c r="U1088" s="122">
        <v>7.3894072314329304E-2</v>
      </c>
      <c r="V1088" s="122">
        <v>0.65832937108036838</v>
      </c>
      <c r="W1088" s="122">
        <v>0.43035757967151278</v>
      </c>
      <c r="X1088" s="122">
        <v>0.56964242032848722</v>
      </c>
      <c r="Y1088" s="123">
        <v>51.562982005141386</v>
      </c>
      <c r="Z1088" s="123">
        <v>573.87789203084833</v>
      </c>
      <c r="AA1088" s="122">
        <v>0.75340526347762116</v>
      </c>
      <c r="AB1088" s="123">
        <v>3290.2519280205656</v>
      </c>
    </row>
    <row r="1089" spans="1:28" x14ac:dyDescent="0.25">
      <c r="A1089" s="2">
        <v>20</v>
      </c>
      <c r="B1089" s="2">
        <v>20423</v>
      </c>
      <c r="C1089" s="2" t="s">
        <v>3682</v>
      </c>
      <c r="D1089" s="121">
        <v>4844648</v>
      </c>
      <c r="E1089" s="121">
        <v>14048</v>
      </c>
      <c r="F1089" s="121">
        <v>4830600</v>
      </c>
      <c r="G1089" s="121" t="s">
        <v>17</v>
      </c>
      <c r="H1089" s="121">
        <v>1579269</v>
      </c>
      <c r="I1089" s="121">
        <v>3251331</v>
      </c>
      <c r="J1089" s="121">
        <v>4844648</v>
      </c>
      <c r="K1089" s="121">
        <v>1380268</v>
      </c>
      <c r="L1089" s="121">
        <v>1380268</v>
      </c>
      <c r="M1089" s="121">
        <v>3434104</v>
      </c>
      <c r="N1089" s="121">
        <v>57390</v>
      </c>
      <c r="O1089" s="121" t="e">
        <v>#N/A</v>
      </c>
      <c r="P1089" s="121" t="s">
        <v>189</v>
      </c>
      <c r="Q1089" s="121">
        <v>508</v>
      </c>
      <c r="R1089" s="2">
        <v>20423</v>
      </c>
      <c r="S1089" s="2" t="s">
        <v>3682</v>
      </c>
      <c r="T1089" s="122">
        <v>4.0907322550510989E-3</v>
      </c>
      <c r="U1089" s="122">
        <v>2.899694673379779E-3</v>
      </c>
      <c r="V1089" s="122">
        <v>0</v>
      </c>
      <c r="W1089" s="122">
        <v>0.28490573515351375</v>
      </c>
      <c r="X1089" s="122">
        <v>0.70884489440718912</v>
      </c>
      <c r="Y1089" s="123" t="e">
        <v>#VALUE!</v>
      </c>
      <c r="Z1089" s="123">
        <v>27.653543307086615</v>
      </c>
      <c r="AA1089" s="122">
        <v>0.24478132078759365</v>
      </c>
      <c r="AB1089" s="123">
        <v>2717.0629921259842</v>
      </c>
    </row>
    <row r="1090" spans="1:28" x14ac:dyDescent="0.25">
      <c r="A1090" s="2">
        <v>20</v>
      </c>
      <c r="B1090" s="2">
        <v>20424</v>
      </c>
      <c r="C1090" s="2" t="s">
        <v>3683</v>
      </c>
      <c r="D1090" s="121">
        <v>50589104</v>
      </c>
      <c r="E1090" s="121">
        <v>111380</v>
      </c>
      <c r="F1090" s="121">
        <v>50477724</v>
      </c>
      <c r="G1090" s="121">
        <v>35210</v>
      </c>
      <c r="H1090" s="121">
        <v>6892007</v>
      </c>
      <c r="I1090" s="121">
        <v>43585717</v>
      </c>
      <c r="J1090" s="121">
        <v>50589104</v>
      </c>
      <c r="K1090" s="121">
        <v>17915743</v>
      </c>
      <c r="L1090" s="121">
        <v>14907193</v>
      </c>
      <c r="M1090" s="121">
        <v>32160391</v>
      </c>
      <c r="N1090" s="121">
        <v>6257677</v>
      </c>
      <c r="O1090" s="121" t="e">
        <v>#N/A</v>
      </c>
      <c r="P1090" s="121">
        <v>33492</v>
      </c>
      <c r="Q1090" s="121">
        <v>3871</v>
      </c>
      <c r="R1090" s="2">
        <v>20424</v>
      </c>
      <c r="S1090" s="2" t="s">
        <v>3683</v>
      </c>
      <c r="T1090" s="122">
        <v>3.4632663514569833E-3</v>
      </c>
      <c r="U1090" s="122">
        <v>2.2016598673105575E-3</v>
      </c>
      <c r="V1090" s="122">
        <v>1.900057244435871E-3</v>
      </c>
      <c r="W1090" s="122">
        <v>0.35414232677455604</v>
      </c>
      <c r="X1090" s="122">
        <v>0.63571774269811143</v>
      </c>
      <c r="Y1090" s="123">
        <v>9.0958408679927665</v>
      </c>
      <c r="Z1090" s="123">
        <v>28.772926892275898</v>
      </c>
      <c r="AA1090" s="122">
        <v>1.7798937209446891E-2</v>
      </c>
      <c r="AB1090" s="123">
        <v>3850.992766726944</v>
      </c>
    </row>
    <row r="1091" spans="1:28" x14ac:dyDescent="0.25">
      <c r="A1091" s="2">
        <v>20</v>
      </c>
      <c r="B1091" s="2">
        <v>20425</v>
      </c>
      <c r="C1091" s="2" t="s">
        <v>3684</v>
      </c>
      <c r="D1091" s="121">
        <v>38936126</v>
      </c>
      <c r="E1091" s="121">
        <v>23848902</v>
      </c>
      <c r="F1091" s="121">
        <v>15087224</v>
      </c>
      <c r="G1091" s="121">
        <v>4543</v>
      </c>
      <c r="H1091" s="121">
        <v>4975980</v>
      </c>
      <c r="I1091" s="121">
        <v>10111244</v>
      </c>
      <c r="J1091" s="121">
        <v>38936126</v>
      </c>
      <c r="K1091" s="121">
        <v>8678463</v>
      </c>
      <c r="L1091" s="121">
        <v>8650944</v>
      </c>
      <c r="M1091" s="121">
        <v>6937325</v>
      </c>
      <c r="N1091" s="121">
        <v>1947797</v>
      </c>
      <c r="O1091" s="121" t="e">
        <v>#N/A</v>
      </c>
      <c r="P1091" s="121">
        <v>5166</v>
      </c>
      <c r="Q1091" s="121">
        <v>2296</v>
      </c>
      <c r="R1091" s="2">
        <v>20425</v>
      </c>
      <c r="S1091" s="2" t="s">
        <v>3684</v>
      </c>
      <c r="T1091" s="122">
        <v>3.4377662859964033</v>
      </c>
      <c r="U1091" s="122">
        <v>0.61251347912732768</v>
      </c>
      <c r="V1091" s="122">
        <v>-0.16191552852906976</v>
      </c>
      <c r="W1091" s="122">
        <v>0.22288973998080858</v>
      </c>
      <c r="X1091" s="122">
        <v>0.17817193729032005</v>
      </c>
      <c r="Y1091" s="123">
        <v>1.9786585365853659</v>
      </c>
      <c r="Z1091" s="123">
        <v>10387.15243902439</v>
      </c>
      <c r="AA1091" s="122">
        <v>12.244038778168362</v>
      </c>
      <c r="AB1091" s="123">
        <v>3767.8327526132402</v>
      </c>
    </row>
    <row r="1092" spans="1:28" x14ac:dyDescent="0.25">
      <c r="A1092" s="2">
        <v>20</v>
      </c>
      <c r="B1092" s="2">
        <v>20426</v>
      </c>
      <c r="C1092" s="2" t="s">
        <v>3685</v>
      </c>
      <c r="D1092" s="121">
        <v>56081496</v>
      </c>
      <c r="E1092" s="121">
        <v>292370</v>
      </c>
      <c r="F1092" s="121">
        <v>55789126</v>
      </c>
      <c r="G1092" s="121" t="s">
        <v>17</v>
      </c>
      <c r="H1092" s="121">
        <v>9492902</v>
      </c>
      <c r="I1092" s="121">
        <v>46296224</v>
      </c>
      <c r="J1092" s="121">
        <v>56081496</v>
      </c>
      <c r="K1092" s="121">
        <v>28629090</v>
      </c>
      <c r="L1092" s="121">
        <v>26640590</v>
      </c>
      <c r="M1092" s="121">
        <v>27368713</v>
      </c>
      <c r="N1092" s="121">
        <v>7171746</v>
      </c>
      <c r="O1092" s="121" t="e">
        <v>#N/A</v>
      </c>
      <c r="P1092" s="121" t="s">
        <v>189</v>
      </c>
      <c r="Q1092" s="121">
        <v>8470</v>
      </c>
      <c r="R1092" s="2">
        <v>20426</v>
      </c>
      <c r="S1092" s="2" t="s">
        <v>3685</v>
      </c>
      <c r="T1092" s="122">
        <v>1.0682636045034343E-2</v>
      </c>
      <c r="U1092" s="122">
        <v>5.2133060073861082E-3</v>
      </c>
      <c r="V1092" s="122">
        <v>0</v>
      </c>
      <c r="W1092" s="122">
        <v>0.51049083997331313</v>
      </c>
      <c r="X1092" s="122">
        <v>0.48801681395945645</v>
      </c>
      <c r="Y1092" s="123" t="e">
        <v>#VALUE!</v>
      </c>
      <c r="Z1092" s="123">
        <v>34.518299881936244</v>
      </c>
      <c r="AA1092" s="122">
        <v>4.0766920635504938E-2</v>
      </c>
      <c r="AB1092" s="123">
        <v>3145.288075560803</v>
      </c>
    </row>
    <row r="1093" spans="1:28" x14ac:dyDescent="0.25">
      <c r="A1093" s="2">
        <v>20</v>
      </c>
      <c r="B1093" s="2">
        <v>20428</v>
      </c>
      <c r="C1093" s="2" t="s">
        <v>3686</v>
      </c>
      <c r="D1093" s="121">
        <v>12180442</v>
      </c>
      <c r="E1093" s="121">
        <v>42436</v>
      </c>
      <c r="F1093" s="121">
        <v>12130777</v>
      </c>
      <c r="G1093" s="121" t="s">
        <v>17</v>
      </c>
      <c r="H1093" s="121">
        <v>3254356</v>
      </c>
      <c r="I1093" s="121">
        <v>8876421</v>
      </c>
      <c r="J1093" s="121">
        <v>12180442</v>
      </c>
      <c r="K1093" s="121">
        <v>6807265</v>
      </c>
      <c r="L1093" s="121">
        <v>6680473</v>
      </c>
      <c r="M1093" s="121">
        <v>5373177</v>
      </c>
      <c r="N1093" s="121">
        <v>827948</v>
      </c>
      <c r="O1093" s="121" t="e">
        <v>#N/A</v>
      </c>
      <c r="P1093" s="121" t="s">
        <v>189</v>
      </c>
      <c r="Q1093" s="121">
        <v>2821</v>
      </c>
      <c r="R1093" s="2">
        <v>20428</v>
      </c>
      <c r="S1093" s="2" t="s">
        <v>3686</v>
      </c>
      <c r="T1093" s="122">
        <v>7.8977483898259818E-3</v>
      </c>
      <c r="U1093" s="122">
        <v>3.4839458206853248E-3</v>
      </c>
      <c r="V1093" s="122">
        <v>0</v>
      </c>
      <c r="W1093" s="122">
        <v>0.55886847127550876</v>
      </c>
      <c r="X1093" s="122">
        <v>0.4411315287244913</v>
      </c>
      <c r="Y1093" s="123" t="e">
        <v>#VALUE!</v>
      </c>
      <c r="Z1093" s="123">
        <v>15.042892591279688</v>
      </c>
      <c r="AA1093" s="122">
        <v>5.1254426606501854E-2</v>
      </c>
      <c r="AB1093" s="123">
        <v>2368.122297057781</v>
      </c>
    </row>
    <row r="1094" spans="1:28" x14ac:dyDescent="0.25">
      <c r="A1094" s="2">
        <v>20</v>
      </c>
      <c r="B1094" s="2">
        <v>20429</v>
      </c>
      <c r="C1094" s="2" t="s">
        <v>3687</v>
      </c>
      <c r="D1094" s="121">
        <v>10059993</v>
      </c>
      <c r="E1094" s="121">
        <v>26853</v>
      </c>
      <c r="F1094" s="121">
        <v>10033140</v>
      </c>
      <c r="G1094" s="121">
        <v>12172</v>
      </c>
      <c r="H1094" s="121">
        <v>2772490</v>
      </c>
      <c r="I1094" s="121">
        <v>7260650</v>
      </c>
      <c r="J1094" s="121">
        <v>10059993</v>
      </c>
      <c r="K1094" s="121">
        <v>5841345</v>
      </c>
      <c r="L1094" s="121">
        <v>5726752</v>
      </c>
      <c r="M1094" s="121">
        <v>4072541</v>
      </c>
      <c r="N1094" s="121">
        <v>1262259</v>
      </c>
      <c r="O1094" s="121" t="e">
        <v>#N/A</v>
      </c>
      <c r="P1094" s="121" t="s">
        <v>189</v>
      </c>
      <c r="Q1094" s="121">
        <v>1488</v>
      </c>
      <c r="R1094" s="2">
        <v>20429</v>
      </c>
      <c r="S1094" s="2" t="s">
        <v>3687</v>
      </c>
      <c r="T1094" s="122">
        <v>6.5936721079051137E-3</v>
      </c>
      <c r="U1094" s="122">
        <v>2.6692861515907615E-3</v>
      </c>
      <c r="V1094" s="122">
        <v>0</v>
      </c>
      <c r="W1094" s="122">
        <v>0.58065100045298246</v>
      </c>
      <c r="X1094" s="122">
        <v>0.40482543079304328</v>
      </c>
      <c r="Y1094" s="123">
        <v>8.18010752688172</v>
      </c>
      <c r="Z1094" s="123">
        <v>18.046370967741936</v>
      </c>
      <c r="AA1094" s="122">
        <v>2.1273763942265416E-2</v>
      </c>
      <c r="AB1094" s="123">
        <v>3848.6236559139784</v>
      </c>
    </row>
    <row r="1095" spans="1:28" x14ac:dyDescent="0.25">
      <c r="A1095" s="2">
        <v>20</v>
      </c>
      <c r="B1095" s="2">
        <v>20430</v>
      </c>
      <c r="C1095" s="2" t="s">
        <v>3688</v>
      </c>
      <c r="D1095" s="121">
        <v>5148515</v>
      </c>
      <c r="E1095" s="121">
        <v>23281</v>
      </c>
      <c r="F1095" s="121">
        <v>5076200</v>
      </c>
      <c r="G1095" s="121">
        <v>4050</v>
      </c>
      <c r="H1095" s="121">
        <v>1664489</v>
      </c>
      <c r="I1095" s="121">
        <v>3411711</v>
      </c>
      <c r="J1095" s="121">
        <v>5148515</v>
      </c>
      <c r="K1095" s="121">
        <v>3157008</v>
      </c>
      <c r="L1095" s="121">
        <v>3128008</v>
      </c>
      <c r="M1095" s="121">
        <v>1991507</v>
      </c>
      <c r="N1095" s="121" t="s">
        <v>17</v>
      </c>
      <c r="O1095" s="121" t="e">
        <v>#N/A</v>
      </c>
      <c r="P1095" s="121" t="s">
        <v>189</v>
      </c>
      <c r="Q1095" s="121">
        <v>460</v>
      </c>
      <c r="R1095" s="2">
        <v>20430</v>
      </c>
      <c r="S1095" s="2" t="s">
        <v>3688</v>
      </c>
      <c r="T1095" s="122">
        <v>1.1690142188804759E-2</v>
      </c>
      <c r="U1095" s="122">
        <v>4.5218864080225074E-3</v>
      </c>
      <c r="V1095" s="122">
        <v>0</v>
      </c>
      <c r="W1095" s="122">
        <v>0.61318807461957481</v>
      </c>
      <c r="X1095" s="122">
        <v>0.38681192538042525</v>
      </c>
      <c r="Y1095" s="123">
        <v>8.804347826086957</v>
      </c>
      <c r="Z1095" s="123">
        <v>50.610869565217392</v>
      </c>
      <c r="AA1095" s="122" t="e">
        <v>#VALUE!</v>
      </c>
      <c r="AB1095" s="123">
        <v>6800.0173913043482</v>
      </c>
    </row>
    <row r="1096" spans="1:28" x14ac:dyDescent="0.25">
      <c r="A1096" s="2">
        <v>20</v>
      </c>
      <c r="B1096" s="2">
        <v>20431</v>
      </c>
      <c r="C1096" s="2" t="s">
        <v>3689</v>
      </c>
      <c r="D1096" s="121">
        <v>8391802</v>
      </c>
      <c r="E1096" s="121">
        <v>306577</v>
      </c>
      <c r="F1096" s="121">
        <v>8085225</v>
      </c>
      <c r="G1096" s="121">
        <v>120</v>
      </c>
      <c r="H1096" s="121">
        <v>3058599</v>
      </c>
      <c r="I1096" s="121">
        <v>5026626</v>
      </c>
      <c r="J1096" s="121">
        <v>8391802</v>
      </c>
      <c r="K1096" s="121">
        <v>0</v>
      </c>
      <c r="L1096" s="121" t="s">
        <v>17</v>
      </c>
      <c r="M1096" s="121">
        <v>4429273</v>
      </c>
      <c r="N1096" s="121">
        <v>1532282</v>
      </c>
      <c r="O1096" s="121" t="e">
        <v>#N/A</v>
      </c>
      <c r="P1096" s="121">
        <v>12431</v>
      </c>
      <c r="Q1096" s="121">
        <v>1704</v>
      </c>
      <c r="R1096" s="2">
        <v>20431</v>
      </c>
      <c r="S1096" s="2" t="s">
        <v>3689</v>
      </c>
      <c r="T1096" s="122">
        <v>6.9216099346326138E-2</v>
      </c>
      <c r="U1096" s="122">
        <v>3.6532916291399632E-2</v>
      </c>
      <c r="V1096" s="122">
        <v>-0.99080027938585047</v>
      </c>
      <c r="W1096" s="122">
        <v>0</v>
      </c>
      <c r="X1096" s="122">
        <v>0.52780952172131801</v>
      </c>
      <c r="Y1096" s="123">
        <v>7.0422535211267609E-2</v>
      </c>
      <c r="Z1096" s="123">
        <v>179.91607981220656</v>
      </c>
      <c r="AA1096" s="122">
        <v>0.20007870613894832</v>
      </c>
      <c r="AB1096" s="123" t="e">
        <v>#VALUE!</v>
      </c>
    </row>
    <row r="1097" spans="1:28" x14ac:dyDescent="0.25">
      <c r="A1097" s="2">
        <v>20</v>
      </c>
      <c r="B1097" s="2">
        <v>20432</v>
      </c>
      <c r="C1097" s="2" t="s">
        <v>3690</v>
      </c>
      <c r="D1097" s="121">
        <v>7748277</v>
      </c>
      <c r="E1097" s="121">
        <v>105612</v>
      </c>
      <c r="F1097" s="121">
        <v>7631092</v>
      </c>
      <c r="G1097" s="121" t="s">
        <v>17</v>
      </c>
      <c r="H1097" s="121">
        <v>2417166</v>
      </c>
      <c r="I1097" s="121">
        <v>5213926</v>
      </c>
      <c r="J1097" s="121">
        <v>7748277</v>
      </c>
      <c r="K1097" s="121">
        <v>4273603</v>
      </c>
      <c r="L1097" s="121">
        <v>4273603</v>
      </c>
      <c r="M1097" s="121">
        <v>3474674</v>
      </c>
      <c r="N1097" s="121">
        <v>724861</v>
      </c>
      <c r="O1097" s="121" t="e">
        <v>#N/A</v>
      </c>
      <c r="P1097" s="121" t="s">
        <v>189</v>
      </c>
      <c r="Q1097" s="121">
        <v>1003</v>
      </c>
      <c r="R1097" s="2">
        <v>20432</v>
      </c>
      <c r="S1097" s="2" t="s">
        <v>3690</v>
      </c>
      <c r="T1097" s="122">
        <v>3.0394793871309941E-2</v>
      </c>
      <c r="U1097" s="122">
        <v>1.363038518111833E-2</v>
      </c>
      <c r="V1097" s="122">
        <v>0</v>
      </c>
      <c r="W1097" s="122">
        <v>0.5515552683519187</v>
      </c>
      <c r="X1097" s="122">
        <v>0.44844473164808124</v>
      </c>
      <c r="Y1097" s="123" t="e">
        <v>#VALUE!</v>
      </c>
      <c r="Z1097" s="123">
        <v>105.29611166500499</v>
      </c>
      <c r="AA1097" s="122">
        <v>0.14569965827931147</v>
      </c>
      <c r="AB1097" s="123">
        <v>4260.8205383848453</v>
      </c>
    </row>
    <row r="1098" spans="1:28" x14ac:dyDescent="0.25">
      <c r="A1098" s="2">
        <v>20</v>
      </c>
      <c r="B1098" s="2">
        <v>20433</v>
      </c>
      <c r="C1098" s="2" t="s">
        <v>3691</v>
      </c>
      <c r="D1098" s="121">
        <v>16411692</v>
      </c>
      <c r="E1098" s="121">
        <v>43</v>
      </c>
      <c r="F1098" s="121">
        <v>16392962</v>
      </c>
      <c r="G1098" s="121" t="s">
        <v>17</v>
      </c>
      <c r="H1098" s="121">
        <v>3718464</v>
      </c>
      <c r="I1098" s="121">
        <v>12674498</v>
      </c>
      <c r="J1098" s="121">
        <v>16411692</v>
      </c>
      <c r="K1098" s="121">
        <v>9347857</v>
      </c>
      <c r="L1098" s="121">
        <v>9331566</v>
      </c>
      <c r="M1098" s="121">
        <v>7063835</v>
      </c>
      <c r="N1098" s="121">
        <v>3037548</v>
      </c>
      <c r="O1098" s="121" t="e">
        <v>#N/A</v>
      </c>
      <c r="P1098" s="121" t="s">
        <v>189</v>
      </c>
      <c r="Q1098" s="121">
        <v>2677</v>
      </c>
      <c r="R1098" s="2">
        <v>20433</v>
      </c>
      <c r="S1098" s="2" t="s">
        <v>3691</v>
      </c>
      <c r="T1098" s="122">
        <v>6.0873449054231869E-6</v>
      </c>
      <c r="U1098" s="122">
        <v>2.620083291838526E-6</v>
      </c>
      <c r="V1098" s="122">
        <v>0</v>
      </c>
      <c r="W1098" s="122">
        <v>0.56958520791153044</v>
      </c>
      <c r="X1098" s="122">
        <v>0.43041479208846961</v>
      </c>
      <c r="Y1098" s="123" t="e">
        <v>#VALUE!</v>
      </c>
      <c r="Z1098" s="123">
        <v>1.6062756817332834E-2</v>
      </c>
      <c r="AA1098" s="122">
        <v>1.4156154898622178E-5</v>
      </c>
      <c r="AB1098" s="123">
        <v>3485.8296600672393</v>
      </c>
    </row>
    <row r="1099" spans="1:28" x14ac:dyDescent="0.25">
      <c r="A1099" s="2">
        <v>20</v>
      </c>
      <c r="B1099" s="2">
        <v>20434</v>
      </c>
      <c r="C1099" s="2" t="s">
        <v>3692</v>
      </c>
      <c r="D1099" s="121">
        <v>28107301</v>
      </c>
      <c r="E1099" s="121">
        <v>86328</v>
      </c>
      <c r="F1099" s="121">
        <v>22134729</v>
      </c>
      <c r="G1099" s="121" t="s">
        <v>17</v>
      </c>
      <c r="H1099" s="121">
        <v>5853687</v>
      </c>
      <c r="I1099" s="121">
        <v>16281042</v>
      </c>
      <c r="J1099" s="121">
        <v>28107301</v>
      </c>
      <c r="K1099" s="121">
        <v>16814167</v>
      </c>
      <c r="L1099" s="121">
        <v>16809168</v>
      </c>
      <c r="M1099" s="121">
        <v>9878967</v>
      </c>
      <c r="N1099" s="121">
        <v>4189554</v>
      </c>
      <c r="O1099" s="121" t="e">
        <v>#N/A</v>
      </c>
      <c r="P1099" s="121" t="s">
        <v>189</v>
      </c>
      <c r="Q1099" s="121">
        <v>4224</v>
      </c>
      <c r="R1099" s="2">
        <v>20434</v>
      </c>
      <c r="S1099" s="2" t="s">
        <v>3692</v>
      </c>
      <c r="T1099" s="122">
        <v>8.7385654795688657E-3</v>
      </c>
      <c r="U1099" s="122">
        <v>3.0713728080828538E-3</v>
      </c>
      <c r="V1099" s="122">
        <v>0</v>
      </c>
      <c r="W1099" s="122">
        <v>0.59821350331716305</v>
      </c>
      <c r="X1099" s="122">
        <v>0.35147334139268654</v>
      </c>
      <c r="Y1099" s="123" t="e">
        <v>#VALUE!</v>
      </c>
      <c r="Z1099" s="123">
        <v>20.4375</v>
      </c>
      <c r="AA1099" s="122">
        <v>2.0605534622539775E-2</v>
      </c>
      <c r="AB1099" s="123">
        <v>3979.443181818182</v>
      </c>
    </row>
    <row r="1100" spans="1:28" x14ac:dyDescent="0.25">
      <c r="A1100" s="2">
        <v>20</v>
      </c>
      <c r="B1100" s="2">
        <v>20435</v>
      </c>
      <c r="C1100" s="2" t="s">
        <v>3693</v>
      </c>
      <c r="D1100" s="121">
        <v>29433074</v>
      </c>
      <c r="E1100" s="121">
        <v>6178586</v>
      </c>
      <c r="F1100" s="121">
        <v>23254488</v>
      </c>
      <c r="G1100" s="121" t="s">
        <v>17</v>
      </c>
      <c r="H1100" s="121">
        <v>4763979</v>
      </c>
      <c r="I1100" s="121">
        <v>18490509</v>
      </c>
      <c r="J1100" s="121">
        <v>29433074</v>
      </c>
      <c r="K1100" s="121">
        <v>10233211</v>
      </c>
      <c r="L1100" s="121">
        <v>9683713</v>
      </c>
      <c r="M1100" s="121">
        <v>14248850</v>
      </c>
      <c r="N1100" s="121">
        <v>2961349</v>
      </c>
      <c r="O1100" s="121" t="e">
        <v>#N/A</v>
      </c>
      <c r="P1100" s="121" t="s">
        <v>189</v>
      </c>
      <c r="Q1100" s="121">
        <v>4060</v>
      </c>
      <c r="R1100" s="2">
        <v>20435</v>
      </c>
      <c r="S1100" s="2" t="s">
        <v>3693</v>
      </c>
      <c r="T1100" s="122">
        <v>0.43361997634896854</v>
      </c>
      <c r="U1100" s="122">
        <v>0.20991983372175124</v>
      </c>
      <c r="V1100" s="122">
        <v>0</v>
      </c>
      <c r="W1100" s="122">
        <v>0.34767727625052008</v>
      </c>
      <c r="X1100" s="122">
        <v>0.48411015444734046</v>
      </c>
      <c r="Y1100" s="123" t="e">
        <v>#VALUE!</v>
      </c>
      <c r="Z1100" s="123">
        <v>1521.81921182266</v>
      </c>
      <c r="AA1100" s="122">
        <v>2.0864092682085089</v>
      </c>
      <c r="AB1100" s="123">
        <v>2385.150985221675</v>
      </c>
    </row>
    <row r="1101" spans="1:28" x14ac:dyDescent="0.25">
      <c r="A1101" s="2">
        <v>20</v>
      </c>
      <c r="B1101" s="2">
        <v>20436</v>
      </c>
      <c r="C1101" s="2" t="s">
        <v>3694</v>
      </c>
      <c r="D1101" s="121">
        <v>7737968</v>
      </c>
      <c r="E1101" s="121">
        <v>25225</v>
      </c>
      <c r="F1101" s="121">
        <v>7712743</v>
      </c>
      <c r="G1101" s="121" t="s">
        <v>17</v>
      </c>
      <c r="H1101" s="121">
        <v>2088593</v>
      </c>
      <c r="I1101" s="121">
        <v>5624150</v>
      </c>
      <c r="J1101" s="121">
        <v>7737968</v>
      </c>
      <c r="K1101" s="121">
        <v>4677596</v>
      </c>
      <c r="L1101" s="121">
        <v>4677596</v>
      </c>
      <c r="M1101" s="121">
        <v>3054784</v>
      </c>
      <c r="N1101" s="121" t="s">
        <v>17</v>
      </c>
      <c r="O1101" s="121" t="e">
        <v>#N/A</v>
      </c>
      <c r="P1101" s="121" t="s">
        <v>189</v>
      </c>
      <c r="Q1101" s="121">
        <v>1103</v>
      </c>
      <c r="R1101" s="2">
        <v>20436</v>
      </c>
      <c r="S1101" s="2" t="s">
        <v>3694</v>
      </c>
      <c r="T1101" s="122">
        <v>8.2575396492845319E-3</v>
      </c>
      <c r="U1101" s="122">
        <v>3.2598997566286136E-3</v>
      </c>
      <c r="V1101" s="122">
        <v>0</v>
      </c>
      <c r="W1101" s="122">
        <v>0.60449926905875029</v>
      </c>
      <c r="X1101" s="122">
        <v>0.39477857752836404</v>
      </c>
      <c r="Y1101" s="123" t="e">
        <v>#VALUE!</v>
      </c>
      <c r="Z1101" s="123">
        <v>22.869446962828651</v>
      </c>
      <c r="AA1101" s="122" t="e">
        <v>#VALUE!</v>
      </c>
      <c r="AB1101" s="123">
        <v>4240.7941976427928</v>
      </c>
    </row>
    <row r="1102" spans="1:28" x14ac:dyDescent="0.25">
      <c r="A1102" s="2">
        <v>20</v>
      </c>
      <c r="B1102" s="2">
        <v>20437</v>
      </c>
      <c r="C1102" s="2" t="s">
        <v>3695</v>
      </c>
      <c r="D1102" s="121">
        <v>63778389</v>
      </c>
      <c r="E1102" s="121">
        <v>516745</v>
      </c>
      <c r="F1102" s="121">
        <v>63261644</v>
      </c>
      <c r="G1102" s="121" t="s">
        <v>17</v>
      </c>
      <c r="H1102" s="121">
        <v>13134215</v>
      </c>
      <c r="I1102" s="121">
        <v>50127429</v>
      </c>
      <c r="J1102" s="121">
        <v>63778389</v>
      </c>
      <c r="K1102" s="121">
        <v>37326261</v>
      </c>
      <c r="L1102" s="121">
        <v>36678450</v>
      </c>
      <c r="M1102" s="121">
        <v>25585251</v>
      </c>
      <c r="N1102" s="121">
        <v>3505449</v>
      </c>
      <c r="O1102" s="121" t="e">
        <v>#N/A</v>
      </c>
      <c r="P1102" s="121" t="s">
        <v>189</v>
      </c>
      <c r="Q1102" s="121">
        <v>9206</v>
      </c>
      <c r="R1102" s="2">
        <v>20437</v>
      </c>
      <c r="S1102" s="2" t="s">
        <v>3695</v>
      </c>
      <c r="T1102" s="122">
        <v>2.0196987709833296E-2</v>
      </c>
      <c r="U1102" s="122">
        <v>8.1021958707674473E-3</v>
      </c>
      <c r="V1102" s="122">
        <v>0</v>
      </c>
      <c r="W1102" s="122">
        <v>0.58524935460505279</v>
      </c>
      <c r="X1102" s="122">
        <v>0.40115862757210752</v>
      </c>
      <c r="Y1102" s="123" t="e">
        <v>#VALUE!</v>
      </c>
      <c r="Z1102" s="123">
        <v>56.13132739517706</v>
      </c>
      <c r="AA1102" s="122">
        <v>0.14741192925642335</v>
      </c>
      <c r="AB1102" s="123">
        <v>3984.1896589180969</v>
      </c>
    </row>
    <row r="1103" spans="1:28" x14ac:dyDescent="0.25">
      <c r="A1103" s="2">
        <v>20</v>
      </c>
      <c r="B1103" s="2">
        <v>20438</v>
      </c>
      <c r="C1103" s="2" t="s">
        <v>3696</v>
      </c>
      <c r="D1103" s="121">
        <v>11170646</v>
      </c>
      <c r="E1103" s="121">
        <v>70</v>
      </c>
      <c r="F1103" s="121">
        <v>11170576</v>
      </c>
      <c r="G1103" s="121" t="s">
        <v>17</v>
      </c>
      <c r="H1103" s="121">
        <v>3017593</v>
      </c>
      <c r="I1103" s="121">
        <v>8152983</v>
      </c>
      <c r="J1103" s="121">
        <v>11170646</v>
      </c>
      <c r="K1103" s="121">
        <v>2100000</v>
      </c>
      <c r="L1103" s="121">
        <v>2100000</v>
      </c>
      <c r="M1103" s="121">
        <v>5445522</v>
      </c>
      <c r="N1103" s="121">
        <v>1650177</v>
      </c>
      <c r="O1103" s="121" t="e">
        <v>#N/A</v>
      </c>
      <c r="P1103" s="121" t="e">
        <v>#N/A</v>
      </c>
      <c r="Q1103" s="121">
        <v>2246</v>
      </c>
      <c r="R1103" s="2">
        <v>20438</v>
      </c>
      <c r="S1103" s="2" t="s">
        <v>3696</v>
      </c>
      <c r="T1103" s="122">
        <v>1.2854598695956053E-5</v>
      </c>
      <c r="U1103" s="122">
        <v>6.2664236249183802E-6</v>
      </c>
      <c r="V1103" s="122">
        <v>0</v>
      </c>
      <c r="W1103" s="122">
        <v>0.18799270874755139</v>
      </c>
      <c r="X1103" s="122">
        <v>0.48748496729732549</v>
      </c>
      <c r="Y1103" s="123" t="e">
        <v>#VALUE!</v>
      </c>
      <c r="Z1103" s="123">
        <v>3.1166518254674976E-2</v>
      </c>
      <c r="AA1103" s="122">
        <v>4.2419691948197072E-5</v>
      </c>
      <c r="AB1103" s="123">
        <v>934.99554764024936</v>
      </c>
    </row>
    <row r="1104" spans="1:28" x14ac:dyDescent="0.25">
      <c r="A1104" s="2">
        <v>20</v>
      </c>
      <c r="B1104" s="2">
        <v>20439</v>
      </c>
      <c r="C1104" s="2" t="s">
        <v>3697</v>
      </c>
      <c r="D1104" s="121">
        <v>156454077</v>
      </c>
      <c r="E1104" s="121">
        <v>6493637</v>
      </c>
      <c r="F1104" s="121">
        <v>149960440</v>
      </c>
      <c r="G1104" s="121">
        <v>1241890</v>
      </c>
      <c r="H1104" s="121">
        <v>54360878</v>
      </c>
      <c r="I1104" s="121">
        <v>95599562</v>
      </c>
      <c r="J1104" s="121">
        <v>156454077</v>
      </c>
      <c r="K1104" s="121">
        <v>63677744</v>
      </c>
      <c r="L1104" s="121">
        <v>55498511</v>
      </c>
      <c r="M1104" s="121">
        <v>85286924</v>
      </c>
      <c r="N1104" s="121">
        <v>33764664</v>
      </c>
      <c r="O1104" s="121" t="e">
        <v>#N/A</v>
      </c>
      <c r="P1104" s="121">
        <v>280497</v>
      </c>
      <c r="Q1104" s="121">
        <v>25936</v>
      </c>
      <c r="R1104" s="2">
        <v>20439</v>
      </c>
      <c r="S1104" s="2" t="s">
        <v>3697</v>
      </c>
      <c r="T1104" s="122">
        <v>7.6138717348980714E-2</v>
      </c>
      <c r="U1104" s="122">
        <v>4.1505067330396252E-2</v>
      </c>
      <c r="V1104" s="122">
        <v>3.2194356531298194</v>
      </c>
      <c r="W1104" s="122">
        <v>0.40700597402776534</v>
      </c>
      <c r="X1104" s="122">
        <v>0.54512433063665067</v>
      </c>
      <c r="Y1104" s="123">
        <v>47.882865515114126</v>
      </c>
      <c r="Z1104" s="123">
        <v>250.37156847624922</v>
      </c>
      <c r="AA1104" s="122">
        <v>0.19232049813971197</v>
      </c>
      <c r="AB1104" s="123">
        <v>2139.8253778531771</v>
      </c>
    </row>
    <row r="1105" spans="1:28" x14ac:dyDescent="0.25">
      <c r="A1105" s="2">
        <v>20</v>
      </c>
      <c r="B1105" s="2">
        <v>20440</v>
      </c>
      <c r="C1105" s="2" t="s">
        <v>3698</v>
      </c>
      <c r="D1105" s="121">
        <v>7014840</v>
      </c>
      <c r="E1105" s="121">
        <v>5</v>
      </c>
      <c r="F1105" s="121">
        <v>6988023</v>
      </c>
      <c r="G1105" s="121" t="s">
        <v>17</v>
      </c>
      <c r="H1105" s="121">
        <v>3083596</v>
      </c>
      <c r="I1105" s="121">
        <v>3904427</v>
      </c>
      <c r="J1105" s="121">
        <v>7014840</v>
      </c>
      <c r="K1105" s="121">
        <v>96838</v>
      </c>
      <c r="L1105" s="121" t="s">
        <v>17</v>
      </c>
      <c r="M1105" s="121">
        <v>6918002</v>
      </c>
      <c r="N1105" s="121">
        <v>2305765</v>
      </c>
      <c r="O1105" s="121" t="e">
        <v>#N/A</v>
      </c>
      <c r="P1105" s="121" t="s">
        <v>189</v>
      </c>
      <c r="Q1105" s="121">
        <v>1583</v>
      </c>
      <c r="R1105" s="2">
        <v>20440</v>
      </c>
      <c r="S1105" s="2" t="s">
        <v>3698</v>
      </c>
      <c r="T1105" s="122">
        <v>7.2275203158368558E-7</v>
      </c>
      <c r="U1105" s="122">
        <v>7.1277463206573491E-7</v>
      </c>
      <c r="V1105" s="122">
        <v>0</v>
      </c>
      <c r="W1105" s="122">
        <v>1.3804733963996329E-2</v>
      </c>
      <c r="X1105" s="122">
        <v>0.98619526603600371</v>
      </c>
      <c r="Y1105" s="123" t="e">
        <v>#VALUE!</v>
      </c>
      <c r="Z1105" s="123">
        <v>3.1585596967782692E-3</v>
      </c>
      <c r="AA1105" s="122">
        <v>2.1684777069649335E-6</v>
      </c>
      <c r="AB1105" s="123" t="e">
        <v>#VALUE!</v>
      </c>
    </row>
    <row r="1106" spans="1:28" x14ac:dyDescent="0.25">
      <c r="A1106" s="2">
        <v>20</v>
      </c>
      <c r="B1106" s="2">
        <v>20441</v>
      </c>
      <c r="C1106" s="2" t="s">
        <v>3699</v>
      </c>
      <c r="D1106" s="121">
        <v>40129637</v>
      </c>
      <c r="E1106" s="121">
        <v>1692872</v>
      </c>
      <c r="F1106" s="121">
        <v>38436765</v>
      </c>
      <c r="G1106" s="121" t="s">
        <v>17</v>
      </c>
      <c r="H1106" s="121">
        <v>10354816</v>
      </c>
      <c r="I1106" s="121">
        <v>28081949</v>
      </c>
      <c r="J1106" s="121">
        <v>40129637</v>
      </c>
      <c r="K1106" s="121">
        <v>26731821</v>
      </c>
      <c r="L1106" s="121">
        <v>26714812</v>
      </c>
      <c r="M1106" s="121">
        <v>13230261</v>
      </c>
      <c r="N1106" s="121">
        <v>6199165</v>
      </c>
      <c r="O1106" s="121" t="e">
        <v>#N/A</v>
      </c>
      <c r="P1106" s="121" t="s">
        <v>189</v>
      </c>
      <c r="Q1106" s="121">
        <v>9093</v>
      </c>
      <c r="R1106" s="2">
        <v>20441</v>
      </c>
      <c r="S1106" s="2" t="s">
        <v>3699</v>
      </c>
      <c r="T1106" s="122">
        <v>0.12795454299805575</v>
      </c>
      <c r="U1106" s="122">
        <v>4.2185081315338088E-2</v>
      </c>
      <c r="V1106" s="122">
        <v>0</v>
      </c>
      <c r="W1106" s="122">
        <v>0.66613662615487901</v>
      </c>
      <c r="X1106" s="122">
        <v>0.32968803081871884</v>
      </c>
      <c r="Y1106" s="123" t="e">
        <v>#VALUE!</v>
      </c>
      <c r="Z1106" s="123">
        <v>186.17310018695699</v>
      </c>
      <c r="AA1106" s="122">
        <v>0.27308064876479332</v>
      </c>
      <c r="AB1106" s="123">
        <v>2937.9535906741448</v>
      </c>
    </row>
    <row r="1107" spans="1:28" x14ac:dyDescent="0.25">
      <c r="A1107" s="2">
        <v>20</v>
      </c>
      <c r="B1107" s="2">
        <v>20442</v>
      </c>
      <c r="C1107" s="2" t="s">
        <v>3700</v>
      </c>
      <c r="D1107" s="121">
        <v>7115098</v>
      </c>
      <c r="E1107" s="121">
        <v>935889</v>
      </c>
      <c r="F1107" s="121">
        <v>6179209</v>
      </c>
      <c r="G1107" s="121">
        <v>14442</v>
      </c>
      <c r="H1107" s="121">
        <v>1361215</v>
      </c>
      <c r="I1107" s="121">
        <v>4817994</v>
      </c>
      <c r="J1107" s="121">
        <v>7115098</v>
      </c>
      <c r="K1107" s="121">
        <v>5710867</v>
      </c>
      <c r="L1107" s="121">
        <v>4817977</v>
      </c>
      <c r="M1107" s="121">
        <v>1392398</v>
      </c>
      <c r="N1107" s="121">
        <v>505903</v>
      </c>
      <c r="O1107" s="121" t="e">
        <v>#N/A</v>
      </c>
      <c r="P1107" s="121">
        <v>17508</v>
      </c>
      <c r="Q1107" s="121">
        <v>480</v>
      </c>
      <c r="R1107" s="2">
        <v>20442</v>
      </c>
      <c r="S1107" s="2" t="s">
        <v>3700</v>
      </c>
      <c r="T1107" s="122">
        <v>0.67214187322877506</v>
      </c>
      <c r="U1107" s="122">
        <v>0.1315356443439008</v>
      </c>
      <c r="V1107" s="122">
        <v>-0.21387743665906089</v>
      </c>
      <c r="W1107" s="122">
        <v>0.80264066636889608</v>
      </c>
      <c r="X1107" s="122">
        <v>0.19569625042409816</v>
      </c>
      <c r="Y1107" s="123">
        <v>30.087499999999999</v>
      </c>
      <c r="Z1107" s="123">
        <v>1949.76875</v>
      </c>
      <c r="AA1107" s="122">
        <v>1.8499376362662407</v>
      </c>
      <c r="AB1107" s="123">
        <v>10037.452083333334</v>
      </c>
    </row>
    <row r="1108" spans="1:28" x14ac:dyDescent="0.25">
      <c r="A1108" s="2">
        <v>20</v>
      </c>
      <c r="B1108" s="2">
        <v>20443</v>
      </c>
      <c r="C1108" s="2" t="s">
        <v>3701</v>
      </c>
      <c r="D1108" s="121">
        <v>7899588</v>
      </c>
      <c r="E1108" s="121">
        <v>135572</v>
      </c>
      <c r="F1108" s="121">
        <v>7764016</v>
      </c>
      <c r="G1108" s="121">
        <v>25865</v>
      </c>
      <c r="H1108" s="121">
        <v>1479001</v>
      </c>
      <c r="I1108" s="121">
        <v>6285015</v>
      </c>
      <c r="J1108" s="121">
        <v>7899588</v>
      </c>
      <c r="K1108" s="121">
        <v>5896602</v>
      </c>
      <c r="L1108" s="121">
        <v>5896602</v>
      </c>
      <c r="M1108" s="121">
        <v>1856613</v>
      </c>
      <c r="N1108" s="121">
        <v>576182</v>
      </c>
      <c r="O1108" s="121" t="e">
        <v>#N/A</v>
      </c>
      <c r="P1108" s="121">
        <v>21550</v>
      </c>
      <c r="Q1108" s="121">
        <v>506</v>
      </c>
      <c r="R1108" s="2">
        <v>20443</v>
      </c>
      <c r="S1108" s="2" t="s">
        <v>3701</v>
      </c>
      <c r="T1108" s="122">
        <v>7.3021141185589028E-2</v>
      </c>
      <c r="U1108" s="122">
        <v>1.7161907684299486E-2</v>
      </c>
      <c r="V1108" s="122">
        <v>0.14383838657306502</v>
      </c>
      <c r="W1108" s="122">
        <v>0.74644424494036909</v>
      </c>
      <c r="X1108" s="122">
        <v>0.23502656087887114</v>
      </c>
      <c r="Y1108" s="123">
        <v>51.116600790513836</v>
      </c>
      <c r="Z1108" s="123">
        <v>267.92885375494069</v>
      </c>
      <c r="AA1108" s="122">
        <v>0.23529370927935964</v>
      </c>
      <c r="AB1108" s="123">
        <v>11653.363636363636</v>
      </c>
    </row>
    <row r="1109" spans="1:28" x14ac:dyDescent="0.25">
      <c r="A1109" s="2">
        <v>20</v>
      </c>
      <c r="B1109" s="2">
        <v>20444</v>
      </c>
      <c r="C1109" s="2" t="s">
        <v>3702</v>
      </c>
      <c r="D1109" s="121">
        <v>5327409</v>
      </c>
      <c r="E1109" s="121">
        <v>10656</v>
      </c>
      <c r="F1109" s="121">
        <v>5316753</v>
      </c>
      <c r="G1109" s="121" t="s">
        <v>17</v>
      </c>
      <c r="H1109" s="121">
        <v>2139785</v>
      </c>
      <c r="I1109" s="121">
        <v>3176968</v>
      </c>
      <c r="J1109" s="121">
        <v>5327409</v>
      </c>
      <c r="K1109" s="121">
        <v>2809383</v>
      </c>
      <c r="L1109" s="121">
        <v>2746491</v>
      </c>
      <c r="M1109" s="121">
        <v>2516101</v>
      </c>
      <c r="N1109" s="121" t="s">
        <v>17</v>
      </c>
      <c r="O1109" s="121" t="e">
        <v>#N/A</v>
      </c>
      <c r="P1109" s="121" t="s">
        <v>189</v>
      </c>
      <c r="Q1109" s="121">
        <v>447</v>
      </c>
      <c r="R1109" s="2">
        <v>20444</v>
      </c>
      <c r="S1109" s="2" t="s">
        <v>3702</v>
      </c>
      <c r="T1109" s="122">
        <v>4.2351241067031887E-3</v>
      </c>
      <c r="U1109" s="122">
        <v>2.0002218714575883E-3</v>
      </c>
      <c r="V1109" s="122">
        <v>0</v>
      </c>
      <c r="W1109" s="122">
        <v>0.5273450940222536</v>
      </c>
      <c r="X1109" s="122">
        <v>0.47229356709800208</v>
      </c>
      <c r="Y1109" s="123" t="e">
        <v>#VALUE!</v>
      </c>
      <c r="Z1109" s="123">
        <v>23.838926174496645</v>
      </c>
      <c r="AA1109" s="122" t="e">
        <v>#VALUE!</v>
      </c>
      <c r="AB1109" s="123">
        <v>6144.2751677852348</v>
      </c>
    </row>
    <row r="1110" spans="1:28" x14ac:dyDescent="0.25">
      <c r="A1110" s="2">
        <v>20</v>
      </c>
      <c r="B1110" s="2">
        <v>20445</v>
      </c>
      <c r="C1110" s="2" t="s">
        <v>3703</v>
      </c>
      <c r="D1110" s="121">
        <v>15130870</v>
      </c>
      <c r="E1110" s="121">
        <v>93737</v>
      </c>
      <c r="F1110" s="121">
        <v>15037133</v>
      </c>
      <c r="G1110" s="121" t="s">
        <v>17</v>
      </c>
      <c r="H1110" s="121">
        <v>2934974</v>
      </c>
      <c r="I1110" s="121">
        <v>12102159</v>
      </c>
      <c r="J1110" s="121">
        <v>15130870</v>
      </c>
      <c r="K1110" s="121">
        <v>10310831</v>
      </c>
      <c r="L1110" s="121">
        <v>10264501</v>
      </c>
      <c r="M1110" s="121">
        <v>4803742</v>
      </c>
      <c r="N1110" s="121">
        <v>588861</v>
      </c>
      <c r="O1110" s="121" t="e">
        <v>#N/A</v>
      </c>
      <c r="P1110" s="121" t="s">
        <v>189</v>
      </c>
      <c r="Q1110" s="121">
        <v>1669</v>
      </c>
      <c r="R1110" s="2">
        <v>20445</v>
      </c>
      <c r="S1110" s="2" t="s">
        <v>3703</v>
      </c>
      <c r="T1110" s="122">
        <v>1.9513329400288357E-2</v>
      </c>
      <c r="U1110" s="122">
        <v>6.1950832965982786E-3</v>
      </c>
      <c r="V1110" s="122">
        <v>0</v>
      </c>
      <c r="W1110" s="122">
        <v>0.68144336710314746</v>
      </c>
      <c r="X1110" s="122">
        <v>0.31747956330336591</v>
      </c>
      <c r="Y1110" s="123" t="e">
        <v>#VALUE!</v>
      </c>
      <c r="Z1110" s="123">
        <v>56.163571000599163</v>
      </c>
      <c r="AA1110" s="122">
        <v>0.15918357642975167</v>
      </c>
      <c r="AB1110" s="123">
        <v>6150.0904733373281</v>
      </c>
    </row>
    <row r="1111" spans="1:28" x14ac:dyDescent="0.25">
      <c r="A1111" s="2">
        <v>20</v>
      </c>
      <c r="B1111" s="2">
        <v>20446</v>
      </c>
      <c r="C1111" s="2" t="s">
        <v>3704</v>
      </c>
      <c r="D1111" s="121">
        <v>33146358</v>
      </c>
      <c r="E1111" s="121">
        <v>538670</v>
      </c>
      <c r="F1111" s="121">
        <v>32607688</v>
      </c>
      <c r="G1111" s="121">
        <v>140925</v>
      </c>
      <c r="H1111" s="121">
        <v>8580579</v>
      </c>
      <c r="I1111" s="121">
        <v>24027109</v>
      </c>
      <c r="J1111" s="121">
        <v>33146358</v>
      </c>
      <c r="K1111" s="121">
        <v>13209763</v>
      </c>
      <c r="L1111" s="121">
        <v>12490611</v>
      </c>
      <c r="M1111" s="121">
        <v>19373430</v>
      </c>
      <c r="N1111" s="121">
        <v>5603704</v>
      </c>
      <c r="O1111" s="121" t="e">
        <v>#N/A</v>
      </c>
      <c r="P1111" s="121">
        <v>600</v>
      </c>
      <c r="Q1111" s="121">
        <v>6105</v>
      </c>
      <c r="R1111" s="2">
        <v>20446</v>
      </c>
      <c r="S1111" s="2" t="s">
        <v>3704</v>
      </c>
      <c r="T1111" s="122">
        <v>2.7804575648194461E-2</v>
      </c>
      <c r="U1111" s="122">
        <v>1.6251257528806032E-2</v>
      </c>
      <c r="V1111" s="122">
        <v>222.83925515363669</v>
      </c>
      <c r="W1111" s="122">
        <v>0.39852833907121865</v>
      </c>
      <c r="X1111" s="122">
        <v>0.58448140818366834</v>
      </c>
      <c r="Y1111" s="123">
        <v>23.083538083538084</v>
      </c>
      <c r="Z1111" s="123">
        <v>88.234234234234236</v>
      </c>
      <c r="AA1111" s="122">
        <v>9.6127489960212031E-2</v>
      </c>
      <c r="AB1111" s="123">
        <v>2045.9641277641279</v>
      </c>
    </row>
    <row r="1112" spans="1:28" x14ac:dyDescent="0.25">
      <c r="A1112" s="2">
        <v>20</v>
      </c>
      <c r="B1112" s="2">
        <v>20447</v>
      </c>
      <c r="C1112" s="2" t="s">
        <v>3705</v>
      </c>
      <c r="D1112" s="121">
        <v>74332061</v>
      </c>
      <c r="E1112" s="121">
        <v>687781</v>
      </c>
      <c r="F1112" s="121">
        <v>72846673</v>
      </c>
      <c r="G1112" s="121">
        <v>10000</v>
      </c>
      <c r="H1112" s="121">
        <v>19687830</v>
      </c>
      <c r="I1112" s="121">
        <v>53158843</v>
      </c>
      <c r="J1112" s="121">
        <v>74332061</v>
      </c>
      <c r="K1112" s="121">
        <v>43022494</v>
      </c>
      <c r="L1112" s="121">
        <v>42262081</v>
      </c>
      <c r="M1112" s="121">
        <v>31309567</v>
      </c>
      <c r="N1112" s="121">
        <v>9712359</v>
      </c>
      <c r="O1112" s="121" t="e">
        <v>#N/A</v>
      </c>
      <c r="P1112" s="121">
        <v>350</v>
      </c>
      <c r="Q1112" s="121">
        <v>16382</v>
      </c>
      <c r="R1112" s="2">
        <v>20447</v>
      </c>
      <c r="S1112" s="2" t="s">
        <v>3705</v>
      </c>
      <c r="T1112" s="122">
        <v>2.1967119506954534E-2</v>
      </c>
      <c r="U1112" s="122">
        <v>9.2528175695276368E-3</v>
      </c>
      <c r="V1112" s="122">
        <v>26.228982608212476</v>
      </c>
      <c r="W1112" s="122">
        <v>0.57878785306383473</v>
      </c>
      <c r="X1112" s="122">
        <v>0.42121214693616527</v>
      </c>
      <c r="Y1112" s="123">
        <v>0.61042607740202659</v>
      </c>
      <c r="Z1112" s="123">
        <v>41.983945794164327</v>
      </c>
      <c r="AA1112" s="122">
        <v>7.0815030622323583E-2</v>
      </c>
      <c r="AB1112" s="123">
        <v>2579.7876327676718</v>
      </c>
    </row>
    <row r="1113" spans="1:28" x14ac:dyDescent="0.25">
      <c r="A1113" s="2">
        <v>20</v>
      </c>
      <c r="B1113" s="2">
        <v>20448</v>
      </c>
      <c r="C1113" s="2" t="s">
        <v>3706</v>
      </c>
      <c r="D1113" s="121">
        <v>14396960</v>
      </c>
      <c r="E1113" s="121">
        <v>43195</v>
      </c>
      <c r="F1113" s="121">
        <v>14353765</v>
      </c>
      <c r="G1113" s="121" t="s">
        <v>17</v>
      </c>
      <c r="H1113" s="121">
        <v>3091497</v>
      </c>
      <c r="I1113" s="121">
        <v>11262268</v>
      </c>
      <c r="J1113" s="121">
        <v>14396960</v>
      </c>
      <c r="K1113" s="121">
        <v>8885567</v>
      </c>
      <c r="L1113" s="121">
        <v>8885567</v>
      </c>
      <c r="M1113" s="121">
        <v>5468700</v>
      </c>
      <c r="N1113" s="121">
        <v>1428617</v>
      </c>
      <c r="O1113" s="121" t="e">
        <v>#N/A</v>
      </c>
      <c r="P1113" s="121" t="s">
        <v>189</v>
      </c>
      <c r="Q1113" s="121">
        <v>3068</v>
      </c>
      <c r="R1113" s="2">
        <v>20448</v>
      </c>
      <c r="S1113" s="2" t="s">
        <v>3706</v>
      </c>
      <c r="T1113" s="122">
        <v>7.898586501362298E-3</v>
      </c>
      <c r="U1113" s="122">
        <v>3.0002861715250997E-3</v>
      </c>
      <c r="V1113" s="122">
        <v>0</v>
      </c>
      <c r="W1113" s="122">
        <v>0.6171835581956191</v>
      </c>
      <c r="X1113" s="122">
        <v>0.37985102410508886</v>
      </c>
      <c r="Y1113" s="123" t="e">
        <v>#VALUE!</v>
      </c>
      <c r="Z1113" s="123">
        <v>14.079204693611473</v>
      </c>
      <c r="AA1113" s="122">
        <v>3.0235535486417983E-2</v>
      </c>
      <c r="AB1113" s="123">
        <v>2896.2082790091263</v>
      </c>
    </row>
    <row r="1114" spans="1:28" x14ac:dyDescent="0.25">
      <c r="A1114" s="2">
        <v>20</v>
      </c>
      <c r="B1114" s="2">
        <v>20449</v>
      </c>
      <c r="C1114" s="2" t="s">
        <v>3707</v>
      </c>
      <c r="D1114" s="121">
        <v>16091549</v>
      </c>
      <c r="E1114" s="121">
        <v>481511</v>
      </c>
      <c r="F1114" s="121">
        <v>15610038</v>
      </c>
      <c r="G1114" s="121">
        <v>1791</v>
      </c>
      <c r="H1114" s="121">
        <v>4988141</v>
      </c>
      <c r="I1114" s="121">
        <v>10621897</v>
      </c>
      <c r="J1114" s="121">
        <v>16091549</v>
      </c>
      <c r="K1114" s="121">
        <v>1521442</v>
      </c>
      <c r="L1114" s="121">
        <v>1417605</v>
      </c>
      <c r="M1114" s="121">
        <v>5038301</v>
      </c>
      <c r="N1114" s="121">
        <v>519225</v>
      </c>
      <c r="O1114" s="121" t="e">
        <v>#N/A</v>
      </c>
      <c r="P1114" s="121">
        <v>7238</v>
      </c>
      <c r="Q1114" s="121">
        <v>2969</v>
      </c>
      <c r="R1114" s="2">
        <v>20449</v>
      </c>
      <c r="S1114" s="2" t="s">
        <v>3707</v>
      </c>
      <c r="T1114" s="122">
        <v>9.5570113814160765E-2</v>
      </c>
      <c r="U1114" s="122">
        <v>2.9923222431849163E-2</v>
      </c>
      <c r="V1114" s="122">
        <v>-0.76418226377510368</v>
      </c>
      <c r="W1114" s="122">
        <v>9.4549132591275079E-2</v>
      </c>
      <c r="X1114" s="122">
        <v>0.31310229984695692</v>
      </c>
      <c r="Y1114" s="123">
        <v>0.60323341192320645</v>
      </c>
      <c r="Z1114" s="123">
        <v>162.17952172448636</v>
      </c>
      <c r="AA1114" s="122">
        <v>0.92736482257210262</v>
      </c>
      <c r="AB1114" s="123">
        <v>477.46884472886495</v>
      </c>
    </row>
    <row r="1115" spans="1:28" x14ac:dyDescent="0.25">
      <c r="A1115" s="2">
        <v>20</v>
      </c>
      <c r="B1115" s="2">
        <v>20450</v>
      </c>
      <c r="C1115" s="2" t="s">
        <v>3708</v>
      </c>
      <c r="D1115" s="121">
        <v>103183632</v>
      </c>
      <c r="E1115" s="121">
        <v>39699</v>
      </c>
      <c r="F1115" s="121">
        <v>103143933</v>
      </c>
      <c r="G1115" s="121" t="s">
        <v>17</v>
      </c>
      <c r="H1115" s="121">
        <v>12509960</v>
      </c>
      <c r="I1115" s="121">
        <v>90633973</v>
      </c>
      <c r="J1115" s="121">
        <v>103183632</v>
      </c>
      <c r="K1115" s="121">
        <v>75917888</v>
      </c>
      <c r="L1115" s="121">
        <v>75894275</v>
      </c>
      <c r="M1115" s="121">
        <v>26524941</v>
      </c>
      <c r="N1115" s="121">
        <v>6068000</v>
      </c>
      <c r="O1115" s="121" t="e">
        <v>#N/A</v>
      </c>
      <c r="P1115" s="121" t="s">
        <v>189</v>
      </c>
      <c r="Q1115" s="121">
        <v>13115</v>
      </c>
      <c r="R1115" s="2">
        <v>20450</v>
      </c>
      <c r="S1115" s="2" t="s">
        <v>3708</v>
      </c>
      <c r="T1115" s="122">
        <v>1.4966668540374887E-3</v>
      </c>
      <c r="U1115" s="122">
        <v>3.8474125431056742E-4</v>
      </c>
      <c r="V1115" s="122">
        <v>0</v>
      </c>
      <c r="W1115" s="122">
        <v>0.73575514380032681</v>
      </c>
      <c r="X1115" s="122">
        <v>0.25706539386014249</v>
      </c>
      <c r="Y1115" s="123" t="e">
        <v>#VALUE!</v>
      </c>
      <c r="Z1115" s="123">
        <v>3.0269919939001144</v>
      </c>
      <c r="AA1115" s="122">
        <v>6.5423533289386947E-3</v>
      </c>
      <c r="AB1115" s="123">
        <v>5786.8299656881436</v>
      </c>
    </row>
    <row r="1116" spans="1:28" x14ac:dyDescent="0.25">
      <c r="A1116" s="2">
        <v>20</v>
      </c>
      <c r="B1116" s="2">
        <v>20451</v>
      </c>
      <c r="C1116" s="2" t="s">
        <v>3709</v>
      </c>
      <c r="D1116" s="121">
        <v>8742121</v>
      </c>
      <c r="E1116" s="121">
        <v>339512</v>
      </c>
      <c r="F1116" s="121">
        <v>8402609</v>
      </c>
      <c r="G1116" s="121" t="s">
        <v>17</v>
      </c>
      <c r="H1116" s="121">
        <v>2424048</v>
      </c>
      <c r="I1116" s="121">
        <v>5978561</v>
      </c>
      <c r="J1116" s="121">
        <v>8742121</v>
      </c>
      <c r="K1116" s="121">
        <v>4160380</v>
      </c>
      <c r="L1116" s="121">
        <v>4160380</v>
      </c>
      <c r="M1116" s="121">
        <v>4147966</v>
      </c>
      <c r="N1116" s="121">
        <v>858158</v>
      </c>
      <c r="O1116" s="121" t="e">
        <v>#N/A</v>
      </c>
      <c r="P1116" s="121" t="s">
        <v>189</v>
      </c>
      <c r="Q1116" s="121">
        <v>1103</v>
      </c>
      <c r="R1116" s="2">
        <v>20451</v>
      </c>
      <c r="S1116" s="2" t="s">
        <v>3709</v>
      </c>
      <c r="T1116" s="122">
        <v>8.1850236959512199E-2</v>
      </c>
      <c r="U1116" s="122">
        <v>3.8836341890028749E-2</v>
      </c>
      <c r="V1116" s="122">
        <v>0</v>
      </c>
      <c r="W1116" s="122">
        <v>0.47590052802975386</v>
      </c>
      <c r="X1116" s="122">
        <v>0.47448050650408524</v>
      </c>
      <c r="Y1116" s="123" t="e">
        <v>#VALUE!</v>
      </c>
      <c r="Z1116" s="123">
        <v>307.80779691749774</v>
      </c>
      <c r="AA1116" s="122">
        <v>0.39562877698512394</v>
      </c>
      <c r="AB1116" s="123">
        <v>3771.8766999093382</v>
      </c>
    </row>
    <row r="1117" spans="1:28" x14ac:dyDescent="0.25">
      <c r="A1117" s="2">
        <v>20</v>
      </c>
      <c r="B1117" s="2">
        <v>20452</v>
      </c>
      <c r="C1117" s="2" t="s">
        <v>3710</v>
      </c>
      <c r="D1117" s="121">
        <v>26376287</v>
      </c>
      <c r="E1117" s="121">
        <v>405044</v>
      </c>
      <c r="F1117" s="121">
        <v>25971243</v>
      </c>
      <c r="G1117" s="121">
        <v>24875</v>
      </c>
      <c r="H1117" s="121">
        <v>7211247</v>
      </c>
      <c r="I1117" s="121">
        <v>18759996</v>
      </c>
      <c r="J1117" s="121">
        <v>26376287</v>
      </c>
      <c r="K1117" s="121">
        <v>12596200</v>
      </c>
      <c r="L1117" s="121">
        <v>12475604</v>
      </c>
      <c r="M1117" s="121">
        <v>11037672</v>
      </c>
      <c r="N1117" s="121">
        <v>4846210</v>
      </c>
      <c r="O1117" s="121" t="e">
        <v>#N/A</v>
      </c>
      <c r="P1117" s="121">
        <v>143738</v>
      </c>
      <c r="Q1117" s="121">
        <v>3954</v>
      </c>
      <c r="R1117" s="2">
        <v>20452</v>
      </c>
      <c r="S1117" s="2" t="s">
        <v>3710</v>
      </c>
      <c r="T1117" s="122">
        <v>3.669650629226888E-2</v>
      </c>
      <c r="U1117" s="122">
        <v>1.5356369150820963E-2</v>
      </c>
      <c r="V1117" s="122">
        <v>-0.83507330710546279</v>
      </c>
      <c r="W1117" s="122">
        <v>0.47755773964697912</v>
      </c>
      <c r="X1117" s="122">
        <v>0.41846951392362391</v>
      </c>
      <c r="Y1117" s="123">
        <v>6.2910976226605966</v>
      </c>
      <c r="Z1117" s="123">
        <v>102.43904906423874</v>
      </c>
      <c r="AA1117" s="122">
        <v>8.3579539475177517E-2</v>
      </c>
      <c r="AB1117" s="123">
        <v>3155.1856348002025</v>
      </c>
    </row>
    <row r="1118" spans="1:28" x14ac:dyDescent="0.25">
      <c r="A1118" s="2">
        <v>20</v>
      </c>
      <c r="B1118" s="2">
        <v>20453</v>
      </c>
      <c r="C1118" s="2" t="s">
        <v>3711</v>
      </c>
      <c r="D1118" s="121">
        <v>17948380</v>
      </c>
      <c r="E1118" s="121">
        <v>2388603</v>
      </c>
      <c r="F1118" s="121">
        <v>15559777</v>
      </c>
      <c r="G1118" s="121">
        <v>2000</v>
      </c>
      <c r="H1118" s="121">
        <v>5209662</v>
      </c>
      <c r="I1118" s="121">
        <v>10350115</v>
      </c>
      <c r="J1118" s="121">
        <v>17948380</v>
      </c>
      <c r="K1118" s="121">
        <v>4034545</v>
      </c>
      <c r="L1118" s="121">
        <v>3736485</v>
      </c>
      <c r="M1118" s="121">
        <v>11566112</v>
      </c>
      <c r="N1118" s="121">
        <v>4278973</v>
      </c>
      <c r="O1118" s="121" t="e">
        <v>#N/A</v>
      </c>
      <c r="P1118" s="121" t="s">
        <v>189</v>
      </c>
      <c r="Q1118" s="121">
        <v>4245</v>
      </c>
      <c r="R1118" s="2">
        <v>20453</v>
      </c>
      <c r="S1118" s="2" t="s">
        <v>3711</v>
      </c>
      <c r="T1118" s="122">
        <v>0.20651736728816045</v>
      </c>
      <c r="U1118" s="122">
        <v>0.13308181574047351</v>
      </c>
      <c r="V1118" s="122">
        <v>0</v>
      </c>
      <c r="W1118" s="122">
        <v>0.22478602525687555</v>
      </c>
      <c r="X1118" s="122">
        <v>0.6444098018874127</v>
      </c>
      <c r="Y1118" s="123">
        <v>0.47114252061248529</v>
      </c>
      <c r="Z1118" s="123">
        <v>562.68621908127204</v>
      </c>
      <c r="AA1118" s="122">
        <v>0.55821875950140376</v>
      </c>
      <c r="AB1118" s="123">
        <v>880.20848056537102</v>
      </c>
    </row>
    <row r="1119" spans="1:28" x14ac:dyDescent="0.25">
      <c r="A1119" s="2">
        <v>20</v>
      </c>
      <c r="B1119" s="2">
        <v>20454</v>
      </c>
      <c r="C1119" s="2" t="s">
        <v>3712</v>
      </c>
      <c r="D1119" s="121">
        <v>21634028</v>
      </c>
      <c r="E1119" s="121">
        <v>2221</v>
      </c>
      <c r="F1119" s="121">
        <v>21631807</v>
      </c>
      <c r="G1119" s="121" t="s">
        <v>17</v>
      </c>
      <c r="H1119" s="121">
        <v>3869027</v>
      </c>
      <c r="I1119" s="121">
        <v>17762780</v>
      </c>
      <c r="J1119" s="121">
        <v>21634028</v>
      </c>
      <c r="K1119" s="121">
        <v>14142886</v>
      </c>
      <c r="L1119" s="121">
        <v>14142886</v>
      </c>
      <c r="M1119" s="121">
        <v>7374784</v>
      </c>
      <c r="N1119" s="121">
        <v>722138</v>
      </c>
      <c r="O1119" s="121" t="e">
        <v>#N/A</v>
      </c>
      <c r="P1119" s="121" t="s">
        <v>189</v>
      </c>
      <c r="Q1119" s="121">
        <v>3228</v>
      </c>
      <c r="R1119" s="2">
        <v>20454</v>
      </c>
      <c r="S1119" s="2" t="s">
        <v>3712</v>
      </c>
      <c r="T1119" s="122">
        <v>3.0116136282771127E-4</v>
      </c>
      <c r="U1119" s="122">
        <v>1.0266234286097808E-4</v>
      </c>
      <c r="V1119" s="122">
        <v>0</v>
      </c>
      <c r="W1119" s="122">
        <v>0.6537333685617861</v>
      </c>
      <c r="X1119" s="122">
        <v>0.34088816007818795</v>
      </c>
      <c r="Y1119" s="123" t="e">
        <v>#VALUE!</v>
      </c>
      <c r="Z1119" s="123">
        <v>0.68804213135068149</v>
      </c>
      <c r="AA1119" s="122">
        <v>3.0755894302750999E-3</v>
      </c>
      <c r="AB1119" s="123">
        <v>4381.3153655514252</v>
      </c>
    </row>
    <row r="1120" spans="1:28" x14ac:dyDescent="0.25">
      <c r="A1120" s="2">
        <v>20</v>
      </c>
      <c r="B1120" s="2">
        <v>20455</v>
      </c>
      <c r="C1120" s="2" t="s">
        <v>3713</v>
      </c>
      <c r="D1120" s="121">
        <v>15909416</v>
      </c>
      <c r="E1120" s="121">
        <v>204976</v>
      </c>
      <c r="F1120" s="121">
        <v>15704440</v>
      </c>
      <c r="G1120" s="121">
        <v>22656</v>
      </c>
      <c r="H1120" s="121">
        <v>4863305</v>
      </c>
      <c r="I1120" s="121">
        <v>10841135</v>
      </c>
      <c r="J1120" s="121">
        <v>15909416</v>
      </c>
      <c r="K1120" s="121">
        <v>8894900</v>
      </c>
      <c r="L1120" s="121">
        <v>8894900</v>
      </c>
      <c r="M1120" s="121">
        <v>6957895</v>
      </c>
      <c r="N1120" s="121">
        <v>2978166</v>
      </c>
      <c r="O1120" s="121" t="e">
        <v>#N/A</v>
      </c>
      <c r="P1120" s="121">
        <v>21392</v>
      </c>
      <c r="Q1120" s="121">
        <v>2789</v>
      </c>
      <c r="R1120" s="2">
        <v>20455</v>
      </c>
      <c r="S1120" s="2" t="s">
        <v>3713</v>
      </c>
      <c r="T1120" s="122">
        <v>2.9459484513635229E-2</v>
      </c>
      <c r="U1120" s="122">
        <v>1.2883942440124767E-2</v>
      </c>
      <c r="V1120" s="122">
        <v>9.3256380426409713E-3</v>
      </c>
      <c r="W1120" s="122">
        <v>0.55909657526083922</v>
      </c>
      <c r="X1120" s="122">
        <v>0.43734446317828385</v>
      </c>
      <c r="Y1120" s="123">
        <v>8.1233416995338832</v>
      </c>
      <c r="Z1120" s="123">
        <v>73.494442452491938</v>
      </c>
      <c r="AA1120" s="122">
        <v>6.8826250786557908E-2</v>
      </c>
      <c r="AB1120" s="123">
        <v>3189.2793115812119</v>
      </c>
    </row>
    <row r="1121" spans="1:28" x14ac:dyDescent="0.25">
      <c r="A1121" s="2">
        <v>20</v>
      </c>
      <c r="B1121" s="2">
        <v>20456</v>
      </c>
      <c r="C1121" s="2" t="s">
        <v>3714</v>
      </c>
      <c r="D1121" s="121">
        <v>9481459</v>
      </c>
      <c r="E1121" s="121">
        <v>272998</v>
      </c>
      <c r="F1121" s="121">
        <v>9208461</v>
      </c>
      <c r="G1121" s="121">
        <v>15700</v>
      </c>
      <c r="H1121" s="121">
        <v>3464612</v>
      </c>
      <c r="I1121" s="121">
        <v>5743849</v>
      </c>
      <c r="J1121" s="121">
        <v>9481459</v>
      </c>
      <c r="K1121" s="121">
        <v>4131294</v>
      </c>
      <c r="L1121" s="121">
        <v>4124298</v>
      </c>
      <c r="M1121" s="121">
        <v>5234992</v>
      </c>
      <c r="N1121" s="121">
        <v>2817640</v>
      </c>
      <c r="O1121" s="121" t="e">
        <v>#N/A</v>
      </c>
      <c r="P1121" s="121">
        <v>4970</v>
      </c>
      <c r="Q1121" s="121">
        <v>1728</v>
      </c>
      <c r="R1121" s="2">
        <v>20456</v>
      </c>
      <c r="S1121" s="2" t="s">
        <v>3714</v>
      </c>
      <c r="T1121" s="122">
        <v>5.2148694783105687E-2</v>
      </c>
      <c r="U1121" s="122">
        <v>2.879282608298997E-2</v>
      </c>
      <c r="V1121" s="122">
        <v>2.0105283587953235</v>
      </c>
      <c r="W1121" s="122">
        <v>0.43572344720364237</v>
      </c>
      <c r="X1121" s="122">
        <v>0.55212937165050235</v>
      </c>
      <c r="Y1121" s="123">
        <v>9.0856481481481488</v>
      </c>
      <c r="Z1121" s="123">
        <v>157.9849537037037</v>
      </c>
      <c r="AA1121" s="122">
        <v>9.6888885734160504E-2</v>
      </c>
      <c r="AB1121" s="123">
        <v>2386.7465277777778</v>
      </c>
    </row>
    <row r="1122" spans="1:28" x14ac:dyDescent="0.25">
      <c r="A1122" s="2">
        <v>20</v>
      </c>
      <c r="B1122" s="2">
        <v>20457</v>
      </c>
      <c r="C1122" s="2" t="s">
        <v>3715</v>
      </c>
      <c r="D1122" s="121">
        <v>47408872</v>
      </c>
      <c r="E1122" s="121">
        <v>726682</v>
      </c>
      <c r="F1122" s="121">
        <v>46682190</v>
      </c>
      <c r="G1122" s="121" t="s">
        <v>17</v>
      </c>
      <c r="H1122" s="121">
        <v>4732460</v>
      </c>
      <c r="I1122" s="121">
        <v>41949730</v>
      </c>
      <c r="J1122" s="121">
        <v>47408872</v>
      </c>
      <c r="K1122" s="121">
        <v>16587818</v>
      </c>
      <c r="L1122" s="121">
        <v>15331304</v>
      </c>
      <c r="M1122" s="121">
        <v>30816938</v>
      </c>
      <c r="N1122" s="121">
        <v>6988737</v>
      </c>
      <c r="O1122" s="121" t="e">
        <v>#N/A</v>
      </c>
      <c r="P1122" s="121" t="s">
        <v>189</v>
      </c>
      <c r="Q1122" s="121">
        <v>3307</v>
      </c>
      <c r="R1122" s="2">
        <v>20457</v>
      </c>
      <c r="S1122" s="2" t="s">
        <v>3715</v>
      </c>
      <c r="T1122" s="122">
        <v>2.3580603627784174E-2</v>
      </c>
      <c r="U1122" s="122">
        <v>1.5327974898875468E-2</v>
      </c>
      <c r="V1122" s="122">
        <v>0</v>
      </c>
      <c r="W1122" s="122">
        <v>0.34988847657037697</v>
      </c>
      <c r="X1122" s="122">
        <v>0.65002470423679348</v>
      </c>
      <c r="Y1122" s="123" t="e">
        <v>#VALUE!</v>
      </c>
      <c r="Z1122" s="123">
        <v>219.74055034774722</v>
      </c>
      <c r="AA1122" s="122">
        <v>0.10397901652330027</v>
      </c>
      <c r="AB1122" s="123">
        <v>4636.015724221349</v>
      </c>
    </row>
    <row r="1123" spans="1:28" x14ac:dyDescent="0.25">
      <c r="A1123" s="2">
        <v>20</v>
      </c>
      <c r="B1123" s="2">
        <v>20458</v>
      </c>
      <c r="C1123" s="2" t="s">
        <v>3716</v>
      </c>
      <c r="D1123" s="121">
        <v>8680547</v>
      </c>
      <c r="E1123" s="121">
        <v>148755</v>
      </c>
      <c r="F1123" s="121">
        <v>8531792</v>
      </c>
      <c r="G1123" s="121">
        <v>59600</v>
      </c>
      <c r="H1123" s="121">
        <v>3757677</v>
      </c>
      <c r="I1123" s="121">
        <v>4774115</v>
      </c>
      <c r="J1123" s="121">
        <v>8680547</v>
      </c>
      <c r="K1123" s="121">
        <v>2589962</v>
      </c>
      <c r="L1123" s="121">
        <v>2560962</v>
      </c>
      <c r="M1123" s="121">
        <v>5662296</v>
      </c>
      <c r="N1123" s="121">
        <v>1319140</v>
      </c>
      <c r="O1123" s="121" t="e">
        <v>#N/A</v>
      </c>
      <c r="P1123" s="121">
        <v>55160</v>
      </c>
      <c r="Q1123" s="121">
        <v>1008</v>
      </c>
      <c r="R1123" s="2">
        <v>20458</v>
      </c>
      <c r="S1123" s="2" t="s">
        <v>3716</v>
      </c>
      <c r="T1123" s="122">
        <v>2.6271145132645838E-2</v>
      </c>
      <c r="U1123" s="122">
        <v>1.7136592889825952E-2</v>
      </c>
      <c r="V1123" s="122">
        <v>2.972548442224876E-2</v>
      </c>
      <c r="W1123" s="122">
        <v>0.29836391646747606</v>
      </c>
      <c r="X1123" s="122">
        <v>0.65229714210406331</v>
      </c>
      <c r="Y1123" s="123">
        <v>59.126984126984127</v>
      </c>
      <c r="Z1123" s="123">
        <v>147.57440476190476</v>
      </c>
      <c r="AA1123" s="122">
        <v>0.11276665099989387</v>
      </c>
      <c r="AB1123" s="123">
        <v>2540.6369047619046</v>
      </c>
    </row>
    <row r="1124" spans="1:28" x14ac:dyDescent="0.25">
      <c r="A1124" s="2">
        <v>20</v>
      </c>
      <c r="B1124" s="2">
        <v>20459</v>
      </c>
      <c r="C1124" s="2" t="s">
        <v>3717</v>
      </c>
      <c r="D1124" s="121">
        <v>21222255</v>
      </c>
      <c r="E1124" s="121">
        <v>545834</v>
      </c>
      <c r="F1124" s="121">
        <v>20535818</v>
      </c>
      <c r="G1124" s="121">
        <v>86387</v>
      </c>
      <c r="H1124" s="121">
        <v>7944682</v>
      </c>
      <c r="I1124" s="121">
        <v>12591136</v>
      </c>
      <c r="J1124" s="121">
        <v>21222255</v>
      </c>
      <c r="K1124" s="121">
        <v>8226899</v>
      </c>
      <c r="L1124" s="121">
        <v>7984817</v>
      </c>
      <c r="M1124" s="121">
        <v>12995356</v>
      </c>
      <c r="N1124" s="121">
        <v>2859285</v>
      </c>
      <c r="O1124" s="121" t="e">
        <v>#N/A</v>
      </c>
      <c r="P1124" s="121">
        <v>47546</v>
      </c>
      <c r="Q1124" s="121">
        <v>4160</v>
      </c>
      <c r="R1124" s="2">
        <v>20459</v>
      </c>
      <c r="S1124" s="2" t="s">
        <v>3717</v>
      </c>
      <c r="T1124" s="122">
        <v>4.2002235260042126E-2</v>
      </c>
      <c r="U1124" s="122">
        <v>2.5719886977137917E-2</v>
      </c>
      <c r="V1124" s="122">
        <v>0.73154532915803228</v>
      </c>
      <c r="W1124" s="122">
        <v>0.38765432796844634</v>
      </c>
      <c r="X1124" s="122">
        <v>0.61234567203155366</v>
      </c>
      <c r="Y1124" s="123">
        <v>20.766105769230769</v>
      </c>
      <c r="Z1124" s="123">
        <v>131.21009615384617</v>
      </c>
      <c r="AA1124" s="122">
        <v>0.19089877364446006</v>
      </c>
      <c r="AB1124" s="123">
        <v>1919.4271634615384</v>
      </c>
    </row>
    <row r="1125" spans="1:28" x14ac:dyDescent="0.25">
      <c r="A1125" s="2">
        <v>20</v>
      </c>
      <c r="B1125" s="2">
        <v>20460</v>
      </c>
      <c r="C1125" s="2" t="s">
        <v>3718</v>
      </c>
      <c r="D1125" s="121">
        <v>33227528</v>
      </c>
      <c r="E1125" s="121">
        <v>452383</v>
      </c>
      <c r="F1125" s="121">
        <v>32775145</v>
      </c>
      <c r="G1125" s="121">
        <v>118010</v>
      </c>
      <c r="H1125" s="121">
        <v>5816876</v>
      </c>
      <c r="I1125" s="121">
        <v>26958269</v>
      </c>
      <c r="J1125" s="121">
        <v>33227528</v>
      </c>
      <c r="K1125" s="121">
        <v>5185089</v>
      </c>
      <c r="L1125" s="121">
        <v>5000000</v>
      </c>
      <c r="M1125" s="121">
        <v>20405786</v>
      </c>
      <c r="N1125" s="121">
        <v>3237686</v>
      </c>
      <c r="O1125" s="121" t="e">
        <v>#N/A</v>
      </c>
      <c r="P1125" s="121" t="e">
        <v>#N/A</v>
      </c>
      <c r="Q1125" s="121">
        <v>5713</v>
      </c>
      <c r="R1125" s="2">
        <v>20460</v>
      </c>
      <c r="S1125" s="2" t="s">
        <v>3718</v>
      </c>
      <c r="T1125" s="122">
        <v>2.2169349418836401E-2</v>
      </c>
      <c r="U1125" s="122">
        <v>1.3614705252825309E-2</v>
      </c>
      <c r="V1125" s="122">
        <v>0</v>
      </c>
      <c r="W1125" s="122">
        <v>0.15604799129203953</v>
      </c>
      <c r="X1125" s="122">
        <v>0.61412290435809724</v>
      </c>
      <c r="Y1125" s="123">
        <v>20.656397689480134</v>
      </c>
      <c r="Z1125" s="123">
        <v>79.184841589357603</v>
      </c>
      <c r="AA1125" s="122">
        <v>0.13972417337567633</v>
      </c>
      <c r="AB1125" s="123">
        <v>875.19691930684405</v>
      </c>
    </row>
    <row r="1126" spans="1:28" x14ac:dyDescent="0.25">
      <c r="A1126" s="2">
        <v>20</v>
      </c>
      <c r="B1126" s="2">
        <v>20461</v>
      </c>
      <c r="C1126" s="2" t="s">
        <v>3719</v>
      </c>
      <c r="D1126" s="121">
        <v>6548519</v>
      </c>
      <c r="E1126" s="121">
        <v>17664</v>
      </c>
      <c r="F1126" s="121">
        <v>6530855</v>
      </c>
      <c r="G1126" s="121" t="s">
        <v>17</v>
      </c>
      <c r="H1126" s="121">
        <v>2257965</v>
      </c>
      <c r="I1126" s="121">
        <v>4272890</v>
      </c>
      <c r="J1126" s="121">
        <v>6548519</v>
      </c>
      <c r="K1126" s="121">
        <v>1625446</v>
      </c>
      <c r="L1126" s="121">
        <v>1597796</v>
      </c>
      <c r="M1126" s="121">
        <v>3633971</v>
      </c>
      <c r="N1126" s="121">
        <v>1365035</v>
      </c>
      <c r="O1126" s="121" t="e">
        <v>#N/A</v>
      </c>
      <c r="P1126" s="121">
        <v>3095</v>
      </c>
      <c r="Q1126" s="121">
        <v>740</v>
      </c>
      <c r="R1126" s="2">
        <v>20461</v>
      </c>
      <c r="S1126" s="2" t="s">
        <v>3719</v>
      </c>
      <c r="T1126" s="122">
        <v>4.8607982837507507E-3</v>
      </c>
      <c r="U1126" s="122">
        <v>2.6974037946595254E-3</v>
      </c>
      <c r="V1126" s="122">
        <v>0</v>
      </c>
      <c r="W1126" s="122">
        <v>0.24821581795822842</v>
      </c>
      <c r="X1126" s="122">
        <v>0.5549302063565823</v>
      </c>
      <c r="Y1126" s="123" t="e">
        <v>#VALUE!</v>
      </c>
      <c r="Z1126" s="123">
        <v>23.870270270270272</v>
      </c>
      <c r="AA1126" s="122">
        <v>1.2940327537389152E-2</v>
      </c>
      <c r="AB1126" s="123">
        <v>2159.1837837837838</v>
      </c>
    </row>
    <row r="1127" spans="1:28" x14ac:dyDescent="0.25">
      <c r="A1127" s="2">
        <v>20</v>
      </c>
      <c r="B1127" s="2">
        <v>20462</v>
      </c>
      <c r="C1127" s="2" t="s">
        <v>3720</v>
      </c>
      <c r="D1127" s="121">
        <v>20547815</v>
      </c>
      <c r="E1127" s="121">
        <v>1608342</v>
      </c>
      <c r="F1127" s="121">
        <v>18939473</v>
      </c>
      <c r="G1127" s="121">
        <v>378589</v>
      </c>
      <c r="H1127" s="121">
        <v>7726795</v>
      </c>
      <c r="I1127" s="121">
        <v>11212678</v>
      </c>
      <c r="J1127" s="121">
        <v>20547815</v>
      </c>
      <c r="K1127" s="121">
        <v>6621636</v>
      </c>
      <c r="L1127" s="121">
        <v>6536742</v>
      </c>
      <c r="M1127" s="121">
        <v>12173958</v>
      </c>
      <c r="N1127" s="121">
        <v>5459549</v>
      </c>
      <c r="O1127" s="121" t="e">
        <v>#N/A</v>
      </c>
      <c r="P1127" s="121">
        <v>421903</v>
      </c>
      <c r="Q1127" s="121">
        <v>4162</v>
      </c>
      <c r="R1127" s="2">
        <v>20462</v>
      </c>
      <c r="S1127" s="2" t="s">
        <v>3720</v>
      </c>
      <c r="T1127" s="122">
        <v>0.13211331926724243</v>
      </c>
      <c r="U1127" s="122">
        <v>7.8273139990797075E-2</v>
      </c>
      <c r="V1127" s="122">
        <v>-0.1448253143895174</v>
      </c>
      <c r="W1127" s="122">
        <v>0.32225499402247881</v>
      </c>
      <c r="X1127" s="122">
        <v>0.59246971028306417</v>
      </c>
      <c r="Y1127" s="123">
        <v>90.963238827486791</v>
      </c>
      <c r="Z1127" s="123">
        <v>386.43488707352236</v>
      </c>
      <c r="AA1127" s="122">
        <v>0.29459246542159434</v>
      </c>
      <c r="AB1127" s="123">
        <v>1570.5771263815473</v>
      </c>
    </row>
    <row r="1128" spans="1:28" x14ac:dyDescent="0.25">
      <c r="A1128" s="2">
        <v>20</v>
      </c>
      <c r="B1128" s="2">
        <v>20463</v>
      </c>
      <c r="C1128" s="2" t="s">
        <v>3721</v>
      </c>
      <c r="D1128" s="121">
        <v>5778639</v>
      </c>
      <c r="E1128" s="121">
        <v>178322</v>
      </c>
      <c r="F1128" s="121">
        <v>5600317</v>
      </c>
      <c r="G1128" s="121">
        <v>22257</v>
      </c>
      <c r="H1128" s="121">
        <v>1811936</v>
      </c>
      <c r="I1128" s="121">
        <v>3788381</v>
      </c>
      <c r="J1128" s="121">
        <v>5778639</v>
      </c>
      <c r="K1128" s="121">
        <v>1261041</v>
      </c>
      <c r="L1128" s="121">
        <v>1261041</v>
      </c>
      <c r="M1128" s="121">
        <v>4455355</v>
      </c>
      <c r="N1128" s="121">
        <v>1000932</v>
      </c>
      <c r="O1128" s="121" t="e">
        <v>#N/A</v>
      </c>
      <c r="P1128" s="121">
        <v>27985</v>
      </c>
      <c r="Q1128" s="121">
        <v>752</v>
      </c>
      <c r="R1128" s="2">
        <v>20463</v>
      </c>
      <c r="S1128" s="2" t="s">
        <v>3721</v>
      </c>
      <c r="T1128" s="122">
        <v>4.0024195602819529E-2</v>
      </c>
      <c r="U1128" s="122">
        <v>3.085882333192989E-2</v>
      </c>
      <c r="V1128" s="122">
        <v>-0.24204962276632203</v>
      </c>
      <c r="W1128" s="122">
        <v>0.21822456810331983</v>
      </c>
      <c r="X1128" s="122">
        <v>0.77100421050700696</v>
      </c>
      <c r="Y1128" s="123">
        <v>29.597074468085108</v>
      </c>
      <c r="Z1128" s="123">
        <v>237.13031914893617</v>
      </c>
      <c r="AA1128" s="122">
        <v>0.17815595864654143</v>
      </c>
      <c r="AB1128" s="123">
        <v>1676.9162234042553</v>
      </c>
    </row>
    <row r="1129" spans="1:28" x14ac:dyDescent="0.25">
      <c r="A1129" s="2">
        <v>20</v>
      </c>
      <c r="B1129" s="2">
        <v>20464</v>
      </c>
      <c r="C1129" s="2" t="s">
        <v>3722</v>
      </c>
      <c r="D1129" s="121">
        <v>4548642</v>
      </c>
      <c r="E1129" s="121">
        <v>390131</v>
      </c>
      <c r="F1129" s="121">
        <v>4158511</v>
      </c>
      <c r="G1129" s="121">
        <v>4827</v>
      </c>
      <c r="H1129" s="121">
        <v>1727993</v>
      </c>
      <c r="I1129" s="121">
        <v>2430518</v>
      </c>
      <c r="J1129" s="121">
        <v>4548642</v>
      </c>
      <c r="K1129" s="121">
        <v>1843857</v>
      </c>
      <c r="L1129" s="121">
        <v>1841147</v>
      </c>
      <c r="M1129" s="121">
        <v>2636789</v>
      </c>
      <c r="N1129" s="121">
        <v>451730</v>
      </c>
      <c r="O1129" s="121" t="e">
        <v>#N/A</v>
      </c>
      <c r="P1129" s="121">
        <v>15417</v>
      </c>
      <c r="Q1129" s="121">
        <v>394</v>
      </c>
      <c r="R1129" s="2">
        <v>20464</v>
      </c>
      <c r="S1129" s="2" t="s">
        <v>3722</v>
      </c>
      <c r="T1129" s="122">
        <v>0.14795685206514439</v>
      </c>
      <c r="U1129" s="122">
        <v>8.5768675573940537E-2</v>
      </c>
      <c r="V1129" s="122">
        <v>-0.70161506993938794</v>
      </c>
      <c r="W1129" s="122">
        <v>0.40536428235064442</v>
      </c>
      <c r="X1129" s="122">
        <v>0.57968708023185822</v>
      </c>
      <c r="Y1129" s="123">
        <v>12.251269035532994</v>
      </c>
      <c r="Z1129" s="123">
        <v>990.18020304568529</v>
      </c>
      <c r="AA1129" s="122">
        <v>0.86363757111548933</v>
      </c>
      <c r="AB1129" s="123">
        <v>4672.9619289340098</v>
      </c>
    </row>
    <row r="1130" spans="1:28" x14ac:dyDescent="0.25">
      <c r="A1130" s="2">
        <v>20</v>
      </c>
      <c r="B1130" s="2">
        <v>20465</v>
      </c>
      <c r="C1130" s="2" t="s">
        <v>3723</v>
      </c>
      <c r="D1130" s="121">
        <v>9648326</v>
      </c>
      <c r="E1130" s="121">
        <v>570074</v>
      </c>
      <c r="F1130" s="121">
        <v>9078252</v>
      </c>
      <c r="G1130" s="121" t="s">
        <v>17</v>
      </c>
      <c r="H1130" s="121">
        <v>2507390</v>
      </c>
      <c r="I1130" s="121">
        <v>6570862</v>
      </c>
      <c r="J1130" s="121">
        <v>9648326</v>
      </c>
      <c r="K1130" s="121">
        <v>5568782</v>
      </c>
      <c r="L1130" s="121">
        <v>5106682</v>
      </c>
      <c r="M1130" s="121">
        <v>4034788</v>
      </c>
      <c r="N1130" s="121">
        <v>1777243</v>
      </c>
      <c r="O1130" s="121" t="e">
        <v>#N/A</v>
      </c>
      <c r="P1130" s="121" t="s">
        <v>189</v>
      </c>
      <c r="Q1130" s="121">
        <v>1685</v>
      </c>
      <c r="R1130" s="2">
        <v>20465</v>
      </c>
      <c r="S1130" s="2" t="s">
        <v>3723</v>
      </c>
      <c r="T1130" s="122">
        <v>0.14128970344910316</v>
      </c>
      <c r="U1130" s="122">
        <v>5.9085275518260885E-2</v>
      </c>
      <c r="V1130" s="122">
        <v>0</v>
      </c>
      <c r="W1130" s="122">
        <v>0.57717597850653057</v>
      </c>
      <c r="X1130" s="122">
        <v>0.41818528934449356</v>
      </c>
      <c r="Y1130" s="123" t="e">
        <v>#VALUE!</v>
      </c>
      <c r="Z1130" s="123">
        <v>338.32284866468842</v>
      </c>
      <c r="AA1130" s="122">
        <v>0.32076311455439688</v>
      </c>
      <c r="AB1130" s="123">
        <v>3030.6718100890207</v>
      </c>
    </row>
    <row r="1131" spans="1:28" x14ac:dyDescent="0.25">
      <c r="A1131" s="2">
        <v>20</v>
      </c>
      <c r="B1131" s="2">
        <v>20466</v>
      </c>
      <c r="C1131" s="2" t="s">
        <v>3724</v>
      </c>
      <c r="D1131" s="121">
        <v>91337445</v>
      </c>
      <c r="E1131" s="121">
        <v>2630347</v>
      </c>
      <c r="F1131" s="121">
        <v>88707098</v>
      </c>
      <c r="G1131" s="121" t="s">
        <v>17</v>
      </c>
      <c r="H1131" s="121">
        <v>12563307</v>
      </c>
      <c r="I1131" s="121">
        <v>76143791</v>
      </c>
      <c r="J1131" s="121">
        <v>91337445</v>
      </c>
      <c r="K1131" s="121">
        <v>64628390</v>
      </c>
      <c r="L1131" s="121">
        <v>63975147</v>
      </c>
      <c r="M1131" s="121">
        <v>26627486</v>
      </c>
      <c r="N1131" s="121">
        <v>6674099</v>
      </c>
      <c r="O1131" s="121" t="e">
        <v>#N/A</v>
      </c>
      <c r="P1131" s="121" t="s">
        <v>189</v>
      </c>
      <c r="Q1131" s="121">
        <v>13172</v>
      </c>
      <c r="R1131" s="2">
        <v>20466</v>
      </c>
      <c r="S1131" s="2" t="s">
        <v>3724</v>
      </c>
      <c r="T1131" s="122">
        <v>9.8783152115824974E-2</v>
      </c>
      <c r="U1131" s="122">
        <v>2.8798123266968984E-2</v>
      </c>
      <c r="V1131" s="122">
        <v>0</v>
      </c>
      <c r="W1131" s="122">
        <v>0.7075782555555391</v>
      </c>
      <c r="X1131" s="122">
        <v>0.29152869340717819</v>
      </c>
      <c r="Y1131" s="123" t="e">
        <v>#VALUE!</v>
      </c>
      <c r="Z1131" s="123">
        <v>199.6923018524142</v>
      </c>
      <c r="AA1131" s="122">
        <v>0.39411267348596418</v>
      </c>
      <c r="AB1131" s="123">
        <v>4856.9045703006377</v>
      </c>
    </row>
    <row r="1132" spans="1:28" x14ac:dyDescent="0.25">
      <c r="A1132" s="2">
        <v>20</v>
      </c>
      <c r="B1132" s="2">
        <v>20467</v>
      </c>
      <c r="C1132" s="2" t="s">
        <v>3725</v>
      </c>
      <c r="D1132" s="121">
        <v>95481157</v>
      </c>
      <c r="E1132" s="121">
        <v>1190552</v>
      </c>
      <c r="F1132" s="121">
        <v>94290604</v>
      </c>
      <c r="G1132" s="121">
        <v>50891</v>
      </c>
      <c r="H1132" s="121">
        <v>39340039</v>
      </c>
      <c r="I1132" s="121">
        <v>54950565</v>
      </c>
      <c r="J1132" s="121">
        <v>95481157</v>
      </c>
      <c r="K1132" s="121">
        <v>45168996</v>
      </c>
      <c r="L1132" s="121">
        <v>44840981</v>
      </c>
      <c r="M1132" s="121">
        <v>50312161</v>
      </c>
      <c r="N1132" s="121">
        <v>20856644</v>
      </c>
      <c r="O1132" s="121" t="e">
        <v>#N/A</v>
      </c>
      <c r="P1132" s="121">
        <v>40900</v>
      </c>
      <c r="Q1132" s="121">
        <v>19263</v>
      </c>
      <c r="R1132" s="2">
        <v>20467</v>
      </c>
      <c r="S1132" s="2" t="s">
        <v>3725</v>
      </c>
      <c r="T1132" s="122">
        <v>2.3663304782316943E-2</v>
      </c>
      <c r="U1132" s="122">
        <v>1.2468973328423325E-2</v>
      </c>
      <c r="V1132" s="122">
        <v>0.18581553513469284</v>
      </c>
      <c r="W1132" s="122">
        <v>0.47306712045812349</v>
      </c>
      <c r="X1132" s="122">
        <v>0.52693287954187651</v>
      </c>
      <c r="Y1132" s="123">
        <v>2.6419041686134039</v>
      </c>
      <c r="Z1132" s="123">
        <v>61.805118621190886</v>
      </c>
      <c r="AA1132" s="122">
        <v>5.7082625565263521E-2</v>
      </c>
      <c r="AB1132" s="123">
        <v>2327.8295696412811</v>
      </c>
    </row>
    <row r="1133" spans="1:28" x14ac:dyDescent="0.25">
      <c r="A1133" s="2">
        <v>20</v>
      </c>
      <c r="B1133" s="2">
        <v>20468</v>
      </c>
      <c r="C1133" s="2" t="s">
        <v>3726</v>
      </c>
      <c r="D1133" s="121">
        <v>71625113</v>
      </c>
      <c r="E1133" s="121">
        <v>201967</v>
      </c>
      <c r="F1133" s="121">
        <v>71423146</v>
      </c>
      <c r="G1133" s="121" t="s">
        <v>17</v>
      </c>
      <c r="H1133" s="121">
        <v>12904901</v>
      </c>
      <c r="I1133" s="121">
        <v>58518245</v>
      </c>
      <c r="J1133" s="121">
        <v>71625113</v>
      </c>
      <c r="K1133" s="121">
        <v>47198592</v>
      </c>
      <c r="L1133" s="121">
        <v>46492761</v>
      </c>
      <c r="M1133" s="121">
        <v>22433454</v>
      </c>
      <c r="N1133" s="121">
        <v>6439000</v>
      </c>
      <c r="O1133" s="121" t="e">
        <v>#N/A</v>
      </c>
      <c r="P1133" s="121" t="e">
        <v>#N/A</v>
      </c>
      <c r="Q1133" s="121">
        <v>15038</v>
      </c>
      <c r="R1133" s="2">
        <v>20468</v>
      </c>
      <c r="S1133" s="2" t="s">
        <v>3726</v>
      </c>
      <c r="T1133" s="122">
        <v>9.0029382011347879E-3</v>
      </c>
      <c r="U1133" s="122">
        <v>2.8197791464566347E-3</v>
      </c>
      <c r="V1133" s="122">
        <v>0</v>
      </c>
      <c r="W1133" s="122">
        <v>0.65896708602749432</v>
      </c>
      <c r="X1133" s="122">
        <v>0.31320654251533259</v>
      </c>
      <c r="Y1133" s="123" t="e">
        <v>#VALUE!</v>
      </c>
      <c r="Z1133" s="123">
        <v>13.430442878042292</v>
      </c>
      <c r="AA1133" s="122">
        <v>3.1366205932598229E-2</v>
      </c>
      <c r="AB1133" s="123">
        <v>3091.6851310014631</v>
      </c>
    </row>
    <row r="1134" spans="1:28" x14ac:dyDescent="0.25">
      <c r="A1134" s="2">
        <v>20</v>
      </c>
      <c r="B1134" s="2">
        <v>20469</v>
      </c>
      <c r="C1134" s="2" t="s">
        <v>3727</v>
      </c>
      <c r="D1134" s="121">
        <v>193589389</v>
      </c>
      <c r="E1134" s="121">
        <v>7952469</v>
      </c>
      <c r="F1134" s="121">
        <v>184550583</v>
      </c>
      <c r="G1134" s="121">
        <v>1122929</v>
      </c>
      <c r="H1134" s="121">
        <v>48957640</v>
      </c>
      <c r="I1134" s="121">
        <v>135592943</v>
      </c>
      <c r="J1134" s="121">
        <v>193589389</v>
      </c>
      <c r="K1134" s="121">
        <v>108738053</v>
      </c>
      <c r="L1134" s="121">
        <v>104337375</v>
      </c>
      <c r="M1134" s="121">
        <v>84851336</v>
      </c>
      <c r="N1134" s="121">
        <v>26078960</v>
      </c>
      <c r="O1134" s="121" t="e">
        <v>#N/A</v>
      </c>
      <c r="P1134" s="121">
        <v>1358763</v>
      </c>
      <c r="Q1134" s="121">
        <v>36387</v>
      </c>
      <c r="R1134" s="2">
        <v>20469</v>
      </c>
      <c r="S1134" s="2" t="s">
        <v>3727</v>
      </c>
      <c r="T1134" s="122">
        <v>9.3722378160315589E-2</v>
      </c>
      <c r="U1134" s="122">
        <v>4.1079054183078188E-2</v>
      </c>
      <c r="V1134" s="122">
        <v>-0.21239576188488341</v>
      </c>
      <c r="W1134" s="122">
        <v>0.56169428273777955</v>
      </c>
      <c r="X1134" s="122">
        <v>0.4383057172622204</v>
      </c>
      <c r="Y1134" s="123">
        <v>30.860719487729135</v>
      </c>
      <c r="Z1134" s="123">
        <v>218.55247753318494</v>
      </c>
      <c r="AA1134" s="122">
        <v>0.30493811869798487</v>
      </c>
      <c r="AB1134" s="123">
        <v>2867.4354852007586</v>
      </c>
    </row>
    <row r="1135" spans="1:28" x14ac:dyDescent="0.25">
      <c r="A1135" s="2">
        <v>20</v>
      </c>
      <c r="B1135" s="2">
        <v>20470</v>
      </c>
      <c r="C1135" s="2" t="s">
        <v>3728</v>
      </c>
      <c r="D1135" s="121">
        <v>24367262</v>
      </c>
      <c r="E1135" s="121">
        <v>716491</v>
      </c>
      <c r="F1135" s="121">
        <v>23491749</v>
      </c>
      <c r="G1135" s="121" t="s">
        <v>17</v>
      </c>
      <c r="H1135" s="121">
        <v>5306423</v>
      </c>
      <c r="I1135" s="121">
        <v>18185326</v>
      </c>
      <c r="J1135" s="121">
        <v>24367262</v>
      </c>
      <c r="K1135" s="121">
        <v>14670318</v>
      </c>
      <c r="L1135" s="121">
        <v>13825219</v>
      </c>
      <c r="M1135" s="121">
        <v>9696944</v>
      </c>
      <c r="N1135" s="121">
        <v>3969466</v>
      </c>
      <c r="O1135" s="121" t="e">
        <v>#N/A</v>
      </c>
      <c r="P1135" s="121" t="s">
        <v>189</v>
      </c>
      <c r="Q1135" s="121">
        <v>6426</v>
      </c>
      <c r="R1135" s="2">
        <v>20470</v>
      </c>
      <c r="S1135" s="2" t="s">
        <v>3728</v>
      </c>
      <c r="T1135" s="122">
        <v>7.3888330179074979E-2</v>
      </c>
      <c r="U1135" s="122">
        <v>2.9403837000644552E-2</v>
      </c>
      <c r="V1135" s="122">
        <v>0</v>
      </c>
      <c r="W1135" s="122">
        <v>0.60205032473488407</v>
      </c>
      <c r="X1135" s="122">
        <v>0.39794967526511593</v>
      </c>
      <c r="Y1135" s="123" t="e">
        <v>#VALUE!</v>
      </c>
      <c r="Z1135" s="123">
        <v>111.49875505757859</v>
      </c>
      <c r="AA1135" s="122">
        <v>0.18050060134033141</v>
      </c>
      <c r="AB1135" s="123">
        <v>2151.4502023031437</v>
      </c>
    </row>
    <row r="1136" spans="1:28" x14ac:dyDescent="0.25">
      <c r="A1136" s="2">
        <v>20</v>
      </c>
      <c r="B1136" s="2">
        <v>20471</v>
      </c>
      <c r="C1136" s="2" t="s">
        <v>3729</v>
      </c>
      <c r="D1136" s="121">
        <v>5620302</v>
      </c>
      <c r="E1136" s="121">
        <v>96305</v>
      </c>
      <c r="F1136" s="121">
        <v>5463703</v>
      </c>
      <c r="G1136" s="121">
        <v>30299</v>
      </c>
      <c r="H1136" s="121">
        <v>2180267</v>
      </c>
      <c r="I1136" s="121">
        <v>3283436</v>
      </c>
      <c r="J1136" s="121">
        <v>5620302</v>
      </c>
      <c r="K1136" s="121">
        <v>3000053</v>
      </c>
      <c r="L1136" s="121">
        <v>2983436</v>
      </c>
      <c r="M1136" s="121">
        <v>2620249</v>
      </c>
      <c r="N1136" s="121">
        <v>861571</v>
      </c>
      <c r="O1136" s="121" t="e">
        <v>#N/A</v>
      </c>
      <c r="P1136" s="121">
        <v>20073</v>
      </c>
      <c r="Q1136" s="121">
        <v>787</v>
      </c>
      <c r="R1136" s="2">
        <v>20471</v>
      </c>
      <c r="S1136" s="2" t="s">
        <v>3729</v>
      </c>
      <c r="T1136" s="122">
        <v>3.6754140541605015E-2</v>
      </c>
      <c r="U1136" s="122">
        <v>1.7135200208102695E-2</v>
      </c>
      <c r="V1136" s="122">
        <v>0.43851855933931394</v>
      </c>
      <c r="W1136" s="122">
        <v>0.53378857577404204</v>
      </c>
      <c r="X1136" s="122">
        <v>0.46621142422595796</v>
      </c>
      <c r="Y1136" s="123">
        <v>38.499364675984751</v>
      </c>
      <c r="Z1136" s="123">
        <v>122.3697585768742</v>
      </c>
      <c r="AA1136" s="122">
        <v>0.11177836765629298</v>
      </c>
      <c r="AB1136" s="123">
        <v>3790.8970775095299</v>
      </c>
    </row>
    <row r="1137" spans="1:28" x14ac:dyDescent="0.25">
      <c r="A1137" s="2">
        <v>20</v>
      </c>
      <c r="B1137" s="2">
        <v>20472</v>
      </c>
      <c r="C1137" s="2" t="s">
        <v>3730</v>
      </c>
      <c r="D1137" s="121">
        <v>18945363</v>
      </c>
      <c r="E1137" s="121">
        <v>786840</v>
      </c>
      <c r="F1137" s="121">
        <v>17936511</v>
      </c>
      <c r="G1137" s="121">
        <v>11255</v>
      </c>
      <c r="H1137" s="121">
        <v>8425924</v>
      </c>
      <c r="I1137" s="121">
        <v>9510587</v>
      </c>
      <c r="J1137" s="121">
        <v>18945363</v>
      </c>
      <c r="K1137" s="121">
        <v>7369474</v>
      </c>
      <c r="L1137" s="121">
        <v>6743523</v>
      </c>
      <c r="M1137" s="121">
        <v>11575889</v>
      </c>
      <c r="N1137" s="121">
        <v>4456727</v>
      </c>
      <c r="O1137" s="121" t="e">
        <v>#N/A</v>
      </c>
      <c r="P1137" s="121">
        <v>1182</v>
      </c>
      <c r="Q1137" s="121">
        <v>3362</v>
      </c>
      <c r="R1137" s="2">
        <v>20472</v>
      </c>
      <c r="S1137" s="2" t="s">
        <v>3730</v>
      </c>
      <c r="T1137" s="122">
        <v>6.7972317288114981E-2</v>
      </c>
      <c r="U1137" s="122">
        <v>4.1532062489380649E-2</v>
      </c>
      <c r="V1137" s="122">
        <v>8.0745998087479691</v>
      </c>
      <c r="W1137" s="122">
        <v>0.38898563199871122</v>
      </c>
      <c r="X1137" s="122">
        <v>0.61101436800128872</v>
      </c>
      <c r="Y1137" s="123">
        <v>3.3477096966091611</v>
      </c>
      <c r="Z1137" s="123">
        <v>234.03926234384295</v>
      </c>
      <c r="AA1137" s="122">
        <v>0.17655108782745724</v>
      </c>
      <c r="AB1137" s="123">
        <v>2005.8069601427721</v>
      </c>
    </row>
    <row r="1138" spans="1:28" x14ac:dyDescent="0.25">
      <c r="A1138" s="2">
        <v>20</v>
      </c>
      <c r="B1138" s="2">
        <v>20473</v>
      </c>
      <c r="C1138" s="2" t="s">
        <v>3731</v>
      </c>
      <c r="D1138" s="121">
        <v>8932543</v>
      </c>
      <c r="E1138" s="121">
        <v>94998</v>
      </c>
      <c r="F1138" s="121">
        <v>8837545</v>
      </c>
      <c r="G1138" s="121">
        <v>50610</v>
      </c>
      <c r="H1138" s="121">
        <v>2823694</v>
      </c>
      <c r="I1138" s="121">
        <v>6013851</v>
      </c>
      <c r="J1138" s="121">
        <v>8932543</v>
      </c>
      <c r="K1138" s="121">
        <v>4730595</v>
      </c>
      <c r="L1138" s="121">
        <v>4712682</v>
      </c>
      <c r="M1138" s="121">
        <v>3933663</v>
      </c>
      <c r="N1138" s="121">
        <v>1117323</v>
      </c>
      <c r="O1138" s="121" t="e">
        <v>#N/A</v>
      </c>
      <c r="P1138" s="121">
        <v>25949</v>
      </c>
      <c r="Q1138" s="121">
        <v>1516</v>
      </c>
      <c r="R1138" s="2">
        <v>20473</v>
      </c>
      <c r="S1138" s="2" t="s">
        <v>3731</v>
      </c>
      <c r="T1138" s="122">
        <v>2.4150009800026084E-2</v>
      </c>
      <c r="U1138" s="122">
        <v>1.0635045361662408E-2</v>
      </c>
      <c r="V1138" s="122">
        <v>0.85872512786840249</v>
      </c>
      <c r="W1138" s="122">
        <v>0.52959106941886536</v>
      </c>
      <c r="X1138" s="122">
        <v>0.44037437043404098</v>
      </c>
      <c r="Y1138" s="123">
        <v>33.38390501319261</v>
      </c>
      <c r="Z1138" s="123">
        <v>62.663588390501317</v>
      </c>
      <c r="AA1138" s="122">
        <v>8.5022862681605943E-2</v>
      </c>
      <c r="AB1138" s="123">
        <v>3108.6292875989448</v>
      </c>
    </row>
    <row r="1139" spans="1:28" x14ac:dyDescent="0.25">
      <c r="A1139" s="2">
        <v>20</v>
      </c>
      <c r="B1139" s="2">
        <v>20474</v>
      </c>
      <c r="C1139" s="2" t="s">
        <v>3732</v>
      </c>
      <c r="D1139" s="121">
        <v>14549361</v>
      </c>
      <c r="E1139" s="121">
        <v>169829</v>
      </c>
      <c r="F1139" s="121">
        <v>14379532</v>
      </c>
      <c r="G1139" s="121">
        <v>40733</v>
      </c>
      <c r="H1139" s="121">
        <v>3928458</v>
      </c>
      <c r="I1139" s="121">
        <v>10451074</v>
      </c>
      <c r="J1139" s="121">
        <v>14549361</v>
      </c>
      <c r="K1139" s="121">
        <v>7113228</v>
      </c>
      <c r="L1139" s="121">
        <v>7106613</v>
      </c>
      <c r="M1139" s="121">
        <v>7355017</v>
      </c>
      <c r="N1139" s="121">
        <v>3227402</v>
      </c>
      <c r="O1139" s="121" t="e">
        <v>#N/A</v>
      </c>
      <c r="P1139" s="121">
        <v>13219</v>
      </c>
      <c r="Q1139" s="121">
        <v>3307</v>
      </c>
      <c r="R1139" s="2">
        <v>20474</v>
      </c>
      <c r="S1139" s="2" t="s">
        <v>3732</v>
      </c>
      <c r="T1139" s="122">
        <v>2.3090225352300341E-2</v>
      </c>
      <c r="U1139" s="122">
        <v>1.1672608852031372E-2</v>
      </c>
      <c r="V1139" s="122">
        <v>1.9366166276050509</v>
      </c>
      <c r="W1139" s="122">
        <v>0.48890312089994881</v>
      </c>
      <c r="X1139" s="122">
        <v>0.50552165143197703</v>
      </c>
      <c r="Y1139" s="123">
        <v>12.317205926821893</v>
      </c>
      <c r="Z1139" s="123">
        <v>51.354399758088903</v>
      </c>
      <c r="AA1139" s="122">
        <v>5.2620962619469157E-2</v>
      </c>
      <c r="AB1139" s="123">
        <v>2148.9606894466283</v>
      </c>
    </row>
    <row r="1140" spans="1:28" x14ac:dyDescent="0.25">
      <c r="A1140" s="2">
        <v>20</v>
      </c>
      <c r="B1140" s="2">
        <v>20475</v>
      </c>
      <c r="C1140" s="2" t="s">
        <v>3733</v>
      </c>
      <c r="D1140" s="121">
        <v>54125678</v>
      </c>
      <c r="E1140" s="121">
        <v>2351910</v>
      </c>
      <c r="F1140" s="121">
        <v>51773768</v>
      </c>
      <c r="G1140" s="121">
        <v>522856</v>
      </c>
      <c r="H1140" s="121">
        <v>19494739</v>
      </c>
      <c r="I1140" s="121">
        <v>32279029</v>
      </c>
      <c r="J1140" s="121">
        <v>54125678</v>
      </c>
      <c r="K1140" s="121">
        <v>24947335</v>
      </c>
      <c r="L1140" s="121">
        <v>22404194</v>
      </c>
      <c r="M1140" s="121">
        <v>28045868</v>
      </c>
      <c r="N1140" s="121">
        <v>6072658</v>
      </c>
      <c r="O1140" s="121" t="e">
        <v>#N/A</v>
      </c>
      <c r="P1140" s="121">
        <v>373088</v>
      </c>
      <c r="Q1140" s="121">
        <v>10040</v>
      </c>
      <c r="R1140" s="2">
        <v>20475</v>
      </c>
      <c r="S1140" s="2" t="s">
        <v>3733</v>
      </c>
      <c r="T1140" s="122">
        <v>8.3859412017485077E-2</v>
      </c>
      <c r="U1140" s="122">
        <v>4.3452758226880779E-2</v>
      </c>
      <c r="V1140" s="122">
        <v>0.33558112984331867</v>
      </c>
      <c r="W1140" s="122">
        <v>0.46091496535156568</v>
      </c>
      <c r="X1140" s="122">
        <v>0.5181619711073181</v>
      </c>
      <c r="Y1140" s="123">
        <v>52.07729083665339</v>
      </c>
      <c r="Z1140" s="123">
        <v>234.25398406374501</v>
      </c>
      <c r="AA1140" s="122">
        <v>0.38729498680808305</v>
      </c>
      <c r="AB1140" s="123">
        <v>2231.4934262948209</v>
      </c>
    </row>
    <row r="1141" spans="1:28" x14ac:dyDescent="0.25">
      <c r="A1141" s="2">
        <v>20</v>
      </c>
      <c r="B1141" s="2">
        <v>20476</v>
      </c>
      <c r="C1141" s="2" t="s">
        <v>3734</v>
      </c>
      <c r="D1141" s="121">
        <v>5376469</v>
      </c>
      <c r="E1141" s="121">
        <v>199653</v>
      </c>
      <c r="F1141" s="121">
        <v>5176816</v>
      </c>
      <c r="G1141" s="121">
        <v>15663</v>
      </c>
      <c r="H1141" s="121">
        <v>1699427</v>
      </c>
      <c r="I1141" s="121">
        <v>3477389</v>
      </c>
      <c r="J1141" s="121">
        <v>5376469</v>
      </c>
      <c r="K1141" s="121">
        <v>1035647</v>
      </c>
      <c r="L1141" s="121">
        <v>1035647</v>
      </c>
      <c r="M1141" s="121">
        <v>2284316</v>
      </c>
      <c r="N1141" s="121">
        <v>873286</v>
      </c>
      <c r="O1141" s="121" t="e">
        <v>#N/A</v>
      </c>
      <c r="P1141" s="121">
        <v>13785</v>
      </c>
      <c r="Q1141" s="121">
        <v>932</v>
      </c>
      <c r="R1141" s="2">
        <v>20476</v>
      </c>
      <c r="S1141" s="2" t="s">
        <v>3734</v>
      </c>
      <c r="T1141" s="122">
        <v>8.7401655462729322E-2</v>
      </c>
      <c r="U1141" s="122">
        <v>3.7134595214814776E-2</v>
      </c>
      <c r="V1141" s="122">
        <v>8.2848343179914519E-2</v>
      </c>
      <c r="W1141" s="122">
        <v>0.19262586653061703</v>
      </c>
      <c r="X1141" s="122">
        <v>0.4248729045029368</v>
      </c>
      <c r="Y1141" s="123">
        <v>16.805793991416309</v>
      </c>
      <c r="Z1141" s="123">
        <v>214.21995708154506</v>
      </c>
      <c r="AA1141" s="122">
        <v>0.22862269634461105</v>
      </c>
      <c r="AB1141" s="123">
        <v>1111.2092274678112</v>
      </c>
    </row>
    <row r="1142" spans="1:28" x14ac:dyDescent="0.25">
      <c r="A1142" s="2">
        <v>20</v>
      </c>
      <c r="B1142" s="2">
        <v>20477</v>
      </c>
      <c r="C1142" s="2" t="s">
        <v>3735</v>
      </c>
      <c r="D1142" s="121">
        <v>10957037</v>
      </c>
      <c r="E1142" s="121">
        <v>149412</v>
      </c>
      <c r="F1142" s="121">
        <v>10803913</v>
      </c>
      <c r="G1142" s="121" t="s">
        <v>17</v>
      </c>
      <c r="H1142" s="121">
        <v>3454571</v>
      </c>
      <c r="I1142" s="121">
        <v>7349342</v>
      </c>
      <c r="J1142" s="121">
        <v>10957037</v>
      </c>
      <c r="K1142" s="121">
        <v>7047785</v>
      </c>
      <c r="L1142" s="121">
        <v>6275340</v>
      </c>
      <c r="M1142" s="121">
        <v>3909252</v>
      </c>
      <c r="N1142" s="121">
        <v>1576316</v>
      </c>
      <c r="O1142" s="121" t="e">
        <v>#N/A</v>
      </c>
      <c r="P1142" s="121" t="s">
        <v>189</v>
      </c>
      <c r="Q1142" s="121">
        <v>1400</v>
      </c>
      <c r="R1142" s="2">
        <v>20477</v>
      </c>
      <c r="S1142" s="2" t="s">
        <v>3735</v>
      </c>
      <c r="T1142" s="122">
        <v>3.8220099394973769E-2</v>
      </c>
      <c r="U1142" s="122">
        <v>1.3636168245119552E-2</v>
      </c>
      <c r="V1142" s="122">
        <v>0</v>
      </c>
      <c r="W1142" s="122">
        <v>0.64321996904820167</v>
      </c>
      <c r="X1142" s="122">
        <v>0.35678003095179839</v>
      </c>
      <c r="Y1142" s="123" t="e">
        <v>#VALUE!</v>
      </c>
      <c r="Z1142" s="123">
        <v>106.72285714285714</v>
      </c>
      <c r="AA1142" s="122">
        <v>9.478556330075949E-2</v>
      </c>
      <c r="AB1142" s="123">
        <v>4482.3857142857141</v>
      </c>
    </row>
    <row r="1143" spans="1:28" x14ac:dyDescent="0.25">
      <c r="A1143" s="2">
        <v>20</v>
      </c>
      <c r="B1143" s="2">
        <v>20478</v>
      </c>
      <c r="C1143" s="2" t="s">
        <v>3736</v>
      </c>
      <c r="D1143" s="121">
        <v>9157559</v>
      </c>
      <c r="E1143" s="121">
        <v>19564</v>
      </c>
      <c r="F1143" s="121">
        <v>9105498</v>
      </c>
      <c r="G1143" s="121" t="s">
        <v>17</v>
      </c>
      <c r="H1143" s="121">
        <v>2650891</v>
      </c>
      <c r="I1143" s="121">
        <v>6454607</v>
      </c>
      <c r="J1143" s="121">
        <v>9157559</v>
      </c>
      <c r="K1143" s="121">
        <v>3318869</v>
      </c>
      <c r="L1143" s="121">
        <v>3282047</v>
      </c>
      <c r="M1143" s="121">
        <v>5838690</v>
      </c>
      <c r="N1143" s="121">
        <v>974000</v>
      </c>
      <c r="O1143" s="121" t="e">
        <v>#N/A</v>
      </c>
      <c r="P1143" s="121" t="s">
        <v>189</v>
      </c>
      <c r="Q1143" s="121">
        <v>1645</v>
      </c>
      <c r="R1143" s="2">
        <v>20478</v>
      </c>
      <c r="S1143" s="2" t="s">
        <v>3736</v>
      </c>
      <c r="T1143" s="122">
        <v>3.3507516240800592E-3</v>
      </c>
      <c r="U1143" s="122">
        <v>2.1363771721263276E-3</v>
      </c>
      <c r="V1143" s="122">
        <v>0</v>
      </c>
      <c r="W1143" s="122">
        <v>0.36241852222846721</v>
      </c>
      <c r="X1143" s="122">
        <v>0.63758147777153273</v>
      </c>
      <c r="Y1143" s="123" t="e">
        <v>#VALUE!</v>
      </c>
      <c r="Z1143" s="123">
        <v>11.893009118541034</v>
      </c>
      <c r="AA1143" s="122">
        <v>2.0086242299794662E-2</v>
      </c>
      <c r="AB1143" s="123">
        <v>1995.165349544073</v>
      </c>
    </row>
    <row r="1144" spans="1:28" x14ac:dyDescent="0.25">
      <c r="A1144" s="2">
        <v>20</v>
      </c>
      <c r="B1144" s="2">
        <v>20479</v>
      </c>
      <c r="C1144" s="2" t="s">
        <v>3737</v>
      </c>
      <c r="D1144" s="121">
        <v>2972833</v>
      </c>
      <c r="E1144" s="121">
        <v>25614</v>
      </c>
      <c r="F1144" s="121">
        <v>2947219</v>
      </c>
      <c r="G1144" s="121" t="s">
        <v>17</v>
      </c>
      <c r="H1144" s="121">
        <v>1247693</v>
      </c>
      <c r="I1144" s="121">
        <v>1699526</v>
      </c>
      <c r="J1144" s="121">
        <v>2972833</v>
      </c>
      <c r="K1144" s="121">
        <v>1543803</v>
      </c>
      <c r="L1144" s="121">
        <v>1543803</v>
      </c>
      <c r="M1144" s="121">
        <v>1276539</v>
      </c>
      <c r="N1144" s="121">
        <v>414942</v>
      </c>
      <c r="O1144" s="121" t="e">
        <v>#N/A</v>
      </c>
      <c r="P1144" s="121" t="s">
        <v>189</v>
      </c>
      <c r="Q1144" s="121">
        <v>427</v>
      </c>
      <c r="R1144" s="2">
        <v>20479</v>
      </c>
      <c r="S1144" s="2" t="s">
        <v>3737</v>
      </c>
      <c r="T1144" s="122">
        <v>2.0065191897779857E-2</v>
      </c>
      <c r="U1144" s="122">
        <v>8.6160238398860622E-3</v>
      </c>
      <c r="V1144" s="122">
        <v>0</v>
      </c>
      <c r="W1144" s="122">
        <v>0.51930364066868206</v>
      </c>
      <c r="X1144" s="122">
        <v>0.42940151700415058</v>
      </c>
      <c r="Y1144" s="123" t="e">
        <v>#VALUE!</v>
      </c>
      <c r="Z1144" s="123">
        <v>59.985948477751755</v>
      </c>
      <c r="AA1144" s="122">
        <v>6.1729109128504704E-2</v>
      </c>
      <c r="AB1144" s="123">
        <v>3615.4637002341919</v>
      </c>
    </row>
    <row r="1145" spans="1:28" x14ac:dyDescent="0.25">
      <c r="A1145" s="2">
        <v>20</v>
      </c>
      <c r="B1145" s="2">
        <v>20480</v>
      </c>
      <c r="C1145" s="2" t="s">
        <v>3738</v>
      </c>
      <c r="D1145" s="121">
        <v>9870122</v>
      </c>
      <c r="E1145" s="121">
        <v>276166</v>
      </c>
      <c r="F1145" s="121">
        <v>9593956</v>
      </c>
      <c r="G1145" s="121" t="s">
        <v>17</v>
      </c>
      <c r="H1145" s="121">
        <v>2995754</v>
      </c>
      <c r="I1145" s="121">
        <v>6598202</v>
      </c>
      <c r="J1145" s="121">
        <v>9870122</v>
      </c>
      <c r="K1145" s="121">
        <v>5865129</v>
      </c>
      <c r="L1145" s="121">
        <v>5789084</v>
      </c>
      <c r="M1145" s="121">
        <v>3973403</v>
      </c>
      <c r="N1145" s="121">
        <v>1306400</v>
      </c>
      <c r="O1145" s="121" t="e">
        <v>#N/A</v>
      </c>
      <c r="P1145" s="121" t="s">
        <v>189</v>
      </c>
      <c r="Q1145" s="121">
        <v>882</v>
      </c>
      <c r="R1145" s="2">
        <v>20480</v>
      </c>
      <c r="S1145" s="2" t="s">
        <v>3738</v>
      </c>
      <c r="T1145" s="122">
        <v>6.9503647125650228E-2</v>
      </c>
      <c r="U1145" s="122">
        <v>2.7979998626156799E-2</v>
      </c>
      <c r="V1145" s="122">
        <v>0</v>
      </c>
      <c r="W1145" s="122">
        <v>0.59423064882075416</v>
      </c>
      <c r="X1145" s="122">
        <v>0.40256878283774</v>
      </c>
      <c r="Y1145" s="123" t="e">
        <v>#VALUE!</v>
      </c>
      <c r="Z1145" s="123">
        <v>313.11337868480723</v>
      </c>
      <c r="AA1145" s="122">
        <v>0.21139467238211879</v>
      </c>
      <c r="AB1145" s="123">
        <v>6563.5873015873012</v>
      </c>
    </row>
    <row r="1146" spans="1:28" x14ac:dyDescent="0.25">
      <c r="A1146" s="2">
        <v>20</v>
      </c>
      <c r="B1146" s="2">
        <v>20481</v>
      </c>
      <c r="C1146" s="2" t="s">
        <v>3739</v>
      </c>
      <c r="D1146" s="121">
        <v>14857745</v>
      </c>
      <c r="E1146" s="121">
        <v>966774</v>
      </c>
      <c r="F1146" s="121">
        <v>13890971</v>
      </c>
      <c r="G1146" s="121" t="s">
        <v>17</v>
      </c>
      <c r="H1146" s="121">
        <v>4036284</v>
      </c>
      <c r="I1146" s="121">
        <v>9854687</v>
      </c>
      <c r="J1146" s="121">
        <v>14857745</v>
      </c>
      <c r="K1146" s="121">
        <v>7080944</v>
      </c>
      <c r="L1146" s="121">
        <v>6155442</v>
      </c>
      <c r="M1146" s="121">
        <v>7240463</v>
      </c>
      <c r="N1146" s="121">
        <v>1900073</v>
      </c>
      <c r="O1146" s="121" t="e">
        <v>#N/A</v>
      </c>
      <c r="P1146" s="121" t="s">
        <v>189</v>
      </c>
      <c r="Q1146" s="121">
        <v>1693</v>
      </c>
      <c r="R1146" s="2">
        <v>20481</v>
      </c>
      <c r="S1146" s="2" t="s">
        <v>3739</v>
      </c>
      <c r="T1146" s="122">
        <v>0.13352378155927322</v>
      </c>
      <c r="U1146" s="122">
        <v>6.506868976416004E-2</v>
      </c>
      <c r="V1146" s="122">
        <v>0</v>
      </c>
      <c r="W1146" s="122">
        <v>0.47658268465369408</v>
      </c>
      <c r="X1146" s="122">
        <v>0.48731910528818473</v>
      </c>
      <c r="Y1146" s="123" t="e">
        <v>#VALUE!</v>
      </c>
      <c r="Z1146" s="123">
        <v>571.04193738924982</v>
      </c>
      <c r="AA1146" s="122">
        <v>0.508808872080178</v>
      </c>
      <c r="AB1146" s="123">
        <v>3635.8192557590078</v>
      </c>
    </row>
    <row r="1147" spans="1:28" x14ac:dyDescent="0.25">
      <c r="A1147" s="2">
        <v>20</v>
      </c>
      <c r="B1147" s="2">
        <v>20482</v>
      </c>
      <c r="C1147" s="2" t="s">
        <v>3740</v>
      </c>
      <c r="D1147" s="121">
        <v>254943946</v>
      </c>
      <c r="E1147" s="121">
        <v>21261285</v>
      </c>
      <c r="F1147" s="121">
        <v>233682661</v>
      </c>
      <c r="G1147" s="121">
        <v>3125967</v>
      </c>
      <c r="H1147" s="121">
        <v>95379377</v>
      </c>
      <c r="I1147" s="121">
        <v>138303284</v>
      </c>
      <c r="J1147" s="121">
        <v>254943946</v>
      </c>
      <c r="K1147" s="121">
        <v>95159054</v>
      </c>
      <c r="L1147" s="121">
        <v>92564759</v>
      </c>
      <c r="M1147" s="121">
        <v>154143019</v>
      </c>
      <c r="N1147" s="121">
        <v>69624729</v>
      </c>
      <c r="O1147" s="121" t="e">
        <v>#N/A</v>
      </c>
      <c r="P1147" s="121">
        <v>3057414</v>
      </c>
      <c r="Q1147" s="121">
        <v>53868</v>
      </c>
      <c r="R1147" s="2">
        <v>20482</v>
      </c>
      <c r="S1147" s="2" t="s">
        <v>3740</v>
      </c>
      <c r="T1147" s="122">
        <v>0.13793219529455303</v>
      </c>
      <c r="U1147" s="122">
        <v>8.3395920293788811E-2</v>
      </c>
      <c r="V1147" s="122">
        <v>-2.5617224985031495E-2</v>
      </c>
      <c r="W1147" s="122">
        <v>0.37325480951016582</v>
      </c>
      <c r="X1147" s="122">
        <v>0.60461533375654275</v>
      </c>
      <c r="Y1147" s="123">
        <v>58.030129204722655</v>
      </c>
      <c r="Z1147" s="123">
        <v>394.6923034083315</v>
      </c>
      <c r="AA1147" s="122">
        <v>0.30536973436550108</v>
      </c>
      <c r="AB1147" s="123">
        <v>1718.3626457265909</v>
      </c>
    </row>
    <row r="1148" spans="1:28" x14ac:dyDescent="0.25">
      <c r="A1148" s="2">
        <v>20</v>
      </c>
      <c r="B1148" s="2">
        <v>20484</v>
      </c>
      <c r="C1148" s="2" t="s">
        <v>3741</v>
      </c>
      <c r="D1148" s="121">
        <v>21077708</v>
      </c>
      <c r="E1148" s="121">
        <v>1054160</v>
      </c>
      <c r="F1148" s="121">
        <v>20023548</v>
      </c>
      <c r="G1148" s="121">
        <v>127071</v>
      </c>
      <c r="H1148" s="121">
        <v>7045062</v>
      </c>
      <c r="I1148" s="121">
        <v>12978486</v>
      </c>
      <c r="J1148" s="121">
        <v>21077708</v>
      </c>
      <c r="K1148" s="121">
        <v>10207875</v>
      </c>
      <c r="L1148" s="121">
        <v>10128299</v>
      </c>
      <c r="M1148" s="121">
        <v>10623875</v>
      </c>
      <c r="N1148" s="121">
        <v>3726815</v>
      </c>
      <c r="O1148" s="121" t="e">
        <v>#N/A</v>
      </c>
      <c r="P1148" s="121">
        <v>131835</v>
      </c>
      <c r="Q1148" s="121">
        <v>4857</v>
      </c>
      <c r="R1148" s="2">
        <v>20484</v>
      </c>
      <c r="S1148" s="2" t="s">
        <v>3741</v>
      </c>
      <c r="T1148" s="122">
        <v>9.9225565059829865E-2</v>
      </c>
      <c r="U1148" s="122">
        <v>5.0013027981979825E-2</v>
      </c>
      <c r="V1148" s="122">
        <v>-8.1423812225237091E-2</v>
      </c>
      <c r="W1148" s="122">
        <v>0.48429720157428879</v>
      </c>
      <c r="X1148" s="122">
        <v>0.5040336928474386</v>
      </c>
      <c r="Y1148" s="123">
        <v>26.162445954292775</v>
      </c>
      <c r="Z1148" s="123">
        <v>217.03932468602017</v>
      </c>
      <c r="AA1148" s="122">
        <v>0.28285815099488437</v>
      </c>
      <c r="AB1148" s="123">
        <v>2085.2993617459338</v>
      </c>
    </row>
    <row r="1149" spans="1:28" x14ac:dyDescent="0.25">
      <c r="A1149" s="2">
        <v>20</v>
      </c>
      <c r="B1149" s="2">
        <v>20485</v>
      </c>
      <c r="C1149" s="2" t="s">
        <v>3742</v>
      </c>
      <c r="D1149" s="121">
        <v>17641027</v>
      </c>
      <c r="E1149" s="121">
        <v>112051</v>
      </c>
      <c r="F1149" s="121">
        <v>17528976</v>
      </c>
      <c r="G1149" s="121">
        <v>269</v>
      </c>
      <c r="H1149" s="121">
        <v>4498993</v>
      </c>
      <c r="I1149" s="121">
        <v>13029983</v>
      </c>
      <c r="J1149" s="121">
        <v>17641027</v>
      </c>
      <c r="K1149" s="121">
        <v>10308649</v>
      </c>
      <c r="L1149" s="121">
        <v>10225129</v>
      </c>
      <c r="M1149" s="121">
        <v>7260174</v>
      </c>
      <c r="N1149" s="121">
        <v>5047380</v>
      </c>
      <c r="O1149" s="121" t="e">
        <v>#N/A</v>
      </c>
      <c r="P1149" s="121">
        <v>8177</v>
      </c>
      <c r="Q1149" s="121">
        <v>3385</v>
      </c>
      <c r="R1149" s="2">
        <v>20485</v>
      </c>
      <c r="S1149" s="2" t="s">
        <v>3742</v>
      </c>
      <c r="T1149" s="122">
        <v>1.5433652141119483E-2</v>
      </c>
      <c r="U1149" s="122">
        <v>6.351727708369813E-3</v>
      </c>
      <c r="V1149" s="122">
        <v>-0.96864854209901918</v>
      </c>
      <c r="W1149" s="122">
        <v>0.58435651167021063</v>
      </c>
      <c r="X1149" s="122">
        <v>0.41155052934276448</v>
      </c>
      <c r="Y1149" s="123">
        <v>7.9468242245199411E-2</v>
      </c>
      <c r="Z1149" s="123">
        <v>33.102215657311667</v>
      </c>
      <c r="AA1149" s="122">
        <v>2.219983436951448E-2</v>
      </c>
      <c r="AB1149" s="123">
        <v>3020.7175775480059</v>
      </c>
    </row>
    <row r="1150" spans="1:28" x14ac:dyDescent="0.25">
      <c r="A1150" s="2">
        <v>20</v>
      </c>
      <c r="B1150" s="2">
        <v>20486</v>
      </c>
      <c r="C1150" s="2" t="s">
        <v>3743</v>
      </c>
      <c r="D1150" s="121">
        <v>15665456</v>
      </c>
      <c r="E1150" s="121">
        <v>37891</v>
      </c>
      <c r="F1150" s="121">
        <v>13504150</v>
      </c>
      <c r="G1150" s="121">
        <v>300</v>
      </c>
      <c r="H1150" s="121">
        <v>6255778</v>
      </c>
      <c r="I1150" s="121">
        <v>7248372</v>
      </c>
      <c r="J1150" s="121">
        <v>15665456</v>
      </c>
      <c r="K1150" s="121">
        <v>4539910</v>
      </c>
      <c r="L1150" s="121">
        <v>4521045</v>
      </c>
      <c r="M1150" s="121">
        <v>11125546</v>
      </c>
      <c r="N1150" s="121">
        <v>2136713</v>
      </c>
      <c r="O1150" s="121" t="e">
        <v>#N/A</v>
      </c>
      <c r="P1150" s="121" t="s">
        <v>189</v>
      </c>
      <c r="Q1150" s="121">
        <v>2560</v>
      </c>
      <c r="R1150" s="2">
        <v>20486</v>
      </c>
      <c r="S1150" s="2" t="s">
        <v>3743</v>
      </c>
      <c r="T1150" s="122">
        <v>3.4057654338942108E-3</v>
      </c>
      <c r="U1150" s="122">
        <v>2.4187613817306052E-3</v>
      </c>
      <c r="V1150" s="122">
        <v>0</v>
      </c>
      <c r="W1150" s="122">
        <v>0.28980388441932364</v>
      </c>
      <c r="X1150" s="122">
        <v>0.71019611558067641</v>
      </c>
      <c r="Y1150" s="123">
        <v>0.1171875</v>
      </c>
      <c r="Z1150" s="123">
        <v>14.801171875</v>
      </c>
      <c r="AA1150" s="122">
        <v>1.7733312803357305E-2</v>
      </c>
      <c r="AB1150" s="123">
        <v>1766.033203125</v>
      </c>
    </row>
    <row r="1151" spans="1:28" x14ac:dyDescent="0.25">
      <c r="A1151" s="2">
        <v>20</v>
      </c>
      <c r="B1151" s="2">
        <v>20487</v>
      </c>
      <c r="C1151" s="2" t="s">
        <v>3744</v>
      </c>
      <c r="D1151" s="121">
        <v>13604000</v>
      </c>
      <c r="E1151" s="121">
        <v>1229994</v>
      </c>
      <c r="F1151" s="121">
        <v>12374006</v>
      </c>
      <c r="G1151" s="121">
        <v>78664</v>
      </c>
      <c r="H1151" s="121">
        <v>5115266</v>
      </c>
      <c r="I1151" s="121">
        <v>7258740</v>
      </c>
      <c r="J1151" s="121">
        <v>13604000</v>
      </c>
      <c r="K1151" s="121">
        <v>5989786</v>
      </c>
      <c r="L1151" s="121">
        <v>5334268</v>
      </c>
      <c r="M1151" s="121">
        <v>6669330</v>
      </c>
      <c r="N1151" s="121">
        <v>1645757</v>
      </c>
      <c r="O1151" s="121" t="e">
        <v>#N/A</v>
      </c>
      <c r="P1151" s="121">
        <v>50485</v>
      </c>
      <c r="Q1151" s="121">
        <v>2186</v>
      </c>
      <c r="R1151" s="2">
        <v>20487</v>
      </c>
      <c r="S1151" s="2" t="s">
        <v>3744</v>
      </c>
      <c r="T1151" s="122">
        <v>0.18442542204389348</v>
      </c>
      <c r="U1151" s="122">
        <v>9.0414142899147315E-2</v>
      </c>
      <c r="V1151" s="122">
        <v>0.48495442361562691</v>
      </c>
      <c r="W1151" s="122">
        <v>0.44029594236989122</v>
      </c>
      <c r="X1151" s="122">
        <v>0.49024772125845339</v>
      </c>
      <c r="Y1151" s="123">
        <v>35.985361390667883</v>
      </c>
      <c r="Z1151" s="123">
        <v>562.66880146386097</v>
      </c>
      <c r="AA1151" s="122">
        <v>0.7473727895430492</v>
      </c>
      <c r="AB1151" s="123">
        <v>2440.1957913998172</v>
      </c>
    </row>
    <row r="1152" spans="1:28" x14ac:dyDescent="0.25">
      <c r="A1152" s="2">
        <v>20</v>
      </c>
      <c r="B1152" s="2">
        <v>20488</v>
      </c>
      <c r="C1152" s="2" t="s">
        <v>3745</v>
      </c>
      <c r="D1152" s="121">
        <v>3117469</v>
      </c>
      <c r="E1152" s="121">
        <v>145858</v>
      </c>
      <c r="F1152" s="121">
        <v>2888569</v>
      </c>
      <c r="G1152" s="121">
        <v>23100</v>
      </c>
      <c r="H1152" s="121">
        <v>1458815</v>
      </c>
      <c r="I1152" s="121">
        <v>1429754</v>
      </c>
      <c r="J1152" s="121">
        <v>3117469</v>
      </c>
      <c r="K1152" s="121">
        <v>1316704</v>
      </c>
      <c r="L1152" s="121">
        <v>1313404</v>
      </c>
      <c r="M1152" s="121">
        <v>1800765</v>
      </c>
      <c r="N1152" s="121">
        <v>445453</v>
      </c>
      <c r="O1152" s="121" t="e">
        <v>#N/A</v>
      </c>
      <c r="P1152" s="121">
        <v>24980</v>
      </c>
      <c r="Q1152" s="121">
        <v>241</v>
      </c>
      <c r="R1152" s="2">
        <v>20488</v>
      </c>
      <c r="S1152" s="2" t="s">
        <v>3745</v>
      </c>
      <c r="T1152" s="122">
        <v>8.0997798158005063E-2</v>
      </c>
      <c r="U1152" s="122">
        <v>4.6787313682990911E-2</v>
      </c>
      <c r="V1152" s="122">
        <v>-0.11870967018655765</v>
      </c>
      <c r="W1152" s="122">
        <v>0.42236314138167852</v>
      </c>
      <c r="X1152" s="122">
        <v>0.57763685861832148</v>
      </c>
      <c r="Y1152" s="123">
        <v>95.850622406639005</v>
      </c>
      <c r="Z1152" s="123">
        <v>605.21991701244815</v>
      </c>
      <c r="AA1152" s="122">
        <v>0.32743746253813533</v>
      </c>
      <c r="AB1152" s="123">
        <v>5449.8091286307053</v>
      </c>
    </row>
    <row r="1153" spans="1:28" x14ac:dyDescent="0.25">
      <c r="A1153" s="2">
        <v>20</v>
      </c>
      <c r="B1153" s="2">
        <v>20490</v>
      </c>
      <c r="C1153" s="2" t="s">
        <v>3746</v>
      </c>
      <c r="D1153" s="121">
        <v>18833712</v>
      </c>
      <c r="E1153" s="121">
        <v>375</v>
      </c>
      <c r="F1153" s="121">
        <v>18833337</v>
      </c>
      <c r="G1153" s="121" t="s">
        <v>17</v>
      </c>
      <c r="H1153" s="121">
        <v>4159051</v>
      </c>
      <c r="I1153" s="121">
        <v>14674286</v>
      </c>
      <c r="J1153" s="121">
        <v>18833712</v>
      </c>
      <c r="K1153" s="121">
        <v>11629720</v>
      </c>
      <c r="L1153" s="121">
        <v>11629720</v>
      </c>
      <c r="M1153" s="121">
        <v>7064779</v>
      </c>
      <c r="N1153" s="121">
        <v>1408890</v>
      </c>
      <c r="O1153" s="121" t="e">
        <v>#N/A</v>
      </c>
      <c r="P1153" s="121" t="s">
        <v>189</v>
      </c>
      <c r="Q1153" s="121">
        <v>3294</v>
      </c>
      <c r="R1153" s="2">
        <v>20490</v>
      </c>
      <c r="S1153" s="2" t="s">
        <v>3746</v>
      </c>
      <c r="T1153" s="122">
        <v>5.3080216663536111E-5</v>
      </c>
      <c r="U1153" s="122">
        <v>1.9911104088243466E-5</v>
      </c>
      <c r="V1153" s="122">
        <v>0</v>
      </c>
      <c r="W1153" s="122">
        <v>0.61749484116567144</v>
      </c>
      <c r="X1153" s="122">
        <v>0.37511346674516421</v>
      </c>
      <c r="Y1153" s="123" t="e">
        <v>#VALUE!</v>
      </c>
      <c r="Z1153" s="123">
        <v>0.11384335154826958</v>
      </c>
      <c r="AA1153" s="122">
        <v>2.6616698251815258E-4</v>
      </c>
      <c r="AB1153" s="123">
        <v>3530.576806314511</v>
      </c>
    </row>
    <row r="1154" spans="1:28" x14ac:dyDescent="0.25">
      <c r="A1154" s="2">
        <v>20</v>
      </c>
      <c r="B1154" s="2">
        <v>20491</v>
      </c>
      <c r="C1154" s="2" t="s">
        <v>3747</v>
      </c>
      <c r="D1154" s="121">
        <v>53804030</v>
      </c>
      <c r="E1154" s="121">
        <v>256805</v>
      </c>
      <c r="F1154" s="121">
        <v>53547225</v>
      </c>
      <c r="G1154" s="121" t="s">
        <v>17</v>
      </c>
      <c r="H1154" s="121">
        <v>5240104</v>
      </c>
      <c r="I1154" s="121">
        <v>48307121</v>
      </c>
      <c r="J1154" s="121">
        <v>53804030</v>
      </c>
      <c r="K1154" s="121">
        <v>12864716</v>
      </c>
      <c r="L1154" s="121">
        <v>12290145</v>
      </c>
      <c r="M1154" s="121">
        <v>24828975</v>
      </c>
      <c r="N1154" s="121">
        <v>6823712</v>
      </c>
      <c r="O1154" s="121" t="e">
        <v>#N/A</v>
      </c>
      <c r="P1154" s="121" t="s">
        <v>189</v>
      </c>
      <c r="Q1154" s="121">
        <v>4622</v>
      </c>
      <c r="R1154" s="2">
        <v>20491</v>
      </c>
      <c r="S1154" s="2" t="s">
        <v>3747</v>
      </c>
      <c r="T1154" s="122">
        <v>1.0342956163111847E-2</v>
      </c>
      <c r="U1154" s="122">
        <v>4.7729696084103735E-3</v>
      </c>
      <c r="V1154" s="122">
        <v>0</v>
      </c>
      <c r="W1154" s="122">
        <v>0.23910320472276891</v>
      </c>
      <c r="X1154" s="122">
        <v>0.46147054412095151</v>
      </c>
      <c r="Y1154" s="123" t="e">
        <v>#VALUE!</v>
      </c>
      <c r="Z1154" s="123">
        <v>55.561445261791434</v>
      </c>
      <c r="AA1154" s="122">
        <v>3.7634208477731766E-2</v>
      </c>
      <c r="AB1154" s="123">
        <v>2659.0534400692341</v>
      </c>
    </row>
    <row r="1155" spans="1:28" x14ac:dyDescent="0.25">
      <c r="A1155" s="2">
        <v>20</v>
      </c>
      <c r="B1155" s="2">
        <v>20492</v>
      </c>
      <c r="C1155" s="2" t="s">
        <v>3748</v>
      </c>
      <c r="D1155" s="121">
        <v>21910033</v>
      </c>
      <c r="E1155" s="121">
        <v>231584</v>
      </c>
      <c r="F1155" s="121">
        <v>21678449</v>
      </c>
      <c r="G1155" s="121">
        <v>13510</v>
      </c>
      <c r="H1155" s="121">
        <v>6476754</v>
      </c>
      <c r="I1155" s="121">
        <v>15201695</v>
      </c>
      <c r="J1155" s="121">
        <v>21910033</v>
      </c>
      <c r="K1155" s="121">
        <v>8490621</v>
      </c>
      <c r="L1155" s="121">
        <v>7920174</v>
      </c>
      <c r="M1155" s="121">
        <v>13391447</v>
      </c>
      <c r="N1155" s="121">
        <v>4185149</v>
      </c>
      <c r="O1155" s="121" t="e">
        <v>#N/A</v>
      </c>
      <c r="P1155" s="121">
        <v>23550</v>
      </c>
      <c r="Q1155" s="121">
        <v>2807</v>
      </c>
      <c r="R1155" s="2">
        <v>20492</v>
      </c>
      <c r="S1155" s="2" t="s">
        <v>3748</v>
      </c>
      <c r="T1155" s="122">
        <v>1.7293426169703693E-2</v>
      </c>
      <c r="U1155" s="122">
        <v>1.056976956629869E-2</v>
      </c>
      <c r="V1155" s="122">
        <v>-0.45328134070941528</v>
      </c>
      <c r="W1155" s="122">
        <v>0.38752205439398468</v>
      </c>
      <c r="X1155" s="122">
        <v>0.61120158970093752</v>
      </c>
      <c r="Y1155" s="123">
        <v>4.8129675810473813</v>
      </c>
      <c r="Z1155" s="123">
        <v>82.502315639472741</v>
      </c>
      <c r="AA1155" s="122">
        <v>5.5334708513364757E-2</v>
      </c>
      <c r="AB1155" s="123">
        <v>2821.5796223726397</v>
      </c>
    </row>
    <row r="1156" spans="1:28" x14ac:dyDescent="0.25">
      <c r="A1156" s="2">
        <v>20</v>
      </c>
      <c r="B1156" s="2">
        <v>20493</v>
      </c>
      <c r="C1156" s="2" t="s">
        <v>3749</v>
      </c>
      <c r="D1156" s="121">
        <v>4539696</v>
      </c>
      <c r="E1156" s="121">
        <v>237401</v>
      </c>
      <c r="F1156" s="121">
        <v>4302295</v>
      </c>
      <c r="G1156" s="121">
        <v>100576</v>
      </c>
      <c r="H1156" s="121">
        <v>1682450</v>
      </c>
      <c r="I1156" s="121">
        <v>2619845</v>
      </c>
      <c r="J1156" s="121">
        <v>4539696</v>
      </c>
      <c r="K1156" s="121">
        <v>2029563</v>
      </c>
      <c r="L1156" s="121">
        <v>2025641</v>
      </c>
      <c r="M1156" s="121">
        <v>2499923</v>
      </c>
      <c r="N1156" s="121">
        <v>575543</v>
      </c>
      <c r="O1156" s="121" t="e">
        <v>#N/A</v>
      </c>
      <c r="P1156" s="121">
        <v>30369</v>
      </c>
      <c r="Q1156" s="121">
        <v>841</v>
      </c>
      <c r="R1156" s="2">
        <v>20493</v>
      </c>
      <c r="S1156" s="2" t="s">
        <v>3749</v>
      </c>
      <c r="T1156" s="122">
        <v>9.4963324870406013E-2</v>
      </c>
      <c r="U1156" s="122">
        <v>5.2294470819191419E-2</v>
      </c>
      <c r="V1156" s="122">
        <v>2.1561913602069631</v>
      </c>
      <c r="W1156" s="122">
        <v>0.4470702443511636</v>
      </c>
      <c r="X1156" s="122">
        <v>0.55068070637329014</v>
      </c>
      <c r="Y1156" s="123">
        <v>119.59096313912009</v>
      </c>
      <c r="Z1156" s="123">
        <v>282.28418549346014</v>
      </c>
      <c r="AA1156" s="122">
        <v>0.41248177807739822</v>
      </c>
      <c r="AB1156" s="123">
        <v>2408.6099881093937</v>
      </c>
    </row>
    <row r="1157" spans="1:28" x14ac:dyDescent="0.25">
      <c r="A1157" s="2">
        <v>20</v>
      </c>
      <c r="B1157" s="2">
        <v>20494</v>
      </c>
      <c r="C1157" s="2" t="s">
        <v>3750</v>
      </c>
      <c r="D1157" s="121">
        <v>37349421</v>
      </c>
      <c r="E1157" s="121">
        <v>14635</v>
      </c>
      <c r="F1157" s="121">
        <v>37334786</v>
      </c>
      <c r="G1157" s="121" t="s">
        <v>17</v>
      </c>
      <c r="H1157" s="121">
        <v>6668198</v>
      </c>
      <c r="I1157" s="121">
        <v>30666588</v>
      </c>
      <c r="J1157" s="121">
        <v>37349421</v>
      </c>
      <c r="K1157" s="121">
        <v>26126538</v>
      </c>
      <c r="L1157" s="121">
        <v>24079192</v>
      </c>
      <c r="M1157" s="121">
        <v>11208842</v>
      </c>
      <c r="N1157" s="121">
        <v>1753325</v>
      </c>
      <c r="O1157" s="121" t="e">
        <v>#N/A</v>
      </c>
      <c r="P1157" s="121" t="s">
        <v>189</v>
      </c>
      <c r="Q1157" s="121">
        <v>4702</v>
      </c>
      <c r="R1157" s="2">
        <v>20494</v>
      </c>
      <c r="S1157" s="2" t="s">
        <v>3750</v>
      </c>
      <c r="T1157" s="122">
        <v>1.3056656521699566E-3</v>
      </c>
      <c r="U1157" s="122">
        <v>3.9184007698539691E-4</v>
      </c>
      <c r="V1157" s="122">
        <v>0</v>
      </c>
      <c r="W1157" s="122">
        <v>0.69951654672237085</v>
      </c>
      <c r="X1157" s="122">
        <v>0.30010751706164335</v>
      </c>
      <c r="Y1157" s="123" t="e">
        <v>#VALUE!</v>
      </c>
      <c r="Z1157" s="123">
        <v>3.1125053168864314</v>
      </c>
      <c r="AA1157" s="122">
        <v>8.3469978469479424E-3</v>
      </c>
      <c r="AB1157" s="123">
        <v>5121.0531688643132</v>
      </c>
    </row>
    <row r="1158" spans="1:28" x14ac:dyDescent="0.25">
      <c r="A1158" s="2">
        <v>20</v>
      </c>
      <c r="B1158" s="2">
        <v>20495</v>
      </c>
      <c r="C1158" s="2" t="s">
        <v>3751</v>
      </c>
      <c r="D1158" s="121">
        <v>71126667</v>
      </c>
      <c r="E1158" s="121">
        <v>262568</v>
      </c>
      <c r="F1158" s="121">
        <v>70864099</v>
      </c>
      <c r="G1158" s="121" t="s">
        <v>17</v>
      </c>
      <c r="H1158" s="121">
        <v>4090627</v>
      </c>
      <c r="I1158" s="121">
        <v>66773472</v>
      </c>
      <c r="J1158" s="121">
        <v>71126667</v>
      </c>
      <c r="K1158" s="121">
        <v>24853797</v>
      </c>
      <c r="L1158" s="121">
        <v>20052432</v>
      </c>
      <c r="M1158" s="121">
        <v>46102704</v>
      </c>
      <c r="N1158" s="121">
        <v>6876824</v>
      </c>
      <c r="O1158" s="121" t="e">
        <v>#N/A</v>
      </c>
      <c r="P1158" s="121" t="s">
        <v>189</v>
      </c>
      <c r="Q1158" s="121">
        <v>3323</v>
      </c>
      <c r="R1158" s="2">
        <v>20495</v>
      </c>
      <c r="S1158" s="2" t="s">
        <v>3751</v>
      </c>
      <c r="T1158" s="122">
        <v>5.6952841638095676E-3</v>
      </c>
      <c r="U1158" s="122">
        <v>3.691554955049419E-3</v>
      </c>
      <c r="V1158" s="122">
        <v>0</v>
      </c>
      <c r="W1158" s="122">
        <v>0.34943008084436178</v>
      </c>
      <c r="X1158" s="122">
        <v>0.64817748313723178</v>
      </c>
      <c r="Y1158" s="123" t="e">
        <v>#VALUE!</v>
      </c>
      <c r="Z1158" s="123">
        <v>79.015347577490218</v>
      </c>
      <c r="AA1158" s="122">
        <v>3.81815791708498E-2</v>
      </c>
      <c r="AB1158" s="123">
        <v>6034.4363526933494</v>
      </c>
    </row>
    <row r="1159" spans="1:28" x14ac:dyDescent="0.25">
      <c r="A1159" s="2">
        <v>20</v>
      </c>
      <c r="B1159" s="2">
        <v>20496</v>
      </c>
      <c r="C1159" s="2" t="s">
        <v>3752</v>
      </c>
      <c r="D1159" s="121">
        <v>7824852</v>
      </c>
      <c r="E1159" s="121">
        <v>206</v>
      </c>
      <c r="F1159" s="121">
        <v>7819255</v>
      </c>
      <c r="G1159" s="121" t="s">
        <v>17</v>
      </c>
      <c r="H1159" s="121">
        <v>2629815</v>
      </c>
      <c r="I1159" s="121">
        <v>5189440</v>
      </c>
      <c r="J1159" s="121">
        <v>7824852</v>
      </c>
      <c r="K1159" s="121">
        <v>4068084</v>
      </c>
      <c r="L1159" s="121">
        <v>4068084</v>
      </c>
      <c r="M1159" s="121">
        <v>3756768</v>
      </c>
      <c r="N1159" s="121">
        <v>305700</v>
      </c>
      <c r="O1159" s="121" t="e">
        <v>#N/A</v>
      </c>
      <c r="P1159" s="121" t="s">
        <v>189</v>
      </c>
      <c r="Q1159" s="121">
        <v>2141</v>
      </c>
      <c r="R1159" s="2">
        <v>20496</v>
      </c>
      <c r="S1159" s="2" t="s">
        <v>3752</v>
      </c>
      <c r="T1159" s="122">
        <v>5.4834368265487783E-5</v>
      </c>
      <c r="U1159" s="122">
        <v>2.632637652443778E-5</v>
      </c>
      <c r="V1159" s="122">
        <v>0</v>
      </c>
      <c r="W1159" s="122">
        <v>0.51989277241282006</v>
      </c>
      <c r="X1159" s="122">
        <v>0.48010722758717994</v>
      </c>
      <c r="Y1159" s="123" t="e">
        <v>#VALUE!</v>
      </c>
      <c r="Z1159" s="123">
        <v>9.6216721158337223E-2</v>
      </c>
      <c r="AA1159" s="122">
        <v>6.7386326463853452E-4</v>
      </c>
      <c r="AB1159" s="123">
        <v>1900.0859411489957</v>
      </c>
    </row>
    <row r="1160" spans="1:28" x14ac:dyDescent="0.25">
      <c r="A1160" s="2">
        <v>20</v>
      </c>
      <c r="B1160" s="2">
        <v>20497</v>
      </c>
      <c r="C1160" s="2" t="s">
        <v>3753</v>
      </c>
      <c r="D1160" s="121">
        <v>28465164</v>
      </c>
      <c r="E1160" s="121">
        <v>23196</v>
      </c>
      <c r="F1160" s="121">
        <v>28441968</v>
      </c>
      <c r="G1160" s="121" t="s">
        <v>17</v>
      </c>
      <c r="H1160" s="121">
        <v>6139979</v>
      </c>
      <c r="I1160" s="121">
        <v>22301989</v>
      </c>
      <c r="J1160" s="121">
        <v>28465164</v>
      </c>
      <c r="K1160" s="121">
        <v>17300</v>
      </c>
      <c r="L1160" s="121" t="s">
        <v>17</v>
      </c>
      <c r="M1160" s="121">
        <v>9798305</v>
      </c>
      <c r="N1160" s="121">
        <v>3612357</v>
      </c>
      <c r="O1160" s="121" t="e">
        <v>#N/A</v>
      </c>
      <c r="P1160" s="121" t="s">
        <v>189</v>
      </c>
      <c r="Q1160" s="121">
        <v>4482</v>
      </c>
      <c r="R1160" s="2">
        <v>20497</v>
      </c>
      <c r="S1160" s="2" t="s">
        <v>3753</v>
      </c>
      <c r="T1160" s="122">
        <v>2.3673482301275577E-3</v>
      </c>
      <c r="U1160" s="122">
        <v>8.1489079072230184E-4</v>
      </c>
      <c r="V1160" s="122">
        <v>0</v>
      </c>
      <c r="W1160" s="122">
        <v>6.0776041901602961E-4</v>
      </c>
      <c r="X1160" s="122">
        <v>0.34422092210675476</v>
      </c>
      <c r="Y1160" s="123" t="e">
        <v>#VALUE!</v>
      </c>
      <c r="Z1160" s="123">
        <v>5.1753681392235613</v>
      </c>
      <c r="AA1160" s="122">
        <v>6.4212922476931267E-3</v>
      </c>
      <c r="AB1160" s="123" t="e">
        <v>#VALUE!</v>
      </c>
    </row>
    <row r="1161" spans="1:28" x14ac:dyDescent="0.25">
      <c r="A1161" s="2">
        <v>20</v>
      </c>
      <c r="B1161" s="2">
        <v>20498</v>
      </c>
      <c r="C1161" s="2" t="s">
        <v>3754</v>
      </c>
      <c r="D1161" s="121">
        <v>51986754</v>
      </c>
      <c r="E1161" s="121">
        <v>677610</v>
      </c>
      <c r="F1161" s="121">
        <v>51309144</v>
      </c>
      <c r="G1161" s="121">
        <v>300000</v>
      </c>
      <c r="H1161" s="121">
        <v>8446994</v>
      </c>
      <c r="I1161" s="121">
        <v>42862150</v>
      </c>
      <c r="J1161" s="121">
        <v>51986754</v>
      </c>
      <c r="K1161" s="121">
        <v>18533072</v>
      </c>
      <c r="L1161" s="121">
        <v>18244296</v>
      </c>
      <c r="M1161" s="121">
        <v>16816165</v>
      </c>
      <c r="N1161" s="121">
        <v>2920158</v>
      </c>
      <c r="O1161" s="121" t="e">
        <v>#N/A</v>
      </c>
      <c r="P1161" s="121">
        <v>28870</v>
      </c>
      <c r="Q1161" s="121">
        <v>7048</v>
      </c>
      <c r="R1161" s="2">
        <v>20498</v>
      </c>
      <c r="S1161" s="2" t="s">
        <v>3754</v>
      </c>
      <c r="T1161" s="122">
        <v>4.0295156475926588E-2</v>
      </c>
      <c r="U1161" s="122">
        <v>1.3034281771083457E-2</v>
      </c>
      <c r="V1161" s="122">
        <v>8.9031630545975418</v>
      </c>
      <c r="W1161" s="122">
        <v>0.35649604128005374</v>
      </c>
      <c r="X1161" s="122">
        <v>0.32347018627091045</v>
      </c>
      <c r="Y1161" s="123">
        <v>42.565266742338252</v>
      </c>
      <c r="Z1161" s="123">
        <v>96.142167990919404</v>
      </c>
      <c r="AA1161" s="122">
        <v>0.2320456632826032</v>
      </c>
      <c r="AB1161" s="123">
        <v>2588.5777525539161</v>
      </c>
    </row>
    <row r="1162" spans="1:28" x14ac:dyDescent="0.25">
      <c r="A1162" s="2">
        <v>20</v>
      </c>
      <c r="B1162" s="2">
        <v>20499</v>
      </c>
      <c r="C1162" s="2" t="s">
        <v>3755</v>
      </c>
      <c r="D1162" s="121">
        <v>11577354</v>
      </c>
      <c r="E1162" s="121">
        <v>1536598</v>
      </c>
      <c r="F1162" s="121">
        <v>10040756</v>
      </c>
      <c r="G1162" s="121">
        <v>392804</v>
      </c>
      <c r="H1162" s="121">
        <v>5074785</v>
      </c>
      <c r="I1162" s="121">
        <v>4965971</v>
      </c>
      <c r="J1162" s="121">
        <v>11577354</v>
      </c>
      <c r="K1162" s="121">
        <v>3148478</v>
      </c>
      <c r="L1162" s="121">
        <v>3148478</v>
      </c>
      <c r="M1162" s="121">
        <v>8303801</v>
      </c>
      <c r="N1162" s="121">
        <v>3095907</v>
      </c>
      <c r="O1162" s="121" t="e">
        <v>#N/A</v>
      </c>
      <c r="P1162" s="121">
        <v>466962</v>
      </c>
      <c r="Q1162" s="121">
        <v>2434</v>
      </c>
      <c r="R1162" s="2">
        <v>20499</v>
      </c>
      <c r="S1162" s="2" t="s">
        <v>3755</v>
      </c>
      <c r="T1162" s="122">
        <v>0.18504754629837589</v>
      </c>
      <c r="U1162" s="122">
        <v>0.13272445500068497</v>
      </c>
      <c r="V1162" s="122">
        <v>-0.19833334413663151</v>
      </c>
      <c r="W1162" s="122">
        <v>0.27195143208024908</v>
      </c>
      <c r="X1162" s="122">
        <v>0.71724514945297513</v>
      </c>
      <c r="Y1162" s="123">
        <v>161.38208709942481</v>
      </c>
      <c r="Z1162" s="123">
        <v>631.30566967953985</v>
      </c>
      <c r="AA1162" s="122">
        <v>0.49633209266299022</v>
      </c>
      <c r="AB1162" s="123">
        <v>1293.5406737880032</v>
      </c>
    </row>
    <row r="1163" spans="1:28" x14ac:dyDescent="0.25">
      <c r="A1163" s="2">
        <v>20</v>
      </c>
      <c r="B1163" s="2">
        <v>20500</v>
      </c>
      <c r="C1163" s="2" t="s">
        <v>3756</v>
      </c>
      <c r="D1163" s="121">
        <v>40247036</v>
      </c>
      <c r="E1163" s="121">
        <v>1046064</v>
      </c>
      <c r="F1163" s="121">
        <v>38838331</v>
      </c>
      <c r="G1163" s="121">
        <v>600</v>
      </c>
      <c r="H1163" s="121">
        <v>9956023</v>
      </c>
      <c r="I1163" s="121">
        <v>28882308</v>
      </c>
      <c r="J1163" s="121">
        <v>40247036</v>
      </c>
      <c r="K1163" s="121">
        <v>21833304</v>
      </c>
      <c r="L1163" s="121">
        <v>21078747</v>
      </c>
      <c r="M1163" s="121">
        <v>18413732</v>
      </c>
      <c r="N1163" s="121">
        <v>5638281</v>
      </c>
      <c r="O1163" s="121" t="e">
        <v>#N/A</v>
      </c>
      <c r="P1163" s="121">
        <v>360</v>
      </c>
      <c r="Q1163" s="121">
        <v>8273</v>
      </c>
      <c r="R1163" s="2">
        <v>20500</v>
      </c>
      <c r="S1163" s="2" t="s">
        <v>3756</v>
      </c>
      <c r="T1163" s="122">
        <v>5.6808907613079197E-2</v>
      </c>
      <c r="U1163" s="122">
        <v>2.5991081678660759E-2</v>
      </c>
      <c r="V1163" s="122">
        <v>0.58835731881239428</v>
      </c>
      <c r="W1163" s="122">
        <v>0.5424822836643175</v>
      </c>
      <c r="X1163" s="122">
        <v>0.45751771633568245</v>
      </c>
      <c r="Y1163" s="123">
        <v>7.2525081590716786E-2</v>
      </c>
      <c r="Z1163" s="123">
        <v>126.44312824851929</v>
      </c>
      <c r="AA1163" s="122">
        <v>0.18552888726191546</v>
      </c>
      <c r="AB1163" s="123">
        <v>2547.8964100084613</v>
      </c>
    </row>
    <row r="1164" spans="1:28" x14ac:dyDescent="0.25">
      <c r="A1164" s="2">
        <v>20</v>
      </c>
      <c r="B1164" s="2">
        <v>20501</v>
      </c>
      <c r="C1164" s="2" t="s">
        <v>3757</v>
      </c>
      <c r="D1164" s="121">
        <v>6201429</v>
      </c>
      <c r="E1164" s="121">
        <v>19442</v>
      </c>
      <c r="F1164" s="121">
        <v>6181987</v>
      </c>
      <c r="G1164" s="121">
        <v>10081</v>
      </c>
      <c r="H1164" s="121">
        <v>2245034</v>
      </c>
      <c r="I1164" s="121">
        <v>3936953</v>
      </c>
      <c r="J1164" s="121">
        <v>6201429</v>
      </c>
      <c r="K1164" s="121">
        <v>2954637</v>
      </c>
      <c r="L1164" s="121">
        <v>2952455</v>
      </c>
      <c r="M1164" s="121">
        <v>3183394</v>
      </c>
      <c r="N1164" s="121">
        <v>1026560</v>
      </c>
      <c r="O1164" s="121" t="e">
        <v>#N/A</v>
      </c>
      <c r="P1164" s="121">
        <v>9757</v>
      </c>
      <c r="Q1164" s="121">
        <v>1517</v>
      </c>
      <c r="R1164" s="2">
        <v>20501</v>
      </c>
      <c r="S1164" s="2" t="s">
        <v>3757</v>
      </c>
      <c r="T1164" s="122">
        <v>6.1073181641983368E-3</v>
      </c>
      <c r="U1164" s="122">
        <v>3.1350838653478093E-3</v>
      </c>
      <c r="V1164" s="122">
        <v>-1.5338928095864568E-2</v>
      </c>
      <c r="W1164" s="122">
        <v>0.47644454205635506</v>
      </c>
      <c r="X1164" s="122">
        <v>0.51333233033870096</v>
      </c>
      <c r="Y1164" s="123">
        <v>6.6453526697429135</v>
      </c>
      <c r="Z1164" s="123">
        <v>12.816084377059987</v>
      </c>
      <c r="AA1164" s="122">
        <v>1.8938980673316709E-2</v>
      </c>
      <c r="AB1164" s="123">
        <v>1946.2458800263678</v>
      </c>
    </row>
    <row r="1165" spans="1:28" x14ac:dyDescent="0.25">
      <c r="A1165" s="2">
        <v>20</v>
      </c>
      <c r="B1165" s="2">
        <v>20503</v>
      </c>
      <c r="C1165" s="2" t="s">
        <v>3758</v>
      </c>
      <c r="D1165" s="121">
        <v>4695159</v>
      </c>
      <c r="E1165" s="121">
        <v>294976</v>
      </c>
      <c r="F1165" s="121">
        <v>4230157</v>
      </c>
      <c r="G1165" s="121">
        <v>9914</v>
      </c>
      <c r="H1165" s="121">
        <v>2706775</v>
      </c>
      <c r="I1165" s="121">
        <v>1523382</v>
      </c>
      <c r="J1165" s="121">
        <v>4695159</v>
      </c>
      <c r="K1165" s="121">
        <v>1038221</v>
      </c>
      <c r="L1165" s="121">
        <v>990195</v>
      </c>
      <c r="M1165" s="121">
        <v>3656938</v>
      </c>
      <c r="N1165" s="121">
        <v>813656</v>
      </c>
      <c r="O1165" s="121" t="e">
        <v>#N/A</v>
      </c>
      <c r="P1165" s="121">
        <v>12868</v>
      </c>
      <c r="Q1165" s="121">
        <v>719</v>
      </c>
      <c r="R1165" s="2">
        <v>20503</v>
      </c>
      <c r="S1165" s="2" t="s">
        <v>3758</v>
      </c>
      <c r="T1165" s="122">
        <v>8.0662018333370708E-2</v>
      </c>
      <c r="U1165" s="122">
        <v>6.282556139206362E-2</v>
      </c>
      <c r="V1165" s="122">
        <v>-0.26576121578927192</v>
      </c>
      <c r="W1165" s="122">
        <v>0.22112584472645122</v>
      </c>
      <c r="X1165" s="122">
        <v>0.77887415527354875</v>
      </c>
      <c r="Y1165" s="123">
        <v>13.788595271210013</v>
      </c>
      <c r="Z1165" s="123">
        <v>410.25869262865092</v>
      </c>
      <c r="AA1165" s="122">
        <v>0.36253158582988387</v>
      </c>
      <c r="AB1165" s="123">
        <v>1377.183588317107</v>
      </c>
    </row>
    <row r="1166" spans="1:28" x14ac:dyDescent="0.25">
      <c r="A1166" s="2">
        <v>20</v>
      </c>
      <c r="B1166" s="2">
        <v>20504</v>
      </c>
      <c r="C1166" s="2" t="s">
        <v>3759</v>
      </c>
      <c r="D1166" s="121">
        <v>9964784</v>
      </c>
      <c r="E1166" s="121">
        <v>842305</v>
      </c>
      <c r="F1166" s="121">
        <v>9122479</v>
      </c>
      <c r="G1166" s="121">
        <v>115207</v>
      </c>
      <c r="H1166" s="121">
        <v>3804383</v>
      </c>
      <c r="I1166" s="121">
        <v>5318096</v>
      </c>
      <c r="J1166" s="121">
        <v>9964784</v>
      </c>
      <c r="K1166" s="121">
        <v>4304308</v>
      </c>
      <c r="L1166" s="121">
        <v>4028253</v>
      </c>
      <c r="M1166" s="121">
        <v>5658320</v>
      </c>
      <c r="N1166" s="121">
        <v>1857705</v>
      </c>
      <c r="O1166" s="121" t="e">
        <v>#N/A</v>
      </c>
      <c r="P1166" s="121">
        <v>107686</v>
      </c>
      <c r="Q1166" s="121">
        <v>1653</v>
      </c>
      <c r="R1166" s="2">
        <v>20504</v>
      </c>
      <c r="S1166" s="2" t="s">
        <v>3759</v>
      </c>
      <c r="T1166" s="122">
        <v>0.14886132279545872</v>
      </c>
      <c r="U1166" s="122">
        <v>8.4528174419034069E-2</v>
      </c>
      <c r="V1166" s="122">
        <v>1.9574772737883661E-2</v>
      </c>
      <c r="W1166" s="122">
        <v>0.43195196202948305</v>
      </c>
      <c r="X1166" s="122">
        <v>0.56783167603030837</v>
      </c>
      <c r="Y1166" s="123">
        <v>69.695704779189356</v>
      </c>
      <c r="Z1166" s="123">
        <v>509.56140350877195</v>
      </c>
      <c r="AA1166" s="122">
        <v>0.45341160194971752</v>
      </c>
      <c r="AB1166" s="123">
        <v>2436.934664246824</v>
      </c>
    </row>
    <row r="1167" spans="1:28" x14ac:dyDescent="0.25">
      <c r="A1167" s="2">
        <v>20</v>
      </c>
      <c r="B1167" s="2">
        <v>20505</v>
      </c>
      <c r="C1167" s="2" t="s">
        <v>3760</v>
      </c>
      <c r="D1167" s="121">
        <v>50721293</v>
      </c>
      <c r="E1167" s="121">
        <v>12154801</v>
      </c>
      <c r="F1167" s="121">
        <v>38566492</v>
      </c>
      <c r="G1167" s="121">
        <v>49640</v>
      </c>
      <c r="H1167" s="121">
        <v>21425993</v>
      </c>
      <c r="I1167" s="121">
        <v>17140499</v>
      </c>
      <c r="J1167" s="121">
        <v>50721293</v>
      </c>
      <c r="K1167" s="121">
        <v>16298197</v>
      </c>
      <c r="L1167" s="121">
        <v>16298197</v>
      </c>
      <c r="M1167" s="121">
        <v>34423096</v>
      </c>
      <c r="N1167" s="121">
        <v>4463696</v>
      </c>
      <c r="O1167" s="121" t="e">
        <v>#N/A</v>
      </c>
      <c r="P1167" s="121">
        <v>78657</v>
      </c>
      <c r="Q1167" s="121">
        <v>7925</v>
      </c>
      <c r="R1167" s="2">
        <v>20505</v>
      </c>
      <c r="S1167" s="2" t="s">
        <v>3760</v>
      </c>
      <c r="T1167" s="122">
        <v>0.35310016856124737</v>
      </c>
      <c r="U1167" s="122">
        <v>0.23963902103205453</v>
      </c>
      <c r="V1167" s="122">
        <v>-0.39855786028569151</v>
      </c>
      <c r="W1167" s="122">
        <v>0.32132850004435021</v>
      </c>
      <c r="X1167" s="122">
        <v>0.67867149995564979</v>
      </c>
      <c r="Y1167" s="123">
        <v>6.2637223974763403</v>
      </c>
      <c r="Z1167" s="123">
        <v>1533.7288328075711</v>
      </c>
      <c r="AA1167" s="122">
        <v>2.7230351260480106</v>
      </c>
      <c r="AB1167" s="123">
        <v>2056.5548264984227</v>
      </c>
    </row>
    <row r="1168" spans="1:28" x14ac:dyDescent="0.25">
      <c r="A1168" s="2">
        <v>20</v>
      </c>
      <c r="B1168" s="2">
        <v>20506</v>
      </c>
      <c r="C1168" s="2" t="s">
        <v>3761</v>
      </c>
      <c r="D1168" s="121">
        <v>27368630</v>
      </c>
      <c r="E1168" s="121">
        <v>832847</v>
      </c>
      <c r="F1168" s="121">
        <v>26523017</v>
      </c>
      <c r="G1168" s="121">
        <v>7600</v>
      </c>
      <c r="H1168" s="121">
        <v>23621080</v>
      </c>
      <c r="I1168" s="121">
        <v>2901937</v>
      </c>
      <c r="J1168" s="121">
        <v>27368630</v>
      </c>
      <c r="K1168" s="121">
        <v>2864024</v>
      </c>
      <c r="L1168" s="121">
        <v>2122124</v>
      </c>
      <c r="M1168" s="121">
        <v>24504606</v>
      </c>
      <c r="N1168" s="121">
        <v>7181790</v>
      </c>
      <c r="O1168" s="121" t="e">
        <v>#N/A</v>
      </c>
      <c r="P1168" s="121">
        <v>5280</v>
      </c>
      <c r="Q1168" s="121">
        <v>1291</v>
      </c>
      <c r="R1168" s="2">
        <v>20506</v>
      </c>
      <c r="S1168" s="2" t="s">
        <v>3761</v>
      </c>
      <c r="T1168" s="122">
        <v>3.3987365477331076E-2</v>
      </c>
      <c r="U1168" s="122">
        <v>3.0430715750112445E-2</v>
      </c>
      <c r="V1168" s="122">
        <v>0.37176313897434099</v>
      </c>
      <c r="W1168" s="122">
        <v>0.10464623183549926</v>
      </c>
      <c r="X1168" s="122">
        <v>0.89535376816450074</v>
      </c>
      <c r="Y1168" s="123">
        <v>5.8869093725793959</v>
      </c>
      <c r="Z1168" s="123">
        <v>645.11773818745155</v>
      </c>
      <c r="AA1168" s="122">
        <v>0.11596649303307392</v>
      </c>
      <c r="AB1168" s="123">
        <v>1643.7831138652207</v>
      </c>
    </row>
    <row r="1169" spans="1:28" x14ac:dyDescent="0.25">
      <c r="A1169" s="2">
        <v>20</v>
      </c>
      <c r="B1169" s="2">
        <v>20507</v>
      </c>
      <c r="C1169" s="2" t="s">
        <v>3762</v>
      </c>
      <c r="D1169" s="121">
        <v>16625795</v>
      </c>
      <c r="E1169" s="121">
        <v>316272</v>
      </c>
      <c r="F1169" s="121">
        <v>16309523</v>
      </c>
      <c r="G1169" s="121" t="s">
        <v>17</v>
      </c>
      <c r="H1169" s="121">
        <v>4475384</v>
      </c>
      <c r="I1169" s="121">
        <v>11834139</v>
      </c>
      <c r="J1169" s="121">
        <v>16625795</v>
      </c>
      <c r="K1169" s="121">
        <v>8969652</v>
      </c>
      <c r="L1169" s="121">
        <v>8889952</v>
      </c>
      <c r="M1169" s="121">
        <v>7452930</v>
      </c>
      <c r="N1169" s="121">
        <v>4643686</v>
      </c>
      <c r="O1169" s="121" t="e">
        <v>#N/A</v>
      </c>
      <c r="P1169" s="121" t="s">
        <v>189</v>
      </c>
      <c r="Q1169" s="121">
        <v>3478</v>
      </c>
      <c r="R1169" s="2">
        <v>20507</v>
      </c>
      <c r="S1169" s="2" t="s">
        <v>3762</v>
      </c>
      <c r="T1169" s="122">
        <v>4.2435927883396195E-2</v>
      </c>
      <c r="U1169" s="122">
        <v>1.9022970029403105E-2</v>
      </c>
      <c r="V1169" s="122">
        <v>0</v>
      </c>
      <c r="W1169" s="122">
        <v>0.539502141100621</v>
      </c>
      <c r="X1169" s="122">
        <v>0.44827510504008983</v>
      </c>
      <c r="Y1169" s="123" t="e">
        <v>#VALUE!</v>
      </c>
      <c r="Z1169" s="123">
        <v>90.935020126509485</v>
      </c>
      <c r="AA1169" s="122">
        <v>6.810796423358513E-2</v>
      </c>
      <c r="AB1169" s="123">
        <v>2556.0529039677976</v>
      </c>
    </row>
    <row r="1170" spans="1:28" x14ac:dyDescent="0.25">
      <c r="A1170" s="2">
        <v>20</v>
      </c>
      <c r="B1170" s="2">
        <v>20508</v>
      </c>
      <c r="C1170" s="2" t="s">
        <v>3763</v>
      </c>
      <c r="D1170" s="121">
        <v>8855883</v>
      </c>
      <c r="E1170" s="121">
        <v>573976</v>
      </c>
      <c r="F1170" s="121">
        <v>8281907</v>
      </c>
      <c r="G1170" s="121">
        <v>37115</v>
      </c>
      <c r="H1170" s="121">
        <v>2605297</v>
      </c>
      <c r="I1170" s="121">
        <v>5676610</v>
      </c>
      <c r="J1170" s="121">
        <v>8855883</v>
      </c>
      <c r="K1170" s="121">
        <v>3487591</v>
      </c>
      <c r="L1170" s="121">
        <v>3487591</v>
      </c>
      <c r="M1170" s="121">
        <v>4841545</v>
      </c>
      <c r="N1170" s="121">
        <v>2304807</v>
      </c>
      <c r="O1170" s="121" t="e">
        <v>#N/A</v>
      </c>
      <c r="P1170" s="121">
        <v>173</v>
      </c>
      <c r="Q1170" s="121">
        <v>1613</v>
      </c>
      <c r="R1170" s="2">
        <v>20508</v>
      </c>
      <c r="S1170" s="2" t="s">
        <v>3763</v>
      </c>
      <c r="T1170" s="122">
        <v>0.11855223900635024</v>
      </c>
      <c r="U1170" s="122">
        <v>6.4812961056508994E-2</v>
      </c>
      <c r="V1170" s="122">
        <v>203.4573938302498</v>
      </c>
      <c r="W1170" s="122">
        <v>0.39381629138506008</v>
      </c>
      <c r="X1170" s="122">
        <v>0.5467038125955368</v>
      </c>
      <c r="Y1170" s="123">
        <v>23.00991940483571</v>
      </c>
      <c r="Z1170" s="123">
        <v>355.84376937383757</v>
      </c>
      <c r="AA1170" s="122">
        <v>0.24903430091977333</v>
      </c>
      <c r="AB1170" s="123">
        <v>2162.176689398636</v>
      </c>
    </row>
    <row r="1171" spans="1:28" x14ac:dyDescent="0.25">
      <c r="A1171" s="2">
        <v>20</v>
      </c>
      <c r="B1171" s="2">
        <v>20509</v>
      </c>
      <c r="C1171" s="2" t="s">
        <v>3764</v>
      </c>
      <c r="D1171" s="121">
        <v>96876612</v>
      </c>
      <c r="E1171" s="121">
        <v>1349315</v>
      </c>
      <c r="F1171" s="121">
        <v>86357858</v>
      </c>
      <c r="G1171" s="121">
        <v>1600</v>
      </c>
      <c r="H1171" s="121">
        <v>11046842</v>
      </c>
      <c r="I1171" s="121">
        <v>75311016</v>
      </c>
      <c r="J1171" s="121">
        <v>96876612</v>
      </c>
      <c r="K1171" s="121">
        <v>47070542</v>
      </c>
      <c r="L1171" s="121">
        <v>40740333</v>
      </c>
      <c r="M1171" s="121">
        <v>49806070</v>
      </c>
      <c r="N1171" s="121">
        <v>16970967</v>
      </c>
      <c r="O1171" s="121" t="e">
        <v>#N/A</v>
      </c>
      <c r="P1171" s="121" t="s">
        <v>189</v>
      </c>
      <c r="Q1171" s="121">
        <v>11467</v>
      </c>
      <c r="R1171" s="2">
        <v>20509</v>
      </c>
      <c r="S1171" s="2" t="s">
        <v>3764</v>
      </c>
      <c r="T1171" s="122">
        <v>2.7091376613332472E-2</v>
      </c>
      <c r="U1171" s="122">
        <v>1.3928181138291666E-2</v>
      </c>
      <c r="V1171" s="122">
        <v>0</v>
      </c>
      <c r="W1171" s="122">
        <v>0.48588138074027609</v>
      </c>
      <c r="X1171" s="122">
        <v>0.51411861925972391</v>
      </c>
      <c r="Y1171" s="123">
        <v>0.13953082759222116</v>
      </c>
      <c r="Z1171" s="123">
        <v>117.66939914537367</v>
      </c>
      <c r="AA1171" s="122">
        <v>7.9507254948996131E-2</v>
      </c>
      <c r="AB1171" s="123">
        <v>3552.8327374204237</v>
      </c>
    </row>
    <row r="1172" spans="1:28" x14ac:dyDescent="0.25">
      <c r="A1172" s="2">
        <v>20</v>
      </c>
      <c r="B1172" s="2">
        <v>20510</v>
      </c>
      <c r="C1172" s="2" t="s">
        <v>3765</v>
      </c>
      <c r="D1172" s="121">
        <v>7495297</v>
      </c>
      <c r="E1172" s="121">
        <v>137555</v>
      </c>
      <c r="F1172" s="121">
        <v>7357742</v>
      </c>
      <c r="G1172" s="121" t="s">
        <v>17</v>
      </c>
      <c r="H1172" s="121">
        <v>2075641</v>
      </c>
      <c r="I1172" s="121">
        <v>5282101</v>
      </c>
      <c r="J1172" s="121">
        <v>7495297</v>
      </c>
      <c r="K1172" s="121">
        <v>4490732</v>
      </c>
      <c r="L1172" s="121">
        <v>4428952</v>
      </c>
      <c r="M1172" s="121">
        <v>3004564</v>
      </c>
      <c r="N1172" s="121">
        <v>1074376</v>
      </c>
      <c r="O1172" s="121" t="e">
        <v>#N/A</v>
      </c>
      <c r="P1172" s="121" t="s">
        <v>189</v>
      </c>
      <c r="Q1172" s="121">
        <v>884</v>
      </c>
      <c r="R1172" s="2">
        <v>20510</v>
      </c>
      <c r="S1172" s="2" t="s">
        <v>3765</v>
      </c>
      <c r="T1172" s="122">
        <v>4.5782016958200923E-2</v>
      </c>
      <c r="U1172" s="122">
        <v>1.835217470368419E-2</v>
      </c>
      <c r="V1172" s="122">
        <v>0</v>
      </c>
      <c r="W1172" s="122">
        <v>0.59913996736887143</v>
      </c>
      <c r="X1172" s="122">
        <v>0.4008598992141339</v>
      </c>
      <c r="Y1172" s="123" t="e">
        <v>#VALUE!</v>
      </c>
      <c r="Z1172" s="123">
        <v>155.6052036199095</v>
      </c>
      <c r="AA1172" s="122">
        <v>0.1280324579104522</v>
      </c>
      <c r="AB1172" s="123">
        <v>5010.126696832579</v>
      </c>
    </row>
    <row r="1173" spans="1:28" x14ac:dyDescent="0.25">
      <c r="A1173" s="2">
        <v>20</v>
      </c>
      <c r="B1173" s="2">
        <v>20511</v>
      </c>
      <c r="C1173" s="2" t="s">
        <v>3766</v>
      </c>
      <c r="D1173" s="121">
        <v>25512315</v>
      </c>
      <c r="E1173" s="121">
        <v>224405</v>
      </c>
      <c r="F1173" s="121">
        <v>25287910</v>
      </c>
      <c r="G1173" s="121">
        <v>24080</v>
      </c>
      <c r="H1173" s="121">
        <v>5388663</v>
      </c>
      <c r="I1173" s="121">
        <v>19899247</v>
      </c>
      <c r="J1173" s="121">
        <v>25512315</v>
      </c>
      <c r="K1173" s="121">
        <v>14169908</v>
      </c>
      <c r="L1173" s="121">
        <v>12486324</v>
      </c>
      <c r="M1173" s="121">
        <v>7205168</v>
      </c>
      <c r="N1173" s="121">
        <v>2110470</v>
      </c>
      <c r="O1173" s="121" t="e">
        <v>#N/A</v>
      </c>
      <c r="P1173" s="121">
        <v>15713</v>
      </c>
      <c r="Q1173" s="121">
        <v>3173</v>
      </c>
      <c r="R1173" s="2">
        <v>20511</v>
      </c>
      <c r="S1173" s="2" t="s">
        <v>3766</v>
      </c>
      <c r="T1173" s="122">
        <v>3.1145005917974432E-2</v>
      </c>
      <c r="U1173" s="122">
        <v>8.7959481528822447E-3</v>
      </c>
      <c r="V1173" s="122">
        <v>0.46048409229309994</v>
      </c>
      <c r="W1173" s="122">
        <v>0.55541443416640157</v>
      </c>
      <c r="X1173" s="122">
        <v>0.28241921597471653</v>
      </c>
      <c r="Y1173" s="123">
        <v>7.5890324613930034</v>
      </c>
      <c r="Z1173" s="123">
        <v>70.723290261582093</v>
      </c>
      <c r="AA1173" s="122">
        <v>0.10632939582178377</v>
      </c>
      <c r="AB1173" s="123">
        <v>3935.1793255594075</v>
      </c>
    </row>
    <row r="1174" spans="1:28" x14ac:dyDescent="0.25">
      <c r="A1174" s="2">
        <v>20</v>
      </c>
      <c r="B1174" s="2">
        <v>20512</v>
      </c>
      <c r="C1174" s="2" t="s">
        <v>3767</v>
      </c>
      <c r="D1174" s="121">
        <v>7603683</v>
      </c>
      <c r="E1174" s="121">
        <v>17588</v>
      </c>
      <c r="F1174" s="121">
        <v>7586095</v>
      </c>
      <c r="G1174" s="121" t="s">
        <v>17</v>
      </c>
      <c r="H1174" s="121">
        <v>2230062</v>
      </c>
      <c r="I1174" s="121">
        <v>5356033</v>
      </c>
      <c r="J1174" s="121">
        <v>7603683</v>
      </c>
      <c r="K1174" s="121">
        <v>4087560</v>
      </c>
      <c r="L1174" s="121">
        <v>4045560</v>
      </c>
      <c r="M1174" s="121">
        <v>3516123</v>
      </c>
      <c r="N1174" s="121">
        <v>1047230</v>
      </c>
      <c r="O1174" s="121" t="e">
        <v>#N/A</v>
      </c>
      <c r="P1174" s="121" t="s">
        <v>189</v>
      </c>
      <c r="Q1174" s="121">
        <v>1010</v>
      </c>
      <c r="R1174" s="2">
        <v>20512</v>
      </c>
      <c r="S1174" s="2" t="s">
        <v>3767</v>
      </c>
      <c r="T1174" s="122">
        <v>5.0021003247042268E-3</v>
      </c>
      <c r="U1174" s="122">
        <v>2.3130895909258711E-3</v>
      </c>
      <c r="V1174" s="122">
        <v>0</v>
      </c>
      <c r="W1174" s="122">
        <v>0.5375763297864995</v>
      </c>
      <c r="X1174" s="122">
        <v>0.4624236702135005</v>
      </c>
      <c r="Y1174" s="123" t="e">
        <v>#VALUE!</v>
      </c>
      <c r="Z1174" s="123">
        <v>17.413861386138613</v>
      </c>
      <c r="AA1174" s="122">
        <v>1.6794782426019117E-2</v>
      </c>
      <c r="AB1174" s="123">
        <v>4005.5049504950493</v>
      </c>
    </row>
    <row r="1175" spans="1:28" x14ac:dyDescent="0.25">
      <c r="A1175" s="2">
        <v>20</v>
      </c>
      <c r="B1175" s="2">
        <v>20514</v>
      </c>
      <c r="C1175" s="2" t="s">
        <v>3768</v>
      </c>
      <c r="D1175" s="121">
        <v>10733959</v>
      </c>
      <c r="E1175" s="121">
        <v>117749</v>
      </c>
      <c r="F1175" s="121">
        <v>10616210</v>
      </c>
      <c r="G1175" s="121" t="s">
        <v>17</v>
      </c>
      <c r="H1175" s="121">
        <v>2450154</v>
      </c>
      <c r="I1175" s="121">
        <v>8166056</v>
      </c>
      <c r="J1175" s="121">
        <v>10733959</v>
      </c>
      <c r="K1175" s="121">
        <v>7644970</v>
      </c>
      <c r="L1175" s="121">
        <v>7104153</v>
      </c>
      <c r="M1175" s="121">
        <v>3037524</v>
      </c>
      <c r="N1175" s="121">
        <v>950777</v>
      </c>
      <c r="O1175" s="121" t="e">
        <v>#N/A</v>
      </c>
      <c r="P1175" s="121" t="s">
        <v>189</v>
      </c>
      <c r="Q1175" s="121">
        <v>1489</v>
      </c>
      <c r="R1175" s="2">
        <v>20514</v>
      </c>
      <c r="S1175" s="2" t="s">
        <v>3768</v>
      </c>
      <c r="T1175" s="122">
        <v>3.8764796590907598E-2</v>
      </c>
      <c r="U1175" s="122">
        <v>1.0969764278026402E-2</v>
      </c>
      <c r="V1175" s="122">
        <v>0</v>
      </c>
      <c r="W1175" s="122">
        <v>0.71222276887772717</v>
      </c>
      <c r="X1175" s="122">
        <v>0.28298263483212482</v>
      </c>
      <c r="Y1175" s="123" t="e">
        <v>#VALUE!</v>
      </c>
      <c r="Z1175" s="123">
        <v>79.079247817327058</v>
      </c>
      <c r="AA1175" s="122">
        <v>0.12384502359649002</v>
      </c>
      <c r="AB1175" s="123">
        <v>4771.089993284083</v>
      </c>
    </row>
    <row r="1176" spans="1:28" x14ac:dyDescent="0.25">
      <c r="A1176" s="2">
        <v>20</v>
      </c>
      <c r="B1176" s="2">
        <v>20515</v>
      </c>
      <c r="C1176" s="2" t="s">
        <v>3769</v>
      </c>
      <c r="D1176" s="121">
        <v>296618895</v>
      </c>
      <c r="E1176" s="121">
        <v>34102087</v>
      </c>
      <c r="F1176" s="121">
        <v>262516808</v>
      </c>
      <c r="G1176" s="121">
        <v>4697942</v>
      </c>
      <c r="H1176" s="121">
        <v>122259559</v>
      </c>
      <c r="I1176" s="121">
        <v>140257249</v>
      </c>
      <c r="J1176" s="121">
        <v>296618895</v>
      </c>
      <c r="K1176" s="121">
        <v>101338472</v>
      </c>
      <c r="L1176" s="121">
        <v>94625616</v>
      </c>
      <c r="M1176" s="121">
        <v>193184433</v>
      </c>
      <c r="N1176" s="121">
        <v>85377516</v>
      </c>
      <c r="O1176" s="121" t="e">
        <v>#N/A</v>
      </c>
      <c r="P1176" s="121">
        <v>4116119</v>
      </c>
      <c r="Q1176" s="121">
        <v>66032</v>
      </c>
      <c r="R1176" s="2">
        <v>20515</v>
      </c>
      <c r="S1176" s="2" t="s">
        <v>3769</v>
      </c>
      <c r="T1176" s="122">
        <v>0.17652606097925086</v>
      </c>
      <c r="U1176" s="122">
        <v>0.1149693683539614</v>
      </c>
      <c r="V1176" s="122">
        <v>8.7725193424602832E-2</v>
      </c>
      <c r="W1176" s="122">
        <v>0.34164536955745856</v>
      </c>
      <c r="X1176" s="122">
        <v>0.65128835774268523</v>
      </c>
      <c r="Y1176" s="123">
        <v>71.146444148291735</v>
      </c>
      <c r="Z1176" s="123">
        <v>516.44788890235043</v>
      </c>
      <c r="AA1176" s="122">
        <v>0.39942702244932965</v>
      </c>
      <c r="AB1176" s="123">
        <v>1433.0266537436394</v>
      </c>
    </row>
    <row r="1177" spans="1:28" x14ac:dyDescent="0.25">
      <c r="A1177" s="2">
        <v>20</v>
      </c>
      <c r="B1177" s="2">
        <v>20516</v>
      </c>
      <c r="C1177" s="2" t="s">
        <v>3770</v>
      </c>
      <c r="D1177" s="121">
        <v>41060998</v>
      </c>
      <c r="E1177" s="121">
        <v>3975</v>
      </c>
      <c r="F1177" s="121">
        <v>41057023</v>
      </c>
      <c r="G1177" s="121" t="s">
        <v>17</v>
      </c>
      <c r="H1177" s="121">
        <v>6844606</v>
      </c>
      <c r="I1177" s="121">
        <v>34212417</v>
      </c>
      <c r="J1177" s="121">
        <v>41060998</v>
      </c>
      <c r="K1177" s="121">
        <v>12508499</v>
      </c>
      <c r="L1177" s="121">
        <v>12389670</v>
      </c>
      <c r="M1177" s="121">
        <v>10698840</v>
      </c>
      <c r="N1177" s="121">
        <v>3477669</v>
      </c>
      <c r="O1177" s="121" t="e">
        <v>#N/A</v>
      </c>
      <c r="P1177" s="121">
        <v>21864</v>
      </c>
      <c r="Q1177" s="121">
        <v>7878</v>
      </c>
      <c r="R1177" s="2">
        <v>20516</v>
      </c>
      <c r="S1177" s="2" t="s">
        <v>3770</v>
      </c>
      <c r="T1177" s="122">
        <v>3.7153560572921926E-4</v>
      </c>
      <c r="U1177" s="122">
        <v>9.6807194019005584E-5</v>
      </c>
      <c r="V1177" s="122">
        <v>0</v>
      </c>
      <c r="W1177" s="122">
        <v>0.30463212316466348</v>
      </c>
      <c r="X1177" s="122">
        <v>0.26055966783856543</v>
      </c>
      <c r="Y1177" s="123" t="e">
        <v>#VALUE!</v>
      </c>
      <c r="Z1177" s="123">
        <v>0.50456968773800459</v>
      </c>
      <c r="AA1177" s="122">
        <v>1.1430069969281147E-3</v>
      </c>
      <c r="AB1177" s="123">
        <v>1572.6923076923076</v>
      </c>
    </row>
    <row r="1178" spans="1:28" x14ac:dyDescent="0.25">
      <c r="A1178" s="2">
        <v>20</v>
      </c>
      <c r="B1178" s="2">
        <v>20517</v>
      </c>
      <c r="C1178" s="2" t="s">
        <v>3771</v>
      </c>
      <c r="D1178" s="121">
        <v>35980504</v>
      </c>
      <c r="E1178" s="121">
        <v>161240</v>
      </c>
      <c r="F1178" s="121">
        <v>35819264</v>
      </c>
      <c r="G1178" s="121" t="s">
        <v>17</v>
      </c>
      <c r="H1178" s="121">
        <v>6970777</v>
      </c>
      <c r="I1178" s="121">
        <v>28848487</v>
      </c>
      <c r="J1178" s="121">
        <v>35980504</v>
      </c>
      <c r="K1178" s="121">
        <v>23226166</v>
      </c>
      <c r="L1178" s="121">
        <v>23181681</v>
      </c>
      <c r="M1178" s="121">
        <v>12753660</v>
      </c>
      <c r="N1178" s="121">
        <v>111147</v>
      </c>
      <c r="O1178" s="121" t="e">
        <v>#N/A</v>
      </c>
      <c r="P1178" s="121" t="s">
        <v>189</v>
      </c>
      <c r="Q1178" s="121">
        <v>5852</v>
      </c>
      <c r="R1178" s="2">
        <v>20517</v>
      </c>
      <c r="S1178" s="2" t="s">
        <v>3771</v>
      </c>
      <c r="T1178" s="122">
        <v>1.264264532691008E-2</v>
      </c>
      <c r="U1178" s="122">
        <v>4.4813157703405158E-3</v>
      </c>
      <c r="V1178" s="122">
        <v>0</v>
      </c>
      <c r="W1178" s="122">
        <v>0.64552086318746393</v>
      </c>
      <c r="X1178" s="122">
        <v>0.35446029327437995</v>
      </c>
      <c r="Y1178" s="123" t="e">
        <v>#VALUE!</v>
      </c>
      <c r="Z1178" s="123">
        <v>27.552973342447025</v>
      </c>
      <c r="AA1178" s="122">
        <v>1.4506914266691859</v>
      </c>
      <c r="AB1178" s="123">
        <v>3961.3262132604236</v>
      </c>
    </row>
    <row r="1179" spans="1:28" x14ac:dyDescent="0.25">
      <c r="A1179" s="2">
        <v>20</v>
      </c>
      <c r="B1179" s="2">
        <v>20518</v>
      </c>
      <c r="C1179" s="2" t="s">
        <v>3772</v>
      </c>
      <c r="D1179" s="121">
        <v>3066961</v>
      </c>
      <c r="E1179" s="121">
        <v>296039</v>
      </c>
      <c r="F1179" s="121">
        <v>2770922</v>
      </c>
      <c r="G1179" s="121">
        <v>4148</v>
      </c>
      <c r="H1179" s="121">
        <v>1376846</v>
      </c>
      <c r="I1179" s="121">
        <v>1394076</v>
      </c>
      <c r="J1179" s="121">
        <v>3066961</v>
      </c>
      <c r="K1179" s="121">
        <v>0</v>
      </c>
      <c r="L1179" s="121" t="s">
        <v>17</v>
      </c>
      <c r="M1179" s="121">
        <v>2906418</v>
      </c>
      <c r="N1179" s="121">
        <v>260185</v>
      </c>
      <c r="O1179" s="121" t="e">
        <v>#N/A</v>
      </c>
      <c r="P1179" s="121">
        <v>6822</v>
      </c>
      <c r="Q1179" s="121">
        <v>501</v>
      </c>
      <c r="R1179" s="2">
        <v>20518</v>
      </c>
      <c r="S1179" s="2" t="s">
        <v>3772</v>
      </c>
      <c r="T1179" s="122">
        <v>0.10185699372905067</v>
      </c>
      <c r="U1179" s="122">
        <v>9.6525192201661517E-2</v>
      </c>
      <c r="V1179" s="122">
        <v>-0.42053595792138843</v>
      </c>
      <c r="W1179" s="122">
        <v>0</v>
      </c>
      <c r="X1179" s="122">
        <v>0.9476540458127769</v>
      </c>
      <c r="Y1179" s="123">
        <v>8.2794411177644704</v>
      </c>
      <c r="Z1179" s="123">
        <v>590.89620758483034</v>
      </c>
      <c r="AA1179" s="122">
        <v>1.1378019486134865</v>
      </c>
      <c r="AB1179" s="123" t="e">
        <v>#VALUE!</v>
      </c>
    </row>
    <row r="1180" spans="1:28" x14ac:dyDescent="0.25">
      <c r="A1180" s="2">
        <v>20</v>
      </c>
      <c r="B1180" s="2">
        <v>20519</v>
      </c>
      <c r="C1180" s="2" t="s">
        <v>3773</v>
      </c>
      <c r="D1180" s="121">
        <v>14630287</v>
      </c>
      <c r="E1180" s="121">
        <v>896308</v>
      </c>
      <c r="F1180" s="121">
        <v>13724273</v>
      </c>
      <c r="G1180" s="121">
        <v>432715</v>
      </c>
      <c r="H1180" s="121">
        <v>5835139</v>
      </c>
      <c r="I1180" s="121">
        <v>7889134</v>
      </c>
      <c r="J1180" s="121">
        <v>14630287</v>
      </c>
      <c r="K1180" s="121">
        <v>5115266</v>
      </c>
      <c r="L1180" s="121">
        <v>4353840</v>
      </c>
      <c r="M1180" s="121">
        <v>9515021</v>
      </c>
      <c r="N1180" s="121">
        <v>4213487</v>
      </c>
      <c r="O1180" s="121" t="e">
        <v>#N/A</v>
      </c>
      <c r="P1180" s="121">
        <v>273951</v>
      </c>
      <c r="Q1180" s="121">
        <v>2984</v>
      </c>
      <c r="R1180" s="2">
        <v>20519</v>
      </c>
      <c r="S1180" s="2" t="s">
        <v>3773</v>
      </c>
      <c r="T1180" s="122">
        <v>9.4199266612233434E-2</v>
      </c>
      <c r="U1180" s="122">
        <v>6.1263869943221208E-2</v>
      </c>
      <c r="V1180" s="122">
        <v>0.50531891588621014</v>
      </c>
      <c r="W1180" s="122">
        <v>0.34963538309262149</v>
      </c>
      <c r="X1180" s="122">
        <v>0.65036461690737846</v>
      </c>
      <c r="Y1180" s="123">
        <v>145.0117292225201</v>
      </c>
      <c r="Z1180" s="123">
        <v>300.37131367292227</v>
      </c>
      <c r="AA1180" s="122">
        <v>0.21272357076217394</v>
      </c>
      <c r="AB1180" s="123">
        <v>1459.0616621983913</v>
      </c>
    </row>
    <row r="1181" spans="1:28" x14ac:dyDescent="0.25">
      <c r="A1181" s="2">
        <v>20</v>
      </c>
      <c r="B1181" s="2">
        <v>20521</v>
      </c>
      <c r="C1181" s="2" t="s">
        <v>3774</v>
      </c>
      <c r="D1181" s="121">
        <v>4087985</v>
      </c>
      <c r="E1181" s="121">
        <v>207498</v>
      </c>
      <c r="F1181" s="121">
        <v>3872455</v>
      </c>
      <c r="G1181" s="121" t="s">
        <v>17</v>
      </c>
      <c r="H1181" s="121">
        <v>1596188</v>
      </c>
      <c r="I1181" s="121">
        <v>2276267</v>
      </c>
      <c r="J1181" s="121">
        <v>4087985</v>
      </c>
      <c r="K1181" s="121">
        <v>1996471</v>
      </c>
      <c r="L1181" s="121">
        <v>1990950</v>
      </c>
      <c r="M1181" s="121">
        <v>2091514</v>
      </c>
      <c r="N1181" s="121">
        <v>445521</v>
      </c>
      <c r="O1181" s="121" t="e">
        <v>#N/A</v>
      </c>
      <c r="P1181" s="121">
        <v>2682</v>
      </c>
      <c r="Q1181" s="121">
        <v>715</v>
      </c>
      <c r="R1181" s="2">
        <v>20521</v>
      </c>
      <c r="S1181" s="2" t="s">
        <v>3774</v>
      </c>
      <c r="T1181" s="122">
        <v>9.9209472181395864E-2</v>
      </c>
      <c r="U1181" s="122">
        <v>5.0758014033808835E-2</v>
      </c>
      <c r="V1181" s="122">
        <v>0</v>
      </c>
      <c r="W1181" s="122">
        <v>0.4883753242734501</v>
      </c>
      <c r="X1181" s="122">
        <v>0.5116246757265499</v>
      </c>
      <c r="Y1181" s="123" t="e">
        <v>#VALUE!</v>
      </c>
      <c r="Z1181" s="123">
        <v>290.206993006993</v>
      </c>
      <c r="AA1181" s="122">
        <v>0.4657423555791983</v>
      </c>
      <c r="AB1181" s="123">
        <v>2784.5454545454545</v>
      </c>
    </row>
    <row r="1182" spans="1:28" x14ac:dyDescent="0.25">
      <c r="A1182" s="2">
        <v>20</v>
      </c>
      <c r="B1182" s="2">
        <v>20522</v>
      </c>
      <c r="C1182" s="2" t="s">
        <v>3775</v>
      </c>
      <c r="D1182" s="121">
        <v>7823608</v>
      </c>
      <c r="E1182" s="121">
        <v>15388</v>
      </c>
      <c r="F1182" s="121">
        <v>7734069</v>
      </c>
      <c r="G1182" s="121" t="s">
        <v>17</v>
      </c>
      <c r="H1182" s="121">
        <v>2208626</v>
      </c>
      <c r="I1182" s="121">
        <v>5525443</v>
      </c>
      <c r="J1182" s="121">
        <v>7823608</v>
      </c>
      <c r="K1182" s="121">
        <v>4940580</v>
      </c>
      <c r="L1182" s="121">
        <v>4908735</v>
      </c>
      <c r="M1182" s="121">
        <v>2883028</v>
      </c>
      <c r="N1182" s="121">
        <v>607246</v>
      </c>
      <c r="O1182" s="121" t="e">
        <v>#N/A</v>
      </c>
      <c r="P1182" s="121" t="s">
        <v>189</v>
      </c>
      <c r="Q1182" s="121">
        <v>1150</v>
      </c>
      <c r="R1182" s="2">
        <v>20522</v>
      </c>
      <c r="S1182" s="2" t="s">
        <v>3775</v>
      </c>
      <c r="T1182" s="122">
        <v>5.3374438264213878E-3</v>
      </c>
      <c r="U1182" s="122">
        <v>1.9668674606396434E-3</v>
      </c>
      <c r="V1182" s="122">
        <v>0</v>
      </c>
      <c r="W1182" s="122">
        <v>0.63149636331472636</v>
      </c>
      <c r="X1182" s="122">
        <v>0.36850363668527358</v>
      </c>
      <c r="Y1182" s="123" t="e">
        <v>#VALUE!</v>
      </c>
      <c r="Z1182" s="123">
        <v>13.380869565217392</v>
      </c>
      <c r="AA1182" s="122">
        <v>2.5340636249559487E-2</v>
      </c>
      <c r="AB1182" s="123">
        <v>4268.4652173913046</v>
      </c>
    </row>
    <row r="1183" spans="1:28" x14ac:dyDescent="0.25">
      <c r="A1183" s="2">
        <v>20</v>
      </c>
      <c r="B1183" s="2">
        <v>20523</v>
      </c>
      <c r="C1183" s="2" t="s">
        <v>3776</v>
      </c>
      <c r="D1183" s="121">
        <v>12597651</v>
      </c>
      <c r="E1183" s="121">
        <v>757278</v>
      </c>
      <c r="F1183" s="121">
        <v>11840373</v>
      </c>
      <c r="G1183" s="121">
        <v>122385</v>
      </c>
      <c r="H1183" s="121">
        <v>4923423</v>
      </c>
      <c r="I1183" s="121">
        <v>6916950</v>
      </c>
      <c r="J1183" s="121">
        <v>12597651</v>
      </c>
      <c r="K1183" s="121">
        <v>4635675</v>
      </c>
      <c r="L1183" s="121">
        <v>4635675</v>
      </c>
      <c r="M1183" s="121">
        <v>7641595</v>
      </c>
      <c r="N1183" s="121">
        <v>2135752</v>
      </c>
      <c r="O1183" s="121" t="e">
        <v>#N/A</v>
      </c>
      <c r="P1183" s="121">
        <v>124320</v>
      </c>
      <c r="Q1183" s="121">
        <v>1584</v>
      </c>
      <c r="R1183" s="2">
        <v>20523</v>
      </c>
      <c r="S1183" s="2" t="s">
        <v>3776</v>
      </c>
      <c r="T1183" s="122">
        <v>9.9099468108425001E-2</v>
      </c>
      <c r="U1183" s="122">
        <v>6.0112635284149403E-2</v>
      </c>
      <c r="V1183" s="122">
        <v>-6.181896494761141E-2</v>
      </c>
      <c r="W1183" s="122">
        <v>0.36797931614393825</v>
      </c>
      <c r="X1183" s="122">
        <v>0.60658887914897786</v>
      </c>
      <c r="Y1183" s="123">
        <v>77.263257575757578</v>
      </c>
      <c r="Z1183" s="123">
        <v>478.07954545454544</v>
      </c>
      <c r="AA1183" s="122">
        <v>0.35457206641969669</v>
      </c>
      <c r="AB1183" s="123">
        <v>2926.5625</v>
      </c>
    </row>
    <row r="1184" spans="1:28" x14ac:dyDescent="0.25">
      <c r="A1184" s="2">
        <v>20</v>
      </c>
      <c r="B1184" s="2">
        <v>20524</v>
      </c>
      <c r="C1184" s="2" t="s">
        <v>3777</v>
      </c>
      <c r="D1184" s="121">
        <v>3538112</v>
      </c>
      <c r="E1184" s="121">
        <v>1315</v>
      </c>
      <c r="F1184" s="121">
        <v>3536797</v>
      </c>
      <c r="G1184" s="121" t="s">
        <v>17</v>
      </c>
      <c r="H1184" s="121">
        <v>1537719</v>
      </c>
      <c r="I1184" s="121">
        <v>1999078</v>
      </c>
      <c r="J1184" s="121">
        <v>3538112</v>
      </c>
      <c r="K1184" s="121">
        <v>9910</v>
      </c>
      <c r="L1184" s="121" t="s">
        <v>17</v>
      </c>
      <c r="M1184" s="121">
        <v>3500461</v>
      </c>
      <c r="N1184" s="121">
        <v>1031465</v>
      </c>
      <c r="O1184" s="121" t="e">
        <v>#N/A</v>
      </c>
      <c r="P1184" s="121" t="s">
        <v>189</v>
      </c>
      <c r="Q1184" s="121">
        <v>429</v>
      </c>
      <c r="R1184" s="2">
        <v>20524</v>
      </c>
      <c r="S1184" s="2" t="s">
        <v>3777</v>
      </c>
      <c r="T1184" s="122">
        <v>3.7566480529278856E-4</v>
      </c>
      <c r="U1184" s="122">
        <v>3.7166714903315664E-4</v>
      </c>
      <c r="V1184" s="122">
        <v>0</v>
      </c>
      <c r="W1184" s="122">
        <v>2.8009288569723063E-3</v>
      </c>
      <c r="X1184" s="122">
        <v>0.98935844879981183</v>
      </c>
      <c r="Y1184" s="123" t="e">
        <v>#VALUE!</v>
      </c>
      <c r="Z1184" s="123">
        <v>3.0652680652680653</v>
      </c>
      <c r="AA1184" s="122">
        <v>1.2748857207951797E-3</v>
      </c>
      <c r="AB1184" s="123" t="e">
        <v>#VALUE!</v>
      </c>
    </row>
    <row r="1185" spans="1:28" x14ac:dyDescent="0.25">
      <c r="A1185" s="2">
        <v>20</v>
      </c>
      <c r="B1185" s="2">
        <v>20525</v>
      </c>
      <c r="C1185" s="2" t="s">
        <v>3778</v>
      </c>
      <c r="D1185" s="121">
        <v>48630029</v>
      </c>
      <c r="E1185" s="121">
        <v>3016448</v>
      </c>
      <c r="F1185" s="121">
        <v>45613581</v>
      </c>
      <c r="G1185" s="121">
        <v>299981</v>
      </c>
      <c r="H1185" s="121">
        <v>18876377</v>
      </c>
      <c r="I1185" s="121">
        <v>26737204</v>
      </c>
      <c r="J1185" s="121">
        <v>48630029</v>
      </c>
      <c r="K1185" s="121">
        <v>14671165</v>
      </c>
      <c r="L1185" s="121">
        <v>14555015</v>
      </c>
      <c r="M1185" s="121">
        <v>30771821</v>
      </c>
      <c r="N1185" s="121">
        <v>16199162</v>
      </c>
      <c r="O1185" s="121" t="e">
        <v>#N/A</v>
      </c>
      <c r="P1185" s="121">
        <v>461895</v>
      </c>
      <c r="Q1185" s="121">
        <v>12117</v>
      </c>
      <c r="R1185" s="2">
        <v>20525</v>
      </c>
      <c r="S1185" s="2" t="s">
        <v>3778</v>
      </c>
      <c r="T1185" s="122">
        <v>9.8026307900335174E-2</v>
      </c>
      <c r="U1185" s="122">
        <v>6.2028505062170537E-2</v>
      </c>
      <c r="V1185" s="122">
        <v>-0.38105801077561663</v>
      </c>
      <c r="W1185" s="122">
        <v>0.30168941499088969</v>
      </c>
      <c r="X1185" s="122">
        <v>0.63277406229800937</v>
      </c>
      <c r="Y1185" s="123">
        <v>24.757035569860527</v>
      </c>
      <c r="Z1185" s="123">
        <v>248.94346785507963</v>
      </c>
      <c r="AA1185" s="122">
        <v>0.18621012617813193</v>
      </c>
      <c r="AB1185" s="123">
        <v>1201.2061566394323</v>
      </c>
    </row>
    <row r="1186" spans="1:28" x14ac:dyDescent="0.25">
      <c r="A1186" s="2">
        <v>20</v>
      </c>
      <c r="B1186" s="2">
        <v>20526</v>
      </c>
      <c r="C1186" s="2" t="s">
        <v>3779</v>
      </c>
      <c r="D1186" s="121">
        <v>74307885</v>
      </c>
      <c r="E1186" s="121">
        <v>2356280</v>
      </c>
      <c r="F1186" s="121">
        <v>71951605</v>
      </c>
      <c r="G1186" s="121">
        <v>158109</v>
      </c>
      <c r="H1186" s="121">
        <v>20605265</v>
      </c>
      <c r="I1186" s="121">
        <v>51346340</v>
      </c>
      <c r="J1186" s="121">
        <v>74307885</v>
      </c>
      <c r="K1186" s="121">
        <v>36754947</v>
      </c>
      <c r="L1186" s="121">
        <v>35149538</v>
      </c>
      <c r="M1186" s="121">
        <v>37522099</v>
      </c>
      <c r="N1186" s="121">
        <v>12646769</v>
      </c>
      <c r="O1186" s="121" t="e">
        <v>#N/A</v>
      </c>
      <c r="P1186" s="121">
        <v>39252</v>
      </c>
      <c r="Q1186" s="121">
        <v>18569</v>
      </c>
      <c r="R1186" s="2">
        <v>20526</v>
      </c>
      <c r="S1186" s="2" t="s">
        <v>3779</v>
      </c>
      <c r="T1186" s="122">
        <v>6.2797126567999295E-2</v>
      </c>
      <c r="U1186" s="122">
        <v>3.1709690028184759E-2</v>
      </c>
      <c r="V1186" s="122">
        <v>2.8387891672288119</v>
      </c>
      <c r="W1186" s="122">
        <v>0.49463050926560487</v>
      </c>
      <c r="X1186" s="122">
        <v>0.50495447421225892</v>
      </c>
      <c r="Y1186" s="123">
        <v>8.5146749959610109</v>
      </c>
      <c r="Z1186" s="123">
        <v>126.8932091119608</v>
      </c>
      <c r="AA1186" s="122">
        <v>0.18631478126942938</v>
      </c>
      <c r="AB1186" s="123">
        <v>1892.9149658032204</v>
      </c>
    </row>
    <row r="1187" spans="1:28" x14ac:dyDescent="0.25">
      <c r="A1187" s="2">
        <v>20</v>
      </c>
      <c r="B1187" s="2">
        <v>20527</v>
      </c>
      <c r="C1187" s="2" t="s">
        <v>3780</v>
      </c>
      <c r="D1187" s="121">
        <v>18657158</v>
      </c>
      <c r="E1187" s="121">
        <v>300535</v>
      </c>
      <c r="F1187" s="121">
        <v>18335633</v>
      </c>
      <c r="G1187" s="121" t="s">
        <v>17</v>
      </c>
      <c r="H1187" s="121">
        <v>5672623</v>
      </c>
      <c r="I1187" s="121">
        <v>12663010</v>
      </c>
      <c r="J1187" s="121">
        <v>18657158</v>
      </c>
      <c r="K1187" s="121">
        <v>6501411</v>
      </c>
      <c r="L1187" s="121">
        <v>6410545</v>
      </c>
      <c r="M1187" s="121">
        <v>12155747</v>
      </c>
      <c r="N1187" s="121">
        <v>3252538</v>
      </c>
      <c r="O1187" s="121" t="e">
        <v>#N/A</v>
      </c>
      <c r="P1187" s="121" t="s">
        <v>189</v>
      </c>
      <c r="Q1187" s="121">
        <v>3321</v>
      </c>
      <c r="R1187" s="2">
        <v>20527</v>
      </c>
      <c r="S1187" s="2" t="s">
        <v>3780</v>
      </c>
      <c r="T1187" s="122">
        <v>2.4723696536296781E-2</v>
      </c>
      <c r="U1187" s="122">
        <v>1.6108294735993553E-2</v>
      </c>
      <c r="V1187" s="122">
        <v>0</v>
      </c>
      <c r="W1187" s="122">
        <v>0.34846738179523379</v>
      </c>
      <c r="X1187" s="122">
        <v>0.65153261820476627</v>
      </c>
      <c r="Y1187" s="123" t="e">
        <v>#VALUE!</v>
      </c>
      <c r="Z1187" s="123">
        <v>90.495332731105094</v>
      </c>
      <c r="AA1187" s="122">
        <v>9.2400150282640814E-2</v>
      </c>
      <c r="AB1187" s="123">
        <v>1930.3056308340861</v>
      </c>
    </row>
    <row r="1188" spans="1:28" x14ac:dyDescent="0.25">
      <c r="A1188" s="2">
        <v>20</v>
      </c>
      <c r="B1188" s="2">
        <v>20528</v>
      </c>
      <c r="C1188" s="2" t="s">
        <v>3781</v>
      </c>
      <c r="D1188" s="121">
        <v>8481494</v>
      </c>
      <c r="E1188" s="121">
        <v>494492</v>
      </c>
      <c r="F1188" s="121">
        <v>7987002</v>
      </c>
      <c r="G1188" s="121">
        <v>3500</v>
      </c>
      <c r="H1188" s="121">
        <v>2740899</v>
      </c>
      <c r="I1188" s="121">
        <v>5246103</v>
      </c>
      <c r="J1188" s="121">
        <v>8481494</v>
      </c>
      <c r="K1188" s="121">
        <v>2935627</v>
      </c>
      <c r="L1188" s="121">
        <v>2832952</v>
      </c>
      <c r="M1188" s="121">
        <v>5235720</v>
      </c>
      <c r="N1188" s="121">
        <v>2306644</v>
      </c>
      <c r="O1188" s="121" t="e">
        <v>#N/A</v>
      </c>
      <c r="P1188" s="121" t="s">
        <v>189</v>
      </c>
      <c r="Q1188" s="121">
        <v>1006</v>
      </c>
      <c r="R1188" s="2">
        <v>20528</v>
      </c>
      <c r="S1188" s="2" t="s">
        <v>3781</v>
      </c>
      <c r="T1188" s="122">
        <v>9.444584507956881E-2</v>
      </c>
      <c r="U1188" s="122">
        <v>5.8302464164921887E-2</v>
      </c>
      <c r="V1188" s="122">
        <v>0</v>
      </c>
      <c r="W1188" s="122">
        <v>0.34612144982947579</v>
      </c>
      <c r="X1188" s="122">
        <v>0.61731105392516927</v>
      </c>
      <c r="Y1188" s="123">
        <v>3.4791252485089461</v>
      </c>
      <c r="Z1188" s="123">
        <v>491.54274353876741</v>
      </c>
      <c r="AA1188" s="122">
        <v>0.21437725110593572</v>
      </c>
      <c r="AB1188" s="123">
        <v>2816.0556660039761</v>
      </c>
    </row>
    <row r="1189" spans="1:28" x14ac:dyDescent="0.25">
      <c r="A1189" s="2">
        <v>20</v>
      </c>
      <c r="B1189" s="2">
        <v>20529</v>
      </c>
      <c r="C1189" s="2" t="s">
        <v>3782</v>
      </c>
      <c r="D1189" s="121">
        <v>10443261</v>
      </c>
      <c r="E1189" s="121">
        <v>32725</v>
      </c>
      <c r="F1189" s="121">
        <v>10410536</v>
      </c>
      <c r="G1189" s="121" t="s">
        <v>17</v>
      </c>
      <c r="H1189" s="121">
        <v>2614539</v>
      </c>
      <c r="I1189" s="121">
        <v>7795997</v>
      </c>
      <c r="J1189" s="121">
        <v>10443261</v>
      </c>
      <c r="K1189" s="121">
        <v>6285096</v>
      </c>
      <c r="L1189" s="121">
        <v>6282497</v>
      </c>
      <c r="M1189" s="121">
        <v>3859189</v>
      </c>
      <c r="N1189" s="121">
        <v>1890744</v>
      </c>
      <c r="O1189" s="121" t="e">
        <v>#N/A</v>
      </c>
      <c r="P1189" s="121" t="s">
        <v>189</v>
      </c>
      <c r="Q1189" s="121">
        <v>1409</v>
      </c>
      <c r="R1189" s="2">
        <v>20529</v>
      </c>
      <c r="S1189" s="2" t="s">
        <v>3782</v>
      </c>
      <c r="T1189" s="122">
        <v>8.4797609031327572E-3</v>
      </c>
      <c r="U1189" s="122">
        <v>3.1335997443710352E-3</v>
      </c>
      <c r="V1189" s="122">
        <v>0</v>
      </c>
      <c r="W1189" s="122">
        <v>0.60183270340557415</v>
      </c>
      <c r="X1189" s="122">
        <v>0.36953869102763975</v>
      </c>
      <c r="Y1189" s="123" t="e">
        <v>#VALUE!</v>
      </c>
      <c r="Z1189" s="123">
        <v>23.225691980127749</v>
      </c>
      <c r="AA1189" s="122">
        <v>1.7308001506285357E-2</v>
      </c>
      <c r="AB1189" s="123">
        <v>4458.8339247693402</v>
      </c>
    </row>
    <row r="1190" spans="1:28" x14ac:dyDescent="0.25">
      <c r="A1190" s="2">
        <v>20</v>
      </c>
      <c r="B1190" s="2">
        <v>20530</v>
      </c>
      <c r="C1190" s="2" t="s">
        <v>3783</v>
      </c>
      <c r="D1190" s="121">
        <v>21788292</v>
      </c>
      <c r="E1190" s="121">
        <v>817156</v>
      </c>
      <c r="F1190" s="121">
        <v>20971136</v>
      </c>
      <c r="G1190" s="121">
        <v>79056</v>
      </c>
      <c r="H1190" s="121">
        <v>6959837</v>
      </c>
      <c r="I1190" s="121">
        <v>14011299</v>
      </c>
      <c r="J1190" s="121">
        <v>21788292</v>
      </c>
      <c r="K1190" s="121">
        <v>11838189</v>
      </c>
      <c r="L1190" s="121">
        <v>11812126</v>
      </c>
      <c r="M1190" s="121">
        <v>9819900</v>
      </c>
      <c r="N1190" s="121">
        <v>2513424</v>
      </c>
      <c r="O1190" s="121" t="e">
        <v>#N/A</v>
      </c>
      <c r="P1190" s="121">
        <v>145080</v>
      </c>
      <c r="Q1190" s="121">
        <v>3650</v>
      </c>
      <c r="R1190" s="2">
        <v>20530</v>
      </c>
      <c r="S1190" s="2" t="s">
        <v>3783</v>
      </c>
      <c r="T1190" s="122">
        <v>8.3214289351215387E-2</v>
      </c>
      <c r="U1190" s="122">
        <v>3.7504362434650683E-2</v>
      </c>
      <c r="V1190" s="122">
        <v>-0.48068992474759031</v>
      </c>
      <c r="W1190" s="122">
        <v>0.54332799468632054</v>
      </c>
      <c r="X1190" s="122">
        <v>0.45069618123348082</v>
      </c>
      <c r="Y1190" s="123">
        <v>21.659178082191779</v>
      </c>
      <c r="Z1190" s="123">
        <v>223.87835616438358</v>
      </c>
      <c r="AA1190" s="122">
        <v>0.32511665361673958</v>
      </c>
      <c r="AB1190" s="123">
        <v>3236.198904109589</v>
      </c>
    </row>
    <row r="1191" spans="1:28" x14ac:dyDescent="0.25">
      <c r="A1191" s="2">
        <v>20</v>
      </c>
      <c r="B1191" s="2">
        <v>20531</v>
      </c>
      <c r="C1191" s="2" t="s">
        <v>3784</v>
      </c>
      <c r="D1191" s="121">
        <v>10892274</v>
      </c>
      <c r="E1191" s="121">
        <v>665679</v>
      </c>
      <c r="F1191" s="121">
        <v>10226595</v>
      </c>
      <c r="G1191" s="121" t="s">
        <v>17</v>
      </c>
      <c r="H1191" s="121">
        <v>3288865</v>
      </c>
      <c r="I1191" s="121">
        <v>6937730</v>
      </c>
      <c r="J1191" s="121">
        <v>10892274</v>
      </c>
      <c r="K1191" s="121">
        <v>5772673</v>
      </c>
      <c r="L1191" s="121">
        <v>5407589</v>
      </c>
      <c r="M1191" s="121">
        <v>4794884</v>
      </c>
      <c r="N1191" s="121">
        <v>638944</v>
      </c>
      <c r="O1191" s="121" t="e">
        <v>#N/A</v>
      </c>
      <c r="P1191" s="121" t="s">
        <v>189</v>
      </c>
      <c r="Q1191" s="121">
        <v>2827</v>
      </c>
      <c r="R1191" s="2">
        <v>20531</v>
      </c>
      <c r="S1191" s="2" t="s">
        <v>3784</v>
      </c>
      <c r="T1191" s="122">
        <v>0.13883109580961708</v>
      </c>
      <c r="U1191" s="122">
        <v>6.111478649912773E-2</v>
      </c>
      <c r="V1191" s="122">
        <v>0</v>
      </c>
      <c r="W1191" s="122">
        <v>0.52997868030128514</v>
      </c>
      <c r="X1191" s="122">
        <v>0.44020963850156541</v>
      </c>
      <c r="Y1191" s="123" t="e">
        <v>#VALUE!</v>
      </c>
      <c r="Z1191" s="123">
        <v>235.47187831623629</v>
      </c>
      <c r="AA1191" s="122">
        <v>1.0418424775880202</v>
      </c>
      <c r="AB1191" s="123">
        <v>1912.8365758754865</v>
      </c>
    </row>
    <row r="1192" spans="1:28" x14ac:dyDescent="0.25">
      <c r="A1192" s="2">
        <v>20</v>
      </c>
      <c r="B1192" s="2">
        <v>20532</v>
      </c>
      <c r="C1192" s="2" t="s">
        <v>3785</v>
      </c>
      <c r="D1192" s="121">
        <v>25157655</v>
      </c>
      <c r="E1192" s="121">
        <v>86969</v>
      </c>
      <c r="F1192" s="121">
        <v>25070686</v>
      </c>
      <c r="G1192" s="121" t="s">
        <v>17</v>
      </c>
      <c r="H1192" s="121">
        <v>5499870</v>
      </c>
      <c r="I1192" s="121">
        <v>19570816</v>
      </c>
      <c r="J1192" s="121">
        <v>25157655</v>
      </c>
      <c r="K1192" s="121">
        <v>10076811</v>
      </c>
      <c r="L1192" s="121">
        <v>9816588</v>
      </c>
      <c r="M1192" s="121">
        <v>9233935</v>
      </c>
      <c r="N1192" s="121">
        <v>1884255</v>
      </c>
      <c r="O1192" s="121" t="e">
        <v>#N/A</v>
      </c>
      <c r="P1192" s="121" t="s">
        <v>189</v>
      </c>
      <c r="Q1192" s="121">
        <v>3744</v>
      </c>
      <c r="R1192" s="2">
        <v>20532</v>
      </c>
      <c r="S1192" s="2" t="s">
        <v>3785</v>
      </c>
      <c r="T1192" s="122">
        <v>9.4184115439409095E-3</v>
      </c>
      <c r="U1192" s="122">
        <v>3.4569597206098898E-3</v>
      </c>
      <c r="V1192" s="122">
        <v>0</v>
      </c>
      <c r="W1192" s="122">
        <v>0.4005465135760865</v>
      </c>
      <c r="X1192" s="122">
        <v>0.36704275497855426</v>
      </c>
      <c r="Y1192" s="123" t="e">
        <v>#VALUE!</v>
      </c>
      <c r="Z1192" s="123">
        <v>23.228899572649574</v>
      </c>
      <c r="AA1192" s="122">
        <v>4.6155642415702761E-2</v>
      </c>
      <c r="AB1192" s="123">
        <v>2621.9519230769229</v>
      </c>
    </row>
    <row r="1193" spans="1:28" x14ac:dyDescent="0.25">
      <c r="A1193" s="2">
        <v>20</v>
      </c>
      <c r="B1193" s="2">
        <v>20533</v>
      </c>
      <c r="C1193" s="2" t="s">
        <v>3786</v>
      </c>
      <c r="D1193" s="121">
        <v>13379695</v>
      </c>
      <c r="E1193" s="121">
        <v>563944</v>
      </c>
      <c r="F1193" s="121">
        <v>12815750</v>
      </c>
      <c r="G1193" s="121">
        <v>202330</v>
      </c>
      <c r="H1193" s="121">
        <v>4968213</v>
      </c>
      <c r="I1193" s="121">
        <v>7847537</v>
      </c>
      <c r="J1193" s="121">
        <v>13379695</v>
      </c>
      <c r="K1193" s="121">
        <v>3814196</v>
      </c>
      <c r="L1193" s="121">
        <v>3517050</v>
      </c>
      <c r="M1193" s="121">
        <v>9565499</v>
      </c>
      <c r="N1193" s="121">
        <v>3772829</v>
      </c>
      <c r="O1193" s="121" t="e">
        <v>#N/A</v>
      </c>
      <c r="P1193" s="121">
        <v>221186</v>
      </c>
      <c r="Q1193" s="121">
        <v>2556</v>
      </c>
      <c r="R1193" s="2">
        <v>20533</v>
      </c>
      <c r="S1193" s="2" t="s">
        <v>3786</v>
      </c>
      <c r="T1193" s="122">
        <v>5.8956046098588268E-2</v>
      </c>
      <c r="U1193" s="122">
        <v>4.2149241817545167E-2</v>
      </c>
      <c r="V1193" s="122">
        <v>-0.12822962669795068</v>
      </c>
      <c r="W1193" s="122">
        <v>0.28507346393172639</v>
      </c>
      <c r="X1193" s="122">
        <v>0.71492653606827361</v>
      </c>
      <c r="Y1193" s="123">
        <v>79.158841940532085</v>
      </c>
      <c r="Z1193" s="123">
        <v>220.63536776212834</v>
      </c>
      <c r="AA1193" s="122">
        <v>0.14947510210507817</v>
      </c>
      <c r="AB1193" s="123">
        <v>1375.9976525821596</v>
      </c>
    </row>
    <row r="1194" spans="1:28" x14ac:dyDescent="0.25">
      <c r="A1194" s="2">
        <v>20</v>
      </c>
      <c r="B1194" s="2">
        <v>20534</v>
      </c>
      <c r="C1194" s="2" t="s">
        <v>3787</v>
      </c>
      <c r="D1194" s="121">
        <v>23568516</v>
      </c>
      <c r="E1194" s="121">
        <v>10995</v>
      </c>
      <c r="F1194" s="121">
        <v>23557521</v>
      </c>
      <c r="G1194" s="121" t="s">
        <v>17</v>
      </c>
      <c r="H1194" s="121">
        <v>5874653</v>
      </c>
      <c r="I1194" s="121">
        <v>17682868</v>
      </c>
      <c r="J1194" s="121">
        <v>23568516</v>
      </c>
      <c r="K1194" s="121">
        <v>11277109</v>
      </c>
      <c r="L1194" s="121">
        <v>11204751</v>
      </c>
      <c r="M1194" s="121">
        <v>9718547</v>
      </c>
      <c r="N1194" s="121">
        <v>5019383</v>
      </c>
      <c r="O1194" s="121" t="e">
        <v>#N/A</v>
      </c>
      <c r="P1194" s="121" t="s">
        <v>189</v>
      </c>
      <c r="Q1194" s="121">
        <v>4026</v>
      </c>
      <c r="R1194" s="2">
        <v>20534</v>
      </c>
      <c r="S1194" s="2" t="s">
        <v>3787</v>
      </c>
      <c r="T1194" s="122">
        <v>1.1313419588339698E-3</v>
      </c>
      <c r="U1194" s="122">
        <v>4.6651218939707532E-4</v>
      </c>
      <c r="V1194" s="122">
        <v>0</v>
      </c>
      <c r="W1194" s="122">
        <v>0.47848192902769099</v>
      </c>
      <c r="X1194" s="122">
        <v>0.41235294576883841</v>
      </c>
      <c r="Y1194" s="123" t="e">
        <v>#VALUE!</v>
      </c>
      <c r="Z1194" s="123">
        <v>2.7309985096870344</v>
      </c>
      <c r="AA1194" s="122">
        <v>2.1905082756187365E-3</v>
      </c>
      <c r="AB1194" s="123">
        <v>2783.097615499255</v>
      </c>
    </row>
    <row r="1195" spans="1:28" x14ac:dyDescent="0.25">
      <c r="A1195" s="2">
        <v>20</v>
      </c>
      <c r="B1195" s="2">
        <v>20535</v>
      </c>
      <c r="C1195" s="2" t="s">
        <v>3788</v>
      </c>
      <c r="D1195" s="121">
        <v>22175545</v>
      </c>
      <c r="E1195" s="121">
        <v>637835</v>
      </c>
      <c r="F1195" s="121">
        <v>21537710</v>
      </c>
      <c r="G1195" s="121" t="s">
        <v>17</v>
      </c>
      <c r="H1195" s="121">
        <v>4862466</v>
      </c>
      <c r="I1195" s="121">
        <v>16675244</v>
      </c>
      <c r="J1195" s="121">
        <v>22175545</v>
      </c>
      <c r="K1195" s="121">
        <v>13277452</v>
      </c>
      <c r="L1195" s="121">
        <v>13179516</v>
      </c>
      <c r="M1195" s="121">
        <v>8468456</v>
      </c>
      <c r="N1195" s="121">
        <v>1090533</v>
      </c>
      <c r="O1195" s="121" t="e">
        <v>#N/A</v>
      </c>
      <c r="P1195" s="121" t="s">
        <v>189</v>
      </c>
      <c r="Q1195" s="121">
        <v>2993</v>
      </c>
      <c r="R1195" s="2">
        <v>20535</v>
      </c>
      <c r="S1195" s="2" t="s">
        <v>3788</v>
      </c>
      <c r="T1195" s="122">
        <v>7.5318924724884911E-2</v>
      </c>
      <c r="U1195" s="122">
        <v>2.8762990943401841E-2</v>
      </c>
      <c r="V1195" s="122">
        <v>0</v>
      </c>
      <c r="W1195" s="122">
        <v>0.59874298467072629</v>
      </c>
      <c r="X1195" s="122">
        <v>0.38188265496969748</v>
      </c>
      <c r="Y1195" s="123" t="e">
        <v>#VALUE!</v>
      </c>
      <c r="Z1195" s="123">
        <v>213.10892081523554</v>
      </c>
      <c r="AA1195" s="122">
        <v>0.58488372199649163</v>
      </c>
      <c r="AB1195" s="123">
        <v>4403.446708987638</v>
      </c>
    </row>
    <row r="1196" spans="1:28" x14ac:dyDescent="0.25">
      <c r="A1196" s="2">
        <v>20</v>
      </c>
      <c r="B1196" s="2">
        <v>20536</v>
      </c>
      <c r="C1196" s="2" t="s">
        <v>3789</v>
      </c>
      <c r="D1196" s="121">
        <v>5696367</v>
      </c>
      <c r="E1196" s="121">
        <v>289390</v>
      </c>
      <c r="F1196" s="121">
        <v>5406977</v>
      </c>
      <c r="G1196" s="121">
        <v>32176</v>
      </c>
      <c r="H1196" s="121">
        <v>2057732</v>
      </c>
      <c r="I1196" s="121">
        <v>3349245</v>
      </c>
      <c r="J1196" s="121">
        <v>5696367</v>
      </c>
      <c r="K1196" s="121">
        <v>2962797</v>
      </c>
      <c r="L1196" s="121">
        <v>2947397</v>
      </c>
      <c r="M1196" s="121">
        <v>2719191</v>
      </c>
      <c r="N1196" s="121">
        <v>357211</v>
      </c>
      <c r="O1196" s="121" t="e">
        <v>#N/A</v>
      </c>
      <c r="P1196" s="121">
        <v>36084</v>
      </c>
      <c r="Q1196" s="121">
        <v>490</v>
      </c>
      <c r="R1196" s="2">
        <v>20536</v>
      </c>
      <c r="S1196" s="2" t="s">
        <v>3789</v>
      </c>
      <c r="T1196" s="122">
        <v>0.10642503597577367</v>
      </c>
      <c r="U1196" s="122">
        <v>5.0802555383106462E-2</v>
      </c>
      <c r="V1196" s="122">
        <v>-0.15019978233941456</v>
      </c>
      <c r="W1196" s="122">
        <v>0.5201204557220418</v>
      </c>
      <c r="X1196" s="122">
        <v>0.47735530382786079</v>
      </c>
      <c r="Y1196" s="123">
        <v>65.665306122448982</v>
      </c>
      <c r="Z1196" s="123">
        <v>590.59183673469386</v>
      </c>
      <c r="AA1196" s="122">
        <v>0.81013742577916137</v>
      </c>
      <c r="AB1196" s="123">
        <v>6015.0959183673467</v>
      </c>
    </row>
    <row r="1197" spans="1:28" x14ac:dyDescent="0.25">
      <c r="A1197" s="2">
        <v>20</v>
      </c>
      <c r="B1197" s="2">
        <v>20537</v>
      </c>
      <c r="C1197" s="2" t="s">
        <v>3790</v>
      </c>
      <c r="D1197" s="121">
        <v>34426019</v>
      </c>
      <c r="E1197" s="121">
        <v>414503</v>
      </c>
      <c r="F1197" s="121">
        <v>34011516</v>
      </c>
      <c r="G1197" s="121">
        <v>141072</v>
      </c>
      <c r="H1197" s="121">
        <v>11832214</v>
      </c>
      <c r="I1197" s="121">
        <v>22179302</v>
      </c>
      <c r="J1197" s="121">
        <v>34426019</v>
      </c>
      <c r="K1197" s="121">
        <v>8488138</v>
      </c>
      <c r="L1197" s="121">
        <v>8334234</v>
      </c>
      <c r="M1197" s="121">
        <v>25407589</v>
      </c>
      <c r="N1197" s="121">
        <v>7245548</v>
      </c>
      <c r="O1197" s="121" t="e">
        <v>#N/A</v>
      </c>
      <c r="P1197" s="121">
        <v>231715</v>
      </c>
      <c r="Q1197" s="121">
        <v>6315</v>
      </c>
      <c r="R1197" s="2">
        <v>20537</v>
      </c>
      <c r="S1197" s="2" t="s">
        <v>3790</v>
      </c>
      <c r="T1197" s="122">
        <v>1.6314141416566522E-2</v>
      </c>
      <c r="U1197" s="122">
        <v>1.2040398862267519E-2</v>
      </c>
      <c r="V1197" s="122">
        <v>-0.41978876547611821</v>
      </c>
      <c r="W1197" s="122">
        <v>0.24656170671375044</v>
      </c>
      <c r="X1197" s="122">
        <v>0.73803447909559339</v>
      </c>
      <c r="Y1197" s="123">
        <v>22.339192399049882</v>
      </c>
      <c r="Z1197" s="123">
        <v>65.637846397466348</v>
      </c>
      <c r="AA1197" s="122">
        <v>5.7207957217314691E-2</v>
      </c>
      <c r="AB1197" s="123">
        <v>1319.7520190023754</v>
      </c>
    </row>
    <row r="1198" spans="1:28" x14ac:dyDescent="0.25">
      <c r="A1198" s="2">
        <v>20</v>
      </c>
      <c r="B1198" s="2">
        <v>20538</v>
      </c>
      <c r="C1198" s="2" t="s">
        <v>3791</v>
      </c>
      <c r="D1198" s="121">
        <v>5304480</v>
      </c>
      <c r="E1198" s="121">
        <v>33635</v>
      </c>
      <c r="F1198" s="121">
        <v>5270844</v>
      </c>
      <c r="G1198" s="121">
        <v>21311</v>
      </c>
      <c r="H1198" s="121">
        <v>2219735</v>
      </c>
      <c r="I1198" s="121">
        <v>3051109</v>
      </c>
      <c r="J1198" s="121">
        <v>5304480</v>
      </c>
      <c r="K1198" s="121">
        <v>2348310</v>
      </c>
      <c r="L1198" s="121">
        <v>2340611</v>
      </c>
      <c r="M1198" s="121">
        <v>2956170</v>
      </c>
      <c r="N1198" s="121">
        <v>1187131</v>
      </c>
      <c r="O1198" s="121" t="e">
        <v>#N/A</v>
      </c>
      <c r="P1198" s="121">
        <v>33038</v>
      </c>
      <c r="Q1198" s="121">
        <v>1395</v>
      </c>
      <c r="R1198" s="2">
        <v>20538</v>
      </c>
      <c r="S1198" s="2" t="s">
        <v>3791</v>
      </c>
      <c r="T1198" s="122">
        <v>1.1377897752835594E-2</v>
      </c>
      <c r="U1198" s="122">
        <v>6.3408665882423911E-3</v>
      </c>
      <c r="V1198" s="122">
        <v>-0.38526273706863101</v>
      </c>
      <c r="W1198" s="122">
        <v>0.44270314903628633</v>
      </c>
      <c r="X1198" s="122">
        <v>0.55729685096371373</v>
      </c>
      <c r="Y1198" s="123">
        <v>15.276702508960573</v>
      </c>
      <c r="Z1198" s="123">
        <v>24.111111111111111</v>
      </c>
      <c r="AA1198" s="122">
        <v>2.8333014637811665E-2</v>
      </c>
      <c r="AB1198" s="123">
        <v>1677.8573476702509</v>
      </c>
    </row>
    <row r="1199" spans="1:28" x14ac:dyDescent="0.25">
      <c r="A1199" s="2">
        <v>20</v>
      </c>
      <c r="B1199" s="2">
        <v>20539</v>
      </c>
      <c r="C1199" s="2" t="s">
        <v>3792</v>
      </c>
      <c r="D1199" s="121">
        <v>19003969</v>
      </c>
      <c r="E1199" s="121">
        <v>558616</v>
      </c>
      <c r="F1199" s="121">
        <v>18445353</v>
      </c>
      <c r="G1199" s="121">
        <v>42283</v>
      </c>
      <c r="H1199" s="121">
        <v>6077148</v>
      </c>
      <c r="I1199" s="121">
        <v>12368205</v>
      </c>
      <c r="J1199" s="121">
        <v>19003969</v>
      </c>
      <c r="K1199" s="121">
        <v>4328987</v>
      </c>
      <c r="L1199" s="121">
        <v>4094240</v>
      </c>
      <c r="M1199" s="121">
        <v>11816956</v>
      </c>
      <c r="N1199" s="121">
        <v>4713670</v>
      </c>
      <c r="O1199" s="121" t="e">
        <v>#N/A</v>
      </c>
      <c r="P1199" s="121">
        <v>106089</v>
      </c>
      <c r="Q1199" s="121">
        <v>5873</v>
      </c>
      <c r="R1199" s="2">
        <v>20539</v>
      </c>
      <c r="S1199" s="2" t="s">
        <v>3792</v>
      </c>
      <c r="T1199" s="122">
        <v>4.7272410932223154E-2</v>
      </c>
      <c r="U1199" s="122">
        <v>2.9394701706785566E-2</v>
      </c>
      <c r="V1199" s="122">
        <v>-0.6201650736004044</v>
      </c>
      <c r="W1199" s="122">
        <v>0.22779383611918122</v>
      </c>
      <c r="X1199" s="122">
        <v>0.62181515871763415</v>
      </c>
      <c r="Y1199" s="123">
        <v>7.1995572961008003</v>
      </c>
      <c r="Z1199" s="123">
        <v>95.115954367444232</v>
      </c>
      <c r="AA1199" s="122">
        <v>0.11850978112595918</v>
      </c>
      <c r="AB1199" s="123">
        <v>697.12923548442018</v>
      </c>
    </row>
    <row r="1200" spans="1:28" x14ac:dyDescent="0.25">
      <c r="A1200" s="2">
        <v>20</v>
      </c>
      <c r="B1200" s="2">
        <v>20541</v>
      </c>
      <c r="C1200" s="2" t="s">
        <v>3793</v>
      </c>
      <c r="D1200" s="121">
        <v>9787061</v>
      </c>
      <c r="E1200" s="121">
        <v>29615</v>
      </c>
      <c r="F1200" s="121">
        <v>9757446</v>
      </c>
      <c r="G1200" s="121" t="s">
        <v>17</v>
      </c>
      <c r="H1200" s="121">
        <v>2818387</v>
      </c>
      <c r="I1200" s="121">
        <v>6939059</v>
      </c>
      <c r="J1200" s="121">
        <v>9787061</v>
      </c>
      <c r="K1200" s="121">
        <v>5416858</v>
      </c>
      <c r="L1200" s="121">
        <v>5378098</v>
      </c>
      <c r="M1200" s="121">
        <v>4367172</v>
      </c>
      <c r="N1200" s="121">
        <v>458110</v>
      </c>
      <c r="O1200" s="121" t="e">
        <v>#N/A</v>
      </c>
      <c r="P1200" s="121" t="s">
        <v>189</v>
      </c>
      <c r="Q1200" s="121">
        <v>1981</v>
      </c>
      <c r="R1200" s="2">
        <v>20541</v>
      </c>
      <c r="S1200" s="2" t="s">
        <v>3793</v>
      </c>
      <c r="T1200" s="122">
        <v>6.7812763042078492E-3</v>
      </c>
      <c r="U1200" s="122">
        <v>3.0259339346101958E-3</v>
      </c>
      <c r="V1200" s="122">
        <v>0</v>
      </c>
      <c r="W1200" s="122">
        <v>0.55347136387522256</v>
      </c>
      <c r="X1200" s="122">
        <v>0.44621894151880731</v>
      </c>
      <c r="Y1200" s="123" t="e">
        <v>#VALUE!</v>
      </c>
      <c r="Z1200" s="123">
        <v>14.949520444220092</v>
      </c>
      <c r="AA1200" s="122">
        <v>6.4646045709545741E-2</v>
      </c>
      <c r="AB1200" s="123">
        <v>2714.8399798081778</v>
      </c>
    </row>
    <row r="1201" spans="1:28" x14ac:dyDescent="0.25">
      <c r="A1201" s="2">
        <v>20</v>
      </c>
      <c r="B1201" s="2">
        <v>20542</v>
      </c>
      <c r="C1201" s="2" t="s">
        <v>3794</v>
      </c>
      <c r="D1201" s="121">
        <v>5931985</v>
      </c>
      <c r="E1201" s="121">
        <v>127</v>
      </c>
      <c r="F1201" s="121">
        <v>5931858</v>
      </c>
      <c r="G1201" s="121" t="s">
        <v>17</v>
      </c>
      <c r="H1201" s="121">
        <v>2457731</v>
      </c>
      <c r="I1201" s="121">
        <v>3474127</v>
      </c>
      <c r="J1201" s="121">
        <v>5931985</v>
      </c>
      <c r="K1201" s="121">
        <v>586109</v>
      </c>
      <c r="L1201" s="121">
        <v>570481</v>
      </c>
      <c r="M1201" s="121">
        <v>2895812</v>
      </c>
      <c r="N1201" s="121">
        <v>1649740</v>
      </c>
      <c r="O1201" s="121" t="e">
        <v>#N/A</v>
      </c>
      <c r="P1201" s="121">
        <v>11964</v>
      </c>
      <c r="Q1201" s="121">
        <v>899</v>
      </c>
      <c r="R1201" s="2">
        <v>20542</v>
      </c>
      <c r="S1201" s="2" t="s">
        <v>3794</v>
      </c>
      <c r="T1201" s="122">
        <v>4.3856438194192162E-5</v>
      </c>
      <c r="U1201" s="122">
        <v>2.140935959885266E-5</v>
      </c>
      <c r="V1201" s="122">
        <v>0</v>
      </c>
      <c r="W1201" s="122">
        <v>9.8804868859243569E-2</v>
      </c>
      <c r="X1201" s="122">
        <v>0.48816913731238365</v>
      </c>
      <c r="Y1201" s="123" t="e">
        <v>#VALUE!</v>
      </c>
      <c r="Z1201" s="123">
        <v>0.14126807563959956</v>
      </c>
      <c r="AA1201" s="122">
        <v>7.6981827439475309E-5</v>
      </c>
      <c r="AB1201" s="123">
        <v>634.57285873192438</v>
      </c>
    </row>
    <row r="1202" spans="1:28" x14ac:dyDescent="0.25">
      <c r="A1202" s="2">
        <v>20</v>
      </c>
      <c r="B1202" s="2">
        <v>20543</v>
      </c>
      <c r="C1202" s="2" t="s">
        <v>3795</v>
      </c>
      <c r="D1202" s="121">
        <v>38547881</v>
      </c>
      <c r="E1202" s="121">
        <v>552836</v>
      </c>
      <c r="F1202" s="121">
        <v>37924336</v>
      </c>
      <c r="G1202" s="121" t="s">
        <v>17</v>
      </c>
      <c r="H1202" s="121">
        <v>7314768</v>
      </c>
      <c r="I1202" s="121">
        <v>30609568</v>
      </c>
      <c r="J1202" s="121">
        <v>38547881</v>
      </c>
      <c r="K1202" s="121">
        <v>25024225</v>
      </c>
      <c r="L1202" s="121">
        <v>24845929</v>
      </c>
      <c r="M1202" s="121">
        <v>13523656</v>
      </c>
      <c r="N1202" s="121">
        <v>6050676</v>
      </c>
      <c r="O1202" s="121" t="e">
        <v>#N/A</v>
      </c>
      <c r="P1202" s="121" t="s">
        <v>189</v>
      </c>
      <c r="Q1202" s="121">
        <v>5905</v>
      </c>
      <c r="R1202" s="2">
        <v>20543</v>
      </c>
      <c r="S1202" s="2" t="s">
        <v>3795</v>
      </c>
      <c r="T1202" s="122">
        <v>4.0879182374943583E-2</v>
      </c>
      <c r="U1202" s="122">
        <v>1.4341540589481429E-2</v>
      </c>
      <c r="V1202" s="122">
        <v>0</v>
      </c>
      <c r="W1202" s="122">
        <v>0.64917251871769555</v>
      </c>
      <c r="X1202" s="122">
        <v>0.35082748128230445</v>
      </c>
      <c r="Y1202" s="123" t="e">
        <v>#VALUE!</v>
      </c>
      <c r="Z1202" s="123">
        <v>93.621676545300588</v>
      </c>
      <c r="AA1202" s="122">
        <v>9.1367642227083393E-2</v>
      </c>
      <c r="AB1202" s="123">
        <v>4207.6086367485186</v>
      </c>
    </row>
    <row r="1203" spans="1:28" x14ac:dyDescent="0.25">
      <c r="A1203" s="2">
        <v>20</v>
      </c>
      <c r="B1203" s="2">
        <v>20545</v>
      </c>
      <c r="C1203" s="2" t="s">
        <v>3796</v>
      </c>
      <c r="D1203" s="121">
        <v>48132129</v>
      </c>
      <c r="E1203" s="121">
        <v>3517447</v>
      </c>
      <c r="F1203" s="121">
        <v>44614682</v>
      </c>
      <c r="G1203" s="121">
        <v>575381</v>
      </c>
      <c r="H1203" s="121">
        <v>23638090</v>
      </c>
      <c r="I1203" s="121">
        <v>20976592</v>
      </c>
      <c r="J1203" s="121">
        <v>48132129</v>
      </c>
      <c r="K1203" s="121">
        <v>11612521</v>
      </c>
      <c r="L1203" s="121">
        <v>11382888</v>
      </c>
      <c r="M1203" s="121">
        <v>28833682</v>
      </c>
      <c r="N1203" s="121">
        <v>15029989</v>
      </c>
      <c r="O1203" s="121" t="e">
        <v>#N/A</v>
      </c>
      <c r="P1203" s="121">
        <v>728087</v>
      </c>
      <c r="Q1203" s="121">
        <v>10074</v>
      </c>
      <c r="R1203" s="2">
        <v>20545</v>
      </c>
      <c r="S1203" s="2" t="s">
        <v>3796</v>
      </c>
      <c r="T1203" s="122">
        <v>0.12199090632961826</v>
      </c>
      <c r="U1203" s="122">
        <v>7.307898223242941E-2</v>
      </c>
      <c r="V1203" s="122">
        <v>-0.24686696305062916</v>
      </c>
      <c r="W1203" s="122">
        <v>0.24126339809319466</v>
      </c>
      <c r="X1203" s="122">
        <v>0.59905270344471984</v>
      </c>
      <c r="Y1203" s="123">
        <v>57.115445701806628</v>
      </c>
      <c r="Z1203" s="123">
        <v>349.16090927139169</v>
      </c>
      <c r="AA1203" s="122">
        <v>0.23402858112537542</v>
      </c>
      <c r="AB1203" s="123">
        <v>1129.9273377010124</v>
      </c>
    </row>
    <row r="1204" spans="1:28" x14ac:dyDescent="0.25">
      <c r="A1204" s="2">
        <v>20</v>
      </c>
      <c r="B1204" s="2">
        <v>20546</v>
      </c>
      <c r="C1204" s="2" t="s">
        <v>3797</v>
      </c>
      <c r="D1204" s="121">
        <v>27517589</v>
      </c>
      <c r="E1204" s="121">
        <v>1008393</v>
      </c>
      <c r="F1204" s="121">
        <v>26509196</v>
      </c>
      <c r="G1204" s="121">
        <v>117050</v>
      </c>
      <c r="H1204" s="121">
        <v>8301051</v>
      </c>
      <c r="I1204" s="121">
        <v>18208145</v>
      </c>
      <c r="J1204" s="121">
        <v>27517589</v>
      </c>
      <c r="K1204" s="121">
        <v>14305651</v>
      </c>
      <c r="L1204" s="121">
        <v>10755506</v>
      </c>
      <c r="M1204" s="121">
        <v>10323262</v>
      </c>
      <c r="N1204" s="121">
        <v>2104240</v>
      </c>
      <c r="O1204" s="121" t="e">
        <v>#N/A</v>
      </c>
      <c r="P1204" s="121">
        <v>41570</v>
      </c>
      <c r="Q1204" s="121">
        <v>6209</v>
      </c>
      <c r="R1204" s="2">
        <v>20546</v>
      </c>
      <c r="S1204" s="2" t="s">
        <v>3797</v>
      </c>
      <c r="T1204" s="122">
        <v>9.7681624277287549E-2</v>
      </c>
      <c r="U1204" s="122">
        <v>3.6645397967096607E-2</v>
      </c>
      <c r="V1204" s="122">
        <v>1.6834335939426142</v>
      </c>
      <c r="W1204" s="122">
        <v>0.51987298015098637</v>
      </c>
      <c r="X1204" s="122">
        <v>0.37515139861998809</v>
      </c>
      <c r="Y1204" s="123">
        <v>18.851666935094219</v>
      </c>
      <c r="Z1204" s="123">
        <v>162.40827830568529</v>
      </c>
      <c r="AA1204" s="122">
        <v>0.47921957571379692</v>
      </c>
      <c r="AB1204" s="123">
        <v>1732.2444838138188</v>
      </c>
    </row>
    <row r="1205" spans="1:28" x14ac:dyDescent="0.25">
      <c r="A1205" s="2">
        <v>20</v>
      </c>
      <c r="B1205" s="2">
        <v>20547</v>
      </c>
      <c r="C1205" s="2" t="s">
        <v>3798</v>
      </c>
      <c r="D1205" s="121">
        <v>8207476</v>
      </c>
      <c r="E1205" s="121">
        <v>195763</v>
      </c>
      <c r="F1205" s="121">
        <v>8011713</v>
      </c>
      <c r="G1205" s="121">
        <v>2120</v>
      </c>
      <c r="H1205" s="121">
        <v>2884452</v>
      </c>
      <c r="I1205" s="121">
        <v>5127261</v>
      </c>
      <c r="J1205" s="121">
        <v>8207476</v>
      </c>
      <c r="K1205" s="121">
        <v>4140388</v>
      </c>
      <c r="L1205" s="121">
        <v>4119807</v>
      </c>
      <c r="M1205" s="121">
        <v>3728938</v>
      </c>
      <c r="N1205" s="121">
        <v>1479608</v>
      </c>
      <c r="O1205" s="121" t="e">
        <v>#N/A</v>
      </c>
      <c r="P1205" s="121">
        <v>8024</v>
      </c>
      <c r="Q1205" s="121">
        <v>1328</v>
      </c>
      <c r="R1205" s="2">
        <v>20547</v>
      </c>
      <c r="S1205" s="2" t="s">
        <v>3798</v>
      </c>
      <c r="T1205" s="122">
        <v>5.2498325260436081E-2</v>
      </c>
      <c r="U1205" s="122">
        <v>2.3851790733229072E-2</v>
      </c>
      <c r="V1205" s="122">
        <v>-0.74820656660900231</v>
      </c>
      <c r="W1205" s="122">
        <v>0.50446544101987023</v>
      </c>
      <c r="X1205" s="122">
        <v>0.45433431666446544</v>
      </c>
      <c r="Y1205" s="123">
        <v>1.5963855421686748</v>
      </c>
      <c r="Z1205" s="123">
        <v>147.41189759036143</v>
      </c>
      <c r="AA1205" s="122">
        <v>0.13230734086325568</v>
      </c>
      <c r="AB1205" s="123">
        <v>3102.2643072289156</v>
      </c>
    </row>
    <row r="1206" spans="1:28" x14ac:dyDescent="0.25">
      <c r="A1206" s="2">
        <v>20</v>
      </c>
      <c r="B1206" s="2">
        <v>20548</v>
      </c>
      <c r="C1206" s="2" t="s">
        <v>3799</v>
      </c>
      <c r="D1206" s="121">
        <v>12625862</v>
      </c>
      <c r="E1206" s="121">
        <v>667899</v>
      </c>
      <c r="F1206" s="121">
        <v>11957963</v>
      </c>
      <c r="G1206" s="121">
        <v>92166</v>
      </c>
      <c r="H1206" s="121">
        <v>4973791</v>
      </c>
      <c r="I1206" s="121">
        <v>6984172</v>
      </c>
      <c r="J1206" s="121">
        <v>12625862</v>
      </c>
      <c r="K1206" s="121">
        <v>2241672</v>
      </c>
      <c r="L1206" s="121">
        <v>2011555</v>
      </c>
      <c r="M1206" s="121">
        <v>9525220</v>
      </c>
      <c r="N1206" s="121">
        <v>3615037</v>
      </c>
      <c r="O1206" s="121" t="e">
        <v>#N/A</v>
      </c>
      <c r="P1206" s="121">
        <v>62478</v>
      </c>
      <c r="Q1206" s="121">
        <v>1669</v>
      </c>
      <c r="R1206" s="2">
        <v>20548</v>
      </c>
      <c r="S1206" s="2" t="s">
        <v>3799</v>
      </c>
      <c r="T1206" s="122">
        <v>7.0119010374563528E-2</v>
      </c>
      <c r="U1206" s="122">
        <v>5.2899279272971618E-2</v>
      </c>
      <c r="V1206" s="122">
        <v>0.40586325406379697</v>
      </c>
      <c r="W1206" s="122">
        <v>0.17754605586533417</v>
      </c>
      <c r="X1206" s="122">
        <v>0.75442136148803152</v>
      </c>
      <c r="Y1206" s="123">
        <v>55.22228879568604</v>
      </c>
      <c r="Z1206" s="123">
        <v>400.17914919113241</v>
      </c>
      <c r="AA1206" s="122">
        <v>0.18475578534880832</v>
      </c>
      <c r="AB1206" s="123">
        <v>1205.245656081486</v>
      </c>
    </row>
    <row r="1207" spans="1:28" x14ac:dyDescent="0.25">
      <c r="A1207" s="2" t="e">
        <v>#N/A</v>
      </c>
      <c r="B1207" s="2">
        <v>20549</v>
      </c>
      <c r="C1207" s="2" t="s">
        <v>3800</v>
      </c>
      <c r="D1207" s="121">
        <v>57274755</v>
      </c>
      <c r="E1207" s="121">
        <v>2096939</v>
      </c>
      <c r="F1207" s="121">
        <v>55177816</v>
      </c>
      <c r="G1207" s="121">
        <v>598842</v>
      </c>
      <c r="H1207" s="121">
        <v>15664797</v>
      </c>
      <c r="I1207" s="121">
        <v>39513019</v>
      </c>
      <c r="J1207" s="121">
        <v>57274755</v>
      </c>
      <c r="K1207" s="121">
        <v>28941208</v>
      </c>
      <c r="L1207" s="121">
        <v>28704055</v>
      </c>
      <c r="M1207" s="121">
        <v>27953891</v>
      </c>
      <c r="N1207" s="121">
        <v>10860903</v>
      </c>
      <c r="O1207" s="121" t="e">
        <v>#N/A</v>
      </c>
      <c r="P1207" s="121">
        <v>1129474</v>
      </c>
      <c r="Q1207" s="121">
        <v>10518</v>
      </c>
      <c r="R1207" s="2">
        <v>20549</v>
      </c>
      <c r="S1207" s="2" t="s">
        <v>3800</v>
      </c>
      <c r="T1207" s="122">
        <v>7.5014208218812897E-2</v>
      </c>
      <c r="U1207" s="122">
        <v>3.6611924398454433E-2</v>
      </c>
      <c r="V1207" s="122">
        <v>-0.49471608544565782</v>
      </c>
      <c r="W1207" s="122">
        <v>0.50530478916932953</v>
      </c>
      <c r="X1207" s="122">
        <v>0.48806653123177918</v>
      </c>
      <c r="Y1207" s="123">
        <v>56.934968625213919</v>
      </c>
      <c r="Z1207" s="123">
        <v>199.3667046967104</v>
      </c>
      <c r="AA1207" s="122">
        <v>0.19307225191128213</v>
      </c>
      <c r="AB1207" s="123">
        <v>2729.0411675223427</v>
      </c>
    </row>
    <row r="1208" spans="1:28" x14ac:dyDescent="0.25">
      <c r="A1208" s="2">
        <v>20</v>
      </c>
      <c r="B1208" s="2">
        <v>20550</v>
      </c>
      <c r="C1208" s="2" t="s">
        <v>3801</v>
      </c>
      <c r="D1208" s="121">
        <v>28042217</v>
      </c>
      <c r="E1208" s="121">
        <v>2754887</v>
      </c>
      <c r="F1208" s="121">
        <v>25287330</v>
      </c>
      <c r="G1208" s="121">
        <v>971582</v>
      </c>
      <c r="H1208" s="121">
        <v>11055337</v>
      </c>
      <c r="I1208" s="121">
        <v>14231993</v>
      </c>
      <c r="J1208" s="121">
        <v>28042217</v>
      </c>
      <c r="K1208" s="121">
        <v>16841070</v>
      </c>
      <c r="L1208" s="121">
        <v>13109597</v>
      </c>
      <c r="M1208" s="121">
        <v>10967313</v>
      </c>
      <c r="N1208" s="121">
        <v>4106139</v>
      </c>
      <c r="O1208" s="121" t="e">
        <v>#N/A</v>
      </c>
      <c r="P1208" s="121">
        <v>837863</v>
      </c>
      <c r="Q1208" s="121">
        <v>6563</v>
      </c>
      <c r="R1208" s="2">
        <v>20550</v>
      </c>
      <c r="S1208" s="2" t="s">
        <v>3801</v>
      </c>
      <c r="T1208" s="122">
        <v>0.25119069730206478</v>
      </c>
      <c r="U1208" s="122">
        <v>9.8240699014632116E-2</v>
      </c>
      <c r="V1208" s="122">
        <v>0.10511101255913013</v>
      </c>
      <c r="W1208" s="122">
        <v>0.60056128943014742</v>
      </c>
      <c r="X1208" s="122">
        <v>0.3911000688711595</v>
      </c>
      <c r="Y1208" s="123">
        <v>148.03931129056835</v>
      </c>
      <c r="Z1208" s="123">
        <v>419.76032302300774</v>
      </c>
      <c r="AA1208" s="122">
        <v>0.67091907994347</v>
      </c>
      <c r="AB1208" s="123">
        <v>1997.5006856620448</v>
      </c>
    </row>
    <row r="1209" spans="1:28" x14ac:dyDescent="0.25">
      <c r="A1209" s="2">
        <v>20</v>
      </c>
      <c r="B1209" s="2">
        <v>20551</v>
      </c>
      <c r="C1209" s="2" t="s">
        <v>3802</v>
      </c>
      <c r="D1209" s="121">
        <v>139623895</v>
      </c>
      <c r="E1209" s="121">
        <v>20289628</v>
      </c>
      <c r="F1209" s="121">
        <v>116271161</v>
      </c>
      <c r="G1209" s="121">
        <v>5539627</v>
      </c>
      <c r="H1209" s="121">
        <v>62565803</v>
      </c>
      <c r="I1209" s="121">
        <v>53705358</v>
      </c>
      <c r="J1209" s="121">
        <v>139623895</v>
      </c>
      <c r="K1209" s="121">
        <v>36708619</v>
      </c>
      <c r="L1209" s="121">
        <v>30958021</v>
      </c>
      <c r="M1209" s="121">
        <v>102915276</v>
      </c>
      <c r="N1209" s="121">
        <v>47194255</v>
      </c>
      <c r="O1209" s="121" t="e">
        <v>#N/A</v>
      </c>
      <c r="P1209" s="121">
        <v>11082068</v>
      </c>
      <c r="Q1209" s="121">
        <v>23751</v>
      </c>
      <c r="R1209" s="2">
        <v>20551</v>
      </c>
      <c r="S1209" s="2" t="s">
        <v>3802</v>
      </c>
      <c r="T1209" s="122">
        <v>0.1971488469797234</v>
      </c>
      <c r="U1209" s="122">
        <v>0.14531630133939466</v>
      </c>
      <c r="V1209" s="122">
        <v>-0.52361380083893649</v>
      </c>
      <c r="W1209" s="122">
        <v>0.26291072169273033</v>
      </c>
      <c r="X1209" s="122">
        <v>0.73708927830726967</v>
      </c>
      <c r="Y1209" s="123">
        <v>233.23763209970107</v>
      </c>
      <c r="Z1209" s="123">
        <v>854.26415729864004</v>
      </c>
      <c r="AA1209" s="122">
        <v>0.42991732786119835</v>
      </c>
      <c r="AB1209" s="123">
        <v>1303.440739337291</v>
      </c>
    </row>
    <row r="1210" spans="1:28" x14ac:dyDescent="0.25">
      <c r="A1210" s="2">
        <v>20</v>
      </c>
      <c r="B1210" s="2">
        <v>20552</v>
      </c>
      <c r="C1210" s="2" t="s">
        <v>3803</v>
      </c>
      <c r="D1210" s="121">
        <v>5285806</v>
      </c>
      <c r="E1210" s="121">
        <v>259484</v>
      </c>
      <c r="F1210" s="121">
        <v>4997312</v>
      </c>
      <c r="G1210" s="121">
        <v>15072</v>
      </c>
      <c r="H1210" s="121">
        <v>1930595</v>
      </c>
      <c r="I1210" s="121">
        <v>3066717</v>
      </c>
      <c r="J1210" s="121">
        <v>5285806</v>
      </c>
      <c r="K1210" s="121">
        <v>3006717</v>
      </c>
      <c r="L1210" s="121">
        <v>3006717</v>
      </c>
      <c r="M1210" s="121">
        <v>2279089</v>
      </c>
      <c r="N1210" s="121">
        <v>331968</v>
      </c>
      <c r="O1210" s="121" t="e">
        <v>#N/A</v>
      </c>
      <c r="P1210" s="121">
        <v>1198</v>
      </c>
      <c r="Q1210" s="121">
        <v>1649</v>
      </c>
      <c r="R1210" s="2">
        <v>20552</v>
      </c>
      <c r="S1210" s="2" t="s">
        <v>3803</v>
      </c>
      <c r="T1210" s="122">
        <v>0.11385426369922368</v>
      </c>
      <c r="U1210" s="122">
        <v>4.9090715777310029E-2</v>
      </c>
      <c r="V1210" s="122">
        <v>10.989843827616234</v>
      </c>
      <c r="W1210" s="122">
        <v>0.56882848140851172</v>
      </c>
      <c r="X1210" s="122">
        <v>0.43117151859148822</v>
      </c>
      <c r="Y1210" s="123">
        <v>9.1400848999393567</v>
      </c>
      <c r="Z1210" s="123">
        <v>157.35839902971497</v>
      </c>
      <c r="AA1210" s="122">
        <v>0.78165365336417969</v>
      </c>
      <c r="AB1210" s="123">
        <v>1823.3577926015766</v>
      </c>
    </row>
    <row r="1211" spans="1:28" x14ac:dyDescent="0.25">
      <c r="A1211" s="2">
        <v>20</v>
      </c>
      <c r="B1211" s="2">
        <v>20553</v>
      </c>
      <c r="C1211" s="2" t="s">
        <v>3804</v>
      </c>
      <c r="D1211" s="121">
        <v>66538283</v>
      </c>
      <c r="E1211" s="121">
        <v>15658989</v>
      </c>
      <c r="F1211" s="121">
        <v>50879294</v>
      </c>
      <c r="G1211" s="121">
        <v>7619929</v>
      </c>
      <c r="H1211" s="121">
        <v>27977147</v>
      </c>
      <c r="I1211" s="121">
        <v>22902147</v>
      </c>
      <c r="J1211" s="121">
        <v>66538283</v>
      </c>
      <c r="K1211" s="121">
        <v>36654305</v>
      </c>
      <c r="L1211" s="121">
        <v>35468213</v>
      </c>
      <c r="M1211" s="121">
        <v>28806325</v>
      </c>
      <c r="N1211" s="121">
        <v>7791251</v>
      </c>
      <c r="O1211" s="121" t="e">
        <v>#N/A</v>
      </c>
      <c r="P1211" s="121">
        <v>5284678</v>
      </c>
      <c r="Q1211" s="121">
        <v>10675</v>
      </c>
      <c r="R1211" s="2">
        <v>20553</v>
      </c>
      <c r="S1211" s="2" t="s">
        <v>3804</v>
      </c>
      <c r="T1211" s="122">
        <v>0.54359551244388171</v>
      </c>
      <c r="U1211" s="122">
        <v>0.23533803840414697</v>
      </c>
      <c r="V1211" s="122">
        <v>0.37414275715350809</v>
      </c>
      <c r="W1211" s="122">
        <v>0.5508754261062011</v>
      </c>
      <c r="X1211" s="122">
        <v>0.43292858939567164</v>
      </c>
      <c r="Y1211" s="123">
        <v>713.81067915690869</v>
      </c>
      <c r="Z1211" s="123">
        <v>1466.8842154566744</v>
      </c>
      <c r="AA1211" s="122">
        <v>2.0098170370842885</v>
      </c>
      <c r="AB1211" s="123">
        <v>3322.5492271662765</v>
      </c>
    </row>
    <row r="1212" spans="1:28" x14ac:dyDescent="0.25">
      <c r="A1212" s="2">
        <v>20</v>
      </c>
      <c r="B1212" s="2">
        <v>20554</v>
      </c>
      <c r="C1212" s="2" t="s">
        <v>3805</v>
      </c>
      <c r="D1212" s="121">
        <v>30858599</v>
      </c>
      <c r="E1212" s="121">
        <v>152059</v>
      </c>
      <c r="F1212" s="121">
        <v>30703975</v>
      </c>
      <c r="G1212" s="121">
        <v>6475</v>
      </c>
      <c r="H1212" s="121">
        <v>7475109</v>
      </c>
      <c r="I1212" s="121">
        <v>23228866</v>
      </c>
      <c r="J1212" s="121">
        <v>30858599</v>
      </c>
      <c r="K1212" s="121">
        <v>15323230</v>
      </c>
      <c r="L1212" s="121">
        <v>14036473</v>
      </c>
      <c r="M1212" s="121">
        <v>15535369</v>
      </c>
      <c r="N1212" s="121">
        <v>2485589</v>
      </c>
      <c r="O1212" s="121" t="e">
        <v>#N/A</v>
      </c>
      <c r="P1212" s="121">
        <v>7300</v>
      </c>
      <c r="Q1212" s="121">
        <v>5722</v>
      </c>
      <c r="R1212" s="2">
        <v>20554</v>
      </c>
      <c r="S1212" s="2" t="s">
        <v>3805</v>
      </c>
      <c r="T1212" s="122">
        <v>9.7879232865341025E-3</v>
      </c>
      <c r="U1212" s="122">
        <v>4.9276054301752329E-3</v>
      </c>
      <c r="V1212" s="122">
        <v>-0.15468928991970499</v>
      </c>
      <c r="W1212" s="122">
        <v>0.49656272470438467</v>
      </c>
      <c r="X1212" s="122">
        <v>0.50343727529561533</v>
      </c>
      <c r="Y1212" s="123">
        <v>1.1315973435861586</v>
      </c>
      <c r="Z1212" s="123">
        <v>26.574449493184201</v>
      </c>
      <c r="AA1212" s="122">
        <v>6.1176244342890158E-2</v>
      </c>
      <c r="AB1212" s="123">
        <v>2453.0711289758824</v>
      </c>
    </row>
    <row r="1213" spans="1:28" x14ac:dyDescent="0.25">
      <c r="A1213" s="2">
        <v>20</v>
      </c>
      <c r="B1213" s="2">
        <v>20555</v>
      </c>
      <c r="C1213" s="2" t="s">
        <v>3806</v>
      </c>
      <c r="D1213" s="121">
        <v>13669221</v>
      </c>
      <c r="E1213" s="121">
        <v>136500</v>
      </c>
      <c r="F1213" s="121">
        <v>13532721</v>
      </c>
      <c r="G1213" s="121">
        <v>135972</v>
      </c>
      <c r="H1213" s="121">
        <v>4174253</v>
      </c>
      <c r="I1213" s="121">
        <v>9358468</v>
      </c>
      <c r="J1213" s="121">
        <v>13669221</v>
      </c>
      <c r="K1213" s="121">
        <v>6298593</v>
      </c>
      <c r="L1213" s="121">
        <v>6298593</v>
      </c>
      <c r="M1213" s="121">
        <v>5717594</v>
      </c>
      <c r="N1213" s="121">
        <v>3512540</v>
      </c>
      <c r="O1213" s="121" t="e">
        <v>#N/A</v>
      </c>
      <c r="P1213" s="121">
        <v>127051</v>
      </c>
      <c r="Q1213" s="121">
        <v>3295</v>
      </c>
      <c r="R1213" s="2">
        <v>20555</v>
      </c>
      <c r="S1213" s="2" t="s">
        <v>3806</v>
      </c>
      <c r="T1213" s="122">
        <v>2.3873678333928571E-2</v>
      </c>
      <c r="U1213" s="122">
        <v>9.9859384817905864E-3</v>
      </c>
      <c r="V1213" s="122">
        <v>1.9931152152563358E-2</v>
      </c>
      <c r="W1213" s="122">
        <v>0.46078653640906092</v>
      </c>
      <c r="X1213" s="122">
        <v>0.41828235859234408</v>
      </c>
      <c r="Y1213" s="123">
        <v>41.266160849772383</v>
      </c>
      <c r="Z1213" s="123">
        <v>41.426403641881642</v>
      </c>
      <c r="AA1213" s="122">
        <v>3.8860767421865658E-2</v>
      </c>
      <c r="AB1213" s="123">
        <v>1911.5608497723824</v>
      </c>
    </row>
    <row r="1214" spans="1:28" x14ac:dyDescent="0.25">
      <c r="A1214" s="2">
        <v>20</v>
      </c>
      <c r="B1214" s="2">
        <v>20556</v>
      </c>
      <c r="C1214" s="2" t="s">
        <v>3807</v>
      </c>
      <c r="D1214" s="121">
        <v>4117880</v>
      </c>
      <c r="E1214" s="121">
        <v>118463</v>
      </c>
      <c r="F1214" s="121">
        <v>3999417</v>
      </c>
      <c r="G1214" s="121" t="s">
        <v>17</v>
      </c>
      <c r="H1214" s="121">
        <v>1681495</v>
      </c>
      <c r="I1214" s="121">
        <v>2317922</v>
      </c>
      <c r="J1214" s="121">
        <v>4117880</v>
      </c>
      <c r="K1214" s="121">
        <v>0</v>
      </c>
      <c r="L1214" s="121" t="s">
        <v>17</v>
      </c>
      <c r="M1214" s="121">
        <v>3766053</v>
      </c>
      <c r="N1214" s="121">
        <v>1024335</v>
      </c>
      <c r="O1214" s="121" t="e">
        <v>#N/A</v>
      </c>
      <c r="P1214" s="121" t="s">
        <v>189</v>
      </c>
      <c r="Q1214" s="121">
        <v>429</v>
      </c>
      <c r="R1214" s="2">
        <v>20556</v>
      </c>
      <c r="S1214" s="2" t="s">
        <v>3807</v>
      </c>
      <c r="T1214" s="122">
        <v>3.1455478720028636E-2</v>
      </c>
      <c r="U1214" s="122">
        <v>2.8767958269789309E-2</v>
      </c>
      <c r="V1214" s="122">
        <v>0</v>
      </c>
      <c r="W1214" s="122">
        <v>0</v>
      </c>
      <c r="X1214" s="122">
        <v>0.91456113339873912</v>
      </c>
      <c r="Y1214" s="123" t="e">
        <v>#VALUE!</v>
      </c>
      <c r="Z1214" s="123">
        <v>276.13752913752916</v>
      </c>
      <c r="AA1214" s="122">
        <v>0.11564868914954581</v>
      </c>
      <c r="AB1214" s="123" t="e">
        <v>#VALUE!</v>
      </c>
    </row>
    <row r="1215" spans="1:28" x14ac:dyDescent="0.25">
      <c r="A1215" s="2">
        <v>20</v>
      </c>
      <c r="B1215" s="2">
        <v>20557</v>
      </c>
      <c r="C1215" s="2" t="s">
        <v>3808</v>
      </c>
      <c r="D1215" s="121">
        <v>64288828</v>
      </c>
      <c r="E1215" s="121">
        <v>8689128</v>
      </c>
      <c r="F1215" s="121">
        <v>55599700</v>
      </c>
      <c r="G1215" s="121">
        <v>674688</v>
      </c>
      <c r="H1215" s="121">
        <v>27633890</v>
      </c>
      <c r="I1215" s="121">
        <v>27965810</v>
      </c>
      <c r="J1215" s="121">
        <v>64288828</v>
      </c>
      <c r="K1215" s="121">
        <v>18439996</v>
      </c>
      <c r="L1215" s="121">
        <v>18333237</v>
      </c>
      <c r="M1215" s="121">
        <v>45307412</v>
      </c>
      <c r="N1215" s="121">
        <v>22938670</v>
      </c>
      <c r="O1215" s="121" t="e">
        <v>#N/A</v>
      </c>
      <c r="P1215" s="121">
        <v>1103122</v>
      </c>
      <c r="Q1215" s="121">
        <v>15359</v>
      </c>
      <c r="R1215" s="2">
        <v>20557</v>
      </c>
      <c r="S1215" s="2" t="s">
        <v>3808</v>
      </c>
      <c r="T1215" s="122">
        <v>0.19178160076766249</v>
      </c>
      <c r="U1215" s="122">
        <v>0.1351576668966496</v>
      </c>
      <c r="V1215" s="122">
        <v>-0.41712034242002416</v>
      </c>
      <c r="W1215" s="122">
        <v>0.28683048942811651</v>
      </c>
      <c r="X1215" s="122">
        <v>0.70474782959179161</v>
      </c>
      <c r="Y1215" s="123">
        <v>43.927859886711374</v>
      </c>
      <c r="Z1215" s="123">
        <v>565.73526922325675</v>
      </c>
      <c r="AA1215" s="122">
        <v>0.37879824767521397</v>
      </c>
      <c r="AB1215" s="123">
        <v>1193.6478286346767</v>
      </c>
    </row>
    <row r="1216" spans="1:28" x14ac:dyDescent="0.25">
      <c r="A1216" s="2">
        <v>20</v>
      </c>
      <c r="B1216" s="2">
        <v>20558</v>
      </c>
      <c r="C1216" s="2" t="s">
        <v>3809</v>
      </c>
      <c r="D1216" s="121">
        <v>7328462</v>
      </c>
      <c r="E1216" s="121">
        <v>211</v>
      </c>
      <c r="F1216" s="121">
        <v>7256858</v>
      </c>
      <c r="G1216" s="121" t="s">
        <v>17</v>
      </c>
      <c r="H1216" s="121">
        <v>2046072</v>
      </c>
      <c r="I1216" s="121">
        <v>5210786</v>
      </c>
      <c r="J1216" s="121">
        <v>7328462</v>
      </c>
      <c r="K1216" s="121">
        <v>3990247</v>
      </c>
      <c r="L1216" s="121">
        <v>3979301</v>
      </c>
      <c r="M1216" s="121">
        <v>3338215</v>
      </c>
      <c r="N1216" s="121">
        <v>60572</v>
      </c>
      <c r="O1216" s="121" t="e">
        <v>#N/A</v>
      </c>
      <c r="P1216" s="121" t="s">
        <v>189</v>
      </c>
      <c r="Q1216" s="121">
        <v>2348</v>
      </c>
      <c r="R1216" s="2">
        <v>20558</v>
      </c>
      <c r="S1216" s="2" t="s">
        <v>3809</v>
      </c>
      <c r="T1216" s="122">
        <v>6.3207432714789191E-5</v>
      </c>
      <c r="U1216" s="122">
        <v>2.8791852915386612E-5</v>
      </c>
      <c r="V1216" s="122">
        <v>0</v>
      </c>
      <c r="W1216" s="122">
        <v>0.54448627829413598</v>
      </c>
      <c r="X1216" s="122">
        <v>0.45551372170586407</v>
      </c>
      <c r="Y1216" s="123" t="e">
        <v>#VALUE!</v>
      </c>
      <c r="Z1216" s="123">
        <v>8.9863713798977854E-2</v>
      </c>
      <c r="AA1216" s="122">
        <v>3.483457703229215E-3</v>
      </c>
      <c r="AB1216" s="123">
        <v>1694.7619250425894</v>
      </c>
    </row>
    <row r="1217" spans="1:28" x14ac:dyDescent="0.25">
      <c r="A1217" s="2">
        <v>20</v>
      </c>
      <c r="B1217" s="2">
        <v>20559</v>
      </c>
      <c r="C1217" s="2" t="s">
        <v>3810</v>
      </c>
      <c r="D1217" s="121">
        <v>113024317</v>
      </c>
      <c r="E1217" s="121">
        <v>5087580</v>
      </c>
      <c r="F1217" s="121">
        <v>106895880</v>
      </c>
      <c r="G1217" s="121">
        <v>1201369</v>
      </c>
      <c r="H1217" s="121">
        <v>25175846</v>
      </c>
      <c r="I1217" s="121">
        <v>81720034</v>
      </c>
      <c r="J1217" s="121">
        <v>113024317</v>
      </c>
      <c r="K1217" s="121">
        <v>2588931</v>
      </c>
      <c r="L1217" s="121">
        <v>2060017</v>
      </c>
      <c r="M1217" s="121">
        <v>110435386</v>
      </c>
      <c r="N1217" s="121">
        <v>33632366</v>
      </c>
      <c r="O1217" s="121" t="e">
        <v>#N/A</v>
      </c>
      <c r="P1217" s="121">
        <v>1366075</v>
      </c>
      <c r="Q1217" s="121">
        <v>22517</v>
      </c>
      <c r="R1217" s="2">
        <v>20559</v>
      </c>
      <c r="S1217" s="2" t="s">
        <v>3810</v>
      </c>
      <c r="T1217" s="122">
        <v>4.6068386087770814E-2</v>
      </c>
      <c r="U1217" s="122">
        <v>4.5013145268553136E-2</v>
      </c>
      <c r="V1217" s="122">
        <v>-0.16188939388642898</v>
      </c>
      <c r="W1217" s="122">
        <v>2.290596456336029E-2</v>
      </c>
      <c r="X1217" s="122">
        <v>0.97709403543663975</v>
      </c>
      <c r="Y1217" s="123">
        <v>53.353865967935334</v>
      </c>
      <c r="Z1217" s="123">
        <v>225.94395345738775</v>
      </c>
      <c r="AA1217" s="122">
        <v>0.15127035665584754</v>
      </c>
      <c r="AB1217" s="123">
        <v>91.487187458364787</v>
      </c>
    </row>
    <row r="1218" spans="1:28" x14ac:dyDescent="0.25">
      <c r="A1218" s="2">
        <v>20</v>
      </c>
      <c r="B1218" s="2">
        <v>20560</v>
      </c>
      <c r="C1218" s="2" t="s">
        <v>3811</v>
      </c>
      <c r="D1218" s="121">
        <v>41372830</v>
      </c>
      <c r="E1218" s="121">
        <v>3795507</v>
      </c>
      <c r="F1218" s="121">
        <v>37577323</v>
      </c>
      <c r="G1218" s="121">
        <v>353443</v>
      </c>
      <c r="H1218" s="121">
        <v>12938346</v>
      </c>
      <c r="I1218" s="121">
        <v>24638977</v>
      </c>
      <c r="J1218" s="121">
        <v>41372830</v>
      </c>
      <c r="K1218" s="121">
        <v>19762529</v>
      </c>
      <c r="L1218" s="121">
        <v>16316720</v>
      </c>
      <c r="M1218" s="121">
        <v>19304613</v>
      </c>
      <c r="N1218" s="121">
        <v>7715338</v>
      </c>
      <c r="O1218" s="121" t="e">
        <v>#N/A</v>
      </c>
      <c r="P1218" s="121">
        <v>265830</v>
      </c>
      <c r="Q1218" s="121">
        <v>7650</v>
      </c>
      <c r="R1218" s="2">
        <v>20560</v>
      </c>
      <c r="S1218" s="2" t="s">
        <v>3811</v>
      </c>
      <c r="T1218" s="122">
        <v>0.19661140060150389</v>
      </c>
      <c r="U1218" s="122">
        <v>9.1739119610623684E-2</v>
      </c>
      <c r="V1218" s="122">
        <v>0.26711155813792864</v>
      </c>
      <c r="W1218" s="122">
        <v>0.47766925781968506</v>
      </c>
      <c r="X1218" s="122">
        <v>0.46660122113957397</v>
      </c>
      <c r="Y1218" s="123">
        <v>46.201699346405228</v>
      </c>
      <c r="Z1218" s="123">
        <v>496.14470588235292</v>
      </c>
      <c r="AA1218" s="122">
        <v>0.49194306198898868</v>
      </c>
      <c r="AB1218" s="123">
        <v>2132.9045751633985</v>
      </c>
    </row>
    <row r="1219" spans="1:28" x14ac:dyDescent="0.25">
      <c r="A1219" s="2">
        <v>20</v>
      </c>
      <c r="B1219" s="2">
        <v>20561</v>
      </c>
      <c r="C1219" s="2" t="s">
        <v>3812</v>
      </c>
      <c r="D1219" s="121">
        <v>20887825</v>
      </c>
      <c r="E1219" s="121">
        <v>78404</v>
      </c>
      <c r="F1219" s="121">
        <v>20809421</v>
      </c>
      <c r="G1219" s="121" t="s">
        <v>17</v>
      </c>
      <c r="H1219" s="121">
        <v>8115349</v>
      </c>
      <c r="I1219" s="121">
        <v>12694072</v>
      </c>
      <c r="J1219" s="121">
        <v>20887825</v>
      </c>
      <c r="K1219" s="121">
        <v>8422553</v>
      </c>
      <c r="L1219" s="121">
        <v>7987553</v>
      </c>
      <c r="M1219" s="121">
        <v>10087304</v>
      </c>
      <c r="N1219" s="121">
        <v>5084626</v>
      </c>
      <c r="O1219" s="121" t="e">
        <v>#N/A</v>
      </c>
      <c r="P1219" s="121" t="s">
        <v>189</v>
      </c>
      <c r="Q1219" s="121">
        <v>3402</v>
      </c>
      <c r="R1219" s="2">
        <v>20561</v>
      </c>
      <c r="S1219" s="2" t="s">
        <v>3812</v>
      </c>
      <c r="T1219" s="122">
        <v>7.7725425941361538E-3</v>
      </c>
      <c r="U1219" s="122">
        <v>3.7535741514494688E-3</v>
      </c>
      <c r="V1219" s="122">
        <v>0</v>
      </c>
      <c r="W1219" s="122">
        <v>0.403227861206229</v>
      </c>
      <c r="X1219" s="122">
        <v>0.48292744696970602</v>
      </c>
      <c r="Y1219" s="123" t="e">
        <v>#VALUE!</v>
      </c>
      <c r="Z1219" s="123">
        <v>23.046443268665492</v>
      </c>
      <c r="AA1219" s="122">
        <v>1.54198165214118E-2</v>
      </c>
      <c r="AB1219" s="123">
        <v>2347.8991769547324</v>
      </c>
    </row>
    <row r="1220" spans="1:28" x14ac:dyDescent="0.25">
      <c r="A1220" s="2">
        <v>20</v>
      </c>
      <c r="B1220" s="2">
        <v>20562</v>
      </c>
      <c r="C1220" s="2" t="s">
        <v>3813</v>
      </c>
      <c r="D1220" s="121">
        <v>8996968</v>
      </c>
      <c r="E1220" s="121">
        <v>618192</v>
      </c>
      <c r="F1220" s="121">
        <v>8378776</v>
      </c>
      <c r="G1220" s="121">
        <v>27408</v>
      </c>
      <c r="H1220" s="121">
        <v>3408204</v>
      </c>
      <c r="I1220" s="121">
        <v>4970572</v>
      </c>
      <c r="J1220" s="121">
        <v>8996968</v>
      </c>
      <c r="K1220" s="121">
        <v>3544655</v>
      </c>
      <c r="L1220" s="121">
        <v>3445246</v>
      </c>
      <c r="M1220" s="121">
        <v>5152440</v>
      </c>
      <c r="N1220" s="121">
        <v>1393189</v>
      </c>
      <c r="O1220" s="121" t="e">
        <v>#N/A</v>
      </c>
      <c r="P1220" s="121">
        <v>19200</v>
      </c>
      <c r="Q1220" s="121">
        <v>1685</v>
      </c>
      <c r="R1220" s="2">
        <v>20562</v>
      </c>
      <c r="S1220" s="2" t="s">
        <v>3813</v>
      </c>
      <c r="T1220" s="122">
        <v>0.11998043645340849</v>
      </c>
      <c r="U1220" s="122">
        <v>6.8711148022311513E-2</v>
      </c>
      <c r="V1220" s="122">
        <v>0.36042804356281599</v>
      </c>
      <c r="W1220" s="122">
        <v>0.39398328414639244</v>
      </c>
      <c r="X1220" s="122">
        <v>0.57268626497282193</v>
      </c>
      <c r="Y1220" s="123">
        <v>16.265875370919883</v>
      </c>
      <c r="Z1220" s="123">
        <v>366.87952522255193</v>
      </c>
      <c r="AA1220" s="122">
        <v>0.44372443365544806</v>
      </c>
      <c r="AB1220" s="123">
        <v>2044.6563798219584</v>
      </c>
    </row>
    <row r="1221" spans="1:28" x14ac:dyDescent="0.25">
      <c r="A1221" s="2">
        <v>20</v>
      </c>
      <c r="B1221" s="2">
        <v>20563</v>
      </c>
      <c r="C1221" s="2" t="s">
        <v>3814</v>
      </c>
      <c r="D1221" s="121">
        <v>9018622</v>
      </c>
      <c r="E1221" s="121">
        <v>17104</v>
      </c>
      <c r="F1221" s="121">
        <v>9001518</v>
      </c>
      <c r="G1221" s="121" t="s">
        <v>17</v>
      </c>
      <c r="H1221" s="121">
        <v>2792624</v>
      </c>
      <c r="I1221" s="121">
        <v>6208894</v>
      </c>
      <c r="J1221" s="121">
        <v>9018622</v>
      </c>
      <c r="K1221" s="121">
        <v>4941826</v>
      </c>
      <c r="L1221" s="121">
        <v>4941826</v>
      </c>
      <c r="M1221" s="121">
        <v>4010456</v>
      </c>
      <c r="N1221" s="121">
        <v>1372459</v>
      </c>
      <c r="O1221" s="121" t="e">
        <v>#N/A</v>
      </c>
      <c r="P1221" s="121">
        <v>42513</v>
      </c>
      <c r="Q1221" s="121">
        <v>1247</v>
      </c>
      <c r="R1221" s="2">
        <v>20563</v>
      </c>
      <c r="S1221" s="2" t="s">
        <v>3814</v>
      </c>
      <c r="T1221" s="122">
        <v>4.2648516777144541E-3</v>
      </c>
      <c r="U1221" s="122">
        <v>1.8965203331506742E-3</v>
      </c>
      <c r="V1221" s="122">
        <v>0</v>
      </c>
      <c r="W1221" s="122">
        <v>0.54795799180850469</v>
      </c>
      <c r="X1221" s="122">
        <v>0.44468611723609219</v>
      </c>
      <c r="Y1221" s="123" t="e">
        <v>#VALUE!</v>
      </c>
      <c r="Z1221" s="123">
        <v>13.716118684843625</v>
      </c>
      <c r="AA1221" s="122">
        <v>1.2462303063333768E-2</v>
      </c>
      <c r="AB1221" s="123">
        <v>3962.971932638332</v>
      </c>
    </row>
    <row r="1222" spans="1:28" x14ac:dyDescent="0.25">
      <c r="A1222" s="2">
        <v>20</v>
      </c>
      <c r="B1222" s="2">
        <v>20564</v>
      </c>
      <c r="C1222" s="2" t="s">
        <v>3815</v>
      </c>
      <c r="D1222" s="121">
        <v>10443115</v>
      </c>
      <c r="E1222" s="121">
        <v>185227</v>
      </c>
      <c r="F1222" s="121">
        <v>10257888</v>
      </c>
      <c r="G1222" s="121">
        <v>244</v>
      </c>
      <c r="H1222" s="121">
        <v>3523189</v>
      </c>
      <c r="I1222" s="121">
        <v>6734699</v>
      </c>
      <c r="J1222" s="121">
        <v>10443115</v>
      </c>
      <c r="K1222" s="121">
        <v>5512240</v>
      </c>
      <c r="L1222" s="121">
        <v>5495243</v>
      </c>
      <c r="M1222" s="121">
        <v>4586284</v>
      </c>
      <c r="N1222" s="121">
        <v>1691690</v>
      </c>
      <c r="O1222" s="121" t="e">
        <v>#N/A</v>
      </c>
      <c r="P1222" s="121" t="s">
        <v>189</v>
      </c>
      <c r="Q1222" s="121">
        <v>1232</v>
      </c>
      <c r="R1222" s="2">
        <v>20564</v>
      </c>
      <c r="S1222" s="2" t="s">
        <v>3815</v>
      </c>
      <c r="T1222" s="122">
        <v>4.0387163115062213E-2</v>
      </c>
      <c r="U1222" s="122">
        <v>1.7736757662823784E-2</v>
      </c>
      <c r="V1222" s="122">
        <v>0</v>
      </c>
      <c r="W1222" s="122">
        <v>0.52783484621207366</v>
      </c>
      <c r="X1222" s="122">
        <v>0.43916819837759136</v>
      </c>
      <c r="Y1222" s="123">
        <v>0.19805194805194806</v>
      </c>
      <c r="Z1222" s="123">
        <v>150.34659090909091</v>
      </c>
      <c r="AA1222" s="122">
        <v>0.10949228286506393</v>
      </c>
      <c r="AB1222" s="123">
        <v>4460.4245129870133</v>
      </c>
    </row>
    <row r="1223" spans="1:28" x14ac:dyDescent="0.25">
      <c r="A1223" s="2">
        <v>20</v>
      </c>
      <c r="B1223" s="2">
        <v>20567</v>
      </c>
      <c r="C1223" s="2" t="s">
        <v>3816</v>
      </c>
      <c r="D1223" s="121">
        <v>51646938</v>
      </c>
      <c r="E1223" s="121">
        <v>17439</v>
      </c>
      <c r="F1223" s="121">
        <v>51629499</v>
      </c>
      <c r="G1223" s="121" t="s">
        <v>17</v>
      </c>
      <c r="H1223" s="121">
        <v>4138243</v>
      </c>
      <c r="I1223" s="121">
        <v>47491256</v>
      </c>
      <c r="J1223" s="121">
        <v>51646938</v>
      </c>
      <c r="K1223" s="121">
        <v>5581736</v>
      </c>
      <c r="L1223" s="121">
        <v>4787315</v>
      </c>
      <c r="M1223" s="121">
        <v>42382256</v>
      </c>
      <c r="N1223" s="121">
        <v>9426827</v>
      </c>
      <c r="O1223" s="121" t="e">
        <v>#N/A</v>
      </c>
      <c r="P1223" s="121" t="s">
        <v>189</v>
      </c>
      <c r="Q1223" s="121">
        <v>3212</v>
      </c>
      <c r="R1223" s="2">
        <v>20567</v>
      </c>
      <c r="S1223" s="2" t="s">
        <v>3816</v>
      </c>
      <c r="T1223" s="122">
        <v>4.1146936585914634E-4</v>
      </c>
      <c r="U1223" s="122">
        <v>3.3765796531829242E-4</v>
      </c>
      <c r="V1223" s="122">
        <v>0</v>
      </c>
      <c r="W1223" s="122">
        <v>0.10807486786535148</v>
      </c>
      <c r="X1223" s="122">
        <v>0.8206150769286652</v>
      </c>
      <c r="Y1223" s="123" t="e">
        <v>#VALUE!</v>
      </c>
      <c r="Z1223" s="123">
        <v>5.429327521793275</v>
      </c>
      <c r="AA1223" s="122">
        <v>1.8499331747575298E-3</v>
      </c>
      <c r="AB1223" s="123">
        <v>1490.4467621419676</v>
      </c>
    </row>
    <row r="1224" spans="1:28" x14ac:dyDescent="0.25">
      <c r="A1224" s="2">
        <v>20</v>
      </c>
      <c r="B1224" s="2">
        <v>20568</v>
      </c>
      <c r="C1224" s="2" t="s">
        <v>3817</v>
      </c>
      <c r="D1224" s="121">
        <v>10523146</v>
      </c>
      <c r="E1224" s="121">
        <v>211338</v>
      </c>
      <c r="F1224" s="121">
        <v>10311808</v>
      </c>
      <c r="G1224" s="121">
        <v>90481</v>
      </c>
      <c r="H1224" s="121">
        <v>3157541</v>
      </c>
      <c r="I1224" s="121">
        <v>7154267</v>
      </c>
      <c r="J1224" s="121">
        <v>10523146</v>
      </c>
      <c r="K1224" s="121">
        <v>5177310</v>
      </c>
      <c r="L1224" s="121">
        <v>5167536</v>
      </c>
      <c r="M1224" s="121">
        <v>4908972</v>
      </c>
      <c r="N1224" s="121">
        <v>2376177</v>
      </c>
      <c r="O1224" s="121" t="e">
        <v>#N/A</v>
      </c>
      <c r="P1224" s="121">
        <v>149847</v>
      </c>
      <c r="Q1224" s="121">
        <v>1632</v>
      </c>
      <c r="R1224" s="2">
        <v>20568</v>
      </c>
      <c r="S1224" s="2" t="s">
        <v>3817</v>
      </c>
      <c r="T1224" s="122">
        <v>4.3051376133333007E-2</v>
      </c>
      <c r="U1224" s="122">
        <v>2.0083157641260514E-2</v>
      </c>
      <c r="V1224" s="122">
        <v>-0.42454840511936465</v>
      </c>
      <c r="W1224" s="122">
        <v>0.49199260373276205</v>
      </c>
      <c r="X1224" s="122">
        <v>0.46649281498137535</v>
      </c>
      <c r="Y1224" s="123">
        <v>55.441789215686278</v>
      </c>
      <c r="Z1224" s="123">
        <v>129.49632352941177</v>
      </c>
      <c r="AA1224" s="122">
        <v>8.8940344090528603E-2</v>
      </c>
      <c r="AB1224" s="123">
        <v>3166.3823529411766</v>
      </c>
    </row>
    <row r="1225" spans="1:28" x14ac:dyDescent="0.25">
      <c r="A1225" s="2">
        <v>20</v>
      </c>
      <c r="B1225" s="2">
        <v>20569</v>
      </c>
      <c r="C1225" s="2" t="s">
        <v>3818</v>
      </c>
      <c r="D1225" s="121">
        <v>10639071</v>
      </c>
      <c r="E1225" s="121">
        <v>108804</v>
      </c>
      <c r="F1225" s="121">
        <v>10530267</v>
      </c>
      <c r="G1225" s="121" t="s">
        <v>17</v>
      </c>
      <c r="H1225" s="121">
        <v>3127033</v>
      </c>
      <c r="I1225" s="121">
        <v>7403234</v>
      </c>
      <c r="J1225" s="121">
        <v>10639071</v>
      </c>
      <c r="K1225" s="121">
        <v>6112308</v>
      </c>
      <c r="L1225" s="121">
        <v>6101959</v>
      </c>
      <c r="M1225" s="121">
        <v>4526004</v>
      </c>
      <c r="N1225" s="121">
        <v>300027</v>
      </c>
      <c r="O1225" s="121" t="e">
        <v>#N/A</v>
      </c>
      <c r="P1225" s="121" t="s">
        <v>189</v>
      </c>
      <c r="Q1225" s="121">
        <v>1588</v>
      </c>
      <c r="R1225" s="2">
        <v>20569</v>
      </c>
      <c r="S1225" s="2" t="s">
        <v>3818</v>
      </c>
      <c r="T1225" s="122">
        <v>2.403974897061514E-2</v>
      </c>
      <c r="U1225" s="122">
        <v>1.0226832775154899E-2</v>
      </c>
      <c r="V1225" s="122">
        <v>0</v>
      </c>
      <c r="W1225" s="122">
        <v>0.5745151996823783</v>
      </c>
      <c r="X1225" s="122">
        <v>0.42541345950224413</v>
      </c>
      <c r="Y1225" s="123" t="e">
        <v>#VALUE!</v>
      </c>
      <c r="Z1225" s="123">
        <v>68.516372795969772</v>
      </c>
      <c r="AA1225" s="122">
        <v>0.36264736173744361</v>
      </c>
      <c r="AB1225" s="123">
        <v>3842.543450881612</v>
      </c>
    </row>
    <row r="1226" spans="1:28" x14ac:dyDescent="0.25">
      <c r="A1226" s="2">
        <v>20</v>
      </c>
      <c r="B1226" s="2">
        <v>20570</v>
      </c>
      <c r="C1226" s="2" t="s">
        <v>3819</v>
      </c>
      <c r="D1226" s="121">
        <v>119841191</v>
      </c>
      <c r="E1226" s="121">
        <v>7752986</v>
      </c>
      <c r="F1226" s="121">
        <v>82473748</v>
      </c>
      <c r="G1226" s="121">
        <v>3568603</v>
      </c>
      <c r="H1226" s="121">
        <v>31069639</v>
      </c>
      <c r="I1226" s="121">
        <v>51404109</v>
      </c>
      <c r="J1226" s="121">
        <v>119841191</v>
      </c>
      <c r="K1226" s="121">
        <v>46992665</v>
      </c>
      <c r="L1226" s="121">
        <v>45286291</v>
      </c>
      <c r="M1226" s="121">
        <v>67330882</v>
      </c>
      <c r="N1226" s="121">
        <v>29024512</v>
      </c>
      <c r="O1226" s="121" t="e">
        <v>#N/A</v>
      </c>
      <c r="P1226" s="121">
        <v>2901244</v>
      </c>
      <c r="Q1226" s="121">
        <v>20167</v>
      </c>
      <c r="R1226" s="2">
        <v>20570</v>
      </c>
      <c r="S1226" s="2" t="s">
        <v>3819</v>
      </c>
      <c r="T1226" s="122">
        <v>0.11514754849045346</v>
      </c>
      <c r="U1226" s="122">
        <v>6.4693833024406441E-2</v>
      </c>
      <c r="V1226" s="122">
        <v>0.17223164125165646</v>
      </c>
      <c r="W1226" s="122">
        <v>0.3921244824744774</v>
      </c>
      <c r="X1226" s="122">
        <v>0.56183421942126732</v>
      </c>
      <c r="Y1226" s="123">
        <v>176.95259582486239</v>
      </c>
      <c r="Z1226" s="123">
        <v>384.43923240938165</v>
      </c>
      <c r="AA1226" s="122">
        <v>0.26711856516312832</v>
      </c>
      <c r="AB1226" s="123">
        <v>2245.5640898497545</v>
      </c>
    </row>
    <row r="1227" spans="1:28" x14ac:dyDescent="0.25">
      <c r="A1227" s="2">
        <v>21</v>
      </c>
      <c r="B1227" s="2">
        <v>21019</v>
      </c>
      <c r="C1227" s="2" t="s">
        <v>3820</v>
      </c>
      <c r="D1227" s="121">
        <v>653093963</v>
      </c>
      <c r="E1227" s="121">
        <v>144714352</v>
      </c>
      <c r="F1227" s="121">
        <v>508379611</v>
      </c>
      <c r="G1227" s="121">
        <v>68955602</v>
      </c>
      <c r="H1227" s="121">
        <v>265473195</v>
      </c>
      <c r="I1227" s="121">
        <v>242906416</v>
      </c>
      <c r="J1227" s="121">
        <v>653093963</v>
      </c>
      <c r="K1227" s="121">
        <v>202591897</v>
      </c>
      <c r="L1227" s="121">
        <v>182930848</v>
      </c>
      <c r="M1227" s="121">
        <v>445959876</v>
      </c>
      <c r="N1227" s="121">
        <v>158706103</v>
      </c>
      <c r="O1227" s="121" t="e">
        <v>#N/A</v>
      </c>
      <c r="P1227" s="121">
        <v>61698714</v>
      </c>
      <c r="Q1227" s="121">
        <v>139325</v>
      </c>
      <c r="R1227" s="2">
        <v>21019</v>
      </c>
      <c r="S1227" s="2" t="s">
        <v>3820</v>
      </c>
      <c r="T1227" s="122">
        <v>0.32450083468944191</v>
      </c>
      <c r="U1227" s="122">
        <v>0.22158274337011441</v>
      </c>
      <c r="V1227" s="122">
        <v>6.5106171676264868E-2</v>
      </c>
      <c r="W1227" s="122">
        <v>0.31020329152851167</v>
      </c>
      <c r="X1227" s="122">
        <v>0.68284182868798005</v>
      </c>
      <c r="Y1227" s="123">
        <v>494.9262659249955</v>
      </c>
      <c r="Z1227" s="123">
        <v>1038.6818733177822</v>
      </c>
      <c r="AA1227" s="122">
        <v>0.91183860774402603</v>
      </c>
      <c r="AB1227" s="123">
        <v>1312.9793504396196</v>
      </c>
    </row>
    <row r="1228" spans="1:28" x14ac:dyDescent="0.25">
      <c r="A1228" s="2">
        <v>21</v>
      </c>
      <c r="B1228" s="2">
        <v>21114</v>
      </c>
      <c r="C1228" s="2" t="s">
        <v>3821</v>
      </c>
      <c r="D1228" s="121">
        <v>7510481717</v>
      </c>
      <c r="E1228" s="121">
        <v>2220804109</v>
      </c>
      <c r="F1228" s="121">
        <v>4795539469</v>
      </c>
      <c r="G1228" s="121">
        <v>1274638176</v>
      </c>
      <c r="H1228" s="121">
        <v>2832283298</v>
      </c>
      <c r="I1228" s="121">
        <v>1963256171</v>
      </c>
      <c r="J1228" s="121">
        <v>7510481717</v>
      </c>
      <c r="K1228" s="121">
        <v>1725135846</v>
      </c>
      <c r="L1228" s="121">
        <v>1570493583</v>
      </c>
      <c r="M1228" s="121">
        <v>5700548695</v>
      </c>
      <c r="N1228" s="121">
        <v>2091080182</v>
      </c>
      <c r="O1228" s="121" t="e">
        <v>#N/A</v>
      </c>
      <c r="P1228" s="121">
        <v>1199863201</v>
      </c>
      <c r="Q1228" s="121">
        <v>1648390</v>
      </c>
      <c r="R1228" s="2">
        <v>21114</v>
      </c>
      <c r="S1228" s="2" t="s">
        <v>3821</v>
      </c>
      <c r="T1228" s="122">
        <v>0.3895772543698971</v>
      </c>
      <c r="U1228" s="122">
        <v>0.2956939638070355</v>
      </c>
      <c r="V1228" s="122">
        <v>1.2405851267013324E-2</v>
      </c>
      <c r="W1228" s="122">
        <v>0.22969709680474282</v>
      </c>
      <c r="X1228" s="122">
        <v>0.75901239225398676</v>
      </c>
      <c r="Y1228" s="123">
        <v>773.26250219911549</v>
      </c>
      <c r="Z1228" s="123">
        <v>1347.256479959233</v>
      </c>
      <c r="AA1228" s="122">
        <v>1.0620368018962938</v>
      </c>
      <c r="AB1228" s="123">
        <v>952.743939844333</v>
      </c>
    </row>
    <row r="1229" spans="1:28" x14ac:dyDescent="0.25">
      <c r="A1229" s="2">
        <v>21</v>
      </c>
      <c r="B1229" s="2">
        <v>21119</v>
      </c>
      <c r="C1229" s="2" t="s">
        <v>3822</v>
      </c>
      <c r="D1229" s="121">
        <v>1040673318</v>
      </c>
      <c r="E1229" s="121">
        <v>543137354</v>
      </c>
      <c r="F1229" s="121">
        <v>497535964</v>
      </c>
      <c r="G1229" s="121">
        <v>289947943</v>
      </c>
      <c r="H1229" s="121">
        <v>298964789</v>
      </c>
      <c r="I1229" s="121">
        <v>198571175</v>
      </c>
      <c r="J1229" s="121">
        <v>1040673318</v>
      </c>
      <c r="K1229" s="121">
        <v>233828866</v>
      </c>
      <c r="L1229" s="121">
        <v>185511914</v>
      </c>
      <c r="M1229" s="121">
        <v>791741700</v>
      </c>
      <c r="N1229" s="121">
        <v>266366731</v>
      </c>
      <c r="O1229" s="121" t="e">
        <v>#N/A</v>
      </c>
      <c r="P1229" s="121">
        <v>242263349</v>
      </c>
      <c r="Q1229" s="121">
        <v>156340</v>
      </c>
      <c r="R1229" s="2">
        <v>21119</v>
      </c>
      <c r="S1229" s="2" t="s">
        <v>3822</v>
      </c>
      <c r="T1229" s="122">
        <v>0.68600321796868857</v>
      </c>
      <c r="U1229" s="122">
        <v>0.52190956047938186</v>
      </c>
      <c r="V1229" s="122">
        <v>0.14059581667547016</v>
      </c>
      <c r="W1229" s="122">
        <v>0.22468997903144086</v>
      </c>
      <c r="X1229" s="122">
        <v>0.76079753973282904</v>
      </c>
      <c r="Y1229" s="123">
        <v>1854.5985864142253</v>
      </c>
      <c r="Z1229" s="123">
        <v>3474.077996673916</v>
      </c>
      <c r="AA1229" s="122">
        <v>2.0390585264193524</v>
      </c>
      <c r="AB1229" s="123">
        <v>1186.592772163234</v>
      </c>
    </row>
    <row r="1230" spans="1:28" x14ac:dyDescent="0.25">
      <c r="A1230" s="2">
        <v>21</v>
      </c>
      <c r="B1230" s="2">
        <v>21132</v>
      </c>
      <c r="C1230" s="2" t="s">
        <v>3823</v>
      </c>
      <c r="D1230" s="121">
        <v>558810789</v>
      </c>
      <c r="E1230" s="121">
        <v>119884102</v>
      </c>
      <c r="F1230" s="121">
        <v>424466122</v>
      </c>
      <c r="G1230" s="121">
        <v>40988677</v>
      </c>
      <c r="H1230" s="121">
        <v>197288286</v>
      </c>
      <c r="I1230" s="121">
        <v>227177836</v>
      </c>
      <c r="J1230" s="121">
        <v>558810789</v>
      </c>
      <c r="K1230" s="121">
        <v>149711215</v>
      </c>
      <c r="L1230" s="121">
        <v>132831247</v>
      </c>
      <c r="M1230" s="121">
        <v>392493407</v>
      </c>
      <c r="N1230" s="121">
        <v>168800038</v>
      </c>
      <c r="O1230" s="121" t="e">
        <v>#N/A</v>
      </c>
      <c r="P1230" s="121">
        <v>43002967</v>
      </c>
      <c r="Q1230" s="121">
        <v>159353</v>
      </c>
      <c r="R1230" s="2">
        <v>21132</v>
      </c>
      <c r="S1230" s="2" t="s">
        <v>3823</v>
      </c>
      <c r="T1230" s="122">
        <v>0.30544233320077147</v>
      </c>
      <c r="U1230" s="122">
        <v>0.21453433677351566</v>
      </c>
      <c r="V1230" s="122">
        <v>-9.1625490379946051E-2</v>
      </c>
      <c r="W1230" s="122">
        <v>0.26791038746390416</v>
      </c>
      <c r="X1230" s="122">
        <v>0.70237263618759516</v>
      </c>
      <c r="Y1230" s="123">
        <v>257.21936204527054</v>
      </c>
      <c r="Z1230" s="123">
        <v>752.31782269552502</v>
      </c>
      <c r="AA1230" s="122">
        <v>0.71021371452534865</v>
      </c>
      <c r="AB1230" s="123">
        <v>833.56602636913021</v>
      </c>
    </row>
    <row r="1231" spans="1:28" x14ac:dyDescent="0.25">
      <c r="A1231" s="2">
        <v>21</v>
      </c>
      <c r="B1231" s="2">
        <v>21140</v>
      </c>
      <c r="C1231" s="2" t="s">
        <v>3824</v>
      </c>
      <c r="D1231" s="121">
        <v>687112160</v>
      </c>
      <c r="E1231" s="121">
        <v>242719247</v>
      </c>
      <c r="F1231" s="121">
        <v>444392913</v>
      </c>
      <c r="G1231" s="121">
        <v>99812754</v>
      </c>
      <c r="H1231" s="121">
        <v>216945291</v>
      </c>
      <c r="I1231" s="121">
        <v>227447622</v>
      </c>
      <c r="J1231" s="121">
        <v>687112160</v>
      </c>
      <c r="K1231" s="121">
        <v>87277429</v>
      </c>
      <c r="L1231" s="121">
        <v>67181999</v>
      </c>
      <c r="M1231" s="121">
        <v>596906553</v>
      </c>
      <c r="N1231" s="121">
        <v>252286849</v>
      </c>
      <c r="O1231" s="121" t="e">
        <v>#N/A</v>
      </c>
      <c r="P1231" s="121">
        <v>99107107</v>
      </c>
      <c r="Q1231" s="121">
        <v>136834</v>
      </c>
      <c r="R1231" s="2">
        <v>21140</v>
      </c>
      <c r="S1231" s="2" t="s">
        <v>3824</v>
      </c>
      <c r="T1231" s="122">
        <v>0.40662855145435134</v>
      </c>
      <c r="U1231" s="122">
        <v>0.35324545413371816</v>
      </c>
      <c r="V1231" s="122">
        <v>-4.0200103953870192E-2</v>
      </c>
      <c r="W1231" s="122">
        <v>0.12702064390768458</v>
      </c>
      <c r="X1231" s="122">
        <v>0.86871778400778121</v>
      </c>
      <c r="Y1231" s="123">
        <v>729.44410015054734</v>
      </c>
      <c r="Z1231" s="123">
        <v>1773.8226391101628</v>
      </c>
      <c r="AA1231" s="122">
        <v>0.9620764933331899</v>
      </c>
      <c r="AB1231" s="123">
        <v>490.97445810251838</v>
      </c>
    </row>
    <row r="1232" spans="1:28" x14ac:dyDescent="0.25">
      <c r="A1232" s="2">
        <v>21</v>
      </c>
      <c r="B1232" s="2">
        <v>21156</v>
      </c>
      <c r="C1232" s="2" t="s">
        <v>3825</v>
      </c>
      <c r="D1232" s="121">
        <v>1145709543</v>
      </c>
      <c r="E1232" s="121">
        <v>232409080</v>
      </c>
      <c r="F1232" s="121">
        <v>913300463</v>
      </c>
      <c r="G1232" s="121">
        <v>76782271</v>
      </c>
      <c r="H1232" s="121">
        <v>429998810</v>
      </c>
      <c r="I1232" s="121">
        <v>483301653</v>
      </c>
      <c r="J1232" s="121">
        <v>1145709543</v>
      </c>
      <c r="K1232" s="121">
        <v>236326266</v>
      </c>
      <c r="L1232" s="121">
        <v>201937618</v>
      </c>
      <c r="M1232" s="121">
        <v>803685667</v>
      </c>
      <c r="N1232" s="121">
        <v>335342787</v>
      </c>
      <c r="O1232" s="121" t="e">
        <v>#N/A</v>
      </c>
      <c r="P1232" s="121">
        <v>70890394</v>
      </c>
      <c r="Q1232" s="121">
        <v>333922</v>
      </c>
      <c r="R1232" s="2">
        <v>21156</v>
      </c>
      <c r="S1232" s="2" t="s">
        <v>3825</v>
      </c>
      <c r="T1232" s="122">
        <v>0.28917907776996599</v>
      </c>
      <c r="U1232" s="122">
        <v>0.20285165766486071</v>
      </c>
      <c r="V1232" s="122">
        <v>3.2221788169663812E-2</v>
      </c>
      <c r="W1232" s="122">
        <v>0.20627066209223327</v>
      </c>
      <c r="X1232" s="122">
        <v>0.70147418419469343</v>
      </c>
      <c r="Y1232" s="123">
        <v>229.94073765729721</v>
      </c>
      <c r="Z1232" s="123">
        <v>695.99810734243329</v>
      </c>
      <c r="AA1232" s="122">
        <v>0.6930492886969416</v>
      </c>
      <c r="AB1232" s="123">
        <v>604.74487455154201</v>
      </c>
    </row>
    <row r="1233" spans="1:28" x14ac:dyDescent="0.25">
      <c r="A1233" s="2">
        <v>21</v>
      </c>
      <c r="B1233" s="2">
        <v>21174</v>
      </c>
      <c r="C1233" s="2" t="s">
        <v>3826</v>
      </c>
      <c r="D1233" s="121">
        <v>510579463</v>
      </c>
      <c r="E1233" s="121">
        <v>148964081</v>
      </c>
      <c r="F1233" s="121">
        <v>361615382</v>
      </c>
      <c r="G1233" s="121">
        <v>40326579</v>
      </c>
      <c r="H1233" s="121">
        <v>140864092</v>
      </c>
      <c r="I1233" s="121">
        <v>220751290</v>
      </c>
      <c r="J1233" s="121">
        <v>510579463</v>
      </c>
      <c r="K1233" s="121">
        <v>190494479</v>
      </c>
      <c r="L1233" s="121">
        <v>175174931</v>
      </c>
      <c r="M1233" s="121">
        <v>315583044</v>
      </c>
      <c r="N1233" s="121">
        <v>88188087</v>
      </c>
      <c r="O1233" s="121" t="e">
        <v>#N/A</v>
      </c>
      <c r="P1233" s="121">
        <v>35062181</v>
      </c>
      <c r="Q1233" s="121">
        <v>102348</v>
      </c>
      <c r="R1233" s="2">
        <v>21174</v>
      </c>
      <c r="S1233" s="2" t="s">
        <v>3826</v>
      </c>
      <c r="T1233" s="122">
        <v>0.47202815180399871</v>
      </c>
      <c r="U1233" s="122">
        <v>0.29175494079753067</v>
      </c>
      <c r="V1233" s="122">
        <v>9.610437919962056E-2</v>
      </c>
      <c r="W1233" s="122">
        <v>0.37309467537279306</v>
      </c>
      <c r="X1233" s="122">
        <v>0.61808800954455934</v>
      </c>
      <c r="Y1233" s="123">
        <v>394.01433345058035</v>
      </c>
      <c r="Z1233" s="123">
        <v>1455.4664575761128</v>
      </c>
      <c r="AA1233" s="122">
        <v>1.6891633106861701</v>
      </c>
      <c r="AB1233" s="123">
        <v>1711.5618380427561</v>
      </c>
    </row>
    <row r="1234" spans="1:28" x14ac:dyDescent="0.25">
      <c r="A1234" s="2">
        <v>22</v>
      </c>
      <c r="B1234" s="2">
        <v>22001</v>
      </c>
      <c r="C1234" s="2" t="s">
        <v>3827</v>
      </c>
      <c r="D1234" s="121">
        <v>479885717</v>
      </c>
      <c r="E1234" s="121">
        <v>55154505</v>
      </c>
      <c r="F1234" s="121">
        <v>424731212</v>
      </c>
      <c r="G1234" s="121">
        <v>28733785</v>
      </c>
      <c r="H1234" s="121">
        <v>193918771</v>
      </c>
      <c r="I1234" s="121">
        <v>230812441</v>
      </c>
      <c r="J1234" s="121">
        <v>479885717</v>
      </c>
      <c r="K1234" s="121">
        <v>158516541</v>
      </c>
      <c r="L1234" s="121">
        <v>153330249</v>
      </c>
      <c r="M1234" s="121">
        <v>279807238</v>
      </c>
      <c r="N1234" s="121">
        <v>102223454</v>
      </c>
      <c r="O1234" s="121" t="e">
        <v>#N/A</v>
      </c>
      <c r="P1234" s="121">
        <v>23516803</v>
      </c>
      <c r="Q1234" s="121">
        <v>67726</v>
      </c>
      <c r="R1234" s="2">
        <v>22001</v>
      </c>
      <c r="S1234" s="2" t="s">
        <v>3827</v>
      </c>
      <c r="T1234" s="122">
        <v>0.19711607674709258</v>
      </c>
      <c r="U1234" s="122">
        <v>0.11493258300079809</v>
      </c>
      <c r="V1234" s="122">
        <v>0.16443168831915966</v>
      </c>
      <c r="W1234" s="122">
        <v>0.33032143984397849</v>
      </c>
      <c r="X1234" s="122">
        <v>0.5830705688621276</v>
      </c>
      <c r="Y1234" s="123">
        <v>424.26520095679649</v>
      </c>
      <c r="Z1234" s="123">
        <v>814.3771225231078</v>
      </c>
      <c r="AA1234" s="122">
        <v>0.5395484386587055</v>
      </c>
      <c r="AB1234" s="123">
        <v>2263.9791069899302</v>
      </c>
    </row>
    <row r="1235" spans="1:28" x14ac:dyDescent="0.25">
      <c r="A1235" s="2">
        <v>22</v>
      </c>
      <c r="B1235" s="2">
        <v>22002</v>
      </c>
      <c r="C1235" s="2" t="s">
        <v>3828</v>
      </c>
      <c r="D1235" s="121">
        <v>302243963</v>
      </c>
      <c r="E1235" s="121">
        <v>9211380</v>
      </c>
      <c r="F1235" s="121">
        <v>293032583</v>
      </c>
      <c r="G1235" s="121">
        <v>3870408</v>
      </c>
      <c r="H1235" s="121">
        <v>187248332</v>
      </c>
      <c r="I1235" s="121">
        <v>105784251</v>
      </c>
      <c r="J1235" s="121">
        <v>302243963</v>
      </c>
      <c r="K1235" s="121">
        <v>56582808</v>
      </c>
      <c r="L1235" s="121">
        <v>56294094</v>
      </c>
      <c r="M1235" s="121">
        <v>206884576</v>
      </c>
      <c r="N1235" s="121">
        <v>103143232</v>
      </c>
      <c r="O1235" s="121" t="e">
        <v>#N/A</v>
      </c>
      <c r="P1235" s="121">
        <v>3397664</v>
      </c>
      <c r="Q1235" s="121">
        <v>30656</v>
      </c>
      <c r="R1235" s="2">
        <v>22002</v>
      </c>
      <c r="S1235" s="2" t="s">
        <v>3828</v>
      </c>
      <c r="T1235" s="122">
        <v>4.4524247182158229E-2</v>
      </c>
      <c r="U1235" s="122">
        <v>3.0476638502784585E-2</v>
      </c>
      <c r="V1235" s="122">
        <v>8.5614858960163742E-2</v>
      </c>
      <c r="W1235" s="122">
        <v>0.18720905932536361</v>
      </c>
      <c r="X1235" s="122">
        <v>0.68449531281456899</v>
      </c>
      <c r="Y1235" s="123">
        <v>126.25287056367432</v>
      </c>
      <c r="Z1235" s="123">
        <v>300.47560020876824</v>
      </c>
      <c r="AA1235" s="122">
        <v>8.9306683738589854E-2</v>
      </c>
      <c r="AB1235" s="123">
        <v>1836.3156967640919</v>
      </c>
    </row>
    <row r="1236" spans="1:28" x14ac:dyDescent="0.25">
      <c r="A1236" s="2">
        <v>22</v>
      </c>
      <c r="B1236" s="2">
        <v>22003</v>
      </c>
      <c r="C1236" s="2" t="s">
        <v>3829</v>
      </c>
      <c r="D1236" s="121">
        <v>218883255</v>
      </c>
      <c r="E1236" s="121">
        <v>7441261</v>
      </c>
      <c r="F1236" s="121">
        <v>211441994</v>
      </c>
      <c r="G1236" s="121">
        <v>3806555</v>
      </c>
      <c r="H1236" s="121">
        <v>167775640</v>
      </c>
      <c r="I1236" s="121">
        <v>43666354</v>
      </c>
      <c r="J1236" s="121">
        <v>218883255</v>
      </c>
      <c r="K1236" s="121">
        <v>34060281</v>
      </c>
      <c r="L1236" s="121">
        <v>33286015</v>
      </c>
      <c r="M1236" s="121">
        <v>164542096</v>
      </c>
      <c r="N1236" s="121">
        <v>74407178</v>
      </c>
      <c r="O1236" s="121" t="e">
        <v>#N/A</v>
      </c>
      <c r="P1236" s="121">
        <v>2801870</v>
      </c>
      <c r="Q1236" s="121">
        <v>15730</v>
      </c>
      <c r="R1236" s="2">
        <v>22003</v>
      </c>
      <c r="S1236" s="2" t="s">
        <v>3829</v>
      </c>
      <c r="T1236" s="122">
        <v>4.5224056219631478E-2</v>
      </c>
      <c r="U1236" s="122">
        <v>3.3996483650610913E-2</v>
      </c>
      <c r="V1236" s="122">
        <v>0.29474304526161066</v>
      </c>
      <c r="W1236" s="122">
        <v>0.15560934983354482</v>
      </c>
      <c r="X1236" s="122">
        <v>0.75173450796864294</v>
      </c>
      <c r="Y1236" s="123">
        <v>241.99332485696121</v>
      </c>
      <c r="Z1236" s="123">
        <v>473.06172917991103</v>
      </c>
      <c r="AA1236" s="122">
        <v>0.10000730037094002</v>
      </c>
      <c r="AB1236" s="123">
        <v>2116.0848696757789</v>
      </c>
    </row>
    <row r="1237" spans="1:28" x14ac:dyDescent="0.25">
      <c r="A1237" s="2">
        <v>22</v>
      </c>
      <c r="B1237" s="2">
        <v>22004</v>
      </c>
      <c r="C1237" s="2" t="s">
        <v>3830</v>
      </c>
      <c r="D1237" s="121">
        <v>494482952</v>
      </c>
      <c r="E1237" s="121">
        <v>52294025</v>
      </c>
      <c r="F1237" s="121">
        <v>442188927</v>
      </c>
      <c r="G1237" s="121">
        <v>25245092</v>
      </c>
      <c r="H1237" s="121">
        <v>248053426</v>
      </c>
      <c r="I1237" s="121">
        <v>194135501</v>
      </c>
      <c r="J1237" s="121">
        <v>494482952</v>
      </c>
      <c r="K1237" s="121">
        <v>96774755</v>
      </c>
      <c r="L1237" s="121">
        <v>86623544</v>
      </c>
      <c r="M1237" s="121">
        <v>364052438</v>
      </c>
      <c r="N1237" s="121">
        <v>147614331</v>
      </c>
      <c r="O1237" s="121" t="e">
        <v>#N/A</v>
      </c>
      <c r="P1237" s="121">
        <v>25375024</v>
      </c>
      <c r="Q1237" s="121">
        <v>77097</v>
      </c>
      <c r="R1237" s="2">
        <v>22004</v>
      </c>
      <c r="S1237" s="2" t="s">
        <v>3830</v>
      </c>
      <c r="T1237" s="122">
        <v>0.14364421039806358</v>
      </c>
      <c r="U1237" s="122">
        <v>0.10575496038536836</v>
      </c>
      <c r="V1237" s="122">
        <v>-5.186548846711081E-2</v>
      </c>
      <c r="W1237" s="122">
        <v>0.19570898169205234</v>
      </c>
      <c r="X1237" s="122">
        <v>0.73622849185708628</v>
      </c>
      <c r="Y1237" s="123">
        <v>327.44584095360392</v>
      </c>
      <c r="Z1237" s="123">
        <v>678.28871421715496</v>
      </c>
      <c r="AA1237" s="122">
        <v>0.35426116587555445</v>
      </c>
      <c r="AB1237" s="123">
        <v>1123.5656899749665</v>
      </c>
    </row>
    <row r="1238" spans="1:28" x14ac:dyDescent="0.25">
      <c r="A1238" s="2">
        <v>22</v>
      </c>
      <c r="B1238" s="2">
        <v>22005</v>
      </c>
      <c r="C1238" s="2" t="s">
        <v>3831</v>
      </c>
      <c r="D1238" s="121">
        <v>647482425</v>
      </c>
      <c r="E1238" s="121">
        <v>296831763</v>
      </c>
      <c r="F1238" s="121">
        <v>350650662</v>
      </c>
      <c r="G1238" s="121">
        <v>159987220</v>
      </c>
      <c r="H1238" s="121">
        <v>225222075</v>
      </c>
      <c r="I1238" s="121">
        <v>125428587</v>
      </c>
      <c r="J1238" s="121">
        <v>647482425</v>
      </c>
      <c r="K1238" s="121">
        <v>87618801</v>
      </c>
      <c r="L1238" s="121">
        <v>57544450</v>
      </c>
      <c r="M1238" s="121">
        <v>494578119</v>
      </c>
      <c r="N1238" s="121">
        <v>189111811</v>
      </c>
      <c r="O1238" s="121" t="e">
        <v>#N/A</v>
      </c>
      <c r="P1238" s="121">
        <v>102101516</v>
      </c>
      <c r="Q1238" s="121">
        <v>71972</v>
      </c>
      <c r="R1238" s="2">
        <v>22005</v>
      </c>
      <c r="S1238" s="2" t="s">
        <v>3831</v>
      </c>
      <c r="T1238" s="122">
        <v>0.60017164447180082</v>
      </c>
      <c r="U1238" s="122">
        <v>0.45843987657271162</v>
      </c>
      <c r="V1238" s="122">
        <v>0.49331889530483797</v>
      </c>
      <c r="W1238" s="122">
        <v>0.13532228461645118</v>
      </c>
      <c r="X1238" s="122">
        <v>0.76384794382642895</v>
      </c>
      <c r="Y1238" s="123">
        <v>2222.9091869060189</v>
      </c>
      <c r="Z1238" s="123">
        <v>4124.267256710943</v>
      </c>
      <c r="AA1238" s="122">
        <v>1.5696098590055805</v>
      </c>
      <c r="AB1238" s="123">
        <v>799.53940421274945</v>
      </c>
    </row>
    <row r="1239" spans="1:28" x14ac:dyDescent="0.25">
      <c r="A1239" s="2">
        <v>22</v>
      </c>
      <c r="B1239" s="2">
        <v>22006</v>
      </c>
      <c r="C1239" s="2" t="s">
        <v>3832</v>
      </c>
      <c r="D1239" s="121">
        <v>1996840018</v>
      </c>
      <c r="E1239" s="121">
        <v>1249507384</v>
      </c>
      <c r="F1239" s="121">
        <v>747332634</v>
      </c>
      <c r="G1239" s="121">
        <v>945513551</v>
      </c>
      <c r="H1239" s="121">
        <v>497971335</v>
      </c>
      <c r="I1239" s="121">
        <v>249361299</v>
      </c>
      <c r="J1239" s="121">
        <v>1996840018</v>
      </c>
      <c r="K1239" s="121">
        <v>341208144</v>
      </c>
      <c r="L1239" s="121">
        <v>271211947</v>
      </c>
      <c r="M1239" s="121">
        <v>1549515895</v>
      </c>
      <c r="N1239" s="121">
        <v>539111048</v>
      </c>
      <c r="O1239" s="121" t="e">
        <v>#N/A</v>
      </c>
      <c r="P1239" s="121">
        <v>900774519</v>
      </c>
      <c r="Q1239" s="121">
        <v>213759</v>
      </c>
      <c r="R1239" s="2">
        <v>22006</v>
      </c>
      <c r="S1239" s="2" t="s">
        <v>3832</v>
      </c>
      <c r="T1239" s="122">
        <v>0.80638565117784744</v>
      </c>
      <c r="U1239" s="122">
        <v>0.62574235929600641</v>
      </c>
      <c r="V1239" s="122">
        <v>3.480363328169922E-4</v>
      </c>
      <c r="W1239" s="122">
        <v>0.17087405146344578</v>
      </c>
      <c r="X1239" s="122">
        <v>0.77598399522860528</v>
      </c>
      <c r="Y1239" s="123">
        <v>4423.2689664528743</v>
      </c>
      <c r="Z1239" s="123">
        <v>5845.4024579082052</v>
      </c>
      <c r="AA1239" s="122">
        <v>2.3177180075152162</v>
      </c>
      <c r="AB1239" s="123">
        <v>1268.7744001422163</v>
      </c>
    </row>
    <row r="1240" spans="1:28" x14ac:dyDescent="0.25">
      <c r="A1240" s="2">
        <v>22</v>
      </c>
      <c r="B1240" s="2">
        <v>22007</v>
      </c>
      <c r="C1240" s="2" t="s">
        <v>3833</v>
      </c>
      <c r="D1240" s="121">
        <v>359053497</v>
      </c>
      <c r="E1240" s="121">
        <v>80535134</v>
      </c>
      <c r="F1240" s="121">
        <v>278518363</v>
      </c>
      <c r="G1240" s="121">
        <v>38881669</v>
      </c>
      <c r="H1240" s="121">
        <v>182385077</v>
      </c>
      <c r="I1240" s="121">
        <v>96133286</v>
      </c>
      <c r="J1240" s="121">
        <v>359053497</v>
      </c>
      <c r="K1240" s="121">
        <v>87536605</v>
      </c>
      <c r="L1240" s="121">
        <v>49397596</v>
      </c>
      <c r="M1240" s="121">
        <v>246069203</v>
      </c>
      <c r="N1240" s="121">
        <v>98226628</v>
      </c>
      <c r="O1240" s="121" t="e">
        <v>#N/A</v>
      </c>
      <c r="P1240" s="121">
        <v>34220436</v>
      </c>
      <c r="Q1240" s="121">
        <v>52830</v>
      </c>
      <c r="R1240" s="2">
        <v>22007</v>
      </c>
      <c r="S1240" s="2" t="s">
        <v>3833</v>
      </c>
      <c r="T1240" s="122">
        <v>0.32728652353947763</v>
      </c>
      <c r="U1240" s="122">
        <v>0.22429842536807265</v>
      </c>
      <c r="V1240" s="122">
        <v>8.2826358912393649E-2</v>
      </c>
      <c r="W1240" s="122">
        <v>0.24379822430750481</v>
      </c>
      <c r="X1240" s="122">
        <v>0.68532740958097393</v>
      </c>
      <c r="Y1240" s="123">
        <v>735.9770774181336</v>
      </c>
      <c r="Z1240" s="123">
        <v>1524.4204807874314</v>
      </c>
      <c r="AA1240" s="122">
        <v>0.81989105846125554</v>
      </c>
      <c r="AB1240" s="123">
        <v>935.02926367594171</v>
      </c>
    </row>
    <row r="1241" spans="1:28" x14ac:dyDescent="0.25">
      <c r="A1241" s="2">
        <v>22</v>
      </c>
      <c r="B1241" s="2">
        <v>22008</v>
      </c>
      <c r="C1241" s="2" t="s">
        <v>3834</v>
      </c>
      <c r="D1241" s="121">
        <v>369040462</v>
      </c>
      <c r="E1241" s="121">
        <v>133996121</v>
      </c>
      <c r="F1241" s="121">
        <v>235044341</v>
      </c>
      <c r="G1241" s="121">
        <v>82859706</v>
      </c>
      <c r="H1241" s="121">
        <v>158776108</v>
      </c>
      <c r="I1241" s="121">
        <v>76268233</v>
      </c>
      <c r="J1241" s="121">
        <v>369040462</v>
      </c>
      <c r="K1241" s="121">
        <v>88059596</v>
      </c>
      <c r="L1241" s="121">
        <v>74256082</v>
      </c>
      <c r="M1241" s="121">
        <v>273596358</v>
      </c>
      <c r="N1241" s="121">
        <v>119158589</v>
      </c>
      <c r="O1241" s="121" t="e">
        <v>#N/A</v>
      </c>
      <c r="P1241" s="121">
        <v>69438670</v>
      </c>
      <c r="Q1241" s="121">
        <v>43803</v>
      </c>
      <c r="R1241" s="2">
        <v>22008</v>
      </c>
      <c r="S1241" s="2" t="s">
        <v>3834</v>
      </c>
      <c r="T1241" s="122">
        <v>0.48975842361176458</v>
      </c>
      <c r="U1241" s="122">
        <v>0.36309330492871539</v>
      </c>
      <c r="V1241" s="122">
        <v>0.13721205022858274</v>
      </c>
      <c r="W1241" s="122">
        <v>0.23861772642155429</v>
      </c>
      <c r="X1241" s="122">
        <v>0.74137225093762216</v>
      </c>
      <c r="Y1241" s="123">
        <v>1891.6445448941854</v>
      </c>
      <c r="Z1241" s="123">
        <v>3059.062644111134</v>
      </c>
      <c r="AA1241" s="122">
        <v>1.1245191985279384</v>
      </c>
      <c r="AB1241" s="123">
        <v>1695.2282263771888</v>
      </c>
    </row>
    <row r="1242" spans="1:28" x14ac:dyDescent="0.25">
      <c r="A1242" s="2">
        <v>22</v>
      </c>
      <c r="B1242" s="2">
        <v>22009</v>
      </c>
      <c r="C1242" s="2" t="s">
        <v>3835</v>
      </c>
      <c r="D1242" s="121">
        <v>312975185</v>
      </c>
      <c r="E1242" s="121">
        <v>33201330</v>
      </c>
      <c r="F1242" s="121">
        <v>279773855</v>
      </c>
      <c r="G1242" s="121">
        <v>14125908</v>
      </c>
      <c r="H1242" s="121">
        <v>198989168</v>
      </c>
      <c r="I1242" s="121">
        <v>80784687</v>
      </c>
      <c r="J1242" s="121">
        <v>312975185</v>
      </c>
      <c r="K1242" s="121">
        <v>45751213</v>
      </c>
      <c r="L1242" s="121">
        <v>43324608</v>
      </c>
      <c r="M1242" s="121">
        <v>243828521</v>
      </c>
      <c r="N1242" s="121">
        <v>105252670</v>
      </c>
      <c r="O1242" s="121" t="e">
        <v>#N/A</v>
      </c>
      <c r="P1242" s="121">
        <v>9587213</v>
      </c>
      <c r="Q1242" s="121">
        <v>30400</v>
      </c>
      <c r="R1242" s="2">
        <v>22009</v>
      </c>
      <c r="S1242" s="2" t="s">
        <v>3835</v>
      </c>
      <c r="T1242" s="122">
        <v>0.13616672021727927</v>
      </c>
      <c r="U1242" s="122">
        <v>0.106082947119274</v>
      </c>
      <c r="V1242" s="122">
        <v>0.40418217619680852</v>
      </c>
      <c r="W1242" s="122">
        <v>0.14618159902996783</v>
      </c>
      <c r="X1242" s="122">
        <v>0.77906662472297927</v>
      </c>
      <c r="Y1242" s="123">
        <v>464.66802631578946</v>
      </c>
      <c r="Z1242" s="123">
        <v>1092.1490131578948</v>
      </c>
      <c r="AA1242" s="122">
        <v>0.31544406426934346</v>
      </c>
      <c r="AB1242" s="123">
        <v>1425.1515789473685</v>
      </c>
    </row>
    <row r="1243" spans="1:28" x14ac:dyDescent="0.25">
      <c r="A1243" s="2">
        <v>22</v>
      </c>
      <c r="B1243" s="2">
        <v>22011</v>
      </c>
      <c r="C1243" s="2" t="s">
        <v>3836</v>
      </c>
      <c r="D1243" s="121">
        <v>3618066119</v>
      </c>
      <c r="E1243" s="121">
        <v>2640184676</v>
      </c>
      <c r="F1243" s="121">
        <v>977881443</v>
      </c>
      <c r="G1243" s="121">
        <v>2079785313</v>
      </c>
      <c r="H1243" s="121">
        <v>706659810</v>
      </c>
      <c r="I1243" s="121">
        <v>271221633</v>
      </c>
      <c r="J1243" s="121">
        <v>3618066119</v>
      </c>
      <c r="K1243" s="121">
        <v>1060688752</v>
      </c>
      <c r="L1243" s="121">
        <v>847032482</v>
      </c>
      <c r="M1243" s="121">
        <v>2156402946</v>
      </c>
      <c r="N1243" s="121">
        <v>630628511</v>
      </c>
      <c r="O1243" s="121" t="e">
        <v>#N/A</v>
      </c>
      <c r="P1243" s="121">
        <v>1917406837</v>
      </c>
      <c r="Q1243" s="121">
        <v>184039</v>
      </c>
      <c r="R1243" s="2">
        <v>22011</v>
      </c>
      <c r="S1243" s="2" t="s">
        <v>3836</v>
      </c>
      <c r="T1243" s="122">
        <v>1.2243466282112936</v>
      </c>
      <c r="U1243" s="122">
        <v>0.72972261676901651</v>
      </c>
      <c r="V1243" s="122">
        <v>3.3721845478767332E-2</v>
      </c>
      <c r="W1243" s="122">
        <v>0.29316455728375812</v>
      </c>
      <c r="X1243" s="122">
        <v>0.59600982267178959</v>
      </c>
      <c r="Y1243" s="123">
        <v>11300.785773667538</v>
      </c>
      <c r="Z1243" s="123">
        <v>14345.789077315134</v>
      </c>
      <c r="AA1243" s="122">
        <v>4.1865926293332461</v>
      </c>
      <c r="AB1243" s="123">
        <v>4602.4618803623143</v>
      </c>
    </row>
    <row r="1244" spans="1:28" x14ac:dyDescent="0.25">
      <c r="A1244" s="2">
        <v>22</v>
      </c>
      <c r="B1244" s="2">
        <v>22012</v>
      </c>
      <c r="C1244" s="2" t="s">
        <v>3837</v>
      </c>
      <c r="D1244" s="121">
        <v>501687635</v>
      </c>
      <c r="E1244" s="121">
        <v>187889814</v>
      </c>
      <c r="F1244" s="121">
        <v>312897027</v>
      </c>
      <c r="G1244" s="121">
        <v>136024654</v>
      </c>
      <c r="H1244" s="121">
        <v>182012768</v>
      </c>
      <c r="I1244" s="121">
        <v>130884259</v>
      </c>
      <c r="J1244" s="121">
        <v>501687635</v>
      </c>
      <c r="K1244" s="121">
        <v>117715746</v>
      </c>
      <c r="L1244" s="121">
        <v>114171492</v>
      </c>
      <c r="M1244" s="121">
        <v>370715281</v>
      </c>
      <c r="N1244" s="121">
        <v>152622274</v>
      </c>
      <c r="O1244" s="121" t="e">
        <v>#N/A</v>
      </c>
      <c r="P1244" s="121">
        <v>74825654</v>
      </c>
      <c r="Q1244" s="121">
        <v>80849</v>
      </c>
      <c r="R1244" s="2">
        <v>22012</v>
      </c>
      <c r="S1244" s="2" t="s">
        <v>3837</v>
      </c>
      <c r="T1244" s="122">
        <v>0.50683050748048342</v>
      </c>
      <c r="U1244" s="122">
        <v>0.37451553694362033</v>
      </c>
      <c r="V1244" s="122">
        <v>0.73247336845053423</v>
      </c>
      <c r="W1244" s="122">
        <v>0.23463952026643031</v>
      </c>
      <c r="X1244" s="122">
        <v>0.73893645196178692</v>
      </c>
      <c r="Y1244" s="123">
        <v>1682.4531410407055</v>
      </c>
      <c r="Z1244" s="123">
        <v>2323.9596531806205</v>
      </c>
      <c r="AA1244" s="122">
        <v>1.2310772803712779</v>
      </c>
      <c r="AB1244" s="123">
        <v>1412.1571324320646</v>
      </c>
    </row>
    <row r="1245" spans="1:28" x14ac:dyDescent="0.25">
      <c r="A1245" s="2">
        <v>22</v>
      </c>
      <c r="B1245" s="2">
        <v>22013</v>
      </c>
      <c r="C1245" s="2" t="s">
        <v>3838</v>
      </c>
      <c r="D1245" s="121">
        <v>228383782</v>
      </c>
      <c r="E1245" s="121">
        <v>9992116</v>
      </c>
      <c r="F1245" s="121">
        <v>218391666</v>
      </c>
      <c r="G1245" s="121">
        <v>2232835</v>
      </c>
      <c r="H1245" s="121">
        <v>159912488</v>
      </c>
      <c r="I1245" s="121">
        <v>58479178</v>
      </c>
      <c r="J1245" s="121">
        <v>228383782</v>
      </c>
      <c r="K1245" s="121">
        <v>47706855</v>
      </c>
      <c r="L1245" s="121">
        <v>46639458</v>
      </c>
      <c r="M1245" s="121">
        <v>168857057</v>
      </c>
      <c r="N1245" s="121">
        <v>80636468</v>
      </c>
      <c r="O1245" s="121" t="e">
        <v>#N/A</v>
      </c>
      <c r="P1245" s="121">
        <v>1688817</v>
      </c>
      <c r="Q1245" s="121">
        <v>24003</v>
      </c>
      <c r="R1245" s="2">
        <v>22013</v>
      </c>
      <c r="S1245" s="2" t="s">
        <v>3838</v>
      </c>
      <c r="T1245" s="122">
        <v>5.9174997939233302E-2</v>
      </c>
      <c r="U1245" s="122">
        <v>4.3751425396747305E-2</v>
      </c>
      <c r="V1245" s="122">
        <v>0.26000856716286247</v>
      </c>
      <c r="W1245" s="122">
        <v>0.20888897881549226</v>
      </c>
      <c r="X1245" s="122">
        <v>0.73935660194995811</v>
      </c>
      <c r="Y1245" s="123">
        <v>93.023163771195271</v>
      </c>
      <c r="Z1245" s="123">
        <v>416.2861309003041</v>
      </c>
      <c r="AA1245" s="122">
        <v>0.12391559610473019</v>
      </c>
      <c r="AB1245" s="123">
        <v>1943.0678665166854</v>
      </c>
    </row>
    <row r="1246" spans="1:28" x14ac:dyDescent="0.25">
      <c r="A1246" s="2">
        <v>22</v>
      </c>
      <c r="B1246" s="2">
        <v>22014</v>
      </c>
      <c r="C1246" s="2" t="s">
        <v>3839</v>
      </c>
      <c r="D1246" s="121">
        <v>8147418854</v>
      </c>
      <c r="E1246" s="121">
        <v>4695122302</v>
      </c>
      <c r="F1246" s="121">
        <v>2957213633</v>
      </c>
      <c r="G1246" s="121">
        <v>3496222926</v>
      </c>
      <c r="H1246" s="121">
        <v>1793360366</v>
      </c>
      <c r="I1246" s="121">
        <v>1163853267</v>
      </c>
      <c r="J1246" s="121">
        <v>8147418854</v>
      </c>
      <c r="K1246" s="121">
        <v>2763881796</v>
      </c>
      <c r="L1246" s="121">
        <v>2065442174</v>
      </c>
      <c r="M1246" s="121">
        <v>5358107625</v>
      </c>
      <c r="N1246" s="121">
        <v>1793818191</v>
      </c>
      <c r="O1246" s="121" t="e">
        <v>#N/A</v>
      </c>
      <c r="P1246" s="121">
        <v>3480280940</v>
      </c>
      <c r="Q1246" s="121">
        <v>972528</v>
      </c>
      <c r="R1246" s="2">
        <v>22014</v>
      </c>
      <c r="S1246" s="2" t="s">
        <v>3839</v>
      </c>
      <c r="T1246" s="122">
        <v>0.87626502313864962</v>
      </c>
      <c r="U1246" s="122">
        <v>0.57627113397943397</v>
      </c>
      <c r="V1246" s="122">
        <v>-4.2620173178585019E-2</v>
      </c>
      <c r="W1246" s="122">
        <v>0.33923403786256351</v>
      </c>
      <c r="X1246" s="122">
        <v>0.65764479782077501</v>
      </c>
      <c r="Y1246" s="123">
        <v>3594.9843356695128</v>
      </c>
      <c r="Z1246" s="123">
        <v>4827.7502570620072</v>
      </c>
      <c r="AA1246" s="122">
        <v>2.6173902826699567</v>
      </c>
      <c r="AB1246" s="123">
        <v>2123.7868462399024</v>
      </c>
    </row>
    <row r="1247" spans="1:28" x14ac:dyDescent="0.25">
      <c r="A1247" s="2">
        <v>22</v>
      </c>
      <c r="B1247" s="2">
        <v>22015</v>
      </c>
      <c r="C1247" s="2" t="s">
        <v>3840</v>
      </c>
      <c r="D1247" s="121">
        <v>200685503</v>
      </c>
      <c r="E1247" s="121">
        <v>13493749</v>
      </c>
      <c r="F1247" s="121">
        <v>184515464</v>
      </c>
      <c r="G1247" s="121">
        <v>2801993</v>
      </c>
      <c r="H1247" s="121">
        <v>141355917</v>
      </c>
      <c r="I1247" s="121">
        <v>43159547</v>
      </c>
      <c r="J1247" s="121">
        <v>200685503</v>
      </c>
      <c r="K1247" s="121">
        <v>46646780</v>
      </c>
      <c r="L1247" s="121">
        <v>43367055</v>
      </c>
      <c r="M1247" s="121">
        <v>154038723</v>
      </c>
      <c r="N1247" s="121">
        <v>42591316</v>
      </c>
      <c r="O1247" s="121" t="e">
        <v>#N/A</v>
      </c>
      <c r="P1247" s="121">
        <v>2343986</v>
      </c>
      <c r="Q1247" s="121">
        <v>46827</v>
      </c>
      <c r="R1247" s="2">
        <v>22015</v>
      </c>
      <c r="S1247" s="2" t="s">
        <v>3840</v>
      </c>
      <c r="T1247" s="122">
        <v>8.7599719974308016E-2</v>
      </c>
      <c r="U1247" s="122">
        <v>6.7238284770375273E-2</v>
      </c>
      <c r="V1247" s="122">
        <v>0.13923020584877999</v>
      </c>
      <c r="W1247" s="122">
        <v>0.2324372179489218</v>
      </c>
      <c r="X1247" s="122">
        <v>0.7675627820510782</v>
      </c>
      <c r="Y1247" s="123">
        <v>59.837123881521343</v>
      </c>
      <c r="Z1247" s="123">
        <v>288.16172293762145</v>
      </c>
      <c r="AA1247" s="122">
        <v>0.31681925489224139</v>
      </c>
      <c r="AB1247" s="123">
        <v>926.11217887116402</v>
      </c>
    </row>
    <row r="1248" spans="1:28" x14ac:dyDescent="0.25">
      <c r="A1248" s="2">
        <v>22</v>
      </c>
      <c r="B1248" s="2">
        <v>22016</v>
      </c>
      <c r="C1248" s="2" t="s">
        <v>3468</v>
      </c>
      <c r="D1248" s="121">
        <v>1732405279</v>
      </c>
      <c r="E1248" s="121">
        <v>778841985</v>
      </c>
      <c r="F1248" s="121">
        <v>938459342</v>
      </c>
      <c r="G1248" s="121">
        <v>530132671</v>
      </c>
      <c r="H1248" s="121">
        <v>492167863</v>
      </c>
      <c r="I1248" s="121">
        <v>446291479</v>
      </c>
      <c r="J1248" s="121">
        <v>1732405279</v>
      </c>
      <c r="K1248" s="121">
        <v>286077704</v>
      </c>
      <c r="L1248" s="121">
        <v>186401278</v>
      </c>
      <c r="M1248" s="121">
        <v>1415441467</v>
      </c>
      <c r="N1248" s="121">
        <v>538685886</v>
      </c>
      <c r="O1248" s="121" t="e">
        <v>#N/A</v>
      </c>
      <c r="P1248" s="121">
        <v>440706773</v>
      </c>
      <c r="Q1248" s="121">
        <v>301727</v>
      </c>
      <c r="R1248" s="2">
        <v>22016</v>
      </c>
      <c r="S1248" s="2" t="s">
        <v>3468</v>
      </c>
      <c r="T1248" s="122">
        <v>0.55024669204494914</v>
      </c>
      <c r="U1248" s="122">
        <v>0.44957262278118471</v>
      </c>
      <c r="V1248" s="122">
        <v>0.14639505382561468</v>
      </c>
      <c r="W1248" s="122">
        <v>0.16513324420549749</v>
      </c>
      <c r="X1248" s="122">
        <v>0.8170383016940691</v>
      </c>
      <c r="Y1248" s="123">
        <v>1756.9944718238673</v>
      </c>
      <c r="Z1248" s="123">
        <v>2581.2803792832592</v>
      </c>
      <c r="AA1248" s="122">
        <v>1.445818435643959</v>
      </c>
      <c r="AB1248" s="123">
        <v>617.78123270373544</v>
      </c>
    </row>
    <row r="1249" spans="1:28" x14ac:dyDescent="0.25">
      <c r="A1249" s="2">
        <v>22</v>
      </c>
      <c r="B1249" s="2">
        <v>22017</v>
      </c>
      <c r="C1249" s="2" t="s">
        <v>3841</v>
      </c>
      <c r="D1249" s="121">
        <v>559009989</v>
      </c>
      <c r="E1249" s="121">
        <v>166085419</v>
      </c>
      <c r="F1249" s="121">
        <v>392924570</v>
      </c>
      <c r="G1249" s="121">
        <v>122971397</v>
      </c>
      <c r="H1249" s="121">
        <v>201641185</v>
      </c>
      <c r="I1249" s="121">
        <v>191283385</v>
      </c>
      <c r="J1249" s="121">
        <v>559009989</v>
      </c>
      <c r="K1249" s="121">
        <v>144744233</v>
      </c>
      <c r="L1249" s="121">
        <v>120969082</v>
      </c>
      <c r="M1249" s="121">
        <v>399444305</v>
      </c>
      <c r="N1249" s="121">
        <v>133767886</v>
      </c>
      <c r="O1249" s="121" t="e">
        <v>#N/A</v>
      </c>
      <c r="P1249" s="121">
        <v>114533867</v>
      </c>
      <c r="Q1249" s="121">
        <v>88991</v>
      </c>
      <c r="R1249" s="2">
        <v>22017</v>
      </c>
      <c r="S1249" s="2" t="s">
        <v>3841</v>
      </c>
      <c r="T1249" s="122">
        <v>0.41579118019970268</v>
      </c>
      <c r="U1249" s="122">
        <v>0.2971063527811128</v>
      </c>
      <c r="V1249" s="122">
        <v>2.3221463898714934E-2</v>
      </c>
      <c r="W1249" s="122">
        <v>0.25892960027231282</v>
      </c>
      <c r="X1249" s="122">
        <v>0.7145566498991488</v>
      </c>
      <c r="Y1249" s="123">
        <v>1381.8408266004428</v>
      </c>
      <c r="Z1249" s="123">
        <v>1866.3170320594218</v>
      </c>
      <c r="AA1249" s="122">
        <v>1.2415941072732508</v>
      </c>
      <c r="AB1249" s="123">
        <v>1359.3406299513433</v>
      </c>
    </row>
    <row r="1250" spans="1:28" x14ac:dyDescent="0.25">
      <c r="A1250" s="2">
        <v>22</v>
      </c>
      <c r="B1250" s="2">
        <v>22018</v>
      </c>
      <c r="C1250" s="2" t="s">
        <v>3842</v>
      </c>
      <c r="D1250" s="121">
        <v>265011777</v>
      </c>
      <c r="E1250" s="121">
        <v>16570334</v>
      </c>
      <c r="F1250" s="121">
        <v>248315630</v>
      </c>
      <c r="G1250" s="121">
        <v>11153681</v>
      </c>
      <c r="H1250" s="121">
        <v>167071716</v>
      </c>
      <c r="I1250" s="121">
        <v>81243914</v>
      </c>
      <c r="J1250" s="121">
        <v>265011777</v>
      </c>
      <c r="K1250" s="121">
        <v>55554266</v>
      </c>
      <c r="L1250" s="121">
        <v>51934415</v>
      </c>
      <c r="M1250" s="121">
        <v>203840088</v>
      </c>
      <c r="N1250" s="121">
        <v>83467055</v>
      </c>
      <c r="O1250" s="121" t="e">
        <v>#N/A</v>
      </c>
      <c r="P1250" s="121">
        <v>6984838</v>
      </c>
      <c r="Q1250" s="121">
        <v>34455</v>
      </c>
      <c r="R1250" s="2">
        <v>22018</v>
      </c>
      <c r="S1250" s="2" t="s">
        <v>3842</v>
      </c>
      <c r="T1250" s="122">
        <v>8.1290849913683322E-2</v>
      </c>
      <c r="U1250" s="122">
        <v>6.2526783479513057E-2</v>
      </c>
      <c r="V1250" s="122">
        <v>0.52181317717450981</v>
      </c>
      <c r="W1250" s="122">
        <v>0.20962942337464496</v>
      </c>
      <c r="X1250" s="122">
        <v>0.76917369600521568</v>
      </c>
      <c r="Y1250" s="123">
        <v>323.71734145987517</v>
      </c>
      <c r="Z1250" s="123">
        <v>480.9268320998404</v>
      </c>
      <c r="AA1250" s="122">
        <v>0.19852544216397716</v>
      </c>
      <c r="AB1250" s="123">
        <v>1507.3114206936584</v>
      </c>
    </row>
    <row r="1251" spans="1:28" x14ac:dyDescent="0.25">
      <c r="A1251" s="2">
        <v>23</v>
      </c>
      <c r="B1251" s="2">
        <v>23001</v>
      </c>
      <c r="C1251" s="2" t="s">
        <v>3843</v>
      </c>
      <c r="D1251" s="121">
        <v>945756773</v>
      </c>
      <c r="E1251" s="121">
        <v>411989027</v>
      </c>
      <c r="F1251" s="121">
        <v>530312778</v>
      </c>
      <c r="G1251" s="121">
        <v>138520750</v>
      </c>
      <c r="H1251" s="121">
        <v>302073453</v>
      </c>
      <c r="I1251" s="121">
        <v>228239325</v>
      </c>
      <c r="J1251" s="121">
        <v>945756773</v>
      </c>
      <c r="K1251" s="121">
        <v>149986557</v>
      </c>
      <c r="L1251" s="121">
        <v>106314965</v>
      </c>
      <c r="M1251" s="121">
        <v>722793892</v>
      </c>
      <c r="N1251" s="121">
        <v>350762083</v>
      </c>
      <c r="O1251" s="121" t="e">
        <v>#N/A</v>
      </c>
      <c r="P1251" s="121">
        <v>159981161</v>
      </c>
      <c r="Q1251" s="121">
        <v>104217</v>
      </c>
      <c r="R1251" s="2">
        <v>23001</v>
      </c>
      <c r="S1251" s="2" t="s">
        <v>3843</v>
      </c>
      <c r="T1251" s="122">
        <v>0.56999516952199147</v>
      </c>
      <c r="U1251" s="122">
        <v>0.43561837330875769</v>
      </c>
      <c r="V1251" s="122">
        <v>-0.1748261644261403</v>
      </c>
      <c r="W1251" s="122">
        <v>0.15858893246329414</v>
      </c>
      <c r="X1251" s="122">
        <v>0.76424923683840218</v>
      </c>
      <c r="Y1251" s="123">
        <v>1329.1569513611023</v>
      </c>
      <c r="Z1251" s="123">
        <v>3953.1844804590423</v>
      </c>
      <c r="AA1251" s="122">
        <v>1.1745540552055622</v>
      </c>
      <c r="AB1251" s="123">
        <v>1020.1307368279647</v>
      </c>
    </row>
    <row r="1252" spans="1:28" x14ac:dyDescent="0.25">
      <c r="A1252" s="2">
        <v>23</v>
      </c>
      <c r="B1252" s="2">
        <v>23002</v>
      </c>
      <c r="C1252" s="2" t="s">
        <v>3844</v>
      </c>
      <c r="D1252" s="121">
        <v>759086203</v>
      </c>
      <c r="E1252" s="121">
        <v>41497459</v>
      </c>
      <c r="F1252" s="121">
        <v>717588744</v>
      </c>
      <c r="G1252" s="121">
        <v>13670673</v>
      </c>
      <c r="H1252" s="121">
        <v>322393510</v>
      </c>
      <c r="I1252" s="121">
        <v>395195234</v>
      </c>
      <c r="J1252" s="121">
        <v>759086203</v>
      </c>
      <c r="K1252" s="121">
        <v>308047138</v>
      </c>
      <c r="L1252" s="121">
        <v>285318447</v>
      </c>
      <c r="M1252" s="121">
        <v>419658435</v>
      </c>
      <c r="N1252" s="121">
        <v>296793801</v>
      </c>
      <c r="O1252" s="121" t="e">
        <v>#N/A</v>
      </c>
      <c r="P1252" s="121">
        <v>14689970</v>
      </c>
      <c r="Q1252" s="121">
        <v>96989</v>
      </c>
      <c r="R1252" s="2">
        <v>23002</v>
      </c>
      <c r="S1252" s="2" t="s">
        <v>3844</v>
      </c>
      <c r="T1252" s="122">
        <v>9.888389113398853E-2</v>
      </c>
      <c r="U1252" s="122">
        <v>5.4667650177275054E-2</v>
      </c>
      <c r="V1252" s="122">
        <v>-0.11311268112973705</v>
      </c>
      <c r="W1252" s="122">
        <v>0.40581311685360721</v>
      </c>
      <c r="X1252" s="122">
        <v>0.55284687475738514</v>
      </c>
      <c r="Y1252" s="123">
        <v>140.95075730237448</v>
      </c>
      <c r="Z1252" s="123">
        <v>427.8573755786739</v>
      </c>
      <c r="AA1252" s="122">
        <v>0.13981915680240234</v>
      </c>
      <c r="AB1252" s="123">
        <v>2941.7608904102526</v>
      </c>
    </row>
    <row r="1253" spans="1:28" x14ac:dyDescent="0.25">
      <c r="A1253" s="2">
        <v>23</v>
      </c>
      <c r="B1253" s="2">
        <v>23003</v>
      </c>
      <c r="C1253" s="2" t="s">
        <v>3845</v>
      </c>
      <c r="D1253" s="121">
        <v>953274376</v>
      </c>
      <c r="E1253" s="121">
        <v>655608494</v>
      </c>
      <c r="F1253" s="121">
        <v>297665882</v>
      </c>
      <c r="G1253" s="121">
        <v>248123537</v>
      </c>
      <c r="H1253" s="121">
        <v>214465423</v>
      </c>
      <c r="I1253" s="121">
        <v>83200459</v>
      </c>
      <c r="J1253" s="121">
        <v>953274376</v>
      </c>
      <c r="K1253" s="121">
        <v>282704294</v>
      </c>
      <c r="L1253" s="121">
        <v>256853774</v>
      </c>
      <c r="M1253" s="121">
        <v>635775443</v>
      </c>
      <c r="N1253" s="121">
        <v>332244763</v>
      </c>
      <c r="O1253" s="121" t="e">
        <v>#N/A</v>
      </c>
      <c r="P1253" s="121">
        <v>167174425</v>
      </c>
      <c r="Q1253" s="121">
        <v>27424</v>
      </c>
      <c r="R1253" s="2">
        <v>23003</v>
      </c>
      <c r="S1253" s="2" t="s">
        <v>3845</v>
      </c>
      <c r="T1253" s="122">
        <v>1.031195056711242</v>
      </c>
      <c r="U1253" s="122">
        <v>0.68774374986451958</v>
      </c>
      <c r="V1253" s="122">
        <v>0.4144825177543805</v>
      </c>
      <c r="W1253" s="122">
        <v>0.29656130608088432</v>
      </c>
      <c r="X1253" s="122">
        <v>0.66693856355161274</v>
      </c>
      <c r="Y1253" s="123">
        <v>9047.6785662193706</v>
      </c>
      <c r="Z1253" s="123">
        <v>23906.377406651107</v>
      </c>
      <c r="AA1253" s="122">
        <v>1.9732696102722318</v>
      </c>
      <c r="AB1253" s="123">
        <v>9366.0215140023338</v>
      </c>
    </row>
    <row r="1254" spans="1:28" x14ac:dyDescent="0.25">
      <c r="A1254" s="2">
        <v>23</v>
      </c>
      <c r="B1254" s="2">
        <v>23004</v>
      </c>
      <c r="C1254" s="2" t="s">
        <v>3846</v>
      </c>
      <c r="D1254" s="121">
        <v>1267161891</v>
      </c>
      <c r="E1254" s="121">
        <v>296765625</v>
      </c>
      <c r="F1254" s="121">
        <v>970396266</v>
      </c>
      <c r="G1254" s="121">
        <v>129158006</v>
      </c>
      <c r="H1254" s="121">
        <v>450076655</v>
      </c>
      <c r="I1254" s="121">
        <v>520319611</v>
      </c>
      <c r="J1254" s="121">
        <v>1267161891</v>
      </c>
      <c r="K1254" s="121">
        <v>261843266</v>
      </c>
      <c r="L1254" s="121">
        <v>251186930</v>
      </c>
      <c r="M1254" s="121">
        <v>843197106</v>
      </c>
      <c r="N1254" s="121">
        <v>556642211</v>
      </c>
      <c r="O1254" s="121" t="e">
        <v>#N/A</v>
      </c>
      <c r="P1254" s="121">
        <v>128400805</v>
      </c>
      <c r="Q1254" s="121">
        <v>265316</v>
      </c>
      <c r="R1254" s="2">
        <v>23004</v>
      </c>
      <c r="S1254" s="2" t="s">
        <v>3846</v>
      </c>
      <c r="T1254" s="122">
        <v>0.35195285051179953</v>
      </c>
      <c r="U1254" s="122">
        <v>0.23419708808146283</v>
      </c>
      <c r="V1254" s="122">
        <v>-4.1365523619660172E-2</v>
      </c>
      <c r="W1254" s="122">
        <v>0.20663757950719494</v>
      </c>
      <c r="X1254" s="122">
        <v>0.66542176811723575</v>
      </c>
      <c r="Y1254" s="123">
        <v>486.8082060637127</v>
      </c>
      <c r="Z1254" s="123">
        <v>1118.5364810263986</v>
      </c>
      <c r="AA1254" s="122">
        <v>0.5331353230773942</v>
      </c>
      <c r="AB1254" s="123">
        <v>946.74625729318996</v>
      </c>
    </row>
    <row r="1255" spans="1:28" x14ac:dyDescent="0.25">
      <c r="A1255" s="2">
        <v>23</v>
      </c>
      <c r="B1255" s="2">
        <v>23005</v>
      </c>
      <c r="C1255" s="2" t="s">
        <v>2906</v>
      </c>
      <c r="D1255" s="121">
        <v>6842351056</v>
      </c>
      <c r="E1255" s="121">
        <v>4289181469</v>
      </c>
      <c r="F1255" s="121">
        <v>2542156248</v>
      </c>
      <c r="G1255" s="121">
        <v>2202289089</v>
      </c>
      <c r="H1255" s="121">
        <v>1167643202</v>
      </c>
      <c r="I1255" s="121">
        <v>1374513046</v>
      </c>
      <c r="J1255" s="121">
        <v>6842351056</v>
      </c>
      <c r="K1255" s="121">
        <v>659303439</v>
      </c>
      <c r="L1255" s="121">
        <v>507917619</v>
      </c>
      <c r="M1255" s="121">
        <v>5134388472</v>
      </c>
      <c r="N1255" s="121">
        <v>2527204340</v>
      </c>
      <c r="O1255" s="121" t="e">
        <v>#N/A</v>
      </c>
      <c r="P1255" s="121">
        <v>1888892872</v>
      </c>
      <c r="Q1255" s="121">
        <v>871282</v>
      </c>
      <c r="R1255" s="2">
        <v>23005</v>
      </c>
      <c r="S1255" s="2" t="s">
        <v>2906</v>
      </c>
      <c r="T1255" s="122">
        <v>0.83538312155200711</v>
      </c>
      <c r="U1255" s="122">
        <v>0.62685784957479684</v>
      </c>
      <c r="V1255" s="122">
        <v>0.1111340546115942</v>
      </c>
      <c r="W1255" s="122">
        <v>9.6356271931102161E-2</v>
      </c>
      <c r="X1255" s="122">
        <v>0.7503836663711807</v>
      </c>
      <c r="Y1255" s="123">
        <v>2527.6421284957109</v>
      </c>
      <c r="Z1255" s="123">
        <v>4922.8395272713078</v>
      </c>
      <c r="AA1255" s="122">
        <v>1.6972040610693158</v>
      </c>
      <c r="AB1255" s="123">
        <v>582.95433510619978</v>
      </c>
    </row>
    <row r="1256" spans="1:28" x14ac:dyDescent="0.25">
      <c r="A1256" s="2">
        <v>23</v>
      </c>
      <c r="B1256" s="2">
        <v>23006</v>
      </c>
      <c r="C1256" s="2" t="s">
        <v>3847</v>
      </c>
      <c r="D1256" s="121">
        <v>424536400</v>
      </c>
      <c r="E1256" s="121">
        <v>11571492</v>
      </c>
      <c r="F1256" s="121">
        <v>412964908</v>
      </c>
      <c r="G1256" s="121">
        <v>1399296</v>
      </c>
      <c r="H1256" s="121">
        <v>201819717</v>
      </c>
      <c r="I1256" s="121">
        <v>211145191</v>
      </c>
      <c r="J1256" s="121">
        <v>424536400</v>
      </c>
      <c r="K1256" s="121">
        <v>148677685</v>
      </c>
      <c r="L1256" s="121">
        <v>135908185</v>
      </c>
      <c r="M1256" s="121">
        <v>253873728</v>
      </c>
      <c r="N1256" s="121">
        <v>160633320</v>
      </c>
      <c r="O1256" s="121" t="e">
        <v>#N/A</v>
      </c>
      <c r="P1256" s="121">
        <v>986805</v>
      </c>
      <c r="Q1256" s="121">
        <v>63473</v>
      </c>
      <c r="R1256" s="2">
        <v>23006</v>
      </c>
      <c r="S1256" s="2" t="s">
        <v>3847</v>
      </c>
      <c r="T1256" s="122">
        <v>4.557971433735751E-2</v>
      </c>
      <c r="U1256" s="122">
        <v>2.7256772328591847E-2</v>
      </c>
      <c r="V1256" s="122">
        <v>0.35138069392731608</v>
      </c>
      <c r="W1256" s="122">
        <v>0.35021186640297508</v>
      </c>
      <c r="X1256" s="122">
        <v>0.59800226317460647</v>
      </c>
      <c r="Y1256" s="123">
        <v>22.045531170734012</v>
      </c>
      <c r="Z1256" s="123">
        <v>182.30573629732328</v>
      </c>
      <c r="AA1256" s="122">
        <v>7.2036685788477758E-2</v>
      </c>
      <c r="AB1256" s="123">
        <v>2141.1968080916295</v>
      </c>
    </row>
    <row r="1257" spans="1:28" x14ac:dyDescent="0.25">
      <c r="A1257" s="2">
        <v>23</v>
      </c>
      <c r="B1257" s="2">
        <v>23007</v>
      </c>
      <c r="C1257" s="2" t="s">
        <v>3164</v>
      </c>
      <c r="D1257" s="121">
        <v>384500060</v>
      </c>
      <c r="E1257" s="121">
        <v>67203746</v>
      </c>
      <c r="F1257" s="121">
        <v>317296314</v>
      </c>
      <c r="G1257" s="121">
        <v>24639894</v>
      </c>
      <c r="H1257" s="121">
        <v>196873068</v>
      </c>
      <c r="I1257" s="121">
        <v>120423246</v>
      </c>
      <c r="J1257" s="121">
        <v>384500060</v>
      </c>
      <c r="K1257" s="121">
        <v>85471294</v>
      </c>
      <c r="L1257" s="121">
        <v>82561941</v>
      </c>
      <c r="M1257" s="121">
        <v>294435536</v>
      </c>
      <c r="N1257" s="121">
        <v>154034611</v>
      </c>
      <c r="O1257" s="121" t="e">
        <v>#N/A</v>
      </c>
      <c r="P1257" s="121">
        <v>14831973</v>
      </c>
      <c r="Q1257" s="121">
        <v>33243</v>
      </c>
      <c r="R1257" s="2">
        <v>23007</v>
      </c>
      <c r="S1257" s="2" t="s">
        <v>3164</v>
      </c>
      <c r="T1257" s="122">
        <v>0.2282460429640531</v>
      </c>
      <c r="U1257" s="122">
        <v>0.17478214697807851</v>
      </c>
      <c r="V1257" s="122">
        <v>0.58321307501011233</v>
      </c>
      <c r="W1257" s="122">
        <v>0.22229201732764359</v>
      </c>
      <c r="X1257" s="122">
        <v>0.76576200274195017</v>
      </c>
      <c r="Y1257" s="123">
        <v>741.20548686941606</v>
      </c>
      <c r="Z1257" s="123">
        <v>2021.5908913154649</v>
      </c>
      <c r="AA1257" s="122">
        <v>0.43628990629904602</v>
      </c>
      <c r="AB1257" s="123">
        <v>2483.5887555274794</v>
      </c>
    </row>
    <row r="1258" spans="1:28" x14ac:dyDescent="0.25">
      <c r="A1258" s="2">
        <v>23</v>
      </c>
      <c r="B1258" s="2">
        <v>23008</v>
      </c>
      <c r="C1258" s="2" t="s">
        <v>3848</v>
      </c>
      <c r="D1258" s="121">
        <v>3916856231</v>
      </c>
      <c r="E1258" s="121">
        <v>2839575633</v>
      </c>
      <c r="F1258" s="121">
        <v>1048109511</v>
      </c>
      <c r="G1258" s="121">
        <v>1442704308</v>
      </c>
      <c r="H1258" s="121">
        <v>520448215</v>
      </c>
      <c r="I1258" s="121">
        <v>527661296</v>
      </c>
      <c r="J1258" s="121">
        <v>3916856231</v>
      </c>
      <c r="K1258" s="121">
        <v>478616120</v>
      </c>
      <c r="L1258" s="121">
        <v>325310440</v>
      </c>
      <c r="M1258" s="121">
        <v>3300969099</v>
      </c>
      <c r="N1258" s="121">
        <v>1139090737</v>
      </c>
      <c r="O1258" s="121" t="e">
        <v>#N/A</v>
      </c>
      <c r="P1258" s="121">
        <v>1305935768</v>
      </c>
      <c r="Q1258" s="121">
        <v>249291</v>
      </c>
      <c r="R1258" s="2">
        <v>23008</v>
      </c>
      <c r="S1258" s="2" t="s">
        <v>3848</v>
      </c>
      <c r="T1258" s="122">
        <v>0.86022484544318356</v>
      </c>
      <c r="U1258" s="122">
        <v>0.72496294618274437</v>
      </c>
      <c r="V1258" s="122">
        <v>5.2822046525325517E-2</v>
      </c>
      <c r="W1258" s="122">
        <v>0.12219394631132684</v>
      </c>
      <c r="X1258" s="122">
        <v>0.84275983194748005</v>
      </c>
      <c r="Y1258" s="123">
        <v>5787.2298157574878</v>
      </c>
      <c r="Z1258" s="123">
        <v>11390.606291442531</v>
      </c>
      <c r="AA1258" s="122">
        <v>2.4928441086954427</v>
      </c>
      <c r="AB1258" s="123">
        <v>1304.942577148794</v>
      </c>
    </row>
    <row r="1259" spans="1:28" x14ac:dyDescent="0.25">
      <c r="A1259" s="2">
        <v>23</v>
      </c>
      <c r="B1259" s="2">
        <v>23009</v>
      </c>
      <c r="C1259" s="2" t="s">
        <v>3849</v>
      </c>
      <c r="D1259" s="121">
        <v>1233856908</v>
      </c>
      <c r="E1259" s="121">
        <v>852909838</v>
      </c>
      <c r="F1259" s="121">
        <v>379911990</v>
      </c>
      <c r="G1259" s="121">
        <v>517055078</v>
      </c>
      <c r="H1259" s="121">
        <v>212556056</v>
      </c>
      <c r="I1259" s="121">
        <v>167355934</v>
      </c>
      <c r="J1259" s="121">
        <v>1233856908</v>
      </c>
      <c r="K1259" s="121">
        <v>275640525</v>
      </c>
      <c r="L1259" s="121">
        <v>229710134</v>
      </c>
      <c r="M1259" s="121">
        <v>958216383</v>
      </c>
      <c r="N1259" s="121">
        <v>351391015</v>
      </c>
      <c r="O1259" s="121" t="e">
        <v>#N/A</v>
      </c>
      <c r="P1259" s="121">
        <v>468037386</v>
      </c>
      <c r="Q1259" s="121">
        <v>41071</v>
      </c>
      <c r="R1259" s="2">
        <v>23009</v>
      </c>
      <c r="S1259" s="2" t="s">
        <v>3849</v>
      </c>
      <c r="T1259" s="122">
        <v>0.89010149808720185</v>
      </c>
      <c r="U1259" s="122">
        <v>0.69125506569680772</v>
      </c>
      <c r="V1259" s="122">
        <v>5.2823866558062038E-2</v>
      </c>
      <c r="W1259" s="122">
        <v>0.22339748086898906</v>
      </c>
      <c r="X1259" s="122">
        <v>0.77660251913101097</v>
      </c>
      <c r="Y1259" s="123">
        <v>12589.298483114606</v>
      </c>
      <c r="Z1259" s="123">
        <v>20766.717099656693</v>
      </c>
      <c r="AA1259" s="122">
        <v>2.4272386076803927</v>
      </c>
      <c r="AB1259" s="123">
        <v>5593.0007547904852</v>
      </c>
    </row>
    <row r="1260" spans="1:28" x14ac:dyDescent="0.25">
      <c r="A1260" s="2">
        <v>23</v>
      </c>
      <c r="B1260" s="2">
        <v>23010</v>
      </c>
      <c r="C1260" s="2" t="s">
        <v>3850</v>
      </c>
      <c r="D1260" s="121">
        <v>428442174</v>
      </c>
      <c r="E1260" s="121">
        <v>69309178</v>
      </c>
      <c r="F1260" s="121">
        <v>359132996</v>
      </c>
      <c r="G1260" s="121">
        <v>30414200</v>
      </c>
      <c r="H1260" s="121">
        <v>198615608</v>
      </c>
      <c r="I1260" s="121">
        <v>160517388</v>
      </c>
      <c r="J1260" s="121">
        <v>428442174</v>
      </c>
      <c r="K1260" s="121">
        <v>129388368</v>
      </c>
      <c r="L1260" s="121">
        <v>122002533</v>
      </c>
      <c r="M1260" s="121">
        <v>268999030</v>
      </c>
      <c r="N1260" s="121">
        <v>126132556</v>
      </c>
      <c r="O1260" s="121" t="e">
        <v>#N/A</v>
      </c>
      <c r="P1260" s="121">
        <v>18141306</v>
      </c>
      <c r="Q1260" s="121">
        <v>46010</v>
      </c>
      <c r="R1260" s="2">
        <v>23010</v>
      </c>
      <c r="S1260" s="2" t="s">
        <v>3850</v>
      </c>
      <c r="T1260" s="122">
        <v>0.25765586589661682</v>
      </c>
      <c r="U1260" s="122">
        <v>0.1617702042563158</v>
      </c>
      <c r="V1260" s="122">
        <v>0.59774441264010236</v>
      </c>
      <c r="W1260" s="122">
        <v>0.30199727256542208</v>
      </c>
      <c r="X1260" s="122">
        <v>0.62785376026030526</v>
      </c>
      <c r="Y1260" s="123">
        <v>661.03455770484675</v>
      </c>
      <c r="Z1260" s="123">
        <v>1506.3937839600087</v>
      </c>
      <c r="AA1260" s="122">
        <v>0.54949475534294256</v>
      </c>
      <c r="AB1260" s="123">
        <v>2651.6525320582482</v>
      </c>
    </row>
    <row r="1261" spans="1:28" x14ac:dyDescent="0.25">
      <c r="A1261" s="2">
        <v>23</v>
      </c>
      <c r="B1261" s="2">
        <v>23011</v>
      </c>
      <c r="C1261" s="2" t="s">
        <v>3851</v>
      </c>
      <c r="D1261" s="121">
        <v>650477370</v>
      </c>
      <c r="E1261" s="121">
        <v>422119246</v>
      </c>
      <c r="F1261" s="121">
        <v>225230057</v>
      </c>
      <c r="G1261" s="121">
        <v>173010600</v>
      </c>
      <c r="H1261" s="121">
        <v>174218815</v>
      </c>
      <c r="I1261" s="121">
        <v>51011242</v>
      </c>
      <c r="J1261" s="121">
        <v>650477370</v>
      </c>
      <c r="K1261" s="121">
        <v>64380918</v>
      </c>
      <c r="L1261" s="121">
        <v>49287304</v>
      </c>
      <c r="M1261" s="121">
        <v>564137866</v>
      </c>
      <c r="N1261" s="121">
        <v>310034397</v>
      </c>
      <c r="O1261" s="121" t="e">
        <v>#N/A</v>
      </c>
      <c r="P1261" s="121">
        <v>185921613</v>
      </c>
      <c r="Q1261" s="121">
        <v>0</v>
      </c>
      <c r="R1261" s="2">
        <v>23011</v>
      </c>
      <c r="S1261" s="2" t="s">
        <v>3851</v>
      </c>
      <c r="T1261" s="122">
        <v>0.74825547342358334</v>
      </c>
      <c r="U1261" s="122">
        <v>0.6489376348327075</v>
      </c>
      <c r="V1261" s="122">
        <v>-0.11316608658470395</v>
      </c>
      <c r="W1261" s="122">
        <v>9.897487748113358E-2</v>
      </c>
      <c r="X1261" s="122">
        <v>0.86726747465480625</v>
      </c>
      <c r="Y1261" s="123" t="e">
        <v>#DIV/0!</v>
      </c>
      <c r="Z1261" s="123" t="e">
        <v>#DIV/0!</v>
      </c>
      <c r="AA1261" s="122">
        <v>1.3615239150383691</v>
      </c>
      <c r="AB1261" s="123" t="e">
        <v>#DIV/0!</v>
      </c>
    </row>
    <row r="1262" spans="1:28" x14ac:dyDescent="0.25">
      <c r="A1262" s="2">
        <v>24</v>
      </c>
      <c r="B1262" s="2">
        <v>24013</v>
      </c>
      <c r="C1262" s="2" t="s">
        <v>3852</v>
      </c>
      <c r="D1262" s="121">
        <v>810944489</v>
      </c>
      <c r="E1262" s="121">
        <v>101148319</v>
      </c>
      <c r="F1262" s="121">
        <v>626083736</v>
      </c>
      <c r="G1262" s="121">
        <v>43294078</v>
      </c>
      <c r="H1262" s="121">
        <v>356036628</v>
      </c>
      <c r="I1262" s="121">
        <v>270047108</v>
      </c>
      <c r="J1262" s="121">
        <v>810944489</v>
      </c>
      <c r="K1262" s="121">
        <v>146996322</v>
      </c>
      <c r="L1262" s="121">
        <v>134849735</v>
      </c>
      <c r="M1262" s="121">
        <v>640203150</v>
      </c>
      <c r="N1262" s="121">
        <v>264126271</v>
      </c>
      <c r="O1262" s="121" t="e">
        <v>#N/A</v>
      </c>
      <c r="P1262" s="121">
        <v>39664534</v>
      </c>
      <c r="Q1262" s="121">
        <v>182987</v>
      </c>
      <c r="R1262" s="2">
        <v>24013</v>
      </c>
      <c r="S1262" s="2" t="s">
        <v>3852</v>
      </c>
      <c r="T1262" s="122">
        <v>0.15799409765478348</v>
      </c>
      <c r="U1262" s="122">
        <v>0.12472902938736168</v>
      </c>
      <c r="V1262" s="122">
        <v>4.0220953850631735E-2</v>
      </c>
      <c r="W1262" s="122">
        <v>0.18126557858635378</v>
      </c>
      <c r="X1262" s="122">
        <v>0.78945372794807911</v>
      </c>
      <c r="Y1262" s="123">
        <v>236.59646860159464</v>
      </c>
      <c r="Z1262" s="123">
        <v>552.7623219135786</v>
      </c>
      <c r="AA1262" s="122">
        <v>0.3829544051678222</v>
      </c>
      <c r="AB1262" s="123">
        <v>736.93614846956336</v>
      </c>
    </row>
    <row r="1263" spans="1:28" x14ac:dyDescent="0.25">
      <c r="A1263" s="2">
        <v>24</v>
      </c>
      <c r="B1263" s="2">
        <v>24020</v>
      </c>
      <c r="C1263" s="2" t="s">
        <v>3853</v>
      </c>
      <c r="D1263" s="121">
        <v>429655893</v>
      </c>
      <c r="E1263" s="121">
        <v>83292962</v>
      </c>
      <c r="F1263" s="121">
        <v>346362931</v>
      </c>
      <c r="G1263" s="121">
        <v>24864044</v>
      </c>
      <c r="H1263" s="121">
        <v>205574312</v>
      </c>
      <c r="I1263" s="121">
        <v>140788619</v>
      </c>
      <c r="J1263" s="121">
        <v>429655893</v>
      </c>
      <c r="K1263" s="121">
        <v>82147726</v>
      </c>
      <c r="L1263" s="121">
        <v>78216569</v>
      </c>
      <c r="M1263" s="121">
        <v>306774058</v>
      </c>
      <c r="N1263" s="121">
        <v>119732507</v>
      </c>
      <c r="O1263" s="121" t="e">
        <v>#N/A</v>
      </c>
      <c r="P1263" s="121">
        <v>20176529</v>
      </c>
      <c r="Q1263" s="121">
        <v>102044</v>
      </c>
      <c r="R1263" s="2">
        <v>24020</v>
      </c>
      <c r="S1263" s="2" t="s">
        <v>3853</v>
      </c>
      <c r="T1263" s="122">
        <v>0.27151240408991817</v>
      </c>
      <c r="U1263" s="122">
        <v>0.19385969878923551</v>
      </c>
      <c r="V1263" s="122">
        <v>0.17442359672488972</v>
      </c>
      <c r="W1263" s="122">
        <v>0.19119422621302207</v>
      </c>
      <c r="X1263" s="122">
        <v>0.71399941906534026</v>
      </c>
      <c r="Y1263" s="123">
        <v>243.66002900709498</v>
      </c>
      <c r="Z1263" s="123">
        <v>816.24556073850499</v>
      </c>
      <c r="AA1263" s="122">
        <v>0.69565871530611145</v>
      </c>
      <c r="AB1263" s="123">
        <v>766.49846144800279</v>
      </c>
    </row>
    <row r="1264" spans="1:28" x14ac:dyDescent="0.25">
      <c r="A1264" s="2">
        <v>24</v>
      </c>
      <c r="B1264" s="2">
        <v>24024</v>
      </c>
      <c r="C1264" s="2" t="s">
        <v>3854</v>
      </c>
      <c r="D1264" s="121">
        <v>430656892</v>
      </c>
      <c r="E1264" s="121">
        <v>47763488</v>
      </c>
      <c r="F1264" s="121">
        <v>376237582</v>
      </c>
      <c r="G1264" s="121">
        <v>17577747</v>
      </c>
      <c r="H1264" s="121">
        <v>190773467</v>
      </c>
      <c r="I1264" s="121">
        <v>185464115</v>
      </c>
      <c r="J1264" s="121">
        <v>430656892</v>
      </c>
      <c r="K1264" s="121">
        <v>132075430</v>
      </c>
      <c r="L1264" s="121">
        <v>125582740</v>
      </c>
      <c r="M1264" s="121">
        <v>298581462</v>
      </c>
      <c r="N1264" s="121">
        <v>114108737</v>
      </c>
      <c r="O1264" s="121" t="e">
        <v>#N/A</v>
      </c>
      <c r="P1264" s="121">
        <v>15453672</v>
      </c>
      <c r="Q1264" s="121">
        <v>95623</v>
      </c>
      <c r="R1264" s="2">
        <v>24024</v>
      </c>
      <c r="S1264" s="2" t="s">
        <v>3854</v>
      </c>
      <c r="T1264" s="122">
        <v>0.15996802909351418</v>
      </c>
      <c r="U1264" s="122">
        <v>0.11090844913263341</v>
      </c>
      <c r="V1264" s="122">
        <v>8.4004232612777674E-2</v>
      </c>
      <c r="W1264" s="122">
        <v>0.30668365572099099</v>
      </c>
      <c r="X1264" s="122">
        <v>0.69331634427900901</v>
      </c>
      <c r="Y1264" s="123">
        <v>183.82342114344874</v>
      </c>
      <c r="Z1264" s="123">
        <v>499.49790322411974</v>
      </c>
      <c r="AA1264" s="122">
        <v>0.41857871058550056</v>
      </c>
      <c r="AB1264" s="123">
        <v>1313.3110234985306</v>
      </c>
    </row>
    <row r="1265" spans="1:28" x14ac:dyDescent="0.25">
      <c r="A1265" s="2">
        <v>24</v>
      </c>
      <c r="B1265" s="2">
        <v>24028</v>
      </c>
      <c r="C1265" s="2" t="s">
        <v>3855</v>
      </c>
      <c r="D1265" s="121">
        <v>4457347274</v>
      </c>
      <c r="E1265" s="121">
        <v>1752046142</v>
      </c>
      <c r="F1265" s="121">
        <v>2705301132</v>
      </c>
      <c r="G1265" s="121">
        <v>1133514600</v>
      </c>
      <c r="H1265" s="121">
        <v>1727904513</v>
      </c>
      <c r="I1265" s="121">
        <v>977396619</v>
      </c>
      <c r="J1265" s="121">
        <v>4457347274</v>
      </c>
      <c r="K1265" s="121">
        <v>1100542526</v>
      </c>
      <c r="L1265" s="121">
        <v>1079542470</v>
      </c>
      <c r="M1265" s="121">
        <v>3283777189</v>
      </c>
      <c r="N1265" s="121">
        <v>1411453171</v>
      </c>
      <c r="O1265" s="121" t="e">
        <v>#N/A</v>
      </c>
      <c r="P1265" s="121">
        <v>1153311911</v>
      </c>
      <c r="Q1265" s="121">
        <v>843987</v>
      </c>
      <c r="R1265" s="2">
        <v>24028</v>
      </c>
      <c r="S1265" s="2" t="s">
        <v>3855</v>
      </c>
      <c r="T1265" s="122">
        <v>0.53354598718482049</v>
      </c>
      <c r="U1265" s="122">
        <v>0.39306924820953493</v>
      </c>
      <c r="V1265" s="122">
        <v>-6.3344689124239628E-2</v>
      </c>
      <c r="W1265" s="122">
        <v>0.24690526861560394</v>
      </c>
      <c r="X1265" s="122">
        <v>0.73671109454596195</v>
      </c>
      <c r="Y1265" s="123">
        <v>1343.0474640012228</v>
      </c>
      <c r="Z1265" s="123">
        <v>2075.9160295123029</v>
      </c>
      <c r="AA1265" s="122">
        <v>1.2413066037172833</v>
      </c>
      <c r="AB1265" s="123">
        <v>1279.0984576776657</v>
      </c>
    </row>
    <row r="1266" spans="1:28" x14ac:dyDescent="0.25">
      <c r="A1266" s="2">
        <v>24</v>
      </c>
      <c r="B1266" s="2">
        <v>24035</v>
      </c>
      <c r="C1266" s="2" t="s">
        <v>3856</v>
      </c>
      <c r="D1266" s="121">
        <v>1454919659</v>
      </c>
      <c r="E1266" s="121">
        <v>265307181</v>
      </c>
      <c r="F1266" s="121">
        <v>1189612478</v>
      </c>
      <c r="G1266" s="121">
        <v>138948530</v>
      </c>
      <c r="H1266" s="121">
        <v>627444864</v>
      </c>
      <c r="I1266" s="121">
        <v>562167614</v>
      </c>
      <c r="J1266" s="121">
        <v>1454919659</v>
      </c>
      <c r="K1266" s="121">
        <v>525759313</v>
      </c>
      <c r="L1266" s="121">
        <v>490483820</v>
      </c>
      <c r="M1266" s="121">
        <v>816124529</v>
      </c>
      <c r="N1266" s="121">
        <v>301652865</v>
      </c>
      <c r="O1266" s="121" t="e">
        <v>#N/A</v>
      </c>
      <c r="P1266" s="121">
        <v>178477067</v>
      </c>
      <c r="Q1266" s="121">
        <v>328271</v>
      </c>
      <c r="R1266" s="2">
        <v>24035</v>
      </c>
      <c r="S1266" s="2" t="s">
        <v>3856</v>
      </c>
      <c r="T1266" s="122">
        <v>0.32508173884331321</v>
      </c>
      <c r="U1266" s="122">
        <v>0.18235177410576181</v>
      </c>
      <c r="V1266" s="122">
        <v>-0.25805622557527719</v>
      </c>
      <c r="W1266" s="122">
        <v>0.36136656051604016</v>
      </c>
      <c r="X1266" s="122">
        <v>0.56094130280770371</v>
      </c>
      <c r="Y1266" s="123">
        <v>423.27384995933238</v>
      </c>
      <c r="Z1266" s="123">
        <v>808.19560972489194</v>
      </c>
      <c r="AA1266" s="122">
        <v>0.87951155710057649</v>
      </c>
      <c r="AB1266" s="123">
        <v>1494.1430098912178</v>
      </c>
    </row>
    <row r="1267" spans="1:28" x14ac:dyDescent="0.25">
      <c r="A1267" s="2">
        <v>24</v>
      </c>
      <c r="B1267" s="2">
        <v>24037</v>
      </c>
      <c r="C1267" s="2" t="s">
        <v>3857</v>
      </c>
      <c r="D1267" s="121">
        <v>551986721</v>
      </c>
      <c r="E1267" s="121">
        <v>33646574</v>
      </c>
      <c r="F1267" s="121">
        <v>518340147</v>
      </c>
      <c r="G1267" s="121">
        <v>7539313</v>
      </c>
      <c r="H1267" s="121">
        <v>212195682</v>
      </c>
      <c r="I1267" s="121">
        <v>306144465</v>
      </c>
      <c r="J1267" s="121">
        <v>551986721</v>
      </c>
      <c r="K1267" s="121">
        <v>258375111</v>
      </c>
      <c r="L1267" s="121">
        <v>257417563</v>
      </c>
      <c r="M1267" s="121">
        <v>242884541</v>
      </c>
      <c r="N1267" s="121">
        <v>138700184</v>
      </c>
      <c r="O1267" s="121" t="e">
        <v>#N/A</v>
      </c>
      <c r="P1267" s="121">
        <v>7441209</v>
      </c>
      <c r="Q1267" s="121">
        <v>98511</v>
      </c>
      <c r="R1267" s="2">
        <v>24037</v>
      </c>
      <c r="S1267" s="2" t="s">
        <v>3857</v>
      </c>
      <c r="T1267" s="122">
        <v>0.13852908818927262</v>
      </c>
      <c r="U1267" s="122">
        <v>6.0955404758731506E-2</v>
      </c>
      <c r="V1267" s="122">
        <v>-3.4421182173426601E-2</v>
      </c>
      <c r="W1267" s="122">
        <v>0.46808211351881418</v>
      </c>
      <c r="X1267" s="122">
        <v>0.44001881161195544</v>
      </c>
      <c r="Y1267" s="123">
        <v>76.532701931763967</v>
      </c>
      <c r="Z1267" s="123">
        <v>341.55144095583233</v>
      </c>
      <c r="AA1267" s="122">
        <v>0.2425849269241056</v>
      </c>
      <c r="AB1267" s="123">
        <v>2613.0844575732658</v>
      </c>
    </row>
    <row r="1268" spans="1:28" x14ac:dyDescent="0.25">
      <c r="A1268" s="2">
        <v>24</v>
      </c>
      <c r="B1268" s="2">
        <v>24054</v>
      </c>
      <c r="C1268" s="2" t="s">
        <v>3858</v>
      </c>
      <c r="D1268" s="121">
        <v>344223444</v>
      </c>
      <c r="E1268" s="121">
        <v>12881065</v>
      </c>
      <c r="F1268" s="121">
        <v>323351940</v>
      </c>
      <c r="G1268" s="121">
        <v>3722746</v>
      </c>
      <c r="H1268" s="121">
        <v>110843432</v>
      </c>
      <c r="I1268" s="121">
        <v>212508508</v>
      </c>
      <c r="J1268" s="121">
        <v>344223444</v>
      </c>
      <c r="K1268" s="121">
        <v>169889506</v>
      </c>
      <c r="L1268" s="121">
        <v>167282158</v>
      </c>
      <c r="M1268" s="121">
        <v>166543398</v>
      </c>
      <c r="N1268" s="121">
        <v>80534079</v>
      </c>
      <c r="O1268" s="121" t="e">
        <v>#N/A</v>
      </c>
      <c r="P1268" s="121">
        <v>2881295</v>
      </c>
      <c r="Q1268" s="121">
        <v>54115</v>
      </c>
      <c r="R1268" s="2">
        <v>24054</v>
      </c>
      <c r="S1268" s="2" t="s">
        <v>3858</v>
      </c>
      <c r="T1268" s="122">
        <v>7.7343594250430747E-2</v>
      </c>
      <c r="U1268" s="122">
        <v>3.7420649942715697E-2</v>
      </c>
      <c r="V1268" s="122">
        <v>0.23133192300952876</v>
      </c>
      <c r="W1268" s="122">
        <v>0.49354426306884547</v>
      </c>
      <c r="X1268" s="122">
        <v>0.48382351900470788</v>
      </c>
      <c r="Y1268" s="123">
        <v>68.793236625704523</v>
      </c>
      <c r="Z1268" s="123">
        <v>238.03132218423727</v>
      </c>
      <c r="AA1268" s="122">
        <v>0.15994551821968436</v>
      </c>
      <c r="AB1268" s="123">
        <v>3091.2345560380672</v>
      </c>
    </row>
    <row r="1269" spans="1:28" x14ac:dyDescent="0.25">
      <c r="A1269" s="2">
        <v>25</v>
      </c>
      <c r="B1269" s="2">
        <v>25001</v>
      </c>
      <c r="C1269" s="2" t="s">
        <v>3859</v>
      </c>
      <c r="D1269" s="121">
        <v>2229365487</v>
      </c>
      <c r="E1269" s="121">
        <v>582621790</v>
      </c>
      <c r="F1269" s="121">
        <v>1617250814</v>
      </c>
      <c r="G1269" s="121">
        <v>429295419</v>
      </c>
      <c r="H1269" s="121">
        <v>969341039</v>
      </c>
      <c r="I1269" s="121">
        <v>647909775</v>
      </c>
      <c r="J1269" s="121">
        <v>2229365487</v>
      </c>
      <c r="K1269" s="121">
        <v>286565404</v>
      </c>
      <c r="L1269" s="121">
        <v>259381713</v>
      </c>
      <c r="M1269" s="121">
        <v>1930682135</v>
      </c>
      <c r="N1269" s="121">
        <v>609552190</v>
      </c>
      <c r="O1269" s="121" t="e">
        <v>#N/A</v>
      </c>
      <c r="P1269" s="121">
        <v>441039855</v>
      </c>
      <c r="Q1269" s="121">
        <v>467855</v>
      </c>
      <c r="R1269" s="2">
        <v>25001</v>
      </c>
      <c r="S1269" s="2" t="s">
        <v>3859</v>
      </c>
      <c r="T1269" s="122">
        <v>0.30176991822633714</v>
      </c>
      <c r="U1269" s="122">
        <v>0.26133973697781571</v>
      </c>
      <c r="V1269" s="122">
        <v>-7.2363398040818483E-2</v>
      </c>
      <c r="W1269" s="122">
        <v>0.128541239949679</v>
      </c>
      <c r="X1269" s="122">
        <v>0.86602315603175029</v>
      </c>
      <c r="Y1269" s="123">
        <v>917.58219747571366</v>
      </c>
      <c r="Z1269" s="123">
        <v>1245.3041861260433</v>
      </c>
      <c r="AA1269" s="122">
        <v>0.95581936962608571</v>
      </c>
      <c r="AB1269" s="123">
        <v>554.40620063908693</v>
      </c>
    </row>
    <row r="1270" spans="1:28" x14ac:dyDescent="0.25">
      <c r="A1270" s="2">
        <v>25</v>
      </c>
      <c r="B1270" s="2">
        <v>25002</v>
      </c>
      <c r="C1270" s="2" t="s">
        <v>3860</v>
      </c>
      <c r="D1270" s="121">
        <v>281703987</v>
      </c>
      <c r="E1270" s="121">
        <v>39504094</v>
      </c>
      <c r="F1270" s="121">
        <v>242199893</v>
      </c>
      <c r="G1270" s="121">
        <v>32020256</v>
      </c>
      <c r="H1270" s="121">
        <v>137915068</v>
      </c>
      <c r="I1270" s="121">
        <v>104284825</v>
      </c>
      <c r="J1270" s="121">
        <v>281703987</v>
      </c>
      <c r="K1270" s="121">
        <v>49713924</v>
      </c>
      <c r="L1270" s="121">
        <v>46009803</v>
      </c>
      <c r="M1270" s="121">
        <v>197655600</v>
      </c>
      <c r="N1270" s="121">
        <v>116144355</v>
      </c>
      <c r="O1270" s="121" t="e">
        <v>#N/A</v>
      </c>
      <c r="P1270" s="121">
        <v>43604368</v>
      </c>
      <c r="Q1270" s="121">
        <v>70249</v>
      </c>
      <c r="R1270" s="2">
        <v>25002</v>
      </c>
      <c r="S1270" s="2" t="s">
        <v>3860</v>
      </c>
      <c r="T1270" s="122">
        <v>0.19986326721833331</v>
      </c>
      <c r="U1270" s="122">
        <v>0.14023264072581265</v>
      </c>
      <c r="V1270" s="122">
        <v>-0.30016724974186315</v>
      </c>
      <c r="W1270" s="122">
        <v>0.17647575573717386</v>
      </c>
      <c r="X1270" s="122">
        <v>0.70164289155055515</v>
      </c>
      <c r="Y1270" s="123">
        <v>455.8108442824809</v>
      </c>
      <c r="Z1270" s="123">
        <v>562.34386254608603</v>
      </c>
      <c r="AA1270" s="122">
        <v>0.34012926413857997</v>
      </c>
      <c r="AB1270" s="123">
        <v>654.95313812296263</v>
      </c>
    </row>
    <row r="1271" spans="1:28" x14ac:dyDescent="0.25">
      <c r="A1271" s="2">
        <v>25</v>
      </c>
      <c r="B1271" s="2">
        <v>25003</v>
      </c>
      <c r="C1271" s="2" t="s">
        <v>3861</v>
      </c>
      <c r="D1271" s="121">
        <v>251448495</v>
      </c>
      <c r="E1271" s="121">
        <v>7619463</v>
      </c>
      <c r="F1271" s="121">
        <v>210629088</v>
      </c>
      <c r="G1271" s="121">
        <v>1953061</v>
      </c>
      <c r="H1271" s="121">
        <v>112102844</v>
      </c>
      <c r="I1271" s="121">
        <v>98526244</v>
      </c>
      <c r="J1271" s="121">
        <v>251448495</v>
      </c>
      <c r="K1271" s="121">
        <v>114390173</v>
      </c>
      <c r="L1271" s="121">
        <v>105306739</v>
      </c>
      <c r="M1271" s="121">
        <v>134457478</v>
      </c>
      <c r="N1271" s="121">
        <v>51255812</v>
      </c>
      <c r="O1271" s="121" t="e">
        <v>#N/A</v>
      </c>
      <c r="P1271" s="121">
        <v>2804719</v>
      </c>
      <c r="Q1271" s="121">
        <v>33666</v>
      </c>
      <c r="R1271" s="2">
        <v>25003</v>
      </c>
      <c r="S1271" s="2" t="s">
        <v>3861</v>
      </c>
      <c r="T1271" s="122">
        <v>5.6668198104980076E-2</v>
      </c>
      <c r="U1271" s="122">
        <v>3.0302281188837498E-2</v>
      </c>
      <c r="V1271" s="122">
        <v>-0.33637015328015651</v>
      </c>
      <c r="W1271" s="122">
        <v>0.45492486642244567</v>
      </c>
      <c r="X1271" s="122">
        <v>0.53473168729842668</v>
      </c>
      <c r="Y1271" s="123">
        <v>58.012861640824568</v>
      </c>
      <c r="Z1271" s="123">
        <v>226.3251648547496</v>
      </c>
      <c r="AA1271" s="122">
        <v>0.14865559051137459</v>
      </c>
      <c r="AB1271" s="123">
        <v>3127.9848808887305</v>
      </c>
    </row>
    <row r="1272" spans="1:28" x14ac:dyDescent="0.25">
      <c r="A1272" s="2">
        <v>25</v>
      </c>
      <c r="B1272" s="2">
        <v>25004</v>
      </c>
      <c r="C1272" s="2" t="s">
        <v>3862</v>
      </c>
      <c r="D1272" s="121">
        <v>159540424</v>
      </c>
      <c r="E1272" s="121">
        <v>5682537</v>
      </c>
      <c r="F1272" s="121">
        <v>153857887</v>
      </c>
      <c r="G1272" s="121">
        <v>3422728</v>
      </c>
      <c r="H1272" s="121">
        <v>97087358</v>
      </c>
      <c r="I1272" s="121">
        <v>56770529</v>
      </c>
      <c r="J1272" s="121">
        <v>159540424</v>
      </c>
      <c r="K1272" s="121">
        <v>21583546</v>
      </c>
      <c r="L1272" s="121">
        <v>20998747</v>
      </c>
      <c r="M1272" s="121">
        <v>136962752</v>
      </c>
      <c r="N1272" s="121">
        <v>67127350</v>
      </c>
      <c r="O1272" s="121" t="e">
        <v>#N/A</v>
      </c>
      <c r="P1272" s="121">
        <v>3752288</v>
      </c>
      <c r="Q1272" s="121">
        <v>29558</v>
      </c>
      <c r="R1272" s="2">
        <v>25004</v>
      </c>
      <c r="S1272" s="2" t="s">
        <v>3862</v>
      </c>
      <c r="T1272" s="122">
        <v>4.1489652602774804E-2</v>
      </c>
      <c r="U1272" s="122">
        <v>3.5618164083605547E-2</v>
      </c>
      <c r="V1272" s="122">
        <v>-0.13068798518065095</v>
      </c>
      <c r="W1272" s="122">
        <v>0.13528575052552197</v>
      </c>
      <c r="X1272" s="122">
        <v>0.85848306382838746</v>
      </c>
      <c r="Y1272" s="123">
        <v>115.79700926991001</v>
      </c>
      <c r="Z1272" s="123">
        <v>192.250389065566</v>
      </c>
      <c r="AA1272" s="122">
        <v>8.4653081046697068E-2</v>
      </c>
      <c r="AB1272" s="123">
        <v>710.4251640841735</v>
      </c>
    </row>
    <row r="1273" spans="1:28" x14ac:dyDescent="0.25">
      <c r="A1273" s="2">
        <v>25</v>
      </c>
      <c r="B1273" s="2">
        <v>25005</v>
      </c>
      <c r="C1273" s="2" t="s">
        <v>3863</v>
      </c>
      <c r="D1273" s="121">
        <v>178706698</v>
      </c>
      <c r="E1273" s="121">
        <v>7241496</v>
      </c>
      <c r="F1273" s="121">
        <v>162172454</v>
      </c>
      <c r="G1273" s="121">
        <v>3710199</v>
      </c>
      <c r="H1273" s="121">
        <v>78093403</v>
      </c>
      <c r="I1273" s="121">
        <v>84079051</v>
      </c>
      <c r="J1273" s="121">
        <v>178706698</v>
      </c>
      <c r="K1273" s="121">
        <v>30471726</v>
      </c>
      <c r="L1273" s="121">
        <v>30186784</v>
      </c>
      <c r="M1273" s="121">
        <v>148069247</v>
      </c>
      <c r="N1273" s="121">
        <v>76952295</v>
      </c>
      <c r="O1273" s="121" t="e">
        <v>#N/A</v>
      </c>
      <c r="P1273" s="121">
        <v>3770989</v>
      </c>
      <c r="Q1273" s="121">
        <v>18293</v>
      </c>
      <c r="R1273" s="2">
        <v>25005</v>
      </c>
      <c r="S1273" s="2" t="s">
        <v>3863</v>
      </c>
      <c r="T1273" s="122">
        <v>4.8906144568966435E-2</v>
      </c>
      <c r="U1273" s="122">
        <v>4.0521682069241748E-2</v>
      </c>
      <c r="V1273" s="122">
        <v>-6.2348619542444528E-2</v>
      </c>
      <c r="W1273" s="122">
        <v>0.17051250088007333</v>
      </c>
      <c r="X1273" s="122">
        <v>0.82856014160140767</v>
      </c>
      <c r="Y1273" s="123">
        <v>202.82069644126167</v>
      </c>
      <c r="Z1273" s="123">
        <v>395.86158639916908</v>
      </c>
      <c r="AA1273" s="122">
        <v>9.4103704119545759E-2</v>
      </c>
      <c r="AB1273" s="123">
        <v>1650.1822555075712</v>
      </c>
    </row>
    <row r="1274" spans="1:28" x14ac:dyDescent="0.25">
      <c r="A1274" s="2">
        <v>25</v>
      </c>
      <c r="B1274" s="2">
        <v>25006</v>
      </c>
      <c r="C1274" s="2" t="s">
        <v>3864</v>
      </c>
      <c r="D1274" s="121">
        <v>5204970485</v>
      </c>
      <c r="E1274" s="121">
        <v>1931117089</v>
      </c>
      <c r="F1274" s="121">
        <v>3222332080</v>
      </c>
      <c r="G1274" s="121">
        <v>1558739581</v>
      </c>
      <c r="H1274" s="121">
        <v>2018096141</v>
      </c>
      <c r="I1274" s="121">
        <v>1204235939</v>
      </c>
      <c r="J1274" s="121">
        <v>5204970485</v>
      </c>
      <c r="K1274" s="121">
        <v>767855391</v>
      </c>
      <c r="L1274" s="121">
        <v>512327304</v>
      </c>
      <c r="M1274" s="121">
        <v>4304697409</v>
      </c>
      <c r="N1274" s="121">
        <v>2089113650</v>
      </c>
      <c r="O1274" s="121" t="e">
        <v>#N/A</v>
      </c>
      <c r="P1274" s="121">
        <v>1584236004</v>
      </c>
      <c r="Q1274" s="121">
        <v>938173</v>
      </c>
      <c r="R1274" s="2">
        <v>25006</v>
      </c>
      <c r="S1274" s="2" t="s">
        <v>3864</v>
      </c>
      <c r="T1274" s="122">
        <v>0.44860692994646678</v>
      </c>
      <c r="U1274" s="122">
        <v>0.37101403256083976</v>
      </c>
      <c r="V1274" s="122">
        <v>-6.2323259153533872E-2</v>
      </c>
      <c r="W1274" s="122">
        <v>0.14752348610099755</v>
      </c>
      <c r="X1274" s="122">
        <v>0.82703589221217266</v>
      </c>
      <c r="Y1274" s="123">
        <v>1661.4628442728581</v>
      </c>
      <c r="Z1274" s="123">
        <v>2058.3805854570533</v>
      </c>
      <c r="AA1274" s="122">
        <v>0.92437148596487317</v>
      </c>
      <c r="AB1274" s="123">
        <v>546.09043747794919</v>
      </c>
    </row>
    <row r="1275" spans="1:28" x14ac:dyDescent="0.25">
      <c r="A1275" s="2">
        <v>25</v>
      </c>
      <c r="B1275" s="2">
        <v>25007</v>
      </c>
      <c r="C1275" s="2" t="s">
        <v>3865</v>
      </c>
      <c r="D1275" s="121">
        <v>206599824</v>
      </c>
      <c r="E1275" s="121">
        <v>7425439</v>
      </c>
      <c r="F1275" s="121">
        <v>199174385</v>
      </c>
      <c r="G1275" s="121">
        <v>4710142</v>
      </c>
      <c r="H1275" s="121">
        <v>104433657</v>
      </c>
      <c r="I1275" s="121">
        <v>94740728</v>
      </c>
      <c r="J1275" s="121">
        <v>206599824</v>
      </c>
      <c r="K1275" s="121">
        <v>62654755</v>
      </c>
      <c r="L1275" s="121">
        <v>61950776</v>
      </c>
      <c r="M1275" s="121">
        <v>141361882</v>
      </c>
      <c r="N1275" s="121">
        <v>72130943</v>
      </c>
      <c r="O1275" s="121" t="e">
        <v>#N/A</v>
      </c>
      <c r="P1275" s="121">
        <v>3709446</v>
      </c>
      <c r="Q1275" s="121">
        <v>72144</v>
      </c>
      <c r="R1275" s="2">
        <v>25007</v>
      </c>
      <c r="S1275" s="2" t="s">
        <v>3865</v>
      </c>
      <c r="T1275" s="122">
        <v>5.2527873107971211E-2</v>
      </c>
      <c r="U1275" s="122">
        <v>3.5941168081537182E-2</v>
      </c>
      <c r="V1275" s="122">
        <v>0.2101087631434424</v>
      </c>
      <c r="W1275" s="122">
        <v>0.30326625544463193</v>
      </c>
      <c r="X1275" s="122">
        <v>0.684230408637715</v>
      </c>
      <c r="Y1275" s="123">
        <v>65.288062763362163</v>
      </c>
      <c r="Z1275" s="123">
        <v>102.92524672876469</v>
      </c>
      <c r="AA1275" s="122">
        <v>0.10294387805244692</v>
      </c>
      <c r="AB1275" s="123">
        <v>858.71002439565314</v>
      </c>
    </row>
    <row r="1276" spans="1:28" x14ac:dyDescent="0.25">
      <c r="A1276" s="2">
        <v>25</v>
      </c>
      <c r="B1276" s="2">
        <v>25008</v>
      </c>
      <c r="C1276" s="2" t="s">
        <v>3866</v>
      </c>
      <c r="D1276" s="121">
        <v>286586144</v>
      </c>
      <c r="E1276" s="121">
        <v>33688137</v>
      </c>
      <c r="F1276" s="121">
        <v>247562473</v>
      </c>
      <c r="G1276" s="121">
        <v>26829705</v>
      </c>
      <c r="H1276" s="121">
        <v>152076699</v>
      </c>
      <c r="I1276" s="121">
        <v>95485774</v>
      </c>
      <c r="J1276" s="121">
        <v>286586144</v>
      </c>
      <c r="K1276" s="121">
        <v>54592718</v>
      </c>
      <c r="L1276" s="121">
        <v>43322367</v>
      </c>
      <c r="M1276" s="121">
        <v>230886525</v>
      </c>
      <c r="N1276" s="121">
        <v>109421988</v>
      </c>
      <c r="O1276" s="121" t="e">
        <v>#N/A</v>
      </c>
      <c r="P1276" s="121">
        <v>31377799</v>
      </c>
      <c r="Q1276" s="121">
        <v>59327</v>
      </c>
      <c r="R1276" s="2">
        <v>25008</v>
      </c>
      <c r="S1276" s="2" t="s">
        <v>3866</v>
      </c>
      <c r="T1276" s="122">
        <v>0.1459077657303734</v>
      </c>
      <c r="U1276" s="122">
        <v>0.1175497758886766</v>
      </c>
      <c r="V1276" s="122">
        <v>-0.18512146186555345</v>
      </c>
      <c r="W1276" s="122">
        <v>0.1904932221705736</v>
      </c>
      <c r="X1276" s="122">
        <v>0.80564441035921119</v>
      </c>
      <c r="Y1276" s="123">
        <v>452.23431152763499</v>
      </c>
      <c r="Z1276" s="123">
        <v>567.83820183053251</v>
      </c>
      <c r="AA1276" s="122">
        <v>0.30787356011115424</v>
      </c>
      <c r="AB1276" s="123">
        <v>730.23019872907787</v>
      </c>
    </row>
    <row r="1277" spans="1:28" x14ac:dyDescent="0.25">
      <c r="A1277" s="2">
        <v>25</v>
      </c>
      <c r="B1277" s="2">
        <v>25009</v>
      </c>
      <c r="C1277" s="2" t="s">
        <v>3867</v>
      </c>
      <c r="D1277" s="121">
        <v>326463992</v>
      </c>
      <c r="E1277" s="121">
        <v>37163301</v>
      </c>
      <c r="F1277" s="121">
        <v>289300691</v>
      </c>
      <c r="G1277" s="121">
        <v>25716931</v>
      </c>
      <c r="H1277" s="121">
        <v>175565499</v>
      </c>
      <c r="I1277" s="121">
        <v>113735192</v>
      </c>
      <c r="J1277" s="121">
        <v>326463992</v>
      </c>
      <c r="K1277" s="121">
        <v>48583256</v>
      </c>
      <c r="L1277" s="121">
        <v>46547882</v>
      </c>
      <c r="M1277" s="121">
        <v>271602932</v>
      </c>
      <c r="N1277" s="121">
        <v>160092029</v>
      </c>
      <c r="O1277" s="121" t="e">
        <v>#N/A</v>
      </c>
      <c r="P1277" s="121">
        <v>26541725</v>
      </c>
      <c r="Q1277" s="121">
        <v>62827</v>
      </c>
      <c r="R1277" s="2">
        <v>25009</v>
      </c>
      <c r="S1277" s="2" t="s">
        <v>3867</v>
      </c>
      <c r="T1277" s="122">
        <v>0.13682952804058832</v>
      </c>
      <c r="U1277" s="122">
        <v>0.11383583461173874</v>
      </c>
      <c r="V1277" s="122">
        <v>-7.660088623682082E-2</v>
      </c>
      <c r="W1277" s="122">
        <v>0.14881658372908704</v>
      </c>
      <c r="X1277" s="122">
        <v>0.83195371819137709</v>
      </c>
      <c r="Y1277" s="123">
        <v>409.32928517993855</v>
      </c>
      <c r="Z1277" s="123">
        <v>591.5179938561447</v>
      </c>
      <c r="AA1277" s="122">
        <v>0.23213711033670514</v>
      </c>
      <c r="AB1277" s="123">
        <v>740.88977668836651</v>
      </c>
    </row>
    <row r="1278" spans="1:28" x14ac:dyDescent="0.25">
      <c r="A1278" s="2">
        <v>25</v>
      </c>
      <c r="B1278" s="2">
        <v>25010</v>
      </c>
      <c r="C1278" s="2" t="s">
        <v>3868</v>
      </c>
      <c r="D1278" s="121">
        <v>484200575</v>
      </c>
      <c r="E1278" s="121">
        <v>52669035</v>
      </c>
      <c r="F1278" s="121">
        <v>431531540</v>
      </c>
      <c r="G1278" s="121">
        <v>37367888</v>
      </c>
      <c r="H1278" s="121">
        <v>230566252</v>
      </c>
      <c r="I1278" s="121">
        <v>200965288</v>
      </c>
      <c r="J1278" s="121">
        <v>484200575</v>
      </c>
      <c r="K1278" s="121">
        <v>97304570</v>
      </c>
      <c r="L1278" s="121">
        <v>95988957</v>
      </c>
      <c r="M1278" s="121">
        <v>385810729</v>
      </c>
      <c r="N1278" s="121">
        <v>134226329</v>
      </c>
      <c r="O1278" s="121" t="e">
        <v>#N/A</v>
      </c>
      <c r="P1278" s="121">
        <v>43162618</v>
      </c>
      <c r="Q1278" s="121">
        <v>106722</v>
      </c>
      <c r="R1278" s="2">
        <v>25010</v>
      </c>
      <c r="S1278" s="2" t="s">
        <v>3868</v>
      </c>
      <c r="T1278" s="122">
        <v>0.13651521598820027</v>
      </c>
      <c r="U1278" s="122">
        <v>0.10877524257380322</v>
      </c>
      <c r="V1278" s="122">
        <v>-0.17493107030678468</v>
      </c>
      <c r="W1278" s="122">
        <v>0.20095922025701848</v>
      </c>
      <c r="X1278" s="122">
        <v>0.79679940280946593</v>
      </c>
      <c r="Y1278" s="123">
        <v>350.14231367478124</v>
      </c>
      <c r="Z1278" s="123">
        <v>493.51619160060716</v>
      </c>
      <c r="AA1278" s="122">
        <v>0.39238974493595813</v>
      </c>
      <c r="AB1278" s="123">
        <v>899.42989261820435</v>
      </c>
    </row>
    <row r="1279" spans="1:28" x14ac:dyDescent="0.25">
      <c r="A1279" s="2">
        <v>25</v>
      </c>
      <c r="B1279" s="2">
        <v>25011</v>
      </c>
      <c r="C1279" s="2" t="s">
        <v>3869</v>
      </c>
      <c r="D1279" s="121">
        <v>1314629513</v>
      </c>
      <c r="E1279" s="121">
        <v>248253498</v>
      </c>
      <c r="F1279" s="121">
        <v>1066376015</v>
      </c>
      <c r="G1279" s="121">
        <v>173694884</v>
      </c>
      <c r="H1279" s="121">
        <v>630005818</v>
      </c>
      <c r="I1279" s="121">
        <v>436370197</v>
      </c>
      <c r="J1279" s="121">
        <v>1314629513</v>
      </c>
      <c r="K1279" s="121">
        <v>187087757</v>
      </c>
      <c r="L1279" s="121">
        <v>151132087</v>
      </c>
      <c r="M1279" s="121">
        <v>1030408649</v>
      </c>
      <c r="N1279" s="121">
        <v>443999141</v>
      </c>
      <c r="O1279" s="121" t="e">
        <v>#N/A</v>
      </c>
      <c r="P1279" s="121">
        <v>213391197</v>
      </c>
      <c r="Q1279" s="121">
        <v>310553</v>
      </c>
      <c r="R1279" s="2">
        <v>25011</v>
      </c>
      <c r="S1279" s="2" t="s">
        <v>3869</v>
      </c>
      <c r="T1279" s="122">
        <v>0.24092722653379048</v>
      </c>
      <c r="U1279" s="122">
        <v>0.18883913341750758</v>
      </c>
      <c r="V1279" s="122">
        <v>-0.22427107363289234</v>
      </c>
      <c r="W1279" s="122">
        <v>0.14231215346220513</v>
      </c>
      <c r="X1279" s="122">
        <v>0.78380154926584245</v>
      </c>
      <c r="Y1279" s="123">
        <v>559.3083435033634</v>
      </c>
      <c r="Z1279" s="123">
        <v>799.39172379593822</v>
      </c>
      <c r="AA1279" s="122">
        <v>0.5591305817413732</v>
      </c>
      <c r="AB1279" s="123">
        <v>486.65473204251771</v>
      </c>
    </row>
    <row r="1280" spans="1:28" x14ac:dyDescent="0.25">
      <c r="A1280" s="2">
        <v>25</v>
      </c>
      <c r="B1280" s="2">
        <v>25012</v>
      </c>
      <c r="C1280" s="2" t="s">
        <v>3870</v>
      </c>
      <c r="D1280" s="121">
        <v>3198647238</v>
      </c>
      <c r="E1280" s="121">
        <v>1443095151</v>
      </c>
      <c r="F1280" s="121">
        <v>1695552087</v>
      </c>
      <c r="G1280" s="121">
        <v>1126384826</v>
      </c>
      <c r="H1280" s="121">
        <v>1145545634</v>
      </c>
      <c r="I1280" s="121">
        <v>550006453</v>
      </c>
      <c r="J1280" s="121">
        <v>3198647238</v>
      </c>
      <c r="K1280" s="121">
        <v>353778167</v>
      </c>
      <c r="L1280" s="121">
        <v>242534047</v>
      </c>
      <c r="M1280" s="121">
        <v>2647684182</v>
      </c>
      <c r="N1280" s="121">
        <v>1392083669</v>
      </c>
      <c r="O1280" s="121" t="e">
        <v>#N/A</v>
      </c>
      <c r="P1280" s="121">
        <v>1112578763</v>
      </c>
      <c r="Q1280" s="121">
        <v>536923</v>
      </c>
      <c r="R1280" s="2">
        <v>25012</v>
      </c>
      <c r="S1280" s="2" t="s">
        <v>3870</v>
      </c>
      <c r="T1280" s="122">
        <v>0.54504051533439268</v>
      </c>
      <c r="U1280" s="122">
        <v>0.45115795635604877</v>
      </c>
      <c r="V1280" s="122">
        <v>-3.5159590489329262E-2</v>
      </c>
      <c r="W1280" s="122">
        <v>0.11060243305266912</v>
      </c>
      <c r="X1280" s="122">
        <v>0.82775122887746211</v>
      </c>
      <c r="Y1280" s="123">
        <v>2097.8516956807589</v>
      </c>
      <c r="Z1280" s="123">
        <v>2687.7134170076529</v>
      </c>
      <c r="AA1280" s="122">
        <v>1.0366439770366993</v>
      </c>
      <c r="AB1280" s="123">
        <v>451.71104050301437</v>
      </c>
    </row>
    <row r="1281" spans="1:28" x14ac:dyDescent="0.25">
      <c r="A1281" s="2">
        <v>25</v>
      </c>
      <c r="B1281" s="2">
        <v>25013</v>
      </c>
      <c r="C1281" s="2" t="s">
        <v>3871</v>
      </c>
      <c r="D1281" s="121">
        <v>271324429</v>
      </c>
      <c r="E1281" s="121">
        <v>23943207</v>
      </c>
      <c r="F1281" s="121">
        <v>247381222</v>
      </c>
      <c r="G1281" s="121">
        <v>17261752</v>
      </c>
      <c r="H1281" s="121">
        <v>134267849</v>
      </c>
      <c r="I1281" s="121">
        <v>113113373</v>
      </c>
      <c r="J1281" s="121">
        <v>271324429</v>
      </c>
      <c r="K1281" s="121">
        <v>72012739</v>
      </c>
      <c r="L1281" s="121">
        <v>69114178</v>
      </c>
      <c r="M1281" s="121">
        <v>192942050</v>
      </c>
      <c r="N1281" s="121">
        <v>87670402</v>
      </c>
      <c r="O1281" s="121" t="e">
        <v>#N/A</v>
      </c>
      <c r="P1281" s="121">
        <v>20366804</v>
      </c>
      <c r="Q1281" s="121">
        <v>70011</v>
      </c>
      <c r="R1281" s="2">
        <v>25013</v>
      </c>
      <c r="S1281" s="2" t="s">
        <v>3871</v>
      </c>
      <c r="T1281" s="122">
        <v>0.12409532810499319</v>
      </c>
      <c r="U1281" s="122">
        <v>8.8245673595428439E-2</v>
      </c>
      <c r="V1281" s="122">
        <v>-0.19227886344687695</v>
      </c>
      <c r="W1281" s="122">
        <v>0.26541192499846744</v>
      </c>
      <c r="X1281" s="122">
        <v>0.71111197289205386</v>
      </c>
      <c r="Y1281" s="123">
        <v>246.55771235948637</v>
      </c>
      <c r="Z1281" s="123">
        <v>341.99207267429404</v>
      </c>
      <c r="AA1281" s="122">
        <v>0.27310479310908142</v>
      </c>
      <c r="AB1281" s="123">
        <v>987.19027010041282</v>
      </c>
    </row>
    <row r="1282" spans="1:28" x14ac:dyDescent="0.25">
      <c r="A1282" s="2">
        <v>25</v>
      </c>
      <c r="B1282" s="2">
        <v>25014</v>
      </c>
      <c r="C1282" s="2" t="s">
        <v>2849</v>
      </c>
      <c r="D1282" s="121">
        <v>346250071</v>
      </c>
      <c r="E1282" s="121">
        <v>25595922</v>
      </c>
      <c r="F1282" s="121">
        <v>320654149</v>
      </c>
      <c r="G1282" s="121">
        <v>15103714</v>
      </c>
      <c r="H1282" s="121">
        <v>167828648</v>
      </c>
      <c r="I1282" s="121">
        <v>152825501</v>
      </c>
      <c r="J1282" s="121">
        <v>346250071</v>
      </c>
      <c r="K1282" s="121">
        <v>60120350</v>
      </c>
      <c r="L1282" s="121">
        <v>55347692</v>
      </c>
      <c r="M1282" s="121">
        <v>249666445</v>
      </c>
      <c r="N1282" s="121">
        <v>165452537</v>
      </c>
      <c r="O1282" s="121" t="e">
        <v>#N/A</v>
      </c>
      <c r="P1282" s="121">
        <v>13817967</v>
      </c>
      <c r="Q1282" s="121">
        <v>58213</v>
      </c>
      <c r="R1282" s="2">
        <v>25014</v>
      </c>
      <c r="S1282" s="2" t="s">
        <v>2849</v>
      </c>
      <c r="T1282" s="122">
        <v>0.10252047286530636</v>
      </c>
      <c r="U1282" s="122">
        <v>7.3923225274948753E-2</v>
      </c>
      <c r="V1282" s="122">
        <v>4.1691357628045767E-2</v>
      </c>
      <c r="W1282" s="122">
        <v>0.17363274417927846</v>
      </c>
      <c r="X1282" s="122">
        <v>0.72105817705377451</v>
      </c>
      <c r="Y1282" s="123">
        <v>259.45603215776543</v>
      </c>
      <c r="Z1282" s="123">
        <v>439.69426073213884</v>
      </c>
      <c r="AA1282" s="122">
        <v>0.15470250540794064</v>
      </c>
      <c r="AB1282" s="123">
        <v>950.77889818425433</v>
      </c>
    </row>
    <row r="1283" spans="1:28" x14ac:dyDescent="0.25">
      <c r="A1283" s="2">
        <v>25</v>
      </c>
      <c r="B1283" s="2">
        <v>25015</v>
      </c>
      <c r="C1283" s="2" t="s">
        <v>3872</v>
      </c>
      <c r="D1283" s="121">
        <v>419922081</v>
      </c>
      <c r="E1283" s="121">
        <v>86616608</v>
      </c>
      <c r="F1283" s="121">
        <v>318528872</v>
      </c>
      <c r="G1283" s="121">
        <v>56672188</v>
      </c>
      <c r="H1283" s="121">
        <v>204890416</v>
      </c>
      <c r="I1283" s="121">
        <v>113638456</v>
      </c>
      <c r="J1283" s="121">
        <v>419922081</v>
      </c>
      <c r="K1283" s="121">
        <v>36070069</v>
      </c>
      <c r="L1283" s="121">
        <v>29813642</v>
      </c>
      <c r="M1283" s="121">
        <v>376891607</v>
      </c>
      <c r="N1283" s="121">
        <v>162263622</v>
      </c>
      <c r="O1283" s="121" t="e">
        <v>#N/A</v>
      </c>
      <c r="P1283" s="121">
        <v>55569918</v>
      </c>
      <c r="Q1283" s="121">
        <v>87015</v>
      </c>
      <c r="R1283" s="2">
        <v>25015</v>
      </c>
      <c r="S1283" s="2" t="s">
        <v>3872</v>
      </c>
      <c r="T1283" s="122">
        <v>0.22981835199105402</v>
      </c>
      <c r="U1283" s="122">
        <v>0.2062682862347503</v>
      </c>
      <c r="V1283" s="122">
        <v>-2.8081870667018505E-2</v>
      </c>
      <c r="W1283" s="122">
        <v>8.5897052410539951E-2</v>
      </c>
      <c r="X1283" s="122">
        <v>0.89752747962782176</v>
      </c>
      <c r="Y1283" s="123">
        <v>651.29216801700852</v>
      </c>
      <c r="Z1283" s="123">
        <v>995.42157099350686</v>
      </c>
      <c r="AA1283" s="122">
        <v>0.53380176611612917</v>
      </c>
      <c r="AB1283" s="123">
        <v>342.6264667011435</v>
      </c>
    </row>
    <row r="1284" spans="1:28" x14ac:dyDescent="0.25">
      <c r="A1284" s="2">
        <v>25</v>
      </c>
      <c r="B1284" s="2">
        <v>25016</v>
      </c>
      <c r="C1284" s="2" t="s">
        <v>3873</v>
      </c>
      <c r="D1284" s="121">
        <v>147094698</v>
      </c>
      <c r="E1284" s="121">
        <v>6758781</v>
      </c>
      <c r="F1284" s="121">
        <v>137334158</v>
      </c>
      <c r="G1284" s="121">
        <v>4166353</v>
      </c>
      <c r="H1284" s="121">
        <v>83633075</v>
      </c>
      <c r="I1284" s="121">
        <v>53701083</v>
      </c>
      <c r="J1284" s="121">
        <v>147094698</v>
      </c>
      <c r="K1284" s="121">
        <v>23772265</v>
      </c>
      <c r="L1284" s="121">
        <v>20873963</v>
      </c>
      <c r="M1284" s="121">
        <v>123322433</v>
      </c>
      <c r="N1284" s="121">
        <v>56010132</v>
      </c>
      <c r="O1284" s="121" t="e">
        <v>#N/A</v>
      </c>
      <c r="P1284" s="121">
        <v>5228691</v>
      </c>
      <c r="Q1284" s="121">
        <v>25296</v>
      </c>
      <c r="R1284" s="2">
        <v>25016</v>
      </c>
      <c r="S1284" s="2" t="s">
        <v>3873</v>
      </c>
      <c r="T1284" s="122">
        <v>5.4805770820301608E-2</v>
      </c>
      <c r="U1284" s="122">
        <v>4.5948501828393572E-2</v>
      </c>
      <c r="V1284" s="122">
        <v>-0.24061407182340944</v>
      </c>
      <c r="W1284" s="122">
        <v>0.16161197733993105</v>
      </c>
      <c r="X1284" s="122">
        <v>0.83838802266006895</v>
      </c>
      <c r="Y1284" s="123">
        <v>164.70402435167617</v>
      </c>
      <c r="Z1284" s="123">
        <v>267.18773719165085</v>
      </c>
      <c r="AA1284" s="122">
        <v>0.12067068508247758</v>
      </c>
      <c r="AB1284" s="123">
        <v>825.18829063883618</v>
      </c>
    </row>
    <row r="1285" spans="1:28" x14ac:dyDescent="0.25">
      <c r="A1285" s="2">
        <v>25</v>
      </c>
      <c r="B1285" s="2">
        <v>25017</v>
      </c>
      <c r="C1285" s="2" t="s">
        <v>3874</v>
      </c>
      <c r="D1285" s="121">
        <v>447345570</v>
      </c>
      <c r="E1285" s="121">
        <v>41205708</v>
      </c>
      <c r="F1285" s="121">
        <v>406139862</v>
      </c>
      <c r="G1285" s="121">
        <v>30342157</v>
      </c>
      <c r="H1285" s="121">
        <v>209895312</v>
      </c>
      <c r="I1285" s="121">
        <v>196244550</v>
      </c>
      <c r="J1285" s="121">
        <v>447345570</v>
      </c>
      <c r="K1285" s="121">
        <v>95184126</v>
      </c>
      <c r="L1285" s="121">
        <v>82365038</v>
      </c>
      <c r="M1285" s="121">
        <v>308938069</v>
      </c>
      <c r="N1285" s="121">
        <v>133873558</v>
      </c>
      <c r="O1285" s="121" t="e">
        <v>#N/A</v>
      </c>
      <c r="P1285" s="121">
        <v>33654221</v>
      </c>
      <c r="Q1285" s="121">
        <v>92021</v>
      </c>
      <c r="R1285" s="2">
        <v>25017</v>
      </c>
      <c r="S1285" s="2" t="s">
        <v>3874</v>
      </c>
      <c r="T1285" s="122">
        <v>0.13337853807845224</v>
      </c>
      <c r="U1285" s="122">
        <v>9.2111581657106825E-2</v>
      </c>
      <c r="V1285" s="122">
        <v>-0.14077606242311069</v>
      </c>
      <c r="W1285" s="122">
        <v>0.21277538525753145</v>
      </c>
      <c r="X1285" s="122">
        <v>0.69060272352758523</v>
      </c>
      <c r="Y1285" s="123">
        <v>329.73078971104422</v>
      </c>
      <c r="Z1285" s="123">
        <v>447.78591843166231</v>
      </c>
      <c r="AA1285" s="122">
        <v>0.30779571870346495</v>
      </c>
      <c r="AB1285" s="123">
        <v>895.06784320970212</v>
      </c>
    </row>
    <row r="1286" spans="1:28" x14ac:dyDescent="0.25">
      <c r="A1286" s="2">
        <v>25</v>
      </c>
      <c r="B1286" s="2">
        <v>25018</v>
      </c>
      <c r="C1286" s="2" t="s">
        <v>3875</v>
      </c>
      <c r="D1286" s="121">
        <v>699992458</v>
      </c>
      <c r="E1286" s="121">
        <v>155580713</v>
      </c>
      <c r="F1286" s="121">
        <v>544411745</v>
      </c>
      <c r="G1286" s="121">
        <v>134601954</v>
      </c>
      <c r="H1286" s="121">
        <v>325259758</v>
      </c>
      <c r="I1286" s="121">
        <v>219151987</v>
      </c>
      <c r="J1286" s="121">
        <v>699992458</v>
      </c>
      <c r="K1286" s="121">
        <v>77069202</v>
      </c>
      <c r="L1286" s="121">
        <v>70350971</v>
      </c>
      <c r="M1286" s="121">
        <v>569147040</v>
      </c>
      <c r="N1286" s="121">
        <v>292161078</v>
      </c>
      <c r="O1286" s="121" t="e">
        <v>#N/A</v>
      </c>
      <c r="P1286" s="121">
        <v>159259072</v>
      </c>
      <c r="Q1286" s="121">
        <v>161312</v>
      </c>
      <c r="R1286" s="2">
        <v>25018</v>
      </c>
      <c r="S1286" s="2" t="s">
        <v>3875</v>
      </c>
      <c r="T1286" s="122">
        <v>0.27335767748172773</v>
      </c>
      <c r="U1286" s="122">
        <v>0.22226055612730616</v>
      </c>
      <c r="V1286" s="122">
        <v>-0.19453505758585876</v>
      </c>
      <c r="W1286" s="122">
        <v>0.11010004624935545</v>
      </c>
      <c r="X1286" s="122">
        <v>0.81307596031270379</v>
      </c>
      <c r="Y1286" s="123">
        <v>834.41996875619918</v>
      </c>
      <c r="Z1286" s="123">
        <v>964.47079572505459</v>
      </c>
      <c r="AA1286" s="122">
        <v>0.53251690493830939</v>
      </c>
      <c r="AB1286" s="123">
        <v>436.11740602063082</v>
      </c>
    </row>
    <row r="1287" spans="1:28" x14ac:dyDescent="0.25">
      <c r="A1287" s="2">
        <v>26</v>
      </c>
      <c r="B1287" s="2">
        <v>26001</v>
      </c>
      <c r="C1287" s="2" t="s">
        <v>3876</v>
      </c>
      <c r="D1287" s="121">
        <v>26421615</v>
      </c>
      <c r="E1287" s="121">
        <v>466245</v>
      </c>
      <c r="F1287" s="121">
        <v>25955370</v>
      </c>
      <c r="G1287" s="121">
        <v>132805</v>
      </c>
      <c r="H1287" s="121">
        <v>16365405</v>
      </c>
      <c r="I1287" s="121">
        <v>9589965</v>
      </c>
      <c r="J1287" s="121">
        <v>26421615</v>
      </c>
      <c r="K1287" s="121">
        <v>6920561</v>
      </c>
      <c r="L1287" s="121">
        <v>6717909</v>
      </c>
      <c r="M1287" s="121">
        <v>18162262</v>
      </c>
      <c r="N1287" s="121">
        <v>8957645</v>
      </c>
      <c r="O1287" s="121" t="e">
        <v>#N/A</v>
      </c>
      <c r="P1287" s="121">
        <v>116489</v>
      </c>
      <c r="Q1287" s="121">
        <v>9598</v>
      </c>
      <c r="R1287" s="2">
        <v>26001</v>
      </c>
      <c r="S1287" s="2" t="s">
        <v>3876</v>
      </c>
      <c r="T1287" s="122">
        <v>2.5671086563997369E-2</v>
      </c>
      <c r="U1287" s="122">
        <v>1.7646347507523669E-2</v>
      </c>
      <c r="V1287" s="122">
        <v>8.6498091965147239E-2</v>
      </c>
      <c r="W1287" s="122">
        <v>0.26192800856420018</v>
      </c>
      <c r="X1287" s="122">
        <v>0.68740165958818189</v>
      </c>
      <c r="Y1287" s="123">
        <v>13.836736820170868</v>
      </c>
      <c r="Z1287" s="123">
        <v>48.577307772452592</v>
      </c>
      <c r="AA1287" s="122">
        <v>5.2049952861494289E-2</v>
      </c>
      <c r="AB1287" s="123">
        <v>699.92800583454891</v>
      </c>
    </row>
    <row r="1288" spans="1:28" x14ac:dyDescent="0.25">
      <c r="A1288" s="2">
        <v>26</v>
      </c>
      <c r="B1288" s="2">
        <v>26002</v>
      </c>
      <c r="C1288" s="2" t="s">
        <v>3877</v>
      </c>
      <c r="D1288" s="121">
        <v>345819024</v>
      </c>
      <c r="E1288" s="121">
        <v>69044371</v>
      </c>
      <c r="F1288" s="121">
        <v>276655408</v>
      </c>
      <c r="G1288" s="121">
        <v>29303738</v>
      </c>
      <c r="H1288" s="121">
        <v>165974572</v>
      </c>
      <c r="I1288" s="121">
        <v>110680836</v>
      </c>
      <c r="J1288" s="121">
        <v>345819024</v>
      </c>
      <c r="K1288" s="121">
        <v>47415956</v>
      </c>
      <c r="L1288" s="121">
        <v>38376507</v>
      </c>
      <c r="M1288" s="121">
        <v>249568163</v>
      </c>
      <c r="N1288" s="121">
        <v>146976015</v>
      </c>
      <c r="O1288" s="121" t="e">
        <v>#N/A</v>
      </c>
      <c r="P1288" s="121">
        <v>33439203</v>
      </c>
      <c r="Q1288" s="121">
        <v>87491</v>
      </c>
      <c r="R1288" s="2">
        <v>26002</v>
      </c>
      <c r="S1288" s="2" t="s">
        <v>3877</v>
      </c>
      <c r="T1288" s="122">
        <v>0.27665536408984986</v>
      </c>
      <c r="U1288" s="122">
        <v>0.19965463496305513</v>
      </c>
      <c r="V1288" s="122">
        <v>-0.16484600328194032</v>
      </c>
      <c r="W1288" s="122">
        <v>0.13711205199630661</v>
      </c>
      <c r="X1288" s="122">
        <v>0.7216727411734295</v>
      </c>
      <c r="Y1288" s="123">
        <v>334.93431324364792</v>
      </c>
      <c r="Z1288" s="123">
        <v>789.15969642591813</v>
      </c>
      <c r="AA1288" s="122">
        <v>0.46976624723428512</v>
      </c>
      <c r="AB1288" s="123">
        <v>438.63376804471318</v>
      </c>
    </row>
    <row r="1289" spans="1:28" x14ac:dyDescent="0.25">
      <c r="A1289" s="2">
        <v>26</v>
      </c>
      <c r="B1289" s="2">
        <v>26003</v>
      </c>
      <c r="C1289" s="2" t="s">
        <v>3878</v>
      </c>
      <c r="D1289" s="121">
        <v>221062192</v>
      </c>
      <c r="E1289" s="121">
        <v>28817175</v>
      </c>
      <c r="F1289" s="121">
        <v>173092585</v>
      </c>
      <c r="G1289" s="121">
        <v>7219468</v>
      </c>
      <c r="H1289" s="121">
        <v>100508394</v>
      </c>
      <c r="I1289" s="121">
        <v>72584191</v>
      </c>
      <c r="J1289" s="121">
        <v>221062192</v>
      </c>
      <c r="K1289" s="121">
        <v>51656370</v>
      </c>
      <c r="L1289" s="121">
        <v>50254482</v>
      </c>
      <c r="M1289" s="121">
        <v>133826226</v>
      </c>
      <c r="N1289" s="121">
        <v>77099460</v>
      </c>
      <c r="O1289" s="121" t="e">
        <v>#N/A</v>
      </c>
      <c r="P1289" s="121">
        <v>7967427</v>
      </c>
      <c r="Q1289" s="121">
        <v>29312</v>
      </c>
      <c r="R1289" s="2">
        <v>26003</v>
      </c>
      <c r="S1289" s="2" t="s">
        <v>3878</v>
      </c>
      <c r="T1289" s="122">
        <v>0.21533279284136728</v>
      </c>
      <c r="U1289" s="122">
        <v>0.13035777280268712</v>
      </c>
      <c r="V1289" s="122">
        <v>-0.13645184305559011</v>
      </c>
      <c r="W1289" s="122">
        <v>0.23367347230502447</v>
      </c>
      <c r="X1289" s="122">
        <v>0.60537817339656164</v>
      </c>
      <c r="Y1289" s="123">
        <v>246.29735262008734</v>
      </c>
      <c r="Z1289" s="123">
        <v>983.11868859170306</v>
      </c>
      <c r="AA1289" s="122">
        <v>0.37376623649504159</v>
      </c>
      <c r="AB1289" s="123">
        <v>1714.4678629912664</v>
      </c>
    </row>
    <row r="1290" spans="1:28" x14ac:dyDescent="0.25">
      <c r="A1290" s="2">
        <v>26</v>
      </c>
      <c r="B1290" s="2">
        <v>26004</v>
      </c>
      <c r="C1290" s="2" t="s">
        <v>3879</v>
      </c>
      <c r="D1290" s="121">
        <v>58606915</v>
      </c>
      <c r="E1290" s="121">
        <v>9985364</v>
      </c>
      <c r="F1290" s="121">
        <v>44693150</v>
      </c>
      <c r="G1290" s="121">
        <v>3421105</v>
      </c>
      <c r="H1290" s="121">
        <v>27692590</v>
      </c>
      <c r="I1290" s="121">
        <v>17000560</v>
      </c>
      <c r="J1290" s="121">
        <v>58606915</v>
      </c>
      <c r="K1290" s="121">
        <v>9170671</v>
      </c>
      <c r="L1290" s="121">
        <v>9170671</v>
      </c>
      <c r="M1290" s="121">
        <v>49436244</v>
      </c>
      <c r="N1290" s="121">
        <v>26114447</v>
      </c>
      <c r="O1290" s="121" t="e">
        <v>#N/A</v>
      </c>
      <c r="P1290" s="121">
        <v>4832578</v>
      </c>
      <c r="Q1290" s="121">
        <v>12061</v>
      </c>
      <c r="R1290" s="2">
        <v>26004</v>
      </c>
      <c r="S1290" s="2" t="s">
        <v>3879</v>
      </c>
      <c r="T1290" s="122">
        <v>0.20198468152232602</v>
      </c>
      <c r="U1290" s="122">
        <v>0.17037859781563319</v>
      </c>
      <c r="V1290" s="122">
        <v>-0.32533684937823948</v>
      </c>
      <c r="W1290" s="122">
        <v>0.15647762725610109</v>
      </c>
      <c r="X1290" s="122">
        <v>0.84352237274389885</v>
      </c>
      <c r="Y1290" s="123">
        <v>283.650194842882</v>
      </c>
      <c r="Z1290" s="123">
        <v>827.90514882679713</v>
      </c>
      <c r="AA1290" s="122">
        <v>0.38236934521339855</v>
      </c>
      <c r="AB1290" s="123">
        <v>760.35743304866924</v>
      </c>
    </row>
    <row r="1291" spans="1:28" x14ac:dyDescent="0.25">
      <c r="A1291" s="2">
        <v>26</v>
      </c>
      <c r="B1291" s="2">
        <v>26006</v>
      </c>
      <c r="C1291" s="2" t="s">
        <v>3880</v>
      </c>
      <c r="D1291" s="121">
        <v>31532530</v>
      </c>
      <c r="E1291" s="121">
        <v>2724574</v>
      </c>
      <c r="F1291" s="121">
        <v>28807956</v>
      </c>
      <c r="G1291" s="121">
        <v>1129092</v>
      </c>
      <c r="H1291" s="121">
        <v>21398361</v>
      </c>
      <c r="I1291" s="121">
        <v>7409595</v>
      </c>
      <c r="J1291" s="121">
        <v>31532530</v>
      </c>
      <c r="K1291" s="121">
        <v>4709146</v>
      </c>
      <c r="L1291" s="121">
        <v>4452065</v>
      </c>
      <c r="M1291" s="121">
        <v>26287336</v>
      </c>
      <c r="N1291" s="121">
        <v>13418808</v>
      </c>
      <c r="O1291" s="121" t="e">
        <v>#N/A</v>
      </c>
      <c r="P1291" s="121">
        <v>819105</v>
      </c>
      <c r="Q1291" s="121">
        <v>2879</v>
      </c>
      <c r="R1291" s="2">
        <v>26006</v>
      </c>
      <c r="S1291" s="2" t="s">
        <v>3880</v>
      </c>
      <c r="T1291" s="122">
        <v>0.10364587723913903</v>
      </c>
      <c r="U1291" s="122">
        <v>8.6405182203901809E-2</v>
      </c>
      <c r="V1291" s="122">
        <v>0.31367886301208592</v>
      </c>
      <c r="W1291" s="122">
        <v>0.14934247267821515</v>
      </c>
      <c r="X1291" s="122">
        <v>0.8336576862053251</v>
      </c>
      <c r="Y1291" s="123">
        <v>392.18200764154221</v>
      </c>
      <c r="Z1291" s="123">
        <v>946.36123654046548</v>
      </c>
      <c r="AA1291" s="122">
        <v>0.20304143259222429</v>
      </c>
      <c r="AB1291" s="123">
        <v>1546.3928447377561</v>
      </c>
    </row>
    <row r="1292" spans="1:28" x14ac:dyDescent="0.25">
      <c r="A1292" s="2">
        <v>26</v>
      </c>
      <c r="B1292" s="2">
        <v>26007</v>
      </c>
      <c r="C1292" s="2" t="s">
        <v>3881</v>
      </c>
      <c r="D1292" s="121">
        <v>15172850</v>
      </c>
      <c r="E1292" s="121">
        <v>291600</v>
      </c>
      <c r="F1292" s="121">
        <v>14881250</v>
      </c>
      <c r="G1292" s="121">
        <v>64667</v>
      </c>
      <c r="H1292" s="121">
        <v>12864816</v>
      </c>
      <c r="I1292" s="121">
        <v>2016434</v>
      </c>
      <c r="J1292" s="121">
        <v>15172850</v>
      </c>
      <c r="K1292" s="121">
        <v>1631402</v>
      </c>
      <c r="L1292" s="121">
        <v>1355235</v>
      </c>
      <c r="M1292" s="121">
        <v>13131643</v>
      </c>
      <c r="N1292" s="121">
        <v>5799756</v>
      </c>
      <c r="O1292" s="121" t="e">
        <v>#N/A</v>
      </c>
      <c r="P1292" s="121">
        <v>55766</v>
      </c>
      <c r="Q1292" s="121">
        <v>838</v>
      </c>
      <c r="R1292" s="2">
        <v>26007</v>
      </c>
      <c r="S1292" s="2" t="s">
        <v>3881</v>
      </c>
      <c r="T1292" s="122">
        <v>2.2205903709078902E-2</v>
      </c>
      <c r="U1292" s="122">
        <v>1.9218538376112596E-2</v>
      </c>
      <c r="V1292" s="122">
        <v>0.10512824375757046</v>
      </c>
      <c r="W1292" s="122">
        <v>0.10752113149474225</v>
      </c>
      <c r="X1292" s="122">
        <v>0.86546977001683933</v>
      </c>
      <c r="Y1292" s="123">
        <v>77.16825775656325</v>
      </c>
      <c r="Z1292" s="123">
        <v>347.97136038186159</v>
      </c>
      <c r="AA1292" s="122">
        <v>5.0277977211455105E-2</v>
      </c>
      <c r="AB1292" s="123">
        <v>1617.22553699284</v>
      </c>
    </row>
    <row r="1293" spans="1:28" x14ac:dyDescent="0.25">
      <c r="A1293" s="2">
        <v>26</v>
      </c>
      <c r="B1293" s="2">
        <v>26008</v>
      </c>
      <c r="C1293" s="2" t="s">
        <v>3882</v>
      </c>
      <c r="D1293" s="121">
        <v>19180764</v>
      </c>
      <c r="E1293" s="121">
        <v>281425</v>
      </c>
      <c r="F1293" s="121">
        <v>18854264</v>
      </c>
      <c r="G1293" s="121">
        <v>184258</v>
      </c>
      <c r="H1293" s="121">
        <v>13696695</v>
      </c>
      <c r="I1293" s="121">
        <v>5157569</v>
      </c>
      <c r="J1293" s="121">
        <v>19180764</v>
      </c>
      <c r="K1293" s="121">
        <v>4564896</v>
      </c>
      <c r="L1293" s="121">
        <v>4564896</v>
      </c>
      <c r="M1293" s="121">
        <v>14615868</v>
      </c>
      <c r="N1293" s="121">
        <v>8402378</v>
      </c>
      <c r="O1293" s="121" t="e">
        <v>#N/A</v>
      </c>
      <c r="P1293" s="121">
        <v>228982</v>
      </c>
      <c r="Q1293" s="121">
        <v>1192</v>
      </c>
      <c r="R1293" s="2">
        <v>26008</v>
      </c>
      <c r="S1293" s="2" t="s">
        <v>3882</v>
      </c>
      <c r="T1293" s="122">
        <v>1.9254757911059406E-2</v>
      </c>
      <c r="U1293" s="122">
        <v>1.4672251845651196E-2</v>
      </c>
      <c r="V1293" s="122">
        <v>-0.23312519888095773</v>
      </c>
      <c r="W1293" s="122">
        <v>0.23799343967737677</v>
      </c>
      <c r="X1293" s="122">
        <v>0.76200656032262326</v>
      </c>
      <c r="Y1293" s="123">
        <v>154.57885906040269</v>
      </c>
      <c r="Z1293" s="123">
        <v>236.09479865771812</v>
      </c>
      <c r="AA1293" s="122">
        <v>3.3493494341720879E-2</v>
      </c>
      <c r="AB1293" s="123">
        <v>3829.6107382550335</v>
      </c>
    </row>
    <row r="1294" spans="1:28" x14ac:dyDescent="0.25">
      <c r="A1294" s="2">
        <v>26</v>
      </c>
      <c r="B1294" s="2">
        <v>26010</v>
      </c>
      <c r="C1294" s="2" t="s">
        <v>3883</v>
      </c>
      <c r="D1294" s="121">
        <v>20120126</v>
      </c>
      <c r="E1294" s="121">
        <v>1080165</v>
      </c>
      <c r="F1294" s="121">
        <v>19039961</v>
      </c>
      <c r="G1294" s="121">
        <v>789947</v>
      </c>
      <c r="H1294" s="121">
        <v>14480543</v>
      </c>
      <c r="I1294" s="121">
        <v>4559418</v>
      </c>
      <c r="J1294" s="121">
        <v>20120126</v>
      </c>
      <c r="K1294" s="121">
        <v>3533002</v>
      </c>
      <c r="L1294" s="121">
        <v>3518602</v>
      </c>
      <c r="M1294" s="121">
        <v>12981161</v>
      </c>
      <c r="N1294" s="121">
        <v>4020584</v>
      </c>
      <c r="O1294" s="121" t="e">
        <v>#N/A</v>
      </c>
      <c r="P1294" s="121">
        <v>208621</v>
      </c>
      <c r="Q1294" s="121">
        <v>1576</v>
      </c>
      <c r="R1294" s="2">
        <v>26010</v>
      </c>
      <c r="S1294" s="2" t="s">
        <v>3883</v>
      </c>
      <c r="T1294" s="122">
        <v>8.3210199765645004E-2</v>
      </c>
      <c r="U1294" s="122">
        <v>5.3685796997493949E-2</v>
      </c>
      <c r="V1294" s="122">
        <v>2.6086053626161161</v>
      </c>
      <c r="W1294" s="122">
        <v>0.1755954212215172</v>
      </c>
      <c r="X1294" s="122">
        <v>0.64518288801968737</v>
      </c>
      <c r="Y1294" s="123">
        <v>501.23540609137058</v>
      </c>
      <c r="Z1294" s="123">
        <v>685.38388324873097</v>
      </c>
      <c r="AA1294" s="122">
        <v>0.2686587321642826</v>
      </c>
      <c r="AB1294" s="123">
        <v>2232.6154822335025</v>
      </c>
    </row>
    <row r="1295" spans="1:28" x14ac:dyDescent="0.25">
      <c r="A1295" s="2">
        <v>26</v>
      </c>
      <c r="B1295" s="2">
        <v>26011</v>
      </c>
      <c r="C1295" s="2" t="s">
        <v>3884</v>
      </c>
      <c r="D1295" s="121">
        <v>23519723</v>
      </c>
      <c r="E1295" s="121">
        <v>1107581</v>
      </c>
      <c r="F1295" s="121">
        <v>22412142</v>
      </c>
      <c r="G1295" s="121">
        <v>410459</v>
      </c>
      <c r="H1295" s="121">
        <v>14282058</v>
      </c>
      <c r="I1295" s="121">
        <v>8130084</v>
      </c>
      <c r="J1295" s="121">
        <v>23519723</v>
      </c>
      <c r="K1295" s="121">
        <v>6388863</v>
      </c>
      <c r="L1295" s="121">
        <v>6165810</v>
      </c>
      <c r="M1295" s="121">
        <v>16556963</v>
      </c>
      <c r="N1295" s="121">
        <v>7521713</v>
      </c>
      <c r="O1295" s="121" t="e">
        <v>#N/A</v>
      </c>
      <c r="P1295" s="121">
        <v>962843</v>
      </c>
      <c r="Q1295" s="121">
        <v>1741</v>
      </c>
      <c r="R1295" s="2">
        <v>26011</v>
      </c>
      <c r="S1295" s="2" t="s">
        <v>3884</v>
      </c>
      <c r="T1295" s="122">
        <v>6.689517878369361E-2</v>
      </c>
      <c r="U1295" s="122">
        <v>4.7091583519074609E-2</v>
      </c>
      <c r="V1295" s="122">
        <v>-0.5937309259833119</v>
      </c>
      <c r="W1295" s="122">
        <v>0.27163853077691436</v>
      </c>
      <c r="X1295" s="122">
        <v>0.70396079919818788</v>
      </c>
      <c r="Y1295" s="123">
        <v>235.76048248133256</v>
      </c>
      <c r="Z1295" s="123">
        <v>636.17518667432512</v>
      </c>
      <c r="AA1295" s="122">
        <v>0.14725116472803468</v>
      </c>
      <c r="AB1295" s="123">
        <v>3541.5336013785181</v>
      </c>
    </row>
    <row r="1296" spans="1:28" x14ac:dyDescent="0.25">
      <c r="A1296" s="2">
        <v>26</v>
      </c>
      <c r="B1296" s="2">
        <v>26012</v>
      </c>
      <c r="C1296" s="2" t="s">
        <v>3885</v>
      </c>
      <c r="D1296" s="121">
        <v>143770037</v>
      </c>
      <c r="E1296" s="121">
        <v>13651117</v>
      </c>
      <c r="F1296" s="121">
        <v>130118920</v>
      </c>
      <c r="G1296" s="121">
        <v>5791808</v>
      </c>
      <c r="H1296" s="121">
        <v>81988171</v>
      </c>
      <c r="I1296" s="121">
        <v>48130749</v>
      </c>
      <c r="J1296" s="121">
        <v>143770037</v>
      </c>
      <c r="K1296" s="121">
        <v>18955053</v>
      </c>
      <c r="L1296" s="121">
        <v>18149232</v>
      </c>
      <c r="M1296" s="121">
        <v>107451867</v>
      </c>
      <c r="N1296" s="121">
        <v>59227054</v>
      </c>
      <c r="O1296" s="121" t="e">
        <v>#N/A</v>
      </c>
      <c r="P1296" s="121">
        <v>5820022</v>
      </c>
      <c r="Q1296" s="121">
        <v>24195</v>
      </c>
      <c r="R1296" s="2">
        <v>26012</v>
      </c>
      <c r="S1296" s="2" t="s">
        <v>3885</v>
      </c>
      <c r="T1296" s="122">
        <v>0.12704401869536619</v>
      </c>
      <c r="U1296" s="122">
        <v>9.4951057152471902E-2</v>
      </c>
      <c r="V1296" s="122">
        <v>-5.1605582320186194E-2</v>
      </c>
      <c r="W1296" s="122">
        <v>0.13184286097109371</v>
      </c>
      <c r="X1296" s="122">
        <v>0.74738707203643551</v>
      </c>
      <c r="Y1296" s="123">
        <v>239.38036784459598</v>
      </c>
      <c r="Z1296" s="123">
        <v>564.21231659433772</v>
      </c>
      <c r="AA1296" s="122">
        <v>0.23048786117236222</v>
      </c>
      <c r="AB1296" s="123">
        <v>750.12324860508375</v>
      </c>
    </row>
    <row r="1297" spans="1:28" x14ac:dyDescent="0.25">
      <c r="A1297" s="2">
        <v>26</v>
      </c>
      <c r="B1297" s="2">
        <v>26013</v>
      </c>
      <c r="C1297" s="2" t="s">
        <v>3886</v>
      </c>
      <c r="D1297" s="121">
        <v>24178224</v>
      </c>
      <c r="E1297" s="121">
        <v>2823968</v>
      </c>
      <c r="F1297" s="121">
        <v>19647072</v>
      </c>
      <c r="G1297" s="121">
        <v>476050</v>
      </c>
      <c r="H1297" s="121">
        <v>14455843</v>
      </c>
      <c r="I1297" s="121">
        <v>5191229</v>
      </c>
      <c r="J1297" s="121">
        <v>24178224</v>
      </c>
      <c r="K1297" s="121">
        <v>5090932</v>
      </c>
      <c r="L1297" s="121">
        <v>4327801</v>
      </c>
      <c r="M1297" s="121">
        <v>18837292</v>
      </c>
      <c r="N1297" s="121">
        <v>9298783</v>
      </c>
      <c r="O1297" s="121" t="e">
        <v>#N/A</v>
      </c>
      <c r="P1297" s="121">
        <v>469694</v>
      </c>
      <c r="Q1297" s="121">
        <v>3052</v>
      </c>
      <c r="R1297" s="2">
        <v>26013</v>
      </c>
      <c r="S1297" s="2" t="s">
        <v>3886</v>
      </c>
      <c r="T1297" s="122">
        <v>0.14991369247766612</v>
      </c>
      <c r="U1297" s="122">
        <v>0.11679799144883429</v>
      </c>
      <c r="V1297" s="122">
        <v>-3.4089213461563794E-2</v>
      </c>
      <c r="W1297" s="122">
        <v>0.21055855880895138</v>
      </c>
      <c r="X1297" s="122">
        <v>0.77910155849329543</v>
      </c>
      <c r="Y1297" s="123">
        <v>155.97968545216253</v>
      </c>
      <c r="Z1297" s="123">
        <v>925.28440366972472</v>
      </c>
      <c r="AA1297" s="122">
        <v>0.30369221434675914</v>
      </c>
      <c r="AB1297" s="123">
        <v>1418.0212975098295</v>
      </c>
    </row>
    <row r="1298" spans="1:28" x14ac:dyDescent="0.25">
      <c r="A1298" s="2">
        <v>26</v>
      </c>
      <c r="B1298" s="2">
        <v>26014</v>
      </c>
      <c r="C1298" s="2" t="s">
        <v>3887</v>
      </c>
      <c r="D1298" s="121">
        <v>31540352</v>
      </c>
      <c r="E1298" s="121">
        <v>730293</v>
      </c>
      <c r="F1298" s="121">
        <v>30810059</v>
      </c>
      <c r="G1298" s="121">
        <v>209410</v>
      </c>
      <c r="H1298" s="121">
        <v>20461894</v>
      </c>
      <c r="I1298" s="121">
        <v>10348165</v>
      </c>
      <c r="J1298" s="121">
        <v>31540352</v>
      </c>
      <c r="K1298" s="121">
        <v>5465489</v>
      </c>
      <c r="L1298" s="121">
        <v>5403905</v>
      </c>
      <c r="M1298" s="121">
        <v>24833158</v>
      </c>
      <c r="N1298" s="121">
        <v>9639967</v>
      </c>
      <c r="O1298" s="121" t="e">
        <v>#N/A</v>
      </c>
      <c r="P1298" s="121">
        <v>508861</v>
      </c>
      <c r="Q1298" s="121">
        <v>3584</v>
      </c>
      <c r="R1298" s="2">
        <v>26014</v>
      </c>
      <c r="S1298" s="2" t="s">
        <v>3887</v>
      </c>
      <c r="T1298" s="122">
        <v>2.9407979444257552E-2</v>
      </c>
      <c r="U1298" s="122">
        <v>2.3154243808058958E-2</v>
      </c>
      <c r="V1298" s="122">
        <v>-0.60780892290919897</v>
      </c>
      <c r="W1298" s="122">
        <v>0.17328560569013307</v>
      </c>
      <c r="X1298" s="122">
        <v>0.78734561998547126</v>
      </c>
      <c r="Y1298" s="123">
        <v>58.429129464285715</v>
      </c>
      <c r="Z1298" s="123">
        <v>203.76478794642858</v>
      </c>
      <c r="AA1298" s="122">
        <v>7.5756794603135058E-2</v>
      </c>
      <c r="AB1298" s="123">
        <v>1507.7859933035713</v>
      </c>
    </row>
    <row r="1299" spans="1:28" x14ac:dyDescent="0.25">
      <c r="A1299" s="2">
        <v>26</v>
      </c>
      <c r="B1299" s="2">
        <v>26015</v>
      </c>
      <c r="C1299" s="2" t="s">
        <v>3888</v>
      </c>
      <c r="D1299" s="121">
        <v>19824606</v>
      </c>
      <c r="E1299" s="121">
        <v>1555727</v>
      </c>
      <c r="F1299" s="121">
        <v>18095898</v>
      </c>
      <c r="G1299" s="121">
        <v>824400</v>
      </c>
      <c r="H1299" s="121">
        <v>13711241</v>
      </c>
      <c r="I1299" s="121">
        <v>4384657</v>
      </c>
      <c r="J1299" s="121">
        <v>19824606</v>
      </c>
      <c r="K1299" s="121">
        <v>3487175</v>
      </c>
      <c r="L1299" s="121">
        <v>3428720</v>
      </c>
      <c r="M1299" s="121">
        <v>16337431</v>
      </c>
      <c r="N1299" s="121">
        <v>5671069</v>
      </c>
      <c r="O1299" s="121" t="e">
        <v>#N/A</v>
      </c>
      <c r="P1299" s="121">
        <v>609253</v>
      </c>
      <c r="Q1299" s="121">
        <v>1890</v>
      </c>
      <c r="R1299" s="2">
        <v>26015</v>
      </c>
      <c r="S1299" s="2" t="s">
        <v>3888</v>
      </c>
      <c r="T1299" s="122">
        <v>9.5224702096676037E-2</v>
      </c>
      <c r="U1299" s="122">
        <v>7.8474548245750758E-2</v>
      </c>
      <c r="V1299" s="122">
        <v>0.28955469103535458</v>
      </c>
      <c r="W1299" s="122">
        <v>0.17590135208740088</v>
      </c>
      <c r="X1299" s="122">
        <v>0.82409864791259912</v>
      </c>
      <c r="Y1299" s="123">
        <v>436.1904761904762</v>
      </c>
      <c r="Z1299" s="123">
        <v>823.13597883597879</v>
      </c>
      <c r="AA1299" s="122">
        <v>0.27432693906563294</v>
      </c>
      <c r="AB1299" s="123">
        <v>1814.1375661375662</v>
      </c>
    </row>
    <row r="1300" spans="1:28" x14ac:dyDescent="0.25">
      <c r="A1300" s="2">
        <v>26</v>
      </c>
      <c r="B1300" s="2">
        <v>26016</v>
      </c>
      <c r="C1300" s="2" t="s">
        <v>3889</v>
      </c>
      <c r="D1300" s="121">
        <v>38706160</v>
      </c>
      <c r="E1300" s="121">
        <v>1643966</v>
      </c>
      <c r="F1300" s="121">
        <v>37062194</v>
      </c>
      <c r="G1300" s="121">
        <v>612147</v>
      </c>
      <c r="H1300" s="121">
        <v>28016812</v>
      </c>
      <c r="I1300" s="121">
        <v>9045382</v>
      </c>
      <c r="J1300" s="121">
        <v>38706160</v>
      </c>
      <c r="K1300" s="121">
        <v>3695894</v>
      </c>
      <c r="L1300" s="121">
        <v>3670073</v>
      </c>
      <c r="M1300" s="121">
        <v>32276925</v>
      </c>
      <c r="N1300" s="121">
        <v>20085113</v>
      </c>
      <c r="O1300" s="121" t="e">
        <v>#N/A</v>
      </c>
      <c r="P1300" s="121">
        <v>920341</v>
      </c>
      <c r="Q1300" s="121">
        <v>5363</v>
      </c>
      <c r="R1300" s="2">
        <v>26016</v>
      </c>
      <c r="S1300" s="2" t="s">
        <v>3889</v>
      </c>
      <c r="T1300" s="122">
        <v>5.0933166650788453E-2</v>
      </c>
      <c r="U1300" s="122">
        <v>4.2472981044877609E-2</v>
      </c>
      <c r="V1300" s="122">
        <v>-0.366120926283377</v>
      </c>
      <c r="W1300" s="122">
        <v>9.5485938155580402E-2</v>
      </c>
      <c r="X1300" s="122">
        <v>0.83389633588038703</v>
      </c>
      <c r="Y1300" s="123">
        <v>114.14264404251352</v>
      </c>
      <c r="Z1300" s="123">
        <v>306.53850456833862</v>
      </c>
      <c r="AA1300" s="122">
        <v>8.1849975153239121E-2</v>
      </c>
      <c r="AB1300" s="123">
        <v>684.33209024799555</v>
      </c>
    </row>
    <row r="1301" spans="1:28" x14ac:dyDescent="0.25">
      <c r="A1301" s="2">
        <v>26</v>
      </c>
      <c r="B1301" s="2">
        <v>26017</v>
      </c>
      <c r="C1301" s="2" t="s">
        <v>3890</v>
      </c>
      <c r="D1301" s="121">
        <v>552795231</v>
      </c>
      <c r="E1301" s="121">
        <v>232857686</v>
      </c>
      <c r="F1301" s="121">
        <v>318408643</v>
      </c>
      <c r="G1301" s="121">
        <v>44136524</v>
      </c>
      <c r="H1301" s="121">
        <v>207817305</v>
      </c>
      <c r="I1301" s="121">
        <v>110591338</v>
      </c>
      <c r="J1301" s="121">
        <v>552795231</v>
      </c>
      <c r="K1301" s="121">
        <v>55345052</v>
      </c>
      <c r="L1301" s="121">
        <v>44656946</v>
      </c>
      <c r="M1301" s="121">
        <v>486513752</v>
      </c>
      <c r="N1301" s="121">
        <v>218142123</v>
      </c>
      <c r="O1301" s="121" t="e">
        <v>#N/A</v>
      </c>
      <c r="P1301" s="121">
        <v>37949515</v>
      </c>
      <c r="Q1301" s="121">
        <v>91123</v>
      </c>
      <c r="R1301" s="2">
        <v>26017</v>
      </c>
      <c r="S1301" s="2" t="s">
        <v>3890</v>
      </c>
      <c r="T1301" s="122">
        <v>0.47862508519594738</v>
      </c>
      <c r="U1301" s="122">
        <v>0.42123678523558028</v>
      </c>
      <c r="V1301" s="122">
        <v>0.10838682795823229</v>
      </c>
      <c r="W1301" s="122">
        <v>0.10011854100094435</v>
      </c>
      <c r="X1301" s="122">
        <v>0.88009759259301568</v>
      </c>
      <c r="Y1301" s="123">
        <v>484.36206007264906</v>
      </c>
      <c r="Z1301" s="123">
        <v>2555.4216388837067</v>
      </c>
      <c r="AA1301" s="122">
        <v>1.0674586035820326</v>
      </c>
      <c r="AB1301" s="123">
        <v>490.07326361072398</v>
      </c>
    </row>
    <row r="1302" spans="1:28" x14ac:dyDescent="0.25">
      <c r="A1302" s="2">
        <v>26</v>
      </c>
      <c r="B1302" s="2">
        <v>26018</v>
      </c>
      <c r="C1302" s="2" t="s">
        <v>3891</v>
      </c>
      <c r="D1302" s="121">
        <v>2158003411</v>
      </c>
      <c r="E1302" s="121">
        <v>547922188</v>
      </c>
      <c r="F1302" s="121">
        <v>1575581223</v>
      </c>
      <c r="G1302" s="121">
        <v>322508959</v>
      </c>
      <c r="H1302" s="121">
        <v>943398714</v>
      </c>
      <c r="I1302" s="121">
        <v>632182509</v>
      </c>
      <c r="J1302" s="121">
        <v>2158003411</v>
      </c>
      <c r="K1302" s="121">
        <v>337121946</v>
      </c>
      <c r="L1302" s="121">
        <v>291648285</v>
      </c>
      <c r="M1302" s="121">
        <v>1556840241</v>
      </c>
      <c r="N1302" s="121">
        <v>682181490</v>
      </c>
      <c r="O1302" s="121" t="e">
        <v>#N/A</v>
      </c>
      <c r="P1302" s="121">
        <v>247717394</v>
      </c>
      <c r="Q1302" s="121">
        <v>459783</v>
      </c>
      <c r="R1302" s="2">
        <v>26018</v>
      </c>
      <c r="S1302" s="2" t="s">
        <v>3891</v>
      </c>
      <c r="T1302" s="122">
        <v>0.35194503171889685</v>
      </c>
      <c r="U1302" s="122">
        <v>0.25390237346571087</v>
      </c>
      <c r="V1302" s="122">
        <v>0.24075130245448118</v>
      </c>
      <c r="W1302" s="122">
        <v>0.15621937587382248</v>
      </c>
      <c r="X1302" s="122">
        <v>0.72142621882074498</v>
      </c>
      <c r="Y1302" s="123">
        <v>701.43732804388162</v>
      </c>
      <c r="Z1302" s="123">
        <v>1191.6973615814418</v>
      </c>
      <c r="AA1302" s="122">
        <v>0.80319122701496926</v>
      </c>
      <c r="AB1302" s="123">
        <v>634.31724313426116</v>
      </c>
    </row>
    <row r="1303" spans="1:28" x14ac:dyDescent="0.25">
      <c r="A1303" s="2">
        <v>26</v>
      </c>
      <c r="B1303" s="2">
        <v>26019</v>
      </c>
      <c r="C1303" s="2" t="s">
        <v>3892</v>
      </c>
      <c r="D1303" s="121">
        <v>216620802</v>
      </c>
      <c r="E1303" s="121">
        <v>36029874</v>
      </c>
      <c r="F1303" s="121">
        <v>165139088</v>
      </c>
      <c r="G1303" s="121">
        <v>17608453</v>
      </c>
      <c r="H1303" s="121">
        <v>118889594</v>
      </c>
      <c r="I1303" s="121">
        <v>46249494</v>
      </c>
      <c r="J1303" s="121">
        <v>216620802</v>
      </c>
      <c r="K1303" s="121">
        <v>23483998</v>
      </c>
      <c r="L1303" s="121">
        <v>23059552</v>
      </c>
      <c r="M1303" s="121">
        <v>171805832</v>
      </c>
      <c r="N1303" s="121">
        <v>118778756</v>
      </c>
      <c r="O1303" s="121" t="e">
        <v>#N/A</v>
      </c>
      <c r="P1303" s="121">
        <v>19247779</v>
      </c>
      <c r="Q1303" s="121">
        <v>60589</v>
      </c>
      <c r="R1303" s="2">
        <v>26019</v>
      </c>
      <c r="S1303" s="2" t="s">
        <v>3892</v>
      </c>
      <c r="T1303" s="122">
        <v>0.20971275294077327</v>
      </c>
      <c r="U1303" s="122">
        <v>0.16632693475116947</v>
      </c>
      <c r="V1303" s="122">
        <v>-0.12815348112068203</v>
      </c>
      <c r="W1303" s="122">
        <v>0.10841063177302797</v>
      </c>
      <c r="X1303" s="122">
        <v>0.7931178834800916</v>
      </c>
      <c r="Y1303" s="123">
        <v>290.62128439155623</v>
      </c>
      <c r="Z1303" s="123">
        <v>594.66031787948305</v>
      </c>
      <c r="AA1303" s="122">
        <v>0.30333601069201299</v>
      </c>
      <c r="AB1303" s="123">
        <v>380.58974401293966</v>
      </c>
    </row>
    <row r="1304" spans="1:28" x14ac:dyDescent="0.25">
      <c r="A1304" s="2">
        <v>26</v>
      </c>
      <c r="B1304" s="2">
        <v>26020</v>
      </c>
      <c r="C1304" s="2" t="s">
        <v>3893</v>
      </c>
      <c r="D1304" s="121">
        <v>35716782</v>
      </c>
      <c r="E1304" s="121">
        <v>3319058</v>
      </c>
      <c r="F1304" s="121">
        <v>32303307</v>
      </c>
      <c r="G1304" s="121">
        <v>1498792</v>
      </c>
      <c r="H1304" s="121">
        <v>22449177</v>
      </c>
      <c r="I1304" s="121">
        <v>9854130</v>
      </c>
      <c r="J1304" s="121">
        <v>35716782</v>
      </c>
      <c r="K1304" s="121">
        <v>7404191</v>
      </c>
      <c r="L1304" s="121">
        <v>6171787</v>
      </c>
      <c r="M1304" s="121">
        <v>28135275</v>
      </c>
      <c r="N1304" s="121">
        <v>16922653</v>
      </c>
      <c r="O1304" s="121" t="e">
        <v>#N/A</v>
      </c>
      <c r="P1304" s="121">
        <v>970104</v>
      </c>
      <c r="Q1304" s="121">
        <v>7048</v>
      </c>
      <c r="R1304" s="2">
        <v>26020</v>
      </c>
      <c r="S1304" s="2" t="s">
        <v>3893</v>
      </c>
      <c r="T1304" s="122">
        <v>0.11796785352195775</v>
      </c>
      <c r="U1304" s="122">
        <v>9.2927128765407818E-2</v>
      </c>
      <c r="V1304" s="122">
        <v>0.4723888836109118</v>
      </c>
      <c r="W1304" s="122">
        <v>0.20730285835941212</v>
      </c>
      <c r="X1304" s="122">
        <v>0.78773264063934989</v>
      </c>
      <c r="Y1304" s="123">
        <v>212.65493757094211</v>
      </c>
      <c r="Z1304" s="123">
        <v>470.92196367763904</v>
      </c>
      <c r="AA1304" s="122">
        <v>0.19613106762869864</v>
      </c>
      <c r="AB1304" s="123">
        <v>875.67919977298527</v>
      </c>
    </row>
    <row r="1305" spans="1:28" x14ac:dyDescent="0.25">
      <c r="A1305" s="2">
        <v>26</v>
      </c>
      <c r="B1305" s="2">
        <v>26021</v>
      </c>
      <c r="C1305" s="2" t="s">
        <v>3894</v>
      </c>
      <c r="D1305" s="121">
        <v>28640539</v>
      </c>
      <c r="E1305" s="121">
        <v>3688699</v>
      </c>
      <c r="F1305" s="121">
        <v>24951840</v>
      </c>
      <c r="G1305" s="121">
        <v>3402933</v>
      </c>
      <c r="H1305" s="121">
        <v>16255460</v>
      </c>
      <c r="I1305" s="121">
        <v>8696380</v>
      </c>
      <c r="J1305" s="121">
        <v>28640539</v>
      </c>
      <c r="K1305" s="121">
        <v>7099654</v>
      </c>
      <c r="L1305" s="121">
        <v>7083700</v>
      </c>
      <c r="M1305" s="121">
        <v>21240999</v>
      </c>
      <c r="N1305" s="121">
        <v>7820862</v>
      </c>
      <c r="O1305" s="121" t="e">
        <v>#N/A</v>
      </c>
      <c r="P1305" s="121">
        <v>3377984</v>
      </c>
      <c r="Q1305" s="121">
        <v>2286</v>
      </c>
      <c r="R1305" s="2">
        <v>26021</v>
      </c>
      <c r="S1305" s="2" t="s">
        <v>3894</v>
      </c>
      <c r="T1305" s="122">
        <v>0.17365939332702759</v>
      </c>
      <c r="U1305" s="122">
        <v>0.12879293228385122</v>
      </c>
      <c r="V1305" s="122">
        <v>-3.9946867247763307E-2</v>
      </c>
      <c r="W1305" s="122">
        <v>0.24788828171145802</v>
      </c>
      <c r="X1305" s="122">
        <v>0.74164103545676985</v>
      </c>
      <c r="Y1305" s="123">
        <v>1488.5971128608924</v>
      </c>
      <c r="Z1305" s="123">
        <v>1613.6041119860017</v>
      </c>
      <c r="AA1305" s="122">
        <v>0.47164864947111967</v>
      </c>
      <c r="AB1305" s="123">
        <v>3098.7314085739281</v>
      </c>
    </row>
    <row r="1306" spans="1:28" x14ac:dyDescent="0.25">
      <c r="A1306" s="2">
        <v>26</v>
      </c>
      <c r="B1306" s="2">
        <v>26022</v>
      </c>
      <c r="C1306" s="2" t="s">
        <v>3895</v>
      </c>
      <c r="D1306" s="121">
        <v>18920098</v>
      </c>
      <c r="E1306" s="121">
        <v>1335960</v>
      </c>
      <c r="F1306" s="121">
        <v>17584138</v>
      </c>
      <c r="G1306" s="121">
        <v>944381</v>
      </c>
      <c r="H1306" s="121">
        <v>13556619</v>
      </c>
      <c r="I1306" s="121">
        <v>4027519</v>
      </c>
      <c r="J1306" s="121">
        <v>18920098</v>
      </c>
      <c r="K1306" s="121">
        <v>3578026</v>
      </c>
      <c r="L1306" s="121">
        <v>3455727</v>
      </c>
      <c r="M1306" s="121">
        <v>14139877</v>
      </c>
      <c r="N1306" s="121">
        <v>5447818</v>
      </c>
      <c r="O1306" s="121" t="e">
        <v>#N/A</v>
      </c>
      <c r="P1306" s="121">
        <v>1165690</v>
      </c>
      <c r="Q1306" s="121">
        <v>1198</v>
      </c>
      <c r="R1306" s="2">
        <v>26022</v>
      </c>
      <c r="S1306" s="2" t="s">
        <v>3895</v>
      </c>
      <c r="T1306" s="122">
        <v>9.4481727104132524E-2</v>
      </c>
      <c r="U1306" s="122">
        <v>7.0610627915352234E-2</v>
      </c>
      <c r="V1306" s="122">
        <v>-0.22791764203311271</v>
      </c>
      <c r="W1306" s="122">
        <v>0.18911244540065278</v>
      </c>
      <c r="X1306" s="122">
        <v>0.74734692177598661</v>
      </c>
      <c r="Y1306" s="123">
        <v>788.29799666110182</v>
      </c>
      <c r="Z1306" s="123">
        <v>1115.1585976627714</v>
      </c>
      <c r="AA1306" s="122">
        <v>0.24522845660409359</v>
      </c>
      <c r="AB1306" s="123">
        <v>2884.5801335559267</v>
      </c>
    </row>
    <row r="1307" spans="1:28" x14ac:dyDescent="0.25">
      <c r="A1307" s="2">
        <v>26</v>
      </c>
      <c r="B1307" s="2">
        <v>26023</v>
      </c>
      <c r="C1307" s="2" t="s">
        <v>3896</v>
      </c>
      <c r="D1307" s="121">
        <v>41129410</v>
      </c>
      <c r="E1307" s="121">
        <v>3061198</v>
      </c>
      <c r="F1307" s="121">
        <v>38068212</v>
      </c>
      <c r="G1307" s="121">
        <v>977323</v>
      </c>
      <c r="H1307" s="121">
        <v>27666385</v>
      </c>
      <c r="I1307" s="121">
        <v>10401827</v>
      </c>
      <c r="J1307" s="121">
        <v>41129410</v>
      </c>
      <c r="K1307" s="121">
        <v>6170941</v>
      </c>
      <c r="L1307" s="121">
        <v>6156992</v>
      </c>
      <c r="M1307" s="121">
        <v>33793396</v>
      </c>
      <c r="N1307" s="121">
        <v>18635871</v>
      </c>
      <c r="O1307" s="121" t="e">
        <v>#N/A</v>
      </c>
      <c r="P1307" s="121">
        <v>1999206</v>
      </c>
      <c r="Q1307" s="121">
        <v>6480</v>
      </c>
      <c r="R1307" s="2">
        <v>26023</v>
      </c>
      <c r="S1307" s="2" t="s">
        <v>3896</v>
      </c>
      <c r="T1307" s="122">
        <v>9.05856872153364E-2</v>
      </c>
      <c r="U1307" s="122">
        <v>7.4428444268954994E-2</v>
      </c>
      <c r="V1307" s="122">
        <v>-0.53411360113154338</v>
      </c>
      <c r="W1307" s="122">
        <v>0.15003718750159559</v>
      </c>
      <c r="X1307" s="122">
        <v>0.82163580756446541</v>
      </c>
      <c r="Y1307" s="123">
        <v>150.82145061728394</v>
      </c>
      <c r="Z1307" s="123">
        <v>472.40709876543212</v>
      </c>
      <c r="AA1307" s="122">
        <v>0.1642637470499769</v>
      </c>
      <c r="AB1307" s="123">
        <v>950.15308641975309</v>
      </c>
    </row>
    <row r="1308" spans="1:28" x14ac:dyDescent="0.25">
      <c r="A1308" s="2">
        <v>26</v>
      </c>
      <c r="B1308" s="2">
        <v>26024</v>
      </c>
      <c r="C1308" s="2" t="s">
        <v>3897</v>
      </c>
      <c r="D1308" s="121">
        <v>17102787</v>
      </c>
      <c r="E1308" s="121">
        <v>267874</v>
      </c>
      <c r="F1308" s="121">
        <v>16834913</v>
      </c>
      <c r="G1308" s="121">
        <v>32350</v>
      </c>
      <c r="H1308" s="121">
        <v>12411099</v>
      </c>
      <c r="I1308" s="121">
        <v>4423814</v>
      </c>
      <c r="J1308" s="121">
        <v>17102787</v>
      </c>
      <c r="K1308" s="121">
        <v>2814697</v>
      </c>
      <c r="L1308" s="121">
        <v>2808271</v>
      </c>
      <c r="M1308" s="121">
        <v>12862798</v>
      </c>
      <c r="N1308" s="121">
        <v>5888758</v>
      </c>
      <c r="O1308" s="121" t="e">
        <v>#N/A</v>
      </c>
      <c r="P1308" s="121">
        <v>51516</v>
      </c>
      <c r="Q1308" s="121">
        <v>1276</v>
      </c>
      <c r="R1308" s="2">
        <v>26024</v>
      </c>
      <c r="S1308" s="2" t="s">
        <v>3897</v>
      </c>
      <c r="T1308" s="122">
        <v>2.0825484470797101E-2</v>
      </c>
      <c r="U1308" s="122">
        <v>1.5662593470877E-2</v>
      </c>
      <c r="V1308" s="122">
        <v>-0.40154484901489673</v>
      </c>
      <c r="W1308" s="122">
        <v>0.16457534084941827</v>
      </c>
      <c r="X1308" s="122">
        <v>0.7520878322345943</v>
      </c>
      <c r="Y1308" s="123">
        <v>25.352664576802507</v>
      </c>
      <c r="Z1308" s="123">
        <v>209.93260188087774</v>
      </c>
      <c r="AA1308" s="122">
        <v>4.5489048794329807E-2</v>
      </c>
      <c r="AB1308" s="123">
        <v>2200.8393416927902</v>
      </c>
    </row>
    <row r="1309" spans="1:28" x14ac:dyDescent="0.25">
      <c r="A1309" s="2">
        <v>26</v>
      </c>
      <c r="B1309" s="2">
        <v>26025</v>
      </c>
      <c r="C1309" s="2" t="s">
        <v>3898</v>
      </c>
      <c r="D1309" s="121">
        <v>273153796</v>
      </c>
      <c r="E1309" s="121">
        <v>36035574</v>
      </c>
      <c r="F1309" s="121">
        <v>237118222</v>
      </c>
      <c r="G1309" s="121">
        <v>16633756</v>
      </c>
      <c r="H1309" s="121">
        <v>142733293</v>
      </c>
      <c r="I1309" s="121">
        <v>94384929</v>
      </c>
      <c r="J1309" s="121">
        <v>273153796</v>
      </c>
      <c r="K1309" s="121">
        <v>35241433</v>
      </c>
      <c r="L1309" s="121">
        <v>34482900</v>
      </c>
      <c r="M1309" s="121">
        <v>211180265</v>
      </c>
      <c r="N1309" s="121">
        <v>130666439</v>
      </c>
      <c r="O1309" s="121" t="e">
        <v>#N/A</v>
      </c>
      <c r="P1309" s="121">
        <v>21334875</v>
      </c>
      <c r="Q1309" s="121">
        <v>58853</v>
      </c>
      <c r="R1309" s="2">
        <v>26025</v>
      </c>
      <c r="S1309" s="2" t="s">
        <v>3898</v>
      </c>
      <c r="T1309" s="122">
        <v>0.17063892783731471</v>
      </c>
      <c r="U1309" s="122">
        <v>0.13192411940707571</v>
      </c>
      <c r="V1309" s="122">
        <v>-0.25698140489861088</v>
      </c>
      <c r="W1309" s="122">
        <v>0.12901681586002928</v>
      </c>
      <c r="X1309" s="122">
        <v>0.773118543811121</v>
      </c>
      <c r="Y1309" s="123">
        <v>282.63225324112619</v>
      </c>
      <c r="Z1309" s="123">
        <v>612.29799670365151</v>
      </c>
      <c r="AA1309" s="122">
        <v>0.27578293459118453</v>
      </c>
      <c r="AB1309" s="123">
        <v>585.91575620614071</v>
      </c>
    </row>
    <row r="1310" spans="1:28" x14ac:dyDescent="0.25">
      <c r="A1310" s="2">
        <v>26</v>
      </c>
      <c r="B1310" s="2">
        <v>26026</v>
      </c>
      <c r="C1310" s="2" t="s">
        <v>3899</v>
      </c>
      <c r="D1310" s="121">
        <v>333006748</v>
      </c>
      <c r="E1310" s="121">
        <v>17181231</v>
      </c>
      <c r="F1310" s="121">
        <v>315825517</v>
      </c>
      <c r="G1310" s="121">
        <v>5119256</v>
      </c>
      <c r="H1310" s="121">
        <v>160874691</v>
      </c>
      <c r="I1310" s="121">
        <v>154950826</v>
      </c>
      <c r="J1310" s="121">
        <v>333006748</v>
      </c>
      <c r="K1310" s="121">
        <v>97593428</v>
      </c>
      <c r="L1310" s="121">
        <v>95668042</v>
      </c>
      <c r="M1310" s="121">
        <v>220876592</v>
      </c>
      <c r="N1310" s="121">
        <v>118873185</v>
      </c>
      <c r="O1310" s="121" t="e">
        <v>#N/A</v>
      </c>
      <c r="P1310" s="121">
        <v>6963849</v>
      </c>
      <c r="Q1310" s="121">
        <v>67877</v>
      </c>
      <c r="R1310" s="2">
        <v>26026</v>
      </c>
      <c r="S1310" s="2" t="s">
        <v>3899</v>
      </c>
      <c r="T1310" s="122">
        <v>7.7786563276927054E-2</v>
      </c>
      <c r="U1310" s="122">
        <v>5.1594242768918303E-2</v>
      </c>
      <c r="V1310" s="122">
        <v>-0.29942124812233029</v>
      </c>
      <c r="W1310" s="122">
        <v>0.2930674185617404</v>
      </c>
      <c r="X1310" s="122">
        <v>0.6632796281954022</v>
      </c>
      <c r="Y1310" s="123">
        <v>75.419597212605154</v>
      </c>
      <c r="Z1310" s="123">
        <v>253.12301663302739</v>
      </c>
      <c r="AA1310" s="122">
        <v>0.14453411843890612</v>
      </c>
      <c r="AB1310" s="123">
        <v>1409.4323850494277</v>
      </c>
    </row>
    <row r="1311" spans="1:28" x14ac:dyDescent="0.25">
      <c r="A1311" s="2">
        <v>26</v>
      </c>
      <c r="B1311" s="2">
        <v>26027</v>
      </c>
      <c r="C1311" s="2" t="s">
        <v>3900</v>
      </c>
      <c r="D1311" s="121">
        <v>47928107</v>
      </c>
      <c r="E1311" s="121">
        <v>3171683</v>
      </c>
      <c r="F1311" s="121">
        <v>43423947</v>
      </c>
      <c r="G1311" s="121">
        <v>1644344</v>
      </c>
      <c r="H1311" s="121">
        <v>26687081</v>
      </c>
      <c r="I1311" s="121">
        <v>16736866</v>
      </c>
      <c r="J1311" s="121">
        <v>47928107</v>
      </c>
      <c r="K1311" s="121">
        <v>6763306</v>
      </c>
      <c r="L1311" s="121">
        <v>6443103</v>
      </c>
      <c r="M1311" s="121">
        <v>41164801</v>
      </c>
      <c r="N1311" s="121">
        <v>21224726</v>
      </c>
      <c r="O1311" s="121" t="e">
        <v>#N/A</v>
      </c>
      <c r="P1311" s="121">
        <v>1789113</v>
      </c>
      <c r="Q1311" s="121">
        <v>12840</v>
      </c>
      <c r="R1311" s="2">
        <v>26027</v>
      </c>
      <c r="S1311" s="2" t="s">
        <v>3900</v>
      </c>
      <c r="T1311" s="122">
        <v>7.7048422996141772E-2</v>
      </c>
      <c r="U1311" s="122">
        <v>6.6175845417804635E-2</v>
      </c>
      <c r="V1311" s="122">
        <v>-0.12410032444728258</v>
      </c>
      <c r="W1311" s="122">
        <v>0.14111356411385076</v>
      </c>
      <c r="X1311" s="122">
        <v>0.85888643588614921</v>
      </c>
      <c r="Y1311" s="123">
        <v>128.06417445482867</v>
      </c>
      <c r="Z1311" s="123">
        <v>247.01580996884735</v>
      </c>
      <c r="AA1311" s="122">
        <v>0.14943340140174247</v>
      </c>
      <c r="AB1311" s="123">
        <v>501.79929906542054</v>
      </c>
    </row>
    <row r="1312" spans="1:28" x14ac:dyDescent="0.25">
      <c r="A1312" s="2">
        <v>26</v>
      </c>
      <c r="B1312" s="2">
        <v>26028</v>
      </c>
      <c r="C1312" s="2" t="s">
        <v>3901</v>
      </c>
      <c r="D1312" s="121">
        <v>19039087</v>
      </c>
      <c r="E1312" s="121">
        <v>1465035</v>
      </c>
      <c r="F1312" s="121">
        <v>16294712</v>
      </c>
      <c r="G1312" s="121">
        <v>303383</v>
      </c>
      <c r="H1312" s="121">
        <v>13828413</v>
      </c>
      <c r="I1312" s="121">
        <v>2466299</v>
      </c>
      <c r="J1312" s="121">
        <v>19039087</v>
      </c>
      <c r="K1312" s="121">
        <v>2871347</v>
      </c>
      <c r="L1312" s="121">
        <v>2752006</v>
      </c>
      <c r="M1312" s="121">
        <v>16167740</v>
      </c>
      <c r="N1312" s="121">
        <v>6244566</v>
      </c>
      <c r="O1312" s="121" t="e">
        <v>#N/A</v>
      </c>
      <c r="P1312" s="121">
        <v>220485</v>
      </c>
      <c r="Q1312" s="121">
        <v>1391</v>
      </c>
      <c r="R1312" s="2">
        <v>26028</v>
      </c>
      <c r="S1312" s="2" t="s">
        <v>3901</v>
      </c>
      <c r="T1312" s="122">
        <v>9.0614705580371782E-2</v>
      </c>
      <c r="U1312" s="122">
        <v>7.6948805370761736E-2</v>
      </c>
      <c r="V1312" s="122">
        <v>0.31132895694471929</v>
      </c>
      <c r="W1312" s="122">
        <v>0.15081327166581043</v>
      </c>
      <c r="X1312" s="122">
        <v>0.84918672833418951</v>
      </c>
      <c r="Y1312" s="123">
        <v>218.10424155283968</v>
      </c>
      <c r="Z1312" s="123">
        <v>1053.2242990654206</v>
      </c>
      <c r="AA1312" s="122">
        <v>0.23460957895232432</v>
      </c>
      <c r="AB1312" s="123">
        <v>1978.4370956146656</v>
      </c>
    </row>
    <row r="1313" spans="1:28" x14ac:dyDescent="0.25">
      <c r="A1313" s="2">
        <v>26</v>
      </c>
      <c r="B1313" s="2">
        <v>26029</v>
      </c>
      <c r="C1313" s="2" t="s">
        <v>3902</v>
      </c>
      <c r="D1313" s="121">
        <v>994765656</v>
      </c>
      <c r="E1313" s="121">
        <v>350077899</v>
      </c>
      <c r="F1313" s="121">
        <v>606407024</v>
      </c>
      <c r="G1313" s="121">
        <v>229911408</v>
      </c>
      <c r="H1313" s="121">
        <v>387901498</v>
      </c>
      <c r="I1313" s="121">
        <v>218505526</v>
      </c>
      <c r="J1313" s="121">
        <v>994765656</v>
      </c>
      <c r="K1313" s="121">
        <v>122091560</v>
      </c>
      <c r="L1313" s="121">
        <v>113689917</v>
      </c>
      <c r="M1313" s="121">
        <v>780593187</v>
      </c>
      <c r="N1313" s="121">
        <v>306156717</v>
      </c>
      <c r="O1313" s="121" t="e">
        <v>#N/A</v>
      </c>
      <c r="P1313" s="121">
        <v>198709356</v>
      </c>
      <c r="Q1313" s="121">
        <v>167108</v>
      </c>
      <c r="R1313" s="2">
        <v>26029</v>
      </c>
      <c r="S1313" s="2" t="s">
        <v>3902</v>
      </c>
      <c r="T1313" s="122">
        <v>0.44847675438397083</v>
      </c>
      <c r="U1313" s="122">
        <v>0.35191996917915308</v>
      </c>
      <c r="V1313" s="122">
        <v>0.10266011100734262</v>
      </c>
      <c r="W1313" s="122">
        <v>0.12273399193427723</v>
      </c>
      <c r="X1313" s="122">
        <v>0.78470057977152363</v>
      </c>
      <c r="Y1313" s="123">
        <v>1375.8252627043589</v>
      </c>
      <c r="Z1313" s="123">
        <v>2094.9200457189363</v>
      </c>
      <c r="AA1313" s="122">
        <v>1.1434598019941533</v>
      </c>
      <c r="AB1313" s="123">
        <v>680.33796706321664</v>
      </c>
    </row>
    <row r="1314" spans="1:28" x14ac:dyDescent="0.25">
      <c r="A1314" s="2">
        <v>26</v>
      </c>
      <c r="B1314" s="2">
        <v>26030</v>
      </c>
      <c r="C1314" s="2" t="s">
        <v>3903</v>
      </c>
      <c r="D1314" s="121">
        <v>5620970141</v>
      </c>
      <c r="E1314" s="121">
        <v>2616231126</v>
      </c>
      <c r="F1314" s="121">
        <v>2759447045</v>
      </c>
      <c r="G1314" s="121">
        <v>1870151316</v>
      </c>
      <c r="H1314" s="121">
        <v>1690690013</v>
      </c>
      <c r="I1314" s="121">
        <v>1068757032</v>
      </c>
      <c r="J1314" s="121">
        <v>5620970141</v>
      </c>
      <c r="K1314" s="121">
        <v>649362802</v>
      </c>
      <c r="L1314" s="121">
        <v>547700916</v>
      </c>
      <c r="M1314" s="121">
        <v>4306652091</v>
      </c>
      <c r="N1314" s="121">
        <v>1708722508</v>
      </c>
      <c r="O1314" s="121" t="e">
        <v>#N/A</v>
      </c>
      <c r="P1314" s="121">
        <v>1554416487</v>
      </c>
      <c r="Q1314" s="121">
        <v>942231</v>
      </c>
      <c r="R1314" s="2">
        <v>26030</v>
      </c>
      <c r="S1314" s="2" t="s">
        <v>3903</v>
      </c>
      <c r="T1314" s="122">
        <v>0.60748606358692747</v>
      </c>
      <c r="U1314" s="122">
        <v>0.46544120683312484</v>
      </c>
      <c r="V1314" s="122">
        <v>0.14659174869723235</v>
      </c>
      <c r="W1314" s="122">
        <v>0.11552504028859242</v>
      </c>
      <c r="X1314" s="122">
        <v>0.7661759416914149</v>
      </c>
      <c r="Y1314" s="123">
        <v>1984.8119155493716</v>
      </c>
      <c r="Z1314" s="123">
        <v>2776.6345259283553</v>
      </c>
      <c r="AA1314" s="122">
        <v>1.5311035664077528</v>
      </c>
      <c r="AB1314" s="123">
        <v>581.2809342931829</v>
      </c>
    </row>
    <row r="1315" spans="1:28" x14ac:dyDescent="0.25">
      <c r="A1315" s="2">
        <v>26</v>
      </c>
      <c r="B1315" s="2">
        <v>26031</v>
      </c>
      <c r="C1315" s="2" t="s">
        <v>3904</v>
      </c>
      <c r="D1315" s="121">
        <v>20105687</v>
      </c>
      <c r="E1315" s="121">
        <v>977164</v>
      </c>
      <c r="F1315" s="121">
        <v>19128523</v>
      </c>
      <c r="G1315" s="121">
        <v>499730</v>
      </c>
      <c r="H1315" s="121">
        <v>14550071</v>
      </c>
      <c r="I1315" s="121">
        <v>4578452</v>
      </c>
      <c r="J1315" s="121">
        <v>20105687</v>
      </c>
      <c r="K1315" s="121">
        <v>3613599</v>
      </c>
      <c r="L1315" s="121">
        <v>3283198</v>
      </c>
      <c r="M1315" s="121">
        <v>16078719</v>
      </c>
      <c r="N1315" s="121">
        <v>6219436</v>
      </c>
      <c r="O1315" s="121" t="e">
        <v>#N/A</v>
      </c>
      <c r="P1315" s="121">
        <v>649597</v>
      </c>
      <c r="Q1315" s="121">
        <v>37685</v>
      </c>
      <c r="R1315" s="2">
        <v>26031</v>
      </c>
      <c r="S1315" s="2" t="s">
        <v>3904</v>
      </c>
      <c r="T1315" s="122">
        <v>6.0773746963299749E-2</v>
      </c>
      <c r="U1315" s="122">
        <v>4.8601373332828664E-2</v>
      </c>
      <c r="V1315" s="122">
        <v>-0.26685332327878553</v>
      </c>
      <c r="W1315" s="122">
        <v>0.17973019275591032</v>
      </c>
      <c r="X1315" s="122">
        <v>0.79971000244856094</v>
      </c>
      <c r="Y1315" s="123">
        <v>13.260713811861484</v>
      </c>
      <c r="Z1315" s="123">
        <v>25.929786387156692</v>
      </c>
      <c r="AA1315" s="122">
        <v>0.15711456794474613</v>
      </c>
      <c r="AB1315" s="123">
        <v>87.122144089160145</v>
      </c>
    </row>
    <row r="1316" spans="1:28" x14ac:dyDescent="0.25">
      <c r="A1316" s="2">
        <v>26</v>
      </c>
      <c r="B1316" s="2">
        <v>26032</v>
      </c>
      <c r="C1316" s="2" t="s">
        <v>3905</v>
      </c>
      <c r="D1316" s="121">
        <v>16869356</v>
      </c>
      <c r="E1316" s="121">
        <v>741220</v>
      </c>
      <c r="F1316" s="121">
        <v>15564475</v>
      </c>
      <c r="G1316" s="121">
        <v>283730</v>
      </c>
      <c r="H1316" s="121">
        <v>13225291</v>
      </c>
      <c r="I1316" s="121">
        <v>2339184</v>
      </c>
      <c r="J1316" s="121">
        <v>16869356</v>
      </c>
      <c r="K1316" s="121">
        <v>2138688</v>
      </c>
      <c r="L1316" s="121">
        <v>2138688</v>
      </c>
      <c r="M1316" s="121">
        <v>14707299</v>
      </c>
      <c r="N1316" s="121">
        <v>5966992</v>
      </c>
      <c r="O1316" s="121" t="e">
        <v>#N/A</v>
      </c>
      <c r="P1316" s="121">
        <v>357517</v>
      </c>
      <c r="Q1316" s="121">
        <v>1026</v>
      </c>
      <c r="R1316" s="2">
        <v>26032</v>
      </c>
      <c r="S1316" s="2" t="s">
        <v>3905</v>
      </c>
      <c r="T1316" s="122">
        <v>5.0398105049744346E-2</v>
      </c>
      <c r="U1316" s="122">
        <v>4.3938843901332097E-2</v>
      </c>
      <c r="V1316" s="122">
        <v>-0.24367576020165638</v>
      </c>
      <c r="W1316" s="122">
        <v>0.12677946923403596</v>
      </c>
      <c r="X1316" s="122">
        <v>0.87183523781227923</v>
      </c>
      <c r="Y1316" s="123">
        <v>276.53996101364521</v>
      </c>
      <c r="Z1316" s="123">
        <v>722.43664717348929</v>
      </c>
      <c r="AA1316" s="122">
        <v>0.12422004252729013</v>
      </c>
      <c r="AB1316" s="123">
        <v>2084.4912280701756</v>
      </c>
    </row>
    <row r="1317" spans="1:28" x14ac:dyDescent="0.25">
      <c r="A1317" s="2">
        <v>26</v>
      </c>
      <c r="B1317" s="2">
        <v>26033</v>
      </c>
      <c r="C1317" s="2" t="s">
        <v>3906</v>
      </c>
      <c r="D1317" s="121">
        <v>429459177</v>
      </c>
      <c r="E1317" s="121">
        <v>49354409</v>
      </c>
      <c r="F1317" s="121">
        <v>344479842</v>
      </c>
      <c r="G1317" s="121">
        <v>21470185</v>
      </c>
      <c r="H1317" s="121">
        <v>197436480</v>
      </c>
      <c r="I1317" s="121">
        <v>147043362</v>
      </c>
      <c r="J1317" s="121">
        <v>429459177</v>
      </c>
      <c r="K1317" s="121">
        <v>66605332</v>
      </c>
      <c r="L1317" s="121">
        <v>66304310</v>
      </c>
      <c r="M1317" s="121">
        <v>325683866</v>
      </c>
      <c r="N1317" s="121">
        <v>144848007</v>
      </c>
      <c r="O1317" s="121" t="e">
        <v>#N/A</v>
      </c>
      <c r="P1317" s="121">
        <v>20831960</v>
      </c>
      <c r="Q1317" s="121">
        <v>83343</v>
      </c>
      <c r="R1317" s="2">
        <v>26033</v>
      </c>
      <c r="S1317" s="2" t="s">
        <v>3906</v>
      </c>
      <c r="T1317" s="122">
        <v>0.15154084728286785</v>
      </c>
      <c r="U1317" s="122">
        <v>0.11492223625250415</v>
      </c>
      <c r="V1317" s="122">
        <v>-1.778827875035971E-2</v>
      </c>
      <c r="W1317" s="122">
        <v>0.1550911834397708</v>
      </c>
      <c r="X1317" s="122">
        <v>0.75835814774078047</v>
      </c>
      <c r="Y1317" s="123">
        <v>257.61233696891162</v>
      </c>
      <c r="Z1317" s="123">
        <v>592.1842146311028</v>
      </c>
      <c r="AA1317" s="122">
        <v>0.34073239958351653</v>
      </c>
      <c r="AB1317" s="123">
        <v>795.55943510552777</v>
      </c>
    </row>
    <row r="1318" spans="1:28" x14ac:dyDescent="0.25">
      <c r="A1318" s="2">
        <v>26</v>
      </c>
      <c r="B1318" s="2">
        <v>26034</v>
      </c>
      <c r="C1318" s="2" t="s">
        <v>3907</v>
      </c>
      <c r="D1318" s="121">
        <v>16866096</v>
      </c>
      <c r="E1318" s="121">
        <v>292958</v>
      </c>
      <c r="F1318" s="121">
        <v>16273138</v>
      </c>
      <c r="G1318" s="121">
        <v>106088</v>
      </c>
      <c r="H1318" s="121">
        <v>13665222</v>
      </c>
      <c r="I1318" s="121">
        <v>2607916</v>
      </c>
      <c r="J1318" s="121">
        <v>16866096</v>
      </c>
      <c r="K1318" s="121">
        <v>1075813</v>
      </c>
      <c r="L1318" s="121">
        <v>979017</v>
      </c>
      <c r="M1318" s="121">
        <v>14465950</v>
      </c>
      <c r="N1318" s="121">
        <v>7326253</v>
      </c>
      <c r="O1318" s="121" t="e">
        <v>#N/A</v>
      </c>
      <c r="P1318" s="121">
        <v>169772</v>
      </c>
      <c r="Q1318" s="121">
        <v>6383</v>
      </c>
      <c r="R1318" s="2">
        <v>26034</v>
      </c>
      <c r="S1318" s="2" t="s">
        <v>3907</v>
      </c>
      <c r="T1318" s="122">
        <v>2.0251556240689344E-2</v>
      </c>
      <c r="U1318" s="122">
        <v>1.7369639067630116E-2</v>
      </c>
      <c r="V1318" s="122">
        <v>-0.40447546861142247</v>
      </c>
      <c r="W1318" s="122">
        <v>6.3785537566014086E-2</v>
      </c>
      <c r="X1318" s="122">
        <v>0.85769403897618035</v>
      </c>
      <c r="Y1318" s="123">
        <v>16.620397932006892</v>
      </c>
      <c r="Z1318" s="123">
        <v>45.896600344665515</v>
      </c>
      <c r="AA1318" s="122">
        <v>3.9987426041661403E-2</v>
      </c>
      <c r="AB1318" s="123">
        <v>153.37881873727088</v>
      </c>
    </row>
    <row r="1319" spans="1:28" x14ac:dyDescent="0.25">
      <c r="A1319" s="2">
        <v>26</v>
      </c>
      <c r="B1319" s="2">
        <v>26035</v>
      </c>
      <c r="C1319" s="2" t="s">
        <v>3908</v>
      </c>
      <c r="D1319" s="121">
        <v>66589658</v>
      </c>
      <c r="E1319" s="121">
        <v>14092043</v>
      </c>
      <c r="F1319" s="121">
        <v>52497615</v>
      </c>
      <c r="G1319" s="121">
        <v>2340047</v>
      </c>
      <c r="H1319" s="121">
        <v>31325262</v>
      </c>
      <c r="I1319" s="121">
        <v>21172353</v>
      </c>
      <c r="J1319" s="121">
        <v>66589658</v>
      </c>
      <c r="K1319" s="121">
        <v>12426754</v>
      </c>
      <c r="L1319" s="121">
        <v>10241074</v>
      </c>
      <c r="M1319" s="121">
        <v>50529564</v>
      </c>
      <c r="N1319" s="121">
        <v>26870843</v>
      </c>
      <c r="O1319" s="121" t="e">
        <v>#N/A</v>
      </c>
      <c r="P1319" s="121">
        <v>2062963</v>
      </c>
      <c r="Q1319" s="121">
        <v>13630</v>
      </c>
      <c r="R1319" s="2">
        <v>26035</v>
      </c>
      <c r="S1319" s="2" t="s">
        <v>3908</v>
      </c>
      <c r="T1319" s="122">
        <v>0.27888708875461504</v>
      </c>
      <c r="U1319" s="122">
        <v>0.2116250995011868</v>
      </c>
      <c r="V1319" s="122">
        <v>8.1017190947676898E-2</v>
      </c>
      <c r="W1319" s="122">
        <v>0.18661687675284352</v>
      </c>
      <c r="X1319" s="122">
        <v>0.75881999574168113</v>
      </c>
      <c r="Y1319" s="123">
        <v>171.68356566397651</v>
      </c>
      <c r="Z1319" s="123">
        <v>1033.8989728539984</v>
      </c>
      <c r="AA1319" s="122">
        <v>0.52443620767684884</v>
      </c>
      <c r="AB1319" s="123">
        <v>751.36272927366099</v>
      </c>
    </row>
    <row r="1320" spans="1:28" x14ac:dyDescent="0.25">
      <c r="A1320" s="2">
        <v>26</v>
      </c>
      <c r="B1320" s="2">
        <v>26036</v>
      </c>
      <c r="C1320" s="2" t="s">
        <v>3909</v>
      </c>
      <c r="D1320" s="121">
        <v>142976594</v>
      </c>
      <c r="E1320" s="121">
        <v>26802927</v>
      </c>
      <c r="F1320" s="121">
        <v>114173667</v>
      </c>
      <c r="G1320" s="121">
        <v>9515742</v>
      </c>
      <c r="H1320" s="121">
        <v>72494951</v>
      </c>
      <c r="I1320" s="121">
        <v>41678716</v>
      </c>
      <c r="J1320" s="121">
        <v>142976594</v>
      </c>
      <c r="K1320" s="121">
        <v>13192358</v>
      </c>
      <c r="L1320" s="121">
        <v>12487323</v>
      </c>
      <c r="M1320" s="121">
        <v>117397519</v>
      </c>
      <c r="N1320" s="121">
        <v>74058776</v>
      </c>
      <c r="O1320" s="121" t="e">
        <v>#N/A</v>
      </c>
      <c r="P1320" s="121">
        <v>10259363</v>
      </c>
      <c r="Q1320" s="121">
        <v>33683</v>
      </c>
      <c r="R1320" s="2">
        <v>26036</v>
      </c>
      <c r="S1320" s="2" t="s">
        <v>3909</v>
      </c>
      <c r="T1320" s="122">
        <v>0.22830914339850741</v>
      </c>
      <c r="U1320" s="122">
        <v>0.18746373969434466</v>
      </c>
      <c r="V1320" s="122">
        <v>-0.11606216976840622</v>
      </c>
      <c r="W1320" s="122">
        <v>9.22693542412963E-2</v>
      </c>
      <c r="X1320" s="122">
        <v>0.82109606695484716</v>
      </c>
      <c r="Y1320" s="123">
        <v>282.50874328296175</v>
      </c>
      <c r="Z1320" s="123">
        <v>795.74049223643976</v>
      </c>
      <c r="AA1320" s="122">
        <v>0.36191425848031838</v>
      </c>
      <c r="AB1320" s="123">
        <v>370.73072469791884</v>
      </c>
    </row>
    <row r="1321" spans="1:28" x14ac:dyDescent="0.25">
      <c r="A1321" s="2">
        <v>26</v>
      </c>
      <c r="B1321" s="2">
        <v>26037</v>
      </c>
      <c r="C1321" s="2" t="s">
        <v>2750</v>
      </c>
      <c r="D1321" s="121">
        <v>20225983</v>
      </c>
      <c r="E1321" s="121">
        <v>618420</v>
      </c>
      <c r="F1321" s="121">
        <v>18491784</v>
      </c>
      <c r="G1321" s="121">
        <v>114097</v>
      </c>
      <c r="H1321" s="121">
        <v>14899010</v>
      </c>
      <c r="I1321" s="121">
        <v>3592774</v>
      </c>
      <c r="J1321" s="121">
        <v>20225983</v>
      </c>
      <c r="K1321" s="121">
        <v>2766085</v>
      </c>
      <c r="L1321" s="121">
        <v>2588377</v>
      </c>
      <c r="M1321" s="121">
        <v>15531485</v>
      </c>
      <c r="N1321" s="121">
        <v>5964606</v>
      </c>
      <c r="O1321" s="121" t="e">
        <v>#N/A</v>
      </c>
      <c r="P1321" s="121">
        <v>67080</v>
      </c>
      <c r="Q1321" s="121">
        <v>2906</v>
      </c>
      <c r="R1321" s="2">
        <v>26037</v>
      </c>
      <c r="S1321" s="2" t="s">
        <v>2750</v>
      </c>
      <c r="T1321" s="122">
        <v>3.9817184255079283E-2</v>
      </c>
      <c r="U1321" s="122">
        <v>3.0575522583995051E-2</v>
      </c>
      <c r="V1321" s="122">
        <v>0.62099110021947923</v>
      </c>
      <c r="W1321" s="122">
        <v>0.13675898966196104</v>
      </c>
      <c r="X1321" s="122">
        <v>0.76789765916445196</v>
      </c>
      <c r="Y1321" s="123">
        <v>39.262560220234</v>
      </c>
      <c r="Z1321" s="123">
        <v>212.80798348245011</v>
      </c>
      <c r="AA1321" s="122">
        <v>0.10368161786377843</v>
      </c>
      <c r="AB1321" s="123">
        <v>890.70096352374401</v>
      </c>
    </row>
    <row r="1322" spans="1:28" x14ac:dyDescent="0.25">
      <c r="A1322" s="2">
        <v>26</v>
      </c>
      <c r="B1322" s="2">
        <v>26038</v>
      </c>
      <c r="C1322" s="2" t="s">
        <v>3910</v>
      </c>
      <c r="D1322" s="121">
        <v>39077195</v>
      </c>
      <c r="E1322" s="121">
        <v>3697908</v>
      </c>
      <c r="F1322" s="121">
        <v>34400114</v>
      </c>
      <c r="G1322" s="121">
        <v>1400360</v>
      </c>
      <c r="H1322" s="121">
        <v>23147645</v>
      </c>
      <c r="I1322" s="121">
        <v>11252469</v>
      </c>
      <c r="J1322" s="121">
        <v>39077195</v>
      </c>
      <c r="K1322" s="121">
        <v>9683047</v>
      </c>
      <c r="L1322" s="121">
        <v>8731605</v>
      </c>
      <c r="M1322" s="121">
        <v>29394148</v>
      </c>
      <c r="N1322" s="121">
        <v>13813150</v>
      </c>
      <c r="O1322" s="121" t="e">
        <v>#N/A</v>
      </c>
      <c r="P1322" s="121">
        <v>2072385</v>
      </c>
      <c r="Q1322" s="121">
        <v>5328</v>
      </c>
      <c r="R1322" s="2">
        <v>26038</v>
      </c>
      <c r="S1322" s="2" t="s">
        <v>3910</v>
      </c>
      <c r="T1322" s="122">
        <v>0.12580422470486302</v>
      </c>
      <c r="U1322" s="122">
        <v>9.4630845432994867E-2</v>
      </c>
      <c r="V1322" s="122">
        <v>-0.35602543302365408</v>
      </c>
      <c r="W1322" s="122">
        <v>0.24779278553642348</v>
      </c>
      <c r="X1322" s="122">
        <v>0.75220721446357652</v>
      </c>
      <c r="Y1322" s="123">
        <v>262.83033033033036</v>
      </c>
      <c r="Z1322" s="123">
        <v>694.05180180180184</v>
      </c>
      <c r="AA1322" s="122">
        <v>0.26770924807158397</v>
      </c>
      <c r="AB1322" s="123">
        <v>1638.8147522522522</v>
      </c>
    </row>
    <row r="1323" spans="1:28" x14ac:dyDescent="0.25">
      <c r="A1323" s="2">
        <v>26</v>
      </c>
      <c r="B1323" s="2">
        <v>26039</v>
      </c>
      <c r="C1323" s="2" t="s">
        <v>3911</v>
      </c>
      <c r="D1323" s="121">
        <v>38174659</v>
      </c>
      <c r="E1323" s="121">
        <v>1876661</v>
      </c>
      <c r="F1323" s="121">
        <v>35593634</v>
      </c>
      <c r="G1323" s="121">
        <v>754860</v>
      </c>
      <c r="H1323" s="121">
        <v>25693716</v>
      </c>
      <c r="I1323" s="121">
        <v>9899918</v>
      </c>
      <c r="J1323" s="121">
        <v>38174659</v>
      </c>
      <c r="K1323" s="121">
        <v>4612970</v>
      </c>
      <c r="L1323" s="121">
        <v>4595970</v>
      </c>
      <c r="M1323" s="121">
        <v>33202405</v>
      </c>
      <c r="N1323" s="121">
        <v>17971294</v>
      </c>
      <c r="O1323" s="121" t="e">
        <v>#N/A</v>
      </c>
      <c r="P1323" s="121">
        <v>3516330</v>
      </c>
      <c r="Q1323" s="121">
        <v>6923</v>
      </c>
      <c r="R1323" s="2">
        <v>26039</v>
      </c>
      <c r="S1323" s="2" t="s">
        <v>3911</v>
      </c>
      <c r="T1323" s="122">
        <v>5.6521839306520112E-2</v>
      </c>
      <c r="U1323" s="122">
        <v>4.915986282942305E-2</v>
      </c>
      <c r="V1323" s="122">
        <v>-0.79541384244162672</v>
      </c>
      <c r="W1323" s="122">
        <v>0.12083853846605415</v>
      </c>
      <c r="X1323" s="122">
        <v>0.86974987779196666</v>
      </c>
      <c r="Y1323" s="123">
        <v>109.03654485049834</v>
      </c>
      <c r="Z1323" s="123">
        <v>271.0762675140835</v>
      </c>
      <c r="AA1323" s="122">
        <v>0.10442547987918956</v>
      </c>
      <c r="AB1323" s="123">
        <v>663.86970966344074</v>
      </c>
    </row>
    <row r="1324" spans="1:28" x14ac:dyDescent="0.25">
      <c r="A1324" s="2">
        <v>26</v>
      </c>
      <c r="B1324" s="2">
        <v>26040</v>
      </c>
      <c r="C1324" s="2" t="s">
        <v>3912</v>
      </c>
      <c r="D1324" s="121">
        <v>27885647</v>
      </c>
      <c r="E1324" s="121">
        <v>863227</v>
      </c>
      <c r="F1324" s="121">
        <v>27022420</v>
      </c>
      <c r="G1324" s="121">
        <v>342004</v>
      </c>
      <c r="H1324" s="121">
        <v>17507526</v>
      </c>
      <c r="I1324" s="121">
        <v>9514894</v>
      </c>
      <c r="J1324" s="121">
        <v>27885647</v>
      </c>
      <c r="K1324" s="121">
        <v>6037273</v>
      </c>
      <c r="L1324" s="121">
        <v>6004819</v>
      </c>
      <c r="M1324" s="121">
        <v>19684698</v>
      </c>
      <c r="N1324" s="121">
        <v>8865201</v>
      </c>
      <c r="O1324" s="121" t="e">
        <v>#N/A</v>
      </c>
      <c r="P1324" s="121">
        <v>584557</v>
      </c>
      <c r="Q1324" s="121">
        <v>2324</v>
      </c>
      <c r="R1324" s="2">
        <v>26040</v>
      </c>
      <c r="S1324" s="2" t="s">
        <v>3912</v>
      </c>
      <c r="T1324" s="122">
        <v>4.3852692075844905E-2</v>
      </c>
      <c r="U1324" s="122">
        <v>3.0955960964434499E-2</v>
      </c>
      <c r="V1324" s="122">
        <v>-0.44242437627490816</v>
      </c>
      <c r="W1324" s="122">
        <v>0.21650109104515308</v>
      </c>
      <c r="X1324" s="122">
        <v>0.70590788157075934</v>
      </c>
      <c r="Y1324" s="123">
        <v>147.1617900172117</v>
      </c>
      <c r="Z1324" s="123">
        <v>371.44018932874354</v>
      </c>
      <c r="AA1324" s="122">
        <v>9.7372524322911574E-2</v>
      </c>
      <c r="AB1324" s="123">
        <v>2583.82917383821</v>
      </c>
    </row>
    <row r="1325" spans="1:28" x14ac:dyDescent="0.25">
      <c r="A1325" s="2">
        <v>26</v>
      </c>
      <c r="B1325" s="2">
        <v>26041</v>
      </c>
      <c r="C1325" s="2" t="s">
        <v>3913</v>
      </c>
      <c r="D1325" s="121">
        <v>101321213</v>
      </c>
      <c r="E1325" s="121">
        <v>14583175</v>
      </c>
      <c r="F1325" s="121">
        <v>86738038</v>
      </c>
      <c r="G1325" s="121">
        <v>9955805</v>
      </c>
      <c r="H1325" s="121">
        <v>65767630</v>
      </c>
      <c r="I1325" s="121">
        <v>20970408</v>
      </c>
      <c r="J1325" s="121">
        <v>101321213</v>
      </c>
      <c r="K1325" s="121">
        <v>0</v>
      </c>
      <c r="L1325" s="121" t="s">
        <v>17</v>
      </c>
      <c r="M1325" s="121">
        <v>95753500</v>
      </c>
      <c r="N1325" s="121">
        <v>66623950</v>
      </c>
      <c r="O1325" s="121" t="e">
        <v>#N/A</v>
      </c>
      <c r="P1325" s="121">
        <v>8724633</v>
      </c>
      <c r="Q1325" s="121">
        <v>14169</v>
      </c>
      <c r="R1325" s="2">
        <v>26041</v>
      </c>
      <c r="S1325" s="2" t="s">
        <v>3913</v>
      </c>
      <c r="T1325" s="122">
        <v>0.15229913266877973</v>
      </c>
      <c r="U1325" s="122">
        <v>0.14393012645831629</v>
      </c>
      <c r="V1325" s="122">
        <v>8.7498516195628984E-2</v>
      </c>
      <c r="W1325" s="122">
        <v>0</v>
      </c>
      <c r="X1325" s="122">
        <v>0.94504889119319957</v>
      </c>
      <c r="Y1325" s="123">
        <v>702.64697579222241</v>
      </c>
      <c r="Z1325" s="123">
        <v>1029.2310678241231</v>
      </c>
      <c r="AA1325" s="122">
        <v>0.21888787740744883</v>
      </c>
      <c r="AB1325" s="123" t="e">
        <v>#VALUE!</v>
      </c>
    </row>
    <row r="1326" spans="1:28" x14ac:dyDescent="0.25">
      <c r="A1326" s="2">
        <v>26</v>
      </c>
      <c r="B1326" s="2">
        <v>26042</v>
      </c>
      <c r="C1326" s="2" t="s">
        <v>3914</v>
      </c>
      <c r="D1326" s="121">
        <v>916334741</v>
      </c>
      <c r="E1326" s="121">
        <v>155727151</v>
      </c>
      <c r="F1326" s="121">
        <v>650832725</v>
      </c>
      <c r="G1326" s="121">
        <v>80522715</v>
      </c>
      <c r="H1326" s="121">
        <v>405057996</v>
      </c>
      <c r="I1326" s="121">
        <v>245774729</v>
      </c>
      <c r="J1326" s="121">
        <v>916334741</v>
      </c>
      <c r="K1326" s="121">
        <v>116094698</v>
      </c>
      <c r="L1326" s="121">
        <v>73841382</v>
      </c>
      <c r="M1326" s="121">
        <v>696576978</v>
      </c>
      <c r="N1326" s="121">
        <v>327123093</v>
      </c>
      <c r="O1326" s="121" t="e">
        <v>#N/A</v>
      </c>
      <c r="P1326" s="121">
        <v>66751061</v>
      </c>
      <c r="Q1326" s="121">
        <v>171224</v>
      </c>
      <c r="R1326" s="2">
        <v>26042</v>
      </c>
      <c r="S1326" s="2" t="s">
        <v>3914</v>
      </c>
      <c r="T1326" s="122">
        <v>0.22356057681825942</v>
      </c>
      <c r="U1326" s="122">
        <v>0.16994570218963248</v>
      </c>
      <c r="V1326" s="122">
        <v>0.14963425406132114</v>
      </c>
      <c r="W1326" s="122">
        <v>0.12669463767498912</v>
      </c>
      <c r="X1326" s="122">
        <v>0.76017741861431831</v>
      </c>
      <c r="Y1326" s="123">
        <v>470.27703476148201</v>
      </c>
      <c r="Z1326" s="123">
        <v>909.49370999392613</v>
      </c>
      <c r="AA1326" s="122">
        <v>0.47605061926948705</v>
      </c>
      <c r="AB1326" s="123">
        <v>431.25602719244966</v>
      </c>
    </row>
    <row r="1327" spans="1:28" x14ac:dyDescent="0.25">
      <c r="A1327" s="2">
        <v>26</v>
      </c>
      <c r="B1327" s="2">
        <v>26043</v>
      </c>
      <c r="C1327" s="2" t="s">
        <v>3915</v>
      </c>
      <c r="D1327" s="121">
        <v>1372569096</v>
      </c>
      <c r="E1327" s="121">
        <v>323218652</v>
      </c>
      <c r="F1327" s="121">
        <v>1014340988</v>
      </c>
      <c r="G1327" s="121">
        <v>188542851</v>
      </c>
      <c r="H1327" s="121">
        <v>700841320</v>
      </c>
      <c r="I1327" s="121">
        <v>313499668</v>
      </c>
      <c r="J1327" s="121">
        <v>1372569096</v>
      </c>
      <c r="K1327" s="121">
        <v>281709055</v>
      </c>
      <c r="L1327" s="121">
        <v>232452366</v>
      </c>
      <c r="M1327" s="121">
        <v>867401731</v>
      </c>
      <c r="N1327" s="121">
        <v>444578386</v>
      </c>
      <c r="O1327" s="121" t="e">
        <v>#N/A</v>
      </c>
      <c r="P1327" s="121">
        <v>172739513</v>
      </c>
      <c r="Q1327" s="121">
        <v>262437</v>
      </c>
      <c r="R1327" s="2">
        <v>26043</v>
      </c>
      <c r="S1327" s="2" t="s">
        <v>3915</v>
      </c>
      <c r="T1327" s="122">
        <v>0.37262855312425008</v>
      </c>
      <c r="U1327" s="122">
        <v>0.235484430577621</v>
      </c>
      <c r="V1327" s="122">
        <v>4.0202367465068001E-2</v>
      </c>
      <c r="W1327" s="122">
        <v>0.20524216654809485</v>
      </c>
      <c r="X1327" s="122">
        <v>0.63195487464188105</v>
      </c>
      <c r="Y1327" s="123">
        <v>718.43090341682</v>
      </c>
      <c r="Z1327" s="123">
        <v>1231.6047356127376</v>
      </c>
      <c r="AA1327" s="122">
        <v>0.7270228652096461</v>
      </c>
      <c r="AB1327" s="123">
        <v>885.74540175356367</v>
      </c>
    </row>
    <row r="1328" spans="1:28" x14ac:dyDescent="0.25">
      <c r="A1328" s="2">
        <v>26</v>
      </c>
      <c r="B1328" s="2">
        <v>26046</v>
      </c>
      <c r="C1328" s="2" t="s">
        <v>3916</v>
      </c>
      <c r="D1328" s="121">
        <v>13798858</v>
      </c>
      <c r="E1328" s="121">
        <v>213519</v>
      </c>
      <c r="F1328" s="121">
        <v>13585339</v>
      </c>
      <c r="G1328" s="121">
        <v>206812</v>
      </c>
      <c r="H1328" s="121">
        <v>12190763</v>
      </c>
      <c r="I1328" s="121">
        <v>1394576</v>
      </c>
      <c r="J1328" s="121">
        <v>13798858</v>
      </c>
      <c r="K1328" s="121">
        <v>649364</v>
      </c>
      <c r="L1328" s="121">
        <v>628019</v>
      </c>
      <c r="M1328" s="121">
        <v>12500873</v>
      </c>
      <c r="N1328" s="121">
        <v>5347511</v>
      </c>
      <c r="O1328" s="121" t="e">
        <v>#N/A</v>
      </c>
      <c r="P1328" s="121">
        <v>155366</v>
      </c>
      <c r="Q1328" s="121">
        <v>622</v>
      </c>
      <c r="R1328" s="2">
        <v>26046</v>
      </c>
      <c r="S1328" s="2" t="s">
        <v>3916</v>
      </c>
      <c r="T1328" s="122">
        <v>1.7080327109954642E-2</v>
      </c>
      <c r="U1328" s="122">
        <v>1.5473671806753863E-2</v>
      </c>
      <c r="V1328" s="122">
        <v>0.26858393915616907</v>
      </c>
      <c r="W1328" s="122">
        <v>4.705925664283233E-2</v>
      </c>
      <c r="X1328" s="122">
        <v>0.90593533174991725</v>
      </c>
      <c r="Y1328" s="123">
        <v>332.49517684887462</v>
      </c>
      <c r="Z1328" s="123">
        <v>343.27813504823149</v>
      </c>
      <c r="AA1328" s="122">
        <v>3.992866961844492E-2</v>
      </c>
      <c r="AB1328" s="123">
        <v>1009.676848874598</v>
      </c>
    </row>
    <row r="1329" spans="1:28" x14ac:dyDescent="0.25">
      <c r="A1329" s="2">
        <v>26</v>
      </c>
      <c r="B1329" s="2">
        <v>26048</v>
      </c>
      <c r="C1329" s="2" t="s">
        <v>3917</v>
      </c>
      <c r="D1329" s="121">
        <v>608170794</v>
      </c>
      <c r="E1329" s="121">
        <v>389971339</v>
      </c>
      <c r="F1329" s="121">
        <v>218199455</v>
      </c>
      <c r="G1329" s="121">
        <v>260947023</v>
      </c>
      <c r="H1329" s="121">
        <v>102856318</v>
      </c>
      <c r="I1329" s="121">
        <v>115343137</v>
      </c>
      <c r="J1329" s="121">
        <v>608170794</v>
      </c>
      <c r="K1329" s="121">
        <v>78943070</v>
      </c>
      <c r="L1329" s="121">
        <v>78943070</v>
      </c>
      <c r="M1329" s="121">
        <v>358695510</v>
      </c>
      <c r="N1329" s="121">
        <v>190195367</v>
      </c>
      <c r="O1329" s="121" t="e">
        <v>#N/A</v>
      </c>
      <c r="P1329" s="121">
        <v>144069604</v>
      </c>
      <c r="Q1329" s="121">
        <v>73087</v>
      </c>
      <c r="R1329" s="2">
        <v>26048</v>
      </c>
      <c r="S1329" s="2" t="s">
        <v>3917</v>
      </c>
      <c r="T1329" s="122">
        <v>1.0871932548026597</v>
      </c>
      <c r="U1329" s="122">
        <v>0.64122010272002639</v>
      </c>
      <c r="V1329" s="122">
        <v>0.72615361865375672</v>
      </c>
      <c r="W1329" s="122">
        <v>0.12980411223101251</v>
      </c>
      <c r="X1329" s="122">
        <v>0.58979404065233687</v>
      </c>
      <c r="Y1329" s="123">
        <v>3570.3616648651605</v>
      </c>
      <c r="Z1329" s="123">
        <v>5335.7141352087237</v>
      </c>
      <c r="AA1329" s="122">
        <v>2.05037244151168</v>
      </c>
      <c r="AB1329" s="123">
        <v>1080.1246459698716</v>
      </c>
    </row>
    <row r="1330" spans="1:28" x14ac:dyDescent="0.25">
      <c r="A1330" s="2">
        <v>26</v>
      </c>
      <c r="B1330" s="2">
        <v>26050</v>
      </c>
      <c r="C1330" s="2" t="s">
        <v>2768</v>
      </c>
      <c r="D1330" s="121">
        <v>21284335</v>
      </c>
      <c r="E1330" s="121">
        <v>638902</v>
      </c>
      <c r="F1330" s="121">
        <v>20645433</v>
      </c>
      <c r="G1330" s="121">
        <v>278211</v>
      </c>
      <c r="H1330" s="121">
        <v>15145052</v>
      </c>
      <c r="I1330" s="121">
        <v>5500381</v>
      </c>
      <c r="J1330" s="121">
        <v>21284335</v>
      </c>
      <c r="K1330" s="121">
        <v>4488870</v>
      </c>
      <c r="L1330" s="121">
        <v>4352401</v>
      </c>
      <c r="M1330" s="121">
        <v>16490414</v>
      </c>
      <c r="N1330" s="121">
        <v>7724982</v>
      </c>
      <c r="O1330" s="121" t="e">
        <v>#N/A</v>
      </c>
      <c r="P1330" s="121">
        <v>214118</v>
      </c>
      <c r="Q1330" s="121">
        <v>1740</v>
      </c>
      <c r="R1330" s="2">
        <v>26050</v>
      </c>
      <c r="S1330" s="2" t="s">
        <v>2768</v>
      </c>
      <c r="T1330" s="122">
        <v>3.8743842331672204E-2</v>
      </c>
      <c r="U1330" s="122">
        <v>3.0017475293449385E-2</v>
      </c>
      <c r="V1330" s="122">
        <v>0.23828490278476866</v>
      </c>
      <c r="W1330" s="122">
        <v>0.2109001761154389</v>
      </c>
      <c r="X1330" s="122">
        <v>0.77476764014473554</v>
      </c>
      <c r="Y1330" s="123">
        <v>159.89137931034483</v>
      </c>
      <c r="Z1330" s="123">
        <v>367.18505747126437</v>
      </c>
      <c r="AA1330" s="122">
        <v>8.2705953230700083E-2</v>
      </c>
      <c r="AB1330" s="123">
        <v>2501.3798850574713</v>
      </c>
    </row>
    <row r="1331" spans="1:28" x14ac:dyDescent="0.25">
      <c r="A1331" s="2">
        <v>26</v>
      </c>
      <c r="B1331" s="2">
        <v>26053</v>
      </c>
      <c r="C1331" s="2" t="s">
        <v>3918</v>
      </c>
      <c r="D1331" s="121">
        <v>14907158</v>
      </c>
      <c r="E1331" s="121">
        <v>795684</v>
      </c>
      <c r="F1331" s="121">
        <v>13911474</v>
      </c>
      <c r="G1331" s="121">
        <v>66404</v>
      </c>
      <c r="H1331" s="121">
        <v>11954235</v>
      </c>
      <c r="I1331" s="121">
        <v>1957239</v>
      </c>
      <c r="J1331" s="121">
        <v>14907158</v>
      </c>
      <c r="K1331" s="121">
        <v>1404826</v>
      </c>
      <c r="L1331" s="121">
        <v>1335271</v>
      </c>
      <c r="M1331" s="121">
        <v>12478783</v>
      </c>
      <c r="N1331" s="121">
        <v>6696153</v>
      </c>
      <c r="O1331" s="121" t="e">
        <v>#N/A</v>
      </c>
      <c r="P1331" s="121">
        <v>147189</v>
      </c>
      <c r="Q1331" s="121">
        <v>930</v>
      </c>
      <c r="R1331" s="2">
        <v>26053</v>
      </c>
      <c r="S1331" s="2" t="s">
        <v>3918</v>
      </c>
      <c r="T1331" s="122">
        <v>6.3762948678569062E-2</v>
      </c>
      <c r="U1331" s="122">
        <v>5.337596877956214E-2</v>
      </c>
      <c r="V1331" s="122">
        <v>-0.57004961213778904</v>
      </c>
      <c r="W1331" s="122">
        <v>9.4238351803878379E-2</v>
      </c>
      <c r="X1331" s="122">
        <v>0.83710006964439498</v>
      </c>
      <c r="Y1331" s="123">
        <v>71.402150537634412</v>
      </c>
      <c r="Z1331" s="123">
        <v>855.57419354838714</v>
      </c>
      <c r="AA1331" s="122">
        <v>0.11882703397010194</v>
      </c>
      <c r="AB1331" s="123">
        <v>1435.7752688172043</v>
      </c>
    </row>
    <row r="1332" spans="1:28" x14ac:dyDescent="0.25">
      <c r="A1332" s="2">
        <v>26</v>
      </c>
      <c r="B1332" s="2">
        <v>26055</v>
      </c>
      <c r="C1332" s="2" t="s">
        <v>3919</v>
      </c>
      <c r="D1332" s="121">
        <v>910244901</v>
      </c>
      <c r="E1332" s="121">
        <v>190713905</v>
      </c>
      <c r="F1332" s="121">
        <v>719530996</v>
      </c>
      <c r="G1332" s="121">
        <v>75946990</v>
      </c>
      <c r="H1332" s="121">
        <v>417440793</v>
      </c>
      <c r="I1332" s="121">
        <v>302090203</v>
      </c>
      <c r="J1332" s="121">
        <v>910244901</v>
      </c>
      <c r="K1332" s="121">
        <v>131735736</v>
      </c>
      <c r="L1332" s="121">
        <v>119468010</v>
      </c>
      <c r="M1332" s="121">
        <v>742539756</v>
      </c>
      <c r="N1332" s="121">
        <v>320916332</v>
      </c>
      <c r="O1332" s="121" t="e">
        <v>#N/A</v>
      </c>
      <c r="P1332" s="121">
        <v>69491393</v>
      </c>
      <c r="Q1332" s="121">
        <v>203559</v>
      </c>
      <c r="R1332" s="2">
        <v>26055</v>
      </c>
      <c r="S1332" s="2" t="s">
        <v>3919</v>
      </c>
      <c r="T1332" s="122">
        <v>0.25683999201249502</v>
      </c>
      <c r="U1332" s="122">
        <v>0.20951933352274829</v>
      </c>
      <c r="V1332" s="122">
        <v>4.1547324356601134E-2</v>
      </c>
      <c r="W1332" s="122">
        <v>0.14472559621622094</v>
      </c>
      <c r="X1332" s="122">
        <v>0.81575821538164262</v>
      </c>
      <c r="Y1332" s="123">
        <v>373.09571180837003</v>
      </c>
      <c r="Z1332" s="123">
        <v>936.89743514165423</v>
      </c>
      <c r="AA1332" s="122">
        <v>0.59427921231506531</v>
      </c>
      <c r="AB1332" s="123">
        <v>586.89623155940046</v>
      </c>
    </row>
    <row r="1333" spans="1:28" x14ac:dyDescent="0.25">
      <c r="A1333" s="2">
        <v>26</v>
      </c>
      <c r="B1333" s="2">
        <v>26056</v>
      </c>
      <c r="C1333" s="2" t="s">
        <v>3920</v>
      </c>
      <c r="D1333" s="121">
        <v>47298865</v>
      </c>
      <c r="E1333" s="121">
        <v>5072159</v>
      </c>
      <c r="F1333" s="121">
        <v>41347368</v>
      </c>
      <c r="G1333" s="121">
        <v>2428649</v>
      </c>
      <c r="H1333" s="121">
        <v>16504398</v>
      </c>
      <c r="I1333" s="121">
        <v>24842970</v>
      </c>
      <c r="J1333" s="121">
        <v>47298865</v>
      </c>
      <c r="K1333" s="121">
        <v>17506588</v>
      </c>
      <c r="L1333" s="121">
        <v>17008416</v>
      </c>
      <c r="M1333" s="121">
        <v>29712632</v>
      </c>
      <c r="N1333" s="121">
        <v>15858786</v>
      </c>
      <c r="O1333" s="121" t="e">
        <v>#N/A</v>
      </c>
      <c r="P1333" s="121">
        <v>2371339</v>
      </c>
      <c r="Q1333" s="121">
        <v>18241</v>
      </c>
      <c r="R1333" s="2">
        <v>26056</v>
      </c>
      <c r="S1333" s="2" t="s">
        <v>3920</v>
      </c>
      <c r="T1333" s="122">
        <v>0.17070715916381962</v>
      </c>
      <c r="U1333" s="122">
        <v>0.10723637871648717</v>
      </c>
      <c r="V1333" s="122">
        <v>-2.395336626866007E-2</v>
      </c>
      <c r="W1333" s="122">
        <v>0.37012702101836903</v>
      </c>
      <c r="X1333" s="122">
        <v>0.62818911193746407</v>
      </c>
      <c r="Y1333" s="123">
        <v>133.14231675894962</v>
      </c>
      <c r="Z1333" s="123">
        <v>278.06364782632534</v>
      </c>
      <c r="AA1333" s="122">
        <v>0.31983274129558215</v>
      </c>
      <c r="AB1333" s="123">
        <v>932.42782742174222</v>
      </c>
    </row>
    <row r="1334" spans="1:28" x14ac:dyDescent="0.25">
      <c r="A1334" s="2">
        <v>26</v>
      </c>
      <c r="B1334" s="2">
        <v>26057</v>
      </c>
      <c r="C1334" s="2" t="s">
        <v>3921</v>
      </c>
      <c r="D1334" s="121">
        <v>21398935</v>
      </c>
      <c r="E1334" s="121">
        <v>597498</v>
      </c>
      <c r="F1334" s="121">
        <v>19872009</v>
      </c>
      <c r="G1334" s="121">
        <v>405916</v>
      </c>
      <c r="H1334" s="121">
        <v>15354655</v>
      </c>
      <c r="I1334" s="121">
        <v>4517354</v>
      </c>
      <c r="J1334" s="121">
        <v>21398935</v>
      </c>
      <c r="K1334" s="121">
        <v>7740151</v>
      </c>
      <c r="L1334" s="121">
        <v>7532620</v>
      </c>
      <c r="M1334" s="121">
        <v>13658784</v>
      </c>
      <c r="N1334" s="121">
        <v>6938442</v>
      </c>
      <c r="O1334" s="121" t="e">
        <v>#N/A</v>
      </c>
      <c r="P1334" s="121">
        <v>288750</v>
      </c>
      <c r="Q1334" s="121">
        <v>1761</v>
      </c>
      <c r="R1334" s="2">
        <v>26057</v>
      </c>
      <c r="S1334" s="2" t="s">
        <v>3921</v>
      </c>
      <c r="T1334" s="122">
        <v>4.374459688358788E-2</v>
      </c>
      <c r="U1334" s="122">
        <v>2.7921856858764232E-2</v>
      </c>
      <c r="V1334" s="122">
        <v>0.33971875204790036</v>
      </c>
      <c r="W1334" s="122">
        <v>0.36170729991936512</v>
      </c>
      <c r="X1334" s="122">
        <v>0.63829270008063488</v>
      </c>
      <c r="Y1334" s="123">
        <v>230.50312322544008</v>
      </c>
      <c r="Z1334" s="123">
        <v>339.29471890971041</v>
      </c>
      <c r="AA1334" s="122">
        <v>8.6114144933401471E-2</v>
      </c>
      <c r="AB1334" s="123">
        <v>4277.4673480976717</v>
      </c>
    </row>
    <row r="1335" spans="1:28" x14ac:dyDescent="0.25">
      <c r="A1335" s="2">
        <v>26</v>
      </c>
      <c r="B1335" s="2">
        <v>26058</v>
      </c>
      <c r="C1335" s="2" t="s">
        <v>3922</v>
      </c>
      <c r="D1335" s="121">
        <v>79171665</v>
      </c>
      <c r="E1335" s="121">
        <v>11561696</v>
      </c>
      <c r="F1335" s="121">
        <v>67609969</v>
      </c>
      <c r="G1335" s="121">
        <v>3865436</v>
      </c>
      <c r="H1335" s="121">
        <v>46251011</v>
      </c>
      <c r="I1335" s="121">
        <v>21358958</v>
      </c>
      <c r="J1335" s="121">
        <v>79171665</v>
      </c>
      <c r="K1335" s="121">
        <v>9694986</v>
      </c>
      <c r="L1335" s="121">
        <v>8365165</v>
      </c>
      <c r="M1335" s="121">
        <v>59427697</v>
      </c>
      <c r="N1335" s="121">
        <v>37478609</v>
      </c>
      <c r="O1335" s="121" t="e">
        <v>#N/A</v>
      </c>
      <c r="P1335" s="121">
        <v>5509220</v>
      </c>
      <c r="Q1335" s="121">
        <v>17406</v>
      </c>
      <c r="R1335" s="2">
        <v>26058</v>
      </c>
      <c r="S1335" s="2" t="s">
        <v>3922</v>
      </c>
      <c r="T1335" s="122">
        <v>0.19455063183754201</v>
      </c>
      <c r="U1335" s="122">
        <v>0.14603325571086576</v>
      </c>
      <c r="V1335" s="122">
        <v>-0.33133617161766193</v>
      </c>
      <c r="W1335" s="122">
        <v>0.12245524961487168</v>
      </c>
      <c r="X1335" s="122">
        <v>0.75061825464956433</v>
      </c>
      <c r="Y1335" s="123">
        <v>222.0749166953924</v>
      </c>
      <c r="Z1335" s="123">
        <v>664.23624037688148</v>
      </c>
      <c r="AA1335" s="122">
        <v>0.30848786303675252</v>
      </c>
      <c r="AB1335" s="123">
        <v>480.59088819947146</v>
      </c>
    </row>
    <row r="1336" spans="1:28" x14ac:dyDescent="0.25">
      <c r="A1336" s="2">
        <v>26</v>
      </c>
      <c r="B1336" s="2">
        <v>26059</v>
      </c>
      <c r="C1336" s="2" t="s">
        <v>3923</v>
      </c>
      <c r="D1336" s="121">
        <v>21573656</v>
      </c>
      <c r="E1336" s="121">
        <v>1073874</v>
      </c>
      <c r="F1336" s="121">
        <v>19827428</v>
      </c>
      <c r="G1336" s="121">
        <v>474093</v>
      </c>
      <c r="H1336" s="121">
        <v>13675726</v>
      </c>
      <c r="I1336" s="121">
        <v>6151702</v>
      </c>
      <c r="J1336" s="121">
        <v>21573656</v>
      </c>
      <c r="K1336" s="121">
        <v>5348165</v>
      </c>
      <c r="L1336" s="121">
        <v>4968727</v>
      </c>
      <c r="M1336" s="121">
        <v>15975491</v>
      </c>
      <c r="N1336" s="121">
        <v>6618101</v>
      </c>
      <c r="O1336" s="121" t="e">
        <v>#N/A</v>
      </c>
      <c r="P1336" s="121">
        <v>344294</v>
      </c>
      <c r="Q1336" s="121">
        <v>2968</v>
      </c>
      <c r="R1336" s="2">
        <v>26059</v>
      </c>
      <c r="S1336" s="2" t="s">
        <v>3923</v>
      </c>
      <c r="T1336" s="122">
        <v>6.7220093579596393E-2</v>
      </c>
      <c r="U1336" s="122">
        <v>4.9777098513112475E-2</v>
      </c>
      <c r="V1336" s="122">
        <v>0.31230126522284674</v>
      </c>
      <c r="W1336" s="122">
        <v>0.24790258081430427</v>
      </c>
      <c r="X1336" s="122">
        <v>0.7405092117905282</v>
      </c>
      <c r="Y1336" s="123">
        <v>159.73483827493263</v>
      </c>
      <c r="Z1336" s="123">
        <v>361.81738544474393</v>
      </c>
      <c r="AA1336" s="122">
        <v>0.16226316280153477</v>
      </c>
      <c r="AB1336" s="123">
        <v>1674.0993935309973</v>
      </c>
    </row>
    <row r="1337" spans="1:28" x14ac:dyDescent="0.25">
      <c r="A1337" s="2">
        <v>26</v>
      </c>
      <c r="B1337" s="2">
        <v>26060</v>
      </c>
      <c r="C1337" s="2" t="s">
        <v>3924</v>
      </c>
      <c r="D1337" s="121">
        <v>21471423</v>
      </c>
      <c r="E1337" s="121">
        <v>550297</v>
      </c>
      <c r="F1337" s="121">
        <v>20921126</v>
      </c>
      <c r="G1337" s="121">
        <v>440403</v>
      </c>
      <c r="H1337" s="121">
        <v>15585716</v>
      </c>
      <c r="I1337" s="121">
        <v>5335410</v>
      </c>
      <c r="J1337" s="121">
        <v>21471423</v>
      </c>
      <c r="K1337" s="121">
        <v>3627244</v>
      </c>
      <c r="L1337" s="121">
        <v>3584129</v>
      </c>
      <c r="M1337" s="121">
        <v>17512908</v>
      </c>
      <c r="N1337" s="121">
        <v>5692115</v>
      </c>
      <c r="O1337" s="121" t="e">
        <v>#N/A</v>
      </c>
      <c r="P1337" s="121">
        <v>1411512</v>
      </c>
      <c r="Q1337" s="121">
        <v>1703</v>
      </c>
      <c r="R1337" s="2">
        <v>26060</v>
      </c>
      <c r="S1337" s="2" t="s">
        <v>3924</v>
      </c>
      <c r="T1337" s="122">
        <v>3.1422365720187646E-2</v>
      </c>
      <c r="U1337" s="122">
        <v>2.5629274780716676E-2</v>
      </c>
      <c r="V1337" s="122">
        <v>-0.70265191017422368</v>
      </c>
      <c r="W1337" s="122">
        <v>0.16893356346246824</v>
      </c>
      <c r="X1337" s="122">
        <v>0.81563797611364652</v>
      </c>
      <c r="Y1337" s="123">
        <v>258.60422783323548</v>
      </c>
      <c r="Z1337" s="123">
        <v>323.13388138578978</v>
      </c>
      <c r="AA1337" s="122">
        <v>9.6677069946759689E-2</v>
      </c>
      <c r="AB1337" s="123">
        <v>2104.5971814445097</v>
      </c>
    </row>
    <row r="1338" spans="1:28" x14ac:dyDescent="0.25">
      <c r="A1338" s="2">
        <v>26</v>
      </c>
      <c r="B1338" s="2">
        <v>26062</v>
      </c>
      <c r="C1338" s="2" t="s">
        <v>3925</v>
      </c>
      <c r="D1338" s="121">
        <v>30865021</v>
      </c>
      <c r="E1338" s="121">
        <v>474792</v>
      </c>
      <c r="F1338" s="121">
        <v>30390229</v>
      </c>
      <c r="G1338" s="121">
        <v>102232</v>
      </c>
      <c r="H1338" s="121">
        <v>13956391</v>
      </c>
      <c r="I1338" s="121">
        <v>16433838</v>
      </c>
      <c r="J1338" s="121">
        <v>30865021</v>
      </c>
      <c r="K1338" s="121">
        <v>13409325</v>
      </c>
      <c r="L1338" s="121">
        <v>12347649</v>
      </c>
      <c r="M1338" s="121">
        <v>14108386</v>
      </c>
      <c r="N1338" s="121">
        <v>7480945</v>
      </c>
      <c r="O1338" s="121" t="e">
        <v>#N/A</v>
      </c>
      <c r="P1338" s="121">
        <v>110133</v>
      </c>
      <c r="Q1338" s="121">
        <v>1309</v>
      </c>
      <c r="R1338" s="2">
        <v>26062</v>
      </c>
      <c r="S1338" s="2" t="s">
        <v>3925</v>
      </c>
      <c r="T1338" s="122">
        <v>3.3653176203146132E-2</v>
      </c>
      <c r="U1338" s="122">
        <v>1.5382850379398738E-2</v>
      </c>
      <c r="V1338" s="122">
        <v>-0.11535536805410529</v>
      </c>
      <c r="W1338" s="122">
        <v>0.43445053868584765</v>
      </c>
      <c r="X1338" s="122">
        <v>0.45709951080221201</v>
      </c>
      <c r="Y1338" s="123">
        <v>78.099312452253628</v>
      </c>
      <c r="Z1338" s="123">
        <v>362.7135217723453</v>
      </c>
      <c r="AA1338" s="122">
        <v>6.3466848105419832E-2</v>
      </c>
      <c r="AB1338" s="123">
        <v>9432.8869365928185</v>
      </c>
    </row>
    <row r="1339" spans="1:28" x14ac:dyDescent="0.25">
      <c r="A1339" s="2">
        <v>26</v>
      </c>
      <c r="B1339" s="2">
        <v>26063</v>
      </c>
      <c r="C1339" s="2" t="s">
        <v>3926</v>
      </c>
      <c r="D1339" s="121">
        <v>22786635</v>
      </c>
      <c r="E1339" s="121">
        <v>1521637</v>
      </c>
      <c r="F1339" s="121">
        <v>20683431</v>
      </c>
      <c r="G1339" s="121">
        <v>299569</v>
      </c>
      <c r="H1339" s="121">
        <v>16840326</v>
      </c>
      <c r="I1339" s="121">
        <v>3843105</v>
      </c>
      <c r="J1339" s="121">
        <v>22786635</v>
      </c>
      <c r="K1339" s="121">
        <v>8315326</v>
      </c>
      <c r="L1339" s="121">
        <v>7839295</v>
      </c>
      <c r="M1339" s="121">
        <v>14471309</v>
      </c>
      <c r="N1339" s="121">
        <v>7048395</v>
      </c>
      <c r="O1339" s="121" t="e">
        <v>#N/A</v>
      </c>
      <c r="P1339" s="121">
        <v>208199</v>
      </c>
      <c r="Q1339" s="121">
        <v>1522</v>
      </c>
      <c r="R1339" s="2">
        <v>26063</v>
      </c>
      <c r="S1339" s="2" t="s">
        <v>3926</v>
      </c>
      <c r="T1339" s="122">
        <v>0.105148539085165</v>
      </c>
      <c r="U1339" s="122">
        <v>6.6777608892230028E-2</v>
      </c>
      <c r="V1339" s="122">
        <v>0.37125331141641471</v>
      </c>
      <c r="W1339" s="122">
        <v>0.36492119174244025</v>
      </c>
      <c r="X1339" s="122">
        <v>0.6350788082575598</v>
      </c>
      <c r="Y1339" s="123">
        <v>196.82588699080156</v>
      </c>
      <c r="Z1339" s="123">
        <v>999.76149802890939</v>
      </c>
      <c r="AA1339" s="122">
        <v>0.21588418356235711</v>
      </c>
      <c r="AB1339" s="123">
        <v>5150.6537450722735</v>
      </c>
    </row>
    <row r="1340" spans="1:28" x14ac:dyDescent="0.25">
      <c r="A1340" s="2">
        <v>26</v>
      </c>
      <c r="B1340" s="2">
        <v>26064</v>
      </c>
      <c r="C1340" s="2" t="s">
        <v>3927</v>
      </c>
      <c r="D1340" s="121">
        <v>22198918</v>
      </c>
      <c r="E1340" s="121">
        <v>1209907</v>
      </c>
      <c r="F1340" s="121">
        <v>20989011</v>
      </c>
      <c r="G1340" s="121">
        <v>650399</v>
      </c>
      <c r="H1340" s="121">
        <v>15524678</v>
      </c>
      <c r="I1340" s="121">
        <v>5464333</v>
      </c>
      <c r="J1340" s="121">
        <v>22198918</v>
      </c>
      <c r="K1340" s="121">
        <v>4165544</v>
      </c>
      <c r="L1340" s="121">
        <v>4158584</v>
      </c>
      <c r="M1340" s="121">
        <v>17890871</v>
      </c>
      <c r="N1340" s="121">
        <v>11233009</v>
      </c>
      <c r="O1340" s="121" t="e">
        <v>#N/A</v>
      </c>
      <c r="P1340" s="121">
        <v>725194</v>
      </c>
      <c r="Q1340" s="121">
        <v>1850</v>
      </c>
      <c r="R1340" s="2">
        <v>26064</v>
      </c>
      <c r="S1340" s="2" t="s">
        <v>3927</v>
      </c>
      <c r="T1340" s="122">
        <v>6.762705963281497E-2</v>
      </c>
      <c r="U1340" s="122">
        <v>5.450297172141453E-2</v>
      </c>
      <c r="V1340" s="122">
        <v>-0.1452775297658867</v>
      </c>
      <c r="W1340" s="122">
        <v>0.18764626275929305</v>
      </c>
      <c r="X1340" s="122">
        <v>0.80593437031480541</v>
      </c>
      <c r="Y1340" s="123">
        <v>351.56702702702705</v>
      </c>
      <c r="Z1340" s="123">
        <v>654.00378378378377</v>
      </c>
      <c r="AA1340" s="122">
        <v>0.10770996444496751</v>
      </c>
      <c r="AB1340" s="123">
        <v>2247.8832432432432</v>
      </c>
    </row>
    <row r="1341" spans="1:28" x14ac:dyDescent="0.25">
      <c r="A1341" s="2">
        <v>26</v>
      </c>
      <c r="B1341" s="2">
        <v>26065</v>
      </c>
      <c r="C1341" s="2" t="s">
        <v>3928</v>
      </c>
      <c r="D1341" s="121">
        <v>18319393</v>
      </c>
      <c r="E1341" s="121">
        <v>188363</v>
      </c>
      <c r="F1341" s="121">
        <v>18131030</v>
      </c>
      <c r="G1341" s="121">
        <v>127948</v>
      </c>
      <c r="H1341" s="121">
        <v>15227706</v>
      </c>
      <c r="I1341" s="121">
        <v>2903324</v>
      </c>
      <c r="J1341" s="121">
        <v>18319393</v>
      </c>
      <c r="K1341" s="121">
        <v>1593556</v>
      </c>
      <c r="L1341" s="121">
        <v>1523071</v>
      </c>
      <c r="M1341" s="121">
        <v>15649516</v>
      </c>
      <c r="N1341" s="121">
        <v>5476082</v>
      </c>
      <c r="O1341" s="121" t="e">
        <v>#N/A</v>
      </c>
      <c r="P1341" s="121">
        <v>151193</v>
      </c>
      <c r="Q1341" s="121">
        <v>1324</v>
      </c>
      <c r="R1341" s="2">
        <v>26065</v>
      </c>
      <c r="S1341" s="2" t="s">
        <v>3928</v>
      </c>
      <c r="T1341" s="122">
        <v>1.2036346683181768E-2</v>
      </c>
      <c r="U1341" s="122">
        <v>1.0282163824969529E-2</v>
      </c>
      <c r="V1341" s="122">
        <v>-0.19350574870235415</v>
      </c>
      <c r="W1341" s="122">
        <v>8.6987379985788829E-2</v>
      </c>
      <c r="X1341" s="122">
        <v>0.85425952704874009</v>
      </c>
      <c r="Y1341" s="123">
        <v>96.637462235649551</v>
      </c>
      <c r="Z1341" s="123">
        <v>142.26812688821752</v>
      </c>
      <c r="AA1341" s="122">
        <v>3.4397403106819803E-2</v>
      </c>
      <c r="AB1341" s="123">
        <v>1150.3557401812689</v>
      </c>
    </row>
    <row r="1342" spans="1:28" x14ac:dyDescent="0.25">
      <c r="A1342" s="2">
        <v>26</v>
      </c>
      <c r="B1342" s="2">
        <v>26067</v>
      </c>
      <c r="C1342" s="2" t="s">
        <v>3325</v>
      </c>
      <c r="D1342" s="121">
        <v>20620868</v>
      </c>
      <c r="E1342" s="121">
        <v>791820</v>
      </c>
      <c r="F1342" s="121">
        <v>19305164</v>
      </c>
      <c r="G1342" s="121">
        <v>457119</v>
      </c>
      <c r="H1342" s="121">
        <v>15153305</v>
      </c>
      <c r="I1342" s="121">
        <v>4151859</v>
      </c>
      <c r="J1342" s="121">
        <v>20620868</v>
      </c>
      <c r="K1342" s="121">
        <v>3067801</v>
      </c>
      <c r="L1342" s="121">
        <v>3049132</v>
      </c>
      <c r="M1342" s="121">
        <v>17553067</v>
      </c>
      <c r="N1342" s="121">
        <v>9288392</v>
      </c>
      <c r="O1342" s="121" t="e">
        <v>#N/A</v>
      </c>
      <c r="P1342" s="121">
        <v>431141</v>
      </c>
      <c r="Q1342" s="121">
        <v>2444</v>
      </c>
      <c r="R1342" s="2">
        <v>26067</v>
      </c>
      <c r="S1342" s="2" t="s">
        <v>3325</v>
      </c>
      <c r="T1342" s="122">
        <v>4.5110065380597017E-2</v>
      </c>
      <c r="U1342" s="122">
        <v>3.8398965552759463E-2</v>
      </c>
      <c r="V1342" s="122">
        <v>1.0437387144627275E-2</v>
      </c>
      <c r="W1342" s="122">
        <v>0.14877167149316897</v>
      </c>
      <c r="X1342" s="122">
        <v>0.85122832850683106</v>
      </c>
      <c r="Y1342" s="123">
        <v>187.03723404255319</v>
      </c>
      <c r="Z1342" s="123">
        <v>323.98527004909982</v>
      </c>
      <c r="AA1342" s="122">
        <v>8.5248340078670243E-2</v>
      </c>
      <c r="AB1342" s="123">
        <v>1247.5990180032734</v>
      </c>
    </row>
    <row r="1343" spans="1:28" x14ac:dyDescent="0.25">
      <c r="A1343" s="2">
        <v>26</v>
      </c>
      <c r="B1343" s="2">
        <v>26068</v>
      </c>
      <c r="C1343" s="2" t="s">
        <v>3929</v>
      </c>
      <c r="D1343" s="121">
        <v>21735444</v>
      </c>
      <c r="E1343" s="121">
        <v>112707</v>
      </c>
      <c r="F1343" s="121">
        <v>20116390</v>
      </c>
      <c r="G1343" s="121">
        <v>95792</v>
      </c>
      <c r="H1343" s="121">
        <v>14723430</v>
      </c>
      <c r="I1343" s="121">
        <v>5392960</v>
      </c>
      <c r="J1343" s="121">
        <v>21735444</v>
      </c>
      <c r="K1343" s="121">
        <v>4639458</v>
      </c>
      <c r="L1343" s="121">
        <v>4561455</v>
      </c>
      <c r="M1343" s="121">
        <v>15823127</v>
      </c>
      <c r="N1343" s="121">
        <v>8087615</v>
      </c>
      <c r="O1343" s="121" t="e">
        <v>#N/A</v>
      </c>
      <c r="P1343" s="121">
        <v>108078</v>
      </c>
      <c r="Q1343" s="121">
        <v>1280</v>
      </c>
      <c r="R1343" s="2">
        <v>26068</v>
      </c>
      <c r="S1343" s="2" t="s">
        <v>3929</v>
      </c>
      <c r="T1343" s="122">
        <v>7.1229283567021866E-3</v>
      </c>
      <c r="U1343" s="122">
        <v>5.1854013196141746E-3</v>
      </c>
      <c r="V1343" s="122">
        <v>-0.15532157728486706</v>
      </c>
      <c r="W1343" s="122">
        <v>0.21345126421157995</v>
      </c>
      <c r="X1343" s="122">
        <v>0.72798729117288796</v>
      </c>
      <c r="Y1343" s="123">
        <v>74.837500000000006</v>
      </c>
      <c r="Z1343" s="123">
        <v>88.052343750000006</v>
      </c>
      <c r="AA1343" s="122">
        <v>1.3935752381882669E-2</v>
      </c>
      <c r="AB1343" s="123">
        <v>3563.63671875</v>
      </c>
    </row>
    <row r="1344" spans="1:28" x14ac:dyDescent="0.25">
      <c r="A1344" s="2">
        <v>26</v>
      </c>
      <c r="B1344" s="2">
        <v>26069</v>
      </c>
      <c r="C1344" s="2" t="s">
        <v>3930</v>
      </c>
      <c r="D1344" s="121">
        <v>90402667</v>
      </c>
      <c r="E1344" s="121">
        <v>2221984</v>
      </c>
      <c r="F1344" s="121">
        <v>48471014</v>
      </c>
      <c r="G1344" s="121">
        <v>573382</v>
      </c>
      <c r="H1344" s="121">
        <v>24304877</v>
      </c>
      <c r="I1344" s="121">
        <v>24166137</v>
      </c>
      <c r="J1344" s="121">
        <v>90402667</v>
      </c>
      <c r="K1344" s="121">
        <v>59947921</v>
      </c>
      <c r="L1344" s="121">
        <v>59436197</v>
      </c>
      <c r="M1344" s="121">
        <v>30183416</v>
      </c>
      <c r="N1344" s="121">
        <v>11505943</v>
      </c>
      <c r="O1344" s="121" t="e">
        <v>#N/A</v>
      </c>
      <c r="P1344" s="121">
        <v>636814</v>
      </c>
      <c r="Q1344" s="121">
        <v>6167</v>
      </c>
      <c r="R1344" s="2">
        <v>26069</v>
      </c>
      <c r="S1344" s="2" t="s">
        <v>3930</v>
      </c>
      <c r="T1344" s="122">
        <v>7.3616054591037677E-2</v>
      </c>
      <c r="U1344" s="122">
        <v>2.4578743899225892E-2</v>
      </c>
      <c r="V1344" s="122">
        <v>-0.14191381203118492</v>
      </c>
      <c r="W1344" s="122">
        <v>0.66312115548537964</v>
      </c>
      <c r="X1344" s="122">
        <v>0.33387749500797359</v>
      </c>
      <c r="Y1344" s="123">
        <v>92.975839143830058</v>
      </c>
      <c r="Z1344" s="123">
        <v>360.30225393221986</v>
      </c>
      <c r="AA1344" s="122">
        <v>0.19311620090591444</v>
      </c>
      <c r="AB1344" s="123">
        <v>9637.7812550672934</v>
      </c>
    </row>
    <row r="1345" spans="1:28" x14ac:dyDescent="0.25">
      <c r="A1345" s="2">
        <v>26</v>
      </c>
      <c r="B1345" s="2">
        <v>26070</v>
      </c>
      <c r="C1345" s="2" t="s">
        <v>3931</v>
      </c>
      <c r="D1345" s="121">
        <v>92351146</v>
      </c>
      <c r="E1345" s="121">
        <v>13826449</v>
      </c>
      <c r="F1345" s="121">
        <v>78524697</v>
      </c>
      <c r="G1345" s="121">
        <v>3866457</v>
      </c>
      <c r="H1345" s="121">
        <v>42771800</v>
      </c>
      <c r="I1345" s="121">
        <v>35752897</v>
      </c>
      <c r="J1345" s="121">
        <v>92351146</v>
      </c>
      <c r="K1345" s="121">
        <v>24408096</v>
      </c>
      <c r="L1345" s="121">
        <v>24213174</v>
      </c>
      <c r="M1345" s="121">
        <v>62225364</v>
      </c>
      <c r="N1345" s="121">
        <v>40628739</v>
      </c>
      <c r="O1345" s="121" t="e">
        <v>#N/A</v>
      </c>
      <c r="P1345" s="121">
        <v>3832107</v>
      </c>
      <c r="Q1345" s="121">
        <v>18773</v>
      </c>
      <c r="R1345" s="2">
        <v>26070</v>
      </c>
      <c r="S1345" s="2" t="s">
        <v>3931</v>
      </c>
      <c r="T1345" s="122">
        <v>0.22219956800895532</v>
      </c>
      <c r="U1345" s="122">
        <v>0.1497160522512628</v>
      </c>
      <c r="V1345" s="122">
        <v>-3.8443038178722855E-2</v>
      </c>
      <c r="W1345" s="122">
        <v>0.26429662280530875</v>
      </c>
      <c r="X1345" s="122">
        <v>0.67379092404549046</v>
      </c>
      <c r="Y1345" s="123">
        <v>205.95839769882278</v>
      </c>
      <c r="Z1345" s="123">
        <v>736.50716454482506</v>
      </c>
      <c r="AA1345" s="122">
        <v>0.3403120387270695</v>
      </c>
      <c r="AB1345" s="123">
        <v>1289.7871411069088</v>
      </c>
    </row>
    <row r="1346" spans="1:28" x14ac:dyDescent="0.25">
      <c r="A1346" s="2">
        <v>26</v>
      </c>
      <c r="B1346" s="2">
        <v>26071</v>
      </c>
      <c r="C1346" s="2" t="s">
        <v>2906</v>
      </c>
      <c r="D1346" s="121">
        <v>111869543</v>
      </c>
      <c r="E1346" s="121">
        <v>14126473</v>
      </c>
      <c r="F1346" s="121">
        <v>89412121</v>
      </c>
      <c r="G1346" s="121">
        <v>10565933</v>
      </c>
      <c r="H1346" s="121">
        <v>54281043</v>
      </c>
      <c r="I1346" s="121">
        <v>35131078</v>
      </c>
      <c r="J1346" s="121">
        <v>111869543</v>
      </c>
      <c r="K1346" s="121">
        <v>17652817</v>
      </c>
      <c r="L1346" s="121">
        <v>17566067</v>
      </c>
      <c r="M1346" s="121">
        <v>90716726</v>
      </c>
      <c r="N1346" s="121">
        <v>57571716</v>
      </c>
      <c r="O1346" s="121" t="e">
        <v>#N/A</v>
      </c>
      <c r="P1346" s="121">
        <v>9131689</v>
      </c>
      <c r="Q1346" s="121">
        <v>23695</v>
      </c>
      <c r="R1346" s="2">
        <v>26071</v>
      </c>
      <c r="S1346" s="2" t="s">
        <v>2906</v>
      </c>
      <c r="T1346" s="122">
        <v>0.15572071020287923</v>
      </c>
      <c r="U1346" s="122">
        <v>0.12627630918274155</v>
      </c>
      <c r="V1346" s="122">
        <v>0.10269701545670706</v>
      </c>
      <c r="W1346" s="122">
        <v>0.15779824004465631</v>
      </c>
      <c r="X1346" s="122">
        <v>0.81091531767498148</v>
      </c>
      <c r="Y1346" s="123">
        <v>445.91403249630724</v>
      </c>
      <c r="Z1346" s="123">
        <v>596.1794893437434</v>
      </c>
      <c r="AA1346" s="122">
        <v>0.24537175511669654</v>
      </c>
      <c r="AB1346" s="123">
        <v>741.34066258704365</v>
      </c>
    </row>
    <row r="1347" spans="1:28" x14ac:dyDescent="0.25">
      <c r="A1347" s="2">
        <v>26</v>
      </c>
      <c r="B1347" s="2">
        <v>26072</v>
      </c>
      <c r="C1347" s="2" t="s">
        <v>3932</v>
      </c>
      <c r="D1347" s="121">
        <v>78894639</v>
      </c>
      <c r="E1347" s="121">
        <v>8601516</v>
      </c>
      <c r="F1347" s="121">
        <v>70293123</v>
      </c>
      <c r="G1347" s="121">
        <v>4374674</v>
      </c>
      <c r="H1347" s="121">
        <v>31891218</v>
      </c>
      <c r="I1347" s="121">
        <v>38401905</v>
      </c>
      <c r="J1347" s="121">
        <v>78894639</v>
      </c>
      <c r="K1347" s="121">
        <v>21976723</v>
      </c>
      <c r="L1347" s="121">
        <v>20889865</v>
      </c>
      <c r="M1347" s="121">
        <v>50591835</v>
      </c>
      <c r="N1347" s="121">
        <v>31807084</v>
      </c>
      <c r="O1347" s="121" t="e">
        <v>#N/A</v>
      </c>
      <c r="P1347" s="121">
        <v>5243749</v>
      </c>
      <c r="Q1347" s="121">
        <v>16551</v>
      </c>
      <c r="R1347" s="2">
        <v>26072</v>
      </c>
      <c r="S1347" s="2" t="s">
        <v>3932</v>
      </c>
      <c r="T1347" s="122">
        <v>0.17001786948427547</v>
      </c>
      <c r="U1347" s="122">
        <v>0.10902535468854861</v>
      </c>
      <c r="V1347" s="122">
        <v>-0.2049338594980471</v>
      </c>
      <c r="W1347" s="122">
        <v>0.27855787514282182</v>
      </c>
      <c r="X1347" s="122">
        <v>0.64125821020614593</v>
      </c>
      <c r="Y1347" s="123">
        <v>264.31478460515979</v>
      </c>
      <c r="Z1347" s="123">
        <v>519.69766177270253</v>
      </c>
      <c r="AA1347" s="122">
        <v>0.27042768208490914</v>
      </c>
      <c r="AB1347" s="123">
        <v>1262.1512295329587</v>
      </c>
    </row>
    <row r="1348" spans="1:28" x14ac:dyDescent="0.25">
      <c r="A1348" s="2">
        <v>27</v>
      </c>
      <c r="B1348" s="2">
        <v>27001</v>
      </c>
      <c r="C1348" s="2" t="s">
        <v>3933</v>
      </c>
      <c r="D1348" s="121">
        <v>497826145</v>
      </c>
      <c r="E1348" s="121">
        <v>25794678</v>
      </c>
      <c r="F1348" s="121">
        <v>472031467</v>
      </c>
      <c r="G1348" s="121">
        <v>6351993</v>
      </c>
      <c r="H1348" s="121">
        <v>262461045</v>
      </c>
      <c r="I1348" s="121">
        <v>209570422</v>
      </c>
      <c r="J1348" s="121">
        <v>497826145</v>
      </c>
      <c r="K1348" s="121">
        <v>126309730</v>
      </c>
      <c r="L1348" s="121">
        <v>119394321</v>
      </c>
      <c r="M1348" s="121">
        <v>311720620</v>
      </c>
      <c r="N1348" s="121">
        <v>187762162</v>
      </c>
      <c r="O1348" s="121" t="e">
        <v>#N/A</v>
      </c>
      <c r="P1348" s="121">
        <v>6316324</v>
      </c>
      <c r="Q1348" s="121">
        <v>63526</v>
      </c>
      <c r="R1348" s="2">
        <v>27001</v>
      </c>
      <c r="S1348" s="2" t="s">
        <v>3933</v>
      </c>
      <c r="T1348" s="122">
        <v>8.2749347797396275E-2</v>
      </c>
      <c r="U1348" s="122">
        <v>5.1814630989298484E-2</v>
      </c>
      <c r="V1348" s="122">
        <v>-4.1603828056151149E-2</v>
      </c>
      <c r="W1348" s="122">
        <v>0.25372257216422411</v>
      </c>
      <c r="X1348" s="122">
        <v>0.62616361782284458</v>
      </c>
      <c r="Y1348" s="123">
        <v>99.990444857223821</v>
      </c>
      <c r="Z1348" s="123">
        <v>406.04914523187358</v>
      </c>
      <c r="AA1348" s="122">
        <v>0.13737953230427757</v>
      </c>
      <c r="AB1348" s="123">
        <v>1879.4559865252022</v>
      </c>
    </row>
    <row r="1349" spans="1:28" x14ac:dyDescent="0.25">
      <c r="A1349" s="2">
        <v>27</v>
      </c>
      <c r="B1349" s="2">
        <v>27003</v>
      </c>
      <c r="C1349" s="2" t="s">
        <v>3934</v>
      </c>
      <c r="D1349" s="121">
        <v>833569777</v>
      </c>
      <c r="E1349" s="121">
        <v>28208134</v>
      </c>
      <c r="F1349" s="121">
        <v>796366459</v>
      </c>
      <c r="G1349" s="121">
        <v>14433293</v>
      </c>
      <c r="H1349" s="121">
        <v>341078717</v>
      </c>
      <c r="I1349" s="121">
        <v>455287742</v>
      </c>
      <c r="J1349" s="121">
        <v>833569777</v>
      </c>
      <c r="K1349" s="121">
        <v>297248801</v>
      </c>
      <c r="L1349" s="121">
        <v>294062447</v>
      </c>
      <c r="M1349" s="121">
        <v>535258119</v>
      </c>
      <c r="N1349" s="121">
        <v>306938790</v>
      </c>
      <c r="O1349" s="121" t="e">
        <v>#N/A</v>
      </c>
      <c r="P1349" s="121">
        <v>12378656</v>
      </c>
      <c r="Q1349" s="121">
        <v>125772</v>
      </c>
      <c r="R1349" s="2">
        <v>27003</v>
      </c>
      <c r="S1349" s="2" t="s">
        <v>3934</v>
      </c>
      <c r="T1349" s="122">
        <v>5.2700058156427518E-2</v>
      </c>
      <c r="U1349" s="122">
        <v>3.3840159250399501E-2</v>
      </c>
      <c r="V1349" s="122">
        <v>0.11119785077380162</v>
      </c>
      <c r="W1349" s="122">
        <v>0.35659738296869659</v>
      </c>
      <c r="X1349" s="122">
        <v>0.64212755040901637</v>
      </c>
      <c r="Y1349" s="123">
        <v>114.75760105587889</v>
      </c>
      <c r="Z1349" s="123">
        <v>224.27991921890404</v>
      </c>
      <c r="AA1349" s="122">
        <v>9.1901496060501187E-2</v>
      </c>
      <c r="AB1349" s="123">
        <v>2338.0597191743791</v>
      </c>
    </row>
    <row r="1350" spans="1:28" x14ac:dyDescent="0.25">
      <c r="A1350" s="2">
        <v>27</v>
      </c>
      <c r="B1350" s="2">
        <v>27004</v>
      </c>
      <c r="C1350" s="2" t="s">
        <v>3935</v>
      </c>
      <c r="D1350" s="121">
        <v>5208976752</v>
      </c>
      <c r="E1350" s="121">
        <v>616071444</v>
      </c>
      <c r="F1350" s="121">
        <v>4592905308</v>
      </c>
      <c r="G1350" s="121">
        <v>367705139</v>
      </c>
      <c r="H1350" s="121">
        <v>1952788442</v>
      </c>
      <c r="I1350" s="121">
        <v>2640116866</v>
      </c>
      <c r="J1350" s="121">
        <v>5208976752</v>
      </c>
      <c r="K1350" s="121">
        <v>1098476041</v>
      </c>
      <c r="L1350" s="121">
        <v>1030272660</v>
      </c>
      <c r="M1350" s="121">
        <v>3322639383</v>
      </c>
      <c r="N1350" s="121">
        <v>1860595046</v>
      </c>
      <c r="O1350" s="121" t="e">
        <v>#N/A</v>
      </c>
      <c r="P1350" s="121">
        <v>357260524</v>
      </c>
      <c r="Q1350" s="121">
        <v>732101</v>
      </c>
      <c r="R1350" s="2">
        <v>27004</v>
      </c>
      <c r="S1350" s="2" t="s">
        <v>3935</v>
      </c>
      <c r="T1350" s="122">
        <v>0.18541628295627771</v>
      </c>
      <c r="U1350" s="122">
        <v>0.11827110646317586</v>
      </c>
      <c r="V1350" s="122">
        <v>-1.9123956674968912E-2</v>
      </c>
      <c r="W1350" s="122">
        <v>0.21088134835277145</v>
      </c>
      <c r="X1350" s="122">
        <v>0.63786796163455017</v>
      </c>
      <c r="Y1350" s="123">
        <v>502.26012394464698</v>
      </c>
      <c r="Z1350" s="123">
        <v>841.51154553811568</v>
      </c>
      <c r="AA1350" s="122">
        <v>0.33111527697790077</v>
      </c>
      <c r="AB1350" s="123">
        <v>1407.2821373007275</v>
      </c>
    </row>
    <row r="1351" spans="1:28" x14ac:dyDescent="0.25">
      <c r="A1351" s="2">
        <v>27</v>
      </c>
      <c r="B1351" s="2">
        <v>27005</v>
      </c>
      <c r="C1351" s="2" t="s">
        <v>3936</v>
      </c>
      <c r="D1351" s="121">
        <v>1059601283</v>
      </c>
      <c r="E1351" s="121">
        <v>89020828</v>
      </c>
      <c r="F1351" s="121">
        <v>970580455</v>
      </c>
      <c r="G1351" s="121">
        <v>27774247</v>
      </c>
      <c r="H1351" s="121">
        <v>491277604</v>
      </c>
      <c r="I1351" s="121">
        <v>479302851</v>
      </c>
      <c r="J1351" s="121">
        <v>1059601283</v>
      </c>
      <c r="K1351" s="121">
        <v>273054403</v>
      </c>
      <c r="L1351" s="121">
        <v>247772303</v>
      </c>
      <c r="M1351" s="121">
        <v>718873428</v>
      </c>
      <c r="N1351" s="121">
        <v>378279127</v>
      </c>
      <c r="O1351" s="121" t="e">
        <v>#N/A</v>
      </c>
      <c r="P1351" s="121">
        <v>25443065</v>
      </c>
      <c r="Q1351" s="121">
        <v>241573</v>
      </c>
      <c r="R1351" s="2">
        <v>27005</v>
      </c>
      <c r="S1351" s="2" t="s">
        <v>3936</v>
      </c>
      <c r="T1351" s="122">
        <v>0.12383379957118126</v>
      </c>
      <c r="U1351" s="122">
        <v>8.4013514732597772E-2</v>
      </c>
      <c r="V1351" s="122">
        <v>4.0332880420339112E-2</v>
      </c>
      <c r="W1351" s="122">
        <v>0.257695425044139</v>
      </c>
      <c r="X1351" s="122">
        <v>0.678437672295646</v>
      </c>
      <c r="Y1351" s="123">
        <v>114.97248036825307</v>
      </c>
      <c r="Z1351" s="123">
        <v>368.50487430300569</v>
      </c>
      <c r="AA1351" s="122">
        <v>0.23533106017768726</v>
      </c>
      <c r="AB1351" s="123">
        <v>1025.6622346040328</v>
      </c>
    </row>
    <row r="1352" spans="1:28" x14ac:dyDescent="0.25">
      <c r="A1352" s="2">
        <v>27</v>
      </c>
      <c r="B1352" s="2">
        <v>27006</v>
      </c>
      <c r="C1352" s="2" t="s">
        <v>3937</v>
      </c>
      <c r="D1352" s="121">
        <v>819640453</v>
      </c>
      <c r="E1352" s="121">
        <v>63669244</v>
      </c>
      <c r="F1352" s="121">
        <v>751400309</v>
      </c>
      <c r="G1352" s="121">
        <v>18001412</v>
      </c>
      <c r="H1352" s="121">
        <v>397197261</v>
      </c>
      <c r="I1352" s="121">
        <v>354203048</v>
      </c>
      <c r="J1352" s="121">
        <v>819640453</v>
      </c>
      <c r="K1352" s="121">
        <v>310343825</v>
      </c>
      <c r="L1352" s="121">
        <v>298409939</v>
      </c>
      <c r="M1352" s="121">
        <v>508017601</v>
      </c>
      <c r="N1352" s="121">
        <v>326872526</v>
      </c>
      <c r="O1352" s="121" t="e">
        <v>#N/A</v>
      </c>
      <c r="P1352" s="121">
        <v>15198516</v>
      </c>
      <c r="Q1352" s="121">
        <v>154798</v>
      </c>
      <c r="R1352" s="2">
        <v>27006</v>
      </c>
      <c r="S1352" s="2" t="s">
        <v>3937</v>
      </c>
      <c r="T1352" s="122">
        <v>0.12532881513292293</v>
      </c>
      <c r="U1352" s="122">
        <v>7.7679479785266278E-2</v>
      </c>
      <c r="V1352" s="122">
        <v>0.12876840735597872</v>
      </c>
      <c r="W1352" s="122">
        <v>0.37863409970078671</v>
      </c>
      <c r="X1352" s="122">
        <v>0.61980542705107311</v>
      </c>
      <c r="Y1352" s="123">
        <v>116.28969366529283</v>
      </c>
      <c r="Z1352" s="123">
        <v>411.30533986227215</v>
      </c>
      <c r="AA1352" s="122">
        <v>0.19478310024746467</v>
      </c>
      <c r="AB1352" s="123">
        <v>1927.7376904094367</v>
      </c>
    </row>
    <row r="1353" spans="1:28" x14ac:dyDescent="0.25">
      <c r="A1353" s="2">
        <v>27</v>
      </c>
      <c r="B1353" s="2">
        <v>27008</v>
      </c>
      <c r="C1353" s="2" t="s">
        <v>3938</v>
      </c>
      <c r="D1353" s="121">
        <v>1120385714</v>
      </c>
      <c r="E1353" s="121">
        <v>71313488</v>
      </c>
      <c r="F1353" s="121">
        <v>1038289916</v>
      </c>
      <c r="G1353" s="121">
        <v>16319298</v>
      </c>
      <c r="H1353" s="121">
        <v>498007167</v>
      </c>
      <c r="I1353" s="121">
        <v>540282749</v>
      </c>
      <c r="J1353" s="121">
        <v>1120385714</v>
      </c>
      <c r="K1353" s="121">
        <v>380580312</v>
      </c>
      <c r="L1353" s="121">
        <v>373279285</v>
      </c>
      <c r="M1353" s="121">
        <v>739805402</v>
      </c>
      <c r="N1353" s="121">
        <v>450442327</v>
      </c>
      <c r="O1353" s="121" t="e">
        <v>#N/A</v>
      </c>
      <c r="P1353" s="121">
        <v>25096192</v>
      </c>
      <c r="Q1353" s="121">
        <v>198891</v>
      </c>
      <c r="R1353" s="2">
        <v>27008</v>
      </c>
      <c r="S1353" s="2" t="s">
        <v>3938</v>
      </c>
      <c r="T1353" s="122">
        <v>9.6394927378483777E-2</v>
      </c>
      <c r="U1353" s="122">
        <v>6.3650836590370879E-2</v>
      </c>
      <c r="V1353" s="122">
        <v>-0.38028343703665135</v>
      </c>
      <c r="W1353" s="122">
        <v>0.33968686608940463</v>
      </c>
      <c r="X1353" s="122">
        <v>0.66031313391059532</v>
      </c>
      <c r="Y1353" s="123">
        <v>82.051465375507192</v>
      </c>
      <c r="Z1353" s="123">
        <v>358.55563097374943</v>
      </c>
      <c r="AA1353" s="122">
        <v>0.15831879849071112</v>
      </c>
      <c r="AB1353" s="123">
        <v>1876.8032992945884</v>
      </c>
    </row>
    <row r="1354" spans="1:28" x14ac:dyDescent="0.25">
      <c r="A1354" s="2">
        <v>27</v>
      </c>
      <c r="B1354" s="2">
        <v>27009</v>
      </c>
      <c r="C1354" s="2" t="s">
        <v>3939</v>
      </c>
      <c r="D1354" s="121">
        <v>367940939</v>
      </c>
      <c r="E1354" s="121">
        <v>11258420</v>
      </c>
      <c r="F1354" s="121">
        <v>356682519</v>
      </c>
      <c r="G1354" s="121">
        <v>3372475</v>
      </c>
      <c r="H1354" s="121">
        <v>226249557</v>
      </c>
      <c r="I1354" s="121">
        <v>130432962</v>
      </c>
      <c r="J1354" s="121">
        <v>367940939</v>
      </c>
      <c r="K1354" s="121">
        <v>96655999</v>
      </c>
      <c r="L1354" s="121">
        <v>86806401</v>
      </c>
      <c r="M1354" s="121">
        <v>258435173</v>
      </c>
      <c r="N1354" s="121">
        <v>190702169</v>
      </c>
      <c r="O1354" s="121" t="e">
        <v>#N/A</v>
      </c>
      <c r="P1354" s="121">
        <v>4995755</v>
      </c>
      <c r="Q1354" s="121">
        <v>47269</v>
      </c>
      <c r="R1354" s="2">
        <v>27009</v>
      </c>
      <c r="S1354" s="2" t="s">
        <v>3939</v>
      </c>
      <c r="T1354" s="122">
        <v>4.3563807005480633E-2</v>
      </c>
      <c r="U1354" s="122">
        <v>3.0598443409419033E-2</v>
      </c>
      <c r="V1354" s="122">
        <v>-0.35665035429938052</v>
      </c>
      <c r="W1354" s="122">
        <v>0.26269433149432714</v>
      </c>
      <c r="X1354" s="122">
        <v>0.70238221846794824</v>
      </c>
      <c r="Y1354" s="123">
        <v>71.346442700289828</v>
      </c>
      <c r="Z1354" s="123">
        <v>238.17766400812371</v>
      </c>
      <c r="AA1354" s="122">
        <v>5.903666465377224E-2</v>
      </c>
      <c r="AB1354" s="123">
        <v>1836.4340476845289</v>
      </c>
    </row>
    <row r="1355" spans="1:28" x14ac:dyDescent="0.25">
      <c r="A1355" s="2">
        <v>27</v>
      </c>
      <c r="B1355" s="2">
        <v>27010</v>
      </c>
      <c r="C1355" s="2" t="s">
        <v>3940</v>
      </c>
      <c r="D1355" s="121">
        <v>568973965</v>
      </c>
      <c r="E1355" s="121">
        <v>27477258</v>
      </c>
      <c r="F1355" s="121">
        <v>525433078</v>
      </c>
      <c r="G1355" s="121">
        <v>9223765</v>
      </c>
      <c r="H1355" s="121">
        <v>275414208</v>
      </c>
      <c r="I1355" s="121">
        <v>250018870</v>
      </c>
      <c r="J1355" s="121">
        <v>568973965</v>
      </c>
      <c r="K1355" s="121">
        <v>149680318</v>
      </c>
      <c r="L1355" s="121">
        <v>147669509</v>
      </c>
      <c r="M1355" s="121">
        <v>418405100</v>
      </c>
      <c r="N1355" s="121">
        <v>259500128</v>
      </c>
      <c r="O1355" s="121" t="e">
        <v>#N/A</v>
      </c>
      <c r="P1355" s="121">
        <v>8272618</v>
      </c>
      <c r="Q1355" s="121">
        <v>94479</v>
      </c>
      <c r="R1355" s="2">
        <v>27010</v>
      </c>
      <c r="S1355" s="2" t="s">
        <v>3940</v>
      </c>
      <c r="T1355" s="122">
        <v>6.567142226516838E-2</v>
      </c>
      <c r="U1355" s="122">
        <v>4.82926455167417E-2</v>
      </c>
      <c r="V1355" s="122">
        <v>6.2587537204469301E-2</v>
      </c>
      <c r="W1355" s="122">
        <v>0.26307059234248092</v>
      </c>
      <c r="X1355" s="122">
        <v>0.73536774217779899</v>
      </c>
      <c r="Y1355" s="123">
        <v>97.627673874617642</v>
      </c>
      <c r="Z1355" s="123">
        <v>290.82926364588957</v>
      </c>
      <c r="AA1355" s="122">
        <v>0.10588533505463242</v>
      </c>
      <c r="AB1355" s="123">
        <v>1562.98763746441</v>
      </c>
    </row>
    <row r="1356" spans="1:28" x14ac:dyDescent="0.25">
      <c r="A1356" s="2">
        <v>27</v>
      </c>
      <c r="B1356" s="2">
        <v>27011</v>
      </c>
      <c r="C1356" s="2" t="s">
        <v>3941</v>
      </c>
      <c r="D1356" s="121">
        <v>406659910</v>
      </c>
      <c r="E1356" s="121">
        <v>6824500</v>
      </c>
      <c r="F1356" s="121">
        <v>394852541</v>
      </c>
      <c r="G1356" s="121">
        <v>1301784</v>
      </c>
      <c r="H1356" s="121">
        <v>250297345</v>
      </c>
      <c r="I1356" s="121">
        <v>144555196</v>
      </c>
      <c r="J1356" s="121">
        <v>406659910</v>
      </c>
      <c r="K1356" s="121">
        <v>102200816</v>
      </c>
      <c r="L1356" s="121">
        <v>98170639</v>
      </c>
      <c r="M1356" s="121">
        <v>296775007</v>
      </c>
      <c r="N1356" s="121">
        <v>172338730</v>
      </c>
      <c r="O1356" s="121" t="e">
        <v>#N/A</v>
      </c>
      <c r="P1356" s="121">
        <v>1793201</v>
      </c>
      <c r="Q1356" s="121">
        <v>35563</v>
      </c>
      <c r="R1356" s="2">
        <v>27011</v>
      </c>
      <c r="S1356" s="2" t="s">
        <v>3941</v>
      </c>
      <c r="T1356" s="122">
        <v>2.2995534795825983E-2</v>
      </c>
      <c r="U1356" s="122">
        <v>1.6781836203131013E-2</v>
      </c>
      <c r="V1356" s="122">
        <v>-0.30815402938782399</v>
      </c>
      <c r="W1356" s="122">
        <v>0.25131765754829388</v>
      </c>
      <c r="X1356" s="122">
        <v>0.72978673260415561</v>
      </c>
      <c r="Y1356" s="123">
        <v>36.605010825858336</v>
      </c>
      <c r="Z1356" s="123">
        <v>191.89888367123135</v>
      </c>
      <c r="AA1356" s="122">
        <v>3.9599340206348276E-2</v>
      </c>
      <c r="AB1356" s="123">
        <v>2760.4712482074065</v>
      </c>
    </row>
    <row r="1357" spans="1:28" x14ac:dyDescent="0.25">
      <c r="A1357" s="2">
        <v>27</v>
      </c>
      <c r="B1357" s="2">
        <v>27013</v>
      </c>
      <c r="C1357" s="2" t="s">
        <v>3942</v>
      </c>
      <c r="D1357" s="121">
        <v>695751520</v>
      </c>
      <c r="E1357" s="121">
        <v>60276032</v>
      </c>
      <c r="F1357" s="121">
        <v>635475488</v>
      </c>
      <c r="G1357" s="121">
        <v>31203784</v>
      </c>
      <c r="H1357" s="121">
        <v>340774300</v>
      </c>
      <c r="I1357" s="121">
        <v>294701188</v>
      </c>
      <c r="J1357" s="121">
        <v>695751520</v>
      </c>
      <c r="K1357" s="121">
        <v>181655855</v>
      </c>
      <c r="L1357" s="121">
        <v>181326600</v>
      </c>
      <c r="M1357" s="121">
        <v>508193041</v>
      </c>
      <c r="N1357" s="121">
        <v>318685350</v>
      </c>
      <c r="O1357" s="121" t="e">
        <v>#N/A</v>
      </c>
      <c r="P1357" s="121">
        <v>32186314</v>
      </c>
      <c r="Q1357" s="121">
        <v>156714</v>
      </c>
      <c r="R1357" s="2">
        <v>27013</v>
      </c>
      <c r="S1357" s="2" t="s">
        <v>3942</v>
      </c>
      <c r="T1357" s="122">
        <v>0.11860853482249868</v>
      </c>
      <c r="U1357" s="122">
        <v>8.6634423737945984E-2</v>
      </c>
      <c r="V1357" s="122">
        <v>-7.6077639252986162E-2</v>
      </c>
      <c r="W1357" s="122">
        <v>0.26109300487047443</v>
      </c>
      <c r="X1357" s="122">
        <v>0.73042318470249268</v>
      </c>
      <c r="Y1357" s="123">
        <v>199.11293183761501</v>
      </c>
      <c r="Z1357" s="123">
        <v>384.62442411016247</v>
      </c>
      <c r="AA1357" s="122">
        <v>0.18913963883184465</v>
      </c>
      <c r="AB1357" s="123">
        <v>1157.0542516941689</v>
      </c>
    </row>
    <row r="1358" spans="1:28" x14ac:dyDescent="0.25">
      <c r="A1358" s="2">
        <v>27</v>
      </c>
      <c r="B1358" s="2">
        <v>27014</v>
      </c>
      <c r="C1358" s="2" t="s">
        <v>3943</v>
      </c>
      <c r="D1358" s="121">
        <v>758833508</v>
      </c>
      <c r="E1358" s="121">
        <v>81287016</v>
      </c>
      <c r="F1358" s="121">
        <v>677546492</v>
      </c>
      <c r="G1358" s="121">
        <v>18140562</v>
      </c>
      <c r="H1358" s="121">
        <v>368335199</v>
      </c>
      <c r="I1358" s="121">
        <v>309211293</v>
      </c>
      <c r="J1358" s="121">
        <v>758833508</v>
      </c>
      <c r="K1358" s="121">
        <v>138717232</v>
      </c>
      <c r="L1358" s="121">
        <v>127309134</v>
      </c>
      <c r="M1358" s="121">
        <v>584019020</v>
      </c>
      <c r="N1358" s="121">
        <v>373012616</v>
      </c>
      <c r="O1358" s="121" t="e">
        <v>#N/A</v>
      </c>
      <c r="P1358" s="121">
        <v>16217248</v>
      </c>
      <c r="Q1358" s="121">
        <v>104911</v>
      </c>
      <c r="R1358" s="2">
        <v>27014</v>
      </c>
      <c r="S1358" s="2" t="s">
        <v>3943</v>
      </c>
      <c r="T1358" s="122">
        <v>0.13918556282636138</v>
      </c>
      <c r="U1358" s="122">
        <v>0.10712101553638825</v>
      </c>
      <c r="V1358" s="122">
        <v>6.6038865043070549E-2</v>
      </c>
      <c r="W1358" s="122">
        <v>0.18280325069672596</v>
      </c>
      <c r="X1358" s="122">
        <v>0.76962734755777285</v>
      </c>
      <c r="Y1358" s="123">
        <v>172.91382219214381</v>
      </c>
      <c r="Z1358" s="123">
        <v>774.81880832324543</v>
      </c>
      <c r="AA1358" s="122">
        <v>0.21792028610635519</v>
      </c>
      <c r="AB1358" s="123">
        <v>1213.4965256264834</v>
      </c>
    </row>
    <row r="1359" spans="1:28" x14ac:dyDescent="0.25">
      <c r="A1359" s="2">
        <v>27</v>
      </c>
      <c r="B1359" s="2">
        <v>27015</v>
      </c>
      <c r="C1359" s="2" t="s">
        <v>3944</v>
      </c>
      <c r="D1359" s="121">
        <v>466856549</v>
      </c>
      <c r="E1359" s="121">
        <v>13484344</v>
      </c>
      <c r="F1359" s="121">
        <v>453170916</v>
      </c>
      <c r="G1359" s="121">
        <v>3820159</v>
      </c>
      <c r="H1359" s="121">
        <v>223625220</v>
      </c>
      <c r="I1359" s="121">
        <v>229545696</v>
      </c>
      <c r="J1359" s="121">
        <v>466856549</v>
      </c>
      <c r="K1359" s="121">
        <v>157723470</v>
      </c>
      <c r="L1359" s="121">
        <v>149914614</v>
      </c>
      <c r="M1359" s="121">
        <v>309133079</v>
      </c>
      <c r="N1359" s="121">
        <v>192691652</v>
      </c>
      <c r="O1359" s="121" t="e">
        <v>#N/A</v>
      </c>
      <c r="P1359" s="121">
        <v>3205906</v>
      </c>
      <c r="Q1359" s="121">
        <v>54817</v>
      </c>
      <c r="R1359" s="2">
        <v>27015</v>
      </c>
      <c r="S1359" s="2" t="s">
        <v>3944</v>
      </c>
      <c r="T1359" s="122">
        <v>4.3619867675176879E-2</v>
      </c>
      <c r="U1359" s="122">
        <v>2.8883270522569022E-2</v>
      </c>
      <c r="V1359" s="122">
        <v>0.13561236792539244</v>
      </c>
      <c r="W1359" s="122">
        <v>0.33784139975725175</v>
      </c>
      <c r="X1359" s="122">
        <v>0.6621586002427482</v>
      </c>
      <c r="Y1359" s="123">
        <v>69.689311709871021</v>
      </c>
      <c r="Z1359" s="123">
        <v>245.98836127478702</v>
      </c>
      <c r="AA1359" s="122">
        <v>6.9978869660632728E-2</v>
      </c>
      <c r="AB1359" s="123">
        <v>2734.8197456993266</v>
      </c>
    </row>
    <row r="1360" spans="1:28" x14ac:dyDescent="0.25">
      <c r="A1360" s="2">
        <v>27</v>
      </c>
      <c r="B1360" s="2">
        <v>27016</v>
      </c>
      <c r="C1360" s="2" t="s">
        <v>3945</v>
      </c>
      <c r="D1360" s="121">
        <v>448316626</v>
      </c>
      <c r="E1360" s="121">
        <v>26145279</v>
      </c>
      <c r="F1360" s="121">
        <v>422171347</v>
      </c>
      <c r="G1360" s="121">
        <v>7081923</v>
      </c>
      <c r="H1360" s="121">
        <v>263112802</v>
      </c>
      <c r="I1360" s="121">
        <v>159058545</v>
      </c>
      <c r="J1360" s="121">
        <v>448316626</v>
      </c>
      <c r="K1360" s="121">
        <v>66461222</v>
      </c>
      <c r="L1360" s="121">
        <v>59962146</v>
      </c>
      <c r="M1360" s="121">
        <v>340821228</v>
      </c>
      <c r="N1360" s="121">
        <v>236904331</v>
      </c>
      <c r="O1360" s="121" t="e">
        <v>#N/A</v>
      </c>
      <c r="P1360" s="121">
        <v>8078768</v>
      </c>
      <c r="Q1360" s="121">
        <v>63495</v>
      </c>
      <c r="R1360" s="2">
        <v>27016</v>
      </c>
      <c r="S1360" s="2" t="s">
        <v>3945</v>
      </c>
      <c r="T1360" s="122">
        <v>7.6712589627779881E-2</v>
      </c>
      <c r="U1360" s="122">
        <v>5.8318780709239189E-2</v>
      </c>
      <c r="V1360" s="122">
        <v>-0.16457874059640065</v>
      </c>
      <c r="W1360" s="122">
        <v>0.14824616832301019</v>
      </c>
      <c r="X1360" s="122">
        <v>0.76022437767008</v>
      </c>
      <c r="Y1360" s="123">
        <v>111.5351287502953</v>
      </c>
      <c r="Z1360" s="123">
        <v>411.76909992912829</v>
      </c>
      <c r="AA1360" s="122">
        <v>0.11036218244570632</v>
      </c>
      <c r="AB1360" s="123">
        <v>944.36012284431843</v>
      </c>
    </row>
    <row r="1361" spans="1:28" x14ac:dyDescent="0.25">
      <c r="A1361" s="2">
        <v>28</v>
      </c>
      <c r="B1361" s="2">
        <v>28003</v>
      </c>
      <c r="C1361" s="2" t="s">
        <v>3946</v>
      </c>
      <c r="D1361" s="121">
        <v>1670046806</v>
      </c>
      <c r="E1361" s="121">
        <v>182743722</v>
      </c>
      <c r="F1361" s="121">
        <v>1487303084</v>
      </c>
      <c r="G1361" s="121">
        <v>108185083</v>
      </c>
      <c r="H1361" s="121">
        <v>1105119698</v>
      </c>
      <c r="I1361" s="121">
        <v>382183386</v>
      </c>
      <c r="J1361" s="121">
        <v>1670046806</v>
      </c>
      <c r="K1361" s="121">
        <v>396718629</v>
      </c>
      <c r="L1361" s="121">
        <v>330367490</v>
      </c>
      <c r="M1361" s="121">
        <v>1180424994</v>
      </c>
      <c r="N1361" s="121">
        <v>459372470</v>
      </c>
      <c r="O1361" s="121" t="e">
        <v>#N/A</v>
      </c>
      <c r="P1361" s="121">
        <v>119236978</v>
      </c>
      <c r="Q1361" s="121">
        <v>256390</v>
      </c>
      <c r="R1361" s="2">
        <v>28003</v>
      </c>
      <c r="S1361" s="2" t="s">
        <v>3946</v>
      </c>
      <c r="T1361" s="122">
        <v>0.15481180331564548</v>
      </c>
      <c r="U1361" s="122">
        <v>0.10942431154830759</v>
      </c>
      <c r="V1361" s="122">
        <v>-0.13531907004867361</v>
      </c>
      <c r="W1361" s="122">
        <v>0.23754940734277838</v>
      </c>
      <c r="X1361" s="122">
        <v>0.70682150330102789</v>
      </c>
      <c r="Y1361" s="123">
        <v>421.95515815749445</v>
      </c>
      <c r="Z1361" s="123">
        <v>712.75682358906352</v>
      </c>
      <c r="AA1361" s="122">
        <v>0.39781165379806066</v>
      </c>
      <c r="AB1361" s="123">
        <v>1288.535005265416</v>
      </c>
    </row>
    <row r="1362" spans="1:28" x14ac:dyDescent="0.25">
      <c r="A1362" s="2">
        <v>28</v>
      </c>
      <c r="B1362" s="2">
        <v>28009</v>
      </c>
      <c r="C1362" s="2" t="s">
        <v>3947</v>
      </c>
      <c r="D1362" s="121">
        <v>918435038</v>
      </c>
      <c r="E1362" s="121">
        <v>145094657</v>
      </c>
      <c r="F1362" s="121">
        <v>761095661</v>
      </c>
      <c r="G1362" s="121">
        <v>79894053</v>
      </c>
      <c r="H1362" s="121">
        <v>450449944</v>
      </c>
      <c r="I1362" s="121">
        <v>310645717</v>
      </c>
      <c r="J1362" s="121">
        <v>918435038</v>
      </c>
      <c r="K1362" s="121">
        <v>91194521</v>
      </c>
      <c r="L1362" s="121">
        <v>89457483</v>
      </c>
      <c r="M1362" s="121">
        <v>782683764</v>
      </c>
      <c r="N1362" s="121">
        <v>244091726</v>
      </c>
      <c r="O1362" s="121" t="e">
        <v>#N/A</v>
      </c>
      <c r="P1362" s="121">
        <v>76609651</v>
      </c>
      <c r="Q1362" s="121">
        <v>213343</v>
      </c>
      <c r="R1362" s="2">
        <v>28009</v>
      </c>
      <c r="S1362" s="2" t="s">
        <v>3947</v>
      </c>
      <c r="T1362" s="122">
        <v>0.18538094652491091</v>
      </c>
      <c r="U1362" s="122">
        <v>0.1579803154243338</v>
      </c>
      <c r="V1362" s="122">
        <v>-6.128062281849922E-3</v>
      </c>
      <c r="W1362" s="122">
        <v>9.9293381923436591E-2</v>
      </c>
      <c r="X1362" s="122">
        <v>0.85219284066555834</v>
      </c>
      <c r="Y1362" s="123">
        <v>374.48640452229506</v>
      </c>
      <c r="Z1362" s="123">
        <v>680.10038763868511</v>
      </c>
      <c r="AA1362" s="122">
        <v>0.59442677299106816</v>
      </c>
      <c r="AB1362" s="123">
        <v>419.31295144438769</v>
      </c>
    </row>
    <row r="1363" spans="1:28" x14ac:dyDescent="0.25">
      <c r="A1363" s="2">
        <v>28</v>
      </c>
      <c r="B1363" s="2">
        <v>28021</v>
      </c>
      <c r="C1363" s="2" t="s">
        <v>3948</v>
      </c>
      <c r="D1363" s="121">
        <v>403963149</v>
      </c>
      <c r="E1363" s="121">
        <v>46723707</v>
      </c>
      <c r="F1363" s="121">
        <v>344314275</v>
      </c>
      <c r="G1363" s="121">
        <v>20801558</v>
      </c>
      <c r="H1363" s="121">
        <v>193376539</v>
      </c>
      <c r="I1363" s="121">
        <v>150937736</v>
      </c>
      <c r="J1363" s="121">
        <v>403963149</v>
      </c>
      <c r="K1363" s="121">
        <v>86379613</v>
      </c>
      <c r="L1363" s="121">
        <v>83908500</v>
      </c>
      <c r="M1363" s="121">
        <v>308507958</v>
      </c>
      <c r="N1363" s="121">
        <v>138335003</v>
      </c>
      <c r="O1363" s="121" t="e">
        <v>#N/A</v>
      </c>
      <c r="P1363" s="121">
        <v>20474837</v>
      </c>
      <c r="Q1363" s="121">
        <v>119766</v>
      </c>
      <c r="R1363" s="2">
        <v>28021</v>
      </c>
      <c r="S1363" s="2" t="s">
        <v>3948</v>
      </c>
      <c r="T1363" s="122">
        <v>0.15145057295410189</v>
      </c>
      <c r="U1363" s="122">
        <v>0.11566329036612198</v>
      </c>
      <c r="V1363" s="122">
        <v>-3.1778170678462225E-2</v>
      </c>
      <c r="W1363" s="122">
        <v>0.21383042788390583</v>
      </c>
      <c r="X1363" s="122">
        <v>0.76370322085988096</v>
      </c>
      <c r="Y1363" s="123">
        <v>173.68500242138836</v>
      </c>
      <c r="Z1363" s="123">
        <v>390.12496868894345</v>
      </c>
      <c r="AA1363" s="122">
        <v>0.33775766065512719</v>
      </c>
      <c r="AB1363" s="123">
        <v>700.60367717048246</v>
      </c>
    </row>
    <row r="1364" spans="1:28" x14ac:dyDescent="0.25">
      <c r="A1364" s="2">
        <v>28</v>
      </c>
      <c r="B1364" s="2">
        <v>28022</v>
      </c>
      <c r="C1364" s="2" t="s">
        <v>2672</v>
      </c>
      <c r="D1364" s="121">
        <v>2254009458</v>
      </c>
      <c r="E1364" s="121">
        <v>267233871</v>
      </c>
      <c r="F1364" s="121">
        <v>1985665801</v>
      </c>
      <c r="G1364" s="121">
        <v>164260699</v>
      </c>
      <c r="H1364" s="121">
        <v>939320087</v>
      </c>
      <c r="I1364" s="121">
        <v>1046345714</v>
      </c>
      <c r="J1364" s="121">
        <v>2254009458</v>
      </c>
      <c r="K1364" s="121">
        <v>451127729</v>
      </c>
      <c r="L1364" s="121">
        <v>417835581</v>
      </c>
      <c r="M1364" s="121">
        <v>1681884122</v>
      </c>
      <c r="N1364" s="121">
        <v>654901553</v>
      </c>
      <c r="O1364" s="121" t="e">
        <v>#N/A</v>
      </c>
      <c r="P1364" s="121">
        <v>109538329</v>
      </c>
      <c r="Q1364" s="121">
        <v>539985</v>
      </c>
      <c r="R1364" s="2">
        <v>28022</v>
      </c>
      <c r="S1364" s="2" t="s">
        <v>2672</v>
      </c>
      <c r="T1364" s="122">
        <v>0.15888958549785276</v>
      </c>
      <c r="U1364" s="122">
        <v>0.11855933880469104</v>
      </c>
      <c r="V1364" s="122">
        <v>0.4291144615683693</v>
      </c>
      <c r="W1364" s="122">
        <v>0.20014455902074568</v>
      </c>
      <c r="X1364" s="122">
        <v>0.74617438539603498</v>
      </c>
      <c r="Y1364" s="123">
        <v>304.19492948878212</v>
      </c>
      <c r="Z1364" s="123">
        <v>494.8912858690519</v>
      </c>
      <c r="AA1364" s="122">
        <v>0.40805197327116433</v>
      </c>
      <c r="AB1364" s="123">
        <v>773.79108864135117</v>
      </c>
    </row>
    <row r="1365" spans="1:28" x14ac:dyDescent="0.25">
      <c r="A1365" s="2">
        <v>28</v>
      </c>
      <c r="B1365" s="2">
        <v>28027</v>
      </c>
      <c r="C1365" s="2" t="s">
        <v>3949</v>
      </c>
      <c r="D1365" s="121">
        <v>4729254481</v>
      </c>
      <c r="E1365" s="121">
        <v>347837580</v>
      </c>
      <c r="F1365" s="121">
        <v>4228680080</v>
      </c>
      <c r="G1365" s="121">
        <v>198451190</v>
      </c>
      <c r="H1365" s="121">
        <v>3752190487</v>
      </c>
      <c r="I1365" s="121">
        <v>476489593</v>
      </c>
      <c r="J1365" s="121">
        <v>4729254481</v>
      </c>
      <c r="K1365" s="121">
        <v>1799090375</v>
      </c>
      <c r="L1365" s="121">
        <v>1697028808</v>
      </c>
      <c r="M1365" s="121">
        <v>2789896776</v>
      </c>
      <c r="N1365" s="121">
        <v>761721594</v>
      </c>
      <c r="O1365" s="121" t="e">
        <v>#N/A</v>
      </c>
      <c r="P1365" s="121">
        <v>189265273</v>
      </c>
      <c r="Q1365" s="121">
        <v>410453</v>
      </c>
      <c r="R1365" s="2">
        <v>28027</v>
      </c>
      <c r="S1365" s="2" t="s">
        <v>3949</v>
      </c>
      <c r="T1365" s="122">
        <v>0.12467758054429179</v>
      </c>
      <c r="U1365" s="122">
        <v>7.3550193037286035E-2</v>
      </c>
      <c r="V1365" s="122">
        <v>-7.314229371732095E-4</v>
      </c>
      <c r="W1365" s="122">
        <v>0.38041733263200983</v>
      </c>
      <c r="X1365" s="122">
        <v>0.58992316594688232</v>
      </c>
      <c r="Y1365" s="123">
        <v>483.4930917790831</v>
      </c>
      <c r="Z1365" s="123">
        <v>847.44801475442989</v>
      </c>
      <c r="AA1365" s="122">
        <v>0.45664660518997968</v>
      </c>
      <c r="AB1365" s="123">
        <v>4134.5265060798674</v>
      </c>
    </row>
    <row r="1366" spans="1:28" x14ac:dyDescent="0.25">
      <c r="A1366" s="2">
        <v>28</v>
      </c>
      <c r="B1366" s="2">
        <v>28032</v>
      </c>
      <c r="C1366" s="2" t="s">
        <v>3950</v>
      </c>
      <c r="D1366" s="121">
        <v>3231866385</v>
      </c>
      <c r="E1366" s="121">
        <v>857892976</v>
      </c>
      <c r="F1366" s="121">
        <v>2373973409</v>
      </c>
      <c r="G1366" s="121">
        <v>516648505</v>
      </c>
      <c r="H1366" s="121">
        <v>1478873695</v>
      </c>
      <c r="I1366" s="121">
        <v>895099714</v>
      </c>
      <c r="J1366" s="121">
        <v>3231866385</v>
      </c>
      <c r="K1366" s="121">
        <v>973908393</v>
      </c>
      <c r="L1366" s="121">
        <v>898261273</v>
      </c>
      <c r="M1366" s="121">
        <v>1925739460</v>
      </c>
      <c r="N1366" s="121">
        <v>511635105</v>
      </c>
      <c r="O1366" s="121" t="e">
        <v>#N/A</v>
      </c>
      <c r="P1366" s="121">
        <v>418789986</v>
      </c>
      <c r="Q1366" s="121">
        <v>678709</v>
      </c>
      <c r="R1366" s="2">
        <v>28032</v>
      </c>
      <c r="S1366" s="2" t="s">
        <v>3950</v>
      </c>
      <c r="T1366" s="122">
        <v>0.44548756143782814</v>
      </c>
      <c r="U1366" s="122">
        <v>0.26544815713351344</v>
      </c>
      <c r="V1366" s="122">
        <v>0.17570495227204219</v>
      </c>
      <c r="W1366" s="122">
        <v>0.30134550039574115</v>
      </c>
      <c r="X1366" s="122">
        <v>0.59585986256668844</v>
      </c>
      <c r="Y1366" s="123">
        <v>761.2224163816893</v>
      </c>
      <c r="Z1366" s="123">
        <v>1264.0070722504049</v>
      </c>
      <c r="AA1366" s="122">
        <v>1.6767672265178128</v>
      </c>
      <c r="AB1366" s="123">
        <v>1323.485135750373</v>
      </c>
    </row>
    <row r="1367" spans="1:28" x14ac:dyDescent="0.25">
      <c r="A1367" s="2">
        <v>28</v>
      </c>
      <c r="B1367" s="2">
        <v>28033</v>
      </c>
      <c r="C1367" s="2" t="s">
        <v>3951</v>
      </c>
      <c r="D1367" s="121">
        <v>588816979</v>
      </c>
      <c r="E1367" s="121">
        <v>63266339</v>
      </c>
      <c r="F1367" s="121">
        <v>505861737</v>
      </c>
      <c r="G1367" s="121">
        <v>44880453</v>
      </c>
      <c r="H1367" s="121">
        <v>251060114</v>
      </c>
      <c r="I1367" s="121">
        <v>254801623</v>
      </c>
      <c r="J1367" s="121">
        <v>588816979</v>
      </c>
      <c r="K1367" s="121">
        <v>93066811</v>
      </c>
      <c r="L1367" s="121">
        <v>88580279</v>
      </c>
      <c r="M1367" s="121">
        <v>478027040</v>
      </c>
      <c r="N1367" s="121">
        <v>166022566</v>
      </c>
      <c r="O1367" s="121" t="e">
        <v>#N/A</v>
      </c>
      <c r="P1367" s="121">
        <v>38916440</v>
      </c>
      <c r="Q1367" s="121">
        <v>150028</v>
      </c>
      <c r="R1367" s="2">
        <v>28033</v>
      </c>
      <c r="S1367" s="2" t="s">
        <v>3951</v>
      </c>
      <c r="T1367" s="122">
        <v>0.13234887089232442</v>
      </c>
      <c r="U1367" s="122">
        <v>0.10744652626601653</v>
      </c>
      <c r="V1367" s="122">
        <v>9.9065525944804111E-2</v>
      </c>
      <c r="W1367" s="122">
        <v>0.1580572814969726</v>
      </c>
      <c r="X1367" s="122">
        <v>0.8118431652766589</v>
      </c>
      <c r="Y1367" s="123">
        <v>299.14717919321726</v>
      </c>
      <c r="Z1367" s="123">
        <v>421.69687658303781</v>
      </c>
      <c r="AA1367" s="122">
        <v>0.38107072143433801</v>
      </c>
      <c r="AB1367" s="123">
        <v>590.42498067027486</v>
      </c>
    </row>
    <row r="1368" spans="1:28" x14ac:dyDescent="0.25">
      <c r="A1368" s="2">
        <v>28</v>
      </c>
      <c r="B1368" s="2">
        <v>28038</v>
      </c>
      <c r="C1368" s="2" t="s">
        <v>3952</v>
      </c>
      <c r="D1368" s="121">
        <v>1402324096</v>
      </c>
      <c r="E1368" s="121">
        <v>325979757</v>
      </c>
      <c r="F1368" s="121">
        <v>1020591579</v>
      </c>
      <c r="G1368" s="121">
        <v>137694848</v>
      </c>
      <c r="H1368" s="121">
        <v>674687684</v>
      </c>
      <c r="I1368" s="121">
        <v>345903895</v>
      </c>
      <c r="J1368" s="121">
        <v>1402324096</v>
      </c>
      <c r="K1368" s="121">
        <v>161353345</v>
      </c>
      <c r="L1368" s="121">
        <v>147858197</v>
      </c>
      <c r="M1368" s="121">
        <v>1086343251</v>
      </c>
      <c r="N1368" s="121">
        <v>493456851</v>
      </c>
      <c r="O1368" s="121" t="e">
        <v>#N/A</v>
      </c>
      <c r="P1368" s="121">
        <v>134848032</v>
      </c>
      <c r="Q1368" s="121">
        <v>318554</v>
      </c>
      <c r="R1368" s="2">
        <v>28038</v>
      </c>
      <c r="S1368" s="2" t="s">
        <v>3952</v>
      </c>
      <c r="T1368" s="122">
        <v>0.3000706790417571</v>
      </c>
      <c r="U1368" s="122">
        <v>0.23245678936119485</v>
      </c>
      <c r="V1368" s="122">
        <v>-2.6866244884195978E-2</v>
      </c>
      <c r="W1368" s="122">
        <v>0.11506137950581147</v>
      </c>
      <c r="X1368" s="122">
        <v>0.7746734539459843</v>
      </c>
      <c r="Y1368" s="123">
        <v>432.24962800655464</v>
      </c>
      <c r="Z1368" s="123">
        <v>1023.3108264218939</v>
      </c>
      <c r="AA1368" s="122">
        <v>0.66060437977382547</v>
      </c>
      <c r="AB1368" s="123">
        <v>464.15426269957368</v>
      </c>
    </row>
    <row r="1369" spans="1:28" x14ac:dyDescent="0.25">
      <c r="A1369" s="2">
        <v>28</v>
      </c>
      <c r="B1369" s="2">
        <v>28041</v>
      </c>
      <c r="C1369" s="2" t="s">
        <v>2890</v>
      </c>
      <c r="D1369" s="121">
        <v>1372236187</v>
      </c>
      <c r="E1369" s="121">
        <v>201451250</v>
      </c>
      <c r="F1369" s="121">
        <v>1099576325</v>
      </c>
      <c r="G1369" s="121">
        <v>113767570</v>
      </c>
      <c r="H1369" s="121">
        <v>649771864</v>
      </c>
      <c r="I1369" s="121">
        <v>449804461</v>
      </c>
      <c r="J1369" s="121">
        <v>1372236187</v>
      </c>
      <c r="K1369" s="121">
        <v>176545797</v>
      </c>
      <c r="L1369" s="121">
        <v>153102664</v>
      </c>
      <c r="M1369" s="121">
        <v>1156261583</v>
      </c>
      <c r="N1369" s="121">
        <v>522668425</v>
      </c>
      <c r="O1369" s="121" t="e">
        <v>#N/A</v>
      </c>
      <c r="P1369" s="121">
        <v>103013402</v>
      </c>
      <c r="Q1369" s="121">
        <v>359762</v>
      </c>
      <c r="R1369" s="2">
        <v>28041</v>
      </c>
      <c r="S1369" s="2" t="s">
        <v>2890</v>
      </c>
      <c r="T1369" s="122">
        <v>0.17422636275549422</v>
      </c>
      <c r="U1369" s="122">
        <v>0.14680508494708572</v>
      </c>
      <c r="V1369" s="122">
        <v>5.2505104838697081E-2</v>
      </c>
      <c r="W1369" s="122">
        <v>0.12865554681659186</v>
      </c>
      <c r="X1369" s="122">
        <v>0.84261120203208861</v>
      </c>
      <c r="Y1369" s="123">
        <v>316.2300910046086</v>
      </c>
      <c r="Z1369" s="123">
        <v>559.95699934956997</v>
      </c>
      <c r="AA1369" s="122">
        <v>0.38542839085793257</v>
      </c>
      <c r="AB1369" s="123">
        <v>425.56652453566522</v>
      </c>
    </row>
    <row r="1370" spans="1:28" x14ac:dyDescent="0.25">
      <c r="A1370" s="2">
        <v>29</v>
      </c>
      <c r="B1370" s="2">
        <v>29001</v>
      </c>
      <c r="C1370" s="2" t="s">
        <v>3953</v>
      </c>
      <c r="D1370" s="121">
        <v>53283369</v>
      </c>
      <c r="E1370" s="121">
        <v>4678208</v>
      </c>
      <c r="F1370" s="121">
        <v>48605161</v>
      </c>
      <c r="G1370" s="121">
        <v>1471202</v>
      </c>
      <c r="H1370" s="121">
        <v>32288095</v>
      </c>
      <c r="I1370" s="121">
        <v>16317066</v>
      </c>
      <c r="J1370" s="121">
        <v>53283369</v>
      </c>
      <c r="K1370" s="121">
        <v>7320689</v>
      </c>
      <c r="L1370" s="121">
        <v>6203637</v>
      </c>
      <c r="M1370" s="121">
        <v>44549767</v>
      </c>
      <c r="N1370" s="121">
        <v>20050540</v>
      </c>
      <c r="O1370" s="121" t="e">
        <v>#N/A</v>
      </c>
      <c r="P1370" s="121">
        <v>1224886</v>
      </c>
      <c r="Q1370" s="121">
        <v>13584</v>
      </c>
      <c r="R1370" s="2">
        <v>29001</v>
      </c>
      <c r="S1370" s="2" t="s">
        <v>3953</v>
      </c>
      <c r="T1370" s="122">
        <v>0.10501082979850378</v>
      </c>
      <c r="U1370" s="122">
        <v>8.7798652521389936E-2</v>
      </c>
      <c r="V1370" s="122">
        <v>0.14465891396494035</v>
      </c>
      <c r="W1370" s="122">
        <v>0.13739163152390008</v>
      </c>
      <c r="X1370" s="122">
        <v>0.83609140780869162</v>
      </c>
      <c r="Y1370" s="123">
        <v>108.30403415783275</v>
      </c>
      <c r="Z1370" s="123">
        <v>344.39104829210834</v>
      </c>
      <c r="AA1370" s="122">
        <v>0.23332079834258829</v>
      </c>
      <c r="AB1370" s="123">
        <v>456.68705830388694</v>
      </c>
    </row>
    <row r="1371" spans="1:28" x14ac:dyDescent="0.25">
      <c r="A1371" s="2">
        <v>29</v>
      </c>
      <c r="B1371" s="2">
        <v>29002</v>
      </c>
      <c r="C1371" s="2" t="s">
        <v>3954</v>
      </c>
      <c r="D1371" s="121">
        <v>80740844</v>
      </c>
      <c r="E1371" s="121">
        <v>13800496</v>
      </c>
      <c r="F1371" s="121">
        <v>63540036</v>
      </c>
      <c r="G1371" s="121">
        <v>3606093</v>
      </c>
      <c r="H1371" s="121">
        <v>40905328</v>
      </c>
      <c r="I1371" s="121">
        <v>22634708</v>
      </c>
      <c r="J1371" s="121">
        <v>80740844</v>
      </c>
      <c r="K1371" s="121">
        <v>11741611</v>
      </c>
      <c r="L1371" s="121">
        <v>9719478</v>
      </c>
      <c r="M1371" s="121">
        <v>68999233</v>
      </c>
      <c r="N1371" s="121">
        <v>35556071</v>
      </c>
      <c r="O1371" s="121" t="e">
        <v>#N/A</v>
      </c>
      <c r="P1371" s="121">
        <v>3574130</v>
      </c>
      <c r="Q1371" s="121">
        <v>16423</v>
      </c>
      <c r="R1371" s="2">
        <v>29002</v>
      </c>
      <c r="S1371" s="2" t="s">
        <v>3954</v>
      </c>
      <c r="T1371" s="122">
        <v>0.2000094116988228</v>
      </c>
      <c r="U1371" s="122">
        <v>0.1709233557182038</v>
      </c>
      <c r="V1371" s="122">
        <v>-3.8462919557798125E-2</v>
      </c>
      <c r="W1371" s="122">
        <v>0.1454234364951647</v>
      </c>
      <c r="X1371" s="122">
        <v>0.85457656350483535</v>
      </c>
      <c r="Y1371" s="123">
        <v>219.57577787249588</v>
      </c>
      <c r="Z1371" s="123">
        <v>840.31516775254215</v>
      </c>
      <c r="AA1371" s="122">
        <v>0.3881333232797291</v>
      </c>
      <c r="AB1371" s="123">
        <v>591.82110454849908</v>
      </c>
    </row>
    <row r="1372" spans="1:28" x14ac:dyDescent="0.25">
      <c r="A1372" s="2">
        <v>29</v>
      </c>
      <c r="B1372" s="2">
        <v>29003</v>
      </c>
      <c r="C1372" s="2" t="s">
        <v>3955</v>
      </c>
      <c r="D1372" s="121">
        <v>52989327</v>
      </c>
      <c r="E1372" s="121">
        <v>5888981</v>
      </c>
      <c r="F1372" s="121">
        <v>47100346</v>
      </c>
      <c r="G1372" s="121">
        <v>850144</v>
      </c>
      <c r="H1372" s="121">
        <v>30797406</v>
      </c>
      <c r="I1372" s="121">
        <v>16302940</v>
      </c>
      <c r="J1372" s="121">
        <v>52989327</v>
      </c>
      <c r="K1372" s="121">
        <v>12697062</v>
      </c>
      <c r="L1372" s="121">
        <v>11806202</v>
      </c>
      <c r="M1372" s="121">
        <v>39966167</v>
      </c>
      <c r="N1372" s="121">
        <v>17251560</v>
      </c>
      <c r="O1372" s="121" t="e">
        <v>#N/A</v>
      </c>
      <c r="P1372" s="121">
        <v>708175</v>
      </c>
      <c r="Q1372" s="121">
        <v>7549</v>
      </c>
      <c r="R1372" s="2">
        <v>29003</v>
      </c>
      <c r="S1372" s="2" t="s">
        <v>3955</v>
      </c>
      <c r="T1372" s="122">
        <v>0.14734915660038153</v>
      </c>
      <c r="U1372" s="122">
        <v>0.11113522917549037</v>
      </c>
      <c r="V1372" s="122">
        <v>0.14406674433108546</v>
      </c>
      <c r="W1372" s="122">
        <v>0.23961546067569417</v>
      </c>
      <c r="X1372" s="122">
        <v>0.75423050758882071</v>
      </c>
      <c r="Y1372" s="123">
        <v>112.61677043316996</v>
      </c>
      <c r="Z1372" s="123">
        <v>780.10080805404687</v>
      </c>
      <c r="AA1372" s="122">
        <v>0.34135933214155706</v>
      </c>
      <c r="AB1372" s="123">
        <v>1563.9425089415818</v>
      </c>
    </row>
    <row r="1373" spans="1:28" x14ac:dyDescent="0.25">
      <c r="A1373" s="2">
        <v>29</v>
      </c>
      <c r="B1373" s="2">
        <v>29004</v>
      </c>
      <c r="C1373" s="2" t="s">
        <v>3956</v>
      </c>
      <c r="D1373" s="121">
        <v>91430521</v>
      </c>
      <c r="E1373" s="121">
        <v>5285614</v>
      </c>
      <c r="F1373" s="121">
        <v>86144907</v>
      </c>
      <c r="G1373" s="121">
        <v>1328778</v>
      </c>
      <c r="H1373" s="121">
        <v>41967648</v>
      </c>
      <c r="I1373" s="121">
        <v>44177259</v>
      </c>
      <c r="J1373" s="121">
        <v>91430521</v>
      </c>
      <c r="K1373" s="121">
        <v>29870174</v>
      </c>
      <c r="L1373" s="121">
        <v>29548098</v>
      </c>
      <c r="M1373" s="121">
        <v>61412767</v>
      </c>
      <c r="N1373" s="121">
        <v>27216533</v>
      </c>
      <c r="O1373" s="121" t="e">
        <v>#N/A</v>
      </c>
      <c r="P1373" s="121">
        <v>1485818</v>
      </c>
      <c r="Q1373" s="121">
        <v>18429</v>
      </c>
      <c r="R1373" s="2">
        <v>29004</v>
      </c>
      <c r="S1373" s="2" t="s">
        <v>3956</v>
      </c>
      <c r="T1373" s="122">
        <v>8.6067022513413208E-2</v>
      </c>
      <c r="U1373" s="122">
        <v>5.7810170413444321E-2</v>
      </c>
      <c r="V1373" s="122">
        <v>-0.14771219838086647</v>
      </c>
      <c r="W1373" s="122">
        <v>0.32669806179929783</v>
      </c>
      <c r="X1373" s="122">
        <v>0.67168781636932817</v>
      </c>
      <c r="Y1373" s="123">
        <v>72.10255575451734</v>
      </c>
      <c r="Z1373" s="123">
        <v>286.80959357534323</v>
      </c>
      <c r="AA1373" s="122">
        <v>0.19420599971348299</v>
      </c>
      <c r="AB1373" s="123">
        <v>1603.3478756307993</v>
      </c>
    </row>
    <row r="1374" spans="1:28" x14ac:dyDescent="0.25">
      <c r="A1374" s="2">
        <v>29</v>
      </c>
      <c r="B1374" s="2">
        <v>29005</v>
      </c>
      <c r="C1374" s="2" t="s">
        <v>3957</v>
      </c>
      <c r="D1374" s="121">
        <v>388411166</v>
      </c>
      <c r="E1374" s="121">
        <v>105705380</v>
      </c>
      <c r="F1374" s="121">
        <v>281927131</v>
      </c>
      <c r="G1374" s="121">
        <v>42080006</v>
      </c>
      <c r="H1374" s="121">
        <v>182811061</v>
      </c>
      <c r="I1374" s="121">
        <v>99116070</v>
      </c>
      <c r="J1374" s="121">
        <v>388411166</v>
      </c>
      <c r="K1374" s="121">
        <v>50470008</v>
      </c>
      <c r="L1374" s="121">
        <v>42627246</v>
      </c>
      <c r="M1374" s="121">
        <v>337941158</v>
      </c>
      <c r="N1374" s="121">
        <v>163446840</v>
      </c>
      <c r="O1374" s="121" t="e">
        <v>#N/A</v>
      </c>
      <c r="P1374" s="121">
        <v>43974520</v>
      </c>
      <c r="Q1374" s="121">
        <v>83582</v>
      </c>
      <c r="R1374" s="2">
        <v>29005</v>
      </c>
      <c r="S1374" s="2" t="s">
        <v>3957</v>
      </c>
      <c r="T1374" s="122">
        <v>0.31279226426749712</v>
      </c>
      <c r="U1374" s="122">
        <v>0.27214814931453335</v>
      </c>
      <c r="V1374" s="122">
        <v>-8.804345554057913E-2</v>
      </c>
      <c r="W1374" s="122">
        <v>0.12993964236342267</v>
      </c>
      <c r="X1374" s="122">
        <v>0.8700603576365773</v>
      </c>
      <c r="Y1374" s="123">
        <v>503.45775406187937</v>
      </c>
      <c r="Z1374" s="123">
        <v>1264.6907228829173</v>
      </c>
      <c r="AA1374" s="122">
        <v>0.64672636069317702</v>
      </c>
      <c r="AB1374" s="123">
        <v>510.00509679117511</v>
      </c>
    </row>
    <row r="1375" spans="1:28" x14ac:dyDescent="0.25">
      <c r="A1375" s="2">
        <v>29</v>
      </c>
      <c r="B1375" s="2">
        <v>29006</v>
      </c>
      <c r="C1375" s="2" t="s">
        <v>3958</v>
      </c>
      <c r="D1375" s="121">
        <v>175657568</v>
      </c>
      <c r="E1375" s="121">
        <v>16891587</v>
      </c>
      <c r="F1375" s="121">
        <v>158765981</v>
      </c>
      <c r="G1375" s="121">
        <v>8579250</v>
      </c>
      <c r="H1375" s="121">
        <v>85543531</v>
      </c>
      <c r="I1375" s="121">
        <v>73222450</v>
      </c>
      <c r="J1375" s="121">
        <v>175657568</v>
      </c>
      <c r="K1375" s="121">
        <v>28972827</v>
      </c>
      <c r="L1375" s="121">
        <v>23022707</v>
      </c>
      <c r="M1375" s="121">
        <v>143009600</v>
      </c>
      <c r="N1375" s="121">
        <v>76797203</v>
      </c>
      <c r="O1375" s="121" t="e">
        <v>#N/A</v>
      </c>
      <c r="P1375" s="121">
        <v>6457160</v>
      </c>
      <c r="Q1375" s="121">
        <v>54754</v>
      </c>
      <c r="R1375" s="2">
        <v>29006</v>
      </c>
      <c r="S1375" s="2" t="s">
        <v>3958</v>
      </c>
      <c r="T1375" s="122">
        <v>0.11811505661158411</v>
      </c>
      <c r="U1375" s="122">
        <v>9.6162022464070546E-2</v>
      </c>
      <c r="V1375" s="122">
        <v>0.26621435994349563</v>
      </c>
      <c r="W1375" s="122">
        <v>0.16493924702407356</v>
      </c>
      <c r="X1375" s="122">
        <v>0.81413856304785004</v>
      </c>
      <c r="Y1375" s="123">
        <v>156.68718267158565</v>
      </c>
      <c r="Z1375" s="123">
        <v>308.49959820287103</v>
      </c>
      <c r="AA1375" s="122">
        <v>0.21995054950113221</v>
      </c>
      <c r="AB1375" s="123">
        <v>420.47534426708552</v>
      </c>
    </row>
    <row r="1376" spans="1:28" x14ac:dyDescent="0.25">
      <c r="A1376" s="2">
        <v>29</v>
      </c>
      <c r="B1376" s="2">
        <v>29007</v>
      </c>
      <c r="C1376" s="2" t="s">
        <v>3959</v>
      </c>
      <c r="D1376" s="121">
        <v>88099899</v>
      </c>
      <c r="E1376" s="121">
        <v>3441186</v>
      </c>
      <c r="F1376" s="121">
        <v>84658713</v>
      </c>
      <c r="G1376" s="121">
        <v>1134069</v>
      </c>
      <c r="H1376" s="121">
        <v>37931317</v>
      </c>
      <c r="I1376" s="121">
        <v>46727396</v>
      </c>
      <c r="J1376" s="121">
        <v>88099899</v>
      </c>
      <c r="K1376" s="121">
        <v>30169574</v>
      </c>
      <c r="L1376" s="121">
        <v>29510789</v>
      </c>
      <c r="M1376" s="121">
        <v>56128481</v>
      </c>
      <c r="N1376" s="121">
        <v>25392549</v>
      </c>
      <c r="O1376" s="121" t="e">
        <v>#N/A</v>
      </c>
      <c r="P1376" s="121">
        <v>1395334</v>
      </c>
      <c r="Q1376" s="121">
        <v>19835</v>
      </c>
      <c r="R1376" s="2">
        <v>29007</v>
      </c>
      <c r="S1376" s="2" t="s">
        <v>3959</v>
      </c>
      <c r="T1376" s="122">
        <v>6.1309088339661283E-2</v>
      </c>
      <c r="U1376" s="122">
        <v>3.9060044779392997E-2</v>
      </c>
      <c r="V1376" s="122">
        <v>-0.22542984137636424</v>
      </c>
      <c r="W1376" s="122">
        <v>0.34244731654005645</v>
      </c>
      <c r="X1376" s="122">
        <v>0.63710040121612399</v>
      </c>
      <c r="Y1376" s="123">
        <v>57.17514494580287</v>
      </c>
      <c r="Z1376" s="123">
        <v>173.49059742878751</v>
      </c>
      <c r="AA1376" s="122">
        <v>0.13551951794993089</v>
      </c>
      <c r="AB1376" s="123">
        <v>1487.8139147970758</v>
      </c>
    </row>
    <row r="1377" spans="1:28" x14ac:dyDescent="0.25">
      <c r="A1377" s="2">
        <v>29</v>
      </c>
      <c r="B1377" s="2">
        <v>29008</v>
      </c>
      <c r="C1377" s="2" t="s">
        <v>3960</v>
      </c>
      <c r="D1377" s="121">
        <v>73198882</v>
      </c>
      <c r="E1377" s="121">
        <v>2397957</v>
      </c>
      <c r="F1377" s="121">
        <v>70800925</v>
      </c>
      <c r="G1377" s="121">
        <v>1162928</v>
      </c>
      <c r="H1377" s="121">
        <v>39389037</v>
      </c>
      <c r="I1377" s="121">
        <v>31411888</v>
      </c>
      <c r="J1377" s="121">
        <v>73198882</v>
      </c>
      <c r="K1377" s="121">
        <v>22432015</v>
      </c>
      <c r="L1377" s="121">
        <v>21722427</v>
      </c>
      <c r="M1377" s="121">
        <v>49537687</v>
      </c>
      <c r="N1377" s="121">
        <v>26558824</v>
      </c>
      <c r="O1377" s="121" t="e">
        <v>#N/A</v>
      </c>
      <c r="P1377" s="121">
        <v>952285</v>
      </c>
      <c r="Q1377" s="121">
        <v>16758</v>
      </c>
      <c r="R1377" s="2">
        <v>29008</v>
      </c>
      <c r="S1377" s="2" t="s">
        <v>3960</v>
      </c>
      <c r="T1377" s="122">
        <v>4.8406721129309084E-2</v>
      </c>
      <c r="U1377" s="122">
        <v>3.2759475752648794E-2</v>
      </c>
      <c r="V1377" s="122">
        <v>0.16381873076979714</v>
      </c>
      <c r="W1377" s="122">
        <v>0.30645297287464035</v>
      </c>
      <c r="X1377" s="122">
        <v>0.67675469414956368</v>
      </c>
      <c r="Y1377" s="123">
        <v>69.395393245017303</v>
      </c>
      <c r="Z1377" s="123">
        <v>143.09326888650196</v>
      </c>
      <c r="AA1377" s="122">
        <v>9.0288523317146874E-2</v>
      </c>
      <c r="AB1377" s="123">
        <v>1296.2422126745435</v>
      </c>
    </row>
    <row r="1378" spans="1:28" x14ac:dyDescent="0.25">
      <c r="A1378" s="2">
        <v>29</v>
      </c>
      <c r="B1378" s="2">
        <v>29009</v>
      </c>
      <c r="C1378" s="2" t="s">
        <v>3961</v>
      </c>
      <c r="D1378" s="121">
        <v>46727451</v>
      </c>
      <c r="E1378" s="121">
        <v>4413762</v>
      </c>
      <c r="F1378" s="121">
        <v>42313689</v>
      </c>
      <c r="G1378" s="121">
        <v>995730</v>
      </c>
      <c r="H1378" s="121">
        <v>29613583</v>
      </c>
      <c r="I1378" s="121">
        <v>12700106</v>
      </c>
      <c r="J1378" s="121">
        <v>46727451</v>
      </c>
      <c r="K1378" s="121">
        <v>15063075</v>
      </c>
      <c r="L1378" s="121">
        <v>14292381</v>
      </c>
      <c r="M1378" s="121">
        <v>30029488</v>
      </c>
      <c r="N1378" s="121">
        <v>13909019</v>
      </c>
      <c r="O1378" s="121" t="e">
        <v>#N/A</v>
      </c>
      <c r="P1378" s="121">
        <v>809066</v>
      </c>
      <c r="Q1378" s="121">
        <v>6131</v>
      </c>
      <c r="R1378" s="2">
        <v>29009</v>
      </c>
      <c r="S1378" s="2" t="s">
        <v>3961</v>
      </c>
      <c r="T1378" s="122">
        <v>0.14698092754694986</v>
      </c>
      <c r="U1378" s="122">
        <v>9.4457581262029466E-2</v>
      </c>
      <c r="V1378" s="122">
        <v>0.1728895044862091</v>
      </c>
      <c r="W1378" s="122">
        <v>0.32236029737637517</v>
      </c>
      <c r="X1378" s="122">
        <v>0.64265196062160546</v>
      </c>
      <c r="Y1378" s="123">
        <v>162.40906866742782</v>
      </c>
      <c r="Z1378" s="123">
        <v>719.9089871146632</v>
      </c>
      <c r="AA1378" s="122">
        <v>0.31733093469783885</v>
      </c>
      <c r="AB1378" s="123">
        <v>2331.166367639863</v>
      </c>
    </row>
    <row r="1379" spans="1:28" x14ac:dyDescent="0.25">
      <c r="A1379" s="2">
        <v>29</v>
      </c>
      <c r="B1379" s="2">
        <v>29010</v>
      </c>
      <c r="C1379" s="2" t="s">
        <v>3962</v>
      </c>
      <c r="D1379" s="121">
        <v>272364570</v>
      </c>
      <c r="E1379" s="121">
        <v>44475313</v>
      </c>
      <c r="F1379" s="121">
        <v>227889257</v>
      </c>
      <c r="G1379" s="121">
        <v>11808597</v>
      </c>
      <c r="H1379" s="121">
        <v>114007163</v>
      </c>
      <c r="I1379" s="121">
        <v>113882094</v>
      </c>
      <c r="J1379" s="121">
        <v>272364570</v>
      </c>
      <c r="K1379" s="121">
        <v>63329861</v>
      </c>
      <c r="L1379" s="121">
        <v>56200305</v>
      </c>
      <c r="M1379" s="121">
        <v>199405134</v>
      </c>
      <c r="N1379" s="121">
        <v>86033049</v>
      </c>
      <c r="O1379" s="121" t="e">
        <v>#N/A</v>
      </c>
      <c r="P1379" s="121">
        <v>11411445</v>
      </c>
      <c r="Q1379" s="121">
        <v>76305</v>
      </c>
      <c r="R1379" s="2">
        <v>29010</v>
      </c>
      <c r="S1379" s="2" t="s">
        <v>3962</v>
      </c>
      <c r="T1379" s="122">
        <v>0.22303995944256882</v>
      </c>
      <c r="U1379" s="122">
        <v>0.16329331307666045</v>
      </c>
      <c r="V1379" s="122">
        <v>-1.3817892307797064E-2</v>
      </c>
      <c r="W1379" s="122">
        <v>0.23251871930332202</v>
      </c>
      <c r="X1379" s="122">
        <v>0.73212581944854283</v>
      </c>
      <c r="Y1379" s="123">
        <v>154.75521918616082</v>
      </c>
      <c r="Z1379" s="123">
        <v>582.86236812790776</v>
      </c>
      <c r="AA1379" s="122">
        <v>0.5169561408895319</v>
      </c>
      <c r="AB1379" s="123">
        <v>736.52191861608026</v>
      </c>
    </row>
    <row r="1380" spans="1:28" x14ac:dyDescent="0.25">
      <c r="A1380" s="2">
        <v>29</v>
      </c>
      <c r="B1380" s="2">
        <v>29011</v>
      </c>
      <c r="C1380" s="2" t="s">
        <v>3963</v>
      </c>
      <c r="D1380" s="121">
        <v>37935668</v>
      </c>
      <c r="E1380" s="121">
        <v>1334528</v>
      </c>
      <c r="F1380" s="121">
        <v>36433224</v>
      </c>
      <c r="G1380" s="121">
        <v>291293</v>
      </c>
      <c r="H1380" s="121">
        <v>25259774</v>
      </c>
      <c r="I1380" s="121">
        <v>11173450</v>
      </c>
      <c r="J1380" s="121">
        <v>37935668</v>
      </c>
      <c r="K1380" s="121">
        <v>9869134</v>
      </c>
      <c r="L1380" s="121">
        <v>9756654</v>
      </c>
      <c r="M1380" s="121">
        <v>28066534</v>
      </c>
      <c r="N1380" s="121">
        <v>13367745</v>
      </c>
      <c r="O1380" s="121" t="e">
        <v>#N/A</v>
      </c>
      <c r="P1380" s="121">
        <v>361919</v>
      </c>
      <c r="Q1380" s="121">
        <v>8105</v>
      </c>
      <c r="R1380" s="2">
        <v>29011</v>
      </c>
      <c r="S1380" s="2" t="s">
        <v>3963</v>
      </c>
      <c r="T1380" s="122">
        <v>4.7548728318216993E-2</v>
      </c>
      <c r="U1380" s="122">
        <v>3.5178713605359471E-2</v>
      </c>
      <c r="V1380" s="122">
        <v>-0.23295980293576368</v>
      </c>
      <c r="W1380" s="122">
        <v>0.26015448047468148</v>
      </c>
      <c r="X1380" s="122">
        <v>0.73984551952531852</v>
      </c>
      <c r="Y1380" s="123">
        <v>35.939913633559534</v>
      </c>
      <c r="Z1380" s="123">
        <v>164.65490438001234</v>
      </c>
      <c r="AA1380" s="122">
        <v>9.9831946225784535E-2</v>
      </c>
      <c r="AB1380" s="123">
        <v>1203.78210980876</v>
      </c>
    </row>
    <row r="1381" spans="1:28" x14ac:dyDescent="0.25">
      <c r="A1381" s="2">
        <v>29</v>
      </c>
      <c r="B1381" s="2">
        <v>29012</v>
      </c>
      <c r="C1381" s="2" t="s">
        <v>3964</v>
      </c>
      <c r="D1381" s="121">
        <v>55817546</v>
      </c>
      <c r="E1381" s="121">
        <v>1290695</v>
      </c>
      <c r="F1381" s="121">
        <v>54345051</v>
      </c>
      <c r="G1381" s="121">
        <v>362317</v>
      </c>
      <c r="H1381" s="121">
        <v>30173589</v>
      </c>
      <c r="I1381" s="121">
        <v>24171462</v>
      </c>
      <c r="J1381" s="121">
        <v>55817546</v>
      </c>
      <c r="K1381" s="121">
        <v>18311732</v>
      </c>
      <c r="L1381" s="121">
        <v>17275342</v>
      </c>
      <c r="M1381" s="121">
        <v>37505814</v>
      </c>
      <c r="N1381" s="121">
        <v>17203296</v>
      </c>
      <c r="O1381" s="121" t="e">
        <v>#N/A</v>
      </c>
      <c r="P1381" s="121">
        <v>598522</v>
      </c>
      <c r="Q1381" s="121">
        <v>9238</v>
      </c>
      <c r="R1381" s="2">
        <v>29012</v>
      </c>
      <c r="S1381" s="2" t="s">
        <v>3964</v>
      </c>
      <c r="T1381" s="122">
        <v>3.4413197911129192E-2</v>
      </c>
      <c r="U1381" s="122">
        <v>2.3123463722321293E-2</v>
      </c>
      <c r="V1381" s="122">
        <v>-0.4230900197351305</v>
      </c>
      <c r="W1381" s="122">
        <v>0.32806408221529482</v>
      </c>
      <c r="X1381" s="122">
        <v>0.67193591778470518</v>
      </c>
      <c r="Y1381" s="123">
        <v>39.22028577614202</v>
      </c>
      <c r="Z1381" s="123">
        <v>139.71584758605758</v>
      </c>
      <c r="AA1381" s="122">
        <v>7.5026029895666507E-2</v>
      </c>
      <c r="AB1381" s="123">
        <v>1870.0305260878979</v>
      </c>
    </row>
    <row r="1382" spans="1:28" x14ac:dyDescent="0.25">
      <c r="A1382" s="2">
        <v>29</v>
      </c>
      <c r="B1382" s="2">
        <v>29013</v>
      </c>
      <c r="C1382" s="2" t="s">
        <v>3965</v>
      </c>
      <c r="D1382" s="121">
        <v>389659993</v>
      </c>
      <c r="E1382" s="121">
        <v>60642024</v>
      </c>
      <c r="F1382" s="121">
        <v>329017969</v>
      </c>
      <c r="G1382" s="121">
        <v>22958912</v>
      </c>
      <c r="H1382" s="121">
        <v>143286732</v>
      </c>
      <c r="I1382" s="121">
        <v>185731237</v>
      </c>
      <c r="J1382" s="121">
        <v>389659993</v>
      </c>
      <c r="K1382" s="121">
        <v>108034574</v>
      </c>
      <c r="L1382" s="121">
        <v>95750740</v>
      </c>
      <c r="M1382" s="121">
        <v>279618612</v>
      </c>
      <c r="N1382" s="121">
        <v>97709312</v>
      </c>
      <c r="O1382" s="121" t="e">
        <v>#N/A</v>
      </c>
      <c r="P1382" s="121">
        <v>20412057</v>
      </c>
      <c r="Q1382" s="121">
        <v>99167</v>
      </c>
      <c r="R1382" s="2">
        <v>29013</v>
      </c>
      <c r="S1382" s="2" t="s">
        <v>3965</v>
      </c>
      <c r="T1382" s="122">
        <v>0.21687406130175627</v>
      </c>
      <c r="U1382" s="122">
        <v>0.15562804775803607</v>
      </c>
      <c r="V1382" s="122">
        <v>7.1923988077332357E-2</v>
      </c>
      <c r="W1382" s="122">
        <v>0.2772534413097934</v>
      </c>
      <c r="X1382" s="122">
        <v>0.71759640974997396</v>
      </c>
      <c r="Y1382" s="123">
        <v>231.51766212550547</v>
      </c>
      <c r="Z1382" s="123">
        <v>611.51415289360375</v>
      </c>
      <c r="AA1382" s="122">
        <v>0.62063709956324331</v>
      </c>
      <c r="AB1382" s="123">
        <v>965.55043512458781</v>
      </c>
    </row>
    <row r="1383" spans="1:28" x14ac:dyDescent="0.25">
      <c r="A1383" s="2">
        <v>29</v>
      </c>
      <c r="B1383" s="2">
        <v>29014</v>
      </c>
      <c r="C1383" s="2" t="s">
        <v>3966</v>
      </c>
      <c r="D1383" s="121">
        <v>74276110</v>
      </c>
      <c r="E1383" s="121">
        <v>3117270</v>
      </c>
      <c r="F1383" s="121">
        <v>70759133</v>
      </c>
      <c r="G1383" s="121">
        <v>560459</v>
      </c>
      <c r="H1383" s="121">
        <v>38525706</v>
      </c>
      <c r="I1383" s="121">
        <v>32233427</v>
      </c>
      <c r="J1383" s="121">
        <v>74276110</v>
      </c>
      <c r="K1383" s="121">
        <v>20729712</v>
      </c>
      <c r="L1383" s="121">
        <v>18923684</v>
      </c>
      <c r="M1383" s="121">
        <v>53546398</v>
      </c>
      <c r="N1383" s="121">
        <v>22352768</v>
      </c>
      <c r="O1383" s="121" t="e">
        <v>#N/A</v>
      </c>
      <c r="P1383" s="121">
        <v>708294</v>
      </c>
      <c r="Q1383" s="121">
        <v>18762</v>
      </c>
      <c r="R1383" s="2">
        <v>29014</v>
      </c>
      <c r="S1383" s="2" t="s">
        <v>3966</v>
      </c>
      <c r="T1383" s="122">
        <v>5.8216240801108599E-2</v>
      </c>
      <c r="U1383" s="122">
        <v>4.1968676065561324E-2</v>
      </c>
      <c r="V1383" s="122">
        <v>-0.24589860604979641</v>
      </c>
      <c r="W1383" s="122">
        <v>0.27908989848822185</v>
      </c>
      <c r="X1383" s="122">
        <v>0.72091010151177815</v>
      </c>
      <c r="Y1383" s="123">
        <v>29.872028568382902</v>
      </c>
      <c r="Z1383" s="123">
        <v>166.14806523824751</v>
      </c>
      <c r="AA1383" s="122">
        <v>0.13945789622117494</v>
      </c>
      <c r="AB1383" s="123">
        <v>1008.6176313825819</v>
      </c>
    </row>
    <row r="1384" spans="1:28" x14ac:dyDescent="0.25">
      <c r="A1384" s="2">
        <v>29</v>
      </c>
      <c r="B1384" s="2">
        <v>29015</v>
      </c>
      <c r="C1384" s="2" t="s">
        <v>3967</v>
      </c>
      <c r="D1384" s="121">
        <v>140846707</v>
      </c>
      <c r="E1384" s="121">
        <v>13270345</v>
      </c>
      <c r="F1384" s="121">
        <v>127576362</v>
      </c>
      <c r="G1384" s="121">
        <v>4406817</v>
      </c>
      <c r="H1384" s="121">
        <v>65989204</v>
      </c>
      <c r="I1384" s="121">
        <v>61587158</v>
      </c>
      <c r="J1384" s="121">
        <v>140846707</v>
      </c>
      <c r="K1384" s="121">
        <v>38425922</v>
      </c>
      <c r="L1384" s="121">
        <v>36304496</v>
      </c>
      <c r="M1384" s="121">
        <v>94444755</v>
      </c>
      <c r="N1384" s="121">
        <v>47726211</v>
      </c>
      <c r="O1384" s="121" t="e">
        <v>#N/A</v>
      </c>
      <c r="P1384" s="121">
        <v>6731244</v>
      </c>
      <c r="Q1384" s="121">
        <v>41746</v>
      </c>
      <c r="R1384" s="2">
        <v>29015</v>
      </c>
      <c r="S1384" s="2" t="s">
        <v>3967</v>
      </c>
      <c r="T1384" s="122">
        <v>0.14050907326722378</v>
      </c>
      <c r="U1384" s="122">
        <v>9.4218354710983762E-2</v>
      </c>
      <c r="V1384" s="122">
        <v>-0.37607966361490863</v>
      </c>
      <c r="W1384" s="122">
        <v>0.27282087610326594</v>
      </c>
      <c r="X1384" s="122">
        <v>0.67054996891052621</v>
      </c>
      <c r="Y1384" s="123">
        <v>105.56261677765535</v>
      </c>
      <c r="Z1384" s="123">
        <v>317.88303070952907</v>
      </c>
      <c r="AA1384" s="122">
        <v>0.27805150926395561</v>
      </c>
      <c r="AB1384" s="123">
        <v>869.6520864274421</v>
      </c>
    </row>
    <row r="1385" spans="1:28" x14ac:dyDescent="0.25">
      <c r="A1385" s="2">
        <v>29</v>
      </c>
      <c r="B1385" s="2">
        <v>29016</v>
      </c>
      <c r="C1385" s="2" t="s">
        <v>3968</v>
      </c>
      <c r="D1385" s="121">
        <v>51032397</v>
      </c>
      <c r="E1385" s="121">
        <v>4505590</v>
      </c>
      <c r="F1385" s="121">
        <v>46526807</v>
      </c>
      <c r="G1385" s="121">
        <v>728021</v>
      </c>
      <c r="H1385" s="121">
        <v>30970334</v>
      </c>
      <c r="I1385" s="121">
        <v>15556473</v>
      </c>
      <c r="J1385" s="121">
        <v>51032397</v>
      </c>
      <c r="K1385" s="121">
        <v>14317115</v>
      </c>
      <c r="L1385" s="121">
        <v>11806216</v>
      </c>
      <c r="M1385" s="121">
        <v>36110575</v>
      </c>
      <c r="N1385" s="121">
        <v>16712537</v>
      </c>
      <c r="O1385" s="121" t="e">
        <v>#N/A</v>
      </c>
      <c r="P1385" s="121">
        <v>485300</v>
      </c>
      <c r="Q1385" s="121">
        <v>9312</v>
      </c>
      <c r="R1385" s="2">
        <v>29016</v>
      </c>
      <c r="S1385" s="2" t="s">
        <v>3968</v>
      </c>
      <c r="T1385" s="122">
        <v>0.12477203700024161</v>
      </c>
      <c r="U1385" s="122">
        <v>8.8288817787649673E-2</v>
      </c>
      <c r="V1385" s="122">
        <v>0.42966101413449631</v>
      </c>
      <c r="W1385" s="122">
        <v>0.28054953013474948</v>
      </c>
      <c r="X1385" s="122">
        <v>0.70760099706858759</v>
      </c>
      <c r="Y1385" s="123">
        <v>78.180949312714773</v>
      </c>
      <c r="Z1385" s="123">
        <v>483.8477233676976</v>
      </c>
      <c r="AA1385" s="122">
        <v>0.26959341959871203</v>
      </c>
      <c r="AB1385" s="123">
        <v>1267.8496563573883</v>
      </c>
    </row>
    <row r="1386" spans="1:28" x14ac:dyDescent="0.25">
      <c r="A1386" s="2">
        <v>29</v>
      </c>
      <c r="B1386" s="2">
        <v>29017</v>
      </c>
      <c r="C1386" s="2" t="s">
        <v>3969</v>
      </c>
      <c r="D1386" s="121">
        <v>62170621</v>
      </c>
      <c r="E1386" s="121">
        <v>1402864</v>
      </c>
      <c r="F1386" s="121">
        <v>60767757</v>
      </c>
      <c r="G1386" s="121">
        <v>237747</v>
      </c>
      <c r="H1386" s="121">
        <v>32014966</v>
      </c>
      <c r="I1386" s="121">
        <v>28752791</v>
      </c>
      <c r="J1386" s="121">
        <v>62170621</v>
      </c>
      <c r="K1386" s="121">
        <v>19145112</v>
      </c>
      <c r="L1386" s="121">
        <v>18944094</v>
      </c>
      <c r="M1386" s="121">
        <v>42772791</v>
      </c>
      <c r="N1386" s="121">
        <v>19249697</v>
      </c>
      <c r="O1386" s="121" t="e">
        <v>#N/A</v>
      </c>
      <c r="P1386" s="121">
        <v>259814</v>
      </c>
      <c r="Q1386" s="121">
        <v>11987</v>
      </c>
      <c r="R1386" s="2">
        <v>29017</v>
      </c>
      <c r="S1386" s="2" t="s">
        <v>3969</v>
      </c>
      <c r="T1386" s="122">
        <v>3.2798046776980255E-2</v>
      </c>
      <c r="U1386" s="122">
        <v>2.2564741632546986E-2</v>
      </c>
      <c r="V1386" s="122">
        <v>-0.12792877795109481</v>
      </c>
      <c r="W1386" s="122">
        <v>0.30794468017297111</v>
      </c>
      <c r="X1386" s="122">
        <v>0.68799040948939527</v>
      </c>
      <c r="Y1386" s="123">
        <v>19.833736547926922</v>
      </c>
      <c r="Z1386" s="123">
        <v>117.03211812797197</v>
      </c>
      <c r="AA1386" s="122">
        <v>7.2877199054094205E-2</v>
      </c>
      <c r="AB1386" s="123">
        <v>1580.3865854675898</v>
      </c>
    </row>
    <row r="1387" spans="1:28" x14ac:dyDescent="0.25">
      <c r="A1387" s="2">
        <v>29</v>
      </c>
      <c r="B1387" s="2">
        <v>29018</v>
      </c>
      <c r="C1387" s="2" t="s">
        <v>3970</v>
      </c>
      <c r="D1387" s="121">
        <v>142282339</v>
      </c>
      <c r="E1387" s="121">
        <v>9761868</v>
      </c>
      <c r="F1387" s="121">
        <v>130383970</v>
      </c>
      <c r="G1387" s="121">
        <v>1994791</v>
      </c>
      <c r="H1387" s="121">
        <v>62157758</v>
      </c>
      <c r="I1387" s="121">
        <v>68226212</v>
      </c>
      <c r="J1387" s="121">
        <v>142282339</v>
      </c>
      <c r="K1387" s="121">
        <v>39146376</v>
      </c>
      <c r="L1387" s="121">
        <v>37702856</v>
      </c>
      <c r="M1387" s="121">
        <v>103135963</v>
      </c>
      <c r="N1387" s="121">
        <v>47400123</v>
      </c>
      <c r="O1387" s="121" t="e">
        <v>#N/A</v>
      </c>
      <c r="P1387" s="121">
        <v>2057658</v>
      </c>
      <c r="Q1387" s="121">
        <v>40843</v>
      </c>
      <c r="R1387" s="2">
        <v>29018</v>
      </c>
      <c r="S1387" s="2" t="s">
        <v>3970</v>
      </c>
      <c r="T1387" s="122">
        <v>9.4650476090478747E-2</v>
      </c>
      <c r="U1387" s="122">
        <v>6.8609133562247668E-2</v>
      </c>
      <c r="V1387" s="122">
        <v>-7.6102767996111487E-2</v>
      </c>
      <c r="W1387" s="122">
        <v>0.27513165917240084</v>
      </c>
      <c r="X1387" s="122">
        <v>0.7248683408275991</v>
      </c>
      <c r="Y1387" s="123">
        <v>48.840462257914453</v>
      </c>
      <c r="Z1387" s="123">
        <v>239.00957324388511</v>
      </c>
      <c r="AA1387" s="122">
        <v>0.20594604786152138</v>
      </c>
      <c r="AB1387" s="123">
        <v>923.11671522659947</v>
      </c>
    </row>
    <row r="1388" spans="1:28" x14ac:dyDescent="0.25">
      <c r="A1388" s="2">
        <v>29</v>
      </c>
      <c r="B1388" s="2">
        <v>29019</v>
      </c>
      <c r="C1388" s="2" t="s">
        <v>3971</v>
      </c>
      <c r="D1388" s="121">
        <v>81035187</v>
      </c>
      <c r="E1388" s="121">
        <v>3173097</v>
      </c>
      <c r="F1388" s="121">
        <v>77862090</v>
      </c>
      <c r="G1388" s="121">
        <v>1220534</v>
      </c>
      <c r="H1388" s="121">
        <v>42444935</v>
      </c>
      <c r="I1388" s="121">
        <v>35417155</v>
      </c>
      <c r="J1388" s="121">
        <v>81035187</v>
      </c>
      <c r="K1388" s="121">
        <v>20715267</v>
      </c>
      <c r="L1388" s="121">
        <v>20138985</v>
      </c>
      <c r="M1388" s="121">
        <v>58380916</v>
      </c>
      <c r="N1388" s="121">
        <v>24134308</v>
      </c>
      <c r="O1388" s="121" t="e">
        <v>#N/A</v>
      </c>
      <c r="P1388" s="121">
        <v>944027</v>
      </c>
      <c r="Q1388" s="121">
        <v>24073</v>
      </c>
      <c r="R1388" s="2">
        <v>29019</v>
      </c>
      <c r="S1388" s="2" t="s">
        <v>3971</v>
      </c>
      <c r="T1388" s="122">
        <v>5.4351613804757705E-2</v>
      </c>
      <c r="U1388" s="122">
        <v>3.9157026934484647E-2</v>
      </c>
      <c r="V1388" s="122">
        <v>0.23215381239691268</v>
      </c>
      <c r="W1388" s="122">
        <v>0.2556329881733968</v>
      </c>
      <c r="X1388" s="122">
        <v>0.72043908530747269</v>
      </c>
      <c r="Y1388" s="123">
        <v>50.701366676359406</v>
      </c>
      <c r="Z1388" s="123">
        <v>131.81144851077971</v>
      </c>
      <c r="AA1388" s="122">
        <v>0.13147660997779592</v>
      </c>
      <c r="AB1388" s="123">
        <v>836.57977817471851</v>
      </c>
    </row>
    <row r="1389" spans="1:28" x14ac:dyDescent="0.25">
      <c r="A1389" s="2">
        <v>29</v>
      </c>
      <c r="B1389" s="2">
        <v>29020</v>
      </c>
      <c r="C1389" s="2" t="s">
        <v>3972</v>
      </c>
      <c r="D1389" s="121">
        <v>49372899</v>
      </c>
      <c r="E1389" s="121">
        <v>1689181</v>
      </c>
      <c r="F1389" s="121">
        <v>47683718</v>
      </c>
      <c r="G1389" s="121">
        <v>470306</v>
      </c>
      <c r="H1389" s="121">
        <v>30982389</v>
      </c>
      <c r="I1389" s="121">
        <v>16701329</v>
      </c>
      <c r="J1389" s="121">
        <v>49372899</v>
      </c>
      <c r="K1389" s="121">
        <v>11463713</v>
      </c>
      <c r="L1389" s="121">
        <v>10708849</v>
      </c>
      <c r="M1389" s="121">
        <v>37676239</v>
      </c>
      <c r="N1389" s="121">
        <v>20486116</v>
      </c>
      <c r="O1389" s="121" t="e">
        <v>#N/A</v>
      </c>
      <c r="P1389" s="121">
        <v>581134</v>
      </c>
      <c r="Q1389" s="121">
        <v>11425</v>
      </c>
      <c r="R1389" s="2">
        <v>29020</v>
      </c>
      <c r="S1389" s="2" t="s">
        <v>3972</v>
      </c>
      <c r="T1389" s="122">
        <v>4.483411945656253E-2</v>
      </c>
      <c r="U1389" s="122">
        <v>3.4212716575544817E-2</v>
      </c>
      <c r="V1389" s="122">
        <v>-0.22873487645047574</v>
      </c>
      <c r="W1389" s="122">
        <v>0.23218634579265843</v>
      </c>
      <c r="X1389" s="122">
        <v>0.76309553951855247</v>
      </c>
      <c r="Y1389" s="123">
        <v>41.164638949671776</v>
      </c>
      <c r="Z1389" s="123">
        <v>147.84954048140042</v>
      </c>
      <c r="AA1389" s="122">
        <v>8.2454917271775674E-2</v>
      </c>
      <c r="AB1389" s="123">
        <v>937.31719912472647</v>
      </c>
    </row>
    <row r="1390" spans="1:28" x14ac:dyDescent="0.25">
      <c r="A1390" s="2">
        <v>29</v>
      </c>
      <c r="B1390" s="2">
        <v>29021</v>
      </c>
      <c r="C1390" s="2" t="s">
        <v>3973</v>
      </c>
      <c r="D1390" s="121">
        <v>78862809</v>
      </c>
      <c r="E1390" s="121">
        <v>11384509</v>
      </c>
      <c r="F1390" s="121">
        <v>67478300</v>
      </c>
      <c r="G1390" s="121">
        <v>2784850</v>
      </c>
      <c r="H1390" s="121">
        <v>40626908</v>
      </c>
      <c r="I1390" s="121">
        <v>26851392</v>
      </c>
      <c r="J1390" s="121">
        <v>78862809</v>
      </c>
      <c r="K1390" s="121">
        <v>13338061</v>
      </c>
      <c r="L1390" s="121">
        <v>13098932</v>
      </c>
      <c r="M1390" s="121">
        <v>65524748</v>
      </c>
      <c r="N1390" s="121">
        <v>26337864</v>
      </c>
      <c r="O1390" s="121" t="e">
        <v>#N/A</v>
      </c>
      <c r="P1390" s="121">
        <v>3063725</v>
      </c>
      <c r="Q1390" s="121">
        <v>19296</v>
      </c>
      <c r="R1390" s="2">
        <v>29021</v>
      </c>
      <c r="S1390" s="2" t="s">
        <v>3973</v>
      </c>
      <c r="T1390" s="122">
        <v>0.17374365178787105</v>
      </c>
      <c r="U1390" s="122">
        <v>0.14435840092888397</v>
      </c>
      <c r="V1390" s="122">
        <v>-0.13373356695629723</v>
      </c>
      <c r="W1390" s="122">
        <v>0.16912992536190286</v>
      </c>
      <c r="X1390" s="122">
        <v>0.83087007463809714</v>
      </c>
      <c r="Y1390" s="123">
        <v>144.3226575456053</v>
      </c>
      <c r="Z1390" s="123">
        <v>589.99321102819238</v>
      </c>
      <c r="AA1390" s="122">
        <v>0.43224875790990491</v>
      </c>
      <c r="AB1390" s="123">
        <v>678.84183250414594</v>
      </c>
    </row>
    <row r="1391" spans="1:28" x14ac:dyDescent="0.25">
      <c r="A1391" s="2">
        <v>29</v>
      </c>
      <c r="B1391" s="2">
        <v>29022</v>
      </c>
      <c r="C1391" s="2" t="s">
        <v>3974</v>
      </c>
      <c r="D1391" s="121">
        <v>39742412</v>
      </c>
      <c r="E1391" s="121">
        <v>2216176</v>
      </c>
      <c r="F1391" s="121">
        <v>37526236</v>
      </c>
      <c r="G1391" s="121">
        <v>774893</v>
      </c>
      <c r="H1391" s="121">
        <v>26715019</v>
      </c>
      <c r="I1391" s="121">
        <v>10811217</v>
      </c>
      <c r="J1391" s="121">
        <v>39742412</v>
      </c>
      <c r="K1391" s="121">
        <v>8863316</v>
      </c>
      <c r="L1391" s="121">
        <v>8604194</v>
      </c>
      <c r="M1391" s="121">
        <v>30600904</v>
      </c>
      <c r="N1391" s="121">
        <v>15532868</v>
      </c>
      <c r="O1391" s="121" t="e">
        <v>#N/A</v>
      </c>
      <c r="P1391" s="121">
        <v>563572</v>
      </c>
      <c r="Q1391" s="121">
        <v>7917</v>
      </c>
      <c r="R1391" s="2">
        <v>29022</v>
      </c>
      <c r="S1391" s="2" t="s">
        <v>3974</v>
      </c>
      <c r="T1391" s="122">
        <v>7.2421912764407223E-2</v>
      </c>
      <c r="U1391" s="122">
        <v>5.5763500212317262E-2</v>
      </c>
      <c r="V1391" s="122">
        <v>0.31036350405608459</v>
      </c>
      <c r="W1391" s="122">
        <v>0.22301907594335241</v>
      </c>
      <c r="X1391" s="122">
        <v>0.76998104694803127</v>
      </c>
      <c r="Y1391" s="123">
        <v>97.877099911582675</v>
      </c>
      <c r="Z1391" s="123">
        <v>279.92623468485539</v>
      </c>
      <c r="AA1391" s="122">
        <v>0.14267654885112008</v>
      </c>
      <c r="AB1391" s="123">
        <v>1086.7997979032461</v>
      </c>
    </row>
    <row r="1392" spans="1:28" x14ac:dyDescent="0.25">
      <c r="A1392" s="2">
        <v>29</v>
      </c>
      <c r="B1392" s="2">
        <v>29023</v>
      </c>
      <c r="C1392" s="2" t="s">
        <v>3975</v>
      </c>
      <c r="D1392" s="121">
        <v>112847755</v>
      </c>
      <c r="E1392" s="121">
        <v>9869366</v>
      </c>
      <c r="F1392" s="121">
        <v>96129257</v>
      </c>
      <c r="G1392" s="121">
        <v>1170740</v>
      </c>
      <c r="H1392" s="121">
        <v>47617300</v>
      </c>
      <c r="I1392" s="121">
        <v>48511957</v>
      </c>
      <c r="J1392" s="121">
        <v>112847755</v>
      </c>
      <c r="K1392" s="121">
        <v>44280607</v>
      </c>
      <c r="L1392" s="121">
        <v>41661247</v>
      </c>
      <c r="M1392" s="121">
        <v>68567148</v>
      </c>
      <c r="N1392" s="121">
        <v>28443339</v>
      </c>
      <c r="O1392" s="121" t="e">
        <v>#N/A</v>
      </c>
      <c r="P1392" s="121">
        <v>1401714</v>
      </c>
      <c r="Q1392" s="121">
        <v>26851</v>
      </c>
      <c r="R1392" s="2">
        <v>29023</v>
      </c>
      <c r="S1392" s="2" t="s">
        <v>3975</v>
      </c>
      <c r="T1392" s="122">
        <v>0.14393723944883927</v>
      </c>
      <c r="U1392" s="122">
        <v>8.7457353493651691E-2</v>
      </c>
      <c r="V1392" s="122">
        <v>-0.2040230257699831</v>
      </c>
      <c r="W1392" s="122">
        <v>0.39239244945546325</v>
      </c>
      <c r="X1392" s="122">
        <v>0.60760755054453675</v>
      </c>
      <c r="Y1392" s="123">
        <v>43.601355629213067</v>
      </c>
      <c r="Z1392" s="123">
        <v>367.56046329745635</v>
      </c>
      <c r="AA1392" s="122">
        <v>0.3469833833503162</v>
      </c>
      <c r="AB1392" s="123">
        <v>1551.5715243380134</v>
      </c>
    </row>
    <row r="1393" spans="1:28" x14ac:dyDescent="0.25">
      <c r="A1393" s="2">
        <v>29</v>
      </c>
      <c r="B1393" s="2">
        <v>29024</v>
      </c>
      <c r="C1393" s="2" t="s">
        <v>3976</v>
      </c>
      <c r="D1393" s="121">
        <v>108745660</v>
      </c>
      <c r="E1393" s="121">
        <v>9108519</v>
      </c>
      <c r="F1393" s="121">
        <v>99637141</v>
      </c>
      <c r="G1393" s="121">
        <v>1674276</v>
      </c>
      <c r="H1393" s="121">
        <v>56349502</v>
      </c>
      <c r="I1393" s="121">
        <v>43287639</v>
      </c>
      <c r="J1393" s="121">
        <v>108745660</v>
      </c>
      <c r="K1393" s="121">
        <v>22220257</v>
      </c>
      <c r="L1393" s="121">
        <v>17722826</v>
      </c>
      <c r="M1393" s="121">
        <v>76545547</v>
      </c>
      <c r="N1393" s="121">
        <v>38124246</v>
      </c>
      <c r="O1393" s="121" t="e">
        <v>#N/A</v>
      </c>
      <c r="P1393" s="121">
        <v>1533041</v>
      </c>
      <c r="Q1393" s="121">
        <v>29310</v>
      </c>
      <c r="R1393" s="2">
        <v>29024</v>
      </c>
      <c r="S1393" s="2" t="s">
        <v>3976</v>
      </c>
      <c r="T1393" s="122">
        <v>0.11899476007402494</v>
      </c>
      <c r="U1393" s="122">
        <v>8.3759839243239681E-2</v>
      </c>
      <c r="V1393" s="122">
        <v>4.0813078702503391E-2</v>
      </c>
      <c r="W1393" s="122">
        <v>0.20433235680394049</v>
      </c>
      <c r="X1393" s="122">
        <v>0.70389518993217748</v>
      </c>
      <c r="Y1393" s="123">
        <v>57.123029682702146</v>
      </c>
      <c r="Z1393" s="123">
        <v>310.76489252814741</v>
      </c>
      <c r="AA1393" s="122">
        <v>0.23891669883779473</v>
      </c>
      <c r="AB1393" s="123">
        <v>604.66823609689527</v>
      </c>
    </row>
    <row r="1394" spans="1:28" x14ac:dyDescent="0.25">
      <c r="A1394" s="2">
        <v>29</v>
      </c>
      <c r="B1394" s="2">
        <v>29025</v>
      </c>
      <c r="C1394" s="2" t="s">
        <v>3977</v>
      </c>
      <c r="D1394" s="121">
        <v>291769218</v>
      </c>
      <c r="E1394" s="121">
        <v>19692265</v>
      </c>
      <c r="F1394" s="121">
        <v>265401822</v>
      </c>
      <c r="G1394" s="121">
        <v>3030387</v>
      </c>
      <c r="H1394" s="121">
        <v>103299473</v>
      </c>
      <c r="I1394" s="121">
        <v>162102349</v>
      </c>
      <c r="J1394" s="121">
        <v>291769218</v>
      </c>
      <c r="K1394" s="121">
        <v>102521679</v>
      </c>
      <c r="L1394" s="121">
        <v>95190545</v>
      </c>
      <c r="M1394" s="121">
        <v>189247539</v>
      </c>
      <c r="N1394" s="121">
        <v>94885614</v>
      </c>
      <c r="O1394" s="121" t="e">
        <v>#N/A</v>
      </c>
      <c r="P1394" s="121">
        <v>3036236</v>
      </c>
      <c r="Q1394" s="121">
        <v>83449</v>
      </c>
      <c r="R1394" s="2">
        <v>29025</v>
      </c>
      <c r="S1394" s="2" t="s">
        <v>3977</v>
      </c>
      <c r="T1394" s="122">
        <v>0.10405559355781108</v>
      </c>
      <c r="U1394" s="122">
        <v>6.7492606433897359E-2</v>
      </c>
      <c r="V1394" s="122">
        <v>-4.8821494056996317E-2</v>
      </c>
      <c r="W1394" s="122">
        <v>0.35137935284180666</v>
      </c>
      <c r="X1394" s="122">
        <v>0.64862064715819334</v>
      </c>
      <c r="Y1394" s="123">
        <v>36.314239835108872</v>
      </c>
      <c r="Z1394" s="123">
        <v>235.97964025932006</v>
      </c>
      <c r="AA1394" s="122">
        <v>0.20753688752016719</v>
      </c>
      <c r="AB1394" s="123">
        <v>1140.7032438974702</v>
      </c>
    </row>
    <row r="1395" spans="1:28" x14ac:dyDescent="0.25">
      <c r="A1395" s="2">
        <v>29</v>
      </c>
      <c r="B1395" s="2">
        <v>29026</v>
      </c>
      <c r="C1395" s="2" t="s">
        <v>3978</v>
      </c>
      <c r="D1395" s="121">
        <v>90449122</v>
      </c>
      <c r="E1395" s="121">
        <v>11555950</v>
      </c>
      <c r="F1395" s="121">
        <v>78893172</v>
      </c>
      <c r="G1395" s="121">
        <v>3148128</v>
      </c>
      <c r="H1395" s="121">
        <v>43701627</v>
      </c>
      <c r="I1395" s="121">
        <v>35191545</v>
      </c>
      <c r="J1395" s="121">
        <v>90449122</v>
      </c>
      <c r="K1395" s="121">
        <v>22299760</v>
      </c>
      <c r="L1395" s="121">
        <v>19686033</v>
      </c>
      <c r="M1395" s="121">
        <v>66983800</v>
      </c>
      <c r="N1395" s="121">
        <v>32003669</v>
      </c>
      <c r="O1395" s="121" t="e">
        <v>#N/A</v>
      </c>
      <c r="P1395" s="121">
        <v>2821489</v>
      </c>
      <c r="Q1395" s="121">
        <v>23957</v>
      </c>
      <c r="R1395" s="2">
        <v>29026</v>
      </c>
      <c r="S1395" s="2" t="s">
        <v>3978</v>
      </c>
      <c r="T1395" s="122">
        <v>0.17251857911913029</v>
      </c>
      <c r="U1395" s="122">
        <v>0.12776188142544934</v>
      </c>
      <c r="V1395" s="122">
        <v>6.3343252309307374E-2</v>
      </c>
      <c r="W1395" s="122">
        <v>0.24654479233087526</v>
      </c>
      <c r="X1395" s="122">
        <v>0.74056882497985999</v>
      </c>
      <c r="Y1395" s="123">
        <v>131.40743832700255</v>
      </c>
      <c r="Z1395" s="123">
        <v>482.36214885002295</v>
      </c>
      <c r="AA1395" s="122">
        <v>0.36108203718767368</v>
      </c>
      <c r="AB1395" s="123">
        <v>821.72362983679091</v>
      </c>
    </row>
    <row r="1396" spans="1:28" x14ac:dyDescent="0.25">
      <c r="A1396" s="2">
        <v>29</v>
      </c>
      <c r="B1396" s="2">
        <v>29027</v>
      </c>
      <c r="C1396" s="2" t="s">
        <v>3081</v>
      </c>
      <c r="D1396" s="121">
        <v>59521241</v>
      </c>
      <c r="E1396" s="121">
        <v>1466420</v>
      </c>
      <c r="F1396" s="121">
        <v>58022166</v>
      </c>
      <c r="G1396" s="121">
        <v>460176</v>
      </c>
      <c r="H1396" s="121">
        <v>31319110</v>
      </c>
      <c r="I1396" s="121">
        <v>26703056</v>
      </c>
      <c r="J1396" s="121">
        <v>59521241</v>
      </c>
      <c r="K1396" s="121">
        <v>15202285</v>
      </c>
      <c r="L1396" s="121">
        <v>14827261</v>
      </c>
      <c r="M1396" s="121">
        <v>44318956</v>
      </c>
      <c r="N1396" s="121">
        <v>18914445</v>
      </c>
      <c r="O1396" s="121" t="e">
        <v>#N/A</v>
      </c>
      <c r="P1396" s="121">
        <v>692285</v>
      </c>
      <c r="Q1396" s="121">
        <v>14507</v>
      </c>
      <c r="R1396" s="2">
        <v>29027</v>
      </c>
      <c r="S1396" s="2" t="s">
        <v>3081</v>
      </c>
      <c r="T1396" s="122">
        <v>3.3087873279325442E-2</v>
      </c>
      <c r="U1396" s="122">
        <v>2.4636919112624011E-2</v>
      </c>
      <c r="V1396" s="122">
        <v>-0.36651184046297769</v>
      </c>
      <c r="W1396" s="122">
        <v>0.25540940922249922</v>
      </c>
      <c r="X1396" s="122">
        <v>0.74459059077750078</v>
      </c>
      <c r="Y1396" s="123">
        <v>31.720962294064933</v>
      </c>
      <c r="Z1396" s="123">
        <v>101.08361480664507</v>
      </c>
      <c r="AA1396" s="122">
        <v>7.7529105400660714E-2</v>
      </c>
      <c r="AB1396" s="123">
        <v>1022.0763079892465</v>
      </c>
    </row>
    <row r="1397" spans="1:28" x14ac:dyDescent="0.25">
      <c r="A1397" s="2">
        <v>29</v>
      </c>
      <c r="B1397" s="2">
        <v>29028</v>
      </c>
      <c r="C1397" s="2" t="s">
        <v>3979</v>
      </c>
      <c r="D1397" s="121">
        <v>106292422</v>
      </c>
      <c r="E1397" s="121">
        <v>11272482</v>
      </c>
      <c r="F1397" s="121">
        <v>95019940</v>
      </c>
      <c r="G1397" s="121">
        <v>2377791</v>
      </c>
      <c r="H1397" s="121">
        <v>49951953</v>
      </c>
      <c r="I1397" s="121">
        <v>45067987</v>
      </c>
      <c r="J1397" s="121">
        <v>106292422</v>
      </c>
      <c r="K1397" s="121">
        <v>15896298</v>
      </c>
      <c r="L1397" s="121">
        <v>14864492</v>
      </c>
      <c r="M1397" s="121">
        <v>76716993</v>
      </c>
      <c r="N1397" s="121">
        <v>41503199</v>
      </c>
      <c r="O1397" s="121" t="e">
        <v>#N/A</v>
      </c>
      <c r="P1397" s="121">
        <v>2173224</v>
      </c>
      <c r="Q1397" s="121">
        <v>26397</v>
      </c>
      <c r="R1397" s="2">
        <v>29028</v>
      </c>
      <c r="S1397" s="2" t="s">
        <v>3979</v>
      </c>
      <c r="T1397" s="122">
        <v>0.1469359207027314</v>
      </c>
      <c r="U1397" s="122">
        <v>0.10605160544747019</v>
      </c>
      <c r="V1397" s="122">
        <v>4.2722260785701627E-2</v>
      </c>
      <c r="W1397" s="122">
        <v>0.14955250525761846</v>
      </c>
      <c r="X1397" s="122">
        <v>0.72175411526515032</v>
      </c>
      <c r="Y1397" s="123">
        <v>90.078077054210709</v>
      </c>
      <c r="Z1397" s="123">
        <v>427.03648141834299</v>
      </c>
      <c r="AA1397" s="122">
        <v>0.27160513578724377</v>
      </c>
      <c r="AB1397" s="123">
        <v>563.1129294995643</v>
      </c>
    </row>
    <row r="1398" spans="1:28" x14ac:dyDescent="0.25">
      <c r="A1398" s="2">
        <v>29</v>
      </c>
      <c r="B1398" s="2">
        <v>29029</v>
      </c>
      <c r="C1398" s="2" t="s">
        <v>3980</v>
      </c>
      <c r="D1398" s="121">
        <v>55502604</v>
      </c>
      <c r="E1398" s="121">
        <v>1886698</v>
      </c>
      <c r="F1398" s="121">
        <v>53615906</v>
      </c>
      <c r="G1398" s="121">
        <v>570271</v>
      </c>
      <c r="H1398" s="121">
        <v>34028272</v>
      </c>
      <c r="I1398" s="121">
        <v>19587634</v>
      </c>
      <c r="J1398" s="121">
        <v>55502604</v>
      </c>
      <c r="K1398" s="121">
        <v>9537392</v>
      </c>
      <c r="L1398" s="121">
        <v>8918652</v>
      </c>
      <c r="M1398" s="121">
        <v>40872429</v>
      </c>
      <c r="N1398" s="121">
        <v>22148672</v>
      </c>
      <c r="O1398" s="121" t="e">
        <v>#N/A</v>
      </c>
      <c r="P1398" s="121">
        <v>981710</v>
      </c>
      <c r="Q1398" s="121">
        <v>15295</v>
      </c>
      <c r="R1398" s="2">
        <v>29029</v>
      </c>
      <c r="S1398" s="2" t="s">
        <v>3980</v>
      </c>
      <c r="T1398" s="122">
        <v>4.6160652698179497E-2</v>
      </c>
      <c r="U1398" s="122">
        <v>3.3992963645453463E-2</v>
      </c>
      <c r="V1398" s="122">
        <v>-0.44639815227116175</v>
      </c>
      <c r="W1398" s="122">
        <v>0.17183683850220793</v>
      </c>
      <c r="X1398" s="122">
        <v>0.73640561080701727</v>
      </c>
      <c r="Y1398" s="123">
        <v>37.284798953906503</v>
      </c>
      <c r="Z1398" s="123">
        <v>123.35390650539392</v>
      </c>
      <c r="AA1398" s="122">
        <v>8.5183346432689058E-2</v>
      </c>
      <c r="AB1398" s="123">
        <v>583.10898986596931</v>
      </c>
    </row>
    <row r="1399" spans="1:28" x14ac:dyDescent="0.25">
      <c r="A1399" s="2">
        <v>29</v>
      </c>
      <c r="B1399" s="2">
        <v>29030</v>
      </c>
      <c r="C1399" s="2" t="s">
        <v>3981</v>
      </c>
      <c r="D1399" s="121">
        <v>73172115</v>
      </c>
      <c r="E1399" s="121">
        <v>4026112</v>
      </c>
      <c r="F1399" s="121">
        <v>69146003</v>
      </c>
      <c r="G1399" s="121">
        <v>378180</v>
      </c>
      <c r="H1399" s="121">
        <v>36045720</v>
      </c>
      <c r="I1399" s="121">
        <v>33100283</v>
      </c>
      <c r="J1399" s="121">
        <v>73172115</v>
      </c>
      <c r="K1399" s="121">
        <v>20470455</v>
      </c>
      <c r="L1399" s="121">
        <v>18853637</v>
      </c>
      <c r="M1399" s="121">
        <v>50999502</v>
      </c>
      <c r="N1399" s="121">
        <v>21484250</v>
      </c>
      <c r="O1399" s="121" t="e">
        <v>#N/A</v>
      </c>
      <c r="P1399" s="121">
        <v>419393</v>
      </c>
      <c r="Q1399" s="121">
        <v>16973</v>
      </c>
      <c r="R1399" s="2">
        <v>29030</v>
      </c>
      <c r="S1399" s="2" t="s">
        <v>3981</v>
      </c>
      <c r="T1399" s="122">
        <v>7.8944143415361198E-2</v>
      </c>
      <c r="U1399" s="122">
        <v>5.50224904664844E-2</v>
      </c>
      <c r="V1399" s="122">
        <v>-0.14063662841992397</v>
      </c>
      <c r="W1399" s="122">
        <v>0.27975759618264417</v>
      </c>
      <c r="X1399" s="122">
        <v>0.6969800175927674</v>
      </c>
      <c r="Y1399" s="123">
        <v>22.281270252754375</v>
      </c>
      <c r="Z1399" s="123">
        <v>237.20685795086314</v>
      </c>
      <c r="AA1399" s="122">
        <v>0.18739830340831073</v>
      </c>
      <c r="AB1399" s="123">
        <v>1110.801685029164</v>
      </c>
    </row>
    <row r="1400" spans="1:28" x14ac:dyDescent="0.25">
      <c r="A1400" s="2">
        <v>29</v>
      </c>
      <c r="B1400" s="2">
        <v>29031</v>
      </c>
      <c r="C1400" s="2" t="s">
        <v>3982</v>
      </c>
      <c r="D1400" s="121">
        <v>140919314</v>
      </c>
      <c r="E1400" s="121">
        <v>27711355</v>
      </c>
      <c r="F1400" s="121">
        <v>111961862</v>
      </c>
      <c r="G1400" s="121">
        <v>13195733</v>
      </c>
      <c r="H1400" s="121">
        <v>61981616</v>
      </c>
      <c r="I1400" s="121">
        <v>49980246</v>
      </c>
      <c r="J1400" s="121">
        <v>140919314</v>
      </c>
      <c r="K1400" s="121">
        <v>43006232</v>
      </c>
      <c r="L1400" s="121">
        <v>41935366</v>
      </c>
      <c r="M1400" s="121">
        <v>97913082</v>
      </c>
      <c r="N1400" s="121">
        <v>41369794</v>
      </c>
      <c r="O1400" s="121" t="e">
        <v>#N/A</v>
      </c>
      <c r="P1400" s="121">
        <v>11210162</v>
      </c>
      <c r="Q1400" s="121">
        <v>35103</v>
      </c>
      <c r="R1400" s="2">
        <v>29031</v>
      </c>
      <c r="S1400" s="2" t="s">
        <v>3982</v>
      </c>
      <c r="T1400" s="122">
        <v>0.28301994415822801</v>
      </c>
      <c r="U1400" s="122">
        <v>0.19664696210485386</v>
      </c>
      <c r="V1400" s="122">
        <v>0.1218146046940749</v>
      </c>
      <c r="W1400" s="122">
        <v>0.30518337607008222</v>
      </c>
      <c r="X1400" s="122">
        <v>0.69481662392991783</v>
      </c>
      <c r="Y1400" s="123">
        <v>375.91467965700934</v>
      </c>
      <c r="Z1400" s="123">
        <v>789.42982081303592</v>
      </c>
      <c r="AA1400" s="122">
        <v>0.66984512903303317</v>
      </c>
      <c r="AB1400" s="123">
        <v>1194.637666296328</v>
      </c>
    </row>
    <row r="1401" spans="1:28" x14ac:dyDescent="0.25">
      <c r="A1401" s="2">
        <v>29</v>
      </c>
      <c r="B1401" s="2">
        <v>29032</v>
      </c>
      <c r="C1401" s="2" t="s">
        <v>3983</v>
      </c>
      <c r="D1401" s="121">
        <v>55511253</v>
      </c>
      <c r="E1401" s="121">
        <v>897905</v>
      </c>
      <c r="F1401" s="121">
        <v>54613348</v>
      </c>
      <c r="G1401" s="121">
        <v>155354</v>
      </c>
      <c r="H1401" s="121">
        <v>33845807</v>
      </c>
      <c r="I1401" s="121">
        <v>20767541</v>
      </c>
      <c r="J1401" s="121">
        <v>55511253</v>
      </c>
      <c r="K1401" s="121">
        <v>10156456</v>
      </c>
      <c r="L1401" s="121">
        <v>8803266</v>
      </c>
      <c r="M1401" s="121">
        <v>43812535</v>
      </c>
      <c r="N1401" s="121">
        <v>21463058</v>
      </c>
      <c r="O1401" s="121" t="e">
        <v>#N/A</v>
      </c>
      <c r="P1401" s="121">
        <v>188606</v>
      </c>
      <c r="Q1401" s="121">
        <v>16284</v>
      </c>
      <c r="R1401" s="2">
        <v>29032</v>
      </c>
      <c r="S1401" s="2" t="s">
        <v>3983</v>
      </c>
      <c r="T1401" s="122">
        <v>2.0494248963224795E-2</v>
      </c>
      <c r="U1401" s="122">
        <v>1.6175188839639414E-2</v>
      </c>
      <c r="V1401" s="122">
        <v>-0.21500589724574815</v>
      </c>
      <c r="W1401" s="122">
        <v>0.18296211040309251</v>
      </c>
      <c r="X1401" s="122">
        <v>0.78925501825728916</v>
      </c>
      <c r="Y1401" s="123">
        <v>9.5402849422746261</v>
      </c>
      <c r="Z1401" s="123">
        <v>55.140321788258412</v>
      </c>
      <c r="AA1401" s="122">
        <v>4.1834905352256889E-2</v>
      </c>
      <c r="AB1401" s="123">
        <v>540.60832719233599</v>
      </c>
    </row>
    <row r="1402" spans="1:28" x14ac:dyDescent="0.25">
      <c r="A1402" s="2">
        <v>29</v>
      </c>
      <c r="B1402" s="2">
        <v>29033</v>
      </c>
      <c r="C1402" s="2" t="s">
        <v>3984</v>
      </c>
      <c r="D1402" s="121">
        <v>444015225</v>
      </c>
      <c r="E1402" s="121">
        <v>111846735</v>
      </c>
      <c r="F1402" s="121">
        <v>332061967</v>
      </c>
      <c r="G1402" s="121">
        <v>53599864</v>
      </c>
      <c r="H1402" s="121">
        <v>217273685</v>
      </c>
      <c r="I1402" s="121">
        <v>114788282</v>
      </c>
      <c r="J1402" s="121">
        <v>444015225</v>
      </c>
      <c r="K1402" s="121">
        <v>24682521</v>
      </c>
      <c r="L1402" s="121">
        <v>22522253</v>
      </c>
      <c r="M1402" s="121">
        <v>411151619</v>
      </c>
      <c r="N1402" s="121">
        <v>215195176</v>
      </c>
      <c r="O1402" s="121" t="e">
        <v>#N/A</v>
      </c>
      <c r="P1402" s="121">
        <v>39143539</v>
      </c>
      <c r="Q1402" s="121">
        <v>101739</v>
      </c>
      <c r="R1402" s="2">
        <v>29033</v>
      </c>
      <c r="S1402" s="2" t="s">
        <v>3984</v>
      </c>
      <c r="T1402" s="122">
        <v>0.27203282154654485</v>
      </c>
      <c r="U1402" s="122">
        <v>0.25189842307772214</v>
      </c>
      <c r="V1402" s="122">
        <v>0.30497760468335255</v>
      </c>
      <c r="W1402" s="122">
        <v>5.5589357324402559E-2</v>
      </c>
      <c r="X1402" s="122">
        <v>0.92598540736975854</v>
      </c>
      <c r="Y1402" s="123">
        <v>526.83694551745157</v>
      </c>
      <c r="Z1402" s="123">
        <v>1099.3496594226403</v>
      </c>
      <c r="AA1402" s="122">
        <v>0.51974554950060781</v>
      </c>
      <c r="AB1402" s="123">
        <v>221.37285603357611</v>
      </c>
    </row>
    <row r="1403" spans="1:28" x14ac:dyDescent="0.25">
      <c r="A1403" s="2">
        <v>29</v>
      </c>
      <c r="B1403" s="2">
        <v>29034</v>
      </c>
      <c r="C1403" s="2" t="s">
        <v>3985</v>
      </c>
      <c r="D1403" s="121">
        <v>174341311</v>
      </c>
      <c r="E1403" s="121">
        <v>14279992</v>
      </c>
      <c r="F1403" s="121">
        <v>160006991</v>
      </c>
      <c r="G1403" s="121">
        <v>4177722</v>
      </c>
      <c r="H1403" s="121">
        <v>71524287</v>
      </c>
      <c r="I1403" s="121">
        <v>88482704</v>
      </c>
      <c r="J1403" s="121">
        <v>174341311</v>
      </c>
      <c r="K1403" s="121">
        <v>51099282</v>
      </c>
      <c r="L1403" s="121">
        <v>46155588</v>
      </c>
      <c r="M1403" s="121">
        <v>122358838</v>
      </c>
      <c r="N1403" s="121">
        <v>55469965</v>
      </c>
      <c r="O1403" s="121" t="e">
        <v>#N/A</v>
      </c>
      <c r="P1403" s="121">
        <v>3941583</v>
      </c>
      <c r="Q1403" s="121">
        <v>48959</v>
      </c>
      <c r="R1403" s="2">
        <v>29034</v>
      </c>
      <c r="S1403" s="2" t="s">
        <v>3985</v>
      </c>
      <c r="T1403" s="122">
        <v>0.11670584841611523</v>
      </c>
      <c r="U1403" s="122">
        <v>8.1908251796959361E-2</v>
      </c>
      <c r="V1403" s="122">
        <v>1.0109184253669801E-2</v>
      </c>
      <c r="W1403" s="122">
        <v>0.2930991037459848</v>
      </c>
      <c r="X1403" s="122">
        <v>0.70183502291089228</v>
      </c>
      <c r="Y1403" s="123">
        <v>85.331032088073698</v>
      </c>
      <c r="Z1403" s="123">
        <v>291.67246063032331</v>
      </c>
      <c r="AA1403" s="122">
        <v>0.25743647034931427</v>
      </c>
      <c r="AB1403" s="123">
        <v>942.73959843951059</v>
      </c>
    </row>
    <row r="1404" spans="1:28" x14ac:dyDescent="0.25">
      <c r="A1404" s="2">
        <v>29</v>
      </c>
      <c r="B1404" s="2">
        <v>29035</v>
      </c>
      <c r="C1404" s="2" t="s">
        <v>3986</v>
      </c>
      <c r="D1404" s="121">
        <v>37651695</v>
      </c>
      <c r="E1404" s="121">
        <v>1289816</v>
      </c>
      <c r="F1404" s="121">
        <v>36361879</v>
      </c>
      <c r="G1404" s="121">
        <v>195138</v>
      </c>
      <c r="H1404" s="121">
        <v>24013407</v>
      </c>
      <c r="I1404" s="121">
        <v>12348472</v>
      </c>
      <c r="J1404" s="121">
        <v>37651695</v>
      </c>
      <c r="K1404" s="121">
        <v>8201565</v>
      </c>
      <c r="L1404" s="121">
        <v>7502758</v>
      </c>
      <c r="M1404" s="121">
        <v>28582970</v>
      </c>
      <c r="N1404" s="121">
        <v>15193027</v>
      </c>
      <c r="O1404" s="121" t="e">
        <v>#N/A</v>
      </c>
      <c r="P1404" s="121">
        <v>252270</v>
      </c>
      <c r="Q1404" s="121">
        <v>8008</v>
      </c>
      <c r="R1404" s="2">
        <v>29035</v>
      </c>
      <c r="S1404" s="2" t="s">
        <v>3986</v>
      </c>
      <c r="T1404" s="122">
        <v>4.5125331622291175E-2</v>
      </c>
      <c r="U1404" s="122">
        <v>3.4256518863227801E-2</v>
      </c>
      <c r="V1404" s="122">
        <v>-0.26281633849824448</v>
      </c>
      <c r="W1404" s="122">
        <v>0.2178272452276053</v>
      </c>
      <c r="X1404" s="122">
        <v>0.75914165351652829</v>
      </c>
      <c r="Y1404" s="123">
        <v>24.367882117882118</v>
      </c>
      <c r="Z1404" s="123">
        <v>161.06593406593407</v>
      </c>
      <c r="AA1404" s="122">
        <v>8.4895261490682536E-2</v>
      </c>
      <c r="AB1404" s="123">
        <v>936.9078421578422</v>
      </c>
    </row>
    <row r="1405" spans="1:28" x14ac:dyDescent="0.25">
      <c r="A1405" s="2">
        <v>29</v>
      </c>
      <c r="B1405" s="2">
        <v>29036</v>
      </c>
      <c r="C1405" s="2" t="s">
        <v>3987</v>
      </c>
      <c r="D1405" s="121">
        <v>91370184</v>
      </c>
      <c r="E1405" s="121">
        <v>9901257</v>
      </c>
      <c r="F1405" s="121">
        <v>78907844</v>
      </c>
      <c r="G1405" s="121">
        <v>4017091</v>
      </c>
      <c r="H1405" s="121">
        <v>49691328</v>
      </c>
      <c r="I1405" s="121">
        <v>29216516</v>
      </c>
      <c r="J1405" s="121">
        <v>91370184</v>
      </c>
      <c r="K1405" s="121">
        <v>24233955</v>
      </c>
      <c r="L1405" s="121">
        <v>18669859</v>
      </c>
      <c r="M1405" s="121">
        <v>67136229</v>
      </c>
      <c r="N1405" s="121">
        <v>37261813</v>
      </c>
      <c r="O1405" s="121" t="e">
        <v>#N/A</v>
      </c>
      <c r="P1405" s="121">
        <v>4525227</v>
      </c>
      <c r="Q1405" s="121">
        <v>23894</v>
      </c>
      <c r="R1405" s="2">
        <v>29036</v>
      </c>
      <c r="S1405" s="2" t="s">
        <v>3987</v>
      </c>
      <c r="T1405" s="122">
        <v>0.14748008858227649</v>
      </c>
      <c r="U1405" s="122">
        <v>0.10836420117092026</v>
      </c>
      <c r="V1405" s="122">
        <v>-0.15399922830142199</v>
      </c>
      <c r="W1405" s="122">
        <v>0.26522826089526097</v>
      </c>
      <c r="X1405" s="122">
        <v>0.73477173910473903</v>
      </c>
      <c r="Y1405" s="123">
        <v>168.12132752992383</v>
      </c>
      <c r="Z1405" s="123">
        <v>414.38256466058425</v>
      </c>
      <c r="AA1405" s="122">
        <v>0.26572128951428103</v>
      </c>
      <c r="AB1405" s="123">
        <v>781.36180631120783</v>
      </c>
    </row>
    <row r="1406" spans="1:28" x14ac:dyDescent="0.25">
      <c r="A1406" s="2">
        <v>29</v>
      </c>
      <c r="B1406" s="2">
        <v>29037</v>
      </c>
      <c r="C1406" s="2" t="s">
        <v>3988</v>
      </c>
      <c r="D1406" s="121">
        <v>57389761</v>
      </c>
      <c r="E1406" s="121">
        <v>1502926</v>
      </c>
      <c r="F1406" s="121">
        <v>55886835</v>
      </c>
      <c r="G1406" s="121">
        <v>457596</v>
      </c>
      <c r="H1406" s="121">
        <v>29034199</v>
      </c>
      <c r="I1406" s="121">
        <v>26852636</v>
      </c>
      <c r="J1406" s="121">
        <v>57389761</v>
      </c>
      <c r="K1406" s="121">
        <v>21817533</v>
      </c>
      <c r="L1406" s="121">
        <v>21785183</v>
      </c>
      <c r="M1406" s="121">
        <v>34431798</v>
      </c>
      <c r="N1406" s="121">
        <v>13391129</v>
      </c>
      <c r="O1406" s="121" t="e">
        <v>#N/A</v>
      </c>
      <c r="P1406" s="121">
        <v>444695</v>
      </c>
      <c r="Q1406" s="121">
        <v>10165</v>
      </c>
      <c r="R1406" s="2">
        <v>29037</v>
      </c>
      <c r="S1406" s="2" t="s">
        <v>3988</v>
      </c>
      <c r="T1406" s="122">
        <v>4.3649361558173637E-2</v>
      </c>
      <c r="U1406" s="122">
        <v>2.6188051210040759E-2</v>
      </c>
      <c r="V1406" s="122">
        <v>-1.9337808170620585E-2</v>
      </c>
      <c r="W1406" s="122">
        <v>0.38016420734005146</v>
      </c>
      <c r="X1406" s="122">
        <v>0.59996412948992761</v>
      </c>
      <c r="Y1406" s="123">
        <v>45.01682242990654</v>
      </c>
      <c r="Z1406" s="123">
        <v>147.8530250860797</v>
      </c>
      <c r="AA1406" s="122">
        <v>0.1122329566088117</v>
      </c>
      <c r="AB1406" s="123">
        <v>2143.1562223315295</v>
      </c>
    </row>
    <row r="1407" spans="1:28" x14ac:dyDescent="0.25">
      <c r="A1407" s="2">
        <v>29</v>
      </c>
      <c r="B1407" s="2">
        <v>29038</v>
      </c>
      <c r="C1407" s="2" t="s">
        <v>3989</v>
      </c>
      <c r="D1407" s="121">
        <v>78152638</v>
      </c>
      <c r="E1407" s="121">
        <v>5867476</v>
      </c>
      <c r="F1407" s="121">
        <v>72033264</v>
      </c>
      <c r="G1407" s="121">
        <v>1845445</v>
      </c>
      <c r="H1407" s="121">
        <v>45427063</v>
      </c>
      <c r="I1407" s="121">
        <v>26606201</v>
      </c>
      <c r="J1407" s="121">
        <v>78152638</v>
      </c>
      <c r="K1407" s="121">
        <v>12533647</v>
      </c>
      <c r="L1407" s="121">
        <v>11059207</v>
      </c>
      <c r="M1407" s="121">
        <v>65618991</v>
      </c>
      <c r="N1407" s="121">
        <v>32115969</v>
      </c>
      <c r="O1407" s="121" t="e">
        <v>#N/A</v>
      </c>
      <c r="P1407" s="121">
        <v>1331597</v>
      </c>
      <c r="Q1407" s="121">
        <v>19167</v>
      </c>
      <c r="R1407" s="2">
        <v>29038</v>
      </c>
      <c r="S1407" s="2" t="s">
        <v>3989</v>
      </c>
      <c r="T1407" s="122">
        <v>8.9417345658362832E-2</v>
      </c>
      <c r="U1407" s="122">
        <v>7.5077133032924626E-2</v>
      </c>
      <c r="V1407" s="122">
        <v>0.32077170745311356</v>
      </c>
      <c r="W1407" s="122">
        <v>0.16037394668622701</v>
      </c>
      <c r="X1407" s="122">
        <v>0.83962605331377294</v>
      </c>
      <c r="Y1407" s="123">
        <v>96.282412479782963</v>
      </c>
      <c r="Z1407" s="123">
        <v>306.1238587155006</v>
      </c>
      <c r="AA1407" s="122">
        <v>0.18269652707660791</v>
      </c>
      <c r="AB1407" s="123">
        <v>576.9920697031356</v>
      </c>
    </row>
    <row r="1408" spans="1:28" x14ac:dyDescent="0.25">
      <c r="A1408" s="2">
        <v>29</v>
      </c>
      <c r="B1408" s="2">
        <v>29039</v>
      </c>
      <c r="C1408" s="2" t="s">
        <v>3990</v>
      </c>
      <c r="D1408" s="121">
        <v>100557928</v>
      </c>
      <c r="E1408" s="121">
        <v>9549026</v>
      </c>
      <c r="F1408" s="121">
        <v>91008902</v>
      </c>
      <c r="G1408" s="121">
        <v>4760946</v>
      </c>
      <c r="H1408" s="121">
        <v>47264104</v>
      </c>
      <c r="I1408" s="121">
        <v>43744798</v>
      </c>
      <c r="J1408" s="121">
        <v>100557928</v>
      </c>
      <c r="K1408" s="121">
        <v>25927959</v>
      </c>
      <c r="L1408" s="121">
        <v>24947811</v>
      </c>
      <c r="M1408" s="121">
        <v>74231983</v>
      </c>
      <c r="N1408" s="121">
        <v>29823364</v>
      </c>
      <c r="O1408" s="121" t="e">
        <v>#N/A</v>
      </c>
      <c r="P1408" s="121">
        <v>5034648</v>
      </c>
      <c r="Q1408" s="121">
        <v>26067</v>
      </c>
      <c r="R1408" s="2">
        <v>29039</v>
      </c>
      <c r="S1408" s="2" t="s">
        <v>3990</v>
      </c>
      <c r="T1408" s="122">
        <v>0.1286376251056098</v>
      </c>
      <c r="U1408" s="122">
        <v>9.4960449065736516E-2</v>
      </c>
      <c r="V1408" s="122">
        <v>-9.8794979481712009E-2</v>
      </c>
      <c r="W1408" s="122">
        <v>0.25784102273865467</v>
      </c>
      <c r="X1408" s="122">
        <v>0.73820119881547286</v>
      </c>
      <c r="Y1408" s="123">
        <v>182.6426516284958</v>
      </c>
      <c r="Z1408" s="123">
        <v>366.32623623738829</v>
      </c>
      <c r="AA1408" s="122">
        <v>0.32018607961194451</v>
      </c>
      <c r="AB1408" s="123">
        <v>957.06490965588671</v>
      </c>
    </row>
    <row r="1409" spans="1:28" x14ac:dyDescent="0.25">
      <c r="A1409" s="2">
        <v>29</v>
      </c>
      <c r="B1409" s="2">
        <v>29040</v>
      </c>
      <c r="C1409" s="2" t="s">
        <v>3991</v>
      </c>
      <c r="D1409" s="121">
        <v>57394975</v>
      </c>
      <c r="E1409" s="121">
        <v>5319987</v>
      </c>
      <c r="F1409" s="121">
        <v>52074988</v>
      </c>
      <c r="G1409" s="121">
        <v>2332247</v>
      </c>
      <c r="H1409" s="121">
        <v>33168170</v>
      </c>
      <c r="I1409" s="121">
        <v>18906818</v>
      </c>
      <c r="J1409" s="121">
        <v>57394975</v>
      </c>
      <c r="K1409" s="121">
        <v>17816345</v>
      </c>
      <c r="L1409" s="121">
        <v>16935531</v>
      </c>
      <c r="M1409" s="121">
        <v>39531684</v>
      </c>
      <c r="N1409" s="121">
        <v>20125471</v>
      </c>
      <c r="O1409" s="121" t="e">
        <v>#N/A</v>
      </c>
      <c r="P1409" s="121">
        <v>2088693</v>
      </c>
      <c r="Q1409" s="121">
        <v>12265</v>
      </c>
      <c r="R1409" s="2">
        <v>29040</v>
      </c>
      <c r="S1409" s="2" t="s">
        <v>3991</v>
      </c>
      <c r="T1409" s="122">
        <v>0.13457526878946011</v>
      </c>
      <c r="U1409" s="122">
        <v>9.2690814831786233E-2</v>
      </c>
      <c r="V1409" s="122">
        <v>6.4141525363924146E-2</v>
      </c>
      <c r="W1409" s="122">
        <v>0.31041646067447543</v>
      </c>
      <c r="X1409" s="122">
        <v>0.68876559315514996</v>
      </c>
      <c r="Y1409" s="123">
        <v>190.15466775377089</v>
      </c>
      <c r="Z1409" s="123">
        <v>433.75352629433348</v>
      </c>
      <c r="AA1409" s="122">
        <v>0.26434099355985258</v>
      </c>
      <c r="AB1409" s="123">
        <v>1380.8015491235221</v>
      </c>
    </row>
    <row r="1410" spans="1:28" x14ac:dyDescent="0.25">
      <c r="A1410" s="2">
        <v>29</v>
      </c>
      <c r="B1410" s="2">
        <v>29041</v>
      </c>
      <c r="C1410" s="2" t="s">
        <v>3992</v>
      </c>
      <c r="D1410" s="121">
        <v>126192690</v>
      </c>
      <c r="E1410" s="121">
        <v>12571838</v>
      </c>
      <c r="F1410" s="121">
        <v>113620852</v>
      </c>
      <c r="G1410" s="121">
        <v>4475297</v>
      </c>
      <c r="H1410" s="121">
        <v>57851253</v>
      </c>
      <c r="I1410" s="121">
        <v>55769599</v>
      </c>
      <c r="J1410" s="121">
        <v>126192690</v>
      </c>
      <c r="K1410" s="121">
        <v>38459497</v>
      </c>
      <c r="L1410" s="121">
        <v>34635455</v>
      </c>
      <c r="M1410" s="121">
        <v>87404050</v>
      </c>
      <c r="N1410" s="121">
        <v>32249436</v>
      </c>
      <c r="O1410" s="121" t="e">
        <v>#N/A</v>
      </c>
      <c r="P1410" s="121">
        <v>4838640</v>
      </c>
      <c r="Q1410" s="121">
        <v>32700</v>
      </c>
      <c r="R1410" s="2">
        <v>29041</v>
      </c>
      <c r="S1410" s="2" t="s">
        <v>3992</v>
      </c>
      <c r="T1410" s="122">
        <v>0.14383587488222799</v>
      </c>
      <c r="U1410" s="122">
        <v>9.9624138292004075E-2</v>
      </c>
      <c r="V1410" s="122">
        <v>-0.11854933487808728</v>
      </c>
      <c r="W1410" s="122">
        <v>0.30476802578659667</v>
      </c>
      <c r="X1410" s="122">
        <v>0.69262371695222602</v>
      </c>
      <c r="Y1410" s="123">
        <v>136.85923547400611</v>
      </c>
      <c r="Z1410" s="123">
        <v>384.45987767584097</v>
      </c>
      <c r="AA1410" s="122">
        <v>0.38983125162250898</v>
      </c>
      <c r="AB1410" s="123">
        <v>1059.1882262996942</v>
      </c>
    </row>
    <row r="1411" spans="1:28" x14ac:dyDescent="0.25">
      <c r="A1411" s="2">
        <v>29</v>
      </c>
      <c r="B1411" s="2">
        <v>29042</v>
      </c>
      <c r="C1411" s="2" t="s">
        <v>3993</v>
      </c>
      <c r="D1411" s="121">
        <v>63182532</v>
      </c>
      <c r="E1411" s="121">
        <v>6698643</v>
      </c>
      <c r="F1411" s="121">
        <v>56483889</v>
      </c>
      <c r="G1411" s="121">
        <v>3942959</v>
      </c>
      <c r="H1411" s="121">
        <v>36720547</v>
      </c>
      <c r="I1411" s="121">
        <v>19763342</v>
      </c>
      <c r="J1411" s="121">
        <v>63182532</v>
      </c>
      <c r="K1411" s="121">
        <v>20254748</v>
      </c>
      <c r="L1411" s="121">
        <v>10305275</v>
      </c>
      <c r="M1411" s="121">
        <v>40191867</v>
      </c>
      <c r="N1411" s="121">
        <v>18500724</v>
      </c>
      <c r="O1411" s="121" t="e">
        <v>#N/A</v>
      </c>
      <c r="P1411" s="121">
        <v>3443423</v>
      </c>
      <c r="Q1411" s="121">
        <v>15668</v>
      </c>
      <c r="R1411" s="2">
        <v>29042</v>
      </c>
      <c r="S1411" s="2" t="s">
        <v>3993</v>
      </c>
      <c r="T1411" s="122">
        <v>0.1666666293456833</v>
      </c>
      <c r="U1411" s="122">
        <v>0.10602048996706874</v>
      </c>
      <c r="V1411" s="122">
        <v>9.1267808589394983E-2</v>
      </c>
      <c r="W1411" s="122">
        <v>0.32057512351673401</v>
      </c>
      <c r="X1411" s="122">
        <v>0.63612308224684633</v>
      </c>
      <c r="Y1411" s="123">
        <v>251.65681644115395</v>
      </c>
      <c r="Z1411" s="123">
        <v>427.53657135562929</v>
      </c>
      <c r="AA1411" s="122">
        <v>0.36207464097080744</v>
      </c>
      <c r="AB1411" s="123">
        <v>657.72753382690837</v>
      </c>
    </row>
    <row r="1412" spans="1:28" x14ac:dyDescent="0.25">
      <c r="A1412" s="2">
        <v>29</v>
      </c>
      <c r="B1412" s="2">
        <v>29043</v>
      </c>
      <c r="C1412" s="2" t="s">
        <v>3994</v>
      </c>
      <c r="D1412" s="121">
        <v>141817146</v>
      </c>
      <c r="E1412" s="121">
        <v>23482493</v>
      </c>
      <c r="F1412" s="121">
        <v>118334653</v>
      </c>
      <c r="G1412" s="121">
        <v>7631885</v>
      </c>
      <c r="H1412" s="121">
        <v>63190357</v>
      </c>
      <c r="I1412" s="121">
        <v>55144296</v>
      </c>
      <c r="J1412" s="121">
        <v>141817146</v>
      </c>
      <c r="K1412" s="121">
        <v>38853852</v>
      </c>
      <c r="L1412" s="121">
        <v>38032844</v>
      </c>
      <c r="M1412" s="121">
        <v>101530052</v>
      </c>
      <c r="N1412" s="121">
        <v>50740732</v>
      </c>
      <c r="O1412" s="121" t="e">
        <v>#N/A</v>
      </c>
      <c r="P1412" s="121">
        <v>7129293</v>
      </c>
      <c r="Q1412" s="121">
        <v>42286</v>
      </c>
      <c r="R1412" s="2">
        <v>29043</v>
      </c>
      <c r="S1412" s="2" t="s">
        <v>3994</v>
      </c>
      <c r="T1412" s="122">
        <v>0.23128613191294337</v>
      </c>
      <c r="U1412" s="122">
        <v>0.16558289080221653</v>
      </c>
      <c r="V1412" s="122">
        <v>2.0198810408089685E-2</v>
      </c>
      <c r="W1412" s="122">
        <v>0.27397147027623869</v>
      </c>
      <c r="X1412" s="122">
        <v>0.71592226231939537</v>
      </c>
      <c r="Y1412" s="123">
        <v>180.48254741522015</v>
      </c>
      <c r="Z1412" s="123">
        <v>555.32547415220165</v>
      </c>
      <c r="AA1412" s="122">
        <v>0.46279373738636642</v>
      </c>
      <c r="AB1412" s="123">
        <v>899.41928770751554</v>
      </c>
    </row>
    <row r="1413" spans="1:28" x14ac:dyDescent="0.25">
      <c r="A1413" s="2">
        <v>29</v>
      </c>
      <c r="B1413" s="2">
        <v>29044</v>
      </c>
      <c r="C1413" s="2" t="s">
        <v>3995</v>
      </c>
      <c r="D1413" s="121">
        <v>141316746</v>
      </c>
      <c r="E1413" s="121">
        <v>4667787</v>
      </c>
      <c r="F1413" s="121">
        <v>136648959</v>
      </c>
      <c r="G1413" s="121">
        <v>1032538</v>
      </c>
      <c r="H1413" s="121">
        <v>71655533</v>
      </c>
      <c r="I1413" s="121">
        <v>64993426</v>
      </c>
      <c r="J1413" s="121">
        <v>141316746</v>
      </c>
      <c r="K1413" s="121">
        <v>32572995</v>
      </c>
      <c r="L1413" s="121">
        <v>29778370</v>
      </c>
      <c r="M1413" s="121">
        <v>108573134</v>
      </c>
      <c r="N1413" s="121">
        <v>44903594</v>
      </c>
      <c r="O1413" s="121" t="e">
        <v>#N/A</v>
      </c>
      <c r="P1413" s="121">
        <v>1560856</v>
      </c>
      <c r="Q1413" s="121">
        <v>47960</v>
      </c>
      <c r="R1413" s="2">
        <v>29044</v>
      </c>
      <c r="S1413" s="2" t="s">
        <v>3995</v>
      </c>
      <c r="T1413" s="122">
        <v>4.2992099684623641E-2</v>
      </c>
      <c r="U1413" s="122">
        <v>3.3030671396863324E-2</v>
      </c>
      <c r="V1413" s="122">
        <v>-0.36956159085069518</v>
      </c>
      <c r="W1413" s="122">
        <v>0.23049635603695545</v>
      </c>
      <c r="X1413" s="122">
        <v>0.76829630651133163</v>
      </c>
      <c r="Y1413" s="123">
        <v>21.529149291075896</v>
      </c>
      <c r="Z1413" s="123">
        <v>97.326668056713928</v>
      </c>
      <c r="AA1413" s="122">
        <v>0.10395130064644714</v>
      </c>
      <c r="AB1413" s="123">
        <v>620.90012510425356</v>
      </c>
    </row>
    <row r="1414" spans="1:28" x14ac:dyDescent="0.25">
      <c r="A1414" s="2">
        <v>29</v>
      </c>
      <c r="B1414" s="2">
        <v>29045</v>
      </c>
      <c r="C1414" s="2" t="s">
        <v>2906</v>
      </c>
      <c r="D1414" s="121">
        <v>43212404</v>
      </c>
      <c r="E1414" s="121">
        <v>1196224</v>
      </c>
      <c r="F1414" s="121">
        <v>42016180</v>
      </c>
      <c r="G1414" s="121">
        <v>234343</v>
      </c>
      <c r="H1414" s="121">
        <v>27025080</v>
      </c>
      <c r="I1414" s="121">
        <v>14991100</v>
      </c>
      <c r="J1414" s="121">
        <v>43212404</v>
      </c>
      <c r="K1414" s="121">
        <v>5916148</v>
      </c>
      <c r="L1414" s="121">
        <v>5567562</v>
      </c>
      <c r="M1414" s="121">
        <v>32499729</v>
      </c>
      <c r="N1414" s="121">
        <v>13220508</v>
      </c>
      <c r="O1414" s="121" t="e">
        <v>#N/A</v>
      </c>
      <c r="P1414" s="121">
        <v>296933</v>
      </c>
      <c r="Q1414" s="121">
        <v>8374</v>
      </c>
      <c r="R1414" s="2">
        <v>29045</v>
      </c>
      <c r="S1414" s="2" t="s">
        <v>2906</v>
      </c>
      <c r="T1414" s="122">
        <v>3.6807199223107365E-2</v>
      </c>
      <c r="U1414" s="122">
        <v>2.7682421926815273E-2</v>
      </c>
      <c r="V1414" s="122">
        <v>-0.24786988479733874</v>
      </c>
      <c r="W1414" s="122">
        <v>0.13690855986628284</v>
      </c>
      <c r="X1414" s="122">
        <v>0.75209259359881941</v>
      </c>
      <c r="Y1414" s="123">
        <v>27.984595175543348</v>
      </c>
      <c r="Z1414" s="123">
        <v>142.84977310723667</v>
      </c>
      <c r="AA1414" s="122">
        <v>9.0482453473043553E-2</v>
      </c>
      <c r="AB1414" s="123">
        <v>664.86290900406016</v>
      </c>
    </row>
    <row r="1415" spans="1:28" x14ac:dyDescent="0.25">
      <c r="A1415" s="2">
        <v>29</v>
      </c>
      <c r="B1415" s="2">
        <v>29046</v>
      </c>
      <c r="C1415" s="2" t="s">
        <v>2810</v>
      </c>
      <c r="D1415" s="121">
        <v>40516585</v>
      </c>
      <c r="E1415" s="121">
        <v>1461056</v>
      </c>
      <c r="F1415" s="121">
        <v>39055529</v>
      </c>
      <c r="G1415" s="121">
        <v>251746</v>
      </c>
      <c r="H1415" s="121">
        <v>23277628</v>
      </c>
      <c r="I1415" s="121">
        <v>15777901</v>
      </c>
      <c r="J1415" s="121">
        <v>40516585</v>
      </c>
      <c r="K1415" s="121">
        <v>11102097</v>
      </c>
      <c r="L1415" s="121">
        <v>9364251</v>
      </c>
      <c r="M1415" s="121">
        <v>28256785</v>
      </c>
      <c r="N1415" s="121">
        <v>10068189</v>
      </c>
      <c r="O1415" s="121" t="e">
        <v>#N/A</v>
      </c>
      <c r="P1415" s="121">
        <v>261843</v>
      </c>
      <c r="Q1415" s="121">
        <v>4962</v>
      </c>
      <c r="R1415" s="2">
        <v>29046</v>
      </c>
      <c r="S1415" s="2" t="s">
        <v>2810</v>
      </c>
      <c r="T1415" s="122">
        <v>5.1706377777938996E-2</v>
      </c>
      <c r="U1415" s="122">
        <v>3.606068971508828E-2</v>
      </c>
      <c r="V1415" s="122">
        <v>-8.3735058989367395E-2</v>
      </c>
      <c r="W1415" s="122">
        <v>0.27401364157418501</v>
      </c>
      <c r="X1415" s="122">
        <v>0.69741280021502305</v>
      </c>
      <c r="Y1415" s="123">
        <v>50.734784361144698</v>
      </c>
      <c r="Z1415" s="123">
        <v>294.44901249496172</v>
      </c>
      <c r="AA1415" s="122">
        <v>0.14511606804361737</v>
      </c>
      <c r="AB1415" s="123">
        <v>1887.1928657799274</v>
      </c>
    </row>
    <row r="1416" spans="1:28" x14ac:dyDescent="0.25">
      <c r="A1416" s="2">
        <v>29</v>
      </c>
      <c r="B1416" s="2">
        <v>29047</v>
      </c>
      <c r="C1416" s="2" t="s">
        <v>3164</v>
      </c>
      <c r="D1416" s="121">
        <v>36204798</v>
      </c>
      <c r="E1416" s="121">
        <v>1720469</v>
      </c>
      <c r="F1416" s="121">
        <v>34484329</v>
      </c>
      <c r="G1416" s="121">
        <v>97933</v>
      </c>
      <c r="H1416" s="121">
        <v>25153225</v>
      </c>
      <c r="I1416" s="121">
        <v>9331104</v>
      </c>
      <c r="J1416" s="121">
        <v>36204798</v>
      </c>
      <c r="K1416" s="121">
        <v>4506153</v>
      </c>
      <c r="L1416" s="121">
        <v>3368118</v>
      </c>
      <c r="M1416" s="121">
        <v>27214620</v>
      </c>
      <c r="N1416" s="121">
        <v>13120625</v>
      </c>
      <c r="O1416" s="121" t="e">
        <v>#N/A</v>
      </c>
      <c r="P1416" s="121">
        <v>134060</v>
      </c>
      <c r="Q1416" s="121">
        <v>3395</v>
      </c>
      <c r="R1416" s="2">
        <v>29047</v>
      </c>
      <c r="S1416" s="2" t="s">
        <v>3164</v>
      </c>
      <c r="T1416" s="122">
        <v>6.3218556790431021E-2</v>
      </c>
      <c r="U1416" s="122">
        <v>4.7520469524508877E-2</v>
      </c>
      <c r="V1416" s="122">
        <v>-0.30380756092829664</v>
      </c>
      <c r="W1416" s="122">
        <v>0.12446286815355247</v>
      </c>
      <c r="X1416" s="122">
        <v>0.75168545340316495</v>
      </c>
      <c r="Y1416" s="123">
        <v>28.846244477172313</v>
      </c>
      <c r="Z1416" s="123">
        <v>506.76553755522826</v>
      </c>
      <c r="AA1416" s="122">
        <v>0.13112706140141953</v>
      </c>
      <c r="AB1416" s="123">
        <v>992.08188512518404</v>
      </c>
    </row>
    <row r="1417" spans="1:28" x14ac:dyDescent="0.25">
      <c r="A1417" s="2">
        <v>29</v>
      </c>
      <c r="B1417" s="2">
        <v>29048</v>
      </c>
      <c r="C1417" s="2" t="s">
        <v>3996</v>
      </c>
      <c r="D1417" s="121">
        <v>76681594</v>
      </c>
      <c r="E1417" s="121">
        <v>5902877</v>
      </c>
      <c r="F1417" s="121">
        <v>70778717</v>
      </c>
      <c r="G1417" s="121">
        <v>2599079</v>
      </c>
      <c r="H1417" s="121">
        <v>40148815</v>
      </c>
      <c r="I1417" s="121">
        <v>30629902</v>
      </c>
      <c r="J1417" s="121">
        <v>76681594</v>
      </c>
      <c r="K1417" s="121">
        <v>16103004</v>
      </c>
      <c r="L1417" s="121">
        <v>15938016</v>
      </c>
      <c r="M1417" s="121">
        <v>54624026</v>
      </c>
      <c r="N1417" s="121">
        <v>25417227</v>
      </c>
      <c r="O1417" s="121" t="e">
        <v>#N/A</v>
      </c>
      <c r="P1417" s="121">
        <v>2091793</v>
      </c>
      <c r="Q1417" s="121">
        <v>19809</v>
      </c>
      <c r="R1417" s="2">
        <v>29048</v>
      </c>
      <c r="S1417" s="2" t="s">
        <v>3996</v>
      </c>
      <c r="T1417" s="122">
        <v>0.1080637483586435</v>
      </c>
      <c r="U1417" s="122">
        <v>7.6979059668477942E-2</v>
      </c>
      <c r="V1417" s="122">
        <v>0.18413231667424079</v>
      </c>
      <c r="W1417" s="122">
        <v>0.20999829502761772</v>
      </c>
      <c r="X1417" s="122">
        <v>0.71234859828292041</v>
      </c>
      <c r="Y1417" s="123">
        <v>131.2069766267858</v>
      </c>
      <c r="Z1417" s="123">
        <v>297.98965116866071</v>
      </c>
      <c r="AA1417" s="122">
        <v>0.23223922106058226</v>
      </c>
      <c r="AB1417" s="123">
        <v>804.58458276540966</v>
      </c>
    </row>
    <row r="1418" spans="1:28" x14ac:dyDescent="0.25">
      <c r="A1418" s="2">
        <v>29</v>
      </c>
      <c r="B1418" s="2">
        <v>29049</v>
      </c>
      <c r="C1418" s="2" t="s">
        <v>3997</v>
      </c>
      <c r="D1418" s="121">
        <v>41361969</v>
      </c>
      <c r="E1418" s="121">
        <v>1839594</v>
      </c>
      <c r="F1418" s="121">
        <v>39521375</v>
      </c>
      <c r="G1418" s="121">
        <v>262331</v>
      </c>
      <c r="H1418" s="121">
        <v>27091301</v>
      </c>
      <c r="I1418" s="121">
        <v>12430074</v>
      </c>
      <c r="J1418" s="121">
        <v>41361969</v>
      </c>
      <c r="K1418" s="121">
        <v>7900340</v>
      </c>
      <c r="L1418" s="121">
        <v>7174631</v>
      </c>
      <c r="M1418" s="121">
        <v>33461629</v>
      </c>
      <c r="N1418" s="121">
        <v>13382890</v>
      </c>
      <c r="O1418" s="121" t="e">
        <v>#N/A</v>
      </c>
      <c r="P1418" s="121">
        <v>262092</v>
      </c>
      <c r="Q1418" s="121">
        <v>6496</v>
      </c>
      <c r="R1418" s="2">
        <v>29049</v>
      </c>
      <c r="S1418" s="2" t="s">
        <v>3997</v>
      </c>
      <c r="T1418" s="122">
        <v>5.4976223662033905E-2</v>
      </c>
      <c r="U1418" s="122">
        <v>4.4475493901172836E-2</v>
      </c>
      <c r="V1418" s="122">
        <v>-4.611656105175066E-2</v>
      </c>
      <c r="W1418" s="122">
        <v>0.19100493015697584</v>
      </c>
      <c r="X1418" s="122">
        <v>0.80899506984302416</v>
      </c>
      <c r="Y1418" s="123">
        <v>40.38346674876847</v>
      </c>
      <c r="Z1418" s="123">
        <v>283.18873152709358</v>
      </c>
      <c r="AA1418" s="122">
        <v>0.13745865056052917</v>
      </c>
      <c r="AB1418" s="123">
        <v>1104.4690578817733</v>
      </c>
    </row>
    <row r="1419" spans="1:28" x14ac:dyDescent="0.25">
      <c r="A1419" s="2">
        <v>29</v>
      </c>
      <c r="B1419" s="2">
        <v>29050</v>
      </c>
      <c r="C1419" s="2" t="s">
        <v>3998</v>
      </c>
      <c r="D1419" s="121">
        <v>58596811</v>
      </c>
      <c r="E1419" s="121">
        <v>2126115</v>
      </c>
      <c r="F1419" s="121">
        <v>55972430</v>
      </c>
      <c r="G1419" s="121">
        <v>186976</v>
      </c>
      <c r="H1419" s="121">
        <v>33344793</v>
      </c>
      <c r="I1419" s="121">
        <v>22627637</v>
      </c>
      <c r="J1419" s="121">
        <v>58596811</v>
      </c>
      <c r="K1419" s="121">
        <v>13062604</v>
      </c>
      <c r="L1419" s="121">
        <v>12924978</v>
      </c>
      <c r="M1419" s="121">
        <v>45534207</v>
      </c>
      <c r="N1419" s="121">
        <v>19840762</v>
      </c>
      <c r="O1419" s="121" t="e">
        <v>#N/A</v>
      </c>
      <c r="P1419" s="121">
        <v>168208</v>
      </c>
      <c r="Q1419" s="121">
        <v>11529</v>
      </c>
      <c r="R1419" s="2">
        <v>29050</v>
      </c>
      <c r="S1419" s="2" t="s">
        <v>3998</v>
      </c>
      <c r="T1419" s="122">
        <v>4.6692698524430212E-2</v>
      </c>
      <c r="U1419" s="122">
        <v>3.628380049555939E-2</v>
      </c>
      <c r="V1419" s="122">
        <v>5.9348062074097374E-2</v>
      </c>
      <c r="W1419" s="122">
        <v>0.22292346250720027</v>
      </c>
      <c r="X1419" s="122">
        <v>0.7770765374927997</v>
      </c>
      <c r="Y1419" s="123">
        <v>16.21788533263943</v>
      </c>
      <c r="Z1419" s="123">
        <v>184.41451990632319</v>
      </c>
      <c r="AA1419" s="122">
        <v>0.1071589387544692</v>
      </c>
      <c r="AB1419" s="123">
        <v>1121.0840489201146</v>
      </c>
    </row>
    <row r="1420" spans="1:28" x14ac:dyDescent="0.25">
      <c r="A1420" s="2">
        <v>29</v>
      </c>
      <c r="B1420" s="2">
        <v>29051</v>
      </c>
      <c r="C1420" s="2" t="s">
        <v>3999</v>
      </c>
      <c r="D1420" s="121">
        <v>36723734</v>
      </c>
      <c r="E1420" s="121">
        <v>1597950</v>
      </c>
      <c r="F1420" s="121">
        <v>35125784</v>
      </c>
      <c r="G1420" s="121">
        <v>203895</v>
      </c>
      <c r="H1420" s="121">
        <v>26594819</v>
      </c>
      <c r="I1420" s="121">
        <v>8530965</v>
      </c>
      <c r="J1420" s="121">
        <v>36723734</v>
      </c>
      <c r="K1420" s="121">
        <v>9227743</v>
      </c>
      <c r="L1420" s="121">
        <v>7935022</v>
      </c>
      <c r="M1420" s="121">
        <v>26312804</v>
      </c>
      <c r="N1420" s="121">
        <v>12419110</v>
      </c>
      <c r="O1420" s="121" t="e">
        <v>#N/A</v>
      </c>
      <c r="P1420" s="121">
        <v>202289</v>
      </c>
      <c r="Q1420" s="121">
        <v>4474</v>
      </c>
      <c r="R1420" s="2">
        <v>29051</v>
      </c>
      <c r="S1420" s="2" t="s">
        <v>3999</v>
      </c>
      <c r="T1420" s="122">
        <v>6.0728989582410145E-2</v>
      </c>
      <c r="U1420" s="122">
        <v>4.3512732120323055E-2</v>
      </c>
      <c r="V1420" s="122">
        <v>-3.9419497295691164E-2</v>
      </c>
      <c r="W1420" s="122">
        <v>0.25127463890246021</v>
      </c>
      <c r="X1420" s="122">
        <v>0.71650676916459533</v>
      </c>
      <c r="Y1420" s="123">
        <v>45.573312472060799</v>
      </c>
      <c r="Z1420" s="123">
        <v>357.16361198033081</v>
      </c>
      <c r="AA1420" s="122">
        <v>0.1286686405064453</v>
      </c>
      <c r="AB1420" s="123">
        <v>1773.5856057219492</v>
      </c>
    </row>
    <row r="1421" spans="1:28" x14ac:dyDescent="0.25">
      <c r="A1421" s="2">
        <v>29</v>
      </c>
      <c r="B1421" s="2">
        <v>29052</v>
      </c>
      <c r="C1421" s="2" t="s">
        <v>4000</v>
      </c>
      <c r="D1421" s="121">
        <v>44397341</v>
      </c>
      <c r="E1421" s="121">
        <v>1488739</v>
      </c>
      <c r="F1421" s="121">
        <v>42908602</v>
      </c>
      <c r="G1421" s="121">
        <v>220161</v>
      </c>
      <c r="H1421" s="121">
        <v>27242709</v>
      </c>
      <c r="I1421" s="121">
        <v>15665893</v>
      </c>
      <c r="J1421" s="121">
        <v>44397341</v>
      </c>
      <c r="K1421" s="121">
        <v>14540430</v>
      </c>
      <c r="L1421" s="121">
        <v>11663196</v>
      </c>
      <c r="M1421" s="121">
        <v>29848971</v>
      </c>
      <c r="N1421" s="121">
        <v>12305630</v>
      </c>
      <c r="O1421" s="121" t="e">
        <v>#N/A</v>
      </c>
      <c r="P1421" s="121">
        <v>169519</v>
      </c>
      <c r="Q1421" s="121">
        <v>6469</v>
      </c>
      <c r="R1421" s="2">
        <v>29052</v>
      </c>
      <c r="S1421" s="2" t="s">
        <v>4000</v>
      </c>
      <c r="T1421" s="122">
        <v>4.9875722684041605E-2</v>
      </c>
      <c r="U1421" s="122">
        <v>3.3532165811461546E-2</v>
      </c>
      <c r="V1421" s="122">
        <v>0.23771731428473131</v>
      </c>
      <c r="W1421" s="122">
        <v>0.32750677568730974</v>
      </c>
      <c r="X1421" s="122">
        <v>0.6723143847736287</v>
      </c>
      <c r="Y1421" s="123">
        <v>34.033235430514765</v>
      </c>
      <c r="Z1421" s="123">
        <v>230.13433297263873</v>
      </c>
      <c r="AA1421" s="122">
        <v>0.12098031551411834</v>
      </c>
      <c r="AB1421" s="123">
        <v>1802.9364662235275</v>
      </c>
    </row>
    <row r="1422" spans="1:28" x14ac:dyDescent="0.25">
      <c r="A1422" s="2">
        <v>29</v>
      </c>
      <c r="B1422" s="2">
        <v>29053</v>
      </c>
      <c r="C1422" s="2" t="s">
        <v>4001</v>
      </c>
      <c r="D1422" s="121">
        <v>48338731</v>
      </c>
      <c r="E1422" s="121">
        <v>2375726</v>
      </c>
      <c r="F1422" s="121">
        <v>45963005</v>
      </c>
      <c r="G1422" s="121">
        <v>797833</v>
      </c>
      <c r="H1422" s="121">
        <v>30094475</v>
      </c>
      <c r="I1422" s="121">
        <v>15868530</v>
      </c>
      <c r="J1422" s="121">
        <v>48338731</v>
      </c>
      <c r="K1422" s="121">
        <v>10170924</v>
      </c>
      <c r="L1422" s="121">
        <v>8384726</v>
      </c>
      <c r="M1422" s="121">
        <v>37127438</v>
      </c>
      <c r="N1422" s="121">
        <v>19359411</v>
      </c>
      <c r="O1422" s="121" t="e">
        <v>#N/A</v>
      </c>
      <c r="P1422" s="121">
        <v>701134</v>
      </c>
      <c r="Q1422" s="121">
        <v>8181</v>
      </c>
      <c r="R1422" s="2">
        <v>29053</v>
      </c>
      <c r="S1422" s="2" t="s">
        <v>4001</v>
      </c>
      <c r="T1422" s="122">
        <v>6.3988417407093906E-2</v>
      </c>
      <c r="U1422" s="122">
        <v>4.91474631388234E-2</v>
      </c>
      <c r="V1422" s="122">
        <v>8.4452231447953663E-2</v>
      </c>
      <c r="W1422" s="122">
        <v>0.21040941269227775</v>
      </c>
      <c r="X1422" s="122">
        <v>0.76806811498630367</v>
      </c>
      <c r="Y1422" s="123">
        <v>97.522674489671189</v>
      </c>
      <c r="Z1422" s="123">
        <v>290.39555066617771</v>
      </c>
      <c r="AA1422" s="122">
        <v>0.12271685331748988</v>
      </c>
      <c r="AB1422" s="123">
        <v>1024.9023346779122</v>
      </c>
    </row>
    <row r="1423" spans="1:28" x14ac:dyDescent="0.25">
      <c r="A1423" s="2">
        <v>29</v>
      </c>
      <c r="B1423" s="2">
        <v>29054</v>
      </c>
      <c r="C1423" s="2" t="s">
        <v>4002</v>
      </c>
      <c r="D1423" s="121">
        <v>37683828</v>
      </c>
      <c r="E1423" s="121">
        <v>1441898</v>
      </c>
      <c r="F1423" s="121">
        <v>36202142</v>
      </c>
      <c r="G1423" s="121">
        <v>197307</v>
      </c>
      <c r="H1423" s="121">
        <v>25490704</v>
      </c>
      <c r="I1423" s="121">
        <v>10711438</v>
      </c>
      <c r="J1423" s="121">
        <v>37683828</v>
      </c>
      <c r="K1423" s="121">
        <v>9660679</v>
      </c>
      <c r="L1423" s="121">
        <v>9445274</v>
      </c>
      <c r="M1423" s="121">
        <v>28023149</v>
      </c>
      <c r="N1423" s="121">
        <v>16005467</v>
      </c>
      <c r="O1423" s="121" t="e">
        <v>#N/A</v>
      </c>
      <c r="P1423" s="121">
        <v>277228</v>
      </c>
      <c r="Q1423" s="121">
        <v>6241</v>
      </c>
      <c r="R1423" s="2">
        <v>29054</v>
      </c>
      <c r="S1423" s="2" t="s">
        <v>4002</v>
      </c>
      <c r="T1423" s="122">
        <v>5.1453817699074436E-2</v>
      </c>
      <c r="U1423" s="122">
        <v>3.8263044826549998E-2</v>
      </c>
      <c r="V1423" s="122">
        <v>-0.32172648324934605</v>
      </c>
      <c r="W1423" s="122">
        <v>0.25636140256239359</v>
      </c>
      <c r="X1423" s="122">
        <v>0.74363859743760641</v>
      </c>
      <c r="Y1423" s="123">
        <v>31.614645088928057</v>
      </c>
      <c r="Z1423" s="123">
        <v>231.03637237622175</v>
      </c>
      <c r="AA1423" s="122">
        <v>9.0087843110107313E-2</v>
      </c>
      <c r="AB1423" s="123">
        <v>1513.423169363884</v>
      </c>
    </row>
    <row r="1424" spans="1:28" x14ac:dyDescent="0.25">
      <c r="A1424" s="2">
        <v>29</v>
      </c>
      <c r="B1424" s="2">
        <v>29055</v>
      </c>
      <c r="C1424" s="2" t="s">
        <v>4003</v>
      </c>
      <c r="D1424" s="121">
        <v>34508259</v>
      </c>
      <c r="E1424" s="121">
        <v>1041572</v>
      </c>
      <c r="F1424" s="121">
        <v>33466687</v>
      </c>
      <c r="G1424" s="121">
        <v>262078</v>
      </c>
      <c r="H1424" s="121">
        <v>23722755</v>
      </c>
      <c r="I1424" s="121">
        <v>9743932</v>
      </c>
      <c r="J1424" s="121">
        <v>34508259</v>
      </c>
      <c r="K1424" s="121">
        <v>7724656</v>
      </c>
      <c r="L1424" s="121">
        <v>7178026</v>
      </c>
      <c r="M1424" s="121">
        <v>26298288</v>
      </c>
      <c r="N1424" s="121">
        <v>9911472</v>
      </c>
      <c r="O1424" s="121" t="e">
        <v>#N/A</v>
      </c>
      <c r="P1424" s="121">
        <v>289634</v>
      </c>
      <c r="Q1424" s="121">
        <v>3501</v>
      </c>
      <c r="R1424" s="2">
        <v>29055</v>
      </c>
      <c r="S1424" s="2" t="s">
        <v>4003</v>
      </c>
      <c r="T1424" s="122">
        <v>3.9606076258652277E-2</v>
      </c>
      <c r="U1424" s="122">
        <v>3.0183267141932601E-2</v>
      </c>
      <c r="V1424" s="122">
        <v>-0.13765612586979126</v>
      </c>
      <c r="W1424" s="122">
        <v>0.22384948484361381</v>
      </c>
      <c r="X1424" s="122">
        <v>0.7620867804429079</v>
      </c>
      <c r="Y1424" s="123">
        <v>74.858040559840049</v>
      </c>
      <c r="Z1424" s="123">
        <v>297.50699800057129</v>
      </c>
      <c r="AA1424" s="122">
        <v>0.10508751878631145</v>
      </c>
      <c r="AB1424" s="123">
        <v>2050.2787774921453</v>
      </c>
    </row>
    <row r="1425" spans="1:28" x14ac:dyDescent="0.25">
      <c r="A1425" s="2">
        <v>29</v>
      </c>
      <c r="B1425" s="2">
        <v>29056</v>
      </c>
      <c r="C1425" s="2" t="s">
        <v>4004</v>
      </c>
      <c r="D1425" s="121">
        <v>49320067</v>
      </c>
      <c r="E1425" s="121">
        <v>859450</v>
      </c>
      <c r="F1425" s="121">
        <v>46781618</v>
      </c>
      <c r="G1425" s="121">
        <v>158344</v>
      </c>
      <c r="H1425" s="121">
        <v>29043217</v>
      </c>
      <c r="I1425" s="121">
        <v>17738401</v>
      </c>
      <c r="J1425" s="121">
        <v>49320067</v>
      </c>
      <c r="K1425" s="121">
        <v>12376463</v>
      </c>
      <c r="L1425" s="121">
        <v>11964364</v>
      </c>
      <c r="M1425" s="121">
        <v>36943604</v>
      </c>
      <c r="N1425" s="121">
        <v>22095296</v>
      </c>
      <c r="O1425" s="121" t="e">
        <v>#N/A</v>
      </c>
      <c r="P1425" s="121">
        <v>111936</v>
      </c>
      <c r="Q1425" s="121">
        <v>8343</v>
      </c>
      <c r="R1425" s="2">
        <v>29056</v>
      </c>
      <c r="S1425" s="2" t="s">
        <v>4004</v>
      </c>
      <c r="T1425" s="122">
        <v>2.326383749674233E-2</v>
      </c>
      <c r="U1425" s="122">
        <v>1.7425969839010964E-2</v>
      </c>
      <c r="V1425" s="122">
        <v>0.34812849104861598</v>
      </c>
      <c r="W1425" s="122">
        <v>0.2509417312835362</v>
      </c>
      <c r="X1425" s="122">
        <v>0.74905826871646386</v>
      </c>
      <c r="Y1425" s="123">
        <v>18.979264053697712</v>
      </c>
      <c r="Z1425" s="123">
        <v>103.01450317631547</v>
      </c>
      <c r="AA1425" s="122">
        <v>3.8897419613658946E-2</v>
      </c>
      <c r="AB1425" s="123">
        <v>1434.0601702025651</v>
      </c>
    </row>
    <row r="1426" spans="1:28" x14ac:dyDescent="0.25">
      <c r="A1426" s="2">
        <v>29</v>
      </c>
      <c r="B1426" s="2">
        <v>29057</v>
      </c>
      <c r="C1426" s="2" t="s">
        <v>4005</v>
      </c>
      <c r="D1426" s="121">
        <v>39180258</v>
      </c>
      <c r="E1426" s="121">
        <v>1458646</v>
      </c>
      <c r="F1426" s="121">
        <v>37721612</v>
      </c>
      <c r="G1426" s="121">
        <v>106208</v>
      </c>
      <c r="H1426" s="121">
        <v>26173086</v>
      </c>
      <c r="I1426" s="121">
        <v>11548526</v>
      </c>
      <c r="J1426" s="121">
        <v>39180258</v>
      </c>
      <c r="K1426" s="121">
        <v>11842656</v>
      </c>
      <c r="L1426" s="121">
        <v>8721659</v>
      </c>
      <c r="M1426" s="121">
        <v>26888504</v>
      </c>
      <c r="N1426" s="121">
        <v>15192396</v>
      </c>
      <c r="O1426" s="121" t="e">
        <v>#N/A</v>
      </c>
      <c r="P1426" s="121">
        <v>78105</v>
      </c>
      <c r="Q1426" s="121">
        <v>5163</v>
      </c>
      <c r="R1426" s="2">
        <v>29057</v>
      </c>
      <c r="S1426" s="2" t="s">
        <v>4005</v>
      </c>
      <c r="T1426" s="122">
        <v>5.4247941796985062E-2</v>
      </c>
      <c r="U1426" s="122">
        <v>3.7229106556674538E-2</v>
      </c>
      <c r="V1426" s="122">
        <v>0.29591898687479778</v>
      </c>
      <c r="W1426" s="122">
        <v>0.30226079675126183</v>
      </c>
      <c r="X1426" s="122">
        <v>0.68627684891712559</v>
      </c>
      <c r="Y1426" s="123">
        <v>20.570985860933565</v>
      </c>
      <c r="Z1426" s="123">
        <v>282.51907805539417</v>
      </c>
      <c r="AA1426" s="122">
        <v>9.601158368962999E-2</v>
      </c>
      <c r="AB1426" s="123">
        <v>1689.2618632577958</v>
      </c>
    </row>
    <row r="1427" spans="1:28" x14ac:dyDescent="0.25">
      <c r="A1427" s="2">
        <v>29</v>
      </c>
      <c r="B1427" s="2">
        <v>29058</v>
      </c>
      <c r="C1427" s="2" t="s">
        <v>4006</v>
      </c>
      <c r="D1427" s="121">
        <v>50263243</v>
      </c>
      <c r="E1427" s="121">
        <v>1694141</v>
      </c>
      <c r="F1427" s="121">
        <v>48569102</v>
      </c>
      <c r="G1427" s="121">
        <v>243727</v>
      </c>
      <c r="H1427" s="121">
        <v>30998737</v>
      </c>
      <c r="I1427" s="121">
        <v>17570365</v>
      </c>
      <c r="J1427" s="121">
        <v>50263243</v>
      </c>
      <c r="K1427" s="121">
        <v>13020954</v>
      </c>
      <c r="L1427" s="121">
        <v>9245556</v>
      </c>
      <c r="M1427" s="121">
        <v>36329889</v>
      </c>
      <c r="N1427" s="121">
        <v>19810182</v>
      </c>
      <c r="O1427" s="121" t="e">
        <v>#N/A</v>
      </c>
      <c r="P1427" s="121">
        <v>294222</v>
      </c>
      <c r="Q1427" s="121">
        <v>9511</v>
      </c>
      <c r="R1427" s="2">
        <v>29058</v>
      </c>
      <c r="S1427" s="2" t="s">
        <v>4006</v>
      </c>
      <c r="T1427" s="122">
        <v>4.6632154587645448E-2</v>
      </c>
      <c r="U1427" s="122">
        <v>3.3705365966935318E-2</v>
      </c>
      <c r="V1427" s="122">
        <v>-0.21054394795320164</v>
      </c>
      <c r="W1427" s="122">
        <v>0.25905519068875044</v>
      </c>
      <c r="X1427" s="122">
        <v>0.72279237931384566</v>
      </c>
      <c r="Y1427" s="123">
        <v>25.625801703290925</v>
      </c>
      <c r="Z1427" s="123">
        <v>178.12438229418569</v>
      </c>
      <c r="AA1427" s="122">
        <v>8.5518699424366726E-2</v>
      </c>
      <c r="AB1427" s="123">
        <v>972.09084218273574</v>
      </c>
    </row>
    <row r="1428" spans="1:28" x14ac:dyDescent="0.25">
      <c r="A1428" s="2">
        <v>29</v>
      </c>
      <c r="B1428" s="2">
        <v>29059</v>
      </c>
      <c r="C1428" s="2" t="s">
        <v>4007</v>
      </c>
      <c r="D1428" s="121">
        <v>46460143</v>
      </c>
      <c r="E1428" s="121">
        <v>2382003</v>
      </c>
      <c r="F1428" s="121">
        <v>44078140</v>
      </c>
      <c r="G1428" s="121">
        <v>308987</v>
      </c>
      <c r="H1428" s="121">
        <v>27928109</v>
      </c>
      <c r="I1428" s="121">
        <v>16150031</v>
      </c>
      <c r="J1428" s="121">
        <v>46460143</v>
      </c>
      <c r="K1428" s="121">
        <v>13213044</v>
      </c>
      <c r="L1428" s="121">
        <v>12137878</v>
      </c>
      <c r="M1428" s="121">
        <v>31830638</v>
      </c>
      <c r="N1428" s="121">
        <v>13542968</v>
      </c>
      <c r="O1428" s="121" t="e">
        <v>#N/A</v>
      </c>
      <c r="P1428" s="121">
        <v>333125</v>
      </c>
      <c r="Q1428" s="121">
        <v>8057</v>
      </c>
      <c r="R1428" s="2">
        <v>29059</v>
      </c>
      <c r="S1428" s="2" t="s">
        <v>4007</v>
      </c>
      <c r="T1428" s="122">
        <v>7.4833655549097072E-2</v>
      </c>
      <c r="U1428" s="122">
        <v>5.1269816367117083E-2</v>
      </c>
      <c r="V1428" s="122">
        <v>-0.11604035205784258</v>
      </c>
      <c r="W1428" s="122">
        <v>0.28439525035469648</v>
      </c>
      <c r="X1428" s="122">
        <v>0.68511709057804659</v>
      </c>
      <c r="Y1428" s="123">
        <v>38.350130321459602</v>
      </c>
      <c r="Z1428" s="123">
        <v>295.64391212610155</v>
      </c>
      <c r="AA1428" s="122">
        <v>0.17588485773576368</v>
      </c>
      <c r="AB1428" s="123">
        <v>1506.5009308675685</v>
      </c>
    </row>
    <row r="1429" spans="1:28" x14ac:dyDescent="0.25">
      <c r="A1429" s="2">
        <v>29</v>
      </c>
      <c r="B1429" s="2">
        <v>29060</v>
      </c>
      <c r="C1429" s="2" t="s">
        <v>4008</v>
      </c>
      <c r="D1429" s="121">
        <v>39381352</v>
      </c>
      <c r="E1429" s="121">
        <v>2361339</v>
      </c>
      <c r="F1429" s="121">
        <v>37020013</v>
      </c>
      <c r="G1429" s="121">
        <v>331612</v>
      </c>
      <c r="H1429" s="121">
        <v>25173701</v>
      </c>
      <c r="I1429" s="121">
        <v>11846312</v>
      </c>
      <c r="J1429" s="121">
        <v>39381352</v>
      </c>
      <c r="K1429" s="121">
        <v>8561112</v>
      </c>
      <c r="L1429" s="121">
        <v>8502432</v>
      </c>
      <c r="M1429" s="121">
        <v>30563946</v>
      </c>
      <c r="N1429" s="121">
        <v>16290306</v>
      </c>
      <c r="O1429" s="121" t="e">
        <v>#N/A</v>
      </c>
      <c r="P1429" s="121">
        <v>478990</v>
      </c>
      <c r="Q1429" s="121">
        <v>5549</v>
      </c>
      <c r="R1429" s="2">
        <v>29060</v>
      </c>
      <c r="S1429" s="2" t="s">
        <v>4008</v>
      </c>
      <c r="T1429" s="122">
        <v>7.7258970422209222E-2</v>
      </c>
      <c r="U1429" s="122">
        <v>5.9960841364714954E-2</v>
      </c>
      <c r="V1429" s="122">
        <v>-0.34021376579133289</v>
      </c>
      <c r="W1429" s="122">
        <v>0.21738999717429711</v>
      </c>
      <c r="X1429" s="122">
        <v>0.77610199873280128</v>
      </c>
      <c r="Y1429" s="123">
        <v>59.760677599567487</v>
      </c>
      <c r="Z1429" s="123">
        <v>425.54316092989728</v>
      </c>
      <c r="AA1429" s="122">
        <v>0.14495363070527956</v>
      </c>
      <c r="AB1429" s="123">
        <v>1532.2458100558658</v>
      </c>
    </row>
    <row r="1430" spans="1:28" x14ac:dyDescent="0.25">
      <c r="A1430" s="2">
        <v>30</v>
      </c>
      <c r="B1430" s="2">
        <v>30001</v>
      </c>
      <c r="C1430" s="2" t="s">
        <v>4009</v>
      </c>
      <c r="D1430" s="121">
        <v>50635443</v>
      </c>
      <c r="E1430" s="121">
        <v>2736745</v>
      </c>
      <c r="F1430" s="121">
        <v>47898698</v>
      </c>
      <c r="G1430" s="121">
        <v>1195728</v>
      </c>
      <c r="H1430" s="121">
        <v>22595501</v>
      </c>
      <c r="I1430" s="121">
        <v>25303197</v>
      </c>
      <c r="J1430" s="121">
        <v>50635443</v>
      </c>
      <c r="K1430" s="121">
        <v>17570626</v>
      </c>
      <c r="L1430" s="121">
        <v>17453307</v>
      </c>
      <c r="M1430" s="121">
        <v>32487623</v>
      </c>
      <c r="N1430" s="121">
        <v>14762097</v>
      </c>
      <c r="O1430" s="121" t="e">
        <v>#N/A</v>
      </c>
      <c r="P1430" s="121">
        <v>1086334</v>
      </c>
      <c r="Q1430" s="121">
        <v>9038</v>
      </c>
      <c r="R1430" s="2">
        <v>30001</v>
      </c>
      <c r="S1430" s="2" t="s">
        <v>4009</v>
      </c>
      <c r="T1430" s="122">
        <v>8.4239619500632593E-2</v>
      </c>
      <c r="U1430" s="122">
        <v>5.404801138996651E-2</v>
      </c>
      <c r="V1430" s="122">
        <v>4.8983086293298728E-2</v>
      </c>
      <c r="W1430" s="122">
        <v>0.34700251363457013</v>
      </c>
      <c r="X1430" s="122">
        <v>0.64159847480745846</v>
      </c>
      <c r="Y1430" s="123">
        <v>132.30006638636866</v>
      </c>
      <c r="Z1430" s="123">
        <v>302.80427085638416</v>
      </c>
      <c r="AA1430" s="122">
        <v>0.18538998896972428</v>
      </c>
      <c r="AB1430" s="123">
        <v>1931.1027882274839</v>
      </c>
    </row>
    <row r="1431" spans="1:28" x14ac:dyDescent="0.25">
      <c r="A1431" s="2">
        <v>30</v>
      </c>
      <c r="B1431" s="2">
        <v>30002</v>
      </c>
      <c r="C1431" s="2" t="s">
        <v>4010</v>
      </c>
      <c r="D1431" s="121">
        <v>33152755</v>
      </c>
      <c r="E1431" s="121">
        <v>817315</v>
      </c>
      <c r="F1431" s="121">
        <v>32335440</v>
      </c>
      <c r="G1431" s="121">
        <v>562017</v>
      </c>
      <c r="H1431" s="121">
        <v>18977259</v>
      </c>
      <c r="I1431" s="121">
        <v>13358181</v>
      </c>
      <c r="J1431" s="121">
        <v>33152755</v>
      </c>
      <c r="K1431" s="121">
        <v>10730963</v>
      </c>
      <c r="L1431" s="121">
        <v>10497591</v>
      </c>
      <c r="M1431" s="121">
        <v>20747700</v>
      </c>
      <c r="N1431" s="121">
        <v>11568991</v>
      </c>
      <c r="O1431" s="121" t="e">
        <v>#N/A</v>
      </c>
      <c r="P1431" s="121">
        <v>561924</v>
      </c>
      <c r="Q1431" s="121">
        <v>3597</v>
      </c>
      <c r="R1431" s="2">
        <v>30002</v>
      </c>
      <c r="S1431" s="2" t="s">
        <v>4010</v>
      </c>
      <c r="T1431" s="122">
        <v>3.9393041156369137E-2</v>
      </c>
      <c r="U1431" s="122">
        <v>2.4653003950953697E-2</v>
      </c>
      <c r="V1431" s="122">
        <v>-4.68278821545417E-2</v>
      </c>
      <c r="W1431" s="122">
        <v>0.32368239079979927</v>
      </c>
      <c r="X1431" s="122">
        <v>0.62582129298153355</v>
      </c>
      <c r="Y1431" s="123">
        <v>156.24603836530443</v>
      </c>
      <c r="Z1431" s="123">
        <v>227.2212955240478</v>
      </c>
      <c r="AA1431" s="122">
        <v>7.0647042598615553E-2</v>
      </c>
      <c r="AB1431" s="123">
        <v>2918.4295246038364</v>
      </c>
    </row>
    <row r="1432" spans="1:28" x14ac:dyDescent="0.25">
      <c r="A1432" s="2">
        <v>30</v>
      </c>
      <c r="B1432" s="2">
        <v>30003</v>
      </c>
      <c r="C1432" s="2" t="s">
        <v>4011</v>
      </c>
      <c r="D1432" s="121">
        <v>368641807</v>
      </c>
      <c r="E1432" s="121">
        <v>32810870</v>
      </c>
      <c r="F1432" s="121">
        <v>335830937</v>
      </c>
      <c r="G1432" s="121">
        <v>12330276</v>
      </c>
      <c r="H1432" s="121">
        <v>125459908</v>
      </c>
      <c r="I1432" s="121">
        <v>210371029</v>
      </c>
      <c r="J1432" s="121">
        <v>368641807</v>
      </c>
      <c r="K1432" s="121">
        <v>107904599</v>
      </c>
      <c r="L1432" s="121">
        <v>100986484</v>
      </c>
      <c r="M1432" s="121">
        <v>204417279</v>
      </c>
      <c r="N1432" s="121">
        <v>71781531</v>
      </c>
      <c r="O1432" s="121" t="e">
        <v>#N/A</v>
      </c>
      <c r="P1432" s="121">
        <v>13887921</v>
      </c>
      <c r="Q1432" s="121">
        <v>87889</v>
      </c>
      <c r="R1432" s="2">
        <v>30003</v>
      </c>
      <c r="S1432" s="2" t="s">
        <v>4011</v>
      </c>
      <c r="T1432" s="122">
        <v>0.16050927867012652</v>
      </c>
      <c r="U1432" s="122">
        <v>8.9004744923030399E-2</v>
      </c>
      <c r="V1432" s="122">
        <v>-0.15387404086284118</v>
      </c>
      <c r="W1432" s="122">
        <v>0.29270852342583054</v>
      </c>
      <c r="X1432" s="122">
        <v>0.55451464027789987</v>
      </c>
      <c r="Y1432" s="123">
        <v>140.29373414192904</v>
      </c>
      <c r="Z1432" s="123">
        <v>373.32168985879917</v>
      </c>
      <c r="AA1432" s="122">
        <v>0.4570934827232927</v>
      </c>
      <c r="AB1432" s="123">
        <v>1149.0230176700156</v>
      </c>
    </row>
    <row r="1433" spans="1:28" x14ac:dyDescent="0.25">
      <c r="A1433" s="2">
        <v>30</v>
      </c>
      <c r="B1433" s="2">
        <v>30004</v>
      </c>
      <c r="C1433" s="2" t="s">
        <v>4012</v>
      </c>
      <c r="D1433" s="121">
        <v>172001113</v>
      </c>
      <c r="E1433" s="121">
        <v>22056570</v>
      </c>
      <c r="F1433" s="121">
        <v>140829795</v>
      </c>
      <c r="G1433" s="121">
        <v>7082781</v>
      </c>
      <c r="H1433" s="121">
        <v>64039137</v>
      </c>
      <c r="I1433" s="121">
        <v>76790658</v>
      </c>
      <c r="J1433" s="121">
        <v>172001113</v>
      </c>
      <c r="K1433" s="121">
        <v>42007897</v>
      </c>
      <c r="L1433" s="121">
        <v>35732153</v>
      </c>
      <c r="M1433" s="121">
        <v>108455642</v>
      </c>
      <c r="N1433" s="121">
        <v>72766968</v>
      </c>
      <c r="O1433" s="121" t="e">
        <v>#N/A</v>
      </c>
      <c r="P1433" s="121">
        <v>6394086</v>
      </c>
      <c r="Q1433" s="121">
        <v>47454</v>
      </c>
      <c r="R1433" s="2">
        <v>30004</v>
      </c>
      <c r="S1433" s="2" t="s">
        <v>4012</v>
      </c>
      <c r="T1433" s="122">
        <v>0.20336950289778377</v>
      </c>
      <c r="U1433" s="122">
        <v>0.12823504229301122</v>
      </c>
      <c r="V1433" s="122">
        <v>5.5661782362204981E-2</v>
      </c>
      <c r="W1433" s="122">
        <v>0.24423037890458302</v>
      </c>
      <c r="X1433" s="122">
        <v>0.63055197788167805</v>
      </c>
      <c r="Y1433" s="123">
        <v>149.25572133013023</v>
      </c>
      <c r="Z1433" s="123">
        <v>464.79896320647362</v>
      </c>
      <c r="AA1433" s="122">
        <v>0.3031123957232903</v>
      </c>
      <c r="AB1433" s="123">
        <v>752.98505921523997</v>
      </c>
    </row>
    <row r="1434" spans="1:28" x14ac:dyDescent="0.25">
      <c r="A1434" s="2">
        <v>30</v>
      </c>
      <c r="B1434" s="2">
        <v>30005</v>
      </c>
      <c r="C1434" s="2" t="s">
        <v>4013</v>
      </c>
      <c r="D1434" s="121">
        <v>39446595</v>
      </c>
      <c r="E1434" s="121">
        <v>1219155</v>
      </c>
      <c r="F1434" s="121">
        <v>34294302</v>
      </c>
      <c r="G1434" s="121">
        <v>611577</v>
      </c>
      <c r="H1434" s="121">
        <v>17807663</v>
      </c>
      <c r="I1434" s="121">
        <v>16486639</v>
      </c>
      <c r="J1434" s="121">
        <v>39446595</v>
      </c>
      <c r="K1434" s="121">
        <v>14411989</v>
      </c>
      <c r="L1434" s="121">
        <v>14288100</v>
      </c>
      <c r="M1434" s="121">
        <v>22542281</v>
      </c>
      <c r="N1434" s="121">
        <v>13500251</v>
      </c>
      <c r="O1434" s="121" t="e">
        <v>#N/A</v>
      </c>
      <c r="P1434" s="121">
        <v>521373</v>
      </c>
      <c r="Q1434" s="121">
        <v>8546</v>
      </c>
      <c r="R1434" s="2">
        <v>30005</v>
      </c>
      <c r="S1434" s="2" t="s">
        <v>4013</v>
      </c>
      <c r="T1434" s="122">
        <v>5.4083036228676239E-2</v>
      </c>
      <c r="U1434" s="122">
        <v>3.0906469874015741E-2</v>
      </c>
      <c r="V1434" s="122">
        <v>0.1178977092799145</v>
      </c>
      <c r="W1434" s="122">
        <v>0.36535444947783197</v>
      </c>
      <c r="X1434" s="122">
        <v>0.57146329106479277</v>
      </c>
      <c r="Y1434" s="123">
        <v>71.562953428504557</v>
      </c>
      <c r="Z1434" s="123">
        <v>142.65796864029954</v>
      </c>
      <c r="AA1434" s="122">
        <v>9.0306098753275027E-2</v>
      </c>
      <c r="AB1434" s="123">
        <v>1671.904984788205</v>
      </c>
    </row>
    <row r="1435" spans="1:28" x14ac:dyDescent="0.25">
      <c r="A1435" s="2">
        <v>30</v>
      </c>
      <c r="B1435" s="2">
        <v>30006</v>
      </c>
      <c r="C1435" s="2" t="s">
        <v>4014</v>
      </c>
      <c r="D1435" s="121">
        <v>115723734</v>
      </c>
      <c r="E1435" s="121">
        <v>10497757</v>
      </c>
      <c r="F1435" s="121">
        <v>105225977</v>
      </c>
      <c r="G1435" s="121">
        <v>1544958</v>
      </c>
      <c r="H1435" s="121">
        <v>31031087</v>
      </c>
      <c r="I1435" s="121">
        <v>74194890</v>
      </c>
      <c r="J1435" s="121">
        <v>115723734</v>
      </c>
      <c r="K1435" s="121">
        <v>56372137</v>
      </c>
      <c r="L1435" s="121">
        <v>50506444</v>
      </c>
      <c r="M1435" s="121">
        <v>49195771</v>
      </c>
      <c r="N1435" s="121">
        <v>13188613</v>
      </c>
      <c r="O1435" s="121" t="e">
        <v>#N/A</v>
      </c>
      <c r="P1435" s="121">
        <v>1581958</v>
      </c>
      <c r="Q1435" s="121">
        <v>23601</v>
      </c>
      <c r="R1435" s="2">
        <v>30006</v>
      </c>
      <c r="S1435" s="2" t="s">
        <v>4014</v>
      </c>
      <c r="T1435" s="122">
        <v>0.21338738648897279</v>
      </c>
      <c r="U1435" s="122">
        <v>9.0713949828131191E-2</v>
      </c>
      <c r="V1435" s="122">
        <v>-6.9275411904326401E-2</v>
      </c>
      <c r="W1435" s="122">
        <v>0.48712684124070865</v>
      </c>
      <c r="X1435" s="122">
        <v>0.42511392693222289</v>
      </c>
      <c r="Y1435" s="123">
        <v>65.461548239481374</v>
      </c>
      <c r="Z1435" s="123">
        <v>444.80136434896826</v>
      </c>
      <c r="AA1435" s="122">
        <v>0.79597126703164311</v>
      </c>
      <c r="AB1435" s="123">
        <v>2140.0128808101354</v>
      </c>
    </row>
    <row r="1436" spans="1:28" x14ac:dyDescent="0.25">
      <c r="A1436" s="2">
        <v>30</v>
      </c>
      <c r="B1436" s="2">
        <v>30007</v>
      </c>
      <c r="C1436" s="2" t="s">
        <v>4015</v>
      </c>
      <c r="D1436" s="121">
        <v>39152903</v>
      </c>
      <c r="E1436" s="121">
        <v>1953515</v>
      </c>
      <c r="F1436" s="121">
        <v>37199388</v>
      </c>
      <c r="G1436" s="121">
        <v>845967</v>
      </c>
      <c r="H1436" s="121">
        <v>17312280</v>
      </c>
      <c r="I1436" s="121">
        <v>19887108</v>
      </c>
      <c r="J1436" s="121">
        <v>39152903</v>
      </c>
      <c r="K1436" s="121">
        <v>13056507</v>
      </c>
      <c r="L1436" s="121">
        <v>12903957</v>
      </c>
      <c r="M1436" s="121">
        <v>25372820</v>
      </c>
      <c r="N1436" s="121">
        <v>12315499</v>
      </c>
      <c r="O1436" s="121" t="e">
        <v>#N/A</v>
      </c>
      <c r="P1436" s="121">
        <v>909028</v>
      </c>
      <c r="Q1436" s="121">
        <v>7402</v>
      </c>
      <c r="R1436" s="2">
        <v>30007</v>
      </c>
      <c r="S1436" s="2" t="s">
        <v>4015</v>
      </c>
      <c r="T1436" s="122">
        <v>7.6992427329717394E-2</v>
      </c>
      <c r="U1436" s="122">
        <v>4.9894512291974877E-2</v>
      </c>
      <c r="V1436" s="122">
        <v>-0.11309802827387139</v>
      </c>
      <c r="W1436" s="122">
        <v>0.33347481283827152</v>
      </c>
      <c r="X1436" s="122">
        <v>0.64804441193032358</v>
      </c>
      <c r="Y1436" s="123">
        <v>114.28897595244528</v>
      </c>
      <c r="Z1436" s="123">
        <v>263.91718454471766</v>
      </c>
      <c r="AA1436" s="122">
        <v>0.15862248050200808</v>
      </c>
      <c r="AB1436" s="123">
        <v>1743.3068089705484</v>
      </c>
    </row>
    <row r="1437" spans="1:28" x14ac:dyDescent="0.25">
      <c r="A1437" s="2">
        <v>30</v>
      </c>
      <c r="B1437" s="2">
        <v>30008</v>
      </c>
      <c r="C1437" s="2" t="s">
        <v>4016</v>
      </c>
      <c r="D1437" s="121">
        <v>64740087</v>
      </c>
      <c r="E1437" s="121">
        <v>1371966</v>
      </c>
      <c r="F1437" s="121">
        <v>63368121</v>
      </c>
      <c r="G1437" s="121">
        <v>842258</v>
      </c>
      <c r="H1437" s="121">
        <v>22984171</v>
      </c>
      <c r="I1437" s="121">
        <v>40383950</v>
      </c>
      <c r="J1437" s="121">
        <v>64740087</v>
      </c>
      <c r="K1437" s="121">
        <v>35887766</v>
      </c>
      <c r="L1437" s="121">
        <v>34278641</v>
      </c>
      <c r="M1437" s="121">
        <v>24690547</v>
      </c>
      <c r="N1437" s="121">
        <v>12078986</v>
      </c>
      <c r="O1437" s="121" t="e">
        <v>#N/A</v>
      </c>
      <c r="P1437" s="121">
        <v>1020161</v>
      </c>
      <c r="Q1437" s="121">
        <v>10652</v>
      </c>
      <c r="R1437" s="2">
        <v>30008</v>
      </c>
      <c r="S1437" s="2" t="s">
        <v>4016</v>
      </c>
      <c r="T1437" s="122">
        <v>5.5566448163339596E-2</v>
      </c>
      <c r="U1437" s="122">
        <v>2.1191908500215639E-2</v>
      </c>
      <c r="V1437" s="122">
        <v>-0.2131791009684022</v>
      </c>
      <c r="W1437" s="122">
        <v>0.55433607928268613</v>
      </c>
      <c r="X1437" s="122">
        <v>0.38137957707718251</v>
      </c>
      <c r="Y1437" s="123">
        <v>79.070409312805111</v>
      </c>
      <c r="Z1437" s="123">
        <v>128.79891100262861</v>
      </c>
      <c r="AA1437" s="122">
        <v>0.11358287856281976</v>
      </c>
      <c r="AB1437" s="123">
        <v>3218.0474089372888</v>
      </c>
    </row>
    <row r="1438" spans="1:28" x14ac:dyDescent="0.25">
      <c r="A1438" s="2">
        <v>30</v>
      </c>
      <c r="B1438" s="2">
        <v>30009</v>
      </c>
      <c r="C1438" s="2" t="s">
        <v>4017</v>
      </c>
      <c r="D1438" s="121">
        <v>144538720</v>
      </c>
      <c r="E1438" s="121">
        <v>10519749</v>
      </c>
      <c r="F1438" s="121">
        <v>134018971</v>
      </c>
      <c r="G1438" s="121">
        <v>4193980</v>
      </c>
      <c r="H1438" s="121">
        <v>52903532</v>
      </c>
      <c r="I1438" s="121">
        <v>81115439</v>
      </c>
      <c r="J1438" s="121">
        <v>144538720</v>
      </c>
      <c r="K1438" s="121">
        <v>34145142</v>
      </c>
      <c r="L1438" s="121">
        <v>32818532</v>
      </c>
      <c r="M1438" s="121">
        <v>88474595</v>
      </c>
      <c r="N1438" s="121">
        <v>31015924</v>
      </c>
      <c r="O1438" s="121" t="e">
        <v>#N/A</v>
      </c>
      <c r="P1438" s="121">
        <v>2956344</v>
      </c>
      <c r="Q1438" s="121">
        <v>29486</v>
      </c>
      <c r="R1438" s="2">
        <v>30009</v>
      </c>
      <c r="S1438" s="2" t="s">
        <v>4017</v>
      </c>
      <c r="T1438" s="122">
        <v>0.11890135241647616</v>
      </c>
      <c r="U1438" s="122">
        <v>7.2781528714243496E-2</v>
      </c>
      <c r="V1438" s="122">
        <v>0.35198180481421781</v>
      </c>
      <c r="W1438" s="122">
        <v>0.23623525931321379</v>
      </c>
      <c r="X1438" s="122">
        <v>0.61211691234016741</v>
      </c>
      <c r="Y1438" s="123">
        <v>142.2363155395781</v>
      </c>
      <c r="Z1438" s="123">
        <v>356.77097605643354</v>
      </c>
      <c r="AA1438" s="122">
        <v>0.3391725166724035</v>
      </c>
      <c r="AB1438" s="123">
        <v>1113.0208234416334</v>
      </c>
    </row>
    <row r="1439" spans="1:28" x14ac:dyDescent="0.25">
      <c r="A1439" s="2">
        <v>30</v>
      </c>
      <c r="B1439" s="2">
        <v>30010</v>
      </c>
      <c r="C1439" s="2" t="s">
        <v>4018</v>
      </c>
      <c r="D1439" s="121">
        <v>258243646</v>
      </c>
      <c r="E1439" s="121">
        <v>16429824</v>
      </c>
      <c r="F1439" s="121">
        <v>238438132</v>
      </c>
      <c r="G1439" s="121">
        <v>8136515</v>
      </c>
      <c r="H1439" s="121">
        <v>58989372</v>
      </c>
      <c r="I1439" s="121">
        <v>179448760</v>
      </c>
      <c r="J1439" s="121">
        <v>258243646</v>
      </c>
      <c r="K1439" s="121">
        <v>98513996</v>
      </c>
      <c r="L1439" s="121">
        <v>95249589</v>
      </c>
      <c r="M1439" s="121">
        <v>129640620</v>
      </c>
      <c r="N1439" s="121">
        <v>54166707</v>
      </c>
      <c r="O1439" s="121" t="e">
        <v>#N/A</v>
      </c>
      <c r="P1439" s="121">
        <v>8044742</v>
      </c>
      <c r="Q1439" s="121">
        <v>68247</v>
      </c>
      <c r="R1439" s="2">
        <v>30010</v>
      </c>
      <c r="S1439" s="2" t="s">
        <v>4018</v>
      </c>
      <c r="T1439" s="122">
        <v>0.12673361173372974</v>
      </c>
      <c r="U1439" s="122">
        <v>6.3621406584385046E-2</v>
      </c>
      <c r="V1439" s="122">
        <v>-3.6113788369334987E-2</v>
      </c>
      <c r="W1439" s="122">
        <v>0.38147694057882064</v>
      </c>
      <c r="X1439" s="122">
        <v>0.50200894391027917</v>
      </c>
      <c r="Y1439" s="123">
        <v>119.22157750523833</v>
      </c>
      <c r="Z1439" s="123">
        <v>240.74060398259263</v>
      </c>
      <c r="AA1439" s="122">
        <v>0.3033196018358657</v>
      </c>
      <c r="AB1439" s="123">
        <v>1395.659721306431</v>
      </c>
    </row>
    <row r="1440" spans="1:28" x14ac:dyDescent="0.25">
      <c r="A1440" s="2">
        <v>30</v>
      </c>
      <c r="B1440" s="2">
        <v>30011</v>
      </c>
      <c r="C1440" s="2" t="s">
        <v>4019</v>
      </c>
      <c r="D1440" s="121">
        <v>367342985</v>
      </c>
      <c r="E1440" s="121">
        <v>140313255</v>
      </c>
      <c r="F1440" s="121">
        <v>227029730</v>
      </c>
      <c r="G1440" s="121">
        <v>105406544</v>
      </c>
      <c r="H1440" s="121">
        <v>88177590</v>
      </c>
      <c r="I1440" s="121">
        <v>138852140</v>
      </c>
      <c r="J1440" s="121">
        <v>367342985</v>
      </c>
      <c r="K1440" s="121">
        <v>78454233</v>
      </c>
      <c r="L1440" s="121">
        <v>63293825</v>
      </c>
      <c r="M1440" s="121">
        <v>247613534</v>
      </c>
      <c r="N1440" s="121">
        <v>108036321</v>
      </c>
      <c r="O1440" s="121" t="e">
        <v>#N/A</v>
      </c>
      <c r="P1440" s="121">
        <v>79138509</v>
      </c>
      <c r="Q1440" s="121">
        <v>56621</v>
      </c>
      <c r="R1440" s="2">
        <v>30011</v>
      </c>
      <c r="S1440" s="2" t="s">
        <v>4019</v>
      </c>
      <c r="T1440" s="122">
        <v>0.56666230126177186</v>
      </c>
      <c r="U1440" s="122">
        <v>0.38196797197583615</v>
      </c>
      <c r="V1440" s="122">
        <v>0.26934351729917516</v>
      </c>
      <c r="W1440" s="122">
        <v>0.21357215518897141</v>
      </c>
      <c r="X1440" s="122">
        <v>0.67406631979102583</v>
      </c>
      <c r="Y1440" s="123">
        <v>1861.6157256141714</v>
      </c>
      <c r="Z1440" s="123">
        <v>2478.1133325091396</v>
      </c>
      <c r="AA1440" s="122">
        <v>1.2987600253436991</v>
      </c>
      <c r="AB1440" s="123">
        <v>1117.8507091008637</v>
      </c>
    </row>
    <row r="1441" spans="1:28" x14ac:dyDescent="0.25">
      <c r="A1441" s="2">
        <v>30</v>
      </c>
      <c r="B1441" s="2">
        <v>30012</v>
      </c>
      <c r="C1441" s="2" t="s">
        <v>4020</v>
      </c>
      <c r="D1441" s="121">
        <v>37203597</v>
      </c>
      <c r="E1441" s="121">
        <v>1843806</v>
      </c>
      <c r="F1441" s="121">
        <v>35359791</v>
      </c>
      <c r="G1441" s="121">
        <v>913681</v>
      </c>
      <c r="H1441" s="121">
        <v>18045506</v>
      </c>
      <c r="I1441" s="121">
        <v>17314285</v>
      </c>
      <c r="J1441" s="121">
        <v>37203597</v>
      </c>
      <c r="K1441" s="121">
        <v>12403350</v>
      </c>
      <c r="L1441" s="121">
        <v>11811175</v>
      </c>
      <c r="M1441" s="121">
        <v>23874466</v>
      </c>
      <c r="N1441" s="121">
        <v>10858449</v>
      </c>
      <c r="O1441" s="121" t="e">
        <v>#N/A</v>
      </c>
      <c r="P1441" s="121">
        <v>849024</v>
      </c>
      <c r="Q1441" s="121">
        <v>11603</v>
      </c>
      <c r="R1441" s="2">
        <v>30012</v>
      </c>
      <c r="S1441" s="2" t="s">
        <v>4020</v>
      </c>
      <c r="T1441" s="122">
        <v>7.7229203786170542E-2</v>
      </c>
      <c r="U1441" s="122">
        <v>4.9559885298187702E-2</v>
      </c>
      <c r="V1441" s="122">
        <v>2.5590727760224086E-2</v>
      </c>
      <c r="W1441" s="122">
        <v>0.33339115032344857</v>
      </c>
      <c r="X1441" s="122">
        <v>0.64172466979469756</v>
      </c>
      <c r="Y1441" s="123">
        <v>78.745238300439539</v>
      </c>
      <c r="Z1441" s="123">
        <v>158.90769628544342</v>
      </c>
      <c r="AA1441" s="122">
        <v>0.16980380899703079</v>
      </c>
      <c r="AB1441" s="123">
        <v>1017.9414806515556</v>
      </c>
    </row>
    <row r="1442" spans="1:28" x14ac:dyDescent="0.25">
      <c r="A1442" s="2">
        <v>30</v>
      </c>
      <c r="B1442" s="2">
        <v>30013</v>
      </c>
      <c r="C1442" s="2" t="s">
        <v>4021</v>
      </c>
      <c r="D1442" s="121">
        <v>119796567</v>
      </c>
      <c r="E1442" s="121">
        <v>10838352</v>
      </c>
      <c r="F1442" s="121">
        <v>103958273</v>
      </c>
      <c r="G1442" s="121">
        <v>4816847</v>
      </c>
      <c r="H1442" s="121">
        <v>50578331</v>
      </c>
      <c r="I1442" s="121">
        <v>53379942</v>
      </c>
      <c r="J1442" s="121">
        <v>119796567</v>
      </c>
      <c r="K1442" s="121">
        <v>39690335</v>
      </c>
      <c r="L1442" s="121">
        <v>38039965</v>
      </c>
      <c r="M1442" s="121">
        <v>73619560</v>
      </c>
      <c r="N1442" s="121">
        <v>39613100</v>
      </c>
      <c r="O1442" s="121" t="e">
        <v>#N/A</v>
      </c>
      <c r="P1442" s="121">
        <v>4260109</v>
      </c>
      <c r="Q1442" s="121">
        <v>28940</v>
      </c>
      <c r="R1442" s="2">
        <v>30013</v>
      </c>
      <c r="S1442" s="2" t="s">
        <v>4021</v>
      </c>
      <c r="T1442" s="122">
        <v>0.14722109178593298</v>
      </c>
      <c r="U1442" s="122">
        <v>9.0472976575363795E-2</v>
      </c>
      <c r="V1442" s="122">
        <v>7.7560342148455863E-2</v>
      </c>
      <c r="W1442" s="122">
        <v>0.33131446078918103</v>
      </c>
      <c r="X1442" s="122">
        <v>0.61453814448622723</v>
      </c>
      <c r="Y1442" s="123">
        <v>166.44253628196267</v>
      </c>
      <c r="Z1442" s="123">
        <v>374.51112646855563</v>
      </c>
      <c r="AA1442" s="122">
        <v>0.27360524674918146</v>
      </c>
      <c r="AB1442" s="123">
        <v>1314.4424671734623</v>
      </c>
    </row>
    <row r="1443" spans="1:28" x14ac:dyDescent="0.25">
      <c r="A1443" s="2">
        <v>30</v>
      </c>
      <c r="B1443" s="2">
        <v>30014</v>
      </c>
      <c r="C1443" s="2" t="s">
        <v>4022</v>
      </c>
      <c r="D1443" s="121">
        <v>151604283</v>
      </c>
      <c r="E1443" s="121">
        <v>19376047</v>
      </c>
      <c r="F1443" s="121">
        <v>132228236</v>
      </c>
      <c r="G1443" s="121">
        <v>7828353</v>
      </c>
      <c r="H1443" s="121">
        <v>48579543</v>
      </c>
      <c r="I1443" s="121">
        <v>83648693</v>
      </c>
      <c r="J1443" s="121">
        <v>151604283</v>
      </c>
      <c r="K1443" s="121">
        <v>62056275</v>
      </c>
      <c r="L1443" s="121">
        <v>52619657</v>
      </c>
      <c r="M1443" s="121">
        <v>85875706</v>
      </c>
      <c r="N1443" s="121">
        <v>39834299</v>
      </c>
      <c r="O1443" s="121" t="e">
        <v>#N/A</v>
      </c>
      <c r="P1443" s="121">
        <v>6429298</v>
      </c>
      <c r="Q1443" s="121">
        <v>48202</v>
      </c>
      <c r="R1443" s="2">
        <v>30014</v>
      </c>
      <c r="S1443" s="2" t="s">
        <v>4022</v>
      </c>
      <c r="T1443" s="122">
        <v>0.22562896891933559</v>
      </c>
      <c r="U1443" s="122">
        <v>0.12780672561869508</v>
      </c>
      <c r="V1443" s="122">
        <v>0.16039621574208862</v>
      </c>
      <c r="W1443" s="122">
        <v>0.40933061897730161</v>
      </c>
      <c r="X1443" s="122">
        <v>0.56644643740045264</v>
      </c>
      <c r="Y1443" s="123">
        <v>162.40722376664868</v>
      </c>
      <c r="Z1443" s="123">
        <v>401.97599684660389</v>
      </c>
      <c r="AA1443" s="122">
        <v>0.48641616612859184</v>
      </c>
      <c r="AB1443" s="123">
        <v>1091.6488319986722</v>
      </c>
    </row>
    <row r="1444" spans="1:28" x14ac:dyDescent="0.25">
      <c r="A1444" s="2">
        <v>30</v>
      </c>
      <c r="B1444" s="2">
        <v>30015</v>
      </c>
      <c r="C1444" s="2" t="s">
        <v>4023</v>
      </c>
      <c r="D1444" s="121">
        <v>152884150</v>
      </c>
      <c r="E1444" s="121">
        <v>9055555</v>
      </c>
      <c r="F1444" s="121">
        <v>143828595</v>
      </c>
      <c r="G1444" s="121">
        <v>3946903</v>
      </c>
      <c r="H1444" s="121">
        <v>64655511</v>
      </c>
      <c r="I1444" s="121">
        <v>79173084</v>
      </c>
      <c r="J1444" s="121">
        <v>152884150</v>
      </c>
      <c r="K1444" s="121">
        <v>68337099</v>
      </c>
      <c r="L1444" s="121">
        <v>58800117</v>
      </c>
      <c r="M1444" s="121">
        <v>78564382</v>
      </c>
      <c r="N1444" s="121">
        <v>39783668</v>
      </c>
      <c r="O1444" s="121" t="e">
        <v>#N/A</v>
      </c>
      <c r="P1444" s="121">
        <v>4240314</v>
      </c>
      <c r="Q1444" s="121">
        <v>36475</v>
      </c>
      <c r="R1444" s="2">
        <v>30015</v>
      </c>
      <c r="S1444" s="2" t="s">
        <v>4023</v>
      </c>
      <c r="T1444" s="122">
        <v>0.11526285537382576</v>
      </c>
      <c r="U1444" s="122">
        <v>5.9231483446779802E-2</v>
      </c>
      <c r="V1444" s="122">
        <v>-0.11292999527498238</v>
      </c>
      <c r="W1444" s="122">
        <v>0.44698615912767936</v>
      </c>
      <c r="X1444" s="122">
        <v>0.51388179873453199</v>
      </c>
      <c r="Y1444" s="123">
        <v>108.20844413982179</v>
      </c>
      <c r="Z1444" s="123">
        <v>248.26744345442083</v>
      </c>
      <c r="AA1444" s="122">
        <v>0.22761991176881929</v>
      </c>
      <c r="AB1444" s="123">
        <v>1612.0662645647703</v>
      </c>
    </row>
    <row r="1445" spans="1:28" x14ac:dyDescent="0.25">
      <c r="A1445" s="2">
        <v>30</v>
      </c>
      <c r="B1445" s="2">
        <v>30016</v>
      </c>
      <c r="C1445" s="2" t="s">
        <v>4024</v>
      </c>
      <c r="D1445" s="121">
        <v>133833899</v>
      </c>
      <c r="E1445" s="121">
        <v>20262297</v>
      </c>
      <c r="F1445" s="121">
        <v>104490603</v>
      </c>
      <c r="G1445" s="121">
        <v>6647027</v>
      </c>
      <c r="H1445" s="121">
        <v>61455979</v>
      </c>
      <c r="I1445" s="121">
        <v>43034624</v>
      </c>
      <c r="J1445" s="121">
        <v>133833899</v>
      </c>
      <c r="K1445" s="121">
        <v>46213962</v>
      </c>
      <c r="L1445" s="121">
        <v>43191398</v>
      </c>
      <c r="M1445" s="121">
        <v>80472044</v>
      </c>
      <c r="N1445" s="121">
        <v>44994885</v>
      </c>
      <c r="O1445" s="121" t="e">
        <v>#N/A</v>
      </c>
      <c r="P1445" s="121">
        <v>6182863</v>
      </c>
      <c r="Q1445" s="121">
        <v>29637</v>
      </c>
      <c r="R1445" s="2">
        <v>30016</v>
      </c>
      <c r="S1445" s="2" t="s">
        <v>4024</v>
      </c>
      <c r="T1445" s="122">
        <v>0.25179299534133864</v>
      </c>
      <c r="U1445" s="122">
        <v>0.15139883954214023</v>
      </c>
      <c r="V1445" s="122">
        <v>2.4559721002415325E-2</v>
      </c>
      <c r="W1445" s="122">
        <v>0.34530834374032549</v>
      </c>
      <c r="X1445" s="122">
        <v>0.60128296792728131</v>
      </c>
      <c r="Y1445" s="123">
        <v>224.28137125889936</v>
      </c>
      <c r="Z1445" s="123">
        <v>683.68245773863748</v>
      </c>
      <c r="AA1445" s="122">
        <v>0.45032445354621975</v>
      </c>
      <c r="AB1445" s="123">
        <v>1457.3471673921113</v>
      </c>
    </row>
    <row r="1446" spans="1:28" x14ac:dyDescent="0.25">
      <c r="A1446" s="2">
        <v>30</v>
      </c>
      <c r="B1446" s="2">
        <v>30017</v>
      </c>
      <c r="C1446" s="2" t="s">
        <v>4025</v>
      </c>
      <c r="D1446" s="121">
        <v>34817592</v>
      </c>
      <c r="E1446" s="121">
        <v>3158651</v>
      </c>
      <c r="F1446" s="121">
        <v>31658941</v>
      </c>
      <c r="G1446" s="121">
        <v>2712977</v>
      </c>
      <c r="H1446" s="121">
        <v>17315029</v>
      </c>
      <c r="I1446" s="121">
        <v>14343912</v>
      </c>
      <c r="J1446" s="121">
        <v>34817592</v>
      </c>
      <c r="K1446" s="121">
        <v>6774066</v>
      </c>
      <c r="L1446" s="121">
        <v>6664489</v>
      </c>
      <c r="M1446" s="121">
        <v>24014681</v>
      </c>
      <c r="N1446" s="121">
        <v>10693821</v>
      </c>
      <c r="O1446" s="121" t="e">
        <v>#N/A</v>
      </c>
      <c r="P1446" s="121">
        <v>2515316</v>
      </c>
      <c r="Q1446" s="121">
        <v>5490</v>
      </c>
      <c r="R1446" s="2">
        <v>30017</v>
      </c>
      <c r="S1446" s="2" t="s">
        <v>4025</v>
      </c>
      <c r="T1446" s="122">
        <v>0.13153000033604445</v>
      </c>
      <c r="U1446" s="122">
        <v>9.0719972822933884E-2</v>
      </c>
      <c r="V1446" s="122">
        <v>2.7905091937480586E-2</v>
      </c>
      <c r="W1446" s="122">
        <v>0.19455871618002762</v>
      </c>
      <c r="X1446" s="122">
        <v>0.68972837064665471</v>
      </c>
      <c r="Y1446" s="123">
        <v>494.16703096539163</v>
      </c>
      <c r="Z1446" s="123">
        <v>575.34626593806922</v>
      </c>
      <c r="AA1446" s="122">
        <v>0.29537159823415782</v>
      </c>
      <c r="AB1446" s="123">
        <v>1213.9324225865209</v>
      </c>
    </row>
    <row r="1447" spans="1:28" x14ac:dyDescent="0.25">
      <c r="A1447" s="2">
        <v>30</v>
      </c>
      <c r="B1447" s="2">
        <v>30018</v>
      </c>
      <c r="C1447" s="2" t="s">
        <v>3124</v>
      </c>
      <c r="D1447" s="121">
        <v>26006879</v>
      </c>
      <c r="E1447" s="121">
        <v>317410</v>
      </c>
      <c r="F1447" s="121">
        <v>25689469</v>
      </c>
      <c r="G1447" s="121">
        <v>190720</v>
      </c>
      <c r="H1447" s="121">
        <v>14054328</v>
      </c>
      <c r="I1447" s="121">
        <v>11635141</v>
      </c>
      <c r="J1447" s="121">
        <v>26006879</v>
      </c>
      <c r="K1447" s="121">
        <v>6724381</v>
      </c>
      <c r="L1447" s="121">
        <v>6518662</v>
      </c>
      <c r="M1447" s="121">
        <v>16054651</v>
      </c>
      <c r="N1447" s="121">
        <v>9815182</v>
      </c>
      <c r="O1447" s="121" t="e">
        <v>#N/A</v>
      </c>
      <c r="P1447" s="121">
        <v>170440</v>
      </c>
      <c r="Q1447" s="121">
        <v>2231</v>
      </c>
      <c r="R1447" s="2">
        <v>30018</v>
      </c>
      <c r="S1447" s="2" t="s">
        <v>3124</v>
      </c>
      <c r="T1447" s="122">
        <v>1.9770594826383957E-2</v>
      </c>
      <c r="U1447" s="122">
        <v>1.2204847801998849E-2</v>
      </c>
      <c r="V1447" s="122">
        <v>6.6409907922670319E-2</v>
      </c>
      <c r="W1447" s="122">
        <v>0.25856162902130625</v>
      </c>
      <c r="X1447" s="122">
        <v>0.61732324743772604</v>
      </c>
      <c r="Y1447" s="123">
        <v>85.486329000448237</v>
      </c>
      <c r="Z1447" s="123">
        <v>142.27252353204841</v>
      </c>
      <c r="AA1447" s="122">
        <v>3.2338676959836304E-2</v>
      </c>
      <c r="AB1447" s="123">
        <v>2921.8565665620799</v>
      </c>
    </row>
    <row r="1448" spans="1:28" x14ac:dyDescent="0.25">
      <c r="A1448" s="2">
        <v>30</v>
      </c>
      <c r="B1448" s="2">
        <v>30019</v>
      </c>
      <c r="C1448" s="2" t="s">
        <v>4026</v>
      </c>
      <c r="D1448" s="121">
        <v>58917577</v>
      </c>
      <c r="E1448" s="121">
        <v>1464562</v>
      </c>
      <c r="F1448" s="121">
        <v>57453015</v>
      </c>
      <c r="G1448" s="121">
        <v>525579</v>
      </c>
      <c r="H1448" s="121">
        <v>25955477</v>
      </c>
      <c r="I1448" s="121">
        <v>31497538</v>
      </c>
      <c r="J1448" s="121">
        <v>58917577</v>
      </c>
      <c r="K1448" s="121">
        <v>29214930</v>
      </c>
      <c r="L1448" s="121">
        <v>26718774</v>
      </c>
      <c r="M1448" s="121">
        <v>26947591</v>
      </c>
      <c r="N1448" s="121">
        <v>14594692</v>
      </c>
      <c r="O1448" s="121" t="e">
        <v>#N/A</v>
      </c>
      <c r="P1448" s="121">
        <v>526644</v>
      </c>
      <c r="Q1448" s="121">
        <v>6584</v>
      </c>
      <c r="R1448" s="2">
        <v>30019</v>
      </c>
      <c r="S1448" s="2" t="s">
        <v>4026</v>
      </c>
      <c r="T1448" s="122">
        <v>5.4348531562617229E-2</v>
      </c>
      <c r="U1448" s="122">
        <v>2.485781110788042E-2</v>
      </c>
      <c r="V1448" s="122">
        <v>-4.891283151719239E-2</v>
      </c>
      <c r="W1448" s="122">
        <v>0.49586102293378426</v>
      </c>
      <c r="X1448" s="122">
        <v>0.45737778727730094</v>
      </c>
      <c r="Y1448" s="123">
        <v>79.826701093560146</v>
      </c>
      <c r="Z1448" s="123">
        <v>222.44258809234509</v>
      </c>
      <c r="AA1448" s="122">
        <v>0.10034894878220109</v>
      </c>
      <c r="AB1448" s="123">
        <v>4058.136998784933</v>
      </c>
    </row>
    <row r="1449" spans="1:28" x14ac:dyDescent="0.25">
      <c r="A1449" s="2">
        <v>30</v>
      </c>
      <c r="B1449" s="2">
        <v>30020</v>
      </c>
      <c r="C1449" s="2" t="s">
        <v>4027</v>
      </c>
      <c r="D1449" s="121">
        <v>73821951</v>
      </c>
      <c r="E1449" s="121">
        <v>1915222</v>
      </c>
      <c r="F1449" s="121">
        <v>71906729</v>
      </c>
      <c r="G1449" s="121">
        <v>600423</v>
      </c>
      <c r="H1449" s="121">
        <v>27121624</v>
      </c>
      <c r="I1449" s="121">
        <v>44785105</v>
      </c>
      <c r="J1449" s="121">
        <v>73821951</v>
      </c>
      <c r="K1449" s="121">
        <v>28616714</v>
      </c>
      <c r="L1449" s="121">
        <v>27793114</v>
      </c>
      <c r="M1449" s="121">
        <v>37591045</v>
      </c>
      <c r="N1449" s="121">
        <v>15736668</v>
      </c>
      <c r="O1449" s="121" t="e">
        <v>#N/A</v>
      </c>
      <c r="P1449" s="121">
        <v>429466</v>
      </c>
      <c r="Q1449" s="121">
        <v>11314</v>
      </c>
      <c r="R1449" s="2">
        <v>30020</v>
      </c>
      <c r="S1449" s="2" t="s">
        <v>4027</v>
      </c>
      <c r="T1449" s="122">
        <v>5.0948889556009951E-2</v>
      </c>
      <c r="U1449" s="122">
        <v>2.5943800916342619E-2</v>
      </c>
      <c r="V1449" s="122">
        <v>0.33237965254519963</v>
      </c>
      <c r="W1449" s="122">
        <v>0.387645051537584</v>
      </c>
      <c r="X1449" s="122">
        <v>0.50921229377966448</v>
      </c>
      <c r="Y1449" s="123">
        <v>53.069029520947495</v>
      </c>
      <c r="Z1449" s="123">
        <v>169.27894643804137</v>
      </c>
      <c r="AA1449" s="122">
        <v>0.12170441671642307</v>
      </c>
      <c r="AB1449" s="123">
        <v>2456.5241293972072</v>
      </c>
    </row>
    <row r="1450" spans="1:28" x14ac:dyDescent="0.25">
      <c r="A1450" s="2">
        <v>30</v>
      </c>
      <c r="B1450" s="2">
        <v>30021</v>
      </c>
      <c r="C1450" s="2" t="s">
        <v>4028</v>
      </c>
      <c r="D1450" s="121">
        <v>126004529</v>
      </c>
      <c r="E1450" s="121">
        <v>7937247</v>
      </c>
      <c r="F1450" s="121">
        <v>103522283</v>
      </c>
      <c r="G1450" s="121">
        <v>1892589</v>
      </c>
      <c r="H1450" s="121">
        <v>55372867</v>
      </c>
      <c r="I1450" s="121">
        <v>48149416</v>
      </c>
      <c r="J1450" s="121">
        <v>126004529</v>
      </c>
      <c r="K1450" s="121">
        <v>38970740</v>
      </c>
      <c r="L1450" s="121">
        <v>35894650</v>
      </c>
      <c r="M1450" s="121">
        <v>75008808</v>
      </c>
      <c r="N1450" s="121">
        <v>37462987</v>
      </c>
      <c r="O1450" s="121" t="e">
        <v>#N/A</v>
      </c>
      <c r="P1450" s="121">
        <v>1834216</v>
      </c>
      <c r="Q1450" s="121">
        <v>24091</v>
      </c>
      <c r="R1450" s="2">
        <v>30021</v>
      </c>
      <c r="S1450" s="2" t="s">
        <v>4028</v>
      </c>
      <c r="T1450" s="122">
        <v>0.10581753278894926</v>
      </c>
      <c r="U1450" s="122">
        <v>6.2991759605720204E-2</v>
      </c>
      <c r="V1450" s="122">
        <v>-1.6656405901868343E-2</v>
      </c>
      <c r="W1450" s="122">
        <v>0.30928047038690171</v>
      </c>
      <c r="X1450" s="122">
        <v>0.59528660275377876</v>
      </c>
      <c r="Y1450" s="123">
        <v>78.5600016603711</v>
      </c>
      <c r="Z1450" s="123">
        <v>329.46938690797396</v>
      </c>
      <c r="AA1450" s="122">
        <v>0.21186903756499714</v>
      </c>
      <c r="AB1450" s="123">
        <v>1489.960981279316</v>
      </c>
    </row>
    <row r="1451" spans="1:28" x14ac:dyDescent="0.25">
      <c r="A1451" s="2">
        <v>30</v>
      </c>
      <c r="B1451" s="2">
        <v>30022</v>
      </c>
      <c r="C1451" s="2" t="s">
        <v>4029</v>
      </c>
      <c r="D1451" s="121">
        <v>129390554</v>
      </c>
      <c r="E1451" s="121">
        <v>8455106</v>
      </c>
      <c r="F1451" s="121">
        <v>101628448</v>
      </c>
      <c r="G1451" s="121">
        <v>1999151</v>
      </c>
      <c r="H1451" s="121">
        <v>31882822</v>
      </c>
      <c r="I1451" s="121">
        <v>69745626</v>
      </c>
      <c r="J1451" s="121">
        <v>129390554</v>
      </c>
      <c r="K1451" s="121">
        <v>61973892</v>
      </c>
      <c r="L1451" s="121">
        <v>51702538</v>
      </c>
      <c r="M1451" s="121">
        <v>47005449</v>
      </c>
      <c r="N1451" s="121">
        <v>21853595</v>
      </c>
      <c r="O1451" s="121" t="e">
        <v>#N/A</v>
      </c>
      <c r="P1451" s="121">
        <v>1991401</v>
      </c>
      <c r="Q1451" s="121">
        <v>23304</v>
      </c>
      <c r="R1451" s="2">
        <v>30022</v>
      </c>
      <c r="S1451" s="2" t="s">
        <v>4029</v>
      </c>
      <c r="T1451" s="122">
        <v>0.17987501831968461</v>
      </c>
      <c r="U1451" s="122">
        <v>6.5345620206556959E-2</v>
      </c>
      <c r="V1451" s="122">
        <v>-4.3276731629304899E-2</v>
      </c>
      <c r="W1451" s="122">
        <v>0.47896766869086904</v>
      </c>
      <c r="X1451" s="122">
        <v>0.36328346658133948</v>
      </c>
      <c r="Y1451" s="123">
        <v>85.785744936491596</v>
      </c>
      <c r="Z1451" s="123">
        <v>362.81779951939581</v>
      </c>
      <c r="AA1451" s="122">
        <v>0.38689771637115083</v>
      </c>
      <c r="AB1451" s="123">
        <v>2218.6121695846205</v>
      </c>
    </row>
    <row r="1452" spans="1:28" x14ac:dyDescent="0.25">
      <c r="A1452" s="2">
        <v>30</v>
      </c>
      <c r="B1452" s="2">
        <v>30023</v>
      </c>
      <c r="C1452" s="2" t="s">
        <v>4030</v>
      </c>
      <c r="D1452" s="121">
        <v>199476013</v>
      </c>
      <c r="E1452" s="121">
        <v>10242481</v>
      </c>
      <c r="F1452" s="121">
        <v>189233532</v>
      </c>
      <c r="G1452" s="121">
        <v>5605905</v>
      </c>
      <c r="H1452" s="121">
        <v>59209573</v>
      </c>
      <c r="I1452" s="121">
        <v>130023959</v>
      </c>
      <c r="J1452" s="121">
        <v>199476013</v>
      </c>
      <c r="K1452" s="121">
        <v>79342416</v>
      </c>
      <c r="L1452" s="121">
        <v>75253088</v>
      </c>
      <c r="M1452" s="121">
        <v>91435888</v>
      </c>
      <c r="N1452" s="121">
        <v>55207390</v>
      </c>
      <c r="O1452" s="121" t="e">
        <v>#N/A</v>
      </c>
      <c r="P1452" s="121">
        <v>5224955</v>
      </c>
      <c r="Q1452" s="121">
        <v>51714</v>
      </c>
      <c r="R1452" s="2">
        <v>30023</v>
      </c>
      <c r="S1452" s="2" t="s">
        <v>4030</v>
      </c>
      <c r="T1452" s="122">
        <v>0.11201817168331105</v>
      </c>
      <c r="U1452" s="122">
        <v>5.1346930620675676E-2</v>
      </c>
      <c r="V1452" s="122">
        <v>2.2498402606376144E-2</v>
      </c>
      <c r="W1452" s="122">
        <v>0.39775417007156644</v>
      </c>
      <c r="X1452" s="122">
        <v>0.45838036676620364</v>
      </c>
      <c r="Y1452" s="123">
        <v>108.40207680705419</v>
      </c>
      <c r="Z1452" s="123">
        <v>198.0601191166802</v>
      </c>
      <c r="AA1452" s="122">
        <v>0.18552735421833924</v>
      </c>
      <c r="AB1452" s="123">
        <v>1455.1782496035889</v>
      </c>
    </row>
    <row r="1453" spans="1:28" x14ac:dyDescent="0.25">
      <c r="A1453" s="2">
        <v>30</v>
      </c>
      <c r="B1453" s="2">
        <v>30024</v>
      </c>
      <c r="C1453" s="2" t="s">
        <v>4031</v>
      </c>
      <c r="D1453" s="121">
        <v>80114155</v>
      </c>
      <c r="E1453" s="121">
        <v>1881184</v>
      </c>
      <c r="F1453" s="121">
        <v>78232971</v>
      </c>
      <c r="G1453" s="121">
        <v>773077</v>
      </c>
      <c r="H1453" s="121">
        <v>24193970</v>
      </c>
      <c r="I1453" s="121">
        <v>54039001</v>
      </c>
      <c r="J1453" s="121">
        <v>80114155</v>
      </c>
      <c r="K1453" s="121">
        <v>44014143</v>
      </c>
      <c r="L1453" s="121">
        <v>41817532</v>
      </c>
      <c r="M1453" s="121">
        <v>33634718</v>
      </c>
      <c r="N1453" s="121">
        <v>19822865</v>
      </c>
      <c r="O1453" s="121" t="e">
        <v>#N/A</v>
      </c>
      <c r="P1453" s="121">
        <v>839393</v>
      </c>
      <c r="Q1453" s="121">
        <v>18518</v>
      </c>
      <c r="R1453" s="2">
        <v>30024</v>
      </c>
      <c r="S1453" s="2" t="s">
        <v>4031</v>
      </c>
      <c r="T1453" s="122">
        <v>5.5929828220947178E-2</v>
      </c>
      <c r="U1453" s="122">
        <v>2.3481293661525855E-2</v>
      </c>
      <c r="V1453" s="122">
        <v>-0.12227823370778912</v>
      </c>
      <c r="W1453" s="122">
        <v>0.54939283825685981</v>
      </c>
      <c r="X1453" s="122">
        <v>0.41983489684188768</v>
      </c>
      <c r="Y1453" s="123">
        <v>41.747326925153907</v>
      </c>
      <c r="Z1453" s="123">
        <v>101.58678042985204</v>
      </c>
      <c r="AA1453" s="122">
        <v>9.4899702944049716E-2</v>
      </c>
      <c r="AB1453" s="123">
        <v>2258.2099578788207</v>
      </c>
    </row>
    <row r="1454" spans="1:28" x14ac:dyDescent="0.25">
      <c r="A1454" s="2">
        <v>30</v>
      </c>
      <c r="B1454" s="2">
        <v>30025</v>
      </c>
      <c r="C1454" s="2" t="s">
        <v>4032</v>
      </c>
      <c r="D1454" s="121">
        <v>112810564</v>
      </c>
      <c r="E1454" s="121">
        <v>1185979</v>
      </c>
      <c r="F1454" s="121">
        <v>111624585</v>
      </c>
      <c r="G1454" s="121">
        <v>755587</v>
      </c>
      <c r="H1454" s="121">
        <v>34449531</v>
      </c>
      <c r="I1454" s="121">
        <v>77175054</v>
      </c>
      <c r="J1454" s="121">
        <v>112810564</v>
      </c>
      <c r="K1454" s="121">
        <v>54871027</v>
      </c>
      <c r="L1454" s="121">
        <v>52532923</v>
      </c>
      <c r="M1454" s="121">
        <v>56420944</v>
      </c>
      <c r="N1454" s="121">
        <v>22419335</v>
      </c>
      <c r="O1454" s="121" t="e">
        <v>#N/A</v>
      </c>
      <c r="P1454" s="121">
        <v>3585679</v>
      </c>
      <c r="Q1454" s="121">
        <v>27891</v>
      </c>
      <c r="R1454" s="2">
        <v>30025</v>
      </c>
      <c r="S1454" s="2" t="s">
        <v>4032</v>
      </c>
      <c r="T1454" s="122">
        <v>2.1020190658277538E-2</v>
      </c>
      <c r="U1454" s="122">
        <v>1.0513013657125231E-2</v>
      </c>
      <c r="V1454" s="122">
        <v>-0.79917742640384137</v>
      </c>
      <c r="W1454" s="122">
        <v>0.48639972228132822</v>
      </c>
      <c r="X1454" s="122">
        <v>0.50013883451553354</v>
      </c>
      <c r="Y1454" s="123">
        <v>27.090710264960023</v>
      </c>
      <c r="Z1454" s="123">
        <v>42.521924635186977</v>
      </c>
      <c r="AA1454" s="122">
        <v>5.2899829544453485E-2</v>
      </c>
      <c r="AB1454" s="123">
        <v>1883.5080491914955</v>
      </c>
    </row>
    <row r="1455" spans="1:28" x14ac:dyDescent="0.25">
      <c r="A1455" s="2">
        <v>30</v>
      </c>
      <c r="B1455" s="2">
        <v>30026</v>
      </c>
      <c r="C1455" s="2" t="s">
        <v>4033</v>
      </c>
      <c r="D1455" s="121">
        <v>94105312</v>
      </c>
      <c r="E1455" s="121">
        <v>11343526</v>
      </c>
      <c r="F1455" s="121">
        <v>82761786</v>
      </c>
      <c r="G1455" s="121">
        <v>4880389</v>
      </c>
      <c r="H1455" s="121">
        <v>37838516</v>
      </c>
      <c r="I1455" s="121">
        <v>44923270</v>
      </c>
      <c r="J1455" s="121">
        <v>94105312</v>
      </c>
      <c r="K1455" s="121">
        <v>27158046</v>
      </c>
      <c r="L1455" s="121">
        <v>24191651</v>
      </c>
      <c r="M1455" s="121">
        <v>61083996</v>
      </c>
      <c r="N1455" s="121">
        <v>26856003</v>
      </c>
      <c r="O1455" s="121" t="e">
        <v>#N/A</v>
      </c>
      <c r="P1455" s="121">
        <v>4681744</v>
      </c>
      <c r="Q1455" s="121">
        <v>24997</v>
      </c>
      <c r="R1455" s="2">
        <v>30026</v>
      </c>
      <c r="S1455" s="2" t="s">
        <v>4033</v>
      </c>
      <c r="T1455" s="122">
        <v>0.18570373162882139</v>
      </c>
      <c r="U1455" s="122">
        <v>0.12054076182224442</v>
      </c>
      <c r="V1455" s="122">
        <v>-6.5494926504092721E-3</v>
      </c>
      <c r="W1455" s="122">
        <v>0.28859206162559664</v>
      </c>
      <c r="X1455" s="122">
        <v>0.64910252887743469</v>
      </c>
      <c r="Y1455" s="123">
        <v>195.23898867864145</v>
      </c>
      <c r="Z1455" s="123">
        <v>453.79549545945514</v>
      </c>
      <c r="AA1455" s="122">
        <v>0.42238325636171548</v>
      </c>
      <c r="AB1455" s="123">
        <v>967.78217386086328</v>
      </c>
    </row>
    <row r="1456" spans="1:28" x14ac:dyDescent="0.25">
      <c r="A1456" s="2">
        <v>30</v>
      </c>
      <c r="B1456" s="2">
        <v>30027</v>
      </c>
      <c r="C1456" s="2" t="s">
        <v>2906</v>
      </c>
      <c r="D1456" s="121">
        <v>104499974</v>
      </c>
      <c r="E1456" s="121">
        <v>4268256</v>
      </c>
      <c r="F1456" s="121">
        <v>100231718</v>
      </c>
      <c r="G1456" s="121">
        <v>1010404</v>
      </c>
      <c r="H1456" s="121">
        <v>35689725</v>
      </c>
      <c r="I1456" s="121">
        <v>64541993</v>
      </c>
      <c r="J1456" s="121">
        <v>104499974</v>
      </c>
      <c r="K1456" s="121">
        <v>54296409</v>
      </c>
      <c r="L1456" s="121">
        <v>51247010</v>
      </c>
      <c r="M1456" s="121">
        <v>45689464</v>
      </c>
      <c r="N1456" s="121">
        <v>21173072</v>
      </c>
      <c r="O1456" s="121" t="e">
        <v>#N/A</v>
      </c>
      <c r="P1456" s="121">
        <v>925322</v>
      </c>
      <c r="Q1456" s="121">
        <v>18489</v>
      </c>
      <c r="R1456" s="2">
        <v>30027</v>
      </c>
      <c r="S1456" s="2" t="s">
        <v>2906</v>
      </c>
      <c r="T1456" s="122">
        <v>9.3418824086008101E-2</v>
      </c>
      <c r="U1456" s="122">
        <v>4.0844565186207604E-2</v>
      </c>
      <c r="V1456" s="122">
        <v>4.0642666028032792E-2</v>
      </c>
      <c r="W1456" s="122">
        <v>0.51958299051825596</v>
      </c>
      <c r="X1456" s="122">
        <v>0.437219859978147</v>
      </c>
      <c r="Y1456" s="123">
        <v>54.648926388663533</v>
      </c>
      <c r="Z1456" s="123">
        <v>230.85380496511439</v>
      </c>
      <c r="AA1456" s="122">
        <v>0.20158888610967743</v>
      </c>
      <c r="AB1456" s="123">
        <v>2771.7567202120181</v>
      </c>
    </row>
    <row r="1457" spans="1:28" x14ac:dyDescent="0.25">
      <c r="A1457" s="2">
        <v>30</v>
      </c>
      <c r="B1457" s="2">
        <v>30028</v>
      </c>
      <c r="C1457" s="2" t="s">
        <v>4034</v>
      </c>
      <c r="D1457" s="121">
        <v>966169136</v>
      </c>
      <c r="E1457" s="121">
        <v>390312325</v>
      </c>
      <c r="F1457" s="121">
        <v>531856811</v>
      </c>
      <c r="G1457" s="121">
        <v>196216590</v>
      </c>
      <c r="H1457" s="121">
        <v>355855909</v>
      </c>
      <c r="I1457" s="121">
        <v>176000902</v>
      </c>
      <c r="J1457" s="121">
        <v>966169136</v>
      </c>
      <c r="K1457" s="121">
        <v>100946623</v>
      </c>
      <c r="L1457" s="121">
        <v>94432920</v>
      </c>
      <c r="M1457" s="121">
        <v>798193216</v>
      </c>
      <c r="N1457" s="121">
        <v>387486321</v>
      </c>
      <c r="O1457" s="121" t="e">
        <v>#N/A</v>
      </c>
      <c r="P1457" s="121">
        <v>145361213</v>
      </c>
      <c r="Q1457" s="121">
        <v>145251</v>
      </c>
      <c r="R1457" s="2">
        <v>30028</v>
      </c>
      <c r="S1457" s="2" t="s">
        <v>4034</v>
      </c>
      <c r="T1457" s="122">
        <v>0.488994791206043</v>
      </c>
      <c r="U1457" s="122">
        <v>0.40397929353851769</v>
      </c>
      <c r="V1457" s="122">
        <v>0.28643143669519722</v>
      </c>
      <c r="W1457" s="122">
        <v>0.10448131619886479</v>
      </c>
      <c r="X1457" s="122">
        <v>0.82614232462917336</v>
      </c>
      <c r="Y1457" s="123">
        <v>1350.8794431707872</v>
      </c>
      <c r="Z1457" s="123">
        <v>2687.1575755072254</v>
      </c>
      <c r="AA1457" s="122">
        <v>1.0072931710020288</v>
      </c>
      <c r="AB1457" s="123">
        <v>650.13610921783675</v>
      </c>
    </row>
    <row r="1458" spans="1:28" x14ac:dyDescent="0.25">
      <c r="A1458" s="2">
        <v>30</v>
      </c>
      <c r="B1458" s="2">
        <v>30029</v>
      </c>
      <c r="C1458" s="2" t="s">
        <v>4035</v>
      </c>
      <c r="D1458" s="121">
        <v>82559723</v>
      </c>
      <c r="E1458" s="121">
        <v>1908799</v>
      </c>
      <c r="F1458" s="121">
        <v>80650924</v>
      </c>
      <c r="G1458" s="121">
        <v>839906</v>
      </c>
      <c r="H1458" s="121">
        <v>24219149</v>
      </c>
      <c r="I1458" s="121">
        <v>56431775</v>
      </c>
      <c r="J1458" s="121">
        <v>82559723</v>
      </c>
      <c r="K1458" s="121">
        <v>53232841</v>
      </c>
      <c r="L1458" s="121">
        <v>51661770</v>
      </c>
      <c r="M1458" s="121">
        <v>26197335</v>
      </c>
      <c r="N1458" s="121">
        <v>14390527</v>
      </c>
      <c r="O1458" s="121" t="e">
        <v>#N/A</v>
      </c>
      <c r="P1458" s="121">
        <v>755163</v>
      </c>
      <c r="Q1458" s="121">
        <v>23380</v>
      </c>
      <c r="R1458" s="2">
        <v>30029</v>
      </c>
      <c r="S1458" s="2" t="s">
        <v>4035</v>
      </c>
      <c r="T1458" s="122">
        <v>7.286233504285837E-2</v>
      </c>
      <c r="U1458" s="122">
        <v>2.3120220497832824E-2</v>
      </c>
      <c r="V1458" s="122">
        <v>5.9959909752816065E-2</v>
      </c>
      <c r="W1458" s="122">
        <v>0.64477979171514421</v>
      </c>
      <c r="X1458" s="122">
        <v>0.31731374631671183</v>
      </c>
      <c r="Y1458" s="123">
        <v>35.924123182207012</v>
      </c>
      <c r="Z1458" s="123">
        <v>81.642386655260907</v>
      </c>
      <c r="AA1458" s="122">
        <v>0.1326427447723075</v>
      </c>
      <c r="AB1458" s="123">
        <v>2209.6565440547474</v>
      </c>
    </row>
    <row r="1459" spans="1:28" x14ac:dyDescent="0.25">
      <c r="A1459" s="2">
        <v>30</v>
      </c>
      <c r="B1459" s="2">
        <v>30030</v>
      </c>
      <c r="C1459" s="2" t="s">
        <v>4036</v>
      </c>
      <c r="D1459" s="121">
        <v>190843050</v>
      </c>
      <c r="E1459" s="121">
        <v>17670421</v>
      </c>
      <c r="F1459" s="121">
        <v>173172629</v>
      </c>
      <c r="G1459" s="121">
        <v>4529236</v>
      </c>
      <c r="H1459" s="121">
        <v>84171960</v>
      </c>
      <c r="I1459" s="121">
        <v>89000669</v>
      </c>
      <c r="J1459" s="121">
        <v>190843050</v>
      </c>
      <c r="K1459" s="121">
        <v>60018461</v>
      </c>
      <c r="L1459" s="121">
        <v>57228588</v>
      </c>
      <c r="M1459" s="121">
        <v>118683808</v>
      </c>
      <c r="N1459" s="121">
        <v>46350596</v>
      </c>
      <c r="O1459" s="121" t="e">
        <v>#N/A</v>
      </c>
      <c r="P1459" s="121">
        <v>5011570</v>
      </c>
      <c r="Q1459" s="121">
        <v>42888</v>
      </c>
      <c r="R1459" s="2">
        <v>30030</v>
      </c>
      <c r="S1459" s="2" t="s">
        <v>4036</v>
      </c>
      <c r="T1459" s="122">
        <v>0.14888653555841416</v>
      </c>
      <c r="U1459" s="122">
        <v>9.259137809839027E-2</v>
      </c>
      <c r="V1459" s="122">
        <v>-0.13870761267683684</v>
      </c>
      <c r="W1459" s="122">
        <v>0.31449120625561161</v>
      </c>
      <c r="X1459" s="122">
        <v>0.6218922198109913</v>
      </c>
      <c r="Y1459" s="123">
        <v>105.60613691475471</v>
      </c>
      <c r="Z1459" s="123">
        <v>412.01317384816264</v>
      </c>
      <c r="AA1459" s="122">
        <v>0.38123395435950813</v>
      </c>
      <c r="AB1459" s="123">
        <v>1334.3729714605483</v>
      </c>
    </row>
    <row r="1460" spans="1:28" x14ac:dyDescent="0.25">
      <c r="A1460" s="2">
        <v>30</v>
      </c>
      <c r="B1460" s="2">
        <v>30031</v>
      </c>
      <c r="C1460" s="2" t="s">
        <v>4037</v>
      </c>
      <c r="D1460" s="121">
        <v>89530505</v>
      </c>
      <c r="E1460" s="121">
        <v>4730584</v>
      </c>
      <c r="F1460" s="121">
        <v>84799921</v>
      </c>
      <c r="G1460" s="121">
        <v>2683629</v>
      </c>
      <c r="H1460" s="121">
        <v>29172415</v>
      </c>
      <c r="I1460" s="121">
        <v>55627506</v>
      </c>
      <c r="J1460" s="121">
        <v>89530505</v>
      </c>
      <c r="K1460" s="121">
        <v>39857999</v>
      </c>
      <c r="L1460" s="121">
        <v>38168452</v>
      </c>
      <c r="M1460" s="121">
        <v>40438166</v>
      </c>
      <c r="N1460" s="121">
        <v>22178353</v>
      </c>
      <c r="O1460" s="121" t="e">
        <v>#N/A</v>
      </c>
      <c r="P1460" s="121">
        <v>2387032</v>
      </c>
      <c r="Q1460" s="121">
        <v>19994</v>
      </c>
      <c r="R1460" s="2">
        <v>30031</v>
      </c>
      <c r="S1460" s="2" t="s">
        <v>4037</v>
      </c>
      <c r="T1460" s="122">
        <v>0.11698314903796576</v>
      </c>
      <c r="U1460" s="122">
        <v>5.2837678062912743E-2</v>
      </c>
      <c r="V1460" s="122">
        <v>7.1429732771203902E-2</v>
      </c>
      <c r="W1460" s="122">
        <v>0.44518903361485562</v>
      </c>
      <c r="X1460" s="122">
        <v>0.45166913779834034</v>
      </c>
      <c r="Y1460" s="123">
        <v>134.22171651495449</v>
      </c>
      <c r="Z1460" s="123">
        <v>236.60018005401619</v>
      </c>
      <c r="AA1460" s="122">
        <v>0.21329735350501455</v>
      </c>
      <c r="AB1460" s="123">
        <v>1908.9952985895768</v>
      </c>
    </row>
    <row r="1461" spans="1:28" x14ac:dyDescent="0.25">
      <c r="A1461" s="2">
        <v>30</v>
      </c>
      <c r="B1461" s="2">
        <v>30032</v>
      </c>
      <c r="C1461" s="2" t="s">
        <v>4038</v>
      </c>
      <c r="D1461" s="121">
        <v>232555841</v>
      </c>
      <c r="E1461" s="121">
        <v>12835784</v>
      </c>
      <c r="F1461" s="121">
        <v>219720057</v>
      </c>
      <c r="G1461" s="121">
        <v>7470006</v>
      </c>
      <c r="H1461" s="121">
        <v>83011781</v>
      </c>
      <c r="I1461" s="121">
        <v>136708276</v>
      </c>
      <c r="J1461" s="121">
        <v>232555841</v>
      </c>
      <c r="K1461" s="121">
        <v>98878877</v>
      </c>
      <c r="L1461" s="121">
        <v>95569609</v>
      </c>
      <c r="M1461" s="121">
        <v>118904100</v>
      </c>
      <c r="N1461" s="121">
        <v>60603612</v>
      </c>
      <c r="O1461" s="121" t="e">
        <v>#N/A</v>
      </c>
      <c r="P1461" s="121">
        <v>8509003</v>
      </c>
      <c r="Q1461" s="121">
        <v>50787</v>
      </c>
      <c r="R1461" s="2">
        <v>30032</v>
      </c>
      <c r="S1461" s="2" t="s">
        <v>4038</v>
      </c>
      <c r="T1461" s="122">
        <v>0.107950726678054</v>
      </c>
      <c r="U1461" s="122">
        <v>5.5194416725056587E-2</v>
      </c>
      <c r="V1461" s="122">
        <v>-0.16335401209712819</v>
      </c>
      <c r="W1461" s="122">
        <v>0.42518337348490853</v>
      </c>
      <c r="X1461" s="122">
        <v>0.51129268346349555</v>
      </c>
      <c r="Y1461" s="123">
        <v>147.08500206745822</v>
      </c>
      <c r="Z1461" s="123">
        <v>252.73759032823361</v>
      </c>
      <c r="AA1461" s="122">
        <v>0.21179899310291933</v>
      </c>
      <c r="AB1461" s="123">
        <v>1881.7730718490952</v>
      </c>
    </row>
    <row r="1462" spans="1:28" x14ac:dyDescent="0.25">
      <c r="A1462" s="2">
        <v>30</v>
      </c>
      <c r="B1462" s="2">
        <v>30033</v>
      </c>
      <c r="C1462" s="2" t="s">
        <v>4039</v>
      </c>
      <c r="D1462" s="121">
        <v>134675775</v>
      </c>
      <c r="E1462" s="121">
        <v>8638458</v>
      </c>
      <c r="F1462" s="121">
        <v>126037317</v>
      </c>
      <c r="G1462" s="121">
        <v>2896279</v>
      </c>
      <c r="H1462" s="121">
        <v>52705210</v>
      </c>
      <c r="I1462" s="121">
        <v>73332107</v>
      </c>
      <c r="J1462" s="121">
        <v>134675775</v>
      </c>
      <c r="K1462" s="121">
        <v>58595073</v>
      </c>
      <c r="L1462" s="121">
        <v>54569038</v>
      </c>
      <c r="M1462" s="121">
        <v>71449481</v>
      </c>
      <c r="N1462" s="121">
        <v>37773062</v>
      </c>
      <c r="O1462" s="121" t="e">
        <v>#N/A</v>
      </c>
      <c r="P1462" s="121">
        <v>2539897</v>
      </c>
      <c r="Q1462" s="121">
        <v>26197</v>
      </c>
      <c r="R1462" s="2">
        <v>30033</v>
      </c>
      <c r="S1462" s="2" t="s">
        <v>4039</v>
      </c>
      <c r="T1462" s="122">
        <v>0.12090301957546759</v>
      </c>
      <c r="U1462" s="122">
        <v>6.4142626986924703E-2</v>
      </c>
      <c r="V1462" s="122">
        <v>8.6735236973619845E-2</v>
      </c>
      <c r="W1462" s="122">
        <v>0.43508250091748124</v>
      </c>
      <c r="X1462" s="122">
        <v>0.53052956999876189</v>
      </c>
      <c r="Y1462" s="123">
        <v>110.55765927396267</v>
      </c>
      <c r="Z1462" s="123">
        <v>329.74989502614801</v>
      </c>
      <c r="AA1462" s="122">
        <v>0.22869361239499197</v>
      </c>
      <c r="AB1462" s="123">
        <v>2083.026224376837</v>
      </c>
    </row>
    <row r="1463" spans="1:28" x14ac:dyDescent="0.25">
      <c r="A1463" s="2">
        <v>30</v>
      </c>
      <c r="B1463" s="2">
        <v>30034</v>
      </c>
      <c r="C1463" s="2" t="s">
        <v>4040</v>
      </c>
      <c r="D1463" s="121">
        <v>110917006</v>
      </c>
      <c r="E1463" s="121">
        <v>9663925</v>
      </c>
      <c r="F1463" s="121">
        <v>100885256</v>
      </c>
      <c r="G1463" s="121">
        <v>3390069</v>
      </c>
      <c r="H1463" s="121">
        <v>53369342</v>
      </c>
      <c r="I1463" s="121">
        <v>47515914</v>
      </c>
      <c r="J1463" s="121">
        <v>110917006</v>
      </c>
      <c r="K1463" s="121">
        <v>33116358</v>
      </c>
      <c r="L1463" s="121">
        <v>33070059</v>
      </c>
      <c r="M1463" s="121">
        <v>77002355</v>
      </c>
      <c r="N1463" s="121">
        <v>51016632</v>
      </c>
      <c r="O1463" s="121" t="e">
        <v>#N/A</v>
      </c>
      <c r="P1463" s="121">
        <v>3532244</v>
      </c>
      <c r="Q1463" s="121">
        <v>28082</v>
      </c>
      <c r="R1463" s="2">
        <v>30034</v>
      </c>
      <c r="S1463" s="2" t="s">
        <v>4040</v>
      </c>
      <c r="T1463" s="122">
        <v>0.12550168108494864</v>
      </c>
      <c r="U1463" s="122">
        <v>8.7127532093680932E-2</v>
      </c>
      <c r="V1463" s="122">
        <v>-8.5345025865311341E-2</v>
      </c>
      <c r="W1463" s="122">
        <v>0.29856880558063387</v>
      </c>
      <c r="X1463" s="122">
        <v>0.6942339842819053</v>
      </c>
      <c r="Y1463" s="123">
        <v>120.7203546755929</v>
      </c>
      <c r="Z1463" s="123">
        <v>344.13236236735275</v>
      </c>
      <c r="AA1463" s="122">
        <v>0.18942695001896637</v>
      </c>
      <c r="AB1463" s="123">
        <v>1177.6247774375045</v>
      </c>
    </row>
    <row r="1464" spans="1:28" x14ac:dyDescent="0.25">
      <c r="A1464" s="2">
        <v>30</v>
      </c>
      <c r="B1464" s="2">
        <v>30035</v>
      </c>
      <c r="C1464" s="2" t="s">
        <v>4041</v>
      </c>
      <c r="D1464" s="121">
        <v>64905777</v>
      </c>
      <c r="E1464" s="121">
        <v>4254852</v>
      </c>
      <c r="F1464" s="121">
        <v>60650925</v>
      </c>
      <c r="G1464" s="121">
        <v>2329851</v>
      </c>
      <c r="H1464" s="121">
        <v>22427010</v>
      </c>
      <c r="I1464" s="121">
        <v>38223915</v>
      </c>
      <c r="J1464" s="121">
        <v>64905777</v>
      </c>
      <c r="K1464" s="121">
        <v>29494026</v>
      </c>
      <c r="L1464" s="121">
        <v>28582507</v>
      </c>
      <c r="M1464" s="121">
        <v>34717572</v>
      </c>
      <c r="N1464" s="121">
        <v>16799007</v>
      </c>
      <c r="O1464" s="121" t="e">
        <v>#N/A</v>
      </c>
      <c r="P1464" s="121">
        <v>1930701</v>
      </c>
      <c r="Q1464" s="121">
        <v>13971</v>
      </c>
      <c r="R1464" s="2">
        <v>30035</v>
      </c>
      <c r="S1464" s="2" t="s">
        <v>4041</v>
      </c>
      <c r="T1464" s="122">
        <v>0.12255615110411523</v>
      </c>
      <c r="U1464" s="122">
        <v>6.5554288025856305E-2</v>
      </c>
      <c r="V1464" s="122">
        <v>0.1500390441375572</v>
      </c>
      <c r="W1464" s="122">
        <v>0.45441295618416216</v>
      </c>
      <c r="X1464" s="122">
        <v>0.53489186332366068</v>
      </c>
      <c r="Y1464" s="123">
        <v>166.76336697444708</v>
      </c>
      <c r="Z1464" s="123">
        <v>304.54885119175435</v>
      </c>
      <c r="AA1464" s="122">
        <v>0.25327997065540836</v>
      </c>
      <c r="AB1464" s="123">
        <v>2045.8454656073295</v>
      </c>
    </row>
    <row r="1465" spans="1:28" x14ac:dyDescent="0.25">
      <c r="A1465" s="2">
        <v>30</v>
      </c>
      <c r="B1465" s="2">
        <v>30036</v>
      </c>
      <c r="C1465" s="2" t="s">
        <v>4042</v>
      </c>
      <c r="D1465" s="121">
        <v>64285751</v>
      </c>
      <c r="E1465" s="121">
        <v>2407322</v>
      </c>
      <c r="F1465" s="121">
        <v>48862810</v>
      </c>
      <c r="G1465" s="121">
        <v>1328477</v>
      </c>
      <c r="H1465" s="121">
        <v>21183003</v>
      </c>
      <c r="I1465" s="121">
        <v>27679807</v>
      </c>
      <c r="J1465" s="121">
        <v>64285751</v>
      </c>
      <c r="K1465" s="121">
        <v>24233340</v>
      </c>
      <c r="L1465" s="121">
        <v>24075580</v>
      </c>
      <c r="M1465" s="121">
        <v>34769525</v>
      </c>
      <c r="N1465" s="121">
        <v>21242328</v>
      </c>
      <c r="O1465" s="121" t="e">
        <v>#N/A</v>
      </c>
      <c r="P1465" s="121">
        <v>1343319</v>
      </c>
      <c r="Q1465" s="121">
        <v>11668</v>
      </c>
      <c r="R1465" s="2">
        <v>30036</v>
      </c>
      <c r="S1465" s="2" t="s">
        <v>4042</v>
      </c>
      <c r="T1465" s="122">
        <v>6.9236551261485452E-2</v>
      </c>
      <c r="U1465" s="122">
        <v>3.7447209724593554E-2</v>
      </c>
      <c r="V1465" s="122">
        <v>-5.7515229447093308E-2</v>
      </c>
      <c r="W1465" s="122">
        <v>0.37696285137899377</v>
      </c>
      <c r="X1465" s="122">
        <v>0.54085896888721108</v>
      </c>
      <c r="Y1465" s="123">
        <v>113.85644497771683</v>
      </c>
      <c r="Z1465" s="123">
        <v>206.31830647925952</v>
      </c>
      <c r="AA1465" s="122">
        <v>0.1133266560990867</v>
      </c>
      <c r="AB1465" s="123">
        <v>2063.3853273911554</v>
      </c>
    </row>
    <row r="1466" spans="1:28" x14ac:dyDescent="0.25">
      <c r="A1466" s="2">
        <v>30</v>
      </c>
      <c r="B1466" s="2">
        <v>30037</v>
      </c>
      <c r="C1466" s="2" t="s">
        <v>4043</v>
      </c>
      <c r="D1466" s="121">
        <v>59258709</v>
      </c>
      <c r="E1466" s="121">
        <v>1202535</v>
      </c>
      <c r="F1466" s="121">
        <v>58056174</v>
      </c>
      <c r="G1466" s="121">
        <v>751401</v>
      </c>
      <c r="H1466" s="121">
        <v>21560695</v>
      </c>
      <c r="I1466" s="121">
        <v>36495479</v>
      </c>
      <c r="J1466" s="121">
        <v>59258709</v>
      </c>
      <c r="K1466" s="121">
        <v>32119509</v>
      </c>
      <c r="L1466" s="121">
        <v>30769268</v>
      </c>
      <c r="M1466" s="121">
        <v>25330668</v>
      </c>
      <c r="N1466" s="121">
        <v>13126353</v>
      </c>
      <c r="O1466" s="121" t="e">
        <v>#N/A</v>
      </c>
      <c r="P1466" s="121">
        <v>601143</v>
      </c>
      <c r="Q1466" s="121">
        <v>8958</v>
      </c>
      <c r="R1466" s="2">
        <v>30037</v>
      </c>
      <c r="S1466" s="2" t="s">
        <v>4043</v>
      </c>
      <c r="T1466" s="122">
        <v>4.7473481552085403E-2</v>
      </c>
      <c r="U1466" s="122">
        <v>2.0292966557877594E-2</v>
      </c>
      <c r="V1466" s="122">
        <v>0.19122399600057105</v>
      </c>
      <c r="W1466" s="122">
        <v>0.54202174738568809</v>
      </c>
      <c r="X1466" s="122">
        <v>0.42745899172390001</v>
      </c>
      <c r="Y1466" s="123">
        <v>83.880442062960483</v>
      </c>
      <c r="Z1466" s="123">
        <v>134.24146014735433</v>
      </c>
      <c r="AA1466" s="122">
        <v>9.161227036938592E-2</v>
      </c>
      <c r="AB1466" s="123">
        <v>3434.8367939272157</v>
      </c>
    </row>
    <row r="1467" spans="1:28" x14ac:dyDescent="0.25">
      <c r="A1467" s="2">
        <v>30</v>
      </c>
      <c r="B1467" s="2">
        <v>30038</v>
      </c>
      <c r="C1467" s="2" t="s">
        <v>4044</v>
      </c>
      <c r="D1467" s="121">
        <v>354265215</v>
      </c>
      <c r="E1467" s="121">
        <v>82098239</v>
      </c>
      <c r="F1467" s="121">
        <v>272166976</v>
      </c>
      <c r="G1467" s="121">
        <v>30776430</v>
      </c>
      <c r="H1467" s="121">
        <v>111205579</v>
      </c>
      <c r="I1467" s="121">
        <v>160961397</v>
      </c>
      <c r="J1467" s="121">
        <v>354265215</v>
      </c>
      <c r="K1467" s="121">
        <v>81445047</v>
      </c>
      <c r="L1467" s="121">
        <v>61432587</v>
      </c>
      <c r="M1467" s="121">
        <v>219090111</v>
      </c>
      <c r="N1467" s="121">
        <v>120369424</v>
      </c>
      <c r="O1467" s="121" t="e">
        <v>#N/A</v>
      </c>
      <c r="P1467" s="121">
        <v>26773066</v>
      </c>
      <c r="Q1467" s="121">
        <v>94003</v>
      </c>
      <c r="R1467" s="2">
        <v>30038</v>
      </c>
      <c r="S1467" s="2" t="s">
        <v>4044</v>
      </c>
      <c r="T1467" s="122">
        <v>0.37472361771727797</v>
      </c>
      <c r="U1467" s="122">
        <v>0.23174230921881506</v>
      </c>
      <c r="V1467" s="122">
        <v>9.5518186167038666E-2</v>
      </c>
      <c r="W1467" s="122">
        <v>0.22989851543849713</v>
      </c>
      <c r="X1467" s="122">
        <v>0.61843529006933406</v>
      </c>
      <c r="Y1467" s="123">
        <v>327.39838090273713</v>
      </c>
      <c r="Z1467" s="123">
        <v>873.35764816016513</v>
      </c>
      <c r="AA1467" s="122">
        <v>0.68205227101527044</v>
      </c>
      <c r="AB1467" s="123">
        <v>653.51730263927743</v>
      </c>
    </row>
    <row r="1468" spans="1:28" x14ac:dyDescent="0.25">
      <c r="A1468" s="2">
        <v>30</v>
      </c>
      <c r="B1468" s="2">
        <v>30039</v>
      </c>
      <c r="C1468" s="2" t="s">
        <v>4045</v>
      </c>
      <c r="D1468" s="121">
        <v>2163504989</v>
      </c>
      <c r="E1468" s="121">
        <v>444843296</v>
      </c>
      <c r="F1468" s="121">
        <v>1718661693</v>
      </c>
      <c r="G1468" s="121">
        <v>222527928</v>
      </c>
      <c r="H1468" s="121">
        <v>1076359633</v>
      </c>
      <c r="I1468" s="121">
        <v>642302060</v>
      </c>
      <c r="J1468" s="121">
        <v>2163504989</v>
      </c>
      <c r="K1468" s="121">
        <v>281159696</v>
      </c>
      <c r="L1468" s="121">
        <v>237538648</v>
      </c>
      <c r="M1468" s="121">
        <v>1490866500</v>
      </c>
      <c r="N1468" s="121">
        <v>763927996</v>
      </c>
      <c r="O1468" s="121" t="e">
        <v>#N/A</v>
      </c>
      <c r="P1468" s="121">
        <v>150507141</v>
      </c>
      <c r="Q1468" s="121">
        <v>334589</v>
      </c>
      <c r="R1468" s="2">
        <v>30039</v>
      </c>
      <c r="S1468" s="2" t="s">
        <v>4045</v>
      </c>
      <c r="T1468" s="122">
        <v>0.29837902723013765</v>
      </c>
      <c r="U1468" s="122">
        <v>0.20561232734000412</v>
      </c>
      <c r="V1468" s="122">
        <v>0.4090515336237408</v>
      </c>
      <c r="W1468" s="122">
        <v>0.12995564948059382</v>
      </c>
      <c r="X1468" s="122">
        <v>0.68909778696147028</v>
      </c>
      <c r="Y1468" s="123">
        <v>665.07843354085162</v>
      </c>
      <c r="Z1468" s="123">
        <v>1329.521580207359</v>
      </c>
      <c r="AA1468" s="122">
        <v>0.58231050351504599</v>
      </c>
      <c r="AB1468" s="123">
        <v>709.94159401534421</v>
      </c>
    </row>
    <row r="1469" spans="1:28" x14ac:dyDescent="0.25">
      <c r="A1469" s="2">
        <v>30</v>
      </c>
      <c r="B1469" s="2">
        <v>30040</v>
      </c>
      <c r="C1469" s="2" t="s">
        <v>4046</v>
      </c>
      <c r="D1469" s="121">
        <v>178475986</v>
      </c>
      <c r="E1469" s="121">
        <v>16809170</v>
      </c>
      <c r="F1469" s="121">
        <v>161666816</v>
      </c>
      <c r="G1469" s="121">
        <v>7344645</v>
      </c>
      <c r="H1469" s="121">
        <v>55722572</v>
      </c>
      <c r="I1469" s="121">
        <v>105944244</v>
      </c>
      <c r="J1469" s="121">
        <v>178475986</v>
      </c>
      <c r="K1469" s="121">
        <v>72814218</v>
      </c>
      <c r="L1469" s="121">
        <v>70010548</v>
      </c>
      <c r="M1469" s="121">
        <v>87867124</v>
      </c>
      <c r="N1469" s="121">
        <v>38770284</v>
      </c>
      <c r="O1469" s="121" t="e">
        <v>#N/A</v>
      </c>
      <c r="P1469" s="121">
        <v>7097325</v>
      </c>
      <c r="Q1469" s="121">
        <v>71599</v>
      </c>
      <c r="R1469" s="2">
        <v>30040</v>
      </c>
      <c r="S1469" s="2" t="s">
        <v>4046</v>
      </c>
      <c r="T1469" s="122">
        <v>0.1913021530100382</v>
      </c>
      <c r="U1469" s="122">
        <v>9.4181690079022731E-2</v>
      </c>
      <c r="V1469" s="122">
        <v>-1.3775981246833768E-2</v>
      </c>
      <c r="W1469" s="122">
        <v>0.40797767605553387</v>
      </c>
      <c r="X1469" s="122">
        <v>0.49231902828652813</v>
      </c>
      <c r="Y1469" s="123">
        <v>102.58027346750653</v>
      </c>
      <c r="Z1469" s="123">
        <v>234.76822301987457</v>
      </c>
      <c r="AA1469" s="122">
        <v>0.43355808278319552</v>
      </c>
      <c r="AB1469" s="123">
        <v>977.81460634925065</v>
      </c>
    </row>
    <row r="1470" spans="1:28" x14ac:dyDescent="0.25">
      <c r="A1470" s="2">
        <v>30</v>
      </c>
      <c r="B1470" s="2">
        <v>30041</v>
      </c>
      <c r="C1470" s="2" t="s">
        <v>4047</v>
      </c>
      <c r="D1470" s="121">
        <v>23919445</v>
      </c>
      <c r="E1470" s="121">
        <v>663045</v>
      </c>
      <c r="F1470" s="121">
        <v>23256400</v>
      </c>
      <c r="G1470" s="121">
        <v>266396</v>
      </c>
      <c r="H1470" s="121">
        <v>11778187</v>
      </c>
      <c r="I1470" s="121">
        <v>11478213</v>
      </c>
      <c r="J1470" s="121">
        <v>23919445</v>
      </c>
      <c r="K1470" s="121">
        <v>9300535</v>
      </c>
      <c r="L1470" s="121">
        <v>9271280</v>
      </c>
      <c r="M1470" s="121">
        <v>12810664</v>
      </c>
      <c r="N1470" s="121">
        <v>8538405</v>
      </c>
      <c r="O1470" s="121" t="e">
        <v>#N/A</v>
      </c>
      <c r="P1470" s="121">
        <v>249779</v>
      </c>
      <c r="Q1470" s="121">
        <v>5236</v>
      </c>
      <c r="R1470" s="2">
        <v>30041</v>
      </c>
      <c r="S1470" s="2" t="s">
        <v>4047</v>
      </c>
      <c r="T1470" s="122">
        <v>5.175727034914037E-2</v>
      </c>
      <c r="U1470" s="122">
        <v>2.771991574219218E-2</v>
      </c>
      <c r="V1470" s="122">
        <v>1.6415398337762621E-2</v>
      </c>
      <c r="W1470" s="122">
        <v>0.3888273745481971</v>
      </c>
      <c r="X1470" s="122">
        <v>0.53557530285506205</v>
      </c>
      <c r="Y1470" s="123">
        <v>50.877769289533994</v>
      </c>
      <c r="Z1470" s="123">
        <v>126.63197097020627</v>
      </c>
      <c r="AA1470" s="122">
        <v>7.7654433117192265E-2</v>
      </c>
      <c r="AB1470" s="123">
        <v>1770.6799083269671</v>
      </c>
    </row>
    <row r="1471" spans="1:28" x14ac:dyDescent="0.25">
      <c r="A1471" s="2">
        <v>30</v>
      </c>
      <c r="B1471" s="2">
        <v>30042</v>
      </c>
      <c r="C1471" s="2" t="s">
        <v>4048</v>
      </c>
      <c r="D1471" s="121">
        <v>39653556</v>
      </c>
      <c r="E1471" s="121">
        <v>1432770</v>
      </c>
      <c r="F1471" s="121">
        <v>36869958</v>
      </c>
      <c r="G1471" s="121">
        <v>801491</v>
      </c>
      <c r="H1471" s="121">
        <v>17927587</v>
      </c>
      <c r="I1471" s="121">
        <v>18942371</v>
      </c>
      <c r="J1471" s="121">
        <v>39653556</v>
      </c>
      <c r="K1471" s="121">
        <v>14671758</v>
      </c>
      <c r="L1471" s="121">
        <v>14671758</v>
      </c>
      <c r="M1471" s="121">
        <v>24981798</v>
      </c>
      <c r="N1471" s="121">
        <v>8592282</v>
      </c>
      <c r="O1471" s="121" t="e">
        <v>#N/A</v>
      </c>
      <c r="P1471" s="121">
        <v>1151326</v>
      </c>
      <c r="Q1471" s="121">
        <v>5644</v>
      </c>
      <c r="R1471" s="2">
        <v>30042</v>
      </c>
      <c r="S1471" s="2" t="s">
        <v>4048</v>
      </c>
      <c r="T1471" s="122">
        <v>5.7352557249882495E-2</v>
      </c>
      <c r="U1471" s="122">
        <v>3.6132194550218898E-2</v>
      </c>
      <c r="V1471" s="122">
        <v>-0.33656283495086625</v>
      </c>
      <c r="W1471" s="122">
        <v>0.36999854439284086</v>
      </c>
      <c r="X1471" s="122">
        <v>0.63000145560715914</v>
      </c>
      <c r="Y1471" s="123">
        <v>142.00761871013466</v>
      </c>
      <c r="Z1471" s="123">
        <v>253.85719347980157</v>
      </c>
      <c r="AA1471" s="122">
        <v>0.16675081194960781</v>
      </c>
      <c r="AB1471" s="123">
        <v>2599.5318922749821</v>
      </c>
    </row>
    <row r="1472" spans="1:28" x14ac:dyDescent="0.25">
      <c r="A1472" s="2">
        <v>30</v>
      </c>
      <c r="B1472" s="2">
        <v>30043</v>
      </c>
      <c r="C1472" s="2" t="s">
        <v>4049</v>
      </c>
      <c r="D1472" s="121">
        <v>94896135</v>
      </c>
      <c r="E1472" s="121">
        <v>4302346</v>
      </c>
      <c r="F1472" s="121">
        <v>90593789</v>
      </c>
      <c r="G1472" s="121">
        <v>1639077</v>
      </c>
      <c r="H1472" s="121">
        <v>32196328</v>
      </c>
      <c r="I1472" s="121">
        <v>58397461</v>
      </c>
      <c r="J1472" s="121">
        <v>94896135</v>
      </c>
      <c r="K1472" s="121">
        <v>47347166</v>
      </c>
      <c r="L1472" s="121">
        <v>44434944</v>
      </c>
      <c r="M1472" s="121">
        <v>43912841</v>
      </c>
      <c r="N1472" s="121">
        <v>19527099</v>
      </c>
      <c r="O1472" s="121" t="e">
        <v>#N/A</v>
      </c>
      <c r="P1472" s="121">
        <v>1633045</v>
      </c>
      <c r="Q1472" s="121">
        <v>20848</v>
      </c>
      <c r="R1472" s="2">
        <v>30043</v>
      </c>
      <c r="S1472" s="2" t="s">
        <v>4049</v>
      </c>
      <c r="T1472" s="122">
        <v>9.7974667592105921E-2</v>
      </c>
      <c r="U1472" s="122">
        <v>4.5337420749538428E-2</v>
      </c>
      <c r="V1472" s="122">
        <v>-4.3465446801381535E-2</v>
      </c>
      <c r="W1472" s="122">
        <v>0.49893671644266652</v>
      </c>
      <c r="X1472" s="122">
        <v>0.46274635948028864</v>
      </c>
      <c r="Y1472" s="123">
        <v>78.620347275518029</v>
      </c>
      <c r="Z1472" s="123">
        <v>206.36732540291635</v>
      </c>
      <c r="AA1472" s="122">
        <v>0.22032694154927979</v>
      </c>
      <c r="AB1472" s="123">
        <v>2131.3768227168075</v>
      </c>
    </row>
    <row r="1473" spans="1:28" x14ac:dyDescent="0.25">
      <c r="A1473" s="2">
        <v>30</v>
      </c>
      <c r="B1473" s="2">
        <v>30044</v>
      </c>
      <c r="C1473" s="2" t="s">
        <v>4050</v>
      </c>
      <c r="D1473" s="121">
        <v>938723796</v>
      </c>
      <c r="E1473" s="121">
        <v>172993025</v>
      </c>
      <c r="F1473" s="121">
        <v>765730771</v>
      </c>
      <c r="G1473" s="121">
        <v>65563857</v>
      </c>
      <c r="H1473" s="121">
        <v>406945648</v>
      </c>
      <c r="I1473" s="121">
        <v>358785123</v>
      </c>
      <c r="J1473" s="121">
        <v>938723796</v>
      </c>
      <c r="K1473" s="121">
        <v>214661535</v>
      </c>
      <c r="L1473" s="121">
        <v>167523968</v>
      </c>
      <c r="M1473" s="121">
        <v>670145953</v>
      </c>
      <c r="N1473" s="121">
        <v>329038029</v>
      </c>
      <c r="O1473" s="121" t="e">
        <v>#N/A</v>
      </c>
      <c r="P1473" s="121">
        <v>65931709</v>
      </c>
      <c r="Q1473" s="121">
        <v>219989</v>
      </c>
      <c r="R1473" s="2">
        <v>30044</v>
      </c>
      <c r="S1473" s="2" t="s">
        <v>4050</v>
      </c>
      <c r="T1473" s="122">
        <v>0.25814231097803852</v>
      </c>
      <c r="U1473" s="122">
        <v>0.18428533050631221</v>
      </c>
      <c r="V1473" s="122">
        <v>-5.2302750573149148E-2</v>
      </c>
      <c r="W1473" s="122">
        <v>0.22867379724972903</v>
      </c>
      <c r="X1473" s="122">
        <v>0.71389044983792016</v>
      </c>
      <c r="Y1473" s="123">
        <v>298.03243343985383</v>
      </c>
      <c r="Z1473" s="123">
        <v>786.37125038070087</v>
      </c>
      <c r="AA1473" s="122">
        <v>0.52575389393667926</v>
      </c>
      <c r="AB1473" s="123">
        <v>761.51065735104942</v>
      </c>
    </row>
    <row r="1474" spans="1:28" x14ac:dyDescent="0.25">
      <c r="A1474" s="2">
        <v>30</v>
      </c>
      <c r="B1474" s="2">
        <v>30045</v>
      </c>
      <c r="C1474" s="2" t="s">
        <v>4051</v>
      </c>
      <c r="D1474" s="121">
        <v>268702331</v>
      </c>
      <c r="E1474" s="121">
        <v>21515253</v>
      </c>
      <c r="F1474" s="121">
        <v>235024638</v>
      </c>
      <c r="G1474" s="121">
        <v>11645049</v>
      </c>
      <c r="H1474" s="121">
        <v>123340990</v>
      </c>
      <c r="I1474" s="121">
        <v>111683648</v>
      </c>
      <c r="J1474" s="121">
        <v>268702331</v>
      </c>
      <c r="K1474" s="121">
        <v>76914644</v>
      </c>
      <c r="L1474" s="121">
        <v>74747592</v>
      </c>
      <c r="M1474" s="121">
        <v>188160506</v>
      </c>
      <c r="N1474" s="121">
        <v>101636808</v>
      </c>
      <c r="O1474" s="121" t="e">
        <v>#N/A</v>
      </c>
      <c r="P1474" s="121">
        <v>11264250</v>
      </c>
      <c r="Q1474" s="121">
        <v>69202</v>
      </c>
      <c r="R1474" s="2">
        <v>30045</v>
      </c>
      <c r="S1474" s="2" t="s">
        <v>4051</v>
      </c>
      <c r="T1474" s="122">
        <v>0.11434521227318553</v>
      </c>
      <c r="U1474" s="122">
        <v>8.0070957776693055E-2</v>
      </c>
      <c r="V1474" s="122">
        <v>-1.4768024125230261E-2</v>
      </c>
      <c r="W1474" s="122">
        <v>0.28624479629095589</v>
      </c>
      <c r="X1474" s="122">
        <v>0.70025632192971188</v>
      </c>
      <c r="Y1474" s="123">
        <v>168.27619143955377</v>
      </c>
      <c r="Z1474" s="123">
        <v>310.90507499783246</v>
      </c>
      <c r="AA1474" s="122">
        <v>0.21168761026025137</v>
      </c>
      <c r="AB1474" s="123">
        <v>1080.1362966388256</v>
      </c>
    </row>
    <row r="1475" spans="1:28" x14ac:dyDescent="0.25">
      <c r="A1475" s="2">
        <v>30</v>
      </c>
      <c r="B1475" s="2">
        <v>30046</v>
      </c>
      <c r="C1475" s="2" t="s">
        <v>4052</v>
      </c>
      <c r="D1475" s="121">
        <v>90266155</v>
      </c>
      <c r="E1475" s="121">
        <v>4029487</v>
      </c>
      <c r="F1475" s="121">
        <v>86236668</v>
      </c>
      <c r="G1475" s="121">
        <v>1942033</v>
      </c>
      <c r="H1475" s="121">
        <v>37701008</v>
      </c>
      <c r="I1475" s="121">
        <v>48535660</v>
      </c>
      <c r="J1475" s="121">
        <v>90266155</v>
      </c>
      <c r="K1475" s="121">
        <v>31299558</v>
      </c>
      <c r="L1475" s="121">
        <v>29503759</v>
      </c>
      <c r="M1475" s="121">
        <v>52698862</v>
      </c>
      <c r="N1475" s="121">
        <v>29211002</v>
      </c>
      <c r="O1475" s="121" t="e">
        <v>#N/A</v>
      </c>
      <c r="P1475" s="121">
        <v>2176012</v>
      </c>
      <c r="Q1475" s="121">
        <v>20285</v>
      </c>
      <c r="R1475" s="2">
        <v>30046</v>
      </c>
      <c r="S1475" s="2" t="s">
        <v>4052</v>
      </c>
      <c r="T1475" s="122">
        <v>7.646250501576296E-2</v>
      </c>
      <c r="U1475" s="122">
        <v>4.4640064706422913E-2</v>
      </c>
      <c r="V1475" s="122">
        <v>-0.14945993066439223</v>
      </c>
      <c r="W1475" s="122">
        <v>0.34674743817325554</v>
      </c>
      <c r="X1475" s="122">
        <v>0.58381640383375144</v>
      </c>
      <c r="Y1475" s="123">
        <v>95.737392161695837</v>
      </c>
      <c r="Z1475" s="123">
        <v>198.64367759428148</v>
      </c>
      <c r="AA1475" s="122">
        <v>0.13794415542472663</v>
      </c>
      <c r="AB1475" s="123">
        <v>1454.4618683756471</v>
      </c>
    </row>
    <row r="1476" spans="1:28" x14ac:dyDescent="0.25">
      <c r="A1476" s="2">
        <v>30</v>
      </c>
      <c r="B1476" s="2">
        <v>30047</v>
      </c>
      <c r="C1476" s="2" t="s">
        <v>4053</v>
      </c>
      <c r="D1476" s="121">
        <v>256484669</v>
      </c>
      <c r="E1476" s="121">
        <v>17709940</v>
      </c>
      <c r="F1476" s="121">
        <v>238774729</v>
      </c>
      <c r="G1476" s="121">
        <v>5013930</v>
      </c>
      <c r="H1476" s="121">
        <v>51330604</v>
      </c>
      <c r="I1476" s="121">
        <v>187444125</v>
      </c>
      <c r="J1476" s="121">
        <v>256484669</v>
      </c>
      <c r="K1476" s="121">
        <v>170018203</v>
      </c>
      <c r="L1476" s="121">
        <v>154902575</v>
      </c>
      <c r="M1476" s="121">
        <v>78041556</v>
      </c>
      <c r="N1476" s="121">
        <v>43019632</v>
      </c>
      <c r="O1476" s="121" t="e">
        <v>#N/A</v>
      </c>
      <c r="P1476" s="121">
        <v>4837216</v>
      </c>
      <c r="Q1476" s="121">
        <v>60400</v>
      </c>
      <c r="R1476" s="2">
        <v>30047</v>
      </c>
      <c r="S1476" s="2" t="s">
        <v>4053</v>
      </c>
      <c r="T1476" s="122">
        <v>0.22692961170584552</v>
      </c>
      <c r="U1476" s="122">
        <v>6.9048727430956122E-2</v>
      </c>
      <c r="V1476" s="122">
        <v>-1.2169924413584665E-2</v>
      </c>
      <c r="W1476" s="122">
        <v>0.66287861829277606</v>
      </c>
      <c r="X1476" s="122">
        <v>0.30427376538439416</v>
      </c>
      <c r="Y1476" s="123">
        <v>83.012086092715236</v>
      </c>
      <c r="Z1476" s="123">
        <v>293.21092715231788</v>
      </c>
      <c r="AA1476" s="122">
        <v>0.41167111796772227</v>
      </c>
      <c r="AB1476" s="123">
        <v>2564.6121688741723</v>
      </c>
    </row>
    <row r="1477" spans="1:28" x14ac:dyDescent="0.25">
      <c r="A1477" s="2">
        <v>30</v>
      </c>
      <c r="B1477" s="2">
        <v>30048</v>
      </c>
      <c r="C1477" s="2" t="s">
        <v>4054</v>
      </c>
      <c r="D1477" s="121">
        <v>552016332</v>
      </c>
      <c r="E1477" s="121">
        <v>90220678</v>
      </c>
      <c r="F1477" s="121">
        <v>458366186</v>
      </c>
      <c r="G1477" s="121">
        <v>36037386</v>
      </c>
      <c r="H1477" s="121">
        <v>219197951</v>
      </c>
      <c r="I1477" s="121">
        <v>239168235</v>
      </c>
      <c r="J1477" s="121">
        <v>552016332</v>
      </c>
      <c r="K1477" s="121">
        <v>195922824</v>
      </c>
      <c r="L1477" s="121">
        <v>179401625</v>
      </c>
      <c r="M1477" s="121">
        <v>338416321</v>
      </c>
      <c r="N1477" s="121">
        <v>172221511</v>
      </c>
      <c r="O1477" s="121" t="e">
        <v>#N/A</v>
      </c>
      <c r="P1477" s="121">
        <v>30505712</v>
      </c>
      <c r="Q1477" s="121">
        <v>144210</v>
      </c>
      <c r="R1477" s="2">
        <v>30048</v>
      </c>
      <c r="S1477" s="2" t="s">
        <v>4054</v>
      </c>
      <c r="T1477" s="122">
        <v>0.26659671062377632</v>
      </c>
      <c r="U1477" s="122">
        <v>0.16343842160090291</v>
      </c>
      <c r="V1477" s="122">
        <v>0.12582677901044859</v>
      </c>
      <c r="W1477" s="122">
        <v>0.35492215110765962</v>
      </c>
      <c r="X1477" s="122">
        <v>0.6130549068609803</v>
      </c>
      <c r="Y1477" s="123">
        <v>249.89519450800915</v>
      </c>
      <c r="Z1477" s="123">
        <v>625.62012343110746</v>
      </c>
      <c r="AA1477" s="122">
        <v>0.52386416468033425</v>
      </c>
      <c r="AB1477" s="123">
        <v>1244.0304070452812</v>
      </c>
    </row>
    <row r="1478" spans="1:28" x14ac:dyDescent="0.25">
      <c r="A1478" s="2">
        <v>30</v>
      </c>
      <c r="B1478" s="2">
        <v>30049</v>
      </c>
      <c r="C1478" s="2" t="s">
        <v>4055</v>
      </c>
      <c r="D1478" s="121">
        <v>142908648</v>
      </c>
      <c r="E1478" s="121">
        <v>6940650</v>
      </c>
      <c r="F1478" s="121">
        <v>135967998</v>
      </c>
      <c r="G1478" s="121">
        <v>3840392</v>
      </c>
      <c r="H1478" s="121">
        <v>88593602</v>
      </c>
      <c r="I1478" s="121">
        <v>47374396</v>
      </c>
      <c r="J1478" s="121">
        <v>142908648</v>
      </c>
      <c r="K1478" s="121">
        <v>30120964</v>
      </c>
      <c r="L1478" s="121">
        <v>30120964</v>
      </c>
      <c r="M1478" s="121">
        <v>102833604</v>
      </c>
      <c r="N1478" s="121">
        <v>37319227</v>
      </c>
      <c r="O1478" s="121" t="e">
        <v>#N/A</v>
      </c>
      <c r="P1478" s="121">
        <v>5160149</v>
      </c>
      <c r="Q1478" s="121">
        <v>25984</v>
      </c>
      <c r="R1478" s="2">
        <v>30049</v>
      </c>
      <c r="S1478" s="2" t="s">
        <v>4055</v>
      </c>
      <c r="T1478" s="122">
        <v>6.7493987665743965E-2</v>
      </c>
      <c r="U1478" s="122">
        <v>4.8567039833726511E-2</v>
      </c>
      <c r="V1478" s="122">
        <v>-0.29072806925049233</v>
      </c>
      <c r="W1478" s="122">
        <v>0.21077075755415445</v>
      </c>
      <c r="X1478" s="122">
        <v>0.7195757950211662</v>
      </c>
      <c r="Y1478" s="123">
        <v>147.79833743842366</v>
      </c>
      <c r="Z1478" s="123">
        <v>267.11245381773398</v>
      </c>
      <c r="AA1478" s="122">
        <v>0.18598054027217659</v>
      </c>
      <c r="AB1478" s="123">
        <v>1159.2119766009853</v>
      </c>
    </row>
    <row r="1479" spans="1:28" x14ac:dyDescent="0.25">
      <c r="A1479" s="2">
        <v>30</v>
      </c>
      <c r="B1479" s="2">
        <v>30050</v>
      </c>
      <c r="C1479" s="2" t="s">
        <v>4056</v>
      </c>
      <c r="D1479" s="121">
        <v>99572329</v>
      </c>
      <c r="E1479" s="121">
        <v>2623053</v>
      </c>
      <c r="F1479" s="121">
        <v>96949276</v>
      </c>
      <c r="G1479" s="121">
        <v>1546302</v>
      </c>
      <c r="H1479" s="121">
        <v>29845659</v>
      </c>
      <c r="I1479" s="121">
        <v>67103617</v>
      </c>
      <c r="J1479" s="121">
        <v>99572329</v>
      </c>
      <c r="K1479" s="121">
        <v>50906238</v>
      </c>
      <c r="L1479" s="121">
        <v>50026230</v>
      </c>
      <c r="M1479" s="121">
        <v>39834041</v>
      </c>
      <c r="N1479" s="121">
        <v>17370965</v>
      </c>
      <c r="O1479" s="121" t="e">
        <v>#N/A</v>
      </c>
      <c r="P1479" s="121">
        <v>1785543</v>
      </c>
      <c r="Q1479" s="121">
        <v>18063</v>
      </c>
      <c r="R1479" s="2">
        <v>30050</v>
      </c>
      <c r="S1479" s="2" t="s">
        <v>4056</v>
      </c>
      <c r="T1479" s="122">
        <v>6.5849533066454399E-2</v>
      </c>
      <c r="U1479" s="122">
        <v>2.6343192193485802E-2</v>
      </c>
      <c r="V1479" s="122">
        <v>-0.17467792191140386</v>
      </c>
      <c r="W1479" s="122">
        <v>0.51124884303951557</v>
      </c>
      <c r="X1479" s="122">
        <v>0.40005131345275652</v>
      </c>
      <c r="Y1479" s="123">
        <v>85.606045507390803</v>
      </c>
      <c r="Z1479" s="123">
        <v>145.2169074904501</v>
      </c>
      <c r="AA1479" s="122">
        <v>0.15100214639773898</v>
      </c>
      <c r="AB1479" s="123">
        <v>2769.5416043846535</v>
      </c>
    </row>
    <row r="1480" spans="1:28" x14ac:dyDescent="0.25">
      <c r="A1480" s="2">
        <v>30</v>
      </c>
      <c r="B1480" s="2">
        <v>30051</v>
      </c>
      <c r="C1480" s="2" t="s">
        <v>4057</v>
      </c>
      <c r="D1480" s="121">
        <v>121443441</v>
      </c>
      <c r="E1480" s="121">
        <v>4404001</v>
      </c>
      <c r="F1480" s="121">
        <v>117039440</v>
      </c>
      <c r="G1480" s="121">
        <v>2424494</v>
      </c>
      <c r="H1480" s="121">
        <v>32895745</v>
      </c>
      <c r="I1480" s="121">
        <v>84143695</v>
      </c>
      <c r="J1480" s="121">
        <v>121443441</v>
      </c>
      <c r="K1480" s="121">
        <v>77853431</v>
      </c>
      <c r="L1480" s="121">
        <v>77072935</v>
      </c>
      <c r="M1480" s="121">
        <v>39936859</v>
      </c>
      <c r="N1480" s="121">
        <v>18332449</v>
      </c>
      <c r="O1480" s="121" t="e">
        <v>#N/A</v>
      </c>
      <c r="P1480" s="121">
        <v>2562517</v>
      </c>
      <c r="Q1480" s="121">
        <v>23360</v>
      </c>
      <c r="R1480" s="2">
        <v>30051</v>
      </c>
      <c r="S1480" s="2" t="s">
        <v>4057</v>
      </c>
      <c r="T1480" s="122">
        <v>0.11027409541646728</v>
      </c>
      <c r="U1480" s="122">
        <v>3.6263802834769807E-2</v>
      </c>
      <c r="V1480" s="122">
        <v>-9.8317133665828282E-2</v>
      </c>
      <c r="W1480" s="122">
        <v>0.64106740025589359</v>
      </c>
      <c r="X1480" s="122">
        <v>0.32885151039157395</v>
      </c>
      <c r="Y1480" s="123">
        <v>103.7882705479452</v>
      </c>
      <c r="Z1480" s="123">
        <v>188.52744006849315</v>
      </c>
      <c r="AA1480" s="122">
        <v>0.24022982417679165</v>
      </c>
      <c r="AB1480" s="123">
        <v>3299.3550941780823</v>
      </c>
    </row>
    <row r="1481" spans="1:28" x14ac:dyDescent="0.25">
      <c r="A1481" s="2">
        <v>30</v>
      </c>
      <c r="B1481" s="2">
        <v>30052</v>
      </c>
      <c r="C1481" s="2" t="s">
        <v>4058</v>
      </c>
      <c r="D1481" s="121">
        <v>67118910</v>
      </c>
      <c r="E1481" s="121">
        <v>5340081</v>
      </c>
      <c r="F1481" s="121">
        <v>61633179</v>
      </c>
      <c r="G1481" s="121">
        <v>2263763</v>
      </c>
      <c r="H1481" s="121">
        <v>32220596</v>
      </c>
      <c r="I1481" s="121">
        <v>29412583</v>
      </c>
      <c r="J1481" s="121">
        <v>67118910</v>
      </c>
      <c r="K1481" s="121">
        <v>17455067</v>
      </c>
      <c r="L1481" s="121">
        <v>15824830</v>
      </c>
      <c r="M1481" s="121">
        <v>40983167</v>
      </c>
      <c r="N1481" s="121">
        <v>19092535</v>
      </c>
      <c r="O1481" s="121" t="e">
        <v>#N/A</v>
      </c>
      <c r="P1481" s="121">
        <v>2264195</v>
      </c>
      <c r="Q1481" s="121">
        <v>13407</v>
      </c>
      <c r="R1481" s="2">
        <v>30052</v>
      </c>
      <c r="S1481" s="2" t="s">
        <v>4058</v>
      </c>
      <c r="T1481" s="122">
        <v>0.13029937388684482</v>
      </c>
      <c r="U1481" s="122">
        <v>7.9561497646490384E-2</v>
      </c>
      <c r="V1481" s="122">
        <v>-4.7167440320281084E-2</v>
      </c>
      <c r="W1481" s="122">
        <v>0.26006183652267295</v>
      </c>
      <c r="X1481" s="122">
        <v>0.61060537186912001</v>
      </c>
      <c r="Y1481" s="123">
        <v>168.84933243827851</v>
      </c>
      <c r="Z1481" s="123">
        <v>398.30543745804431</v>
      </c>
      <c r="AA1481" s="122">
        <v>0.27969470790547196</v>
      </c>
      <c r="AB1481" s="123">
        <v>1180.3408667114195</v>
      </c>
    </row>
    <row r="1482" spans="1:28" x14ac:dyDescent="0.25">
      <c r="A1482" s="2">
        <v>30</v>
      </c>
      <c r="B1482" s="2">
        <v>30053</v>
      </c>
      <c r="C1482" s="2" t="s">
        <v>4059</v>
      </c>
      <c r="D1482" s="121">
        <v>111588372</v>
      </c>
      <c r="E1482" s="121">
        <v>12954081</v>
      </c>
      <c r="F1482" s="121">
        <v>98634291</v>
      </c>
      <c r="G1482" s="121">
        <v>4297203</v>
      </c>
      <c r="H1482" s="121">
        <v>45413609</v>
      </c>
      <c r="I1482" s="121">
        <v>53220682</v>
      </c>
      <c r="J1482" s="121">
        <v>111588372</v>
      </c>
      <c r="K1482" s="121">
        <v>31256025</v>
      </c>
      <c r="L1482" s="121">
        <v>27189753</v>
      </c>
      <c r="M1482" s="121">
        <v>75137167</v>
      </c>
      <c r="N1482" s="121">
        <v>36312254</v>
      </c>
      <c r="O1482" s="121" t="e">
        <v>#N/A</v>
      </c>
      <c r="P1482" s="121">
        <v>4206253</v>
      </c>
      <c r="Q1482" s="121">
        <v>29079</v>
      </c>
      <c r="R1482" s="2">
        <v>30053</v>
      </c>
      <c r="S1482" s="2" t="s">
        <v>4059</v>
      </c>
      <c r="T1482" s="122">
        <v>0.17240576823983794</v>
      </c>
      <c r="U1482" s="122">
        <v>0.11608809025370492</v>
      </c>
      <c r="V1482" s="122">
        <v>-2.6378988310130858E-2</v>
      </c>
      <c r="W1482" s="122">
        <v>0.2801010933289716</v>
      </c>
      <c r="X1482" s="122">
        <v>0.67334226365449623</v>
      </c>
      <c r="Y1482" s="123">
        <v>147.776849272671</v>
      </c>
      <c r="Z1482" s="123">
        <v>445.47890230062933</v>
      </c>
      <c r="AA1482" s="122">
        <v>0.35674130831977546</v>
      </c>
      <c r="AB1482" s="123">
        <v>935.03053750128959</v>
      </c>
    </row>
    <row r="1483" spans="1:28" x14ac:dyDescent="0.25">
      <c r="A1483" s="2">
        <v>30</v>
      </c>
      <c r="B1483" s="2">
        <v>30054</v>
      </c>
      <c r="C1483" s="2" t="s">
        <v>4060</v>
      </c>
      <c r="D1483" s="121">
        <v>58344206</v>
      </c>
      <c r="E1483" s="121">
        <v>2698111</v>
      </c>
      <c r="F1483" s="121">
        <v>55646095</v>
      </c>
      <c r="G1483" s="121">
        <v>1666099</v>
      </c>
      <c r="H1483" s="121">
        <v>31145166</v>
      </c>
      <c r="I1483" s="121">
        <v>24500929</v>
      </c>
      <c r="J1483" s="121">
        <v>58344206</v>
      </c>
      <c r="K1483" s="121">
        <v>16639390</v>
      </c>
      <c r="L1483" s="121">
        <v>16514358</v>
      </c>
      <c r="M1483" s="121">
        <v>38142618</v>
      </c>
      <c r="N1483" s="121">
        <v>12389803</v>
      </c>
      <c r="O1483" s="121" t="e">
        <v>#N/A</v>
      </c>
      <c r="P1483" s="121">
        <v>1490427</v>
      </c>
      <c r="Q1483" s="121">
        <v>13945</v>
      </c>
      <c r="R1483" s="2">
        <v>30054</v>
      </c>
      <c r="S1483" s="2" t="s">
        <v>4060</v>
      </c>
      <c r="T1483" s="122">
        <v>7.0737436009242996E-2</v>
      </c>
      <c r="U1483" s="122">
        <v>4.6244711942776288E-2</v>
      </c>
      <c r="V1483" s="122">
        <v>6.5343236743300448E-2</v>
      </c>
      <c r="W1483" s="122">
        <v>0.28519352889985339</v>
      </c>
      <c r="X1483" s="122">
        <v>0.65375159960185247</v>
      </c>
      <c r="Y1483" s="123">
        <v>119.47644316959483</v>
      </c>
      <c r="Z1483" s="123">
        <v>193.48232341340983</v>
      </c>
      <c r="AA1483" s="122">
        <v>0.2177686763865414</v>
      </c>
      <c r="AB1483" s="123">
        <v>1184.249408390104</v>
      </c>
    </row>
    <row r="1484" spans="1:28" x14ac:dyDescent="0.25">
      <c r="A1484" s="2">
        <v>30</v>
      </c>
      <c r="B1484" s="2">
        <v>30055</v>
      </c>
      <c r="C1484" s="2" t="s">
        <v>4061</v>
      </c>
      <c r="D1484" s="121">
        <v>75137507</v>
      </c>
      <c r="E1484" s="121">
        <v>2898142</v>
      </c>
      <c r="F1484" s="121">
        <v>72205050</v>
      </c>
      <c r="G1484" s="121">
        <v>993182</v>
      </c>
      <c r="H1484" s="121">
        <v>33070167</v>
      </c>
      <c r="I1484" s="121">
        <v>39134883</v>
      </c>
      <c r="J1484" s="121">
        <v>75137507</v>
      </c>
      <c r="K1484" s="121">
        <v>32062215</v>
      </c>
      <c r="L1484" s="121">
        <v>28370695</v>
      </c>
      <c r="M1484" s="121">
        <v>42193908</v>
      </c>
      <c r="N1484" s="121">
        <v>15714390</v>
      </c>
      <c r="O1484" s="121" t="e">
        <v>#N/A</v>
      </c>
      <c r="P1484" s="121">
        <v>1045659</v>
      </c>
      <c r="Q1484" s="121">
        <v>14189</v>
      </c>
      <c r="R1484" s="2">
        <v>30055</v>
      </c>
      <c r="S1484" s="2" t="s">
        <v>4061</v>
      </c>
      <c r="T1484" s="122">
        <v>6.8686266273320778E-2</v>
      </c>
      <c r="U1484" s="122">
        <v>3.8571175910853683E-2</v>
      </c>
      <c r="V1484" s="122">
        <v>-9.4813185591441584E-2</v>
      </c>
      <c r="W1484" s="122">
        <v>0.42671385144572338</v>
      </c>
      <c r="X1484" s="122">
        <v>0.56155586849587646</v>
      </c>
      <c r="Y1484" s="123">
        <v>69.996617097751781</v>
      </c>
      <c r="Z1484" s="123">
        <v>204.25273098879413</v>
      </c>
      <c r="AA1484" s="122">
        <v>0.18442599426385625</v>
      </c>
      <c r="AB1484" s="123">
        <v>1999.485164564099</v>
      </c>
    </row>
    <row r="1485" spans="1:28" x14ac:dyDescent="0.25">
      <c r="A1485" s="2">
        <v>30</v>
      </c>
      <c r="B1485" s="2">
        <v>30056</v>
      </c>
      <c r="C1485" s="2" t="s">
        <v>4062</v>
      </c>
      <c r="D1485" s="121">
        <v>47484616</v>
      </c>
      <c r="E1485" s="121">
        <v>2546334</v>
      </c>
      <c r="F1485" s="121">
        <v>44742029</v>
      </c>
      <c r="G1485" s="121">
        <v>588341</v>
      </c>
      <c r="H1485" s="121">
        <v>18419842</v>
      </c>
      <c r="I1485" s="121">
        <v>26322187</v>
      </c>
      <c r="J1485" s="121">
        <v>47484616</v>
      </c>
      <c r="K1485" s="121">
        <v>21928635</v>
      </c>
      <c r="L1485" s="121">
        <v>20659377</v>
      </c>
      <c r="M1485" s="121">
        <v>25555981</v>
      </c>
      <c r="N1485" s="121">
        <v>13408130</v>
      </c>
      <c r="O1485" s="121" t="e">
        <v>#N/A</v>
      </c>
      <c r="P1485" s="121">
        <v>486398</v>
      </c>
      <c r="Q1485" s="121">
        <v>7690</v>
      </c>
      <c r="R1485" s="2">
        <v>30056</v>
      </c>
      <c r="S1485" s="2" t="s">
        <v>4062</v>
      </c>
      <c r="T1485" s="122">
        <v>9.9637497774004449E-2</v>
      </c>
      <c r="U1485" s="122">
        <v>5.3624399110650908E-2</v>
      </c>
      <c r="V1485" s="122">
        <v>0.15275441096476938</v>
      </c>
      <c r="W1485" s="122">
        <v>0.4618050401839619</v>
      </c>
      <c r="X1485" s="122">
        <v>0.53819495981603815</v>
      </c>
      <c r="Y1485" s="123">
        <v>76.507282184655395</v>
      </c>
      <c r="Z1485" s="123">
        <v>331.12275682704814</v>
      </c>
      <c r="AA1485" s="122">
        <v>0.1899097040377741</v>
      </c>
      <c r="AB1485" s="123">
        <v>2686.524967490247</v>
      </c>
    </row>
    <row r="1486" spans="1:28" x14ac:dyDescent="0.25">
      <c r="A1486" s="2">
        <v>30</v>
      </c>
      <c r="B1486" s="2">
        <v>30057</v>
      </c>
      <c r="C1486" s="2" t="s">
        <v>4063</v>
      </c>
      <c r="D1486" s="121">
        <v>72201030</v>
      </c>
      <c r="E1486" s="121">
        <v>1854010</v>
      </c>
      <c r="F1486" s="121">
        <v>70347020</v>
      </c>
      <c r="G1486" s="121">
        <v>957143</v>
      </c>
      <c r="H1486" s="121">
        <v>24961999</v>
      </c>
      <c r="I1486" s="121">
        <v>45385021</v>
      </c>
      <c r="J1486" s="121">
        <v>72201030</v>
      </c>
      <c r="K1486" s="121">
        <v>39670490</v>
      </c>
      <c r="L1486" s="121">
        <v>38560589</v>
      </c>
      <c r="M1486" s="121">
        <v>28491066</v>
      </c>
      <c r="N1486" s="121">
        <v>13713377</v>
      </c>
      <c r="O1486" s="121" t="e">
        <v>#N/A</v>
      </c>
      <c r="P1486" s="121">
        <v>916268</v>
      </c>
      <c r="Q1486" s="121">
        <v>14729</v>
      </c>
      <c r="R1486" s="2">
        <v>30057</v>
      </c>
      <c r="S1486" s="2" t="s">
        <v>4063</v>
      </c>
      <c r="T1486" s="122">
        <v>6.5073381248704418E-2</v>
      </c>
      <c r="U1486" s="122">
        <v>2.5678442537454105E-2</v>
      </c>
      <c r="V1486" s="122">
        <v>-4.4713407867228439E-3</v>
      </c>
      <c r="W1486" s="122">
        <v>0.54944493174127851</v>
      </c>
      <c r="X1486" s="122">
        <v>0.39460747305128474</v>
      </c>
      <c r="Y1486" s="123">
        <v>64.983569828230017</v>
      </c>
      <c r="Z1486" s="123">
        <v>125.87480480684364</v>
      </c>
      <c r="AA1486" s="122">
        <v>0.1351971873886352</v>
      </c>
      <c r="AB1486" s="123">
        <v>2618.0045488492092</v>
      </c>
    </row>
    <row r="1487" spans="1:28" x14ac:dyDescent="0.25">
      <c r="A1487" s="2">
        <v>30</v>
      </c>
      <c r="B1487" s="2">
        <v>30058</v>
      </c>
      <c r="C1487" s="2" t="s">
        <v>4064</v>
      </c>
      <c r="D1487" s="121">
        <v>267289549</v>
      </c>
      <c r="E1487" s="121">
        <v>14532770</v>
      </c>
      <c r="F1487" s="121">
        <v>252756779</v>
      </c>
      <c r="G1487" s="121">
        <v>5441844</v>
      </c>
      <c r="H1487" s="121">
        <v>83878608</v>
      </c>
      <c r="I1487" s="121">
        <v>168878171</v>
      </c>
      <c r="J1487" s="121">
        <v>267289549</v>
      </c>
      <c r="K1487" s="121">
        <v>168058749</v>
      </c>
      <c r="L1487" s="121">
        <v>165286773</v>
      </c>
      <c r="M1487" s="121">
        <v>96388790</v>
      </c>
      <c r="N1487" s="121">
        <v>50424381</v>
      </c>
      <c r="O1487" s="121" t="e">
        <v>#N/A</v>
      </c>
      <c r="P1487" s="121">
        <v>6092579</v>
      </c>
      <c r="Q1487" s="121">
        <v>54848</v>
      </c>
      <c r="R1487" s="2">
        <v>30058</v>
      </c>
      <c r="S1487" s="2" t="s">
        <v>4064</v>
      </c>
      <c r="T1487" s="122">
        <v>0.15077240828523733</v>
      </c>
      <c r="U1487" s="122">
        <v>5.4370887505220039E-2</v>
      </c>
      <c r="V1487" s="122">
        <v>-0.1487749855781616</v>
      </c>
      <c r="W1487" s="122">
        <v>0.62875166510906122</v>
      </c>
      <c r="X1487" s="122">
        <v>0.36061563334823837</v>
      </c>
      <c r="Y1487" s="123">
        <v>99.216817386231043</v>
      </c>
      <c r="Z1487" s="123">
        <v>264.96444719953325</v>
      </c>
      <c r="AA1487" s="122">
        <v>0.28820918991548949</v>
      </c>
      <c r="AB1487" s="123">
        <v>3013.5423898774798</v>
      </c>
    </row>
    <row r="1488" spans="1:28" x14ac:dyDescent="0.25">
      <c r="A1488" s="2">
        <v>30</v>
      </c>
      <c r="B1488" s="2">
        <v>30059</v>
      </c>
      <c r="C1488" s="2" t="s">
        <v>4065</v>
      </c>
      <c r="D1488" s="121">
        <v>89345282</v>
      </c>
      <c r="E1488" s="121">
        <v>7064990</v>
      </c>
      <c r="F1488" s="121">
        <v>82280292</v>
      </c>
      <c r="G1488" s="121">
        <v>2163995</v>
      </c>
      <c r="H1488" s="121">
        <v>36080534</v>
      </c>
      <c r="I1488" s="121">
        <v>46199758</v>
      </c>
      <c r="J1488" s="121">
        <v>89345282</v>
      </c>
      <c r="K1488" s="121">
        <v>34776505</v>
      </c>
      <c r="L1488" s="121">
        <v>33514119</v>
      </c>
      <c r="M1488" s="121">
        <v>50036286</v>
      </c>
      <c r="N1488" s="121">
        <v>28560187</v>
      </c>
      <c r="O1488" s="121" t="e">
        <v>#N/A</v>
      </c>
      <c r="P1488" s="121">
        <v>2087002</v>
      </c>
      <c r="Q1488" s="121">
        <v>21358</v>
      </c>
      <c r="R1488" s="2">
        <v>30059</v>
      </c>
      <c r="S1488" s="2" t="s">
        <v>4065</v>
      </c>
      <c r="T1488" s="122">
        <v>0.14119733027347395</v>
      </c>
      <c r="U1488" s="122">
        <v>7.9075132361214107E-2</v>
      </c>
      <c r="V1488" s="122">
        <v>-1.1827311294355769E-2</v>
      </c>
      <c r="W1488" s="122">
        <v>0.38923717315034051</v>
      </c>
      <c r="X1488" s="122">
        <v>0.56003277263146367</v>
      </c>
      <c r="Y1488" s="123">
        <v>101.32011424290664</v>
      </c>
      <c r="Z1488" s="123">
        <v>330.78893154789773</v>
      </c>
      <c r="AA1488" s="122">
        <v>0.2473719797422895</v>
      </c>
      <c r="AB1488" s="123">
        <v>1569.1599868901583</v>
      </c>
    </row>
    <row r="1489" spans="1:28" x14ac:dyDescent="0.25">
      <c r="A1489" s="2">
        <v>30</v>
      </c>
      <c r="B1489" s="2">
        <v>30060</v>
      </c>
      <c r="C1489" s="2" t="s">
        <v>4066</v>
      </c>
      <c r="D1489" s="121">
        <v>81136229</v>
      </c>
      <c r="E1489" s="121">
        <v>3674522</v>
      </c>
      <c r="F1489" s="121">
        <v>77461707</v>
      </c>
      <c r="G1489" s="121">
        <v>1919620</v>
      </c>
      <c r="H1489" s="121">
        <v>29586791</v>
      </c>
      <c r="I1489" s="121">
        <v>47874916</v>
      </c>
      <c r="J1489" s="121">
        <v>81136229</v>
      </c>
      <c r="K1489" s="121">
        <v>31327854</v>
      </c>
      <c r="L1489" s="121">
        <v>28879974</v>
      </c>
      <c r="M1489" s="121">
        <v>40105328</v>
      </c>
      <c r="N1489" s="121">
        <v>20044990</v>
      </c>
      <c r="O1489" s="121" t="e">
        <v>#N/A</v>
      </c>
      <c r="P1489" s="121">
        <v>1958773</v>
      </c>
      <c r="Q1489" s="121">
        <v>17542</v>
      </c>
      <c r="R1489" s="2">
        <v>30060</v>
      </c>
      <c r="S1489" s="2" t="s">
        <v>4066</v>
      </c>
      <c r="T1489" s="122">
        <v>9.1621791498625815E-2</v>
      </c>
      <c r="U1489" s="122">
        <v>4.5288301481203913E-2</v>
      </c>
      <c r="V1489" s="122">
        <v>-6.6034968930453353E-2</v>
      </c>
      <c r="W1489" s="122">
        <v>0.38611424743439826</v>
      </c>
      <c r="X1489" s="122">
        <v>0.49429617933069087</v>
      </c>
      <c r="Y1489" s="123">
        <v>109.42993957359479</v>
      </c>
      <c r="Z1489" s="123">
        <v>209.46995781552846</v>
      </c>
      <c r="AA1489" s="122">
        <v>0.18331373575142718</v>
      </c>
      <c r="AB1489" s="123">
        <v>1646.3330293011059</v>
      </c>
    </row>
    <row r="1490" spans="1:28" x14ac:dyDescent="0.25">
      <c r="A1490" s="2">
        <v>30</v>
      </c>
      <c r="B1490" s="2">
        <v>30061</v>
      </c>
      <c r="C1490" s="2" t="s">
        <v>4067</v>
      </c>
      <c r="D1490" s="121">
        <v>437937197</v>
      </c>
      <c r="E1490" s="121">
        <v>23003269</v>
      </c>
      <c r="F1490" s="121">
        <v>414933928</v>
      </c>
      <c r="G1490" s="121">
        <v>9206200</v>
      </c>
      <c r="H1490" s="121">
        <v>149110785</v>
      </c>
      <c r="I1490" s="121">
        <v>265823143</v>
      </c>
      <c r="J1490" s="121">
        <v>437937197</v>
      </c>
      <c r="K1490" s="121">
        <v>198344868</v>
      </c>
      <c r="L1490" s="121">
        <v>181221516</v>
      </c>
      <c r="M1490" s="121">
        <v>192710857</v>
      </c>
      <c r="N1490" s="121">
        <v>113355959</v>
      </c>
      <c r="O1490" s="121" t="e">
        <v>#N/A</v>
      </c>
      <c r="P1490" s="121">
        <v>8972860</v>
      </c>
      <c r="Q1490" s="121">
        <v>83740</v>
      </c>
      <c r="R1490" s="2">
        <v>30061</v>
      </c>
      <c r="S1490" s="2" t="s">
        <v>4067</v>
      </c>
      <c r="T1490" s="122">
        <v>0.11936675160964076</v>
      </c>
      <c r="U1490" s="122">
        <v>5.2526410539180578E-2</v>
      </c>
      <c r="V1490" s="122">
        <v>-2.2202387079437447E-2</v>
      </c>
      <c r="W1490" s="122">
        <v>0.45290710485138352</v>
      </c>
      <c r="X1490" s="122">
        <v>0.44004222139641636</v>
      </c>
      <c r="Y1490" s="123">
        <v>109.937903033198</v>
      </c>
      <c r="Z1490" s="123">
        <v>274.69869835204202</v>
      </c>
      <c r="AA1490" s="122">
        <v>0.20292950809934923</v>
      </c>
      <c r="AB1490" s="123">
        <v>2164.0973967040841</v>
      </c>
    </row>
    <row r="1491" spans="1:28" x14ac:dyDescent="0.25">
      <c r="A1491" s="2">
        <v>30</v>
      </c>
      <c r="B1491" s="2">
        <v>30062</v>
      </c>
      <c r="C1491" s="2" t="s">
        <v>4068</v>
      </c>
      <c r="D1491" s="121">
        <v>96335120</v>
      </c>
      <c r="E1491" s="121">
        <v>6652108</v>
      </c>
      <c r="F1491" s="121">
        <v>89683012</v>
      </c>
      <c r="G1491" s="121">
        <v>2324332</v>
      </c>
      <c r="H1491" s="121">
        <v>29722772</v>
      </c>
      <c r="I1491" s="121">
        <v>59960240</v>
      </c>
      <c r="J1491" s="121">
        <v>96335120</v>
      </c>
      <c r="K1491" s="121">
        <v>48956146</v>
      </c>
      <c r="L1491" s="121">
        <v>42527384</v>
      </c>
      <c r="M1491" s="121">
        <v>45247138</v>
      </c>
      <c r="N1491" s="121">
        <v>20485341</v>
      </c>
      <c r="O1491" s="121" t="e">
        <v>#N/A</v>
      </c>
      <c r="P1491" s="121">
        <v>2257591</v>
      </c>
      <c r="Q1491" s="121">
        <v>24937</v>
      </c>
      <c r="R1491" s="2">
        <v>30062</v>
      </c>
      <c r="S1491" s="2" t="s">
        <v>4068</v>
      </c>
      <c r="T1491" s="122">
        <v>0.14701721023769504</v>
      </c>
      <c r="U1491" s="122">
        <v>6.9051743538597346E-2</v>
      </c>
      <c r="V1491" s="122">
        <v>-1.8811712958675675E-2</v>
      </c>
      <c r="W1491" s="122">
        <v>0.50818586201999849</v>
      </c>
      <c r="X1491" s="122">
        <v>0.4696847629400368</v>
      </c>
      <c r="Y1491" s="123">
        <v>93.208164574728315</v>
      </c>
      <c r="Z1491" s="123">
        <v>266.75654649717285</v>
      </c>
      <c r="AA1491" s="122">
        <v>0.32472527550310243</v>
      </c>
      <c r="AB1491" s="123">
        <v>1705.3929502345911</v>
      </c>
    </row>
    <row r="1492" spans="1:28" x14ac:dyDescent="0.25">
      <c r="A1492" s="2">
        <v>30</v>
      </c>
      <c r="B1492" s="2">
        <v>30063</v>
      </c>
      <c r="C1492" s="2" t="s">
        <v>4069</v>
      </c>
      <c r="D1492" s="121">
        <v>88300555</v>
      </c>
      <c r="E1492" s="121">
        <v>3125293</v>
      </c>
      <c r="F1492" s="121">
        <v>79132143</v>
      </c>
      <c r="G1492" s="121">
        <v>1869231</v>
      </c>
      <c r="H1492" s="121">
        <v>32559648</v>
      </c>
      <c r="I1492" s="121">
        <v>46572495</v>
      </c>
      <c r="J1492" s="121">
        <v>88300555</v>
      </c>
      <c r="K1492" s="121">
        <v>45423103</v>
      </c>
      <c r="L1492" s="121">
        <v>44599226</v>
      </c>
      <c r="M1492" s="121">
        <v>42222616</v>
      </c>
      <c r="N1492" s="121">
        <v>21825266</v>
      </c>
      <c r="O1492" s="121" t="e">
        <v>#N/A</v>
      </c>
      <c r="P1492" s="121">
        <v>3211496</v>
      </c>
      <c r="Q1492" s="121">
        <v>15011</v>
      </c>
      <c r="R1492" s="2">
        <v>30063</v>
      </c>
      <c r="S1492" s="2" t="s">
        <v>4069</v>
      </c>
      <c r="T1492" s="122">
        <v>7.4019407040056454E-2</v>
      </c>
      <c r="U1492" s="122">
        <v>3.5393809246159327E-2</v>
      </c>
      <c r="V1492" s="122">
        <v>-0.44530398180766639</v>
      </c>
      <c r="W1492" s="122">
        <v>0.51441469422247688</v>
      </c>
      <c r="X1492" s="122">
        <v>0.47816931614982489</v>
      </c>
      <c r="Y1492" s="123">
        <v>124.52408233961761</v>
      </c>
      <c r="Z1492" s="123">
        <v>208.2001865298781</v>
      </c>
      <c r="AA1492" s="122">
        <v>0.14319610125255747</v>
      </c>
      <c r="AB1492" s="123">
        <v>2971.102924522017</v>
      </c>
    </row>
    <row r="1493" spans="1:28" x14ac:dyDescent="0.25">
      <c r="A1493" s="2">
        <v>30</v>
      </c>
      <c r="B1493" s="2">
        <v>30064</v>
      </c>
      <c r="C1493" s="2" t="s">
        <v>4070</v>
      </c>
      <c r="D1493" s="121">
        <v>39717412</v>
      </c>
      <c r="E1493" s="121">
        <v>338745</v>
      </c>
      <c r="F1493" s="121">
        <v>39378667</v>
      </c>
      <c r="G1493" s="121">
        <v>56272</v>
      </c>
      <c r="H1493" s="121">
        <v>18407142</v>
      </c>
      <c r="I1493" s="121">
        <v>20971525</v>
      </c>
      <c r="J1493" s="121">
        <v>39717412</v>
      </c>
      <c r="K1493" s="121">
        <v>16816550</v>
      </c>
      <c r="L1493" s="121">
        <v>16082750</v>
      </c>
      <c r="M1493" s="121">
        <v>20781785</v>
      </c>
      <c r="N1493" s="121">
        <v>13017714</v>
      </c>
      <c r="O1493" s="121" t="e">
        <v>#N/A</v>
      </c>
      <c r="P1493" s="121">
        <v>73814</v>
      </c>
      <c r="Q1493" s="121">
        <v>5034</v>
      </c>
      <c r="R1493" s="2">
        <v>30064</v>
      </c>
      <c r="S1493" s="2" t="s">
        <v>4070</v>
      </c>
      <c r="T1493" s="122">
        <v>1.6300091642753499E-2</v>
      </c>
      <c r="U1493" s="122">
        <v>8.5288789712683194E-3</v>
      </c>
      <c r="V1493" s="122">
        <v>-0.27347080734648388</v>
      </c>
      <c r="W1493" s="122">
        <v>0.42340497915624514</v>
      </c>
      <c r="X1493" s="122">
        <v>0.52324116687159783</v>
      </c>
      <c r="Y1493" s="123">
        <v>11.178386968613429</v>
      </c>
      <c r="Z1493" s="123">
        <v>67.291418355184746</v>
      </c>
      <c r="AA1493" s="122">
        <v>2.6021849919271541E-2</v>
      </c>
      <c r="AB1493" s="123">
        <v>3194.8251887167262</v>
      </c>
    </row>
    <row r="1494" spans="1:28" x14ac:dyDescent="0.25">
      <c r="A1494" s="2">
        <v>30</v>
      </c>
      <c r="B1494" s="2">
        <v>30065</v>
      </c>
      <c r="C1494" s="2" t="s">
        <v>2810</v>
      </c>
      <c r="D1494" s="121">
        <v>253871816</v>
      </c>
      <c r="E1494" s="121">
        <v>47373687</v>
      </c>
      <c r="F1494" s="121">
        <v>204289465</v>
      </c>
      <c r="G1494" s="121">
        <v>27598184</v>
      </c>
      <c r="H1494" s="121">
        <v>78252592</v>
      </c>
      <c r="I1494" s="121">
        <v>126036873</v>
      </c>
      <c r="J1494" s="121">
        <v>253871816</v>
      </c>
      <c r="K1494" s="121">
        <v>71450391</v>
      </c>
      <c r="L1494" s="121">
        <v>60925526</v>
      </c>
      <c r="M1494" s="121">
        <v>181427194</v>
      </c>
      <c r="N1494" s="121">
        <v>93341717</v>
      </c>
      <c r="O1494" s="121" t="e">
        <v>#N/A</v>
      </c>
      <c r="P1494" s="121">
        <v>25429831</v>
      </c>
      <c r="Q1494" s="121">
        <v>82944</v>
      </c>
      <c r="R1494" s="2">
        <v>30065</v>
      </c>
      <c r="S1494" s="2" t="s">
        <v>2810</v>
      </c>
      <c r="T1494" s="122">
        <v>0.26111679266780702</v>
      </c>
      <c r="U1494" s="122">
        <v>0.18660475095825524</v>
      </c>
      <c r="V1494" s="122">
        <v>3.427610373811274E-2</v>
      </c>
      <c r="W1494" s="122">
        <v>0.28144278528342037</v>
      </c>
      <c r="X1494" s="122">
        <v>0.7146409430497791</v>
      </c>
      <c r="Y1494" s="123">
        <v>332.73273533950618</v>
      </c>
      <c r="Z1494" s="123">
        <v>571.15266927083337</v>
      </c>
      <c r="AA1494" s="122">
        <v>0.50752962900821719</v>
      </c>
      <c r="AB1494" s="123">
        <v>734.53807388117286</v>
      </c>
    </row>
    <row r="1495" spans="1:28" x14ac:dyDescent="0.25">
      <c r="A1495" s="2">
        <v>30</v>
      </c>
      <c r="B1495" s="2">
        <v>30066</v>
      </c>
      <c r="C1495" s="2" t="s">
        <v>4071</v>
      </c>
      <c r="D1495" s="121">
        <v>125815336</v>
      </c>
      <c r="E1495" s="121">
        <v>3865267</v>
      </c>
      <c r="F1495" s="121">
        <v>121950069</v>
      </c>
      <c r="G1495" s="121">
        <v>2069519</v>
      </c>
      <c r="H1495" s="121">
        <v>37765081</v>
      </c>
      <c r="I1495" s="121">
        <v>84184988</v>
      </c>
      <c r="J1495" s="121">
        <v>125815336</v>
      </c>
      <c r="K1495" s="121">
        <v>67538440</v>
      </c>
      <c r="L1495" s="121">
        <v>63901588</v>
      </c>
      <c r="M1495" s="121">
        <v>54301418</v>
      </c>
      <c r="N1495" s="121">
        <v>23170853</v>
      </c>
      <c r="O1495" s="121" t="e">
        <v>#N/A</v>
      </c>
      <c r="P1495" s="121">
        <v>2187566</v>
      </c>
      <c r="Q1495" s="121">
        <v>31142</v>
      </c>
      <c r="R1495" s="2">
        <v>30066</v>
      </c>
      <c r="S1495" s="2" t="s">
        <v>4071</v>
      </c>
      <c r="T1495" s="122">
        <v>7.1181695476166013E-2</v>
      </c>
      <c r="U1495" s="122">
        <v>3.0721747625424616E-2</v>
      </c>
      <c r="V1495" s="122">
        <v>-9.8412852438379161E-2</v>
      </c>
      <c r="W1495" s="122">
        <v>0.53680610128482276</v>
      </c>
      <c r="X1495" s="122">
        <v>0.43159617679676188</v>
      </c>
      <c r="Y1495" s="123">
        <v>66.454273970843232</v>
      </c>
      <c r="Z1495" s="123">
        <v>124.11749405946952</v>
      </c>
      <c r="AA1495" s="122">
        <v>0.16681591307838342</v>
      </c>
      <c r="AB1495" s="123">
        <v>2051.9423286879455</v>
      </c>
    </row>
    <row r="1496" spans="1:28" x14ac:dyDescent="0.25">
      <c r="A1496" s="2">
        <v>30</v>
      </c>
      <c r="B1496" s="2">
        <v>30067</v>
      </c>
      <c r="C1496" s="2" t="s">
        <v>4072</v>
      </c>
      <c r="D1496" s="121">
        <v>97731352</v>
      </c>
      <c r="E1496" s="121">
        <v>2043460</v>
      </c>
      <c r="F1496" s="121">
        <v>95687892</v>
      </c>
      <c r="G1496" s="121">
        <v>1029057</v>
      </c>
      <c r="H1496" s="121">
        <v>25665188</v>
      </c>
      <c r="I1496" s="121">
        <v>70022704</v>
      </c>
      <c r="J1496" s="121">
        <v>97731352</v>
      </c>
      <c r="K1496" s="121">
        <v>58888039</v>
      </c>
      <c r="L1496" s="121">
        <v>55711529</v>
      </c>
      <c r="M1496" s="121">
        <v>35299827</v>
      </c>
      <c r="N1496" s="121">
        <v>18779423</v>
      </c>
      <c r="O1496" s="121" t="e">
        <v>#N/A</v>
      </c>
      <c r="P1496" s="121">
        <v>997809</v>
      </c>
      <c r="Q1496" s="121">
        <v>20628</v>
      </c>
      <c r="R1496" s="2">
        <v>30067</v>
      </c>
      <c r="S1496" s="2" t="s">
        <v>4072</v>
      </c>
      <c r="T1496" s="122">
        <v>5.7888668972796951E-2</v>
      </c>
      <c r="U1496" s="122">
        <v>2.0908950487045344E-2</v>
      </c>
      <c r="V1496" s="122">
        <v>-1.7140424214377892E-2</v>
      </c>
      <c r="W1496" s="122">
        <v>0.60255013150744097</v>
      </c>
      <c r="X1496" s="122">
        <v>0.36119245541594475</v>
      </c>
      <c r="Y1496" s="123">
        <v>49.886416521233272</v>
      </c>
      <c r="Z1496" s="123">
        <v>99.06243940275354</v>
      </c>
      <c r="AA1496" s="122">
        <v>0.10881377984829459</v>
      </c>
      <c r="AB1496" s="123">
        <v>2700.7722028311032</v>
      </c>
    </row>
    <row r="1497" spans="1:28" x14ac:dyDescent="0.25">
      <c r="A1497" s="2">
        <v>30</v>
      </c>
      <c r="B1497" s="2">
        <v>30068</v>
      </c>
      <c r="C1497" s="2" t="s">
        <v>4073</v>
      </c>
      <c r="D1497" s="121">
        <v>218308506</v>
      </c>
      <c r="E1497" s="121">
        <v>50430155</v>
      </c>
      <c r="F1497" s="121">
        <v>167878351</v>
      </c>
      <c r="G1497" s="121">
        <v>21023375</v>
      </c>
      <c r="H1497" s="121">
        <v>63729993</v>
      </c>
      <c r="I1497" s="121">
        <v>104148358</v>
      </c>
      <c r="J1497" s="121">
        <v>218308506</v>
      </c>
      <c r="K1497" s="121">
        <v>80855055</v>
      </c>
      <c r="L1497" s="121">
        <v>75875528</v>
      </c>
      <c r="M1497" s="121">
        <v>131652834</v>
      </c>
      <c r="N1497" s="121">
        <v>63268434</v>
      </c>
      <c r="O1497" s="121" t="e">
        <v>#N/A</v>
      </c>
      <c r="P1497" s="121">
        <v>17800250</v>
      </c>
      <c r="Q1497" s="121">
        <v>68466</v>
      </c>
      <c r="R1497" s="2">
        <v>30068</v>
      </c>
      <c r="S1497" s="2" t="s">
        <v>4073</v>
      </c>
      <c r="T1497" s="122">
        <v>0.38305407842568734</v>
      </c>
      <c r="U1497" s="122">
        <v>0.23100407732165965</v>
      </c>
      <c r="V1497" s="122">
        <v>0.12557851313506929</v>
      </c>
      <c r="W1497" s="122">
        <v>0.37037061212814126</v>
      </c>
      <c r="X1497" s="122">
        <v>0.60305865498433675</v>
      </c>
      <c r="Y1497" s="123">
        <v>307.06299477112725</v>
      </c>
      <c r="Z1497" s="123">
        <v>736.57224023602953</v>
      </c>
      <c r="AA1497" s="122">
        <v>0.79708239657077651</v>
      </c>
      <c r="AB1497" s="123">
        <v>1108.2220080039729</v>
      </c>
    </row>
    <row r="1498" spans="1:28" x14ac:dyDescent="0.25">
      <c r="A1498" s="2">
        <v>30</v>
      </c>
      <c r="B1498" s="2">
        <v>30069</v>
      </c>
      <c r="C1498" s="2" t="s">
        <v>4074</v>
      </c>
      <c r="D1498" s="121">
        <v>146905883</v>
      </c>
      <c r="E1498" s="121">
        <v>8910260</v>
      </c>
      <c r="F1498" s="121">
        <v>137995623</v>
      </c>
      <c r="G1498" s="121">
        <v>4992110</v>
      </c>
      <c r="H1498" s="121">
        <v>67976387</v>
      </c>
      <c r="I1498" s="121">
        <v>70019236</v>
      </c>
      <c r="J1498" s="121">
        <v>146905883</v>
      </c>
      <c r="K1498" s="121">
        <v>48404294</v>
      </c>
      <c r="L1498" s="121">
        <v>44250021</v>
      </c>
      <c r="M1498" s="121">
        <v>88436739</v>
      </c>
      <c r="N1498" s="121">
        <v>56208563</v>
      </c>
      <c r="O1498" s="121" t="e">
        <v>#N/A</v>
      </c>
      <c r="P1498" s="121">
        <v>4726806</v>
      </c>
      <c r="Q1498" s="121">
        <v>27711</v>
      </c>
      <c r="R1498" s="2">
        <v>30069</v>
      </c>
      <c r="S1498" s="2" t="s">
        <v>4074</v>
      </c>
      <c r="T1498" s="122">
        <v>0.10075292351066902</v>
      </c>
      <c r="U1498" s="122">
        <v>6.0652846693688908E-2</v>
      </c>
      <c r="V1498" s="122">
        <v>6.5047460991471961E-3</v>
      </c>
      <c r="W1498" s="122">
        <v>0.32949186929430185</v>
      </c>
      <c r="X1498" s="122">
        <v>0.60199589828543487</v>
      </c>
      <c r="Y1498" s="123">
        <v>180.14903828804447</v>
      </c>
      <c r="Z1498" s="123">
        <v>321.54234780412111</v>
      </c>
      <c r="AA1498" s="122">
        <v>0.15852139824318226</v>
      </c>
      <c r="AB1498" s="123">
        <v>1596.8395582981489</v>
      </c>
    </row>
    <row r="1499" spans="1:28" x14ac:dyDescent="0.25">
      <c r="A1499" s="2">
        <v>30</v>
      </c>
      <c r="B1499" s="2">
        <v>30070</v>
      </c>
      <c r="C1499" s="2" t="s">
        <v>4075</v>
      </c>
      <c r="D1499" s="121">
        <v>123583422</v>
      </c>
      <c r="E1499" s="121">
        <v>7914359</v>
      </c>
      <c r="F1499" s="121">
        <v>115669063</v>
      </c>
      <c r="G1499" s="121">
        <v>2356049</v>
      </c>
      <c r="H1499" s="121">
        <v>36748961</v>
      </c>
      <c r="I1499" s="121">
        <v>78920102</v>
      </c>
      <c r="J1499" s="121">
        <v>123583422</v>
      </c>
      <c r="K1499" s="121">
        <v>64589664</v>
      </c>
      <c r="L1499" s="121">
        <v>55778841</v>
      </c>
      <c r="M1499" s="121">
        <v>55005249</v>
      </c>
      <c r="N1499" s="121">
        <v>21952514</v>
      </c>
      <c r="O1499" s="121" t="e">
        <v>#N/A</v>
      </c>
      <c r="P1499" s="121">
        <v>2374379</v>
      </c>
      <c r="Q1499" s="121">
        <v>21127</v>
      </c>
      <c r="R1499" s="2">
        <v>30070</v>
      </c>
      <c r="S1499" s="2" t="s">
        <v>4075</v>
      </c>
      <c r="T1499" s="122">
        <v>0.14388370462608033</v>
      </c>
      <c r="U1499" s="122">
        <v>6.404062027024951E-2</v>
      </c>
      <c r="V1499" s="122">
        <v>-5.4342797178388969E-2</v>
      </c>
      <c r="W1499" s="122">
        <v>0.52264019683805163</v>
      </c>
      <c r="X1499" s="122">
        <v>0.44508598410553801</v>
      </c>
      <c r="Y1499" s="123">
        <v>111.51838879159369</v>
      </c>
      <c r="Z1499" s="123">
        <v>374.6087471008662</v>
      </c>
      <c r="AA1499" s="122">
        <v>0.36052176074230041</v>
      </c>
      <c r="AB1499" s="123">
        <v>2640.1685520897431</v>
      </c>
    </row>
    <row r="1500" spans="1:28" x14ac:dyDescent="0.25">
      <c r="A1500" s="2">
        <v>30</v>
      </c>
      <c r="B1500" s="2">
        <v>30071</v>
      </c>
      <c r="C1500" s="2" t="s">
        <v>4076</v>
      </c>
      <c r="D1500" s="121">
        <v>244890354</v>
      </c>
      <c r="E1500" s="121">
        <v>28384788</v>
      </c>
      <c r="F1500" s="121">
        <v>216505566</v>
      </c>
      <c r="G1500" s="121">
        <v>9783752</v>
      </c>
      <c r="H1500" s="121">
        <v>89359797</v>
      </c>
      <c r="I1500" s="121">
        <v>127145769</v>
      </c>
      <c r="J1500" s="121">
        <v>244890354</v>
      </c>
      <c r="K1500" s="121">
        <v>106704543</v>
      </c>
      <c r="L1500" s="121">
        <v>94057785</v>
      </c>
      <c r="M1500" s="121">
        <v>115498926</v>
      </c>
      <c r="N1500" s="121">
        <v>54958444</v>
      </c>
      <c r="O1500" s="121" t="e">
        <v>#N/A</v>
      </c>
      <c r="P1500" s="121">
        <v>9691076</v>
      </c>
      <c r="Q1500" s="121">
        <v>62430</v>
      </c>
      <c r="R1500" s="2">
        <v>30071</v>
      </c>
      <c r="S1500" s="2" t="s">
        <v>4076</v>
      </c>
      <c r="T1500" s="122">
        <v>0.24575802549021106</v>
      </c>
      <c r="U1500" s="122">
        <v>0.11590815046965876</v>
      </c>
      <c r="V1500" s="122">
        <v>-3.7871908466382553E-2</v>
      </c>
      <c r="W1500" s="122">
        <v>0.43572374843314571</v>
      </c>
      <c r="X1500" s="122">
        <v>0.47163526089720953</v>
      </c>
      <c r="Y1500" s="123">
        <v>156.7155534198302</v>
      </c>
      <c r="Z1500" s="123">
        <v>454.66583373378182</v>
      </c>
      <c r="AA1500" s="122">
        <v>0.51647728600176523</v>
      </c>
      <c r="AB1500" s="123">
        <v>1506.6119654012493</v>
      </c>
    </row>
    <row r="1501" spans="1:28" x14ac:dyDescent="0.25">
      <c r="A1501" s="2">
        <v>30</v>
      </c>
      <c r="B1501" s="2">
        <v>30072</v>
      </c>
      <c r="C1501" s="2" t="s">
        <v>4077</v>
      </c>
      <c r="D1501" s="121">
        <v>118791875</v>
      </c>
      <c r="E1501" s="121">
        <v>4662580</v>
      </c>
      <c r="F1501" s="121">
        <v>114129295</v>
      </c>
      <c r="G1501" s="121">
        <v>1924482</v>
      </c>
      <c r="H1501" s="121">
        <v>38133282</v>
      </c>
      <c r="I1501" s="121">
        <v>75996013</v>
      </c>
      <c r="J1501" s="121">
        <v>118791875</v>
      </c>
      <c r="K1501" s="121">
        <v>59682791</v>
      </c>
      <c r="L1501" s="121">
        <v>57356680</v>
      </c>
      <c r="M1501" s="121">
        <v>56215057</v>
      </c>
      <c r="N1501" s="121">
        <v>24222228</v>
      </c>
      <c r="O1501" s="121" t="e">
        <v>#N/A</v>
      </c>
      <c r="P1501" s="121">
        <v>1837586</v>
      </c>
      <c r="Q1501" s="121">
        <v>24495</v>
      </c>
      <c r="R1501" s="2">
        <v>30072</v>
      </c>
      <c r="S1501" s="2" t="s">
        <v>4077</v>
      </c>
      <c r="T1501" s="122">
        <v>8.2941835316470466E-2</v>
      </c>
      <c r="U1501" s="122">
        <v>3.9249990792720464E-2</v>
      </c>
      <c r="V1501" s="122">
        <v>-1.9193432178800096E-3</v>
      </c>
      <c r="W1501" s="122">
        <v>0.50241475690151371</v>
      </c>
      <c r="X1501" s="122">
        <v>0.47322308028221627</v>
      </c>
      <c r="Y1501" s="123">
        <v>78.566319657072867</v>
      </c>
      <c r="Z1501" s="123">
        <v>190.34823433353745</v>
      </c>
      <c r="AA1501" s="122">
        <v>0.19249178894691274</v>
      </c>
      <c r="AB1501" s="123">
        <v>2341.5668503776283</v>
      </c>
    </row>
    <row r="1502" spans="1:28" x14ac:dyDescent="0.25">
      <c r="A1502" s="2">
        <v>30</v>
      </c>
      <c r="B1502" s="2">
        <v>30073</v>
      </c>
      <c r="C1502" s="2" t="s">
        <v>4078</v>
      </c>
      <c r="D1502" s="121">
        <v>190250929</v>
      </c>
      <c r="E1502" s="121">
        <v>3891488</v>
      </c>
      <c r="F1502" s="121">
        <v>186359441</v>
      </c>
      <c r="G1502" s="121">
        <v>2424885</v>
      </c>
      <c r="H1502" s="121">
        <v>69150469</v>
      </c>
      <c r="I1502" s="121">
        <v>117208972</v>
      </c>
      <c r="J1502" s="121">
        <v>190250929</v>
      </c>
      <c r="K1502" s="121">
        <v>91449611</v>
      </c>
      <c r="L1502" s="121">
        <v>88343593</v>
      </c>
      <c r="M1502" s="121">
        <v>90740329</v>
      </c>
      <c r="N1502" s="121">
        <v>47071092</v>
      </c>
      <c r="O1502" s="121" t="e">
        <v>#N/A</v>
      </c>
      <c r="P1502" s="121">
        <v>2771889</v>
      </c>
      <c r="Q1502" s="121">
        <v>44613</v>
      </c>
      <c r="R1502" s="2">
        <v>30073</v>
      </c>
      <c r="S1502" s="2" t="s">
        <v>4078</v>
      </c>
      <c r="T1502" s="122">
        <v>4.2885980719774557E-2</v>
      </c>
      <c r="U1502" s="122">
        <v>2.0454501959357056E-2</v>
      </c>
      <c r="V1502" s="122">
        <v>-0.16629046032613992</v>
      </c>
      <c r="W1502" s="122">
        <v>0.48067891957573566</v>
      </c>
      <c r="X1502" s="122">
        <v>0.47695078009316844</v>
      </c>
      <c r="Y1502" s="123">
        <v>54.353775805258557</v>
      </c>
      <c r="Z1502" s="123">
        <v>87.227669065070714</v>
      </c>
      <c r="AA1502" s="122">
        <v>8.2672566848459778E-2</v>
      </c>
      <c r="AB1502" s="123">
        <v>1980.2208549077623</v>
      </c>
    </row>
    <row r="1503" spans="1:28" x14ac:dyDescent="0.25">
      <c r="A1503" s="2">
        <v>30</v>
      </c>
      <c r="B1503" s="2">
        <v>30074</v>
      </c>
      <c r="C1503" s="2" t="s">
        <v>4079</v>
      </c>
      <c r="D1503" s="121">
        <v>43639231</v>
      </c>
      <c r="E1503" s="121">
        <v>3504952</v>
      </c>
      <c r="F1503" s="121">
        <v>36467795</v>
      </c>
      <c r="G1503" s="121">
        <v>1586090</v>
      </c>
      <c r="H1503" s="121">
        <v>20076558</v>
      </c>
      <c r="I1503" s="121">
        <v>16391237</v>
      </c>
      <c r="J1503" s="121">
        <v>43639231</v>
      </c>
      <c r="K1503" s="121">
        <v>15625559</v>
      </c>
      <c r="L1503" s="121">
        <v>13863870</v>
      </c>
      <c r="M1503" s="121">
        <v>26061964</v>
      </c>
      <c r="N1503" s="121">
        <v>15407936</v>
      </c>
      <c r="O1503" s="121" t="e">
        <v>#N/A</v>
      </c>
      <c r="P1503" s="121">
        <v>1278382</v>
      </c>
      <c r="Q1503" s="121">
        <v>9795</v>
      </c>
      <c r="R1503" s="2">
        <v>30074</v>
      </c>
      <c r="S1503" s="2" t="s">
        <v>4079</v>
      </c>
      <c r="T1503" s="122">
        <v>0.13448533656174186</v>
      </c>
      <c r="U1503" s="122">
        <v>8.031653903342155E-2</v>
      </c>
      <c r="V1503" s="122">
        <v>0.1824060381615904</v>
      </c>
      <c r="W1503" s="122">
        <v>0.35806219866706634</v>
      </c>
      <c r="X1503" s="122">
        <v>0.59721409847941642</v>
      </c>
      <c r="Y1503" s="123">
        <v>161.9285349668198</v>
      </c>
      <c r="Z1503" s="123">
        <v>357.8307299642675</v>
      </c>
      <c r="AA1503" s="122">
        <v>0.22747706117159366</v>
      </c>
      <c r="AB1503" s="123">
        <v>1415.4027565084227</v>
      </c>
    </row>
    <row r="1504" spans="1:28" x14ac:dyDescent="0.25">
      <c r="A1504" s="2">
        <v>30</v>
      </c>
      <c r="B1504" s="2">
        <v>30075</v>
      </c>
      <c r="C1504" s="2" t="s">
        <v>4080</v>
      </c>
      <c r="D1504" s="121">
        <v>87716412</v>
      </c>
      <c r="E1504" s="121">
        <v>5933123</v>
      </c>
      <c r="F1504" s="121">
        <v>81783289</v>
      </c>
      <c r="G1504" s="121">
        <v>1720545</v>
      </c>
      <c r="H1504" s="121">
        <v>39416619</v>
      </c>
      <c r="I1504" s="121">
        <v>42366670</v>
      </c>
      <c r="J1504" s="121">
        <v>87716412</v>
      </c>
      <c r="K1504" s="121">
        <v>31183999</v>
      </c>
      <c r="L1504" s="121">
        <v>31088026</v>
      </c>
      <c r="M1504" s="121">
        <v>53817802</v>
      </c>
      <c r="N1504" s="121">
        <v>25674874</v>
      </c>
      <c r="O1504" s="121" t="e">
        <v>#N/A</v>
      </c>
      <c r="P1504" s="121">
        <v>1727914</v>
      </c>
      <c r="Q1504" s="121">
        <v>17422</v>
      </c>
      <c r="R1504" s="2">
        <v>30075</v>
      </c>
      <c r="S1504" s="2" t="s">
        <v>4080</v>
      </c>
      <c r="T1504" s="122">
        <v>0.11024461757096657</v>
      </c>
      <c r="U1504" s="122">
        <v>6.7639827766780972E-2</v>
      </c>
      <c r="V1504" s="122">
        <v>-5.1049909973735486E-2</v>
      </c>
      <c r="W1504" s="122">
        <v>0.35550928599313891</v>
      </c>
      <c r="X1504" s="122">
        <v>0.61354313033232599</v>
      </c>
      <c r="Y1504" s="123">
        <v>98.757031339685454</v>
      </c>
      <c r="Z1504" s="123">
        <v>340.55349558030076</v>
      </c>
      <c r="AA1504" s="122">
        <v>0.23108674262627346</v>
      </c>
      <c r="AB1504" s="123">
        <v>1784.4120078062219</v>
      </c>
    </row>
    <row r="1505" spans="1:28" x14ac:dyDescent="0.25">
      <c r="A1505" s="2">
        <v>30</v>
      </c>
      <c r="B1505" s="2">
        <v>30076</v>
      </c>
      <c r="C1505" s="2" t="s">
        <v>4081</v>
      </c>
      <c r="D1505" s="121">
        <v>84709013</v>
      </c>
      <c r="E1505" s="121">
        <v>1536692</v>
      </c>
      <c r="F1505" s="121">
        <v>82496352</v>
      </c>
      <c r="G1505" s="121">
        <v>205604</v>
      </c>
      <c r="H1505" s="121">
        <v>25313731</v>
      </c>
      <c r="I1505" s="121">
        <v>57182621</v>
      </c>
      <c r="J1505" s="121">
        <v>84709013</v>
      </c>
      <c r="K1505" s="121">
        <v>48110591</v>
      </c>
      <c r="L1505" s="121">
        <v>46261240</v>
      </c>
      <c r="M1505" s="121">
        <v>33313458</v>
      </c>
      <c r="N1505" s="121">
        <v>12836819</v>
      </c>
      <c r="O1505" s="121" t="e">
        <v>#N/A</v>
      </c>
      <c r="P1505" s="121">
        <v>107443</v>
      </c>
      <c r="Q1505" s="121">
        <v>14853</v>
      </c>
      <c r="R1505" s="2">
        <v>30076</v>
      </c>
      <c r="S1505" s="2" t="s">
        <v>4081</v>
      </c>
      <c r="T1505" s="122">
        <v>4.6128264438954368E-2</v>
      </c>
      <c r="U1505" s="122">
        <v>1.814083231025251E-2</v>
      </c>
      <c r="V1505" s="122">
        <v>0.82369787614141599</v>
      </c>
      <c r="W1505" s="122">
        <v>0.56795126393457096</v>
      </c>
      <c r="X1505" s="122">
        <v>0.39326934431404603</v>
      </c>
      <c r="Y1505" s="123">
        <v>13.84259072241298</v>
      </c>
      <c r="Z1505" s="123">
        <v>103.46004174240895</v>
      </c>
      <c r="AA1505" s="122">
        <v>0.11970971936271751</v>
      </c>
      <c r="AB1505" s="123">
        <v>3114.6058035413721</v>
      </c>
    </row>
    <row r="1506" spans="1:28" x14ac:dyDescent="0.25">
      <c r="A1506" s="2">
        <v>30</v>
      </c>
      <c r="B1506" s="2">
        <v>30077</v>
      </c>
      <c r="C1506" s="2" t="s">
        <v>4082</v>
      </c>
      <c r="D1506" s="121">
        <v>216522306</v>
      </c>
      <c r="E1506" s="121">
        <v>40047718</v>
      </c>
      <c r="F1506" s="121">
        <v>176474588</v>
      </c>
      <c r="G1506" s="121">
        <v>7484368</v>
      </c>
      <c r="H1506" s="121">
        <v>80430483</v>
      </c>
      <c r="I1506" s="121">
        <v>96044105</v>
      </c>
      <c r="J1506" s="121">
        <v>216522306</v>
      </c>
      <c r="K1506" s="121">
        <v>71532781</v>
      </c>
      <c r="L1506" s="121">
        <v>67340429</v>
      </c>
      <c r="M1506" s="121">
        <v>140771995</v>
      </c>
      <c r="N1506" s="121">
        <v>77555104</v>
      </c>
      <c r="O1506" s="121" t="e">
        <v>#N/A</v>
      </c>
      <c r="P1506" s="121">
        <v>6683128</v>
      </c>
      <c r="Q1506" s="121">
        <v>44740</v>
      </c>
      <c r="R1506" s="2">
        <v>30077</v>
      </c>
      <c r="S1506" s="2" t="s">
        <v>4082</v>
      </c>
      <c r="T1506" s="122">
        <v>0.28448639944329834</v>
      </c>
      <c r="U1506" s="122">
        <v>0.18495885592498723</v>
      </c>
      <c r="V1506" s="122">
        <v>6.7271255868684543E-2</v>
      </c>
      <c r="W1506" s="122">
        <v>0.33037141679065618</v>
      </c>
      <c r="X1506" s="122">
        <v>0.65015008199663271</v>
      </c>
      <c r="Y1506" s="123">
        <v>167.28582923558338</v>
      </c>
      <c r="Z1506" s="123">
        <v>895.12109968708091</v>
      </c>
      <c r="AA1506" s="122">
        <v>0.5163775939234122</v>
      </c>
      <c r="AB1506" s="123">
        <v>1505.1504023245418</v>
      </c>
    </row>
    <row r="1507" spans="1:28" x14ac:dyDescent="0.25">
      <c r="A1507" s="2">
        <v>30</v>
      </c>
      <c r="B1507" s="2">
        <v>30078</v>
      </c>
      <c r="C1507" s="2" t="s">
        <v>4083</v>
      </c>
      <c r="D1507" s="121">
        <v>74920422</v>
      </c>
      <c r="E1507" s="121">
        <v>2545605</v>
      </c>
      <c r="F1507" s="121">
        <v>72374817</v>
      </c>
      <c r="G1507" s="121">
        <v>1480256</v>
      </c>
      <c r="H1507" s="121">
        <v>28009502</v>
      </c>
      <c r="I1507" s="121">
        <v>44365315</v>
      </c>
      <c r="J1507" s="121">
        <v>74920422</v>
      </c>
      <c r="K1507" s="121">
        <v>35210642</v>
      </c>
      <c r="L1507" s="121">
        <v>33078956</v>
      </c>
      <c r="M1507" s="121">
        <v>38084995</v>
      </c>
      <c r="N1507" s="121">
        <v>17294558</v>
      </c>
      <c r="O1507" s="121" t="e">
        <v>#N/A</v>
      </c>
      <c r="P1507" s="121">
        <v>1638247</v>
      </c>
      <c r="Q1507" s="121">
        <v>15192</v>
      </c>
      <c r="R1507" s="2">
        <v>30078</v>
      </c>
      <c r="S1507" s="2" t="s">
        <v>4083</v>
      </c>
      <c r="T1507" s="122">
        <v>6.6840103300525575E-2</v>
      </c>
      <c r="U1507" s="122">
        <v>3.3977451435070666E-2</v>
      </c>
      <c r="V1507" s="122">
        <v>-0.13889342035140229</v>
      </c>
      <c r="W1507" s="122">
        <v>0.46997388776053611</v>
      </c>
      <c r="X1507" s="122">
        <v>0.50833930166597296</v>
      </c>
      <c r="Y1507" s="123">
        <v>97.436545550289622</v>
      </c>
      <c r="Z1507" s="123">
        <v>167.56220379146919</v>
      </c>
      <c r="AA1507" s="122">
        <v>0.14719109907289912</v>
      </c>
      <c r="AB1507" s="123">
        <v>2177.3931016324382</v>
      </c>
    </row>
    <row r="1508" spans="1:28" x14ac:dyDescent="0.25">
      <c r="A1508" s="2">
        <v>30</v>
      </c>
      <c r="B1508" s="2">
        <v>30079</v>
      </c>
      <c r="C1508" s="2" t="s">
        <v>4084</v>
      </c>
      <c r="D1508" s="121">
        <v>96872519</v>
      </c>
      <c r="E1508" s="121">
        <v>1816298</v>
      </c>
      <c r="F1508" s="121">
        <v>95056221</v>
      </c>
      <c r="G1508" s="121">
        <v>1081193</v>
      </c>
      <c r="H1508" s="121">
        <v>25513458</v>
      </c>
      <c r="I1508" s="121">
        <v>69542763</v>
      </c>
      <c r="J1508" s="121">
        <v>96872519</v>
      </c>
      <c r="K1508" s="121">
        <v>59383510</v>
      </c>
      <c r="L1508" s="121">
        <v>56858702</v>
      </c>
      <c r="M1508" s="121">
        <v>33203508</v>
      </c>
      <c r="N1508" s="121">
        <v>12892191</v>
      </c>
      <c r="O1508" s="121" t="e">
        <v>#N/A</v>
      </c>
      <c r="P1508" s="121">
        <v>1465987</v>
      </c>
      <c r="Q1508" s="121">
        <v>12611</v>
      </c>
      <c r="R1508" s="2">
        <v>30079</v>
      </c>
      <c r="S1508" s="2" t="s">
        <v>4084</v>
      </c>
      <c r="T1508" s="122">
        <v>5.4701991126961648E-2</v>
      </c>
      <c r="U1508" s="122">
        <v>1.8749362757873572E-2</v>
      </c>
      <c r="V1508" s="122">
        <v>-0.29713395223884143</v>
      </c>
      <c r="W1508" s="122">
        <v>0.61300677026887262</v>
      </c>
      <c r="X1508" s="122">
        <v>0.34275466708984825</v>
      </c>
      <c r="Y1508" s="123">
        <v>85.734121005471408</v>
      </c>
      <c r="Z1508" s="123">
        <v>144.02489889778764</v>
      </c>
      <c r="AA1508" s="122">
        <v>0.14088357828393949</v>
      </c>
      <c r="AB1508" s="123">
        <v>4508.6592657204028</v>
      </c>
    </row>
    <row r="1509" spans="1:28" x14ac:dyDescent="0.25">
      <c r="A1509" s="2">
        <v>30</v>
      </c>
      <c r="B1509" s="2">
        <v>30080</v>
      </c>
      <c r="C1509" s="2" t="s">
        <v>4085</v>
      </c>
      <c r="D1509" s="121">
        <v>117135275</v>
      </c>
      <c r="E1509" s="121">
        <v>6885115</v>
      </c>
      <c r="F1509" s="121">
        <v>102435200</v>
      </c>
      <c r="G1509" s="121">
        <v>3488079</v>
      </c>
      <c r="H1509" s="121">
        <v>42365519</v>
      </c>
      <c r="I1509" s="121">
        <v>60069681</v>
      </c>
      <c r="J1509" s="121">
        <v>117135275</v>
      </c>
      <c r="K1509" s="121">
        <v>45916073</v>
      </c>
      <c r="L1509" s="121">
        <v>44812320</v>
      </c>
      <c r="M1509" s="121">
        <v>71219202</v>
      </c>
      <c r="N1509" s="121">
        <v>25373831</v>
      </c>
      <c r="O1509" s="121" t="e">
        <v>#N/A</v>
      </c>
      <c r="P1509" s="121">
        <v>2792929</v>
      </c>
      <c r="Q1509" s="121">
        <v>23718</v>
      </c>
      <c r="R1509" s="2">
        <v>30080</v>
      </c>
      <c r="S1509" s="2" t="s">
        <v>4085</v>
      </c>
      <c r="T1509" s="122">
        <v>9.6674980997400115E-2</v>
      </c>
      <c r="U1509" s="122">
        <v>5.8779176469257448E-2</v>
      </c>
      <c r="V1509" s="122">
        <v>0.190216251450535</v>
      </c>
      <c r="W1509" s="122">
        <v>0.39199184874069748</v>
      </c>
      <c r="X1509" s="122">
        <v>0.60800815125930252</v>
      </c>
      <c r="Y1509" s="123">
        <v>147.06463445484442</v>
      </c>
      <c r="Z1509" s="123">
        <v>290.29070747955137</v>
      </c>
      <c r="AA1509" s="122">
        <v>0.27134708196015023</v>
      </c>
      <c r="AB1509" s="123">
        <v>1889.3802175562864</v>
      </c>
    </row>
    <row r="1510" spans="1:28" x14ac:dyDescent="0.25">
      <c r="A1510" s="2">
        <v>30</v>
      </c>
      <c r="B1510" s="2">
        <v>30081</v>
      </c>
      <c r="C1510" s="2" t="s">
        <v>4086</v>
      </c>
      <c r="D1510" s="121">
        <v>99236189</v>
      </c>
      <c r="E1510" s="121">
        <v>9077331</v>
      </c>
      <c r="F1510" s="121">
        <v>89185216</v>
      </c>
      <c r="G1510" s="121">
        <v>3876270</v>
      </c>
      <c r="H1510" s="121">
        <v>26133686</v>
      </c>
      <c r="I1510" s="121">
        <v>63051530</v>
      </c>
      <c r="J1510" s="121">
        <v>99236189</v>
      </c>
      <c r="K1510" s="121">
        <v>44442749</v>
      </c>
      <c r="L1510" s="121">
        <v>40905892</v>
      </c>
      <c r="M1510" s="121">
        <v>51585312</v>
      </c>
      <c r="N1510" s="121">
        <v>14344664</v>
      </c>
      <c r="O1510" s="121" t="e">
        <v>#N/A</v>
      </c>
      <c r="P1510" s="121">
        <v>3675826</v>
      </c>
      <c r="Q1510" s="121">
        <v>28111</v>
      </c>
      <c r="R1510" s="2">
        <v>30081</v>
      </c>
      <c r="S1510" s="2" t="s">
        <v>4086</v>
      </c>
      <c r="T1510" s="122">
        <v>0.17596735675457387</v>
      </c>
      <c r="U1510" s="122">
        <v>9.147198306859608E-2</v>
      </c>
      <c r="V1510" s="122">
        <v>4.9825792939470759E-3</v>
      </c>
      <c r="W1510" s="122">
        <v>0.44784820384426494</v>
      </c>
      <c r="X1510" s="122">
        <v>0.51982358975917542</v>
      </c>
      <c r="Y1510" s="123">
        <v>137.89157269396321</v>
      </c>
      <c r="Z1510" s="123">
        <v>322.91028423037244</v>
      </c>
      <c r="AA1510" s="122">
        <v>0.6328019255104198</v>
      </c>
      <c r="AB1510" s="123">
        <v>1455.1560599053751</v>
      </c>
    </row>
    <row r="1511" spans="1:28" x14ac:dyDescent="0.25">
      <c r="A1511" s="2">
        <v>30</v>
      </c>
      <c r="B1511" s="2">
        <v>30082</v>
      </c>
      <c r="C1511" s="2" t="s">
        <v>4087</v>
      </c>
      <c r="D1511" s="121">
        <v>106614318</v>
      </c>
      <c r="E1511" s="121">
        <v>8865771</v>
      </c>
      <c r="F1511" s="121">
        <v>90563229</v>
      </c>
      <c r="G1511" s="121">
        <v>3722812</v>
      </c>
      <c r="H1511" s="121">
        <v>31399947</v>
      </c>
      <c r="I1511" s="121">
        <v>59163282</v>
      </c>
      <c r="J1511" s="121">
        <v>106614318</v>
      </c>
      <c r="K1511" s="121">
        <v>46450629</v>
      </c>
      <c r="L1511" s="121">
        <v>45466220</v>
      </c>
      <c r="M1511" s="121">
        <v>57927779</v>
      </c>
      <c r="N1511" s="121">
        <v>31557910</v>
      </c>
      <c r="O1511" s="121" t="e">
        <v>#N/A</v>
      </c>
      <c r="P1511" s="121">
        <v>3878232</v>
      </c>
      <c r="Q1511" s="121">
        <v>17041</v>
      </c>
      <c r="R1511" s="2">
        <v>30082</v>
      </c>
      <c r="S1511" s="2" t="s">
        <v>4087</v>
      </c>
      <c r="T1511" s="122">
        <v>0.15304869534183246</v>
      </c>
      <c r="U1511" s="122">
        <v>8.3157414185212913E-2</v>
      </c>
      <c r="V1511" s="122">
        <v>-8.5177624222180337E-2</v>
      </c>
      <c r="W1511" s="122">
        <v>0.43568846916039927</v>
      </c>
      <c r="X1511" s="122">
        <v>0.54333958221258805</v>
      </c>
      <c r="Y1511" s="123">
        <v>218.46206208555836</v>
      </c>
      <c r="Z1511" s="123">
        <v>520.26119359192535</v>
      </c>
      <c r="AA1511" s="122">
        <v>0.28093657026083158</v>
      </c>
      <c r="AB1511" s="123">
        <v>2668.0488234258555</v>
      </c>
    </row>
    <row r="1512" spans="1:28" x14ac:dyDescent="0.25">
      <c r="A1512" s="2">
        <v>30</v>
      </c>
      <c r="B1512" s="2">
        <v>30083</v>
      </c>
      <c r="C1512" s="2" t="s">
        <v>4088</v>
      </c>
      <c r="D1512" s="121">
        <v>276579143</v>
      </c>
      <c r="E1512" s="121">
        <v>10790647</v>
      </c>
      <c r="F1512" s="121">
        <v>265788496</v>
      </c>
      <c r="G1512" s="121">
        <v>3543584</v>
      </c>
      <c r="H1512" s="121">
        <v>70146960</v>
      </c>
      <c r="I1512" s="121">
        <v>195641536</v>
      </c>
      <c r="J1512" s="121">
        <v>276579143</v>
      </c>
      <c r="K1512" s="121">
        <v>168660886</v>
      </c>
      <c r="L1512" s="121">
        <v>164945757</v>
      </c>
      <c r="M1512" s="121">
        <v>103097760</v>
      </c>
      <c r="N1512" s="121">
        <v>68457245</v>
      </c>
      <c r="O1512" s="121" t="e">
        <v>#N/A</v>
      </c>
      <c r="P1512" s="121">
        <v>4160290</v>
      </c>
      <c r="Q1512" s="121">
        <v>53971</v>
      </c>
      <c r="R1512" s="2">
        <v>30083</v>
      </c>
      <c r="S1512" s="2" t="s">
        <v>4088</v>
      </c>
      <c r="T1512" s="122">
        <v>0.10466422354860086</v>
      </c>
      <c r="U1512" s="122">
        <v>3.9014680872013548E-2</v>
      </c>
      <c r="V1512" s="122">
        <v>-0.18825693671933907</v>
      </c>
      <c r="W1512" s="122">
        <v>0.60981057418346252</v>
      </c>
      <c r="X1512" s="122">
        <v>0.37276042901036827</v>
      </c>
      <c r="Y1512" s="123">
        <v>65.657186266698787</v>
      </c>
      <c r="Z1512" s="123">
        <v>199.93416834966928</v>
      </c>
      <c r="AA1512" s="122">
        <v>0.15762607741518081</v>
      </c>
      <c r="AB1512" s="123">
        <v>3056.1923440366122</v>
      </c>
    </row>
    <row r="1513" spans="1:28" x14ac:dyDescent="0.25">
      <c r="A1513" s="2">
        <v>30</v>
      </c>
      <c r="B1513" s="2">
        <v>30084</v>
      </c>
      <c r="C1513" s="2" t="s">
        <v>4089</v>
      </c>
      <c r="D1513" s="121">
        <v>46794403</v>
      </c>
      <c r="E1513" s="121">
        <v>2072174</v>
      </c>
      <c r="F1513" s="121">
        <v>44722229</v>
      </c>
      <c r="G1513" s="121">
        <v>1299820</v>
      </c>
      <c r="H1513" s="121">
        <v>28794205</v>
      </c>
      <c r="I1513" s="121">
        <v>15928024</v>
      </c>
      <c r="J1513" s="121">
        <v>46794403</v>
      </c>
      <c r="K1513" s="121">
        <v>14464872</v>
      </c>
      <c r="L1513" s="121">
        <v>13969672</v>
      </c>
      <c r="M1513" s="121">
        <v>29930442</v>
      </c>
      <c r="N1513" s="121">
        <v>20132422</v>
      </c>
      <c r="O1513" s="121" t="e">
        <v>#N/A</v>
      </c>
      <c r="P1513" s="121">
        <v>1246157</v>
      </c>
      <c r="Q1513" s="121">
        <v>9487</v>
      </c>
      <c r="R1513" s="2">
        <v>30084</v>
      </c>
      <c r="S1513" s="2" t="s">
        <v>4089</v>
      </c>
      <c r="T1513" s="122">
        <v>6.9232990277925066E-2</v>
      </c>
      <c r="U1513" s="122">
        <v>4.4282518146454397E-2</v>
      </c>
      <c r="V1513" s="122">
        <v>-5.9461479707324516E-3</v>
      </c>
      <c r="W1513" s="122">
        <v>0.30911542989446839</v>
      </c>
      <c r="X1513" s="122">
        <v>0.63961585320364056</v>
      </c>
      <c r="Y1513" s="123">
        <v>137.01064614735955</v>
      </c>
      <c r="Z1513" s="123">
        <v>218.42247285759461</v>
      </c>
      <c r="AA1513" s="122">
        <v>0.10292720865874955</v>
      </c>
      <c r="AB1513" s="123">
        <v>1472.5067987772741</v>
      </c>
    </row>
    <row r="1514" spans="1:28" x14ac:dyDescent="0.25">
      <c r="A1514" s="2">
        <v>30</v>
      </c>
      <c r="B1514" s="2">
        <v>30085</v>
      </c>
      <c r="C1514" s="2" t="s">
        <v>4090</v>
      </c>
      <c r="D1514" s="121">
        <v>462674298</v>
      </c>
      <c r="E1514" s="121">
        <v>53842339</v>
      </c>
      <c r="F1514" s="121">
        <v>408831959</v>
      </c>
      <c r="G1514" s="121">
        <v>15580638</v>
      </c>
      <c r="H1514" s="121">
        <v>224834499</v>
      </c>
      <c r="I1514" s="121">
        <v>183997460</v>
      </c>
      <c r="J1514" s="121">
        <v>462674298</v>
      </c>
      <c r="K1514" s="121">
        <v>124533600</v>
      </c>
      <c r="L1514" s="121">
        <v>85239719</v>
      </c>
      <c r="M1514" s="121">
        <v>255362737</v>
      </c>
      <c r="N1514" s="121">
        <v>101653877</v>
      </c>
      <c r="O1514" s="121" t="e">
        <v>#N/A</v>
      </c>
      <c r="P1514" s="121">
        <v>16071760</v>
      </c>
      <c r="Q1514" s="121">
        <v>70647</v>
      </c>
      <c r="R1514" s="2">
        <v>30085</v>
      </c>
      <c r="S1514" s="2" t="s">
        <v>4090</v>
      </c>
      <c r="T1514" s="122">
        <v>0.21084649871997574</v>
      </c>
      <c r="U1514" s="122">
        <v>0.11637201208872856</v>
      </c>
      <c r="V1514" s="122">
        <v>-7.6107891143228357E-2</v>
      </c>
      <c r="W1514" s="122">
        <v>0.26916040190328444</v>
      </c>
      <c r="X1514" s="122">
        <v>0.55192764781587245</v>
      </c>
      <c r="Y1514" s="123">
        <v>220.54210369867084</v>
      </c>
      <c r="Z1514" s="123">
        <v>762.13199428142741</v>
      </c>
      <c r="AA1514" s="122">
        <v>0.5296634087059956</v>
      </c>
      <c r="AB1514" s="123">
        <v>1206.5582261100967</v>
      </c>
    </row>
    <row r="1515" spans="1:28" x14ac:dyDescent="0.25">
      <c r="A1515" s="2">
        <v>30</v>
      </c>
      <c r="B1515" s="2">
        <v>30086</v>
      </c>
      <c r="C1515" s="2" t="s">
        <v>4091</v>
      </c>
      <c r="D1515" s="121">
        <v>177982104</v>
      </c>
      <c r="E1515" s="121">
        <v>24159716</v>
      </c>
      <c r="F1515" s="121">
        <v>153822388</v>
      </c>
      <c r="G1515" s="121">
        <v>6956505</v>
      </c>
      <c r="H1515" s="121">
        <v>40993937</v>
      </c>
      <c r="I1515" s="121">
        <v>112828451</v>
      </c>
      <c r="J1515" s="121">
        <v>177982104</v>
      </c>
      <c r="K1515" s="121">
        <v>95362683</v>
      </c>
      <c r="L1515" s="121">
        <v>92614875</v>
      </c>
      <c r="M1515" s="121">
        <v>78561689</v>
      </c>
      <c r="N1515" s="121">
        <v>34414791</v>
      </c>
      <c r="O1515" s="121" t="e">
        <v>#N/A</v>
      </c>
      <c r="P1515" s="121">
        <v>6259942</v>
      </c>
      <c r="Q1515" s="121">
        <v>48090</v>
      </c>
      <c r="R1515" s="2">
        <v>30086</v>
      </c>
      <c r="S1515" s="2" t="s">
        <v>4091</v>
      </c>
      <c r="T1515" s="122">
        <v>0.30752541483674056</v>
      </c>
      <c r="U1515" s="122">
        <v>0.13574238902131419</v>
      </c>
      <c r="V1515" s="122">
        <v>5.9059233785713872E-2</v>
      </c>
      <c r="W1515" s="122">
        <v>0.53579927901065827</v>
      </c>
      <c r="X1515" s="122">
        <v>0.44140218164855494</v>
      </c>
      <c r="Y1515" s="123">
        <v>144.65595757953835</v>
      </c>
      <c r="Z1515" s="123">
        <v>502.3854439592431</v>
      </c>
      <c r="AA1515" s="122">
        <v>0.70201547933270902</v>
      </c>
      <c r="AB1515" s="123">
        <v>1925.865564566438</v>
      </c>
    </row>
    <row r="1516" spans="1:28" x14ac:dyDescent="0.25">
      <c r="A1516" s="2">
        <v>30</v>
      </c>
      <c r="B1516" s="2">
        <v>30087</v>
      </c>
      <c r="C1516" s="2" t="s">
        <v>4092</v>
      </c>
      <c r="D1516" s="121">
        <v>2086628082</v>
      </c>
      <c r="E1516" s="121">
        <v>458737785</v>
      </c>
      <c r="F1516" s="121">
        <v>1578139877</v>
      </c>
      <c r="G1516" s="121">
        <v>244008761</v>
      </c>
      <c r="H1516" s="121">
        <v>938727033</v>
      </c>
      <c r="I1516" s="121">
        <v>639412844</v>
      </c>
      <c r="J1516" s="121">
        <v>2086628082</v>
      </c>
      <c r="K1516" s="121">
        <v>627548098</v>
      </c>
      <c r="L1516" s="121">
        <v>550310344</v>
      </c>
      <c r="M1516" s="121">
        <v>1444826708</v>
      </c>
      <c r="N1516" s="121">
        <v>1016104273</v>
      </c>
      <c r="O1516" s="121" t="e">
        <v>#N/A</v>
      </c>
      <c r="P1516" s="121">
        <v>153638421</v>
      </c>
      <c r="Q1516" s="121">
        <v>493903</v>
      </c>
      <c r="R1516" s="2">
        <v>30087</v>
      </c>
      <c r="S1516" s="2" t="s">
        <v>4092</v>
      </c>
      <c r="T1516" s="122">
        <v>0.31750367186595502</v>
      </c>
      <c r="U1516" s="122">
        <v>0.21984645417036039</v>
      </c>
      <c r="V1516" s="122">
        <v>0.51357882565856738</v>
      </c>
      <c r="W1516" s="122">
        <v>0.30074746113763845</v>
      </c>
      <c r="X1516" s="122">
        <v>0.69242176910374775</v>
      </c>
      <c r="Y1516" s="123">
        <v>494.0418685450382</v>
      </c>
      <c r="Z1516" s="123">
        <v>928.80137395399504</v>
      </c>
      <c r="AA1516" s="122">
        <v>0.4514672334224108</v>
      </c>
      <c r="AB1516" s="123">
        <v>1114.2073322089559</v>
      </c>
    </row>
    <row r="1517" spans="1:28" x14ac:dyDescent="0.25">
      <c r="A1517" s="2">
        <v>30</v>
      </c>
      <c r="B1517" s="2">
        <v>30088</v>
      </c>
      <c r="C1517" s="2" t="s">
        <v>4093</v>
      </c>
      <c r="D1517" s="121">
        <v>38693352</v>
      </c>
      <c r="E1517" s="121">
        <v>801506</v>
      </c>
      <c r="F1517" s="121">
        <v>37891846</v>
      </c>
      <c r="G1517" s="121">
        <v>40203</v>
      </c>
      <c r="H1517" s="121">
        <v>16607282</v>
      </c>
      <c r="I1517" s="121">
        <v>21284564</v>
      </c>
      <c r="J1517" s="121">
        <v>38693352</v>
      </c>
      <c r="K1517" s="121">
        <v>19989079</v>
      </c>
      <c r="L1517" s="121">
        <v>19055532</v>
      </c>
      <c r="M1517" s="121">
        <v>17072497</v>
      </c>
      <c r="N1517" s="121">
        <v>9968427</v>
      </c>
      <c r="O1517" s="121" t="e">
        <v>#N/A</v>
      </c>
      <c r="P1517" s="121">
        <v>48764</v>
      </c>
      <c r="Q1517" s="121">
        <v>31576</v>
      </c>
      <c r="R1517" s="2">
        <v>30088</v>
      </c>
      <c r="S1517" s="2" t="s">
        <v>4093</v>
      </c>
      <c r="T1517" s="122">
        <v>4.694720403230998E-2</v>
      </c>
      <c r="U1517" s="122">
        <v>2.0714307718803997E-2</v>
      </c>
      <c r="V1517" s="122">
        <v>-0.21429666202672415</v>
      </c>
      <c r="W1517" s="122">
        <v>0.51660241273488017</v>
      </c>
      <c r="X1517" s="122">
        <v>0.44122558831294845</v>
      </c>
      <c r="Y1517" s="123">
        <v>1.2732138332911072</v>
      </c>
      <c r="Z1517" s="123">
        <v>25.383392449961995</v>
      </c>
      <c r="AA1517" s="122">
        <v>8.040446100473024E-2</v>
      </c>
      <c r="AB1517" s="123">
        <v>603.48150494046115</v>
      </c>
    </row>
    <row r="1518" spans="1:28" x14ac:dyDescent="0.25">
      <c r="A1518" s="2">
        <v>30</v>
      </c>
      <c r="B1518" s="2">
        <v>30089</v>
      </c>
      <c r="C1518" s="2" t="s">
        <v>4094</v>
      </c>
      <c r="D1518" s="121">
        <v>160153962</v>
      </c>
      <c r="E1518" s="121">
        <v>15622107</v>
      </c>
      <c r="F1518" s="121">
        <v>144531855</v>
      </c>
      <c r="G1518" s="121">
        <v>4149585</v>
      </c>
      <c r="H1518" s="121">
        <v>63704279</v>
      </c>
      <c r="I1518" s="121">
        <v>80827576</v>
      </c>
      <c r="J1518" s="121">
        <v>160153962</v>
      </c>
      <c r="K1518" s="121">
        <v>55613782</v>
      </c>
      <c r="L1518" s="121">
        <v>54757837</v>
      </c>
      <c r="M1518" s="121">
        <v>96935499</v>
      </c>
      <c r="N1518" s="121">
        <v>57519929</v>
      </c>
      <c r="O1518" s="121" t="e">
        <v>#N/A</v>
      </c>
      <c r="P1518" s="121">
        <v>4024476</v>
      </c>
      <c r="Q1518" s="121">
        <v>42349</v>
      </c>
      <c r="R1518" s="2">
        <v>30089</v>
      </c>
      <c r="S1518" s="2" t="s">
        <v>4094</v>
      </c>
      <c r="T1518" s="122">
        <v>0.16115981411515712</v>
      </c>
      <c r="U1518" s="122">
        <v>9.7544305522706959E-2</v>
      </c>
      <c r="V1518" s="122">
        <v>-1.7359223195646423E-2</v>
      </c>
      <c r="W1518" s="122">
        <v>0.34725198993203804</v>
      </c>
      <c r="X1518" s="122">
        <v>0.60526444547153946</v>
      </c>
      <c r="Y1518" s="123">
        <v>97.985430588679776</v>
      </c>
      <c r="Z1518" s="123">
        <v>368.88963139625491</v>
      </c>
      <c r="AA1518" s="122">
        <v>0.2715946850351641</v>
      </c>
      <c r="AB1518" s="123">
        <v>1293.0136957189072</v>
      </c>
    </row>
    <row r="1519" spans="1:28" x14ac:dyDescent="0.25">
      <c r="A1519" s="2">
        <v>30</v>
      </c>
      <c r="B1519" s="2">
        <v>30090</v>
      </c>
      <c r="C1519" s="2" t="s">
        <v>4095</v>
      </c>
      <c r="D1519" s="121">
        <v>51342782</v>
      </c>
      <c r="E1519" s="121">
        <v>6922455</v>
      </c>
      <c r="F1519" s="121">
        <v>43657468</v>
      </c>
      <c r="G1519" s="121">
        <v>2610840</v>
      </c>
      <c r="H1519" s="121">
        <v>20181212</v>
      </c>
      <c r="I1519" s="121">
        <v>23476256</v>
      </c>
      <c r="J1519" s="121">
        <v>51342782</v>
      </c>
      <c r="K1519" s="121">
        <v>17519148</v>
      </c>
      <c r="L1519" s="121">
        <v>13281207</v>
      </c>
      <c r="M1519" s="121">
        <v>33520356</v>
      </c>
      <c r="N1519" s="121">
        <v>17159737</v>
      </c>
      <c r="O1519" s="121" t="e">
        <v>#N/A</v>
      </c>
      <c r="P1519" s="121">
        <v>1855862</v>
      </c>
      <c r="Q1519" s="121">
        <v>13807</v>
      </c>
      <c r="R1519" s="2">
        <v>30090</v>
      </c>
      <c r="S1519" s="2" t="s">
        <v>4095</v>
      </c>
      <c r="T1519" s="122">
        <v>0.20651496064063282</v>
      </c>
      <c r="U1519" s="122">
        <v>0.13482820233621154</v>
      </c>
      <c r="V1519" s="122">
        <v>0.34070749514182164</v>
      </c>
      <c r="W1519" s="122">
        <v>0.34121929738828721</v>
      </c>
      <c r="X1519" s="122">
        <v>0.65287377688260051</v>
      </c>
      <c r="Y1519" s="123">
        <v>189.0953863982038</v>
      </c>
      <c r="Z1519" s="123">
        <v>501.37285434924314</v>
      </c>
      <c r="AA1519" s="122">
        <v>0.40341265137105542</v>
      </c>
      <c r="AB1519" s="123">
        <v>961.91837473745204</v>
      </c>
    </row>
    <row r="1520" spans="1:28" x14ac:dyDescent="0.25">
      <c r="A1520" s="2">
        <v>30</v>
      </c>
      <c r="B1520" s="2">
        <v>30091</v>
      </c>
      <c r="C1520" s="2" t="s">
        <v>4096</v>
      </c>
      <c r="D1520" s="121">
        <v>142529547</v>
      </c>
      <c r="E1520" s="121">
        <v>8472224</v>
      </c>
      <c r="F1520" s="121">
        <v>134057323</v>
      </c>
      <c r="G1520" s="121">
        <v>3444991</v>
      </c>
      <c r="H1520" s="121">
        <v>54684564</v>
      </c>
      <c r="I1520" s="121">
        <v>79372759</v>
      </c>
      <c r="J1520" s="121">
        <v>142529547</v>
      </c>
      <c r="K1520" s="121">
        <v>56476396</v>
      </c>
      <c r="L1520" s="121">
        <v>51014618</v>
      </c>
      <c r="M1520" s="121">
        <v>78009262</v>
      </c>
      <c r="N1520" s="121">
        <v>42554248</v>
      </c>
      <c r="O1520" s="121" t="e">
        <v>#N/A</v>
      </c>
      <c r="P1520" s="121">
        <v>3903895</v>
      </c>
      <c r="Q1520" s="121">
        <v>30126</v>
      </c>
      <c r="R1520" s="2">
        <v>30091</v>
      </c>
      <c r="S1520" s="2" t="s">
        <v>4096</v>
      </c>
      <c r="T1520" s="122">
        <v>0.1086053602199185</v>
      </c>
      <c r="U1520" s="122">
        <v>5.9441878391713401E-2</v>
      </c>
      <c r="V1520" s="122">
        <v>-0.15901272937522715</v>
      </c>
      <c r="W1520" s="122">
        <v>0.39624342593329087</v>
      </c>
      <c r="X1520" s="122">
        <v>0.54731993219623432</v>
      </c>
      <c r="Y1520" s="123">
        <v>114.35275177587467</v>
      </c>
      <c r="Z1520" s="123">
        <v>281.22631613888336</v>
      </c>
      <c r="AA1520" s="122">
        <v>0.1990923209358558</v>
      </c>
      <c r="AB1520" s="123">
        <v>1693.375091283277</v>
      </c>
    </row>
    <row r="1521" spans="1:28" x14ac:dyDescent="0.25">
      <c r="A1521" s="2">
        <v>30</v>
      </c>
      <c r="B1521" s="2">
        <v>30092</v>
      </c>
      <c r="C1521" s="2" t="s">
        <v>4097</v>
      </c>
      <c r="D1521" s="121">
        <v>153992039</v>
      </c>
      <c r="E1521" s="121">
        <v>14119504</v>
      </c>
      <c r="F1521" s="121">
        <v>139872535</v>
      </c>
      <c r="G1521" s="121">
        <v>5762408</v>
      </c>
      <c r="H1521" s="121">
        <v>40619294</v>
      </c>
      <c r="I1521" s="121">
        <v>99253241</v>
      </c>
      <c r="J1521" s="121">
        <v>153992039</v>
      </c>
      <c r="K1521" s="121">
        <v>70172399</v>
      </c>
      <c r="L1521" s="121">
        <v>58512228</v>
      </c>
      <c r="M1521" s="121">
        <v>70467527</v>
      </c>
      <c r="N1521" s="121">
        <v>35638555</v>
      </c>
      <c r="O1521" s="121" t="e">
        <v>#N/A</v>
      </c>
      <c r="P1521" s="121">
        <v>4954651</v>
      </c>
      <c r="Q1521" s="121">
        <v>40616</v>
      </c>
      <c r="R1521" s="2">
        <v>30092</v>
      </c>
      <c r="S1521" s="2" t="s">
        <v>4097</v>
      </c>
      <c r="T1521" s="122">
        <v>0.20036894440754249</v>
      </c>
      <c r="U1521" s="122">
        <v>9.1689830797032301E-2</v>
      </c>
      <c r="V1521" s="122">
        <v>0.10838437509924614</v>
      </c>
      <c r="W1521" s="122">
        <v>0.4556884852989056</v>
      </c>
      <c r="X1521" s="122">
        <v>0.45760499995717313</v>
      </c>
      <c r="Y1521" s="123">
        <v>141.875320070908</v>
      </c>
      <c r="Z1521" s="123">
        <v>347.63403584794168</v>
      </c>
      <c r="AA1521" s="122">
        <v>0.39618620900875473</v>
      </c>
      <c r="AB1521" s="123">
        <v>1440.6201496947017</v>
      </c>
    </row>
    <row r="1522" spans="1:28" x14ac:dyDescent="0.25">
      <c r="A1522" s="2">
        <v>30</v>
      </c>
      <c r="B1522" s="2">
        <v>30093</v>
      </c>
      <c r="C1522" s="2" t="s">
        <v>3041</v>
      </c>
      <c r="D1522" s="121">
        <v>65412934</v>
      </c>
      <c r="E1522" s="121">
        <v>2735639</v>
      </c>
      <c r="F1522" s="121">
        <v>54935295</v>
      </c>
      <c r="G1522" s="121">
        <v>1784546</v>
      </c>
      <c r="H1522" s="121">
        <v>21910414</v>
      </c>
      <c r="I1522" s="121">
        <v>33024881</v>
      </c>
      <c r="J1522" s="121">
        <v>65412934</v>
      </c>
      <c r="K1522" s="121">
        <v>15222735</v>
      </c>
      <c r="L1522" s="121">
        <v>14898800</v>
      </c>
      <c r="M1522" s="121">
        <v>42093854</v>
      </c>
      <c r="N1522" s="121">
        <v>16587432</v>
      </c>
      <c r="O1522" s="121" t="e">
        <v>#N/A</v>
      </c>
      <c r="P1522" s="121">
        <v>1560543</v>
      </c>
      <c r="Q1522" s="121">
        <v>18750</v>
      </c>
      <c r="R1522" s="2">
        <v>30093</v>
      </c>
      <c r="S1522" s="2" t="s">
        <v>3041</v>
      </c>
      <c r="T1522" s="122">
        <v>6.4989036166657493E-2</v>
      </c>
      <c r="U1522" s="122">
        <v>4.1821071655339603E-2</v>
      </c>
      <c r="V1522" s="122">
        <v>8.9811700103380687E-2</v>
      </c>
      <c r="W1522" s="122">
        <v>0.23271750813073144</v>
      </c>
      <c r="X1522" s="122">
        <v>0.64350964596695814</v>
      </c>
      <c r="Y1522" s="123">
        <v>95.175786666666667</v>
      </c>
      <c r="Z1522" s="123">
        <v>145.90074666666666</v>
      </c>
      <c r="AA1522" s="122">
        <v>0.16492239425608496</v>
      </c>
      <c r="AB1522" s="123">
        <v>794.60266666666666</v>
      </c>
    </row>
    <row r="1523" spans="1:28" x14ac:dyDescent="0.25">
      <c r="A1523" s="2">
        <v>30</v>
      </c>
      <c r="B1523" s="2">
        <v>30094</v>
      </c>
      <c r="C1523" s="2" t="s">
        <v>4098</v>
      </c>
      <c r="D1523" s="121">
        <v>158393116</v>
      </c>
      <c r="E1523" s="121">
        <v>11490801</v>
      </c>
      <c r="F1523" s="121">
        <v>146902315</v>
      </c>
      <c r="G1523" s="121">
        <v>5463045</v>
      </c>
      <c r="H1523" s="121">
        <v>63896219</v>
      </c>
      <c r="I1523" s="121">
        <v>83006096</v>
      </c>
      <c r="J1523" s="121">
        <v>158393116</v>
      </c>
      <c r="K1523" s="121">
        <v>62991517</v>
      </c>
      <c r="L1523" s="121">
        <v>58474526</v>
      </c>
      <c r="M1523" s="121">
        <v>88948860</v>
      </c>
      <c r="N1523" s="121">
        <v>47924642</v>
      </c>
      <c r="O1523" s="121" t="e">
        <v>#N/A</v>
      </c>
      <c r="P1523" s="121">
        <v>5238679</v>
      </c>
      <c r="Q1523" s="121">
        <v>40368</v>
      </c>
      <c r="R1523" s="2">
        <v>30094</v>
      </c>
      <c r="S1523" s="2" t="s">
        <v>4098</v>
      </c>
      <c r="T1523" s="122">
        <v>0.1291843537961026</v>
      </c>
      <c r="U1523" s="122">
        <v>7.2546088429752215E-2</v>
      </c>
      <c r="V1523" s="122">
        <v>-6.1692069220361523E-3</v>
      </c>
      <c r="W1523" s="122">
        <v>0.39769100192460383</v>
      </c>
      <c r="X1523" s="122">
        <v>0.56157023894902103</v>
      </c>
      <c r="Y1523" s="123">
        <v>135.3310790725327</v>
      </c>
      <c r="Z1523" s="123">
        <v>284.65123365041615</v>
      </c>
      <c r="AA1523" s="122">
        <v>0.23976811344777493</v>
      </c>
      <c r="AB1523" s="123">
        <v>1448.5366131589378</v>
      </c>
    </row>
    <row r="1524" spans="1:28" x14ac:dyDescent="0.25">
      <c r="A1524" s="2">
        <v>30</v>
      </c>
      <c r="B1524" s="2">
        <v>30095</v>
      </c>
      <c r="C1524" s="2" t="s">
        <v>4099</v>
      </c>
      <c r="D1524" s="121">
        <v>110043831</v>
      </c>
      <c r="E1524" s="121">
        <v>2951675</v>
      </c>
      <c r="F1524" s="121">
        <v>84273435</v>
      </c>
      <c r="G1524" s="121">
        <v>1536016</v>
      </c>
      <c r="H1524" s="121">
        <v>42108665</v>
      </c>
      <c r="I1524" s="121">
        <v>42164770</v>
      </c>
      <c r="J1524" s="121">
        <v>110043831</v>
      </c>
      <c r="K1524" s="121">
        <v>39818931</v>
      </c>
      <c r="L1524" s="121">
        <v>39818931</v>
      </c>
      <c r="M1524" s="121">
        <v>59599389</v>
      </c>
      <c r="N1524" s="121">
        <v>21043205</v>
      </c>
      <c r="O1524" s="121" t="e">
        <v>#N/A</v>
      </c>
      <c r="P1524" s="121">
        <v>2020605</v>
      </c>
      <c r="Q1524" s="121">
        <v>17744</v>
      </c>
      <c r="R1524" s="2">
        <v>30095</v>
      </c>
      <c r="S1524" s="2" t="s">
        <v>4099</v>
      </c>
      <c r="T1524" s="122">
        <v>4.9525256039118122E-2</v>
      </c>
      <c r="U1524" s="122">
        <v>2.6822721211877839E-2</v>
      </c>
      <c r="V1524" s="122">
        <v>-0.27554106158909675</v>
      </c>
      <c r="W1524" s="122">
        <v>0.36184609930564848</v>
      </c>
      <c r="X1524" s="122">
        <v>0.54159682063413439</v>
      </c>
      <c r="Y1524" s="123">
        <v>86.565374211000901</v>
      </c>
      <c r="Z1524" s="123">
        <v>166.3477795311091</v>
      </c>
      <c r="AA1524" s="122">
        <v>0.14026736896779746</v>
      </c>
      <c r="AB1524" s="123">
        <v>2244.0786181244366</v>
      </c>
    </row>
    <row r="1525" spans="1:28" x14ac:dyDescent="0.25">
      <c r="A1525" s="2">
        <v>30</v>
      </c>
      <c r="B1525" s="2">
        <v>30096</v>
      </c>
      <c r="C1525" s="2" t="s">
        <v>4100</v>
      </c>
      <c r="D1525" s="121">
        <v>29904702</v>
      </c>
      <c r="E1525" s="121">
        <v>515375</v>
      </c>
      <c r="F1525" s="121">
        <v>29389327</v>
      </c>
      <c r="G1525" s="121">
        <v>356513</v>
      </c>
      <c r="H1525" s="121">
        <v>15461950</v>
      </c>
      <c r="I1525" s="121">
        <v>13927377</v>
      </c>
      <c r="J1525" s="121">
        <v>29904702</v>
      </c>
      <c r="K1525" s="121">
        <v>12082124</v>
      </c>
      <c r="L1525" s="121">
        <v>11953485</v>
      </c>
      <c r="M1525" s="121">
        <v>17288902</v>
      </c>
      <c r="N1525" s="121">
        <v>6899558</v>
      </c>
      <c r="O1525" s="121" t="e">
        <v>#N/A</v>
      </c>
      <c r="P1525" s="121">
        <v>305382</v>
      </c>
      <c r="Q1525" s="121">
        <v>2608</v>
      </c>
      <c r="R1525" s="2">
        <v>30096</v>
      </c>
      <c r="S1525" s="2" t="s">
        <v>4100</v>
      </c>
      <c r="T1525" s="122">
        <v>2.9809585362910843E-2</v>
      </c>
      <c r="U1525" s="122">
        <v>1.7233911911243925E-2</v>
      </c>
      <c r="V1525" s="122">
        <v>0.11258037369936003</v>
      </c>
      <c r="W1525" s="122">
        <v>0.40402087939214376</v>
      </c>
      <c r="X1525" s="122">
        <v>0.57813323135605899</v>
      </c>
      <c r="Y1525" s="123">
        <v>136.69976993865032</v>
      </c>
      <c r="Z1525" s="123">
        <v>197.61311349693253</v>
      </c>
      <c r="AA1525" s="122">
        <v>7.4696813911847681E-2</v>
      </c>
      <c r="AB1525" s="123">
        <v>4583.3914877300613</v>
      </c>
    </row>
    <row r="1526" spans="1:28" x14ac:dyDescent="0.25">
      <c r="A1526" s="2">
        <v>30</v>
      </c>
      <c r="B1526" s="2">
        <v>30097</v>
      </c>
      <c r="C1526" s="2" t="s">
        <v>4101</v>
      </c>
      <c r="D1526" s="121">
        <v>100863653</v>
      </c>
      <c r="E1526" s="121">
        <v>11024659</v>
      </c>
      <c r="F1526" s="121">
        <v>86098558</v>
      </c>
      <c r="G1526" s="121">
        <v>4457097</v>
      </c>
      <c r="H1526" s="121">
        <v>52614602</v>
      </c>
      <c r="I1526" s="121">
        <v>33483956</v>
      </c>
      <c r="J1526" s="121">
        <v>100863653</v>
      </c>
      <c r="K1526" s="121">
        <v>21304485</v>
      </c>
      <c r="L1526" s="121">
        <v>18152296</v>
      </c>
      <c r="M1526" s="121">
        <v>78718089</v>
      </c>
      <c r="N1526" s="121">
        <v>43437927</v>
      </c>
      <c r="O1526" s="121" t="e">
        <v>#N/A</v>
      </c>
      <c r="P1526" s="121">
        <v>3433085</v>
      </c>
      <c r="Q1526" s="121">
        <v>19673</v>
      </c>
      <c r="R1526" s="2">
        <v>30097</v>
      </c>
      <c r="S1526" s="2" t="s">
        <v>4101</v>
      </c>
      <c r="T1526" s="122">
        <v>0.14005242175022822</v>
      </c>
      <c r="U1526" s="122">
        <v>0.10930259486041022</v>
      </c>
      <c r="V1526" s="122">
        <v>0.23727713830681729</v>
      </c>
      <c r="W1526" s="122">
        <v>0.211220636635082</v>
      </c>
      <c r="X1526" s="122">
        <v>0.78044059141899214</v>
      </c>
      <c r="Y1526" s="123">
        <v>226.55909114014131</v>
      </c>
      <c r="Z1526" s="123">
        <v>560.39541503583587</v>
      </c>
      <c r="AA1526" s="122">
        <v>0.25380260434619728</v>
      </c>
      <c r="AB1526" s="123">
        <v>922.7009607075687</v>
      </c>
    </row>
    <row r="1527" spans="1:28" x14ac:dyDescent="0.25">
      <c r="A1527" s="2">
        <v>30</v>
      </c>
      <c r="B1527" s="2">
        <v>30098</v>
      </c>
      <c r="C1527" s="2" t="s">
        <v>3909</v>
      </c>
      <c r="D1527" s="121">
        <v>33677740</v>
      </c>
      <c r="E1527" s="121">
        <v>542766</v>
      </c>
      <c r="F1527" s="121">
        <v>33134974</v>
      </c>
      <c r="G1527" s="121">
        <v>130351</v>
      </c>
      <c r="H1527" s="121">
        <v>18284222</v>
      </c>
      <c r="I1527" s="121">
        <v>14850752</v>
      </c>
      <c r="J1527" s="121">
        <v>33677740</v>
      </c>
      <c r="K1527" s="121">
        <v>12682306</v>
      </c>
      <c r="L1527" s="121">
        <v>12421252</v>
      </c>
      <c r="M1527" s="121">
        <v>16999844</v>
      </c>
      <c r="N1527" s="121">
        <v>9710180</v>
      </c>
      <c r="O1527" s="121" t="e">
        <v>#N/A</v>
      </c>
      <c r="P1527" s="121">
        <v>117511</v>
      </c>
      <c r="Q1527" s="121">
        <v>4839</v>
      </c>
      <c r="R1527" s="2">
        <v>30098</v>
      </c>
      <c r="S1527" s="2" t="s">
        <v>3909</v>
      </c>
      <c r="T1527" s="122">
        <v>3.1927704748349453E-2</v>
      </c>
      <c r="U1527" s="122">
        <v>1.6116461496525597E-2</v>
      </c>
      <c r="V1527" s="122">
        <v>5.7146811096056238E-2</v>
      </c>
      <c r="W1527" s="122">
        <v>0.37657829771237616</v>
      </c>
      <c r="X1527" s="122">
        <v>0.50477983380119928</v>
      </c>
      <c r="Y1527" s="123">
        <v>26.937590411241992</v>
      </c>
      <c r="Z1527" s="123">
        <v>112.16491010539367</v>
      </c>
      <c r="AA1527" s="122">
        <v>5.589659511976091E-2</v>
      </c>
      <c r="AB1527" s="123">
        <v>2566.9047323827235</v>
      </c>
    </row>
    <row r="1528" spans="1:28" x14ac:dyDescent="0.25">
      <c r="A1528" s="2">
        <v>30</v>
      </c>
      <c r="B1528" s="2">
        <v>30099</v>
      </c>
      <c r="C1528" s="2" t="s">
        <v>4102</v>
      </c>
      <c r="D1528" s="121">
        <v>86747053</v>
      </c>
      <c r="E1528" s="121">
        <v>7398532</v>
      </c>
      <c r="F1528" s="121">
        <v>79348521</v>
      </c>
      <c r="G1528" s="121">
        <v>2979106</v>
      </c>
      <c r="H1528" s="121">
        <v>25534742</v>
      </c>
      <c r="I1528" s="121">
        <v>53813779</v>
      </c>
      <c r="J1528" s="121">
        <v>86747053</v>
      </c>
      <c r="K1528" s="121">
        <v>38635184</v>
      </c>
      <c r="L1528" s="121">
        <v>34411481</v>
      </c>
      <c r="M1528" s="121">
        <v>46223508</v>
      </c>
      <c r="N1528" s="121">
        <v>24960782</v>
      </c>
      <c r="O1528" s="121" t="e">
        <v>#N/A</v>
      </c>
      <c r="P1528" s="121">
        <v>2406156</v>
      </c>
      <c r="Q1528" s="121">
        <v>18317</v>
      </c>
      <c r="R1528" s="2">
        <v>30099</v>
      </c>
      <c r="S1528" s="2" t="s">
        <v>4102</v>
      </c>
      <c r="T1528" s="122">
        <v>0.16005994179411914</v>
      </c>
      <c r="U1528" s="122">
        <v>8.5288568823196798E-2</v>
      </c>
      <c r="V1528" s="122">
        <v>0.17994464663585852</v>
      </c>
      <c r="W1528" s="122">
        <v>0.44537748158430235</v>
      </c>
      <c r="X1528" s="122">
        <v>0.5328539287668943</v>
      </c>
      <c r="Y1528" s="123">
        <v>162.64158977998579</v>
      </c>
      <c r="Z1528" s="123">
        <v>403.91614347327618</v>
      </c>
      <c r="AA1528" s="122">
        <v>0.29640625842571761</v>
      </c>
      <c r="AB1528" s="123">
        <v>1878.6635911994322</v>
      </c>
    </row>
    <row r="1529" spans="1:28" x14ac:dyDescent="0.25">
      <c r="A1529" s="2">
        <v>30</v>
      </c>
      <c r="B1529" s="2">
        <v>30100</v>
      </c>
      <c r="C1529" s="2" t="s">
        <v>4103</v>
      </c>
      <c r="D1529" s="121">
        <v>95618133</v>
      </c>
      <c r="E1529" s="121">
        <v>9248752</v>
      </c>
      <c r="F1529" s="121">
        <v>86369381</v>
      </c>
      <c r="G1529" s="121">
        <v>2982939</v>
      </c>
      <c r="H1529" s="121">
        <v>35305423</v>
      </c>
      <c r="I1529" s="121">
        <v>51063958</v>
      </c>
      <c r="J1529" s="121">
        <v>95618133</v>
      </c>
      <c r="K1529" s="121">
        <v>30766939</v>
      </c>
      <c r="L1529" s="121">
        <v>26356036</v>
      </c>
      <c r="M1529" s="121">
        <v>56403103</v>
      </c>
      <c r="N1529" s="121">
        <v>30497419</v>
      </c>
      <c r="O1529" s="121" t="e">
        <v>#N/A</v>
      </c>
      <c r="P1529" s="121">
        <v>2882787</v>
      </c>
      <c r="Q1529" s="121">
        <v>24494</v>
      </c>
      <c r="R1529" s="2">
        <v>30100</v>
      </c>
      <c r="S1529" s="2" t="s">
        <v>4103</v>
      </c>
      <c r="T1529" s="122">
        <v>0.16397594295476969</v>
      </c>
      <c r="U1529" s="122">
        <v>9.6725921222494488E-2</v>
      </c>
      <c r="V1529" s="122">
        <v>-1.3876573145169879E-2</v>
      </c>
      <c r="W1529" s="122">
        <v>0.3217688741109388</v>
      </c>
      <c r="X1529" s="122">
        <v>0.58987873147449976</v>
      </c>
      <c r="Y1529" s="123">
        <v>121.78243651506492</v>
      </c>
      <c r="Z1529" s="123">
        <v>377.59255327835388</v>
      </c>
      <c r="AA1529" s="122">
        <v>0.303263433538425</v>
      </c>
      <c r="AB1529" s="123">
        <v>1076.0200865518086</v>
      </c>
    </row>
    <row r="1530" spans="1:28" x14ac:dyDescent="0.25">
      <c r="A1530" s="2">
        <v>30</v>
      </c>
      <c r="B1530" s="2">
        <v>30101</v>
      </c>
      <c r="C1530" s="2" t="s">
        <v>4104</v>
      </c>
      <c r="D1530" s="121">
        <v>157178306</v>
      </c>
      <c r="E1530" s="121">
        <v>11831232</v>
      </c>
      <c r="F1530" s="121">
        <v>145347074</v>
      </c>
      <c r="G1530" s="121">
        <v>5149371</v>
      </c>
      <c r="H1530" s="121">
        <v>39758062</v>
      </c>
      <c r="I1530" s="121">
        <v>105589012</v>
      </c>
      <c r="J1530" s="121">
        <v>157178306</v>
      </c>
      <c r="K1530" s="121">
        <v>89265907</v>
      </c>
      <c r="L1530" s="121">
        <v>79352346</v>
      </c>
      <c r="M1530" s="121">
        <v>60989080</v>
      </c>
      <c r="N1530" s="121">
        <v>24838669</v>
      </c>
      <c r="O1530" s="121" t="e">
        <v>#N/A</v>
      </c>
      <c r="P1530" s="121">
        <v>4204498</v>
      </c>
      <c r="Q1530" s="121">
        <v>38994</v>
      </c>
      <c r="R1530" s="2">
        <v>30101</v>
      </c>
      <c r="S1530" s="2" t="s">
        <v>4104</v>
      </c>
      <c r="T1530" s="122">
        <v>0.19398935022466318</v>
      </c>
      <c r="U1530" s="122">
        <v>7.527267789741926E-2</v>
      </c>
      <c r="V1530" s="122">
        <v>0.16718444605709881</v>
      </c>
      <c r="W1530" s="122">
        <v>0.56792765663220723</v>
      </c>
      <c r="X1530" s="122">
        <v>0.38802479522842037</v>
      </c>
      <c r="Y1530" s="123">
        <v>132.05547007231883</v>
      </c>
      <c r="Z1530" s="123">
        <v>303.41160178488997</v>
      </c>
      <c r="AA1530" s="122">
        <v>0.47632310732914068</v>
      </c>
      <c r="AB1530" s="123">
        <v>2034.9886136328666</v>
      </c>
    </row>
    <row r="1531" spans="1:28" x14ac:dyDescent="0.25">
      <c r="A1531" s="2">
        <v>30</v>
      </c>
      <c r="B1531" s="2">
        <v>30102</v>
      </c>
      <c r="C1531" s="2" t="s">
        <v>4105</v>
      </c>
      <c r="D1531" s="121">
        <v>495777621</v>
      </c>
      <c r="E1531" s="121">
        <v>77922706</v>
      </c>
      <c r="F1531" s="121">
        <v>408653610</v>
      </c>
      <c r="G1531" s="121">
        <v>22846336</v>
      </c>
      <c r="H1531" s="121">
        <v>201739123</v>
      </c>
      <c r="I1531" s="121">
        <v>206914487</v>
      </c>
      <c r="J1531" s="121">
        <v>495777621</v>
      </c>
      <c r="K1531" s="121">
        <v>139448771</v>
      </c>
      <c r="L1531" s="121">
        <v>119783216</v>
      </c>
      <c r="M1531" s="121">
        <v>353760232</v>
      </c>
      <c r="N1531" s="121">
        <v>185056742</v>
      </c>
      <c r="O1531" s="121" t="e">
        <v>#N/A</v>
      </c>
      <c r="P1531" s="121">
        <v>18589928</v>
      </c>
      <c r="Q1531" s="121">
        <v>107582</v>
      </c>
      <c r="R1531" s="2">
        <v>30102</v>
      </c>
      <c r="S1531" s="2" t="s">
        <v>4105</v>
      </c>
      <c r="T1531" s="122">
        <v>0.22026982953810365</v>
      </c>
      <c r="U1531" s="122">
        <v>0.15717269739369699</v>
      </c>
      <c r="V1531" s="122">
        <v>0.17121954405569806</v>
      </c>
      <c r="W1531" s="122">
        <v>0.28127282292154931</v>
      </c>
      <c r="X1531" s="122">
        <v>0.71354618888697274</v>
      </c>
      <c r="Y1531" s="123">
        <v>212.36206800394118</v>
      </c>
      <c r="Z1531" s="123">
        <v>724.30988455317799</v>
      </c>
      <c r="AA1531" s="122">
        <v>0.42107466692567191</v>
      </c>
      <c r="AB1531" s="123">
        <v>1113.4131732074138</v>
      </c>
    </row>
    <row r="1532" spans="1:28" x14ac:dyDescent="0.25">
      <c r="A1532" s="2">
        <v>30</v>
      </c>
      <c r="B1532" s="2">
        <v>30103</v>
      </c>
      <c r="C1532" s="2" t="s">
        <v>4106</v>
      </c>
      <c r="D1532" s="121">
        <v>91892589</v>
      </c>
      <c r="E1532" s="121">
        <v>2563334</v>
      </c>
      <c r="F1532" s="121">
        <v>89329255</v>
      </c>
      <c r="G1532" s="121">
        <v>1560509</v>
      </c>
      <c r="H1532" s="121">
        <v>30539421</v>
      </c>
      <c r="I1532" s="121">
        <v>58789834</v>
      </c>
      <c r="J1532" s="121">
        <v>91892589</v>
      </c>
      <c r="K1532" s="121">
        <v>48310313</v>
      </c>
      <c r="L1532" s="121">
        <v>47485572</v>
      </c>
      <c r="M1532" s="121">
        <v>41998097</v>
      </c>
      <c r="N1532" s="121">
        <v>23129284</v>
      </c>
      <c r="O1532" s="121" t="e">
        <v>#N/A</v>
      </c>
      <c r="P1532" s="121">
        <v>1332277</v>
      </c>
      <c r="Q1532" s="121">
        <v>17792</v>
      </c>
      <c r="R1532" s="2">
        <v>30103</v>
      </c>
      <c r="S1532" s="2" t="s">
        <v>4106</v>
      </c>
      <c r="T1532" s="122">
        <v>6.1034527350132081E-2</v>
      </c>
      <c r="U1532" s="122">
        <v>2.7894893678531575E-2</v>
      </c>
      <c r="V1532" s="122">
        <v>0.11627501993471845</v>
      </c>
      <c r="W1532" s="122">
        <v>0.52572588851534041</v>
      </c>
      <c r="X1532" s="122">
        <v>0.45703464726627735</v>
      </c>
      <c r="Y1532" s="123">
        <v>87.70846447841727</v>
      </c>
      <c r="Z1532" s="123">
        <v>144.072279676259</v>
      </c>
      <c r="AA1532" s="122">
        <v>0.11082634464603401</v>
      </c>
      <c r="AB1532" s="123">
        <v>2668.9282823741009</v>
      </c>
    </row>
    <row r="1533" spans="1:28" x14ac:dyDescent="0.25">
      <c r="A1533" s="2">
        <v>30</v>
      </c>
      <c r="B1533" s="2">
        <v>30104</v>
      </c>
      <c r="C1533" s="2" t="s">
        <v>4107</v>
      </c>
      <c r="D1533" s="121">
        <v>89697154</v>
      </c>
      <c r="E1533" s="121">
        <v>2375370</v>
      </c>
      <c r="F1533" s="121">
        <v>87321784</v>
      </c>
      <c r="G1533" s="121">
        <v>392243</v>
      </c>
      <c r="H1533" s="121">
        <v>25543286</v>
      </c>
      <c r="I1533" s="121">
        <v>61778498</v>
      </c>
      <c r="J1533" s="121">
        <v>89697154</v>
      </c>
      <c r="K1533" s="121">
        <v>48983012</v>
      </c>
      <c r="L1533" s="121">
        <v>46736909</v>
      </c>
      <c r="M1533" s="121">
        <v>35653375</v>
      </c>
      <c r="N1533" s="121">
        <v>16640849</v>
      </c>
      <c r="O1533" s="121" t="e">
        <v>#N/A</v>
      </c>
      <c r="P1533" s="121">
        <v>392257</v>
      </c>
      <c r="Q1533" s="121">
        <v>17551</v>
      </c>
      <c r="R1533" s="2">
        <v>30104</v>
      </c>
      <c r="S1533" s="2" t="s">
        <v>4107</v>
      </c>
      <c r="T1533" s="122">
        <v>6.6623987210186975E-2</v>
      </c>
      <c r="U1533" s="122">
        <v>2.6482111126959501E-2</v>
      </c>
      <c r="V1533" s="122">
        <v>-4.7019622640875558E-2</v>
      </c>
      <c r="W1533" s="122">
        <v>0.54609326846646666</v>
      </c>
      <c r="X1533" s="122">
        <v>0.39748613428693624</v>
      </c>
      <c r="Y1533" s="123">
        <v>22.348755056691925</v>
      </c>
      <c r="Z1533" s="123">
        <v>135.34100621047233</v>
      </c>
      <c r="AA1533" s="122">
        <v>0.14274331796412551</v>
      </c>
      <c r="AB1533" s="123">
        <v>2662.9200045581447</v>
      </c>
    </row>
    <row r="1534" spans="1:28" x14ac:dyDescent="0.25">
      <c r="A1534" s="2">
        <v>30</v>
      </c>
      <c r="B1534" s="2">
        <v>30105</v>
      </c>
      <c r="C1534" s="2" t="s">
        <v>4108</v>
      </c>
      <c r="D1534" s="121">
        <v>309644957</v>
      </c>
      <c r="E1534" s="121">
        <v>114675326</v>
      </c>
      <c r="F1534" s="121">
        <v>179662098</v>
      </c>
      <c r="G1534" s="121">
        <v>34670962</v>
      </c>
      <c r="H1534" s="121">
        <v>56872529</v>
      </c>
      <c r="I1534" s="121">
        <v>122789569</v>
      </c>
      <c r="J1534" s="121">
        <v>309644957</v>
      </c>
      <c r="K1534" s="121">
        <v>113524202</v>
      </c>
      <c r="L1534" s="121">
        <v>94110730</v>
      </c>
      <c r="M1534" s="121">
        <v>185955637</v>
      </c>
      <c r="N1534" s="121">
        <v>46571919</v>
      </c>
      <c r="O1534" s="121" t="e">
        <v>#N/A</v>
      </c>
      <c r="P1534" s="121">
        <v>32134134</v>
      </c>
      <c r="Q1534" s="121">
        <v>83338</v>
      </c>
      <c r="R1534" s="2">
        <v>30105</v>
      </c>
      <c r="S1534" s="2" t="s">
        <v>4108</v>
      </c>
      <c r="T1534" s="122">
        <v>0.61668109582502195</v>
      </c>
      <c r="U1534" s="122">
        <v>0.37034456207856148</v>
      </c>
      <c r="V1534" s="122">
        <v>2.825007656281775E-2</v>
      </c>
      <c r="W1534" s="122">
        <v>0.36662700113020086</v>
      </c>
      <c r="X1534" s="122">
        <v>0.60054469739030825</v>
      </c>
      <c r="Y1534" s="123">
        <v>416.02824641820058</v>
      </c>
      <c r="Z1534" s="123">
        <v>1376.0268544961482</v>
      </c>
      <c r="AA1534" s="122">
        <v>2.4623276957945408</v>
      </c>
      <c r="AB1534" s="123">
        <v>1129.2655211308168</v>
      </c>
    </row>
    <row r="1535" spans="1:28" x14ac:dyDescent="0.25">
      <c r="A1535" s="2">
        <v>30</v>
      </c>
      <c r="B1535" s="2">
        <v>30106</v>
      </c>
      <c r="C1535" s="2" t="s">
        <v>4109</v>
      </c>
      <c r="D1535" s="121">
        <v>37401180</v>
      </c>
      <c r="E1535" s="121">
        <v>1127242</v>
      </c>
      <c r="F1535" s="121">
        <v>36273938</v>
      </c>
      <c r="G1535" s="121">
        <v>780105</v>
      </c>
      <c r="H1535" s="121">
        <v>20373902</v>
      </c>
      <c r="I1535" s="121">
        <v>15900036</v>
      </c>
      <c r="J1535" s="121">
        <v>37401180</v>
      </c>
      <c r="K1535" s="121">
        <v>13516771</v>
      </c>
      <c r="L1535" s="121">
        <v>12797935</v>
      </c>
      <c r="M1535" s="121">
        <v>23711363</v>
      </c>
      <c r="N1535" s="121">
        <v>11679049</v>
      </c>
      <c r="O1535" s="121" t="e">
        <v>#N/A</v>
      </c>
      <c r="P1535" s="121">
        <v>624110</v>
      </c>
      <c r="Q1535" s="121">
        <v>8025</v>
      </c>
      <c r="R1535" s="2">
        <v>30106</v>
      </c>
      <c r="S1535" s="2" t="s">
        <v>4109</v>
      </c>
      <c r="T1535" s="122">
        <v>4.7540160386393644E-2</v>
      </c>
      <c r="U1535" s="122">
        <v>3.013920951157156E-2</v>
      </c>
      <c r="V1535" s="122">
        <v>0.19121836169150619</v>
      </c>
      <c r="W1535" s="122">
        <v>0.36139958685795476</v>
      </c>
      <c r="X1535" s="122">
        <v>0.63397366072407346</v>
      </c>
      <c r="Y1535" s="123">
        <v>97.209345794392519</v>
      </c>
      <c r="Z1535" s="123">
        <v>140.46629283489096</v>
      </c>
      <c r="AA1535" s="122">
        <v>9.6518303844773667E-2</v>
      </c>
      <c r="AB1535" s="123">
        <v>1594.7582554517135</v>
      </c>
    </row>
    <row r="1536" spans="1:28" x14ac:dyDescent="0.25">
      <c r="A1536" s="2">
        <v>30</v>
      </c>
      <c r="B1536" s="2">
        <v>30107</v>
      </c>
      <c r="C1536" s="2" t="s">
        <v>4110</v>
      </c>
      <c r="D1536" s="121">
        <v>32385117</v>
      </c>
      <c r="E1536" s="121">
        <v>356561</v>
      </c>
      <c r="F1536" s="121">
        <v>32028556</v>
      </c>
      <c r="G1536" s="121">
        <v>254395</v>
      </c>
      <c r="H1536" s="121">
        <v>17267629</v>
      </c>
      <c r="I1536" s="121">
        <v>14760927</v>
      </c>
      <c r="J1536" s="121">
        <v>32385117</v>
      </c>
      <c r="K1536" s="121">
        <v>12199357</v>
      </c>
      <c r="L1536" s="121">
        <v>11577492</v>
      </c>
      <c r="M1536" s="121">
        <v>16085531</v>
      </c>
      <c r="N1536" s="121">
        <v>12300426</v>
      </c>
      <c r="O1536" s="121" t="e">
        <v>#N/A</v>
      </c>
      <c r="P1536" s="121">
        <v>172143</v>
      </c>
      <c r="Q1536" s="121">
        <v>3246</v>
      </c>
      <c r="R1536" s="2">
        <v>30107</v>
      </c>
      <c r="S1536" s="2" t="s">
        <v>4110</v>
      </c>
      <c r="T1536" s="122">
        <v>2.2166566960083567E-2</v>
      </c>
      <c r="U1536" s="122">
        <v>1.101002661191559E-2</v>
      </c>
      <c r="V1536" s="122">
        <v>0.40837615280068018</v>
      </c>
      <c r="W1536" s="122">
        <v>0.37669640038663438</v>
      </c>
      <c r="X1536" s="122">
        <v>0.4966951640162362</v>
      </c>
      <c r="Y1536" s="123">
        <v>78.371842267406038</v>
      </c>
      <c r="Z1536" s="123">
        <v>109.84627233518177</v>
      </c>
      <c r="AA1536" s="122">
        <v>2.8987695222913418E-2</v>
      </c>
      <c r="AB1536" s="123">
        <v>3566.6950092421444</v>
      </c>
    </row>
    <row r="1537" spans="1:28" x14ac:dyDescent="0.25">
      <c r="A1537" s="2">
        <v>30</v>
      </c>
      <c r="B1537" s="2">
        <v>30108</v>
      </c>
      <c r="C1537" s="2" t="s">
        <v>2699</v>
      </c>
      <c r="D1537" s="121">
        <v>873308159</v>
      </c>
      <c r="E1537" s="121">
        <v>214622062</v>
      </c>
      <c r="F1537" s="121">
        <v>658686097</v>
      </c>
      <c r="G1537" s="121">
        <v>61890258</v>
      </c>
      <c r="H1537" s="121">
        <v>362872488</v>
      </c>
      <c r="I1537" s="121">
        <v>295813609</v>
      </c>
      <c r="J1537" s="121">
        <v>873308159</v>
      </c>
      <c r="K1537" s="121">
        <v>99636655</v>
      </c>
      <c r="L1537" s="121">
        <v>63270452</v>
      </c>
      <c r="M1537" s="121">
        <v>613191284</v>
      </c>
      <c r="N1537" s="121">
        <v>373775113</v>
      </c>
      <c r="O1537" s="121" t="e">
        <v>#N/A</v>
      </c>
      <c r="P1537" s="121">
        <v>63178059</v>
      </c>
      <c r="Q1537" s="121">
        <v>157280</v>
      </c>
      <c r="R1537" s="2">
        <v>30108</v>
      </c>
      <c r="S1537" s="2" t="s">
        <v>2699</v>
      </c>
      <c r="T1537" s="122">
        <v>0.35000833769189715</v>
      </c>
      <c r="U1537" s="122">
        <v>0.2457575367734541</v>
      </c>
      <c r="V1537" s="122">
        <v>-6.641154400624405E-2</v>
      </c>
      <c r="W1537" s="122">
        <v>0.11409106164093447</v>
      </c>
      <c r="X1537" s="122">
        <v>0.70214766423589547</v>
      </c>
      <c r="Y1537" s="123">
        <v>393.50367497456767</v>
      </c>
      <c r="Z1537" s="123">
        <v>1364.5858468972533</v>
      </c>
      <c r="AA1537" s="122">
        <v>0.57420104906770508</v>
      </c>
      <c r="AB1537" s="123">
        <v>402.27906917599188</v>
      </c>
    </row>
    <row r="1538" spans="1:28" x14ac:dyDescent="0.25">
      <c r="A1538" s="2">
        <v>30</v>
      </c>
      <c r="B1538" s="2">
        <v>30109</v>
      </c>
      <c r="C1538" s="2" t="s">
        <v>4111</v>
      </c>
      <c r="D1538" s="121">
        <v>248148475</v>
      </c>
      <c r="E1538" s="121">
        <v>32524568</v>
      </c>
      <c r="F1538" s="121">
        <v>215623907</v>
      </c>
      <c r="G1538" s="121">
        <v>15875491</v>
      </c>
      <c r="H1538" s="121">
        <v>84827253</v>
      </c>
      <c r="I1538" s="121">
        <v>130796654</v>
      </c>
      <c r="J1538" s="121">
        <v>248148475</v>
      </c>
      <c r="K1538" s="121">
        <v>98135277</v>
      </c>
      <c r="L1538" s="121">
        <v>94862294</v>
      </c>
      <c r="M1538" s="121">
        <v>141869267</v>
      </c>
      <c r="N1538" s="121">
        <v>83048766</v>
      </c>
      <c r="O1538" s="121" t="e">
        <v>#N/A</v>
      </c>
      <c r="P1538" s="121">
        <v>14372476</v>
      </c>
      <c r="Q1538" s="121">
        <v>73051</v>
      </c>
      <c r="R1538" s="2">
        <v>30109</v>
      </c>
      <c r="S1538" s="2" t="s">
        <v>4111</v>
      </c>
      <c r="T1538" s="122">
        <v>0.22925732040329777</v>
      </c>
      <c r="U1538" s="122">
        <v>0.13106898198749761</v>
      </c>
      <c r="V1538" s="122">
        <v>5.2676754635330836E-2</v>
      </c>
      <c r="W1538" s="122">
        <v>0.39546999835481561</v>
      </c>
      <c r="X1538" s="122">
        <v>0.57171121845499961</v>
      </c>
      <c r="Y1538" s="123">
        <v>217.32065269469274</v>
      </c>
      <c r="Z1538" s="123">
        <v>445.23097561977249</v>
      </c>
      <c r="AA1538" s="122">
        <v>0.39163216464890038</v>
      </c>
      <c r="AB1538" s="123">
        <v>1298.5762549451754</v>
      </c>
    </row>
    <row r="1539" spans="1:28" x14ac:dyDescent="0.25">
      <c r="A1539" s="2">
        <v>30</v>
      </c>
      <c r="B1539" s="2">
        <v>30110</v>
      </c>
      <c r="C1539" s="2" t="s">
        <v>4112</v>
      </c>
      <c r="D1539" s="121">
        <v>91359870</v>
      </c>
      <c r="E1539" s="121">
        <v>1189086</v>
      </c>
      <c r="F1539" s="121">
        <v>90170784</v>
      </c>
      <c r="G1539" s="121">
        <v>495869</v>
      </c>
      <c r="H1539" s="121">
        <v>29869643</v>
      </c>
      <c r="I1539" s="121">
        <v>60301141</v>
      </c>
      <c r="J1539" s="121">
        <v>91359870</v>
      </c>
      <c r="K1539" s="121">
        <v>55435727</v>
      </c>
      <c r="L1539" s="121">
        <v>49707982</v>
      </c>
      <c r="M1539" s="121">
        <v>34549265</v>
      </c>
      <c r="N1539" s="121">
        <v>15939866</v>
      </c>
      <c r="O1539" s="121" t="e">
        <v>#N/A</v>
      </c>
      <c r="P1539" s="121">
        <v>431809</v>
      </c>
      <c r="Q1539" s="121">
        <v>16026</v>
      </c>
      <c r="R1539" s="2">
        <v>30110</v>
      </c>
      <c r="S1539" s="2" t="s">
        <v>4112</v>
      </c>
      <c r="T1539" s="122">
        <v>3.4417114228045081E-2</v>
      </c>
      <c r="U1539" s="122">
        <v>1.3015408187424084E-2</v>
      </c>
      <c r="V1539" s="122">
        <v>9.4396580880227177E-2</v>
      </c>
      <c r="W1539" s="122">
        <v>0.60678421499505197</v>
      </c>
      <c r="X1539" s="122">
        <v>0.37816674870487449</v>
      </c>
      <c r="Y1539" s="123">
        <v>30.941532509671784</v>
      </c>
      <c r="Z1539" s="123">
        <v>74.19730438038188</v>
      </c>
      <c r="AA1539" s="122">
        <v>7.4598243172182249E-2</v>
      </c>
      <c r="AB1539" s="123">
        <v>3101.708598527393</v>
      </c>
    </row>
    <row r="1540" spans="1:28" x14ac:dyDescent="0.25">
      <c r="A1540" s="2">
        <v>30</v>
      </c>
      <c r="B1540" s="2">
        <v>30111</v>
      </c>
      <c r="C1540" s="2" t="s">
        <v>4113</v>
      </c>
      <c r="D1540" s="121">
        <v>90227371</v>
      </c>
      <c r="E1540" s="121">
        <v>4535497</v>
      </c>
      <c r="F1540" s="121">
        <v>85691874</v>
      </c>
      <c r="G1540" s="121">
        <v>1709396</v>
      </c>
      <c r="H1540" s="121">
        <v>49670592</v>
      </c>
      <c r="I1540" s="121">
        <v>36021282</v>
      </c>
      <c r="J1540" s="121">
        <v>90227371</v>
      </c>
      <c r="K1540" s="121">
        <v>14146988</v>
      </c>
      <c r="L1540" s="121">
        <v>13035092</v>
      </c>
      <c r="M1540" s="121">
        <v>57270055</v>
      </c>
      <c r="N1540" s="121">
        <v>26412832</v>
      </c>
      <c r="O1540" s="121" t="e">
        <v>#N/A</v>
      </c>
      <c r="P1540" s="121">
        <v>1603207</v>
      </c>
      <c r="Q1540" s="121">
        <v>17876</v>
      </c>
      <c r="R1540" s="2">
        <v>30111</v>
      </c>
      <c r="S1540" s="2" t="s">
        <v>4113</v>
      </c>
      <c r="T1540" s="122">
        <v>7.9194912594374139E-2</v>
      </c>
      <c r="U1540" s="122">
        <v>5.0267418298157E-2</v>
      </c>
      <c r="V1540" s="122">
        <v>1.6137646859812449E-2</v>
      </c>
      <c r="W1540" s="122">
        <v>0.15679264333214363</v>
      </c>
      <c r="X1540" s="122">
        <v>0.63473039683268617</v>
      </c>
      <c r="Y1540" s="123">
        <v>95.625195793242341</v>
      </c>
      <c r="Z1540" s="123">
        <v>253.71990378160663</v>
      </c>
      <c r="AA1540" s="122">
        <v>0.17171566456788881</v>
      </c>
      <c r="AB1540" s="123">
        <v>729.19512195121956</v>
      </c>
    </row>
    <row r="1541" spans="1:28" x14ac:dyDescent="0.25">
      <c r="A1541" s="2">
        <v>30</v>
      </c>
      <c r="B1541" s="2">
        <v>30112</v>
      </c>
      <c r="C1541" s="2" t="s">
        <v>4114</v>
      </c>
      <c r="D1541" s="121">
        <v>74760620</v>
      </c>
      <c r="E1541" s="121">
        <v>5906618</v>
      </c>
      <c r="F1541" s="121">
        <v>68854002</v>
      </c>
      <c r="G1541" s="121">
        <v>3446177</v>
      </c>
      <c r="H1541" s="121">
        <v>25225941</v>
      </c>
      <c r="I1541" s="121">
        <v>43628061</v>
      </c>
      <c r="J1541" s="121">
        <v>74760620</v>
      </c>
      <c r="K1541" s="121">
        <v>21460754</v>
      </c>
      <c r="L1541" s="121">
        <v>18625289</v>
      </c>
      <c r="M1541" s="121">
        <v>46219547</v>
      </c>
      <c r="N1541" s="121">
        <v>17511004</v>
      </c>
      <c r="O1541" s="121" t="e">
        <v>#N/A</v>
      </c>
      <c r="P1541" s="121">
        <v>3181121</v>
      </c>
      <c r="Q1541" s="121">
        <v>22911</v>
      </c>
      <c r="R1541" s="2">
        <v>30112</v>
      </c>
      <c r="S1541" s="2" t="s">
        <v>4114</v>
      </c>
      <c r="T1541" s="122">
        <v>0.12779480508538951</v>
      </c>
      <c r="U1541" s="122">
        <v>7.9007076185296482E-2</v>
      </c>
      <c r="V1541" s="122">
        <v>3.2421047776480361E-2</v>
      </c>
      <c r="W1541" s="122">
        <v>0.28705960437460254</v>
      </c>
      <c r="X1541" s="122">
        <v>0.61823386429914573</v>
      </c>
      <c r="Y1541" s="123">
        <v>150.4158264589062</v>
      </c>
      <c r="Z1541" s="123">
        <v>257.80707956876608</v>
      </c>
      <c r="AA1541" s="122">
        <v>0.33730892871705132</v>
      </c>
      <c r="AB1541" s="123">
        <v>812.94090175025099</v>
      </c>
    </row>
    <row r="1542" spans="1:28" x14ac:dyDescent="0.25">
      <c r="A1542" s="2">
        <v>30</v>
      </c>
      <c r="B1542" s="2">
        <v>30113</v>
      </c>
      <c r="C1542" s="2" t="s">
        <v>4115</v>
      </c>
      <c r="D1542" s="121">
        <v>30074016</v>
      </c>
      <c r="E1542" s="121">
        <v>1244512</v>
      </c>
      <c r="F1542" s="121">
        <v>28829504</v>
      </c>
      <c r="G1542" s="121">
        <v>477987</v>
      </c>
      <c r="H1542" s="121">
        <v>13003956</v>
      </c>
      <c r="I1542" s="121">
        <v>15825548</v>
      </c>
      <c r="J1542" s="121">
        <v>30074016</v>
      </c>
      <c r="K1542" s="121">
        <v>12552775</v>
      </c>
      <c r="L1542" s="121">
        <v>11539114</v>
      </c>
      <c r="M1542" s="121">
        <v>16861914</v>
      </c>
      <c r="N1542" s="121">
        <v>8376684</v>
      </c>
      <c r="O1542" s="121" t="e">
        <v>#N/A</v>
      </c>
      <c r="P1542" s="121">
        <v>467121</v>
      </c>
      <c r="Q1542" s="121">
        <v>5723</v>
      </c>
      <c r="R1542" s="2">
        <v>30113</v>
      </c>
      <c r="S1542" s="2" t="s">
        <v>4115</v>
      </c>
      <c r="T1542" s="122">
        <v>7.380609342450685E-2</v>
      </c>
      <c r="U1542" s="122">
        <v>4.1381636559613452E-2</v>
      </c>
      <c r="V1542" s="122">
        <v>-2.4816932126134228E-2</v>
      </c>
      <c r="W1542" s="122">
        <v>0.41739603383864665</v>
      </c>
      <c r="X1542" s="122">
        <v>0.56068048909729917</v>
      </c>
      <c r="Y1542" s="123">
        <v>83.520356456403988</v>
      </c>
      <c r="Z1542" s="123">
        <v>217.4579765857068</v>
      </c>
      <c r="AA1542" s="122">
        <v>0.14856857439053447</v>
      </c>
      <c r="AB1542" s="123">
        <v>2016.2701380394897</v>
      </c>
    </row>
    <row r="1543" spans="1:28" x14ac:dyDescent="0.25">
      <c r="A1543" s="2">
        <v>30</v>
      </c>
      <c r="B1543" s="2">
        <v>30114</v>
      </c>
      <c r="C1543" s="2" t="s">
        <v>4116</v>
      </c>
      <c r="D1543" s="121">
        <v>79380004</v>
      </c>
      <c r="E1543" s="121">
        <v>5662033</v>
      </c>
      <c r="F1543" s="121">
        <v>73717971</v>
      </c>
      <c r="G1543" s="121">
        <v>2836707</v>
      </c>
      <c r="H1543" s="121">
        <v>32125963</v>
      </c>
      <c r="I1543" s="121">
        <v>41592008</v>
      </c>
      <c r="J1543" s="121">
        <v>79380004</v>
      </c>
      <c r="K1543" s="121">
        <v>34774708</v>
      </c>
      <c r="L1543" s="121">
        <v>33473189</v>
      </c>
      <c r="M1543" s="121">
        <v>43530576</v>
      </c>
      <c r="N1543" s="121">
        <v>23234779</v>
      </c>
      <c r="O1543" s="121" t="e">
        <v>#N/A</v>
      </c>
      <c r="P1543" s="121">
        <v>2640495</v>
      </c>
      <c r="Q1543" s="121">
        <v>11053</v>
      </c>
      <c r="R1543" s="2">
        <v>30114</v>
      </c>
      <c r="S1543" s="2" t="s">
        <v>4116</v>
      </c>
      <c r="T1543" s="122">
        <v>0.13007025222914578</v>
      </c>
      <c r="U1543" s="122">
        <v>7.1328202502988033E-2</v>
      </c>
      <c r="V1543" s="122">
        <v>2.3831741724870126E-2</v>
      </c>
      <c r="W1543" s="122">
        <v>0.43807893988012397</v>
      </c>
      <c r="X1543" s="122">
        <v>0.54838213412032577</v>
      </c>
      <c r="Y1543" s="123">
        <v>256.64588799420972</v>
      </c>
      <c r="Z1543" s="123">
        <v>512.26210078711665</v>
      </c>
      <c r="AA1543" s="122">
        <v>0.24368783537816305</v>
      </c>
      <c r="AB1543" s="123">
        <v>3028.4256762869809</v>
      </c>
    </row>
    <row r="1544" spans="1:28" x14ac:dyDescent="0.25">
      <c r="A1544" s="2">
        <v>30</v>
      </c>
      <c r="B1544" s="2">
        <v>30115</v>
      </c>
      <c r="C1544" s="2" t="s">
        <v>3915</v>
      </c>
      <c r="D1544" s="121">
        <v>162727060</v>
      </c>
      <c r="E1544" s="121">
        <v>18694602</v>
      </c>
      <c r="F1544" s="121">
        <v>144032458</v>
      </c>
      <c r="G1544" s="121">
        <v>8236490</v>
      </c>
      <c r="H1544" s="121">
        <v>68349830</v>
      </c>
      <c r="I1544" s="121">
        <v>75682628</v>
      </c>
      <c r="J1544" s="121">
        <v>162727060</v>
      </c>
      <c r="K1544" s="121">
        <v>48600508</v>
      </c>
      <c r="L1544" s="121">
        <v>41187009</v>
      </c>
      <c r="M1544" s="121">
        <v>110719478</v>
      </c>
      <c r="N1544" s="121">
        <v>60101169</v>
      </c>
      <c r="O1544" s="121" t="e">
        <v>#N/A</v>
      </c>
      <c r="P1544" s="121">
        <v>8123600</v>
      </c>
      <c r="Q1544" s="121">
        <v>38833</v>
      </c>
      <c r="R1544" s="2">
        <v>30115</v>
      </c>
      <c r="S1544" s="2" t="s">
        <v>3915</v>
      </c>
      <c r="T1544" s="122">
        <v>0.16884655110097249</v>
      </c>
      <c r="U1544" s="122">
        <v>0.11488317923275944</v>
      </c>
      <c r="V1544" s="122">
        <v>-3.3741998166445852E-2</v>
      </c>
      <c r="W1544" s="122">
        <v>0.29866273009541255</v>
      </c>
      <c r="X1544" s="122">
        <v>0.68039991627698548</v>
      </c>
      <c r="Y1544" s="123">
        <v>212.10027553884584</v>
      </c>
      <c r="Z1544" s="123">
        <v>481.41019236216619</v>
      </c>
      <c r="AA1544" s="122">
        <v>0.31105221930042659</v>
      </c>
      <c r="AB1544" s="123">
        <v>1060.6187778435867</v>
      </c>
    </row>
    <row r="1545" spans="1:28" x14ac:dyDescent="0.25">
      <c r="A1545" s="2">
        <v>30</v>
      </c>
      <c r="B1545" s="2">
        <v>30116</v>
      </c>
      <c r="C1545" s="2" t="s">
        <v>4117</v>
      </c>
      <c r="D1545" s="121">
        <v>83891027</v>
      </c>
      <c r="E1545" s="121">
        <v>7904785</v>
      </c>
      <c r="F1545" s="121">
        <v>75986242</v>
      </c>
      <c r="G1545" s="121">
        <v>2955135</v>
      </c>
      <c r="H1545" s="121">
        <v>37168967</v>
      </c>
      <c r="I1545" s="121">
        <v>38817275</v>
      </c>
      <c r="J1545" s="121">
        <v>83891027</v>
      </c>
      <c r="K1545" s="121">
        <v>33276408</v>
      </c>
      <c r="L1545" s="121">
        <v>32499758</v>
      </c>
      <c r="M1545" s="121">
        <v>48666794</v>
      </c>
      <c r="N1545" s="121">
        <v>25682815</v>
      </c>
      <c r="O1545" s="121" t="e">
        <v>#N/A</v>
      </c>
      <c r="P1545" s="121">
        <v>3278874</v>
      </c>
      <c r="Q1545" s="121">
        <v>19076</v>
      </c>
      <c r="R1545" s="2">
        <v>30116</v>
      </c>
      <c r="S1545" s="2" t="s">
        <v>4117</v>
      </c>
      <c r="T1545" s="122">
        <v>0.16242666406174197</v>
      </c>
      <c r="U1545" s="122">
        <v>9.4226823567197485E-2</v>
      </c>
      <c r="V1545" s="122">
        <v>-0.14108130315553469</v>
      </c>
      <c r="W1545" s="122">
        <v>0.39666230334741281</v>
      </c>
      <c r="X1545" s="122">
        <v>0.58011918247228034</v>
      </c>
      <c r="Y1545" s="123">
        <v>154.91376598867686</v>
      </c>
      <c r="Z1545" s="123">
        <v>414.38378066680644</v>
      </c>
      <c r="AA1545" s="122">
        <v>0.30778499163740425</v>
      </c>
      <c r="AB1545" s="123">
        <v>1703.6987838121199</v>
      </c>
    </row>
    <row r="1546" spans="1:28" x14ac:dyDescent="0.25">
      <c r="A1546" s="2">
        <v>30</v>
      </c>
      <c r="B1546" s="2">
        <v>30117</v>
      </c>
      <c r="C1546" s="2" t="s">
        <v>4118</v>
      </c>
      <c r="D1546" s="121">
        <v>93050536</v>
      </c>
      <c r="E1546" s="121">
        <v>5340309</v>
      </c>
      <c r="F1546" s="121">
        <v>87710227</v>
      </c>
      <c r="G1546" s="121">
        <v>1269309</v>
      </c>
      <c r="H1546" s="121">
        <v>32326241</v>
      </c>
      <c r="I1546" s="121">
        <v>55383986</v>
      </c>
      <c r="J1546" s="121">
        <v>93050536</v>
      </c>
      <c r="K1546" s="121">
        <v>39596968</v>
      </c>
      <c r="L1546" s="121">
        <v>37680863</v>
      </c>
      <c r="M1546" s="121">
        <v>49033202</v>
      </c>
      <c r="N1546" s="121">
        <v>22818299</v>
      </c>
      <c r="O1546" s="121" t="e">
        <v>#N/A</v>
      </c>
      <c r="P1546" s="121">
        <v>1863940</v>
      </c>
      <c r="Q1546" s="121">
        <v>24862</v>
      </c>
      <c r="R1546" s="2">
        <v>30117</v>
      </c>
      <c r="S1546" s="2" t="s">
        <v>4118</v>
      </c>
      <c r="T1546" s="122">
        <v>0.10891210000929574</v>
      </c>
      <c r="U1546" s="122">
        <v>5.7391491006564432E-2</v>
      </c>
      <c r="V1546" s="122">
        <v>-0.35101465498317275</v>
      </c>
      <c r="W1546" s="122">
        <v>0.42554261052295284</v>
      </c>
      <c r="X1546" s="122">
        <v>0.52695238638926267</v>
      </c>
      <c r="Y1546" s="123">
        <v>51.054179068457884</v>
      </c>
      <c r="Z1546" s="123">
        <v>214.79804520955676</v>
      </c>
      <c r="AA1546" s="122">
        <v>0.23403624433179704</v>
      </c>
      <c r="AB1546" s="123">
        <v>1515.6006355080042</v>
      </c>
    </row>
    <row r="1547" spans="1:28" x14ac:dyDescent="0.25">
      <c r="A1547" s="2">
        <v>30</v>
      </c>
      <c r="B1547" s="2">
        <v>30118</v>
      </c>
      <c r="C1547" s="2" t="s">
        <v>4119</v>
      </c>
      <c r="D1547" s="121">
        <v>1080289796</v>
      </c>
      <c r="E1547" s="121">
        <v>467651948</v>
      </c>
      <c r="F1547" s="121">
        <v>612637848</v>
      </c>
      <c r="G1547" s="121">
        <v>79350119</v>
      </c>
      <c r="H1547" s="121">
        <v>455698762</v>
      </c>
      <c r="I1547" s="121">
        <v>156939086</v>
      </c>
      <c r="J1547" s="121">
        <v>1080289796</v>
      </c>
      <c r="K1547" s="121">
        <v>169433285</v>
      </c>
      <c r="L1547" s="121">
        <v>169433285</v>
      </c>
      <c r="M1547" s="121">
        <v>717800412</v>
      </c>
      <c r="N1547" s="121">
        <v>348420691</v>
      </c>
      <c r="O1547" s="121" t="e">
        <v>#N/A</v>
      </c>
      <c r="P1547" s="121">
        <v>66940030</v>
      </c>
      <c r="Q1547" s="121">
        <v>126837</v>
      </c>
      <c r="R1547" s="2">
        <v>30118</v>
      </c>
      <c r="S1547" s="2" t="s">
        <v>4119</v>
      </c>
      <c r="T1547" s="122">
        <v>0.65150693727938402</v>
      </c>
      <c r="U1547" s="122">
        <v>0.43289490443358775</v>
      </c>
      <c r="V1547" s="122">
        <v>0.12969482322267689</v>
      </c>
      <c r="W1547" s="122">
        <v>0.1568405863198582</v>
      </c>
      <c r="X1547" s="122">
        <v>0.66445171902743771</v>
      </c>
      <c r="Y1547" s="123">
        <v>625.6070310713751</v>
      </c>
      <c r="Z1547" s="123">
        <v>3687.0309767654549</v>
      </c>
      <c r="AA1547" s="122">
        <v>1.3422048692280448</v>
      </c>
      <c r="AB1547" s="123">
        <v>1335.8348510292738</v>
      </c>
    </row>
    <row r="1548" spans="1:28" x14ac:dyDescent="0.25">
      <c r="A1548" s="2">
        <v>30</v>
      </c>
      <c r="B1548" s="2">
        <v>30120</v>
      </c>
      <c r="C1548" s="2" t="s">
        <v>4120</v>
      </c>
      <c r="D1548" s="121">
        <v>61980434</v>
      </c>
      <c r="E1548" s="121">
        <v>2297295</v>
      </c>
      <c r="F1548" s="121">
        <v>59683139</v>
      </c>
      <c r="G1548" s="121">
        <v>663803</v>
      </c>
      <c r="H1548" s="121">
        <v>24725310</v>
      </c>
      <c r="I1548" s="121">
        <v>34957829</v>
      </c>
      <c r="J1548" s="121">
        <v>61980434</v>
      </c>
      <c r="K1548" s="121">
        <v>23723653</v>
      </c>
      <c r="L1548" s="121">
        <v>19831210</v>
      </c>
      <c r="M1548" s="121">
        <v>32402911</v>
      </c>
      <c r="N1548" s="121">
        <v>15183839</v>
      </c>
      <c r="O1548" s="121" t="e">
        <v>#N/A</v>
      </c>
      <c r="P1548" s="121">
        <v>676246</v>
      </c>
      <c r="Q1548" s="121">
        <v>17155</v>
      </c>
      <c r="R1548" s="2">
        <v>30120</v>
      </c>
      <c r="S1548" s="2" t="s">
        <v>4120</v>
      </c>
      <c r="T1548" s="122">
        <v>7.0897796805972149E-2</v>
      </c>
      <c r="U1548" s="122">
        <v>3.7064842108075591E-2</v>
      </c>
      <c r="V1548" s="122">
        <v>-6.452117723465367E-2</v>
      </c>
      <c r="W1548" s="122">
        <v>0.38276035627630489</v>
      </c>
      <c r="X1548" s="122">
        <v>0.52279257999387352</v>
      </c>
      <c r="Y1548" s="123">
        <v>38.694433109880499</v>
      </c>
      <c r="Z1548" s="123">
        <v>133.91401923637423</v>
      </c>
      <c r="AA1548" s="122">
        <v>0.15129869330147666</v>
      </c>
      <c r="AB1548" s="123">
        <v>1156.001748761294</v>
      </c>
    </row>
    <row r="1549" spans="1:28" x14ac:dyDescent="0.25">
      <c r="A1549" s="2">
        <v>30</v>
      </c>
      <c r="B1549" s="2">
        <v>30121</v>
      </c>
      <c r="C1549" s="2" t="s">
        <v>4121</v>
      </c>
      <c r="D1549" s="121">
        <v>156705523</v>
      </c>
      <c r="E1549" s="121">
        <v>13058650</v>
      </c>
      <c r="F1549" s="121">
        <v>143646873</v>
      </c>
      <c r="G1549" s="121">
        <v>5314368</v>
      </c>
      <c r="H1549" s="121">
        <v>76483458</v>
      </c>
      <c r="I1549" s="121">
        <v>67163415</v>
      </c>
      <c r="J1549" s="121">
        <v>156705523</v>
      </c>
      <c r="K1549" s="121">
        <v>58558520</v>
      </c>
      <c r="L1549" s="121">
        <v>55167772</v>
      </c>
      <c r="M1549" s="121">
        <v>91009571</v>
      </c>
      <c r="N1549" s="121">
        <v>52605908</v>
      </c>
      <c r="O1549" s="121" t="e">
        <v>#N/A</v>
      </c>
      <c r="P1549" s="121">
        <v>4748121</v>
      </c>
      <c r="Q1549" s="121">
        <v>23753</v>
      </c>
      <c r="R1549" s="2">
        <v>30121</v>
      </c>
      <c r="S1549" s="2" t="s">
        <v>4121</v>
      </c>
      <c r="T1549" s="122">
        <v>0.14348655703475408</v>
      </c>
      <c r="U1549" s="122">
        <v>8.3332417071222187E-2</v>
      </c>
      <c r="V1549" s="122">
        <v>6.6668095568211516E-2</v>
      </c>
      <c r="W1549" s="122">
        <v>0.37368510617203965</v>
      </c>
      <c r="X1549" s="122">
        <v>0.58076811370585835</v>
      </c>
      <c r="Y1549" s="123">
        <v>223.73460194501746</v>
      </c>
      <c r="Z1549" s="123">
        <v>549.76845030101458</v>
      </c>
      <c r="AA1549" s="122">
        <v>0.24823542633272294</v>
      </c>
      <c r="AB1549" s="123">
        <v>2322.5601818717637</v>
      </c>
    </row>
    <row r="1550" spans="1:28" x14ac:dyDescent="0.25">
      <c r="A1550" s="2">
        <v>30</v>
      </c>
      <c r="B1550" s="2">
        <v>30122</v>
      </c>
      <c r="C1550" s="2" t="s">
        <v>4122</v>
      </c>
      <c r="D1550" s="121">
        <v>101560244</v>
      </c>
      <c r="E1550" s="121">
        <v>2658059</v>
      </c>
      <c r="F1550" s="121">
        <v>98388570</v>
      </c>
      <c r="G1550" s="121">
        <v>327574</v>
      </c>
      <c r="H1550" s="121">
        <v>33009580</v>
      </c>
      <c r="I1550" s="121">
        <v>65378990</v>
      </c>
      <c r="J1550" s="121">
        <v>101560244</v>
      </c>
      <c r="K1550" s="121">
        <v>62139175</v>
      </c>
      <c r="L1550" s="121">
        <v>55500180</v>
      </c>
      <c r="M1550" s="121">
        <v>39421069</v>
      </c>
      <c r="N1550" s="121">
        <v>19142042</v>
      </c>
      <c r="O1550" s="121" t="e">
        <v>#N/A</v>
      </c>
      <c r="P1550" s="121">
        <v>357031</v>
      </c>
      <c r="Q1550" s="121">
        <v>19183</v>
      </c>
      <c r="R1550" s="2">
        <v>30122</v>
      </c>
      <c r="S1550" s="2" t="s">
        <v>4122</v>
      </c>
      <c r="T1550" s="122">
        <v>6.7427369866606107E-2</v>
      </c>
      <c r="U1550" s="122">
        <v>2.6172239208090125E-2</v>
      </c>
      <c r="V1550" s="122">
        <v>-0.12561448106301465</v>
      </c>
      <c r="W1550" s="122">
        <v>0.61184546779938809</v>
      </c>
      <c r="X1550" s="122">
        <v>0.38815453220061191</v>
      </c>
      <c r="Y1550" s="123">
        <v>17.076265443361308</v>
      </c>
      <c r="Z1550" s="123">
        <v>138.56325913569307</v>
      </c>
      <c r="AA1550" s="122">
        <v>0.13885974129614803</v>
      </c>
      <c r="AB1550" s="123">
        <v>2893.1960590105823</v>
      </c>
    </row>
    <row r="1551" spans="1:28" x14ac:dyDescent="0.25">
      <c r="A1551" s="2">
        <v>30</v>
      </c>
      <c r="B1551" s="2">
        <v>30123</v>
      </c>
      <c r="C1551" s="2" t="s">
        <v>4123</v>
      </c>
      <c r="D1551" s="121">
        <v>348290003</v>
      </c>
      <c r="E1551" s="121">
        <v>41999186</v>
      </c>
      <c r="F1551" s="121">
        <v>306290817</v>
      </c>
      <c r="G1551" s="121">
        <v>16329340</v>
      </c>
      <c r="H1551" s="121">
        <v>147260167</v>
      </c>
      <c r="I1551" s="121">
        <v>159030650</v>
      </c>
      <c r="J1551" s="121">
        <v>348290003</v>
      </c>
      <c r="K1551" s="121">
        <v>82787276</v>
      </c>
      <c r="L1551" s="121">
        <v>55464494</v>
      </c>
      <c r="M1551" s="121">
        <v>152442043</v>
      </c>
      <c r="N1551" s="121">
        <v>83567851</v>
      </c>
      <c r="O1551" s="121" t="e">
        <v>#N/A</v>
      </c>
      <c r="P1551" s="121">
        <v>13986887</v>
      </c>
      <c r="Q1551" s="121">
        <v>102520</v>
      </c>
      <c r="R1551" s="2">
        <v>30123</v>
      </c>
      <c r="S1551" s="2" t="s">
        <v>4123</v>
      </c>
      <c r="T1551" s="122">
        <v>0.27550920450469168</v>
      </c>
      <c r="U1551" s="122">
        <v>0.12058682603072016</v>
      </c>
      <c r="V1551" s="122">
        <v>0.11262041512350773</v>
      </c>
      <c r="W1551" s="122">
        <v>0.23769638889118502</v>
      </c>
      <c r="X1551" s="122">
        <v>0.43768710467408967</v>
      </c>
      <c r="Y1551" s="123">
        <v>159.27955520873977</v>
      </c>
      <c r="Z1551" s="123">
        <v>409.66822083495902</v>
      </c>
      <c r="AA1551" s="122">
        <v>0.50257587693621553</v>
      </c>
      <c r="AB1551" s="123">
        <v>541.01145142411235</v>
      </c>
    </row>
    <row r="1552" spans="1:28" x14ac:dyDescent="0.25">
      <c r="A1552" s="2">
        <v>30</v>
      </c>
      <c r="B1552" s="2">
        <v>30124</v>
      </c>
      <c r="C1552" s="2" t="s">
        <v>4124</v>
      </c>
      <c r="D1552" s="121">
        <v>816457420</v>
      </c>
      <c r="E1552" s="121">
        <v>73724754</v>
      </c>
      <c r="F1552" s="121">
        <v>742732666</v>
      </c>
      <c r="G1552" s="121">
        <v>29934889</v>
      </c>
      <c r="H1552" s="121">
        <v>292215365</v>
      </c>
      <c r="I1552" s="121">
        <v>450517301</v>
      </c>
      <c r="J1552" s="121">
        <v>816457420</v>
      </c>
      <c r="K1552" s="121">
        <v>293172158</v>
      </c>
      <c r="L1552" s="121">
        <v>281539147</v>
      </c>
      <c r="M1552" s="121">
        <v>417379698</v>
      </c>
      <c r="N1552" s="121">
        <v>214375324</v>
      </c>
      <c r="O1552" s="121" t="e">
        <v>#N/A</v>
      </c>
      <c r="P1552" s="121">
        <v>28765636</v>
      </c>
      <c r="Q1552" s="121">
        <v>163214</v>
      </c>
      <c r="R1552" s="2">
        <v>30124</v>
      </c>
      <c r="S1552" s="2" t="s">
        <v>4124</v>
      </c>
      <c r="T1552" s="122">
        <v>0.17663713485172919</v>
      </c>
      <c r="U1552" s="122">
        <v>9.0298345258470428E-2</v>
      </c>
      <c r="V1552" s="122">
        <v>-8.2478962539890288E-3</v>
      </c>
      <c r="W1552" s="122">
        <v>0.35907831911185278</v>
      </c>
      <c r="X1552" s="122">
        <v>0.51120816318871842</v>
      </c>
      <c r="Y1552" s="123">
        <v>183.40883135025183</v>
      </c>
      <c r="Z1552" s="123">
        <v>451.70606688151753</v>
      </c>
      <c r="AA1552" s="122">
        <v>0.3439050382496448</v>
      </c>
      <c r="AB1552" s="123">
        <v>1724.9693469922922</v>
      </c>
    </row>
    <row r="1553" spans="1:28" x14ac:dyDescent="0.25">
      <c r="A1553" s="2">
        <v>30</v>
      </c>
      <c r="B1553" s="2">
        <v>30125</v>
      </c>
      <c r="C1553" s="2" t="s">
        <v>4125</v>
      </c>
      <c r="D1553" s="121">
        <v>116641813</v>
      </c>
      <c r="E1553" s="121">
        <v>9760649</v>
      </c>
      <c r="F1553" s="121">
        <v>104548638</v>
      </c>
      <c r="G1553" s="121">
        <v>3582995</v>
      </c>
      <c r="H1553" s="121">
        <v>41597912</v>
      </c>
      <c r="I1553" s="121">
        <v>62950726</v>
      </c>
      <c r="J1553" s="121">
        <v>116641813</v>
      </c>
      <c r="K1553" s="121">
        <v>38723044</v>
      </c>
      <c r="L1553" s="121">
        <v>37556411</v>
      </c>
      <c r="M1553" s="121">
        <v>73959899</v>
      </c>
      <c r="N1553" s="121">
        <v>26847888</v>
      </c>
      <c r="O1553" s="121" t="e">
        <v>#N/A</v>
      </c>
      <c r="P1553" s="121">
        <v>3710497</v>
      </c>
      <c r="Q1553" s="121">
        <v>41192</v>
      </c>
      <c r="R1553" s="2">
        <v>30125</v>
      </c>
      <c r="S1553" s="2" t="s">
        <v>4125</v>
      </c>
      <c r="T1553" s="122">
        <v>0.13197217859910815</v>
      </c>
      <c r="U1553" s="122">
        <v>8.3680532297624691E-2</v>
      </c>
      <c r="V1553" s="122">
        <v>-7.9733577763051899E-2</v>
      </c>
      <c r="W1553" s="122">
        <v>0.33198252842657716</v>
      </c>
      <c r="X1553" s="122">
        <v>0.6340770697725695</v>
      </c>
      <c r="Y1553" s="123">
        <v>86.98278791998446</v>
      </c>
      <c r="Z1553" s="123">
        <v>236.95496698388035</v>
      </c>
      <c r="AA1553" s="122">
        <v>0.36355369927049758</v>
      </c>
      <c r="AB1553" s="123">
        <v>911.74041075937077</v>
      </c>
    </row>
    <row r="1554" spans="1:28" x14ac:dyDescent="0.25">
      <c r="A1554" s="2">
        <v>30</v>
      </c>
      <c r="B1554" s="2">
        <v>30126</v>
      </c>
      <c r="C1554" s="2" t="s">
        <v>4126</v>
      </c>
      <c r="D1554" s="121">
        <v>122099827</v>
      </c>
      <c r="E1554" s="121">
        <v>18189372</v>
      </c>
      <c r="F1554" s="121">
        <v>103910455</v>
      </c>
      <c r="G1554" s="121">
        <v>5174288</v>
      </c>
      <c r="H1554" s="121">
        <v>43598080</v>
      </c>
      <c r="I1554" s="121">
        <v>60312375</v>
      </c>
      <c r="J1554" s="121">
        <v>122099827</v>
      </c>
      <c r="K1554" s="121">
        <v>37183076</v>
      </c>
      <c r="L1554" s="121">
        <v>34199065</v>
      </c>
      <c r="M1554" s="121">
        <v>70527222</v>
      </c>
      <c r="N1554" s="121">
        <v>29826068</v>
      </c>
      <c r="O1554" s="121" t="e">
        <v>#N/A</v>
      </c>
      <c r="P1554" s="121">
        <v>2673769</v>
      </c>
      <c r="Q1554" s="121">
        <v>35091</v>
      </c>
      <c r="R1554" s="2">
        <v>30126</v>
      </c>
      <c r="S1554" s="2" t="s">
        <v>4126</v>
      </c>
      <c r="T1554" s="122">
        <v>0.25790569207447306</v>
      </c>
      <c r="U1554" s="122">
        <v>0.14897131672430625</v>
      </c>
      <c r="V1554" s="122">
        <v>0.84427709673718554</v>
      </c>
      <c r="W1554" s="122">
        <v>0.30453012844973154</v>
      </c>
      <c r="X1554" s="122">
        <v>0.57761934421086447</v>
      </c>
      <c r="Y1554" s="123">
        <v>147.45342110512667</v>
      </c>
      <c r="Z1554" s="123">
        <v>518.34863640249637</v>
      </c>
      <c r="AA1554" s="122">
        <v>0.6098481368714106</v>
      </c>
      <c r="AB1554" s="123">
        <v>974.58222906158278</v>
      </c>
    </row>
    <row r="1555" spans="1:28" x14ac:dyDescent="0.25">
      <c r="A1555" s="2">
        <v>30</v>
      </c>
      <c r="B1555" s="2">
        <v>30127</v>
      </c>
      <c r="C1555" s="2" t="s">
        <v>4127</v>
      </c>
      <c r="D1555" s="121">
        <v>154667204</v>
      </c>
      <c r="E1555" s="121">
        <v>3666079</v>
      </c>
      <c r="F1555" s="121">
        <v>151001125</v>
      </c>
      <c r="G1555" s="121">
        <v>1154316</v>
      </c>
      <c r="H1555" s="121">
        <v>35724920</v>
      </c>
      <c r="I1555" s="121">
        <v>115276205</v>
      </c>
      <c r="J1555" s="121">
        <v>154667204</v>
      </c>
      <c r="K1555" s="121">
        <v>96716237</v>
      </c>
      <c r="L1555" s="121">
        <v>92196255</v>
      </c>
      <c r="M1555" s="121">
        <v>53826484</v>
      </c>
      <c r="N1555" s="121">
        <v>21986875</v>
      </c>
      <c r="O1555" s="121" t="e">
        <v>#N/A</v>
      </c>
      <c r="P1555" s="121">
        <v>1419832</v>
      </c>
      <c r="Q1555" s="121">
        <v>30861</v>
      </c>
      <c r="R1555" s="2">
        <v>30127</v>
      </c>
      <c r="S1555" s="2" t="s">
        <v>4127</v>
      </c>
      <c r="T1555" s="122">
        <v>6.8109204383477839E-2</v>
      </c>
      <c r="U1555" s="122">
        <v>2.3703014635216398E-2</v>
      </c>
      <c r="V1555" s="122">
        <v>-0.22520427762344486</v>
      </c>
      <c r="W1555" s="122">
        <v>0.62531832540271437</v>
      </c>
      <c r="X1555" s="122">
        <v>0.34801485129323212</v>
      </c>
      <c r="Y1555" s="123">
        <v>37.403713424710801</v>
      </c>
      <c r="Z1555" s="123">
        <v>118.79326658241794</v>
      </c>
      <c r="AA1555" s="122">
        <v>0.16673942977344439</v>
      </c>
      <c r="AB1555" s="123">
        <v>2987.4681637017593</v>
      </c>
    </row>
    <row r="1556" spans="1:28" x14ac:dyDescent="0.25">
      <c r="A1556" s="2">
        <v>30</v>
      </c>
      <c r="B1556" s="2">
        <v>30128</v>
      </c>
      <c r="C1556" s="2" t="s">
        <v>4128</v>
      </c>
      <c r="D1556" s="121">
        <v>230729395</v>
      </c>
      <c r="E1556" s="121">
        <v>22112840</v>
      </c>
      <c r="F1556" s="121">
        <v>202587536</v>
      </c>
      <c r="G1556" s="121">
        <v>9423679</v>
      </c>
      <c r="H1556" s="121">
        <v>62079143</v>
      </c>
      <c r="I1556" s="121">
        <v>140508393</v>
      </c>
      <c r="J1556" s="121">
        <v>230729395</v>
      </c>
      <c r="K1556" s="121">
        <v>76550222</v>
      </c>
      <c r="L1556" s="121">
        <v>73618093</v>
      </c>
      <c r="M1556" s="121">
        <v>151388261</v>
      </c>
      <c r="N1556" s="121">
        <v>78975828</v>
      </c>
      <c r="O1556" s="121" t="e">
        <v>#N/A</v>
      </c>
      <c r="P1556" s="121">
        <v>9910583</v>
      </c>
      <c r="Q1556" s="121">
        <v>75652</v>
      </c>
      <c r="R1556" s="2">
        <v>30128</v>
      </c>
      <c r="S1556" s="2" t="s">
        <v>4128</v>
      </c>
      <c r="T1556" s="122">
        <v>0.14606707187157661</v>
      </c>
      <c r="U1556" s="122">
        <v>9.5838850528776359E-2</v>
      </c>
      <c r="V1556" s="122">
        <v>-9.3806922774048784E-2</v>
      </c>
      <c r="W1556" s="122">
        <v>0.33177490020289785</v>
      </c>
      <c r="X1556" s="122">
        <v>0.65612905975851066</v>
      </c>
      <c r="Y1556" s="123">
        <v>124.56615819806483</v>
      </c>
      <c r="Z1556" s="123">
        <v>292.29683286628244</v>
      </c>
      <c r="AA1556" s="122">
        <v>0.27999503848190105</v>
      </c>
      <c r="AB1556" s="123">
        <v>973.11496060910486</v>
      </c>
    </row>
    <row r="1557" spans="1:28" x14ac:dyDescent="0.25">
      <c r="A1557" s="2">
        <v>30</v>
      </c>
      <c r="B1557" s="2">
        <v>30129</v>
      </c>
      <c r="C1557" s="2" t="s">
        <v>4129</v>
      </c>
      <c r="D1557" s="121">
        <v>95379074</v>
      </c>
      <c r="E1557" s="121">
        <v>3881716</v>
      </c>
      <c r="F1557" s="121">
        <v>91497358</v>
      </c>
      <c r="G1557" s="121">
        <v>1214390</v>
      </c>
      <c r="H1557" s="121">
        <v>37936866</v>
      </c>
      <c r="I1557" s="121">
        <v>53560492</v>
      </c>
      <c r="J1557" s="121">
        <v>95379074</v>
      </c>
      <c r="K1557" s="121">
        <v>40709401</v>
      </c>
      <c r="L1557" s="121">
        <v>38787518</v>
      </c>
      <c r="M1557" s="121">
        <v>47954157</v>
      </c>
      <c r="N1557" s="121">
        <v>23504950</v>
      </c>
      <c r="O1557" s="121" t="e">
        <v>#N/A</v>
      </c>
      <c r="P1557" s="121">
        <v>919522</v>
      </c>
      <c r="Q1557" s="121">
        <v>20796</v>
      </c>
      <c r="R1557" s="2">
        <v>30129</v>
      </c>
      <c r="S1557" s="2" t="s">
        <v>4129</v>
      </c>
      <c r="T1557" s="122">
        <v>8.0946392197031009E-2</v>
      </c>
      <c r="U1557" s="122">
        <v>4.069777402116527E-2</v>
      </c>
      <c r="V1557" s="122">
        <v>0.25862257415869361</v>
      </c>
      <c r="W1557" s="122">
        <v>0.42681690325490057</v>
      </c>
      <c r="X1557" s="122">
        <v>0.50277440311488031</v>
      </c>
      <c r="Y1557" s="123">
        <v>58.395364493171762</v>
      </c>
      <c r="Z1557" s="123">
        <v>186.65685708790153</v>
      </c>
      <c r="AA1557" s="122">
        <v>0.16514461847398101</v>
      </c>
      <c r="AB1557" s="123">
        <v>1865.143200615503</v>
      </c>
    </row>
    <row r="1558" spans="1:28" x14ac:dyDescent="0.25">
      <c r="A1558" s="2">
        <v>30</v>
      </c>
      <c r="B1558" s="2">
        <v>30130</v>
      </c>
      <c r="C1558" s="2" t="s">
        <v>4130</v>
      </c>
      <c r="D1558" s="121">
        <v>201426581</v>
      </c>
      <c r="E1558" s="121">
        <v>14536751</v>
      </c>
      <c r="F1558" s="121">
        <v>178786171</v>
      </c>
      <c r="G1558" s="121">
        <v>6007580</v>
      </c>
      <c r="H1558" s="121">
        <v>76166061</v>
      </c>
      <c r="I1558" s="121">
        <v>102620110</v>
      </c>
      <c r="J1558" s="121">
        <v>201426581</v>
      </c>
      <c r="K1558" s="121">
        <v>85878465</v>
      </c>
      <c r="L1558" s="121">
        <v>80892139</v>
      </c>
      <c r="M1558" s="121">
        <v>114521197</v>
      </c>
      <c r="N1558" s="121">
        <v>60440276</v>
      </c>
      <c r="O1558" s="121" t="e">
        <v>#N/A</v>
      </c>
      <c r="P1558" s="121">
        <v>5416571</v>
      </c>
      <c r="Q1558" s="121">
        <v>38740</v>
      </c>
      <c r="R1558" s="2">
        <v>30130</v>
      </c>
      <c r="S1558" s="2" t="s">
        <v>4130</v>
      </c>
      <c r="T1558" s="122">
        <v>0.12693502496310793</v>
      </c>
      <c r="U1558" s="122">
        <v>7.2168980518018122E-2</v>
      </c>
      <c r="V1558" s="122">
        <v>5.6999012255277259E-2</v>
      </c>
      <c r="W1558" s="122">
        <v>0.42635120237681046</v>
      </c>
      <c r="X1558" s="122">
        <v>0.56855056781210023</v>
      </c>
      <c r="Y1558" s="123">
        <v>155.07434176561694</v>
      </c>
      <c r="Z1558" s="123">
        <v>375.23879710893135</v>
      </c>
      <c r="AA1558" s="122">
        <v>0.24051430539463453</v>
      </c>
      <c r="AB1558" s="123">
        <v>2088.0779297883323</v>
      </c>
    </row>
    <row r="1559" spans="1:28" x14ac:dyDescent="0.25">
      <c r="A1559" s="2">
        <v>30</v>
      </c>
      <c r="B1559" s="2">
        <v>30131</v>
      </c>
      <c r="C1559" s="2" t="s">
        <v>4131</v>
      </c>
      <c r="D1559" s="121">
        <v>893839043</v>
      </c>
      <c r="E1559" s="121">
        <v>170304090</v>
      </c>
      <c r="F1559" s="121">
        <v>717906924</v>
      </c>
      <c r="G1559" s="121">
        <v>61016654</v>
      </c>
      <c r="H1559" s="121">
        <v>391726789</v>
      </c>
      <c r="I1559" s="121">
        <v>326180135</v>
      </c>
      <c r="J1559" s="121">
        <v>893839043</v>
      </c>
      <c r="K1559" s="121">
        <v>176481799</v>
      </c>
      <c r="L1559" s="121">
        <v>133656277</v>
      </c>
      <c r="M1559" s="121">
        <v>711728281</v>
      </c>
      <c r="N1559" s="121">
        <v>396248743</v>
      </c>
      <c r="O1559" s="121" t="e">
        <v>#N/A</v>
      </c>
      <c r="P1559" s="121">
        <v>66284286</v>
      </c>
      <c r="Q1559" s="121">
        <v>209642</v>
      </c>
      <c r="R1559" s="2">
        <v>30131</v>
      </c>
      <c r="S1559" s="2" t="s">
        <v>4131</v>
      </c>
      <c r="T1559" s="122">
        <v>0.23928245447928181</v>
      </c>
      <c r="U1559" s="122">
        <v>0.19053104844067548</v>
      </c>
      <c r="V1559" s="122">
        <v>-0.12272194694522109</v>
      </c>
      <c r="W1559" s="122">
        <v>0.19744248182275922</v>
      </c>
      <c r="X1559" s="122">
        <v>0.79626000516963324</v>
      </c>
      <c r="Y1559" s="123">
        <v>291.05166903578481</v>
      </c>
      <c r="Z1559" s="123">
        <v>812.35673195256675</v>
      </c>
      <c r="AA1559" s="122">
        <v>0.42979086497695212</v>
      </c>
      <c r="AB1559" s="123">
        <v>637.5453248871886</v>
      </c>
    </row>
    <row r="1560" spans="1:28" x14ac:dyDescent="0.25">
      <c r="A1560" s="2">
        <v>30</v>
      </c>
      <c r="B1560" s="2">
        <v>30132</v>
      </c>
      <c r="C1560" s="2" t="s">
        <v>4132</v>
      </c>
      <c r="D1560" s="121">
        <v>88521112</v>
      </c>
      <c r="E1560" s="121">
        <v>6537833</v>
      </c>
      <c r="F1560" s="121">
        <v>81983279</v>
      </c>
      <c r="G1560" s="121">
        <v>2284402</v>
      </c>
      <c r="H1560" s="121">
        <v>33781081</v>
      </c>
      <c r="I1560" s="121">
        <v>48202198</v>
      </c>
      <c r="J1560" s="121">
        <v>88521112</v>
      </c>
      <c r="K1560" s="121">
        <v>32019294</v>
      </c>
      <c r="L1560" s="121">
        <v>25421877</v>
      </c>
      <c r="M1560" s="121">
        <v>50151575</v>
      </c>
      <c r="N1560" s="121">
        <v>32339122</v>
      </c>
      <c r="O1560" s="121" t="e">
        <v>#N/A</v>
      </c>
      <c r="P1560" s="121">
        <v>2054466</v>
      </c>
      <c r="Q1560" s="121">
        <v>33890</v>
      </c>
      <c r="R1560" s="2">
        <v>30132</v>
      </c>
      <c r="S1560" s="2" t="s">
        <v>4132</v>
      </c>
      <c r="T1560" s="122">
        <v>0.1303614692061017</v>
      </c>
      <c r="U1560" s="122">
        <v>7.3856200541177114E-2</v>
      </c>
      <c r="V1560" s="122">
        <v>5.9675838629504208E-2</v>
      </c>
      <c r="W1560" s="122">
        <v>0.36171364408526635</v>
      </c>
      <c r="X1560" s="122">
        <v>0.56654931085818261</v>
      </c>
      <c r="Y1560" s="123">
        <v>67.406373561522571</v>
      </c>
      <c r="Z1560" s="123">
        <v>192.91333726763057</v>
      </c>
      <c r="AA1560" s="122">
        <v>0.20216482686202797</v>
      </c>
      <c r="AB1560" s="123">
        <v>750.12915314251995</v>
      </c>
    </row>
    <row r="1561" spans="1:28" x14ac:dyDescent="0.25">
      <c r="A1561" s="2">
        <v>30</v>
      </c>
      <c r="B1561" s="2">
        <v>30133</v>
      </c>
      <c r="C1561" s="2" t="s">
        <v>4133</v>
      </c>
      <c r="D1561" s="121">
        <v>224338696</v>
      </c>
      <c r="E1561" s="121">
        <v>25951979</v>
      </c>
      <c r="F1561" s="121">
        <v>198386717</v>
      </c>
      <c r="G1561" s="121">
        <v>8310872</v>
      </c>
      <c r="H1561" s="121">
        <v>73007800</v>
      </c>
      <c r="I1561" s="121">
        <v>125378917</v>
      </c>
      <c r="J1561" s="121">
        <v>224338696</v>
      </c>
      <c r="K1561" s="121">
        <v>99950748</v>
      </c>
      <c r="L1561" s="121">
        <v>94219721</v>
      </c>
      <c r="M1561" s="121">
        <v>112941281</v>
      </c>
      <c r="N1561" s="121">
        <v>54222216</v>
      </c>
      <c r="O1561" s="121" t="e">
        <v>#N/A</v>
      </c>
      <c r="P1561" s="121">
        <v>7763835</v>
      </c>
      <c r="Q1561" s="121">
        <v>59655</v>
      </c>
      <c r="R1561" s="2">
        <v>30133</v>
      </c>
      <c r="S1561" s="2" t="s">
        <v>4133</v>
      </c>
      <c r="T1561" s="122">
        <v>0.22978293472694009</v>
      </c>
      <c r="U1561" s="122">
        <v>0.11568213358965053</v>
      </c>
      <c r="V1561" s="122">
        <v>2.0163439865453325E-2</v>
      </c>
      <c r="W1561" s="122">
        <v>0.44553503154890406</v>
      </c>
      <c r="X1561" s="122">
        <v>0.50344092666028517</v>
      </c>
      <c r="Y1561" s="123">
        <v>139.3155980219596</v>
      </c>
      <c r="Z1561" s="123">
        <v>435.03443131338531</v>
      </c>
      <c r="AA1561" s="122">
        <v>0.47862261844849718</v>
      </c>
      <c r="AB1561" s="123">
        <v>1579.4102925152963</v>
      </c>
    </row>
    <row r="1562" spans="1:28" x14ac:dyDescent="0.25">
      <c r="A1562" s="2">
        <v>30</v>
      </c>
      <c r="B1562" s="2">
        <v>30134</v>
      </c>
      <c r="C1562" s="2" t="s">
        <v>4134</v>
      </c>
      <c r="D1562" s="121">
        <v>88552212</v>
      </c>
      <c r="E1562" s="121">
        <v>9928887</v>
      </c>
      <c r="F1562" s="121">
        <v>78623325</v>
      </c>
      <c r="G1562" s="121">
        <v>4710088</v>
      </c>
      <c r="H1562" s="121">
        <v>35454991</v>
      </c>
      <c r="I1562" s="121">
        <v>43168334</v>
      </c>
      <c r="J1562" s="121">
        <v>88552212</v>
      </c>
      <c r="K1562" s="121">
        <v>22382918</v>
      </c>
      <c r="L1562" s="121">
        <v>17134195</v>
      </c>
      <c r="M1562" s="121">
        <v>55255597</v>
      </c>
      <c r="N1562" s="121">
        <v>27980054</v>
      </c>
      <c r="O1562" s="121" t="e">
        <v>#N/A</v>
      </c>
      <c r="P1562" s="121">
        <v>4166080</v>
      </c>
      <c r="Q1562" s="121">
        <v>25559</v>
      </c>
      <c r="R1562" s="2">
        <v>30134</v>
      </c>
      <c r="S1562" s="2" t="s">
        <v>4134</v>
      </c>
      <c r="T1562" s="122">
        <v>0.17969015880870856</v>
      </c>
      <c r="U1562" s="122">
        <v>0.11212466380851108</v>
      </c>
      <c r="V1562" s="122">
        <v>7.7459301844962303E-2</v>
      </c>
      <c r="W1562" s="122">
        <v>0.25276520478110698</v>
      </c>
      <c r="X1562" s="122">
        <v>0.6239888959521418</v>
      </c>
      <c r="Y1562" s="123">
        <v>184.2829531671818</v>
      </c>
      <c r="Z1562" s="123">
        <v>388.46930631088856</v>
      </c>
      <c r="AA1562" s="122">
        <v>0.35485589127168948</v>
      </c>
      <c r="AB1562" s="123">
        <v>670.3781446848468</v>
      </c>
    </row>
    <row r="1563" spans="1:28" x14ac:dyDescent="0.25">
      <c r="A1563" s="2">
        <v>30</v>
      </c>
      <c r="B1563" s="2">
        <v>30135</v>
      </c>
      <c r="C1563" s="2" t="s">
        <v>4135</v>
      </c>
      <c r="D1563" s="121">
        <v>102962159</v>
      </c>
      <c r="E1563" s="121">
        <v>6493924</v>
      </c>
      <c r="F1563" s="121">
        <v>96468235</v>
      </c>
      <c r="G1563" s="121">
        <v>2541092</v>
      </c>
      <c r="H1563" s="121">
        <v>25256046</v>
      </c>
      <c r="I1563" s="121">
        <v>71212189</v>
      </c>
      <c r="J1563" s="121">
        <v>102962159</v>
      </c>
      <c r="K1563" s="121">
        <v>60790420</v>
      </c>
      <c r="L1563" s="121">
        <v>59211889</v>
      </c>
      <c r="M1563" s="121">
        <v>39014327</v>
      </c>
      <c r="N1563" s="121">
        <v>21227297</v>
      </c>
      <c r="O1563" s="121" t="e">
        <v>#N/A</v>
      </c>
      <c r="P1563" s="121">
        <v>2362898</v>
      </c>
      <c r="Q1563" s="121">
        <v>25359</v>
      </c>
      <c r="R1563" s="2">
        <v>30135</v>
      </c>
      <c r="S1563" s="2" t="s">
        <v>4135</v>
      </c>
      <c r="T1563" s="122">
        <v>0.16644972499461544</v>
      </c>
      <c r="U1563" s="122">
        <v>6.3070977367520042E-2</v>
      </c>
      <c r="V1563" s="122">
        <v>2.4884377398167512E-2</v>
      </c>
      <c r="W1563" s="122">
        <v>0.59041516407984418</v>
      </c>
      <c r="X1563" s="122">
        <v>0.37891908424336751</v>
      </c>
      <c r="Y1563" s="123">
        <v>100.20473993454</v>
      </c>
      <c r="Z1563" s="123">
        <v>256.0796561378603</v>
      </c>
      <c r="AA1563" s="122">
        <v>0.30592326474727327</v>
      </c>
      <c r="AB1563" s="123">
        <v>2334.9457391852993</v>
      </c>
    </row>
    <row r="1564" spans="1:28" x14ac:dyDescent="0.25">
      <c r="A1564" s="2">
        <v>30</v>
      </c>
      <c r="B1564" s="2">
        <v>30136</v>
      </c>
      <c r="C1564" s="2" t="s">
        <v>4136</v>
      </c>
      <c r="D1564" s="121">
        <v>38790557</v>
      </c>
      <c r="E1564" s="121">
        <v>2238766</v>
      </c>
      <c r="F1564" s="121">
        <v>36541111</v>
      </c>
      <c r="G1564" s="121">
        <v>1180937</v>
      </c>
      <c r="H1564" s="121">
        <v>18355893</v>
      </c>
      <c r="I1564" s="121">
        <v>18185218</v>
      </c>
      <c r="J1564" s="121">
        <v>38790557</v>
      </c>
      <c r="K1564" s="121">
        <v>13084040</v>
      </c>
      <c r="L1564" s="121">
        <v>12285970</v>
      </c>
      <c r="M1564" s="121">
        <v>25312106</v>
      </c>
      <c r="N1564" s="121">
        <v>10517022</v>
      </c>
      <c r="O1564" s="121" t="e">
        <v>#N/A</v>
      </c>
      <c r="P1564" s="121">
        <v>1197155</v>
      </c>
      <c r="Q1564" s="121">
        <v>9119</v>
      </c>
      <c r="R1564" s="2">
        <v>30136</v>
      </c>
      <c r="S1564" s="2" t="s">
        <v>4136</v>
      </c>
      <c r="T1564" s="122">
        <v>8.8446453250472318E-2</v>
      </c>
      <c r="U1564" s="122">
        <v>5.7714200907195014E-2</v>
      </c>
      <c r="V1564" s="122">
        <v>-5.9896207087794195E-2</v>
      </c>
      <c r="W1564" s="122">
        <v>0.3372996165020265</v>
      </c>
      <c r="X1564" s="122">
        <v>0.6525326769605293</v>
      </c>
      <c r="Y1564" s="123">
        <v>129.50290602039698</v>
      </c>
      <c r="Z1564" s="123">
        <v>245.50564754907336</v>
      </c>
      <c r="AA1564" s="122">
        <v>0.21287071568358421</v>
      </c>
      <c r="AB1564" s="123">
        <v>1347.2935628906678</v>
      </c>
    </row>
    <row r="1565" spans="1:28" x14ac:dyDescent="0.25">
      <c r="A1565" s="2">
        <v>30</v>
      </c>
      <c r="B1565" s="2">
        <v>30137</v>
      </c>
      <c r="C1565" s="2" t="s">
        <v>3184</v>
      </c>
      <c r="D1565" s="121">
        <v>49963253</v>
      </c>
      <c r="E1565" s="121">
        <v>795965</v>
      </c>
      <c r="F1565" s="121">
        <v>49167288</v>
      </c>
      <c r="G1565" s="121">
        <v>366133</v>
      </c>
      <c r="H1565" s="121">
        <v>21406839</v>
      </c>
      <c r="I1565" s="121">
        <v>27760449</v>
      </c>
      <c r="J1565" s="121">
        <v>49963253</v>
      </c>
      <c r="K1565" s="121">
        <v>23788398</v>
      </c>
      <c r="L1565" s="121">
        <v>22415218</v>
      </c>
      <c r="M1565" s="121">
        <v>24390530</v>
      </c>
      <c r="N1565" s="121">
        <v>13293005</v>
      </c>
      <c r="O1565" s="121" t="e">
        <v>#N/A</v>
      </c>
      <c r="P1565" s="121">
        <v>314636</v>
      </c>
      <c r="Q1565" s="121">
        <v>6352</v>
      </c>
      <c r="R1565" s="2">
        <v>30137</v>
      </c>
      <c r="S1565" s="2" t="s">
        <v>3184</v>
      </c>
      <c r="T1565" s="122">
        <v>3.2634182201042784E-2</v>
      </c>
      <c r="U1565" s="122">
        <v>1.5931008335265919E-2</v>
      </c>
      <c r="V1565" s="122">
        <v>0.10899584956979846</v>
      </c>
      <c r="W1565" s="122">
        <v>0.47611787807331118</v>
      </c>
      <c r="X1565" s="122">
        <v>0.48816937520060993</v>
      </c>
      <c r="Y1565" s="123">
        <v>57.640585642317383</v>
      </c>
      <c r="Z1565" s="123">
        <v>125.30935138539043</v>
      </c>
      <c r="AA1565" s="122">
        <v>5.9878484962579942E-2</v>
      </c>
      <c r="AB1565" s="123">
        <v>3528.8441435768264</v>
      </c>
    </row>
    <row r="1566" spans="1:28" x14ac:dyDescent="0.25">
      <c r="A1566" s="2">
        <v>30</v>
      </c>
      <c r="B1566" s="2">
        <v>30138</v>
      </c>
      <c r="C1566" s="2" t="s">
        <v>4137</v>
      </c>
      <c r="D1566" s="121">
        <v>163647006</v>
      </c>
      <c r="E1566" s="121">
        <v>22513196</v>
      </c>
      <c r="F1566" s="121">
        <v>141133810</v>
      </c>
      <c r="G1566" s="121">
        <v>8969734</v>
      </c>
      <c r="H1566" s="121">
        <v>82445126</v>
      </c>
      <c r="I1566" s="121">
        <v>58688684</v>
      </c>
      <c r="J1566" s="121">
        <v>163647006</v>
      </c>
      <c r="K1566" s="121">
        <v>40053405</v>
      </c>
      <c r="L1566" s="121">
        <v>37022292</v>
      </c>
      <c r="M1566" s="121">
        <v>114539491</v>
      </c>
      <c r="N1566" s="121">
        <v>58114767</v>
      </c>
      <c r="O1566" s="121" t="e">
        <v>#N/A</v>
      </c>
      <c r="P1566" s="121">
        <v>8730604</v>
      </c>
      <c r="Q1566" s="121">
        <v>42107</v>
      </c>
      <c r="R1566" s="2">
        <v>30138</v>
      </c>
      <c r="S1566" s="2" t="s">
        <v>4137</v>
      </c>
      <c r="T1566" s="122">
        <v>0.19655400773520113</v>
      </c>
      <c r="U1566" s="122">
        <v>0.13757169501775057</v>
      </c>
      <c r="V1566" s="122">
        <v>-2.0882680279597388E-2</v>
      </c>
      <c r="W1566" s="122">
        <v>0.24475489029111844</v>
      </c>
      <c r="X1566" s="122">
        <v>0.69991803577512446</v>
      </c>
      <c r="Y1566" s="123">
        <v>213.02239532619279</v>
      </c>
      <c r="Z1566" s="123">
        <v>534.66635001306202</v>
      </c>
      <c r="AA1566" s="122">
        <v>0.38739200313751582</v>
      </c>
      <c r="AB1566" s="123">
        <v>879.2431662193934</v>
      </c>
    </row>
    <row r="1567" spans="1:28" x14ac:dyDescent="0.25">
      <c r="A1567" s="2">
        <v>30</v>
      </c>
      <c r="B1567" s="2">
        <v>30139</v>
      </c>
      <c r="C1567" s="2" t="s">
        <v>4138</v>
      </c>
      <c r="D1567" s="121">
        <v>38777699</v>
      </c>
      <c r="E1567" s="121">
        <v>2145413</v>
      </c>
      <c r="F1567" s="121">
        <v>36632286</v>
      </c>
      <c r="G1567" s="121">
        <v>1139064</v>
      </c>
      <c r="H1567" s="121">
        <v>20273111</v>
      </c>
      <c r="I1567" s="121">
        <v>16359175</v>
      </c>
      <c r="J1567" s="121">
        <v>38777699</v>
      </c>
      <c r="K1567" s="121">
        <v>11571382</v>
      </c>
      <c r="L1567" s="121">
        <v>10350417</v>
      </c>
      <c r="M1567" s="121">
        <v>26298279</v>
      </c>
      <c r="N1567" s="121">
        <v>13224097</v>
      </c>
      <c r="O1567" s="121" t="e">
        <v>#N/A</v>
      </c>
      <c r="P1567" s="121">
        <v>1087149</v>
      </c>
      <c r="Q1567" s="121">
        <v>9219</v>
      </c>
      <c r="R1567" s="2">
        <v>30139</v>
      </c>
      <c r="S1567" s="2" t="s">
        <v>4138</v>
      </c>
      <c r="T1567" s="122">
        <v>8.1579977153638072E-2</v>
      </c>
      <c r="U1567" s="122">
        <v>5.5325949071913731E-2</v>
      </c>
      <c r="V1567" s="122">
        <v>-1.4759848029728406E-3</v>
      </c>
      <c r="W1567" s="122">
        <v>0.29840300735739889</v>
      </c>
      <c r="X1567" s="122">
        <v>0.67818049234948163</v>
      </c>
      <c r="Y1567" s="123">
        <v>123.55613407094044</v>
      </c>
      <c r="Z1567" s="123">
        <v>232.71645514697906</v>
      </c>
      <c r="AA1567" s="122">
        <v>0.16223512274599922</v>
      </c>
      <c r="AB1567" s="123">
        <v>1122.7266514806379</v>
      </c>
    </row>
    <row r="1568" spans="1:28" x14ac:dyDescent="0.25">
      <c r="A1568" s="2">
        <v>30</v>
      </c>
      <c r="B1568" s="2">
        <v>30140</v>
      </c>
      <c r="C1568" s="2" t="s">
        <v>4139</v>
      </c>
      <c r="D1568" s="121">
        <v>31248057</v>
      </c>
      <c r="E1568" s="121">
        <v>1366755</v>
      </c>
      <c r="F1568" s="121">
        <v>29881302</v>
      </c>
      <c r="G1568" s="121">
        <v>323135</v>
      </c>
      <c r="H1568" s="121">
        <v>15876749</v>
      </c>
      <c r="I1568" s="121">
        <v>14004553</v>
      </c>
      <c r="J1568" s="121">
        <v>31248057</v>
      </c>
      <c r="K1568" s="121">
        <v>11679387</v>
      </c>
      <c r="L1568" s="121">
        <v>10417808</v>
      </c>
      <c r="M1568" s="121">
        <v>17331294</v>
      </c>
      <c r="N1568" s="121">
        <v>8818711</v>
      </c>
      <c r="O1568" s="121" t="e">
        <v>#N/A</v>
      </c>
      <c r="P1568" s="121">
        <v>266171</v>
      </c>
      <c r="Q1568" s="121">
        <v>3514</v>
      </c>
      <c r="R1568" s="2">
        <v>30140</v>
      </c>
      <c r="S1568" s="2" t="s">
        <v>4139</v>
      </c>
      <c r="T1568" s="122">
        <v>7.8860528244457689E-2</v>
      </c>
      <c r="U1568" s="122">
        <v>4.3738879508572324E-2</v>
      </c>
      <c r="V1568" s="122">
        <v>0.1569716660667988</v>
      </c>
      <c r="W1568" s="122">
        <v>0.37376362312703154</v>
      </c>
      <c r="X1568" s="122">
        <v>0.55463589304128569</v>
      </c>
      <c r="Y1568" s="123">
        <v>91.956459874786574</v>
      </c>
      <c r="Z1568" s="123">
        <v>388.94564598747866</v>
      </c>
      <c r="AA1568" s="122">
        <v>0.15498353444171148</v>
      </c>
      <c r="AB1568" s="123">
        <v>2964.6579396698917</v>
      </c>
    </row>
    <row r="1569" spans="1:28" x14ac:dyDescent="0.25">
      <c r="A1569" s="2">
        <v>30</v>
      </c>
      <c r="B1569" s="2">
        <v>30141</v>
      </c>
      <c r="C1569" s="2" t="s">
        <v>4140</v>
      </c>
      <c r="D1569" s="121">
        <v>724084116</v>
      </c>
      <c r="E1569" s="121">
        <v>58634909</v>
      </c>
      <c r="F1569" s="121">
        <v>654057683</v>
      </c>
      <c r="G1569" s="121">
        <v>25907356</v>
      </c>
      <c r="H1569" s="121">
        <v>170753698</v>
      </c>
      <c r="I1569" s="121">
        <v>483303985</v>
      </c>
      <c r="J1569" s="121">
        <v>724084116</v>
      </c>
      <c r="K1569" s="121">
        <v>397300664</v>
      </c>
      <c r="L1569" s="121">
        <v>391582786</v>
      </c>
      <c r="M1569" s="121">
        <v>312935124</v>
      </c>
      <c r="N1569" s="121">
        <v>163712044</v>
      </c>
      <c r="O1569" s="121" t="e">
        <v>#N/A</v>
      </c>
      <c r="P1569" s="121">
        <v>20568611</v>
      </c>
      <c r="Q1569" s="121">
        <v>166519</v>
      </c>
      <c r="R1569" s="2">
        <v>30141</v>
      </c>
      <c r="S1569" s="2" t="s">
        <v>4140</v>
      </c>
      <c r="T1569" s="122">
        <v>0.18737081427778621</v>
      </c>
      <c r="U1569" s="122">
        <v>8.0978035154136707E-2</v>
      </c>
      <c r="V1569" s="122">
        <v>0.20037678325517061</v>
      </c>
      <c r="W1569" s="122">
        <v>0.54869407465361386</v>
      </c>
      <c r="X1569" s="122">
        <v>0.43218062250657074</v>
      </c>
      <c r="Y1569" s="123">
        <v>155.58198163572925</v>
      </c>
      <c r="Z1569" s="123">
        <v>352.1214335901609</v>
      </c>
      <c r="AA1569" s="122">
        <v>0.35815879862815714</v>
      </c>
      <c r="AB1569" s="123">
        <v>2351.5802160714393</v>
      </c>
    </row>
    <row r="1570" spans="1:28" x14ac:dyDescent="0.25">
      <c r="A1570" s="2">
        <v>30</v>
      </c>
      <c r="B1570" s="2">
        <v>30142</v>
      </c>
      <c r="C1570" s="2" t="s">
        <v>4141</v>
      </c>
      <c r="D1570" s="121">
        <v>168561780</v>
      </c>
      <c r="E1570" s="121">
        <v>10801414</v>
      </c>
      <c r="F1570" s="121">
        <v>157760366</v>
      </c>
      <c r="G1570" s="121">
        <v>4074523</v>
      </c>
      <c r="H1570" s="121">
        <v>60551521</v>
      </c>
      <c r="I1570" s="121">
        <v>97208845</v>
      </c>
      <c r="J1570" s="121">
        <v>168561780</v>
      </c>
      <c r="K1570" s="121">
        <v>58851367</v>
      </c>
      <c r="L1570" s="121">
        <v>56866567</v>
      </c>
      <c r="M1570" s="121">
        <v>78836373</v>
      </c>
      <c r="N1570" s="121">
        <v>43239293</v>
      </c>
      <c r="O1570" s="121" t="e">
        <v>#N/A</v>
      </c>
      <c r="P1570" s="121">
        <v>4592011</v>
      </c>
      <c r="Q1570" s="121">
        <v>42237</v>
      </c>
      <c r="R1570" s="2">
        <v>30142</v>
      </c>
      <c r="S1570" s="2" t="s">
        <v>4141</v>
      </c>
      <c r="T1570" s="122">
        <v>0.1370105395386467</v>
      </c>
      <c r="U1570" s="122">
        <v>6.4079852502744103E-2</v>
      </c>
      <c r="V1570" s="122">
        <v>-0.15438376418705002</v>
      </c>
      <c r="W1570" s="122">
        <v>0.34913826254089153</v>
      </c>
      <c r="X1570" s="122">
        <v>0.46770016904187889</v>
      </c>
      <c r="Y1570" s="123">
        <v>96.468096692473424</v>
      </c>
      <c r="Z1570" s="123">
        <v>255.7334564481379</v>
      </c>
      <c r="AA1570" s="122">
        <v>0.24980551832797082</v>
      </c>
      <c r="AB1570" s="123">
        <v>1346.3685157563275</v>
      </c>
    </row>
    <row r="1571" spans="1:28" x14ac:dyDescent="0.25">
      <c r="A1571" s="2">
        <v>30</v>
      </c>
      <c r="B1571" s="2">
        <v>30143</v>
      </c>
      <c r="C1571" s="2" t="s">
        <v>4142</v>
      </c>
      <c r="D1571" s="121">
        <v>251191430</v>
      </c>
      <c r="E1571" s="121">
        <v>10583041</v>
      </c>
      <c r="F1571" s="121">
        <v>236044783</v>
      </c>
      <c r="G1571" s="121">
        <v>4687630</v>
      </c>
      <c r="H1571" s="121">
        <v>75777456</v>
      </c>
      <c r="I1571" s="121">
        <v>160267327</v>
      </c>
      <c r="J1571" s="121">
        <v>251191430</v>
      </c>
      <c r="K1571" s="121">
        <v>115028724</v>
      </c>
      <c r="L1571" s="121">
        <v>111717714</v>
      </c>
      <c r="M1571" s="121">
        <v>135240707</v>
      </c>
      <c r="N1571" s="121">
        <v>54178851</v>
      </c>
      <c r="O1571" s="121" t="e">
        <v>#N/A</v>
      </c>
      <c r="P1571" s="121">
        <v>10972396</v>
      </c>
      <c r="Q1571" s="121">
        <v>59485</v>
      </c>
      <c r="R1571" s="2">
        <v>30143</v>
      </c>
      <c r="S1571" s="2" t="s">
        <v>4142</v>
      </c>
      <c r="T1571" s="122">
        <v>7.825336937938368E-2</v>
      </c>
      <c r="U1571" s="122">
        <v>4.2131377650901546E-2</v>
      </c>
      <c r="V1571" s="122">
        <v>-0.59285293284796436</v>
      </c>
      <c r="W1571" s="122">
        <v>0.45793251784107442</v>
      </c>
      <c r="X1571" s="122">
        <v>0.53839697875042947</v>
      </c>
      <c r="Y1571" s="123">
        <v>78.80356392367824</v>
      </c>
      <c r="Z1571" s="123">
        <v>177.91108682861224</v>
      </c>
      <c r="AA1571" s="122">
        <v>0.19533527944326468</v>
      </c>
      <c r="AB1571" s="123">
        <v>1878.0821047322854</v>
      </c>
    </row>
    <row r="1572" spans="1:28" x14ac:dyDescent="0.25">
      <c r="A1572" s="2">
        <v>30</v>
      </c>
      <c r="B1572" s="2">
        <v>30144</v>
      </c>
      <c r="C1572" s="2" t="s">
        <v>4143</v>
      </c>
      <c r="D1572" s="121">
        <v>165120131</v>
      </c>
      <c r="E1572" s="121">
        <v>8769651</v>
      </c>
      <c r="F1572" s="121">
        <v>150762915</v>
      </c>
      <c r="G1572" s="121">
        <v>2935951</v>
      </c>
      <c r="H1572" s="121">
        <v>52739968</v>
      </c>
      <c r="I1572" s="121">
        <v>98022947</v>
      </c>
      <c r="J1572" s="121">
        <v>165120131</v>
      </c>
      <c r="K1572" s="121">
        <v>73139068</v>
      </c>
      <c r="L1572" s="121">
        <v>71571845</v>
      </c>
      <c r="M1572" s="121">
        <v>91206105</v>
      </c>
      <c r="N1572" s="121">
        <v>40619376</v>
      </c>
      <c r="O1572" s="121" t="e">
        <v>#N/A</v>
      </c>
      <c r="P1572" s="121" t="e">
        <v>#N/A</v>
      </c>
      <c r="Q1572" s="121">
        <v>36574</v>
      </c>
      <c r="R1572" s="2">
        <v>30144</v>
      </c>
      <c r="S1572" s="2" t="s">
        <v>4143</v>
      </c>
      <c r="T1572" s="122">
        <v>9.6152017455410466E-2</v>
      </c>
      <c r="U1572" s="122">
        <v>5.3110731846500295E-2</v>
      </c>
      <c r="V1572" s="122">
        <v>0</v>
      </c>
      <c r="W1572" s="122">
        <v>0.442944585599923</v>
      </c>
      <c r="X1572" s="122">
        <v>0.552362116282478</v>
      </c>
      <c r="Y1572" s="123">
        <v>80.274265871930879</v>
      </c>
      <c r="Z1572" s="123">
        <v>239.77828512057746</v>
      </c>
      <c r="AA1572" s="122">
        <v>0.215898220593049</v>
      </c>
      <c r="AB1572" s="123">
        <v>1956.9050418329962</v>
      </c>
    </row>
    <row r="1573" spans="1:28" x14ac:dyDescent="0.25">
      <c r="A1573" s="2">
        <v>30</v>
      </c>
      <c r="B1573" s="2">
        <v>30145</v>
      </c>
      <c r="C1573" s="2" t="s">
        <v>4144</v>
      </c>
      <c r="D1573" s="121">
        <v>137458679</v>
      </c>
      <c r="E1573" s="121">
        <v>5796873</v>
      </c>
      <c r="F1573" s="121">
        <v>131661806</v>
      </c>
      <c r="G1573" s="121">
        <v>2443782</v>
      </c>
      <c r="H1573" s="121">
        <v>27220986</v>
      </c>
      <c r="I1573" s="121">
        <v>104440820</v>
      </c>
      <c r="J1573" s="121">
        <v>137458679</v>
      </c>
      <c r="K1573" s="121">
        <v>81346353</v>
      </c>
      <c r="L1573" s="121">
        <v>78709392</v>
      </c>
      <c r="M1573" s="121">
        <v>44028541</v>
      </c>
      <c r="N1573" s="121">
        <v>24120315</v>
      </c>
      <c r="O1573" s="121" t="e">
        <v>#N/A</v>
      </c>
      <c r="P1573" s="121">
        <v>2259504</v>
      </c>
      <c r="Q1573" s="121">
        <v>18272</v>
      </c>
      <c r="R1573" s="2">
        <v>30145</v>
      </c>
      <c r="S1573" s="2" t="s">
        <v>4144</v>
      </c>
      <c r="T1573" s="122">
        <v>0.13166171007120131</v>
      </c>
      <c r="U1573" s="122">
        <v>4.2171749664493718E-2</v>
      </c>
      <c r="V1573" s="122">
        <v>3.0739230897221193E-2</v>
      </c>
      <c r="W1573" s="122">
        <v>0.59178768188220399</v>
      </c>
      <c r="X1573" s="122">
        <v>0.32030382745057517</v>
      </c>
      <c r="Y1573" s="123">
        <v>133.74463660245183</v>
      </c>
      <c r="Z1573" s="123">
        <v>317.2544330122592</v>
      </c>
      <c r="AA1573" s="122">
        <v>0.24033156283406745</v>
      </c>
      <c r="AB1573" s="123">
        <v>4307.6506129597201</v>
      </c>
    </row>
    <row r="1574" spans="1:28" x14ac:dyDescent="0.25">
      <c r="A1574" s="2">
        <v>30</v>
      </c>
      <c r="B1574" s="2">
        <v>30146</v>
      </c>
      <c r="C1574" s="2" t="s">
        <v>4145</v>
      </c>
      <c r="D1574" s="121">
        <v>23859839</v>
      </c>
      <c r="E1574" s="121">
        <v>749629</v>
      </c>
      <c r="F1574" s="121">
        <v>22921405</v>
      </c>
      <c r="G1574" s="121">
        <v>426364</v>
      </c>
      <c r="H1574" s="121">
        <v>11670609</v>
      </c>
      <c r="I1574" s="121">
        <v>11250796</v>
      </c>
      <c r="J1574" s="121">
        <v>23859839</v>
      </c>
      <c r="K1574" s="121">
        <v>9093073</v>
      </c>
      <c r="L1574" s="121">
        <v>8187045</v>
      </c>
      <c r="M1574" s="121">
        <v>14766766</v>
      </c>
      <c r="N1574" s="121">
        <v>6809329</v>
      </c>
      <c r="O1574" s="121" t="e">
        <v>#N/A</v>
      </c>
      <c r="P1574" s="121">
        <v>434007</v>
      </c>
      <c r="Q1574" s="121">
        <v>4285</v>
      </c>
      <c r="R1574" s="2">
        <v>30146</v>
      </c>
      <c r="S1574" s="2" t="s">
        <v>4145</v>
      </c>
      <c r="T1574" s="122">
        <v>5.0764602080103388E-2</v>
      </c>
      <c r="U1574" s="122">
        <v>3.1418024237296824E-2</v>
      </c>
      <c r="V1574" s="122">
        <v>-6.3768492381743536E-2</v>
      </c>
      <c r="W1574" s="122">
        <v>0.38110370317251513</v>
      </c>
      <c r="X1574" s="122">
        <v>0.61889629682748493</v>
      </c>
      <c r="Y1574" s="123">
        <v>99.501516919486576</v>
      </c>
      <c r="Z1574" s="123">
        <v>174.94259043173864</v>
      </c>
      <c r="AA1574" s="122">
        <v>0.11008852707807186</v>
      </c>
      <c r="AB1574" s="123">
        <v>1910.6289381563595</v>
      </c>
    </row>
    <row r="1575" spans="1:28" x14ac:dyDescent="0.25">
      <c r="A1575" s="2">
        <v>30</v>
      </c>
      <c r="B1575" s="2">
        <v>30147</v>
      </c>
      <c r="C1575" s="2" t="s">
        <v>4146</v>
      </c>
      <c r="D1575" s="121">
        <v>155458541</v>
      </c>
      <c r="E1575" s="121">
        <v>3378022</v>
      </c>
      <c r="F1575" s="121">
        <v>152080519</v>
      </c>
      <c r="G1575" s="121">
        <v>289385</v>
      </c>
      <c r="H1575" s="121">
        <v>44097160</v>
      </c>
      <c r="I1575" s="121">
        <v>107983359</v>
      </c>
      <c r="J1575" s="121">
        <v>155458541</v>
      </c>
      <c r="K1575" s="121">
        <v>97894719</v>
      </c>
      <c r="L1575" s="121">
        <v>90683818</v>
      </c>
      <c r="M1575" s="121">
        <v>49220229</v>
      </c>
      <c r="N1575" s="121">
        <v>18002090</v>
      </c>
      <c r="O1575" s="121" t="e">
        <v>#N/A</v>
      </c>
      <c r="P1575" s="121">
        <v>285086</v>
      </c>
      <c r="Q1575" s="121">
        <v>23997</v>
      </c>
      <c r="R1575" s="2">
        <v>30147</v>
      </c>
      <c r="S1575" s="2" t="s">
        <v>4146</v>
      </c>
      <c r="T1575" s="122">
        <v>6.8630765614682537E-2</v>
      </c>
      <c r="U1575" s="122">
        <v>2.1729407585267379E-2</v>
      </c>
      <c r="V1575" s="122">
        <v>-3.2614475552237177E-2</v>
      </c>
      <c r="W1575" s="122">
        <v>0.62971592535401444</v>
      </c>
      <c r="X1575" s="122">
        <v>0.31661321844002127</v>
      </c>
      <c r="Y1575" s="123">
        <v>12.059215735300246</v>
      </c>
      <c r="Z1575" s="123">
        <v>140.768512730758</v>
      </c>
      <c r="AA1575" s="122">
        <v>0.18764610109159546</v>
      </c>
      <c r="AB1575" s="123">
        <v>3778.9647872650748</v>
      </c>
    </row>
    <row r="1576" spans="1:28" x14ac:dyDescent="0.25">
      <c r="A1576" s="2">
        <v>30</v>
      </c>
      <c r="B1576" s="2">
        <v>30148</v>
      </c>
      <c r="C1576" s="2" t="s">
        <v>4147</v>
      </c>
      <c r="D1576" s="121">
        <v>146456164</v>
      </c>
      <c r="E1576" s="121">
        <v>21297708</v>
      </c>
      <c r="F1576" s="121">
        <v>106188317</v>
      </c>
      <c r="G1576" s="121">
        <v>3631641</v>
      </c>
      <c r="H1576" s="121">
        <v>45843248</v>
      </c>
      <c r="I1576" s="121">
        <v>60345069</v>
      </c>
      <c r="J1576" s="121">
        <v>146456164</v>
      </c>
      <c r="K1576" s="121">
        <v>52333312</v>
      </c>
      <c r="L1576" s="121">
        <v>50962379</v>
      </c>
      <c r="M1576" s="121">
        <v>62918455</v>
      </c>
      <c r="N1576" s="121">
        <v>36917045</v>
      </c>
      <c r="O1576" s="121" t="e">
        <v>#N/A</v>
      </c>
      <c r="P1576" s="121">
        <v>3315462</v>
      </c>
      <c r="Q1576" s="121">
        <v>28212</v>
      </c>
      <c r="R1576" s="2">
        <v>30148</v>
      </c>
      <c r="S1576" s="2" t="s">
        <v>4147</v>
      </c>
      <c r="T1576" s="122">
        <v>0.33849699583373433</v>
      </c>
      <c r="U1576" s="122">
        <v>0.14542035936432146</v>
      </c>
      <c r="V1576" s="122">
        <v>4.3898599045773423E-2</v>
      </c>
      <c r="W1576" s="122">
        <v>0.35733089390488199</v>
      </c>
      <c r="X1576" s="122">
        <v>0.42960605604827939</v>
      </c>
      <c r="Y1576" s="123">
        <v>128.7268183751595</v>
      </c>
      <c r="Z1576" s="123">
        <v>754.91663122075715</v>
      </c>
      <c r="AA1576" s="122">
        <v>0.57690717119964507</v>
      </c>
      <c r="AB1576" s="123">
        <v>1806.4078760811003</v>
      </c>
    </row>
    <row r="1577" spans="1:28" x14ac:dyDescent="0.25">
      <c r="A1577" s="2">
        <v>30</v>
      </c>
      <c r="B1577" s="2">
        <v>30149</v>
      </c>
      <c r="C1577" s="2" t="s">
        <v>4148</v>
      </c>
      <c r="D1577" s="121">
        <v>187658337</v>
      </c>
      <c r="E1577" s="121">
        <v>3263491</v>
      </c>
      <c r="F1577" s="121">
        <v>184394846</v>
      </c>
      <c r="G1577" s="121">
        <v>911867</v>
      </c>
      <c r="H1577" s="121">
        <v>40671758</v>
      </c>
      <c r="I1577" s="121">
        <v>143723088</v>
      </c>
      <c r="J1577" s="121">
        <v>187658337</v>
      </c>
      <c r="K1577" s="121">
        <v>114961464</v>
      </c>
      <c r="L1577" s="121">
        <v>111552140</v>
      </c>
      <c r="M1577" s="121">
        <v>64387829</v>
      </c>
      <c r="N1577" s="121">
        <v>37263243</v>
      </c>
      <c r="O1577" s="121" t="e">
        <v>#N/A</v>
      </c>
      <c r="P1577" s="121">
        <v>906867</v>
      </c>
      <c r="Q1577" s="121">
        <v>37282</v>
      </c>
      <c r="R1577" s="2">
        <v>30149</v>
      </c>
      <c r="S1577" s="2" t="s">
        <v>4148</v>
      </c>
      <c r="T1577" s="122">
        <v>5.0684905061793586E-2</v>
      </c>
      <c r="U1577" s="122">
        <v>1.7390599598034379E-2</v>
      </c>
      <c r="V1577" s="122">
        <v>-4.1731175640859042E-2</v>
      </c>
      <c r="W1577" s="122">
        <v>0.61261048050319233</v>
      </c>
      <c r="X1577" s="122">
        <v>0.34311200892715998</v>
      </c>
      <c r="Y1577" s="123">
        <v>24.458639557963629</v>
      </c>
      <c r="Z1577" s="123">
        <v>87.535298535486291</v>
      </c>
      <c r="AA1577" s="122">
        <v>8.7579360712109783E-2</v>
      </c>
      <c r="AB1577" s="123">
        <v>2992.1179121291775</v>
      </c>
    </row>
    <row r="1578" spans="1:28" x14ac:dyDescent="0.25">
      <c r="A1578" s="2">
        <v>30</v>
      </c>
      <c r="B1578" s="2">
        <v>30150</v>
      </c>
      <c r="C1578" s="2" t="s">
        <v>4149</v>
      </c>
      <c r="D1578" s="121">
        <v>73823728</v>
      </c>
      <c r="E1578" s="121">
        <v>3440119</v>
      </c>
      <c r="F1578" s="121">
        <v>70383609</v>
      </c>
      <c r="G1578" s="121">
        <v>1731977</v>
      </c>
      <c r="H1578" s="121">
        <v>35927447</v>
      </c>
      <c r="I1578" s="121">
        <v>34456162</v>
      </c>
      <c r="J1578" s="121">
        <v>73823728</v>
      </c>
      <c r="K1578" s="121">
        <v>31122598</v>
      </c>
      <c r="L1578" s="121">
        <v>27318198</v>
      </c>
      <c r="M1578" s="121">
        <v>38304718</v>
      </c>
      <c r="N1578" s="121">
        <v>15343129</v>
      </c>
      <c r="O1578" s="121" t="e">
        <v>#N/A</v>
      </c>
      <c r="P1578" s="121">
        <v>1589943</v>
      </c>
      <c r="Q1578" s="121">
        <v>12553</v>
      </c>
      <c r="R1578" s="2">
        <v>30150</v>
      </c>
      <c r="S1578" s="2" t="s">
        <v>4149</v>
      </c>
      <c r="T1578" s="122">
        <v>8.9809276235893451E-2</v>
      </c>
      <c r="U1578" s="122">
        <v>4.6599096160519014E-2</v>
      </c>
      <c r="V1578" s="122">
        <v>3.8149799319120881E-2</v>
      </c>
      <c r="W1578" s="122">
        <v>0.42157987469828129</v>
      </c>
      <c r="X1578" s="122">
        <v>0.51886729426614708</v>
      </c>
      <c r="Y1578" s="123">
        <v>137.97315382777026</v>
      </c>
      <c r="Z1578" s="123">
        <v>274.04755835258504</v>
      </c>
      <c r="AA1578" s="122">
        <v>0.22421234938453558</v>
      </c>
      <c r="AB1578" s="123">
        <v>2176.2286306062297</v>
      </c>
    </row>
    <row r="1579" spans="1:28" x14ac:dyDescent="0.25">
      <c r="A1579" s="2">
        <v>30</v>
      </c>
      <c r="B1579" s="2">
        <v>30151</v>
      </c>
      <c r="C1579" s="2" t="s">
        <v>4150</v>
      </c>
      <c r="D1579" s="121">
        <v>127107581</v>
      </c>
      <c r="E1579" s="121">
        <v>6903051</v>
      </c>
      <c r="F1579" s="121">
        <v>120204530</v>
      </c>
      <c r="G1579" s="121">
        <v>2431379</v>
      </c>
      <c r="H1579" s="121">
        <v>55476549</v>
      </c>
      <c r="I1579" s="121">
        <v>64727981</v>
      </c>
      <c r="J1579" s="121">
        <v>127107581</v>
      </c>
      <c r="K1579" s="121">
        <v>45360227</v>
      </c>
      <c r="L1579" s="121">
        <v>42815927</v>
      </c>
      <c r="M1579" s="121">
        <v>58378323</v>
      </c>
      <c r="N1579" s="121">
        <v>38343589</v>
      </c>
      <c r="O1579" s="121" t="e">
        <v>#N/A</v>
      </c>
      <c r="P1579" s="121">
        <v>2951469</v>
      </c>
      <c r="Q1579" s="121">
        <v>23494</v>
      </c>
      <c r="R1579" s="2">
        <v>30151</v>
      </c>
      <c r="S1579" s="2" t="s">
        <v>4150</v>
      </c>
      <c r="T1579" s="122">
        <v>0.11824681911469091</v>
      </c>
      <c r="U1579" s="122">
        <v>5.430872765960356E-2</v>
      </c>
      <c r="V1579" s="122">
        <v>-0.21492003552330829</v>
      </c>
      <c r="W1579" s="122">
        <v>0.35686484349033437</v>
      </c>
      <c r="X1579" s="122">
        <v>0.4592827787352825</v>
      </c>
      <c r="Y1579" s="123">
        <v>103.48935898527283</v>
      </c>
      <c r="Z1579" s="123">
        <v>293.82186941346725</v>
      </c>
      <c r="AA1579" s="122">
        <v>0.18003142585322413</v>
      </c>
      <c r="AB1579" s="123">
        <v>1822.4196390567804</v>
      </c>
    </row>
    <row r="1580" spans="1:28" x14ac:dyDescent="0.25">
      <c r="A1580" s="2">
        <v>30</v>
      </c>
      <c r="B1580" s="2">
        <v>30152</v>
      </c>
      <c r="C1580" s="2" t="s">
        <v>4151</v>
      </c>
      <c r="D1580" s="121">
        <v>101571068</v>
      </c>
      <c r="E1580" s="121">
        <v>7692841</v>
      </c>
      <c r="F1580" s="121">
        <v>93878227</v>
      </c>
      <c r="G1580" s="121">
        <v>3371348</v>
      </c>
      <c r="H1580" s="121">
        <v>50367419</v>
      </c>
      <c r="I1580" s="121">
        <v>43510808</v>
      </c>
      <c r="J1580" s="121">
        <v>101571068</v>
      </c>
      <c r="K1580" s="121">
        <v>52548415</v>
      </c>
      <c r="L1580" s="121">
        <v>51508716</v>
      </c>
      <c r="M1580" s="121">
        <v>45587289</v>
      </c>
      <c r="N1580" s="121">
        <v>20336754</v>
      </c>
      <c r="O1580" s="121" t="e">
        <v>#N/A</v>
      </c>
      <c r="P1580" s="121">
        <v>2953576</v>
      </c>
      <c r="Q1580" s="121">
        <v>14208</v>
      </c>
      <c r="R1580" s="2">
        <v>30152</v>
      </c>
      <c r="S1580" s="2" t="s">
        <v>4151</v>
      </c>
      <c r="T1580" s="122">
        <v>0.16874969248555227</v>
      </c>
      <c r="U1580" s="122">
        <v>7.5738506559761679E-2</v>
      </c>
      <c r="V1580" s="122">
        <v>8.7814622694021294E-2</v>
      </c>
      <c r="W1580" s="122">
        <v>0.51735613334301067</v>
      </c>
      <c r="X1580" s="122">
        <v>0.44882159750451772</v>
      </c>
      <c r="Y1580" s="123">
        <v>237.28519144144144</v>
      </c>
      <c r="Z1580" s="123">
        <v>541.44432713963965</v>
      </c>
      <c r="AA1580" s="122">
        <v>0.37827280597483748</v>
      </c>
      <c r="AB1580" s="123">
        <v>3625.3319256756758</v>
      </c>
    </row>
    <row r="1581" spans="1:28" x14ac:dyDescent="0.25">
      <c r="A1581" s="2">
        <v>30</v>
      </c>
      <c r="B1581" s="2">
        <v>30153</v>
      </c>
      <c r="C1581" s="2" t="s">
        <v>4152</v>
      </c>
      <c r="D1581" s="121">
        <v>36780102</v>
      </c>
      <c r="E1581" s="121">
        <v>2115823</v>
      </c>
      <c r="F1581" s="121">
        <v>34507238</v>
      </c>
      <c r="G1581" s="121">
        <v>783501</v>
      </c>
      <c r="H1581" s="121">
        <v>14086790</v>
      </c>
      <c r="I1581" s="121">
        <v>20420448</v>
      </c>
      <c r="J1581" s="121">
        <v>36780102</v>
      </c>
      <c r="K1581" s="121">
        <v>17765229</v>
      </c>
      <c r="L1581" s="121">
        <v>16810213</v>
      </c>
      <c r="M1581" s="121">
        <v>18943031</v>
      </c>
      <c r="N1581" s="121">
        <v>12186039</v>
      </c>
      <c r="O1581" s="121" t="e">
        <v>#N/A</v>
      </c>
      <c r="P1581" s="121">
        <v>796003</v>
      </c>
      <c r="Q1581" s="121">
        <v>6535</v>
      </c>
      <c r="R1581" s="2">
        <v>30153</v>
      </c>
      <c r="S1581" s="2" t="s">
        <v>4152</v>
      </c>
      <c r="T1581" s="122">
        <v>0.1116940050406928</v>
      </c>
      <c r="U1581" s="122">
        <v>5.75262950603019E-2</v>
      </c>
      <c r="V1581" s="122">
        <v>-6.1953625064103957E-2</v>
      </c>
      <c r="W1581" s="122">
        <v>0.48301195575803463</v>
      </c>
      <c r="X1581" s="122">
        <v>0.51503475982747415</v>
      </c>
      <c r="Y1581" s="123">
        <v>119.89303749043611</v>
      </c>
      <c r="Z1581" s="123">
        <v>323.76786534047437</v>
      </c>
      <c r="AA1581" s="122">
        <v>0.17362680359056787</v>
      </c>
      <c r="AB1581" s="123">
        <v>2572.3355776587605</v>
      </c>
    </row>
    <row r="1582" spans="1:28" x14ac:dyDescent="0.25">
      <c r="A1582" s="2">
        <v>30</v>
      </c>
      <c r="B1582" s="2">
        <v>30154</v>
      </c>
      <c r="C1582" s="2" t="s">
        <v>4153</v>
      </c>
      <c r="D1582" s="121">
        <v>74871480</v>
      </c>
      <c r="E1582" s="121">
        <v>3711200</v>
      </c>
      <c r="F1582" s="121">
        <v>71160280</v>
      </c>
      <c r="G1582" s="121">
        <v>1382729</v>
      </c>
      <c r="H1582" s="121">
        <v>31695549</v>
      </c>
      <c r="I1582" s="121">
        <v>39464731</v>
      </c>
      <c r="J1582" s="121">
        <v>74871480</v>
      </c>
      <c r="K1582" s="121">
        <v>17516192</v>
      </c>
      <c r="L1582" s="121">
        <v>14929742</v>
      </c>
      <c r="M1582" s="121">
        <v>29359375</v>
      </c>
      <c r="N1582" s="121">
        <v>7656164</v>
      </c>
      <c r="O1582" s="121" t="e">
        <v>#N/A</v>
      </c>
      <c r="P1582" s="121">
        <v>1471590</v>
      </c>
      <c r="Q1582" s="121">
        <v>13234</v>
      </c>
      <c r="R1582" s="2">
        <v>30154</v>
      </c>
      <c r="S1582" s="2" t="s">
        <v>4153</v>
      </c>
      <c r="T1582" s="122">
        <v>0.12640596061734966</v>
      </c>
      <c r="U1582" s="122">
        <v>4.9567605715821299E-2</v>
      </c>
      <c r="V1582" s="122">
        <v>-0.10453275963380693</v>
      </c>
      <c r="W1582" s="122">
        <v>0.23395012359846501</v>
      </c>
      <c r="X1582" s="122">
        <v>0.39213028779449799</v>
      </c>
      <c r="Y1582" s="123">
        <v>104.48307390055916</v>
      </c>
      <c r="Z1582" s="123">
        <v>280.42919752153546</v>
      </c>
      <c r="AA1582" s="122">
        <v>0.48473360810975313</v>
      </c>
      <c r="AB1582" s="123">
        <v>1128.1352576696388</v>
      </c>
    </row>
    <row r="1583" spans="1:28" x14ac:dyDescent="0.25">
      <c r="A1583" s="2">
        <v>30</v>
      </c>
      <c r="B1583" s="2">
        <v>30155</v>
      </c>
      <c r="C1583" s="2" t="s">
        <v>4154</v>
      </c>
      <c r="D1583" s="121">
        <v>658759506</v>
      </c>
      <c r="E1583" s="121">
        <v>28990303</v>
      </c>
      <c r="F1583" s="121">
        <v>559769204</v>
      </c>
      <c r="G1583" s="121">
        <v>8366250</v>
      </c>
      <c r="H1583" s="121">
        <v>144740544</v>
      </c>
      <c r="I1583" s="121">
        <v>415028660</v>
      </c>
      <c r="J1583" s="121">
        <v>658759506</v>
      </c>
      <c r="K1583" s="121">
        <v>410651147</v>
      </c>
      <c r="L1583" s="121">
        <v>399443232</v>
      </c>
      <c r="M1583" s="121">
        <v>173957993</v>
      </c>
      <c r="N1583" s="121">
        <v>86614109</v>
      </c>
      <c r="O1583" s="121" t="e">
        <v>#N/A</v>
      </c>
      <c r="P1583" s="121">
        <v>7679496</v>
      </c>
      <c r="Q1583" s="121">
        <v>105089</v>
      </c>
      <c r="R1583" s="2">
        <v>30155</v>
      </c>
      <c r="S1583" s="2" t="s">
        <v>4154</v>
      </c>
      <c r="T1583" s="122">
        <v>0.16665116963036014</v>
      </c>
      <c r="U1583" s="122">
        <v>4.400741505201141E-2</v>
      </c>
      <c r="V1583" s="122">
        <v>3.8239573418427097E-2</v>
      </c>
      <c r="W1583" s="122">
        <v>0.62337035482566527</v>
      </c>
      <c r="X1583" s="122">
        <v>0.26406904403744574</v>
      </c>
      <c r="Y1583" s="123">
        <v>79.611091550971082</v>
      </c>
      <c r="Z1583" s="123">
        <v>275.86429597769512</v>
      </c>
      <c r="AA1583" s="122">
        <v>0.33470647374551876</v>
      </c>
      <c r="AB1583" s="123">
        <v>3800.9994576026033</v>
      </c>
    </row>
    <row r="1584" spans="1:28" x14ac:dyDescent="0.25">
      <c r="A1584" s="2">
        <v>30</v>
      </c>
      <c r="B1584" s="2">
        <v>30156</v>
      </c>
      <c r="C1584" s="2" t="s">
        <v>4155</v>
      </c>
      <c r="D1584" s="121">
        <v>45224307</v>
      </c>
      <c r="E1584" s="121">
        <v>1527585</v>
      </c>
      <c r="F1584" s="121">
        <v>43696722</v>
      </c>
      <c r="G1584" s="121">
        <v>679519</v>
      </c>
      <c r="H1584" s="121">
        <v>18441783</v>
      </c>
      <c r="I1584" s="121">
        <v>25254939</v>
      </c>
      <c r="J1584" s="121">
        <v>45224307</v>
      </c>
      <c r="K1584" s="121">
        <v>19037660</v>
      </c>
      <c r="L1584" s="121">
        <v>16814809</v>
      </c>
      <c r="M1584" s="121">
        <v>26154002</v>
      </c>
      <c r="N1584" s="121">
        <v>12680318</v>
      </c>
      <c r="O1584" s="121" t="e">
        <v>#N/A</v>
      </c>
      <c r="P1584" s="121">
        <v>668476</v>
      </c>
      <c r="Q1584" s="121">
        <v>11638</v>
      </c>
      <c r="R1584" s="2">
        <v>30156</v>
      </c>
      <c r="S1584" s="2" t="s">
        <v>4155</v>
      </c>
      <c r="T1584" s="122">
        <v>5.8407313725830565E-2</v>
      </c>
      <c r="U1584" s="122">
        <v>3.3777963695496759E-2</v>
      </c>
      <c r="V1584" s="122">
        <v>-3.1242129630311699E-2</v>
      </c>
      <c r="W1584" s="122">
        <v>0.42096078995748903</v>
      </c>
      <c r="X1584" s="122">
        <v>0.57831736371327924</v>
      </c>
      <c r="Y1584" s="123">
        <v>58.387953256573297</v>
      </c>
      <c r="Z1584" s="123">
        <v>131.25837772813199</v>
      </c>
      <c r="AA1584" s="122">
        <v>0.12046898192931754</v>
      </c>
      <c r="AB1584" s="123">
        <v>1444.8194706994329</v>
      </c>
    </row>
    <row r="1585" spans="1:28" x14ac:dyDescent="0.25">
      <c r="A1585" s="2">
        <v>30</v>
      </c>
      <c r="B1585" s="2">
        <v>30157</v>
      </c>
      <c r="C1585" s="2" t="s">
        <v>4156</v>
      </c>
      <c r="D1585" s="121">
        <v>105121746</v>
      </c>
      <c r="E1585" s="121">
        <v>5055804</v>
      </c>
      <c r="F1585" s="121">
        <v>100065942</v>
      </c>
      <c r="G1585" s="121">
        <v>1814388</v>
      </c>
      <c r="H1585" s="121">
        <v>42401295</v>
      </c>
      <c r="I1585" s="121">
        <v>57664647</v>
      </c>
      <c r="J1585" s="121">
        <v>105121746</v>
      </c>
      <c r="K1585" s="121">
        <v>54593112</v>
      </c>
      <c r="L1585" s="121">
        <v>53927530</v>
      </c>
      <c r="M1585" s="121">
        <v>42819123</v>
      </c>
      <c r="N1585" s="121">
        <v>25013619</v>
      </c>
      <c r="O1585" s="121" t="e">
        <v>#N/A</v>
      </c>
      <c r="P1585" s="121">
        <v>1698126</v>
      </c>
      <c r="Q1585" s="121">
        <v>19963</v>
      </c>
      <c r="R1585" s="2">
        <v>30157</v>
      </c>
      <c r="S1585" s="2" t="s">
        <v>4156</v>
      </c>
      <c r="T1585" s="122">
        <v>0.11807350654986558</v>
      </c>
      <c r="U1585" s="122">
        <v>4.8094749111187711E-2</v>
      </c>
      <c r="V1585" s="122">
        <v>1.8262411257603528E-2</v>
      </c>
      <c r="W1585" s="122">
        <v>0.51933224168479852</v>
      </c>
      <c r="X1585" s="122">
        <v>0.40732887941187734</v>
      </c>
      <c r="Y1585" s="123">
        <v>90.887541952612338</v>
      </c>
      <c r="Z1585" s="123">
        <v>253.25872864799879</v>
      </c>
      <c r="AA1585" s="122">
        <v>0.2021220519909574</v>
      </c>
      <c r="AB1585" s="123">
        <v>2701.3740419776586</v>
      </c>
    </row>
    <row r="1586" spans="1:28" x14ac:dyDescent="0.25">
      <c r="A1586" s="2">
        <v>30</v>
      </c>
      <c r="B1586" s="2">
        <v>30158</v>
      </c>
      <c r="C1586" s="2" t="s">
        <v>4157</v>
      </c>
      <c r="D1586" s="121">
        <v>141752929</v>
      </c>
      <c r="E1586" s="121">
        <v>10739141</v>
      </c>
      <c r="F1586" s="121">
        <v>131013788</v>
      </c>
      <c r="G1586" s="121">
        <v>6301471</v>
      </c>
      <c r="H1586" s="121">
        <v>63210836</v>
      </c>
      <c r="I1586" s="121">
        <v>67802952</v>
      </c>
      <c r="J1586" s="121">
        <v>141752929</v>
      </c>
      <c r="K1586" s="121">
        <v>64094193</v>
      </c>
      <c r="L1586" s="121">
        <v>55657876</v>
      </c>
      <c r="M1586" s="121">
        <v>73656138</v>
      </c>
      <c r="N1586" s="121">
        <v>37487228</v>
      </c>
      <c r="O1586" s="121" t="e">
        <v>#N/A</v>
      </c>
      <c r="P1586" s="121">
        <v>6521818</v>
      </c>
      <c r="Q1586" s="121">
        <v>25147</v>
      </c>
      <c r="R1586" s="2">
        <v>30158</v>
      </c>
      <c r="S1586" s="2" t="s">
        <v>4157</v>
      </c>
      <c r="T1586" s="122">
        <v>0.14580103290237673</v>
      </c>
      <c r="U1586" s="122">
        <v>7.5759570371910973E-2</v>
      </c>
      <c r="V1586" s="122">
        <v>-7.9184278175129408E-2</v>
      </c>
      <c r="W1586" s="122">
        <v>0.45215427612081299</v>
      </c>
      <c r="X1586" s="122">
        <v>0.51960928440498044</v>
      </c>
      <c r="Y1586" s="123">
        <v>250.5853978605798</v>
      </c>
      <c r="Z1586" s="123">
        <v>427.05455919195134</v>
      </c>
      <c r="AA1586" s="122">
        <v>0.28647466278381534</v>
      </c>
      <c r="AB1586" s="123">
        <v>2213.3008311130552</v>
      </c>
    </row>
    <row r="1587" spans="1:28" x14ac:dyDescent="0.25">
      <c r="A1587" s="2">
        <v>30</v>
      </c>
      <c r="B1587" s="2">
        <v>30159</v>
      </c>
      <c r="C1587" s="2" t="s">
        <v>4158</v>
      </c>
      <c r="D1587" s="121">
        <v>186896043</v>
      </c>
      <c r="E1587" s="121">
        <v>2897383</v>
      </c>
      <c r="F1587" s="121">
        <v>183998660</v>
      </c>
      <c r="G1587" s="121">
        <v>1670661</v>
      </c>
      <c r="H1587" s="121">
        <v>50691251</v>
      </c>
      <c r="I1587" s="121">
        <v>133307409</v>
      </c>
      <c r="J1587" s="121">
        <v>186896043</v>
      </c>
      <c r="K1587" s="121">
        <v>134559051</v>
      </c>
      <c r="L1587" s="121">
        <v>133060055</v>
      </c>
      <c r="M1587" s="121">
        <v>47372729</v>
      </c>
      <c r="N1587" s="121">
        <v>27245072</v>
      </c>
      <c r="O1587" s="121" t="e">
        <v>#N/A</v>
      </c>
      <c r="P1587" s="121">
        <v>1577337</v>
      </c>
      <c r="Q1587" s="121">
        <v>28413</v>
      </c>
      <c r="R1587" s="2">
        <v>30159</v>
      </c>
      <c r="S1587" s="2" t="s">
        <v>4158</v>
      </c>
      <c r="T1587" s="122">
        <v>6.1161412085843733E-2</v>
      </c>
      <c r="U1587" s="122">
        <v>1.5502644965040805E-2</v>
      </c>
      <c r="V1587" s="122">
        <v>9.4000051749627556E-3</v>
      </c>
      <c r="W1587" s="122">
        <v>0.7199673617487985</v>
      </c>
      <c r="X1587" s="122">
        <v>0.25347101115458071</v>
      </c>
      <c r="Y1587" s="123">
        <v>58.799176433322778</v>
      </c>
      <c r="Z1587" s="123">
        <v>101.97384999824024</v>
      </c>
      <c r="AA1587" s="122">
        <v>0.10634521354907779</v>
      </c>
      <c r="AB1587" s="123">
        <v>4683.0695456305211</v>
      </c>
    </row>
    <row r="1588" spans="1:28" x14ac:dyDescent="0.25">
      <c r="A1588" s="2">
        <v>30</v>
      </c>
      <c r="B1588" s="2">
        <v>30160</v>
      </c>
      <c r="C1588" s="2" t="s">
        <v>4159</v>
      </c>
      <c r="D1588" s="121">
        <v>480618491</v>
      </c>
      <c r="E1588" s="121">
        <v>31666274</v>
      </c>
      <c r="F1588" s="121">
        <v>411493805</v>
      </c>
      <c r="G1588" s="121">
        <v>7794729</v>
      </c>
      <c r="H1588" s="121">
        <v>160637848</v>
      </c>
      <c r="I1588" s="121">
        <v>250855957</v>
      </c>
      <c r="J1588" s="121">
        <v>480618491</v>
      </c>
      <c r="K1588" s="121">
        <v>238399088</v>
      </c>
      <c r="L1588" s="121">
        <v>228743381</v>
      </c>
      <c r="M1588" s="121">
        <v>232998927</v>
      </c>
      <c r="N1588" s="121">
        <v>134739866</v>
      </c>
      <c r="O1588" s="121" t="e">
        <v>#N/A</v>
      </c>
      <c r="P1588" s="121">
        <v>7228613</v>
      </c>
      <c r="Q1588" s="121">
        <v>105654</v>
      </c>
      <c r="R1588" s="2">
        <v>30160</v>
      </c>
      <c r="S1588" s="2" t="s">
        <v>4159</v>
      </c>
      <c r="T1588" s="122">
        <v>0.13590738123871274</v>
      </c>
      <c r="U1588" s="122">
        <v>6.5886507891349519E-2</v>
      </c>
      <c r="V1588" s="122">
        <v>2.7650659011006828E-2</v>
      </c>
      <c r="W1588" s="122">
        <v>0.496025626279951</v>
      </c>
      <c r="X1588" s="122">
        <v>0.48478976852349193</v>
      </c>
      <c r="Y1588" s="123">
        <v>73.77599522971208</v>
      </c>
      <c r="Z1588" s="123">
        <v>299.71675468983665</v>
      </c>
      <c r="AA1588" s="122">
        <v>0.2350178528454229</v>
      </c>
      <c r="AB1588" s="123">
        <v>2165.0233876616126</v>
      </c>
    </row>
    <row r="1589" spans="1:28" x14ac:dyDescent="0.25">
      <c r="A1589" s="2">
        <v>30</v>
      </c>
      <c r="B1589" s="2">
        <v>30161</v>
      </c>
      <c r="C1589" s="2" t="s">
        <v>4160</v>
      </c>
      <c r="D1589" s="121">
        <v>184852913</v>
      </c>
      <c r="E1589" s="121">
        <v>7663416</v>
      </c>
      <c r="F1589" s="121">
        <v>177189497</v>
      </c>
      <c r="G1589" s="121">
        <v>3623397</v>
      </c>
      <c r="H1589" s="121">
        <v>78244555</v>
      </c>
      <c r="I1589" s="121">
        <v>98944942</v>
      </c>
      <c r="J1589" s="121">
        <v>184852913</v>
      </c>
      <c r="K1589" s="121">
        <v>88812332</v>
      </c>
      <c r="L1589" s="121">
        <v>85897032</v>
      </c>
      <c r="M1589" s="121">
        <v>90581737</v>
      </c>
      <c r="N1589" s="121">
        <v>44852564</v>
      </c>
      <c r="O1589" s="121" t="e">
        <v>#N/A</v>
      </c>
      <c r="P1589" s="121">
        <v>3867237</v>
      </c>
      <c r="Q1589" s="121">
        <v>41482</v>
      </c>
      <c r="R1589" s="2">
        <v>30161</v>
      </c>
      <c r="S1589" s="2" t="s">
        <v>4160</v>
      </c>
      <c r="T1589" s="122">
        <v>8.4602219540126505E-2</v>
      </c>
      <c r="U1589" s="122">
        <v>4.1456831140118416E-2</v>
      </c>
      <c r="V1589" s="122">
        <v>-0.10707580467715738</v>
      </c>
      <c r="W1589" s="122">
        <v>0.48044864729829817</v>
      </c>
      <c r="X1589" s="122">
        <v>0.49002060898007055</v>
      </c>
      <c r="Y1589" s="123">
        <v>87.348657248927239</v>
      </c>
      <c r="Z1589" s="123">
        <v>184.74075502627645</v>
      </c>
      <c r="AA1589" s="122">
        <v>0.17085792464395125</v>
      </c>
      <c r="AB1589" s="123">
        <v>2070.7061376018514</v>
      </c>
    </row>
    <row r="1590" spans="1:28" x14ac:dyDescent="0.25">
      <c r="A1590" s="2">
        <v>30</v>
      </c>
      <c r="B1590" s="2">
        <v>30162</v>
      </c>
      <c r="C1590" s="2" t="s">
        <v>4161</v>
      </c>
      <c r="D1590" s="121">
        <v>41155673</v>
      </c>
      <c r="E1590" s="121">
        <v>658334</v>
      </c>
      <c r="F1590" s="121">
        <v>40252375</v>
      </c>
      <c r="G1590" s="121">
        <v>387343</v>
      </c>
      <c r="H1590" s="121">
        <v>18593580</v>
      </c>
      <c r="I1590" s="121">
        <v>21658795</v>
      </c>
      <c r="J1590" s="121">
        <v>41155673</v>
      </c>
      <c r="K1590" s="121">
        <v>17713114</v>
      </c>
      <c r="L1590" s="121">
        <v>15914667</v>
      </c>
      <c r="M1590" s="121">
        <v>23170368</v>
      </c>
      <c r="N1590" s="121">
        <v>10588786</v>
      </c>
      <c r="O1590" s="121" t="e">
        <v>#N/A</v>
      </c>
      <c r="P1590" s="121">
        <v>414018</v>
      </c>
      <c r="Q1590" s="121">
        <v>9289</v>
      </c>
      <c r="R1590" s="2">
        <v>30162</v>
      </c>
      <c r="S1590" s="2" t="s">
        <v>4161</v>
      </c>
      <c r="T1590" s="122">
        <v>2.8412755464220507E-2</v>
      </c>
      <c r="U1590" s="122">
        <v>1.5996190853202669E-2</v>
      </c>
      <c r="V1590" s="122">
        <v>-0.10838791220562971</v>
      </c>
      <c r="W1590" s="122">
        <v>0.43039301046055062</v>
      </c>
      <c r="X1590" s="122">
        <v>0.56299329620973515</v>
      </c>
      <c r="Y1590" s="123">
        <v>41.6991064700183</v>
      </c>
      <c r="Z1590" s="123">
        <v>70.872429755624935</v>
      </c>
      <c r="AA1590" s="122">
        <v>6.2172755214809326E-2</v>
      </c>
      <c r="AB1590" s="123">
        <v>1713.280977500269</v>
      </c>
    </row>
    <row r="1591" spans="1:28" x14ac:dyDescent="0.25">
      <c r="A1591" s="2">
        <v>30</v>
      </c>
      <c r="B1591" s="2">
        <v>30163</v>
      </c>
      <c r="C1591" s="2" t="s">
        <v>4162</v>
      </c>
      <c r="D1591" s="121">
        <v>47267566</v>
      </c>
      <c r="E1591" s="121">
        <v>1485999</v>
      </c>
      <c r="F1591" s="121">
        <v>45781567</v>
      </c>
      <c r="G1591" s="121">
        <v>1084618</v>
      </c>
      <c r="H1591" s="121">
        <v>21040764</v>
      </c>
      <c r="I1591" s="121">
        <v>24740803</v>
      </c>
      <c r="J1591" s="121">
        <v>47267566</v>
      </c>
      <c r="K1591" s="121">
        <v>18229635</v>
      </c>
      <c r="L1591" s="121">
        <v>17550209</v>
      </c>
      <c r="M1591" s="121">
        <v>25364875</v>
      </c>
      <c r="N1591" s="121">
        <v>14374377</v>
      </c>
      <c r="O1591" s="121" t="e">
        <v>#N/A</v>
      </c>
      <c r="P1591" s="121">
        <v>1084767</v>
      </c>
      <c r="Q1591" s="121">
        <v>5471</v>
      </c>
      <c r="R1591" s="2">
        <v>30163</v>
      </c>
      <c r="S1591" s="2" t="s">
        <v>4162</v>
      </c>
      <c r="T1591" s="122">
        <v>5.8584913191963295E-2</v>
      </c>
      <c r="U1591" s="122">
        <v>3.1438026658702926E-2</v>
      </c>
      <c r="V1591" s="122">
        <v>-4.7116511610883149E-2</v>
      </c>
      <c r="W1591" s="122">
        <v>0.38566900186906178</v>
      </c>
      <c r="X1591" s="122">
        <v>0.53662325240102271</v>
      </c>
      <c r="Y1591" s="123">
        <v>198.24858343995612</v>
      </c>
      <c r="Z1591" s="123">
        <v>271.61378175836228</v>
      </c>
      <c r="AA1591" s="122">
        <v>0.10337832380492037</v>
      </c>
      <c r="AB1591" s="123">
        <v>3207.8612685066714</v>
      </c>
    </row>
    <row r="1592" spans="1:28" x14ac:dyDescent="0.25">
      <c r="A1592" s="2">
        <v>30</v>
      </c>
      <c r="B1592" s="2">
        <v>30164</v>
      </c>
      <c r="C1592" s="2" t="s">
        <v>4163</v>
      </c>
      <c r="D1592" s="121">
        <v>77307169</v>
      </c>
      <c r="E1592" s="121">
        <v>9145344</v>
      </c>
      <c r="F1592" s="121">
        <v>68161825</v>
      </c>
      <c r="G1592" s="121">
        <v>3093436</v>
      </c>
      <c r="H1592" s="121">
        <v>35591756</v>
      </c>
      <c r="I1592" s="121">
        <v>32570069</v>
      </c>
      <c r="J1592" s="121">
        <v>77307169</v>
      </c>
      <c r="K1592" s="121">
        <v>26250872</v>
      </c>
      <c r="L1592" s="121">
        <v>19805219</v>
      </c>
      <c r="M1592" s="121">
        <v>49263978</v>
      </c>
      <c r="N1592" s="121">
        <v>29567586</v>
      </c>
      <c r="O1592" s="121" t="e">
        <v>#N/A</v>
      </c>
      <c r="P1592" s="121">
        <v>2794433</v>
      </c>
      <c r="Q1592" s="121">
        <v>16981</v>
      </c>
      <c r="R1592" s="2">
        <v>30164</v>
      </c>
      <c r="S1592" s="2" t="s">
        <v>4163</v>
      </c>
      <c r="T1592" s="122">
        <v>0.18563957624372113</v>
      </c>
      <c r="U1592" s="122">
        <v>0.11829878287225859</v>
      </c>
      <c r="V1592" s="122">
        <v>5.4986477230494879E-2</v>
      </c>
      <c r="W1592" s="122">
        <v>0.33956581698134619</v>
      </c>
      <c r="X1592" s="122">
        <v>0.63724980020934407</v>
      </c>
      <c r="Y1592" s="123">
        <v>182.17042576997821</v>
      </c>
      <c r="Z1592" s="123">
        <v>538.56333549260944</v>
      </c>
      <c r="AA1592" s="122">
        <v>0.3093030320432652</v>
      </c>
      <c r="AB1592" s="123">
        <v>1166.3164124609857</v>
      </c>
    </row>
    <row r="1593" spans="1:28" x14ac:dyDescent="0.25">
      <c r="A1593" s="2">
        <v>30</v>
      </c>
      <c r="B1593" s="2">
        <v>30165</v>
      </c>
      <c r="C1593" s="2" t="s">
        <v>4164</v>
      </c>
      <c r="D1593" s="121">
        <v>54586731</v>
      </c>
      <c r="E1593" s="121">
        <v>1408736</v>
      </c>
      <c r="F1593" s="121">
        <v>53157462</v>
      </c>
      <c r="G1593" s="121">
        <v>820918</v>
      </c>
      <c r="H1593" s="121">
        <v>24137526</v>
      </c>
      <c r="I1593" s="121">
        <v>29019936</v>
      </c>
      <c r="J1593" s="121">
        <v>54586731</v>
      </c>
      <c r="K1593" s="121">
        <v>24495680</v>
      </c>
      <c r="L1593" s="121">
        <v>20915198</v>
      </c>
      <c r="M1593" s="121">
        <v>29144654</v>
      </c>
      <c r="N1593" s="121">
        <v>9766579</v>
      </c>
      <c r="O1593" s="121" t="e">
        <v>#N/A</v>
      </c>
      <c r="P1593" s="121">
        <v>837596</v>
      </c>
      <c r="Q1593" s="121">
        <v>9590</v>
      </c>
      <c r="R1593" s="2">
        <v>30165</v>
      </c>
      <c r="S1593" s="2" t="s">
        <v>4164</v>
      </c>
      <c r="T1593" s="122">
        <v>4.8336000146030213E-2</v>
      </c>
      <c r="U1593" s="122">
        <v>2.5807297381482689E-2</v>
      </c>
      <c r="V1593" s="122">
        <v>-6.5961790568603407E-2</v>
      </c>
      <c r="W1593" s="122">
        <v>0.44874788343709388</v>
      </c>
      <c r="X1593" s="122">
        <v>0.53391462478308149</v>
      </c>
      <c r="Y1593" s="123">
        <v>85.601459854014593</v>
      </c>
      <c r="Z1593" s="123">
        <v>146.8963503649635</v>
      </c>
      <c r="AA1593" s="122">
        <v>0.14424047560563427</v>
      </c>
      <c r="AB1593" s="123">
        <v>2180.93826903024</v>
      </c>
    </row>
    <row r="1594" spans="1:28" x14ac:dyDescent="0.25">
      <c r="A1594" s="2">
        <v>30</v>
      </c>
      <c r="B1594" s="2">
        <v>30166</v>
      </c>
      <c r="C1594" s="2" t="s">
        <v>4165</v>
      </c>
      <c r="D1594" s="121">
        <v>43951820</v>
      </c>
      <c r="E1594" s="121">
        <v>1466645</v>
      </c>
      <c r="F1594" s="121">
        <v>42485175</v>
      </c>
      <c r="G1594" s="121">
        <v>1029246</v>
      </c>
      <c r="H1594" s="121">
        <v>19095239</v>
      </c>
      <c r="I1594" s="121">
        <v>23389936</v>
      </c>
      <c r="J1594" s="121">
        <v>43951820</v>
      </c>
      <c r="K1594" s="121">
        <v>17228100</v>
      </c>
      <c r="L1594" s="121">
        <v>16509558</v>
      </c>
      <c r="M1594" s="121">
        <v>25544488</v>
      </c>
      <c r="N1594" s="121">
        <v>11913284</v>
      </c>
      <c r="O1594" s="121" t="e">
        <v>#N/A</v>
      </c>
      <c r="P1594" s="121">
        <v>866520</v>
      </c>
      <c r="Q1594" s="121">
        <v>10065</v>
      </c>
      <c r="R1594" s="2">
        <v>30166</v>
      </c>
      <c r="S1594" s="2" t="s">
        <v>4165</v>
      </c>
      <c r="T1594" s="122">
        <v>5.7415321849472969E-2</v>
      </c>
      <c r="U1594" s="122">
        <v>3.3369380380607674E-2</v>
      </c>
      <c r="V1594" s="122">
        <v>0.13198339354547972</v>
      </c>
      <c r="W1594" s="122">
        <v>0.39197694202424382</v>
      </c>
      <c r="X1594" s="122">
        <v>0.58119295173669716</v>
      </c>
      <c r="Y1594" s="123">
        <v>102.25991058122206</v>
      </c>
      <c r="Z1594" s="123">
        <v>145.71733730750125</v>
      </c>
      <c r="AA1594" s="122">
        <v>0.12311005093138047</v>
      </c>
      <c r="AB1594" s="123">
        <v>1640.2938897168406</v>
      </c>
    </row>
    <row r="1595" spans="1:28" x14ac:dyDescent="0.25">
      <c r="A1595" s="2">
        <v>30</v>
      </c>
      <c r="B1595" s="2">
        <v>30167</v>
      </c>
      <c r="C1595" s="2" t="s">
        <v>4166</v>
      </c>
      <c r="D1595" s="121">
        <v>101446721</v>
      </c>
      <c r="E1595" s="121">
        <v>4049725</v>
      </c>
      <c r="F1595" s="121">
        <v>77477997</v>
      </c>
      <c r="G1595" s="121">
        <v>1450066</v>
      </c>
      <c r="H1595" s="121">
        <v>28754750</v>
      </c>
      <c r="I1595" s="121">
        <v>48723247</v>
      </c>
      <c r="J1595" s="121">
        <v>101446721</v>
      </c>
      <c r="K1595" s="121">
        <v>54847569</v>
      </c>
      <c r="L1595" s="121">
        <v>53280114</v>
      </c>
      <c r="M1595" s="121">
        <v>34305900</v>
      </c>
      <c r="N1595" s="121">
        <v>16302646</v>
      </c>
      <c r="O1595" s="121" t="e">
        <v>#N/A</v>
      </c>
      <c r="P1595" s="121">
        <v>1339189</v>
      </c>
      <c r="Q1595" s="121">
        <v>15125</v>
      </c>
      <c r="R1595" s="2">
        <v>30167</v>
      </c>
      <c r="S1595" s="2" t="s">
        <v>4166</v>
      </c>
      <c r="T1595" s="122">
        <v>0.11804747871357404</v>
      </c>
      <c r="U1595" s="122">
        <v>3.9919722984442248E-2</v>
      </c>
      <c r="V1595" s="122">
        <v>3.1918397116918129E-2</v>
      </c>
      <c r="W1595" s="122">
        <v>0.54065393597098121</v>
      </c>
      <c r="X1595" s="122">
        <v>0.33816667174486598</v>
      </c>
      <c r="Y1595" s="123">
        <v>95.872132231404962</v>
      </c>
      <c r="Z1595" s="123">
        <v>267.75041322314047</v>
      </c>
      <c r="AA1595" s="122">
        <v>0.24840906194000656</v>
      </c>
      <c r="AB1595" s="123">
        <v>3522.6521652892561</v>
      </c>
    </row>
    <row r="1596" spans="1:28" x14ac:dyDescent="0.25">
      <c r="A1596" s="2">
        <v>30</v>
      </c>
      <c r="B1596" s="2">
        <v>30168</v>
      </c>
      <c r="C1596" s="2" t="s">
        <v>4167</v>
      </c>
      <c r="D1596" s="121">
        <v>124964437</v>
      </c>
      <c r="E1596" s="121">
        <v>5218010</v>
      </c>
      <c r="F1596" s="121">
        <v>96222356</v>
      </c>
      <c r="G1596" s="121">
        <v>901946</v>
      </c>
      <c r="H1596" s="121">
        <v>31431948</v>
      </c>
      <c r="I1596" s="121">
        <v>64790408</v>
      </c>
      <c r="J1596" s="121">
        <v>124964437</v>
      </c>
      <c r="K1596" s="121">
        <v>71579615</v>
      </c>
      <c r="L1596" s="121">
        <v>67628472</v>
      </c>
      <c r="M1596" s="121">
        <v>43009111</v>
      </c>
      <c r="N1596" s="121">
        <v>15485212</v>
      </c>
      <c r="O1596" s="121" t="e">
        <v>#N/A</v>
      </c>
      <c r="P1596" s="121">
        <v>870806</v>
      </c>
      <c r="Q1596" s="121">
        <v>16559</v>
      </c>
      <c r="R1596" s="2">
        <v>30168</v>
      </c>
      <c r="S1596" s="2" t="s">
        <v>4167</v>
      </c>
      <c r="T1596" s="122">
        <v>0.12132336332178548</v>
      </c>
      <c r="U1596" s="122">
        <v>4.1755959737569175E-2</v>
      </c>
      <c r="V1596" s="122">
        <v>-1.2905838769899813E-2</v>
      </c>
      <c r="W1596" s="122">
        <v>0.57279988385815717</v>
      </c>
      <c r="X1596" s="122">
        <v>0.34417080597098199</v>
      </c>
      <c r="Y1596" s="123">
        <v>54.468627332568389</v>
      </c>
      <c r="Z1596" s="123">
        <v>315.11625098133948</v>
      </c>
      <c r="AA1596" s="122">
        <v>0.33696729499085964</v>
      </c>
      <c r="AB1596" s="123">
        <v>4084.0915514221874</v>
      </c>
    </row>
    <row r="1597" spans="1:28" x14ac:dyDescent="0.25">
      <c r="A1597" s="2">
        <v>30</v>
      </c>
      <c r="B1597" s="2">
        <v>30169</v>
      </c>
      <c r="C1597" s="2" t="s">
        <v>4168</v>
      </c>
      <c r="D1597" s="121">
        <v>108814958</v>
      </c>
      <c r="E1597" s="121">
        <v>5178966</v>
      </c>
      <c r="F1597" s="121">
        <v>101861653</v>
      </c>
      <c r="G1597" s="121">
        <v>2453138</v>
      </c>
      <c r="H1597" s="121">
        <v>51690766</v>
      </c>
      <c r="I1597" s="121">
        <v>50170887</v>
      </c>
      <c r="J1597" s="121">
        <v>108814958</v>
      </c>
      <c r="K1597" s="121">
        <v>35414726</v>
      </c>
      <c r="L1597" s="121">
        <v>34446993</v>
      </c>
      <c r="M1597" s="121">
        <v>66500697</v>
      </c>
      <c r="N1597" s="121">
        <v>35159386</v>
      </c>
      <c r="O1597" s="121" t="e">
        <v>#N/A</v>
      </c>
      <c r="P1597" s="121">
        <v>2247899</v>
      </c>
      <c r="Q1597" s="121">
        <v>23338</v>
      </c>
      <c r="R1597" s="2">
        <v>30169</v>
      </c>
      <c r="S1597" s="2" t="s">
        <v>4168</v>
      </c>
      <c r="T1597" s="122">
        <v>7.787837171090102E-2</v>
      </c>
      <c r="U1597" s="122">
        <v>4.7594247107093493E-2</v>
      </c>
      <c r="V1597" s="122">
        <v>4.0027073197719254E-2</v>
      </c>
      <c r="W1597" s="122">
        <v>0.32545825179659582</v>
      </c>
      <c r="X1597" s="122">
        <v>0.61113562163025414</v>
      </c>
      <c r="Y1597" s="123">
        <v>105.11346302168138</v>
      </c>
      <c r="Z1597" s="123">
        <v>221.911303453595</v>
      </c>
      <c r="AA1597" s="122">
        <v>0.14729967127412294</v>
      </c>
      <c r="AB1597" s="123">
        <v>1476.0044991001801</v>
      </c>
    </row>
    <row r="1598" spans="1:28" x14ac:dyDescent="0.25">
      <c r="A1598" s="2">
        <v>30</v>
      </c>
      <c r="B1598" s="2">
        <v>30170</v>
      </c>
      <c r="C1598" s="2" t="s">
        <v>4169</v>
      </c>
      <c r="D1598" s="121">
        <v>86033055</v>
      </c>
      <c r="E1598" s="121">
        <v>1841495</v>
      </c>
      <c r="F1598" s="121">
        <v>84191560</v>
      </c>
      <c r="G1598" s="121">
        <v>28249</v>
      </c>
      <c r="H1598" s="121">
        <v>31850382</v>
      </c>
      <c r="I1598" s="121">
        <v>52341178</v>
      </c>
      <c r="J1598" s="121">
        <v>86033055</v>
      </c>
      <c r="K1598" s="121">
        <v>50939287</v>
      </c>
      <c r="L1598" s="121">
        <v>47402144</v>
      </c>
      <c r="M1598" s="121">
        <v>31098526</v>
      </c>
      <c r="N1598" s="121">
        <v>13948490</v>
      </c>
      <c r="O1598" s="121" t="e">
        <v>#N/A</v>
      </c>
      <c r="P1598" s="121">
        <v>34153</v>
      </c>
      <c r="Q1598" s="121">
        <v>12566</v>
      </c>
      <c r="R1598" s="2">
        <v>30170</v>
      </c>
      <c r="S1598" s="2" t="s">
        <v>4169</v>
      </c>
      <c r="T1598" s="122">
        <v>5.9214864395823776E-2</v>
      </c>
      <c r="U1598" s="122">
        <v>2.1404505512445188E-2</v>
      </c>
      <c r="V1598" s="122">
        <v>-0.21173239424124368</v>
      </c>
      <c r="W1598" s="122">
        <v>0.59208971481949579</v>
      </c>
      <c r="X1598" s="122">
        <v>0.36147183196040172</v>
      </c>
      <c r="Y1598" s="123">
        <v>2.2480502944453287</v>
      </c>
      <c r="Z1598" s="123">
        <v>146.54583797548941</v>
      </c>
      <c r="AA1598" s="122">
        <v>0.1320211004918812</v>
      </c>
      <c r="AB1598" s="123">
        <v>3772.2540187808372</v>
      </c>
    </row>
    <row r="1599" spans="1:28" x14ac:dyDescent="0.25">
      <c r="A1599" s="2">
        <v>30</v>
      </c>
      <c r="B1599" s="2">
        <v>30171</v>
      </c>
      <c r="C1599" s="2" t="s">
        <v>4170</v>
      </c>
      <c r="D1599" s="121">
        <v>48821827</v>
      </c>
      <c r="E1599" s="121">
        <v>1058544</v>
      </c>
      <c r="F1599" s="121">
        <v>47763283</v>
      </c>
      <c r="G1599" s="121">
        <v>368666</v>
      </c>
      <c r="H1599" s="121">
        <v>22337200</v>
      </c>
      <c r="I1599" s="121">
        <v>25426083</v>
      </c>
      <c r="J1599" s="121">
        <v>48821827</v>
      </c>
      <c r="K1599" s="121">
        <v>24288933</v>
      </c>
      <c r="L1599" s="121">
        <v>24180674</v>
      </c>
      <c r="M1599" s="121">
        <v>20774132</v>
      </c>
      <c r="N1599" s="121">
        <v>12544130</v>
      </c>
      <c r="O1599" s="121" t="e">
        <v>#N/A</v>
      </c>
      <c r="P1599" s="121">
        <v>407365</v>
      </c>
      <c r="Q1599" s="121">
        <v>5850</v>
      </c>
      <c r="R1599" s="2">
        <v>30171</v>
      </c>
      <c r="S1599" s="2" t="s">
        <v>4170</v>
      </c>
      <c r="T1599" s="122">
        <v>5.0954908729760648E-2</v>
      </c>
      <c r="U1599" s="122">
        <v>2.1681777701600558E-2</v>
      </c>
      <c r="V1599" s="122">
        <v>-0.13752039674892502</v>
      </c>
      <c r="W1599" s="122">
        <v>0.49750151709807994</v>
      </c>
      <c r="X1599" s="122">
        <v>0.42550910681814508</v>
      </c>
      <c r="Y1599" s="123">
        <v>63.019829059829057</v>
      </c>
      <c r="Z1599" s="123">
        <v>180.94769230769231</v>
      </c>
      <c r="AA1599" s="122">
        <v>8.4385605059896535E-2</v>
      </c>
      <c r="AB1599" s="123">
        <v>4133.4485470085474</v>
      </c>
    </row>
    <row r="1600" spans="1:28" x14ac:dyDescent="0.25">
      <c r="A1600" s="2">
        <v>30</v>
      </c>
      <c r="B1600" s="2">
        <v>30172</v>
      </c>
      <c r="C1600" s="2" t="s">
        <v>4171</v>
      </c>
      <c r="D1600" s="121">
        <v>98363379</v>
      </c>
      <c r="E1600" s="121">
        <v>5567103</v>
      </c>
      <c r="F1600" s="121">
        <v>92796276</v>
      </c>
      <c r="G1600" s="121">
        <v>1967174</v>
      </c>
      <c r="H1600" s="121">
        <v>34072675</v>
      </c>
      <c r="I1600" s="121">
        <v>58723601</v>
      </c>
      <c r="J1600" s="121">
        <v>98363379</v>
      </c>
      <c r="K1600" s="121">
        <v>44383224</v>
      </c>
      <c r="L1600" s="121">
        <v>42302369</v>
      </c>
      <c r="M1600" s="121">
        <v>51933325</v>
      </c>
      <c r="N1600" s="121">
        <v>28852960</v>
      </c>
      <c r="O1600" s="121" t="e">
        <v>#N/A</v>
      </c>
      <c r="P1600" s="121">
        <v>2194915</v>
      </c>
      <c r="Q1600" s="121">
        <v>21215</v>
      </c>
      <c r="R1600" s="2">
        <v>30172</v>
      </c>
      <c r="S1600" s="2" t="s">
        <v>4171</v>
      </c>
      <c r="T1600" s="122">
        <v>0.1071971224642366</v>
      </c>
      <c r="U1600" s="122">
        <v>5.659731351847927E-2</v>
      </c>
      <c r="V1600" s="122">
        <v>-0.14586891421013037</v>
      </c>
      <c r="W1600" s="122">
        <v>0.45121695138187556</v>
      </c>
      <c r="X1600" s="122">
        <v>0.52797418640935467</v>
      </c>
      <c r="Y1600" s="123">
        <v>92.725618666038187</v>
      </c>
      <c r="Z1600" s="123">
        <v>262.41352816403486</v>
      </c>
      <c r="AA1600" s="122">
        <v>0.19294737870915152</v>
      </c>
      <c r="AB1600" s="123">
        <v>1993.9839264671223</v>
      </c>
    </row>
    <row r="1601" spans="1:28" x14ac:dyDescent="0.25">
      <c r="A1601" s="2">
        <v>30</v>
      </c>
      <c r="B1601" s="2">
        <v>30173</v>
      </c>
      <c r="C1601" s="2" t="s">
        <v>4172</v>
      </c>
      <c r="D1601" s="121">
        <v>245556201</v>
      </c>
      <c r="E1601" s="121">
        <v>13983301</v>
      </c>
      <c r="F1601" s="121">
        <v>231572900</v>
      </c>
      <c r="G1601" s="121">
        <v>3965614</v>
      </c>
      <c r="H1601" s="121">
        <v>70826738</v>
      </c>
      <c r="I1601" s="121">
        <v>160746162</v>
      </c>
      <c r="J1601" s="121">
        <v>245556201</v>
      </c>
      <c r="K1601" s="121">
        <v>131795619</v>
      </c>
      <c r="L1601" s="121">
        <v>130326635</v>
      </c>
      <c r="M1601" s="121">
        <v>110667296</v>
      </c>
      <c r="N1601" s="121">
        <v>47291170</v>
      </c>
      <c r="O1601" s="121" t="e">
        <v>#N/A</v>
      </c>
      <c r="P1601" s="121">
        <v>4206279</v>
      </c>
      <c r="Q1601" s="121">
        <v>58294</v>
      </c>
      <c r="R1601" s="2">
        <v>30173</v>
      </c>
      <c r="S1601" s="2" t="s">
        <v>4172</v>
      </c>
      <c r="T1601" s="122">
        <v>0.12635441097250627</v>
      </c>
      <c r="U1601" s="122">
        <v>5.6945420001834939E-2</v>
      </c>
      <c r="V1601" s="122">
        <v>-0.1015129494997985</v>
      </c>
      <c r="W1601" s="122">
        <v>0.53672282949189298</v>
      </c>
      <c r="X1601" s="122">
        <v>0.4506801113118703</v>
      </c>
      <c r="Y1601" s="123">
        <v>68.027824475932348</v>
      </c>
      <c r="Z1601" s="123">
        <v>239.87547603526949</v>
      </c>
      <c r="AA1601" s="122">
        <v>0.29568524102913929</v>
      </c>
      <c r="AB1601" s="123">
        <v>2235.6783717020621</v>
      </c>
    </row>
    <row r="1602" spans="1:28" x14ac:dyDescent="0.25">
      <c r="A1602" s="2">
        <v>30</v>
      </c>
      <c r="B1602" s="2">
        <v>30174</v>
      </c>
      <c r="C1602" s="2" t="s">
        <v>4173</v>
      </c>
      <c r="D1602" s="121">
        <v>387485963</v>
      </c>
      <c r="E1602" s="121">
        <v>47690023</v>
      </c>
      <c r="F1602" s="121">
        <v>334952226</v>
      </c>
      <c r="G1602" s="121">
        <v>18538199</v>
      </c>
      <c r="H1602" s="121">
        <v>170139914</v>
      </c>
      <c r="I1602" s="121">
        <v>164812312</v>
      </c>
      <c r="J1602" s="121">
        <v>387485963</v>
      </c>
      <c r="K1602" s="121">
        <v>114359270</v>
      </c>
      <c r="L1602" s="121">
        <v>98112451</v>
      </c>
      <c r="M1602" s="121">
        <v>259946652</v>
      </c>
      <c r="N1602" s="121">
        <v>123163209</v>
      </c>
      <c r="O1602" s="121" t="e">
        <v>#N/A</v>
      </c>
      <c r="P1602" s="121">
        <v>20354157</v>
      </c>
      <c r="Q1602" s="121">
        <v>109056</v>
      </c>
      <c r="R1602" s="2">
        <v>30174</v>
      </c>
      <c r="S1602" s="2" t="s">
        <v>4173</v>
      </c>
      <c r="T1602" s="122">
        <v>0.18346080872009077</v>
      </c>
      <c r="U1602" s="122">
        <v>0.12307548544668184</v>
      </c>
      <c r="V1602" s="122">
        <v>-0.13201168510440553</v>
      </c>
      <c r="W1602" s="122">
        <v>0.29513138776590986</v>
      </c>
      <c r="X1602" s="122">
        <v>0.67085437105240375</v>
      </c>
      <c r="Y1602" s="123">
        <v>169.98788695715962</v>
      </c>
      <c r="Z1602" s="123">
        <v>437.29847968016429</v>
      </c>
      <c r="AA1602" s="122">
        <v>0.38720997436823851</v>
      </c>
      <c r="AB1602" s="123">
        <v>899.65202281396716</v>
      </c>
    </row>
    <row r="1603" spans="1:28" x14ac:dyDescent="0.25">
      <c r="A1603" s="2">
        <v>30</v>
      </c>
      <c r="B1603" s="2">
        <v>30175</v>
      </c>
      <c r="C1603" s="2" t="s">
        <v>4174</v>
      </c>
      <c r="D1603" s="121">
        <v>375013466</v>
      </c>
      <c r="E1603" s="121">
        <v>29905739</v>
      </c>
      <c r="F1603" s="121">
        <v>339500524</v>
      </c>
      <c r="G1603" s="121">
        <v>10455850</v>
      </c>
      <c r="H1603" s="121">
        <v>120946096</v>
      </c>
      <c r="I1603" s="121">
        <v>218554428</v>
      </c>
      <c r="J1603" s="121">
        <v>375013466</v>
      </c>
      <c r="K1603" s="121">
        <v>199200663</v>
      </c>
      <c r="L1603" s="121">
        <v>193354569</v>
      </c>
      <c r="M1603" s="121">
        <v>168538247</v>
      </c>
      <c r="N1603" s="121">
        <v>67386183</v>
      </c>
      <c r="O1603" s="121" t="e">
        <v>#N/A</v>
      </c>
      <c r="P1603" s="121">
        <v>10482729</v>
      </c>
      <c r="Q1603" s="121">
        <v>103920</v>
      </c>
      <c r="R1603" s="2">
        <v>30175</v>
      </c>
      <c r="S1603" s="2" t="s">
        <v>4174</v>
      </c>
      <c r="T1603" s="122">
        <v>0.17744185389563236</v>
      </c>
      <c r="U1603" s="122">
        <v>7.9745773715763052E-2</v>
      </c>
      <c r="V1603" s="122">
        <v>-4.9429254238782305E-2</v>
      </c>
      <c r="W1603" s="122">
        <v>0.53118269358359516</v>
      </c>
      <c r="X1603" s="122">
        <v>0.44941918698994132</v>
      </c>
      <c r="Y1603" s="123">
        <v>100.61441493456505</v>
      </c>
      <c r="Z1603" s="123">
        <v>287.77654926866819</v>
      </c>
      <c r="AA1603" s="122">
        <v>0.44379630465194919</v>
      </c>
      <c r="AB1603" s="123">
        <v>1860.609786374134</v>
      </c>
    </row>
    <row r="1604" spans="1:28" x14ac:dyDescent="0.25">
      <c r="A1604" s="2">
        <v>30</v>
      </c>
      <c r="B1604" s="2">
        <v>30176</v>
      </c>
      <c r="C1604" s="2" t="s">
        <v>4175</v>
      </c>
      <c r="D1604" s="121">
        <v>44375122</v>
      </c>
      <c r="E1604" s="121">
        <v>1759748</v>
      </c>
      <c r="F1604" s="121">
        <v>42615374</v>
      </c>
      <c r="G1604" s="121">
        <v>782393</v>
      </c>
      <c r="H1604" s="121">
        <v>24876586</v>
      </c>
      <c r="I1604" s="121">
        <v>17738788</v>
      </c>
      <c r="J1604" s="121">
        <v>44375122</v>
      </c>
      <c r="K1604" s="121">
        <v>12564024</v>
      </c>
      <c r="L1604" s="121">
        <v>12345621</v>
      </c>
      <c r="M1604" s="121">
        <v>29069192</v>
      </c>
      <c r="N1604" s="121">
        <v>11889772</v>
      </c>
      <c r="O1604" s="121" t="e">
        <v>#N/A</v>
      </c>
      <c r="P1604" s="121">
        <v>810821</v>
      </c>
      <c r="Q1604" s="121">
        <v>9805</v>
      </c>
      <c r="R1604" s="2">
        <v>30176</v>
      </c>
      <c r="S1604" s="2" t="s">
        <v>4175</v>
      </c>
      <c r="T1604" s="122">
        <v>6.0536529532709403E-2</v>
      </c>
      <c r="U1604" s="122">
        <v>3.9656183931167557E-2</v>
      </c>
      <c r="V1604" s="122">
        <v>-8.0399016993206174E-2</v>
      </c>
      <c r="W1604" s="122">
        <v>0.28313215679722525</v>
      </c>
      <c r="X1604" s="122">
        <v>0.65507858209381375</v>
      </c>
      <c r="Y1604" s="123">
        <v>79.79530851606323</v>
      </c>
      <c r="Z1604" s="123">
        <v>179.47455379908209</v>
      </c>
      <c r="AA1604" s="122">
        <v>0.14800519303482018</v>
      </c>
      <c r="AB1604" s="123">
        <v>1259.1148393676694</v>
      </c>
    </row>
    <row r="1605" spans="1:28" x14ac:dyDescent="0.25">
      <c r="A1605" s="2">
        <v>30</v>
      </c>
      <c r="B1605" s="2">
        <v>30177</v>
      </c>
      <c r="C1605" s="2" t="s">
        <v>4176</v>
      </c>
      <c r="D1605" s="121">
        <v>53669846</v>
      </c>
      <c r="E1605" s="121">
        <v>2218846</v>
      </c>
      <c r="F1605" s="121">
        <v>51451000</v>
      </c>
      <c r="G1605" s="121">
        <v>1548065</v>
      </c>
      <c r="H1605" s="121">
        <v>22617237</v>
      </c>
      <c r="I1605" s="121">
        <v>28833763</v>
      </c>
      <c r="J1605" s="121">
        <v>53669846</v>
      </c>
      <c r="K1605" s="121">
        <v>16631860</v>
      </c>
      <c r="L1605" s="121">
        <v>16172774</v>
      </c>
      <c r="M1605" s="121">
        <v>30689970</v>
      </c>
      <c r="N1605" s="121">
        <v>13727435</v>
      </c>
      <c r="O1605" s="121" t="e">
        <v>#N/A</v>
      </c>
      <c r="P1605" s="121">
        <v>1416265</v>
      </c>
      <c r="Q1605" s="121">
        <v>11933</v>
      </c>
      <c r="R1605" s="2">
        <v>30177</v>
      </c>
      <c r="S1605" s="2" t="s">
        <v>4176</v>
      </c>
      <c r="T1605" s="122">
        <v>7.2298734733204362E-2</v>
      </c>
      <c r="U1605" s="122">
        <v>4.1342507299163854E-2</v>
      </c>
      <c r="V1605" s="122">
        <v>4.1703511453284436E-2</v>
      </c>
      <c r="W1605" s="122">
        <v>0.30989207608309516</v>
      </c>
      <c r="X1605" s="122">
        <v>0.5718289186072939</v>
      </c>
      <c r="Y1605" s="123">
        <v>129.7297410542194</v>
      </c>
      <c r="Z1605" s="123">
        <v>185.94200955333949</v>
      </c>
      <c r="AA1605" s="122">
        <v>0.16163587735072138</v>
      </c>
      <c r="AB1605" s="123">
        <v>1355.2982485544289</v>
      </c>
    </row>
    <row r="1606" spans="1:28" x14ac:dyDescent="0.25">
      <c r="A1606" s="2">
        <v>30</v>
      </c>
      <c r="B1606" s="2">
        <v>30178</v>
      </c>
      <c r="C1606" s="2" t="s">
        <v>4177</v>
      </c>
      <c r="D1606" s="121">
        <v>91838407</v>
      </c>
      <c r="E1606" s="121">
        <v>5520978</v>
      </c>
      <c r="F1606" s="121">
        <v>85107743</v>
      </c>
      <c r="G1606" s="121">
        <v>2483627</v>
      </c>
      <c r="H1606" s="121">
        <v>41604562</v>
      </c>
      <c r="I1606" s="121">
        <v>43503181</v>
      </c>
      <c r="J1606" s="121">
        <v>91838407</v>
      </c>
      <c r="K1606" s="121">
        <v>30270800</v>
      </c>
      <c r="L1606" s="121">
        <v>28763609</v>
      </c>
      <c r="M1606" s="121">
        <v>54904298</v>
      </c>
      <c r="N1606" s="121">
        <v>28503347</v>
      </c>
      <c r="O1606" s="121" t="e">
        <v>#N/A</v>
      </c>
      <c r="P1606" s="121">
        <v>2087013</v>
      </c>
      <c r="Q1606" s="121">
        <v>13407</v>
      </c>
      <c r="R1606" s="2">
        <v>30178</v>
      </c>
      <c r="S1606" s="2" t="s">
        <v>4177</v>
      </c>
      <c r="T1606" s="122">
        <v>0.10055638995693926</v>
      </c>
      <c r="U1606" s="122">
        <v>6.0116221310328261E-2</v>
      </c>
      <c r="V1606" s="122">
        <v>0.13412435552152413</v>
      </c>
      <c r="W1606" s="122">
        <v>0.32960937573753868</v>
      </c>
      <c r="X1606" s="122">
        <v>0.59783591411815318</v>
      </c>
      <c r="Y1606" s="123">
        <v>185.24852688893861</v>
      </c>
      <c r="Z1606" s="123">
        <v>411.79816513761466</v>
      </c>
      <c r="AA1606" s="122">
        <v>0.19369577895536269</v>
      </c>
      <c r="AB1606" s="123">
        <v>2145.4172447229062</v>
      </c>
    </row>
    <row r="1607" spans="1:28" x14ac:dyDescent="0.25">
      <c r="A1607" s="2">
        <v>30</v>
      </c>
      <c r="B1607" s="2">
        <v>30179</v>
      </c>
      <c r="C1607" s="2" t="s">
        <v>4178</v>
      </c>
      <c r="D1607" s="121">
        <v>36350754</v>
      </c>
      <c r="E1607" s="121">
        <v>1177464</v>
      </c>
      <c r="F1607" s="121">
        <v>35173290</v>
      </c>
      <c r="G1607" s="121">
        <v>685185</v>
      </c>
      <c r="H1607" s="121">
        <v>17911953</v>
      </c>
      <c r="I1607" s="121">
        <v>17261337</v>
      </c>
      <c r="J1607" s="121">
        <v>36350754</v>
      </c>
      <c r="K1607" s="121">
        <v>13986891</v>
      </c>
      <c r="L1607" s="121">
        <v>13611792</v>
      </c>
      <c r="M1607" s="121">
        <v>21301788</v>
      </c>
      <c r="N1607" s="121">
        <v>11297846</v>
      </c>
      <c r="O1607" s="121" t="e">
        <v>#N/A</v>
      </c>
      <c r="P1607" s="121">
        <v>492466</v>
      </c>
      <c r="Q1607" s="121">
        <v>5142</v>
      </c>
      <c r="R1607" s="2">
        <v>30179</v>
      </c>
      <c r="S1607" s="2" t="s">
        <v>4178</v>
      </c>
      <c r="T1607" s="122">
        <v>5.5275359983866144E-2</v>
      </c>
      <c r="U1607" s="122">
        <v>3.2391735258091206E-2</v>
      </c>
      <c r="V1607" s="122">
        <v>0.32596192568478299</v>
      </c>
      <c r="W1607" s="122">
        <v>0.38477581510413789</v>
      </c>
      <c r="X1607" s="122">
        <v>0.58600677168897242</v>
      </c>
      <c r="Y1607" s="123">
        <v>133.25262543757293</v>
      </c>
      <c r="Z1607" s="123">
        <v>228.98949824970828</v>
      </c>
      <c r="AA1607" s="122">
        <v>0.10422022038537257</v>
      </c>
      <c r="AB1607" s="123">
        <v>2647.1785297549591</v>
      </c>
    </row>
    <row r="1608" spans="1:28" x14ac:dyDescent="0.25">
      <c r="A1608" s="2">
        <v>30</v>
      </c>
      <c r="B1608" s="2">
        <v>30180</v>
      </c>
      <c r="C1608" s="2" t="s">
        <v>4179</v>
      </c>
      <c r="D1608" s="121">
        <v>75565484</v>
      </c>
      <c r="E1608" s="121">
        <v>831049</v>
      </c>
      <c r="F1608" s="121">
        <v>74734435</v>
      </c>
      <c r="G1608" s="121">
        <v>374078</v>
      </c>
      <c r="H1608" s="121">
        <v>26280138</v>
      </c>
      <c r="I1608" s="121">
        <v>48454297</v>
      </c>
      <c r="J1608" s="121">
        <v>75565484</v>
      </c>
      <c r="K1608" s="121">
        <v>40565823</v>
      </c>
      <c r="L1608" s="121">
        <v>39758941</v>
      </c>
      <c r="M1608" s="121">
        <v>29869200</v>
      </c>
      <c r="N1608" s="121">
        <v>16893859</v>
      </c>
      <c r="O1608" s="121" t="e">
        <v>#N/A</v>
      </c>
      <c r="P1608" s="121">
        <v>353498</v>
      </c>
      <c r="Q1608" s="121">
        <v>11823</v>
      </c>
      <c r="R1608" s="2">
        <v>30180</v>
      </c>
      <c r="S1608" s="2" t="s">
        <v>4179</v>
      </c>
      <c r="T1608" s="122">
        <v>2.7822941357652699E-2</v>
      </c>
      <c r="U1608" s="122">
        <v>1.0997732774397369E-2</v>
      </c>
      <c r="V1608" s="122">
        <v>8.4971271804132886E-3</v>
      </c>
      <c r="W1608" s="122">
        <v>0.53683005590224231</v>
      </c>
      <c r="X1608" s="122">
        <v>0.39527570550596886</v>
      </c>
      <c r="Y1608" s="123">
        <v>31.639854520849191</v>
      </c>
      <c r="Z1608" s="123">
        <v>70.290873720713861</v>
      </c>
      <c r="AA1608" s="122">
        <v>4.9192372210517442E-2</v>
      </c>
      <c r="AB1608" s="123">
        <v>3362.8470777298485</v>
      </c>
    </row>
    <row r="1609" spans="1:28" x14ac:dyDescent="0.25">
      <c r="A1609" s="2">
        <v>30</v>
      </c>
      <c r="B1609" s="2">
        <v>30181</v>
      </c>
      <c r="C1609" s="2" t="s">
        <v>4180</v>
      </c>
      <c r="D1609" s="121">
        <v>143551607</v>
      </c>
      <c r="E1609" s="121">
        <v>12348204</v>
      </c>
      <c r="F1609" s="121">
        <v>131203403</v>
      </c>
      <c r="G1609" s="121">
        <v>7234866</v>
      </c>
      <c r="H1609" s="121">
        <v>56929762</v>
      </c>
      <c r="I1609" s="121">
        <v>74273641</v>
      </c>
      <c r="J1609" s="121">
        <v>143551607</v>
      </c>
      <c r="K1609" s="121">
        <v>52132806</v>
      </c>
      <c r="L1609" s="121">
        <v>51298572</v>
      </c>
      <c r="M1609" s="121">
        <v>86500239</v>
      </c>
      <c r="N1609" s="121">
        <v>29901704</v>
      </c>
      <c r="O1609" s="121" t="e">
        <v>#N/A</v>
      </c>
      <c r="P1609" s="121">
        <v>5978059</v>
      </c>
      <c r="Q1609" s="121">
        <v>38439</v>
      </c>
      <c r="R1609" s="2">
        <v>30181</v>
      </c>
      <c r="S1609" s="2" t="s">
        <v>4180</v>
      </c>
      <c r="T1609" s="122">
        <v>0.14275340903971376</v>
      </c>
      <c r="U1609" s="122">
        <v>8.6019266924681662E-2</v>
      </c>
      <c r="V1609" s="122">
        <v>0.15337292874429198</v>
      </c>
      <c r="W1609" s="122">
        <v>0.36316421034562157</v>
      </c>
      <c r="X1609" s="122">
        <v>0.60257241843346276</v>
      </c>
      <c r="Y1609" s="123">
        <v>188.21681105127604</v>
      </c>
      <c r="Z1609" s="123">
        <v>321.24155154920783</v>
      </c>
      <c r="AA1609" s="122">
        <v>0.4129598768016699</v>
      </c>
      <c r="AB1609" s="123">
        <v>1334.5449153203776</v>
      </c>
    </row>
    <row r="1610" spans="1:28" x14ac:dyDescent="0.25">
      <c r="A1610" s="2">
        <v>30</v>
      </c>
      <c r="B1610" s="2">
        <v>30182</v>
      </c>
      <c r="C1610" s="2" t="s">
        <v>4181</v>
      </c>
      <c r="D1610" s="121">
        <v>69881890</v>
      </c>
      <c r="E1610" s="121">
        <v>6517033</v>
      </c>
      <c r="F1610" s="121">
        <v>63364857</v>
      </c>
      <c r="G1610" s="121">
        <v>2379345</v>
      </c>
      <c r="H1610" s="121">
        <v>22667476</v>
      </c>
      <c r="I1610" s="121">
        <v>40697381</v>
      </c>
      <c r="J1610" s="121">
        <v>69881890</v>
      </c>
      <c r="K1610" s="121">
        <v>28407821</v>
      </c>
      <c r="L1610" s="121">
        <v>24015498</v>
      </c>
      <c r="M1610" s="121">
        <v>39282906</v>
      </c>
      <c r="N1610" s="121">
        <v>13360880</v>
      </c>
      <c r="O1610" s="121" t="e">
        <v>#N/A</v>
      </c>
      <c r="P1610" s="121">
        <v>2372560</v>
      </c>
      <c r="Q1610" s="121">
        <v>22170</v>
      </c>
      <c r="R1610" s="2">
        <v>30182</v>
      </c>
      <c r="S1610" s="2" t="s">
        <v>4181</v>
      </c>
      <c r="T1610" s="122">
        <v>0.16589997186053396</v>
      </c>
      <c r="U1610" s="122">
        <v>9.3257824022790453E-2</v>
      </c>
      <c r="V1610" s="122">
        <v>-4.4260197070756568E-2</v>
      </c>
      <c r="W1610" s="122">
        <v>0.4065119160343259</v>
      </c>
      <c r="X1610" s="122">
        <v>0.56213285015617065</v>
      </c>
      <c r="Y1610" s="123">
        <v>107.32273342354533</v>
      </c>
      <c r="Z1610" s="123">
        <v>293.95728461885432</v>
      </c>
      <c r="AA1610" s="122">
        <v>0.48776974271155793</v>
      </c>
      <c r="AB1610" s="123">
        <v>1083.2430311231394</v>
      </c>
    </row>
    <row r="1611" spans="1:28" x14ac:dyDescent="0.25">
      <c r="A1611" s="2">
        <v>30</v>
      </c>
      <c r="B1611" s="2">
        <v>30183</v>
      </c>
      <c r="C1611" s="2" t="s">
        <v>4182</v>
      </c>
      <c r="D1611" s="121">
        <v>225704404</v>
      </c>
      <c r="E1611" s="121">
        <v>33490126</v>
      </c>
      <c r="F1611" s="121">
        <v>192214278</v>
      </c>
      <c r="G1611" s="121">
        <v>9225935</v>
      </c>
      <c r="H1611" s="121">
        <v>73331714</v>
      </c>
      <c r="I1611" s="121">
        <v>118882564</v>
      </c>
      <c r="J1611" s="121">
        <v>225704404</v>
      </c>
      <c r="K1611" s="121">
        <v>80967811</v>
      </c>
      <c r="L1611" s="121">
        <v>67235323</v>
      </c>
      <c r="M1611" s="121">
        <v>137185621</v>
      </c>
      <c r="N1611" s="121">
        <v>71343480</v>
      </c>
      <c r="O1611" s="121" t="e">
        <v>#N/A</v>
      </c>
      <c r="P1611" s="121">
        <v>8988706</v>
      </c>
      <c r="Q1611" s="121">
        <v>63372</v>
      </c>
      <c r="R1611" s="2">
        <v>30183</v>
      </c>
      <c r="S1611" s="2" t="s">
        <v>4182</v>
      </c>
      <c r="T1611" s="122">
        <v>0.24412271312311951</v>
      </c>
      <c r="U1611" s="122">
        <v>0.14838047200886695</v>
      </c>
      <c r="V1611" s="122">
        <v>-2.1833751367276055E-2</v>
      </c>
      <c r="W1611" s="122">
        <v>0.35873385527736534</v>
      </c>
      <c r="X1611" s="122">
        <v>0.60781100664743781</v>
      </c>
      <c r="Y1611" s="123">
        <v>145.58377516884428</v>
      </c>
      <c r="Z1611" s="123">
        <v>528.46881903679855</v>
      </c>
      <c r="AA1611" s="122">
        <v>0.46942097582007491</v>
      </c>
      <c r="AB1611" s="123">
        <v>1060.9626175598055</v>
      </c>
    </row>
    <row r="1612" spans="1:28" x14ac:dyDescent="0.25">
      <c r="A1612" s="2">
        <v>30</v>
      </c>
      <c r="B1612" s="2">
        <v>30184</v>
      </c>
      <c r="C1612" s="2" t="s">
        <v>4183</v>
      </c>
      <c r="D1612" s="121">
        <v>62593994</v>
      </c>
      <c r="E1612" s="121">
        <v>1075880</v>
      </c>
      <c r="F1612" s="121">
        <v>61518114</v>
      </c>
      <c r="G1612" s="121">
        <v>494505</v>
      </c>
      <c r="H1612" s="121">
        <v>28475193</v>
      </c>
      <c r="I1612" s="121">
        <v>33042921</v>
      </c>
      <c r="J1612" s="121">
        <v>62593994</v>
      </c>
      <c r="K1612" s="121">
        <v>39020683</v>
      </c>
      <c r="L1612" s="121">
        <v>38195783</v>
      </c>
      <c r="M1612" s="121">
        <v>20380250</v>
      </c>
      <c r="N1612" s="121">
        <v>10457418</v>
      </c>
      <c r="O1612" s="121" t="e">
        <v>#N/A</v>
      </c>
      <c r="P1612" s="121">
        <v>490419</v>
      </c>
      <c r="Q1612" s="121">
        <v>10773</v>
      </c>
      <c r="R1612" s="2">
        <v>30184</v>
      </c>
      <c r="S1612" s="2" t="s">
        <v>4183</v>
      </c>
      <c r="T1612" s="122">
        <v>5.2790323965603958E-2</v>
      </c>
      <c r="U1612" s="122">
        <v>1.7188230551320946E-2</v>
      </c>
      <c r="V1612" s="122">
        <v>-3.9045425312653315E-2</v>
      </c>
      <c r="W1612" s="122">
        <v>0.62339340416590128</v>
      </c>
      <c r="X1612" s="122">
        <v>0.3255943373736464</v>
      </c>
      <c r="Y1612" s="123">
        <v>45.902255639097746</v>
      </c>
      <c r="Z1612" s="123">
        <v>99.868188990996003</v>
      </c>
      <c r="AA1612" s="122">
        <v>0.10288199247653675</v>
      </c>
      <c r="AB1612" s="123">
        <v>3545.5103499489464</v>
      </c>
    </row>
    <row r="1613" spans="1:28" x14ac:dyDescent="0.25">
      <c r="A1613" s="2">
        <v>30</v>
      </c>
      <c r="B1613" s="2">
        <v>30185</v>
      </c>
      <c r="C1613" s="2" t="s">
        <v>4184</v>
      </c>
      <c r="D1613" s="121">
        <v>33691794</v>
      </c>
      <c r="E1613" s="121">
        <v>1496618</v>
      </c>
      <c r="F1613" s="121">
        <v>32195176</v>
      </c>
      <c r="G1613" s="121">
        <v>485093</v>
      </c>
      <c r="H1613" s="121">
        <v>14179121</v>
      </c>
      <c r="I1613" s="121">
        <v>18016055</v>
      </c>
      <c r="J1613" s="121">
        <v>33691794</v>
      </c>
      <c r="K1613" s="121">
        <v>7997891</v>
      </c>
      <c r="L1613" s="121">
        <v>6787473</v>
      </c>
      <c r="M1613" s="121">
        <v>18799722</v>
      </c>
      <c r="N1613" s="121">
        <v>11181931</v>
      </c>
      <c r="O1613" s="121" t="e">
        <v>#N/A</v>
      </c>
      <c r="P1613" s="121">
        <v>478301</v>
      </c>
      <c r="Q1613" s="121">
        <v>5750</v>
      </c>
      <c r="R1613" s="2">
        <v>30185</v>
      </c>
      <c r="S1613" s="2" t="s">
        <v>4184</v>
      </c>
      <c r="T1613" s="122">
        <v>7.9608517615313679E-2</v>
      </c>
      <c r="U1613" s="122">
        <v>4.4420846215550293E-2</v>
      </c>
      <c r="V1613" s="122">
        <v>-3.3452553699873988E-2</v>
      </c>
      <c r="W1613" s="122">
        <v>0.23738394577623265</v>
      </c>
      <c r="X1613" s="122">
        <v>0.55799112389206706</v>
      </c>
      <c r="Y1613" s="123">
        <v>84.364000000000004</v>
      </c>
      <c r="Z1613" s="123">
        <v>260.28139130434784</v>
      </c>
      <c r="AA1613" s="122">
        <v>0.13384253578384628</v>
      </c>
      <c r="AB1613" s="123">
        <v>1180.4300869565218</v>
      </c>
    </row>
    <row r="1614" spans="1:28" x14ac:dyDescent="0.25">
      <c r="A1614" s="2">
        <v>30</v>
      </c>
      <c r="B1614" s="2">
        <v>30186</v>
      </c>
      <c r="C1614" s="2" t="s">
        <v>4185</v>
      </c>
      <c r="D1614" s="121">
        <v>45910530</v>
      </c>
      <c r="E1614" s="121">
        <v>3495367</v>
      </c>
      <c r="F1614" s="121">
        <v>42415163</v>
      </c>
      <c r="G1614" s="121">
        <v>1385748</v>
      </c>
      <c r="H1614" s="121">
        <v>24978025</v>
      </c>
      <c r="I1614" s="121">
        <v>17437138</v>
      </c>
      <c r="J1614" s="121">
        <v>45910530</v>
      </c>
      <c r="K1614" s="121">
        <v>13996039</v>
      </c>
      <c r="L1614" s="121">
        <v>13081457</v>
      </c>
      <c r="M1614" s="121">
        <v>30123142</v>
      </c>
      <c r="N1614" s="121">
        <v>15859313</v>
      </c>
      <c r="O1614" s="121" t="e">
        <v>#N/A</v>
      </c>
      <c r="P1614" s="121">
        <v>1414720</v>
      </c>
      <c r="Q1614" s="121">
        <v>7192</v>
      </c>
      <c r="R1614" s="2">
        <v>30186</v>
      </c>
      <c r="S1614" s="2" t="s">
        <v>4185</v>
      </c>
      <c r="T1614" s="122">
        <v>0.11603593675586697</v>
      </c>
      <c r="U1614" s="122">
        <v>7.6134320383580853E-2</v>
      </c>
      <c r="V1614" s="122">
        <v>-6.6502356156848741E-2</v>
      </c>
      <c r="W1614" s="122">
        <v>0.30485465970442949</v>
      </c>
      <c r="X1614" s="122">
        <v>0.65612708021449551</v>
      </c>
      <c r="Y1614" s="123">
        <v>192.67908787541714</v>
      </c>
      <c r="Z1614" s="123">
        <v>486.00764738598446</v>
      </c>
      <c r="AA1614" s="122">
        <v>0.22039838673970305</v>
      </c>
      <c r="AB1614" s="123">
        <v>1818.8900166852059</v>
      </c>
    </row>
    <row r="1615" spans="1:28" x14ac:dyDescent="0.25">
      <c r="A1615" s="2">
        <v>30</v>
      </c>
      <c r="B1615" s="2">
        <v>30187</v>
      </c>
      <c r="C1615" s="2" t="s">
        <v>4186</v>
      </c>
      <c r="D1615" s="121">
        <v>43372550</v>
      </c>
      <c r="E1615" s="121">
        <v>742542</v>
      </c>
      <c r="F1615" s="121">
        <v>42630008</v>
      </c>
      <c r="G1615" s="121">
        <v>417214</v>
      </c>
      <c r="H1615" s="121">
        <v>20386939</v>
      </c>
      <c r="I1615" s="121">
        <v>22243069</v>
      </c>
      <c r="J1615" s="121">
        <v>43372550</v>
      </c>
      <c r="K1615" s="121">
        <v>19828267</v>
      </c>
      <c r="L1615" s="121">
        <v>19688614</v>
      </c>
      <c r="M1615" s="121">
        <v>20643546</v>
      </c>
      <c r="N1615" s="121">
        <v>11651949</v>
      </c>
      <c r="O1615" s="121" t="e">
        <v>#N/A</v>
      </c>
      <c r="P1615" s="121">
        <v>446481</v>
      </c>
      <c r="Q1615" s="121">
        <v>6176</v>
      </c>
      <c r="R1615" s="2">
        <v>30187</v>
      </c>
      <c r="S1615" s="2" t="s">
        <v>4186</v>
      </c>
      <c r="T1615" s="122">
        <v>3.5969692416215705E-2</v>
      </c>
      <c r="U1615" s="122">
        <v>1.7120090933090169E-2</v>
      </c>
      <c r="V1615" s="122">
        <v>-0.10945606588724588</v>
      </c>
      <c r="W1615" s="122">
        <v>0.45716166100448324</v>
      </c>
      <c r="X1615" s="122">
        <v>0.47595878038067857</v>
      </c>
      <c r="Y1615" s="123">
        <v>67.554080310880835</v>
      </c>
      <c r="Z1615" s="123">
        <v>120.23024611398964</v>
      </c>
      <c r="AA1615" s="122">
        <v>6.3726849473851974E-2</v>
      </c>
      <c r="AB1615" s="123">
        <v>3187.9232512953367</v>
      </c>
    </row>
    <row r="1616" spans="1:28" x14ac:dyDescent="0.25">
      <c r="A1616" s="2">
        <v>30</v>
      </c>
      <c r="B1616" s="2">
        <v>30188</v>
      </c>
      <c r="C1616" s="2" t="s">
        <v>4187</v>
      </c>
      <c r="D1616" s="121">
        <v>80993953</v>
      </c>
      <c r="E1616" s="121">
        <v>5141083</v>
      </c>
      <c r="F1616" s="121">
        <v>75852870</v>
      </c>
      <c r="G1616" s="121">
        <v>1653129</v>
      </c>
      <c r="H1616" s="121">
        <v>25750299</v>
      </c>
      <c r="I1616" s="121">
        <v>50102571</v>
      </c>
      <c r="J1616" s="121">
        <v>80993953</v>
      </c>
      <c r="K1616" s="121">
        <v>37885333</v>
      </c>
      <c r="L1616" s="121">
        <v>33929391</v>
      </c>
      <c r="M1616" s="121">
        <v>39826638</v>
      </c>
      <c r="N1616" s="121">
        <v>20901530</v>
      </c>
      <c r="O1616" s="121" t="e">
        <v>#N/A</v>
      </c>
      <c r="P1616" s="121">
        <v>1734734</v>
      </c>
      <c r="Q1616" s="121">
        <v>17881</v>
      </c>
      <c r="R1616" s="2">
        <v>30188</v>
      </c>
      <c r="S1616" s="2" t="s">
        <v>4187</v>
      </c>
      <c r="T1616" s="122">
        <v>0.12908654252965063</v>
      </c>
      <c r="U1616" s="122">
        <v>6.3474899169324403E-2</v>
      </c>
      <c r="V1616" s="122">
        <v>-9.1817115676173455E-2</v>
      </c>
      <c r="W1616" s="122">
        <v>0.4677550804317453</v>
      </c>
      <c r="X1616" s="122">
        <v>0.49172359818022465</v>
      </c>
      <c r="Y1616" s="123">
        <v>92.451708517420727</v>
      </c>
      <c r="Z1616" s="123">
        <v>287.51652592136907</v>
      </c>
      <c r="AA1616" s="122">
        <v>0.24596682635194647</v>
      </c>
      <c r="AB1616" s="123">
        <v>1897.5108215424193</v>
      </c>
    </row>
    <row r="1617" spans="1:28" x14ac:dyDescent="0.25">
      <c r="A1617" s="2">
        <v>30</v>
      </c>
      <c r="B1617" s="2">
        <v>30189</v>
      </c>
      <c r="C1617" s="2" t="s">
        <v>3206</v>
      </c>
      <c r="D1617" s="121">
        <v>1068593971</v>
      </c>
      <c r="E1617" s="121">
        <v>178971990</v>
      </c>
      <c r="F1617" s="121">
        <v>889621981</v>
      </c>
      <c r="G1617" s="121">
        <v>48640164</v>
      </c>
      <c r="H1617" s="121">
        <v>476486642</v>
      </c>
      <c r="I1617" s="121">
        <v>413135339</v>
      </c>
      <c r="J1617" s="121">
        <v>1068593971</v>
      </c>
      <c r="K1617" s="121">
        <v>126259212</v>
      </c>
      <c r="L1617" s="121">
        <v>105068704</v>
      </c>
      <c r="M1617" s="121">
        <v>655433486</v>
      </c>
      <c r="N1617" s="121">
        <v>359267171</v>
      </c>
      <c r="O1617" s="121" t="e">
        <v>#N/A</v>
      </c>
      <c r="P1617" s="121">
        <v>47398072</v>
      </c>
      <c r="Q1617" s="121">
        <v>164822</v>
      </c>
      <c r="R1617" s="2">
        <v>30189</v>
      </c>
      <c r="S1617" s="2" t="s">
        <v>3206</v>
      </c>
      <c r="T1617" s="122">
        <v>0.27305896604739538</v>
      </c>
      <c r="U1617" s="122">
        <v>0.16748362320677926</v>
      </c>
      <c r="V1617" s="122">
        <v>-2.2011353403128098E-2</v>
      </c>
      <c r="W1617" s="122">
        <v>0.11815452400676141</v>
      </c>
      <c r="X1617" s="122">
        <v>0.61336064378749899</v>
      </c>
      <c r="Y1617" s="123">
        <v>295.1072308308357</v>
      </c>
      <c r="Z1617" s="123">
        <v>1085.8501292303213</v>
      </c>
      <c r="AA1617" s="122">
        <v>0.49815848606996715</v>
      </c>
      <c r="AB1617" s="123">
        <v>637.46771668830615</v>
      </c>
    </row>
    <row r="1618" spans="1:28" x14ac:dyDescent="0.25">
      <c r="A1618" s="2">
        <v>30</v>
      </c>
      <c r="B1618" s="2">
        <v>30190</v>
      </c>
      <c r="C1618" s="2" t="s">
        <v>4188</v>
      </c>
      <c r="D1618" s="121">
        <v>21229000</v>
      </c>
      <c r="E1618" s="121">
        <v>884480</v>
      </c>
      <c r="F1618" s="121">
        <v>20344520</v>
      </c>
      <c r="G1618" s="121">
        <v>481760</v>
      </c>
      <c r="H1618" s="121">
        <v>12312160</v>
      </c>
      <c r="I1618" s="121">
        <v>8032360</v>
      </c>
      <c r="J1618" s="121">
        <v>21229000</v>
      </c>
      <c r="K1618" s="121">
        <v>5825486</v>
      </c>
      <c r="L1618" s="121">
        <v>5806787</v>
      </c>
      <c r="M1618" s="121">
        <v>14874202</v>
      </c>
      <c r="N1618" s="121">
        <v>7423218</v>
      </c>
      <c r="O1618" s="121" t="e">
        <v>#N/A</v>
      </c>
      <c r="P1618" s="121">
        <v>414132</v>
      </c>
      <c r="Q1618" s="121">
        <v>10635</v>
      </c>
      <c r="R1618" s="2">
        <v>30190</v>
      </c>
      <c r="S1618" s="2" t="s">
        <v>4188</v>
      </c>
      <c r="T1618" s="122">
        <v>5.9464030406471552E-2</v>
      </c>
      <c r="U1618" s="122">
        <v>4.1663761835225396E-2</v>
      </c>
      <c r="V1618" s="122">
        <v>0.10864220380611855</v>
      </c>
      <c r="W1618" s="122">
        <v>0.27441170097508127</v>
      </c>
      <c r="X1618" s="122">
        <v>0.70065485891940271</v>
      </c>
      <c r="Y1618" s="123">
        <v>45.299482839680302</v>
      </c>
      <c r="Z1618" s="123">
        <v>83.166901739539256</v>
      </c>
      <c r="AA1618" s="122">
        <v>0.11915048163747852</v>
      </c>
      <c r="AB1618" s="123">
        <v>546.00724024447584</v>
      </c>
    </row>
    <row r="1619" spans="1:28" x14ac:dyDescent="0.25">
      <c r="A1619" s="2">
        <v>30</v>
      </c>
      <c r="B1619" s="2">
        <v>30191</v>
      </c>
      <c r="C1619" s="2" t="s">
        <v>4189</v>
      </c>
      <c r="D1619" s="121">
        <v>116234874</v>
      </c>
      <c r="E1619" s="121">
        <v>22188687</v>
      </c>
      <c r="F1619" s="121">
        <v>94046187</v>
      </c>
      <c r="G1619" s="121">
        <v>6613458</v>
      </c>
      <c r="H1619" s="121">
        <v>46587038</v>
      </c>
      <c r="I1619" s="121">
        <v>47459149</v>
      </c>
      <c r="J1619" s="121">
        <v>116234874</v>
      </c>
      <c r="K1619" s="121">
        <v>16995710</v>
      </c>
      <c r="L1619" s="121">
        <v>13555817</v>
      </c>
      <c r="M1619" s="121">
        <v>78522655</v>
      </c>
      <c r="N1619" s="121">
        <v>43696832</v>
      </c>
      <c r="O1619" s="121" t="e">
        <v>#N/A</v>
      </c>
      <c r="P1619" s="121">
        <v>5902957</v>
      </c>
      <c r="Q1619" s="121">
        <v>30976</v>
      </c>
      <c r="R1619" s="2">
        <v>30191</v>
      </c>
      <c r="S1619" s="2" t="s">
        <v>4189</v>
      </c>
      <c r="T1619" s="122">
        <v>0.28257688179290424</v>
      </c>
      <c r="U1619" s="122">
        <v>0.19089526435930063</v>
      </c>
      <c r="V1619" s="122">
        <v>6.7722609223653141E-2</v>
      </c>
      <c r="W1619" s="122">
        <v>0.14621868132278443</v>
      </c>
      <c r="X1619" s="122">
        <v>0.6755515990837655</v>
      </c>
      <c r="Y1619" s="123">
        <v>213.50264721074379</v>
      </c>
      <c r="Z1619" s="123">
        <v>716.31866606404958</v>
      </c>
      <c r="AA1619" s="122">
        <v>0.50778708625833557</v>
      </c>
      <c r="AB1619" s="123">
        <v>437.62322443181819</v>
      </c>
    </row>
    <row r="1620" spans="1:28" x14ac:dyDescent="0.25">
      <c r="A1620" s="2">
        <v>30</v>
      </c>
      <c r="B1620" s="2">
        <v>30192</v>
      </c>
      <c r="C1620" s="2" t="s">
        <v>4190</v>
      </c>
      <c r="D1620" s="121">
        <v>101222914</v>
      </c>
      <c r="E1620" s="121">
        <v>4363016</v>
      </c>
      <c r="F1620" s="121">
        <v>96859898</v>
      </c>
      <c r="G1620" s="121">
        <v>2800011</v>
      </c>
      <c r="H1620" s="121">
        <v>52443923</v>
      </c>
      <c r="I1620" s="121">
        <v>44415975</v>
      </c>
      <c r="J1620" s="121">
        <v>101222914</v>
      </c>
      <c r="K1620" s="121">
        <v>34720802</v>
      </c>
      <c r="L1620" s="121">
        <v>32743913</v>
      </c>
      <c r="M1620" s="121">
        <v>64657887</v>
      </c>
      <c r="N1620" s="121">
        <v>34979132</v>
      </c>
      <c r="O1620" s="121" t="e">
        <v>#N/A</v>
      </c>
      <c r="P1620" s="121">
        <v>3113084</v>
      </c>
      <c r="Q1620" s="121">
        <v>22311</v>
      </c>
      <c r="R1620" s="2">
        <v>30192</v>
      </c>
      <c r="S1620" s="2" t="s">
        <v>4190</v>
      </c>
      <c r="T1620" s="122">
        <v>6.747848100882109E-2</v>
      </c>
      <c r="U1620" s="122">
        <v>4.3103046806180663E-2</v>
      </c>
      <c r="V1620" s="122">
        <v>-0.14282724823257997</v>
      </c>
      <c r="W1620" s="122">
        <v>0.34301326278751471</v>
      </c>
      <c r="X1620" s="122">
        <v>0.63876729531813325</v>
      </c>
      <c r="Y1620" s="123">
        <v>125.49912599166331</v>
      </c>
      <c r="Z1620" s="123">
        <v>195.55447985298733</v>
      </c>
      <c r="AA1620" s="122">
        <v>0.12473196876354736</v>
      </c>
      <c r="AB1620" s="123">
        <v>1467.6129711801354</v>
      </c>
    </row>
    <row r="1621" spans="1:28" x14ac:dyDescent="0.25">
      <c r="A1621" s="2">
        <v>30</v>
      </c>
      <c r="B1621" s="2">
        <v>30193</v>
      </c>
      <c r="C1621" s="2" t="s">
        <v>4191</v>
      </c>
      <c r="D1621" s="121">
        <v>3590349473</v>
      </c>
      <c r="E1621" s="121">
        <v>982815054</v>
      </c>
      <c r="F1621" s="121">
        <v>2607534419</v>
      </c>
      <c r="G1621" s="121">
        <v>442943017</v>
      </c>
      <c r="H1621" s="121">
        <v>1408681397</v>
      </c>
      <c r="I1621" s="121">
        <v>1198853022</v>
      </c>
      <c r="J1621" s="121">
        <v>3590349473</v>
      </c>
      <c r="K1621" s="121">
        <v>385364127</v>
      </c>
      <c r="L1621" s="121">
        <v>335787005</v>
      </c>
      <c r="M1621" s="121">
        <v>2707385470</v>
      </c>
      <c r="N1621" s="121">
        <v>1442070563</v>
      </c>
      <c r="O1621" s="121" t="e">
        <v>#N/A</v>
      </c>
      <c r="P1621" s="121">
        <v>426303326</v>
      </c>
      <c r="Q1621" s="121">
        <v>602550</v>
      </c>
      <c r="R1621" s="2">
        <v>30193</v>
      </c>
      <c r="S1621" s="2" t="s">
        <v>4191</v>
      </c>
      <c r="T1621" s="122">
        <v>0.36301260566342625</v>
      </c>
      <c r="U1621" s="122">
        <v>0.27373799163310586</v>
      </c>
      <c r="V1621" s="122">
        <v>-9.7870601148540848E-3</v>
      </c>
      <c r="W1621" s="122">
        <v>0.10733331947154438</v>
      </c>
      <c r="X1621" s="122">
        <v>0.75407296430611281</v>
      </c>
      <c r="Y1621" s="123">
        <v>735.11412662849557</v>
      </c>
      <c r="Z1621" s="123">
        <v>1631.0929449838188</v>
      </c>
      <c r="AA1621" s="122">
        <v>0.68153048763120749</v>
      </c>
      <c r="AB1621" s="123">
        <v>557.27658285619452</v>
      </c>
    </row>
    <row r="1622" spans="1:28" x14ac:dyDescent="0.25">
      <c r="A1622" s="2">
        <v>30</v>
      </c>
      <c r="B1622" s="2">
        <v>30194</v>
      </c>
      <c r="C1622" s="2" t="s">
        <v>4192</v>
      </c>
      <c r="D1622" s="121">
        <v>51032219</v>
      </c>
      <c r="E1622" s="121">
        <v>2467007</v>
      </c>
      <c r="F1622" s="121">
        <v>48565212</v>
      </c>
      <c r="G1622" s="121">
        <v>1063241</v>
      </c>
      <c r="H1622" s="121">
        <v>20139363</v>
      </c>
      <c r="I1622" s="121">
        <v>28425849</v>
      </c>
      <c r="J1622" s="121">
        <v>51032219</v>
      </c>
      <c r="K1622" s="121">
        <v>18308658</v>
      </c>
      <c r="L1622" s="121">
        <v>17246502</v>
      </c>
      <c r="M1622" s="121">
        <v>26831044</v>
      </c>
      <c r="N1622" s="121">
        <v>15549645</v>
      </c>
      <c r="O1622" s="121" t="e">
        <v>#N/A</v>
      </c>
      <c r="P1622" s="121">
        <v>1211039</v>
      </c>
      <c r="Q1622" s="121">
        <v>45936</v>
      </c>
      <c r="R1622" s="2">
        <v>30194</v>
      </c>
      <c r="S1622" s="2" t="s">
        <v>4192</v>
      </c>
      <c r="T1622" s="122">
        <v>9.1945993603528814E-2</v>
      </c>
      <c r="U1622" s="122">
        <v>4.8342146360517854E-2</v>
      </c>
      <c r="V1622" s="122">
        <v>-0.16329368880205708</v>
      </c>
      <c r="W1622" s="122">
        <v>0.35876664504829781</v>
      </c>
      <c r="X1622" s="122">
        <v>0.52576675139287987</v>
      </c>
      <c r="Y1622" s="123">
        <v>23.146138105189831</v>
      </c>
      <c r="Z1622" s="123">
        <v>53.705307384186696</v>
      </c>
      <c r="AA1622" s="122">
        <v>0.158653589840797</v>
      </c>
      <c r="AB1622" s="123">
        <v>375.44631661442008</v>
      </c>
    </row>
    <row r="1623" spans="1:28" x14ac:dyDescent="0.25">
      <c r="A1623" s="2">
        <v>30</v>
      </c>
      <c r="B1623" s="2">
        <v>30195</v>
      </c>
      <c r="C1623" s="2" t="s">
        <v>4193</v>
      </c>
      <c r="D1623" s="121">
        <v>53166910</v>
      </c>
      <c r="E1623" s="121">
        <v>303389</v>
      </c>
      <c r="F1623" s="121">
        <v>52863521</v>
      </c>
      <c r="G1623" s="121">
        <v>10933</v>
      </c>
      <c r="H1623" s="121">
        <v>26507695</v>
      </c>
      <c r="I1623" s="121">
        <v>26355826</v>
      </c>
      <c r="J1623" s="121">
        <v>53166910</v>
      </c>
      <c r="K1623" s="121">
        <v>25284676</v>
      </c>
      <c r="L1623" s="121">
        <v>24720920</v>
      </c>
      <c r="M1623" s="121">
        <v>25790758</v>
      </c>
      <c r="N1623" s="121">
        <v>15674201</v>
      </c>
      <c r="O1623" s="121" t="e">
        <v>#N/A</v>
      </c>
      <c r="P1623" s="121">
        <v>9256</v>
      </c>
      <c r="Q1623" s="121">
        <v>5906</v>
      </c>
      <c r="R1623" s="2">
        <v>30195</v>
      </c>
      <c r="S1623" s="2" t="s">
        <v>4193</v>
      </c>
      <c r="T1623" s="122">
        <v>1.1763477444129405E-2</v>
      </c>
      <c r="U1623" s="122">
        <v>5.7063500587113299E-3</v>
      </c>
      <c r="V1623" s="122">
        <v>0.12568132454035719</v>
      </c>
      <c r="W1623" s="122">
        <v>0.47557166666259143</v>
      </c>
      <c r="X1623" s="122">
        <v>0.48509040679625731</v>
      </c>
      <c r="Y1623" s="123">
        <v>1.8511683034202506</v>
      </c>
      <c r="Z1623" s="123">
        <v>51.369624111073485</v>
      </c>
      <c r="AA1623" s="122">
        <v>1.9355946756073883E-2</v>
      </c>
      <c r="AB1623" s="123">
        <v>4185.7297663393156</v>
      </c>
    </row>
    <row r="1624" spans="1:28" x14ac:dyDescent="0.25">
      <c r="A1624" s="2">
        <v>30</v>
      </c>
      <c r="B1624" s="2">
        <v>30196</v>
      </c>
      <c r="C1624" s="2" t="s">
        <v>4194</v>
      </c>
      <c r="D1624" s="121">
        <v>67147346</v>
      </c>
      <c r="E1624" s="121">
        <v>6793925</v>
      </c>
      <c r="F1624" s="121">
        <v>60353421</v>
      </c>
      <c r="G1624" s="121">
        <v>2696453</v>
      </c>
      <c r="H1624" s="121">
        <v>26157785</v>
      </c>
      <c r="I1624" s="121">
        <v>34195636</v>
      </c>
      <c r="J1624" s="121">
        <v>67147346</v>
      </c>
      <c r="K1624" s="121">
        <v>18372869</v>
      </c>
      <c r="L1624" s="121">
        <v>15728042</v>
      </c>
      <c r="M1624" s="121">
        <v>44579895</v>
      </c>
      <c r="N1624" s="121">
        <v>19421647</v>
      </c>
      <c r="O1624" s="121" t="e">
        <v>#N/A</v>
      </c>
      <c r="P1624" s="121">
        <v>2793683</v>
      </c>
      <c r="Q1624" s="121">
        <v>18265</v>
      </c>
      <c r="R1624" s="2">
        <v>30196</v>
      </c>
      <c r="S1624" s="2" t="s">
        <v>4194</v>
      </c>
      <c r="T1624" s="122">
        <v>0.1523988560314016</v>
      </c>
      <c r="U1624" s="122">
        <v>0.10117935264336433</v>
      </c>
      <c r="V1624" s="122">
        <v>-8.015386340175934E-2</v>
      </c>
      <c r="W1624" s="122">
        <v>0.27362018150352507</v>
      </c>
      <c r="X1624" s="122">
        <v>0.66391149696370722</v>
      </c>
      <c r="Y1624" s="123">
        <v>147.62950999178759</v>
      </c>
      <c r="Z1624" s="123">
        <v>371.96413906378319</v>
      </c>
      <c r="AA1624" s="122">
        <v>0.34981199071324898</v>
      </c>
      <c r="AB1624" s="123">
        <v>861.1027648508076</v>
      </c>
    </row>
    <row r="1625" spans="1:28" x14ac:dyDescent="0.25">
      <c r="A1625" s="2">
        <v>30</v>
      </c>
      <c r="B1625" s="2">
        <v>30197</v>
      </c>
      <c r="C1625" s="2" t="s">
        <v>4195</v>
      </c>
      <c r="D1625" s="121">
        <v>70515086</v>
      </c>
      <c r="E1625" s="121">
        <v>4264429</v>
      </c>
      <c r="F1625" s="121">
        <v>66250657</v>
      </c>
      <c r="G1625" s="121">
        <v>2052856</v>
      </c>
      <c r="H1625" s="121">
        <v>29640032</v>
      </c>
      <c r="I1625" s="121">
        <v>36610625</v>
      </c>
      <c r="J1625" s="121">
        <v>70515086</v>
      </c>
      <c r="K1625" s="121">
        <v>27048119</v>
      </c>
      <c r="L1625" s="121">
        <v>26666156</v>
      </c>
      <c r="M1625" s="121">
        <v>40138779</v>
      </c>
      <c r="N1625" s="121">
        <v>17829193</v>
      </c>
      <c r="O1625" s="121" t="e">
        <v>#N/A</v>
      </c>
      <c r="P1625" s="121">
        <v>2065640</v>
      </c>
      <c r="Q1625" s="121">
        <v>13041</v>
      </c>
      <c r="R1625" s="2">
        <v>30197</v>
      </c>
      <c r="S1625" s="2" t="s">
        <v>4195</v>
      </c>
      <c r="T1625" s="122">
        <v>0.1062421206185669</v>
      </c>
      <c r="U1625" s="122">
        <v>6.0475413729198318E-2</v>
      </c>
      <c r="V1625" s="122">
        <v>-5.2883701302859021E-2</v>
      </c>
      <c r="W1625" s="122">
        <v>0.38357918190725881</v>
      </c>
      <c r="X1625" s="122">
        <v>0.56922257742123439</v>
      </c>
      <c r="Y1625" s="123">
        <v>157.41553561843418</v>
      </c>
      <c r="Z1625" s="123">
        <v>327.00168698719426</v>
      </c>
      <c r="AA1625" s="122">
        <v>0.23918239036393851</v>
      </c>
      <c r="AB1625" s="123">
        <v>2044.7938041561231</v>
      </c>
    </row>
    <row r="1626" spans="1:28" x14ac:dyDescent="0.25">
      <c r="A1626" s="2">
        <v>30</v>
      </c>
      <c r="B1626" s="2">
        <v>30198</v>
      </c>
      <c r="C1626" s="2" t="s">
        <v>3108</v>
      </c>
      <c r="D1626" s="121">
        <v>61320347</v>
      </c>
      <c r="E1626" s="121">
        <v>975978</v>
      </c>
      <c r="F1626" s="121">
        <v>60344369</v>
      </c>
      <c r="G1626" s="121">
        <v>580783</v>
      </c>
      <c r="H1626" s="121">
        <v>24794782</v>
      </c>
      <c r="I1626" s="121">
        <v>35549587</v>
      </c>
      <c r="J1626" s="121">
        <v>61320347</v>
      </c>
      <c r="K1626" s="121">
        <v>25360257</v>
      </c>
      <c r="L1626" s="121">
        <v>23600249</v>
      </c>
      <c r="M1626" s="121">
        <v>31342066</v>
      </c>
      <c r="N1626" s="121">
        <v>11185233</v>
      </c>
      <c r="O1626" s="121" t="e">
        <v>#N/A</v>
      </c>
      <c r="P1626" s="121">
        <v>707748</v>
      </c>
      <c r="Q1626" s="121">
        <v>7945</v>
      </c>
      <c r="R1626" s="2">
        <v>30198</v>
      </c>
      <c r="S1626" s="2" t="s">
        <v>3108</v>
      </c>
      <c r="T1626" s="122">
        <v>3.1139555382213795E-2</v>
      </c>
      <c r="U1626" s="122">
        <v>1.591605474770063E-2</v>
      </c>
      <c r="V1626" s="122">
        <v>-0.2179496696351082</v>
      </c>
      <c r="W1626" s="122">
        <v>0.41357001779523522</v>
      </c>
      <c r="X1626" s="122">
        <v>0.51112016701405816</v>
      </c>
      <c r="Y1626" s="123">
        <v>73.100440528634365</v>
      </c>
      <c r="Z1626" s="123">
        <v>122.84178728760226</v>
      </c>
      <c r="AA1626" s="122">
        <v>8.7255938253588461E-2</v>
      </c>
      <c r="AB1626" s="123">
        <v>2970.4529893014474</v>
      </c>
    </row>
    <row r="1627" spans="1:28" x14ac:dyDescent="0.25">
      <c r="A1627" s="2">
        <v>30</v>
      </c>
      <c r="B1627" s="2">
        <v>30199</v>
      </c>
      <c r="C1627" s="2" t="s">
        <v>2693</v>
      </c>
      <c r="D1627" s="121">
        <v>61026405</v>
      </c>
      <c r="E1627" s="121">
        <v>3524790</v>
      </c>
      <c r="F1627" s="121">
        <v>57501615</v>
      </c>
      <c r="G1627" s="121">
        <v>827580</v>
      </c>
      <c r="H1627" s="121">
        <v>23565289</v>
      </c>
      <c r="I1627" s="121">
        <v>33936326</v>
      </c>
      <c r="J1627" s="121">
        <v>61026405</v>
      </c>
      <c r="K1627" s="121">
        <v>24858143</v>
      </c>
      <c r="L1627" s="121">
        <v>22858887</v>
      </c>
      <c r="M1627" s="121">
        <v>32458057</v>
      </c>
      <c r="N1627" s="121">
        <v>15195541</v>
      </c>
      <c r="O1627" s="121" t="e">
        <v>#N/A</v>
      </c>
      <c r="P1627" s="121">
        <v>575682</v>
      </c>
      <c r="Q1627" s="121">
        <v>12134</v>
      </c>
      <c r="R1627" s="2">
        <v>30199</v>
      </c>
      <c r="S1627" s="2" t="s">
        <v>2693</v>
      </c>
      <c r="T1627" s="122">
        <v>0.10859522490825621</v>
      </c>
      <c r="U1627" s="122">
        <v>5.7758440792964945E-2</v>
      </c>
      <c r="V1627" s="122">
        <v>0.37001964616169514</v>
      </c>
      <c r="W1627" s="122">
        <v>0.4073342186877959</v>
      </c>
      <c r="X1627" s="122">
        <v>0.53186906552991287</v>
      </c>
      <c r="Y1627" s="123">
        <v>68.203395417834187</v>
      </c>
      <c r="Z1627" s="123">
        <v>290.48870941157077</v>
      </c>
      <c r="AA1627" s="122">
        <v>0.23196212625795948</v>
      </c>
      <c r="AB1627" s="123">
        <v>1883.8706939179167</v>
      </c>
    </row>
    <row r="1628" spans="1:28" x14ac:dyDescent="0.25">
      <c r="A1628" s="2">
        <v>30</v>
      </c>
      <c r="B1628" s="2">
        <v>30200</v>
      </c>
      <c r="C1628" s="2" t="s">
        <v>4196</v>
      </c>
      <c r="D1628" s="121">
        <v>58834776</v>
      </c>
      <c r="E1628" s="121">
        <v>2344221</v>
      </c>
      <c r="F1628" s="121">
        <v>56490555</v>
      </c>
      <c r="G1628" s="121">
        <v>1408533</v>
      </c>
      <c r="H1628" s="121">
        <v>20441809</v>
      </c>
      <c r="I1628" s="121">
        <v>36048746</v>
      </c>
      <c r="J1628" s="121">
        <v>58834776</v>
      </c>
      <c r="K1628" s="121">
        <v>19079585</v>
      </c>
      <c r="L1628" s="121">
        <v>17476927</v>
      </c>
      <c r="M1628" s="121">
        <v>29430142</v>
      </c>
      <c r="N1628" s="121">
        <v>11914211</v>
      </c>
      <c r="O1628" s="121" t="e">
        <v>#N/A</v>
      </c>
      <c r="P1628" s="121">
        <v>1568813</v>
      </c>
      <c r="Q1628" s="121">
        <v>13809</v>
      </c>
      <c r="R1628" s="2">
        <v>30200</v>
      </c>
      <c r="S1628" s="2" t="s">
        <v>4196</v>
      </c>
      <c r="T1628" s="122">
        <v>7.9653744110374999E-2</v>
      </c>
      <c r="U1628" s="122">
        <v>3.9844139119353493E-2</v>
      </c>
      <c r="V1628" s="122">
        <v>-0.14435167250445569</v>
      </c>
      <c r="W1628" s="122">
        <v>0.32429094316599422</v>
      </c>
      <c r="X1628" s="122">
        <v>0.50021677655405705</v>
      </c>
      <c r="Y1628" s="123">
        <v>102.00108624809907</v>
      </c>
      <c r="Z1628" s="123">
        <v>169.76037366934608</v>
      </c>
      <c r="AA1628" s="122">
        <v>0.19675839214195551</v>
      </c>
      <c r="AB1628" s="123">
        <v>1265.6185820841481</v>
      </c>
    </row>
    <row r="1629" spans="1:28" x14ac:dyDescent="0.25">
      <c r="A1629" s="2">
        <v>30</v>
      </c>
      <c r="B1629" s="2">
        <v>30201</v>
      </c>
      <c r="C1629" s="2" t="s">
        <v>4197</v>
      </c>
      <c r="D1629" s="121">
        <v>279013213</v>
      </c>
      <c r="E1629" s="121">
        <v>11068798</v>
      </c>
      <c r="F1629" s="121">
        <v>267944415</v>
      </c>
      <c r="G1629" s="121">
        <v>3123230</v>
      </c>
      <c r="H1629" s="121">
        <v>67058608</v>
      </c>
      <c r="I1629" s="121">
        <v>200885807</v>
      </c>
      <c r="J1629" s="121">
        <v>279013213</v>
      </c>
      <c r="K1629" s="121">
        <v>168534171</v>
      </c>
      <c r="L1629" s="121">
        <v>159127434</v>
      </c>
      <c r="M1629" s="121">
        <v>106718722</v>
      </c>
      <c r="N1629" s="121">
        <v>52975757</v>
      </c>
      <c r="O1629" s="121" t="e">
        <v>#N/A</v>
      </c>
      <c r="P1629" s="121">
        <v>2709521</v>
      </c>
      <c r="Q1629" s="121">
        <v>44888</v>
      </c>
      <c r="R1629" s="2">
        <v>30201</v>
      </c>
      <c r="S1629" s="2" t="s">
        <v>4197</v>
      </c>
      <c r="T1629" s="122">
        <v>0.10371936425550524</v>
      </c>
      <c r="U1629" s="122">
        <v>3.9671232344111247E-2</v>
      </c>
      <c r="V1629" s="122">
        <v>9.8527428759792146E-2</v>
      </c>
      <c r="W1629" s="122">
        <v>0.60403652281513998</v>
      </c>
      <c r="X1629" s="122">
        <v>0.38248626598196267</v>
      </c>
      <c r="Y1629" s="123">
        <v>69.578283728390659</v>
      </c>
      <c r="Z1629" s="123">
        <v>246.58701657458565</v>
      </c>
      <c r="AA1629" s="122">
        <v>0.20894081796698064</v>
      </c>
      <c r="AB1629" s="123">
        <v>3544.9882819461773</v>
      </c>
    </row>
    <row r="1630" spans="1:28" x14ac:dyDescent="0.25">
      <c r="A1630" s="2">
        <v>30</v>
      </c>
      <c r="B1630" s="2">
        <v>30202</v>
      </c>
      <c r="C1630" s="2" t="s">
        <v>4198</v>
      </c>
      <c r="D1630" s="121">
        <v>101125128</v>
      </c>
      <c r="E1630" s="121">
        <v>888946</v>
      </c>
      <c r="F1630" s="121">
        <v>100236182</v>
      </c>
      <c r="G1630" s="121">
        <v>182878</v>
      </c>
      <c r="H1630" s="121">
        <v>31666401</v>
      </c>
      <c r="I1630" s="121">
        <v>68569781</v>
      </c>
      <c r="J1630" s="121">
        <v>101125128</v>
      </c>
      <c r="K1630" s="121">
        <v>58548860</v>
      </c>
      <c r="L1630" s="121">
        <v>56153660</v>
      </c>
      <c r="M1630" s="121">
        <v>38506638</v>
      </c>
      <c r="N1630" s="121">
        <v>18056724</v>
      </c>
      <c r="O1630" s="121" t="e">
        <v>#N/A</v>
      </c>
      <c r="P1630" s="121">
        <v>172520</v>
      </c>
      <c r="Q1630" s="121">
        <v>16734</v>
      </c>
      <c r="R1630" s="2">
        <v>30202</v>
      </c>
      <c r="S1630" s="2" t="s">
        <v>4198</v>
      </c>
      <c r="T1630" s="122">
        <v>2.3085526189017071E-2</v>
      </c>
      <c r="U1630" s="122">
        <v>8.7905550042913175E-3</v>
      </c>
      <c r="V1630" s="122">
        <v>1.0232818513006281E-2</v>
      </c>
      <c r="W1630" s="122">
        <v>0.57897439694711683</v>
      </c>
      <c r="X1630" s="122">
        <v>0.38078209404095886</v>
      </c>
      <c r="Y1630" s="123">
        <v>10.928528743874747</v>
      </c>
      <c r="Z1630" s="123">
        <v>53.122146528026775</v>
      </c>
      <c r="AA1630" s="122">
        <v>4.9230746396743949E-2</v>
      </c>
      <c r="AB1630" s="123">
        <v>3355.6627226006931</v>
      </c>
    </row>
    <row r="1631" spans="1:28" x14ac:dyDescent="0.25">
      <c r="A1631" s="2">
        <v>30</v>
      </c>
      <c r="B1631" s="2">
        <v>30203</v>
      </c>
      <c r="C1631" s="2" t="s">
        <v>4199</v>
      </c>
      <c r="D1631" s="121">
        <v>102104145</v>
      </c>
      <c r="E1631" s="121">
        <v>3127476</v>
      </c>
      <c r="F1631" s="121">
        <v>98976669</v>
      </c>
      <c r="G1631" s="121">
        <v>1667975</v>
      </c>
      <c r="H1631" s="121">
        <v>31491933</v>
      </c>
      <c r="I1631" s="121">
        <v>67484736</v>
      </c>
      <c r="J1631" s="121">
        <v>102104145</v>
      </c>
      <c r="K1631" s="121">
        <v>54722305</v>
      </c>
      <c r="L1631" s="121">
        <v>53729743</v>
      </c>
      <c r="M1631" s="121">
        <v>44088331</v>
      </c>
      <c r="N1631" s="121">
        <v>21244841</v>
      </c>
      <c r="O1631" s="121" t="e">
        <v>#N/A</v>
      </c>
      <c r="P1631" s="121">
        <v>1485188</v>
      </c>
      <c r="Q1631" s="121">
        <v>15826</v>
      </c>
      <c r="R1631" s="2">
        <v>30203</v>
      </c>
      <c r="S1631" s="2" t="s">
        <v>4199</v>
      </c>
      <c r="T1631" s="122">
        <v>7.0936593177001864E-2</v>
      </c>
      <c r="U1631" s="122">
        <v>3.0630255020498924E-2</v>
      </c>
      <c r="V1631" s="122">
        <v>7.0305024890897627E-2</v>
      </c>
      <c r="W1631" s="122">
        <v>0.53594596967635344</v>
      </c>
      <c r="X1631" s="122">
        <v>0.4317976611037681</v>
      </c>
      <c r="Y1631" s="123">
        <v>105.39460381650449</v>
      </c>
      <c r="Z1631" s="123">
        <v>197.61632756223935</v>
      </c>
      <c r="AA1631" s="122">
        <v>0.14721108056304116</v>
      </c>
      <c r="AB1631" s="123">
        <v>3395.0298875268545</v>
      </c>
    </row>
    <row r="1632" spans="1:28" x14ac:dyDescent="0.25">
      <c r="A1632" s="2">
        <v>30</v>
      </c>
      <c r="B1632" s="2">
        <v>30204</v>
      </c>
      <c r="C1632" s="2" t="s">
        <v>4200</v>
      </c>
      <c r="D1632" s="121">
        <v>268564495</v>
      </c>
      <c r="E1632" s="121">
        <v>14652183</v>
      </c>
      <c r="F1632" s="121">
        <v>233559354</v>
      </c>
      <c r="G1632" s="121">
        <v>4996223</v>
      </c>
      <c r="H1632" s="121">
        <v>137440281</v>
      </c>
      <c r="I1632" s="121">
        <v>96119073</v>
      </c>
      <c r="J1632" s="121">
        <v>268564495</v>
      </c>
      <c r="K1632" s="121">
        <v>52069012</v>
      </c>
      <c r="L1632" s="121">
        <v>45373419</v>
      </c>
      <c r="M1632" s="121">
        <v>207214805</v>
      </c>
      <c r="N1632" s="121">
        <v>95390432</v>
      </c>
      <c r="O1632" s="121" t="e">
        <v>#N/A</v>
      </c>
      <c r="P1632" s="121">
        <v>4708387</v>
      </c>
      <c r="Q1632" s="121">
        <v>49537</v>
      </c>
      <c r="R1632" s="2">
        <v>30204</v>
      </c>
      <c r="S1632" s="2" t="s">
        <v>4200</v>
      </c>
      <c r="T1632" s="122">
        <v>7.071011648998729E-2</v>
      </c>
      <c r="U1632" s="122">
        <v>5.4557409012684271E-2</v>
      </c>
      <c r="V1632" s="122">
        <v>1.1274651187612728E-2</v>
      </c>
      <c r="W1632" s="122">
        <v>0.19387898612584661</v>
      </c>
      <c r="X1632" s="122">
        <v>0.77156440578640151</v>
      </c>
      <c r="Y1632" s="123">
        <v>100.85840886610009</v>
      </c>
      <c r="Z1632" s="123">
        <v>295.78260694026687</v>
      </c>
      <c r="AA1632" s="122">
        <v>0.15360222920470681</v>
      </c>
      <c r="AB1632" s="123">
        <v>915.95007771968426</v>
      </c>
    </row>
    <row r="1633" spans="1:28" x14ac:dyDescent="0.25">
      <c r="A1633" s="2">
        <v>30</v>
      </c>
      <c r="B1633" s="2">
        <v>30205</v>
      </c>
      <c r="C1633" s="2" t="s">
        <v>4201</v>
      </c>
      <c r="D1633" s="121">
        <v>112480725</v>
      </c>
      <c r="E1633" s="121">
        <v>5064970</v>
      </c>
      <c r="F1633" s="121">
        <v>106844826</v>
      </c>
      <c r="G1633" s="121">
        <v>2367714</v>
      </c>
      <c r="H1633" s="121">
        <v>62751839</v>
      </c>
      <c r="I1633" s="121">
        <v>44092987</v>
      </c>
      <c r="J1633" s="121">
        <v>112480725</v>
      </c>
      <c r="K1633" s="121">
        <v>25039912</v>
      </c>
      <c r="L1633" s="121">
        <v>24987870</v>
      </c>
      <c r="M1633" s="121">
        <v>78485769</v>
      </c>
      <c r="N1633" s="121">
        <v>49357408</v>
      </c>
      <c r="O1633" s="121" t="e">
        <v>#N/A</v>
      </c>
      <c r="P1633" s="121">
        <v>2244328</v>
      </c>
      <c r="Q1633" s="121">
        <v>22161</v>
      </c>
      <c r="R1633" s="2">
        <v>30205</v>
      </c>
      <c r="S1633" s="2" t="s">
        <v>4201</v>
      </c>
      <c r="T1633" s="122">
        <v>6.4533609908313444E-2</v>
      </c>
      <c r="U1633" s="122">
        <v>4.5029670639125059E-2</v>
      </c>
      <c r="V1633" s="122">
        <v>5.4080849380047091E-3</v>
      </c>
      <c r="W1633" s="122">
        <v>0.22261513694901949</v>
      </c>
      <c r="X1633" s="122">
        <v>0.697770831402447</v>
      </c>
      <c r="Y1633" s="123">
        <v>106.84147827264113</v>
      </c>
      <c r="Z1633" s="123">
        <v>228.55331438111997</v>
      </c>
      <c r="AA1633" s="122">
        <v>0.10261823311305164</v>
      </c>
      <c r="AB1633" s="123">
        <v>1127.5605793962366</v>
      </c>
    </row>
    <row r="1634" spans="1:28" x14ac:dyDescent="0.25">
      <c r="A1634" s="2">
        <v>30</v>
      </c>
      <c r="B1634" s="2">
        <v>30206</v>
      </c>
      <c r="C1634" s="2" t="s">
        <v>4202</v>
      </c>
      <c r="D1634" s="121">
        <v>208000459</v>
      </c>
      <c r="E1634" s="121">
        <v>18051791</v>
      </c>
      <c r="F1634" s="121">
        <v>189948668</v>
      </c>
      <c r="G1634" s="121">
        <v>10654729</v>
      </c>
      <c r="H1634" s="121">
        <v>123957743</v>
      </c>
      <c r="I1634" s="121">
        <v>65990925</v>
      </c>
      <c r="J1634" s="121">
        <v>208000459</v>
      </c>
      <c r="K1634" s="121">
        <v>29175211</v>
      </c>
      <c r="L1634" s="121">
        <v>24148696</v>
      </c>
      <c r="M1634" s="121">
        <v>156967550</v>
      </c>
      <c r="N1634" s="121">
        <v>98148243</v>
      </c>
      <c r="O1634" s="121" t="e">
        <v>#N/A</v>
      </c>
      <c r="P1634" s="121">
        <v>9540946</v>
      </c>
      <c r="Q1634" s="121">
        <v>31478</v>
      </c>
      <c r="R1634" s="2">
        <v>30206</v>
      </c>
      <c r="S1634" s="2" t="s">
        <v>4202</v>
      </c>
      <c r="T1634" s="122">
        <v>0.11500333030616838</v>
      </c>
      <c r="U1634" s="122">
        <v>8.678726521464071E-2</v>
      </c>
      <c r="V1634" s="122">
        <v>6.4266590783303768E-2</v>
      </c>
      <c r="W1634" s="122">
        <v>0.14026512797262625</v>
      </c>
      <c r="X1634" s="122">
        <v>0.75465001738289428</v>
      </c>
      <c r="Y1634" s="123">
        <v>338.48176504225171</v>
      </c>
      <c r="Z1634" s="123">
        <v>573.47325115954004</v>
      </c>
      <c r="AA1634" s="122">
        <v>0.18392373055521738</v>
      </c>
      <c r="AB1634" s="123">
        <v>767.1610648707034</v>
      </c>
    </row>
    <row r="1635" spans="1:28" x14ac:dyDescent="0.25">
      <c r="A1635" s="2">
        <v>30</v>
      </c>
      <c r="B1635" s="2">
        <v>30207</v>
      </c>
      <c r="C1635" s="2" t="s">
        <v>4203</v>
      </c>
      <c r="D1635" s="121">
        <v>172490913</v>
      </c>
      <c r="E1635" s="121">
        <v>11534151</v>
      </c>
      <c r="F1635" s="121">
        <v>160956762</v>
      </c>
      <c r="G1635" s="121">
        <v>5316729</v>
      </c>
      <c r="H1635" s="121">
        <v>71048574</v>
      </c>
      <c r="I1635" s="121">
        <v>89908188</v>
      </c>
      <c r="J1635" s="121">
        <v>172490913</v>
      </c>
      <c r="K1635" s="121">
        <v>59250849</v>
      </c>
      <c r="L1635" s="121">
        <v>54657737</v>
      </c>
      <c r="M1635" s="121">
        <v>102431025</v>
      </c>
      <c r="N1635" s="121">
        <v>46708079</v>
      </c>
      <c r="O1635" s="121" t="e">
        <v>#N/A</v>
      </c>
      <c r="P1635" s="121">
        <v>4575351</v>
      </c>
      <c r="Q1635" s="121">
        <v>47807</v>
      </c>
      <c r="R1635" s="2">
        <v>30207</v>
      </c>
      <c r="S1635" s="2" t="s">
        <v>4203</v>
      </c>
      <c r="T1635" s="122">
        <v>0.11260407674334998</v>
      </c>
      <c r="U1635" s="122">
        <v>6.6868165976952068E-2</v>
      </c>
      <c r="V1635" s="122">
        <v>0.10743836955356256</v>
      </c>
      <c r="W1635" s="122">
        <v>0.34350127765860916</v>
      </c>
      <c r="X1635" s="122">
        <v>0.59383432563778016</v>
      </c>
      <c r="Y1635" s="123">
        <v>111.2123538393959</v>
      </c>
      <c r="Z1635" s="123">
        <v>241.26489844583429</v>
      </c>
      <c r="AA1635" s="122">
        <v>0.24694124115016591</v>
      </c>
      <c r="AB1635" s="123">
        <v>1143.2998724036229</v>
      </c>
    </row>
    <row r="1636" spans="1:28" x14ac:dyDescent="0.25">
      <c r="A1636" s="2">
        <v>30</v>
      </c>
      <c r="B1636" s="2">
        <v>30208</v>
      </c>
      <c r="C1636" s="2" t="s">
        <v>4204</v>
      </c>
      <c r="D1636" s="121">
        <v>63292269</v>
      </c>
      <c r="E1636" s="121">
        <v>5627897</v>
      </c>
      <c r="F1636" s="121">
        <v>57664372</v>
      </c>
      <c r="G1636" s="121">
        <v>3477299</v>
      </c>
      <c r="H1636" s="121">
        <v>18544528</v>
      </c>
      <c r="I1636" s="121">
        <v>39119844</v>
      </c>
      <c r="J1636" s="121">
        <v>63292269</v>
      </c>
      <c r="K1636" s="121">
        <v>19540035</v>
      </c>
      <c r="L1636" s="121">
        <v>19452444</v>
      </c>
      <c r="M1636" s="121">
        <v>43515409</v>
      </c>
      <c r="N1636" s="121">
        <v>27401102</v>
      </c>
      <c r="O1636" s="121" t="e">
        <v>#N/A</v>
      </c>
      <c r="P1636" s="121">
        <v>3790411</v>
      </c>
      <c r="Q1636" s="121">
        <v>27158</v>
      </c>
      <c r="R1636" s="2">
        <v>30208</v>
      </c>
      <c r="S1636" s="2" t="s">
        <v>4204</v>
      </c>
      <c r="T1636" s="122">
        <v>0.12933112957757101</v>
      </c>
      <c r="U1636" s="122">
        <v>8.8919185374757223E-2</v>
      </c>
      <c r="V1636" s="122">
        <v>-0.12571064462154302</v>
      </c>
      <c r="W1636" s="122">
        <v>0.30872704216055202</v>
      </c>
      <c r="X1636" s="122">
        <v>0.68753118963075888</v>
      </c>
      <c r="Y1636" s="123">
        <v>128.03958317991015</v>
      </c>
      <c r="Z1636" s="123">
        <v>207.22796229471979</v>
      </c>
      <c r="AA1636" s="122">
        <v>0.20538944017653013</v>
      </c>
      <c r="AB1636" s="123">
        <v>716.26938655276535</v>
      </c>
    </row>
    <row r="1637" spans="1:28" x14ac:dyDescent="0.25">
      <c r="A1637" s="2">
        <v>30</v>
      </c>
      <c r="B1637" s="2">
        <v>30209</v>
      </c>
      <c r="C1637" s="2" t="s">
        <v>4205</v>
      </c>
      <c r="D1637" s="121">
        <v>80412123</v>
      </c>
      <c r="E1637" s="121">
        <v>2781375</v>
      </c>
      <c r="F1637" s="121">
        <v>76577557</v>
      </c>
      <c r="G1637" s="121">
        <v>440819</v>
      </c>
      <c r="H1637" s="121">
        <v>24373642</v>
      </c>
      <c r="I1637" s="121">
        <v>52203915</v>
      </c>
      <c r="J1637" s="121">
        <v>80412123</v>
      </c>
      <c r="K1637" s="121">
        <v>43116709</v>
      </c>
      <c r="L1637" s="121">
        <v>42364451</v>
      </c>
      <c r="M1637" s="121">
        <v>37020005</v>
      </c>
      <c r="N1637" s="121">
        <v>18226970</v>
      </c>
      <c r="O1637" s="121" t="e">
        <v>#N/A</v>
      </c>
      <c r="P1637" s="121">
        <v>418438</v>
      </c>
      <c r="Q1637" s="121">
        <v>17749</v>
      </c>
      <c r="R1637" s="2">
        <v>30209</v>
      </c>
      <c r="S1637" s="2" t="s">
        <v>4205</v>
      </c>
      <c r="T1637" s="122">
        <v>7.5131675427920666E-2</v>
      </c>
      <c r="U1637" s="122">
        <v>3.458900096444413E-2</v>
      </c>
      <c r="V1637" s="122">
        <v>3.9882872801624281E-3</v>
      </c>
      <c r="W1637" s="122">
        <v>0.53619662547648439</v>
      </c>
      <c r="X1637" s="122">
        <v>0.46037840587792961</v>
      </c>
      <c r="Y1637" s="123">
        <v>24.836272466054425</v>
      </c>
      <c r="Z1637" s="123">
        <v>156.70601160628769</v>
      </c>
      <c r="AA1637" s="122">
        <v>0.15259667404949917</v>
      </c>
      <c r="AB1637" s="123">
        <v>2386.8641050200013</v>
      </c>
    </row>
    <row r="1638" spans="1:28" x14ac:dyDescent="0.25">
      <c r="A1638" s="2">
        <v>30</v>
      </c>
      <c r="B1638" s="2">
        <v>30210</v>
      </c>
      <c r="C1638" s="2" t="s">
        <v>4206</v>
      </c>
      <c r="D1638" s="121">
        <v>169545043</v>
      </c>
      <c r="E1638" s="121">
        <v>8234766</v>
      </c>
      <c r="F1638" s="121">
        <v>161310277</v>
      </c>
      <c r="G1638" s="121">
        <v>3647122</v>
      </c>
      <c r="H1638" s="121">
        <v>34213157</v>
      </c>
      <c r="I1638" s="121">
        <v>127097120</v>
      </c>
      <c r="J1638" s="121">
        <v>169545043</v>
      </c>
      <c r="K1638" s="121">
        <v>105581176</v>
      </c>
      <c r="L1638" s="121">
        <v>99214883</v>
      </c>
      <c r="M1638" s="121">
        <v>60887080</v>
      </c>
      <c r="N1638" s="121">
        <v>26468151</v>
      </c>
      <c r="O1638" s="121" t="e">
        <v>#N/A</v>
      </c>
      <c r="P1638" s="121">
        <v>3679012</v>
      </c>
      <c r="Q1638" s="121">
        <v>30319</v>
      </c>
      <c r="R1638" s="2">
        <v>30210</v>
      </c>
      <c r="S1638" s="2" t="s">
        <v>4206</v>
      </c>
      <c r="T1638" s="122">
        <v>0.13524652520698974</v>
      </c>
      <c r="U1638" s="122">
        <v>4.8569783311211284E-2</v>
      </c>
      <c r="V1638" s="122">
        <v>-5.5246421381332955E-2</v>
      </c>
      <c r="W1638" s="122">
        <v>0.62273230836952276</v>
      </c>
      <c r="X1638" s="122">
        <v>0.35912037841177108</v>
      </c>
      <c r="Y1638" s="123">
        <v>120.29163230977275</v>
      </c>
      <c r="Z1638" s="123">
        <v>271.60414261684093</v>
      </c>
      <c r="AA1638" s="122">
        <v>0.31111980583758947</v>
      </c>
      <c r="AB1638" s="123">
        <v>3272.3666018008507</v>
      </c>
    </row>
    <row r="1639" spans="1:28" x14ac:dyDescent="0.25">
      <c r="A1639" s="2">
        <v>30</v>
      </c>
      <c r="B1639" s="2">
        <v>30211</v>
      </c>
      <c r="C1639" s="2" t="s">
        <v>4207</v>
      </c>
      <c r="D1639" s="121">
        <v>149491960</v>
      </c>
      <c r="E1639" s="121">
        <v>10291170</v>
      </c>
      <c r="F1639" s="121">
        <v>139200790</v>
      </c>
      <c r="G1639" s="121">
        <v>3841613</v>
      </c>
      <c r="H1639" s="121">
        <v>61643271</v>
      </c>
      <c r="I1639" s="121">
        <v>77557519</v>
      </c>
      <c r="J1639" s="121">
        <v>149491960</v>
      </c>
      <c r="K1639" s="121">
        <v>39681676</v>
      </c>
      <c r="L1639" s="121">
        <v>35583746</v>
      </c>
      <c r="M1639" s="121">
        <v>99096513</v>
      </c>
      <c r="N1639" s="121">
        <v>32618763</v>
      </c>
      <c r="O1639" s="121" t="e">
        <v>#N/A</v>
      </c>
      <c r="P1639" s="121">
        <v>3530417</v>
      </c>
      <c r="Q1639" s="121">
        <v>30739</v>
      </c>
      <c r="R1639" s="2">
        <v>30211</v>
      </c>
      <c r="S1639" s="2" t="s">
        <v>4207</v>
      </c>
      <c r="T1639" s="122">
        <v>0.1038499709873747</v>
      </c>
      <c r="U1639" s="122">
        <v>6.884095974124628E-2</v>
      </c>
      <c r="V1639" s="122">
        <v>3.7019840646842495E-2</v>
      </c>
      <c r="W1639" s="122">
        <v>0.26544354626161837</v>
      </c>
      <c r="X1639" s="122">
        <v>0.6628885794259437</v>
      </c>
      <c r="Y1639" s="123">
        <v>124.97521064445819</v>
      </c>
      <c r="Z1639" s="123">
        <v>334.79195809883208</v>
      </c>
      <c r="AA1639" s="122">
        <v>0.31549847552465432</v>
      </c>
      <c r="AB1639" s="123">
        <v>1157.609095936758</v>
      </c>
    </row>
    <row r="1640" spans="1:28" x14ac:dyDescent="0.25">
      <c r="A1640" s="2">
        <v>30</v>
      </c>
      <c r="B1640" s="2">
        <v>30212</v>
      </c>
      <c r="C1640" s="2" t="s">
        <v>4208</v>
      </c>
      <c r="D1640" s="121">
        <v>98632876</v>
      </c>
      <c r="E1640" s="121">
        <v>1084331</v>
      </c>
      <c r="F1640" s="121">
        <v>97548545</v>
      </c>
      <c r="G1640" s="121">
        <v>547654</v>
      </c>
      <c r="H1640" s="121">
        <v>46825791</v>
      </c>
      <c r="I1640" s="121">
        <v>50722754</v>
      </c>
      <c r="J1640" s="121">
        <v>98632876</v>
      </c>
      <c r="K1640" s="121">
        <v>48467874</v>
      </c>
      <c r="L1640" s="121">
        <v>46922037</v>
      </c>
      <c r="M1640" s="121">
        <v>45438956</v>
      </c>
      <c r="N1640" s="121">
        <v>23968409</v>
      </c>
      <c r="O1640" s="121" t="e">
        <v>#N/A</v>
      </c>
      <c r="P1640" s="121">
        <v>566577</v>
      </c>
      <c r="Q1640" s="121">
        <v>16362</v>
      </c>
      <c r="R1640" s="2">
        <v>30212</v>
      </c>
      <c r="S1640" s="2" t="s">
        <v>4208</v>
      </c>
      <c r="T1640" s="122">
        <v>2.3863466405346107E-2</v>
      </c>
      <c r="U1640" s="122">
        <v>1.0993606229225234E-2</v>
      </c>
      <c r="V1640" s="122">
        <v>-7.8815159376166233E-2</v>
      </c>
      <c r="W1640" s="122">
        <v>0.49139674280612072</v>
      </c>
      <c r="X1640" s="122">
        <v>0.46068773255684037</v>
      </c>
      <c r="Y1640" s="123">
        <v>33.471091553599805</v>
      </c>
      <c r="Z1640" s="123">
        <v>66.271299352157442</v>
      </c>
      <c r="AA1640" s="122">
        <v>4.524000737804499E-2</v>
      </c>
      <c r="AB1640" s="123">
        <v>2867.7445911257792</v>
      </c>
    </row>
    <row r="1641" spans="1:28" x14ac:dyDescent="0.25">
      <c r="A1641" s="2">
        <v>31</v>
      </c>
      <c r="B1641" s="2">
        <v>31050</v>
      </c>
      <c r="C1641" s="2" t="s">
        <v>4209</v>
      </c>
      <c r="D1641" s="121">
        <v>6280153674</v>
      </c>
      <c r="E1641" s="121">
        <v>2929772779</v>
      </c>
      <c r="F1641" s="121">
        <v>3079013712</v>
      </c>
      <c r="G1641" s="121">
        <v>2396114182</v>
      </c>
      <c r="H1641" s="121">
        <v>1730055584</v>
      </c>
      <c r="I1641" s="121">
        <v>1348958128</v>
      </c>
      <c r="J1641" s="121">
        <v>6280153674</v>
      </c>
      <c r="K1641" s="121">
        <v>998886117</v>
      </c>
      <c r="L1641" s="121">
        <v>761552384</v>
      </c>
      <c r="M1641" s="121">
        <v>5013075358</v>
      </c>
      <c r="N1641" s="121">
        <v>1326461841</v>
      </c>
      <c r="O1641" s="121" t="e">
        <v>#N/A</v>
      </c>
      <c r="P1641" s="121">
        <v>1902064964</v>
      </c>
      <c r="Q1641" s="121">
        <v>933984</v>
      </c>
      <c r="R1641" s="2">
        <v>31050</v>
      </c>
      <c r="S1641" s="2" t="s">
        <v>4209</v>
      </c>
      <c r="T1641" s="122">
        <v>0.58442623933920923</v>
      </c>
      <c r="U1641" s="122">
        <v>0.46651291211699736</v>
      </c>
      <c r="V1641" s="122">
        <v>0.20055378855815187</v>
      </c>
      <c r="W1641" s="122">
        <v>0.15905440676323171</v>
      </c>
      <c r="X1641" s="122">
        <v>0.79824087406559219</v>
      </c>
      <c r="Y1641" s="123">
        <v>2565.4766912495288</v>
      </c>
      <c r="Z1641" s="123">
        <v>3136.8554268595608</v>
      </c>
      <c r="AA1641" s="122">
        <v>2.2087124472357891</v>
      </c>
      <c r="AB1641" s="123">
        <v>815.38054613355257</v>
      </c>
    </row>
    <row r="1642" spans="1:28" x14ac:dyDescent="0.25">
      <c r="A1642" s="2">
        <v>31</v>
      </c>
      <c r="B1642" s="2">
        <v>31096</v>
      </c>
      <c r="C1642" s="2" t="s">
        <v>4210</v>
      </c>
      <c r="D1642" s="121">
        <v>487077613</v>
      </c>
      <c r="E1642" s="121">
        <v>68420300</v>
      </c>
      <c r="F1642" s="121">
        <v>411853078</v>
      </c>
      <c r="G1642" s="121">
        <v>26505947</v>
      </c>
      <c r="H1642" s="121">
        <v>138935035</v>
      </c>
      <c r="I1642" s="121">
        <v>272918043</v>
      </c>
      <c r="J1642" s="121">
        <v>487077613</v>
      </c>
      <c r="K1642" s="121">
        <v>217904703</v>
      </c>
      <c r="L1642" s="121">
        <v>213024412</v>
      </c>
      <c r="M1642" s="121">
        <v>269172910</v>
      </c>
      <c r="N1642" s="121">
        <v>112185659</v>
      </c>
      <c r="O1642" s="121" t="e">
        <v>#N/A</v>
      </c>
      <c r="P1642" s="121">
        <v>14211980</v>
      </c>
      <c r="Q1642" s="121">
        <v>80900</v>
      </c>
      <c r="R1642" s="2">
        <v>31096</v>
      </c>
      <c r="S1642" s="2" t="s">
        <v>4210</v>
      </c>
      <c r="T1642" s="122">
        <v>0.2541871691322875</v>
      </c>
      <c r="U1642" s="122">
        <v>0.14047104234289659</v>
      </c>
      <c r="V1642" s="122">
        <v>0.77741236236626166</v>
      </c>
      <c r="W1642" s="122">
        <v>0.44737162452999046</v>
      </c>
      <c r="X1642" s="122">
        <v>0.55262837547000954</v>
      </c>
      <c r="Y1642" s="123">
        <v>327.63840543881332</v>
      </c>
      <c r="Z1642" s="123">
        <v>845.73918417799757</v>
      </c>
      <c r="AA1642" s="122">
        <v>0.60988454861240327</v>
      </c>
      <c r="AB1642" s="123">
        <v>2633.1818541409148</v>
      </c>
    </row>
    <row r="1643" spans="1:28" x14ac:dyDescent="0.25">
      <c r="A1643" s="2">
        <v>31</v>
      </c>
      <c r="B1643" s="2">
        <v>31102</v>
      </c>
      <c r="C1643" s="2" t="s">
        <v>4211</v>
      </c>
      <c r="D1643" s="121">
        <v>467405553</v>
      </c>
      <c r="E1643" s="121">
        <v>81097394</v>
      </c>
      <c r="F1643" s="121">
        <v>356652447</v>
      </c>
      <c r="G1643" s="121">
        <v>25929255</v>
      </c>
      <c r="H1643" s="121">
        <v>151777220</v>
      </c>
      <c r="I1643" s="121">
        <v>204875227</v>
      </c>
      <c r="J1643" s="121">
        <v>467405553</v>
      </c>
      <c r="K1643" s="121">
        <v>148859378</v>
      </c>
      <c r="L1643" s="121">
        <v>138830939</v>
      </c>
      <c r="M1643" s="121">
        <v>310371375</v>
      </c>
      <c r="N1643" s="121">
        <v>163056129</v>
      </c>
      <c r="O1643" s="121" t="e">
        <v>#N/A</v>
      </c>
      <c r="P1643" s="121">
        <v>20254336</v>
      </c>
      <c r="Q1643" s="121">
        <v>86466</v>
      </c>
      <c r="R1643" s="2">
        <v>31102</v>
      </c>
      <c r="S1643" s="2" t="s">
        <v>4211</v>
      </c>
      <c r="T1643" s="122">
        <v>0.2612914738029562</v>
      </c>
      <c r="U1643" s="122">
        <v>0.17350541404457812</v>
      </c>
      <c r="V1643" s="122">
        <v>0.22003274609257617</v>
      </c>
      <c r="W1643" s="122">
        <v>0.31848012297791423</v>
      </c>
      <c r="X1643" s="122">
        <v>0.66403014043780517</v>
      </c>
      <c r="Y1643" s="123">
        <v>299.87804454930261</v>
      </c>
      <c r="Z1643" s="123">
        <v>937.9107857423727</v>
      </c>
      <c r="AA1643" s="122">
        <v>0.49735875920370953</v>
      </c>
      <c r="AB1643" s="123">
        <v>1605.6130617815095</v>
      </c>
    </row>
    <row r="1644" spans="1:28" x14ac:dyDescent="0.25">
      <c r="A1644" s="2">
        <v>32</v>
      </c>
      <c r="B1644" s="2">
        <v>32005</v>
      </c>
      <c r="C1644" s="2" t="s">
        <v>4212</v>
      </c>
      <c r="D1644" s="121">
        <v>218996130</v>
      </c>
      <c r="E1644" s="121">
        <v>52011503</v>
      </c>
      <c r="F1644" s="121">
        <v>166933979</v>
      </c>
      <c r="G1644" s="121">
        <v>27642876</v>
      </c>
      <c r="H1644" s="121">
        <v>108765325</v>
      </c>
      <c r="I1644" s="121">
        <v>58168654</v>
      </c>
      <c r="J1644" s="121">
        <v>218996130</v>
      </c>
      <c r="K1644" s="121">
        <v>30905834</v>
      </c>
      <c r="L1644" s="121">
        <v>24156461</v>
      </c>
      <c r="M1644" s="121">
        <v>176793422</v>
      </c>
      <c r="N1644" s="121">
        <v>134088714</v>
      </c>
      <c r="O1644" s="121" t="e">
        <v>#N/A</v>
      </c>
      <c r="P1644" s="121">
        <v>22276385</v>
      </c>
      <c r="Q1644" s="121">
        <v>47000</v>
      </c>
      <c r="R1644" s="2">
        <v>32005</v>
      </c>
      <c r="S1644" s="2" t="s">
        <v>4212</v>
      </c>
      <c r="T1644" s="122">
        <v>0.2941936550105354</v>
      </c>
      <c r="U1644" s="122">
        <v>0.23749964440010882</v>
      </c>
      <c r="V1644" s="122">
        <v>0.18260025783241307</v>
      </c>
      <c r="W1644" s="122">
        <v>0.14112502353352088</v>
      </c>
      <c r="X1644" s="122">
        <v>0.80729016535589004</v>
      </c>
      <c r="Y1644" s="123">
        <v>588.14629787234037</v>
      </c>
      <c r="Z1644" s="123">
        <v>1106.6277234042552</v>
      </c>
      <c r="AA1644" s="122">
        <v>0.38788874505873777</v>
      </c>
      <c r="AB1644" s="123">
        <v>513.96725531914899</v>
      </c>
    </row>
    <row r="1645" spans="1:28" x14ac:dyDescent="0.25">
      <c r="A1645" s="2">
        <v>32</v>
      </c>
      <c r="B1645" s="2">
        <v>32007</v>
      </c>
      <c r="C1645" s="2" t="s">
        <v>4213</v>
      </c>
      <c r="D1645" s="121">
        <v>74879725</v>
      </c>
      <c r="E1645" s="121">
        <v>15428862</v>
      </c>
      <c r="F1645" s="121">
        <v>59450863</v>
      </c>
      <c r="G1645" s="121">
        <v>9021554</v>
      </c>
      <c r="H1645" s="121">
        <v>35397636</v>
      </c>
      <c r="I1645" s="121">
        <v>24053227</v>
      </c>
      <c r="J1645" s="121">
        <v>74879725</v>
      </c>
      <c r="K1645" s="121">
        <v>15327468</v>
      </c>
      <c r="L1645" s="121">
        <v>13170088</v>
      </c>
      <c r="M1645" s="121">
        <v>56528531</v>
      </c>
      <c r="N1645" s="121">
        <v>34238504</v>
      </c>
      <c r="O1645" s="121" t="e">
        <v>#N/A</v>
      </c>
      <c r="P1645" s="121">
        <v>5059241</v>
      </c>
      <c r="Q1645" s="121">
        <v>13800</v>
      </c>
      <c r="R1645" s="2">
        <v>32007</v>
      </c>
      <c r="S1645" s="2" t="s">
        <v>4213</v>
      </c>
      <c r="T1645" s="122">
        <v>0.2729393764009187</v>
      </c>
      <c r="U1645" s="122">
        <v>0.20604859326072578</v>
      </c>
      <c r="V1645" s="122">
        <v>0.69939933554790912</v>
      </c>
      <c r="W1645" s="122">
        <v>0.20469450174930531</v>
      </c>
      <c r="X1645" s="122">
        <v>0.75492439375278153</v>
      </c>
      <c r="Y1645" s="123">
        <v>653.73579710144929</v>
      </c>
      <c r="Z1645" s="123">
        <v>1118.0334782608695</v>
      </c>
      <c r="AA1645" s="122">
        <v>0.45062897607909502</v>
      </c>
      <c r="AB1645" s="123">
        <v>954.35420289855074</v>
      </c>
    </row>
    <row r="1646" spans="1:28" x14ac:dyDescent="0.25">
      <c r="A1646" s="2">
        <v>32</v>
      </c>
      <c r="B1646" s="2">
        <v>32009</v>
      </c>
      <c r="C1646" s="2" t="s">
        <v>4214</v>
      </c>
      <c r="D1646" s="121">
        <v>108049843</v>
      </c>
      <c r="E1646" s="121">
        <v>34372092</v>
      </c>
      <c r="F1646" s="121">
        <v>73677751</v>
      </c>
      <c r="G1646" s="121">
        <v>24299496</v>
      </c>
      <c r="H1646" s="121">
        <v>23964751</v>
      </c>
      <c r="I1646" s="121">
        <v>49713000</v>
      </c>
      <c r="J1646" s="121">
        <v>108049843</v>
      </c>
      <c r="K1646" s="121">
        <v>22390886</v>
      </c>
      <c r="L1646" s="121">
        <v>21692689</v>
      </c>
      <c r="M1646" s="121">
        <v>77897026</v>
      </c>
      <c r="N1646" s="121">
        <v>41118334</v>
      </c>
      <c r="O1646" s="121" t="e">
        <v>#N/A</v>
      </c>
      <c r="P1646" s="121">
        <v>9841770</v>
      </c>
      <c r="Q1646" s="121">
        <v>11769</v>
      </c>
      <c r="R1646" s="2">
        <v>32009</v>
      </c>
      <c r="S1646" s="2" t="s">
        <v>4214</v>
      </c>
      <c r="T1646" s="122">
        <v>0.44125037584875193</v>
      </c>
      <c r="U1646" s="122">
        <v>0.31811329887818535</v>
      </c>
      <c r="V1646" s="122">
        <v>1.35300859388418</v>
      </c>
      <c r="W1646" s="122">
        <v>0.20722738116333958</v>
      </c>
      <c r="X1646" s="122">
        <v>0.7209360406011881</v>
      </c>
      <c r="Y1646" s="123">
        <v>2064.7035432067296</v>
      </c>
      <c r="Z1646" s="123">
        <v>2920.5618149375478</v>
      </c>
      <c r="AA1646" s="122">
        <v>0.83593104720633871</v>
      </c>
      <c r="AB1646" s="123">
        <v>1843.2057948848669</v>
      </c>
    </row>
    <row r="1647" spans="1:28" x14ac:dyDescent="0.25">
      <c r="A1647" s="2">
        <v>32</v>
      </c>
      <c r="B1647" s="2">
        <v>32010</v>
      </c>
      <c r="C1647" s="2" t="s">
        <v>4215</v>
      </c>
      <c r="D1647" s="121">
        <v>1206571624</v>
      </c>
      <c r="E1647" s="121">
        <v>218404349</v>
      </c>
      <c r="F1647" s="121">
        <v>931505308</v>
      </c>
      <c r="G1647" s="121">
        <v>108976074</v>
      </c>
      <c r="H1647" s="121">
        <v>473523268</v>
      </c>
      <c r="I1647" s="121">
        <v>457982040</v>
      </c>
      <c r="J1647" s="121">
        <v>1206571624</v>
      </c>
      <c r="K1647" s="121">
        <v>475199091</v>
      </c>
      <c r="L1647" s="121">
        <v>441819090</v>
      </c>
      <c r="M1647" s="121">
        <v>714718991</v>
      </c>
      <c r="N1647" s="121">
        <v>412971555</v>
      </c>
      <c r="O1647" s="121" t="e">
        <v>#N/A</v>
      </c>
      <c r="P1647" s="121">
        <v>95967815</v>
      </c>
      <c r="Q1647" s="121">
        <v>237988</v>
      </c>
      <c r="R1647" s="2">
        <v>32010</v>
      </c>
      <c r="S1647" s="2" t="s">
        <v>4215</v>
      </c>
      <c r="T1647" s="122">
        <v>0.30558072718120904</v>
      </c>
      <c r="U1647" s="122">
        <v>0.18101233665346003</v>
      </c>
      <c r="V1647" s="122">
        <v>8.2193721176257339E-2</v>
      </c>
      <c r="W1647" s="122">
        <v>0.39384242223816796</v>
      </c>
      <c r="X1647" s="122">
        <v>0.59235521272295399</v>
      </c>
      <c r="Y1647" s="123">
        <v>457.90575155049834</v>
      </c>
      <c r="Z1647" s="123">
        <v>917.71160310603898</v>
      </c>
      <c r="AA1647" s="122">
        <v>0.52886051437610515</v>
      </c>
      <c r="AB1647" s="123">
        <v>1856.4763349412576</v>
      </c>
    </row>
    <row r="1648" spans="1:28" x14ac:dyDescent="0.25">
      <c r="A1648" s="2">
        <v>32</v>
      </c>
      <c r="B1648" s="2">
        <v>32011</v>
      </c>
      <c r="C1648" s="2" t="s">
        <v>4216</v>
      </c>
      <c r="D1648" s="121">
        <v>25702019</v>
      </c>
      <c r="E1648" s="121">
        <v>5342417</v>
      </c>
      <c r="F1648" s="121">
        <v>18102672</v>
      </c>
      <c r="G1648" s="121">
        <v>2510091</v>
      </c>
      <c r="H1648" s="121">
        <v>12045522</v>
      </c>
      <c r="I1648" s="121">
        <v>6057150</v>
      </c>
      <c r="J1648" s="121">
        <v>25702019</v>
      </c>
      <c r="K1648" s="121">
        <v>2681214</v>
      </c>
      <c r="L1648" s="121">
        <v>940877</v>
      </c>
      <c r="M1648" s="121">
        <v>23020805</v>
      </c>
      <c r="N1648" s="121">
        <v>7907076</v>
      </c>
      <c r="O1648" s="121" t="e">
        <v>#N/A</v>
      </c>
      <c r="P1648" s="121">
        <v>2522204</v>
      </c>
      <c r="Q1648" s="121">
        <v>11828</v>
      </c>
      <c r="R1648" s="2">
        <v>32011</v>
      </c>
      <c r="S1648" s="2" t="s">
        <v>4216</v>
      </c>
      <c r="T1648" s="122">
        <v>0.23206907838366209</v>
      </c>
      <c r="U1648" s="122">
        <v>0.20785981832789088</v>
      </c>
      <c r="V1648" s="122">
        <v>-5.1562503889029832E-2</v>
      </c>
      <c r="W1648" s="122">
        <v>0.10431919764746886</v>
      </c>
      <c r="X1648" s="122">
        <v>0.89568080235253111</v>
      </c>
      <c r="Y1648" s="123">
        <v>212.21601285086237</v>
      </c>
      <c r="Z1648" s="123">
        <v>451.67543118025026</v>
      </c>
      <c r="AA1648" s="122">
        <v>0.67565013919178218</v>
      </c>
      <c r="AB1648" s="123">
        <v>79.546584376056813</v>
      </c>
    </row>
    <row r="1649" spans="1:28" x14ac:dyDescent="0.25">
      <c r="A1649" s="2">
        <v>32</v>
      </c>
      <c r="B1649" s="2">
        <v>32014</v>
      </c>
      <c r="C1649" s="2" t="s">
        <v>4217</v>
      </c>
      <c r="D1649" s="121">
        <v>147332673</v>
      </c>
      <c r="E1649" s="121">
        <v>10160403</v>
      </c>
      <c r="F1649" s="121">
        <v>126960672</v>
      </c>
      <c r="G1649" s="121">
        <v>5006967</v>
      </c>
      <c r="H1649" s="121">
        <v>60035106</v>
      </c>
      <c r="I1649" s="121">
        <v>66925566</v>
      </c>
      <c r="J1649" s="121">
        <v>147332673</v>
      </c>
      <c r="K1649" s="121">
        <v>39106568</v>
      </c>
      <c r="L1649" s="121">
        <v>38890260</v>
      </c>
      <c r="M1649" s="121">
        <v>103626109</v>
      </c>
      <c r="N1649" s="121">
        <v>47804467</v>
      </c>
      <c r="O1649" s="121" t="e">
        <v>#N/A</v>
      </c>
      <c r="P1649" s="121">
        <v>5122431</v>
      </c>
      <c r="Q1649" s="121">
        <v>21878</v>
      </c>
      <c r="R1649" s="2">
        <v>32014</v>
      </c>
      <c r="S1649" s="2" t="s">
        <v>4217</v>
      </c>
      <c r="T1649" s="122">
        <v>9.8048678060468339E-2</v>
      </c>
      <c r="U1649" s="122">
        <v>6.8962320394472171E-2</v>
      </c>
      <c r="V1649" s="122">
        <v>-6.8467372678854499E-2</v>
      </c>
      <c r="W1649" s="122">
        <v>0.26543038420269482</v>
      </c>
      <c r="X1649" s="122">
        <v>0.70334778355646888</v>
      </c>
      <c r="Y1649" s="123">
        <v>228.85853368680867</v>
      </c>
      <c r="Z1649" s="123">
        <v>464.41187494286498</v>
      </c>
      <c r="AA1649" s="122">
        <v>0.21254086987310203</v>
      </c>
      <c r="AB1649" s="123">
        <v>1777.5966724563489</v>
      </c>
    </row>
    <row r="1650" spans="1:28" x14ac:dyDescent="0.25">
      <c r="A1650" s="2">
        <v>32</v>
      </c>
      <c r="B1650" s="2">
        <v>32016</v>
      </c>
      <c r="C1650" s="2" t="s">
        <v>4218</v>
      </c>
      <c r="D1650" s="121">
        <v>111670206</v>
      </c>
      <c r="E1650" s="121">
        <v>11151244</v>
      </c>
      <c r="F1650" s="121">
        <v>92278043</v>
      </c>
      <c r="G1650" s="121">
        <v>4176301</v>
      </c>
      <c r="H1650" s="121">
        <v>39541443</v>
      </c>
      <c r="I1650" s="121">
        <v>52736600</v>
      </c>
      <c r="J1650" s="121">
        <v>111670206</v>
      </c>
      <c r="K1650" s="121">
        <v>34839241</v>
      </c>
      <c r="L1650" s="121">
        <v>34480412</v>
      </c>
      <c r="M1650" s="121">
        <v>73830965</v>
      </c>
      <c r="N1650" s="121">
        <v>49692370</v>
      </c>
      <c r="O1650" s="121" t="e">
        <v>#N/A</v>
      </c>
      <c r="P1650" s="121">
        <v>3535520</v>
      </c>
      <c r="Q1650" s="121">
        <v>23542</v>
      </c>
      <c r="R1650" s="2">
        <v>32016</v>
      </c>
      <c r="S1650" s="2" t="s">
        <v>4218</v>
      </c>
      <c r="T1650" s="122">
        <v>0.15103749490474627</v>
      </c>
      <c r="U1650" s="122">
        <v>9.9858721492821462E-2</v>
      </c>
      <c r="V1650" s="122">
        <v>0.1257396239727433</v>
      </c>
      <c r="W1650" s="122">
        <v>0.31198331451094485</v>
      </c>
      <c r="X1650" s="122">
        <v>0.6611518653417725</v>
      </c>
      <c r="Y1650" s="123">
        <v>177.39788463172204</v>
      </c>
      <c r="Z1650" s="123">
        <v>473.67445416702066</v>
      </c>
      <c r="AA1650" s="122">
        <v>0.22440555763389833</v>
      </c>
      <c r="AB1650" s="123">
        <v>1464.6339308469969</v>
      </c>
    </row>
    <row r="1651" spans="1:28" x14ac:dyDescent="0.25">
      <c r="A1651" s="2">
        <v>32</v>
      </c>
      <c r="B1651" s="2">
        <v>32017</v>
      </c>
      <c r="C1651" s="2" t="s">
        <v>2831</v>
      </c>
      <c r="D1651" s="121">
        <v>1016996502</v>
      </c>
      <c r="E1651" s="121">
        <v>279510593</v>
      </c>
      <c r="F1651" s="121">
        <v>737485909</v>
      </c>
      <c r="G1651" s="121">
        <v>135241104</v>
      </c>
      <c r="H1651" s="121">
        <v>480156484</v>
      </c>
      <c r="I1651" s="121">
        <v>257329425</v>
      </c>
      <c r="J1651" s="121">
        <v>1016996502</v>
      </c>
      <c r="K1651" s="121">
        <v>70186024</v>
      </c>
      <c r="L1651" s="121">
        <v>56812416</v>
      </c>
      <c r="M1651" s="121">
        <v>818107289</v>
      </c>
      <c r="N1651" s="121">
        <v>437938331</v>
      </c>
      <c r="O1651" s="121" t="e">
        <v>#N/A</v>
      </c>
      <c r="P1651" s="121">
        <v>121703603</v>
      </c>
      <c r="Q1651" s="121">
        <v>200856</v>
      </c>
      <c r="R1651" s="2">
        <v>32017</v>
      </c>
      <c r="S1651" s="2" t="s">
        <v>2831</v>
      </c>
      <c r="T1651" s="122">
        <v>0.34165517989902666</v>
      </c>
      <c r="U1651" s="122">
        <v>0.27483928651703465</v>
      </c>
      <c r="V1651" s="122">
        <v>5.9021386619103833E-2</v>
      </c>
      <c r="W1651" s="122">
        <v>6.9013043665316368E-2</v>
      </c>
      <c r="X1651" s="122">
        <v>0.80443471279510848</v>
      </c>
      <c r="Y1651" s="123">
        <v>673.32369458716687</v>
      </c>
      <c r="Z1651" s="123">
        <v>1391.5969301390051</v>
      </c>
      <c r="AA1651" s="122">
        <v>0.63824190123243629</v>
      </c>
      <c r="AB1651" s="123">
        <v>282.85147568407217</v>
      </c>
    </row>
    <row r="1652" spans="1:28" x14ac:dyDescent="0.25">
      <c r="A1652" s="2">
        <v>32</v>
      </c>
      <c r="B1652" s="2">
        <v>32018</v>
      </c>
      <c r="C1652" s="2" t="s">
        <v>4219</v>
      </c>
      <c r="D1652" s="121">
        <v>32279927</v>
      </c>
      <c r="E1652" s="121">
        <v>4167164</v>
      </c>
      <c r="F1652" s="121">
        <v>25647697</v>
      </c>
      <c r="G1652" s="121">
        <v>2967157</v>
      </c>
      <c r="H1652" s="121">
        <v>15902861</v>
      </c>
      <c r="I1652" s="121">
        <v>9744836</v>
      </c>
      <c r="J1652" s="121">
        <v>32279927</v>
      </c>
      <c r="K1652" s="121">
        <v>8542632</v>
      </c>
      <c r="L1652" s="121">
        <v>7822817</v>
      </c>
      <c r="M1652" s="121">
        <v>22362295</v>
      </c>
      <c r="N1652" s="121">
        <v>14495616</v>
      </c>
      <c r="O1652" s="121" t="e">
        <v>#N/A</v>
      </c>
      <c r="P1652" s="121">
        <v>1830130</v>
      </c>
      <c r="Q1652" s="121">
        <v>8302</v>
      </c>
      <c r="R1652" s="2">
        <v>32018</v>
      </c>
      <c r="S1652" s="2" t="s">
        <v>4219</v>
      </c>
      <c r="T1652" s="122">
        <v>0.1863477787051821</v>
      </c>
      <c r="U1652" s="122">
        <v>0.12909459181862462</v>
      </c>
      <c r="V1652" s="122">
        <v>0.54510516859963865</v>
      </c>
      <c r="W1652" s="122">
        <v>0.26464223416614296</v>
      </c>
      <c r="X1652" s="122">
        <v>0.6927616348079102</v>
      </c>
      <c r="Y1652" s="123">
        <v>357.40267405444473</v>
      </c>
      <c r="Z1652" s="123">
        <v>501.94700072271741</v>
      </c>
      <c r="AA1652" s="122">
        <v>0.2874775380363277</v>
      </c>
      <c r="AB1652" s="123">
        <v>942.2810166225006</v>
      </c>
    </row>
    <row r="1653" spans="1:28" x14ac:dyDescent="0.25">
      <c r="A1653" s="2">
        <v>32</v>
      </c>
      <c r="B1653" s="2">
        <v>32020</v>
      </c>
      <c r="C1653" s="2" t="s">
        <v>4220</v>
      </c>
      <c r="D1653" s="121">
        <v>344868059</v>
      </c>
      <c r="E1653" s="121">
        <v>68918410</v>
      </c>
      <c r="F1653" s="121">
        <v>275949649</v>
      </c>
      <c r="G1653" s="121">
        <v>40905434</v>
      </c>
      <c r="H1653" s="121">
        <v>177847134</v>
      </c>
      <c r="I1653" s="121">
        <v>98102515</v>
      </c>
      <c r="J1653" s="121">
        <v>344868059</v>
      </c>
      <c r="K1653" s="121">
        <v>53465204</v>
      </c>
      <c r="L1653" s="121">
        <v>48185329</v>
      </c>
      <c r="M1653" s="121">
        <v>270376226</v>
      </c>
      <c r="N1653" s="121">
        <v>170448276</v>
      </c>
      <c r="O1653" s="121" t="e">
        <v>#N/A</v>
      </c>
      <c r="P1653" s="121">
        <v>40640956</v>
      </c>
      <c r="Q1653" s="121">
        <v>61565</v>
      </c>
      <c r="R1653" s="2">
        <v>32020</v>
      </c>
      <c r="S1653" s="2" t="s">
        <v>4220</v>
      </c>
      <c r="T1653" s="122">
        <v>0.25489818768311384</v>
      </c>
      <c r="U1653" s="122">
        <v>0.19983993356717331</v>
      </c>
      <c r="V1653" s="122">
        <v>-4.0783703910448832E-2</v>
      </c>
      <c r="W1653" s="122">
        <v>0.15503089545326668</v>
      </c>
      <c r="X1653" s="122">
        <v>0.78399903657067871</v>
      </c>
      <c r="Y1653" s="123">
        <v>664.42676845610333</v>
      </c>
      <c r="Z1653" s="123">
        <v>1119.441403394786</v>
      </c>
      <c r="AA1653" s="122">
        <v>0.40433621047595691</v>
      </c>
      <c r="AB1653" s="123">
        <v>782.67406805814994</v>
      </c>
    </row>
    <row r="1654" spans="1:28" x14ac:dyDescent="0.25">
      <c r="A1654" s="2">
        <v>32</v>
      </c>
      <c r="B1654" s="2">
        <v>32022</v>
      </c>
      <c r="C1654" s="2" t="s">
        <v>4221</v>
      </c>
      <c r="D1654" s="121">
        <v>108153798</v>
      </c>
      <c r="E1654" s="121">
        <v>12805353</v>
      </c>
      <c r="F1654" s="121">
        <v>84924754</v>
      </c>
      <c r="G1654" s="121">
        <v>6193557</v>
      </c>
      <c r="H1654" s="121">
        <v>45397866</v>
      </c>
      <c r="I1654" s="121">
        <v>39526888</v>
      </c>
      <c r="J1654" s="121">
        <v>108153798</v>
      </c>
      <c r="K1654" s="121">
        <v>21340206</v>
      </c>
      <c r="L1654" s="121">
        <v>21263104</v>
      </c>
      <c r="M1654" s="121">
        <v>79297153</v>
      </c>
      <c r="N1654" s="121">
        <v>44271766</v>
      </c>
      <c r="O1654" s="121" t="e">
        <v>#N/A</v>
      </c>
      <c r="P1654" s="121">
        <v>7694821</v>
      </c>
      <c r="Q1654" s="121">
        <v>22207</v>
      </c>
      <c r="R1654" s="2">
        <v>32022</v>
      </c>
      <c r="S1654" s="2" t="s">
        <v>4221</v>
      </c>
      <c r="T1654" s="122">
        <v>0.16148565888613933</v>
      </c>
      <c r="U1654" s="122">
        <v>0.11839947590190036</v>
      </c>
      <c r="V1654" s="122">
        <v>-0.23291926423512077</v>
      </c>
      <c r="W1654" s="122">
        <v>0.19731351459335714</v>
      </c>
      <c r="X1654" s="122">
        <v>0.73318879656912284</v>
      </c>
      <c r="Y1654" s="123">
        <v>278.90111226189941</v>
      </c>
      <c r="Z1654" s="123">
        <v>576.63588057819607</v>
      </c>
      <c r="AA1654" s="122">
        <v>0.28924423299490698</v>
      </c>
      <c r="AB1654" s="123">
        <v>957.49556446165627</v>
      </c>
    </row>
    <row r="1655" spans="1:28" x14ac:dyDescent="0.25">
      <c r="A1655" s="2">
        <v>32</v>
      </c>
      <c r="B1655" s="2">
        <v>32024</v>
      </c>
      <c r="C1655" s="2" t="s">
        <v>2647</v>
      </c>
      <c r="D1655" s="121">
        <v>222556778</v>
      </c>
      <c r="E1655" s="121">
        <v>21583023</v>
      </c>
      <c r="F1655" s="121">
        <v>179315659</v>
      </c>
      <c r="G1655" s="121">
        <v>9573736</v>
      </c>
      <c r="H1655" s="121">
        <v>78791295</v>
      </c>
      <c r="I1655" s="121">
        <v>100524364</v>
      </c>
      <c r="J1655" s="121">
        <v>222556778</v>
      </c>
      <c r="K1655" s="121">
        <v>34874598</v>
      </c>
      <c r="L1655" s="121">
        <v>32516131</v>
      </c>
      <c r="M1655" s="121">
        <v>173202000</v>
      </c>
      <c r="N1655" s="121">
        <v>95275472</v>
      </c>
      <c r="O1655" s="121" t="e">
        <v>#N/A</v>
      </c>
      <c r="P1655" s="121">
        <v>8344199</v>
      </c>
      <c r="Q1655" s="121">
        <v>56549</v>
      </c>
      <c r="R1655" s="2">
        <v>32024</v>
      </c>
      <c r="S1655" s="2" t="s">
        <v>2647</v>
      </c>
      <c r="T1655" s="122">
        <v>0.12461185783074098</v>
      </c>
      <c r="U1655" s="122">
        <v>9.6977603620771319E-2</v>
      </c>
      <c r="V1655" s="122">
        <v>9.3443263563898649E-2</v>
      </c>
      <c r="W1655" s="122">
        <v>0.15669977932552565</v>
      </c>
      <c r="X1655" s="122">
        <v>0.77823736287195888</v>
      </c>
      <c r="Y1655" s="123">
        <v>169.29982846734691</v>
      </c>
      <c r="Z1655" s="123">
        <v>381.66940175776762</v>
      </c>
      <c r="AA1655" s="122">
        <v>0.22653283732879329</v>
      </c>
      <c r="AB1655" s="123">
        <v>575.00806380307347</v>
      </c>
    </row>
    <row r="1656" spans="1:28" x14ac:dyDescent="0.25">
      <c r="A1656" s="2">
        <v>32</v>
      </c>
      <c r="B1656" s="2">
        <v>32031</v>
      </c>
      <c r="C1656" s="2" t="s">
        <v>4222</v>
      </c>
      <c r="D1656" s="121">
        <v>67888276</v>
      </c>
      <c r="E1656" s="121">
        <v>9375143</v>
      </c>
      <c r="F1656" s="121">
        <v>56330323</v>
      </c>
      <c r="G1656" s="121">
        <v>6258832</v>
      </c>
      <c r="H1656" s="121">
        <v>36155313</v>
      </c>
      <c r="I1656" s="121">
        <v>20175010</v>
      </c>
      <c r="J1656" s="121">
        <v>67888276</v>
      </c>
      <c r="K1656" s="121">
        <v>16098298</v>
      </c>
      <c r="L1656" s="121">
        <v>15303889</v>
      </c>
      <c r="M1656" s="121">
        <v>50771960</v>
      </c>
      <c r="N1656" s="121">
        <v>29867472</v>
      </c>
      <c r="O1656" s="121" t="e">
        <v>#N/A</v>
      </c>
      <c r="P1656" s="121">
        <v>5498625</v>
      </c>
      <c r="Q1656" s="121">
        <v>9172</v>
      </c>
      <c r="R1656" s="2">
        <v>32031</v>
      </c>
      <c r="S1656" s="2" t="s">
        <v>4222</v>
      </c>
      <c r="T1656" s="122">
        <v>0.18465198113289305</v>
      </c>
      <c r="U1656" s="122">
        <v>0.13809664278409425</v>
      </c>
      <c r="V1656" s="122">
        <v>8.4772460142368278E-2</v>
      </c>
      <c r="W1656" s="122">
        <v>0.23712927987742685</v>
      </c>
      <c r="X1656" s="122">
        <v>0.74787522959045238</v>
      </c>
      <c r="Y1656" s="123">
        <v>682.38464893153071</v>
      </c>
      <c r="Z1656" s="123">
        <v>1022.1481683384213</v>
      </c>
      <c r="AA1656" s="122">
        <v>0.31389141337438936</v>
      </c>
      <c r="AB1656" s="123">
        <v>1668.544374182294</v>
      </c>
    </row>
    <row r="1657" spans="1:28" x14ac:dyDescent="0.25">
      <c r="A1657" s="2">
        <v>32</v>
      </c>
      <c r="B1657" s="2">
        <v>32035</v>
      </c>
      <c r="C1657" s="2" t="s">
        <v>4223</v>
      </c>
      <c r="D1657" s="121">
        <v>78142343</v>
      </c>
      <c r="E1657" s="121">
        <v>4077811</v>
      </c>
      <c r="F1657" s="121">
        <v>69423293</v>
      </c>
      <c r="G1657" s="121">
        <v>2937885</v>
      </c>
      <c r="H1657" s="121">
        <v>29450921</v>
      </c>
      <c r="I1657" s="121">
        <v>39972372</v>
      </c>
      <c r="J1657" s="121">
        <v>78142343</v>
      </c>
      <c r="K1657" s="121">
        <v>32420779</v>
      </c>
      <c r="L1657" s="121">
        <v>32041706</v>
      </c>
      <c r="M1657" s="121">
        <v>45721564</v>
      </c>
      <c r="N1657" s="121">
        <v>19743464</v>
      </c>
      <c r="O1657" s="121" t="e">
        <v>#N/A</v>
      </c>
      <c r="P1657" s="121">
        <v>3051863</v>
      </c>
      <c r="Q1657" s="121">
        <v>19237</v>
      </c>
      <c r="R1657" s="2">
        <v>32035</v>
      </c>
      <c r="S1657" s="2" t="s">
        <v>4223</v>
      </c>
      <c r="T1657" s="122">
        <v>8.9187915793956657E-2</v>
      </c>
      <c r="U1657" s="122">
        <v>5.2184396364977181E-2</v>
      </c>
      <c r="V1657" s="122">
        <v>-8.2577859835945788E-2</v>
      </c>
      <c r="W1657" s="122">
        <v>0.41489386874411993</v>
      </c>
      <c r="X1657" s="122">
        <v>0.58510613125588007</v>
      </c>
      <c r="Y1657" s="123">
        <v>152.72053854551126</v>
      </c>
      <c r="Z1657" s="123">
        <v>211.97749129282113</v>
      </c>
      <c r="AA1657" s="122">
        <v>0.2065397946378609</v>
      </c>
      <c r="AB1657" s="123">
        <v>1665.6290481883871</v>
      </c>
    </row>
    <row r="1658" spans="1:28" x14ac:dyDescent="0.25">
      <c r="A1658" s="2">
        <v>32</v>
      </c>
      <c r="B1658" s="2">
        <v>32038</v>
      </c>
      <c r="C1658" s="2" t="s">
        <v>4224</v>
      </c>
      <c r="D1658" s="121">
        <v>323824918</v>
      </c>
      <c r="E1658" s="121">
        <v>10159632</v>
      </c>
      <c r="F1658" s="121">
        <v>295561053</v>
      </c>
      <c r="G1658" s="121">
        <v>6589939</v>
      </c>
      <c r="H1658" s="121">
        <v>126796270</v>
      </c>
      <c r="I1658" s="121">
        <v>168764783</v>
      </c>
      <c r="J1658" s="121">
        <v>323824918</v>
      </c>
      <c r="K1658" s="121">
        <v>125458942</v>
      </c>
      <c r="L1658" s="121">
        <v>121768016</v>
      </c>
      <c r="M1658" s="121">
        <v>193756101</v>
      </c>
      <c r="N1658" s="121">
        <v>91001957</v>
      </c>
      <c r="O1658" s="121" t="e">
        <v>#N/A</v>
      </c>
      <c r="P1658" s="121">
        <v>6203529</v>
      </c>
      <c r="Q1658" s="121">
        <v>74823</v>
      </c>
      <c r="R1658" s="2">
        <v>32038</v>
      </c>
      <c r="S1658" s="2" t="s">
        <v>4224</v>
      </c>
      <c r="T1658" s="122">
        <v>5.2435159190161451E-2</v>
      </c>
      <c r="U1658" s="122">
        <v>3.1373842577488126E-2</v>
      </c>
      <c r="V1658" s="122">
        <v>1.2376456160088978E-2</v>
      </c>
      <c r="W1658" s="122">
        <v>0.38742831396316452</v>
      </c>
      <c r="X1658" s="122">
        <v>0.59833598413819411</v>
      </c>
      <c r="Y1658" s="123">
        <v>88.073707282520076</v>
      </c>
      <c r="Z1658" s="123">
        <v>135.78220600617456</v>
      </c>
      <c r="AA1658" s="122">
        <v>0.1116419067778949</v>
      </c>
      <c r="AB1658" s="123">
        <v>1627.4142442831749</v>
      </c>
    </row>
    <row r="1659" spans="1:28" x14ac:dyDescent="0.25">
      <c r="A1659" s="2">
        <v>32</v>
      </c>
      <c r="B1659" s="2">
        <v>32039</v>
      </c>
      <c r="C1659" s="2" t="s">
        <v>4225</v>
      </c>
      <c r="D1659" s="121">
        <v>323178011</v>
      </c>
      <c r="E1659" s="121">
        <v>42198721</v>
      </c>
      <c r="F1659" s="121">
        <v>280979290</v>
      </c>
      <c r="G1659" s="121">
        <v>17825902</v>
      </c>
      <c r="H1659" s="121">
        <v>130919206</v>
      </c>
      <c r="I1659" s="121">
        <v>150060084</v>
      </c>
      <c r="J1659" s="121">
        <v>323178011</v>
      </c>
      <c r="K1659" s="121">
        <v>64171839</v>
      </c>
      <c r="L1659" s="121">
        <v>61399895</v>
      </c>
      <c r="M1659" s="121">
        <v>227128996</v>
      </c>
      <c r="N1659" s="121">
        <v>144449803</v>
      </c>
      <c r="O1659" s="121" t="e">
        <v>#N/A</v>
      </c>
      <c r="P1659" s="121">
        <v>17748285</v>
      </c>
      <c r="Q1659" s="121">
        <v>68531</v>
      </c>
      <c r="R1659" s="2">
        <v>32039</v>
      </c>
      <c r="S1659" s="2" t="s">
        <v>4225</v>
      </c>
      <c r="T1659" s="122">
        <v>0.18579187044880874</v>
      </c>
      <c r="U1659" s="122">
        <v>0.13057423328222661</v>
      </c>
      <c r="V1659" s="122">
        <v>-4.2817875435316677E-2</v>
      </c>
      <c r="W1659" s="122">
        <v>0.19856499147771536</v>
      </c>
      <c r="X1659" s="122">
        <v>0.70279842151760752</v>
      </c>
      <c r="Y1659" s="123">
        <v>260.11442996600078</v>
      </c>
      <c r="Z1659" s="123">
        <v>615.7610570398798</v>
      </c>
      <c r="AA1659" s="122">
        <v>0.29213415403550258</v>
      </c>
      <c r="AB1659" s="123">
        <v>895.94336869445942</v>
      </c>
    </row>
    <row r="1660" spans="1:28" x14ac:dyDescent="0.25">
      <c r="A1660" s="2">
        <v>32</v>
      </c>
      <c r="B1660" s="2">
        <v>32041</v>
      </c>
      <c r="C1660" s="2" t="s">
        <v>4226</v>
      </c>
      <c r="D1660" s="121">
        <v>21033106</v>
      </c>
      <c r="E1660" s="121">
        <v>955472</v>
      </c>
      <c r="F1660" s="121">
        <v>19666487</v>
      </c>
      <c r="G1660" s="121">
        <v>431249</v>
      </c>
      <c r="H1660" s="121">
        <v>9909845</v>
      </c>
      <c r="I1660" s="121">
        <v>9756642</v>
      </c>
      <c r="J1660" s="121">
        <v>21033106</v>
      </c>
      <c r="K1660" s="121">
        <v>9263050</v>
      </c>
      <c r="L1660" s="121">
        <v>9240219</v>
      </c>
      <c r="M1660" s="121">
        <v>11170056</v>
      </c>
      <c r="N1660" s="121">
        <v>6249708</v>
      </c>
      <c r="O1660" s="121" t="e">
        <v>#N/A</v>
      </c>
      <c r="P1660" s="121">
        <v>468083</v>
      </c>
      <c r="Q1660" s="121">
        <v>3445</v>
      </c>
      <c r="R1660" s="2">
        <v>32041</v>
      </c>
      <c r="S1660" s="2" t="s">
        <v>4226</v>
      </c>
      <c r="T1660" s="122">
        <v>8.5538693807801852E-2</v>
      </c>
      <c r="U1660" s="122">
        <v>4.542705200078391E-2</v>
      </c>
      <c r="V1660" s="122">
        <v>-0.1219794283742075</v>
      </c>
      <c r="W1660" s="122">
        <v>0.44040333367786955</v>
      </c>
      <c r="X1660" s="122">
        <v>0.53107020903141933</v>
      </c>
      <c r="Y1660" s="123">
        <v>125.18113207547169</v>
      </c>
      <c r="Z1660" s="123">
        <v>277.35036284470249</v>
      </c>
      <c r="AA1660" s="122">
        <v>0.15288266267800033</v>
      </c>
      <c r="AB1660" s="123">
        <v>2682.2116110304792</v>
      </c>
    </row>
    <row r="1661" spans="1:28" x14ac:dyDescent="0.25">
      <c r="A1661" s="2">
        <v>32</v>
      </c>
      <c r="B1661" s="2">
        <v>32043</v>
      </c>
      <c r="C1661" s="2" t="s">
        <v>4227</v>
      </c>
      <c r="D1661" s="121">
        <v>15848091</v>
      </c>
      <c r="E1661" s="121">
        <v>2198053</v>
      </c>
      <c r="F1661" s="121">
        <v>13438122</v>
      </c>
      <c r="G1661" s="121">
        <v>834691</v>
      </c>
      <c r="H1661" s="121">
        <v>7591490</v>
      </c>
      <c r="I1661" s="121">
        <v>5846632</v>
      </c>
      <c r="J1661" s="121">
        <v>15848091</v>
      </c>
      <c r="K1661" s="121">
        <v>5392376</v>
      </c>
      <c r="L1661" s="121">
        <v>5186244</v>
      </c>
      <c r="M1661" s="121">
        <v>10455715</v>
      </c>
      <c r="N1661" s="121">
        <v>5790626</v>
      </c>
      <c r="O1661" s="121" t="e">
        <v>#N/A</v>
      </c>
      <c r="P1661" s="121">
        <v>794148</v>
      </c>
      <c r="Q1661" s="121">
        <v>4413</v>
      </c>
      <c r="R1661" s="2">
        <v>32043</v>
      </c>
      <c r="S1661" s="2" t="s">
        <v>4227</v>
      </c>
      <c r="T1661" s="122">
        <v>0.2102250300433782</v>
      </c>
      <c r="U1661" s="122">
        <v>0.1386951273815881</v>
      </c>
      <c r="V1661" s="122">
        <v>1.6678695634844143E-3</v>
      </c>
      <c r="W1661" s="122">
        <v>0.34025397759263243</v>
      </c>
      <c r="X1661" s="122">
        <v>0.65974602240736757</v>
      </c>
      <c r="Y1661" s="123">
        <v>189.14366644006344</v>
      </c>
      <c r="Z1661" s="123">
        <v>498.08588261953321</v>
      </c>
      <c r="AA1661" s="122">
        <v>0.37958814815531172</v>
      </c>
      <c r="AB1661" s="123">
        <v>1175.2195785180149</v>
      </c>
    </row>
    <row r="1662" spans="1:28" x14ac:dyDescent="0.25">
      <c r="A1662" s="2">
        <v>32</v>
      </c>
      <c r="B1662" s="2">
        <v>32047</v>
      </c>
      <c r="C1662" s="2" t="s">
        <v>4228</v>
      </c>
      <c r="D1662" s="121">
        <v>33645502</v>
      </c>
      <c r="E1662" s="121">
        <v>5534485</v>
      </c>
      <c r="F1662" s="121">
        <v>28111017</v>
      </c>
      <c r="G1662" s="121">
        <v>3866122</v>
      </c>
      <c r="H1662" s="121">
        <v>18660772</v>
      </c>
      <c r="I1662" s="121">
        <v>9450245</v>
      </c>
      <c r="J1662" s="121">
        <v>33645502</v>
      </c>
      <c r="K1662" s="121">
        <v>478340</v>
      </c>
      <c r="L1662" s="121">
        <v>231023</v>
      </c>
      <c r="M1662" s="121">
        <v>31487611</v>
      </c>
      <c r="N1662" s="121">
        <v>16082423</v>
      </c>
      <c r="O1662" s="121" t="e">
        <v>#N/A</v>
      </c>
      <c r="P1662" s="121">
        <v>3513892</v>
      </c>
      <c r="Q1662" s="121">
        <v>5572</v>
      </c>
      <c r="R1662" s="2">
        <v>32047</v>
      </c>
      <c r="S1662" s="2" t="s">
        <v>4228</v>
      </c>
      <c r="T1662" s="122">
        <v>0.17576706597397942</v>
      </c>
      <c r="U1662" s="122">
        <v>0.16449405332100558</v>
      </c>
      <c r="V1662" s="122">
        <v>4.8543866593784957E-2</v>
      </c>
      <c r="W1662" s="122">
        <v>1.4217056413662664E-2</v>
      </c>
      <c r="X1662" s="122">
        <v>0.93586390834650057</v>
      </c>
      <c r="Y1662" s="123">
        <v>693.84816941852114</v>
      </c>
      <c r="Z1662" s="123">
        <v>993.26722900215361</v>
      </c>
      <c r="AA1662" s="122">
        <v>0.34413253525292797</v>
      </c>
      <c r="AB1662" s="123">
        <v>41.46141421392678</v>
      </c>
    </row>
    <row r="1663" spans="1:28" x14ac:dyDescent="0.25">
      <c r="A1663" s="2">
        <v>32</v>
      </c>
      <c r="B1663" s="2">
        <v>32049</v>
      </c>
      <c r="C1663" s="2" t="s">
        <v>4229</v>
      </c>
      <c r="D1663" s="121">
        <v>269489693</v>
      </c>
      <c r="E1663" s="121">
        <v>34993601</v>
      </c>
      <c r="F1663" s="121">
        <v>224884478</v>
      </c>
      <c r="G1663" s="121">
        <v>22486175</v>
      </c>
      <c r="H1663" s="121">
        <v>114723872</v>
      </c>
      <c r="I1663" s="121">
        <v>110160606</v>
      </c>
      <c r="J1663" s="121">
        <v>269489693</v>
      </c>
      <c r="K1663" s="121">
        <v>25388208</v>
      </c>
      <c r="L1663" s="121">
        <v>23698302</v>
      </c>
      <c r="M1663" s="121">
        <v>233547645</v>
      </c>
      <c r="N1663" s="121">
        <v>98817528</v>
      </c>
      <c r="O1663" s="121" t="e">
        <v>#N/A</v>
      </c>
      <c r="P1663" s="121">
        <v>21555368</v>
      </c>
      <c r="Q1663" s="121">
        <v>33996</v>
      </c>
      <c r="R1663" s="2">
        <v>32049</v>
      </c>
      <c r="S1663" s="2" t="s">
        <v>4229</v>
      </c>
      <c r="T1663" s="122">
        <v>0.14983495551839113</v>
      </c>
      <c r="U1663" s="122">
        <v>0.12985135205152354</v>
      </c>
      <c r="V1663" s="122">
        <v>-5.8324042527235775E-3</v>
      </c>
      <c r="W1663" s="122">
        <v>9.420845642508488E-2</v>
      </c>
      <c r="X1663" s="122">
        <v>0.86662922948967847</v>
      </c>
      <c r="Y1663" s="123">
        <v>661.43590422402633</v>
      </c>
      <c r="Z1663" s="123">
        <v>1029.3446581950818</v>
      </c>
      <c r="AA1663" s="122">
        <v>0.35412342029037602</v>
      </c>
      <c r="AB1663" s="123">
        <v>697.09089304624069</v>
      </c>
    </row>
    <row r="1664" spans="1:28" x14ac:dyDescent="0.25">
      <c r="A1664" s="2">
        <v>32</v>
      </c>
      <c r="B1664" s="2">
        <v>32051</v>
      </c>
      <c r="C1664" s="2" t="s">
        <v>4230</v>
      </c>
      <c r="D1664" s="121">
        <v>203762035</v>
      </c>
      <c r="E1664" s="121">
        <v>11924556</v>
      </c>
      <c r="F1664" s="121">
        <v>176346451</v>
      </c>
      <c r="G1664" s="121">
        <v>7557953</v>
      </c>
      <c r="H1664" s="121">
        <v>93840875</v>
      </c>
      <c r="I1664" s="121">
        <v>82505576</v>
      </c>
      <c r="J1664" s="121">
        <v>203762035</v>
      </c>
      <c r="K1664" s="121">
        <v>64436376</v>
      </c>
      <c r="L1664" s="121">
        <v>62887185</v>
      </c>
      <c r="M1664" s="121">
        <v>130036793</v>
      </c>
      <c r="N1664" s="121">
        <v>73050711</v>
      </c>
      <c r="O1664" s="121" t="e">
        <v>#N/A</v>
      </c>
      <c r="P1664" s="121">
        <v>7666139</v>
      </c>
      <c r="Q1664" s="121">
        <v>36295</v>
      </c>
      <c r="R1664" s="2">
        <v>32051</v>
      </c>
      <c r="S1664" s="2" t="s">
        <v>4230</v>
      </c>
      <c r="T1664" s="122">
        <v>9.1701400233701547E-2</v>
      </c>
      <c r="U1664" s="122">
        <v>5.8521971475206359E-2</v>
      </c>
      <c r="V1664" s="122">
        <v>-6.0434727615289008E-2</v>
      </c>
      <c r="W1664" s="122">
        <v>0.31623347303142119</v>
      </c>
      <c r="X1664" s="122">
        <v>0.63817969328780999</v>
      </c>
      <c r="Y1664" s="123">
        <v>208.2367543738807</v>
      </c>
      <c r="Z1664" s="123">
        <v>328.54541947926714</v>
      </c>
      <c r="AA1664" s="122">
        <v>0.16323668636161529</v>
      </c>
      <c r="AB1664" s="123">
        <v>1732.6679983468798</v>
      </c>
    </row>
    <row r="1665" spans="1:28" x14ac:dyDescent="0.25">
      <c r="A1665" s="2">
        <v>32</v>
      </c>
      <c r="B1665" s="2">
        <v>32052</v>
      </c>
      <c r="C1665" s="2" t="s">
        <v>4231</v>
      </c>
      <c r="D1665" s="121">
        <v>86999371</v>
      </c>
      <c r="E1665" s="121">
        <v>5406700</v>
      </c>
      <c r="F1665" s="121">
        <v>70785949</v>
      </c>
      <c r="G1665" s="121">
        <v>2778206</v>
      </c>
      <c r="H1665" s="121">
        <v>35006781</v>
      </c>
      <c r="I1665" s="121">
        <v>35779168</v>
      </c>
      <c r="J1665" s="121">
        <v>86999371</v>
      </c>
      <c r="K1665" s="121">
        <v>15355962</v>
      </c>
      <c r="L1665" s="121">
        <v>15002338</v>
      </c>
      <c r="M1665" s="121">
        <v>68843413</v>
      </c>
      <c r="N1665" s="121">
        <v>47006998</v>
      </c>
      <c r="O1665" s="121" t="e">
        <v>#N/A</v>
      </c>
      <c r="P1665" s="121">
        <v>2829942</v>
      </c>
      <c r="Q1665" s="121">
        <v>21236</v>
      </c>
      <c r="R1665" s="2">
        <v>32052</v>
      </c>
      <c r="S1665" s="2" t="s">
        <v>4231</v>
      </c>
      <c r="T1665" s="122">
        <v>7.8536199243927671E-2</v>
      </c>
      <c r="U1665" s="122">
        <v>6.2146426323013301E-2</v>
      </c>
      <c r="V1665" s="122">
        <v>-6.4408281172863568E-2</v>
      </c>
      <c r="W1665" s="122">
        <v>0.17650658646715964</v>
      </c>
      <c r="X1665" s="122">
        <v>0.79130931877656907</v>
      </c>
      <c r="Y1665" s="123">
        <v>130.82529666603881</v>
      </c>
      <c r="Z1665" s="123">
        <v>254.60067809380297</v>
      </c>
      <c r="AA1665" s="122">
        <v>0.11501904461118746</v>
      </c>
      <c r="AB1665" s="123">
        <v>706.45780749670371</v>
      </c>
    </row>
    <row r="1666" spans="1:28" x14ac:dyDescent="0.25">
      <c r="A1666" s="2">
        <v>32</v>
      </c>
      <c r="B1666" s="2">
        <v>32054</v>
      </c>
      <c r="C1666" s="2" t="s">
        <v>3325</v>
      </c>
      <c r="D1666" s="121">
        <v>83669565</v>
      </c>
      <c r="E1666" s="121">
        <v>3072521</v>
      </c>
      <c r="F1666" s="121">
        <v>80028332</v>
      </c>
      <c r="G1666" s="121">
        <v>2155104</v>
      </c>
      <c r="H1666" s="121">
        <v>32727128</v>
      </c>
      <c r="I1666" s="121">
        <v>47301204</v>
      </c>
      <c r="J1666" s="121">
        <v>83669565</v>
      </c>
      <c r="K1666" s="121">
        <v>29394702</v>
      </c>
      <c r="L1666" s="121">
        <v>29011633</v>
      </c>
      <c r="M1666" s="121">
        <v>54274863</v>
      </c>
      <c r="N1666" s="121">
        <v>30278921</v>
      </c>
      <c r="O1666" s="121" t="e">
        <v>#N/A</v>
      </c>
      <c r="P1666" s="121">
        <v>1829607</v>
      </c>
      <c r="Q1666" s="121">
        <v>20232</v>
      </c>
      <c r="R1666" s="2">
        <v>32054</v>
      </c>
      <c r="S1666" s="2" t="s">
        <v>3325</v>
      </c>
      <c r="T1666" s="122">
        <v>5.6610387022073182E-2</v>
      </c>
      <c r="U1666" s="122">
        <v>3.6722086459992948E-2</v>
      </c>
      <c r="V1666" s="122">
        <v>0.12256081591353785</v>
      </c>
      <c r="W1666" s="122">
        <v>0.35131892940999515</v>
      </c>
      <c r="X1666" s="122">
        <v>0.6486810705900049</v>
      </c>
      <c r="Y1666" s="123">
        <v>106.51957295373666</v>
      </c>
      <c r="Z1666" s="123">
        <v>151.86442269671807</v>
      </c>
      <c r="AA1666" s="122">
        <v>0.10147392636613438</v>
      </c>
      <c r="AB1666" s="123">
        <v>1433.9478548833531</v>
      </c>
    </row>
    <row r="1667" spans="1:28" x14ac:dyDescent="0.25">
      <c r="A1667" s="2">
        <v>32</v>
      </c>
      <c r="B1667" s="2">
        <v>32056</v>
      </c>
      <c r="C1667" s="2" t="s">
        <v>4232</v>
      </c>
      <c r="D1667" s="121">
        <v>948270518</v>
      </c>
      <c r="E1667" s="121">
        <v>210529723</v>
      </c>
      <c r="F1667" s="121">
        <v>737740795</v>
      </c>
      <c r="G1667" s="121">
        <v>103091187</v>
      </c>
      <c r="H1667" s="121">
        <v>406787439</v>
      </c>
      <c r="I1667" s="121">
        <v>330953356</v>
      </c>
      <c r="J1667" s="121">
        <v>948270518</v>
      </c>
      <c r="K1667" s="121">
        <v>130358476</v>
      </c>
      <c r="L1667" s="121">
        <v>98967558</v>
      </c>
      <c r="M1667" s="121">
        <v>705776834</v>
      </c>
      <c r="N1667" s="121">
        <v>404765626</v>
      </c>
      <c r="O1667" s="121" t="e">
        <v>#N/A</v>
      </c>
      <c r="P1667" s="121">
        <v>101083960</v>
      </c>
      <c r="Q1667" s="121">
        <v>153616</v>
      </c>
      <c r="R1667" s="2">
        <v>32056</v>
      </c>
      <c r="S1667" s="2" t="s">
        <v>4232</v>
      </c>
      <c r="T1667" s="122">
        <v>0.29829503159918108</v>
      </c>
      <c r="U1667" s="122">
        <v>0.22201441361271973</v>
      </c>
      <c r="V1667" s="122">
        <v>-2.8061575487304702E-2</v>
      </c>
      <c r="W1667" s="122">
        <v>0.13746971304658867</v>
      </c>
      <c r="X1667" s="122">
        <v>0.74427794664391322</v>
      </c>
      <c r="Y1667" s="123">
        <v>671.09667612748672</v>
      </c>
      <c r="Z1667" s="123">
        <v>1370.4934577127383</v>
      </c>
      <c r="AA1667" s="122">
        <v>0.52012747495509903</v>
      </c>
      <c r="AB1667" s="123">
        <v>644.252929382356</v>
      </c>
    </row>
    <row r="1668" spans="1:28" x14ac:dyDescent="0.25">
      <c r="A1668" s="2">
        <v>32</v>
      </c>
      <c r="B1668" s="2">
        <v>32057</v>
      </c>
      <c r="C1668" s="2" t="s">
        <v>4233</v>
      </c>
      <c r="D1668" s="121">
        <v>87639573</v>
      </c>
      <c r="E1668" s="121">
        <v>3186145</v>
      </c>
      <c r="F1668" s="121">
        <v>68532713</v>
      </c>
      <c r="G1668" s="121">
        <v>795896</v>
      </c>
      <c r="H1668" s="121">
        <v>30370429</v>
      </c>
      <c r="I1668" s="121">
        <v>38162284</v>
      </c>
      <c r="J1668" s="121">
        <v>87639573</v>
      </c>
      <c r="K1668" s="121">
        <v>13080514</v>
      </c>
      <c r="L1668" s="121">
        <v>12827961</v>
      </c>
      <c r="M1668" s="121">
        <v>68846222</v>
      </c>
      <c r="N1668" s="121">
        <v>47082650</v>
      </c>
      <c r="O1668" s="121" t="e">
        <v>#N/A</v>
      </c>
      <c r="P1668" s="121">
        <v>724749</v>
      </c>
      <c r="Q1668" s="121">
        <v>25827</v>
      </c>
      <c r="R1668" s="2">
        <v>32057</v>
      </c>
      <c r="S1668" s="2" t="s">
        <v>4233</v>
      </c>
      <c r="T1668" s="122">
        <v>4.6279155303540112E-2</v>
      </c>
      <c r="U1668" s="122">
        <v>3.6355094975188892E-2</v>
      </c>
      <c r="V1668" s="122">
        <v>4.6569697878997562E-2</v>
      </c>
      <c r="W1668" s="122">
        <v>0.14925351131046702</v>
      </c>
      <c r="X1668" s="122">
        <v>0.78556090180859284</v>
      </c>
      <c r="Y1668" s="123">
        <v>30.816432415689007</v>
      </c>
      <c r="Z1668" s="123">
        <v>123.36488945677004</v>
      </c>
      <c r="AA1668" s="122">
        <v>6.7671318415594706E-2</v>
      </c>
      <c r="AB1668" s="123">
        <v>496.68800092926006</v>
      </c>
    </row>
    <row r="1669" spans="1:28" x14ac:dyDescent="0.25">
      <c r="A1669" s="2">
        <v>32</v>
      </c>
      <c r="B1669" s="2">
        <v>32058</v>
      </c>
      <c r="C1669" s="2" t="s">
        <v>4234</v>
      </c>
      <c r="D1669" s="121">
        <v>25240835</v>
      </c>
      <c r="E1669" s="121">
        <v>4394942</v>
      </c>
      <c r="F1669" s="121">
        <v>19109125</v>
      </c>
      <c r="G1669" s="121">
        <v>1706694</v>
      </c>
      <c r="H1669" s="121">
        <v>11311975</v>
      </c>
      <c r="I1669" s="121">
        <v>7797150</v>
      </c>
      <c r="J1669" s="121">
        <v>25240835</v>
      </c>
      <c r="K1669" s="121">
        <v>2601651</v>
      </c>
      <c r="L1669" s="121">
        <v>1563004</v>
      </c>
      <c r="M1669" s="121">
        <v>21997521</v>
      </c>
      <c r="N1669" s="121">
        <v>9918878</v>
      </c>
      <c r="O1669" s="121" t="e">
        <v>#N/A</v>
      </c>
      <c r="P1669" s="121">
        <v>1656642</v>
      </c>
      <c r="Q1669" s="121">
        <v>3258</v>
      </c>
      <c r="R1669" s="2">
        <v>32058</v>
      </c>
      <c r="S1669" s="2" t="s">
        <v>4234</v>
      </c>
      <c r="T1669" s="122">
        <v>0.19979260390295797</v>
      </c>
      <c r="U1669" s="122">
        <v>0.17412030941131701</v>
      </c>
      <c r="V1669" s="122">
        <v>-1.8192256671072715E-2</v>
      </c>
      <c r="W1669" s="122">
        <v>0.10307309564045722</v>
      </c>
      <c r="X1669" s="122">
        <v>0.87150528102576641</v>
      </c>
      <c r="Y1669" s="123">
        <v>523.84714548802947</v>
      </c>
      <c r="Z1669" s="123">
        <v>1348.9693063228974</v>
      </c>
      <c r="AA1669" s="122">
        <v>0.44308862353181477</v>
      </c>
      <c r="AB1669" s="123">
        <v>479.74340085942293</v>
      </c>
    </row>
    <row r="1670" spans="1:28" x14ac:dyDescent="0.25">
      <c r="D1670" s="121"/>
      <c r="E1670" s="121"/>
      <c r="F1670" s="121"/>
      <c r="G1670" s="121"/>
      <c r="H1670" s="121"/>
      <c r="I1670" s="121"/>
      <c r="J1670" s="121"/>
      <c r="K1670" s="121"/>
      <c r="L1670" s="121"/>
      <c r="M1670" s="121"/>
      <c r="N1670" s="121"/>
      <c r="O1670" s="121"/>
      <c r="P1670" s="121"/>
      <c r="Q1670" s="121"/>
      <c r="T1670" s="122"/>
      <c r="U1670" s="122"/>
      <c r="V1670" s="122"/>
      <c r="W1670" s="122"/>
      <c r="X1670" s="122"/>
      <c r="Y1670" s="98"/>
      <c r="Z1670" s="133"/>
      <c r="AA1670" s="122"/>
      <c r="AB1670" s="98"/>
    </row>
    <row r="1671" spans="1:28" x14ac:dyDescent="0.25">
      <c r="D1671" s="121"/>
      <c r="E1671" s="121"/>
      <c r="F1671" s="121"/>
      <c r="G1671" s="121"/>
      <c r="H1671" s="121"/>
      <c r="I1671" s="121"/>
      <c r="J1671" s="121"/>
      <c r="K1671" s="121"/>
      <c r="L1671" s="121"/>
      <c r="M1671" s="121"/>
      <c r="N1671" s="121"/>
      <c r="O1671" s="121"/>
      <c r="P1671" s="121"/>
      <c r="Q1671" s="121"/>
      <c r="T1671" s="122"/>
      <c r="U1671" s="122"/>
      <c r="V1671" s="122"/>
      <c r="W1671" s="122"/>
      <c r="X1671" s="122"/>
      <c r="Y1671" s="98"/>
      <c r="Z1671" s="133"/>
      <c r="AA1671" s="122"/>
      <c r="AB1671" s="98"/>
    </row>
    <row r="1672" spans="1:28" x14ac:dyDescent="0.25">
      <c r="D1672" s="121"/>
      <c r="E1672" s="121"/>
      <c r="F1672" s="121"/>
      <c r="G1672" s="121"/>
      <c r="H1672" s="121"/>
      <c r="I1672" s="121"/>
      <c r="J1672" s="121"/>
      <c r="K1672" s="121"/>
      <c r="L1672" s="121"/>
      <c r="M1672" s="121"/>
      <c r="N1672" s="121"/>
      <c r="O1672" s="121"/>
      <c r="P1672" s="121"/>
      <c r="Q1672" s="121"/>
      <c r="T1672" s="122"/>
      <c r="U1672" s="122"/>
      <c r="V1672" s="122"/>
      <c r="W1672" s="122"/>
      <c r="X1672" s="122"/>
      <c r="Y1672" s="98"/>
      <c r="Z1672" s="133"/>
      <c r="AA1672" s="122"/>
      <c r="AB1672" s="98"/>
    </row>
    <row r="1673" spans="1:28" x14ac:dyDescent="0.25">
      <c r="D1673" s="121"/>
      <c r="E1673" s="121"/>
      <c r="F1673" s="121"/>
      <c r="G1673" s="121"/>
      <c r="H1673" s="121"/>
      <c r="I1673" s="121"/>
      <c r="J1673" s="121"/>
      <c r="K1673" s="121"/>
      <c r="L1673" s="121"/>
      <c r="M1673" s="121"/>
      <c r="N1673" s="121"/>
      <c r="O1673" s="121"/>
      <c r="P1673" s="121"/>
      <c r="Q1673" s="121"/>
      <c r="T1673" s="122"/>
      <c r="U1673" s="122"/>
      <c r="V1673" s="122"/>
      <c r="W1673" s="122"/>
      <c r="X1673" s="122"/>
      <c r="Y1673" s="98"/>
      <c r="Z1673" s="133"/>
      <c r="AA1673" s="122"/>
      <c r="AB1673" s="98"/>
    </row>
    <row r="1674" spans="1:28" x14ac:dyDescent="0.25">
      <c r="D1674" s="121"/>
      <c r="E1674" s="121"/>
      <c r="F1674" s="121"/>
      <c r="G1674" s="121"/>
      <c r="H1674" s="121"/>
      <c r="I1674" s="121"/>
      <c r="J1674" s="121"/>
      <c r="K1674" s="121"/>
      <c r="L1674" s="121"/>
      <c r="M1674" s="121"/>
      <c r="N1674" s="121"/>
      <c r="O1674" s="121"/>
      <c r="P1674" s="121"/>
      <c r="Q1674" s="121"/>
      <c r="T1674" s="122"/>
      <c r="U1674" s="122"/>
      <c r="V1674" s="122"/>
      <c r="W1674" s="122"/>
      <c r="X1674" s="122"/>
      <c r="Y1674" s="98"/>
      <c r="Z1674" s="133"/>
      <c r="AA1674" s="122"/>
      <c r="AB1674" s="98"/>
    </row>
    <row r="1675" spans="1:28" x14ac:dyDescent="0.25">
      <c r="D1675" s="121"/>
      <c r="E1675" s="121"/>
      <c r="F1675" s="121"/>
      <c r="G1675" s="121"/>
      <c r="H1675" s="121"/>
      <c r="I1675" s="121"/>
      <c r="J1675" s="121"/>
      <c r="K1675" s="121"/>
      <c r="L1675" s="121"/>
      <c r="M1675" s="121"/>
      <c r="N1675" s="121"/>
      <c r="O1675" s="121"/>
      <c r="P1675" s="121"/>
      <c r="Q1675" s="121"/>
      <c r="T1675" s="122"/>
      <c r="U1675" s="122"/>
      <c r="V1675" s="122"/>
      <c r="W1675" s="122"/>
      <c r="X1675" s="122"/>
      <c r="Y1675" s="98"/>
      <c r="Z1675" s="133"/>
      <c r="AA1675" s="122"/>
      <c r="AB1675" s="98"/>
    </row>
    <row r="1676" spans="1:28" x14ac:dyDescent="0.25">
      <c r="D1676" s="121"/>
      <c r="E1676" s="121"/>
      <c r="F1676" s="121"/>
      <c r="G1676" s="121"/>
      <c r="H1676" s="121"/>
      <c r="I1676" s="121"/>
      <c r="J1676" s="121"/>
      <c r="K1676" s="121"/>
      <c r="L1676" s="121"/>
      <c r="M1676" s="121"/>
      <c r="N1676" s="121"/>
      <c r="O1676" s="121"/>
      <c r="P1676" s="121"/>
      <c r="Q1676" s="121"/>
      <c r="T1676" s="122"/>
      <c r="U1676" s="122"/>
      <c r="V1676" s="122"/>
      <c r="W1676" s="122"/>
      <c r="X1676" s="122"/>
      <c r="Y1676" s="98"/>
      <c r="Z1676" s="133"/>
      <c r="AA1676" s="122"/>
      <c r="AB1676" s="98"/>
    </row>
    <row r="1677" spans="1:28" x14ac:dyDescent="0.25">
      <c r="D1677" s="121"/>
      <c r="E1677" s="121"/>
      <c r="F1677" s="121"/>
      <c r="G1677" s="121"/>
      <c r="H1677" s="121"/>
      <c r="I1677" s="121"/>
      <c r="J1677" s="121"/>
      <c r="K1677" s="121"/>
      <c r="L1677" s="121"/>
      <c r="M1677" s="121"/>
      <c r="N1677" s="121"/>
      <c r="O1677" s="121"/>
      <c r="P1677" s="121"/>
      <c r="Q1677" s="121"/>
      <c r="T1677" s="122"/>
      <c r="U1677" s="122"/>
      <c r="V1677" s="122"/>
      <c r="W1677" s="122"/>
      <c r="X1677" s="122"/>
      <c r="Y1677" s="98"/>
      <c r="Z1677" s="133"/>
      <c r="AA1677" s="122"/>
      <c r="AB1677" s="98"/>
    </row>
    <row r="1678" spans="1:28" x14ac:dyDescent="0.25">
      <c r="D1678" s="121"/>
      <c r="E1678" s="121"/>
      <c r="F1678" s="121"/>
      <c r="G1678" s="121"/>
      <c r="H1678" s="121"/>
      <c r="I1678" s="121"/>
      <c r="J1678" s="121"/>
      <c r="K1678" s="121"/>
      <c r="L1678" s="121"/>
      <c r="M1678" s="121"/>
      <c r="N1678" s="121"/>
      <c r="O1678" s="121"/>
      <c r="P1678" s="121"/>
      <c r="Q1678" s="121"/>
      <c r="T1678" s="122"/>
      <c r="U1678" s="122"/>
      <c r="V1678" s="122"/>
      <c r="W1678" s="122"/>
      <c r="X1678" s="122"/>
      <c r="Y1678" s="98"/>
      <c r="Z1678" s="133"/>
      <c r="AA1678" s="122"/>
      <c r="AB1678" s="98"/>
    </row>
    <row r="1679" spans="1:28" x14ac:dyDescent="0.25">
      <c r="D1679" s="121"/>
      <c r="E1679" s="121"/>
      <c r="F1679" s="121"/>
      <c r="G1679" s="121"/>
      <c r="H1679" s="121"/>
      <c r="I1679" s="121"/>
      <c r="J1679" s="121"/>
      <c r="K1679" s="121"/>
      <c r="L1679" s="121"/>
      <c r="M1679" s="121"/>
      <c r="N1679" s="121"/>
      <c r="O1679" s="121"/>
      <c r="P1679" s="121"/>
      <c r="Q1679" s="121"/>
      <c r="T1679" s="122"/>
      <c r="U1679" s="122"/>
      <c r="V1679" s="122"/>
      <c r="W1679" s="122"/>
      <c r="X1679" s="122"/>
      <c r="Y1679" s="98"/>
      <c r="Z1679" s="133"/>
      <c r="AA1679" s="122"/>
      <c r="AB1679" s="98"/>
    </row>
    <row r="1680" spans="1:28" x14ac:dyDescent="0.25">
      <c r="D1680" s="121"/>
      <c r="E1680" s="121"/>
      <c r="F1680" s="121"/>
      <c r="G1680" s="121"/>
      <c r="H1680" s="121"/>
      <c r="I1680" s="121"/>
      <c r="J1680" s="121"/>
      <c r="K1680" s="121"/>
      <c r="L1680" s="121"/>
      <c r="M1680" s="121"/>
      <c r="N1680" s="121"/>
      <c r="O1680" s="121"/>
      <c r="P1680" s="121"/>
      <c r="Q1680" s="121"/>
      <c r="T1680" s="122"/>
      <c r="U1680" s="122"/>
      <c r="V1680" s="122"/>
      <c r="W1680" s="122"/>
      <c r="X1680" s="122"/>
      <c r="Y1680" s="98"/>
      <c r="Z1680" s="133"/>
      <c r="AA1680" s="122"/>
      <c r="AB1680" s="98"/>
    </row>
    <row r="1681" spans="4:28" x14ac:dyDescent="0.25">
      <c r="D1681" s="121"/>
      <c r="E1681" s="121"/>
      <c r="F1681" s="121"/>
      <c r="G1681" s="121"/>
      <c r="H1681" s="121"/>
      <c r="I1681" s="121"/>
      <c r="J1681" s="121"/>
      <c r="K1681" s="121"/>
      <c r="L1681" s="121"/>
      <c r="M1681" s="121"/>
      <c r="N1681" s="121"/>
      <c r="O1681" s="121"/>
      <c r="P1681" s="121"/>
      <c r="Q1681" s="121"/>
      <c r="T1681" s="122"/>
      <c r="U1681" s="122"/>
      <c r="V1681" s="122"/>
      <c r="W1681" s="122"/>
      <c r="X1681" s="122"/>
      <c r="Y1681" s="98"/>
      <c r="Z1681" s="133"/>
      <c r="AA1681" s="122"/>
      <c r="AB1681" s="98"/>
    </row>
    <row r="1682" spans="4:28" x14ac:dyDescent="0.25">
      <c r="D1682" s="121"/>
      <c r="E1682" s="121"/>
      <c r="F1682" s="121"/>
      <c r="G1682" s="121"/>
      <c r="H1682" s="121"/>
      <c r="I1682" s="121"/>
      <c r="J1682" s="121"/>
      <c r="K1682" s="121"/>
      <c r="L1682" s="121"/>
      <c r="M1682" s="121"/>
      <c r="N1682" s="121"/>
      <c r="O1682" s="121"/>
      <c r="P1682" s="121"/>
      <c r="Q1682" s="121"/>
      <c r="T1682" s="122"/>
      <c r="U1682" s="122"/>
      <c r="V1682" s="122"/>
      <c r="W1682" s="122"/>
      <c r="X1682" s="122"/>
      <c r="Y1682" s="98"/>
      <c r="Z1682" s="133"/>
      <c r="AA1682" s="122"/>
      <c r="AB1682" s="98"/>
    </row>
    <row r="1683" spans="4:28" x14ac:dyDescent="0.25">
      <c r="D1683" s="121"/>
      <c r="E1683" s="121"/>
      <c r="F1683" s="121"/>
      <c r="G1683" s="121"/>
      <c r="H1683" s="121"/>
      <c r="I1683" s="121"/>
      <c r="J1683" s="121"/>
      <c r="K1683" s="121"/>
      <c r="L1683" s="121"/>
      <c r="M1683" s="121"/>
      <c r="N1683" s="121"/>
      <c r="O1683" s="121"/>
      <c r="P1683" s="121"/>
      <c r="Q1683" s="121"/>
      <c r="T1683" s="122"/>
      <c r="U1683" s="122"/>
      <c r="V1683" s="122"/>
      <c r="W1683" s="122"/>
      <c r="X1683" s="122"/>
      <c r="Y1683" s="98"/>
      <c r="Z1683" s="133"/>
      <c r="AA1683" s="122"/>
      <c r="AB1683" s="98"/>
    </row>
    <row r="1684" spans="4:28" x14ac:dyDescent="0.25">
      <c r="D1684" s="121"/>
      <c r="E1684" s="121"/>
      <c r="F1684" s="121"/>
      <c r="G1684" s="121"/>
      <c r="H1684" s="121"/>
      <c r="I1684" s="121"/>
      <c r="J1684" s="121"/>
      <c r="K1684" s="121"/>
      <c r="L1684" s="121"/>
      <c r="M1684" s="121"/>
      <c r="N1684" s="121"/>
      <c r="O1684" s="121"/>
      <c r="P1684" s="121"/>
      <c r="Q1684" s="121"/>
      <c r="T1684" s="122"/>
      <c r="U1684" s="122"/>
      <c r="V1684" s="122"/>
      <c r="W1684" s="122"/>
      <c r="X1684" s="122"/>
      <c r="Y1684" s="98"/>
      <c r="Z1684" s="133"/>
      <c r="AA1684" s="122"/>
      <c r="AB1684" s="98"/>
    </row>
    <row r="1685" spans="4:28" x14ac:dyDescent="0.25">
      <c r="D1685" s="121"/>
      <c r="E1685" s="121"/>
      <c r="F1685" s="121"/>
      <c r="G1685" s="121"/>
      <c r="H1685" s="121"/>
      <c r="I1685" s="121"/>
      <c r="J1685" s="121"/>
      <c r="K1685" s="121"/>
      <c r="L1685" s="121"/>
      <c r="M1685" s="121"/>
      <c r="N1685" s="121"/>
      <c r="O1685" s="121"/>
      <c r="P1685" s="121"/>
      <c r="Q1685" s="121"/>
      <c r="T1685" s="122"/>
      <c r="U1685" s="122"/>
      <c r="V1685" s="122"/>
      <c r="W1685" s="122"/>
      <c r="X1685" s="122"/>
      <c r="Y1685" s="98"/>
      <c r="Z1685" s="133"/>
      <c r="AA1685" s="122"/>
      <c r="AB1685" s="98"/>
    </row>
    <row r="1686" spans="4:28" x14ac:dyDescent="0.25">
      <c r="D1686" s="121"/>
      <c r="E1686" s="121"/>
      <c r="F1686" s="121"/>
      <c r="G1686" s="121"/>
      <c r="H1686" s="121"/>
      <c r="I1686" s="121"/>
      <c r="J1686" s="121"/>
      <c r="K1686" s="121"/>
      <c r="L1686" s="121"/>
      <c r="M1686" s="121"/>
      <c r="N1686" s="121"/>
      <c r="O1686" s="121"/>
      <c r="P1686" s="121"/>
      <c r="Q1686" s="121"/>
      <c r="T1686" s="122"/>
      <c r="U1686" s="122"/>
      <c r="V1686" s="122"/>
      <c r="W1686" s="122"/>
      <c r="X1686" s="122"/>
      <c r="Y1686" s="98"/>
      <c r="Z1686" s="133"/>
      <c r="AA1686" s="122"/>
      <c r="AB1686" s="98"/>
    </row>
    <row r="1687" spans="4:28" x14ac:dyDescent="0.25">
      <c r="D1687" s="121"/>
      <c r="E1687" s="121"/>
      <c r="F1687" s="121"/>
      <c r="G1687" s="121"/>
      <c r="H1687" s="121"/>
      <c r="I1687" s="121"/>
      <c r="J1687" s="121"/>
      <c r="K1687" s="121"/>
      <c r="L1687" s="121"/>
      <c r="M1687" s="121"/>
      <c r="N1687" s="121"/>
      <c r="O1687" s="121"/>
      <c r="P1687" s="121"/>
      <c r="Q1687" s="121"/>
      <c r="T1687" s="122"/>
      <c r="U1687" s="122"/>
      <c r="V1687" s="122"/>
      <c r="W1687" s="122"/>
      <c r="X1687" s="122"/>
      <c r="Y1687" s="98"/>
      <c r="Z1687" s="133"/>
      <c r="AA1687" s="122"/>
      <c r="AB1687" s="98"/>
    </row>
    <row r="1688" spans="4:28" x14ac:dyDescent="0.25">
      <c r="D1688" s="121"/>
      <c r="E1688" s="121"/>
      <c r="F1688" s="121"/>
      <c r="G1688" s="121"/>
      <c r="H1688" s="121"/>
      <c r="I1688" s="121"/>
      <c r="J1688" s="121"/>
      <c r="K1688" s="121"/>
      <c r="L1688" s="121"/>
      <c r="M1688" s="121"/>
      <c r="N1688" s="121"/>
      <c r="O1688" s="121"/>
      <c r="P1688" s="121"/>
      <c r="Q1688" s="121"/>
      <c r="T1688" s="122"/>
      <c r="U1688" s="122"/>
      <c r="V1688" s="122"/>
      <c r="W1688" s="122"/>
      <c r="X1688" s="122"/>
      <c r="Y1688" s="98"/>
      <c r="Z1688" s="133"/>
      <c r="AA1688" s="122"/>
      <c r="AB1688" s="98"/>
    </row>
    <row r="1689" spans="4:28" x14ac:dyDescent="0.25">
      <c r="D1689" s="121"/>
      <c r="E1689" s="121"/>
      <c r="F1689" s="121"/>
      <c r="G1689" s="121"/>
      <c r="H1689" s="121"/>
      <c r="I1689" s="121"/>
      <c r="J1689" s="121"/>
      <c r="K1689" s="121"/>
      <c r="L1689" s="121"/>
      <c r="M1689" s="121"/>
      <c r="N1689" s="121"/>
      <c r="O1689" s="121"/>
      <c r="P1689" s="121"/>
      <c r="Q1689" s="121"/>
      <c r="T1689" s="122"/>
      <c r="U1689" s="122"/>
      <c r="V1689" s="122"/>
      <c r="W1689" s="122"/>
      <c r="X1689" s="122"/>
      <c r="Y1689" s="98"/>
      <c r="Z1689" s="133"/>
      <c r="AA1689" s="122"/>
      <c r="AB1689" s="98"/>
    </row>
    <row r="1690" spans="4:28" x14ac:dyDescent="0.25">
      <c r="D1690" s="121"/>
      <c r="E1690" s="121"/>
      <c r="F1690" s="121"/>
      <c r="G1690" s="121"/>
      <c r="H1690" s="121"/>
      <c r="I1690" s="121"/>
      <c r="J1690" s="121"/>
      <c r="K1690" s="121"/>
      <c r="L1690" s="121"/>
      <c r="M1690" s="121"/>
      <c r="N1690" s="121"/>
      <c r="O1690" s="121"/>
      <c r="P1690" s="121"/>
      <c r="Q1690" s="121"/>
      <c r="T1690" s="122"/>
      <c r="U1690" s="122"/>
      <c r="V1690" s="122"/>
      <c r="W1690" s="122"/>
      <c r="X1690" s="122"/>
      <c r="Y1690" s="98"/>
      <c r="Z1690" s="133"/>
      <c r="AA1690" s="122"/>
      <c r="AB1690" s="98"/>
    </row>
    <row r="1691" spans="4:28" x14ac:dyDescent="0.25">
      <c r="D1691" s="121"/>
      <c r="E1691" s="121"/>
      <c r="F1691" s="121"/>
      <c r="G1691" s="121"/>
      <c r="H1691" s="121"/>
      <c r="I1691" s="121"/>
      <c r="J1691" s="121"/>
      <c r="K1691" s="121"/>
      <c r="L1691" s="121"/>
      <c r="M1691" s="121"/>
      <c r="N1691" s="121"/>
      <c r="O1691" s="121"/>
      <c r="P1691" s="121"/>
      <c r="Q1691" s="121"/>
      <c r="T1691" s="122"/>
      <c r="U1691" s="122"/>
      <c r="V1691" s="122"/>
      <c r="W1691" s="122"/>
      <c r="X1691" s="122"/>
      <c r="Y1691" s="98"/>
      <c r="Z1691" s="133"/>
      <c r="AA1691" s="122"/>
      <c r="AB1691" s="98"/>
    </row>
    <row r="1692" spans="4:28" x14ac:dyDescent="0.25">
      <c r="D1692" s="121"/>
      <c r="E1692" s="121"/>
      <c r="F1692" s="121"/>
      <c r="G1692" s="121"/>
      <c r="H1692" s="121"/>
      <c r="I1692" s="121"/>
      <c r="J1692" s="121"/>
      <c r="K1692" s="121"/>
      <c r="L1692" s="121"/>
      <c r="M1692" s="121"/>
      <c r="N1692" s="121"/>
      <c r="O1692" s="121"/>
      <c r="P1692" s="121"/>
      <c r="Q1692" s="121"/>
      <c r="T1692" s="122"/>
      <c r="U1692" s="122"/>
      <c r="V1692" s="122"/>
      <c r="W1692" s="122"/>
      <c r="X1692" s="122"/>
      <c r="Y1692" s="98"/>
      <c r="Z1692" s="133"/>
      <c r="AA1692" s="122"/>
      <c r="AB1692" s="98"/>
    </row>
    <row r="1693" spans="4:28" x14ac:dyDescent="0.25">
      <c r="D1693" s="121"/>
      <c r="E1693" s="121"/>
      <c r="F1693" s="121"/>
      <c r="G1693" s="121"/>
      <c r="H1693" s="121"/>
      <c r="I1693" s="121"/>
      <c r="J1693" s="121"/>
      <c r="K1693" s="121"/>
      <c r="L1693" s="121"/>
      <c r="M1693" s="121"/>
      <c r="N1693" s="121"/>
      <c r="O1693" s="121"/>
      <c r="P1693" s="121"/>
      <c r="Q1693" s="121"/>
      <c r="T1693" s="122"/>
      <c r="U1693" s="122"/>
      <c r="V1693" s="122"/>
      <c r="W1693" s="122"/>
      <c r="X1693" s="122"/>
      <c r="Y1693" s="98"/>
      <c r="Z1693" s="133"/>
      <c r="AA1693" s="122"/>
      <c r="AB1693" s="98"/>
    </row>
    <row r="1694" spans="4:28" x14ac:dyDescent="0.25">
      <c r="D1694" s="121"/>
      <c r="E1694" s="121"/>
      <c r="F1694" s="121"/>
      <c r="G1694" s="121"/>
      <c r="H1694" s="121"/>
      <c r="I1694" s="121"/>
      <c r="J1694" s="121"/>
      <c r="K1694" s="121"/>
      <c r="L1694" s="121"/>
      <c r="M1694" s="121"/>
      <c r="N1694" s="121"/>
      <c r="O1694" s="121"/>
      <c r="P1694" s="121"/>
      <c r="Q1694" s="121"/>
      <c r="T1694" s="122"/>
      <c r="U1694" s="122"/>
      <c r="V1694" s="122"/>
      <c r="W1694" s="122"/>
      <c r="X1694" s="122"/>
      <c r="Y1694" s="98"/>
      <c r="Z1694" s="133"/>
      <c r="AA1694" s="122"/>
      <c r="AB1694" s="98"/>
    </row>
    <row r="1695" spans="4:28" x14ac:dyDescent="0.25">
      <c r="D1695" s="121"/>
      <c r="E1695" s="121"/>
      <c r="F1695" s="121"/>
      <c r="G1695" s="121"/>
      <c r="H1695" s="121"/>
      <c r="I1695" s="121"/>
      <c r="J1695" s="121"/>
      <c r="K1695" s="121"/>
      <c r="L1695" s="121"/>
      <c r="M1695" s="121"/>
      <c r="N1695" s="121"/>
      <c r="O1695" s="121"/>
      <c r="P1695" s="121"/>
      <c r="Q1695" s="121"/>
      <c r="T1695" s="122"/>
      <c r="U1695" s="122"/>
      <c r="V1695" s="122"/>
      <c r="W1695" s="122"/>
      <c r="X1695" s="122"/>
      <c r="Y1695" s="98"/>
      <c r="Z1695" s="133"/>
      <c r="AA1695" s="122"/>
      <c r="AB1695" s="98"/>
    </row>
    <row r="1696" spans="4:28" x14ac:dyDescent="0.25">
      <c r="D1696" s="121"/>
      <c r="E1696" s="121"/>
      <c r="F1696" s="121"/>
      <c r="G1696" s="121"/>
      <c r="H1696" s="121"/>
      <c r="I1696" s="121"/>
      <c r="J1696" s="121"/>
      <c r="K1696" s="121"/>
      <c r="L1696" s="121"/>
      <c r="M1696" s="121"/>
      <c r="N1696" s="121"/>
      <c r="O1696" s="121"/>
      <c r="P1696" s="121"/>
      <c r="Q1696" s="121"/>
      <c r="T1696" s="122"/>
      <c r="U1696" s="122"/>
      <c r="V1696" s="122"/>
      <c r="W1696" s="122"/>
      <c r="X1696" s="122"/>
      <c r="Y1696" s="98"/>
      <c r="Z1696" s="133"/>
      <c r="AA1696" s="122"/>
      <c r="AB1696" s="98"/>
    </row>
    <row r="1697" spans="4:28" x14ac:dyDescent="0.25">
      <c r="D1697" s="121"/>
      <c r="E1697" s="121"/>
      <c r="F1697" s="121"/>
      <c r="G1697" s="121"/>
      <c r="H1697" s="121"/>
      <c r="I1697" s="121"/>
      <c r="J1697" s="121"/>
      <c r="K1697" s="121"/>
      <c r="L1697" s="121"/>
      <c r="M1697" s="121"/>
      <c r="N1697" s="121"/>
      <c r="O1697" s="121"/>
      <c r="P1697" s="121"/>
      <c r="Q1697" s="121"/>
      <c r="T1697" s="122"/>
      <c r="U1697" s="122"/>
      <c r="V1697" s="122"/>
      <c r="W1697" s="122"/>
      <c r="X1697" s="122"/>
      <c r="Y1697" s="98"/>
      <c r="Z1697" s="133"/>
      <c r="AA1697" s="122"/>
      <c r="AB1697" s="98"/>
    </row>
    <row r="1698" spans="4:28" x14ac:dyDescent="0.25">
      <c r="D1698" s="121"/>
      <c r="E1698" s="121"/>
      <c r="F1698" s="121"/>
      <c r="G1698" s="121"/>
      <c r="H1698" s="121"/>
      <c r="I1698" s="121"/>
      <c r="J1698" s="121"/>
      <c r="K1698" s="121"/>
      <c r="L1698" s="121"/>
      <c r="M1698" s="121"/>
      <c r="N1698" s="121"/>
      <c r="O1698" s="121"/>
      <c r="P1698" s="121"/>
      <c r="Q1698" s="121"/>
      <c r="T1698" s="122"/>
      <c r="U1698" s="122"/>
      <c r="V1698" s="122"/>
      <c r="W1698" s="122"/>
      <c r="X1698" s="122"/>
      <c r="Y1698" s="98"/>
      <c r="Z1698" s="133"/>
      <c r="AA1698" s="122"/>
      <c r="AB1698" s="98"/>
    </row>
    <row r="1699" spans="4:28" x14ac:dyDescent="0.25">
      <c r="D1699" s="121"/>
      <c r="E1699" s="121"/>
      <c r="F1699" s="121"/>
      <c r="G1699" s="121"/>
      <c r="H1699" s="121"/>
      <c r="I1699" s="121"/>
      <c r="J1699" s="121"/>
      <c r="K1699" s="121"/>
      <c r="L1699" s="121"/>
      <c r="M1699" s="121"/>
      <c r="N1699" s="121"/>
      <c r="O1699" s="121"/>
      <c r="P1699" s="121"/>
      <c r="Q1699" s="121"/>
      <c r="T1699" s="122"/>
      <c r="U1699" s="122"/>
      <c r="V1699" s="122"/>
      <c r="W1699" s="122"/>
      <c r="X1699" s="122"/>
      <c r="Y1699" s="98"/>
      <c r="Z1699" s="133"/>
      <c r="AA1699" s="122"/>
      <c r="AB1699" s="98"/>
    </row>
    <row r="1700" spans="4:28" x14ac:dyDescent="0.25">
      <c r="D1700" s="121"/>
      <c r="E1700" s="121"/>
      <c r="F1700" s="121"/>
      <c r="G1700" s="121"/>
      <c r="H1700" s="121"/>
      <c r="I1700" s="121"/>
      <c r="J1700" s="121"/>
      <c r="K1700" s="121"/>
      <c r="L1700" s="121"/>
      <c r="M1700" s="121"/>
      <c r="N1700" s="121"/>
      <c r="O1700" s="121"/>
      <c r="P1700" s="121"/>
      <c r="Q1700" s="121"/>
      <c r="T1700" s="122"/>
      <c r="U1700" s="122"/>
      <c r="V1700" s="122"/>
      <c r="W1700" s="122"/>
      <c r="X1700" s="122"/>
      <c r="Y1700" s="98"/>
      <c r="Z1700" s="133"/>
      <c r="AA1700" s="122"/>
      <c r="AB1700" s="98"/>
    </row>
    <row r="1701" spans="4:28" x14ac:dyDescent="0.25">
      <c r="D1701" s="121"/>
      <c r="E1701" s="121"/>
      <c r="F1701" s="121"/>
      <c r="G1701" s="121"/>
      <c r="H1701" s="121"/>
      <c r="I1701" s="121"/>
      <c r="J1701" s="121"/>
      <c r="K1701" s="121"/>
      <c r="L1701" s="121"/>
      <c r="M1701" s="121"/>
      <c r="N1701" s="121"/>
      <c r="O1701" s="121"/>
      <c r="P1701" s="121"/>
      <c r="Q1701" s="121"/>
      <c r="T1701" s="122"/>
      <c r="U1701" s="122"/>
      <c r="V1701" s="122"/>
      <c r="W1701" s="122"/>
      <c r="X1701" s="122"/>
      <c r="Y1701" s="98"/>
      <c r="Z1701" s="133"/>
      <c r="AA1701" s="122"/>
      <c r="AB1701" s="98"/>
    </row>
    <row r="1702" spans="4:28" x14ac:dyDescent="0.25">
      <c r="D1702" s="121"/>
      <c r="E1702" s="121"/>
      <c r="F1702" s="121"/>
      <c r="G1702" s="121"/>
      <c r="H1702" s="121"/>
      <c r="I1702" s="121"/>
      <c r="J1702" s="121"/>
      <c r="K1702" s="121"/>
      <c r="L1702" s="121"/>
      <c r="M1702" s="121"/>
      <c r="N1702" s="121"/>
      <c r="O1702" s="121"/>
      <c r="P1702" s="121"/>
      <c r="Q1702" s="121"/>
      <c r="T1702" s="122"/>
      <c r="U1702" s="122"/>
      <c r="V1702" s="122"/>
      <c r="W1702" s="122"/>
      <c r="X1702" s="122"/>
      <c r="Y1702" s="98"/>
      <c r="Z1702" s="133"/>
      <c r="AA1702" s="122"/>
      <c r="AB1702" s="98"/>
    </row>
    <row r="1703" spans="4:28" x14ac:dyDescent="0.25">
      <c r="D1703" s="121"/>
      <c r="E1703" s="121"/>
      <c r="F1703" s="121"/>
      <c r="G1703" s="121"/>
      <c r="H1703" s="121"/>
      <c r="I1703" s="121"/>
      <c r="J1703" s="121"/>
      <c r="K1703" s="121"/>
      <c r="L1703" s="121"/>
      <c r="M1703" s="121"/>
      <c r="N1703" s="121"/>
      <c r="O1703" s="121"/>
      <c r="P1703" s="121"/>
      <c r="Q1703" s="121"/>
      <c r="T1703" s="122"/>
      <c r="U1703" s="122"/>
      <c r="V1703" s="122"/>
      <c r="W1703" s="122"/>
      <c r="X1703" s="122"/>
      <c r="Y1703" s="98"/>
      <c r="Z1703" s="133"/>
      <c r="AA1703" s="122"/>
      <c r="AB1703" s="98"/>
    </row>
    <row r="1704" spans="4:28" x14ac:dyDescent="0.25">
      <c r="D1704" s="121"/>
      <c r="E1704" s="121"/>
      <c r="F1704" s="121"/>
      <c r="G1704" s="121"/>
      <c r="H1704" s="121"/>
      <c r="I1704" s="121"/>
      <c r="J1704" s="121"/>
      <c r="K1704" s="121"/>
      <c r="L1704" s="121"/>
      <c r="M1704" s="121"/>
      <c r="N1704" s="121"/>
      <c r="O1704" s="121"/>
      <c r="P1704" s="121"/>
      <c r="Q1704" s="121"/>
      <c r="T1704" s="122"/>
      <c r="U1704" s="122"/>
      <c r="V1704" s="122"/>
      <c r="W1704" s="122"/>
      <c r="X1704" s="122"/>
      <c r="Y1704" s="98"/>
      <c r="Z1704" s="133"/>
      <c r="AA1704" s="122"/>
      <c r="AB1704" s="98"/>
    </row>
    <row r="1705" spans="4:28" x14ac:dyDescent="0.25">
      <c r="D1705" s="121"/>
      <c r="E1705" s="121"/>
      <c r="F1705" s="121"/>
      <c r="G1705" s="121"/>
      <c r="H1705" s="121"/>
      <c r="I1705" s="121"/>
      <c r="J1705" s="121"/>
      <c r="K1705" s="121"/>
      <c r="L1705" s="121"/>
      <c r="M1705" s="121"/>
      <c r="N1705" s="121"/>
      <c r="O1705" s="121"/>
      <c r="P1705" s="121"/>
      <c r="Q1705" s="121"/>
      <c r="T1705" s="122"/>
      <c r="U1705" s="122"/>
      <c r="V1705" s="122"/>
      <c r="W1705" s="122"/>
      <c r="X1705" s="122"/>
      <c r="Y1705" s="98"/>
      <c r="Z1705" s="133"/>
      <c r="AA1705" s="122"/>
      <c r="AB1705" s="98"/>
    </row>
    <row r="1706" spans="4:28" x14ac:dyDescent="0.25">
      <c r="D1706" s="121"/>
      <c r="E1706" s="121"/>
      <c r="F1706" s="121"/>
      <c r="G1706" s="121"/>
      <c r="H1706" s="121"/>
      <c r="I1706" s="121"/>
      <c r="J1706" s="121"/>
      <c r="K1706" s="121"/>
      <c r="L1706" s="121"/>
      <c r="M1706" s="121"/>
      <c r="N1706" s="121"/>
      <c r="O1706" s="121"/>
      <c r="P1706" s="121"/>
      <c r="Q1706" s="121"/>
      <c r="T1706" s="122"/>
      <c r="U1706" s="122"/>
      <c r="V1706" s="122"/>
      <c r="W1706" s="122"/>
      <c r="X1706" s="122"/>
      <c r="Y1706" s="98"/>
      <c r="Z1706" s="133"/>
      <c r="AA1706" s="122"/>
      <c r="AB1706" s="98"/>
    </row>
    <row r="1707" spans="4:28" x14ac:dyDescent="0.25">
      <c r="D1707" s="121"/>
      <c r="E1707" s="121"/>
      <c r="F1707" s="121"/>
      <c r="G1707" s="121"/>
      <c r="H1707" s="121"/>
      <c r="I1707" s="121"/>
      <c r="J1707" s="121"/>
      <c r="K1707" s="121"/>
      <c r="L1707" s="121"/>
      <c r="M1707" s="121"/>
      <c r="N1707" s="121"/>
      <c r="O1707" s="121"/>
      <c r="P1707" s="121"/>
      <c r="Q1707" s="121"/>
      <c r="T1707" s="122"/>
      <c r="U1707" s="122"/>
      <c r="V1707" s="122"/>
      <c r="W1707" s="122"/>
      <c r="X1707" s="122"/>
      <c r="Y1707" s="98"/>
      <c r="Z1707" s="133"/>
      <c r="AA1707" s="122"/>
      <c r="AB1707" s="98"/>
    </row>
    <row r="1708" spans="4:28" x14ac:dyDescent="0.25">
      <c r="D1708" s="121"/>
      <c r="E1708" s="121"/>
      <c r="F1708" s="121"/>
      <c r="G1708" s="121"/>
      <c r="H1708" s="121"/>
      <c r="I1708" s="121"/>
      <c r="J1708" s="121"/>
      <c r="K1708" s="121"/>
      <c r="L1708" s="121"/>
      <c r="M1708" s="121"/>
      <c r="N1708" s="121"/>
      <c r="O1708" s="121"/>
      <c r="P1708" s="121"/>
      <c r="Q1708" s="121"/>
      <c r="T1708" s="122"/>
      <c r="U1708" s="122"/>
      <c r="V1708" s="122"/>
      <c r="W1708" s="122"/>
      <c r="X1708" s="122"/>
      <c r="Y1708" s="98"/>
      <c r="Z1708" s="133"/>
      <c r="AA1708" s="122"/>
      <c r="AB1708" s="98"/>
    </row>
    <row r="1709" spans="4:28" x14ac:dyDescent="0.25">
      <c r="D1709" s="121"/>
      <c r="E1709" s="121"/>
      <c r="F1709" s="121"/>
      <c r="G1709" s="121"/>
      <c r="H1709" s="121"/>
      <c r="I1709" s="121"/>
      <c r="J1709" s="121"/>
      <c r="K1709" s="121"/>
      <c r="L1709" s="121"/>
      <c r="M1709" s="121"/>
      <c r="N1709" s="121"/>
      <c r="O1709" s="121"/>
      <c r="P1709" s="121"/>
      <c r="Q1709" s="121"/>
      <c r="T1709" s="122"/>
      <c r="U1709" s="122"/>
      <c r="V1709" s="122"/>
      <c r="W1709" s="122"/>
      <c r="X1709" s="122"/>
      <c r="Y1709" s="98"/>
      <c r="Z1709" s="133"/>
      <c r="AA1709" s="122"/>
      <c r="AB1709" s="98"/>
    </row>
    <row r="1710" spans="4:28" x14ac:dyDescent="0.25">
      <c r="D1710" s="121"/>
      <c r="E1710" s="121"/>
      <c r="F1710" s="121"/>
      <c r="G1710" s="121"/>
      <c r="H1710" s="121"/>
      <c r="I1710" s="121"/>
      <c r="J1710" s="121"/>
      <c r="K1710" s="121"/>
      <c r="L1710" s="121"/>
      <c r="M1710" s="121"/>
      <c r="N1710" s="121"/>
      <c r="O1710" s="121"/>
      <c r="P1710" s="121"/>
      <c r="Q1710" s="121"/>
      <c r="T1710" s="122"/>
      <c r="U1710" s="122"/>
      <c r="V1710" s="122"/>
      <c r="W1710" s="122"/>
      <c r="X1710" s="122"/>
      <c r="Y1710" s="98"/>
      <c r="Z1710" s="133"/>
      <c r="AA1710" s="122"/>
      <c r="AB1710" s="98"/>
    </row>
    <row r="1711" spans="4:28" x14ac:dyDescent="0.25">
      <c r="D1711" s="121"/>
      <c r="E1711" s="121"/>
      <c r="F1711" s="121"/>
      <c r="G1711" s="121"/>
      <c r="H1711" s="121"/>
      <c r="I1711" s="121"/>
      <c r="J1711" s="121"/>
      <c r="K1711" s="121"/>
      <c r="L1711" s="121"/>
      <c r="M1711" s="121"/>
      <c r="N1711" s="121"/>
      <c r="O1711" s="121"/>
      <c r="P1711" s="121"/>
      <c r="Q1711" s="121"/>
      <c r="T1711" s="122"/>
      <c r="U1711" s="122"/>
      <c r="V1711" s="122"/>
      <c r="W1711" s="122"/>
      <c r="X1711" s="122"/>
      <c r="Y1711" s="98"/>
      <c r="Z1711" s="133"/>
      <c r="AA1711" s="122"/>
      <c r="AB1711" s="98"/>
    </row>
    <row r="1712" spans="4:28" x14ac:dyDescent="0.25">
      <c r="D1712" s="121"/>
      <c r="E1712" s="121"/>
      <c r="F1712" s="121"/>
      <c r="G1712" s="121"/>
      <c r="H1712" s="121"/>
      <c r="I1712" s="121"/>
      <c r="J1712" s="121"/>
      <c r="K1712" s="121"/>
      <c r="L1712" s="121"/>
      <c r="M1712" s="121"/>
      <c r="N1712" s="121"/>
      <c r="O1712" s="121"/>
      <c r="P1712" s="121"/>
      <c r="Q1712" s="121"/>
      <c r="T1712" s="122"/>
      <c r="U1712" s="122"/>
      <c r="V1712" s="122"/>
      <c r="W1712" s="122"/>
      <c r="X1712" s="122"/>
      <c r="Y1712" s="98"/>
      <c r="Z1712" s="133"/>
      <c r="AA1712" s="122"/>
      <c r="AB1712" s="98"/>
    </row>
    <row r="1713" spans="4:28" x14ac:dyDescent="0.25">
      <c r="D1713" s="121"/>
      <c r="E1713" s="121"/>
      <c r="F1713" s="121"/>
      <c r="G1713" s="121"/>
      <c r="H1713" s="121"/>
      <c r="I1713" s="121"/>
      <c r="J1713" s="121"/>
      <c r="K1713" s="121"/>
      <c r="L1713" s="121"/>
      <c r="M1713" s="121"/>
      <c r="N1713" s="121"/>
      <c r="O1713" s="121"/>
      <c r="P1713" s="121"/>
      <c r="Q1713" s="121"/>
      <c r="T1713" s="122"/>
      <c r="U1713" s="122"/>
      <c r="V1713" s="122"/>
      <c r="W1713" s="122"/>
      <c r="X1713" s="122"/>
      <c r="Y1713" s="98"/>
      <c r="Z1713" s="133"/>
      <c r="AA1713" s="122"/>
      <c r="AB1713" s="98"/>
    </row>
    <row r="1714" spans="4:28" x14ac:dyDescent="0.25">
      <c r="D1714" s="121"/>
      <c r="E1714" s="121"/>
      <c r="F1714" s="121"/>
      <c r="G1714" s="121"/>
      <c r="H1714" s="121"/>
      <c r="I1714" s="121"/>
      <c r="J1714" s="121"/>
      <c r="K1714" s="121"/>
      <c r="L1714" s="121"/>
      <c r="M1714" s="121"/>
      <c r="N1714" s="121"/>
      <c r="O1714" s="121"/>
      <c r="P1714" s="121"/>
      <c r="Q1714" s="121"/>
      <c r="T1714" s="122"/>
      <c r="U1714" s="122"/>
      <c r="V1714" s="122"/>
      <c r="W1714" s="122"/>
      <c r="X1714" s="122"/>
      <c r="Y1714" s="98"/>
      <c r="Z1714" s="133"/>
      <c r="AA1714" s="122"/>
      <c r="AB1714" s="98"/>
    </row>
    <row r="1715" spans="4:28" x14ac:dyDescent="0.25">
      <c r="D1715" s="121"/>
      <c r="E1715" s="121"/>
      <c r="F1715" s="121"/>
      <c r="G1715" s="121"/>
      <c r="H1715" s="121"/>
      <c r="I1715" s="121"/>
      <c r="J1715" s="121"/>
      <c r="K1715" s="121"/>
      <c r="L1715" s="121"/>
      <c r="M1715" s="121"/>
      <c r="N1715" s="121"/>
      <c r="O1715" s="121"/>
      <c r="P1715" s="121"/>
      <c r="Q1715" s="121"/>
      <c r="T1715" s="122"/>
      <c r="U1715" s="122"/>
      <c r="V1715" s="122"/>
      <c r="W1715" s="122"/>
      <c r="X1715" s="122"/>
      <c r="Y1715" s="98"/>
      <c r="Z1715" s="133"/>
      <c r="AA1715" s="122"/>
      <c r="AB1715" s="98"/>
    </row>
    <row r="1716" spans="4:28" x14ac:dyDescent="0.25">
      <c r="D1716" s="121"/>
      <c r="E1716" s="121"/>
      <c r="F1716" s="121"/>
      <c r="G1716" s="121"/>
      <c r="H1716" s="121"/>
      <c r="I1716" s="121"/>
      <c r="J1716" s="121"/>
      <c r="K1716" s="121"/>
      <c r="L1716" s="121"/>
      <c r="M1716" s="121"/>
      <c r="N1716" s="121"/>
      <c r="O1716" s="121"/>
      <c r="P1716" s="121"/>
      <c r="Q1716" s="121"/>
      <c r="T1716" s="122"/>
      <c r="U1716" s="122"/>
      <c r="V1716" s="122"/>
      <c r="W1716" s="122"/>
      <c r="X1716" s="122"/>
      <c r="Y1716" s="98"/>
      <c r="Z1716" s="133"/>
      <c r="AA1716" s="122"/>
      <c r="AB1716" s="98"/>
    </row>
    <row r="1717" spans="4:28" x14ac:dyDescent="0.25">
      <c r="D1717" s="121"/>
      <c r="E1717" s="121"/>
      <c r="F1717" s="121"/>
      <c r="G1717" s="121"/>
      <c r="H1717" s="121"/>
      <c r="I1717" s="121"/>
      <c r="J1717" s="121"/>
      <c r="K1717" s="121"/>
      <c r="L1717" s="121"/>
      <c r="M1717" s="121"/>
      <c r="N1717" s="121"/>
      <c r="O1717" s="121"/>
      <c r="P1717" s="121"/>
      <c r="Q1717" s="121"/>
      <c r="T1717" s="122"/>
      <c r="U1717" s="122"/>
      <c r="V1717" s="122"/>
      <c r="W1717" s="122"/>
      <c r="X1717" s="122"/>
      <c r="Y1717" s="98"/>
      <c r="Z1717" s="133"/>
      <c r="AA1717" s="122"/>
      <c r="AB1717" s="98"/>
    </row>
    <row r="1718" spans="4:28" x14ac:dyDescent="0.25">
      <c r="D1718" s="121"/>
      <c r="E1718" s="121"/>
      <c r="F1718" s="121"/>
      <c r="G1718" s="121"/>
      <c r="H1718" s="121"/>
      <c r="I1718" s="121"/>
      <c r="J1718" s="121"/>
      <c r="K1718" s="121"/>
      <c r="L1718" s="121"/>
      <c r="M1718" s="121"/>
      <c r="N1718" s="121"/>
      <c r="O1718" s="121"/>
      <c r="P1718" s="121"/>
      <c r="Q1718" s="121"/>
      <c r="T1718" s="122"/>
      <c r="U1718" s="122"/>
      <c r="V1718" s="122"/>
      <c r="W1718" s="122"/>
      <c r="X1718" s="122"/>
      <c r="Y1718" s="98"/>
      <c r="Z1718" s="133"/>
      <c r="AA1718" s="122"/>
      <c r="AB1718" s="98"/>
    </row>
    <row r="1719" spans="4:28" x14ac:dyDescent="0.25">
      <c r="D1719" s="121"/>
      <c r="E1719" s="121"/>
      <c r="F1719" s="121"/>
      <c r="G1719" s="121"/>
      <c r="H1719" s="121"/>
      <c r="I1719" s="121"/>
      <c r="J1719" s="121"/>
      <c r="K1719" s="121"/>
      <c r="L1719" s="121"/>
      <c r="M1719" s="121"/>
      <c r="N1719" s="121"/>
      <c r="O1719" s="121"/>
      <c r="P1719" s="121"/>
      <c r="Q1719" s="121"/>
      <c r="T1719" s="122"/>
      <c r="U1719" s="122"/>
      <c r="V1719" s="122"/>
      <c r="W1719" s="122"/>
      <c r="X1719" s="122"/>
      <c r="Y1719" s="98"/>
      <c r="Z1719" s="133"/>
      <c r="AA1719" s="122"/>
      <c r="AB1719" s="98"/>
    </row>
    <row r="1720" spans="4:28" x14ac:dyDescent="0.25">
      <c r="D1720" s="121"/>
      <c r="E1720" s="121"/>
      <c r="F1720" s="121"/>
      <c r="G1720" s="121"/>
      <c r="H1720" s="121"/>
      <c r="I1720" s="121"/>
      <c r="J1720" s="121"/>
      <c r="K1720" s="121"/>
      <c r="L1720" s="121"/>
      <c r="M1720" s="121"/>
      <c r="N1720" s="121"/>
      <c r="O1720" s="121"/>
      <c r="P1720" s="121"/>
      <c r="Q1720" s="121"/>
      <c r="T1720" s="122"/>
      <c r="U1720" s="122"/>
      <c r="V1720" s="122"/>
      <c r="W1720" s="122"/>
      <c r="X1720" s="122"/>
      <c r="Y1720" s="98"/>
      <c r="Z1720" s="133"/>
      <c r="AA1720" s="122"/>
      <c r="AB1720" s="98"/>
    </row>
    <row r="1721" spans="4:28" x14ac:dyDescent="0.25">
      <c r="D1721" s="121"/>
      <c r="E1721" s="121"/>
      <c r="F1721" s="121"/>
      <c r="G1721" s="121"/>
      <c r="H1721" s="121"/>
      <c r="I1721" s="121"/>
      <c r="J1721" s="121"/>
      <c r="K1721" s="121"/>
      <c r="L1721" s="121"/>
      <c r="M1721" s="121"/>
      <c r="N1721" s="121"/>
      <c r="O1721" s="121"/>
      <c r="P1721" s="121"/>
      <c r="Q1721" s="121"/>
      <c r="T1721" s="122"/>
      <c r="U1721" s="122"/>
      <c r="V1721" s="122"/>
      <c r="W1721" s="122"/>
      <c r="X1721" s="122"/>
      <c r="Y1721" s="98"/>
      <c r="Z1721" s="133"/>
      <c r="AA1721" s="122"/>
      <c r="AB1721" s="98"/>
    </row>
    <row r="1722" spans="4:28" x14ac:dyDescent="0.25">
      <c r="D1722" s="121"/>
      <c r="E1722" s="121"/>
      <c r="F1722" s="121"/>
      <c r="G1722" s="121"/>
      <c r="H1722" s="121"/>
      <c r="I1722" s="121"/>
      <c r="J1722" s="121"/>
      <c r="K1722" s="121"/>
      <c r="L1722" s="121"/>
      <c r="M1722" s="121"/>
      <c r="N1722" s="121"/>
      <c r="O1722" s="121"/>
      <c r="P1722" s="121"/>
      <c r="Q1722" s="121"/>
      <c r="T1722" s="122"/>
      <c r="U1722" s="122"/>
      <c r="V1722" s="122"/>
      <c r="W1722" s="122"/>
      <c r="X1722" s="122"/>
      <c r="Y1722" s="98"/>
      <c r="Z1722" s="133"/>
      <c r="AA1722" s="122"/>
      <c r="AB1722" s="98"/>
    </row>
    <row r="1723" spans="4:28" x14ac:dyDescent="0.25">
      <c r="D1723" s="121"/>
      <c r="E1723" s="121"/>
      <c r="F1723" s="121"/>
      <c r="G1723" s="121"/>
      <c r="H1723" s="121"/>
      <c r="I1723" s="121"/>
      <c r="J1723" s="121"/>
      <c r="K1723" s="121"/>
      <c r="L1723" s="121"/>
      <c r="M1723" s="121"/>
      <c r="N1723" s="121"/>
      <c r="O1723" s="121"/>
      <c r="P1723" s="121"/>
      <c r="Q1723" s="121"/>
      <c r="T1723" s="122"/>
      <c r="U1723" s="122"/>
      <c r="V1723" s="122"/>
      <c r="W1723" s="122"/>
      <c r="X1723" s="122"/>
      <c r="Y1723" s="98"/>
      <c r="Z1723" s="133"/>
      <c r="AA1723" s="122"/>
      <c r="AB1723" s="98"/>
    </row>
    <row r="1724" spans="4:28" x14ac:dyDescent="0.25">
      <c r="D1724" s="121"/>
      <c r="E1724" s="121"/>
      <c r="F1724" s="121"/>
      <c r="G1724" s="121"/>
      <c r="H1724" s="121"/>
      <c r="I1724" s="121"/>
      <c r="J1724" s="121"/>
      <c r="K1724" s="121"/>
      <c r="L1724" s="121"/>
      <c r="M1724" s="121"/>
      <c r="N1724" s="121"/>
      <c r="O1724" s="121"/>
      <c r="P1724" s="121"/>
      <c r="Q1724" s="121"/>
      <c r="T1724" s="122"/>
      <c r="U1724" s="122"/>
      <c r="V1724" s="122"/>
      <c r="W1724" s="122"/>
      <c r="X1724" s="122"/>
      <c r="Y1724" s="98"/>
      <c r="Z1724" s="133"/>
      <c r="AA1724" s="122"/>
      <c r="AB1724" s="98"/>
    </row>
    <row r="1725" spans="4:28" x14ac:dyDescent="0.25">
      <c r="D1725" s="121"/>
      <c r="E1725" s="121"/>
      <c r="F1725" s="121"/>
      <c r="G1725" s="121"/>
      <c r="H1725" s="121"/>
      <c r="I1725" s="121"/>
      <c r="J1725" s="121"/>
      <c r="K1725" s="121"/>
      <c r="L1725" s="121"/>
      <c r="M1725" s="121"/>
      <c r="N1725" s="121"/>
      <c r="O1725" s="121"/>
      <c r="P1725" s="121"/>
      <c r="Q1725" s="121"/>
      <c r="T1725" s="122"/>
      <c r="U1725" s="122"/>
      <c r="V1725" s="122"/>
      <c r="W1725" s="122"/>
      <c r="X1725" s="122"/>
      <c r="Y1725" s="98"/>
      <c r="Z1725" s="133"/>
      <c r="AA1725" s="122"/>
      <c r="AB1725" s="98"/>
    </row>
    <row r="1726" spans="4:28" x14ac:dyDescent="0.25">
      <c r="D1726" s="121"/>
      <c r="E1726" s="121"/>
      <c r="F1726" s="121"/>
      <c r="G1726" s="121"/>
      <c r="H1726" s="121"/>
      <c r="I1726" s="121"/>
      <c r="J1726" s="121"/>
      <c r="K1726" s="121"/>
      <c r="L1726" s="121"/>
      <c r="M1726" s="121"/>
      <c r="N1726" s="121"/>
      <c r="O1726" s="121"/>
      <c r="P1726" s="121"/>
      <c r="Q1726" s="121"/>
      <c r="T1726" s="122"/>
      <c r="U1726" s="122"/>
      <c r="V1726" s="122"/>
      <c r="W1726" s="122"/>
      <c r="X1726" s="122"/>
      <c r="Y1726" s="98"/>
      <c r="Z1726" s="133"/>
      <c r="AA1726" s="122"/>
      <c r="AB1726" s="98"/>
    </row>
    <row r="1727" spans="4:28" x14ac:dyDescent="0.25">
      <c r="D1727" s="121"/>
      <c r="E1727" s="121"/>
      <c r="F1727" s="121"/>
      <c r="G1727" s="121"/>
      <c r="H1727" s="121"/>
      <c r="I1727" s="121"/>
      <c r="J1727" s="121"/>
      <c r="K1727" s="121"/>
      <c r="L1727" s="121"/>
      <c r="M1727" s="121"/>
      <c r="N1727" s="121"/>
      <c r="O1727" s="121"/>
      <c r="P1727" s="121"/>
      <c r="Q1727" s="121"/>
      <c r="T1727" s="122"/>
      <c r="U1727" s="122"/>
      <c r="V1727" s="122"/>
      <c r="W1727" s="122"/>
      <c r="X1727" s="122"/>
      <c r="Y1727" s="98"/>
      <c r="Z1727" s="133"/>
      <c r="AA1727" s="122"/>
      <c r="AB1727" s="98"/>
    </row>
    <row r="1728" spans="4:28" x14ac:dyDescent="0.25">
      <c r="D1728" s="121"/>
      <c r="E1728" s="121"/>
      <c r="F1728" s="121"/>
      <c r="G1728" s="121"/>
      <c r="H1728" s="121"/>
      <c r="I1728" s="121"/>
      <c r="J1728" s="121"/>
      <c r="K1728" s="121"/>
      <c r="L1728" s="121"/>
      <c r="M1728" s="121"/>
      <c r="N1728" s="121"/>
      <c r="O1728" s="121"/>
      <c r="P1728" s="121"/>
      <c r="Q1728" s="121"/>
      <c r="T1728" s="122"/>
      <c r="U1728" s="122"/>
      <c r="V1728" s="122"/>
      <c r="W1728" s="122"/>
      <c r="X1728" s="122"/>
      <c r="Y1728" s="98"/>
      <c r="Z1728" s="133"/>
      <c r="AA1728" s="122"/>
      <c r="AB1728" s="98"/>
    </row>
    <row r="1729" spans="4:28" x14ac:dyDescent="0.25">
      <c r="D1729" s="121"/>
      <c r="E1729" s="121"/>
      <c r="F1729" s="121"/>
      <c r="G1729" s="121"/>
      <c r="H1729" s="121"/>
      <c r="I1729" s="121"/>
      <c r="J1729" s="121"/>
      <c r="K1729" s="121"/>
      <c r="L1729" s="121"/>
      <c r="M1729" s="121"/>
      <c r="N1729" s="121"/>
      <c r="O1729" s="121"/>
      <c r="P1729" s="121"/>
      <c r="Q1729" s="121"/>
      <c r="T1729" s="122"/>
      <c r="U1729" s="122"/>
      <c r="V1729" s="122"/>
      <c r="W1729" s="122"/>
      <c r="X1729" s="122"/>
      <c r="Y1729" s="98"/>
      <c r="Z1729" s="133"/>
      <c r="AA1729" s="122"/>
      <c r="AB1729" s="98"/>
    </row>
    <row r="1730" spans="4:28" x14ac:dyDescent="0.25">
      <c r="D1730" s="121"/>
      <c r="E1730" s="121"/>
      <c r="F1730" s="121"/>
      <c r="G1730" s="121"/>
      <c r="H1730" s="121"/>
      <c r="I1730" s="121"/>
      <c r="J1730" s="121"/>
      <c r="K1730" s="121"/>
      <c r="L1730" s="121"/>
      <c r="M1730" s="121"/>
      <c r="N1730" s="121"/>
      <c r="O1730" s="121"/>
      <c r="P1730" s="121"/>
      <c r="Q1730" s="121"/>
      <c r="T1730" s="122"/>
      <c r="U1730" s="122"/>
      <c r="V1730" s="122"/>
      <c r="W1730" s="122"/>
      <c r="X1730" s="122"/>
      <c r="Y1730" s="98"/>
      <c r="Z1730" s="133"/>
      <c r="AA1730" s="122"/>
      <c r="AB1730" s="98"/>
    </row>
    <row r="1731" spans="4:28" x14ac:dyDescent="0.25">
      <c r="D1731" s="121"/>
      <c r="E1731" s="121"/>
      <c r="F1731" s="121"/>
      <c r="G1731" s="121"/>
      <c r="H1731" s="121"/>
      <c r="I1731" s="121"/>
      <c r="J1731" s="121"/>
      <c r="K1731" s="121"/>
      <c r="L1731" s="121"/>
      <c r="M1731" s="121"/>
      <c r="N1731" s="121"/>
      <c r="O1731" s="121"/>
      <c r="P1731" s="121"/>
      <c r="Q1731" s="121"/>
      <c r="T1731" s="122"/>
      <c r="U1731" s="122"/>
      <c r="V1731" s="122"/>
      <c r="W1731" s="122"/>
      <c r="X1731" s="122"/>
      <c r="Y1731" s="98"/>
      <c r="Z1731" s="133"/>
      <c r="AA1731" s="122"/>
      <c r="AB1731" s="98"/>
    </row>
    <row r="1732" spans="4:28" x14ac:dyDescent="0.25">
      <c r="D1732" s="121"/>
      <c r="E1732" s="121"/>
      <c r="F1732" s="121"/>
      <c r="G1732" s="121"/>
      <c r="H1732" s="121"/>
      <c r="I1732" s="121"/>
      <c r="J1732" s="121"/>
      <c r="K1732" s="121"/>
      <c r="L1732" s="121"/>
      <c r="M1732" s="121"/>
      <c r="N1732" s="121"/>
      <c r="O1732" s="121"/>
      <c r="P1732" s="121"/>
      <c r="Q1732" s="121"/>
      <c r="T1732" s="122"/>
      <c r="U1732" s="122"/>
      <c r="V1732" s="122"/>
      <c r="W1732" s="122"/>
      <c r="X1732" s="122"/>
      <c r="Y1732" s="98"/>
      <c r="Z1732" s="133"/>
      <c r="AA1732" s="122"/>
      <c r="AB1732" s="98"/>
    </row>
    <row r="1733" spans="4:28" x14ac:dyDescent="0.25">
      <c r="D1733" s="121"/>
      <c r="E1733" s="121"/>
      <c r="F1733" s="121"/>
      <c r="G1733" s="121"/>
      <c r="H1733" s="121"/>
      <c r="I1733" s="121"/>
      <c r="J1733" s="121"/>
      <c r="K1733" s="121"/>
      <c r="L1733" s="121"/>
      <c r="M1733" s="121"/>
      <c r="N1733" s="121"/>
      <c r="O1733" s="121"/>
      <c r="P1733" s="121"/>
      <c r="Q1733" s="121"/>
      <c r="T1733" s="122"/>
      <c r="U1733" s="122"/>
      <c r="V1733" s="122"/>
      <c r="W1733" s="122"/>
      <c r="X1733" s="122"/>
      <c r="Y1733" s="98"/>
      <c r="Z1733" s="133"/>
      <c r="AA1733" s="122"/>
      <c r="AB1733" s="98"/>
    </row>
    <row r="1734" spans="4:28" x14ac:dyDescent="0.25">
      <c r="D1734" s="121"/>
      <c r="E1734" s="121"/>
      <c r="F1734" s="121"/>
      <c r="G1734" s="121"/>
      <c r="H1734" s="121"/>
      <c r="I1734" s="121"/>
      <c r="J1734" s="121"/>
      <c r="K1734" s="121"/>
      <c r="L1734" s="121"/>
      <c r="M1734" s="121"/>
      <c r="N1734" s="121"/>
      <c r="O1734" s="121"/>
      <c r="P1734" s="121"/>
      <c r="Q1734" s="121"/>
      <c r="T1734" s="122"/>
      <c r="U1734" s="122"/>
      <c r="V1734" s="122"/>
      <c r="W1734" s="122"/>
      <c r="X1734" s="122"/>
      <c r="Y1734" s="98"/>
      <c r="Z1734" s="133"/>
      <c r="AA1734" s="122"/>
      <c r="AB1734" s="98"/>
    </row>
    <row r="1735" spans="4:28" x14ac:dyDescent="0.25">
      <c r="D1735" s="121"/>
      <c r="E1735" s="121"/>
      <c r="F1735" s="121"/>
      <c r="G1735" s="121"/>
      <c r="H1735" s="121"/>
      <c r="I1735" s="121"/>
      <c r="J1735" s="121"/>
      <c r="K1735" s="121"/>
      <c r="L1735" s="121"/>
      <c r="M1735" s="121"/>
      <c r="N1735" s="121"/>
      <c r="O1735" s="121"/>
      <c r="P1735" s="121"/>
      <c r="Q1735" s="121"/>
      <c r="T1735" s="122"/>
      <c r="U1735" s="122"/>
      <c r="V1735" s="122"/>
      <c r="W1735" s="122"/>
      <c r="X1735" s="122"/>
      <c r="Y1735" s="98"/>
      <c r="Z1735" s="133"/>
      <c r="AA1735" s="122"/>
      <c r="AB1735" s="98"/>
    </row>
    <row r="1736" spans="4:28" x14ac:dyDescent="0.25">
      <c r="D1736" s="121"/>
      <c r="E1736" s="121"/>
      <c r="F1736" s="121"/>
      <c r="G1736" s="121"/>
      <c r="H1736" s="121"/>
      <c r="I1736" s="121"/>
      <c r="J1736" s="121"/>
      <c r="K1736" s="121"/>
      <c r="L1736" s="121"/>
      <c r="M1736" s="121"/>
      <c r="N1736" s="121"/>
      <c r="O1736" s="121"/>
      <c r="P1736" s="121"/>
      <c r="Q1736" s="121"/>
      <c r="T1736" s="122"/>
      <c r="U1736" s="122"/>
      <c r="V1736" s="122"/>
      <c r="W1736" s="122"/>
      <c r="X1736" s="122"/>
      <c r="Y1736" s="98"/>
      <c r="Z1736" s="133"/>
      <c r="AA1736" s="122"/>
      <c r="AB1736" s="98"/>
    </row>
    <row r="1737" spans="4:28" x14ac:dyDescent="0.25">
      <c r="D1737" s="121"/>
      <c r="E1737" s="121"/>
      <c r="F1737" s="121"/>
      <c r="G1737" s="121"/>
      <c r="H1737" s="121"/>
      <c r="I1737" s="121"/>
      <c r="J1737" s="121"/>
      <c r="K1737" s="121"/>
      <c r="L1737" s="121"/>
      <c r="M1737" s="121"/>
      <c r="N1737" s="121"/>
      <c r="O1737" s="121"/>
      <c r="P1737" s="121"/>
      <c r="Q1737" s="121"/>
      <c r="T1737" s="122"/>
      <c r="U1737" s="122"/>
      <c r="V1737" s="122"/>
      <c r="W1737" s="122"/>
      <c r="X1737" s="122"/>
      <c r="Y1737" s="98"/>
      <c r="Z1737" s="133"/>
      <c r="AA1737" s="122"/>
      <c r="AB1737" s="98"/>
    </row>
    <row r="1738" spans="4:28" x14ac:dyDescent="0.25">
      <c r="D1738" s="121"/>
      <c r="E1738" s="121"/>
      <c r="F1738" s="121"/>
      <c r="G1738" s="121"/>
      <c r="H1738" s="121"/>
      <c r="I1738" s="121"/>
      <c r="J1738" s="121"/>
      <c r="K1738" s="121"/>
      <c r="L1738" s="121"/>
      <c r="M1738" s="121"/>
      <c r="N1738" s="121"/>
      <c r="O1738" s="121"/>
      <c r="P1738" s="121"/>
      <c r="Q1738" s="121"/>
      <c r="T1738" s="122"/>
      <c r="U1738" s="122"/>
      <c r="V1738" s="122"/>
      <c r="W1738" s="122"/>
      <c r="X1738" s="122"/>
      <c r="Y1738" s="98"/>
      <c r="Z1738" s="133"/>
      <c r="AA1738" s="122"/>
      <c r="AB1738" s="98"/>
    </row>
    <row r="1739" spans="4:28" x14ac:dyDescent="0.25">
      <c r="D1739" s="121"/>
      <c r="E1739" s="121"/>
      <c r="F1739" s="121"/>
      <c r="G1739" s="121"/>
      <c r="H1739" s="121"/>
      <c r="I1739" s="121"/>
      <c r="J1739" s="121"/>
      <c r="K1739" s="121"/>
      <c r="L1739" s="121"/>
      <c r="M1739" s="121"/>
      <c r="N1739" s="121"/>
      <c r="O1739" s="121"/>
      <c r="P1739" s="121"/>
      <c r="Q1739" s="121"/>
      <c r="T1739" s="122"/>
      <c r="U1739" s="122"/>
      <c r="V1739" s="122"/>
      <c r="W1739" s="122"/>
      <c r="X1739" s="122"/>
      <c r="Y1739" s="98"/>
      <c r="Z1739" s="133"/>
      <c r="AA1739" s="122"/>
      <c r="AB1739" s="98"/>
    </row>
    <row r="1740" spans="4:28" x14ac:dyDescent="0.25">
      <c r="D1740" s="121"/>
      <c r="E1740" s="121"/>
      <c r="F1740" s="121"/>
      <c r="G1740" s="121"/>
      <c r="H1740" s="121"/>
      <c r="I1740" s="121"/>
      <c r="J1740" s="121"/>
      <c r="K1740" s="121"/>
      <c r="L1740" s="121"/>
      <c r="M1740" s="121"/>
      <c r="N1740" s="121"/>
      <c r="O1740" s="121"/>
      <c r="P1740" s="121"/>
      <c r="Q1740" s="121"/>
      <c r="T1740" s="122"/>
      <c r="U1740" s="122"/>
      <c r="V1740" s="122"/>
      <c r="W1740" s="122"/>
      <c r="X1740" s="122"/>
      <c r="Y1740" s="98"/>
      <c r="Z1740" s="133"/>
      <c r="AA1740" s="122"/>
      <c r="AB1740" s="98"/>
    </row>
    <row r="1741" spans="4:28" x14ac:dyDescent="0.25">
      <c r="D1741" s="121"/>
      <c r="E1741" s="121"/>
      <c r="F1741" s="121"/>
      <c r="G1741" s="121"/>
      <c r="H1741" s="121"/>
      <c r="I1741" s="121"/>
      <c r="J1741" s="121"/>
      <c r="K1741" s="121"/>
      <c r="L1741" s="121"/>
      <c r="M1741" s="121"/>
      <c r="N1741" s="121"/>
      <c r="O1741" s="121"/>
      <c r="P1741" s="121"/>
      <c r="Q1741" s="121"/>
      <c r="T1741" s="122"/>
      <c r="U1741" s="122"/>
      <c r="V1741" s="122"/>
      <c r="W1741" s="122"/>
      <c r="X1741" s="122"/>
      <c r="Y1741" s="98"/>
      <c r="Z1741" s="133"/>
      <c r="AA1741" s="122"/>
      <c r="AB1741" s="98"/>
    </row>
    <row r="1742" spans="4:28" x14ac:dyDescent="0.25">
      <c r="D1742" s="121"/>
      <c r="E1742" s="121"/>
      <c r="F1742" s="121"/>
      <c r="G1742" s="121"/>
      <c r="H1742" s="121"/>
      <c r="I1742" s="121"/>
      <c r="J1742" s="121"/>
      <c r="K1742" s="121"/>
      <c r="L1742" s="121"/>
      <c r="M1742" s="121"/>
      <c r="N1742" s="121"/>
      <c r="O1742" s="121"/>
      <c r="P1742" s="121"/>
      <c r="Q1742" s="121"/>
      <c r="T1742" s="122"/>
      <c r="U1742" s="122"/>
      <c r="V1742" s="122"/>
      <c r="W1742" s="122"/>
      <c r="X1742" s="122"/>
      <c r="Y1742" s="98"/>
      <c r="Z1742" s="133"/>
      <c r="AA1742" s="122"/>
      <c r="AB1742" s="98"/>
    </row>
    <row r="1743" spans="4:28" x14ac:dyDescent="0.25">
      <c r="D1743" s="121"/>
      <c r="E1743" s="121"/>
      <c r="F1743" s="121"/>
      <c r="G1743" s="121"/>
      <c r="H1743" s="121"/>
      <c r="I1743" s="121"/>
      <c r="J1743" s="121"/>
      <c r="K1743" s="121"/>
      <c r="L1743" s="121"/>
      <c r="M1743" s="121"/>
      <c r="N1743" s="121"/>
      <c r="O1743" s="121"/>
      <c r="P1743" s="121"/>
      <c r="Q1743" s="121"/>
      <c r="T1743" s="122"/>
      <c r="U1743" s="122"/>
      <c r="V1743" s="122"/>
      <c r="W1743" s="122"/>
      <c r="X1743" s="122"/>
      <c r="Y1743" s="98"/>
      <c r="Z1743" s="133"/>
      <c r="AA1743" s="122"/>
      <c r="AB1743" s="98"/>
    </row>
    <row r="1744" spans="4:28" x14ac:dyDescent="0.25">
      <c r="D1744" s="121"/>
      <c r="E1744" s="121"/>
      <c r="F1744" s="121"/>
      <c r="G1744" s="121"/>
      <c r="H1744" s="121"/>
      <c r="I1744" s="121"/>
      <c r="J1744" s="121"/>
      <c r="K1744" s="121"/>
      <c r="L1744" s="121"/>
      <c r="M1744" s="121"/>
      <c r="N1744" s="121"/>
      <c r="O1744" s="121"/>
      <c r="P1744" s="121"/>
      <c r="Q1744" s="121"/>
      <c r="T1744" s="122"/>
      <c r="U1744" s="122"/>
      <c r="V1744" s="122"/>
      <c r="W1744" s="122"/>
      <c r="X1744" s="122"/>
      <c r="Y1744" s="98"/>
      <c r="Z1744" s="133"/>
      <c r="AA1744" s="122"/>
      <c r="AB1744" s="98"/>
    </row>
    <row r="1745" spans="4:28" x14ac:dyDescent="0.25">
      <c r="D1745" s="121"/>
      <c r="E1745" s="121"/>
      <c r="F1745" s="121"/>
      <c r="G1745" s="121"/>
      <c r="H1745" s="121"/>
      <c r="I1745" s="121"/>
      <c r="J1745" s="121"/>
      <c r="K1745" s="121"/>
      <c r="L1745" s="121"/>
      <c r="M1745" s="121"/>
      <c r="N1745" s="121"/>
      <c r="O1745" s="121"/>
      <c r="P1745" s="121"/>
      <c r="Q1745" s="121"/>
      <c r="T1745" s="122"/>
      <c r="U1745" s="122"/>
      <c r="V1745" s="122"/>
      <c r="W1745" s="122"/>
      <c r="X1745" s="122"/>
      <c r="Y1745" s="98"/>
      <c r="Z1745" s="133"/>
      <c r="AA1745" s="122"/>
      <c r="AB1745" s="98"/>
    </row>
    <row r="1746" spans="4:28" x14ac:dyDescent="0.25">
      <c r="D1746" s="121"/>
      <c r="E1746" s="121"/>
      <c r="F1746" s="121"/>
      <c r="G1746" s="121"/>
      <c r="H1746" s="121"/>
      <c r="I1746" s="121"/>
      <c r="J1746" s="121"/>
      <c r="K1746" s="121"/>
      <c r="L1746" s="121"/>
      <c r="M1746" s="121"/>
      <c r="N1746" s="121"/>
      <c r="O1746" s="121"/>
      <c r="P1746" s="121"/>
      <c r="Q1746" s="121"/>
      <c r="T1746" s="122"/>
      <c r="U1746" s="122"/>
      <c r="V1746" s="122"/>
      <c r="W1746" s="122"/>
      <c r="X1746" s="122"/>
      <c r="Y1746" s="98"/>
      <c r="Z1746" s="133"/>
      <c r="AA1746" s="122"/>
      <c r="AB1746" s="98"/>
    </row>
    <row r="1747" spans="4:28" x14ac:dyDescent="0.25">
      <c r="D1747" s="121"/>
      <c r="E1747" s="121"/>
      <c r="F1747" s="121"/>
      <c r="G1747" s="121"/>
      <c r="H1747" s="121"/>
      <c r="I1747" s="121"/>
      <c r="J1747" s="121"/>
      <c r="K1747" s="121"/>
      <c r="L1747" s="121"/>
      <c r="M1747" s="121"/>
      <c r="N1747" s="121"/>
      <c r="O1747" s="121"/>
      <c r="P1747" s="121"/>
      <c r="Q1747" s="121"/>
      <c r="T1747" s="122"/>
      <c r="U1747" s="122"/>
      <c r="V1747" s="122"/>
      <c r="W1747" s="122"/>
      <c r="X1747" s="122"/>
      <c r="Y1747" s="98"/>
      <c r="Z1747" s="133"/>
      <c r="AA1747" s="122"/>
      <c r="AB1747" s="98"/>
    </row>
    <row r="1748" spans="4:28" x14ac:dyDescent="0.25">
      <c r="D1748" s="121"/>
      <c r="E1748" s="121"/>
      <c r="F1748" s="121"/>
      <c r="G1748" s="121"/>
      <c r="H1748" s="121"/>
      <c r="I1748" s="121"/>
      <c r="J1748" s="121"/>
      <c r="K1748" s="121"/>
      <c r="L1748" s="121"/>
      <c r="M1748" s="121"/>
      <c r="N1748" s="121"/>
      <c r="O1748" s="121"/>
      <c r="P1748" s="121"/>
      <c r="Q1748" s="121"/>
      <c r="T1748" s="122"/>
      <c r="U1748" s="122"/>
      <c r="V1748" s="122"/>
      <c r="W1748" s="122"/>
      <c r="X1748" s="122"/>
      <c r="Y1748" s="98"/>
      <c r="Z1748" s="133"/>
      <c r="AA1748" s="122"/>
      <c r="AB1748" s="98"/>
    </row>
    <row r="1749" spans="4:28" x14ac:dyDescent="0.25">
      <c r="D1749" s="121"/>
      <c r="E1749" s="121"/>
      <c r="F1749" s="121"/>
      <c r="G1749" s="121"/>
      <c r="H1749" s="121"/>
      <c r="I1749" s="121"/>
      <c r="J1749" s="121"/>
      <c r="K1749" s="121"/>
      <c r="L1749" s="121"/>
      <c r="M1749" s="121"/>
      <c r="N1749" s="121"/>
      <c r="O1749" s="121"/>
      <c r="P1749" s="121"/>
      <c r="Q1749" s="121"/>
      <c r="T1749" s="122"/>
      <c r="U1749" s="122"/>
      <c r="V1749" s="122"/>
      <c r="W1749" s="122"/>
      <c r="X1749" s="122"/>
      <c r="Y1749" s="98"/>
      <c r="Z1749" s="133"/>
      <c r="AA1749" s="122"/>
      <c r="AB1749" s="98"/>
    </row>
    <row r="1750" spans="4:28" x14ac:dyDescent="0.25">
      <c r="D1750" s="121"/>
      <c r="E1750" s="121"/>
      <c r="F1750" s="121"/>
      <c r="G1750" s="121"/>
      <c r="H1750" s="121"/>
      <c r="I1750" s="121"/>
      <c r="J1750" s="121"/>
      <c r="K1750" s="121"/>
      <c r="L1750" s="121"/>
      <c r="M1750" s="121"/>
      <c r="N1750" s="121"/>
      <c r="O1750" s="121"/>
      <c r="P1750" s="121"/>
      <c r="Q1750" s="121"/>
      <c r="T1750" s="122"/>
      <c r="U1750" s="122"/>
      <c r="V1750" s="122"/>
      <c r="W1750" s="122"/>
      <c r="X1750" s="122"/>
      <c r="Y1750" s="98"/>
      <c r="Z1750" s="133"/>
      <c r="AA1750" s="122"/>
      <c r="AB1750" s="98"/>
    </row>
    <row r="1751" spans="4:28" x14ac:dyDescent="0.25">
      <c r="D1751" s="121"/>
      <c r="E1751" s="121"/>
      <c r="F1751" s="121"/>
      <c r="G1751" s="121"/>
      <c r="H1751" s="121"/>
      <c r="I1751" s="121"/>
      <c r="J1751" s="121"/>
      <c r="K1751" s="121"/>
      <c r="L1751" s="121"/>
      <c r="M1751" s="121"/>
      <c r="N1751" s="121"/>
      <c r="O1751" s="121"/>
      <c r="P1751" s="121"/>
      <c r="Q1751" s="121"/>
      <c r="T1751" s="122"/>
      <c r="U1751" s="122"/>
      <c r="V1751" s="122"/>
      <c r="W1751" s="122"/>
      <c r="X1751" s="122"/>
      <c r="Y1751" s="98"/>
      <c r="Z1751" s="133"/>
      <c r="AA1751" s="122"/>
      <c r="AB1751" s="98"/>
    </row>
    <row r="1752" spans="4:28" x14ac:dyDescent="0.25">
      <c r="D1752" s="121"/>
      <c r="E1752" s="121"/>
      <c r="F1752" s="121"/>
      <c r="G1752" s="121"/>
      <c r="H1752" s="121"/>
      <c r="I1752" s="121"/>
      <c r="J1752" s="121"/>
      <c r="K1752" s="121"/>
      <c r="L1752" s="121"/>
      <c r="M1752" s="121"/>
      <c r="N1752" s="121"/>
      <c r="O1752" s="121"/>
      <c r="P1752" s="121"/>
      <c r="Q1752" s="121"/>
      <c r="T1752" s="122"/>
      <c r="U1752" s="122"/>
      <c r="V1752" s="122"/>
      <c r="W1752" s="122"/>
      <c r="X1752" s="122"/>
      <c r="Y1752" s="98"/>
      <c r="Z1752" s="133"/>
      <c r="AA1752" s="122"/>
      <c r="AB1752" s="98"/>
    </row>
    <row r="1753" spans="4:28" x14ac:dyDescent="0.25">
      <c r="D1753" s="121"/>
      <c r="E1753" s="121"/>
      <c r="F1753" s="121"/>
      <c r="G1753" s="121"/>
      <c r="H1753" s="121"/>
      <c r="I1753" s="121"/>
      <c r="J1753" s="121"/>
      <c r="K1753" s="121"/>
      <c r="L1753" s="121"/>
      <c r="M1753" s="121"/>
      <c r="N1753" s="121"/>
      <c r="O1753" s="121"/>
      <c r="P1753" s="121"/>
      <c r="Q1753" s="121"/>
      <c r="T1753" s="122"/>
      <c r="U1753" s="122"/>
      <c r="V1753" s="122"/>
      <c r="W1753" s="122"/>
      <c r="X1753" s="122"/>
      <c r="Y1753" s="98"/>
      <c r="Z1753" s="133"/>
      <c r="AA1753" s="122"/>
      <c r="AB1753" s="98"/>
    </row>
    <row r="1754" spans="4:28" x14ac:dyDescent="0.25">
      <c r="D1754" s="121"/>
      <c r="E1754" s="121"/>
      <c r="F1754" s="121"/>
      <c r="G1754" s="121"/>
      <c r="H1754" s="121"/>
      <c r="I1754" s="121"/>
      <c r="J1754" s="121"/>
      <c r="K1754" s="121"/>
      <c r="L1754" s="121"/>
      <c r="M1754" s="121"/>
      <c r="N1754" s="121"/>
      <c r="O1754" s="121"/>
      <c r="P1754" s="121"/>
      <c r="Q1754" s="121"/>
      <c r="T1754" s="122"/>
      <c r="U1754" s="122"/>
      <c r="V1754" s="122"/>
      <c r="W1754" s="122"/>
      <c r="X1754" s="122"/>
      <c r="Y1754" s="98"/>
      <c r="Z1754" s="133"/>
      <c r="AA1754" s="122"/>
      <c r="AB1754" s="98"/>
    </row>
    <row r="1755" spans="4:28" x14ac:dyDescent="0.25">
      <c r="D1755" s="121"/>
      <c r="E1755" s="121"/>
      <c r="F1755" s="121"/>
      <c r="G1755" s="121"/>
      <c r="H1755" s="121"/>
      <c r="I1755" s="121"/>
      <c r="J1755" s="121"/>
      <c r="K1755" s="121"/>
      <c r="L1755" s="121"/>
      <c r="M1755" s="121"/>
      <c r="N1755" s="121"/>
      <c r="O1755" s="121"/>
      <c r="P1755" s="121"/>
      <c r="Q1755" s="121"/>
      <c r="T1755" s="122"/>
      <c r="U1755" s="122"/>
      <c r="V1755" s="122"/>
      <c r="W1755" s="122"/>
      <c r="X1755" s="122"/>
      <c r="Y1755" s="98"/>
      <c r="Z1755" s="133"/>
      <c r="AA1755" s="122"/>
      <c r="AB1755" s="98"/>
    </row>
    <row r="1756" spans="4:28" x14ac:dyDescent="0.25">
      <c r="D1756" s="121"/>
      <c r="E1756" s="121"/>
      <c r="F1756" s="121"/>
      <c r="G1756" s="121"/>
      <c r="H1756" s="121"/>
      <c r="I1756" s="121"/>
      <c r="J1756" s="121"/>
      <c r="K1756" s="121"/>
      <c r="L1756" s="121"/>
      <c r="M1756" s="121"/>
      <c r="N1756" s="121"/>
      <c r="O1756" s="121"/>
      <c r="P1756" s="121"/>
      <c r="Q1756" s="121"/>
      <c r="T1756" s="122"/>
      <c r="U1756" s="122"/>
      <c r="V1756" s="122"/>
      <c r="W1756" s="122"/>
      <c r="X1756" s="122"/>
      <c r="Y1756" s="98"/>
      <c r="Z1756" s="133"/>
      <c r="AA1756" s="122"/>
      <c r="AB1756" s="98"/>
    </row>
    <row r="1757" spans="4:28" x14ac:dyDescent="0.25">
      <c r="D1757" s="121"/>
      <c r="E1757" s="121"/>
      <c r="F1757" s="121"/>
      <c r="G1757" s="121"/>
      <c r="H1757" s="121"/>
      <c r="I1757" s="121"/>
      <c r="J1757" s="121"/>
      <c r="K1757" s="121"/>
      <c r="L1757" s="121"/>
      <c r="M1757" s="121"/>
      <c r="N1757" s="121"/>
      <c r="O1757" s="121"/>
      <c r="P1757" s="121"/>
      <c r="Q1757" s="121"/>
      <c r="T1757" s="122"/>
      <c r="U1757" s="122"/>
      <c r="V1757" s="122"/>
      <c r="W1757" s="122"/>
      <c r="X1757" s="122"/>
      <c r="Y1757" s="98"/>
      <c r="Z1757" s="133"/>
      <c r="AA1757" s="122"/>
      <c r="AB1757" s="98"/>
    </row>
    <row r="1758" spans="4:28" x14ac:dyDescent="0.25">
      <c r="D1758" s="121"/>
      <c r="E1758" s="121"/>
      <c r="F1758" s="121"/>
      <c r="G1758" s="121"/>
      <c r="H1758" s="121"/>
      <c r="I1758" s="121"/>
      <c r="J1758" s="121"/>
      <c r="K1758" s="121"/>
      <c r="L1758" s="121"/>
      <c r="M1758" s="121"/>
      <c r="N1758" s="121"/>
      <c r="O1758" s="121"/>
      <c r="P1758" s="121"/>
      <c r="Q1758" s="121"/>
      <c r="T1758" s="122"/>
      <c r="U1758" s="122"/>
      <c r="V1758" s="122"/>
      <c r="W1758" s="122"/>
      <c r="X1758" s="122"/>
      <c r="Y1758" s="98"/>
      <c r="Z1758" s="133"/>
      <c r="AA1758" s="122"/>
      <c r="AB1758" s="98"/>
    </row>
    <row r="1759" spans="4:28" x14ac:dyDescent="0.25">
      <c r="D1759" s="121"/>
      <c r="E1759" s="121"/>
      <c r="F1759" s="121"/>
      <c r="G1759" s="121"/>
      <c r="H1759" s="121"/>
      <c r="I1759" s="121"/>
      <c r="J1759" s="121"/>
      <c r="K1759" s="121"/>
      <c r="L1759" s="121"/>
      <c r="M1759" s="121"/>
      <c r="N1759" s="121"/>
      <c r="O1759" s="121"/>
      <c r="P1759" s="121"/>
      <c r="Q1759" s="121"/>
      <c r="T1759" s="122"/>
      <c r="U1759" s="122"/>
      <c r="V1759" s="122"/>
      <c r="W1759" s="122"/>
      <c r="X1759" s="122"/>
      <c r="Y1759" s="98"/>
      <c r="Z1759" s="133"/>
      <c r="AA1759" s="122"/>
      <c r="AB1759" s="98"/>
    </row>
    <row r="1760" spans="4:28" x14ac:dyDescent="0.25">
      <c r="D1760" s="121"/>
      <c r="E1760" s="121"/>
      <c r="F1760" s="121"/>
      <c r="G1760" s="121"/>
      <c r="H1760" s="121"/>
      <c r="I1760" s="121"/>
      <c r="J1760" s="121"/>
      <c r="K1760" s="121"/>
      <c r="L1760" s="121"/>
      <c r="M1760" s="121"/>
      <c r="N1760" s="121"/>
      <c r="O1760" s="121"/>
      <c r="P1760" s="121"/>
      <c r="Q1760" s="121"/>
      <c r="T1760" s="122"/>
      <c r="U1760" s="122"/>
      <c r="V1760" s="122"/>
      <c r="W1760" s="122"/>
      <c r="X1760" s="122"/>
      <c r="Y1760" s="98"/>
      <c r="Z1760" s="133"/>
      <c r="AA1760" s="122"/>
      <c r="AB1760" s="98"/>
    </row>
    <row r="1761" spans="4:28" x14ac:dyDescent="0.25">
      <c r="D1761" s="121"/>
      <c r="E1761" s="121"/>
      <c r="F1761" s="121"/>
      <c r="G1761" s="121"/>
      <c r="H1761" s="121"/>
      <c r="I1761" s="121"/>
      <c r="J1761" s="121"/>
      <c r="K1761" s="121"/>
      <c r="L1761" s="121"/>
      <c r="M1761" s="121"/>
      <c r="N1761" s="121"/>
      <c r="O1761" s="121"/>
      <c r="P1761" s="121"/>
      <c r="Q1761" s="121"/>
      <c r="T1761" s="122"/>
      <c r="U1761" s="122"/>
      <c r="V1761" s="122"/>
      <c r="W1761" s="122"/>
      <c r="X1761" s="122"/>
      <c r="Y1761" s="98"/>
      <c r="Z1761" s="133"/>
      <c r="AA1761" s="122"/>
      <c r="AB1761" s="98"/>
    </row>
    <row r="1762" spans="4:28" x14ac:dyDescent="0.25">
      <c r="D1762" s="121"/>
      <c r="E1762" s="121"/>
      <c r="F1762" s="121"/>
      <c r="G1762" s="121"/>
      <c r="H1762" s="121"/>
      <c r="I1762" s="121"/>
      <c r="J1762" s="121"/>
      <c r="K1762" s="121"/>
      <c r="L1762" s="121"/>
      <c r="M1762" s="121"/>
      <c r="N1762" s="121"/>
      <c r="O1762" s="121"/>
      <c r="P1762" s="121"/>
      <c r="Q1762" s="121"/>
      <c r="T1762" s="122"/>
      <c r="U1762" s="122"/>
      <c r="V1762" s="122"/>
      <c r="W1762" s="122"/>
      <c r="X1762" s="122"/>
      <c r="Y1762" s="98"/>
      <c r="Z1762" s="133"/>
      <c r="AA1762" s="122"/>
      <c r="AB1762" s="98"/>
    </row>
    <row r="1763" spans="4:28" x14ac:dyDescent="0.25">
      <c r="D1763" s="121"/>
      <c r="E1763" s="121"/>
      <c r="F1763" s="121"/>
      <c r="G1763" s="121"/>
      <c r="H1763" s="121"/>
      <c r="I1763" s="121"/>
      <c r="J1763" s="121"/>
      <c r="K1763" s="121"/>
      <c r="L1763" s="121"/>
      <c r="M1763" s="121"/>
      <c r="N1763" s="121"/>
      <c r="O1763" s="121"/>
      <c r="P1763" s="121"/>
      <c r="Q1763" s="121"/>
      <c r="T1763" s="122"/>
      <c r="U1763" s="122"/>
      <c r="V1763" s="122"/>
      <c r="W1763" s="122"/>
      <c r="X1763" s="122"/>
      <c r="Y1763" s="98"/>
      <c r="Z1763" s="133"/>
      <c r="AA1763" s="122"/>
      <c r="AB1763" s="98"/>
    </row>
    <row r="1764" spans="4:28" x14ac:dyDescent="0.25">
      <c r="D1764" s="121"/>
      <c r="E1764" s="121"/>
      <c r="F1764" s="121"/>
      <c r="G1764" s="121"/>
      <c r="H1764" s="121"/>
      <c r="I1764" s="121"/>
      <c r="J1764" s="121"/>
      <c r="K1764" s="121"/>
      <c r="L1764" s="121"/>
      <c r="M1764" s="121"/>
      <c r="N1764" s="121"/>
      <c r="O1764" s="121"/>
      <c r="P1764" s="121"/>
      <c r="Q1764" s="121"/>
      <c r="T1764" s="122"/>
      <c r="U1764" s="122"/>
      <c r="V1764" s="122"/>
      <c r="W1764" s="122"/>
      <c r="X1764" s="122"/>
      <c r="Y1764" s="98"/>
      <c r="Z1764" s="133"/>
      <c r="AA1764" s="122"/>
      <c r="AB1764" s="98"/>
    </row>
    <row r="1765" spans="4:28" x14ac:dyDescent="0.25">
      <c r="D1765" s="121"/>
      <c r="E1765" s="121"/>
      <c r="F1765" s="121"/>
      <c r="G1765" s="121"/>
      <c r="H1765" s="121"/>
      <c r="I1765" s="121"/>
      <c r="J1765" s="121"/>
      <c r="K1765" s="121"/>
      <c r="L1765" s="121"/>
      <c r="M1765" s="121"/>
      <c r="N1765" s="121"/>
      <c r="O1765" s="121"/>
      <c r="P1765" s="121"/>
      <c r="Q1765" s="121"/>
      <c r="T1765" s="122"/>
      <c r="U1765" s="122"/>
      <c r="V1765" s="122"/>
      <c r="W1765" s="122"/>
      <c r="X1765" s="122"/>
      <c r="Y1765" s="98"/>
      <c r="Z1765" s="133"/>
      <c r="AA1765" s="122"/>
      <c r="AB1765" s="98"/>
    </row>
    <row r="1766" spans="4:28" x14ac:dyDescent="0.25">
      <c r="D1766" s="121"/>
      <c r="E1766" s="121"/>
      <c r="F1766" s="121"/>
      <c r="G1766" s="121"/>
      <c r="H1766" s="121"/>
      <c r="I1766" s="121"/>
      <c r="J1766" s="121"/>
      <c r="K1766" s="121"/>
      <c r="L1766" s="121"/>
      <c r="M1766" s="121"/>
      <c r="N1766" s="121"/>
      <c r="O1766" s="121"/>
      <c r="P1766" s="121"/>
      <c r="Q1766" s="121"/>
      <c r="T1766" s="122"/>
      <c r="U1766" s="122"/>
      <c r="V1766" s="122"/>
      <c r="W1766" s="122"/>
      <c r="X1766" s="122"/>
      <c r="Y1766" s="98"/>
      <c r="Z1766" s="133"/>
      <c r="AA1766" s="122"/>
      <c r="AB1766" s="98"/>
    </row>
    <row r="1767" spans="4:28" x14ac:dyDescent="0.25">
      <c r="D1767" s="121"/>
      <c r="E1767" s="121"/>
      <c r="F1767" s="121"/>
      <c r="G1767" s="121"/>
      <c r="H1767" s="121"/>
      <c r="I1767" s="121"/>
      <c r="J1767" s="121"/>
      <c r="K1767" s="121"/>
      <c r="L1767" s="121"/>
      <c r="M1767" s="121"/>
      <c r="N1767" s="121"/>
      <c r="O1767" s="121"/>
      <c r="P1767" s="121"/>
      <c r="Q1767" s="121"/>
      <c r="T1767" s="122"/>
      <c r="U1767" s="122"/>
      <c r="V1767" s="122"/>
      <c r="W1767" s="122"/>
      <c r="X1767" s="122"/>
      <c r="Y1767" s="98"/>
      <c r="Z1767" s="133"/>
      <c r="AA1767" s="122"/>
      <c r="AB1767" s="98"/>
    </row>
    <row r="1768" spans="4:28" x14ac:dyDescent="0.25">
      <c r="D1768" s="121"/>
      <c r="E1768" s="121"/>
      <c r="F1768" s="121"/>
      <c r="G1768" s="121"/>
      <c r="H1768" s="121"/>
      <c r="I1768" s="121"/>
      <c r="J1768" s="121"/>
      <c r="K1768" s="121"/>
      <c r="L1768" s="121"/>
      <c r="M1768" s="121"/>
      <c r="N1768" s="121"/>
      <c r="O1768" s="121"/>
      <c r="P1768" s="121"/>
      <c r="Q1768" s="121"/>
      <c r="T1768" s="122"/>
      <c r="U1768" s="122"/>
      <c r="V1768" s="122"/>
      <c r="W1768" s="122"/>
      <c r="X1768" s="122"/>
      <c r="Y1768" s="98"/>
      <c r="Z1768" s="133"/>
      <c r="AA1768" s="122"/>
      <c r="AB1768" s="98"/>
    </row>
    <row r="1769" spans="4:28" x14ac:dyDescent="0.25">
      <c r="D1769" s="121"/>
      <c r="E1769" s="121"/>
      <c r="F1769" s="121"/>
      <c r="G1769" s="121"/>
      <c r="H1769" s="121"/>
      <c r="I1769" s="121"/>
      <c r="J1769" s="121"/>
      <c r="K1769" s="121"/>
      <c r="L1769" s="121"/>
      <c r="M1769" s="121"/>
      <c r="N1769" s="121"/>
      <c r="O1769" s="121"/>
      <c r="P1769" s="121"/>
      <c r="Q1769" s="121"/>
      <c r="T1769" s="122"/>
      <c r="U1769" s="122"/>
      <c r="V1769" s="122"/>
      <c r="W1769" s="122"/>
      <c r="X1769" s="122"/>
      <c r="Y1769" s="98"/>
      <c r="Z1769" s="133"/>
      <c r="AA1769" s="122"/>
      <c r="AB1769" s="98"/>
    </row>
    <row r="1770" spans="4:28" x14ac:dyDescent="0.25">
      <c r="D1770" s="121"/>
      <c r="E1770" s="121"/>
      <c r="F1770" s="121"/>
      <c r="G1770" s="121"/>
      <c r="H1770" s="121"/>
      <c r="I1770" s="121"/>
      <c r="J1770" s="121"/>
      <c r="K1770" s="121"/>
      <c r="L1770" s="121"/>
      <c r="M1770" s="121"/>
      <c r="N1770" s="121"/>
      <c r="O1770" s="121"/>
      <c r="P1770" s="121"/>
      <c r="Q1770" s="121"/>
      <c r="T1770" s="122"/>
      <c r="U1770" s="122"/>
      <c r="V1770" s="122"/>
      <c r="W1770" s="122"/>
      <c r="X1770" s="122"/>
      <c r="Y1770" s="98"/>
      <c r="Z1770" s="133"/>
      <c r="AA1770" s="122"/>
      <c r="AB1770" s="98"/>
    </row>
    <row r="1771" spans="4:28" x14ac:dyDescent="0.25">
      <c r="D1771" s="121"/>
      <c r="E1771" s="121"/>
      <c r="F1771" s="121"/>
      <c r="G1771" s="121"/>
      <c r="H1771" s="121"/>
      <c r="I1771" s="121"/>
      <c r="J1771" s="121"/>
      <c r="K1771" s="121"/>
      <c r="L1771" s="121"/>
      <c r="M1771" s="121"/>
      <c r="N1771" s="121"/>
      <c r="O1771" s="121"/>
      <c r="P1771" s="121"/>
      <c r="Q1771" s="121"/>
      <c r="T1771" s="122"/>
      <c r="U1771" s="122"/>
      <c r="V1771" s="122"/>
      <c r="W1771" s="122"/>
      <c r="X1771" s="122"/>
      <c r="Y1771" s="98"/>
      <c r="Z1771" s="133"/>
      <c r="AA1771" s="122"/>
      <c r="AB1771" s="98"/>
    </row>
    <row r="1772" spans="4:28" x14ac:dyDescent="0.25">
      <c r="D1772" s="121"/>
      <c r="E1772" s="121"/>
      <c r="F1772" s="121"/>
      <c r="G1772" s="121"/>
      <c r="H1772" s="121"/>
      <c r="I1772" s="121"/>
      <c r="J1772" s="121"/>
      <c r="K1772" s="121"/>
      <c r="L1772" s="121"/>
      <c r="M1772" s="121"/>
      <c r="N1772" s="121"/>
      <c r="O1772" s="121"/>
      <c r="P1772" s="121"/>
      <c r="Q1772" s="121"/>
      <c r="T1772" s="122"/>
      <c r="U1772" s="122"/>
      <c r="V1772" s="122"/>
      <c r="W1772" s="122"/>
      <c r="X1772" s="122"/>
      <c r="Y1772" s="98"/>
      <c r="Z1772" s="133"/>
      <c r="AA1772" s="122"/>
      <c r="AB1772" s="98"/>
    </row>
    <row r="1773" spans="4:28" x14ac:dyDescent="0.25">
      <c r="D1773" s="121"/>
      <c r="E1773" s="121"/>
      <c r="F1773" s="121"/>
      <c r="G1773" s="121"/>
      <c r="H1773" s="121"/>
      <c r="I1773" s="121"/>
      <c r="J1773" s="121"/>
      <c r="K1773" s="121"/>
      <c r="L1773" s="121"/>
      <c r="M1773" s="121"/>
      <c r="N1773" s="121"/>
      <c r="O1773" s="121"/>
      <c r="P1773" s="121"/>
      <c r="Q1773" s="121"/>
      <c r="T1773" s="122"/>
      <c r="U1773" s="122"/>
      <c r="V1773" s="122"/>
      <c r="W1773" s="122"/>
      <c r="X1773" s="122"/>
      <c r="Y1773" s="98"/>
      <c r="Z1773" s="133"/>
      <c r="AA1773" s="122"/>
      <c r="AB1773" s="98"/>
    </row>
    <row r="1774" spans="4:28" x14ac:dyDescent="0.25">
      <c r="D1774" s="121"/>
      <c r="E1774" s="121"/>
      <c r="F1774" s="121"/>
      <c r="G1774" s="121"/>
      <c r="H1774" s="121"/>
      <c r="I1774" s="121"/>
      <c r="J1774" s="121"/>
      <c r="K1774" s="121"/>
      <c r="L1774" s="121"/>
      <c r="M1774" s="121"/>
      <c r="N1774" s="121"/>
      <c r="O1774" s="121"/>
      <c r="P1774" s="121"/>
      <c r="Q1774" s="121"/>
      <c r="T1774" s="122"/>
      <c r="U1774" s="122"/>
      <c r="V1774" s="122"/>
      <c r="W1774" s="122"/>
      <c r="X1774" s="122"/>
      <c r="Y1774" s="98"/>
      <c r="Z1774" s="133"/>
      <c r="AA1774" s="122"/>
      <c r="AB1774" s="98"/>
    </row>
    <row r="1775" spans="4:28" x14ac:dyDescent="0.25">
      <c r="D1775" s="121"/>
      <c r="E1775" s="121"/>
      <c r="F1775" s="121"/>
      <c r="G1775" s="121"/>
      <c r="H1775" s="121"/>
      <c r="I1775" s="121"/>
      <c r="J1775" s="121"/>
      <c r="K1775" s="121"/>
      <c r="L1775" s="121"/>
      <c r="M1775" s="121"/>
      <c r="N1775" s="121"/>
      <c r="O1775" s="121"/>
      <c r="P1775" s="121"/>
      <c r="Q1775" s="121"/>
      <c r="T1775" s="122"/>
      <c r="U1775" s="122"/>
      <c r="V1775" s="122"/>
      <c r="W1775" s="122"/>
      <c r="X1775" s="122"/>
      <c r="Y1775" s="98"/>
      <c r="Z1775" s="133"/>
      <c r="AA1775" s="122"/>
      <c r="AB1775" s="98"/>
    </row>
    <row r="1776" spans="4:28" x14ac:dyDescent="0.25">
      <c r="D1776" s="121"/>
      <c r="E1776" s="121"/>
      <c r="F1776" s="121"/>
      <c r="G1776" s="121"/>
      <c r="H1776" s="121"/>
      <c r="I1776" s="121"/>
      <c r="J1776" s="121"/>
      <c r="K1776" s="121"/>
      <c r="L1776" s="121"/>
      <c r="M1776" s="121"/>
      <c r="N1776" s="121"/>
      <c r="O1776" s="121"/>
      <c r="P1776" s="121"/>
      <c r="Q1776" s="121"/>
      <c r="T1776" s="122"/>
      <c r="U1776" s="122"/>
      <c r="V1776" s="122"/>
      <c r="W1776" s="122"/>
      <c r="X1776" s="122"/>
      <c r="Y1776" s="98"/>
      <c r="Z1776" s="133"/>
      <c r="AA1776" s="122"/>
      <c r="AB1776" s="98"/>
    </row>
    <row r="1777" spans="4:28" x14ac:dyDescent="0.25">
      <c r="D1777" s="121"/>
      <c r="E1777" s="121"/>
      <c r="F1777" s="121"/>
      <c r="G1777" s="121"/>
      <c r="H1777" s="121"/>
      <c r="I1777" s="121"/>
      <c r="J1777" s="121"/>
      <c r="K1777" s="121"/>
      <c r="L1777" s="121"/>
      <c r="M1777" s="121"/>
      <c r="N1777" s="121"/>
      <c r="O1777" s="121"/>
      <c r="P1777" s="121"/>
      <c r="Q1777" s="121"/>
      <c r="T1777" s="122"/>
      <c r="U1777" s="122"/>
      <c r="V1777" s="122"/>
      <c r="W1777" s="122"/>
      <c r="X1777" s="122"/>
      <c r="Y1777" s="98"/>
      <c r="Z1777" s="133"/>
      <c r="AA1777" s="122"/>
      <c r="AB1777" s="98"/>
    </row>
    <row r="1778" spans="4:28" x14ac:dyDescent="0.25">
      <c r="D1778" s="121"/>
      <c r="E1778" s="121"/>
      <c r="F1778" s="121"/>
      <c r="G1778" s="121"/>
      <c r="H1778" s="121"/>
      <c r="I1778" s="121"/>
      <c r="J1778" s="121"/>
      <c r="K1778" s="121"/>
      <c r="L1778" s="121"/>
      <c r="M1778" s="121"/>
      <c r="N1778" s="121"/>
      <c r="O1778" s="121"/>
      <c r="P1778" s="121"/>
      <c r="Q1778" s="121"/>
      <c r="T1778" s="122"/>
      <c r="U1778" s="122"/>
      <c r="V1778" s="122"/>
      <c r="W1778" s="122"/>
      <c r="X1778" s="122"/>
      <c r="Y1778" s="98"/>
      <c r="Z1778" s="133"/>
      <c r="AA1778" s="122"/>
      <c r="AB1778" s="98"/>
    </row>
    <row r="1779" spans="4:28" x14ac:dyDescent="0.25">
      <c r="D1779" s="121"/>
      <c r="E1779" s="121"/>
      <c r="F1779" s="121"/>
      <c r="G1779" s="121"/>
      <c r="H1779" s="121"/>
      <c r="I1779" s="121"/>
      <c r="J1779" s="121"/>
      <c r="K1779" s="121"/>
      <c r="L1779" s="121"/>
      <c r="M1779" s="121"/>
      <c r="N1779" s="121"/>
      <c r="O1779" s="121"/>
      <c r="P1779" s="121"/>
      <c r="Q1779" s="121"/>
      <c r="T1779" s="122"/>
      <c r="U1779" s="122"/>
      <c r="V1779" s="122"/>
      <c r="W1779" s="122"/>
      <c r="X1779" s="122"/>
      <c r="Y1779" s="98"/>
      <c r="Z1779" s="133"/>
      <c r="AA1779" s="122"/>
      <c r="AB1779" s="98"/>
    </row>
    <row r="1780" spans="4:28" x14ac:dyDescent="0.25">
      <c r="D1780" s="121"/>
      <c r="E1780" s="121"/>
      <c r="F1780" s="121"/>
      <c r="G1780" s="121"/>
      <c r="H1780" s="121"/>
      <c r="I1780" s="121"/>
      <c r="J1780" s="121"/>
      <c r="K1780" s="121"/>
      <c r="L1780" s="121"/>
      <c r="M1780" s="121"/>
      <c r="N1780" s="121"/>
      <c r="O1780" s="121"/>
      <c r="P1780" s="121"/>
      <c r="Q1780" s="121"/>
      <c r="T1780" s="122"/>
      <c r="U1780" s="122"/>
      <c r="V1780" s="122"/>
      <c r="W1780" s="122"/>
      <c r="X1780" s="122"/>
      <c r="Y1780" s="98"/>
      <c r="Z1780" s="133"/>
      <c r="AA1780" s="122"/>
      <c r="AB1780" s="98"/>
    </row>
    <row r="1781" spans="4:28" x14ac:dyDescent="0.25">
      <c r="D1781" s="121"/>
      <c r="E1781" s="121"/>
      <c r="F1781" s="121"/>
      <c r="G1781" s="121"/>
      <c r="H1781" s="121"/>
      <c r="I1781" s="121"/>
      <c r="J1781" s="121"/>
      <c r="K1781" s="121"/>
      <c r="L1781" s="121"/>
      <c r="M1781" s="121"/>
      <c r="N1781" s="121"/>
      <c r="O1781" s="121"/>
      <c r="P1781" s="121"/>
      <c r="Q1781" s="121"/>
      <c r="T1781" s="122"/>
      <c r="U1781" s="122"/>
      <c r="V1781" s="122"/>
      <c r="W1781" s="122"/>
      <c r="X1781" s="122"/>
      <c r="Y1781" s="98"/>
      <c r="Z1781" s="133"/>
      <c r="AA1781" s="122"/>
      <c r="AB1781" s="98"/>
    </row>
    <row r="1782" spans="4:28" x14ac:dyDescent="0.25">
      <c r="D1782" s="121"/>
      <c r="E1782" s="121"/>
      <c r="F1782" s="121"/>
      <c r="G1782" s="121"/>
      <c r="H1782" s="121"/>
      <c r="I1782" s="121"/>
      <c r="J1782" s="121"/>
      <c r="K1782" s="121"/>
      <c r="L1782" s="121"/>
      <c r="M1782" s="121"/>
      <c r="N1782" s="121"/>
      <c r="O1782" s="121"/>
      <c r="P1782" s="121"/>
      <c r="Q1782" s="121"/>
      <c r="T1782" s="122"/>
      <c r="U1782" s="122"/>
      <c r="V1782" s="122"/>
      <c r="W1782" s="122"/>
      <c r="X1782" s="122"/>
      <c r="Y1782" s="98"/>
      <c r="Z1782" s="133"/>
      <c r="AA1782" s="122"/>
      <c r="AB1782" s="98"/>
    </row>
    <row r="1783" spans="4:28" x14ac:dyDescent="0.25">
      <c r="D1783" s="121"/>
      <c r="E1783" s="121"/>
      <c r="F1783" s="121"/>
      <c r="G1783" s="121"/>
      <c r="H1783" s="121"/>
      <c r="I1783" s="121"/>
      <c r="J1783" s="121"/>
      <c r="K1783" s="121"/>
      <c r="L1783" s="121"/>
      <c r="M1783" s="121"/>
      <c r="N1783" s="121"/>
      <c r="O1783" s="121"/>
      <c r="P1783" s="121"/>
      <c r="Q1783" s="121"/>
      <c r="T1783" s="122"/>
      <c r="U1783" s="122"/>
      <c r="V1783" s="122"/>
      <c r="W1783" s="122"/>
      <c r="X1783" s="122"/>
      <c r="Y1783" s="98"/>
      <c r="Z1783" s="133"/>
      <c r="AA1783" s="122"/>
      <c r="AB1783" s="98"/>
    </row>
    <row r="1784" spans="4:28" x14ac:dyDescent="0.25">
      <c r="D1784" s="121"/>
      <c r="E1784" s="121"/>
      <c r="F1784" s="121"/>
      <c r="G1784" s="121"/>
      <c r="H1784" s="121"/>
      <c r="I1784" s="121"/>
      <c r="J1784" s="121"/>
      <c r="K1784" s="121"/>
      <c r="L1784" s="121"/>
      <c r="M1784" s="121"/>
      <c r="N1784" s="121"/>
      <c r="O1784" s="121"/>
      <c r="P1784" s="121"/>
      <c r="Q1784" s="121"/>
      <c r="T1784" s="122"/>
      <c r="U1784" s="122"/>
      <c r="V1784" s="122"/>
      <c r="W1784" s="122"/>
      <c r="X1784" s="122"/>
      <c r="Y1784" s="98"/>
      <c r="Z1784" s="133"/>
      <c r="AA1784" s="122"/>
      <c r="AB1784" s="98"/>
    </row>
    <row r="1785" spans="4:28" x14ac:dyDescent="0.25">
      <c r="D1785" s="121"/>
      <c r="E1785" s="121"/>
      <c r="F1785" s="121"/>
      <c r="G1785" s="121"/>
      <c r="H1785" s="121"/>
      <c r="I1785" s="121"/>
      <c r="J1785" s="121"/>
      <c r="K1785" s="121"/>
      <c r="L1785" s="121"/>
      <c r="M1785" s="121"/>
      <c r="N1785" s="121"/>
      <c r="O1785" s="121"/>
      <c r="P1785" s="121"/>
      <c r="Q1785" s="121"/>
      <c r="T1785" s="122"/>
      <c r="U1785" s="122"/>
      <c r="V1785" s="122"/>
      <c r="W1785" s="122"/>
      <c r="X1785" s="122"/>
      <c r="Y1785" s="98"/>
      <c r="Z1785" s="133"/>
      <c r="AA1785" s="122"/>
      <c r="AB1785" s="98"/>
    </row>
    <row r="1786" spans="4:28" x14ac:dyDescent="0.25">
      <c r="D1786" s="121"/>
      <c r="E1786" s="121"/>
      <c r="F1786" s="121"/>
      <c r="G1786" s="121"/>
      <c r="H1786" s="121"/>
      <c r="I1786" s="121"/>
      <c r="J1786" s="121"/>
      <c r="K1786" s="121"/>
      <c r="L1786" s="121"/>
      <c r="M1786" s="121"/>
      <c r="N1786" s="121"/>
      <c r="O1786" s="121"/>
      <c r="P1786" s="121"/>
      <c r="Q1786" s="121"/>
      <c r="T1786" s="122"/>
      <c r="U1786" s="122"/>
      <c r="V1786" s="122"/>
      <c r="W1786" s="122"/>
      <c r="X1786" s="122"/>
      <c r="Y1786" s="98"/>
      <c r="Z1786" s="133"/>
      <c r="AA1786" s="122"/>
      <c r="AB1786" s="98"/>
    </row>
    <row r="1787" spans="4:28" x14ac:dyDescent="0.25">
      <c r="D1787" s="121"/>
      <c r="E1787" s="121"/>
      <c r="F1787" s="121"/>
      <c r="G1787" s="121"/>
      <c r="H1787" s="121"/>
      <c r="I1787" s="121"/>
      <c r="J1787" s="121"/>
      <c r="K1787" s="121"/>
      <c r="L1787" s="121"/>
      <c r="M1787" s="121"/>
      <c r="N1787" s="121"/>
      <c r="O1787" s="121"/>
      <c r="P1787" s="121"/>
      <c r="Q1787" s="121"/>
      <c r="T1787" s="122"/>
      <c r="U1787" s="122"/>
      <c r="V1787" s="122"/>
      <c r="W1787" s="122"/>
      <c r="X1787" s="122"/>
      <c r="Y1787" s="98"/>
      <c r="Z1787" s="133"/>
      <c r="AA1787" s="122"/>
      <c r="AB1787" s="98"/>
    </row>
    <row r="1788" spans="4:28" x14ac:dyDescent="0.25">
      <c r="D1788" s="121"/>
      <c r="E1788" s="121"/>
      <c r="F1788" s="121"/>
      <c r="G1788" s="121"/>
      <c r="H1788" s="121"/>
      <c r="I1788" s="121"/>
      <c r="J1788" s="121"/>
      <c r="K1788" s="121"/>
      <c r="L1788" s="121"/>
      <c r="M1788" s="121"/>
      <c r="N1788" s="121"/>
      <c r="O1788" s="121"/>
      <c r="P1788" s="121"/>
      <c r="Q1788" s="121"/>
      <c r="T1788" s="122"/>
      <c r="U1788" s="122"/>
      <c r="V1788" s="122"/>
      <c r="W1788" s="122"/>
      <c r="X1788" s="122"/>
      <c r="Y1788" s="98"/>
      <c r="Z1788" s="133"/>
      <c r="AA1788" s="122"/>
      <c r="AB1788" s="98"/>
    </row>
    <row r="1789" spans="4:28" x14ac:dyDescent="0.25">
      <c r="D1789" s="121"/>
      <c r="E1789" s="121"/>
      <c r="F1789" s="121"/>
      <c r="G1789" s="121"/>
      <c r="H1789" s="121"/>
      <c r="I1789" s="121"/>
      <c r="J1789" s="121"/>
      <c r="K1789" s="121"/>
      <c r="L1789" s="121"/>
      <c r="M1789" s="121"/>
      <c r="N1789" s="121"/>
      <c r="O1789" s="121"/>
      <c r="P1789" s="121"/>
      <c r="Q1789" s="121"/>
      <c r="T1789" s="122"/>
      <c r="U1789" s="122"/>
      <c r="V1789" s="122"/>
      <c r="W1789" s="122"/>
      <c r="X1789" s="122"/>
      <c r="Y1789" s="98"/>
      <c r="Z1789" s="133"/>
      <c r="AA1789" s="122"/>
      <c r="AB1789" s="98"/>
    </row>
    <row r="1790" spans="4:28" x14ac:dyDescent="0.25">
      <c r="D1790" s="121"/>
      <c r="E1790" s="121"/>
      <c r="F1790" s="121"/>
      <c r="G1790" s="121"/>
      <c r="H1790" s="121"/>
      <c r="I1790" s="121"/>
      <c r="J1790" s="121"/>
      <c r="K1790" s="121"/>
      <c r="L1790" s="121"/>
      <c r="M1790" s="121"/>
      <c r="N1790" s="121"/>
      <c r="O1790" s="121"/>
      <c r="P1790" s="121"/>
      <c r="Q1790" s="121"/>
      <c r="T1790" s="122"/>
      <c r="U1790" s="122"/>
      <c r="V1790" s="122"/>
      <c r="W1790" s="122"/>
      <c r="X1790" s="122"/>
      <c r="Y1790" s="98"/>
      <c r="Z1790" s="133"/>
      <c r="AA1790" s="122"/>
      <c r="AB1790" s="98"/>
    </row>
    <row r="1791" spans="4:28" x14ac:dyDescent="0.25">
      <c r="D1791" s="121"/>
      <c r="E1791" s="121"/>
      <c r="F1791" s="121"/>
      <c r="G1791" s="121"/>
      <c r="H1791" s="121"/>
      <c r="I1791" s="121"/>
      <c r="J1791" s="121"/>
      <c r="K1791" s="121"/>
      <c r="L1791" s="121"/>
      <c r="M1791" s="121"/>
      <c r="N1791" s="121"/>
      <c r="O1791" s="121"/>
      <c r="P1791" s="121"/>
      <c r="Q1791" s="121"/>
      <c r="T1791" s="122"/>
      <c r="U1791" s="122"/>
      <c r="V1791" s="122"/>
      <c r="W1791" s="122"/>
      <c r="X1791" s="122"/>
      <c r="Y1791" s="98"/>
      <c r="Z1791" s="133"/>
      <c r="AA1791" s="122"/>
      <c r="AB1791" s="98"/>
    </row>
    <row r="1792" spans="4:28" x14ac:dyDescent="0.25">
      <c r="D1792" s="121"/>
      <c r="E1792" s="121"/>
      <c r="F1792" s="121"/>
      <c r="G1792" s="121"/>
      <c r="H1792" s="121"/>
      <c r="I1792" s="121"/>
      <c r="J1792" s="121"/>
      <c r="K1792" s="121"/>
      <c r="L1792" s="121"/>
      <c r="M1792" s="121"/>
      <c r="N1792" s="121"/>
      <c r="O1792" s="121"/>
      <c r="P1792" s="121"/>
      <c r="Q1792" s="121"/>
      <c r="T1792" s="122"/>
      <c r="U1792" s="122"/>
      <c r="V1792" s="122"/>
      <c r="W1792" s="122"/>
      <c r="X1792" s="122"/>
      <c r="Y1792" s="98"/>
      <c r="Z1792" s="133"/>
      <c r="AA1792" s="122"/>
      <c r="AB1792" s="98"/>
    </row>
    <row r="1793" spans="4:28" x14ac:dyDescent="0.25">
      <c r="D1793" s="121"/>
      <c r="E1793" s="121"/>
      <c r="F1793" s="121"/>
      <c r="G1793" s="121"/>
      <c r="H1793" s="121"/>
      <c r="I1793" s="121"/>
      <c r="J1793" s="121"/>
      <c r="K1793" s="121"/>
      <c r="L1793" s="121"/>
      <c r="M1793" s="121"/>
      <c r="N1793" s="121"/>
      <c r="O1793" s="121"/>
      <c r="P1793" s="121"/>
      <c r="Q1793" s="121"/>
      <c r="T1793" s="122"/>
      <c r="U1793" s="122"/>
      <c r="V1793" s="122"/>
      <c r="W1793" s="122"/>
      <c r="X1793" s="122"/>
      <c r="Y1793" s="98"/>
      <c r="Z1793" s="133"/>
      <c r="AA1793" s="122"/>
      <c r="AB1793" s="98"/>
    </row>
    <row r="1794" spans="4:28" x14ac:dyDescent="0.25">
      <c r="D1794" s="121"/>
      <c r="E1794" s="121"/>
      <c r="F1794" s="121"/>
      <c r="G1794" s="121"/>
      <c r="H1794" s="121"/>
      <c r="I1794" s="121"/>
      <c r="J1794" s="121"/>
      <c r="K1794" s="121"/>
      <c r="L1794" s="121"/>
      <c r="M1794" s="121"/>
      <c r="N1794" s="121"/>
      <c r="O1794" s="121"/>
      <c r="P1794" s="121"/>
      <c r="Q1794" s="121"/>
      <c r="T1794" s="122"/>
      <c r="U1794" s="122"/>
      <c r="V1794" s="122"/>
      <c r="W1794" s="122"/>
      <c r="X1794" s="122"/>
      <c r="Y1794" s="98"/>
      <c r="Z1794" s="133"/>
      <c r="AA1794" s="122"/>
      <c r="AB1794" s="98"/>
    </row>
    <row r="1795" spans="4:28" x14ac:dyDescent="0.25">
      <c r="D1795" s="121"/>
      <c r="E1795" s="121"/>
      <c r="F1795" s="121"/>
      <c r="G1795" s="121"/>
      <c r="H1795" s="121"/>
      <c r="I1795" s="121"/>
      <c r="J1795" s="121"/>
      <c r="K1795" s="121"/>
      <c r="L1795" s="121"/>
      <c r="M1795" s="121"/>
      <c r="N1795" s="121"/>
      <c r="O1795" s="121"/>
      <c r="P1795" s="121"/>
      <c r="Q1795" s="121"/>
      <c r="T1795" s="122"/>
      <c r="U1795" s="122"/>
      <c r="V1795" s="122"/>
      <c r="W1795" s="122"/>
      <c r="X1795" s="122"/>
      <c r="Y1795" s="98"/>
      <c r="Z1795" s="133"/>
      <c r="AA1795" s="122"/>
      <c r="AB1795" s="98"/>
    </row>
    <row r="1796" spans="4:28" x14ac:dyDescent="0.25">
      <c r="D1796" s="121"/>
      <c r="E1796" s="121"/>
      <c r="F1796" s="121"/>
      <c r="G1796" s="121"/>
      <c r="H1796" s="121"/>
      <c r="I1796" s="121"/>
      <c r="J1796" s="121"/>
      <c r="K1796" s="121"/>
      <c r="L1796" s="121"/>
      <c r="M1796" s="121"/>
      <c r="N1796" s="121"/>
      <c r="O1796" s="121"/>
      <c r="P1796" s="121"/>
      <c r="Q1796" s="121"/>
      <c r="T1796" s="122"/>
      <c r="U1796" s="122"/>
      <c r="V1796" s="122"/>
      <c r="W1796" s="122"/>
      <c r="X1796" s="122"/>
      <c r="Y1796" s="98"/>
      <c r="Z1796" s="133"/>
      <c r="AA1796" s="122"/>
      <c r="AB1796" s="98"/>
    </row>
    <row r="1797" spans="4:28" x14ac:dyDescent="0.25">
      <c r="D1797" s="121"/>
      <c r="E1797" s="121"/>
      <c r="F1797" s="121"/>
      <c r="G1797" s="121"/>
      <c r="H1797" s="121"/>
      <c r="I1797" s="121"/>
      <c r="J1797" s="121"/>
      <c r="K1797" s="121"/>
      <c r="L1797" s="121"/>
      <c r="M1797" s="121"/>
      <c r="N1797" s="121"/>
      <c r="O1797" s="121"/>
      <c r="P1797" s="121"/>
      <c r="Q1797" s="121"/>
      <c r="T1797" s="122"/>
      <c r="U1797" s="122"/>
      <c r="V1797" s="122"/>
      <c r="W1797" s="122"/>
      <c r="X1797" s="122"/>
      <c r="Y1797" s="98"/>
      <c r="Z1797" s="133"/>
      <c r="AA1797" s="122"/>
      <c r="AB1797" s="98"/>
    </row>
    <row r="1798" spans="4:28" x14ac:dyDescent="0.25">
      <c r="D1798" s="121"/>
      <c r="E1798" s="121"/>
      <c r="F1798" s="121"/>
      <c r="G1798" s="121"/>
      <c r="H1798" s="121"/>
      <c r="I1798" s="121"/>
      <c r="J1798" s="121"/>
      <c r="K1798" s="121"/>
      <c r="L1798" s="121"/>
      <c r="M1798" s="121"/>
      <c r="N1798" s="121"/>
      <c r="O1798" s="121"/>
      <c r="P1798" s="121"/>
      <c r="Q1798" s="121"/>
      <c r="T1798" s="122"/>
      <c r="U1798" s="122"/>
      <c r="V1798" s="122"/>
      <c r="W1798" s="122"/>
      <c r="X1798" s="122"/>
      <c r="Y1798" s="98"/>
      <c r="Z1798" s="133"/>
      <c r="AA1798" s="122"/>
      <c r="AB1798" s="98"/>
    </row>
    <row r="1799" spans="4:28" x14ac:dyDescent="0.25">
      <c r="D1799" s="121"/>
      <c r="E1799" s="121"/>
      <c r="F1799" s="121"/>
      <c r="G1799" s="121"/>
      <c r="H1799" s="121"/>
      <c r="I1799" s="121"/>
      <c r="J1799" s="121"/>
      <c r="K1799" s="121"/>
      <c r="L1799" s="121"/>
      <c r="M1799" s="121"/>
      <c r="N1799" s="121"/>
      <c r="O1799" s="121"/>
      <c r="P1799" s="121"/>
      <c r="Q1799" s="121"/>
      <c r="T1799" s="122"/>
      <c r="U1799" s="122"/>
      <c r="V1799" s="122"/>
      <c r="W1799" s="122"/>
      <c r="X1799" s="122"/>
      <c r="Y1799" s="98"/>
      <c r="Z1799" s="133"/>
      <c r="AA1799" s="122"/>
      <c r="AB1799" s="98"/>
    </row>
    <row r="1800" spans="4:28" x14ac:dyDescent="0.25">
      <c r="D1800" s="121"/>
      <c r="E1800" s="121"/>
      <c r="F1800" s="121"/>
      <c r="G1800" s="121"/>
      <c r="H1800" s="121"/>
      <c r="I1800" s="121"/>
      <c r="J1800" s="121"/>
      <c r="K1800" s="121"/>
      <c r="L1800" s="121"/>
      <c r="M1800" s="121"/>
      <c r="N1800" s="121"/>
      <c r="O1800" s="121"/>
      <c r="P1800" s="121"/>
      <c r="Q1800" s="121"/>
      <c r="T1800" s="122"/>
      <c r="U1800" s="122"/>
      <c r="V1800" s="122"/>
      <c r="W1800" s="122"/>
      <c r="X1800" s="122"/>
      <c r="Y1800" s="98"/>
      <c r="Z1800" s="133"/>
      <c r="AA1800" s="122"/>
      <c r="AB1800" s="98"/>
    </row>
    <row r="1801" spans="4:28" x14ac:dyDescent="0.25">
      <c r="D1801" s="121"/>
      <c r="E1801" s="121"/>
      <c r="F1801" s="121"/>
      <c r="G1801" s="121"/>
      <c r="H1801" s="121"/>
      <c r="I1801" s="121"/>
      <c r="J1801" s="121"/>
      <c r="K1801" s="121"/>
      <c r="L1801" s="121"/>
      <c r="M1801" s="121"/>
      <c r="N1801" s="121"/>
      <c r="O1801" s="121"/>
      <c r="P1801" s="121"/>
      <c r="Q1801" s="121"/>
      <c r="T1801" s="122"/>
      <c r="U1801" s="122"/>
      <c r="V1801" s="122"/>
      <c r="W1801" s="122"/>
      <c r="X1801" s="122"/>
      <c r="Y1801" s="98"/>
      <c r="Z1801" s="133"/>
      <c r="AA1801" s="122"/>
      <c r="AB1801" s="98"/>
    </row>
    <row r="1802" spans="4:28" x14ac:dyDescent="0.25">
      <c r="D1802" s="121"/>
      <c r="E1802" s="121"/>
      <c r="F1802" s="121"/>
      <c r="G1802" s="121"/>
      <c r="H1802" s="121"/>
      <c r="I1802" s="121"/>
      <c r="J1802" s="121"/>
      <c r="K1802" s="121"/>
      <c r="L1802" s="121"/>
      <c r="M1802" s="121"/>
      <c r="N1802" s="121"/>
      <c r="O1802" s="121"/>
      <c r="P1802" s="121"/>
      <c r="Q1802" s="121"/>
      <c r="T1802" s="122"/>
      <c r="U1802" s="122"/>
      <c r="V1802" s="122"/>
      <c r="W1802" s="122"/>
      <c r="X1802" s="122"/>
      <c r="Y1802" s="98"/>
      <c r="Z1802" s="133"/>
      <c r="AA1802" s="122"/>
      <c r="AB1802" s="98"/>
    </row>
    <row r="1803" spans="4:28" x14ac:dyDescent="0.25">
      <c r="D1803" s="121"/>
      <c r="E1803" s="121"/>
      <c r="F1803" s="121"/>
      <c r="G1803" s="121"/>
      <c r="H1803" s="121"/>
      <c r="I1803" s="121"/>
      <c r="J1803" s="121"/>
      <c r="K1803" s="121"/>
      <c r="L1803" s="121"/>
      <c r="M1803" s="121"/>
      <c r="N1803" s="121"/>
      <c r="O1803" s="121"/>
      <c r="P1803" s="121"/>
      <c r="Q1803" s="121"/>
      <c r="T1803" s="122"/>
      <c r="U1803" s="122"/>
      <c r="V1803" s="122"/>
      <c r="W1803" s="122"/>
      <c r="X1803" s="122"/>
      <c r="Y1803" s="98"/>
      <c r="Z1803" s="133"/>
      <c r="AA1803" s="122"/>
      <c r="AB1803" s="98"/>
    </row>
    <row r="1804" spans="4:28" x14ac:dyDescent="0.25">
      <c r="D1804" s="121"/>
      <c r="E1804" s="121"/>
      <c r="F1804" s="121"/>
      <c r="G1804" s="121"/>
      <c r="H1804" s="121"/>
      <c r="I1804" s="121"/>
      <c r="J1804" s="121"/>
      <c r="K1804" s="121"/>
      <c r="L1804" s="121"/>
      <c r="M1804" s="121"/>
      <c r="N1804" s="121"/>
      <c r="O1804" s="121"/>
      <c r="P1804" s="121"/>
      <c r="Q1804" s="121"/>
      <c r="T1804" s="122"/>
      <c r="U1804" s="122"/>
      <c r="V1804" s="122"/>
      <c r="W1804" s="122"/>
      <c r="X1804" s="122"/>
      <c r="Y1804" s="98"/>
      <c r="Z1804" s="133"/>
      <c r="AA1804" s="122"/>
      <c r="AB1804" s="98"/>
    </row>
    <row r="1805" spans="4:28" x14ac:dyDescent="0.25">
      <c r="D1805" s="121"/>
      <c r="E1805" s="121"/>
      <c r="F1805" s="121"/>
      <c r="G1805" s="121"/>
      <c r="H1805" s="121"/>
      <c r="I1805" s="121"/>
      <c r="J1805" s="121"/>
      <c r="K1805" s="121"/>
      <c r="L1805" s="121"/>
      <c r="M1805" s="121"/>
      <c r="N1805" s="121"/>
      <c r="O1805" s="121"/>
      <c r="P1805" s="121"/>
      <c r="Q1805" s="121"/>
      <c r="T1805" s="122"/>
      <c r="U1805" s="122"/>
      <c r="V1805" s="122"/>
      <c r="W1805" s="122"/>
      <c r="X1805" s="122"/>
      <c r="Y1805" s="98"/>
      <c r="Z1805" s="133"/>
      <c r="AA1805" s="122"/>
      <c r="AB1805" s="98"/>
    </row>
    <row r="1806" spans="4:28" x14ac:dyDescent="0.25">
      <c r="D1806" s="121"/>
      <c r="E1806" s="121"/>
      <c r="F1806" s="121"/>
      <c r="G1806" s="121"/>
      <c r="H1806" s="121"/>
      <c r="I1806" s="121"/>
      <c r="J1806" s="121"/>
      <c r="K1806" s="121"/>
      <c r="L1806" s="121"/>
      <c r="M1806" s="121"/>
      <c r="N1806" s="121"/>
      <c r="O1806" s="121"/>
      <c r="P1806" s="121"/>
      <c r="Q1806" s="121"/>
      <c r="T1806" s="122"/>
      <c r="U1806" s="122"/>
      <c r="V1806" s="122"/>
      <c r="W1806" s="122"/>
      <c r="X1806" s="122"/>
      <c r="Y1806" s="98"/>
      <c r="Z1806" s="133"/>
      <c r="AA1806" s="122"/>
      <c r="AB1806" s="98"/>
    </row>
    <row r="1807" spans="4:28" x14ac:dyDescent="0.25">
      <c r="D1807" s="121"/>
      <c r="E1807" s="121"/>
      <c r="F1807" s="121"/>
      <c r="G1807" s="121"/>
      <c r="H1807" s="121"/>
      <c r="I1807" s="121"/>
      <c r="J1807" s="121"/>
      <c r="K1807" s="121"/>
      <c r="L1807" s="121"/>
      <c r="M1807" s="121"/>
      <c r="N1807" s="121"/>
      <c r="O1807" s="121"/>
      <c r="P1807" s="121"/>
      <c r="Q1807" s="121"/>
      <c r="T1807" s="122"/>
      <c r="U1807" s="122"/>
      <c r="V1807" s="122"/>
      <c r="W1807" s="122"/>
      <c r="X1807" s="122"/>
      <c r="Y1807" s="98"/>
      <c r="Z1807" s="133"/>
      <c r="AA1807" s="122"/>
      <c r="AB1807" s="98"/>
    </row>
    <row r="1808" spans="4:28" x14ac:dyDescent="0.25">
      <c r="D1808" s="121"/>
      <c r="E1808" s="121"/>
      <c r="F1808" s="121"/>
      <c r="G1808" s="121"/>
      <c r="H1808" s="121"/>
      <c r="I1808" s="121"/>
      <c r="J1808" s="121"/>
      <c r="K1808" s="121"/>
      <c r="L1808" s="121"/>
      <c r="M1808" s="121"/>
      <c r="N1808" s="121"/>
      <c r="O1808" s="121"/>
      <c r="P1808" s="121"/>
      <c r="Q1808" s="121"/>
      <c r="T1808" s="122"/>
      <c r="U1808" s="122"/>
      <c r="V1808" s="122"/>
      <c r="W1808" s="122"/>
      <c r="X1808" s="122"/>
      <c r="Y1808" s="98"/>
      <c r="Z1808" s="133"/>
      <c r="AA1808" s="122"/>
      <c r="AB1808" s="98"/>
    </row>
    <row r="1809" spans="4:28" x14ac:dyDescent="0.25">
      <c r="D1809" s="121"/>
      <c r="E1809" s="121"/>
      <c r="F1809" s="121"/>
      <c r="G1809" s="121"/>
      <c r="H1809" s="121"/>
      <c r="I1809" s="121"/>
      <c r="J1809" s="121"/>
      <c r="K1809" s="121"/>
      <c r="L1809" s="121"/>
      <c r="M1809" s="121"/>
      <c r="N1809" s="121"/>
      <c r="O1809" s="121"/>
      <c r="P1809" s="121"/>
      <c r="Q1809" s="121"/>
      <c r="T1809" s="122"/>
      <c r="U1809" s="122"/>
      <c r="V1809" s="122"/>
      <c r="W1809" s="122"/>
      <c r="X1809" s="122"/>
      <c r="Y1809" s="98"/>
      <c r="Z1809" s="133"/>
      <c r="AA1809" s="122"/>
      <c r="AB1809" s="98"/>
    </row>
    <row r="1810" spans="4:28" x14ac:dyDescent="0.25">
      <c r="D1810" s="121"/>
      <c r="E1810" s="121"/>
      <c r="F1810" s="121"/>
      <c r="G1810" s="121"/>
      <c r="H1810" s="121"/>
      <c r="I1810" s="121"/>
      <c r="J1810" s="121"/>
      <c r="K1810" s="121"/>
      <c r="L1810" s="121"/>
      <c r="M1810" s="121"/>
      <c r="N1810" s="121"/>
      <c r="O1810" s="121"/>
      <c r="P1810" s="121"/>
      <c r="Q1810" s="121"/>
      <c r="T1810" s="122"/>
      <c r="U1810" s="122"/>
      <c r="V1810" s="122"/>
      <c r="W1810" s="122"/>
      <c r="X1810" s="122"/>
      <c r="Y1810" s="98"/>
      <c r="Z1810" s="133"/>
      <c r="AA1810" s="122"/>
      <c r="AB1810" s="98"/>
    </row>
    <row r="1811" spans="4:28" x14ac:dyDescent="0.25">
      <c r="D1811" s="121"/>
      <c r="E1811" s="121"/>
      <c r="F1811" s="121"/>
      <c r="G1811" s="121"/>
      <c r="H1811" s="121"/>
      <c r="I1811" s="121"/>
      <c r="J1811" s="121"/>
      <c r="K1811" s="121"/>
      <c r="L1811" s="121"/>
      <c r="M1811" s="121"/>
      <c r="N1811" s="121"/>
      <c r="O1811" s="121"/>
      <c r="P1811" s="121"/>
      <c r="Q1811" s="121"/>
      <c r="T1811" s="122"/>
      <c r="U1811" s="122"/>
      <c r="V1811" s="122"/>
      <c r="W1811" s="122"/>
      <c r="X1811" s="122"/>
      <c r="Y1811" s="98"/>
      <c r="Z1811" s="133"/>
      <c r="AA1811" s="122"/>
      <c r="AB1811" s="98"/>
    </row>
    <row r="1812" spans="4:28" x14ac:dyDescent="0.25">
      <c r="D1812" s="121"/>
      <c r="E1812" s="121"/>
      <c r="F1812" s="121"/>
      <c r="G1812" s="121"/>
      <c r="H1812" s="121"/>
      <c r="I1812" s="121"/>
      <c r="J1812" s="121"/>
      <c r="K1812" s="121"/>
      <c r="L1812" s="121"/>
      <c r="M1812" s="121"/>
      <c r="N1812" s="121"/>
      <c r="O1812" s="121"/>
      <c r="P1812" s="121"/>
      <c r="Q1812" s="121"/>
      <c r="T1812" s="122"/>
      <c r="U1812" s="122"/>
      <c r="V1812" s="122"/>
      <c r="W1812" s="122"/>
      <c r="X1812" s="122"/>
      <c r="Y1812" s="98"/>
      <c r="Z1812" s="133"/>
      <c r="AA1812" s="122"/>
      <c r="AB1812" s="98"/>
    </row>
    <row r="1813" spans="4:28" x14ac:dyDescent="0.25">
      <c r="D1813" s="121"/>
      <c r="E1813" s="121"/>
      <c r="F1813" s="121"/>
      <c r="G1813" s="121"/>
      <c r="H1813" s="121"/>
      <c r="I1813" s="121"/>
      <c r="J1813" s="121"/>
      <c r="K1813" s="121"/>
      <c r="L1813" s="121"/>
      <c r="M1813" s="121"/>
      <c r="N1813" s="121"/>
      <c r="O1813" s="121"/>
      <c r="P1813" s="121"/>
      <c r="Q1813" s="121"/>
      <c r="T1813" s="122"/>
      <c r="U1813" s="122"/>
      <c r="V1813" s="122"/>
      <c r="W1813" s="122"/>
      <c r="X1813" s="122"/>
      <c r="Y1813" s="98"/>
      <c r="Z1813" s="133"/>
      <c r="AA1813" s="122"/>
      <c r="AB1813" s="98"/>
    </row>
    <row r="1814" spans="4:28" x14ac:dyDescent="0.25">
      <c r="D1814" s="121"/>
      <c r="E1814" s="121"/>
      <c r="F1814" s="121"/>
      <c r="G1814" s="121"/>
      <c r="H1814" s="121"/>
      <c r="I1814" s="121"/>
      <c r="J1814" s="121"/>
      <c r="K1814" s="121"/>
      <c r="L1814" s="121"/>
      <c r="M1814" s="121"/>
      <c r="N1814" s="121"/>
      <c r="O1814" s="121"/>
      <c r="P1814" s="121"/>
      <c r="Q1814" s="121"/>
      <c r="T1814" s="122"/>
      <c r="U1814" s="122"/>
      <c r="V1814" s="122"/>
      <c r="W1814" s="122"/>
      <c r="X1814" s="122"/>
      <c r="Y1814" s="98"/>
      <c r="Z1814" s="133"/>
      <c r="AA1814" s="122"/>
      <c r="AB1814" s="98"/>
    </row>
    <row r="1815" spans="4:28" x14ac:dyDescent="0.25">
      <c r="D1815" s="121"/>
      <c r="E1815" s="121"/>
      <c r="F1815" s="121"/>
      <c r="G1815" s="121"/>
      <c r="H1815" s="121"/>
      <c r="I1815" s="121"/>
      <c r="J1815" s="121"/>
      <c r="K1815" s="121"/>
      <c r="L1815" s="121"/>
      <c r="M1815" s="121"/>
      <c r="N1815" s="121"/>
      <c r="O1815" s="121"/>
      <c r="P1815" s="121"/>
      <c r="Q1815" s="121"/>
      <c r="T1815" s="122"/>
      <c r="U1815" s="122"/>
      <c r="V1815" s="122"/>
      <c r="W1815" s="122"/>
      <c r="X1815" s="122"/>
      <c r="Y1815" s="98"/>
      <c r="Z1815" s="133"/>
      <c r="AA1815" s="122"/>
      <c r="AB1815" s="98"/>
    </row>
    <row r="1816" spans="4:28" x14ac:dyDescent="0.25">
      <c r="D1816" s="121"/>
      <c r="E1816" s="121"/>
      <c r="F1816" s="121"/>
      <c r="G1816" s="121"/>
      <c r="H1816" s="121"/>
      <c r="I1816" s="121"/>
      <c r="J1816" s="121"/>
      <c r="K1816" s="121"/>
      <c r="L1816" s="121"/>
      <c r="M1816" s="121"/>
      <c r="N1816" s="121"/>
      <c r="O1816" s="121"/>
      <c r="P1816" s="121"/>
      <c r="Q1816" s="121"/>
      <c r="T1816" s="122"/>
      <c r="U1816" s="122"/>
      <c r="V1816" s="122"/>
      <c r="W1816" s="122"/>
      <c r="X1816" s="122"/>
      <c r="Y1816" s="98"/>
      <c r="Z1816" s="133"/>
      <c r="AA1816" s="122"/>
      <c r="AB1816" s="98"/>
    </row>
    <row r="1817" spans="4:28" x14ac:dyDescent="0.25">
      <c r="D1817" s="121"/>
      <c r="E1817" s="121"/>
      <c r="F1817" s="121"/>
      <c r="G1817" s="121"/>
      <c r="H1817" s="121"/>
      <c r="I1817" s="121"/>
      <c r="J1817" s="121"/>
      <c r="K1817" s="121"/>
      <c r="L1817" s="121"/>
      <c r="M1817" s="121"/>
      <c r="N1817" s="121"/>
      <c r="O1817" s="121"/>
      <c r="P1817" s="121"/>
      <c r="Q1817" s="121"/>
      <c r="T1817" s="122"/>
      <c r="U1817" s="122"/>
      <c r="V1817" s="122"/>
      <c r="W1817" s="122"/>
      <c r="X1817" s="122"/>
      <c r="Y1817" s="98"/>
      <c r="Z1817" s="133"/>
      <c r="AA1817" s="122"/>
      <c r="AB1817" s="98"/>
    </row>
    <row r="1818" spans="4:28" x14ac:dyDescent="0.25">
      <c r="D1818" s="121"/>
      <c r="E1818" s="121"/>
      <c r="F1818" s="121"/>
      <c r="G1818" s="121"/>
      <c r="H1818" s="121"/>
      <c r="I1818" s="121"/>
      <c r="J1818" s="121"/>
      <c r="K1818" s="121"/>
      <c r="L1818" s="121"/>
      <c r="M1818" s="121"/>
      <c r="N1818" s="121"/>
      <c r="O1818" s="121"/>
      <c r="P1818" s="121"/>
      <c r="Q1818" s="121"/>
      <c r="T1818" s="122"/>
      <c r="U1818" s="122"/>
      <c r="V1818" s="122"/>
      <c r="W1818" s="122"/>
      <c r="X1818" s="122"/>
      <c r="Y1818" s="98"/>
      <c r="Z1818" s="133"/>
      <c r="AA1818" s="122"/>
      <c r="AB1818" s="98"/>
    </row>
    <row r="1819" spans="4:28" x14ac:dyDescent="0.25">
      <c r="D1819" s="121"/>
      <c r="E1819" s="121"/>
      <c r="F1819" s="121"/>
      <c r="G1819" s="121"/>
      <c r="H1819" s="121"/>
      <c r="I1819" s="121"/>
      <c r="J1819" s="121"/>
      <c r="K1819" s="121"/>
      <c r="L1819" s="121"/>
      <c r="M1819" s="121"/>
      <c r="N1819" s="121"/>
      <c r="O1819" s="121"/>
      <c r="P1819" s="121"/>
      <c r="Q1819" s="121"/>
      <c r="T1819" s="122"/>
      <c r="U1819" s="122"/>
      <c r="V1819" s="122"/>
      <c r="W1819" s="122"/>
      <c r="X1819" s="122"/>
      <c r="Y1819" s="98"/>
      <c r="Z1819" s="133"/>
      <c r="AA1819" s="122"/>
      <c r="AB1819" s="98"/>
    </row>
    <row r="1820" spans="4:28" x14ac:dyDescent="0.25">
      <c r="D1820" s="121"/>
      <c r="E1820" s="121"/>
      <c r="F1820" s="121"/>
      <c r="G1820" s="121"/>
      <c r="H1820" s="121"/>
      <c r="I1820" s="121"/>
      <c r="J1820" s="121"/>
      <c r="K1820" s="121"/>
      <c r="L1820" s="121"/>
      <c r="M1820" s="121"/>
      <c r="N1820" s="121"/>
      <c r="O1820" s="121"/>
      <c r="P1820" s="121"/>
      <c r="Q1820" s="121"/>
      <c r="T1820" s="122"/>
      <c r="U1820" s="122"/>
      <c r="V1820" s="122"/>
      <c r="W1820" s="122"/>
      <c r="X1820" s="122"/>
      <c r="Y1820" s="98"/>
      <c r="Z1820" s="133"/>
      <c r="AA1820" s="122"/>
      <c r="AB1820" s="98"/>
    </row>
    <row r="1821" spans="4:28" x14ac:dyDescent="0.25">
      <c r="D1821" s="121"/>
      <c r="E1821" s="121"/>
      <c r="F1821" s="121"/>
      <c r="G1821" s="121"/>
      <c r="H1821" s="121"/>
      <c r="I1821" s="121"/>
      <c r="J1821" s="121"/>
      <c r="K1821" s="121"/>
      <c r="L1821" s="121"/>
      <c r="M1821" s="121"/>
      <c r="N1821" s="121"/>
      <c r="O1821" s="121"/>
      <c r="P1821" s="121"/>
      <c r="Q1821" s="121"/>
      <c r="T1821" s="122"/>
      <c r="U1821" s="122"/>
      <c r="V1821" s="122"/>
      <c r="W1821" s="122"/>
      <c r="X1821" s="122"/>
      <c r="Y1821" s="98"/>
      <c r="Z1821" s="133"/>
      <c r="AA1821" s="122"/>
      <c r="AB1821" s="98"/>
    </row>
    <row r="1822" spans="4:28" x14ac:dyDescent="0.25">
      <c r="D1822" s="121"/>
      <c r="E1822" s="121"/>
      <c r="F1822" s="121"/>
      <c r="G1822" s="121"/>
      <c r="H1822" s="121"/>
      <c r="I1822" s="121"/>
      <c r="J1822" s="121"/>
      <c r="K1822" s="121"/>
      <c r="L1822" s="121"/>
      <c r="M1822" s="121"/>
      <c r="N1822" s="121"/>
      <c r="O1822" s="121"/>
      <c r="P1822" s="121"/>
      <c r="Q1822" s="121"/>
      <c r="T1822" s="122"/>
      <c r="U1822" s="122"/>
      <c r="V1822" s="122"/>
      <c r="W1822" s="122"/>
      <c r="X1822" s="122"/>
      <c r="Y1822" s="98"/>
      <c r="Z1822" s="133"/>
      <c r="AA1822" s="122"/>
      <c r="AB1822" s="98"/>
    </row>
    <row r="1823" spans="4:28" x14ac:dyDescent="0.25">
      <c r="D1823" s="121"/>
      <c r="E1823" s="121"/>
      <c r="F1823" s="121"/>
      <c r="G1823" s="121"/>
      <c r="H1823" s="121"/>
      <c r="I1823" s="121"/>
      <c r="J1823" s="121"/>
      <c r="K1823" s="121"/>
      <c r="L1823" s="121"/>
      <c r="M1823" s="121"/>
      <c r="N1823" s="121"/>
      <c r="O1823" s="121"/>
      <c r="P1823" s="121"/>
      <c r="Q1823" s="121"/>
      <c r="T1823" s="122"/>
      <c r="U1823" s="122"/>
      <c r="V1823" s="122"/>
      <c r="W1823" s="122"/>
      <c r="X1823" s="122"/>
      <c r="Y1823" s="98"/>
      <c r="Z1823" s="133"/>
      <c r="AA1823" s="122"/>
      <c r="AB1823" s="98"/>
    </row>
    <row r="1824" spans="4:28" x14ac:dyDescent="0.25">
      <c r="D1824" s="121"/>
      <c r="E1824" s="121"/>
      <c r="F1824" s="121"/>
      <c r="G1824" s="121"/>
      <c r="H1824" s="121"/>
      <c r="I1824" s="121"/>
      <c r="J1824" s="121"/>
      <c r="K1824" s="121"/>
      <c r="L1824" s="121"/>
      <c r="M1824" s="121"/>
      <c r="N1824" s="121"/>
      <c r="O1824" s="121"/>
      <c r="P1824" s="121"/>
      <c r="Q1824" s="121"/>
      <c r="T1824" s="122"/>
      <c r="U1824" s="122"/>
      <c r="V1824" s="122"/>
      <c r="W1824" s="122"/>
      <c r="X1824" s="122"/>
      <c r="Y1824" s="98"/>
      <c r="Z1824" s="133"/>
      <c r="AA1824" s="122"/>
      <c r="AB1824" s="98"/>
    </row>
    <row r="1825" spans="3:28" x14ac:dyDescent="0.25">
      <c r="D1825" s="121"/>
      <c r="E1825" s="121"/>
      <c r="F1825" s="121"/>
      <c r="G1825" s="121"/>
      <c r="H1825" s="121"/>
      <c r="I1825" s="121"/>
      <c r="J1825" s="121"/>
      <c r="K1825" s="121"/>
      <c r="L1825" s="121"/>
      <c r="M1825" s="121"/>
      <c r="N1825" s="121"/>
      <c r="O1825" s="121"/>
      <c r="P1825" s="121"/>
      <c r="Q1825" s="121"/>
      <c r="T1825" s="122"/>
      <c r="U1825" s="122"/>
      <c r="V1825" s="122"/>
      <c r="W1825" s="122"/>
      <c r="X1825" s="122"/>
      <c r="Y1825" s="98"/>
      <c r="Z1825" s="133"/>
      <c r="AA1825" s="122"/>
      <c r="AB1825" s="98"/>
    </row>
    <row r="1826" spans="3:28" x14ac:dyDescent="0.25">
      <c r="D1826" s="121"/>
      <c r="E1826" s="121"/>
      <c r="F1826" s="121"/>
      <c r="G1826" s="121"/>
      <c r="H1826" s="121"/>
      <c r="I1826" s="121"/>
      <c r="J1826" s="121"/>
      <c r="K1826" s="121"/>
      <c r="L1826" s="121"/>
      <c r="M1826" s="121"/>
      <c r="N1826" s="121"/>
      <c r="O1826" s="121"/>
      <c r="P1826" s="121"/>
      <c r="Q1826" s="121"/>
      <c r="T1826" s="122"/>
      <c r="U1826" s="122"/>
      <c r="V1826" s="122"/>
      <c r="W1826" s="122"/>
      <c r="X1826" s="122"/>
      <c r="Y1826" s="98"/>
      <c r="Z1826" s="133"/>
      <c r="AA1826" s="122"/>
      <c r="AB1826" s="98"/>
    </row>
    <row r="1827" spans="3:28" x14ac:dyDescent="0.25">
      <c r="D1827" s="121"/>
      <c r="E1827" s="121"/>
      <c r="F1827" s="121"/>
      <c r="G1827" s="121"/>
      <c r="H1827" s="121"/>
      <c r="I1827" s="121"/>
      <c r="J1827" s="121"/>
      <c r="K1827" s="121"/>
      <c r="L1827" s="121"/>
      <c r="M1827" s="121"/>
      <c r="N1827" s="121"/>
      <c r="O1827" s="121"/>
      <c r="P1827" s="121"/>
      <c r="Q1827" s="121"/>
      <c r="T1827" s="122"/>
      <c r="U1827" s="122"/>
      <c r="V1827" s="122"/>
      <c r="W1827" s="122"/>
      <c r="X1827" s="122"/>
      <c r="Y1827" s="98"/>
      <c r="Z1827" s="133"/>
      <c r="AA1827" s="122"/>
      <c r="AB1827" s="98"/>
    </row>
    <row r="1828" spans="3:28" x14ac:dyDescent="0.25">
      <c r="D1828" s="121"/>
      <c r="E1828" s="121"/>
      <c r="F1828" s="121"/>
      <c r="G1828" s="121"/>
      <c r="H1828" s="121"/>
      <c r="I1828" s="121"/>
      <c r="J1828" s="121"/>
      <c r="K1828" s="121"/>
      <c r="L1828" s="121"/>
      <c r="M1828" s="121"/>
      <c r="N1828" s="121"/>
      <c r="O1828" s="121"/>
      <c r="P1828" s="121"/>
      <c r="Q1828" s="121"/>
      <c r="T1828" s="122"/>
      <c r="U1828" s="122"/>
      <c r="V1828" s="122"/>
      <c r="W1828" s="122"/>
      <c r="X1828" s="122"/>
      <c r="Y1828" s="98"/>
      <c r="Z1828" s="133"/>
      <c r="AA1828" s="122"/>
      <c r="AB1828" s="98"/>
    </row>
    <row r="1829" spans="3:28" x14ac:dyDescent="0.25">
      <c r="C1829" s="131"/>
      <c r="D1829" s="121"/>
      <c r="E1829" s="121"/>
      <c r="F1829" s="121"/>
      <c r="G1829" s="121"/>
      <c r="H1829" s="121"/>
      <c r="I1829" s="121"/>
      <c r="J1829" s="121"/>
      <c r="K1829" s="121"/>
      <c r="L1829" s="121"/>
      <c r="M1829" s="121"/>
      <c r="N1829" s="121"/>
      <c r="O1829" s="121"/>
      <c r="P1829" s="121"/>
      <c r="Q1829" s="121"/>
      <c r="S1829" s="131"/>
      <c r="T1829" s="122"/>
      <c r="U1829" s="122"/>
      <c r="V1829" s="122"/>
      <c r="W1829" s="122"/>
      <c r="X1829" s="122"/>
      <c r="Y1829" s="98"/>
      <c r="Z1829" s="133"/>
      <c r="AA1829" s="122"/>
      <c r="AB1829" s="98"/>
    </row>
    <row r="1830" spans="3:28" x14ac:dyDescent="0.25">
      <c r="D1830" s="121"/>
      <c r="E1830" s="121"/>
      <c r="F1830" s="121"/>
      <c r="G1830" s="121"/>
      <c r="H1830" s="121"/>
      <c r="I1830" s="121"/>
      <c r="J1830" s="121"/>
      <c r="K1830" s="121"/>
      <c r="L1830" s="121"/>
      <c r="M1830" s="121"/>
      <c r="N1830" s="121"/>
      <c r="O1830" s="121"/>
      <c r="P1830" s="121"/>
      <c r="Q1830" s="121"/>
      <c r="T1830" s="122"/>
      <c r="U1830" s="122"/>
      <c r="V1830" s="122"/>
      <c r="W1830" s="122"/>
      <c r="X1830" s="122"/>
      <c r="Y1830" s="98"/>
      <c r="Z1830" s="133"/>
      <c r="AA1830" s="122"/>
      <c r="AB1830" s="98"/>
    </row>
    <row r="1831" spans="3:28" x14ac:dyDescent="0.25">
      <c r="D1831" s="121"/>
      <c r="E1831" s="121"/>
      <c r="F1831" s="121"/>
      <c r="G1831" s="121"/>
      <c r="H1831" s="121"/>
      <c r="I1831" s="121"/>
      <c r="J1831" s="121"/>
      <c r="K1831" s="121"/>
      <c r="L1831" s="121"/>
      <c r="M1831" s="121"/>
      <c r="N1831" s="121"/>
      <c r="O1831" s="121"/>
      <c r="P1831" s="121"/>
      <c r="Q1831" s="121"/>
      <c r="T1831" s="122"/>
      <c r="U1831" s="122"/>
      <c r="V1831" s="122"/>
      <c r="W1831" s="122"/>
      <c r="X1831" s="122"/>
      <c r="Y1831" s="98"/>
      <c r="Z1831" s="133"/>
      <c r="AA1831" s="122"/>
      <c r="AB1831" s="98"/>
    </row>
    <row r="1832" spans="3:28" x14ac:dyDescent="0.25">
      <c r="D1832" s="121"/>
      <c r="E1832" s="121"/>
      <c r="F1832" s="121"/>
      <c r="G1832" s="121"/>
      <c r="H1832" s="121"/>
      <c r="I1832" s="121"/>
      <c r="J1832" s="121"/>
      <c r="K1832" s="121"/>
      <c r="L1832" s="121"/>
      <c r="M1832" s="121"/>
      <c r="N1832" s="121"/>
      <c r="O1832" s="121"/>
      <c r="P1832" s="121"/>
      <c r="Q1832" s="121"/>
      <c r="T1832" s="122"/>
      <c r="U1832" s="122"/>
      <c r="V1832" s="122"/>
      <c r="W1832" s="122"/>
      <c r="X1832" s="122"/>
      <c r="Y1832" s="98"/>
      <c r="Z1832" s="133"/>
      <c r="AA1832" s="122"/>
      <c r="AB1832" s="98"/>
    </row>
    <row r="1833" spans="3:28" x14ac:dyDescent="0.25">
      <c r="D1833" s="121"/>
      <c r="E1833" s="121"/>
      <c r="F1833" s="121"/>
      <c r="G1833" s="121"/>
      <c r="H1833" s="121"/>
      <c r="I1833" s="121"/>
      <c r="J1833" s="121"/>
      <c r="K1833" s="121"/>
      <c r="L1833" s="121"/>
      <c r="M1833" s="121"/>
      <c r="N1833" s="121"/>
      <c r="O1833" s="121"/>
      <c r="P1833" s="121"/>
      <c r="Q1833" s="121"/>
      <c r="T1833" s="122"/>
      <c r="U1833" s="122"/>
      <c r="V1833" s="122"/>
      <c r="W1833" s="122"/>
      <c r="X1833" s="122"/>
      <c r="Y1833" s="98"/>
      <c r="Z1833" s="133"/>
      <c r="AA1833" s="122"/>
      <c r="AB1833" s="98"/>
    </row>
    <row r="1834" spans="3:28" x14ac:dyDescent="0.25">
      <c r="D1834" s="121"/>
      <c r="E1834" s="121"/>
      <c r="F1834" s="121"/>
      <c r="G1834" s="121"/>
      <c r="H1834" s="121"/>
      <c r="I1834" s="121"/>
      <c r="J1834" s="121"/>
      <c r="K1834" s="121"/>
      <c r="L1834" s="121"/>
      <c r="M1834" s="121"/>
      <c r="N1834" s="121"/>
      <c r="O1834" s="121"/>
      <c r="P1834" s="121"/>
      <c r="Q1834" s="121"/>
      <c r="T1834" s="122"/>
      <c r="U1834" s="122"/>
      <c r="V1834" s="122"/>
      <c r="W1834" s="122"/>
      <c r="X1834" s="122"/>
      <c r="Y1834" s="98"/>
      <c r="Z1834" s="133"/>
      <c r="AA1834" s="122"/>
      <c r="AB1834" s="98"/>
    </row>
    <row r="1835" spans="3:28" x14ac:dyDescent="0.25">
      <c r="D1835" s="121"/>
      <c r="E1835" s="121"/>
      <c r="F1835" s="121"/>
      <c r="G1835" s="121"/>
      <c r="H1835" s="121"/>
      <c r="I1835" s="121"/>
      <c r="J1835" s="121"/>
      <c r="K1835" s="121"/>
      <c r="L1835" s="121"/>
      <c r="M1835" s="121"/>
      <c r="N1835" s="121"/>
      <c r="O1835" s="121"/>
      <c r="P1835" s="121"/>
      <c r="Q1835" s="121"/>
      <c r="T1835" s="122"/>
      <c r="U1835" s="122"/>
      <c r="V1835" s="122"/>
      <c r="W1835" s="122"/>
      <c r="X1835" s="122"/>
      <c r="Y1835" s="98"/>
      <c r="Z1835" s="133"/>
      <c r="AA1835" s="122"/>
      <c r="AB1835" s="98"/>
    </row>
    <row r="1836" spans="3:28" x14ac:dyDescent="0.25">
      <c r="D1836" s="121"/>
      <c r="E1836" s="121"/>
      <c r="F1836" s="121"/>
      <c r="G1836" s="121"/>
      <c r="H1836" s="121"/>
      <c r="I1836" s="121"/>
      <c r="J1836" s="121"/>
      <c r="K1836" s="121"/>
      <c r="L1836" s="121"/>
      <c r="M1836" s="121"/>
      <c r="N1836" s="121"/>
      <c r="O1836" s="121"/>
      <c r="P1836" s="121"/>
      <c r="Q1836" s="121"/>
      <c r="T1836" s="122"/>
      <c r="U1836" s="122"/>
      <c r="V1836" s="122"/>
      <c r="W1836" s="122"/>
      <c r="X1836" s="122"/>
      <c r="Y1836" s="98"/>
      <c r="Z1836" s="133"/>
      <c r="AA1836" s="122"/>
      <c r="AB1836" s="98"/>
    </row>
    <row r="1837" spans="3:28" x14ac:dyDescent="0.25">
      <c r="D1837" s="121"/>
      <c r="E1837" s="121"/>
      <c r="F1837" s="121"/>
      <c r="G1837" s="121"/>
      <c r="H1837" s="121"/>
      <c r="I1837" s="121"/>
      <c r="J1837" s="121"/>
      <c r="K1837" s="121"/>
      <c r="L1837" s="121"/>
      <c r="M1837" s="121"/>
      <c r="N1837" s="121"/>
      <c r="O1837" s="121"/>
      <c r="P1837" s="121"/>
      <c r="Q1837" s="121"/>
      <c r="T1837" s="122"/>
      <c r="U1837" s="122"/>
      <c r="V1837" s="122"/>
      <c r="W1837" s="122"/>
      <c r="X1837" s="122"/>
      <c r="Y1837" s="98"/>
      <c r="Z1837" s="133"/>
      <c r="AA1837" s="122"/>
      <c r="AB1837" s="98"/>
    </row>
    <row r="1838" spans="3:28" x14ac:dyDescent="0.25">
      <c r="D1838" s="121"/>
      <c r="E1838" s="121"/>
      <c r="F1838" s="121"/>
      <c r="G1838" s="121"/>
      <c r="H1838" s="121"/>
      <c r="I1838" s="121"/>
      <c r="J1838" s="121"/>
      <c r="K1838" s="121"/>
      <c r="L1838" s="121"/>
      <c r="M1838" s="121"/>
      <c r="N1838" s="121"/>
      <c r="O1838" s="121"/>
      <c r="P1838" s="121"/>
      <c r="Q1838" s="121"/>
      <c r="T1838" s="122"/>
      <c r="U1838" s="122"/>
      <c r="V1838" s="122"/>
      <c r="W1838" s="122"/>
      <c r="X1838" s="122"/>
      <c r="Y1838" s="98"/>
      <c r="Z1838" s="133"/>
      <c r="AA1838" s="122"/>
      <c r="AB1838" s="98"/>
    </row>
    <row r="1839" spans="3:28" x14ac:dyDescent="0.25">
      <c r="D1839" s="121"/>
      <c r="E1839" s="121"/>
      <c r="F1839" s="121"/>
      <c r="G1839" s="121"/>
      <c r="H1839" s="121"/>
      <c r="I1839" s="121"/>
      <c r="J1839" s="121"/>
      <c r="K1839" s="121"/>
      <c r="L1839" s="121"/>
      <c r="M1839" s="121"/>
      <c r="N1839" s="121"/>
      <c r="O1839" s="121"/>
      <c r="P1839" s="121"/>
      <c r="Q1839" s="121"/>
      <c r="T1839" s="122"/>
      <c r="U1839" s="122"/>
      <c r="V1839" s="122"/>
      <c r="W1839" s="122"/>
      <c r="X1839" s="122"/>
      <c r="Y1839" s="98"/>
      <c r="Z1839" s="133"/>
      <c r="AA1839" s="122"/>
      <c r="AB1839" s="98"/>
    </row>
    <row r="1840" spans="3:28" x14ac:dyDescent="0.25">
      <c r="D1840" s="121"/>
      <c r="E1840" s="121"/>
      <c r="F1840" s="121"/>
      <c r="G1840" s="121"/>
      <c r="H1840" s="121"/>
      <c r="I1840" s="121"/>
      <c r="J1840" s="121"/>
      <c r="K1840" s="121"/>
      <c r="L1840" s="121"/>
      <c r="M1840" s="121"/>
      <c r="N1840" s="121"/>
      <c r="O1840" s="121"/>
      <c r="P1840" s="121"/>
      <c r="Q1840" s="121"/>
      <c r="T1840" s="122"/>
      <c r="U1840" s="122"/>
      <c r="V1840" s="122"/>
      <c r="W1840" s="122"/>
      <c r="X1840" s="122"/>
      <c r="Y1840" s="98"/>
      <c r="Z1840" s="133"/>
      <c r="AA1840" s="122"/>
      <c r="AB1840" s="98"/>
    </row>
    <row r="1841" spans="4:28" x14ac:dyDescent="0.25">
      <c r="D1841" s="121"/>
      <c r="E1841" s="121"/>
      <c r="F1841" s="121"/>
      <c r="G1841" s="121"/>
      <c r="H1841" s="121"/>
      <c r="I1841" s="121"/>
      <c r="J1841" s="121"/>
      <c r="K1841" s="121"/>
      <c r="L1841" s="121"/>
      <c r="M1841" s="121"/>
      <c r="N1841" s="121"/>
      <c r="O1841" s="121"/>
      <c r="P1841" s="121"/>
      <c r="Q1841" s="121"/>
      <c r="T1841" s="122"/>
      <c r="U1841" s="122"/>
      <c r="V1841" s="122"/>
      <c r="W1841" s="122"/>
      <c r="X1841" s="122"/>
      <c r="Y1841" s="98"/>
      <c r="Z1841" s="133"/>
      <c r="AA1841" s="122"/>
      <c r="AB1841" s="98"/>
    </row>
    <row r="1842" spans="4:28" x14ac:dyDescent="0.25">
      <c r="D1842" s="121"/>
      <c r="E1842" s="121"/>
      <c r="F1842" s="121"/>
      <c r="G1842" s="121"/>
      <c r="H1842" s="121"/>
      <c r="I1842" s="121"/>
      <c r="J1842" s="121"/>
      <c r="K1842" s="121"/>
      <c r="L1842" s="121"/>
      <c r="M1842" s="121"/>
      <c r="N1842" s="121"/>
      <c r="O1842" s="121"/>
      <c r="P1842" s="121"/>
      <c r="Q1842" s="121"/>
      <c r="T1842" s="122"/>
      <c r="U1842" s="122"/>
      <c r="V1842" s="122"/>
      <c r="W1842" s="122"/>
      <c r="X1842" s="122"/>
      <c r="Y1842" s="98"/>
      <c r="Z1842" s="133"/>
      <c r="AA1842" s="122"/>
      <c r="AB1842" s="98"/>
    </row>
    <row r="1843" spans="4:28" x14ac:dyDescent="0.25">
      <c r="D1843" s="121"/>
      <c r="E1843" s="121"/>
      <c r="F1843" s="121"/>
      <c r="G1843" s="121"/>
      <c r="H1843" s="121"/>
      <c r="I1843" s="121"/>
      <c r="J1843" s="121"/>
      <c r="K1843" s="121"/>
      <c r="L1843" s="121"/>
      <c r="M1843" s="121"/>
      <c r="N1843" s="121"/>
      <c r="O1843" s="121"/>
      <c r="P1843" s="121"/>
      <c r="Q1843" s="121"/>
      <c r="T1843" s="122"/>
      <c r="U1843" s="122"/>
      <c r="V1843" s="122"/>
      <c r="W1843" s="122"/>
      <c r="X1843" s="122"/>
      <c r="Y1843" s="98"/>
      <c r="Z1843" s="133"/>
      <c r="AA1843" s="122"/>
      <c r="AB1843" s="98"/>
    </row>
    <row r="1844" spans="4:28" x14ac:dyDescent="0.25">
      <c r="D1844" s="121"/>
      <c r="E1844" s="121"/>
      <c r="F1844" s="121"/>
      <c r="G1844" s="121"/>
      <c r="H1844" s="121"/>
      <c r="I1844" s="121"/>
      <c r="J1844" s="121"/>
      <c r="K1844" s="121"/>
      <c r="L1844" s="121"/>
      <c r="M1844" s="121"/>
      <c r="N1844" s="121"/>
      <c r="O1844" s="121"/>
      <c r="P1844" s="121"/>
      <c r="Q1844" s="121"/>
      <c r="T1844" s="122"/>
      <c r="U1844" s="122"/>
      <c r="V1844" s="122"/>
      <c r="W1844" s="122"/>
      <c r="X1844" s="122"/>
      <c r="Y1844" s="98"/>
      <c r="Z1844" s="133"/>
      <c r="AA1844" s="122"/>
      <c r="AB1844" s="98"/>
    </row>
    <row r="1845" spans="4:28" x14ac:dyDescent="0.25">
      <c r="D1845" s="121"/>
      <c r="E1845" s="121"/>
      <c r="F1845" s="121"/>
      <c r="G1845" s="121"/>
      <c r="H1845" s="121"/>
      <c r="I1845" s="121"/>
      <c r="J1845" s="121"/>
      <c r="K1845" s="121"/>
      <c r="L1845" s="121"/>
      <c r="M1845" s="121"/>
      <c r="N1845" s="121"/>
      <c r="O1845" s="121"/>
      <c r="P1845" s="121"/>
      <c r="Q1845" s="121"/>
      <c r="T1845" s="122"/>
      <c r="U1845" s="122"/>
      <c r="V1845" s="122"/>
      <c r="W1845" s="122"/>
      <c r="X1845" s="122"/>
      <c r="Y1845" s="98"/>
      <c r="Z1845" s="133"/>
      <c r="AA1845" s="122"/>
      <c r="AB1845" s="98"/>
    </row>
    <row r="1846" spans="4:28" x14ac:dyDescent="0.25">
      <c r="D1846" s="121"/>
      <c r="E1846" s="121"/>
      <c r="F1846" s="121"/>
      <c r="G1846" s="121"/>
      <c r="H1846" s="121"/>
      <c r="I1846" s="121"/>
      <c r="J1846" s="121"/>
      <c r="K1846" s="121"/>
      <c r="L1846" s="121"/>
      <c r="M1846" s="121"/>
      <c r="N1846" s="121"/>
      <c r="O1846" s="121"/>
      <c r="P1846" s="121"/>
      <c r="Q1846" s="121"/>
      <c r="T1846" s="122"/>
      <c r="U1846" s="122"/>
      <c r="V1846" s="122"/>
      <c r="W1846" s="122"/>
      <c r="X1846" s="122"/>
      <c r="Y1846" s="98"/>
      <c r="Z1846" s="133"/>
      <c r="AA1846" s="122"/>
      <c r="AB1846" s="98"/>
    </row>
    <row r="1847" spans="4:28" x14ac:dyDescent="0.25">
      <c r="D1847" s="121"/>
      <c r="E1847" s="121"/>
      <c r="F1847" s="121"/>
      <c r="G1847" s="121"/>
      <c r="H1847" s="121"/>
      <c r="I1847" s="121"/>
      <c r="J1847" s="121"/>
      <c r="K1847" s="121"/>
      <c r="L1847" s="121"/>
      <c r="M1847" s="121"/>
      <c r="N1847" s="121"/>
      <c r="O1847" s="121"/>
      <c r="P1847" s="121"/>
      <c r="Q1847" s="121"/>
      <c r="T1847" s="122"/>
      <c r="U1847" s="122"/>
      <c r="V1847" s="122"/>
      <c r="W1847" s="122"/>
      <c r="X1847" s="122"/>
      <c r="Y1847" s="98"/>
      <c r="Z1847" s="133"/>
      <c r="AA1847" s="122"/>
      <c r="AB1847" s="98"/>
    </row>
    <row r="1848" spans="4:28" x14ac:dyDescent="0.25">
      <c r="D1848" s="121"/>
      <c r="E1848" s="121"/>
      <c r="F1848" s="121"/>
      <c r="G1848" s="121"/>
      <c r="H1848" s="121"/>
      <c r="I1848" s="121"/>
      <c r="J1848" s="121"/>
      <c r="K1848" s="121"/>
      <c r="L1848" s="121"/>
      <c r="M1848" s="121"/>
      <c r="N1848" s="121"/>
      <c r="O1848" s="121"/>
      <c r="P1848" s="121"/>
      <c r="Q1848" s="121"/>
      <c r="T1848" s="122"/>
      <c r="U1848" s="122"/>
      <c r="V1848" s="122"/>
      <c r="W1848" s="122"/>
      <c r="X1848" s="122"/>
      <c r="Y1848" s="98"/>
      <c r="Z1848" s="133"/>
      <c r="AA1848" s="122"/>
      <c r="AB1848" s="98"/>
    </row>
    <row r="1849" spans="4:28" x14ac:dyDescent="0.25">
      <c r="D1849" s="121"/>
      <c r="E1849" s="121"/>
      <c r="F1849" s="121"/>
      <c r="G1849" s="121"/>
      <c r="H1849" s="121"/>
      <c r="I1849" s="121"/>
      <c r="J1849" s="121"/>
      <c r="K1849" s="121"/>
      <c r="L1849" s="121"/>
      <c r="M1849" s="121"/>
      <c r="N1849" s="121"/>
      <c r="O1849" s="121"/>
      <c r="P1849" s="121"/>
      <c r="Q1849" s="121"/>
      <c r="T1849" s="122"/>
      <c r="U1849" s="122"/>
      <c r="V1849" s="122"/>
      <c r="W1849" s="122"/>
      <c r="X1849" s="122"/>
      <c r="Y1849" s="98"/>
      <c r="Z1849" s="133"/>
      <c r="AA1849" s="122"/>
      <c r="AB1849" s="98"/>
    </row>
    <row r="1850" spans="4:28" x14ac:dyDescent="0.25">
      <c r="D1850" s="121"/>
      <c r="E1850" s="121"/>
      <c r="F1850" s="121"/>
      <c r="G1850" s="121"/>
      <c r="H1850" s="121"/>
      <c r="I1850" s="121"/>
      <c r="J1850" s="121"/>
      <c r="K1850" s="121"/>
      <c r="L1850" s="121"/>
      <c r="M1850" s="121"/>
      <c r="N1850" s="121"/>
      <c r="O1850" s="121"/>
      <c r="P1850" s="121"/>
      <c r="Q1850" s="121"/>
      <c r="T1850" s="122"/>
      <c r="U1850" s="122"/>
      <c r="V1850" s="122"/>
      <c r="W1850" s="122"/>
      <c r="X1850" s="122"/>
      <c r="Y1850" s="98"/>
      <c r="Z1850" s="133"/>
      <c r="AA1850" s="122"/>
      <c r="AB1850" s="98"/>
    </row>
    <row r="1851" spans="4:28" x14ac:dyDescent="0.25">
      <c r="D1851" s="121"/>
      <c r="E1851" s="121"/>
      <c r="F1851" s="121"/>
      <c r="G1851" s="121"/>
      <c r="H1851" s="121"/>
      <c r="I1851" s="121"/>
      <c r="J1851" s="121"/>
      <c r="K1851" s="121"/>
      <c r="L1851" s="121"/>
      <c r="M1851" s="121"/>
      <c r="N1851" s="121"/>
      <c r="O1851" s="121"/>
      <c r="P1851" s="121"/>
      <c r="Q1851" s="121"/>
      <c r="T1851" s="122"/>
      <c r="U1851" s="122"/>
      <c r="V1851" s="122"/>
      <c r="W1851" s="122"/>
      <c r="X1851" s="122"/>
      <c r="Y1851" s="98"/>
      <c r="Z1851" s="133"/>
      <c r="AA1851" s="122"/>
      <c r="AB1851" s="98"/>
    </row>
    <row r="1852" spans="4:28" x14ac:dyDescent="0.25">
      <c r="D1852" s="121"/>
      <c r="E1852" s="121"/>
      <c r="F1852" s="121"/>
      <c r="G1852" s="121"/>
      <c r="H1852" s="121"/>
      <c r="I1852" s="121"/>
      <c r="J1852" s="121"/>
      <c r="K1852" s="121"/>
      <c r="L1852" s="121"/>
      <c r="M1852" s="121"/>
      <c r="N1852" s="121"/>
      <c r="O1852" s="121"/>
      <c r="P1852" s="121"/>
      <c r="Q1852" s="121"/>
      <c r="T1852" s="122"/>
      <c r="U1852" s="122"/>
      <c r="V1852" s="122"/>
      <c r="W1852" s="122"/>
      <c r="X1852" s="122"/>
      <c r="Y1852" s="98"/>
      <c r="Z1852" s="133"/>
      <c r="AA1852" s="122"/>
      <c r="AB1852" s="98"/>
    </row>
    <row r="1853" spans="4:28" x14ac:dyDescent="0.25">
      <c r="D1853" s="121"/>
      <c r="E1853" s="121"/>
      <c r="F1853" s="121"/>
      <c r="G1853" s="121"/>
      <c r="H1853" s="121"/>
      <c r="I1853" s="121"/>
      <c r="J1853" s="121"/>
      <c r="K1853" s="121"/>
      <c r="L1853" s="121"/>
      <c r="M1853" s="121"/>
      <c r="N1853" s="121"/>
      <c r="O1853" s="121"/>
      <c r="P1853" s="121"/>
      <c r="Q1853" s="121"/>
      <c r="T1853" s="122"/>
      <c r="U1853" s="122"/>
      <c r="V1853" s="122"/>
      <c r="W1853" s="122"/>
      <c r="X1853" s="122"/>
      <c r="Y1853" s="98"/>
      <c r="Z1853" s="133"/>
      <c r="AA1853" s="122"/>
      <c r="AB1853" s="98"/>
    </row>
    <row r="1854" spans="4:28" x14ac:dyDescent="0.25">
      <c r="D1854" s="121"/>
      <c r="E1854" s="121"/>
      <c r="F1854" s="121"/>
      <c r="G1854" s="121"/>
      <c r="H1854" s="121"/>
      <c r="I1854" s="121"/>
      <c r="J1854" s="121"/>
      <c r="K1854" s="121"/>
      <c r="L1854" s="121"/>
      <c r="M1854" s="121"/>
      <c r="N1854" s="121"/>
      <c r="O1854" s="121"/>
      <c r="P1854" s="121"/>
      <c r="Q1854" s="121"/>
      <c r="T1854" s="122"/>
      <c r="U1854" s="122"/>
      <c r="V1854" s="122"/>
      <c r="W1854" s="122"/>
      <c r="X1854" s="122"/>
      <c r="Y1854" s="98"/>
      <c r="Z1854" s="133"/>
      <c r="AA1854" s="122"/>
      <c r="AB1854" s="98"/>
    </row>
    <row r="1855" spans="4:28" x14ac:dyDescent="0.25">
      <c r="D1855" s="121"/>
      <c r="E1855" s="121"/>
      <c r="F1855" s="121"/>
      <c r="G1855" s="121"/>
      <c r="H1855" s="121"/>
      <c r="I1855" s="121"/>
      <c r="J1855" s="121"/>
      <c r="K1855" s="121"/>
      <c r="L1855" s="121"/>
      <c r="M1855" s="121"/>
      <c r="N1855" s="121"/>
      <c r="O1855" s="121"/>
      <c r="P1855" s="121"/>
      <c r="Q1855" s="121"/>
      <c r="T1855" s="122"/>
      <c r="U1855" s="122"/>
      <c r="V1855" s="122"/>
      <c r="W1855" s="122"/>
      <c r="X1855" s="122"/>
      <c r="Y1855" s="98"/>
      <c r="Z1855" s="133"/>
      <c r="AA1855" s="122"/>
      <c r="AB1855" s="98"/>
    </row>
    <row r="1856" spans="4:28" x14ac:dyDescent="0.25">
      <c r="D1856" s="121"/>
      <c r="E1856" s="121"/>
      <c r="F1856" s="121"/>
      <c r="G1856" s="121"/>
      <c r="H1856" s="121"/>
      <c r="I1856" s="121"/>
      <c r="J1856" s="121"/>
      <c r="K1856" s="121"/>
      <c r="L1856" s="121"/>
      <c r="M1856" s="121"/>
      <c r="N1856" s="121"/>
      <c r="O1856" s="121"/>
      <c r="P1856" s="121"/>
      <c r="Q1856" s="121"/>
      <c r="T1856" s="122"/>
      <c r="U1856" s="122"/>
      <c r="V1856" s="122"/>
      <c r="W1856" s="122"/>
      <c r="X1856" s="122"/>
      <c r="Y1856" s="98"/>
      <c r="Z1856" s="133"/>
      <c r="AA1856" s="122"/>
      <c r="AB1856" s="98"/>
    </row>
    <row r="1857" spans="4:28" x14ac:dyDescent="0.25">
      <c r="D1857" s="121"/>
      <c r="E1857" s="121"/>
      <c r="F1857" s="121"/>
      <c r="G1857" s="121"/>
      <c r="H1857" s="121"/>
      <c r="I1857" s="121"/>
      <c r="J1857" s="121"/>
      <c r="K1857" s="121"/>
      <c r="L1857" s="121"/>
      <c r="M1857" s="121"/>
      <c r="N1857" s="121"/>
      <c r="O1857" s="121"/>
      <c r="P1857" s="121"/>
      <c r="Q1857" s="121"/>
      <c r="T1857" s="122"/>
      <c r="U1857" s="122"/>
      <c r="V1857" s="122"/>
      <c r="W1857" s="122"/>
      <c r="X1857" s="122"/>
      <c r="Y1857" s="98"/>
      <c r="Z1857" s="133"/>
      <c r="AA1857" s="122"/>
      <c r="AB1857" s="98"/>
    </row>
    <row r="1858" spans="4:28" x14ac:dyDescent="0.25">
      <c r="D1858" s="121"/>
      <c r="E1858" s="121"/>
      <c r="F1858" s="121"/>
      <c r="G1858" s="121"/>
      <c r="H1858" s="121"/>
      <c r="I1858" s="121"/>
      <c r="J1858" s="121"/>
      <c r="K1858" s="121"/>
      <c r="L1858" s="121"/>
      <c r="M1858" s="121"/>
      <c r="N1858" s="121"/>
      <c r="O1858" s="121"/>
      <c r="P1858" s="121"/>
      <c r="Q1858" s="121"/>
      <c r="T1858" s="122"/>
      <c r="U1858" s="122"/>
      <c r="V1858" s="122"/>
      <c r="W1858" s="122"/>
      <c r="X1858" s="122"/>
      <c r="Y1858" s="98"/>
      <c r="Z1858" s="133"/>
      <c r="AA1858" s="122"/>
      <c r="AB1858" s="98"/>
    </row>
    <row r="1859" spans="4:28" x14ac:dyDescent="0.25">
      <c r="D1859" s="121"/>
      <c r="E1859" s="121"/>
      <c r="F1859" s="121"/>
      <c r="G1859" s="121"/>
      <c r="H1859" s="121"/>
      <c r="I1859" s="121"/>
      <c r="J1859" s="121"/>
      <c r="K1859" s="121"/>
      <c r="L1859" s="121"/>
      <c r="M1859" s="121"/>
      <c r="N1859" s="121"/>
      <c r="O1859" s="121"/>
      <c r="P1859" s="121"/>
      <c r="Q1859" s="121"/>
      <c r="T1859" s="122"/>
      <c r="U1859" s="122"/>
      <c r="V1859" s="122"/>
      <c r="W1859" s="122"/>
      <c r="X1859" s="122"/>
      <c r="Y1859" s="98"/>
      <c r="Z1859" s="133"/>
      <c r="AA1859" s="122"/>
      <c r="AB1859" s="98"/>
    </row>
    <row r="1860" spans="4:28" x14ac:dyDescent="0.25">
      <c r="D1860" s="121"/>
      <c r="E1860" s="121"/>
      <c r="F1860" s="121"/>
      <c r="G1860" s="121"/>
      <c r="H1860" s="121"/>
      <c r="I1860" s="121"/>
      <c r="J1860" s="121"/>
      <c r="K1860" s="121"/>
      <c r="L1860" s="121"/>
      <c r="M1860" s="121"/>
      <c r="N1860" s="121"/>
      <c r="O1860" s="121"/>
      <c r="P1860" s="121"/>
      <c r="Q1860" s="121"/>
      <c r="T1860" s="122"/>
      <c r="U1860" s="122"/>
      <c r="V1860" s="122"/>
      <c r="W1860" s="122"/>
      <c r="X1860" s="122"/>
      <c r="Y1860" s="98"/>
      <c r="Z1860" s="133"/>
      <c r="AA1860" s="122"/>
      <c r="AB1860" s="98"/>
    </row>
    <row r="1861" spans="4:28" x14ac:dyDescent="0.25">
      <c r="D1861" s="121"/>
      <c r="E1861" s="121"/>
      <c r="F1861" s="121"/>
      <c r="G1861" s="121"/>
      <c r="H1861" s="121"/>
      <c r="I1861" s="121"/>
      <c r="J1861" s="121"/>
      <c r="K1861" s="121"/>
      <c r="L1861" s="121"/>
      <c r="M1861" s="121"/>
      <c r="N1861" s="121"/>
      <c r="O1861" s="121"/>
      <c r="P1861" s="121"/>
      <c r="Q1861" s="121"/>
      <c r="T1861" s="122"/>
      <c r="U1861" s="122"/>
      <c r="V1861" s="122"/>
      <c r="W1861" s="122"/>
      <c r="X1861" s="122"/>
      <c r="Y1861" s="98"/>
      <c r="Z1861" s="133"/>
      <c r="AA1861" s="122"/>
      <c r="AB1861" s="98"/>
    </row>
    <row r="1862" spans="4:28" x14ac:dyDescent="0.25">
      <c r="D1862" s="121"/>
      <c r="E1862" s="121"/>
      <c r="F1862" s="121"/>
      <c r="G1862" s="121"/>
      <c r="H1862" s="121"/>
      <c r="I1862" s="121"/>
      <c r="J1862" s="121"/>
      <c r="K1862" s="121"/>
      <c r="L1862" s="121"/>
      <c r="M1862" s="121"/>
      <c r="N1862" s="121"/>
      <c r="O1862" s="121"/>
      <c r="P1862" s="121"/>
      <c r="Q1862" s="121"/>
      <c r="T1862" s="122"/>
      <c r="U1862" s="122"/>
      <c r="V1862" s="122"/>
      <c r="W1862" s="122"/>
      <c r="X1862" s="122"/>
      <c r="Y1862" s="98"/>
      <c r="Z1862" s="133"/>
      <c r="AA1862" s="122"/>
      <c r="AB1862" s="98"/>
    </row>
    <row r="1863" spans="4:28" x14ac:dyDescent="0.25">
      <c r="D1863" s="121"/>
      <c r="E1863" s="121"/>
      <c r="F1863" s="121"/>
      <c r="G1863" s="121"/>
      <c r="H1863" s="121"/>
      <c r="I1863" s="121"/>
      <c r="J1863" s="121"/>
      <c r="K1863" s="121"/>
      <c r="L1863" s="121"/>
      <c r="M1863" s="121"/>
      <c r="N1863" s="121"/>
      <c r="O1863" s="121"/>
      <c r="P1863" s="121"/>
      <c r="Q1863" s="121"/>
      <c r="T1863" s="122"/>
      <c r="U1863" s="122"/>
      <c r="V1863" s="122"/>
      <c r="W1863" s="122"/>
      <c r="X1863" s="122"/>
      <c r="Y1863" s="98"/>
      <c r="Z1863" s="133"/>
      <c r="AA1863" s="122"/>
      <c r="AB1863" s="98"/>
    </row>
    <row r="1864" spans="4:28" x14ac:dyDescent="0.25">
      <c r="D1864" s="121"/>
      <c r="E1864" s="121"/>
      <c r="F1864" s="121"/>
      <c r="G1864" s="121"/>
      <c r="H1864" s="121"/>
      <c r="I1864" s="121"/>
      <c r="J1864" s="121"/>
      <c r="K1864" s="121"/>
      <c r="L1864" s="121"/>
      <c r="M1864" s="121"/>
      <c r="N1864" s="121"/>
      <c r="O1864" s="121"/>
      <c r="P1864" s="121"/>
      <c r="Q1864" s="121"/>
      <c r="T1864" s="122"/>
      <c r="U1864" s="122"/>
      <c r="V1864" s="122"/>
      <c r="W1864" s="122"/>
      <c r="X1864" s="122"/>
      <c r="Y1864" s="98"/>
      <c r="Z1864" s="133"/>
      <c r="AA1864" s="122"/>
      <c r="AB1864" s="98"/>
    </row>
    <row r="1865" spans="4:28" x14ac:dyDescent="0.25">
      <c r="D1865" s="121"/>
      <c r="E1865" s="121"/>
      <c r="F1865" s="121"/>
      <c r="G1865" s="121"/>
      <c r="H1865" s="121"/>
      <c r="I1865" s="121"/>
      <c r="J1865" s="121"/>
      <c r="K1865" s="121"/>
      <c r="L1865" s="121"/>
      <c r="M1865" s="121"/>
      <c r="N1865" s="121"/>
      <c r="O1865" s="121"/>
      <c r="P1865" s="121"/>
      <c r="Q1865" s="121"/>
      <c r="T1865" s="122"/>
      <c r="U1865" s="122"/>
      <c r="V1865" s="122"/>
      <c r="W1865" s="122"/>
      <c r="X1865" s="122"/>
      <c r="Y1865" s="98"/>
      <c r="Z1865" s="133"/>
      <c r="AA1865" s="122"/>
      <c r="AB1865" s="98"/>
    </row>
    <row r="1866" spans="4:28" x14ac:dyDescent="0.25">
      <c r="D1866" s="121"/>
      <c r="E1866" s="121"/>
      <c r="F1866" s="121"/>
      <c r="G1866" s="121"/>
      <c r="H1866" s="121"/>
      <c r="I1866" s="121"/>
      <c r="J1866" s="121"/>
      <c r="K1866" s="121"/>
      <c r="L1866" s="121"/>
      <c r="M1866" s="121"/>
      <c r="N1866" s="121"/>
      <c r="O1866" s="121"/>
      <c r="P1866" s="121"/>
      <c r="Q1866" s="121"/>
      <c r="T1866" s="122"/>
      <c r="U1866" s="122"/>
      <c r="V1866" s="122"/>
      <c r="W1866" s="122"/>
      <c r="X1866" s="122"/>
      <c r="Y1866" s="98"/>
      <c r="Z1866" s="133"/>
      <c r="AA1866" s="122"/>
      <c r="AB1866" s="98"/>
    </row>
    <row r="1867" spans="4:28" x14ac:dyDescent="0.25">
      <c r="D1867" s="121"/>
      <c r="E1867" s="121"/>
      <c r="F1867" s="121"/>
      <c r="G1867" s="121"/>
      <c r="H1867" s="121"/>
      <c r="I1867" s="121"/>
      <c r="J1867" s="121"/>
      <c r="K1867" s="121"/>
      <c r="L1867" s="121"/>
      <c r="M1867" s="121"/>
      <c r="N1867" s="121"/>
      <c r="O1867" s="121"/>
      <c r="P1867" s="121"/>
      <c r="Q1867" s="121"/>
      <c r="T1867" s="122"/>
      <c r="U1867" s="122"/>
      <c r="V1867" s="122"/>
      <c r="W1867" s="122"/>
      <c r="X1867" s="122"/>
      <c r="Y1867" s="98"/>
      <c r="Z1867" s="133"/>
      <c r="AA1867" s="122"/>
      <c r="AB1867" s="98"/>
    </row>
    <row r="1868" spans="4:28" x14ac:dyDescent="0.25">
      <c r="D1868" s="121"/>
      <c r="E1868" s="121"/>
      <c r="F1868" s="121"/>
      <c r="G1868" s="121"/>
      <c r="H1868" s="121"/>
      <c r="I1868" s="121"/>
      <c r="J1868" s="121"/>
      <c r="K1868" s="121"/>
      <c r="L1868" s="121"/>
      <c r="M1868" s="121"/>
      <c r="N1868" s="121"/>
      <c r="O1868" s="121"/>
      <c r="P1868" s="121"/>
      <c r="Q1868" s="121"/>
      <c r="T1868" s="122"/>
      <c r="U1868" s="122"/>
      <c r="V1868" s="122"/>
      <c r="W1868" s="122"/>
      <c r="X1868" s="122"/>
      <c r="Y1868" s="98"/>
      <c r="Z1868" s="133"/>
      <c r="AA1868" s="122"/>
      <c r="AB1868" s="98"/>
    </row>
    <row r="1869" spans="4:28" x14ac:dyDescent="0.25">
      <c r="D1869" s="121"/>
      <c r="E1869" s="121"/>
      <c r="F1869" s="121"/>
      <c r="G1869" s="121"/>
      <c r="H1869" s="121"/>
      <c r="I1869" s="121"/>
      <c r="J1869" s="121"/>
      <c r="K1869" s="121"/>
      <c r="L1869" s="121"/>
      <c r="M1869" s="121"/>
      <c r="N1869" s="121"/>
      <c r="O1869" s="121"/>
      <c r="P1869" s="121"/>
      <c r="Q1869" s="121"/>
      <c r="T1869" s="122"/>
      <c r="U1869" s="122"/>
      <c r="V1869" s="122"/>
      <c r="W1869" s="122"/>
      <c r="X1869" s="122"/>
      <c r="Y1869" s="98"/>
      <c r="Z1869" s="133"/>
      <c r="AA1869" s="122"/>
      <c r="AB1869" s="98"/>
    </row>
    <row r="1870" spans="4:28" x14ac:dyDescent="0.25">
      <c r="D1870" s="121"/>
      <c r="E1870" s="121"/>
      <c r="F1870" s="121"/>
      <c r="G1870" s="121"/>
      <c r="H1870" s="121"/>
      <c r="I1870" s="121"/>
      <c r="J1870" s="121"/>
      <c r="K1870" s="121"/>
      <c r="L1870" s="121"/>
      <c r="M1870" s="121"/>
      <c r="N1870" s="121"/>
      <c r="O1870" s="121"/>
      <c r="P1870" s="121"/>
      <c r="Q1870" s="121"/>
      <c r="T1870" s="122"/>
      <c r="U1870" s="122"/>
      <c r="V1870" s="122"/>
      <c r="W1870" s="122"/>
      <c r="X1870" s="122"/>
      <c r="Y1870" s="98"/>
      <c r="Z1870" s="133"/>
      <c r="AA1870" s="122"/>
      <c r="AB1870" s="98"/>
    </row>
    <row r="1871" spans="4:28" x14ac:dyDescent="0.25">
      <c r="D1871" s="121"/>
      <c r="E1871" s="121"/>
      <c r="F1871" s="121"/>
      <c r="G1871" s="121"/>
      <c r="H1871" s="121"/>
      <c r="I1871" s="121"/>
      <c r="J1871" s="121"/>
      <c r="K1871" s="121"/>
      <c r="L1871" s="121"/>
      <c r="M1871" s="121"/>
      <c r="N1871" s="121"/>
      <c r="O1871" s="121"/>
      <c r="P1871" s="121"/>
      <c r="Q1871" s="121"/>
      <c r="T1871" s="122"/>
      <c r="U1871" s="122"/>
      <c r="V1871" s="122"/>
      <c r="W1871" s="122"/>
      <c r="X1871" s="122"/>
      <c r="Y1871" s="98"/>
      <c r="Z1871" s="133"/>
      <c r="AA1871" s="122"/>
      <c r="AB1871" s="98"/>
    </row>
    <row r="1872" spans="4:28" x14ac:dyDescent="0.25">
      <c r="D1872" s="121"/>
      <c r="E1872" s="121"/>
      <c r="F1872" s="121"/>
      <c r="G1872" s="121"/>
      <c r="H1872" s="121"/>
      <c r="I1872" s="121"/>
      <c r="J1872" s="121"/>
      <c r="K1872" s="121"/>
      <c r="L1872" s="121"/>
      <c r="M1872" s="121"/>
      <c r="N1872" s="121"/>
      <c r="O1872" s="121"/>
      <c r="P1872" s="121"/>
      <c r="Q1872" s="121"/>
      <c r="T1872" s="122"/>
      <c r="U1872" s="122"/>
      <c r="V1872" s="122"/>
      <c r="W1872" s="122"/>
      <c r="X1872" s="122"/>
      <c r="Y1872" s="98"/>
      <c r="Z1872" s="133"/>
      <c r="AA1872" s="122"/>
      <c r="AB1872" s="98"/>
    </row>
    <row r="1873" spans="4:28" x14ac:dyDescent="0.25">
      <c r="D1873" s="121"/>
      <c r="E1873" s="121"/>
      <c r="F1873" s="121"/>
      <c r="G1873" s="121"/>
      <c r="H1873" s="121"/>
      <c r="I1873" s="121"/>
      <c r="J1873" s="121"/>
      <c r="K1873" s="121"/>
      <c r="L1873" s="121"/>
      <c r="M1873" s="121"/>
      <c r="N1873" s="121"/>
      <c r="O1873" s="121"/>
      <c r="P1873" s="121"/>
      <c r="Q1873" s="121"/>
      <c r="T1873" s="122"/>
      <c r="U1873" s="122"/>
      <c r="V1873" s="122"/>
      <c r="W1873" s="122"/>
      <c r="X1873" s="122"/>
      <c r="Y1873" s="98"/>
      <c r="Z1873" s="133"/>
      <c r="AA1873" s="122"/>
      <c r="AB1873" s="98"/>
    </row>
    <row r="1874" spans="4:28" x14ac:dyDescent="0.25">
      <c r="D1874" s="121"/>
      <c r="E1874" s="121"/>
      <c r="F1874" s="121"/>
      <c r="G1874" s="121"/>
      <c r="H1874" s="121"/>
      <c r="I1874" s="121"/>
      <c r="J1874" s="121"/>
      <c r="K1874" s="121"/>
      <c r="L1874" s="121"/>
      <c r="M1874" s="121"/>
      <c r="N1874" s="121"/>
      <c r="O1874" s="121"/>
      <c r="P1874" s="121"/>
      <c r="Q1874" s="121"/>
      <c r="T1874" s="122"/>
      <c r="U1874" s="122"/>
      <c r="V1874" s="122"/>
      <c r="W1874" s="122"/>
      <c r="X1874" s="122"/>
      <c r="Y1874" s="98"/>
      <c r="Z1874" s="133"/>
      <c r="AA1874" s="122"/>
      <c r="AB1874" s="98"/>
    </row>
    <row r="1875" spans="4:28" x14ac:dyDescent="0.25">
      <c r="D1875" s="121"/>
      <c r="E1875" s="121"/>
      <c r="F1875" s="121"/>
      <c r="G1875" s="121"/>
      <c r="H1875" s="121"/>
      <c r="I1875" s="121"/>
      <c r="J1875" s="121"/>
      <c r="K1875" s="121"/>
      <c r="L1875" s="121"/>
      <c r="M1875" s="121"/>
      <c r="N1875" s="121"/>
      <c r="O1875" s="121"/>
      <c r="P1875" s="121"/>
      <c r="Q1875" s="121"/>
      <c r="T1875" s="122"/>
      <c r="U1875" s="122"/>
      <c r="V1875" s="122"/>
      <c r="W1875" s="122"/>
      <c r="X1875" s="122"/>
      <c r="Y1875" s="98"/>
      <c r="Z1875" s="133"/>
      <c r="AA1875" s="122"/>
      <c r="AB1875" s="98"/>
    </row>
    <row r="1876" spans="4:28" x14ac:dyDescent="0.25">
      <c r="D1876" s="121"/>
      <c r="E1876" s="121"/>
      <c r="F1876" s="121"/>
      <c r="G1876" s="121"/>
      <c r="H1876" s="121"/>
      <c r="I1876" s="121"/>
      <c r="J1876" s="121"/>
      <c r="K1876" s="121"/>
      <c r="L1876" s="121"/>
      <c r="M1876" s="121"/>
      <c r="N1876" s="121"/>
      <c r="O1876" s="121"/>
      <c r="P1876" s="121"/>
      <c r="Q1876" s="121"/>
      <c r="T1876" s="122"/>
      <c r="U1876" s="122"/>
      <c r="V1876" s="122"/>
      <c r="W1876" s="122"/>
      <c r="X1876" s="122"/>
      <c r="Y1876" s="98"/>
      <c r="Z1876" s="133"/>
      <c r="AA1876" s="122"/>
      <c r="AB1876" s="98"/>
    </row>
    <row r="1877" spans="4:28" x14ac:dyDescent="0.25">
      <c r="D1877" s="121"/>
      <c r="E1877" s="121"/>
      <c r="F1877" s="121"/>
      <c r="G1877" s="121"/>
      <c r="H1877" s="121"/>
      <c r="I1877" s="121"/>
      <c r="J1877" s="121"/>
      <c r="K1877" s="121"/>
      <c r="L1877" s="121"/>
      <c r="M1877" s="121"/>
      <c r="N1877" s="121"/>
      <c r="O1877" s="121"/>
      <c r="P1877" s="121"/>
      <c r="Q1877" s="121"/>
      <c r="T1877" s="122"/>
      <c r="U1877" s="122"/>
      <c r="V1877" s="122"/>
      <c r="W1877" s="122"/>
      <c r="X1877" s="122"/>
      <c r="Y1877" s="98"/>
      <c r="Z1877" s="133"/>
      <c r="AA1877" s="122"/>
      <c r="AB1877" s="98"/>
    </row>
    <row r="1878" spans="4:28" x14ac:dyDescent="0.25">
      <c r="D1878" s="121"/>
      <c r="E1878" s="121"/>
      <c r="F1878" s="121"/>
      <c r="G1878" s="121"/>
      <c r="H1878" s="121"/>
      <c r="I1878" s="121"/>
      <c r="J1878" s="121"/>
      <c r="K1878" s="121"/>
      <c r="L1878" s="121"/>
      <c r="M1878" s="121"/>
      <c r="N1878" s="121"/>
      <c r="O1878" s="121"/>
      <c r="P1878" s="121"/>
      <c r="Q1878" s="121"/>
      <c r="T1878" s="122"/>
      <c r="U1878" s="122"/>
      <c r="V1878" s="122"/>
      <c r="W1878" s="122"/>
      <c r="X1878" s="122"/>
      <c r="Y1878" s="98"/>
      <c r="Z1878" s="133"/>
      <c r="AA1878" s="122"/>
      <c r="AB1878" s="98"/>
    </row>
    <row r="1879" spans="4:28" x14ac:dyDescent="0.25">
      <c r="D1879" s="121"/>
      <c r="E1879" s="121"/>
      <c r="F1879" s="121"/>
      <c r="G1879" s="121"/>
      <c r="H1879" s="121"/>
      <c r="I1879" s="121"/>
      <c r="J1879" s="121"/>
      <c r="K1879" s="121"/>
      <c r="L1879" s="121"/>
      <c r="M1879" s="121"/>
      <c r="N1879" s="121"/>
      <c r="O1879" s="121"/>
      <c r="P1879" s="121"/>
      <c r="Q1879" s="121"/>
      <c r="T1879" s="122"/>
      <c r="U1879" s="122"/>
      <c r="V1879" s="122"/>
      <c r="W1879" s="122"/>
      <c r="X1879" s="122"/>
      <c r="Y1879" s="98"/>
      <c r="Z1879" s="133"/>
      <c r="AA1879" s="122"/>
      <c r="AB1879" s="98"/>
    </row>
    <row r="1880" spans="4:28" x14ac:dyDescent="0.25">
      <c r="D1880" s="121"/>
      <c r="E1880" s="121"/>
      <c r="F1880" s="121"/>
      <c r="G1880" s="121"/>
      <c r="H1880" s="121"/>
      <c r="I1880" s="121"/>
      <c r="J1880" s="121"/>
      <c r="K1880" s="121"/>
      <c r="L1880" s="121"/>
      <c r="M1880" s="121"/>
      <c r="N1880" s="121"/>
      <c r="O1880" s="121"/>
      <c r="P1880" s="121"/>
      <c r="Q1880" s="121"/>
      <c r="T1880" s="122"/>
      <c r="U1880" s="122"/>
      <c r="V1880" s="122"/>
      <c r="W1880" s="122"/>
      <c r="X1880" s="122"/>
      <c r="Y1880" s="98"/>
      <c r="Z1880" s="133"/>
      <c r="AA1880" s="122"/>
      <c r="AB1880" s="98"/>
    </row>
    <row r="1881" spans="4:28" x14ac:dyDescent="0.25">
      <c r="D1881" s="121"/>
      <c r="E1881" s="121"/>
      <c r="F1881" s="121"/>
      <c r="G1881" s="121"/>
      <c r="H1881" s="121"/>
      <c r="I1881" s="121"/>
      <c r="J1881" s="121"/>
      <c r="K1881" s="121"/>
      <c r="L1881" s="121"/>
      <c r="M1881" s="121"/>
      <c r="N1881" s="121"/>
      <c r="O1881" s="121"/>
      <c r="P1881" s="121"/>
      <c r="Q1881" s="121"/>
      <c r="T1881" s="122"/>
      <c r="U1881" s="122"/>
      <c r="V1881" s="122"/>
      <c r="W1881" s="122"/>
      <c r="X1881" s="122"/>
      <c r="Y1881" s="98"/>
      <c r="Z1881" s="133"/>
      <c r="AA1881" s="122"/>
      <c r="AB1881" s="98"/>
    </row>
    <row r="1882" spans="4:28" x14ac:dyDescent="0.25">
      <c r="D1882" s="121"/>
      <c r="E1882" s="121"/>
      <c r="F1882" s="121"/>
      <c r="G1882" s="121"/>
      <c r="H1882" s="121"/>
      <c r="I1882" s="121"/>
      <c r="J1882" s="121"/>
      <c r="K1882" s="121"/>
      <c r="L1882" s="121"/>
      <c r="M1882" s="121"/>
      <c r="N1882" s="121"/>
      <c r="O1882" s="121"/>
      <c r="P1882" s="121"/>
      <c r="Q1882" s="121"/>
      <c r="T1882" s="122"/>
      <c r="U1882" s="122"/>
      <c r="V1882" s="122"/>
      <c r="W1882" s="122"/>
      <c r="X1882" s="122"/>
      <c r="Y1882" s="98"/>
      <c r="Z1882" s="133"/>
      <c r="AA1882" s="122"/>
      <c r="AB1882" s="98"/>
    </row>
    <row r="1883" spans="4:28" x14ac:dyDescent="0.25">
      <c r="D1883" s="121"/>
      <c r="E1883" s="121"/>
      <c r="F1883" s="121"/>
      <c r="G1883" s="121"/>
      <c r="H1883" s="121"/>
      <c r="I1883" s="121"/>
      <c r="J1883" s="121"/>
      <c r="K1883" s="121"/>
      <c r="L1883" s="121"/>
      <c r="M1883" s="121"/>
      <c r="N1883" s="121"/>
      <c r="O1883" s="121"/>
      <c r="P1883" s="121"/>
      <c r="Q1883" s="121"/>
      <c r="T1883" s="122"/>
      <c r="U1883" s="122"/>
      <c r="V1883" s="122"/>
      <c r="W1883" s="122"/>
      <c r="X1883" s="122"/>
      <c r="Y1883" s="98"/>
      <c r="Z1883" s="133"/>
      <c r="AA1883" s="122"/>
      <c r="AB1883" s="98"/>
    </row>
    <row r="1884" spans="4:28" x14ac:dyDescent="0.25">
      <c r="D1884" s="121"/>
      <c r="E1884" s="121"/>
      <c r="F1884" s="121"/>
      <c r="G1884" s="121"/>
      <c r="H1884" s="121"/>
      <c r="I1884" s="121"/>
      <c r="J1884" s="121"/>
      <c r="K1884" s="121"/>
      <c r="L1884" s="121"/>
      <c r="M1884" s="121"/>
      <c r="N1884" s="121"/>
      <c r="O1884" s="121"/>
      <c r="P1884" s="121"/>
      <c r="Q1884" s="121"/>
      <c r="T1884" s="122"/>
      <c r="U1884" s="122"/>
      <c r="V1884" s="122"/>
      <c r="W1884" s="122"/>
      <c r="X1884" s="122"/>
      <c r="Y1884" s="98"/>
      <c r="Z1884" s="133"/>
      <c r="AA1884" s="122"/>
      <c r="AB1884" s="98"/>
    </row>
    <row r="1885" spans="4:28" x14ac:dyDescent="0.25">
      <c r="D1885" s="121"/>
      <c r="E1885" s="121"/>
      <c r="F1885" s="121"/>
      <c r="G1885" s="121"/>
      <c r="H1885" s="121"/>
      <c r="I1885" s="121"/>
      <c r="J1885" s="121"/>
      <c r="K1885" s="121"/>
      <c r="L1885" s="121"/>
      <c r="M1885" s="121"/>
      <c r="N1885" s="121"/>
      <c r="O1885" s="121"/>
      <c r="P1885" s="121"/>
      <c r="Q1885" s="121"/>
      <c r="T1885" s="122"/>
      <c r="U1885" s="122"/>
      <c r="V1885" s="122"/>
      <c r="W1885" s="122"/>
      <c r="X1885" s="122"/>
      <c r="Y1885" s="98"/>
      <c r="Z1885" s="133"/>
      <c r="AA1885" s="122"/>
      <c r="AB1885" s="98"/>
    </row>
    <row r="1886" spans="4:28" x14ac:dyDescent="0.25">
      <c r="D1886" s="121"/>
      <c r="E1886" s="121"/>
      <c r="F1886" s="121"/>
      <c r="G1886" s="121"/>
      <c r="H1886" s="121"/>
      <c r="I1886" s="121"/>
      <c r="J1886" s="121"/>
      <c r="K1886" s="121"/>
      <c r="L1886" s="121"/>
      <c r="M1886" s="121"/>
      <c r="N1886" s="121"/>
      <c r="O1886" s="121"/>
      <c r="P1886" s="121"/>
      <c r="Q1886" s="121"/>
      <c r="T1886" s="122"/>
      <c r="U1886" s="122"/>
      <c r="V1886" s="122"/>
      <c r="W1886" s="122"/>
      <c r="X1886" s="122"/>
      <c r="Y1886" s="98"/>
      <c r="Z1886" s="133"/>
      <c r="AA1886" s="122"/>
      <c r="AB1886" s="98"/>
    </row>
    <row r="1887" spans="4:28" x14ac:dyDescent="0.25">
      <c r="D1887" s="121"/>
      <c r="E1887" s="121"/>
      <c r="F1887" s="121"/>
      <c r="G1887" s="121"/>
      <c r="H1887" s="121"/>
      <c r="I1887" s="121"/>
      <c r="J1887" s="121"/>
      <c r="K1887" s="121"/>
      <c r="L1887" s="121"/>
      <c r="M1887" s="121"/>
      <c r="N1887" s="121"/>
      <c r="O1887" s="121"/>
      <c r="P1887" s="121"/>
      <c r="Q1887" s="121"/>
      <c r="T1887" s="122"/>
      <c r="U1887" s="122"/>
      <c r="V1887" s="122"/>
      <c r="W1887" s="122"/>
      <c r="X1887" s="122"/>
      <c r="Y1887" s="98"/>
      <c r="Z1887" s="133"/>
      <c r="AA1887" s="122"/>
      <c r="AB1887" s="98"/>
    </row>
    <row r="1888" spans="4:28" x14ac:dyDescent="0.25">
      <c r="D1888" s="121"/>
      <c r="E1888" s="121"/>
      <c r="F1888" s="121"/>
      <c r="G1888" s="121"/>
      <c r="H1888" s="121"/>
      <c r="I1888" s="121"/>
      <c r="J1888" s="121"/>
      <c r="K1888" s="121"/>
      <c r="L1888" s="121"/>
      <c r="M1888" s="121"/>
      <c r="N1888" s="121"/>
      <c r="O1888" s="121"/>
      <c r="P1888" s="121"/>
      <c r="Q1888" s="121"/>
      <c r="T1888" s="122"/>
      <c r="U1888" s="122"/>
      <c r="V1888" s="122"/>
      <c r="W1888" s="122"/>
      <c r="X1888" s="122"/>
      <c r="Y1888" s="98"/>
      <c r="Z1888" s="133"/>
      <c r="AA1888" s="122"/>
      <c r="AB1888" s="98"/>
    </row>
    <row r="1889" spans="4:28" x14ac:dyDescent="0.25">
      <c r="D1889" s="121"/>
      <c r="E1889" s="121"/>
      <c r="F1889" s="121"/>
      <c r="G1889" s="121"/>
      <c r="H1889" s="121"/>
      <c r="I1889" s="121"/>
      <c r="J1889" s="121"/>
      <c r="K1889" s="121"/>
      <c r="L1889" s="121"/>
      <c r="M1889" s="121"/>
      <c r="N1889" s="121"/>
      <c r="O1889" s="121"/>
      <c r="P1889" s="121"/>
      <c r="Q1889" s="121"/>
      <c r="T1889" s="122"/>
      <c r="U1889" s="122"/>
      <c r="V1889" s="122"/>
      <c r="W1889" s="122"/>
      <c r="X1889" s="122"/>
      <c r="Y1889" s="98"/>
      <c r="Z1889" s="133"/>
      <c r="AA1889" s="122"/>
      <c r="AB1889" s="98"/>
    </row>
    <row r="1890" spans="4:28" x14ac:dyDescent="0.25">
      <c r="D1890" s="121"/>
      <c r="E1890" s="121"/>
      <c r="F1890" s="121"/>
      <c r="G1890" s="121"/>
      <c r="H1890" s="121"/>
      <c r="I1890" s="121"/>
      <c r="J1890" s="121"/>
      <c r="K1890" s="121"/>
      <c r="L1890" s="121"/>
      <c r="M1890" s="121"/>
      <c r="N1890" s="121"/>
      <c r="O1890" s="121"/>
      <c r="P1890" s="121"/>
      <c r="Q1890" s="121"/>
      <c r="T1890" s="122"/>
      <c r="U1890" s="122"/>
      <c r="V1890" s="122"/>
      <c r="W1890" s="122"/>
      <c r="X1890" s="122"/>
      <c r="Y1890" s="98"/>
      <c r="Z1890" s="133"/>
      <c r="AA1890" s="122"/>
      <c r="AB1890" s="98"/>
    </row>
    <row r="1891" spans="4:28" x14ac:dyDescent="0.25">
      <c r="D1891" s="121"/>
      <c r="E1891" s="121"/>
      <c r="F1891" s="121"/>
      <c r="G1891" s="121"/>
      <c r="H1891" s="121"/>
      <c r="I1891" s="121"/>
      <c r="J1891" s="121"/>
      <c r="K1891" s="121"/>
      <c r="L1891" s="121"/>
      <c r="M1891" s="121"/>
      <c r="N1891" s="121"/>
      <c r="O1891" s="121"/>
      <c r="P1891" s="121"/>
      <c r="Q1891" s="121"/>
      <c r="T1891" s="122"/>
      <c r="U1891" s="122"/>
      <c r="V1891" s="122"/>
      <c r="W1891" s="122"/>
      <c r="X1891" s="122"/>
      <c r="Y1891" s="98"/>
      <c r="Z1891" s="133"/>
      <c r="AA1891" s="122"/>
      <c r="AB1891" s="98"/>
    </row>
    <row r="1892" spans="4:28" x14ac:dyDescent="0.25">
      <c r="D1892" s="121"/>
      <c r="E1892" s="121"/>
      <c r="F1892" s="121"/>
      <c r="G1892" s="121"/>
      <c r="H1892" s="121"/>
      <c r="I1892" s="121"/>
      <c r="J1892" s="121"/>
      <c r="K1892" s="121"/>
      <c r="L1892" s="121"/>
      <c r="M1892" s="121"/>
      <c r="N1892" s="121"/>
      <c r="O1892" s="121"/>
      <c r="P1892" s="121"/>
      <c r="Q1892" s="121"/>
      <c r="T1892" s="122"/>
      <c r="U1892" s="122"/>
      <c r="V1892" s="122"/>
      <c r="W1892" s="122"/>
      <c r="X1892" s="122"/>
      <c r="Y1892" s="98"/>
      <c r="Z1892" s="133"/>
      <c r="AA1892" s="122"/>
      <c r="AB1892" s="98"/>
    </row>
    <row r="1893" spans="4:28" x14ac:dyDescent="0.25">
      <c r="D1893" s="121"/>
      <c r="E1893" s="121"/>
      <c r="F1893" s="121"/>
      <c r="G1893" s="121"/>
      <c r="H1893" s="121"/>
      <c r="I1893" s="121"/>
      <c r="J1893" s="121"/>
      <c r="K1893" s="121"/>
      <c r="L1893" s="121"/>
      <c r="M1893" s="121"/>
      <c r="N1893" s="121"/>
      <c r="O1893" s="121"/>
      <c r="P1893" s="121"/>
      <c r="Q1893" s="121"/>
      <c r="T1893" s="122"/>
      <c r="U1893" s="122"/>
      <c r="V1893" s="122"/>
      <c r="W1893" s="122"/>
      <c r="X1893" s="122"/>
      <c r="Y1893" s="98"/>
      <c r="Z1893" s="133"/>
      <c r="AA1893" s="122"/>
      <c r="AB1893" s="98"/>
    </row>
    <row r="1894" spans="4:28" x14ac:dyDescent="0.25">
      <c r="D1894" s="121"/>
      <c r="E1894" s="121"/>
      <c r="F1894" s="121"/>
      <c r="G1894" s="121"/>
      <c r="H1894" s="121"/>
      <c r="I1894" s="121"/>
      <c r="J1894" s="121"/>
      <c r="K1894" s="121"/>
      <c r="L1894" s="121"/>
      <c r="M1894" s="121"/>
      <c r="N1894" s="121"/>
      <c r="O1894" s="121"/>
      <c r="P1894" s="121"/>
      <c r="Q1894" s="121"/>
      <c r="T1894" s="122"/>
      <c r="U1894" s="122"/>
      <c r="V1894" s="122"/>
      <c r="W1894" s="122"/>
      <c r="X1894" s="122"/>
      <c r="Y1894" s="98"/>
      <c r="Z1894" s="133"/>
      <c r="AA1894" s="122"/>
      <c r="AB1894" s="98"/>
    </row>
    <row r="1895" spans="4:28" x14ac:dyDescent="0.25">
      <c r="D1895" s="121"/>
      <c r="E1895" s="121"/>
      <c r="F1895" s="121"/>
      <c r="G1895" s="121"/>
      <c r="H1895" s="121"/>
      <c r="I1895" s="121"/>
      <c r="J1895" s="121"/>
      <c r="K1895" s="121"/>
      <c r="L1895" s="121"/>
      <c r="M1895" s="121"/>
      <c r="N1895" s="121"/>
      <c r="O1895" s="121"/>
      <c r="P1895" s="121"/>
      <c r="Q1895" s="121"/>
      <c r="T1895" s="122"/>
      <c r="U1895" s="122"/>
      <c r="V1895" s="122"/>
      <c r="W1895" s="122"/>
      <c r="X1895" s="122"/>
      <c r="Y1895" s="98"/>
      <c r="Z1895" s="133"/>
      <c r="AA1895" s="122"/>
      <c r="AB1895" s="98"/>
    </row>
    <row r="1896" spans="4:28" x14ac:dyDescent="0.25">
      <c r="D1896" s="121"/>
      <c r="E1896" s="121"/>
      <c r="F1896" s="121"/>
      <c r="G1896" s="121"/>
      <c r="H1896" s="121"/>
      <c r="I1896" s="121"/>
      <c r="J1896" s="121"/>
      <c r="K1896" s="121"/>
      <c r="L1896" s="121"/>
      <c r="M1896" s="121"/>
      <c r="N1896" s="121"/>
      <c r="O1896" s="121"/>
      <c r="P1896" s="121"/>
      <c r="Q1896" s="121"/>
      <c r="T1896" s="122"/>
      <c r="U1896" s="122"/>
      <c r="V1896" s="122"/>
      <c r="W1896" s="122"/>
      <c r="X1896" s="122"/>
      <c r="Y1896" s="98"/>
      <c r="Z1896" s="133"/>
      <c r="AA1896" s="122"/>
      <c r="AB1896" s="98"/>
    </row>
    <row r="1897" spans="4:28" x14ac:dyDescent="0.25">
      <c r="D1897" s="121"/>
      <c r="E1897" s="121"/>
      <c r="F1897" s="121"/>
      <c r="G1897" s="121"/>
      <c r="H1897" s="121"/>
      <c r="I1897" s="121"/>
      <c r="J1897" s="121"/>
      <c r="K1897" s="121"/>
      <c r="L1897" s="121"/>
      <c r="M1897" s="121"/>
      <c r="N1897" s="121"/>
      <c r="O1897" s="121"/>
      <c r="P1897" s="121"/>
      <c r="Q1897" s="121"/>
      <c r="T1897" s="122"/>
      <c r="U1897" s="122"/>
      <c r="V1897" s="122"/>
      <c r="W1897" s="122"/>
      <c r="X1897" s="122"/>
      <c r="Y1897" s="98"/>
      <c r="Z1897" s="133"/>
      <c r="AA1897" s="122"/>
      <c r="AB1897" s="98"/>
    </row>
    <row r="1898" spans="4:28" x14ac:dyDescent="0.25">
      <c r="D1898" s="121"/>
      <c r="E1898" s="121"/>
      <c r="F1898" s="121"/>
      <c r="G1898" s="121"/>
      <c r="H1898" s="121"/>
      <c r="I1898" s="121"/>
      <c r="J1898" s="121"/>
      <c r="K1898" s="121"/>
      <c r="L1898" s="121"/>
      <c r="M1898" s="121"/>
      <c r="N1898" s="121"/>
      <c r="O1898" s="121"/>
      <c r="P1898" s="121"/>
      <c r="Q1898" s="121"/>
      <c r="T1898" s="122"/>
      <c r="U1898" s="122"/>
      <c r="V1898" s="122"/>
      <c r="W1898" s="122"/>
      <c r="X1898" s="122"/>
      <c r="Y1898" s="98"/>
      <c r="Z1898" s="133"/>
      <c r="AA1898" s="122"/>
      <c r="AB1898" s="98"/>
    </row>
    <row r="1899" spans="4:28" x14ac:dyDescent="0.25">
      <c r="D1899" s="121"/>
      <c r="E1899" s="121"/>
      <c r="F1899" s="121"/>
      <c r="G1899" s="121"/>
      <c r="H1899" s="121"/>
      <c r="I1899" s="121"/>
      <c r="J1899" s="121"/>
      <c r="K1899" s="121"/>
      <c r="L1899" s="121"/>
      <c r="M1899" s="121"/>
      <c r="N1899" s="121"/>
      <c r="O1899" s="121"/>
      <c r="P1899" s="121"/>
      <c r="Q1899" s="121"/>
      <c r="T1899" s="122"/>
      <c r="U1899" s="122"/>
      <c r="V1899" s="122"/>
      <c r="W1899" s="122"/>
      <c r="X1899" s="122"/>
      <c r="Y1899" s="98"/>
      <c r="Z1899" s="133"/>
      <c r="AA1899" s="122"/>
      <c r="AB1899" s="98"/>
    </row>
    <row r="1900" spans="4:28" x14ac:dyDescent="0.25">
      <c r="D1900" s="121"/>
      <c r="E1900" s="121"/>
      <c r="F1900" s="121"/>
      <c r="G1900" s="121"/>
      <c r="H1900" s="121"/>
      <c r="I1900" s="121"/>
      <c r="J1900" s="121"/>
      <c r="K1900" s="121"/>
      <c r="L1900" s="121"/>
      <c r="M1900" s="121"/>
      <c r="N1900" s="121"/>
      <c r="O1900" s="121"/>
      <c r="P1900" s="121"/>
      <c r="Q1900" s="121"/>
      <c r="T1900" s="122"/>
      <c r="U1900" s="122"/>
      <c r="V1900" s="122"/>
      <c r="W1900" s="122"/>
      <c r="X1900" s="122"/>
      <c r="Y1900" s="98"/>
      <c r="Z1900" s="133"/>
      <c r="AA1900" s="122"/>
      <c r="AB1900" s="98"/>
    </row>
    <row r="1901" spans="4:28" x14ac:dyDescent="0.25">
      <c r="D1901" s="121"/>
      <c r="E1901" s="121"/>
      <c r="F1901" s="121"/>
      <c r="G1901" s="121"/>
      <c r="H1901" s="121"/>
      <c r="I1901" s="121"/>
      <c r="J1901" s="121"/>
      <c r="K1901" s="121"/>
      <c r="L1901" s="121"/>
      <c r="M1901" s="121"/>
      <c r="N1901" s="121"/>
      <c r="O1901" s="121"/>
      <c r="P1901" s="121"/>
      <c r="Q1901" s="121"/>
      <c r="T1901" s="122"/>
      <c r="U1901" s="122"/>
      <c r="V1901" s="122"/>
      <c r="W1901" s="122"/>
      <c r="X1901" s="122"/>
      <c r="Y1901" s="98"/>
      <c r="Z1901" s="133"/>
      <c r="AA1901" s="122"/>
      <c r="AB1901" s="98"/>
    </row>
    <row r="1902" spans="4:28" x14ac:dyDescent="0.25">
      <c r="D1902" s="121"/>
      <c r="E1902" s="121"/>
      <c r="F1902" s="121"/>
      <c r="G1902" s="121"/>
      <c r="H1902" s="121"/>
      <c r="I1902" s="121"/>
      <c r="J1902" s="121"/>
      <c r="K1902" s="121"/>
      <c r="L1902" s="121"/>
      <c r="M1902" s="121"/>
      <c r="N1902" s="121"/>
      <c r="O1902" s="121"/>
      <c r="P1902" s="121"/>
      <c r="Q1902" s="121"/>
      <c r="T1902" s="122"/>
      <c r="U1902" s="122"/>
      <c r="V1902" s="122"/>
      <c r="W1902" s="122"/>
      <c r="X1902" s="122"/>
      <c r="Y1902" s="98"/>
      <c r="Z1902" s="133"/>
      <c r="AA1902" s="122"/>
      <c r="AB1902" s="98"/>
    </row>
    <row r="1903" spans="4:28" x14ac:dyDescent="0.25">
      <c r="D1903" s="121"/>
      <c r="E1903" s="121"/>
      <c r="F1903" s="121"/>
      <c r="G1903" s="121"/>
      <c r="H1903" s="121"/>
      <c r="I1903" s="121"/>
      <c r="J1903" s="121"/>
      <c r="K1903" s="121"/>
      <c r="L1903" s="121"/>
      <c r="M1903" s="121"/>
      <c r="N1903" s="121"/>
      <c r="O1903" s="121"/>
      <c r="P1903" s="121"/>
      <c r="Q1903" s="121"/>
      <c r="T1903" s="122"/>
      <c r="U1903" s="122"/>
      <c r="V1903" s="122"/>
      <c r="W1903" s="122"/>
      <c r="X1903" s="122"/>
      <c r="Y1903" s="98"/>
      <c r="Z1903" s="133"/>
      <c r="AA1903" s="122"/>
      <c r="AB1903" s="98"/>
    </row>
    <row r="1904" spans="4:28" x14ac:dyDescent="0.25">
      <c r="D1904" s="121"/>
      <c r="E1904" s="121"/>
      <c r="F1904" s="121"/>
      <c r="G1904" s="121"/>
      <c r="H1904" s="121"/>
      <c r="I1904" s="121"/>
      <c r="J1904" s="121"/>
      <c r="K1904" s="121"/>
      <c r="L1904" s="121"/>
      <c r="M1904" s="121"/>
      <c r="N1904" s="121"/>
      <c r="O1904" s="121"/>
      <c r="P1904" s="121"/>
      <c r="Q1904" s="121"/>
      <c r="T1904" s="122"/>
      <c r="U1904" s="122"/>
      <c r="V1904" s="122"/>
      <c r="W1904" s="122"/>
      <c r="X1904" s="122"/>
      <c r="Y1904" s="98"/>
      <c r="Z1904" s="133"/>
      <c r="AA1904" s="122"/>
      <c r="AB1904" s="98"/>
    </row>
    <row r="1905" spans="4:28" x14ac:dyDescent="0.25">
      <c r="D1905" s="121"/>
      <c r="E1905" s="121"/>
      <c r="F1905" s="121"/>
      <c r="G1905" s="121"/>
      <c r="H1905" s="121"/>
      <c r="I1905" s="121"/>
      <c r="J1905" s="121"/>
      <c r="K1905" s="121"/>
      <c r="L1905" s="121"/>
      <c r="M1905" s="121"/>
      <c r="N1905" s="121"/>
      <c r="O1905" s="121"/>
      <c r="P1905" s="121"/>
      <c r="Q1905" s="121"/>
      <c r="T1905" s="122"/>
      <c r="U1905" s="122"/>
      <c r="V1905" s="122"/>
      <c r="W1905" s="122"/>
      <c r="X1905" s="122"/>
      <c r="Y1905" s="98"/>
      <c r="Z1905" s="133"/>
      <c r="AA1905" s="122"/>
      <c r="AB1905" s="98"/>
    </row>
    <row r="1906" spans="4:28" x14ac:dyDescent="0.25">
      <c r="D1906" s="121"/>
      <c r="E1906" s="121"/>
      <c r="F1906" s="121"/>
      <c r="G1906" s="121"/>
      <c r="H1906" s="121"/>
      <c r="I1906" s="121"/>
      <c r="J1906" s="121"/>
      <c r="K1906" s="121"/>
      <c r="L1906" s="121"/>
      <c r="M1906" s="121"/>
      <c r="N1906" s="121"/>
      <c r="O1906" s="121"/>
      <c r="P1906" s="121"/>
      <c r="Q1906" s="121"/>
      <c r="T1906" s="122"/>
      <c r="U1906" s="122"/>
      <c r="V1906" s="122"/>
      <c r="W1906" s="122"/>
      <c r="X1906" s="122"/>
      <c r="Y1906" s="98"/>
      <c r="Z1906" s="133"/>
      <c r="AA1906" s="122"/>
      <c r="AB1906" s="98"/>
    </row>
    <row r="1907" spans="4:28" x14ac:dyDescent="0.25">
      <c r="D1907" s="121"/>
      <c r="E1907" s="121"/>
      <c r="F1907" s="121"/>
      <c r="G1907" s="121"/>
      <c r="H1907" s="121"/>
      <c r="I1907" s="121"/>
      <c r="J1907" s="121"/>
      <c r="K1907" s="121"/>
      <c r="L1907" s="121"/>
      <c r="M1907" s="121"/>
      <c r="N1907" s="121"/>
      <c r="O1907" s="121"/>
      <c r="P1907" s="121"/>
      <c r="Q1907" s="121"/>
      <c r="T1907" s="122"/>
      <c r="U1907" s="122"/>
      <c r="V1907" s="122"/>
      <c r="W1907" s="122"/>
      <c r="X1907" s="122"/>
      <c r="Y1907" s="98"/>
      <c r="Z1907" s="133"/>
      <c r="AA1907" s="122"/>
      <c r="AB1907" s="98"/>
    </row>
    <row r="1908" spans="4:28" x14ac:dyDescent="0.25">
      <c r="D1908" s="121"/>
      <c r="E1908" s="121"/>
      <c r="F1908" s="121"/>
      <c r="G1908" s="121"/>
      <c r="H1908" s="121"/>
      <c r="I1908" s="121"/>
      <c r="J1908" s="121"/>
      <c r="K1908" s="121"/>
      <c r="L1908" s="121"/>
      <c r="M1908" s="121"/>
      <c r="N1908" s="121"/>
      <c r="O1908" s="121"/>
      <c r="P1908" s="121"/>
      <c r="Q1908" s="121"/>
      <c r="T1908" s="122"/>
      <c r="U1908" s="122"/>
      <c r="V1908" s="122"/>
      <c r="W1908" s="122"/>
      <c r="X1908" s="122"/>
      <c r="Y1908" s="98"/>
      <c r="Z1908" s="133"/>
      <c r="AA1908" s="122"/>
      <c r="AB1908" s="98"/>
    </row>
    <row r="1909" spans="4:28" x14ac:dyDescent="0.25">
      <c r="D1909" s="121"/>
      <c r="E1909" s="121"/>
      <c r="F1909" s="121"/>
      <c r="G1909" s="121"/>
      <c r="H1909" s="121"/>
      <c r="I1909" s="121"/>
      <c r="J1909" s="121"/>
      <c r="K1909" s="121"/>
      <c r="L1909" s="121"/>
      <c r="M1909" s="121"/>
      <c r="N1909" s="121"/>
      <c r="O1909" s="121"/>
      <c r="P1909" s="121"/>
      <c r="Q1909" s="121"/>
      <c r="T1909" s="122"/>
      <c r="U1909" s="122"/>
      <c r="V1909" s="122"/>
      <c r="W1909" s="122"/>
      <c r="X1909" s="122"/>
      <c r="Y1909" s="98"/>
      <c r="Z1909" s="133"/>
      <c r="AA1909" s="122"/>
      <c r="AB1909" s="98"/>
    </row>
    <row r="1910" spans="4:28" x14ac:dyDescent="0.25">
      <c r="D1910" s="121"/>
      <c r="E1910" s="121"/>
      <c r="F1910" s="121"/>
      <c r="G1910" s="121"/>
      <c r="H1910" s="121"/>
      <c r="I1910" s="121"/>
      <c r="J1910" s="121"/>
      <c r="K1910" s="121"/>
      <c r="L1910" s="121"/>
      <c r="M1910" s="121"/>
      <c r="N1910" s="121"/>
      <c r="O1910" s="121"/>
      <c r="P1910" s="121"/>
      <c r="Q1910" s="121"/>
      <c r="T1910" s="122"/>
      <c r="U1910" s="122"/>
      <c r="V1910" s="122"/>
      <c r="W1910" s="122"/>
      <c r="X1910" s="122"/>
      <c r="Y1910" s="98"/>
      <c r="Z1910" s="133"/>
      <c r="AA1910" s="122"/>
      <c r="AB1910" s="98"/>
    </row>
    <row r="1911" spans="4:28" x14ac:dyDescent="0.25">
      <c r="D1911" s="121"/>
      <c r="E1911" s="121"/>
      <c r="F1911" s="121"/>
      <c r="G1911" s="121"/>
      <c r="H1911" s="121"/>
      <c r="I1911" s="121"/>
      <c r="J1911" s="121"/>
      <c r="K1911" s="121"/>
      <c r="L1911" s="121"/>
      <c r="M1911" s="121"/>
      <c r="N1911" s="121"/>
      <c r="O1911" s="121"/>
      <c r="P1911" s="121"/>
      <c r="Q1911" s="121"/>
      <c r="T1911" s="122"/>
      <c r="U1911" s="122"/>
      <c r="V1911" s="122"/>
      <c r="W1911" s="122"/>
      <c r="X1911" s="122"/>
      <c r="Y1911" s="98"/>
      <c r="Z1911" s="133"/>
      <c r="AA1911" s="122"/>
      <c r="AB1911" s="98"/>
    </row>
    <row r="1912" spans="4:28" x14ac:dyDescent="0.25">
      <c r="D1912" s="121"/>
      <c r="E1912" s="121"/>
      <c r="F1912" s="121"/>
      <c r="G1912" s="121"/>
      <c r="H1912" s="121"/>
      <c r="I1912" s="121"/>
      <c r="J1912" s="121"/>
      <c r="K1912" s="121"/>
      <c r="L1912" s="121"/>
      <c r="M1912" s="121"/>
      <c r="N1912" s="121"/>
      <c r="O1912" s="121"/>
      <c r="P1912" s="121"/>
      <c r="Q1912" s="121"/>
      <c r="T1912" s="122"/>
      <c r="U1912" s="122"/>
      <c r="V1912" s="122"/>
      <c r="W1912" s="122"/>
      <c r="X1912" s="122"/>
      <c r="Y1912" s="98"/>
      <c r="Z1912" s="133"/>
      <c r="AA1912" s="122"/>
      <c r="AB1912" s="98"/>
    </row>
    <row r="1913" spans="4:28" x14ac:dyDescent="0.25">
      <c r="D1913" s="121"/>
      <c r="E1913" s="121"/>
      <c r="F1913" s="121"/>
      <c r="G1913" s="121"/>
      <c r="H1913" s="121"/>
      <c r="I1913" s="121"/>
      <c r="J1913" s="121"/>
      <c r="K1913" s="121"/>
      <c r="L1913" s="121"/>
      <c r="M1913" s="121"/>
      <c r="N1913" s="121"/>
      <c r="O1913" s="121"/>
      <c r="P1913" s="121"/>
      <c r="Q1913" s="121"/>
      <c r="T1913" s="122"/>
      <c r="U1913" s="122"/>
      <c r="V1913" s="122"/>
      <c r="W1913" s="122"/>
      <c r="X1913" s="122"/>
      <c r="Y1913" s="98"/>
      <c r="Z1913" s="133"/>
      <c r="AA1913" s="122"/>
      <c r="AB1913" s="98"/>
    </row>
    <row r="1914" spans="4:28" x14ac:dyDescent="0.25">
      <c r="D1914" s="121"/>
      <c r="E1914" s="121"/>
      <c r="F1914" s="121"/>
      <c r="G1914" s="121"/>
      <c r="H1914" s="121"/>
      <c r="I1914" s="121"/>
      <c r="J1914" s="121"/>
      <c r="K1914" s="121"/>
      <c r="L1914" s="121"/>
      <c r="M1914" s="121"/>
      <c r="N1914" s="121"/>
      <c r="O1914" s="121"/>
      <c r="P1914" s="121"/>
      <c r="Q1914" s="121"/>
      <c r="T1914" s="122"/>
      <c r="U1914" s="122"/>
      <c r="V1914" s="122"/>
      <c r="W1914" s="122"/>
      <c r="X1914" s="122"/>
      <c r="Y1914" s="98"/>
      <c r="Z1914" s="133"/>
      <c r="AA1914" s="122"/>
      <c r="AB1914" s="98"/>
    </row>
    <row r="1915" spans="4:28" x14ac:dyDescent="0.25">
      <c r="D1915" s="121"/>
      <c r="E1915" s="121"/>
      <c r="F1915" s="121"/>
      <c r="G1915" s="121"/>
      <c r="H1915" s="121"/>
      <c r="I1915" s="121"/>
      <c r="J1915" s="121"/>
      <c r="K1915" s="121"/>
      <c r="L1915" s="121"/>
      <c r="M1915" s="121"/>
      <c r="N1915" s="121"/>
      <c r="O1915" s="121"/>
      <c r="P1915" s="121"/>
      <c r="Q1915" s="121"/>
      <c r="T1915" s="122"/>
      <c r="U1915" s="122"/>
      <c r="V1915" s="122"/>
      <c r="W1915" s="122"/>
      <c r="X1915" s="122"/>
      <c r="Y1915" s="98"/>
      <c r="Z1915" s="133"/>
      <c r="AA1915" s="122"/>
      <c r="AB1915" s="98"/>
    </row>
    <row r="1916" spans="4:28" x14ac:dyDescent="0.25">
      <c r="D1916" s="121"/>
      <c r="E1916" s="121"/>
      <c r="F1916" s="121"/>
      <c r="G1916" s="121"/>
      <c r="H1916" s="121"/>
      <c r="I1916" s="121"/>
      <c r="J1916" s="121"/>
      <c r="K1916" s="121"/>
      <c r="L1916" s="121"/>
      <c r="M1916" s="121"/>
      <c r="N1916" s="121"/>
      <c r="O1916" s="121"/>
      <c r="P1916" s="121"/>
      <c r="Q1916" s="121"/>
      <c r="T1916" s="122"/>
      <c r="U1916" s="122"/>
      <c r="V1916" s="122"/>
      <c r="W1916" s="122"/>
      <c r="X1916" s="122"/>
      <c r="Y1916" s="98"/>
      <c r="Z1916" s="133"/>
      <c r="AA1916" s="122"/>
      <c r="AB1916" s="98"/>
    </row>
    <row r="1917" spans="4:28" x14ac:dyDescent="0.25">
      <c r="D1917" s="121"/>
      <c r="E1917" s="121"/>
      <c r="F1917" s="121"/>
      <c r="G1917" s="121"/>
      <c r="H1917" s="121"/>
      <c r="I1917" s="121"/>
      <c r="J1917" s="121"/>
      <c r="K1917" s="121"/>
      <c r="L1917" s="121"/>
      <c r="M1917" s="121"/>
      <c r="N1917" s="121"/>
      <c r="O1917" s="121"/>
      <c r="P1917" s="121"/>
      <c r="Q1917" s="121"/>
      <c r="T1917" s="122"/>
      <c r="U1917" s="122"/>
      <c r="V1917" s="122"/>
      <c r="W1917" s="122"/>
      <c r="X1917" s="122"/>
      <c r="Y1917" s="98"/>
      <c r="Z1917" s="133"/>
      <c r="AA1917" s="122"/>
      <c r="AB1917" s="98"/>
    </row>
    <row r="1918" spans="4:28" x14ac:dyDescent="0.25">
      <c r="D1918" s="121"/>
      <c r="E1918" s="121"/>
      <c r="F1918" s="121"/>
      <c r="G1918" s="121"/>
      <c r="H1918" s="121"/>
      <c r="I1918" s="121"/>
      <c r="J1918" s="121"/>
      <c r="K1918" s="121"/>
      <c r="L1918" s="121"/>
      <c r="M1918" s="121"/>
      <c r="N1918" s="121"/>
      <c r="O1918" s="121"/>
      <c r="P1918" s="121"/>
      <c r="Q1918" s="121"/>
      <c r="T1918" s="122"/>
      <c r="U1918" s="122"/>
      <c r="V1918" s="122"/>
      <c r="W1918" s="122"/>
      <c r="X1918" s="122"/>
      <c r="Y1918" s="98"/>
      <c r="Z1918" s="133"/>
      <c r="AA1918" s="122"/>
      <c r="AB1918" s="98"/>
    </row>
    <row r="1919" spans="4:28" x14ac:dyDescent="0.25">
      <c r="D1919" s="121"/>
      <c r="E1919" s="121"/>
      <c r="F1919" s="121"/>
      <c r="G1919" s="121"/>
      <c r="H1919" s="121"/>
      <c r="I1919" s="121"/>
      <c r="J1919" s="121"/>
      <c r="K1919" s="121"/>
      <c r="L1919" s="121"/>
      <c r="M1919" s="121"/>
      <c r="N1919" s="121"/>
      <c r="O1919" s="121"/>
      <c r="P1919" s="121"/>
      <c r="Q1919" s="121"/>
      <c r="T1919" s="122"/>
      <c r="U1919" s="122"/>
      <c r="V1919" s="122"/>
      <c r="W1919" s="122"/>
      <c r="X1919" s="122"/>
      <c r="Y1919" s="98"/>
      <c r="Z1919" s="133"/>
      <c r="AA1919" s="122"/>
      <c r="AB1919" s="98"/>
    </row>
    <row r="1920" spans="4:28" x14ac:dyDescent="0.25">
      <c r="D1920" s="121"/>
      <c r="E1920" s="121"/>
      <c r="F1920" s="121"/>
      <c r="G1920" s="121"/>
      <c r="H1920" s="121"/>
      <c r="I1920" s="121"/>
      <c r="J1920" s="121"/>
      <c r="K1920" s="121"/>
      <c r="L1920" s="121"/>
      <c r="M1920" s="121"/>
      <c r="N1920" s="121"/>
      <c r="O1920" s="121"/>
      <c r="P1920" s="121"/>
      <c r="Q1920" s="121"/>
      <c r="T1920" s="122"/>
      <c r="U1920" s="122"/>
      <c r="V1920" s="122"/>
      <c r="W1920" s="122"/>
      <c r="X1920" s="122"/>
      <c r="Y1920" s="98"/>
      <c r="Z1920" s="133"/>
      <c r="AA1920" s="122"/>
      <c r="AB1920" s="98"/>
    </row>
    <row r="1921" spans="4:28" x14ac:dyDescent="0.25">
      <c r="D1921" s="121"/>
      <c r="E1921" s="121"/>
      <c r="F1921" s="121"/>
      <c r="G1921" s="121"/>
      <c r="H1921" s="121"/>
      <c r="I1921" s="121"/>
      <c r="J1921" s="121"/>
      <c r="K1921" s="121"/>
      <c r="L1921" s="121"/>
      <c r="M1921" s="121"/>
      <c r="N1921" s="121"/>
      <c r="O1921" s="121"/>
      <c r="P1921" s="121"/>
      <c r="Q1921" s="121"/>
      <c r="T1921" s="122"/>
      <c r="U1921" s="122"/>
      <c r="V1921" s="122"/>
      <c r="W1921" s="122"/>
      <c r="X1921" s="122"/>
      <c r="Y1921" s="98"/>
      <c r="Z1921" s="133"/>
      <c r="AA1921" s="122"/>
      <c r="AB1921" s="98"/>
    </row>
    <row r="1922" spans="4:28" x14ac:dyDescent="0.25">
      <c r="D1922" s="121"/>
      <c r="E1922" s="121"/>
      <c r="F1922" s="121"/>
      <c r="G1922" s="121"/>
      <c r="H1922" s="121"/>
      <c r="I1922" s="121"/>
      <c r="J1922" s="121"/>
      <c r="K1922" s="121"/>
      <c r="L1922" s="121"/>
      <c r="M1922" s="121"/>
      <c r="N1922" s="121"/>
      <c r="O1922" s="121"/>
      <c r="P1922" s="121"/>
      <c r="Q1922" s="121"/>
      <c r="T1922" s="122"/>
      <c r="U1922" s="122"/>
      <c r="V1922" s="122"/>
      <c r="W1922" s="122"/>
      <c r="X1922" s="122"/>
      <c r="Y1922" s="98"/>
      <c r="Z1922" s="133"/>
      <c r="AA1922" s="122"/>
      <c r="AB1922" s="98"/>
    </row>
    <row r="1923" spans="4:28" x14ac:dyDescent="0.25">
      <c r="D1923" s="121"/>
      <c r="E1923" s="121"/>
      <c r="F1923" s="121"/>
      <c r="G1923" s="121"/>
      <c r="H1923" s="121"/>
      <c r="I1923" s="121"/>
      <c r="J1923" s="121"/>
      <c r="K1923" s="121"/>
      <c r="L1923" s="121"/>
      <c r="M1923" s="121"/>
      <c r="N1923" s="121"/>
      <c r="O1923" s="121"/>
      <c r="P1923" s="121"/>
      <c r="Q1923" s="121"/>
      <c r="T1923" s="122"/>
      <c r="U1923" s="122"/>
      <c r="V1923" s="122"/>
      <c r="W1923" s="122"/>
      <c r="X1923" s="122"/>
      <c r="Y1923" s="98"/>
      <c r="Z1923" s="133"/>
      <c r="AA1923" s="122"/>
      <c r="AB1923" s="98"/>
    </row>
    <row r="1924" spans="4:28" x14ac:dyDescent="0.25">
      <c r="D1924" s="121"/>
      <c r="E1924" s="121"/>
      <c r="F1924" s="121"/>
      <c r="G1924" s="121"/>
      <c r="H1924" s="121"/>
      <c r="I1924" s="121"/>
      <c r="J1924" s="121"/>
      <c r="K1924" s="121"/>
      <c r="L1924" s="121"/>
      <c r="M1924" s="121"/>
      <c r="N1924" s="121"/>
      <c r="O1924" s="121"/>
      <c r="P1924" s="121"/>
      <c r="Q1924" s="121"/>
      <c r="T1924" s="122"/>
      <c r="U1924" s="122"/>
      <c r="V1924" s="122"/>
      <c r="W1924" s="122"/>
      <c r="X1924" s="122"/>
      <c r="Y1924" s="98"/>
      <c r="Z1924" s="133"/>
      <c r="AA1924" s="122"/>
      <c r="AB1924" s="98"/>
    </row>
    <row r="1925" spans="4:28" x14ac:dyDescent="0.25">
      <c r="D1925" s="121"/>
      <c r="E1925" s="121"/>
      <c r="F1925" s="121"/>
      <c r="G1925" s="121"/>
      <c r="H1925" s="121"/>
      <c r="I1925" s="121"/>
      <c r="J1925" s="121"/>
      <c r="K1925" s="121"/>
      <c r="L1925" s="121"/>
      <c r="M1925" s="121"/>
      <c r="N1925" s="121"/>
      <c r="O1925" s="121"/>
      <c r="P1925" s="121"/>
      <c r="Q1925" s="121"/>
      <c r="T1925" s="122"/>
      <c r="U1925" s="122"/>
      <c r="V1925" s="122"/>
      <c r="W1925" s="122"/>
      <c r="X1925" s="122"/>
      <c r="Y1925" s="98"/>
      <c r="Z1925" s="133"/>
      <c r="AA1925" s="122"/>
      <c r="AB1925" s="98"/>
    </row>
    <row r="1926" spans="4:28" x14ac:dyDescent="0.25">
      <c r="D1926" s="121"/>
      <c r="E1926" s="121"/>
      <c r="F1926" s="121"/>
      <c r="G1926" s="121"/>
      <c r="H1926" s="121"/>
      <c r="I1926" s="121"/>
      <c r="J1926" s="121"/>
      <c r="K1926" s="121"/>
      <c r="L1926" s="121"/>
      <c r="M1926" s="121"/>
      <c r="N1926" s="121"/>
      <c r="O1926" s="121"/>
      <c r="P1926" s="121"/>
      <c r="Q1926" s="121"/>
      <c r="T1926" s="122"/>
      <c r="U1926" s="122"/>
      <c r="V1926" s="122"/>
      <c r="W1926" s="122"/>
      <c r="X1926" s="122"/>
      <c r="Y1926" s="98"/>
      <c r="Z1926" s="133"/>
      <c r="AA1926" s="122"/>
      <c r="AB1926" s="98"/>
    </row>
    <row r="1927" spans="4:28" x14ac:dyDescent="0.25">
      <c r="D1927" s="121"/>
      <c r="E1927" s="121"/>
      <c r="F1927" s="121"/>
      <c r="G1927" s="121"/>
      <c r="H1927" s="121"/>
      <c r="I1927" s="121"/>
      <c r="J1927" s="121"/>
      <c r="K1927" s="121"/>
      <c r="L1927" s="121"/>
      <c r="M1927" s="121"/>
      <c r="N1927" s="121"/>
      <c r="O1927" s="121"/>
      <c r="P1927" s="121"/>
      <c r="Q1927" s="121"/>
      <c r="T1927" s="122"/>
      <c r="U1927" s="122"/>
      <c r="V1927" s="122"/>
      <c r="W1927" s="122"/>
      <c r="X1927" s="122"/>
      <c r="Y1927" s="98"/>
      <c r="Z1927" s="133"/>
      <c r="AA1927" s="122"/>
      <c r="AB1927" s="98"/>
    </row>
    <row r="1928" spans="4:28" x14ac:dyDescent="0.25">
      <c r="D1928" s="121"/>
      <c r="E1928" s="121"/>
      <c r="F1928" s="121"/>
      <c r="G1928" s="121"/>
      <c r="H1928" s="121"/>
      <c r="I1928" s="121"/>
      <c r="J1928" s="121"/>
      <c r="K1928" s="121"/>
      <c r="L1928" s="121"/>
      <c r="M1928" s="121"/>
      <c r="N1928" s="121"/>
      <c r="O1928" s="121"/>
      <c r="P1928" s="121"/>
      <c r="Q1928" s="121"/>
      <c r="T1928" s="122"/>
      <c r="U1928" s="122"/>
      <c r="V1928" s="122"/>
      <c r="W1928" s="122"/>
      <c r="X1928" s="122"/>
      <c r="Y1928" s="98"/>
      <c r="Z1928" s="133"/>
      <c r="AA1928" s="122"/>
      <c r="AB1928" s="98"/>
    </row>
    <row r="1929" spans="4:28" x14ac:dyDescent="0.25">
      <c r="D1929" s="121"/>
      <c r="E1929" s="121"/>
      <c r="F1929" s="121"/>
      <c r="G1929" s="121"/>
      <c r="H1929" s="121"/>
      <c r="I1929" s="121"/>
      <c r="J1929" s="121"/>
      <c r="K1929" s="121"/>
      <c r="L1929" s="121"/>
      <c r="M1929" s="121"/>
      <c r="N1929" s="121"/>
      <c r="O1929" s="121"/>
      <c r="P1929" s="121"/>
      <c r="Q1929" s="121"/>
      <c r="T1929" s="122"/>
      <c r="U1929" s="122"/>
      <c r="V1929" s="122"/>
      <c r="W1929" s="122"/>
      <c r="X1929" s="122"/>
      <c r="Y1929" s="98"/>
      <c r="Z1929" s="133"/>
      <c r="AA1929" s="122"/>
      <c r="AB1929" s="98"/>
    </row>
    <row r="1930" spans="4:28" x14ac:dyDescent="0.25">
      <c r="D1930" s="121"/>
      <c r="E1930" s="121"/>
      <c r="F1930" s="121"/>
      <c r="G1930" s="121"/>
      <c r="H1930" s="121"/>
      <c r="I1930" s="121"/>
      <c r="J1930" s="121"/>
      <c r="K1930" s="121"/>
      <c r="L1930" s="121"/>
      <c r="M1930" s="121"/>
      <c r="N1930" s="121"/>
      <c r="O1930" s="121"/>
      <c r="P1930" s="121"/>
      <c r="Q1930" s="121"/>
      <c r="T1930" s="122"/>
      <c r="U1930" s="122"/>
      <c r="V1930" s="122"/>
      <c r="W1930" s="122"/>
      <c r="X1930" s="122"/>
      <c r="Y1930" s="98"/>
      <c r="Z1930" s="133"/>
      <c r="AA1930" s="122"/>
      <c r="AB1930" s="98"/>
    </row>
    <row r="1931" spans="4:28" x14ac:dyDescent="0.25">
      <c r="D1931" s="121"/>
      <c r="E1931" s="121"/>
      <c r="F1931" s="121"/>
      <c r="G1931" s="121"/>
      <c r="H1931" s="121"/>
      <c r="I1931" s="121"/>
      <c r="J1931" s="121"/>
      <c r="K1931" s="121"/>
      <c r="L1931" s="121"/>
      <c r="M1931" s="121"/>
      <c r="N1931" s="121"/>
      <c r="O1931" s="121"/>
      <c r="P1931" s="121"/>
      <c r="Q1931" s="121"/>
      <c r="T1931" s="122"/>
      <c r="U1931" s="122"/>
      <c r="V1931" s="122"/>
      <c r="W1931" s="122"/>
      <c r="X1931" s="122"/>
      <c r="Y1931" s="98"/>
      <c r="Z1931" s="133"/>
      <c r="AA1931" s="122"/>
      <c r="AB1931" s="98"/>
    </row>
    <row r="1932" spans="4:28" x14ac:dyDescent="0.25">
      <c r="D1932" s="121"/>
      <c r="E1932" s="121"/>
      <c r="F1932" s="121"/>
      <c r="G1932" s="121"/>
      <c r="H1932" s="121"/>
      <c r="I1932" s="121"/>
      <c r="J1932" s="121"/>
      <c r="K1932" s="121"/>
      <c r="L1932" s="121"/>
      <c r="M1932" s="121"/>
      <c r="N1932" s="121"/>
      <c r="O1932" s="121"/>
      <c r="P1932" s="121"/>
      <c r="Q1932" s="121"/>
      <c r="T1932" s="122"/>
      <c r="U1932" s="122"/>
      <c r="V1932" s="122"/>
      <c r="W1932" s="122"/>
      <c r="X1932" s="122"/>
      <c r="Y1932" s="98"/>
      <c r="Z1932" s="133"/>
      <c r="AA1932" s="122"/>
      <c r="AB1932" s="98"/>
    </row>
    <row r="1933" spans="4:28" x14ac:dyDescent="0.25">
      <c r="D1933" s="121"/>
      <c r="E1933" s="121"/>
      <c r="F1933" s="121"/>
      <c r="G1933" s="121"/>
      <c r="H1933" s="121"/>
      <c r="I1933" s="121"/>
      <c r="J1933" s="121"/>
      <c r="K1933" s="121"/>
      <c r="L1933" s="121"/>
      <c r="M1933" s="121"/>
      <c r="N1933" s="121"/>
      <c r="O1933" s="121"/>
      <c r="P1933" s="121"/>
      <c r="Q1933" s="121"/>
      <c r="T1933" s="122"/>
      <c r="U1933" s="122"/>
      <c r="V1933" s="122"/>
      <c r="W1933" s="122"/>
      <c r="X1933" s="122"/>
      <c r="Y1933" s="98"/>
      <c r="Z1933" s="133"/>
      <c r="AA1933" s="122"/>
      <c r="AB1933" s="98"/>
    </row>
    <row r="1934" spans="4:28" x14ac:dyDescent="0.25">
      <c r="D1934" s="121"/>
      <c r="E1934" s="121"/>
      <c r="F1934" s="121"/>
      <c r="G1934" s="121"/>
      <c r="H1934" s="121"/>
      <c r="I1934" s="121"/>
      <c r="J1934" s="121"/>
      <c r="K1934" s="121"/>
      <c r="L1934" s="121"/>
      <c r="M1934" s="121"/>
      <c r="N1934" s="121"/>
      <c r="O1934" s="121"/>
      <c r="P1934" s="121"/>
      <c r="Q1934" s="121"/>
      <c r="T1934" s="122"/>
      <c r="U1934" s="122"/>
      <c r="V1934" s="122"/>
      <c r="W1934" s="122"/>
      <c r="X1934" s="122"/>
      <c r="Y1934" s="98"/>
      <c r="Z1934" s="133"/>
      <c r="AA1934" s="122"/>
      <c r="AB1934" s="98"/>
    </row>
    <row r="1935" spans="4:28" x14ac:dyDescent="0.25">
      <c r="D1935" s="121"/>
      <c r="E1935" s="121"/>
      <c r="F1935" s="121"/>
      <c r="G1935" s="121"/>
      <c r="H1935" s="121"/>
      <c r="I1935" s="121"/>
      <c r="J1935" s="121"/>
      <c r="K1935" s="121"/>
      <c r="L1935" s="121"/>
      <c r="M1935" s="121"/>
      <c r="N1935" s="121"/>
      <c r="O1935" s="121"/>
      <c r="P1935" s="121"/>
      <c r="Q1935" s="121"/>
      <c r="T1935" s="122"/>
      <c r="U1935" s="122"/>
      <c r="V1935" s="122"/>
      <c r="W1935" s="122"/>
      <c r="X1935" s="122"/>
      <c r="Y1935" s="98"/>
      <c r="Z1935" s="133"/>
      <c r="AA1935" s="122"/>
      <c r="AB1935" s="98"/>
    </row>
    <row r="1936" spans="4:28" x14ac:dyDescent="0.25">
      <c r="D1936" s="121"/>
      <c r="E1936" s="121"/>
      <c r="F1936" s="121"/>
      <c r="G1936" s="121"/>
      <c r="H1936" s="121"/>
      <c r="I1936" s="121"/>
      <c r="J1936" s="121"/>
      <c r="K1936" s="121"/>
      <c r="L1936" s="121"/>
      <c r="M1936" s="121"/>
      <c r="N1936" s="121"/>
      <c r="O1936" s="121"/>
      <c r="P1936" s="121"/>
      <c r="Q1936" s="121"/>
      <c r="T1936" s="122"/>
      <c r="U1936" s="122"/>
      <c r="V1936" s="122"/>
      <c r="W1936" s="122"/>
      <c r="X1936" s="122"/>
      <c r="Y1936" s="98"/>
      <c r="Z1936" s="133"/>
      <c r="AA1936" s="122"/>
      <c r="AB1936" s="98"/>
    </row>
    <row r="1937" spans="4:28" x14ac:dyDescent="0.25">
      <c r="D1937" s="121"/>
      <c r="E1937" s="121"/>
      <c r="F1937" s="121"/>
      <c r="G1937" s="121"/>
      <c r="H1937" s="121"/>
      <c r="I1937" s="121"/>
      <c r="J1937" s="121"/>
      <c r="K1937" s="121"/>
      <c r="L1937" s="121"/>
      <c r="M1937" s="121"/>
      <c r="N1937" s="121"/>
      <c r="O1937" s="121"/>
      <c r="P1937" s="121"/>
      <c r="Q1937" s="121"/>
      <c r="T1937" s="122"/>
      <c r="U1937" s="122"/>
      <c r="V1937" s="122"/>
      <c r="W1937" s="122"/>
      <c r="X1937" s="122"/>
      <c r="Y1937" s="98"/>
      <c r="Z1937" s="133"/>
      <c r="AA1937" s="122"/>
      <c r="AB1937" s="98"/>
    </row>
    <row r="1938" spans="4:28" x14ac:dyDescent="0.25">
      <c r="D1938" s="121"/>
      <c r="E1938" s="121"/>
      <c r="F1938" s="121"/>
      <c r="G1938" s="121"/>
      <c r="H1938" s="121"/>
      <c r="I1938" s="121"/>
      <c r="J1938" s="121"/>
      <c r="K1938" s="121"/>
      <c r="L1938" s="121"/>
      <c r="M1938" s="121"/>
      <c r="N1938" s="121"/>
      <c r="O1938" s="121"/>
      <c r="P1938" s="121"/>
      <c r="Q1938" s="121"/>
      <c r="T1938" s="122"/>
      <c r="U1938" s="122"/>
      <c r="V1938" s="122"/>
      <c r="W1938" s="122"/>
      <c r="X1938" s="122"/>
      <c r="Y1938" s="98"/>
      <c r="Z1938" s="133"/>
      <c r="AA1938" s="122"/>
      <c r="AB1938" s="98"/>
    </row>
    <row r="1939" spans="4:28" x14ac:dyDescent="0.25">
      <c r="D1939" s="121"/>
      <c r="E1939" s="121"/>
      <c r="F1939" s="121"/>
      <c r="G1939" s="121"/>
      <c r="H1939" s="121"/>
      <c r="I1939" s="121"/>
      <c r="J1939" s="121"/>
      <c r="K1939" s="121"/>
      <c r="L1939" s="121"/>
      <c r="M1939" s="121"/>
      <c r="N1939" s="121"/>
      <c r="O1939" s="121"/>
      <c r="P1939" s="121"/>
      <c r="Q1939" s="121"/>
      <c r="T1939" s="122"/>
      <c r="U1939" s="122"/>
      <c r="V1939" s="122"/>
      <c r="W1939" s="122"/>
      <c r="X1939" s="122"/>
      <c r="Y1939" s="98"/>
      <c r="Z1939" s="133"/>
      <c r="AA1939" s="122"/>
      <c r="AB1939" s="98"/>
    </row>
    <row r="1940" spans="4:28" x14ac:dyDescent="0.25">
      <c r="D1940" s="121"/>
      <c r="E1940" s="121"/>
      <c r="F1940" s="121"/>
      <c r="G1940" s="121"/>
      <c r="H1940" s="121"/>
      <c r="I1940" s="121"/>
      <c r="J1940" s="121"/>
      <c r="K1940" s="121"/>
      <c r="L1940" s="121"/>
      <c r="M1940" s="121"/>
      <c r="N1940" s="121"/>
      <c r="O1940" s="121"/>
      <c r="P1940" s="121"/>
      <c r="Q1940" s="121"/>
      <c r="T1940" s="122"/>
      <c r="U1940" s="122"/>
      <c r="V1940" s="122"/>
      <c r="W1940" s="122"/>
      <c r="X1940" s="122"/>
      <c r="Y1940" s="98"/>
      <c r="Z1940" s="133"/>
      <c r="AA1940" s="122"/>
      <c r="AB1940" s="98"/>
    </row>
    <row r="1941" spans="4:28" x14ac:dyDescent="0.25">
      <c r="D1941" s="121"/>
      <c r="E1941" s="121"/>
      <c r="F1941" s="121"/>
      <c r="G1941" s="121"/>
      <c r="H1941" s="121"/>
      <c r="I1941" s="121"/>
      <c r="J1941" s="121"/>
      <c r="K1941" s="121"/>
      <c r="L1941" s="121"/>
      <c r="M1941" s="121"/>
      <c r="N1941" s="121"/>
      <c r="O1941" s="121"/>
      <c r="P1941" s="121"/>
      <c r="Q1941" s="121"/>
      <c r="T1941" s="122"/>
      <c r="U1941" s="122"/>
      <c r="V1941" s="122"/>
      <c r="W1941" s="122"/>
      <c r="X1941" s="122"/>
      <c r="Y1941" s="98"/>
      <c r="Z1941" s="133"/>
      <c r="AA1941" s="122"/>
      <c r="AB1941" s="98"/>
    </row>
    <row r="1942" spans="4:28" x14ac:dyDescent="0.25">
      <c r="D1942" s="121"/>
      <c r="E1942" s="121"/>
      <c r="F1942" s="121"/>
      <c r="G1942" s="121"/>
      <c r="H1942" s="121"/>
      <c r="I1942" s="121"/>
      <c r="J1942" s="121"/>
      <c r="K1942" s="121"/>
      <c r="L1942" s="121"/>
      <c r="M1942" s="121"/>
      <c r="N1942" s="121"/>
      <c r="O1942" s="121"/>
      <c r="P1942" s="121"/>
      <c r="Q1942" s="121"/>
      <c r="T1942" s="122"/>
      <c r="U1942" s="122"/>
      <c r="V1942" s="122"/>
      <c r="W1942" s="122"/>
      <c r="X1942" s="122"/>
      <c r="Y1942" s="98"/>
      <c r="Z1942" s="133"/>
      <c r="AA1942" s="122"/>
      <c r="AB1942" s="98"/>
    </row>
    <row r="1943" spans="4:28" x14ac:dyDescent="0.25">
      <c r="D1943" s="121"/>
      <c r="E1943" s="121"/>
      <c r="F1943" s="121"/>
      <c r="G1943" s="121"/>
      <c r="H1943" s="121"/>
      <c r="I1943" s="121"/>
      <c r="J1943" s="121"/>
      <c r="K1943" s="121"/>
      <c r="L1943" s="121"/>
      <c r="M1943" s="121"/>
      <c r="N1943" s="121"/>
      <c r="O1943" s="121"/>
      <c r="P1943" s="121"/>
      <c r="Q1943" s="121"/>
      <c r="T1943" s="122"/>
      <c r="U1943" s="122"/>
      <c r="V1943" s="122"/>
      <c r="W1943" s="122"/>
      <c r="X1943" s="122"/>
      <c r="Y1943" s="98"/>
      <c r="Z1943" s="133"/>
      <c r="AA1943" s="122"/>
      <c r="AB1943" s="98"/>
    </row>
    <row r="1944" spans="4:28" x14ac:dyDescent="0.25">
      <c r="D1944" s="121"/>
      <c r="E1944" s="121"/>
      <c r="F1944" s="121"/>
      <c r="G1944" s="121"/>
      <c r="H1944" s="121"/>
      <c r="I1944" s="121"/>
      <c r="J1944" s="121"/>
      <c r="K1944" s="121"/>
      <c r="L1944" s="121"/>
      <c r="M1944" s="121"/>
      <c r="N1944" s="121"/>
      <c r="O1944" s="121"/>
      <c r="P1944" s="121"/>
      <c r="Q1944" s="121"/>
      <c r="T1944" s="122"/>
      <c r="U1944" s="122"/>
      <c r="V1944" s="122"/>
      <c r="W1944" s="122"/>
      <c r="X1944" s="122"/>
      <c r="Y1944" s="98"/>
      <c r="Z1944" s="133"/>
      <c r="AA1944" s="122"/>
      <c r="AB1944" s="98"/>
    </row>
    <row r="1945" spans="4:28" x14ac:dyDescent="0.25">
      <c r="D1945" s="121"/>
      <c r="E1945" s="121"/>
      <c r="F1945" s="121"/>
      <c r="G1945" s="121"/>
      <c r="H1945" s="121"/>
      <c r="I1945" s="121"/>
      <c r="J1945" s="121"/>
      <c r="K1945" s="121"/>
      <c r="L1945" s="121"/>
      <c r="M1945" s="121"/>
      <c r="N1945" s="121"/>
      <c r="O1945" s="121"/>
      <c r="P1945" s="121"/>
      <c r="Q1945" s="121"/>
      <c r="T1945" s="122"/>
      <c r="U1945" s="122"/>
      <c r="V1945" s="122"/>
      <c r="W1945" s="122"/>
      <c r="X1945" s="122"/>
      <c r="Y1945" s="98"/>
      <c r="Z1945" s="133"/>
      <c r="AA1945" s="122"/>
      <c r="AB1945" s="98"/>
    </row>
    <row r="1946" spans="4:28" x14ac:dyDescent="0.25">
      <c r="D1946" s="121"/>
      <c r="E1946" s="121"/>
      <c r="F1946" s="121"/>
      <c r="G1946" s="121"/>
      <c r="H1946" s="121"/>
      <c r="I1946" s="121"/>
      <c r="J1946" s="121"/>
      <c r="K1946" s="121"/>
      <c r="L1946" s="121"/>
      <c r="M1946" s="121"/>
      <c r="N1946" s="121"/>
      <c r="O1946" s="121"/>
      <c r="P1946" s="121"/>
      <c r="Q1946" s="121"/>
      <c r="T1946" s="122"/>
      <c r="U1946" s="122"/>
      <c r="V1946" s="122"/>
      <c r="W1946" s="122"/>
      <c r="X1946" s="122"/>
      <c r="Y1946" s="98"/>
      <c r="Z1946" s="133"/>
      <c r="AA1946" s="122"/>
      <c r="AB1946" s="98"/>
    </row>
    <row r="1947" spans="4:28" x14ac:dyDescent="0.25">
      <c r="D1947" s="121"/>
      <c r="E1947" s="121"/>
      <c r="F1947" s="121"/>
      <c r="G1947" s="121"/>
      <c r="H1947" s="121"/>
      <c r="I1947" s="121"/>
      <c r="J1947" s="121"/>
      <c r="K1947" s="121"/>
      <c r="L1947" s="121"/>
      <c r="M1947" s="121"/>
      <c r="N1947" s="121"/>
      <c r="O1947" s="121"/>
      <c r="P1947" s="121"/>
      <c r="Q1947" s="121"/>
      <c r="T1947" s="122"/>
      <c r="U1947" s="122"/>
      <c r="V1947" s="122"/>
      <c r="W1947" s="122"/>
      <c r="X1947" s="122"/>
      <c r="Y1947" s="98"/>
      <c r="Z1947" s="133"/>
      <c r="AA1947" s="122"/>
      <c r="AB1947" s="98"/>
    </row>
    <row r="1948" spans="4:28" x14ac:dyDescent="0.25">
      <c r="D1948" s="121"/>
      <c r="E1948" s="121"/>
      <c r="F1948" s="121"/>
      <c r="G1948" s="121"/>
      <c r="H1948" s="121"/>
      <c r="I1948" s="121"/>
      <c r="J1948" s="121"/>
      <c r="K1948" s="121"/>
      <c r="L1948" s="121"/>
      <c r="M1948" s="121"/>
      <c r="N1948" s="121"/>
      <c r="O1948" s="121"/>
      <c r="P1948" s="121"/>
      <c r="Q1948" s="121"/>
      <c r="T1948" s="122"/>
      <c r="U1948" s="122"/>
      <c r="V1948" s="122"/>
      <c r="W1948" s="122"/>
      <c r="X1948" s="122"/>
      <c r="Y1948" s="98"/>
      <c r="Z1948" s="133"/>
      <c r="AA1948" s="122"/>
      <c r="AB1948" s="98"/>
    </row>
    <row r="1949" spans="4:28" x14ac:dyDescent="0.25">
      <c r="D1949" s="121"/>
      <c r="E1949" s="121"/>
      <c r="F1949" s="121"/>
      <c r="G1949" s="121"/>
      <c r="H1949" s="121"/>
      <c r="I1949" s="121"/>
      <c r="J1949" s="121"/>
      <c r="K1949" s="121"/>
      <c r="L1949" s="121"/>
      <c r="M1949" s="121"/>
      <c r="N1949" s="121"/>
      <c r="O1949" s="121"/>
      <c r="P1949" s="121"/>
      <c r="Q1949" s="121"/>
      <c r="T1949" s="122"/>
      <c r="U1949" s="122"/>
      <c r="V1949" s="122"/>
      <c r="W1949" s="122"/>
      <c r="X1949" s="122"/>
      <c r="Y1949" s="98"/>
      <c r="Z1949" s="133"/>
      <c r="AA1949" s="122"/>
      <c r="AB1949" s="98"/>
    </row>
    <row r="1950" spans="4:28" x14ac:dyDescent="0.25">
      <c r="D1950" s="121"/>
      <c r="E1950" s="121"/>
      <c r="F1950" s="121"/>
      <c r="G1950" s="121"/>
      <c r="H1950" s="121"/>
      <c r="I1950" s="121"/>
      <c r="J1950" s="121"/>
      <c r="K1950" s="121"/>
      <c r="L1950" s="121"/>
      <c r="M1950" s="121"/>
      <c r="N1950" s="121"/>
      <c r="O1950" s="121"/>
      <c r="P1950" s="121"/>
      <c r="Q1950" s="121"/>
      <c r="T1950" s="122"/>
      <c r="U1950" s="122"/>
      <c r="V1950" s="122"/>
      <c r="W1950" s="122"/>
      <c r="X1950" s="122"/>
      <c r="Y1950" s="98"/>
      <c r="Z1950" s="133"/>
      <c r="AA1950" s="122"/>
      <c r="AB1950" s="98"/>
    </row>
    <row r="1951" spans="4:28" x14ac:dyDescent="0.25">
      <c r="D1951" s="121"/>
      <c r="E1951" s="121"/>
      <c r="F1951" s="121"/>
      <c r="G1951" s="121"/>
      <c r="H1951" s="121"/>
      <c r="I1951" s="121"/>
      <c r="J1951" s="121"/>
      <c r="K1951" s="121"/>
      <c r="L1951" s="121"/>
      <c r="M1951" s="121"/>
      <c r="N1951" s="121"/>
      <c r="O1951" s="121"/>
      <c r="P1951" s="121"/>
      <c r="Q1951" s="121"/>
      <c r="T1951" s="122"/>
      <c r="U1951" s="122"/>
      <c r="V1951" s="122"/>
      <c r="W1951" s="122"/>
      <c r="X1951" s="122"/>
      <c r="Y1951" s="98"/>
      <c r="Z1951" s="133"/>
      <c r="AA1951" s="122"/>
      <c r="AB1951" s="98"/>
    </row>
    <row r="1952" spans="4:28" x14ac:dyDescent="0.25">
      <c r="D1952" s="121"/>
      <c r="E1952" s="121"/>
      <c r="F1952" s="121"/>
      <c r="G1952" s="121"/>
      <c r="H1952" s="121"/>
      <c r="I1952" s="121"/>
      <c r="J1952" s="121"/>
      <c r="K1952" s="121"/>
      <c r="L1952" s="121"/>
      <c r="M1952" s="121"/>
      <c r="N1952" s="121"/>
      <c r="O1952" s="121"/>
      <c r="P1952" s="121"/>
      <c r="Q1952" s="121"/>
      <c r="T1952" s="122"/>
      <c r="U1952" s="122"/>
      <c r="V1952" s="122"/>
      <c r="W1952" s="122"/>
      <c r="X1952" s="122"/>
      <c r="Y1952" s="98"/>
      <c r="Z1952" s="133"/>
      <c r="AA1952" s="122"/>
      <c r="AB1952" s="98"/>
    </row>
    <row r="1953" spans="4:28" x14ac:dyDescent="0.25">
      <c r="D1953" s="121"/>
      <c r="E1953" s="121"/>
      <c r="F1953" s="121"/>
      <c r="G1953" s="121"/>
      <c r="H1953" s="121"/>
      <c r="I1953" s="121"/>
      <c r="J1953" s="121"/>
      <c r="K1953" s="121"/>
      <c r="L1953" s="121"/>
      <c r="M1953" s="121"/>
      <c r="N1953" s="121"/>
      <c r="O1953" s="121"/>
      <c r="P1953" s="121"/>
      <c r="Q1953" s="121"/>
      <c r="T1953" s="122"/>
      <c r="U1953" s="122"/>
      <c r="V1953" s="122"/>
      <c r="W1953" s="122"/>
      <c r="X1953" s="122"/>
      <c r="Y1953" s="98"/>
      <c r="Z1953" s="133"/>
      <c r="AA1953" s="122"/>
      <c r="AB1953" s="98"/>
    </row>
    <row r="1954" spans="4:28" x14ac:dyDescent="0.25">
      <c r="D1954" s="121"/>
      <c r="E1954" s="121"/>
      <c r="F1954" s="121"/>
      <c r="G1954" s="121"/>
      <c r="H1954" s="121"/>
      <c r="I1954" s="121"/>
      <c r="J1954" s="121"/>
      <c r="K1954" s="121"/>
      <c r="L1954" s="121"/>
      <c r="M1954" s="121"/>
      <c r="N1954" s="121"/>
      <c r="O1954" s="121"/>
      <c r="P1954" s="121"/>
      <c r="Q1954" s="121"/>
      <c r="T1954" s="122"/>
      <c r="U1954" s="122"/>
      <c r="V1954" s="122"/>
      <c r="W1954" s="122"/>
      <c r="X1954" s="122"/>
      <c r="Y1954" s="98"/>
      <c r="Z1954" s="133"/>
      <c r="AA1954" s="122"/>
      <c r="AB1954" s="98"/>
    </row>
    <row r="1955" spans="4:28" x14ac:dyDescent="0.25">
      <c r="D1955" s="121"/>
      <c r="E1955" s="121"/>
      <c r="F1955" s="121"/>
      <c r="G1955" s="121"/>
      <c r="H1955" s="121"/>
      <c r="I1955" s="121"/>
      <c r="J1955" s="121"/>
      <c r="K1955" s="121"/>
      <c r="L1955" s="121"/>
      <c r="M1955" s="121"/>
      <c r="N1955" s="121"/>
      <c r="O1955" s="121"/>
      <c r="P1955" s="121"/>
      <c r="Q1955" s="121"/>
      <c r="T1955" s="122"/>
      <c r="U1955" s="122"/>
      <c r="V1955" s="122"/>
      <c r="W1955" s="122"/>
      <c r="X1955" s="122"/>
      <c r="Y1955" s="98"/>
      <c r="Z1955" s="133"/>
      <c r="AA1955" s="122"/>
      <c r="AB1955" s="98"/>
    </row>
    <row r="1956" spans="4:28" x14ac:dyDescent="0.25">
      <c r="D1956" s="121"/>
      <c r="E1956" s="121"/>
      <c r="F1956" s="121"/>
      <c r="G1956" s="121"/>
      <c r="H1956" s="121"/>
      <c r="I1956" s="121"/>
      <c r="J1956" s="121"/>
      <c r="K1956" s="121"/>
      <c r="L1956" s="121"/>
      <c r="M1956" s="121"/>
      <c r="N1956" s="121"/>
      <c r="O1956" s="121"/>
      <c r="P1956" s="121"/>
      <c r="Q1956" s="121"/>
      <c r="T1956" s="122"/>
      <c r="U1956" s="122"/>
      <c r="V1956" s="122"/>
      <c r="W1956" s="122"/>
      <c r="X1956" s="122"/>
      <c r="Y1956" s="98"/>
      <c r="Z1956" s="133"/>
      <c r="AA1956" s="122"/>
      <c r="AB1956" s="98"/>
    </row>
    <row r="1957" spans="4:28" x14ac:dyDescent="0.25">
      <c r="D1957" s="121"/>
      <c r="E1957" s="121"/>
      <c r="F1957" s="121"/>
      <c r="G1957" s="121"/>
      <c r="H1957" s="121"/>
      <c r="I1957" s="121"/>
      <c r="J1957" s="121"/>
      <c r="K1957" s="121"/>
      <c r="L1957" s="121"/>
      <c r="M1957" s="121"/>
      <c r="N1957" s="121"/>
      <c r="O1957" s="121"/>
      <c r="P1957" s="121"/>
      <c r="Q1957" s="121"/>
      <c r="T1957" s="122"/>
      <c r="U1957" s="122"/>
      <c r="V1957" s="122"/>
      <c r="W1957" s="122"/>
      <c r="X1957" s="122"/>
      <c r="Y1957" s="98"/>
      <c r="Z1957" s="133"/>
      <c r="AA1957" s="122"/>
      <c r="AB1957" s="98"/>
    </row>
    <row r="1958" spans="4:28" x14ac:dyDescent="0.25">
      <c r="D1958" s="121"/>
      <c r="E1958" s="121"/>
      <c r="F1958" s="121"/>
      <c r="G1958" s="121"/>
      <c r="H1958" s="121"/>
      <c r="I1958" s="121"/>
      <c r="J1958" s="121"/>
      <c r="K1958" s="121"/>
      <c r="L1958" s="121"/>
      <c r="M1958" s="121"/>
      <c r="N1958" s="121"/>
      <c r="O1958" s="121"/>
      <c r="P1958" s="121"/>
      <c r="Q1958" s="121"/>
      <c r="T1958" s="122"/>
      <c r="U1958" s="122"/>
      <c r="V1958" s="122"/>
      <c r="W1958" s="122"/>
      <c r="X1958" s="122"/>
      <c r="Y1958" s="98"/>
      <c r="Z1958" s="133"/>
      <c r="AA1958" s="122"/>
      <c r="AB1958" s="98"/>
    </row>
    <row r="1959" spans="4:28" x14ac:dyDescent="0.25">
      <c r="D1959" s="121"/>
      <c r="E1959" s="121"/>
      <c r="F1959" s="121"/>
      <c r="G1959" s="121"/>
      <c r="H1959" s="121"/>
      <c r="I1959" s="121"/>
      <c r="J1959" s="121"/>
      <c r="K1959" s="121"/>
      <c r="L1959" s="121"/>
      <c r="M1959" s="121"/>
      <c r="N1959" s="121"/>
      <c r="O1959" s="121"/>
      <c r="P1959" s="121"/>
      <c r="Q1959" s="121"/>
      <c r="T1959" s="122"/>
      <c r="U1959" s="122"/>
      <c r="V1959" s="122"/>
      <c r="W1959" s="122"/>
      <c r="X1959" s="122"/>
      <c r="Y1959" s="98"/>
      <c r="Z1959" s="133"/>
      <c r="AA1959" s="122"/>
      <c r="AB1959" s="98"/>
    </row>
    <row r="1960" spans="4:28" x14ac:dyDescent="0.25">
      <c r="D1960" s="121"/>
      <c r="E1960" s="121"/>
      <c r="F1960" s="121"/>
      <c r="G1960" s="121"/>
      <c r="H1960" s="121"/>
      <c r="I1960" s="121"/>
      <c r="J1960" s="121"/>
      <c r="K1960" s="121"/>
      <c r="L1960" s="121"/>
      <c r="M1960" s="121"/>
      <c r="N1960" s="121"/>
      <c r="O1960" s="121"/>
      <c r="P1960" s="121"/>
      <c r="Q1960" s="121"/>
      <c r="T1960" s="122"/>
      <c r="U1960" s="122"/>
      <c r="V1960" s="122"/>
      <c r="W1960" s="122"/>
      <c r="X1960" s="122"/>
      <c r="Y1960" s="98"/>
      <c r="Z1960" s="133"/>
      <c r="AA1960" s="122"/>
      <c r="AB1960" s="98"/>
    </row>
    <row r="1961" spans="4:28" x14ac:dyDescent="0.25">
      <c r="D1961" s="121"/>
      <c r="E1961" s="121"/>
      <c r="F1961" s="121"/>
      <c r="G1961" s="121"/>
      <c r="H1961" s="121"/>
      <c r="I1961" s="121"/>
      <c r="J1961" s="121"/>
      <c r="K1961" s="121"/>
      <c r="L1961" s="121"/>
      <c r="M1961" s="121"/>
      <c r="N1961" s="121"/>
      <c r="O1961" s="121"/>
      <c r="P1961" s="121"/>
      <c r="Q1961" s="121"/>
      <c r="T1961" s="122"/>
      <c r="U1961" s="122"/>
      <c r="V1961" s="122"/>
      <c r="W1961" s="122"/>
      <c r="X1961" s="122"/>
      <c r="Y1961" s="98"/>
      <c r="Z1961" s="133"/>
      <c r="AA1961" s="122"/>
      <c r="AB1961" s="98"/>
    </row>
    <row r="1962" spans="4:28" x14ac:dyDescent="0.25">
      <c r="D1962" s="121"/>
      <c r="E1962" s="121"/>
      <c r="F1962" s="121"/>
      <c r="G1962" s="121"/>
      <c r="H1962" s="121"/>
      <c r="I1962" s="121"/>
      <c r="J1962" s="121"/>
      <c r="K1962" s="121"/>
      <c r="L1962" s="121"/>
      <c r="M1962" s="121"/>
      <c r="N1962" s="121"/>
      <c r="O1962" s="121"/>
      <c r="P1962" s="121"/>
      <c r="Q1962" s="121"/>
      <c r="T1962" s="122"/>
      <c r="U1962" s="122"/>
      <c r="V1962" s="122"/>
      <c r="W1962" s="122"/>
      <c r="X1962" s="122"/>
      <c r="Y1962" s="98"/>
      <c r="Z1962" s="133"/>
      <c r="AA1962" s="122"/>
      <c r="AB1962" s="98"/>
    </row>
    <row r="1963" spans="4:28" x14ac:dyDescent="0.25">
      <c r="D1963" s="121"/>
      <c r="E1963" s="121"/>
      <c r="F1963" s="121"/>
      <c r="G1963" s="121"/>
      <c r="H1963" s="121"/>
      <c r="I1963" s="121"/>
      <c r="J1963" s="121"/>
      <c r="K1963" s="121"/>
      <c r="L1963" s="121"/>
      <c r="M1963" s="121"/>
      <c r="N1963" s="121"/>
      <c r="O1963" s="121"/>
      <c r="P1963" s="121"/>
      <c r="Q1963" s="121"/>
      <c r="T1963" s="122"/>
      <c r="U1963" s="122"/>
      <c r="V1963" s="122"/>
      <c r="W1963" s="122"/>
      <c r="X1963" s="122"/>
      <c r="Y1963" s="98"/>
      <c r="Z1963" s="133"/>
      <c r="AA1963" s="122"/>
      <c r="AB1963" s="98"/>
    </row>
    <row r="1964" spans="4:28" x14ac:dyDescent="0.25">
      <c r="D1964" s="121"/>
      <c r="E1964" s="121"/>
      <c r="F1964" s="121"/>
      <c r="G1964" s="121"/>
      <c r="H1964" s="121"/>
      <c r="I1964" s="121"/>
      <c r="J1964" s="121"/>
      <c r="K1964" s="121"/>
      <c r="L1964" s="121"/>
      <c r="M1964" s="121"/>
      <c r="N1964" s="121"/>
      <c r="O1964" s="121"/>
      <c r="P1964" s="121"/>
      <c r="Q1964" s="121"/>
      <c r="T1964" s="122"/>
      <c r="U1964" s="122"/>
      <c r="V1964" s="122"/>
      <c r="W1964" s="122"/>
      <c r="X1964" s="122"/>
      <c r="Y1964" s="98"/>
      <c r="Z1964" s="133"/>
      <c r="AA1964" s="122"/>
      <c r="AB1964" s="98"/>
    </row>
    <row r="1965" spans="4:28" x14ac:dyDescent="0.25">
      <c r="D1965" s="121"/>
      <c r="E1965" s="121"/>
      <c r="F1965" s="121"/>
      <c r="G1965" s="121"/>
      <c r="H1965" s="121"/>
      <c r="I1965" s="121"/>
      <c r="J1965" s="121"/>
      <c r="K1965" s="121"/>
      <c r="L1965" s="121"/>
      <c r="M1965" s="121"/>
      <c r="N1965" s="121"/>
      <c r="O1965" s="121"/>
      <c r="P1965" s="121"/>
      <c r="Q1965" s="121"/>
      <c r="T1965" s="122"/>
      <c r="U1965" s="122"/>
      <c r="V1965" s="122"/>
      <c r="W1965" s="122"/>
      <c r="X1965" s="122"/>
      <c r="Y1965" s="98"/>
      <c r="Z1965" s="133"/>
      <c r="AA1965" s="122"/>
      <c r="AB1965" s="98"/>
    </row>
    <row r="1966" spans="4:28" x14ac:dyDescent="0.25">
      <c r="D1966" s="121"/>
      <c r="E1966" s="121"/>
      <c r="F1966" s="121"/>
      <c r="G1966" s="121"/>
      <c r="H1966" s="121"/>
      <c r="I1966" s="121"/>
      <c r="J1966" s="121"/>
      <c r="K1966" s="121"/>
      <c r="L1966" s="121"/>
      <c r="M1966" s="121"/>
      <c r="N1966" s="121"/>
      <c r="O1966" s="121"/>
      <c r="P1966" s="121"/>
      <c r="Q1966" s="121"/>
      <c r="T1966" s="122"/>
      <c r="U1966" s="122"/>
      <c r="V1966" s="122"/>
      <c r="W1966" s="122"/>
      <c r="X1966" s="122"/>
      <c r="Y1966" s="98"/>
      <c r="Z1966" s="133"/>
      <c r="AA1966" s="122"/>
      <c r="AB1966" s="98"/>
    </row>
    <row r="1967" spans="4:28" x14ac:dyDescent="0.25">
      <c r="D1967" s="121"/>
      <c r="E1967" s="121"/>
      <c r="F1967" s="121"/>
      <c r="G1967" s="121"/>
      <c r="H1967" s="121"/>
      <c r="I1967" s="121"/>
      <c r="J1967" s="121"/>
      <c r="K1967" s="121"/>
      <c r="L1967" s="121"/>
      <c r="M1967" s="121"/>
      <c r="N1967" s="121"/>
      <c r="O1967" s="121"/>
      <c r="P1967" s="121"/>
      <c r="Q1967" s="121"/>
      <c r="T1967" s="122"/>
      <c r="U1967" s="122"/>
      <c r="V1967" s="122"/>
      <c r="W1967" s="122"/>
      <c r="X1967" s="122"/>
      <c r="Y1967" s="98"/>
      <c r="Z1967" s="133"/>
      <c r="AA1967" s="122"/>
      <c r="AB1967" s="98"/>
    </row>
    <row r="1968" spans="4:28" x14ac:dyDescent="0.25">
      <c r="D1968" s="121"/>
      <c r="E1968" s="121"/>
      <c r="F1968" s="121"/>
      <c r="G1968" s="121"/>
      <c r="H1968" s="121"/>
      <c r="I1968" s="121"/>
      <c r="J1968" s="121"/>
      <c r="K1968" s="121"/>
      <c r="L1968" s="121"/>
      <c r="M1968" s="121"/>
      <c r="N1968" s="121"/>
      <c r="O1968" s="121"/>
      <c r="P1968" s="121"/>
      <c r="Q1968" s="121"/>
      <c r="T1968" s="122"/>
      <c r="U1968" s="122"/>
      <c r="V1968" s="122"/>
      <c r="W1968" s="122"/>
      <c r="X1968" s="122"/>
      <c r="Y1968" s="98"/>
      <c r="Z1968" s="133"/>
      <c r="AA1968" s="122"/>
      <c r="AB1968" s="98"/>
    </row>
    <row r="1969" spans="4:28" x14ac:dyDescent="0.25">
      <c r="D1969" s="121"/>
      <c r="E1969" s="121"/>
      <c r="F1969" s="121"/>
      <c r="G1969" s="121"/>
      <c r="H1969" s="121"/>
      <c r="I1969" s="121"/>
      <c r="J1969" s="121"/>
      <c r="K1969" s="121"/>
      <c r="L1969" s="121"/>
      <c r="M1969" s="121"/>
      <c r="N1969" s="121"/>
      <c r="O1969" s="121"/>
      <c r="P1969" s="121"/>
      <c r="Q1969" s="121"/>
      <c r="T1969" s="122"/>
      <c r="U1969" s="122"/>
      <c r="V1969" s="122"/>
      <c r="W1969" s="122"/>
      <c r="X1969" s="122"/>
      <c r="Y1969" s="98"/>
      <c r="Z1969" s="133"/>
      <c r="AA1969" s="122"/>
      <c r="AB1969" s="98"/>
    </row>
    <row r="1970" spans="4:28" x14ac:dyDescent="0.25">
      <c r="D1970" s="121"/>
      <c r="E1970" s="121"/>
      <c r="F1970" s="121"/>
      <c r="G1970" s="121"/>
      <c r="H1970" s="121"/>
      <c r="I1970" s="121"/>
      <c r="J1970" s="121"/>
      <c r="K1970" s="121"/>
      <c r="L1970" s="121"/>
      <c r="M1970" s="121"/>
      <c r="N1970" s="121"/>
      <c r="O1970" s="121"/>
      <c r="P1970" s="121"/>
      <c r="Q1970" s="121"/>
      <c r="T1970" s="122"/>
      <c r="U1970" s="122"/>
      <c r="V1970" s="122"/>
      <c r="W1970" s="122"/>
      <c r="X1970" s="122"/>
      <c r="Y1970" s="98"/>
      <c r="Z1970" s="133"/>
      <c r="AA1970" s="122"/>
      <c r="AB1970" s="98"/>
    </row>
    <row r="1971" spans="4:28" x14ac:dyDescent="0.25">
      <c r="D1971" s="121"/>
      <c r="E1971" s="121"/>
      <c r="F1971" s="121"/>
      <c r="G1971" s="121"/>
      <c r="H1971" s="121"/>
      <c r="I1971" s="121"/>
      <c r="J1971" s="121"/>
      <c r="K1971" s="121"/>
      <c r="L1971" s="121"/>
      <c r="M1971" s="121"/>
      <c r="N1971" s="121"/>
      <c r="O1971" s="121"/>
      <c r="P1971" s="121"/>
      <c r="Q1971" s="121"/>
      <c r="T1971" s="122"/>
      <c r="U1971" s="122"/>
      <c r="V1971" s="122"/>
      <c r="W1971" s="122"/>
      <c r="X1971" s="122"/>
      <c r="Y1971" s="98"/>
      <c r="Z1971" s="133"/>
      <c r="AA1971" s="122"/>
      <c r="AB1971" s="98"/>
    </row>
    <row r="1972" spans="4:28" x14ac:dyDescent="0.25">
      <c r="D1972" s="121"/>
      <c r="E1972" s="121"/>
      <c r="F1972" s="121"/>
      <c r="G1972" s="121"/>
      <c r="H1972" s="121"/>
      <c r="I1972" s="121"/>
      <c r="J1972" s="121"/>
      <c r="K1972" s="121"/>
      <c r="L1972" s="121"/>
      <c r="M1972" s="121"/>
      <c r="N1972" s="121"/>
      <c r="O1972" s="121"/>
      <c r="P1972" s="121"/>
      <c r="Q1972" s="121"/>
      <c r="T1972" s="122"/>
      <c r="U1972" s="122"/>
      <c r="V1972" s="122"/>
      <c r="W1972" s="122"/>
      <c r="X1972" s="122"/>
      <c r="Y1972" s="98"/>
      <c r="Z1972" s="133"/>
      <c r="AA1972" s="122"/>
      <c r="AB1972" s="98"/>
    </row>
    <row r="1973" spans="4:28" x14ac:dyDescent="0.25">
      <c r="D1973" s="121"/>
      <c r="E1973" s="121"/>
      <c r="F1973" s="121"/>
      <c r="G1973" s="121"/>
      <c r="H1973" s="121"/>
      <c r="I1973" s="121"/>
      <c r="J1973" s="121"/>
      <c r="K1973" s="121"/>
      <c r="L1973" s="121"/>
      <c r="M1973" s="121"/>
      <c r="N1973" s="121"/>
      <c r="O1973" s="121"/>
      <c r="P1973" s="121"/>
      <c r="Q1973" s="121"/>
      <c r="T1973" s="122"/>
      <c r="U1973" s="122"/>
      <c r="V1973" s="122"/>
      <c r="W1973" s="122"/>
      <c r="X1973" s="122"/>
      <c r="Y1973" s="98"/>
      <c r="Z1973" s="133"/>
      <c r="AA1973" s="122"/>
      <c r="AB1973" s="98"/>
    </row>
    <row r="1974" spans="4:28" x14ac:dyDescent="0.25">
      <c r="D1974" s="121"/>
      <c r="E1974" s="121"/>
      <c r="F1974" s="121"/>
      <c r="G1974" s="121"/>
      <c r="H1974" s="121"/>
      <c r="I1974" s="121"/>
      <c r="J1974" s="121"/>
      <c r="K1974" s="121"/>
      <c r="L1974" s="121"/>
      <c r="M1974" s="121"/>
      <c r="N1974" s="121"/>
      <c r="O1974" s="121"/>
      <c r="P1974" s="121"/>
      <c r="Q1974" s="121"/>
      <c r="T1974" s="122"/>
      <c r="U1974" s="122"/>
      <c r="V1974" s="122"/>
      <c r="W1974" s="122"/>
      <c r="X1974" s="122"/>
      <c r="Y1974" s="98"/>
      <c r="Z1974" s="133"/>
      <c r="AA1974" s="122"/>
      <c r="AB1974" s="98"/>
    </row>
    <row r="1975" spans="4:28" x14ac:dyDescent="0.25">
      <c r="D1975" s="121"/>
      <c r="E1975" s="121"/>
      <c r="F1975" s="121"/>
      <c r="G1975" s="121"/>
      <c r="H1975" s="121"/>
      <c r="I1975" s="121"/>
      <c r="J1975" s="121"/>
      <c r="K1975" s="121"/>
      <c r="L1975" s="121"/>
      <c r="M1975" s="121"/>
      <c r="N1975" s="121"/>
      <c r="O1975" s="121"/>
      <c r="P1975" s="121"/>
      <c r="Q1975" s="121"/>
      <c r="T1975" s="122"/>
      <c r="U1975" s="122"/>
      <c r="V1975" s="122"/>
      <c r="W1975" s="122"/>
      <c r="X1975" s="122"/>
      <c r="Y1975" s="98"/>
      <c r="Z1975" s="133"/>
      <c r="AA1975" s="122"/>
      <c r="AB1975" s="98"/>
    </row>
    <row r="1976" spans="4:28" x14ac:dyDescent="0.25">
      <c r="D1976" s="121"/>
      <c r="E1976" s="121"/>
      <c r="F1976" s="121"/>
      <c r="G1976" s="121"/>
      <c r="H1976" s="121"/>
      <c r="I1976" s="121"/>
      <c r="J1976" s="121"/>
      <c r="K1976" s="121"/>
      <c r="L1976" s="121"/>
      <c r="M1976" s="121"/>
      <c r="N1976" s="121"/>
      <c r="O1976" s="121"/>
      <c r="P1976" s="121"/>
      <c r="Q1976" s="121"/>
      <c r="T1976" s="122"/>
      <c r="U1976" s="122"/>
      <c r="V1976" s="122"/>
      <c r="W1976" s="122"/>
      <c r="X1976" s="122"/>
      <c r="Y1976" s="98"/>
      <c r="Z1976" s="133"/>
      <c r="AA1976" s="122"/>
      <c r="AB1976" s="98"/>
    </row>
    <row r="1977" spans="4:28" x14ac:dyDescent="0.25">
      <c r="D1977" s="121"/>
      <c r="E1977" s="121"/>
      <c r="F1977" s="121"/>
      <c r="G1977" s="121"/>
      <c r="H1977" s="121"/>
      <c r="I1977" s="121"/>
      <c r="J1977" s="121"/>
      <c r="K1977" s="121"/>
      <c r="L1977" s="121"/>
      <c r="M1977" s="121"/>
      <c r="N1977" s="121"/>
      <c r="O1977" s="121"/>
      <c r="P1977" s="121"/>
      <c r="Q1977" s="121"/>
      <c r="T1977" s="122"/>
      <c r="U1977" s="122"/>
      <c r="V1977" s="122"/>
      <c r="W1977" s="122"/>
      <c r="X1977" s="122"/>
      <c r="Y1977" s="98"/>
      <c r="Z1977" s="133"/>
      <c r="AA1977" s="122"/>
      <c r="AB1977" s="98"/>
    </row>
    <row r="1978" spans="4:28" x14ac:dyDescent="0.25">
      <c r="D1978" s="121"/>
      <c r="E1978" s="121"/>
      <c r="F1978" s="121"/>
      <c r="G1978" s="121"/>
      <c r="H1978" s="121"/>
      <c r="I1978" s="121"/>
      <c r="J1978" s="121"/>
      <c r="K1978" s="121"/>
      <c r="L1978" s="121"/>
      <c r="M1978" s="121"/>
      <c r="N1978" s="121"/>
      <c r="O1978" s="121"/>
      <c r="P1978" s="121"/>
      <c r="Q1978" s="121"/>
      <c r="T1978" s="122"/>
      <c r="U1978" s="122"/>
      <c r="V1978" s="122"/>
      <c r="W1978" s="122"/>
      <c r="X1978" s="122"/>
      <c r="Y1978" s="98"/>
      <c r="Z1978" s="133"/>
      <c r="AA1978" s="122"/>
      <c r="AB1978" s="98"/>
    </row>
    <row r="1979" spans="4:28" x14ac:dyDescent="0.25">
      <c r="D1979" s="121"/>
      <c r="E1979" s="121"/>
      <c r="F1979" s="121"/>
      <c r="G1979" s="121"/>
      <c r="H1979" s="121"/>
      <c r="I1979" s="121"/>
      <c r="J1979" s="121"/>
      <c r="K1979" s="121"/>
      <c r="L1979" s="121"/>
      <c r="M1979" s="121"/>
      <c r="N1979" s="121"/>
      <c r="O1979" s="121"/>
      <c r="P1979" s="121"/>
      <c r="Q1979" s="121"/>
      <c r="T1979" s="122"/>
      <c r="U1979" s="122"/>
      <c r="V1979" s="122"/>
      <c r="W1979" s="122"/>
      <c r="X1979" s="122"/>
      <c r="Y1979" s="98"/>
      <c r="Z1979" s="133"/>
      <c r="AA1979" s="122"/>
      <c r="AB1979" s="98"/>
    </row>
    <row r="1980" spans="4:28" x14ac:dyDescent="0.25">
      <c r="D1980" s="121"/>
      <c r="E1980" s="121"/>
      <c r="F1980" s="121"/>
      <c r="G1980" s="121"/>
      <c r="H1980" s="121"/>
      <c r="I1980" s="121"/>
      <c r="J1980" s="121"/>
      <c r="K1980" s="121"/>
      <c r="L1980" s="121"/>
      <c r="M1980" s="121"/>
      <c r="N1980" s="121"/>
      <c r="O1980" s="121"/>
      <c r="P1980" s="121"/>
      <c r="Q1980" s="121"/>
      <c r="T1980" s="122"/>
      <c r="U1980" s="122"/>
      <c r="V1980" s="122"/>
      <c r="W1980" s="122"/>
      <c r="X1980" s="122"/>
      <c r="Y1980" s="98"/>
      <c r="Z1980" s="133"/>
      <c r="AA1980" s="122"/>
      <c r="AB1980" s="98"/>
    </row>
    <row r="1981" spans="4:28" x14ac:dyDescent="0.25">
      <c r="D1981" s="121"/>
      <c r="E1981" s="121"/>
      <c r="F1981" s="121"/>
      <c r="G1981" s="121"/>
      <c r="H1981" s="121"/>
      <c r="I1981" s="121"/>
      <c r="J1981" s="121"/>
      <c r="K1981" s="121"/>
      <c r="L1981" s="121"/>
      <c r="M1981" s="121"/>
      <c r="N1981" s="121"/>
      <c r="O1981" s="121"/>
      <c r="P1981" s="121"/>
      <c r="Q1981" s="121"/>
      <c r="T1981" s="122"/>
      <c r="U1981" s="122"/>
      <c r="V1981" s="122"/>
      <c r="W1981" s="122"/>
      <c r="X1981" s="122"/>
      <c r="Y1981" s="98"/>
      <c r="Z1981" s="133"/>
      <c r="AA1981" s="122"/>
      <c r="AB1981" s="98"/>
    </row>
    <row r="1982" spans="4:28" x14ac:dyDescent="0.25">
      <c r="D1982" s="121"/>
      <c r="E1982" s="121"/>
      <c r="F1982" s="121"/>
      <c r="G1982" s="121"/>
      <c r="H1982" s="121"/>
      <c r="I1982" s="121"/>
      <c r="J1982" s="121"/>
      <c r="K1982" s="121"/>
      <c r="L1982" s="121"/>
      <c r="M1982" s="121"/>
      <c r="N1982" s="121"/>
      <c r="O1982" s="121"/>
      <c r="P1982" s="121"/>
      <c r="Q1982" s="121"/>
      <c r="T1982" s="122"/>
      <c r="U1982" s="122"/>
      <c r="V1982" s="122"/>
      <c r="W1982" s="122"/>
      <c r="X1982" s="122"/>
      <c r="Y1982" s="98"/>
      <c r="Z1982" s="133"/>
      <c r="AA1982" s="122"/>
      <c r="AB1982" s="98"/>
    </row>
    <row r="1983" spans="4:28" x14ac:dyDescent="0.25">
      <c r="D1983" s="121"/>
      <c r="E1983" s="121"/>
      <c r="F1983" s="121"/>
      <c r="G1983" s="121"/>
      <c r="H1983" s="121"/>
      <c r="I1983" s="121"/>
      <c r="J1983" s="121"/>
      <c r="K1983" s="121"/>
      <c r="L1983" s="121"/>
      <c r="M1983" s="121"/>
      <c r="N1983" s="121"/>
      <c r="O1983" s="121"/>
      <c r="P1983" s="121"/>
      <c r="Q1983" s="121"/>
      <c r="T1983" s="122"/>
      <c r="U1983" s="122"/>
      <c r="V1983" s="122"/>
      <c r="W1983" s="122"/>
      <c r="X1983" s="122"/>
      <c r="Y1983" s="98"/>
      <c r="Z1983" s="133"/>
      <c r="AA1983" s="122"/>
      <c r="AB1983" s="98"/>
    </row>
    <row r="1984" spans="4:28" x14ac:dyDescent="0.25">
      <c r="D1984" s="121"/>
      <c r="E1984" s="121"/>
      <c r="F1984" s="121"/>
      <c r="G1984" s="121"/>
      <c r="H1984" s="121"/>
      <c r="I1984" s="121"/>
      <c r="J1984" s="121"/>
      <c r="K1984" s="121"/>
      <c r="L1984" s="121"/>
      <c r="M1984" s="121"/>
      <c r="N1984" s="121"/>
      <c r="O1984" s="121"/>
      <c r="P1984" s="121"/>
      <c r="Q1984" s="121"/>
      <c r="T1984" s="122"/>
      <c r="U1984" s="122"/>
      <c r="V1984" s="122"/>
      <c r="W1984" s="122"/>
      <c r="X1984" s="122"/>
      <c r="Y1984" s="98"/>
      <c r="Z1984" s="133"/>
      <c r="AA1984" s="122"/>
      <c r="AB1984" s="98"/>
    </row>
    <row r="1985" spans="4:28" x14ac:dyDescent="0.25">
      <c r="D1985" s="121"/>
      <c r="E1985" s="121"/>
      <c r="F1985" s="121"/>
      <c r="G1985" s="121"/>
      <c r="H1985" s="121"/>
      <c r="I1985" s="121"/>
      <c r="J1985" s="121"/>
      <c r="K1985" s="121"/>
      <c r="L1985" s="121"/>
      <c r="M1985" s="121"/>
      <c r="N1985" s="121"/>
      <c r="O1985" s="121"/>
      <c r="P1985" s="121"/>
      <c r="Q1985" s="121"/>
      <c r="T1985" s="122"/>
      <c r="U1985" s="122"/>
      <c r="V1985" s="122"/>
      <c r="W1985" s="122"/>
      <c r="X1985" s="122"/>
      <c r="Y1985" s="98"/>
      <c r="Z1985" s="133"/>
      <c r="AA1985" s="122"/>
      <c r="AB1985" s="98"/>
    </row>
    <row r="1986" spans="4:28" x14ac:dyDescent="0.25">
      <c r="D1986" s="121"/>
      <c r="E1986" s="121"/>
      <c r="F1986" s="121"/>
      <c r="G1986" s="121"/>
      <c r="H1986" s="121"/>
      <c r="I1986" s="121"/>
      <c r="J1986" s="121"/>
      <c r="K1986" s="121"/>
      <c r="L1986" s="121"/>
      <c r="M1986" s="121"/>
      <c r="N1986" s="121"/>
      <c r="O1986" s="121"/>
      <c r="P1986" s="121"/>
      <c r="Q1986" s="121"/>
      <c r="T1986" s="122"/>
      <c r="U1986" s="122"/>
      <c r="V1986" s="122"/>
      <c r="W1986" s="122"/>
      <c r="X1986" s="122"/>
      <c r="Y1986" s="98"/>
      <c r="Z1986" s="133"/>
      <c r="AA1986" s="122"/>
      <c r="AB1986" s="98"/>
    </row>
    <row r="1987" spans="4:28" x14ac:dyDescent="0.25">
      <c r="D1987" s="121"/>
      <c r="E1987" s="121"/>
      <c r="F1987" s="121"/>
      <c r="G1987" s="121"/>
      <c r="H1987" s="121"/>
      <c r="I1987" s="121"/>
      <c r="J1987" s="121"/>
      <c r="K1987" s="121"/>
      <c r="L1987" s="121"/>
      <c r="M1987" s="121"/>
      <c r="N1987" s="121"/>
      <c r="O1987" s="121"/>
      <c r="P1987" s="121"/>
      <c r="Q1987" s="121"/>
      <c r="T1987" s="122"/>
      <c r="U1987" s="122"/>
      <c r="V1987" s="122"/>
      <c r="W1987" s="122"/>
      <c r="X1987" s="122"/>
      <c r="Y1987" s="98"/>
      <c r="Z1987" s="133"/>
      <c r="AA1987" s="122"/>
      <c r="AB1987" s="98"/>
    </row>
    <row r="1988" spans="4:28" x14ac:dyDescent="0.25">
      <c r="D1988" s="121"/>
      <c r="E1988" s="121"/>
      <c r="F1988" s="121"/>
      <c r="G1988" s="121"/>
      <c r="H1988" s="121"/>
      <c r="I1988" s="121"/>
      <c r="J1988" s="121"/>
      <c r="K1988" s="121"/>
      <c r="L1988" s="121"/>
      <c r="M1988" s="121"/>
      <c r="N1988" s="121"/>
      <c r="O1988" s="121"/>
      <c r="P1988" s="121"/>
      <c r="Q1988" s="121"/>
      <c r="T1988" s="122"/>
      <c r="U1988" s="122"/>
      <c r="V1988" s="122"/>
      <c r="W1988" s="122"/>
      <c r="X1988" s="122"/>
      <c r="Y1988" s="98"/>
      <c r="Z1988" s="133"/>
      <c r="AA1988" s="122"/>
      <c r="AB1988" s="98"/>
    </row>
    <row r="1989" spans="4:28" x14ac:dyDescent="0.25">
      <c r="D1989" s="121"/>
      <c r="E1989" s="121"/>
      <c r="F1989" s="121"/>
      <c r="G1989" s="121"/>
      <c r="H1989" s="121"/>
      <c r="I1989" s="121"/>
      <c r="J1989" s="121"/>
      <c r="K1989" s="121"/>
      <c r="L1989" s="121"/>
      <c r="M1989" s="121"/>
      <c r="N1989" s="121"/>
      <c r="O1989" s="121"/>
      <c r="P1989" s="121"/>
      <c r="Q1989" s="121"/>
      <c r="T1989" s="122"/>
      <c r="U1989" s="122"/>
      <c r="V1989" s="122"/>
      <c r="W1989" s="122"/>
      <c r="X1989" s="122"/>
      <c r="Y1989" s="98"/>
      <c r="Z1989" s="133"/>
      <c r="AA1989" s="122"/>
      <c r="AB1989" s="98"/>
    </row>
    <row r="1990" spans="4:28" x14ac:dyDescent="0.25">
      <c r="D1990" s="121"/>
      <c r="E1990" s="121"/>
      <c r="F1990" s="121"/>
      <c r="G1990" s="121"/>
      <c r="H1990" s="121"/>
      <c r="I1990" s="121"/>
      <c r="J1990" s="121"/>
      <c r="K1990" s="121"/>
      <c r="L1990" s="121"/>
      <c r="M1990" s="121"/>
      <c r="N1990" s="121"/>
      <c r="O1990" s="121"/>
      <c r="P1990" s="121"/>
      <c r="Q1990" s="121"/>
      <c r="T1990" s="122"/>
      <c r="U1990" s="122"/>
      <c r="V1990" s="122"/>
      <c r="W1990" s="122"/>
      <c r="X1990" s="122"/>
      <c r="Y1990" s="98"/>
      <c r="Z1990" s="133"/>
      <c r="AA1990" s="122"/>
      <c r="AB1990" s="98"/>
    </row>
    <row r="1991" spans="4:28" x14ac:dyDescent="0.25">
      <c r="D1991" s="121"/>
      <c r="E1991" s="121"/>
      <c r="F1991" s="121"/>
      <c r="G1991" s="121"/>
      <c r="H1991" s="121"/>
      <c r="I1991" s="121"/>
      <c r="J1991" s="121"/>
      <c r="K1991" s="121"/>
      <c r="L1991" s="121"/>
      <c r="M1991" s="121"/>
      <c r="N1991" s="121"/>
      <c r="O1991" s="121"/>
      <c r="P1991" s="121"/>
      <c r="Q1991" s="121"/>
      <c r="T1991" s="122"/>
      <c r="U1991" s="122"/>
      <c r="V1991" s="122"/>
      <c r="W1991" s="122"/>
      <c r="X1991" s="122"/>
      <c r="Y1991" s="98"/>
      <c r="Z1991" s="133"/>
      <c r="AA1991" s="122"/>
      <c r="AB1991" s="98"/>
    </row>
    <row r="1992" spans="4:28" x14ac:dyDescent="0.25">
      <c r="D1992" s="121"/>
      <c r="E1992" s="121"/>
      <c r="F1992" s="121"/>
      <c r="G1992" s="121"/>
      <c r="H1992" s="121"/>
      <c r="I1992" s="121"/>
      <c r="J1992" s="121"/>
      <c r="K1992" s="121"/>
      <c r="L1992" s="121"/>
      <c r="M1992" s="121"/>
      <c r="N1992" s="121"/>
      <c r="O1992" s="121"/>
      <c r="P1992" s="121"/>
      <c r="Q1992" s="121"/>
      <c r="T1992" s="122"/>
      <c r="U1992" s="122"/>
      <c r="V1992" s="122"/>
      <c r="W1992" s="122"/>
      <c r="X1992" s="122"/>
      <c r="Y1992" s="98"/>
      <c r="Z1992" s="133"/>
      <c r="AA1992" s="122"/>
      <c r="AB1992" s="98"/>
    </row>
    <row r="1993" spans="4:28" x14ac:dyDescent="0.25">
      <c r="D1993" s="121"/>
      <c r="E1993" s="121"/>
      <c r="F1993" s="121"/>
      <c r="G1993" s="121"/>
      <c r="H1993" s="121"/>
      <c r="I1993" s="121"/>
      <c r="J1993" s="121"/>
      <c r="K1993" s="121"/>
      <c r="L1993" s="121"/>
      <c r="M1993" s="121"/>
      <c r="N1993" s="121"/>
      <c r="O1993" s="121"/>
      <c r="P1993" s="121"/>
      <c r="Q1993" s="121"/>
      <c r="T1993" s="122"/>
      <c r="U1993" s="122"/>
      <c r="V1993" s="122"/>
      <c r="W1993" s="122"/>
      <c r="X1993" s="122"/>
      <c r="Y1993" s="98"/>
      <c r="Z1993" s="133"/>
      <c r="AA1993" s="122"/>
      <c r="AB1993" s="98"/>
    </row>
    <row r="1994" spans="4:28" x14ac:dyDescent="0.25">
      <c r="D1994" s="121"/>
      <c r="E1994" s="121"/>
      <c r="F1994" s="121"/>
      <c r="G1994" s="121"/>
      <c r="H1994" s="121"/>
      <c r="I1994" s="121"/>
      <c r="J1994" s="121"/>
      <c r="K1994" s="121"/>
      <c r="L1994" s="121"/>
      <c r="M1994" s="121"/>
      <c r="N1994" s="121"/>
      <c r="O1994" s="121"/>
      <c r="P1994" s="121"/>
      <c r="Q1994" s="121"/>
      <c r="T1994" s="122"/>
      <c r="U1994" s="122"/>
      <c r="V1994" s="122"/>
      <c r="W1994" s="122"/>
      <c r="X1994" s="122"/>
      <c r="Y1994" s="98"/>
      <c r="Z1994" s="133"/>
      <c r="AA1994" s="122"/>
      <c r="AB1994" s="98"/>
    </row>
    <row r="1995" spans="4:28" x14ac:dyDescent="0.25">
      <c r="D1995" s="121"/>
      <c r="E1995" s="121"/>
      <c r="F1995" s="121"/>
      <c r="G1995" s="121"/>
      <c r="H1995" s="121"/>
      <c r="I1995" s="121"/>
      <c r="J1995" s="121"/>
      <c r="K1995" s="121"/>
      <c r="L1995" s="121"/>
      <c r="M1995" s="121"/>
      <c r="N1995" s="121"/>
      <c r="O1995" s="121"/>
      <c r="P1995" s="121"/>
      <c r="Q1995" s="121"/>
      <c r="T1995" s="122"/>
      <c r="U1995" s="122"/>
      <c r="V1995" s="122"/>
      <c r="W1995" s="122"/>
      <c r="X1995" s="122"/>
      <c r="Y1995" s="98"/>
      <c r="Z1995" s="133"/>
      <c r="AA1995" s="122"/>
      <c r="AB1995" s="98"/>
    </row>
    <row r="1996" spans="4:28" x14ac:dyDescent="0.25">
      <c r="D1996" s="121"/>
      <c r="E1996" s="121"/>
      <c r="F1996" s="121"/>
      <c r="G1996" s="121"/>
      <c r="H1996" s="121"/>
      <c r="I1996" s="121"/>
      <c r="J1996" s="121"/>
      <c r="K1996" s="121"/>
      <c r="L1996" s="121"/>
      <c r="M1996" s="121"/>
      <c r="N1996" s="121"/>
      <c r="O1996" s="121"/>
      <c r="P1996" s="121"/>
      <c r="Q1996" s="121"/>
      <c r="T1996" s="122"/>
      <c r="U1996" s="122"/>
      <c r="V1996" s="122"/>
      <c r="W1996" s="122"/>
      <c r="X1996" s="122"/>
      <c r="Y1996" s="98"/>
      <c r="Z1996" s="133"/>
      <c r="AA1996" s="122"/>
      <c r="AB1996" s="98"/>
    </row>
    <row r="1997" spans="4:28" x14ac:dyDescent="0.25">
      <c r="D1997" s="121"/>
      <c r="E1997" s="121"/>
      <c r="F1997" s="121"/>
      <c r="G1997" s="121"/>
      <c r="H1997" s="121"/>
      <c r="I1997" s="121"/>
      <c r="J1997" s="121"/>
      <c r="K1997" s="121"/>
      <c r="L1997" s="121"/>
      <c r="M1997" s="121"/>
      <c r="N1997" s="121"/>
      <c r="O1997" s="121"/>
      <c r="P1997" s="121"/>
      <c r="Q1997" s="121"/>
      <c r="T1997" s="122"/>
      <c r="U1997" s="122"/>
      <c r="V1997" s="122"/>
      <c r="W1997" s="122"/>
      <c r="X1997" s="122"/>
      <c r="Y1997" s="98"/>
      <c r="Z1997" s="133"/>
      <c r="AA1997" s="122"/>
      <c r="AB1997" s="98"/>
    </row>
    <row r="1998" spans="4:28" x14ac:dyDescent="0.25">
      <c r="D1998" s="121"/>
      <c r="E1998" s="121"/>
      <c r="F1998" s="121"/>
      <c r="G1998" s="121"/>
      <c r="H1998" s="121"/>
      <c r="I1998" s="121"/>
      <c r="J1998" s="121"/>
      <c r="K1998" s="121"/>
      <c r="L1998" s="121"/>
      <c r="M1998" s="121"/>
      <c r="N1998" s="121"/>
      <c r="O1998" s="121"/>
      <c r="P1998" s="121"/>
      <c r="Q1998" s="121"/>
      <c r="T1998" s="122"/>
      <c r="U1998" s="122"/>
      <c r="V1998" s="122"/>
      <c r="W1998" s="122"/>
      <c r="X1998" s="122"/>
      <c r="Y1998" s="98"/>
      <c r="Z1998" s="133"/>
      <c r="AA1998" s="122"/>
      <c r="AB1998" s="98"/>
    </row>
    <row r="1999" spans="4:28" x14ac:dyDescent="0.25">
      <c r="D1999" s="121"/>
      <c r="E1999" s="121"/>
      <c r="F1999" s="121"/>
      <c r="G1999" s="121"/>
      <c r="H1999" s="121"/>
      <c r="I1999" s="121"/>
      <c r="J1999" s="121"/>
      <c r="K1999" s="121"/>
      <c r="L1999" s="121"/>
      <c r="M1999" s="121"/>
      <c r="N1999" s="121"/>
      <c r="O1999" s="121"/>
      <c r="P1999" s="121"/>
      <c r="Q1999" s="121"/>
      <c r="T1999" s="122"/>
      <c r="U1999" s="122"/>
      <c r="V1999" s="122"/>
      <c r="W1999" s="122"/>
      <c r="X1999" s="122"/>
      <c r="Y1999" s="98"/>
      <c r="Z1999" s="133"/>
      <c r="AA1999" s="122"/>
      <c r="AB1999" s="98"/>
    </row>
    <row r="2000" spans="4:28" x14ac:dyDescent="0.25">
      <c r="D2000" s="121"/>
      <c r="E2000" s="121"/>
      <c r="F2000" s="121"/>
      <c r="G2000" s="121"/>
      <c r="H2000" s="121"/>
      <c r="I2000" s="121"/>
      <c r="J2000" s="121"/>
      <c r="K2000" s="121"/>
      <c r="L2000" s="121"/>
      <c r="M2000" s="121"/>
      <c r="N2000" s="121"/>
      <c r="O2000" s="121"/>
      <c r="P2000" s="121"/>
      <c r="Q2000" s="121"/>
      <c r="T2000" s="122"/>
      <c r="U2000" s="122"/>
      <c r="V2000" s="122"/>
      <c r="W2000" s="122"/>
      <c r="X2000" s="122"/>
      <c r="Y2000" s="98"/>
      <c r="Z2000" s="133"/>
      <c r="AA2000" s="122"/>
      <c r="AB2000" s="98"/>
    </row>
    <row r="2001" spans="4:28" x14ac:dyDescent="0.25">
      <c r="D2001" s="121"/>
      <c r="E2001" s="121"/>
      <c r="F2001" s="121"/>
      <c r="G2001" s="121"/>
      <c r="H2001" s="121"/>
      <c r="I2001" s="121"/>
      <c r="J2001" s="121"/>
      <c r="K2001" s="121"/>
      <c r="L2001" s="121"/>
      <c r="M2001" s="121"/>
      <c r="N2001" s="121"/>
      <c r="O2001" s="121"/>
      <c r="P2001" s="121"/>
      <c r="Q2001" s="121"/>
      <c r="T2001" s="122"/>
      <c r="U2001" s="122"/>
      <c r="V2001" s="122"/>
      <c r="W2001" s="122"/>
      <c r="X2001" s="122"/>
      <c r="Y2001" s="98"/>
      <c r="Z2001" s="133"/>
      <c r="AA2001" s="122"/>
      <c r="AB2001" s="98"/>
    </row>
    <row r="2002" spans="4:28" x14ac:dyDescent="0.25">
      <c r="D2002" s="121"/>
      <c r="E2002" s="121"/>
      <c r="F2002" s="121"/>
      <c r="G2002" s="121"/>
      <c r="H2002" s="121"/>
      <c r="I2002" s="121"/>
      <c r="J2002" s="121"/>
      <c r="K2002" s="121"/>
      <c r="L2002" s="121"/>
      <c r="M2002" s="121"/>
      <c r="N2002" s="121"/>
      <c r="O2002" s="121"/>
      <c r="P2002" s="121"/>
      <c r="Q2002" s="121"/>
      <c r="T2002" s="122"/>
      <c r="U2002" s="122"/>
      <c r="V2002" s="122"/>
      <c r="W2002" s="122"/>
      <c r="X2002" s="122"/>
      <c r="Y2002" s="98"/>
      <c r="Z2002" s="133"/>
      <c r="AA2002" s="122"/>
      <c r="AB2002" s="98"/>
    </row>
    <row r="2003" spans="4:28" x14ac:dyDescent="0.25">
      <c r="D2003" s="121"/>
      <c r="E2003" s="121"/>
      <c r="F2003" s="121"/>
      <c r="G2003" s="121"/>
      <c r="H2003" s="121"/>
      <c r="I2003" s="121"/>
      <c r="J2003" s="121"/>
      <c r="K2003" s="121"/>
      <c r="L2003" s="121"/>
      <c r="M2003" s="121"/>
      <c r="N2003" s="121"/>
      <c r="O2003" s="121"/>
      <c r="P2003" s="121"/>
      <c r="Q2003" s="121"/>
      <c r="T2003" s="122"/>
      <c r="U2003" s="122"/>
      <c r="V2003" s="122"/>
      <c r="W2003" s="122"/>
      <c r="X2003" s="122"/>
      <c r="Y2003" s="98"/>
      <c r="Z2003" s="133"/>
      <c r="AA2003" s="122"/>
      <c r="AB2003" s="98"/>
    </row>
    <row r="2004" spans="4:28" x14ac:dyDescent="0.25">
      <c r="D2004" s="121"/>
      <c r="E2004" s="121"/>
      <c r="F2004" s="121"/>
      <c r="G2004" s="121"/>
      <c r="H2004" s="121"/>
      <c r="I2004" s="121"/>
      <c r="J2004" s="121"/>
      <c r="K2004" s="121"/>
      <c r="L2004" s="121"/>
      <c r="M2004" s="121"/>
      <c r="N2004" s="121"/>
      <c r="O2004" s="121"/>
      <c r="P2004" s="121"/>
      <c r="Q2004" s="121"/>
      <c r="T2004" s="122"/>
      <c r="U2004" s="122"/>
      <c r="V2004" s="122"/>
      <c r="W2004" s="122"/>
      <c r="X2004" s="122"/>
      <c r="Y2004" s="98"/>
      <c r="Z2004" s="133"/>
      <c r="AA2004" s="122"/>
      <c r="AB2004" s="98"/>
    </row>
    <row r="2005" spans="4:28" x14ac:dyDescent="0.25">
      <c r="D2005" s="121"/>
      <c r="E2005" s="121"/>
      <c r="F2005" s="121"/>
      <c r="G2005" s="121"/>
      <c r="H2005" s="121"/>
      <c r="I2005" s="121"/>
      <c r="J2005" s="121"/>
      <c r="K2005" s="121"/>
      <c r="L2005" s="121"/>
      <c r="M2005" s="121"/>
      <c r="N2005" s="121"/>
      <c r="O2005" s="121"/>
      <c r="P2005" s="121"/>
      <c r="Q2005" s="121"/>
      <c r="T2005" s="122"/>
      <c r="U2005" s="122"/>
      <c r="V2005" s="122"/>
      <c r="W2005" s="122"/>
      <c r="X2005" s="122"/>
      <c r="Y2005" s="98"/>
      <c r="Z2005" s="133"/>
      <c r="AA2005" s="122"/>
      <c r="AB2005" s="98"/>
    </row>
    <row r="2006" spans="4:28" x14ac:dyDescent="0.25">
      <c r="D2006" s="121"/>
      <c r="E2006" s="121"/>
      <c r="F2006" s="121"/>
      <c r="G2006" s="121"/>
      <c r="H2006" s="121"/>
      <c r="I2006" s="121"/>
      <c r="J2006" s="121"/>
      <c r="K2006" s="121"/>
      <c r="L2006" s="121"/>
      <c r="M2006" s="121"/>
      <c r="N2006" s="121"/>
      <c r="O2006" s="121"/>
      <c r="P2006" s="121"/>
      <c r="Q2006" s="121"/>
      <c r="T2006" s="122"/>
      <c r="U2006" s="122"/>
      <c r="V2006" s="122"/>
      <c r="W2006" s="122"/>
      <c r="X2006" s="122"/>
      <c r="Y2006" s="98"/>
      <c r="Z2006" s="133"/>
      <c r="AA2006" s="122"/>
      <c r="AB2006" s="98"/>
    </row>
    <row r="2007" spans="4:28" x14ac:dyDescent="0.25">
      <c r="D2007" s="121"/>
      <c r="E2007" s="121"/>
      <c r="F2007" s="121"/>
      <c r="G2007" s="121"/>
      <c r="H2007" s="121"/>
      <c r="I2007" s="121"/>
      <c r="J2007" s="121"/>
      <c r="K2007" s="121"/>
      <c r="L2007" s="121"/>
      <c r="M2007" s="121"/>
      <c r="N2007" s="121"/>
      <c r="O2007" s="121"/>
      <c r="P2007" s="121"/>
      <c r="Q2007" s="121"/>
      <c r="T2007" s="122"/>
      <c r="U2007" s="122"/>
      <c r="V2007" s="122"/>
      <c r="W2007" s="122"/>
      <c r="X2007" s="122"/>
      <c r="Y2007" s="98"/>
      <c r="Z2007" s="133"/>
      <c r="AA2007" s="122"/>
      <c r="AB2007" s="98"/>
    </row>
    <row r="2008" spans="4:28" x14ac:dyDescent="0.25">
      <c r="D2008" s="121"/>
      <c r="E2008" s="121"/>
      <c r="F2008" s="121"/>
      <c r="G2008" s="121"/>
      <c r="H2008" s="121"/>
      <c r="I2008" s="121"/>
      <c r="J2008" s="121"/>
      <c r="K2008" s="121"/>
      <c r="L2008" s="121"/>
      <c r="M2008" s="121"/>
      <c r="N2008" s="121"/>
      <c r="O2008" s="121"/>
      <c r="P2008" s="121"/>
      <c r="Q2008" s="121"/>
      <c r="T2008" s="122"/>
      <c r="U2008" s="122"/>
      <c r="V2008" s="122"/>
      <c r="W2008" s="122"/>
      <c r="X2008" s="122"/>
      <c r="Y2008" s="98"/>
      <c r="Z2008" s="133"/>
      <c r="AA2008" s="122"/>
      <c r="AB2008" s="98"/>
    </row>
    <row r="2009" spans="4:28" x14ac:dyDescent="0.25">
      <c r="D2009" s="121"/>
      <c r="E2009" s="121"/>
      <c r="F2009" s="121"/>
      <c r="G2009" s="121"/>
      <c r="H2009" s="121"/>
      <c r="I2009" s="121"/>
      <c r="J2009" s="121"/>
      <c r="K2009" s="121"/>
      <c r="L2009" s="121"/>
      <c r="M2009" s="121"/>
      <c r="N2009" s="121"/>
      <c r="O2009" s="121"/>
      <c r="P2009" s="121"/>
      <c r="Q2009" s="121"/>
      <c r="T2009" s="122"/>
      <c r="U2009" s="122"/>
      <c r="V2009" s="122"/>
      <c r="W2009" s="122"/>
      <c r="X2009" s="122"/>
      <c r="Y2009" s="98"/>
      <c r="Z2009" s="133"/>
      <c r="AA2009" s="122"/>
      <c r="AB2009" s="98"/>
    </row>
    <row r="2010" spans="4:28" x14ac:dyDescent="0.25">
      <c r="D2010" s="121"/>
      <c r="E2010" s="121"/>
      <c r="F2010" s="121"/>
      <c r="G2010" s="121"/>
      <c r="H2010" s="121"/>
      <c r="I2010" s="121"/>
      <c r="J2010" s="121"/>
      <c r="K2010" s="121"/>
      <c r="L2010" s="121"/>
      <c r="M2010" s="121"/>
      <c r="N2010" s="121"/>
      <c r="O2010" s="121"/>
      <c r="P2010" s="121"/>
      <c r="Q2010" s="121"/>
      <c r="T2010" s="122"/>
      <c r="U2010" s="122"/>
      <c r="V2010" s="122"/>
      <c r="W2010" s="122"/>
      <c r="X2010" s="122"/>
      <c r="Y2010" s="98"/>
      <c r="Z2010" s="133"/>
      <c r="AA2010" s="122"/>
      <c r="AB2010" s="98"/>
    </row>
    <row r="2011" spans="4:28" x14ac:dyDescent="0.25">
      <c r="D2011" s="121"/>
      <c r="E2011" s="121"/>
      <c r="F2011" s="121"/>
      <c r="G2011" s="121"/>
      <c r="H2011" s="121"/>
      <c r="I2011" s="121"/>
      <c r="J2011" s="121"/>
      <c r="K2011" s="121"/>
      <c r="L2011" s="121"/>
      <c r="M2011" s="121"/>
      <c r="N2011" s="121"/>
      <c r="O2011" s="121"/>
      <c r="P2011" s="121"/>
      <c r="Q2011" s="121"/>
      <c r="T2011" s="122"/>
      <c r="U2011" s="122"/>
      <c r="V2011" s="122"/>
      <c r="W2011" s="122"/>
      <c r="X2011" s="122"/>
      <c r="Y2011" s="98"/>
      <c r="Z2011" s="133"/>
      <c r="AA2011" s="122"/>
      <c r="AB2011" s="98"/>
    </row>
    <row r="2012" spans="4:28" x14ac:dyDescent="0.25">
      <c r="D2012" s="121"/>
      <c r="E2012" s="121"/>
      <c r="F2012" s="121"/>
      <c r="G2012" s="121"/>
      <c r="H2012" s="121"/>
      <c r="I2012" s="121"/>
      <c r="J2012" s="121"/>
      <c r="K2012" s="121"/>
      <c r="L2012" s="121"/>
      <c r="M2012" s="121"/>
      <c r="N2012" s="121"/>
      <c r="O2012" s="121"/>
      <c r="P2012" s="121"/>
      <c r="Q2012" s="121"/>
      <c r="T2012" s="122"/>
      <c r="U2012" s="122"/>
      <c r="V2012" s="122"/>
      <c r="W2012" s="122"/>
      <c r="X2012" s="122"/>
      <c r="Y2012" s="98"/>
      <c r="Z2012" s="133"/>
      <c r="AA2012" s="122"/>
      <c r="AB2012" s="98"/>
    </row>
    <row r="2013" spans="4:28" x14ac:dyDescent="0.25">
      <c r="D2013" s="121"/>
      <c r="E2013" s="121"/>
      <c r="F2013" s="121"/>
      <c r="G2013" s="121"/>
      <c r="H2013" s="121"/>
      <c r="I2013" s="121"/>
      <c r="J2013" s="121"/>
      <c r="K2013" s="121"/>
      <c r="L2013" s="121"/>
      <c r="M2013" s="121"/>
      <c r="N2013" s="121"/>
      <c r="O2013" s="121"/>
      <c r="P2013" s="121"/>
      <c r="Q2013" s="121"/>
      <c r="T2013" s="122"/>
      <c r="U2013" s="122"/>
      <c r="V2013" s="122"/>
      <c r="W2013" s="122"/>
      <c r="X2013" s="122"/>
      <c r="Y2013" s="98"/>
      <c r="Z2013" s="133"/>
      <c r="AA2013" s="122"/>
      <c r="AB2013" s="98"/>
    </row>
    <row r="2014" spans="4:28" x14ac:dyDescent="0.25">
      <c r="D2014" s="121"/>
      <c r="E2014" s="121"/>
      <c r="F2014" s="121"/>
      <c r="G2014" s="121"/>
      <c r="H2014" s="121"/>
      <c r="I2014" s="121"/>
      <c r="J2014" s="121"/>
      <c r="K2014" s="121"/>
      <c r="L2014" s="121"/>
      <c r="M2014" s="121"/>
      <c r="N2014" s="121"/>
      <c r="O2014" s="121"/>
      <c r="P2014" s="121"/>
      <c r="Q2014" s="121"/>
      <c r="T2014" s="122"/>
      <c r="U2014" s="122"/>
      <c r="V2014" s="122"/>
      <c r="W2014" s="122"/>
      <c r="X2014" s="122"/>
      <c r="Y2014" s="98"/>
      <c r="Z2014" s="133"/>
      <c r="AA2014" s="122"/>
      <c r="AB2014" s="98"/>
    </row>
    <row r="2015" spans="4:28" x14ac:dyDescent="0.25">
      <c r="D2015" s="121"/>
      <c r="E2015" s="121"/>
      <c r="F2015" s="121"/>
      <c r="G2015" s="121"/>
      <c r="H2015" s="121"/>
      <c r="I2015" s="121"/>
      <c r="J2015" s="121"/>
      <c r="K2015" s="121"/>
      <c r="L2015" s="121"/>
      <c r="M2015" s="121"/>
      <c r="N2015" s="121"/>
      <c r="O2015" s="121"/>
      <c r="P2015" s="121"/>
      <c r="Q2015" s="121"/>
      <c r="T2015" s="122"/>
      <c r="U2015" s="122"/>
      <c r="V2015" s="122"/>
      <c r="W2015" s="122"/>
      <c r="X2015" s="122"/>
      <c r="Y2015" s="98"/>
      <c r="Z2015" s="133"/>
      <c r="AA2015" s="122"/>
      <c r="AB2015" s="98"/>
    </row>
    <row r="2016" spans="4:28" x14ac:dyDescent="0.25">
      <c r="D2016" s="121"/>
      <c r="E2016" s="121"/>
      <c r="F2016" s="121"/>
      <c r="G2016" s="121"/>
      <c r="H2016" s="121"/>
      <c r="I2016" s="121"/>
      <c r="J2016" s="121"/>
      <c r="K2016" s="121"/>
      <c r="L2016" s="121"/>
      <c r="M2016" s="121"/>
      <c r="N2016" s="121"/>
      <c r="O2016" s="121"/>
      <c r="P2016" s="121"/>
      <c r="Q2016" s="121"/>
      <c r="T2016" s="122"/>
      <c r="U2016" s="122"/>
      <c r="V2016" s="122"/>
      <c r="W2016" s="122"/>
      <c r="X2016" s="122"/>
      <c r="Y2016" s="98"/>
      <c r="Z2016" s="133"/>
      <c r="AA2016" s="122"/>
      <c r="AB2016" s="98"/>
    </row>
    <row r="2017" spans="4:28" x14ac:dyDescent="0.25">
      <c r="D2017" s="121"/>
      <c r="E2017" s="121"/>
      <c r="F2017" s="121"/>
      <c r="G2017" s="121"/>
      <c r="H2017" s="121"/>
      <c r="I2017" s="121"/>
      <c r="J2017" s="121"/>
      <c r="K2017" s="121"/>
      <c r="L2017" s="121"/>
      <c r="M2017" s="121"/>
      <c r="N2017" s="121"/>
      <c r="O2017" s="121"/>
      <c r="P2017" s="121"/>
      <c r="Q2017" s="121"/>
      <c r="T2017" s="122"/>
      <c r="U2017" s="122"/>
      <c r="V2017" s="122"/>
      <c r="W2017" s="122"/>
      <c r="X2017" s="122"/>
      <c r="Y2017" s="98"/>
      <c r="Z2017" s="133"/>
      <c r="AA2017" s="122"/>
      <c r="AB2017" s="98"/>
    </row>
    <row r="2018" spans="4:28" x14ac:dyDescent="0.25">
      <c r="D2018" s="121"/>
      <c r="E2018" s="121"/>
      <c r="F2018" s="121"/>
      <c r="G2018" s="121"/>
      <c r="H2018" s="121"/>
      <c r="I2018" s="121"/>
      <c r="J2018" s="121"/>
      <c r="K2018" s="121"/>
      <c r="L2018" s="121"/>
      <c r="M2018" s="121"/>
      <c r="N2018" s="121"/>
      <c r="O2018" s="121"/>
      <c r="P2018" s="121"/>
      <c r="Q2018" s="121"/>
      <c r="T2018" s="122"/>
      <c r="U2018" s="122"/>
      <c r="V2018" s="122"/>
      <c r="W2018" s="122"/>
      <c r="X2018" s="122"/>
      <c r="Y2018" s="98"/>
      <c r="Z2018" s="133"/>
      <c r="AA2018" s="122"/>
      <c r="AB2018" s="98"/>
    </row>
    <row r="2019" spans="4:28" x14ac:dyDescent="0.25">
      <c r="D2019" s="121"/>
      <c r="E2019" s="121"/>
      <c r="F2019" s="121"/>
      <c r="G2019" s="121"/>
      <c r="H2019" s="121"/>
      <c r="I2019" s="121"/>
      <c r="J2019" s="121"/>
      <c r="K2019" s="121"/>
      <c r="L2019" s="121"/>
      <c r="M2019" s="121"/>
      <c r="N2019" s="121"/>
      <c r="O2019" s="121"/>
      <c r="P2019" s="121"/>
      <c r="Q2019" s="121"/>
      <c r="T2019" s="122"/>
      <c r="U2019" s="122"/>
      <c r="V2019" s="122"/>
      <c r="W2019" s="122"/>
      <c r="X2019" s="122"/>
      <c r="Y2019" s="98"/>
      <c r="Z2019" s="133"/>
      <c r="AA2019" s="122"/>
      <c r="AB2019" s="98"/>
    </row>
    <row r="2020" spans="4:28" x14ac:dyDescent="0.25">
      <c r="D2020" s="121"/>
      <c r="E2020" s="121"/>
      <c r="F2020" s="121"/>
      <c r="G2020" s="121"/>
      <c r="H2020" s="121"/>
      <c r="I2020" s="121"/>
      <c r="J2020" s="121"/>
      <c r="K2020" s="121"/>
      <c r="L2020" s="121"/>
      <c r="M2020" s="121"/>
      <c r="N2020" s="121"/>
      <c r="O2020" s="121"/>
      <c r="P2020" s="121"/>
      <c r="Q2020" s="121"/>
      <c r="T2020" s="122"/>
      <c r="U2020" s="122"/>
      <c r="V2020" s="122"/>
      <c r="W2020" s="122"/>
      <c r="X2020" s="122"/>
      <c r="Y2020" s="98"/>
      <c r="Z2020" s="133"/>
      <c r="AA2020" s="122"/>
      <c r="AB2020" s="98"/>
    </row>
    <row r="2021" spans="4:28" x14ac:dyDescent="0.25">
      <c r="D2021" s="121"/>
      <c r="E2021" s="121"/>
      <c r="F2021" s="121"/>
      <c r="G2021" s="121"/>
      <c r="H2021" s="121"/>
      <c r="I2021" s="121"/>
      <c r="J2021" s="121"/>
      <c r="K2021" s="121"/>
      <c r="L2021" s="121"/>
      <c r="M2021" s="121"/>
      <c r="N2021" s="121"/>
      <c r="O2021" s="121"/>
      <c r="P2021" s="121"/>
      <c r="Q2021" s="121"/>
      <c r="T2021" s="122"/>
      <c r="U2021" s="122"/>
      <c r="V2021" s="122"/>
      <c r="W2021" s="122"/>
      <c r="X2021" s="122"/>
      <c r="Y2021" s="98"/>
      <c r="Z2021" s="133"/>
      <c r="AA2021" s="122"/>
      <c r="AB2021" s="98"/>
    </row>
    <row r="2022" spans="4:28" x14ac:dyDescent="0.25">
      <c r="D2022" s="121"/>
      <c r="E2022" s="121"/>
      <c r="F2022" s="121"/>
      <c r="G2022" s="121"/>
      <c r="H2022" s="121"/>
      <c r="I2022" s="121"/>
      <c r="J2022" s="121"/>
      <c r="K2022" s="121"/>
      <c r="L2022" s="121"/>
      <c r="M2022" s="121"/>
      <c r="N2022" s="121"/>
      <c r="O2022" s="121"/>
      <c r="P2022" s="121"/>
      <c r="Q2022" s="121"/>
      <c r="T2022" s="122"/>
      <c r="U2022" s="122"/>
      <c r="V2022" s="122"/>
      <c r="W2022" s="122"/>
      <c r="X2022" s="122"/>
      <c r="Y2022" s="98"/>
      <c r="Z2022" s="133"/>
      <c r="AA2022" s="122"/>
      <c r="AB2022" s="98"/>
    </row>
    <row r="2023" spans="4:28" x14ac:dyDescent="0.25">
      <c r="D2023" s="121"/>
      <c r="E2023" s="121"/>
      <c r="F2023" s="121"/>
      <c r="G2023" s="121"/>
      <c r="H2023" s="121"/>
      <c r="I2023" s="121"/>
      <c r="J2023" s="121"/>
      <c r="K2023" s="121"/>
      <c r="L2023" s="121"/>
      <c r="M2023" s="121"/>
      <c r="N2023" s="121"/>
      <c r="O2023" s="121"/>
      <c r="P2023" s="121"/>
      <c r="Q2023" s="121"/>
      <c r="T2023" s="122"/>
      <c r="U2023" s="122"/>
      <c r="V2023" s="122"/>
      <c r="W2023" s="122"/>
      <c r="X2023" s="122"/>
      <c r="Y2023" s="98"/>
      <c r="Z2023" s="133"/>
      <c r="AA2023" s="122"/>
      <c r="AB2023" s="98"/>
    </row>
    <row r="2024" spans="4:28" x14ac:dyDescent="0.25">
      <c r="D2024" s="121"/>
      <c r="E2024" s="121"/>
      <c r="F2024" s="121"/>
      <c r="G2024" s="121"/>
      <c r="H2024" s="121"/>
      <c r="I2024" s="121"/>
      <c r="J2024" s="121"/>
      <c r="K2024" s="121"/>
      <c r="L2024" s="121"/>
      <c r="M2024" s="121"/>
      <c r="N2024" s="121"/>
      <c r="O2024" s="121"/>
      <c r="P2024" s="121"/>
      <c r="Q2024" s="121"/>
      <c r="T2024" s="122"/>
      <c r="U2024" s="122"/>
      <c r="V2024" s="122"/>
      <c r="W2024" s="122"/>
      <c r="X2024" s="122"/>
      <c r="Y2024" s="98"/>
      <c r="Z2024" s="133"/>
      <c r="AA2024" s="122"/>
      <c r="AB2024" s="98"/>
    </row>
    <row r="2025" spans="4:28" x14ac:dyDescent="0.25">
      <c r="D2025" s="121"/>
      <c r="E2025" s="121"/>
      <c r="F2025" s="121"/>
      <c r="G2025" s="121"/>
      <c r="H2025" s="121"/>
      <c r="I2025" s="121"/>
      <c r="J2025" s="121"/>
      <c r="K2025" s="121"/>
      <c r="L2025" s="121"/>
      <c r="M2025" s="121"/>
      <c r="N2025" s="121"/>
      <c r="O2025" s="121"/>
      <c r="P2025" s="121"/>
      <c r="Q2025" s="121"/>
      <c r="T2025" s="122"/>
      <c r="U2025" s="122"/>
      <c r="V2025" s="122"/>
      <c r="W2025" s="122"/>
      <c r="X2025" s="122"/>
      <c r="Y2025" s="98"/>
      <c r="Z2025" s="133"/>
      <c r="AA2025" s="122"/>
      <c r="AB2025" s="98"/>
    </row>
    <row r="2026" spans="4:28" x14ac:dyDescent="0.25">
      <c r="D2026" s="121"/>
      <c r="E2026" s="121"/>
      <c r="F2026" s="121"/>
      <c r="G2026" s="121"/>
      <c r="H2026" s="121"/>
      <c r="I2026" s="121"/>
      <c r="J2026" s="121"/>
      <c r="K2026" s="121"/>
      <c r="L2026" s="121"/>
      <c r="M2026" s="121"/>
      <c r="N2026" s="121"/>
      <c r="O2026" s="121"/>
      <c r="P2026" s="121"/>
      <c r="Q2026" s="121"/>
      <c r="T2026" s="122"/>
      <c r="U2026" s="122"/>
      <c r="V2026" s="122"/>
      <c r="W2026" s="122"/>
      <c r="X2026" s="122"/>
      <c r="Y2026" s="98"/>
      <c r="Z2026" s="133"/>
      <c r="AA2026" s="122"/>
      <c r="AB2026" s="98"/>
    </row>
    <row r="2027" spans="4:28" x14ac:dyDescent="0.25">
      <c r="D2027" s="121"/>
      <c r="E2027" s="121"/>
      <c r="F2027" s="121"/>
      <c r="G2027" s="121"/>
      <c r="H2027" s="121"/>
      <c r="I2027" s="121"/>
      <c r="J2027" s="121"/>
      <c r="K2027" s="121"/>
      <c r="L2027" s="121"/>
      <c r="M2027" s="121"/>
      <c r="N2027" s="121"/>
      <c r="O2027" s="121"/>
      <c r="P2027" s="121"/>
      <c r="Q2027" s="121"/>
      <c r="T2027" s="122"/>
      <c r="U2027" s="122"/>
      <c r="V2027" s="122"/>
      <c r="W2027" s="122"/>
      <c r="X2027" s="122"/>
      <c r="Y2027" s="98"/>
      <c r="Z2027" s="133"/>
      <c r="AA2027" s="122"/>
      <c r="AB2027" s="98"/>
    </row>
    <row r="2028" spans="4:28" x14ac:dyDescent="0.25">
      <c r="D2028" s="121"/>
      <c r="E2028" s="121"/>
      <c r="F2028" s="121"/>
      <c r="G2028" s="121"/>
      <c r="H2028" s="121"/>
      <c r="I2028" s="121"/>
      <c r="J2028" s="121"/>
      <c r="K2028" s="121"/>
      <c r="L2028" s="121"/>
      <c r="M2028" s="121"/>
      <c r="N2028" s="121"/>
      <c r="O2028" s="121"/>
      <c r="P2028" s="121"/>
      <c r="Q2028" s="121"/>
      <c r="T2028" s="122"/>
      <c r="U2028" s="122"/>
      <c r="V2028" s="122"/>
      <c r="W2028" s="122"/>
      <c r="X2028" s="122"/>
      <c r="Y2028" s="98"/>
      <c r="Z2028" s="133"/>
      <c r="AA2028" s="122"/>
      <c r="AB2028" s="98"/>
    </row>
    <row r="2029" spans="4:28" x14ac:dyDescent="0.25">
      <c r="D2029" s="121"/>
      <c r="E2029" s="121"/>
      <c r="F2029" s="121"/>
      <c r="G2029" s="121"/>
      <c r="H2029" s="121"/>
      <c r="I2029" s="121"/>
      <c r="J2029" s="121"/>
      <c r="K2029" s="121"/>
      <c r="L2029" s="121"/>
      <c r="M2029" s="121"/>
      <c r="N2029" s="121"/>
      <c r="O2029" s="121"/>
      <c r="P2029" s="121"/>
      <c r="Q2029" s="121"/>
      <c r="T2029" s="122"/>
      <c r="U2029" s="122"/>
      <c r="V2029" s="122"/>
      <c r="W2029" s="122"/>
      <c r="X2029" s="122"/>
      <c r="Y2029" s="98"/>
      <c r="Z2029" s="133"/>
      <c r="AA2029" s="122"/>
      <c r="AB2029" s="98"/>
    </row>
    <row r="2030" spans="4:28" x14ac:dyDescent="0.25">
      <c r="D2030" s="121"/>
      <c r="E2030" s="121"/>
      <c r="F2030" s="121"/>
      <c r="G2030" s="121"/>
      <c r="H2030" s="121"/>
      <c r="I2030" s="121"/>
      <c r="J2030" s="121"/>
      <c r="K2030" s="121"/>
      <c r="L2030" s="121"/>
      <c r="M2030" s="121"/>
      <c r="N2030" s="121"/>
      <c r="O2030" s="121"/>
      <c r="P2030" s="121"/>
      <c r="Q2030" s="121"/>
      <c r="T2030" s="122"/>
      <c r="U2030" s="122"/>
      <c r="V2030" s="122"/>
      <c r="W2030" s="122"/>
      <c r="X2030" s="122"/>
      <c r="Y2030" s="98"/>
      <c r="Z2030" s="133"/>
      <c r="AA2030" s="122"/>
      <c r="AB2030" s="98"/>
    </row>
    <row r="2031" spans="4:28" x14ac:dyDescent="0.25">
      <c r="D2031" s="121"/>
      <c r="E2031" s="121"/>
      <c r="F2031" s="121"/>
      <c r="G2031" s="121"/>
      <c r="H2031" s="121"/>
      <c r="I2031" s="121"/>
      <c r="J2031" s="121"/>
      <c r="K2031" s="121"/>
      <c r="L2031" s="121"/>
      <c r="M2031" s="121"/>
      <c r="N2031" s="121"/>
      <c r="O2031" s="121"/>
      <c r="P2031" s="121"/>
      <c r="Q2031" s="121"/>
      <c r="T2031" s="122"/>
      <c r="U2031" s="122"/>
      <c r="V2031" s="122"/>
      <c r="W2031" s="122"/>
      <c r="X2031" s="122"/>
      <c r="Y2031" s="98"/>
      <c r="Z2031" s="133"/>
      <c r="AA2031" s="122"/>
      <c r="AB2031" s="98"/>
    </row>
    <row r="2032" spans="4:28" x14ac:dyDescent="0.25">
      <c r="D2032" s="121"/>
      <c r="E2032" s="121"/>
      <c r="F2032" s="121"/>
      <c r="G2032" s="121"/>
      <c r="H2032" s="121"/>
      <c r="I2032" s="121"/>
      <c r="J2032" s="121"/>
      <c r="K2032" s="121"/>
      <c r="L2032" s="121"/>
      <c r="M2032" s="121"/>
      <c r="N2032" s="121"/>
      <c r="O2032" s="121"/>
      <c r="P2032" s="121"/>
      <c r="Q2032" s="121"/>
      <c r="T2032" s="122"/>
      <c r="U2032" s="122"/>
      <c r="V2032" s="122"/>
      <c r="W2032" s="122"/>
      <c r="X2032" s="122"/>
      <c r="Y2032" s="98"/>
      <c r="Z2032" s="133"/>
      <c r="AA2032" s="122"/>
      <c r="AB2032" s="98"/>
    </row>
    <row r="2033" spans="4:28" x14ac:dyDescent="0.25">
      <c r="D2033" s="121"/>
      <c r="E2033" s="121"/>
      <c r="F2033" s="121"/>
      <c r="G2033" s="121"/>
      <c r="H2033" s="121"/>
      <c r="I2033" s="121"/>
      <c r="J2033" s="121"/>
      <c r="K2033" s="121"/>
      <c r="L2033" s="121"/>
      <c r="M2033" s="121"/>
      <c r="N2033" s="121"/>
      <c r="O2033" s="121"/>
      <c r="P2033" s="121"/>
      <c r="Q2033" s="121"/>
      <c r="T2033" s="122"/>
      <c r="U2033" s="122"/>
      <c r="V2033" s="122"/>
      <c r="W2033" s="122"/>
      <c r="X2033" s="122"/>
      <c r="Y2033" s="98"/>
      <c r="Z2033" s="133"/>
      <c r="AA2033" s="122"/>
      <c r="AB2033" s="98"/>
    </row>
    <row r="2034" spans="4:28" x14ac:dyDescent="0.25">
      <c r="D2034" s="121"/>
      <c r="E2034" s="121"/>
      <c r="F2034" s="121"/>
      <c r="G2034" s="121"/>
      <c r="H2034" s="121"/>
      <c r="I2034" s="121"/>
      <c r="J2034" s="121"/>
      <c r="K2034" s="121"/>
      <c r="L2034" s="121"/>
      <c r="M2034" s="121"/>
      <c r="N2034" s="121"/>
      <c r="O2034" s="121"/>
      <c r="P2034" s="121"/>
      <c r="Q2034" s="121"/>
      <c r="T2034" s="122"/>
      <c r="U2034" s="122"/>
      <c r="V2034" s="122"/>
      <c r="W2034" s="122"/>
      <c r="X2034" s="122"/>
      <c r="Y2034" s="98"/>
      <c r="Z2034" s="133"/>
      <c r="AA2034" s="122"/>
      <c r="AB2034" s="98"/>
    </row>
    <row r="2035" spans="4:28" x14ac:dyDescent="0.25">
      <c r="D2035" s="121"/>
      <c r="E2035" s="121"/>
      <c r="F2035" s="121"/>
      <c r="G2035" s="121"/>
      <c r="H2035" s="121"/>
      <c r="I2035" s="121"/>
      <c r="J2035" s="121"/>
      <c r="K2035" s="121"/>
      <c r="L2035" s="121"/>
      <c r="M2035" s="121"/>
      <c r="N2035" s="121"/>
      <c r="O2035" s="121"/>
      <c r="P2035" s="121"/>
      <c r="Q2035" s="121"/>
      <c r="T2035" s="122"/>
      <c r="U2035" s="122"/>
      <c r="V2035" s="122"/>
      <c r="W2035" s="122"/>
      <c r="X2035" s="122"/>
      <c r="Y2035" s="98"/>
      <c r="Z2035" s="133"/>
      <c r="AA2035" s="122"/>
      <c r="AB2035" s="98"/>
    </row>
    <row r="2036" spans="4:28" x14ac:dyDescent="0.25">
      <c r="D2036" s="121"/>
      <c r="E2036" s="121"/>
      <c r="F2036" s="121"/>
      <c r="G2036" s="121"/>
      <c r="H2036" s="121"/>
      <c r="I2036" s="121"/>
      <c r="J2036" s="121"/>
      <c r="K2036" s="121"/>
      <c r="L2036" s="121"/>
      <c r="M2036" s="121"/>
      <c r="N2036" s="121"/>
      <c r="O2036" s="121"/>
      <c r="P2036" s="121"/>
      <c r="Q2036" s="121"/>
      <c r="T2036" s="122"/>
      <c r="U2036" s="122"/>
      <c r="V2036" s="122"/>
      <c r="W2036" s="122"/>
      <c r="X2036" s="122"/>
      <c r="Y2036" s="98"/>
      <c r="Z2036" s="133"/>
      <c r="AA2036" s="122"/>
      <c r="AB2036" s="98"/>
    </row>
    <row r="2037" spans="4:28" x14ac:dyDescent="0.25">
      <c r="D2037" s="121"/>
      <c r="E2037" s="121"/>
      <c r="F2037" s="121"/>
      <c r="G2037" s="121"/>
      <c r="H2037" s="121"/>
      <c r="I2037" s="121"/>
      <c r="J2037" s="121"/>
      <c r="K2037" s="121"/>
      <c r="L2037" s="121"/>
      <c r="M2037" s="121"/>
      <c r="N2037" s="121"/>
      <c r="O2037" s="121"/>
      <c r="P2037" s="121"/>
      <c r="Q2037" s="121"/>
      <c r="T2037" s="122"/>
      <c r="U2037" s="122"/>
      <c r="V2037" s="122"/>
      <c r="W2037" s="122"/>
      <c r="X2037" s="122"/>
      <c r="Y2037" s="98"/>
      <c r="Z2037" s="133"/>
      <c r="AA2037" s="122"/>
      <c r="AB2037" s="98"/>
    </row>
    <row r="2038" spans="4:28" x14ac:dyDescent="0.25">
      <c r="D2038" s="121"/>
      <c r="E2038" s="121"/>
      <c r="F2038" s="121"/>
      <c r="G2038" s="121"/>
      <c r="H2038" s="121"/>
      <c r="I2038" s="121"/>
      <c r="J2038" s="121"/>
      <c r="K2038" s="121"/>
      <c r="L2038" s="121"/>
      <c r="M2038" s="121"/>
      <c r="N2038" s="121"/>
      <c r="O2038" s="121"/>
      <c r="P2038" s="121"/>
      <c r="Q2038" s="121"/>
      <c r="T2038" s="122"/>
      <c r="U2038" s="122"/>
      <c r="V2038" s="122"/>
      <c r="W2038" s="122"/>
      <c r="X2038" s="122"/>
      <c r="Y2038" s="98"/>
      <c r="Z2038" s="133"/>
      <c r="AA2038" s="122"/>
      <c r="AB2038" s="98"/>
    </row>
    <row r="2039" spans="4:28" x14ac:dyDescent="0.25">
      <c r="D2039" s="121"/>
      <c r="E2039" s="121"/>
      <c r="F2039" s="121"/>
      <c r="G2039" s="121"/>
      <c r="H2039" s="121"/>
      <c r="I2039" s="121"/>
      <c r="J2039" s="121"/>
      <c r="K2039" s="121"/>
      <c r="L2039" s="121"/>
      <c r="M2039" s="121"/>
      <c r="N2039" s="121"/>
      <c r="O2039" s="121"/>
      <c r="P2039" s="121"/>
      <c r="Q2039" s="121"/>
      <c r="T2039" s="122"/>
      <c r="U2039" s="122"/>
      <c r="V2039" s="122"/>
      <c r="W2039" s="122"/>
      <c r="X2039" s="122"/>
      <c r="Y2039" s="98"/>
      <c r="Z2039" s="133"/>
      <c r="AA2039" s="122"/>
      <c r="AB2039" s="98"/>
    </row>
    <row r="2040" spans="4:28" x14ac:dyDescent="0.25">
      <c r="D2040" s="121"/>
      <c r="E2040" s="121"/>
      <c r="F2040" s="121"/>
      <c r="G2040" s="121"/>
      <c r="H2040" s="121"/>
      <c r="I2040" s="121"/>
      <c r="J2040" s="121"/>
      <c r="K2040" s="121"/>
      <c r="L2040" s="121"/>
      <c r="M2040" s="121"/>
      <c r="N2040" s="121"/>
      <c r="O2040" s="121"/>
      <c r="P2040" s="121"/>
      <c r="Q2040" s="121"/>
      <c r="T2040" s="122"/>
      <c r="U2040" s="122"/>
      <c r="V2040" s="122"/>
      <c r="W2040" s="122"/>
      <c r="X2040" s="122"/>
      <c r="Y2040" s="98"/>
      <c r="Z2040" s="133"/>
      <c r="AA2040" s="122"/>
      <c r="AB2040" s="98"/>
    </row>
    <row r="2041" spans="4:28" x14ac:dyDescent="0.25">
      <c r="D2041" s="121"/>
      <c r="E2041" s="121"/>
      <c r="F2041" s="121"/>
      <c r="G2041" s="121"/>
      <c r="H2041" s="121"/>
      <c r="I2041" s="121"/>
      <c r="J2041" s="121"/>
      <c r="K2041" s="121"/>
      <c r="L2041" s="121"/>
      <c r="M2041" s="121"/>
      <c r="N2041" s="121"/>
      <c r="O2041" s="121"/>
      <c r="P2041" s="121"/>
      <c r="Q2041" s="121"/>
      <c r="T2041" s="122"/>
      <c r="U2041" s="122"/>
      <c r="V2041" s="122"/>
      <c r="W2041" s="122"/>
      <c r="X2041" s="122"/>
      <c r="Y2041" s="98"/>
      <c r="Z2041" s="133"/>
      <c r="AA2041" s="122"/>
      <c r="AB2041" s="98"/>
    </row>
    <row r="2042" spans="4:28" x14ac:dyDescent="0.25">
      <c r="D2042" s="121"/>
      <c r="E2042" s="121"/>
      <c r="F2042" s="121"/>
      <c r="G2042" s="121"/>
      <c r="H2042" s="121"/>
      <c r="I2042" s="121"/>
      <c r="J2042" s="121"/>
      <c r="K2042" s="121"/>
      <c r="L2042" s="121"/>
      <c r="M2042" s="121"/>
      <c r="N2042" s="121"/>
      <c r="O2042" s="121"/>
      <c r="P2042" s="121"/>
      <c r="Q2042" s="121"/>
      <c r="T2042" s="122"/>
      <c r="U2042" s="122"/>
      <c r="V2042" s="122"/>
      <c r="W2042" s="122"/>
      <c r="X2042" s="122"/>
      <c r="Y2042" s="98"/>
      <c r="Z2042" s="133"/>
      <c r="AA2042" s="122"/>
      <c r="AB2042" s="98"/>
    </row>
    <row r="2043" spans="4:28" x14ac:dyDescent="0.25">
      <c r="D2043" s="121"/>
      <c r="E2043" s="121"/>
      <c r="F2043" s="121"/>
      <c r="G2043" s="121"/>
      <c r="H2043" s="121"/>
      <c r="I2043" s="121"/>
      <c r="J2043" s="121"/>
      <c r="K2043" s="121"/>
      <c r="L2043" s="121"/>
      <c r="M2043" s="121"/>
      <c r="N2043" s="121"/>
      <c r="O2043" s="121"/>
      <c r="P2043" s="121"/>
      <c r="Q2043" s="121"/>
      <c r="T2043" s="122"/>
      <c r="U2043" s="122"/>
      <c r="V2043" s="122"/>
      <c r="W2043" s="122"/>
      <c r="X2043" s="122"/>
      <c r="Y2043" s="98"/>
      <c r="Z2043" s="133"/>
      <c r="AA2043" s="122"/>
      <c r="AB2043" s="98"/>
    </row>
    <row r="2044" spans="4:28" x14ac:dyDescent="0.25">
      <c r="D2044" s="121"/>
      <c r="E2044" s="121"/>
      <c r="F2044" s="121"/>
      <c r="G2044" s="121"/>
      <c r="H2044" s="121"/>
      <c r="I2044" s="121"/>
      <c r="J2044" s="121"/>
      <c r="K2044" s="121"/>
      <c r="L2044" s="121"/>
      <c r="M2044" s="121"/>
      <c r="N2044" s="121"/>
      <c r="O2044" s="121"/>
      <c r="P2044" s="121"/>
      <c r="Q2044" s="121"/>
      <c r="T2044" s="122"/>
      <c r="U2044" s="122"/>
      <c r="V2044" s="122"/>
      <c r="W2044" s="122"/>
      <c r="X2044" s="122"/>
      <c r="Y2044" s="98"/>
      <c r="Z2044" s="133"/>
      <c r="AA2044" s="122"/>
      <c r="AB2044" s="98"/>
    </row>
    <row r="2045" spans="4:28" x14ac:dyDescent="0.25">
      <c r="D2045" s="121"/>
      <c r="E2045" s="121"/>
      <c r="F2045" s="121"/>
      <c r="G2045" s="121"/>
      <c r="H2045" s="121"/>
      <c r="I2045" s="121"/>
      <c r="J2045" s="121"/>
      <c r="K2045" s="121"/>
      <c r="L2045" s="121"/>
      <c r="M2045" s="121"/>
      <c r="N2045" s="121"/>
      <c r="O2045" s="121"/>
      <c r="P2045" s="121"/>
      <c r="Q2045" s="121"/>
      <c r="T2045" s="122"/>
      <c r="U2045" s="122"/>
      <c r="V2045" s="122"/>
      <c r="W2045" s="122"/>
      <c r="X2045" s="122"/>
      <c r="Y2045" s="98"/>
      <c r="Z2045" s="133"/>
      <c r="AA2045" s="122"/>
      <c r="AB2045" s="98"/>
    </row>
    <row r="2046" spans="4:28" x14ac:dyDescent="0.25">
      <c r="D2046" s="121"/>
      <c r="E2046" s="121"/>
      <c r="F2046" s="121"/>
      <c r="G2046" s="121"/>
      <c r="H2046" s="121"/>
      <c r="I2046" s="121"/>
      <c r="J2046" s="121"/>
      <c r="K2046" s="121"/>
      <c r="L2046" s="121"/>
      <c r="M2046" s="121"/>
      <c r="N2046" s="121"/>
      <c r="O2046" s="121"/>
      <c r="P2046" s="121"/>
      <c r="Q2046" s="121"/>
      <c r="T2046" s="122"/>
      <c r="U2046" s="122"/>
      <c r="V2046" s="122"/>
      <c r="W2046" s="122"/>
      <c r="X2046" s="122"/>
      <c r="Y2046" s="98"/>
      <c r="Z2046" s="133"/>
      <c r="AA2046" s="122"/>
      <c r="AB2046" s="98"/>
    </row>
    <row r="2047" spans="4:28" x14ac:dyDescent="0.25">
      <c r="D2047" s="121"/>
      <c r="E2047" s="121"/>
      <c r="F2047" s="121"/>
      <c r="G2047" s="121"/>
      <c r="H2047" s="121"/>
      <c r="I2047" s="121"/>
      <c r="J2047" s="121"/>
      <c r="K2047" s="121"/>
      <c r="L2047" s="121"/>
      <c r="M2047" s="121"/>
      <c r="N2047" s="121"/>
      <c r="O2047" s="121"/>
      <c r="P2047" s="121"/>
      <c r="Q2047" s="121"/>
      <c r="T2047" s="122"/>
      <c r="U2047" s="122"/>
      <c r="V2047" s="122"/>
      <c r="W2047" s="122"/>
      <c r="X2047" s="122"/>
      <c r="Y2047" s="98"/>
      <c r="Z2047" s="133"/>
      <c r="AA2047" s="122"/>
      <c r="AB2047" s="98"/>
    </row>
    <row r="2048" spans="4:28" x14ac:dyDescent="0.25">
      <c r="D2048" s="121"/>
      <c r="E2048" s="121"/>
      <c r="F2048" s="121"/>
      <c r="G2048" s="121"/>
      <c r="H2048" s="121"/>
      <c r="I2048" s="121"/>
      <c r="J2048" s="121"/>
      <c r="K2048" s="121"/>
      <c r="L2048" s="121"/>
      <c r="M2048" s="121"/>
      <c r="N2048" s="121"/>
      <c r="O2048" s="121"/>
      <c r="P2048" s="121"/>
      <c r="Q2048" s="121"/>
      <c r="T2048" s="122"/>
      <c r="U2048" s="122"/>
      <c r="V2048" s="122"/>
      <c r="W2048" s="122"/>
      <c r="X2048" s="122"/>
      <c r="Y2048" s="98"/>
      <c r="Z2048" s="133"/>
      <c r="AA2048" s="122"/>
      <c r="AB2048" s="98"/>
    </row>
    <row r="2049" spans="4:28" x14ac:dyDescent="0.25">
      <c r="D2049" s="121"/>
      <c r="E2049" s="121"/>
      <c r="F2049" s="121"/>
      <c r="G2049" s="121"/>
      <c r="H2049" s="121"/>
      <c r="I2049" s="121"/>
      <c r="J2049" s="121"/>
      <c r="K2049" s="121"/>
      <c r="L2049" s="121"/>
      <c r="M2049" s="121"/>
      <c r="N2049" s="121"/>
      <c r="O2049" s="121"/>
      <c r="P2049" s="121"/>
      <c r="Q2049" s="121"/>
      <c r="T2049" s="122"/>
      <c r="U2049" s="122"/>
      <c r="V2049" s="122"/>
      <c r="W2049" s="122"/>
      <c r="X2049" s="122"/>
      <c r="Y2049" s="98"/>
      <c r="Z2049" s="133"/>
      <c r="AA2049" s="122"/>
      <c r="AB2049" s="98"/>
    </row>
    <row r="2050" spans="4:28" x14ac:dyDescent="0.25">
      <c r="D2050" s="121"/>
      <c r="E2050" s="121"/>
      <c r="F2050" s="121"/>
      <c r="G2050" s="121"/>
      <c r="H2050" s="121"/>
      <c r="I2050" s="121"/>
      <c r="J2050" s="121"/>
      <c r="K2050" s="121"/>
      <c r="L2050" s="121"/>
      <c r="M2050" s="121"/>
      <c r="N2050" s="121"/>
      <c r="O2050" s="121"/>
      <c r="P2050" s="121"/>
      <c r="Q2050" s="121"/>
      <c r="T2050" s="122"/>
      <c r="U2050" s="122"/>
      <c r="V2050" s="122"/>
      <c r="W2050" s="122"/>
      <c r="X2050" s="122"/>
      <c r="Y2050" s="98"/>
      <c r="Z2050" s="133"/>
      <c r="AA2050" s="122"/>
      <c r="AB2050" s="98"/>
    </row>
    <row r="2051" spans="4:28" x14ac:dyDescent="0.25">
      <c r="D2051" s="121"/>
      <c r="E2051" s="121"/>
      <c r="F2051" s="121"/>
      <c r="G2051" s="121"/>
      <c r="H2051" s="121"/>
      <c r="I2051" s="121"/>
      <c r="J2051" s="121"/>
      <c r="K2051" s="121"/>
      <c r="L2051" s="121"/>
      <c r="M2051" s="121"/>
      <c r="N2051" s="121"/>
      <c r="O2051" s="121"/>
      <c r="P2051" s="121"/>
      <c r="Q2051" s="121"/>
      <c r="T2051" s="122"/>
      <c r="U2051" s="122"/>
      <c r="V2051" s="122"/>
      <c r="W2051" s="122"/>
      <c r="X2051" s="122"/>
      <c r="Y2051" s="98"/>
      <c r="Z2051" s="133"/>
      <c r="AA2051" s="122"/>
      <c r="AB2051" s="98"/>
    </row>
    <row r="2052" spans="4:28" x14ac:dyDescent="0.25">
      <c r="D2052" s="121"/>
      <c r="E2052" s="121"/>
      <c r="F2052" s="121"/>
      <c r="G2052" s="121"/>
      <c r="H2052" s="121"/>
      <c r="I2052" s="121"/>
      <c r="J2052" s="121"/>
      <c r="K2052" s="121"/>
      <c r="L2052" s="121"/>
      <c r="M2052" s="121"/>
      <c r="N2052" s="121"/>
      <c r="O2052" s="121"/>
      <c r="P2052" s="121"/>
      <c r="Q2052" s="121"/>
      <c r="T2052" s="122"/>
      <c r="U2052" s="122"/>
      <c r="V2052" s="122"/>
      <c r="W2052" s="122"/>
      <c r="X2052" s="122"/>
      <c r="Y2052" s="98"/>
      <c r="Z2052" s="133"/>
      <c r="AA2052" s="122"/>
      <c r="AB2052" s="98"/>
    </row>
    <row r="2053" spans="4:28" x14ac:dyDescent="0.25">
      <c r="D2053" s="121"/>
      <c r="E2053" s="121"/>
      <c r="F2053" s="121"/>
      <c r="G2053" s="121"/>
      <c r="H2053" s="121"/>
      <c r="I2053" s="121"/>
      <c r="J2053" s="121"/>
      <c r="K2053" s="121"/>
      <c r="L2053" s="121"/>
      <c r="M2053" s="121"/>
      <c r="N2053" s="121"/>
      <c r="O2053" s="121"/>
      <c r="P2053" s="121"/>
      <c r="Q2053" s="121"/>
      <c r="T2053" s="122"/>
      <c r="U2053" s="122"/>
      <c r="V2053" s="122"/>
      <c r="W2053" s="122"/>
      <c r="X2053" s="122"/>
      <c r="Y2053" s="98"/>
      <c r="Z2053" s="133"/>
      <c r="AA2053" s="122"/>
      <c r="AB2053" s="98"/>
    </row>
    <row r="2054" spans="4:28" x14ac:dyDescent="0.25">
      <c r="D2054" s="121"/>
      <c r="E2054" s="121"/>
      <c r="F2054" s="121"/>
      <c r="G2054" s="121"/>
      <c r="H2054" s="121"/>
      <c r="I2054" s="121"/>
      <c r="J2054" s="121"/>
      <c r="K2054" s="121"/>
      <c r="L2054" s="121"/>
      <c r="M2054" s="121"/>
      <c r="N2054" s="121"/>
      <c r="O2054" s="121"/>
      <c r="P2054" s="121"/>
      <c r="Q2054" s="121"/>
      <c r="T2054" s="122"/>
      <c r="U2054" s="122"/>
      <c r="V2054" s="122"/>
      <c r="W2054" s="122"/>
      <c r="X2054" s="122"/>
      <c r="Y2054" s="98"/>
      <c r="Z2054" s="133"/>
      <c r="AA2054" s="122"/>
      <c r="AB2054" s="98"/>
    </row>
    <row r="2055" spans="4:28" x14ac:dyDescent="0.25">
      <c r="D2055" s="121"/>
      <c r="E2055" s="121"/>
      <c r="F2055" s="121"/>
      <c r="G2055" s="121"/>
      <c r="H2055" s="121"/>
      <c r="I2055" s="121"/>
      <c r="J2055" s="121"/>
      <c r="K2055" s="121"/>
      <c r="L2055" s="121"/>
      <c r="M2055" s="121"/>
      <c r="N2055" s="121"/>
      <c r="O2055" s="121"/>
      <c r="P2055" s="121"/>
      <c r="Q2055" s="121"/>
      <c r="T2055" s="122"/>
      <c r="U2055" s="122"/>
      <c r="V2055" s="122"/>
      <c r="W2055" s="122"/>
      <c r="X2055" s="122"/>
      <c r="Y2055" s="98"/>
      <c r="Z2055" s="133"/>
      <c r="AA2055" s="122"/>
      <c r="AB2055" s="98"/>
    </row>
    <row r="2056" spans="4:28" x14ac:dyDescent="0.25">
      <c r="D2056" s="121"/>
      <c r="E2056" s="121"/>
      <c r="F2056" s="121"/>
      <c r="G2056" s="121"/>
      <c r="H2056" s="121"/>
      <c r="I2056" s="121"/>
      <c r="J2056" s="121"/>
      <c r="K2056" s="121"/>
      <c r="L2056" s="121"/>
      <c r="M2056" s="121"/>
      <c r="N2056" s="121"/>
      <c r="O2056" s="121"/>
      <c r="P2056" s="121"/>
      <c r="Q2056" s="121"/>
      <c r="T2056" s="122"/>
      <c r="U2056" s="122"/>
      <c r="V2056" s="122"/>
      <c r="W2056" s="122"/>
      <c r="X2056" s="122"/>
      <c r="Y2056" s="98"/>
      <c r="Z2056" s="133"/>
      <c r="AA2056" s="122"/>
      <c r="AB2056" s="98"/>
    </row>
    <row r="2057" spans="4:28" x14ac:dyDescent="0.25">
      <c r="D2057" s="121"/>
      <c r="E2057" s="121"/>
      <c r="F2057" s="121"/>
      <c r="G2057" s="121"/>
      <c r="H2057" s="121"/>
      <c r="I2057" s="121"/>
      <c r="J2057" s="121"/>
      <c r="K2057" s="121"/>
      <c r="L2057" s="121"/>
      <c r="M2057" s="121"/>
      <c r="N2057" s="121"/>
      <c r="O2057" s="121"/>
      <c r="P2057" s="121"/>
      <c r="Q2057" s="121"/>
      <c r="T2057" s="122"/>
      <c r="U2057" s="122"/>
      <c r="V2057" s="122"/>
      <c r="W2057" s="122"/>
      <c r="X2057" s="122"/>
      <c r="Y2057" s="98"/>
      <c r="Z2057" s="133"/>
      <c r="AA2057" s="122"/>
      <c r="AB2057" s="98"/>
    </row>
    <row r="2058" spans="4:28" x14ac:dyDescent="0.25">
      <c r="D2058" s="121"/>
      <c r="E2058" s="121"/>
      <c r="F2058" s="121"/>
      <c r="G2058" s="121"/>
      <c r="H2058" s="121"/>
      <c r="I2058" s="121"/>
      <c r="J2058" s="121"/>
      <c r="K2058" s="121"/>
      <c r="L2058" s="121"/>
      <c r="M2058" s="121"/>
      <c r="N2058" s="121"/>
      <c r="O2058" s="121"/>
      <c r="P2058" s="121"/>
      <c r="Q2058" s="121"/>
      <c r="T2058" s="122"/>
      <c r="U2058" s="122"/>
      <c r="V2058" s="122"/>
      <c r="W2058" s="122"/>
      <c r="X2058" s="122"/>
      <c r="Y2058" s="98"/>
      <c r="Z2058" s="133"/>
      <c r="AA2058" s="122"/>
      <c r="AB2058" s="98"/>
    </row>
    <row r="2059" spans="4:28" x14ac:dyDescent="0.25">
      <c r="D2059" s="121"/>
      <c r="E2059" s="121"/>
      <c r="F2059" s="121"/>
      <c r="G2059" s="121"/>
      <c r="H2059" s="121"/>
      <c r="I2059" s="121"/>
      <c r="J2059" s="121"/>
      <c r="K2059" s="121"/>
      <c r="L2059" s="121"/>
      <c r="M2059" s="121"/>
      <c r="N2059" s="121"/>
      <c r="O2059" s="121"/>
      <c r="P2059" s="121"/>
      <c r="Q2059" s="121"/>
      <c r="T2059" s="122"/>
      <c r="U2059" s="122"/>
      <c r="V2059" s="122"/>
      <c r="W2059" s="122"/>
      <c r="X2059" s="122"/>
      <c r="Y2059" s="98"/>
      <c r="Z2059" s="133"/>
      <c r="AA2059" s="122"/>
      <c r="AB2059" s="98"/>
    </row>
    <row r="2060" spans="4:28" x14ac:dyDescent="0.25">
      <c r="D2060" s="121"/>
      <c r="E2060" s="121"/>
      <c r="F2060" s="121"/>
      <c r="G2060" s="121"/>
      <c r="H2060" s="121"/>
      <c r="I2060" s="121"/>
      <c r="J2060" s="121"/>
      <c r="K2060" s="121"/>
      <c r="L2060" s="121"/>
      <c r="M2060" s="121"/>
      <c r="N2060" s="121"/>
      <c r="O2060" s="121"/>
      <c r="P2060" s="121"/>
      <c r="Q2060" s="121"/>
      <c r="T2060" s="122"/>
      <c r="U2060" s="122"/>
      <c r="V2060" s="122"/>
      <c r="W2060" s="122"/>
      <c r="X2060" s="122"/>
      <c r="Y2060" s="98"/>
      <c r="Z2060" s="133"/>
      <c r="AA2060" s="122"/>
      <c r="AB2060" s="98"/>
    </row>
    <row r="2061" spans="4:28" x14ac:dyDescent="0.25">
      <c r="D2061" s="121"/>
      <c r="E2061" s="121"/>
      <c r="F2061" s="121"/>
      <c r="G2061" s="121"/>
      <c r="H2061" s="121"/>
      <c r="I2061" s="121"/>
      <c r="J2061" s="121"/>
      <c r="K2061" s="121"/>
      <c r="L2061" s="121"/>
      <c r="M2061" s="121"/>
      <c r="N2061" s="121"/>
      <c r="O2061" s="121"/>
      <c r="P2061" s="121"/>
      <c r="Q2061" s="121"/>
      <c r="T2061" s="122"/>
      <c r="U2061" s="122"/>
      <c r="V2061" s="122"/>
      <c r="W2061" s="122"/>
      <c r="X2061" s="122"/>
      <c r="Y2061" s="98"/>
      <c r="Z2061" s="133"/>
      <c r="AA2061" s="122"/>
      <c r="AB2061" s="98"/>
    </row>
    <row r="2062" spans="4:28" x14ac:dyDescent="0.25">
      <c r="D2062" s="121"/>
      <c r="E2062" s="121"/>
      <c r="F2062" s="121"/>
      <c r="G2062" s="121"/>
      <c r="H2062" s="121"/>
      <c r="I2062" s="121"/>
      <c r="J2062" s="121"/>
      <c r="K2062" s="121"/>
      <c r="L2062" s="121"/>
      <c r="M2062" s="121"/>
      <c r="N2062" s="121"/>
      <c r="O2062" s="121"/>
      <c r="P2062" s="121"/>
      <c r="Q2062" s="121"/>
      <c r="T2062" s="122"/>
      <c r="U2062" s="122"/>
      <c r="V2062" s="122"/>
      <c r="W2062" s="122"/>
      <c r="X2062" s="122"/>
      <c r="Y2062" s="98"/>
      <c r="Z2062" s="133"/>
      <c r="AA2062" s="122"/>
      <c r="AB2062" s="98"/>
    </row>
    <row r="2063" spans="4:28" x14ac:dyDescent="0.25">
      <c r="D2063" s="121"/>
      <c r="E2063" s="121"/>
      <c r="F2063" s="121"/>
      <c r="G2063" s="121"/>
      <c r="H2063" s="121"/>
      <c r="I2063" s="121"/>
      <c r="J2063" s="121"/>
      <c r="K2063" s="121"/>
      <c r="L2063" s="121"/>
      <c r="M2063" s="121"/>
      <c r="N2063" s="121"/>
      <c r="O2063" s="121"/>
      <c r="P2063" s="121"/>
      <c r="Q2063" s="121"/>
      <c r="T2063" s="122"/>
      <c r="U2063" s="122"/>
      <c r="V2063" s="122"/>
      <c r="W2063" s="122"/>
      <c r="X2063" s="122"/>
      <c r="Y2063" s="98"/>
      <c r="Z2063" s="133"/>
      <c r="AA2063" s="122"/>
      <c r="AB2063" s="98"/>
    </row>
    <row r="2064" spans="4:28" x14ac:dyDescent="0.25">
      <c r="D2064" s="121"/>
      <c r="E2064" s="121"/>
      <c r="F2064" s="121"/>
      <c r="G2064" s="121"/>
      <c r="H2064" s="121"/>
      <c r="I2064" s="121"/>
      <c r="J2064" s="121"/>
      <c r="K2064" s="121"/>
      <c r="L2064" s="121"/>
      <c r="M2064" s="121"/>
      <c r="N2064" s="121"/>
      <c r="O2064" s="121"/>
      <c r="P2064" s="121"/>
      <c r="Q2064" s="121"/>
      <c r="T2064" s="122"/>
      <c r="U2064" s="122"/>
      <c r="V2064" s="122"/>
      <c r="W2064" s="122"/>
      <c r="X2064" s="122"/>
      <c r="Y2064" s="98"/>
      <c r="Z2064" s="133"/>
      <c r="AA2064" s="122"/>
      <c r="AB2064" s="98"/>
    </row>
    <row r="2065" spans="4:28" x14ac:dyDescent="0.25">
      <c r="D2065" s="121"/>
      <c r="E2065" s="121"/>
      <c r="F2065" s="121"/>
      <c r="G2065" s="121"/>
      <c r="H2065" s="121"/>
      <c r="I2065" s="121"/>
      <c r="J2065" s="121"/>
      <c r="K2065" s="121"/>
      <c r="L2065" s="121"/>
      <c r="M2065" s="121"/>
      <c r="N2065" s="121"/>
      <c r="O2065" s="121"/>
      <c r="P2065" s="121"/>
      <c r="Q2065" s="121"/>
      <c r="T2065" s="122"/>
      <c r="U2065" s="122"/>
      <c r="V2065" s="122"/>
      <c r="W2065" s="122"/>
      <c r="X2065" s="122"/>
      <c r="Y2065" s="98"/>
      <c r="Z2065" s="133"/>
      <c r="AA2065" s="122"/>
      <c r="AB2065" s="98"/>
    </row>
    <row r="2066" spans="4:28" x14ac:dyDescent="0.25">
      <c r="D2066" s="121"/>
      <c r="E2066" s="121"/>
      <c r="F2066" s="121"/>
      <c r="G2066" s="121"/>
      <c r="H2066" s="121"/>
      <c r="I2066" s="121"/>
      <c r="J2066" s="121"/>
      <c r="K2066" s="121"/>
      <c r="L2066" s="121"/>
      <c r="M2066" s="121"/>
      <c r="N2066" s="121"/>
      <c r="O2066" s="121"/>
      <c r="P2066" s="121"/>
      <c r="Q2066" s="121"/>
      <c r="T2066" s="122"/>
      <c r="U2066" s="122"/>
      <c r="V2066" s="122"/>
      <c r="W2066" s="122"/>
      <c r="X2066" s="122"/>
      <c r="Y2066" s="98"/>
      <c r="Z2066" s="133"/>
      <c r="AA2066" s="122"/>
      <c r="AB2066" s="98"/>
    </row>
    <row r="2067" spans="4:28" x14ac:dyDescent="0.25">
      <c r="D2067" s="121"/>
      <c r="E2067" s="121"/>
      <c r="F2067" s="121"/>
      <c r="G2067" s="121"/>
      <c r="H2067" s="121"/>
      <c r="I2067" s="121"/>
      <c r="J2067" s="121"/>
      <c r="K2067" s="121"/>
      <c r="L2067" s="121"/>
      <c r="M2067" s="121"/>
      <c r="N2067" s="121"/>
      <c r="O2067" s="121"/>
      <c r="P2067" s="121"/>
      <c r="Q2067" s="121"/>
      <c r="T2067" s="122"/>
      <c r="U2067" s="122"/>
      <c r="V2067" s="122"/>
      <c r="W2067" s="122"/>
      <c r="X2067" s="122"/>
      <c r="Y2067" s="98"/>
      <c r="Z2067" s="133"/>
      <c r="AA2067" s="122"/>
      <c r="AB2067" s="98"/>
    </row>
    <row r="2068" spans="4:28" x14ac:dyDescent="0.25">
      <c r="D2068" s="121"/>
      <c r="E2068" s="121"/>
      <c r="F2068" s="121"/>
      <c r="G2068" s="121"/>
      <c r="H2068" s="121"/>
      <c r="I2068" s="121"/>
      <c r="J2068" s="121"/>
      <c r="K2068" s="121"/>
      <c r="L2068" s="121"/>
      <c r="M2068" s="121"/>
      <c r="N2068" s="121"/>
      <c r="O2068" s="121"/>
      <c r="P2068" s="121"/>
      <c r="Q2068" s="121"/>
      <c r="T2068" s="122"/>
      <c r="U2068" s="122"/>
      <c r="V2068" s="122"/>
      <c r="W2068" s="122"/>
      <c r="X2068" s="122"/>
      <c r="Y2068" s="98"/>
      <c r="Z2068" s="133"/>
      <c r="AA2068" s="122"/>
      <c r="AB2068" s="98"/>
    </row>
    <row r="2069" spans="4:28" x14ac:dyDescent="0.25">
      <c r="D2069" s="121"/>
      <c r="E2069" s="121"/>
      <c r="F2069" s="121"/>
      <c r="G2069" s="121"/>
      <c r="H2069" s="121"/>
      <c r="I2069" s="121"/>
      <c r="J2069" s="121"/>
      <c r="K2069" s="121"/>
      <c r="L2069" s="121"/>
      <c r="M2069" s="121"/>
      <c r="N2069" s="121"/>
      <c r="O2069" s="121"/>
      <c r="P2069" s="121"/>
      <c r="Q2069" s="121"/>
      <c r="T2069" s="122"/>
      <c r="U2069" s="122"/>
      <c r="V2069" s="122"/>
      <c r="W2069" s="122"/>
      <c r="X2069" s="122"/>
      <c r="Y2069" s="98"/>
      <c r="Z2069" s="133"/>
      <c r="AA2069" s="122"/>
      <c r="AB2069" s="98"/>
    </row>
    <row r="2070" spans="4:28" x14ac:dyDescent="0.25">
      <c r="D2070" s="121"/>
      <c r="E2070" s="121"/>
      <c r="F2070" s="121"/>
      <c r="G2070" s="121"/>
      <c r="H2070" s="121"/>
      <c r="I2070" s="121"/>
      <c r="J2070" s="121"/>
      <c r="K2070" s="121"/>
      <c r="L2070" s="121"/>
      <c r="M2070" s="121"/>
      <c r="N2070" s="121"/>
      <c r="O2070" s="121"/>
      <c r="P2070" s="121"/>
      <c r="Q2070" s="121"/>
      <c r="T2070" s="122"/>
      <c r="U2070" s="122"/>
      <c r="V2070" s="122"/>
      <c r="W2070" s="122"/>
      <c r="X2070" s="122"/>
      <c r="Y2070" s="98"/>
      <c r="Z2070" s="133"/>
      <c r="AA2070" s="122"/>
      <c r="AB2070" s="98"/>
    </row>
    <row r="2071" spans="4:28" x14ac:dyDescent="0.25">
      <c r="D2071" s="121"/>
      <c r="E2071" s="121"/>
      <c r="F2071" s="121"/>
      <c r="G2071" s="121"/>
      <c r="H2071" s="121"/>
      <c r="I2071" s="121"/>
      <c r="J2071" s="121"/>
      <c r="K2071" s="121"/>
      <c r="L2071" s="121"/>
      <c r="M2071" s="121"/>
      <c r="N2071" s="121"/>
      <c r="O2071" s="121"/>
      <c r="P2071" s="121"/>
      <c r="Q2071" s="121"/>
      <c r="T2071" s="122"/>
      <c r="U2071" s="122"/>
      <c r="V2071" s="122"/>
      <c r="W2071" s="122"/>
      <c r="X2071" s="122"/>
      <c r="Y2071" s="98"/>
      <c r="Z2071" s="133"/>
      <c r="AA2071" s="122"/>
      <c r="AB2071" s="98"/>
    </row>
    <row r="2072" spans="4:28" x14ac:dyDescent="0.25">
      <c r="D2072" s="121"/>
      <c r="E2072" s="121"/>
      <c r="F2072" s="121"/>
      <c r="G2072" s="121"/>
      <c r="H2072" s="121"/>
      <c r="I2072" s="121"/>
      <c r="J2072" s="121"/>
      <c r="K2072" s="121"/>
      <c r="L2072" s="121"/>
      <c r="M2072" s="121"/>
      <c r="N2072" s="121"/>
      <c r="O2072" s="121"/>
      <c r="P2072" s="121"/>
      <c r="Q2072" s="121"/>
      <c r="T2072" s="122"/>
      <c r="U2072" s="122"/>
      <c r="V2072" s="122"/>
      <c r="W2072" s="122"/>
      <c r="X2072" s="122"/>
      <c r="Y2072" s="98"/>
      <c r="Z2072" s="133"/>
      <c r="AA2072" s="122"/>
      <c r="AB2072" s="98"/>
    </row>
    <row r="2073" spans="4:28" x14ac:dyDescent="0.25">
      <c r="D2073" s="121"/>
      <c r="E2073" s="121"/>
      <c r="F2073" s="121"/>
      <c r="G2073" s="121"/>
      <c r="H2073" s="121"/>
      <c r="I2073" s="121"/>
      <c r="J2073" s="121"/>
      <c r="K2073" s="121"/>
      <c r="L2073" s="121"/>
      <c r="M2073" s="121"/>
      <c r="N2073" s="121"/>
      <c r="O2073" s="121"/>
      <c r="P2073" s="121"/>
      <c r="Q2073" s="121"/>
      <c r="T2073" s="122"/>
      <c r="U2073" s="122"/>
      <c r="V2073" s="122"/>
      <c r="W2073" s="122"/>
      <c r="X2073" s="122"/>
      <c r="Y2073" s="98"/>
      <c r="Z2073" s="133"/>
      <c r="AA2073" s="122"/>
      <c r="AB2073" s="98"/>
    </row>
    <row r="2074" spans="4:28" x14ac:dyDescent="0.25">
      <c r="D2074" s="121"/>
      <c r="E2074" s="121"/>
      <c r="F2074" s="121"/>
      <c r="G2074" s="121"/>
      <c r="H2074" s="121"/>
      <c r="I2074" s="121"/>
      <c r="J2074" s="121"/>
      <c r="K2074" s="121"/>
      <c r="L2074" s="121"/>
      <c r="M2074" s="121"/>
      <c r="N2074" s="121"/>
      <c r="O2074" s="121"/>
      <c r="P2074" s="121"/>
      <c r="Q2074" s="121"/>
      <c r="T2074" s="122"/>
      <c r="U2074" s="122"/>
      <c r="V2074" s="122"/>
      <c r="W2074" s="122"/>
      <c r="X2074" s="122"/>
      <c r="Y2074" s="98"/>
      <c r="Z2074" s="133"/>
      <c r="AA2074" s="122"/>
      <c r="AB2074" s="98"/>
    </row>
    <row r="2075" spans="4:28" x14ac:dyDescent="0.25">
      <c r="D2075" s="121"/>
      <c r="E2075" s="121"/>
      <c r="F2075" s="121"/>
      <c r="G2075" s="121"/>
      <c r="H2075" s="121"/>
      <c r="I2075" s="121"/>
      <c r="J2075" s="121"/>
      <c r="K2075" s="121"/>
      <c r="L2075" s="121"/>
      <c r="M2075" s="121"/>
      <c r="N2075" s="121"/>
      <c r="O2075" s="121"/>
      <c r="P2075" s="121"/>
      <c r="Q2075" s="121"/>
      <c r="T2075" s="122"/>
      <c r="U2075" s="122"/>
      <c r="V2075" s="122"/>
      <c r="W2075" s="122"/>
      <c r="X2075" s="122"/>
      <c r="Y2075" s="98"/>
      <c r="Z2075" s="133"/>
      <c r="AA2075" s="122"/>
      <c r="AB2075" s="98"/>
    </row>
    <row r="2076" spans="4:28" x14ac:dyDescent="0.25">
      <c r="D2076" s="121"/>
      <c r="E2076" s="121"/>
      <c r="F2076" s="121"/>
      <c r="G2076" s="121"/>
      <c r="H2076" s="121"/>
      <c r="I2076" s="121"/>
      <c r="J2076" s="121"/>
      <c r="K2076" s="121"/>
      <c r="L2076" s="121"/>
      <c r="M2076" s="121"/>
      <c r="N2076" s="121"/>
      <c r="O2076" s="121"/>
      <c r="P2076" s="121"/>
      <c r="Q2076" s="121"/>
      <c r="T2076" s="122"/>
      <c r="U2076" s="122"/>
      <c r="V2076" s="122"/>
      <c r="W2076" s="122"/>
      <c r="X2076" s="122"/>
      <c r="Y2076" s="98"/>
      <c r="Z2076" s="133"/>
      <c r="AA2076" s="122"/>
      <c r="AB2076" s="98"/>
    </row>
    <row r="2077" spans="4:28" x14ac:dyDescent="0.25">
      <c r="D2077" s="121"/>
      <c r="E2077" s="121"/>
      <c r="F2077" s="121"/>
      <c r="G2077" s="121"/>
      <c r="H2077" s="121"/>
      <c r="I2077" s="121"/>
      <c r="J2077" s="121"/>
      <c r="K2077" s="121"/>
      <c r="L2077" s="121"/>
      <c r="M2077" s="121"/>
      <c r="N2077" s="121"/>
      <c r="O2077" s="121"/>
      <c r="P2077" s="121"/>
      <c r="Q2077" s="121"/>
      <c r="T2077" s="122"/>
      <c r="U2077" s="122"/>
      <c r="V2077" s="122"/>
      <c r="W2077" s="122"/>
      <c r="X2077" s="122"/>
      <c r="Y2077" s="98"/>
      <c r="Z2077" s="133"/>
      <c r="AA2077" s="122"/>
      <c r="AB2077" s="98"/>
    </row>
    <row r="2078" spans="4:28" x14ac:dyDescent="0.25">
      <c r="D2078" s="121"/>
      <c r="E2078" s="121"/>
      <c r="F2078" s="121"/>
      <c r="G2078" s="121"/>
      <c r="H2078" s="121"/>
      <c r="I2078" s="121"/>
      <c r="J2078" s="121"/>
      <c r="K2078" s="121"/>
      <c r="L2078" s="121"/>
      <c r="M2078" s="121"/>
      <c r="N2078" s="121"/>
      <c r="O2078" s="121"/>
      <c r="P2078" s="121"/>
      <c r="Q2078" s="121"/>
      <c r="T2078" s="122"/>
      <c r="U2078" s="122"/>
      <c r="V2078" s="122"/>
      <c r="W2078" s="122"/>
      <c r="X2078" s="122"/>
      <c r="Y2078" s="98"/>
      <c r="Z2078" s="133"/>
      <c r="AA2078" s="122"/>
      <c r="AB2078" s="98"/>
    </row>
    <row r="2079" spans="4:28" x14ac:dyDescent="0.25">
      <c r="D2079" s="121"/>
      <c r="E2079" s="121"/>
      <c r="F2079" s="121"/>
      <c r="G2079" s="121"/>
      <c r="H2079" s="121"/>
      <c r="I2079" s="121"/>
      <c r="J2079" s="121"/>
      <c r="K2079" s="121"/>
      <c r="L2079" s="121"/>
      <c r="M2079" s="121"/>
      <c r="N2079" s="121"/>
      <c r="O2079" s="121"/>
      <c r="P2079" s="121"/>
      <c r="Q2079" s="121"/>
      <c r="T2079" s="122"/>
      <c r="U2079" s="122"/>
      <c r="V2079" s="122"/>
      <c r="W2079" s="122"/>
      <c r="X2079" s="122"/>
      <c r="Y2079" s="98"/>
      <c r="Z2079" s="133"/>
      <c r="AA2079" s="122"/>
      <c r="AB2079" s="98"/>
    </row>
    <row r="2080" spans="4:28" x14ac:dyDescent="0.25">
      <c r="D2080" s="121"/>
      <c r="E2080" s="121"/>
      <c r="F2080" s="121"/>
      <c r="G2080" s="121"/>
      <c r="H2080" s="121"/>
      <c r="I2080" s="121"/>
      <c r="J2080" s="121"/>
      <c r="K2080" s="121"/>
      <c r="L2080" s="121"/>
      <c r="M2080" s="121"/>
      <c r="N2080" s="121"/>
      <c r="O2080" s="121"/>
      <c r="P2080" s="121"/>
      <c r="Q2080" s="121"/>
      <c r="T2080" s="122"/>
      <c r="U2080" s="122"/>
      <c r="V2080" s="122"/>
      <c r="W2080" s="122"/>
      <c r="X2080" s="122"/>
      <c r="Y2080" s="98"/>
      <c r="Z2080" s="133"/>
      <c r="AA2080" s="122"/>
      <c r="AB2080" s="98"/>
    </row>
    <row r="2081" spans="4:28" x14ac:dyDescent="0.25">
      <c r="D2081" s="121"/>
      <c r="E2081" s="121"/>
      <c r="F2081" s="121"/>
      <c r="G2081" s="121"/>
      <c r="H2081" s="121"/>
      <c r="I2081" s="121"/>
      <c r="J2081" s="121"/>
      <c r="K2081" s="121"/>
      <c r="L2081" s="121"/>
      <c r="M2081" s="121"/>
      <c r="N2081" s="121"/>
      <c r="O2081" s="121"/>
      <c r="P2081" s="121"/>
      <c r="Q2081" s="121"/>
      <c r="T2081" s="122"/>
      <c r="U2081" s="122"/>
      <c r="V2081" s="122"/>
      <c r="W2081" s="122"/>
      <c r="X2081" s="122"/>
      <c r="Y2081" s="98"/>
      <c r="Z2081" s="133"/>
      <c r="AA2081" s="122"/>
      <c r="AB2081" s="98"/>
    </row>
    <row r="2082" spans="4:28" x14ac:dyDescent="0.25">
      <c r="D2082" s="121"/>
      <c r="E2082" s="121"/>
      <c r="F2082" s="121"/>
      <c r="G2082" s="121"/>
      <c r="H2082" s="121"/>
      <c r="I2082" s="121"/>
      <c r="J2082" s="121"/>
      <c r="K2082" s="121"/>
      <c r="L2082" s="121"/>
      <c r="M2082" s="121"/>
      <c r="N2082" s="121"/>
      <c r="O2082" s="121"/>
      <c r="P2082" s="121"/>
      <c r="Q2082" s="121"/>
      <c r="T2082" s="122"/>
      <c r="U2082" s="122"/>
      <c r="V2082" s="122"/>
      <c r="W2082" s="122"/>
      <c r="X2082" s="122"/>
      <c r="Y2082" s="98"/>
      <c r="Z2082" s="133"/>
      <c r="AA2082" s="122"/>
      <c r="AB2082" s="98"/>
    </row>
    <row r="2083" spans="4:28" x14ac:dyDescent="0.25">
      <c r="D2083" s="121"/>
      <c r="E2083" s="121"/>
      <c r="F2083" s="121"/>
      <c r="G2083" s="121"/>
      <c r="H2083" s="121"/>
      <c r="I2083" s="121"/>
      <c r="J2083" s="121"/>
      <c r="K2083" s="121"/>
      <c r="L2083" s="121"/>
      <c r="M2083" s="121"/>
      <c r="N2083" s="121"/>
      <c r="O2083" s="121"/>
      <c r="P2083" s="121"/>
      <c r="Q2083" s="121"/>
      <c r="T2083" s="122"/>
      <c r="U2083" s="122"/>
      <c r="V2083" s="122"/>
      <c r="W2083" s="122"/>
      <c r="X2083" s="122"/>
      <c r="Y2083" s="98"/>
      <c r="Z2083" s="133"/>
      <c r="AA2083" s="122"/>
      <c r="AB2083" s="98"/>
    </row>
    <row r="2084" spans="4:28" x14ac:dyDescent="0.25">
      <c r="D2084" s="121"/>
      <c r="E2084" s="121"/>
      <c r="F2084" s="121"/>
      <c r="G2084" s="121"/>
      <c r="H2084" s="121"/>
      <c r="I2084" s="121"/>
      <c r="J2084" s="121"/>
      <c r="K2084" s="121"/>
      <c r="L2084" s="121"/>
      <c r="M2084" s="121"/>
      <c r="N2084" s="121"/>
      <c r="O2084" s="121"/>
      <c r="P2084" s="121"/>
      <c r="Q2084" s="121"/>
      <c r="T2084" s="122"/>
      <c r="U2084" s="122"/>
      <c r="V2084" s="122"/>
      <c r="W2084" s="122"/>
      <c r="X2084" s="122"/>
      <c r="Y2084" s="98"/>
      <c r="Z2084" s="133"/>
      <c r="AA2084" s="122"/>
      <c r="AB2084" s="98"/>
    </row>
    <row r="2085" spans="4:28" x14ac:dyDescent="0.25">
      <c r="D2085" s="121"/>
      <c r="E2085" s="121"/>
      <c r="F2085" s="121"/>
      <c r="G2085" s="121"/>
      <c r="H2085" s="121"/>
      <c r="I2085" s="121"/>
      <c r="J2085" s="121"/>
      <c r="K2085" s="121"/>
      <c r="L2085" s="121"/>
      <c r="M2085" s="121"/>
      <c r="N2085" s="121"/>
      <c r="O2085" s="121"/>
      <c r="P2085" s="121"/>
      <c r="Q2085" s="121"/>
      <c r="T2085" s="122"/>
      <c r="U2085" s="122"/>
      <c r="V2085" s="122"/>
      <c r="W2085" s="122"/>
      <c r="X2085" s="122"/>
      <c r="Y2085" s="98"/>
      <c r="Z2085" s="133"/>
      <c r="AA2085" s="122"/>
      <c r="AB2085" s="98"/>
    </row>
    <row r="2086" spans="4:28" x14ac:dyDescent="0.25">
      <c r="D2086" s="121"/>
      <c r="E2086" s="121"/>
      <c r="F2086" s="121"/>
      <c r="G2086" s="121"/>
      <c r="H2086" s="121"/>
      <c r="I2086" s="121"/>
      <c r="J2086" s="121"/>
      <c r="K2086" s="121"/>
      <c r="L2086" s="121"/>
      <c r="M2086" s="121"/>
      <c r="N2086" s="121"/>
      <c r="O2086" s="121"/>
      <c r="P2086" s="121"/>
      <c r="Q2086" s="121"/>
      <c r="T2086" s="122"/>
      <c r="U2086" s="122"/>
      <c r="V2086" s="122"/>
      <c r="W2086" s="122"/>
      <c r="X2086" s="122"/>
      <c r="Y2086" s="98"/>
      <c r="Z2086" s="133"/>
      <c r="AA2086" s="122"/>
      <c r="AB2086" s="98"/>
    </row>
    <row r="2087" spans="4:28" x14ac:dyDescent="0.25">
      <c r="D2087" s="121"/>
      <c r="E2087" s="121"/>
      <c r="F2087" s="121"/>
      <c r="G2087" s="121"/>
      <c r="H2087" s="121"/>
      <c r="I2087" s="121"/>
      <c r="J2087" s="121"/>
      <c r="K2087" s="121"/>
      <c r="L2087" s="121"/>
      <c r="M2087" s="121"/>
      <c r="N2087" s="121"/>
      <c r="O2087" s="121"/>
      <c r="P2087" s="121"/>
      <c r="Q2087" s="121"/>
      <c r="T2087" s="122"/>
      <c r="U2087" s="122"/>
      <c r="V2087" s="122"/>
      <c r="W2087" s="122"/>
      <c r="X2087" s="122"/>
      <c r="Y2087" s="98"/>
      <c r="Z2087" s="133"/>
      <c r="AA2087" s="122"/>
      <c r="AB2087" s="98"/>
    </row>
    <row r="2088" spans="4:28" x14ac:dyDescent="0.25">
      <c r="D2088" s="121"/>
      <c r="E2088" s="121"/>
      <c r="F2088" s="121"/>
      <c r="G2088" s="121"/>
      <c r="H2088" s="121"/>
      <c r="I2088" s="121"/>
      <c r="J2088" s="121"/>
      <c r="K2088" s="121"/>
      <c r="L2088" s="121"/>
      <c r="M2088" s="121"/>
      <c r="N2088" s="121"/>
      <c r="O2088" s="121"/>
      <c r="P2088" s="121"/>
      <c r="Q2088" s="121"/>
      <c r="T2088" s="122"/>
      <c r="U2088" s="122"/>
      <c r="V2088" s="122"/>
      <c r="W2088" s="122"/>
      <c r="X2088" s="122"/>
      <c r="Y2088" s="98"/>
      <c r="Z2088" s="133"/>
      <c r="AA2088" s="122"/>
      <c r="AB2088" s="98"/>
    </row>
    <row r="2089" spans="4:28" x14ac:dyDescent="0.25">
      <c r="D2089" s="121"/>
      <c r="E2089" s="121"/>
      <c r="F2089" s="121"/>
      <c r="G2089" s="121"/>
      <c r="H2089" s="121"/>
      <c r="I2089" s="121"/>
      <c r="J2089" s="121"/>
      <c r="K2089" s="121"/>
      <c r="L2089" s="121"/>
      <c r="M2089" s="121"/>
      <c r="N2089" s="121"/>
      <c r="O2089" s="121"/>
      <c r="P2089" s="121"/>
      <c r="Q2089" s="121"/>
      <c r="T2089" s="122"/>
      <c r="U2089" s="122"/>
      <c r="V2089" s="122"/>
      <c r="W2089" s="122"/>
      <c r="X2089" s="122"/>
      <c r="Y2089" s="98"/>
      <c r="Z2089" s="133"/>
      <c r="AA2089" s="122"/>
      <c r="AB2089" s="98"/>
    </row>
    <row r="2090" spans="4:28" x14ac:dyDescent="0.25">
      <c r="D2090" s="121"/>
      <c r="E2090" s="121"/>
      <c r="F2090" s="121"/>
      <c r="G2090" s="121"/>
      <c r="H2090" s="121"/>
      <c r="I2090" s="121"/>
      <c r="J2090" s="121"/>
      <c r="K2090" s="121"/>
      <c r="L2090" s="121"/>
      <c r="M2090" s="121"/>
      <c r="N2090" s="121"/>
      <c r="O2090" s="121"/>
      <c r="P2090" s="121"/>
      <c r="Q2090" s="121"/>
      <c r="T2090" s="122"/>
      <c r="U2090" s="122"/>
      <c r="V2090" s="122"/>
      <c r="W2090" s="122"/>
      <c r="X2090" s="122"/>
      <c r="Y2090" s="98"/>
      <c r="Z2090" s="133"/>
      <c r="AA2090" s="122"/>
      <c r="AB2090" s="98"/>
    </row>
    <row r="2091" spans="4:28" x14ac:dyDescent="0.25">
      <c r="D2091" s="121"/>
      <c r="E2091" s="121"/>
      <c r="F2091" s="121"/>
      <c r="G2091" s="121"/>
      <c r="H2091" s="121"/>
      <c r="I2091" s="121"/>
      <c r="J2091" s="121"/>
      <c r="K2091" s="121"/>
      <c r="L2091" s="121"/>
      <c r="M2091" s="121"/>
      <c r="N2091" s="121"/>
      <c r="O2091" s="121"/>
      <c r="P2091" s="121"/>
      <c r="Q2091" s="121"/>
      <c r="T2091" s="122"/>
      <c r="U2091" s="122"/>
      <c r="V2091" s="122"/>
      <c r="W2091" s="122"/>
      <c r="X2091" s="122"/>
      <c r="Y2091" s="98"/>
      <c r="Z2091" s="133"/>
      <c r="AA2091" s="122"/>
      <c r="AB2091" s="98"/>
    </row>
    <row r="2092" spans="4:28" x14ac:dyDescent="0.25">
      <c r="D2092" s="121"/>
      <c r="E2092" s="121"/>
      <c r="F2092" s="121"/>
      <c r="G2092" s="121"/>
      <c r="H2092" s="121"/>
      <c r="I2092" s="121"/>
      <c r="J2092" s="121"/>
      <c r="K2092" s="121"/>
      <c r="L2092" s="121"/>
      <c r="M2092" s="121"/>
      <c r="N2092" s="121"/>
      <c r="O2092" s="121"/>
      <c r="P2092" s="121"/>
      <c r="Q2092" s="121"/>
      <c r="T2092" s="122"/>
      <c r="U2092" s="122"/>
      <c r="V2092" s="122"/>
      <c r="W2092" s="122"/>
      <c r="X2092" s="122"/>
      <c r="Y2092" s="98"/>
      <c r="Z2092" s="133"/>
      <c r="AA2092" s="122"/>
      <c r="AB2092" s="98"/>
    </row>
    <row r="2093" spans="4:28" x14ac:dyDescent="0.25">
      <c r="D2093" s="121"/>
      <c r="E2093" s="121"/>
      <c r="F2093" s="121"/>
      <c r="G2093" s="121"/>
      <c r="H2093" s="121"/>
      <c r="I2093" s="121"/>
      <c r="J2093" s="121"/>
      <c r="K2093" s="121"/>
      <c r="L2093" s="121"/>
      <c r="M2093" s="121"/>
      <c r="N2093" s="121"/>
      <c r="O2093" s="121"/>
      <c r="P2093" s="121"/>
      <c r="Q2093" s="121"/>
      <c r="T2093" s="122"/>
      <c r="U2093" s="122"/>
      <c r="V2093" s="122"/>
      <c r="W2093" s="122"/>
      <c r="X2093" s="122"/>
      <c r="Y2093" s="98"/>
      <c r="Z2093" s="133"/>
      <c r="AA2093" s="122"/>
      <c r="AB2093" s="98"/>
    </row>
    <row r="2094" spans="4:28" x14ac:dyDescent="0.25">
      <c r="D2094" s="121"/>
      <c r="E2094" s="121"/>
      <c r="F2094" s="121"/>
      <c r="G2094" s="121"/>
      <c r="H2094" s="121"/>
      <c r="I2094" s="121"/>
      <c r="J2094" s="121"/>
      <c r="K2094" s="121"/>
      <c r="L2094" s="121"/>
      <c r="M2094" s="121"/>
      <c r="N2094" s="121"/>
      <c r="O2094" s="121"/>
      <c r="P2094" s="121"/>
      <c r="Q2094" s="121"/>
      <c r="T2094" s="122"/>
      <c r="U2094" s="122"/>
      <c r="V2094" s="122"/>
      <c r="W2094" s="122"/>
      <c r="X2094" s="122"/>
      <c r="Y2094" s="98"/>
      <c r="Z2094" s="133"/>
      <c r="AA2094" s="122"/>
      <c r="AB2094" s="98"/>
    </row>
    <row r="2095" spans="4:28" x14ac:dyDescent="0.25">
      <c r="D2095" s="121"/>
      <c r="E2095" s="121"/>
      <c r="F2095" s="121"/>
      <c r="G2095" s="121"/>
      <c r="H2095" s="121"/>
      <c r="I2095" s="121"/>
      <c r="J2095" s="121"/>
      <c r="K2095" s="121"/>
      <c r="L2095" s="121"/>
      <c r="M2095" s="121"/>
      <c r="N2095" s="121"/>
      <c r="O2095" s="121"/>
      <c r="P2095" s="121"/>
      <c r="Q2095" s="121"/>
      <c r="T2095" s="122"/>
      <c r="U2095" s="122"/>
      <c r="V2095" s="122"/>
      <c r="W2095" s="122"/>
      <c r="X2095" s="122"/>
      <c r="Y2095" s="98"/>
      <c r="Z2095" s="133"/>
      <c r="AA2095" s="122"/>
      <c r="AB2095" s="98"/>
    </row>
    <row r="2096" spans="4:28" x14ac:dyDescent="0.25">
      <c r="D2096" s="121"/>
      <c r="E2096" s="121"/>
      <c r="F2096" s="121"/>
      <c r="G2096" s="121"/>
      <c r="H2096" s="121"/>
      <c r="I2096" s="121"/>
      <c r="J2096" s="121"/>
      <c r="K2096" s="121"/>
      <c r="L2096" s="121"/>
      <c r="M2096" s="121"/>
      <c r="N2096" s="121"/>
      <c r="O2096" s="121"/>
      <c r="P2096" s="121"/>
      <c r="Q2096" s="121"/>
      <c r="T2096" s="122"/>
      <c r="U2096" s="122"/>
      <c r="V2096" s="122"/>
      <c r="W2096" s="122"/>
      <c r="X2096" s="122"/>
      <c r="Y2096" s="98"/>
      <c r="Z2096" s="133"/>
      <c r="AA2096" s="122"/>
      <c r="AB2096" s="98"/>
    </row>
    <row r="2097" spans="4:28" x14ac:dyDescent="0.25">
      <c r="D2097" s="121"/>
      <c r="E2097" s="121"/>
      <c r="F2097" s="121"/>
      <c r="G2097" s="121"/>
      <c r="H2097" s="121"/>
      <c r="I2097" s="121"/>
      <c r="J2097" s="121"/>
      <c r="K2097" s="121"/>
      <c r="L2097" s="121"/>
      <c r="M2097" s="121"/>
      <c r="N2097" s="121"/>
      <c r="O2097" s="121"/>
      <c r="P2097" s="121"/>
      <c r="Q2097" s="121"/>
      <c r="T2097" s="122"/>
      <c r="U2097" s="122"/>
      <c r="V2097" s="122"/>
      <c r="W2097" s="122"/>
      <c r="X2097" s="122"/>
      <c r="Y2097" s="98"/>
      <c r="Z2097" s="133"/>
      <c r="AA2097" s="122"/>
      <c r="AB2097" s="98"/>
    </row>
    <row r="2098" spans="4:28" x14ac:dyDescent="0.25">
      <c r="D2098" s="121"/>
      <c r="E2098" s="121"/>
      <c r="F2098" s="121"/>
      <c r="G2098" s="121"/>
      <c r="H2098" s="121"/>
      <c r="I2098" s="121"/>
      <c r="J2098" s="121"/>
      <c r="K2098" s="121"/>
      <c r="L2098" s="121"/>
      <c r="M2098" s="121"/>
      <c r="N2098" s="121"/>
      <c r="O2098" s="121"/>
      <c r="P2098" s="121"/>
      <c r="Q2098" s="121"/>
      <c r="T2098" s="122"/>
      <c r="U2098" s="122"/>
      <c r="V2098" s="122"/>
      <c r="W2098" s="122"/>
      <c r="X2098" s="122"/>
      <c r="Y2098" s="98"/>
      <c r="Z2098" s="133"/>
      <c r="AA2098" s="122"/>
      <c r="AB2098" s="98"/>
    </row>
    <row r="2099" spans="4:28" x14ac:dyDescent="0.25">
      <c r="D2099" s="121"/>
      <c r="E2099" s="121"/>
      <c r="F2099" s="121"/>
      <c r="G2099" s="121"/>
      <c r="H2099" s="121"/>
      <c r="I2099" s="121"/>
      <c r="J2099" s="121"/>
      <c r="K2099" s="121"/>
      <c r="L2099" s="121"/>
      <c r="M2099" s="121"/>
      <c r="N2099" s="121"/>
      <c r="O2099" s="121"/>
      <c r="P2099" s="121"/>
      <c r="Q2099" s="121"/>
      <c r="T2099" s="122"/>
      <c r="U2099" s="122"/>
      <c r="V2099" s="122"/>
      <c r="W2099" s="122"/>
      <c r="X2099" s="122"/>
      <c r="Y2099" s="98"/>
      <c r="Z2099" s="133"/>
      <c r="AA2099" s="122"/>
      <c r="AB2099" s="98"/>
    </row>
    <row r="2100" spans="4:28" x14ac:dyDescent="0.25">
      <c r="D2100" s="121"/>
      <c r="E2100" s="121"/>
      <c r="F2100" s="121"/>
      <c r="G2100" s="121"/>
      <c r="H2100" s="121"/>
      <c r="I2100" s="121"/>
      <c r="J2100" s="121"/>
      <c r="K2100" s="121"/>
      <c r="L2100" s="121"/>
      <c r="M2100" s="121"/>
      <c r="N2100" s="121"/>
      <c r="O2100" s="121"/>
      <c r="P2100" s="121"/>
      <c r="Q2100" s="121"/>
      <c r="T2100" s="122"/>
      <c r="U2100" s="122"/>
      <c r="V2100" s="122"/>
      <c r="W2100" s="122"/>
      <c r="X2100" s="122"/>
      <c r="Y2100" s="98"/>
      <c r="Z2100" s="133"/>
      <c r="AA2100" s="122"/>
      <c r="AB2100" s="98"/>
    </row>
    <row r="2101" spans="4:28" x14ac:dyDescent="0.25">
      <c r="D2101" s="121"/>
      <c r="E2101" s="121"/>
      <c r="F2101" s="121"/>
      <c r="G2101" s="121"/>
      <c r="H2101" s="121"/>
      <c r="I2101" s="121"/>
      <c r="J2101" s="121"/>
      <c r="K2101" s="121"/>
      <c r="L2101" s="121"/>
      <c r="M2101" s="121"/>
      <c r="N2101" s="121"/>
      <c r="O2101" s="121"/>
      <c r="P2101" s="121"/>
      <c r="Q2101" s="121"/>
      <c r="T2101" s="122"/>
      <c r="U2101" s="122"/>
      <c r="V2101" s="122"/>
      <c r="W2101" s="122"/>
      <c r="X2101" s="122"/>
      <c r="Y2101" s="98"/>
      <c r="Z2101" s="133"/>
      <c r="AA2101" s="122"/>
      <c r="AB2101" s="98"/>
    </row>
    <row r="2102" spans="4:28" x14ac:dyDescent="0.25">
      <c r="D2102" s="121"/>
      <c r="E2102" s="121"/>
      <c r="F2102" s="121"/>
      <c r="G2102" s="121"/>
      <c r="H2102" s="121"/>
      <c r="I2102" s="121"/>
      <c r="J2102" s="121"/>
      <c r="K2102" s="121"/>
      <c r="L2102" s="121"/>
      <c r="M2102" s="121"/>
      <c r="N2102" s="121"/>
      <c r="O2102" s="121"/>
      <c r="P2102" s="121"/>
      <c r="Q2102" s="121"/>
      <c r="T2102" s="122"/>
      <c r="U2102" s="122"/>
      <c r="V2102" s="122"/>
      <c r="W2102" s="122"/>
      <c r="X2102" s="122"/>
      <c r="Y2102" s="98"/>
      <c r="Z2102" s="133"/>
      <c r="AA2102" s="122"/>
      <c r="AB2102" s="98"/>
    </row>
    <row r="2103" spans="4:28" x14ac:dyDescent="0.25">
      <c r="D2103" s="121"/>
      <c r="E2103" s="121"/>
      <c r="F2103" s="121"/>
      <c r="G2103" s="121"/>
      <c r="H2103" s="121"/>
      <c r="I2103" s="121"/>
      <c r="J2103" s="121"/>
      <c r="K2103" s="121"/>
      <c r="L2103" s="121"/>
      <c r="M2103" s="121"/>
      <c r="N2103" s="121"/>
      <c r="O2103" s="121"/>
      <c r="P2103" s="121"/>
      <c r="Q2103" s="121"/>
      <c r="T2103" s="122"/>
      <c r="U2103" s="122"/>
      <c r="V2103" s="122"/>
      <c r="W2103" s="122"/>
      <c r="X2103" s="122"/>
      <c r="Y2103" s="98"/>
      <c r="Z2103" s="133"/>
      <c r="AA2103" s="122"/>
      <c r="AB2103" s="98"/>
    </row>
    <row r="2104" spans="4:28" x14ac:dyDescent="0.25">
      <c r="D2104" s="121"/>
      <c r="E2104" s="121"/>
      <c r="F2104" s="121"/>
      <c r="G2104" s="121"/>
      <c r="H2104" s="121"/>
      <c r="I2104" s="121"/>
      <c r="J2104" s="121"/>
      <c r="K2104" s="121"/>
      <c r="L2104" s="121"/>
      <c r="M2104" s="121"/>
      <c r="N2104" s="121"/>
      <c r="O2104" s="121"/>
      <c r="P2104" s="121"/>
      <c r="Q2104" s="121"/>
      <c r="T2104" s="122"/>
      <c r="U2104" s="122"/>
      <c r="V2104" s="122"/>
      <c r="W2104" s="122"/>
      <c r="X2104" s="122"/>
      <c r="Y2104" s="98"/>
      <c r="Z2104" s="133"/>
      <c r="AA2104" s="122"/>
      <c r="AB2104" s="98"/>
    </row>
    <row r="2105" spans="4:28" x14ac:dyDescent="0.25">
      <c r="D2105" s="121"/>
      <c r="E2105" s="121"/>
      <c r="F2105" s="121"/>
      <c r="G2105" s="121"/>
      <c r="H2105" s="121"/>
      <c r="I2105" s="121"/>
      <c r="J2105" s="121"/>
      <c r="K2105" s="121"/>
      <c r="L2105" s="121"/>
      <c r="M2105" s="121"/>
      <c r="N2105" s="121"/>
      <c r="O2105" s="121"/>
      <c r="P2105" s="121"/>
      <c r="Q2105" s="121"/>
      <c r="T2105" s="122"/>
      <c r="U2105" s="122"/>
      <c r="V2105" s="122"/>
      <c r="W2105" s="122"/>
      <c r="X2105" s="122"/>
      <c r="Y2105" s="98"/>
      <c r="Z2105" s="133"/>
      <c r="AA2105" s="122"/>
      <c r="AB2105" s="98"/>
    </row>
    <row r="2106" spans="4:28" x14ac:dyDescent="0.25">
      <c r="D2106" s="121"/>
      <c r="E2106" s="121"/>
      <c r="F2106" s="121"/>
      <c r="G2106" s="121"/>
      <c r="H2106" s="121"/>
      <c r="I2106" s="121"/>
      <c r="J2106" s="121"/>
      <c r="K2106" s="121"/>
      <c r="L2106" s="121"/>
      <c r="M2106" s="121"/>
      <c r="N2106" s="121"/>
      <c r="O2106" s="121"/>
      <c r="P2106" s="121"/>
      <c r="Q2106" s="121"/>
      <c r="T2106" s="122"/>
      <c r="U2106" s="122"/>
      <c r="V2106" s="122"/>
      <c r="W2106" s="122"/>
      <c r="X2106" s="122"/>
      <c r="Y2106" s="98"/>
      <c r="Z2106" s="133"/>
      <c r="AA2106" s="122"/>
      <c r="AB2106" s="98"/>
    </row>
    <row r="2107" spans="4:28" x14ac:dyDescent="0.25">
      <c r="D2107" s="121"/>
      <c r="E2107" s="121"/>
      <c r="F2107" s="121"/>
      <c r="G2107" s="121"/>
      <c r="H2107" s="121"/>
      <c r="I2107" s="121"/>
      <c r="J2107" s="121"/>
      <c r="K2107" s="121"/>
      <c r="L2107" s="121"/>
      <c r="M2107" s="121"/>
      <c r="N2107" s="121"/>
      <c r="O2107" s="121"/>
      <c r="P2107" s="121"/>
      <c r="Q2107" s="121"/>
      <c r="T2107" s="122"/>
      <c r="U2107" s="122"/>
      <c r="V2107" s="122"/>
      <c r="W2107" s="122"/>
      <c r="X2107" s="122"/>
      <c r="Y2107" s="98"/>
      <c r="Z2107" s="133"/>
      <c r="AA2107" s="122"/>
      <c r="AB2107" s="98"/>
    </row>
    <row r="2108" spans="4:28" x14ac:dyDescent="0.25">
      <c r="D2108" s="121"/>
      <c r="E2108" s="121"/>
      <c r="F2108" s="121"/>
      <c r="G2108" s="121"/>
      <c r="H2108" s="121"/>
      <c r="I2108" s="121"/>
      <c r="J2108" s="121"/>
      <c r="K2108" s="121"/>
      <c r="L2108" s="121"/>
      <c r="M2108" s="121"/>
      <c r="N2108" s="121"/>
      <c r="O2108" s="121"/>
      <c r="P2108" s="121"/>
      <c r="Q2108" s="121"/>
      <c r="T2108" s="122"/>
      <c r="U2108" s="122"/>
      <c r="V2108" s="122"/>
      <c r="W2108" s="122"/>
      <c r="X2108" s="122"/>
      <c r="Y2108" s="98"/>
      <c r="Z2108" s="133"/>
      <c r="AA2108" s="122"/>
      <c r="AB2108" s="98"/>
    </row>
    <row r="2109" spans="4:28" x14ac:dyDescent="0.25">
      <c r="D2109" s="121"/>
      <c r="E2109" s="121"/>
      <c r="F2109" s="121"/>
      <c r="G2109" s="121"/>
      <c r="H2109" s="121"/>
      <c r="I2109" s="121"/>
      <c r="J2109" s="121"/>
      <c r="K2109" s="121"/>
      <c r="L2109" s="121"/>
      <c r="M2109" s="121"/>
      <c r="N2109" s="121"/>
      <c r="O2109" s="121"/>
      <c r="P2109" s="121"/>
      <c r="Q2109" s="121"/>
      <c r="T2109" s="122"/>
      <c r="U2109" s="122"/>
      <c r="V2109" s="122"/>
      <c r="W2109" s="122"/>
      <c r="X2109" s="122"/>
      <c r="Y2109" s="98"/>
      <c r="Z2109" s="133"/>
      <c r="AA2109" s="122"/>
      <c r="AB2109" s="98"/>
    </row>
    <row r="2110" spans="4:28" x14ac:dyDescent="0.25">
      <c r="D2110" s="121"/>
      <c r="E2110" s="121"/>
      <c r="F2110" s="121"/>
      <c r="G2110" s="121"/>
      <c r="H2110" s="121"/>
      <c r="I2110" s="121"/>
      <c r="J2110" s="121"/>
      <c r="K2110" s="121"/>
      <c r="L2110" s="121"/>
      <c r="M2110" s="121"/>
      <c r="N2110" s="121"/>
      <c r="O2110" s="121"/>
      <c r="P2110" s="121"/>
      <c r="Q2110" s="121"/>
      <c r="T2110" s="122"/>
      <c r="U2110" s="122"/>
      <c r="V2110" s="122"/>
      <c r="W2110" s="122"/>
      <c r="X2110" s="122"/>
      <c r="Y2110" s="98"/>
      <c r="Z2110" s="133"/>
      <c r="AA2110" s="122"/>
      <c r="AB2110" s="98"/>
    </row>
    <row r="2111" spans="4:28" x14ac:dyDescent="0.25">
      <c r="D2111" s="121"/>
      <c r="E2111" s="121"/>
      <c r="F2111" s="121"/>
      <c r="G2111" s="121"/>
      <c r="H2111" s="121"/>
      <c r="I2111" s="121"/>
      <c r="J2111" s="121"/>
      <c r="K2111" s="121"/>
      <c r="L2111" s="121"/>
      <c r="M2111" s="121"/>
      <c r="N2111" s="121"/>
      <c r="O2111" s="121"/>
      <c r="P2111" s="121"/>
      <c r="Q2111" s="121"/>
      <c r="T2111" s="122"/>
      <c r="U2111" s="122"/>
      <c r="V2111" s="122"/>
      <c r="W2111" s="122"/>
      <c r="X2111" s="122"/>
      <c r="Y2111" s="98"/>
      <c r="Z2111" s="133"/>
      <c r="AA2111" s="122"/>
      <c r="AB2111" s="98"/>
    </row>
    <row r="2112" spans="4:28" x14ac:dyDescent="0.25">
      <c r="D2112" s="121"/>
      <c r="E2112" s="121"/>
      <c r="F2112" s="121"/>
      <c r="G2112" s="121"/>
      <c r="H2112" s="121"/>
      <c r="I2112" s="121"/>
      <c r="J2112" s="121"/>
      <c r="K2112" s="121"/>
      <c r="L2112" s="121"/>
      <c r="M2112" s="121"/>
      <c r="N2112" s="121"/>
      <c r="O2112" s="121"/>
      <c r="P2112" s="121"/>
      <c r="Q2112" s="121"/>
      <c r="T2112" s="122"/>
      <c r="U2112" s="122"/>
      <c r="V2112" s="122"/>
      <c r="W2112" s="122"/>
      <c r="X2112" s="122"/>
      <c r="Y2112" s="98"/>
      <c r="Z2112" s="133"/>
      <c r="AA2112" s="122"/>
      <c r="AB2112" s="98"/>
    </row>
    <row r="2113" spans="4:28" x14ac:dyDescent="0.25">
      <c r="D2113" s="121"/>
      <c r="E2113" s="121"/>
      <c r="F2113" s="121"/>
      <c r="G2113" s="121"/>
      <c r="H2113" s="121"/>
      <c r="I2113" s="121"/>
      <c r="J2113" s="121"/>
      <c r="K2113" s="121"/>
      <c r="L2113" s="121"/>
      <c r="M2113" s="121"/>
      <c r="N2113" s="121"/>
      <c r="O2113" s="121"/>
      <c r="P2113" s="121"/>
      <c r="Q2113" s="121"/>
      <c r="T2113" s="122"/>
      <c r="U2113" s="122"/>
      <c r="V2113" s="122"/>
      <c r="W2113" s="122"/>
      <c r="X2113" s="122"/>
      <c r="Y2113" s="98"/>
      <c r="Z2113" s="133"/>
      <c r="AA2113" s="122"/>
      <c r="AB2113" s="98"/>
    </row>
    <row r="2114" spans="4:28" x14ac:dyDescent="0.25">
      <c r="D2114" s="121"/>
      <c r="E2114" s="121"/>
      <c r="F2114" s="121"/>
      <c r="G2114" s="121"/>
      <c r="H2114" s="121"/>
      <c r="I2114" s="121"/>
      <c r="J2114" s="121"/>
      <c r="K2114" s="121"/>
      <c r="L2114" s="121"/>
      <c r="M2114" s="121"/>
      <c r="N2114" s="121"/>
      <c r="O2114" s="121"/>
      <c r="P2114" s="121"/>
      <c r="Q2114" s="121"/>
      <c r="T2114" s="122"/>
      <c r="U2114" s="122"/>
      <c r="V2114" s="122"/>
      <c r="W2114" s="122"/>
      <c r="X2114" s="122"/>
      <c r="Y2114" s="98"/>
      <c r="Z2114" s="133"/>
      <c r="AA2114" s="122"/>
      <c r="AB2114" s="98"/>
    </row>
    <row r="2115" spans="4:28" x14ac:dyDescent="0.25">
      <c r="D2115" s="121"/>
      <c r="E2115" s="121"/>
      <c r="F2115" s="121"/>
      <c r="G2115" s="121"/>
      <c r="H2115" s="121"/>
      <c r="I2115" s="121"/>
      <c r="J2115" s="121"/>
      <c r="K2115" s="121"/>
      <c r="L2115" s="121"/>
      <c r="M2115" s="121"/>
      <c r="N2115" s="121"/>
      <c r="O2115" s="121"/>
      <c r="P2115" s="121"/>
      <c r="Q2115" s="121"/>
      <c r="T2115" s="122"/>
      <c r="U2115" s="122"/>
      <c r="V2115" s="122"/>
      <c r="W2115" s="122"/>
      <c r="X2115" s="122"/>
      <c r="Y2115" s="98"/>
      <c r="Z2115" s="133"/>
      <c r="AA2115" s="122"/>
      <c r="AB2115" s="98"/>
    </row>
    <row r="2116" spans="4:28" x14ac:dyDescent="0.25">
      <c r="D2116" s="121"/>
      <c r="E2116" s="121"/>
      <c r="F2116" s="121"/>
      <c r="G2116" s="121"/>
      <c r="H2116" s="121"/>
      <c r="I2116" s="121"/>
      <c r="J2116" s="121"/>
      <c r="K2116" s="121"/>
      <c r="L2116" s="121"/>
      <c r="M2116" s="121"/>
      <c r="N2116" s="121"/>
      <c r="O2116" s="121"/>
      <c r="P2116" s="121"/>
      <c r="Q2116" s="121"/>
      <c r="T2116" s="122"/>
      <c r="U2116" s="122"/>
      <c r="V2116" s="122"/>
      <c r="W2116" s="122"/>
      <c r="X2116" s="122"/>
      <c r="Y2116" s="98"/>
      <c r="Z2116" s="133"/>
      <c r="AA2116" s="122"/>
      <c r="AB2116" s="98"/>
    </row>
    <row r="2117" spans="4:28" x14ac:dyDescent="0.25">
      <c r="D2117" s="121"/>
      <c r="E2117" s="121"/>
      <c r="F2117" s="121"/>
      <c r="G2117" s="121"/>
      <c r="H2117" s="121"/>
      <c r="I2117" s="121"/>
      <c r="J2117" s="121"/>
      <c r="K2117" s="121"/>
      <c r="L2117" s="121"/>
      <c r="M2117" s="121"/>
      <c r="N2117" s="121"/>
      <c r="O2117" s="121"/>
      <c r="P2117" s="121"/>
      <c r="Q2117" s="121"/>
      <c r="T2117" s="122"/>
      <c r="U2117" s="122"/>
      <c r="V2117" s="122"/>
      <c r="W2117" s="122"/>
      <c r="X2117" s="122"/>
      <c r="Y2117" s="98"/>
      <c r="Z2117" s="133"/>
      <c r="AA2117" s="122"/>
      <c r="AB2117" s="98"/>
    </row>
    <row r="2118" spans="4:28" x14ac:dyDescent="0.25">
      <c r="D2118" s="121"/>
      <c r="E2118" s="121"/>
      <c r="F2118" s="121"/>
      <c r="G2118" s="121"/>
      <c r="H2118" s="121"/>
      <c r="I2118" s="121"/>
      <c r="J2118" s="121"/>
      <c r="K2118" s="121"/>
      <c r="L2118" s="121"/>
      <c r="M2118" s="121"/>
      <c r="N2118" s="121"/>
      <c r="O2118" s="121"/>
      <c r="P2118" s="121"/>
      <c r="Q2118" s="121"/>
      <c r="T2118" s="122"/>
      <c r="U2118" s="122"/>
      <c r="V2118" s="122"/>
      <c r="W2118" s="122"/>
      <c r="X2118" s="122"/>
      <c r="Y2118" s="98"/>
      <c r="Z2118" s="133"/>
      <c r="AA2118" s="122"/>
      <c r="AB2118" s="98"/>
    </row>
    <row r="2119" spans="4:28" x14ac:dyDescent="0.25">
      <c r="D2119" s="121"/>
      <c r="E2119" s="121"/>
      <c r="F2119" s="121"/>
      <c r="G2119" s="121"/>
      <c r="H2119" s="121"/>
      <c r="I2119" s="121"/>
      <c r="J2119" s="121"/>
      <c r="K2119" s="121"/>
      <c r="L2119" s="121"/>
      <c r="M2119" s="121"/>
      <c r="N2119" s="121"/>
      <c r="O2119" s="121"/>
      <c r="P2119" s="121"/>
      <c r="Q2119" s="121"/>
      <c r="T2119" s="122"/>
      <c r="U2119" s="122"/>
      <c r="V2119" s="122"/>
      <c r="W2119" s="122"/>
      <c r="X2119" s="122"/>
      <c r="Y2119" s="98"/>
      <c r="Z2119" s="133"/>
      <c r="AA2119" s="122"/>
      <c r="AB2119" s="98"/>
    </row>
    <row r="2120" spans="4:28" x14ac:dyDescent="0.25">
      <c r="D2120" s="121"/>
      <c r="E2120" s="121"/>
      <c r="F2120" s="121"/>
      <c r="G2120" s="121"/>
      <c r="H2120" s="121"/>
      <c r="I2120" s="121"/>
      <c r="J2120" s="121"/>
      <c r="K2120" s="121"/>
      <c r="L2120" s="121"/>
      <c r="M2120" s="121"/>
      <c r="N2120" s="121"/>
      <c r="O2120" s="121"/>
      <c r="P2120" s="121"/>
      <c r="Q2120" s="121"/>
      <c r="T2120" s="122"/>
      <c r="U2120" s="122"/>
      <c r="V2120" s="122"/>
      <c r="W2120" s="122"/>
      <c r="X2120" s="122"/>
      <c r="Y2120" s="98"/>
      <c r="Z2120" s="133"/>
      <c r="AA2120" s="122"/>
      <c r="AB2120" s="98"/>
    </row>
    <row r="2121" spans="4:28" x14ac:dyDescent="0.25">
      <c r="D2121" s="121"/>
      <c r="E2121" s="121"/>
      <c r="F2121" s="121"/>
      <c r="G2121" s="121"/>
      <c r="H2121" s="121"/>
      <c r="I2121" s="121"/>
      <c r="J2121" s="121"/>
      <c r="K2121" s="121"/>
      <c r="L2121" s="121"/>
      <c r="M2121" s="121"/>
      <c r="N2121" s="121"/>
      <c r="O2121" s="121"/>
      <c r="P2121" s="121"/>
      <c r="Q2121" s="121"/>
      <c r="T2121" s="122"/>
      <c r="U2121" s="122"/>
      <c r="V2121" s="122"/>
      <c r="W2121" s="122"/>
      <c r="X2121" s="122"/>
      <c r="Y2121" s="98"/>
      <c r="Z2121" s="133"/>
      <c r="AA2121" s="122"/>
      <c r="AB2121" s="98"/>
    </row>
    <row r="2122" spans="4:28" x14ac:dyDescent="0.25">
      <c r="D2122" s="121"/>
      <c r="E2122" s="121"/>
      <c r="F2122" s="121"/>
      <c r="G2122" s="121"/>
      <c r="H2122" s="121"/>
      <c r="I2122" s="121"/>
      <c r="J2122" s="121"/>
      <c r="K2122" s="121"/>
      <c r="L2122" s="121"/>
      <c r="M2122" s="121"/>
      <c r="N2122" s="121"/>
      <c r="O2122" s="121"/>
      <c r="P2122" s="121"/>
      <c r="Q2122" s="121"/>
      <c r="T2122" s="122"/>
      <c r="U2122" s="122"/>
      <c r="V2122" s="122"/>
      <c r="W2122" s="122"/>
      <c r="X2122" s="122"/>
      <c r="Y2122" s="98"/>
      <c r="Z2122" s="133"/>
      <c r="AA2122" s="122"/>
      <c r="AB2122" s="98"/>
    </row>
    <row r="2123" spans="4:28" x14ac:dyDescent="0.25">
      <c r="D2123" s="121"/>
      <c r="E2123" s="121"/>
      <c r="F2123" s="121"/>
      <c r="G2123" s="121"/>
      <c r="H2123" s="121"/>
      <c r="I2123" s="121"/>
      <c r="J2123" s="121"/>
      <c r="K2123" s="121"/>
      <c r="L2123" s="121"/>
      <c r="M2123" s="121"/>
      <c r="N2123" s="121"/>
      <c r="O2123" s="121"/>
      <c r="P2123" s="121"/>
      <c r="Q2123" s="121"/>
      <c r="T2123" s="122"/>
      <c r="U2123" s="122"/>
      <c r="V2123" s="122"/>
      <c r="W2123" s="122"/>
      <c r="X2123" s="122"/>
      <c r="Y2123" s="98"/>
      <c r="Z2123" s="133"/>
      <c r="AA2123" s="122"/>
      <c r="AB2123" s="98"/>
    </row>
    <row r="2124" spans="4:28" x14ac:dyDescent="0.25">
      <c r="D2124" s="121"/>
      <c r="E2124" s="121"/>
      <c r="F2124" s="121"/>
      <c r="G2124" s="121"/>
      <c r="H2124" s="121"/>
      <c r="I2124" s="121"/>
      <c r="J2124" s="121"/>
      <c r="K2124" s="121"/>
      <c r="L2124" s="121"/>
      <c r="M2124" s="121"/>
      <c r="N2124" s="121"/>
      <c r="O2124" s="121"/>
      <c r="P2124" s="121"/>
      <c r="Q2124" s="121"/>
      <c r="T2124" s="122"/>
      <c r="U2124" s="122"/>
      <c r="V2124" s="122"/>
      <c r="W2124" s="122"/>
      <c r="X2124" s="122"/>
      <c r="Y2124" s="98"/>
      <c r="Z2124" s="133"/>
      <c r="AA2124" s="122"/>
      <c r="AB2124" s="98"/>
    </row>
    <row r="2125" spans="4:28" x14ac:dyDescent="0.25">
      <c r="D2125" s="121"/>
      <c r="E2125" s="121"/>
      <c r="F2125" s="121"/>
      <c r="G2125" s="121"/>
      <c r="H2125" s="121"/>
      <c r="I2125" s="121"/>
      <c r="J2125" s="121"/>
      <c r="K2125" s="121"/>
      <c r="L2125" s="121"/>
      <c r="M2125" s="121"/>
      <c r="N2125" s="121"/>
      <c r="O2125" s="121"/>
      <c r="P2125" s="121"/>
      <c r="Q2125" s="121"/>
      <c r="T2125" s="122"/>
      <c r="U2125" s="122"/>
      <c r="V2125" s="122"/>
      <c r="W2125" s="122"/>
      <c r="X2125" s="122"/>
      <c r="Y2125" s="98"/>
      <c r="Z2125" s="133"/>
      <c r="AA2125" s="122"/>
      <c r="AB2125" s="98"/>
    </row>
    <row r="2126" spans="4:28" x14ac:dyDescent="0.25">
      <c r="D2126" s="121"/>
      <c r="E2126" s="121"/>
      <c r="F2126" s="121"/>
      <c r="G2126" s="121"/>
      <c r="H2126" s="121"/>
      <c r="I2126" s="121"/>
      <c r="J2126" s="121"/>
      <c r="K2126" s="121"/>
      <c r="L2126" s="121"/>
      <c r="M2126" s="121"/>
      <c r="N2126" s="121"/>
      <c r="O2126" s="121"/>
      <c r="P2126" s="121"/>
      <c r="Q2126" s="121"/>
      <c r="T2126" s="122"/>
      <c r="U2126" s="122"/>
      <c r="V2126" s="122"/>
      <c r="W2126" s="122"/>
      <c r="X2126" s="122"/>
      <c r="Y2126" s="98"/>
      <c r="Z2126" s="133"/>
      <c r="AA2126" s="122"/>
      <c r="AB2126" s="98"/>
    </row>
    <row r="2127" spans="4:28" x14ac:dyDescent="0.25">
      <c r="D2127" s="121"/>
      <c r="E2127" s="121"/>
      <c r="F2127" s="121"/>
      <c r="G2127" s="121"/>
      <c r="H2127" s="121"/>
      <c r="I2127" s="121"/>
      <c r="J2127" s="121"/>
      <c r="K2127" s="121"/>
      <c r="L2127" s="121"/>
      <c r="M2127" s="121"/>
      <c r="N2127" s="121"/>
      <c r="O2127" s="121"/>
      <c r="P2127" s="121"/>
      <c r="Q2127" s="121"/>
      <c r="T2127" s="122"/>
      <c r="U2127" s="122"/>
      <c r="V2127" s="122"/>
      <c r="W2127" s="122"/>
      <c r="X2127" s="122"/>
      <c r="Y2127" s="98"/>
      <c r="Z2127" s="133"/>
      <c r="AA2127" s="122"/>
      <c r="AB2127" s="98"/>
    </row>
    <row r="2128" spans="4:28" x14ac:dyDescent="0.25">
      <c r="D2128" s="121"/>
      <c r="E2128" s="121"/>
      <c r="F2128" s="121"/>
      <c r="G2128" s="121"/>
      <c r="H2128" s="121"/>
      <c r="I2128" s="121"/>
      <c r="J2128" s="121"/>
      <c r="K2128" s="121"/>
      <c r="L2128" s="121"/>
      <c r="M2128" s="121"/>
      <c r="N2128" s="121"/>
      <c r="O2128" s="121"/>
      <c r="P2128" s="121"/>
      <c r="Q2128" s="121"/>
      <c r="T2128" s="122"/>
      <c r="U2128" s="122"/>
      <c r="V2128" s="122"/>
      <c r="W2128" s="122"/>
      <c r="X2128" s="122"/>
      <c r="Y2128" s="98"/>
      <c r="Z2128" s="133"/>
      <c r="AA2128" s="122"/>
      <c r="AB2128" s="98"/>
    </row>
    <row r="2129" spans="4:28" x14ac:dyDescent="0.25">
      <c r="D2129" s="121"/>
      <c r="E2129" s="121"/>
      <c r="F2129" s="121"/>
      <c r="G2129" s="121"/>
      <c r="H2129" s="121"/>
      <c r="I2129" s="121"/>
      <c r="J2129" s="121"/>
      <c r="K2129" s="121"/>
      <c r="L2129" s="121"/>
      <c r="M2129" s="121"/>
      <c r="N2129" s="121"/>
      <c r="O2129" s="121"/>
      <c r="P2129" s="121"/>
      <c r="Q2129" s="121"/>
      <c r="T2129" s="122"/>
      <c r="U2129" s="122"/>
      <c r="V2129" s="122"/>
      <c r="W2129" s="122"/>
      <c r="X2129" s="122"/>
      <c r="Y2129" s="98"/>
      <c r="Z2129" s="133"/>
      <c r="AA2129" s="122"/>
      <c r="AB2129" s="98"/>
    </row>
    <row r="2130" spans="4:28" x14ac:dyDescent="0.25">
      <c r="D2130" s="121"/>
      <c r="E2130" s="121"/>
      <c r="F2130" s="121"/>
      <c r="G2130" s="121"/>
      <c r="H2130" s="121"/>
      <c r="I2130" s="121"/>
      <c r="J2130" s="121"/>
      <c r="K2130" s="121"/>
      <c r="L2130" s="121"/>
      <c r="M2130" s="121"/>
      <c r="N2130" s="121"/>
      <c r="O2130" s="121"/>
      <c r="P2130" s="121"/>
      <c r="Q2130" s="121"/>
      <c r="T2130" s="122"/>
      <c r="U2130" s="122"/>
      <c r="V2130" s="122"/>
      <c r="W2130" s="122"/>
      <c r="X2130" s="122"/>
      <c r="Y2130" s="98"/>
      <c r="Z2130" s="133"/>
      <c r="AA2130" s="122"/>
      <c r="AB2130" s="98"/>
    </row>
    <row r="2131" spans="4:28" x14ac:dyDescent="0.25">
      <c r="D2131" s="121"/>
      <c r="E2131" s="121"/>
      <c r="F2131" s="121"/>
      <c r="G2131" s="121"/>
      <c r="H2131" s="121"/>
      <c r="I2131" s="121"/>
      <c r="J2131" s="121"/>
      <c r="K2131" s="121"/>
      <c r="L2131" s="121"/>
      <c r="M2131" s="121"/>
      <c r="N2131" s="121"/>
      <c r="O2131" s="121"/>
      <c r="P2131" s="121"/>
      <c r="Q2131" s="121"/>
      <c r="T2131" s="122"/>
      <c r="U2131" s="122"/>
      <c r="V2131" s="122"/>
      <c r="W2131" s="122"/>
      <c r="X2131" s="122"/>
      <c r="Y2131" s="98"/>
      <c r="Z2131" s="133"/>
      <c r="AA2131" s="122"/>
      <c r="AB2131" s="98"/>
    </row>
    <row r="2132" spans="4:28" x14ac:dyDescent="0.25">
      <c r="D2132" s="121"/>
      <c r="E2132" s="121"/>
      <c r="F2132" s="121"/>
      <c r="G2132" s="121"/>
      <c r="H2132" s="121"/>
      <c r="I2132" s="121"/>
      <c r="J2132" s="121"/>
      <c r="K2132" s="121"/>
      <c r="L2132" s="121"/>
      <c r="M2132" s="121"/>
      <c r="N2132" s="121"/>
      <c r="O2132" s="121"/>
      <c r="P2132" s="121"/>
      <c r="Q2132" s="121"/>
      <c r="T2132" s="122"/>
      <c r="U2132" s="122"/>
      <c r="V2132" s="122"/>
      <c r="W2132" s="122"/>
      <c r="X2132" s="122"/>
      <c r="Y2132" s="98"/>
      <c r="Z2132" s="133"/>
      <c r="AA2132" s="122"/>
      <c r="AB2132" s="98"/>
    </row>
    <row r="2133" spans="4:28" x14ac:dyDescent="0.25">
      <c r="D2133" s="121"/>
      <c r="E2133" s="121"/>
      <c r="F2133" s="121"/>
      <c r="G2133" s="121"/>
      <c r="H2133" s="121"/>
      <c r="I2133" s="121"/>
      <c r="J2133" s="121"/>
      <c r="K2133" s="121"/>
      <c r="L2133" s="121"/>
      <c r="M2133" s="121"/>
      <c r="N2133" s="121"/>
      <c r="O2133" s="121"/>
      <c r="P2133" s="121"/>
      <c r="Q2133" s="121"/>
      <c r="T2133" s="122"/>
      <c r="U2133" s="122"/>
      <c r="V2133" s="122"/>
      <c r="W2133" s="122"/>
      <c r="X2133" s="122"/>
      <c r="Y2133" s="98"/>
      <c r="Z2133" s="133"/>
      <c r="AA2133" s="122"/>
      <c r="AB2133" s="98"/>
    </row>
    <row r="2134" spans="4:28" x14ac:dyDescent="0.25">
      <c r="D2134" s="121"/>
      <c r="E2134" s="121"/>
      <c r="F2134" s="121"/>
      <c r="G2134" s="121"/>
      <c r="H2134" s="121"/>
      <c r="I2134" s="121"/>
      <c r="J2134" s="121"/>
      <c r="K2134" s="121"/>
      <c r="L2134" s="121"/>
      <c r="M2134" s="121"/>
      <c r="N2134" s="121"/>
      <c r="O2134" s="121"/>
      <c r="P2134" s="121"/>
      <c r="Q2134" s="121"/>
      <c r="T2134" s="122"/>
      <c r="U2134" s="122"/>
      <c r="V2134" s="122"/>
      <c r="W2134" s="122"/>
      <c r="X2134" s="122"/>
      <c r="Y2134" s="98"/>
      <c r="Z2134" s="133"/>
      <c r="AA2134" s="122"/>
      <c r="AB2134" s="98"/>
    </row>
    <row r="2135" spans="4:28" x14ac:dyDescent="0.25">
      <c r="D2135" s="121"/>
      <c r="E2135" s="121"/>
      <c r="F2135" s="121"/>
      <c r="G2135" s="121"/>
      <c r="H2135" s="121"/>
      <c r="I2135" s="121"/>
      <c r="J2135" s="121"/>
      <c r="K2135" s="121"/>
      <c r="L2135" s="121"/>
      <c r="M2135" s="121"/>
      <c r="N2135" s="121"/>
      <c r="O2135" s="121"/>
      <c r="P2135" s="121"/>
      <c r="Q2135" s="121"/>
      <c r="T2135" s="122"/>
      <c r="U2135" s="122"/>
      <c r="V2135" s="122"/>
      <c r="W2135" s="122"/>
      <c r="X2135" s="122"/>
      <c r="Y2135" s="98"/>
      <c r="Z2135" s="133"/>
      <c r="AA2135" s="122"/>
      <c r="AB2135" s="98"/>
    </row>
    <row r="2136" spans="4:28" x14ac:dyDescent="0.25">
      <c r="D2136" s="121"/>
      <c r="E2136" s="121"/>
      <c r="F2136" s="121"/>
      <c r="G2136" s="121"/>
      <c r="H2136" s="121"/>
      <c r="I2136" s="121"/>
      <c r="J2136" s="121"/>
      <c r="K2136" s="121"/>
      <c r="L2136" s="121"/>
      <c r="M2136" s="121"/>
      <c r="N2136" s="121"/>
      <c r="O2136" s="121"/>
      <c r="P2136" s="121"/>
      <c r="Q2136" s="121"/>
      <c r="T2136" s="122"/>
      <c r="U2136" s="122"/>
      <c r="V2136" s="122"/>
      <c r="W2136" s="122"/>
      <c r="X2136" s="122"/>
      <c r="Y2136" s="98"/>
      <c r="Z2136" s="133"/>
      <c r="AA2136" s="122"/>
      <c r="AB2136" s="98"/>
    </row>
    <row r="2137" spans="4:28" x14ac:dyDescent="0.25">
      <c r="D2137" s="121"/>
      <c r="E2137" s="121"/>
      <c r="F2137" s="121"/>
      <c r="G2137" s="121"/>
      <c r="H2137" s="121"/>
      <c r="I2137" s="121"/>
      <c r="J2137" s="121"/>
      <c r="K2137" s="121"/>
      <c r="L2137" s="121"/>
      <c r="M2137" s="121"/>
      <c r="N2137" s="121"/>
      <c r="O2137" s="121"/>
      <c r="P2137" s="121"/>
      <c r="Q2137" s="121"/>
      <c r="T2137" s="122"/>
      <c r="U2137" s="122"/>
      <c r="V2137" s="122"/>
      <c r="W2137" s="122"/>
      <c r="X2137" s="122"/>
      <c r="Y2137" s="98"/>
      <c r="Z2137" s="133"/>
      <c r="AA2137" s="122"/>
      <c r="AB2137" s="98"/>
    </row>
    <row r="2138" spans="4:28" x14ac:dyDescent="0.25">
      <c r="D2138" s="121"/>
      <c r="E2138" s="121"/>
      <c r="F2138" s="121"/>
      <c r="G2138" s="121"/>
      <c r="H2138" s="121"/>
      <c r="I2138" s="121"/>
      <c r="J2138" s="121"/>
      <c r="K2138" s="121"/>
      <c r="L2138" s="121"/>
      <c r="M2138" s="121"/>
      <c r="N2138" s="121"/>
      <c r="O2138" s="121"/>
      <c r="P2138" s="121"/>
      <c r="Q2138" s="121"/>
      <c r="T2138" s="122"/>
      <c r="U2138" s="122"/>
      <c r="V2138" s="122"/>
      <c r="W2138" s="122"/>
      <c r="X2138" s="122"/>
      <c r="Y2138" s="98"/>
      <c r="Z2138" s="133"/>
      <c r="AA2138" s="122"/>
      <c r="AB2138" s="98"/>
    </row>
    <row r="2139" spans="4:28" x14ac:dyDescent="0.25">
      <c r="D2139" s="121"/>
      <c r="E2139" s="121"/>
      <c r="F2139" s="121"/>
      <c r="G2139" s="121"/>
      <c r="H2139" s="121"/>
      <c r="I2139" s="121"/>
      <c r="J2139" s="121"/>
      <c r="K2139" s="121"/>
      <c r="L2139" s="121"/>
      <c r="M2139" s="121"/>
      <c r="N2139" s="121"/>
      <c r="O2139" s="121"/>
      <c r="P2139" s="121"/>
      <c r="Q2139" s="121"/>
      <c r="T2139" s="122"/>
      <c r="U2139" s="122"/>
      <c r="V2139" s="122"/>
      <c r="W2139" s="122"/>
      <c r="X2139" s="122"/>
      <c r="Y2139" s="98"/>
      <c r="Z2139" s="133"/>
      <c r="AA2139" s="122"/>
      <c r="AB2139" s="98"/>
    </row>
    <row r="2140" spans="4:28" x14ac:dyDescent="0.25">
      <c r="D2140" s="121"/>
      <c r="E2140" s="121"/>
      <c r="F2140" s="121"/>
      <c r="G2140" s="121"/>
      <c r="H2140" s="121"/>
      <c r="I2140" s="121"/>
      <c r="J2140" s="121"/>
      <c r="K2140" s="121"/>
      <c r="L2140" s="121"/>
      <c r="M2140" s="121"/>
      <c r="N2140" s="121"/>
      <c r="O2140" s="121"/>
      <c r="P2140" s="121"/>
      <c r="Q2140" s="121"/>
      <c r="T2140" s="122"/>
      <c r="U2140" s="122"/>
      <c r="V2140" s="122"/>
      <c r="W2140" s="122"/>
      <c r="X2140" s="122"/>
      <c r="Y2140" s="98"/>
      <c r="Z2140" s="133"/>
      <c r="AA2140" s="122"/>
      <c r="AB2140" s="98"/>
    </row>
    <row r="2141" spans="4:28" x14ac:dyDescent="0.25">
      <c r="D2141" s="121"/>
      <c r="E2141" s="121"/>
      <c r="F2141" s="121"/>
      <c r="G2141" s="121"/>
      <c r="H2141" s="121"/>
      <c r="I2141" s="121"/>
      <c r="J2141" s="121"/>
      <c r="K2141" s="121"/>
      <c r="L2141" s="121"/>
      <c r="M2141" s="121"/>
      <c r="N2141" s="121"/>
      <c r="O2141" s="121"/>
      <c r="P2141" s="121"/>
      <c r="Q2141" s="121"/>
      <c r="T2141" s="122"/>
      <c r="U2141" s="122"/>
      <c r="V2141" s="122"/>
      <c r="W2141" s="122"/>
      <c r="X2141" s="122"/>
      <c r="Y2141" s="98"/>
      <c r="Z2141" s="133"/>
      <c r="AA2141" s="122"/>
      <c r="AB2141" s="98"/>
    </row>
    <row r="2142" spans="4:28" x14ac:dyDescent="0.25">
      <c r="D2142" s="121"/>
      <c r="E2142" s="121"/>
      <c r="F2142" s="121"/>
      <c r="G2142" s="121"/>
      <c r="H2142" s="121"/>
      <c r="I2142" s="121"/>
      <c r="J2142" s="121"/>
      <c r="K2142" s="121"/>
      <c r="L2142" s="121"/>
      <c r="M2142" s="121"/>
      <c r="N2142" s="121"/>
      <c r="O2142" s="121"/>
      <c r="P2142" s="121"/>
      <c r="Q2142" s="121"/>
      <c r="T2142" s="122"/>
      <c r="U2142" s="122"/>
      <c r="V2142" s="122"/>
      <c r="W2142" s="122"/>
      <c r="X2142" s="122"/>
      <c r="Y2142" s="98"/>
      <c r="Z2142" s="133"/>
      <c r="AA2142" s="122"/>
      <c r="AB2142" s="98"/>
    </row>
    <row r="2143" spans="4:28" x14ac:dyDescent="0.25">
      <c r="D2143" s="121"/>
      <c r="E2143" s="121"/>
      <c r="F2143" s="121"/>
      <c r="G2143" s="121"/>
      <c r="H2143" s="121"/>
      <c r="I2143" s="121"/>
      <c r="J2143" s="121"/>
      <c r="K2143" s="121"/>
      <c r="L2143" s="121"/>
      <c r="M2143" s="121"/>
      <c r="N2143" s="121"/>
      <c r="O2143" s="121"/>
      <c r="P2143" s="121"/>
      <c r="Q2143" s="121"/>
      <c r="T2143" s="122"/>
      <c r="U2143" s="122"/>
      <c r="V2143" s="122"/>
      <c r="W2143" s="122"/>
      <c r="X2143" s="122"/>
      <c r="Y2143" s="98"/>
      <c r="Z2143" s="133"/>
      <c r="AA2143" s="122"/>
      <c r="AB2143" s="98"/>
    </row>
    <row r="2144" spans="4:28" x14ac:dyDescent="0.25">
      <c r="D2144" s="121"/>
      <c r="E2144" s="121"/>
      <c r="F2144" s="121"/>
      <c r="G2144" s="121"/>
      <c r="H2144" s="121"/>
      <c r="I2144" s="121"/>
      <c r="J2144" s="121"/>
      <c r="K2144" s="121"/>
      <c r="L2144" s="121"/>
      <c r="M2144" s="121"/>
      <c r="N2144" s="121"/>
      <c r="O2144" s="121"/>
      <c r="P2144" s="121"/>
      <c r="Q2144" s="121"/>
      <c r="T2144" s="122"/>
      <c r="U2144" s="122"/>
      <c r="V2144" s="122"/>
      <c r="W2144" s="122"/>
      <c r="X2144" s="122"/>
      <c r="Y2144" s="98"/>
      <c r="Z2144" s="133"/>
      <c r="AA2144" s="122"/>
      <c r="AB2144" s="98"/>
    </row>
    <row r="2145" spans="4:28" x14ac:dyDescent="0.25">
      <c r="D2145" s="121"/>
      <c r="E2145" s="121"/>
      <c r="F2145" s="121"/>
      <c r="G2145" s="121"/>
      <c r="H2145" s="121"/>
      <c r="I2145" s="121"/>
      <c r="J2145" s="121"/>
      <c r="K2145" s="121"/>
      <c r="L2145" s="121"/>
      <c r="M2145" s="121"/>
      <c r="N2145" s="121"/>
      <c r="O2145" s="121"/>
      <c r="P2145" s="121"/>
      <c r="Q2145" s="121"/>
      <c r="T2145" s="122"/>
      <c r="U2145" s="122"/>
      <c r="V2145" s="122"/>
      <c r="W2145" s="122"/>
      <c r="X2145" s="122"/>
      <c r="Y2145" s="98"/>
      <c r="Z2145" s="133"/>
      <c r="AA2145" s="122"/>
      <c r="AB2145" s="98"/>
    </row>
    <row r="2146" spans="4:28" x14ac:dyDescent="0.25">
      <c r="D2146" s="121"/>
      <c r="E2146" s="121"/>
      <c r="F2146" s="121"/>
      <c r="G2146" s="121"/>
      <c r="H2146" s="121"/>
      <c r="I2146" s="121"/>
      <c r="J2146" s="121"/>
      <c r="K2146" s="121"/>
      <c r="L2146" s="121"/>
      <c r="M2146" s="121"/>
      <c r="N2146" s="121"/>
      <c r="O2146" s="121"/>
      <c r="P2146" s="121"/>
      <c r="Q2146" s="121"/>
      <c r="T2146" s="122"/>
      <c r="U2146" s="122"/>
      <c r="V2146" s="122"/>
      <c r="W2146" s="122"/>
      <c r="X2146" s="122"/>
      <c r="Y2146" s="98"/>
      <c r="Z2146" s="133"/>
      <c r="AA2146" s="122"/>
      <c r="AB2146" s="98"/>
    </row>
    <row r="2147" spans="4:28" x14ac:dyDescent="0.25">
      <c r="D2147" s="121"/>
      <c r="E2147" s="121"/>
      <c r="F2147" s="121"/>
      <c r="G2147" s="121"/>
      <c r="H2147" s="121"/>
      <c r="I2147" s="121"/>
      <c r="J2147" s="121"/>
      <c r="K2147" s="121"/>
      <c r="L2147" s="121"/>
      <c r="M2147" s="121"/>
      <c r="N2147" s="121"/>
      <c r="O2147" s="121"/>
      <c r="P2147" s="121"/>
      <c r="Q2147" s="121"/>
      <c r="T2147" s="122"/>
      <c r="U2147" s="122"/>
      <c r="V2147" s="122"/>
      <c r="W2147" s="122"/>
      <c r="X2147" s="122"/>
      <c r="Y2147" s="98"/>
      <c r="Z2147" s="133"/>
      <c r="AA2147" s="122"/>
      <c r="AB2147" s="98"/>
    </row>
    <row r="2148" spans="4:28" x14ac:dyDescent="0.25">
      <c r="D2148" s="121"/>
      <c r="E2148" s="121"/>
      <c r="F2148" s="121"/>
      <c r="G2148" s="121"/>
      <c r="H2148" s="121"/>
      <c r="I2148" s="121"/>
      <c r="J2148" s="121"/>
      <c r="K2148" s="121"/>
      <c r="L2148" s="121"/>
      <c r="M2148" s="121"/>
      <c r="N2148" s="121"/>
      <c r="O2148" s="121"/>
      <c r="P2148" s="121"/>
      <c r="Q2148" s="121"/>
      <c r="T2148" s="122"/>
      <c r="U2148" s="122"/>
      <c r="V2148" s="122"/>
      <c r="W2148" s="122"/>
      <c r="X2148" s="122"/>
      <c r="Y2148" s="98"/>
      <c r="Z2148" s="133"/>
      <c r="AA2148" s="122"/>
      <c r="AB2148" s="98"/>
    </row>
    <row r="2149" spans="4:28" x14ac:dyDescent="0.25">
      <c r="D2149" s="121"/>
      <c r="E2149" s="121"/>
      <c r="F2149" s="121"/>
      <c r="G2149" s="121"/>
      <c r="H2149" s="121"/>
      <c r="I2149" s="121"/>
      <c r="J2149" s="121"/>
      <c r="K2149" s="121"/>
      <c r="L2149" s="121"/>
      <c r="M2149" s="121"/>
      <c r="N2149" s="121"/>
      <c r="O2149" s="121"/>
      <c r="P2149" s="121"/>
      <c r="Q2149" s="121"/>
      <c r="T2149" s="122"/>
      <c r="U2149" s="122"/>
      <c r="V2149" s="122"/>
      <c r="W2149" s="122"/>
      <c r="X2149" s="122"/>
      <c r="Y2149" s="98"/>
      <c r="Z2149" s="133"/>
      <c r="AA2149" s="122"/>
      <c r="AB2149" s="98"/>
    </row>
    <row r="2150" spans="4:28" x14ac:dyDescent="0.25">
      <c r="D2150" s="121"/>
      <c r="E2150" s="121"/>
      <c r="F2150" s="121"/>
      <c r="G2150" s="121"/>
      <c r="H2150" s="121"/>
      <c r="I2150" s="121"/>
      <c r="J2150" s="121"/>
      <c r="K2150" s="121"/>
      <c r="L2150" s="121"/>
      <c r="M2150" s="121"/>
      <c r="N2150" s="121"/>
      <c r="O2150" s="121"/>
      <c r="P2150" s="121"/>
      <c r="Q2150" s="121"/>
      <c r="T2150" s="122"/>
      <c r="U2150" s="122"/>
      <c r="V2150" s="122"/>
      <c r="W2150" s="122"/>
      <c r="X2150" s="122"/>
      <c r="Y2150" s="98"/>
      <c r="Z2150" s="133"/>
      <c r="AA2150" s="122"/>
      <c r="AB2150" s="98"/>
    </row>
    <row r="2151" spans="4:28" x14ac:dyDescent="0.25">
      <c r="D2151" s="121"/>
      <c r="E2151" s="121"/>
      <c r="F2151" s="121"/>
      <c r="G2151" s="121"/>
      <c r="H2151" s="121"/>
      <c r="I2151" s="121"/>
      <c r="J2151" s="121"/>
      <c r="K2151" s="121"/>
      <c r="L2151" s="121"/>
      <c r="M2151" s="121"/>
      <c r="N2151" s="121"/>
      <c r="O2151" s="121"/>
      <c r="P2151" s="121"/>
      <c r="Q2151" s="121"/>
      <c r="T2151" s="122"/>
      <c r="U2151" s="122"/>
      <c r="V2151" s="122"/>
      <c r="W2151" s="122"/>
      <c r="X2151" s="122"/>
      <c r="Y2151" s="98"/>
      <c r="Z2151" s="133"/>
      <c r="AA2151" s="122"/>
      <c r="AB2151" s="98"/>
    </row>
    <row r="2152" spans="4:28" x14ac:dyDescent="0.25">
      <c r="D2152" s="121"/>
      <c r="E2152" s="121"/>
      <c r="F2152" s="121"/>
      <c r="G2152" s="121"/>
      <c r="H2152" s="121"/>
      <c r="I2152" s="121"/>
      <c r="J2152" s="121"/>
      <c r="K2152" s="121"/>
      <c r="L2152" s="121"/>
      <c r="M2152" s="121"/>
      <c r="N2152" s="121"/>
      <c r="O2152" s="121"/>
      <c r="P2152" s="121"/>
      <c r="Q2152" s="121"/>
      <c r="T2152" s="122"/>
      <c r="U2152" s="122"/>
      <c r="V2152" s="122"/>
      <c r="W2152" s="122"/>
      <c r="X2152" s="122"/>
      <c r="Y2152" s="98"/>
      <c r="Z2152" s="133"/>
      <c r="AA2152" s="122"/>
      <c r="AB2152" s="98"/>
    </row>
    <row r="2153" spans="4:28" x14ac:dyDescent="0.25">
      <c r="D2153" s="121"/>
      <c r="E2153" s="121"/>
      <c r="F2153" s="121"/>
      <c r="G2153" s="121"/>
      <c r="H2153" s="121"/>
      <c r="I2153" s="121"/>
      <c r="J2153" s="121"/>
      <c r="K2153" s="121"/>
      <c r="L2153" s="121"/>
      <c r="M2153" s="121"/>
      <c r="N2153" s="121"/>
      <c r="O2153" s="121"/>
      <c r="P2153" s="121"/>
      <c r="Q2153" s="121"/>
      <c r="T2153" s="122"/>
      <c r="U2153" s="122"/>
      <c r="V2153" s="122"/>
      <c r="W2153" s="122"/>
      <c r="X2153" s="122"/>
      <c r="Y2153" s="98"/>
      <c r="Z2153" s="133"/>
      <c r="AA2153" s="122"/>
      <c r="AB2153" s="98"/>
    </row>
    <row r="2154" spans="4:28" x14ac:dyDescent="0.25">
      <c r="D2154" s="121"/>
      <c r="E2154" s="121"/>
      <c r="F2154" s="121"/>
      <c r="G2154" s="121"/>
      <c r="H2154" s="121"/>
      <c r="I2154" s="121"/>
      <c r="J2154" s="121"/>
      <c r="K2154" s="121"/>
      <c r="L2154" s="121"/>
      <c r="M2154" s="121"/>
      <c r="N2154" s="121"/>
      <c r="O2154" s="121"/>
      <c r="P2154" s="121"/>
      <c r="Q2154" s="121"/>
      <c r="T2154" s="122"/>
      <c r="U2154" s="122"/>
      <c r="V2154" s="122"/>
      <c r="W2154" s="122"/>
      <c r="X2154" s="122"/>
      <c r="Y2154" s="98"/>
      <c r="Z2154" s="133"/>
      <c r="AA2154" s="122"/>
      <c r="AB2154" s="98"/>
    </row>
    <row r="2155" spans="4:28" x14ac:dyDescent="0.25">
      <c r="D2155" s="121"/>
      <c r="E2155" s="121"/>
      <c r="F2155" s="121"/>
      <c r="G2155" s="121"/>
      <c r="H2155" s="121"/>
      <c r="I2155" s="121"/>
      <c r="J2155" s="121"/>
      <c r="K2155" s="121"/>
      <c r="L2155" s="121"/>
      <c r="M2155" s="121"/>
      <c r="N2155" s="121"/>
      <c r="O2155" s="121"/>
      <c r="P2155" s="121"/>
      <c r="Q2155" s="121"/>
      <c r="T2155" s="122"/>
      <c r="U2155" s="122"/>
      <c r="V2155" s="122"/>
      <c r="W2155" s="122"/>
      <c r="X2155" s="122"/>
      <c r="Y2155" s="98"/>
      <c r="Z2155" s="133"/>
      <c r="AA2155" s="122"/>
      <c r="AB2155" s="98"/>
    </row>
    <row r="2156" spans="4:28" x14ac:dyDescent="0.25">
      <c r="D2156" s="121"/>
      <c r="E2156" s="121"/>
      <c r="F2156" s="121"/>
      <c r="G2156" s="121"/>
      <c r="H2156" s="121"/>
      <c r="I2156" s="121"/>
      <c r="J2156" s="121"/>
      <c r="K2156" s="121"/>
      <c r="L2156" s="121"/>
      <c r="M2156" s="121"/>
      <c r="N2156" s="121"/>
      <c r="O2156" s="121"/>
      <c r="P2156" s="121"/>
      <c r="Q2156" s="121"/>
      <c r="T2156" s="122"/>
      <c r="U2156" s="122"/>
      <c r="V2156" s="122"/>
      <c r="W2156" s="122"/>
      <c r="X2156" s="122"/>
      <c r="Y2156" s="98"/>
      <c r="Z2156" s="133"/>
      <c r="AA2156" s="122"/>
      <c r="AB2156" s="98"/>
    </row>
    <row r="2157" spans="4:28" x14ac:dyDescent="0.25">
      <c r="D2157" s="121"/>
      <c r="E2157" s="121"/>
      <c r="F2157" s="121"/>
      <c r="G2157" s="121"/>
      <c r="H2157" s="121"/>
      <c r="I2157" s="121"/>
      <c r="J2157" s="121"/>
      <c r="K2157" s="121"/>
      <c r="L2157" s="121"/>
      <c r="M2157" s="121"/>
      <c r="N2157" s="121"/>
      <c r="O2157" s="121"/>
      <c r="P2157" s="121"/>
      <c r="Q2157" s="121"/>
      <c r="T2157" s="122"/>
      <c r="U2157" s="122"/>
      <c r="V2157" s="122"/>
      <c r="W2157" s="122"/>
      <c r="X2157" s="122"/>
      <c r="Y2157" s="98"/>
      <c r="Z2157" s="133"/>
      <c r="AA2157" s="122"/>
      <c r="AB2157" s="98"/>
    </row>
    <row r="2158" spans="4:28" x14ac:dyDescent="0.25">
      <c r="D2158" s="121"/>
      <c r="E2158" s="121"/>
      <c r="F2158" s="121"/>
      <c r="G2158" s="121"/>
      <c r="H2158" s="121"/>
      <c r="I2158" s="121"/>
      <c r="J2158" s="121"/>
      <c r="K2158" s="121"/>
      <c r="L2158" s="121"/>
      <c r="M2158" s="121"/>
      <c r="N2158" s="121"/>
      <c r="O2158" s="121"/>
      <c r="P2158" s="121"/>
      <c r="Q2158" s="121"/>
      <c r="T2158" s="122"/>
      <c r="U2158" s="122"/>
      <c r="V2158" s="122"/>
      <c r="W2158" s="122"/>
      <c r="X2158" s="122"/>
      <c r="Y2158" s="98"/>
      <c r="Z2158" s="133"/>
      <c r="AA2158" s="122"/>
      <c r="AB2158" s="98"/>
    </row>
    <row r="2159" spans="4:28" x14ac:dyDescent="0.25">
      <c r="D2159" s="121"/>
      <c r="E2159" s="121"/>
      <c r="F2159" s="121"/>
      <c r="G2159" s="121"/>
      <c r="H2159" s="121"/>
      <c r="I2159" s="121"/>
      <c r="J2159" s="121"/>
      <c r="K2159" s="121"/>
      <c r="L2159" s="121"/>
      <c r="M2159" s="121"/>
      <c r="N2159" s="121"/>
      <c r="O2159" s="121"/>
      <c r="P2159" s="121"/>
      <c r="Q2159" s="121"/>
      <c r="T2159" s="122"/>
      <c r="U2159" s="122"/>
      <c r="V2159" s="122"/>
      <c r="W2159" s="122"/>
      <c r="X2159" s="122"/>
      <c r="Y2159" s="98"/>
      <c r="Z2159" s="133"/>
      <c r="AA2159" s="122"/>
      <c r="AB2159" s="98"/>
    </row>
    <row r="2160" spans="4:28" x14ac:dyDescent="0.25">
      <c r="D2160" s="121"/>
      <c r="E2160" s="121"/>
      <c r="F2160" s="121"/>
      <c r="G2160" s="121"/>
      <c r="H2160" s="121"/>
      <c r="I2160" s="121"/>
      <c r="J2160" s="121"/>
      <c r="K2160" s="121"/>
      <c r="L2160" s="121"/>
      <c r="M2160" s="121"/>
      <c r="N2160" s="121"/>
      <c r="O2160" s="121"/>
      <c r="P2160" s="121"/>
      <c r="Q2160" s="121"/>
      <c r="T2160" s="122"/>
      <c r="U2160" s="122"/>
      <c r="V2160" s="122"/>
      <c r="W2160" s="122"/>
      <c r="X2160" s="122"/>
      <c r="Y2160" s="98"/>
      <c r="Z2160" s="133"/>
      <c r="AA2160" s="122"/>
      <c r="AB2160" s="98"/>
    </row>
    <row r="2161" spans="4:28" x14ac:dyDescent="0.25">
      <c r="D2161" s="121"/>
      <c r="E2161" s="121"/>
      <c r="F2161" s="121"/>
      <c r="G2161" s="121"/>
      <c r="H2161" s="121"/>
      <c r="I2161" s="121"/>
      <c r="J2161" s="121"/>
      <c r="K2161" s="121"/>
      <c r="L2161" s="121"/>
      <c r="M2161" s="121"/>
      <c r="N2161" s="121"/>
      <c r="O2161" s="121"/>
      <c r="P2161" s="121"/>
      <c r="Q2161" s="121"/>
      <c r="T2161" s="122"/>
      <c r="U2161" s="122"/>
      <c r="V2161" s="122"/>
      <c r="W2161" s="122"/>
      <c r="X2161" s="122"/>
      <c r="Y2161" s="98"/>
      <c r="Z2161" s="133"/>
      <c r="AA2161" s="122"/>
      <c r="AB2161" s="98"/>
    </row>
    <row r="2162" spans="4:28" x14ac:dyDescent="0.25">
      <c r="D2162" s="121"/>
      <c r="E2162" s="121"/>
      <c r="F2162" s="121"/>
      <c r="G2162" s="121"/>
      <c r="H2162" s="121"/>
      <c r="I2162" s="121"/>
      <c r="J2162" s="121"/>
      <c r="K2162" s="121"/>
      <c r="L2162" s="121"/>
      <c r="M2162" s="121"/>
      <c r="N2162" s="121"/>
      <c r="O2162" s="121"/>
      <c r="P2162" s="121"/>
      <c r="Q2162" s="121"/>
      <c r="T2162" s="122"/>
      <c r="U2162" s="122"/>
      <c r="V2162" s="122"/>
      <c r="W2162" s="122"/>
      <c r="X2162" s="122"/>
      <c r="Y2162" s="98"/>
      <c r="Z2162" s="133"/>
      <c r="AA2162" s="122"/>
      <c r="AB2162" s="98"/>
    </row>
    <row r="2163" spans="4:28" x14ac:dyDescent="0.25">
      <c r="D2163" s="121"/>
      <c r="E2163" s="121"/>
      <c r="F2163" s="121"/>
      <c r="G2163" s="121"/>
      <c r="H2163" s="121"/>
      <c r="I2163" s="121"/>
      <c r="J2163" s="121"/>
      <c r="K2163" s="121"/>
      <c r="L2163" s="121"/>
      <c r="M2163" s="121"/>
      <c r="N2163" s="121"/>
      <c r="O2163" s="121"/>
      <c r="P2163" s="121"/>
      <c r="Q2163" s="121"/>
      <c r="T2163" s="122"/>
      <c r="U2163" s="122"/>
      <c r="V2163" s="122"/>
      <c r="W2163" s="122"/>
      <c r="X2163" s="122"/>
      <c r="Y2163" s="98"/>
      <c r="Z2163" s="133"/>
      <c r="AA2163" s="122"/>
      <c r="AB2163" s="98"/>
    </row>
    <row r="2164" spans="4:28" x14ac:dyDescent="0.25">
      <c r="D2164" s="121"/>
      <c r="E2164" s="121"/>
      <c r="F2164" s="121"/>
      <c r="G2164" s="121"/>
      <c r="H2164" s="121"/>
      <c r="I2164" s="121"/>
      <c r="J2164" s="121"/>
      <c r="K2164" s="121"/>
      <c r="L2164" s="121"/>
      <c r="M2164" s="121"/>
      <c r="N2164" s="121"/>
      <c r="O2164" s="121"/>
      <c r="P2164" s="121"/>
      <c r="Q2164" s="121"/>
      <c r="T2164" s="122"/>
      <c r="U2164" s="122"/>
      <c r="V2164" s="122"/>
      <c r="W2164" s="122"/>
      <c r="X2164" s="122"/>
      <c r="Y2164" s="98"/>
      <c r="Z2164" s="133"/>
      <c r="AA2164" s="122"/>
      <c r="AB2164" s="98"/>
    </row>
    <row r="2165" spans="4:28" x14ac:dyDescent="0.25">
      <c r="D2165" s="121"/>
      <c r="E2165" s="121"/>
      <c r="F2165" s="121"/>
      <c r="G2165" s="121"/>
      <c r="H2165" s="121"/>
      <c r="I2165" s="121"/>
      <c r="J2165" s="121"/>
      <c r="K2165" s="121"/>
      <c r="L2165" s="121"/>
      <c r="M2165" s="121"/>
      <c r="N2165" s="121"/>
      <c r="O2165" s="121"/>
      <c r="P2165" s="121"/>
      <c r="Q2165" s="121"/>
      <c r="T2165" s="122"/>
      <c r="U2165" s="122"/>
      <c r="V2165" s="122"/>
      <c r="W2165" s="122"/>
      <c r="X2165" s="122"/>
      <c r="Y2165" s="98"/>
      <c r="Z2165" s="133"/>
      <c r="AA2165" s="122"/>
      <c r="AB2165" s="98"/>
    </row>
    <row r="2166" spans="4:28" x14ac:dyDescent="0.25">
      <c r="D2166" s="121"/>
      <c r="E2166" s="121"/>
      <c r="F2166" s="121"/>
      <c r="G2166" s="121"/>
      <c r="H2166" s="121"/>
      <c r="I2166" s="121"/>
      <c r="J2166" s="121"/>
      <c r="K2166" s="121"/>
      <c r="L2166" s="121"/>
      <c r="M2166" s="121"/>
      <c r="N2166" s="121"/>
      <c r="O2166" s="121"/>
      <c r="P2166" s="121"/>
      <c r="Q2166" s="121"/>
      <c r="T2166" s="122"/>
      <c r="U2166" s="122"/>
      <c r="V2166" s="122"/>
      <c r="W2166" s="122"/>
      <c r="X2166" s="122"/>
      <c r="Y2166" s="98"/>
      <c r="Z2166" s="133"/>
      <c r="AA2166" s="122"/>
      <c r="AB2166" s="98"/>
    </row>
    <row r="2167" spans="4:28" x14ac:dyDescent="0.25">
      <c r="D2167" s="121"/>
      <c r="E2167" s="121"/>
      <c r="F2167" s="121"/>
      <c r="G2167" s="121"/>
      <c r="H2167" s="121"/>
      <c r="I2167" s="121"/>
      <c r="J2167" s="121"/>
      <c r="K2167" s="121"/>
      <c r="L2167" s="121"/>
      <c r="M2167" s="121"/>
      <c r="N2167" s="121"/>
      <c r="O2167" s="121"/>
      <c r="P2167" s="121"/>
      <c r="Q2167" s="121"/>
      <c r="T2167" s="122"/>
      <c r="U2167" s="122"/>
      <c r="V2167" s="122"/>
      <c r="W2167" s="122"/>
      <c r="X2167" s="122"/>
      <c r="Y2167" s="98"/>
      <c r="Z2167" s="133"/>
      <c r="AA2167" s="122"/>
      <c r="AB2167" s="98"/>
    </row>
    <row r="2168" spans="4:28" x14ac:dyDescent="0.25">
      <c r="D2168" s="121"/>
      <c r="E2168" s="121"/>
      <c r="F2168" s="121"/>
      <c r="G2168" s="121"/>
      <c r="H2168" s="121"/>
      <c r="I2168" s="121"/>
      <c r="J2168" s="121"/>
      <c r="K2168" s="121"/>
      <c r="L2168" s="121"/>
      <c r="M2168" s="121"/>
      <c r="N2168" s="121"/>
      <c r="O2168" s="121"/>
      <c r="P2168" s="121"/>
      <c r="Q2168" s="121"/>
      <c r="T2168" s="122"/>
      <c r="U2168" s="122"/>
      <c r="V2168" s="122"/>
      <c r="W2168" s="122"/>
      <c r="X2168" s="122"/>
      <c r="Y2168" s="98"/>
      <c r="Z2168" s="133"/>
      <c r="AA2168" s="122"/>
      <c r="AB2168" s="98"/>
    </row>
    <row r="2169" spans="4:28" x14ac:dyDescent="0.25">
      <c r="D2169" s="121"/>
      <c r="E2169" s="121"/>
      <c r="F2169" s="121"/>
      <c r="G2169" s="121"/>
      <c r="H2169" s="121"/>
      <c r="I2169" s="121"/>
      <c r="J2169" s="121"/>
      <c r="K2169" s="121"/>
      <c r="L2169" s="121"/>
      <c r="M2169" s="121"/>
      <c r="N2169" s="121"/>
      <c r="O2169" s="121"/>
      <c r="P2169" s="121"/>
      <c r="Q2169" s="121"/>
      <c r="T2169" s="122"/>
      <c r="U2169" s="122"/>
      <c r="V2169" s="122"/>
      <c r="W2169" s="122"/>
      <c r="X2169" s="122"/>
      <c r="Y2169" s="98"/>
      <c r="Z2169" s="133"/>
      <c r="AA2169" s="122"/>
      <c r="AB2169" s="98"/>
    </row>
    <row r="2170" spans="4:28" x14ac:dyDescent="0.25">
      <c r="D2170" s="121"/>
      <c r="E2170" s="121"/>
      <c r="F2170" s="121"/>
      <c r="G2170" s="121"/>
      <c r="H2170" s="121"/>
      <c r="I2170" s="121"/>
      <c r="J2170" s="121"/>
      <c r="K2170" s="121"/>
      <c r="L2170" s="121"/>
      <c r="M2170" s="121"/>
      <c r="N2170" s="121"/>
      <c r="O2170" s="121"/>
      <c r="P2170" s="121"/>
      <c r="Q2170" s="121"/>
      <c r="T2170" s="122"/>
      <c r="U2170" s="122"/>
      <c r="V2170" s="122"/>
      <c r="W2170" s="122"/>
      <c r="X2170" s="122"/>
      <c r="Y2170" s="98"/>
      <c r="Z2170" s="133"/>
      <c r="AA2170" s="122"/>
      <c r="AB2170" s="98"/>
    </row>
    <row r="2171" spans="4:28" x14ac:dyDescent="0.25">
      <c r="D2171" s="121"/>
      <c r="E2171" s="121"/>
      <c r="F2171" s="121"/>
      <c r="G2171" s="121"/>
      <c r="H2171" s="121"/>
      <c r="I2171" s="121"/>
      <c r="J2171" s="121"/>
      <c r="K2171" s="121"/>
      <c r="L2171" s="121"/>
      <c r="M2171" s="121"/>
      <c r="N2171" s="121"/>
      <c r="O2171" s="121"/>
      <c r="P2171" s="121"/>
      <c r="Q2171" s="121"/>
      <c r="T2171" s="122"/>
      <c r="U2171" s="122"/>
      <c r="V2171" s="122"/>
      <c r="W2171" s="122"/>
      <c r="X2171" s="122"/>
      <c r="Y2171" s="98"/>
      <c r="Z2171" s="133"/>
      <c r="AA2171" s="122"/>
      <c r="AB2171" s="98"/>
    </row>
    <row r="2172" spans="4:28" x14ac:dyDescent="0.25">
      <c r="D2172" s="121"/>
      <c r="E2172" s="121"/>
      <c r="F2172" s="121"/>
      <c r="G2172" s="121"/>
      <c r="H2172" s="121"/>
      <c r="I2172" s="121"/>
      <c r="J2172" s="121"/>
      <c r="K2172" s="121"/>
      <c r="L2172" s="121"/>
      <c r="M2172" s="121"/>
      <c r="N2172" s="121"/>
      <c r="O2172" s="121"/>
      <c r="P2172" s="121"/>
      <c r="Q2172" s="121"/>
      <c r="T2172" s="122"/>
      <c r="U2172" s="122"/>
      <c r="V2172" s="122"/>
      <c r="W2172" s="122"/>
      <c r="X2172" s="122"/>
      <c r="Y2172" s="98"/>
      <c r="Z2172" s="133"/>
      <c r="AA2172" s="122"/>
      <c r="AB2172" s="98"/>
    </row>
    <row r="2173" spans="4:28" x14ac:dyDescent="0.25">
      <c r="D2173" s="121"/>
      <c r="E2173" s="121"/>
      <c r="F2173" s="121"/>
      <c r="G2173" s="121"/>
      <c r="H2173" s="121"/>
      <c r="I2173" s="121"/>
      <c r="J2173" s="121"/>
      <c r="K2173" s="121"/>
      <c r="L2173" s="121"/>
      <c r="M2173" s="121"/>
      <c r="N2173" s="121"/>
      <c r="O2173" s="121"/>
      <c r="P2173" s="121"/>
      <c r="Q2173" s="121"/>
      <c r="T2173" s="122"/>
      <c r="U2173" s="122"/>
      <c r="V2173" s="122"/>
      <c r="W2173" s="122"/>
      <c r="X2173" s="122"/>
      <c r="Y2173" s="98"/>
      <c r="Z2173" s="133"/>
      <c r="AA2173" s="122"/>
      <c r="AB2173" s="98"/>
    </row>
    <row r="2174" spans="4:28" x14ac:dyDescent="0.25">
      <c r="D2174" s="121"/>
      <c r="E2174" s="121"/>
      <c r="F2174" s="121"/>
      <c r="G2174" s="121"/>
      <c r="H2174" s="121"/>
      <c r="I2174" s="121"/>
      <c r="J2174" s="121"/>
      <c r="K2174" s="121"/>
      <c r="L2174" s="121"/>
      <c r="M2174" s="121"/>
      <c r="N2174" s="121"/>
      <c r="O2174" s="121"/>
      <c r="P2174" s="121"/>
      <c r="Q2174" s="121"/>
      <c r="T2174" s="122"/>
      <c r="U2174" s="122"/>
      <c r="V2174" s="122"/>
      <c r="W2174" s="122"/>
      <c r="X2174" s="122"/>
      <c r="Y2174" s="98"/>
      <c r="Z2174" s="133"/>
      <c r="AA2174" s="122"/>
      <c r="AB2174" s="98"/>
    </row>
    <row r="2175" spans="4:28" x14ac:dyDescent="0.25">
      <c r="D2175" s="121"/>
      <c r="E2175" s="121"/>
      <c r="F2175" s="121"/>
      <c r="G2175" s="121"/>
      <c r="H2175" s="121"/>
      <c r="I2175" s="121"/>
      <c r="J2175" s="121"/>
      <c r="K2175" s="121"/>
      <c r="L2175" s="121"/>
      <c r="M2175" s="121"/>
      <c r="N2175" s="121"/>
      <c r="O2175" s="121"/>
      <c r="P2175" s="121"/>
      <c r="Q2175" s="121"/>
      <c r="T2175" s="122"/>
      <c r="U2175" s="122"/>
      <c r="V2175" s="122"/>
      <c r="W2175" s="122"/>
      <c r="X2175" s="122"/>
      <c r="Y2175" s="98"/>
      <c r="Z2175" s="133"/>
      <c r="AA2175" s="122"/>
      <c r="AB2175" s="98"/>
    </row>
    <row r="2176" spans="4:28" x14ac:dyDescent="0.25">
      <c r="D2176" s="121"/>
      <c r="E2176" s="121"/>
      <c r="F2176" s="121"/>
      <c r="G2176" s="121"/>
      <c r="H2176" s="121"/>
      <c r="I2176" s="121"/>
      <c r="J2176" s="121"/>
      <c r="K2176" s="121"/>
      <c r="L2176" s="121"/>
      <c r="M2176" s="121"/>
      <c r="N2176" s="121"/>
      <c r="O2176" s="121"/>
      <c r="P2176" s="121"/>
      <c r="Q2176" s="121"/>
      <c r="T2176" s="122"/>
      <c r="U2176" s="122"/>
      <c r="V2176" s="122"/>
      <c r="W2176" s="122"/>
      <c r="X2176" s="122"/>
      <c r="Y2176" s="98"/>
      <c r="Z2176" s="133"/>
      <c r="AA2176" s="122"/>
      <c r="AB2176" s="98"/>
    </row>
    <row r="2177" spans="4:28" x14ac:dyDescent="0.25">
      <c r="D2177" s="121"/>
      <c r="E2177" s="121"/>
      <c r="F2177" s="121"/>
      <c r="G2177" s="121"/>
      <c r="H2177" s="121"/>
      <c r="I2177" s="121"/>
      <c r="J2177" s="121"/>
      <c r="K2177" s="121"/>
      <c r="L2177" s="121"/>
      <c r="M2177" s="121"/>
      <c r="N2177" s="121"/>
      <c r="O2177" s="121"/>
      <c r="P2177" s="121"/>
      <c r="Q2177" s="121"/>
      <c r="T2177" s="122"/>
      <c r="U2177" s="122"/>
      <c r="V2177" s="122"/>
      <c r="W2177" s="122"/>
      <c r="X2177" s="122"/>
      <c r="Y2177" s="98"/>
      <c r="Z2177" s="133"/>
      <c r="AA2177" s="122"/>
      <c r="AB2177" s="98"/>
    </row>
    <row r="2178" spans="4:28" x14ac:dyDescent="0.25">
      <c r="D2178" s="121"/>
      <c r="E2178" s="121"/>
      <c r="F2178" s="121"/>
      <c r="G2178" s="121"/>
      <c r="H2178" s="121"/>
      <c r="I2178" s="121"/>
      <c r="J2178" s="121"/>
      <c r="K2178" s="121"/>
      <c r="L2178" s="121"/>
      <c r="M2178" s="121"/>
      <c r="N2178" s="121"/>
      <c r="O2178" s="121"/>
      <c r="P2178" s="121"/>
      <c r="Q2178" s="121"/>
      <c r="T2178" s="122"/>
      <c r="U2178" s="122"/>
      <c r="V2178" s="122"/>
      <c r="W2178" s="122"/>
      <c r="X2178" s="122"/>
      <c r="Y2178" s="98"/>
      <c r="Z2178" s="133"/>
      <c r="AA2178" s="122"/>
      <c r="AB2178" s="98"/>
    </row>
    <row r="2179" spans="4:28" x14ac:dyDescent="0.25">
      <c r="D2179" s="121"/>
      <c r="E2179" s="121"/>
      <c r="F2179" s="121"/>
      <c r="G2179" s="121"/>
      <c r="H2179" s="121"/>
      <c r="I2179" s="121"/>
      <c r="J2179" s="121"/>
      <c r="K2179" s="121"/>
      <c r="L2179" s="121"/>
      <c r="M2179" s="121"/>
      <c r="N2179" s="121"/>
      <c r="O2179" s="121"/>
      <c r="P2179" s="121"/>
      <c r="Q2179" s="121"/>
      <c r="T2179" s="122"/>
      <c r="U2179" s="122"/>
      <c r="V2179" s="122"/>
      <c r="W2179" s="122"/>
      <c r="X2179" s="122"/>
      <c r="Y2179" s="98"/>
      <c r="Z2179" s="133"/>
      <c r="AA2179" s="122"/>
      <c r="AB2179" s="98"/>
    </row>
    <row r="2180" spans="4:28" x14ac:dyDescent="0.25">
      <c r="D2180" s="121"/>
      <c r="E2180" s="121"/>
      <c r="F2180" s="121"/>
      <c r="G2180" s="121"/>
      <c r="H2180" s="121"/>
      <c r="I2180" s="121"/>
      <c r="J2180" s="121"/>
      <c r="K2180" s="121"/>
      <c r="L2180" s="121"/>
      <c r="M2180" s="121"/>
      <c r="N2180" s="121"/>
      <c r="O2180" s="121"/>
      <c r="P2180" s="121"/>
      <c r="Q2180" s="121"/>
      <c r="T2180" s="122"/>
      <c r="U2180" s="122"/>
      <c r="V2180" s="122"/>
      <c r="W2180" s="122"/>
      <c r="X2180" s="122"/>
      <c r="Y2180" s="98"/>
      <c r="Z2180" s="133"/>
      <c r="AA2180" s="122"/>
      <c r="AB2180" s="98"/>
    </row>
    <row r="2181" spans="4:28" x14ac:dyDescent="0.25">
      <c r="D2181" s="121"/>
      <c r="E2181" s="121"/>
      <c r="F2181" s="121"/>
      <c r="G2181" s="121"/>
      <c r="H2181" s="121"/>
      <c r="I2181" s="121"/>
      <c r="J2181" s="121"/>
      <c r="K2181" s="121"/>
      <c r="L2181" s="121"/>
      <c r="M2181" s="121"/>
      <c r="N2181" s="121"/>
      <c r="O2181" s="121"/>
      <c r="P2181" s="121"/>
      <c r="Q2181" s="121"/>
      <c r="T2181" s="122"/>
      <c r="U2181" s="122"/>
      <c r="V2181" s="122"/>
      <c r="W2181" s="122"/>
      <c r="X2181" s="122"/>
      <c r="Y2181" s="98"/>
      <c r="Z2181" s="133"/>
      <c r="AA2181" s="122"/>
      <c r="AB2181" s="98"/>
    </row>
    <row r="2182" spans="4:28" x14ac:dyDescent="0.25">
      <c r="D2182" s="121"/>
      <c r="E2182" s="121"/>
      <c r="F2182" s="121"/>
      <c r="G2182" s="121"/>
      <c r="H2182" s="121"/>
      <c r="I2182" s="121"/>
      <c r="J2182" s="121"/>
      <c r="K2182" s="121"/>
      <c r="L2182" s="121"/>
      <c r="M2182" s="121"/>
      <c r="N2182" s="121"/>
      <c r="O2182" s="121"/>
      <c r="P2182" s="121"/>
      <c r="Q2182" s="121"/>
      <c r="T2182" s="122"/>
      <c r="U2182" s="122"/>
      <c r="V2182" s="122"/>
      <c r="W2182" s="122"/>
      <c r="X2182" s="122"/>
      <c r="Y2182" s="98"/>
      <c r="Z2182" s="133"/>
      <c r="AA2182" s="122"/>
      <c r="AB2182" s="98"/>
    </row>
    <row r="2183" spans="4:28" x14ac:dyDescent="0.25">
      <c r="D2183" s="121"/>
      <c r="E2183" s="121"/>
      <c r="F2183" s="121"/>
      <c r="G2183" s="121"/>
      <c r="H2183" s="121"/>
      <c r="I2183" s="121"/>
      <c r="J2183" s="121"/>
      <c r="K2183" s="121"/>
      <c r="L2183" s="121"/>
      <c r="M2183" s="121"/>
      <c r="N2183" s="121"/>
      <c r="O2183" s="121"/>
      <c r="P2183" s="121"/>
      <c r="Q2183" s="121"/>
      <c r="T2183" s="122"/>
      <c r="U2183" s="122"/>
      <c r="V2183" s="122"/>
      <c r="W2183" s="122"/>
      <c r="X2183" s="122"/>
      <c r="Y2183" s="98"/>
      <c r="Z2183" s="133"/>
      <c r="AA2183" s="122"/>
      <c r="AB2183" s="98"/>
    </row>
    <row r="2184" spans="4:28" x14ac:dyDescent="0.25">
      <c r="D2184" s="121"/>
      <c r="E2184" s="121"/>
      <c r="F2184" s="121"/>
      <c r="G2184" s="121"/>
      <c r="H2184" s="121"/>
      <c r="I2184" s="121"/>
      <c r="J2184" s="121"/>
      <c r="K2184" s="121"/>
      <c r="L2184" s="121"/>
      <c r="M2184" s="121"/>
      <c r="N2184" s="121"/>
      <c r="O2184" s="121"/>
      <c r="P2184" s="121"/>
      <c r="Q2184" s="121"/>
      <c r="T2184" s="122"/>
      <c r="U2184" s="122"/>
      <c r="V2184" s="122"/>
      <c r="W2184" s="122"/>
      <c r="X2184" s="122"/>
      <c r="Y2184" s="98"/>
      <c r="Z2184" s="133"/>
      <c r="AA2184" s="122"/>
      <c r="AB2184" s="98"/>
    </row>
    <row r="2185" spans="4:28" x14ac:dyDescent="0.25">
      <c r="D2185" s="121"/>
      <c r="E2185" s="121"/>
      <c r="F2185" s="121"/>
      <c r="G2185" s="121"/>
      <c r="H2185" s="121"/>
      <c r="I2185" s="121"/>
      <c r="J2185" s="121"/>
      <c r="K2185" s="121"/>
      <c r="L2185" s="121"/>
      <c r="M2185" s="121"/>
      <c r="N2185" s="121"/>
      <c r="O2185" s="121"/>
      <c r="P2185" s="121"/>
      <c r="Q2185" s="121"/>
      <c r="T2185" s="122"/>
      <c r="U2185" s="122"/>
      <c r="V2185" s="122"/>
      <c r="W2185" s="122"/>
      <c r="X2185" s="122"/>
      <c r="Y2185" s="98"/>
      <c r="Z2185" s="133"/>
      <c r="AA2185" s="122"/>
      <c r="AB2185" s="98"/>
    </row>
    <row r="2186" spans="4:28" x14ac:dyDescent="0.25">
      <c r="D2186" s="121"/>
      <c r="E2186" s="121"/>
      <c r="F2186" s="121"/>
      <c r="G2186" s="121"/>
      <c r="H2186" s="121"/>
      <c r="I2186" s="121"/>
      <c r="J2186" s="121"/>
      <c r="K2186" s="121"/>
      <c r="L2186" s="121"/>
      <c r="M2186" s="121"/>
      <c r="N2186" s="121"/>
      <c r="O2186" s="121"/>
      <c r="P2186" s="121"/>
      <c r="Q2186" s="121"/>
      <c r="T2186" s="122"/>
      <c r="U2186" s="122"/>
      <c r="V2186" s="122"/>
      <c r="W2186" s="122"/>
      <c r="X2186" s="122"/>
      <c r="Y2186" s="98"/>
      <c r="Z2186" s="133"/>
      <c r="AA2186" s="122"/>
      <c r="AB2186" s="98"/>
    </row>
    <row r="2187" spans="4:28" x14ac:dyDescent="0.25">
      <c r="D2187" s="121"/>
      <c r="E2187" s="121"/>
      <c r="F2187" s="121"/>
      <c r="G2187" s="121"/>
      <c r="H2187" s="121"/>
      <c r="I2187" s="121"/>
      <c r="J2187" s="121"/>
      <c r="K2187" s="121"/>
      <c r="L2187" s="121"/>
      <c r="M2187" s="121"/>
      <c r="N2187" s="121"/>
      <c r="O2187" s="121"/>
      <c r="P2187" s="121"/>
      <c r="Q2187" s="121"/>
      <c r="T2187" s="122"/>
      <c r="U2187" s="122"/>
      <c r="V2187" s="122"/>
      <c r="W2187" s="122"/>
      <c r="X2187" s="122"/>
      <c r="Y2187" s="98"/>
      <c r="Z2187" s="133"/>
      <c r="AA2187" s="122"/>
      <c r="AB2187" s="98"/>
    </row>
    <row r="2188" spans="4:28" x14ac:dyDescent="0.25">
      <c r="D2188" s="121"/>
      <c r="E2188" s="121"/>
      <c r="F2188" s="121"/>
      <c r="G2188" s="121"/>
      <c r="H2188" s="121"/>
      <c r="I2188" s="121"/>
      <c r="J2188" s="121"/>
      <c r="K2188" s="121"/>
      <c r="L2188" s="121"/>
      <c r="M2188" s="121"/>
      <c r="N2188" s="121"/>
      <c r="O2188" s="121"/>
      <c r="P2188" s="121"/>
      <c r="Q2188" s="121"/>
      <c r="T2188" s="122"/>
      <c r="U2188" s="122"/>
      <c r="V2188" s="122"/>
      <c r="W2188" s="122"/>
      <c r="X2188" s="122"/>
      <c r="Y2188" s="98"/>
      <c r="Z2188" s="133"/>
      <c r="AA2188" s="122"/>
      <c r="AB2188" s="98"/>
    </row>
    <row r="2189" spans="4:28" x14ac:dyDescent="0.25">
      <c r="D2189" s="121"/>
      <c r="E2189" s="121"/>
      <c r="F2189" s="121"/>
      <c r="G2189" s="121"/>
      <c r="H2189" s="121"/>
      <c r="I2189" s="121"/>
      <c r="J2189" s="121"/>
      <c r="K2189" s="121"/>
      <c r="L2189" s="121"/>
      <c r="M2189" s="121"/>
      <c r="N2189" s="121"/>
      <c r="O2189" s="121"/>
      <c r="P2189" s="121"/>
      <c r="Q2189" s="121"/>
      <c r="T2189" s="122"/>
      <c r="U2189" s="122"/>
      <c r="V2189" s="122"/>
      <c r="W2189" s="122"/>
      <c r="X2189" s="122"/>
      <c r="Y2189" s="98"/>
      <c r="Z2189" s="133"/>
      <c r="AA2189" s="122"/>
      <c r="AB2189" s="98"/>
    </row>
    <row r="2190" spans="4:28" x14ac:dyDescent="0.25">
      <c r="D2190" s="121"/>
      <c r="E2190" s="121"/>
      <c r="F2190" s="121"/>
      <c r="G2190" s="121"/>
      <c r="H2190" s="121"/>
      <c r="I2190" s="121"/>
      <c r="J2190" s="121"/>
      <c r="K2190" s="121"/>
      <c r="L2190" s="121"/>
      <c r="M2190" s="121"/>
      <c r="N2190" s="121"/>
      <c r="O2190" s="121"/>
      <c r="P2190" s="121"/>
      <c r="Q2190" s="121"/>
      <c r="T2190" s="122"/>
      <c r="U2190" s="122"/>
      <c r="V2190" s="122"/>
      <c r="W2190" s="122"/>
      <c r="X2190" s="122"/>
      <c r="Y2190" s="98"/>
      <c r="Z2190" s="133"/>
      <c r="AA2190" s="122"/>
      <c r="AB2190" s="98"/>
    </row>
    <row r="2191" spans="4:28" x14ac:dyDescent="0.25">
      <c r="D2191" s="121"/>
      <c r="E2191" s="121"/>
      <c r="F2191" s="121"/>
      <c r="G2191" s="121"/>
      <c r="H2191" s="121"/>
      <c r="I2191" s="121"/>
      <c r="J2191" s="121"/>
      <c r="K2191" s="121"/>
      <c r="L2191" s="121"/>
      <c r="M2191" s="121"/>
      <c r="N2191" s="121"/>
      <c r="O2191" s="121"/>
      <c r="P2191" s="121"/>
      <c r="Q2191" s="121"/>
      <c r="T2191" s="122"/>
      <c r="U2191" s="122"/>
      <c r="V2191" s="122"/>
      <c r="W2191" s="122"/>
      <c r="X2191" s="122"/>
      <c r="Y2191" s="98"/>
      <c r="Z2191" s="133"/>
      <c r="AA2191" s="122"/>
      <c r="AB2191" s="98"/>
    </row>
    <row r="2192" spans="4:28" x14ac:dyDescent="0.25">
      <c r="D2192" s="121"/>
      <c r="E2192" s="121"/>
      <c r="F2192" s="121"/>
      <c r="G2192" s="121"/>
      <c r="H2192" s="121"/>
      <c r="I2192" s="121"/>
      <c r="J2192" s="121"/>
      <c r="K2192" s="121"/>
      <c r="L2192" s="121"/>
      <c r="M2192" s="121"/>
      <c r="N2192" s="121"/>
      <c r="O2192" s="121"/>
      <c r="P2192" s="121"/>
      <c r="Q2192" s="121"/>
      <c r="T2192" s="122"/>
      <c r="U2192" s="122"/>
      <c r="V2192" s="122"/>
      <c r="W2192" s="122"/>
      <c r="X2192" s="122"/>
      <c r="Y2192" s="98"/>
      <c r="Z2192" s="133"/>
      <c r="AA2192" s="122"/>
      <c r="AB2192" s="98"/>
    </row>
    <row r="2193" spans="3:28" x14ac:dyDescent="0.25">
      <c r="D2193" s="121"/>
      <c r="E2193" s="121"/>
      <c r="F2193" s="121"/>
      <c r="G2193" s="121"/>
      <c r="H2193" s="121"/>
      <c r="I2193" s="121"/>
      <c r="J2193" s="121"/>
      <c r="K2193" s="121"/>
      <c r="L2193" s="121"/>
      <c r="M2193" s="121"/>
      <c r="N2193" s="121"/>
      <c r="O2193" s="121"/>
      <c r="P2193" s="121"/>
      <c r="Q2193" s="121"/>
      <c r="T2193" s="122"/>
      <c r="U2193" s="122"/>
      <c r="V2193" s="122"/>
      <c r="W2193" s="122"/>
      <c r="X2193" s="122"/>
      <c r="Y2193" s="98"/>
      <c r="Z2193" s="133"/>
      <c r="AA2193" s="122"/>
      <c r="AB2193" s="98"/>
    </row>
    <row r="2194" spans="3:28" x14ac:dyDescent="0.25">
      <c r="D2194" s="121"/>
      <c r="E2194" s="121"/>
      <c r="F2194" s="121"/>
      <c r="G2194" s="121"/>
      <c r="H2194" s="121"/>
      <c r="I2194" s="121"/>
      <c r="J2194" s="121"/>
      <c r="K2194" s="121"/>
      <c r="L2194" s="121"/>
      <c r="M2194" s="121"/>
      <c r="N2194" s="121"/>
      <c r="O2194" s="121"/>
      <c r="P2194" s="121"/>
      <c r="Q2194" s="121"/>
      <c r="T2194" s="122"/>
      <c r="U2194" s="122"/>
      <c r="V2194" s="122"/>
      <c r="W2194" s="122"/>
      <c r="X2194" s="122"/>
      <c r="Y2194" s="98"/>
      <c r="Z2194" s="133"/>
      <c r="AA2194" s="122"/>
      <c r="AB2194" s="98"/>
    </row>
    <row r="2195" spans="3:28" x14ac:dyDescent="0.25">
      <c r="D2195" s="121"/>
      <c r="E2195" s="121"/>
      <c r="F2195" s="121"/>
      <c r="G2195" s="121"/>
      <c r="H2195" s="121"/>
      <c r="I2195" s="121"/>
      <c r="J2195" s="121"/>
      <c r="K2195" s="121"/>
      <c r="L2195" s="121"/>
      <c r="M2195" s="121"/>
      <c r="N2195" s="121"/>
      <c r="O2195" s="121"/>
      <c r="P2195" s="121"/>
      <c r="Q2195" s="121"/>
      <c r="T2195" s="122"/>
      <c r="U2195" s="122"/>
      <c r="V2195" s="122"/>
      <c r="W2195" s="122"/>
      <c r="X2195" s="122"/>
      <c r="Y2195" s="98"/>
      <c r="Z2195" s="133"/>
      <c r="AA2195" s="122"/>
      <c r="AB2195" s="98"/>
    </row>
    <row r="2196" spans="3:28" x14ac:dyDescent="0.25">
      <c r="D2196" s="121"/>
      <c r="E2196" s="121"/>
      <c r="F2196" s="121"/>
      <c r="G2196" s="121"/>
      <c r="H2196" s="121"/>
      <c r="I2196" s="121"/>
      <c r="J2196" s="121"/>
      <c r="K2196" s="121"/>
      <c r="L2196" s="121"/>
      <c r="M2196" s="121"/>
      <c r="N2196" s="121"/>
      <c r="O2196" s="121"/>
      <c r="P2196" s="121"/>
      <c r="Q2196" s="121"/>
      <c r="T2196" s="122"/>
      <c r="U2196" s="122"/>
      <c r="V2196" s="122"/>
      <c r="W2196" s="122"/>
      <c r="X2196" s="122"/>
      <c r="Y2196" s="98"/>
      <c r="Z2196" s="133"/>
      <c r="AA2196" s="122"/>
      <c r="AB2196" s="98"/>
    </row>
    <row r="2197" spans="3:28" x14ac:dyDescent="0.25">
      <c r="D2197" s="121"/>
      <c r="E2197" s="121"/>
      <c r="F2197" s="121"/>
      <c r="G2197" s="121"/>
      <c r="H2197" s="121"/>
      <c r="I2197" s="121"/>
      <c r="J2197" s="121"/>
      <c r="K2197" s="121"/>
      <c r="L2197" s="121"/>
      <c r="M2197" s="121"/>
      <c r="N2197" s="121"/>
      <c r="O2197" s="121"/>
      <c r="P2197" s="121"/>
      <c r="Q2197" s="121"/>
      <c r="T2197" s="122"/>
      <c r="U2197" s="122"/>
      <c r="V2197" s="122"/>
      <c r="W2197" s="122"/>
      <c r="X2197" s="122"/>
      <c r="Y2197" s="98"/>
      <c r="Z2197" s="133"/>
      <c r="AA2197" s="122"/>
      <c r="AB2197" s="98"/>
    </row>
    <row r="2198" spans="3:28" x14ac:dyDescent="0.25">
      <c r="D2198" s="121"/>
      <c r="E2198" s="121"/>
      <c r="F2198" s="121"/>
      <c r="G2198" s="121"/>
      <c r="H2198" s="121"/>
      <c r="I2198" s="121"/>
      <c r="J2198" s="121"/>
      <c r="K2198" s="121"/>
      <c r="L2198" s="121"/>
      <c r="M2198" s="121"/>
      <c r="N2198" s="121"/>
      <c r="O2198" s="121"/>
      <c r="P2198" s="121"/>
      <c r="Q2198" s="121"/>
      <c r="T2198" s="122"/>
      <c r="U2198" s="122"/>
      <c r="V2198" s="122"/>
      <c r="W2198" s="122"/>
      <c r="X2198" s="122"/>
      <c r="Y2198" s="98"/>
      <c r="Z2198" s="133"/>
      <c r="AA2198" s="122"/>
      <c r="AB2198" s="98"/>
    </row>
    <row r="2199" spans="3:28" x14ac:dyDescent="0.25">
      <c r="D2199" s="121"/>
      <c r="E2199" s="121"/>
      <c r="F2199" s="121"/>
      <c r="G2199" s="121"/>
      <c r="H2199" s="121"/>
      <c r="I2199" s="121"/>
      <c r="J2199" s="121"/>
      <c r="K2199" s="121"/>
      <c r="L2199" s="121"/>
      <c r="M2199" s="121"/>
      <c r="N2199" s="121"/>
      <c r="O2199" s="121"/>
      <c r="P2199" s="121"/>
      <c r="Q2199" s="121"/>
      <c r="T2199" s="122"/>
      <c r="U2199" s="122"/>
      <c r="V2199" s="122"/>
      <c r="W2199" s="122"/>
      <c r="X2199" s="122"/>
      <c r="Y2199" s="98"/>
      <c r="Z2199" s="133"/>
      <c r="AA2199" s="122"/>
      <c r="AB2199" s="98"/>
    </row>
    <row r="2200" spans="3:28" x14ac:dyDescent="0.25">
      <c r="D2200" s="121"/>
      <c r="E2200" s="121"/>
      <c r="F2200" s="121"/>
      <c r="G2200" s="121"/>
      <c r="H2200" s="121"/>
      <c r="I2200" s="121"/>
      <c r="J2200" s="121"/>
      <c r="K2200" s="121"/>
      <c r="L2200" s="121"/>
      <c r="M2200" s="121"/>
      <c r="N2200" s="121"/>
      <c r="O2200" s="121"/>
      <c r="P2200" s="121"/>
      <c r="Q2200" s="121"/>
      <c r="T2200" s="122"/>
      <c r="U2200" s="122"/>
      <c r="V2200" s="122"/>
      <c r="W2200" s="122"/>
      <c r="X2200" s="122"/>
      <c r="Y2200" s="98"/>
      <c r="Z2200" s="133"/>
      <c r="AA2200" s="122"/>
      <c r="AB2200" s="98"/>
    </row>
    <row r="2201" spans="3:28" x14ac:dyDescent="0.25">
      <c r="D2201" s="121"/>
      <c r="E2201" s="121"/>
      <c r="F2201" s="121"/>
      <c r="G2201" s="121"/>
      <c r="H2201" s="121"/>
      <c r="I2201" s="121"/>
      <c r="J2201" s="121"/>
      <c r="K2201" s="121"/>
      <c r="L2201" s="121"/>
      <c r="M2201" s="121"/>
      <c r="N2201" s="121"/>
      <c r="O2201" s="121"/>
      <c r="P2201" s="121"/>
      <c r="Q2201" s="121"/>
      <c r="T2201" s="122"/>
      <c r="U2201" s="122"/>
      <c r="V2201" s="122"/>
      <c r="W2201" s="122"/>
      <c r="X2201" s="122"/>
      <c r="Y2201" s="98"/>
      <c r="Z2201" s="133"/>
      <c r="AA2201" s="122"/>
      <c r="AB2201" s="98"/>
    </row>
    <row r="2202" spans="3:28" x14ac:dyDescent="0.25">
      <c r="C2202" s="131"/>
      <c r="D2202" s="121"/>
      <c r="E2202" s="121"/>
      <c r="F2202" s="121"/>
      <c r="G2202" s="121"/>
      <c r="H2202" s="121"/>
      <c r="I2202" s="121"/>
      <c r="J2202" s="121"/>
      <c r="K2202" s="121"/>
      <c r="L2202" s="121"/>
      <c r="M2202" s="121"/>
      <c r="N2202" s="121"/>
      <c r="O2202" s="121"/>
      <c r="P2202" s="121"/>
      <c r="Q2202" s="121"/>
      <c r="S2202" s="131"/>
      <c r="T2202" s="122"/>
      <c r="U2202" s="122"/>
      <c r="V2202" s="122"/>
      <c r="W2202" s="122"/>
      <c r="X2202" s="122"/>
      <c r="Y2202" s="98"/>
      <c r="Z2202" s="133"/>
      <c r="AA2202" s="122"/>
      <c r="AB2202" s="98"/>
    </row>
    <row r="2203" spans="3:28" x14ac:dyDescent="0.25">
      <c r="D2203" s="121"/>
      <c r="E2203" s="121"/>
      <c r="F2203" s="121"/>
      <c r="G2203" s="121"/>
      <c r="H2203" s="121"/>
      <c r="I2203" s="121"/>
      <c r="J2203" s="121"/>
      <c r="K2203" s="121"/>
      <c r="L2203" s="121"/>
      <c r="M2203" s="121"/>
      <c r="N2203" s="121"/>
      <c r="O2203" s="121"/>
      <c r="P2203" s="121"/>
      <c r="Q2203" s="121"/>
      <c r="T2203" s="122"/>
      <c r="U2203" s="122"/>
      <c r="V2203" s="122"/>
      <c r="W2203" s="122"/>
      <c r="X2203" s="122"/>
      <c r="Y2203" s="98"/>
      <c r="Z2203" s="133"/>
      <c r="AA2203" s="122"/>
      <c r="AB2203" s="98"/>
    </row>
    <row r="2204" spans="3:28" x14ac:dyDescent="0.25">
      <c r="D2204" s="121"/>
      <c r="E2204" s="121"/>
      <c r="F2204" s="121"/>
      <c r="G2204" s="121"/>
      <c r="H2204" s="121"/>
      <c r="I2204" s="121"/>
      <c r="J2204" s="121"/>
      <c r="K2204" s="121"/>
      <c r="L2204" s="121"/>
      <c r="M2204" s="121"/>
      <c r="N2204" s="121"/>
      <c r="O2204" s="121"/>
      <c r="P2204" s="121"/>
      <c r="Q2204" s="121"/>
      <c r="T2204" s="122"/>
      <c r="U2204" s="122"/>
      <c r="V2204" s="122"/>
      <c r="W2204" s="122"/>
      <c r="X2204" s="122"/>
      <c r="Y2204" s="98"/>
      <c r="Z2204" s="133"/>
      <c r="AA2204" s="122"/>
      <c r="AB2204" s="98"/>
    </row>
    <row r="2205" spans="3:28" x14ac:dyDescent="0.25">
      <c r="D2205" s="121"/>
      <c r="E2205" s="121"/>
      <c r="F2205" s="121"/>
      <c r="G2205" s="121"/>
      <c r="H2205" s="121"/>
      <c r="I2205" s="121"/>
      <c r="J2205" s="121"/>
      <c r="K2205" s="121"/>
      <c r="L2205" s="121"/>
      <c r="M2205" s="121"/>
      <c r="N2205" s="121"/>
      <c r="O2205" s="121"/>
      <c r="P2205" s="121"/>
      <c r="Q2205" s="121"/>
      <c r="T2205" s="122"/>
      <c r="U2205" s="122"/>
      <c r="V2205" s="122"/>
      <c r="W2205" s="122"/>
      <c r="X2205" s="122"/>
      <c r="Y2205" s="98"/>
      <c r="Z2205" s="133"/>
      <c r="AA2205" s="122"/>
      <c r="AB2205" s="98"/>
    </row>
    <row r="2206" spans="3:28" x14ac:dyDescent="0.25">
      <c r="D2206" s="121"/>
      <c r="E2206" s="121"/>
      <c r="F2206" s="121"/>
      <c r="G2206" s="121"/>
      <c r="H2206" s="121"/>
      <c r="I2206" s="121"/>
      <c r="J2206" s="121"/>
      <c r="K2206" s="121"/>
      <c r="L2206" s="121"/>
      <c r="M2206" s="121"/>
      <c r="N2206" s="121"/>
      <c r="O2206" s="121"/>
      <c r="P2206" s="121"/>
      <c r="Q2206" s="121"/>
      <c r="T2206" s="122"/>
      <c r="U2206" s="122"/>
      <c r="V2206" s="122"/>
      <c r="W2206" s="122"/>
      <c r="X2206" s="122"/>
      <c r="Y2206" s="98"/>
      <c r="Z2206" s="133"/>
      <c r="AA2206" s="122"/>
      <c r="AB2206" s="98"/>
    </row>
    <row r="2207" spans="3:28" x14ac:dyDescent="0.25">
      <c r="D2207" s="121"/>
      <c r="E2207" s="121"/>
      <c r="F2207" s="121"/>
      <c r="G2207" s="121"/>
      <c r="H2207" s="121"/>
      <c r="I2207" s="121"/>
      <c r="J2207" s="121"/>
      <c r="K2207" s="121"/>
      <c r="L2207" s="121"/>
      <c r="M2207" s="121"/>
      <c r="N2207" s="121"/>
      <c r="O2207" s="121"/>
      <c r="P2207" s="121"/>
      <c r="Q2207" s="121"/>
      <c r="T2207" s="122"/>
      <c r="U2207" s="122"/>
      <c r="V2207" s="122"/>
      <c r="W2207" s="122"/>
      <c r="X2207" s="122"/>
      <c r="Y2207" s="98"/>
      <c r="Z2207" s="133"/>
      <c r="AA2207" s="122"/>
      <c r="AB2207" s="98"/>
    </row>
    <row r="2208" spans="3:28" x14ac:dyDescent="0.25">
      <c r="D2208" s="121"/>
      <c r="E2208" s="121"/>
      <c r="F2208" s="121"/>
      <c r="G2208" s="121"/>
      <c r="H2208" s="121"/>
      <c r="I2208" s="121"/>
      <c r="J2208" s="121"/>
      <c r="K2208" s="121"/>
      <c r="L2208" s="121"/>
      <c r="M2208" s="121"/>
      <c r="N2208" s="121"/>
      <c r="O2208" s="121"/>
      <c r="P2208" s="121"/>
      <c r="Q2208" s="121"/>
      <c r="T2208" s="122"/>
      <c r="U2208" s="122"/>
      <c r="V2208" s="122"/>
      <c r="W2208" s="122"/>
      <c r="X2208" s="122"/>
      <c r="Y2208" s="98"/>
      <c r="Z2208" s="133"/>
      <c r="AA2208" s="122"/>
      <c r="AB2208" s="98"/>
    </row>
    <row r="2209" spans="4:28" x14ac:dyDescent="0.25">
      <c r="D2209" s="121"/>
      <c r="E2209" s="121"/>
      <c r="F2209" s="121"/>
      <c r="G2209" s="121"/>
      <c r="H2209" s="121"/>
      <c r="I2209" s="121"/>
      <c r="J2209" s="121"/>
      <c r="K2209" s="121"/>
      <c r="L2209" s="121"/>
      <c r="M2209" s="121"/>
      <c r="N2209" s="121"/>
      <c r="O2209" s="121"/>
      <c r="P2209" s="121"/>
      <c r="Q2209" s="121"/>
      <c r="T2209" s="122"/>
      <c r="U2209" s="122"/>
      <c r="V2209" s="122"/>
      <c r="W2209" s="122"/>
      <c r="X2209" s="122"/>
      <c r="Y2209" s="98"/>
      <c r="Z2209" s="133"/>
      <c r="AA2209" s="122"/>
      <c r="AB2209" s="98"/>
    </row>
    <row r="2210" spans="4:28" x14ac:dyDescent="0.25">
      <c r="D2210" s="121"/>
      <c r="E2210" s="121"/>
      <c r="F2210" s="121"/>
      <c r="G2210" s="121"/>
      <c r="H2210" s="121"/>
      <c r="I2210" s="121"/>
      <c r="J2210" s="121"/>
      <c r="K2210" s="121"/>
      <c r="L2210" s="121"/>
      <c r="M2210" s="121"/>
      <c r="N2210" s="121"/>
      <c r="O2210" s="121"/>
      <c r="P2210" s="121"/>
      <c r="Q2210" s="121"/>
      <c r="T2210" s="122"/>
      <c r="U2210" s="122"/>
      <c r="V2210" s="122"/>
      <c r="W2210" s="122"/>
      <c r="X2210" s="122"/>
      <c r="Y2210" s="98"/>
      <c r="Z2210" s="133"/>
      <c r="AA2210" s="122"/>
      <c r="AB2210" s="98"/>
    </row>
    <row r="2211" spans="4:28" x14ac:dyDescent="0.25">
      <c r="D2211" s="121"/>
      <c r="E2211" s="121"/>
      <c r="F2211" s="121"/>
      <c r="G2211" s="121"/>
      <c r="H2211" s="121"/>
      <c r="I2211" s="121"/>
      <c r="J2211" s="121"/>
      <c r="K2211" s="121"/>
      <c r="L2211" s="121"/>
      <c r="M2211" s="121"/>
      <c r="N2211" s="121"/>
      <c r="O2211" s="121"/>
      <c r="P2211" s="121"/>
      <c r="Q2211" s="121"/>
      <c r="T2211" s="122"/>
      <c r="U2211" s="122"/>
      <c r="V2211" s="122"/>
      <c r="W2211" s="122"/>
      <c r="X2211" s="122"/>
      <c r="Y2211" s="98"/>
      <c r="Z2211" s="133"/>
      <c r="AA2211" s="122"/>
      <c r="AB2211" s="98"/>
    </row>
    <row r="2212" spans="4:28" x14ac:dyDescent="0.25">
      <c r="D2212" s="121"/>
      <c r="E2212" s="121"/>
      <c r="F2212" s="121"/>
      <c r="G2212" s="121"/>
      <c r="H2212" s="121"/>
      <c r="I2212" s="121"/>
      <c r="J2212" s="121"/>
      <c r="K2212" s="121"/>
      <c r="L2212" s="121"/>
      <c r="M2212" s="121"/>
      <c r="N2212" s="121"/>
      <c r="O2212" s="121"/>
      <c r="P2212" s="121"/>
      <c r="Q2212" s="121"/>
      <c r="T2212" s="122"/>
      <c r="U2212" s="122"/>
      <c r="V2212" s="122"/>
      <c r="W2212" s="122"/>
      <c r="X2212" s="122"/>
      <c r="Y2212" s="98"/>
      <c r="Z2212" s="133"/>
      <c r="AA2212" s="122"/>
      <c r="AB2212" s="98"/>
    </row>
    <row r="2213" spans="4:28" x14ac:dyDescent="0.25">
      <c r="D2213" s="121"/>
      <c r="E2213" s="121"/>
      <c r="F2213" s="121"/>
      <c r="G2213" s="121"/>
      <c r="H2213" s="121"/>
      <c r="I2213" s="121"/>
      <c r="J2213" s="121"/>
      <c r="K2213" s="121"/>
      <c r="L2213" s="121"/>
      <c r="M2213" s="121"/>
      <c r="N2213" s="121"/>
      <c r="O2213" s="121"/>
      <c r="P2213" s="121"/>
      <c r="Q2213" s="121"/>
      <c r="T2213" s="122"/>
      <c r="U2213" s="122"/>
      <c r="V2213" s="122"/>
      <c r="W2213" s="122"/>
      <c r="X2213" s="122"/>
      <c r="Y2213" s="98"/>
      <c r="Z2213" s="133"/>
      <c r="AA2213" s="122"/>
      <c r="AB2213" s="98"/>
    </row>
    <row r="2214" spans="4:28" x14ac:dyDescent="0.25">
      <c r="D2214" s="121"/>
      <c r="E2214" s="121"/>
      <c r="F2214" s="121"/>
      <c r="G2214" s="121"/>
      <c r="H2214" s="121"/>
      <c r="I2214" s="121"/>
      <c r="J2214" s="121"/>
      <c r="K2214" s="121"/>
      <c r="L2214" s="121"/>
      <c r="M2214" s="121"/>
      <c r="N2214" s="121"/>
      <c r="O2214" s="121"/>
      <c r="P2214" s="121"/>
      <c r="Q2214" s="121"/>
      <c r="T2214" s="122"/>
      <c r="U2214" s="122"/>
      <c r="V2214" s="122"/>
      <c r="W2214" s="122"/>
      <c r="X2214" s="122"/>
      <c r="Y2214" s="98"/>
      <c r="Z2214" s="133"/>
      <c r="AA2214" s="122"/>
      <c r="AB2214" s="98"/>
    </row>
    <row r="2215" spans="4:28" x14ac:dyDescent="0.25">
      <c r="D2215" s="121"/>
      <c r="E2215" s="121"/>
      <c r="F2215" s="121"/>
      <c r="G2215" s="121"/>
      <c r="H2215" s="121"/>
      <c r="I2215" s="121"/>
      <c r="J2215" s="121"/>
      <c r="K2215" s="121"/>
      <c r="L2215" s="121"/>
      <c r="M2215" s="121"/>
      <c r="N2215" s="121"/>
      <c r="O2215" s="121"/>
      <c r="P2215" s="121"/>
      <c r="Q2215" s="121"/>
      <c r="T2215" s="122"/>
      <c r="U2215" s="122"/>
      <c r="V2215" s="122"/>
      <c r="W2215" s="122"/>
      <c r="X2215" s="122"/>
      <c r="Y2215" s="98"/>
      <c r="Z2215" s="133"/>
      <c r="AA2215" s="122"/>
      <c r="AB2215" s="98"/>
    </row>
    <row r="2216" spans="4:28" x14ac:dyDescent="0.25">
      <c r="D2216" s="121"/>
      <c r="E2216" s="121"/>
      <c r="F2216" s="121"/>
      <c r="G2216" s="121"/>
      <c r="H2216" s="121"/>
      <c r="I2216" s="121"/>
      <c r="J2216" s="121"/>
      <c r="K2216" s="121"/>
      <c r="L2216" s="121"/>
      <c r="M2216" s="121"/>
      <c r="N2216" s="121"/>
      <c r="O2216" s="121"/>
      <c r="P2216" s="121"/>
      <c r="Q2216" s="121"/>
      <c r="T2216" s="122"/>
      <c r="U2216" s="122"/>
      <c r="V2216" s="122"/>
      <c r="W2216" s="122"/>
      <c r="X2216" s="122"/>
      <c r="Y2216" s="98"/>
      <c r="Z2216" s="133"/>
      <c r="AA2216" s="122"/>
      <c r="AB2216" s="98"/>
    </row>
    <row r="2217" spans="4:28" x14ac:dyDescent="0.25">
      <c r="D2217" s="121"/>
      <c r="E2217" s="121"/>
      <c r="F2217" s="121"/>
      <c r="G2217" s="121"/>
      <c r="H2217" s="121"/>
      <c r="I2217" s="121"/>
      <c r="J2217" s="121"/>
      <c r="K2217" s="121"/>
      <c r="L2217" s="121"/>
      <c r="M2217" s="121"/>
      <c r="N2217" s="121"/>
      <c r="O2217" s="121"/>
      <c r="P2217" s="121"/>
      <c r="Q2217" s="121"/>
      <c r="T2217" s="122"/>
      <c r="U2217" s="122"/>
      <c r="V2217" s="122"/>
      <c r="W2217" s="122"/>
      <c r="X2217" s="122"/>
      <c r="Y2217" s="98"/>
      <c r="Z2217" s="133"/>
      <c r="AA2217" s="122"/>
      <c r="AB2217" s="98"/>
    </row>
    <row r="2218" spans="4:28" x14ac:dyDescent="0.25">
      <c r="D2218" s="121"/>
      <c r="E2218" s="121"/>
      <c r="F2218" s="121"/>
      <c r="G2218" s="121"/>
      <c r="H2218" s="121"/>
      <c r="I2218" s="121"/>
      <c r="J2218" s="121"/>
      <c r="K2218" s="121"/>
      <c r="L2218" s="121"/>
      <c r="M2218" s="121"/>
      <c r="N2218" s="121"/>
      <c r="O2218" s="121"/>
      <c r="P2218" s="121"/>
      <c r="Q2218" s="121"/>
      <c r="T2218" s="122"/>
      <c r="U2218" s="122"/>
      <c r="V2218" s="122"/>
      <c r="W2218" s="122"/>
      <c r="X2218" s="122"/>
      <c r="Y2218" s="98"/>
      <c r="Z2218" s="133"/>
      <c r="AA2218" s="122"/>
      <c r="AB2218" s="98"/>
    </row>
    <row r="2219" spans="4:28" x14ac:dyDescent="0.25">
      <c r="D2219" s="121"/>
      <c r="E2219" s="121"/>
      <c r="F2219" s="121"/>
      <c r="G2219" s="121"/>
      <c r="H2219" s="121"/>
      <c r="I2219" s="121"/>
      <c r="J2219" s="121"/>
      <c r="K2219" s="121"/>
      <c r="L2219" s="121"/>
      <c r="M2219" s="121"/>
      <c r="N2219" s="121"/>
      <c r="O2219" s="121"/>
      <c r="P2219" s="121"/>
      <c r="Q2219" s="121"/>
      <c r="T2219" s="122"/>
      <c r="U2219" s="122"/>
      <c r="V2219" s="122"/>
      <c r="W2219" s="122"/>
      <c r="X2219" s="122"/>
      <c r="Y2219" s="98"/>
      <c r="Z2219" s="133"/>
      <c r="AA2219" s="122"/>
      <c r="AB2219" s="98"/>
    </row>
    <row r="2220" spans="4:28" x14ac:dyDescent="0.25">
      <c r="D2220" s="121"/>
      <c r="E2220" s="121"/>
      <c r="F2220" s="121"/>
      <c r="G2220" s="121"/>
      <c r="H2220" s="121"/>
      <c r="I2220" s="121"/>
      <c r="J2220" s="121"/>
      <c r="K2220" s="121"/>
      <c r="L2220" s="121"/>
      <c r="M2220" s="121"/>
      <c r="N2220" s="121"/>
      <c r="O2220" s="121"/>
      <c r="P2220" s="121"/>
      <c r="Q2220" s="121"/>
      <c r="T2220" s="122"/>
      <c r="U2220" s="122"/>
      <c r="V2220" s="122"/>
      <c r="W2220" s="122"/>
      <c r="X2220" s="122"/>
      <c r="Y2220" s="98"/>
      <c r="Z2220" s="133"/>
      <c r="AA2220" s="122"/>
      <c r="AB2220" s="98"/>
    </row>
    <row r="2221" spans="4:28" x14ac:dyDescent="0.25">
      <c r="D2221" s="121"/>
      <c r="E2221" s="121"/>
      <c r="F2221" s="121"/>
      <c r="G2221" s="121"/>
      <c r="H2221" s="121"/>
      <c r="I2221" s="121"/>
      <c r="J2221" s="121"/>
      <c r="K2221" s="121"/>
      <c r="L2221" s="121"/>
      <c r="M2221" s="121"/>
      <c r="N2221" s="121"/>
      <c r="O2221" s="121"/>
      <c r="P2221" s="121"/>
      <c r="Q2221" s="121"/>
      <c r="T2221" s="122"/>
      <c r="U2221" s="122"/>
      <c r="V2221" s="122"/>
      <c r="W2221" s="122"/>
      <c r="X2221" s="122"/>
      <c r="Y2221" s="98"/>
      <c r="Z2221" s="133"/>
      <c r="AA2221" s="122"/>
      <c r="AB2221" s="98"/>
    </row>
    <row r="2222" spans="4:28" x14ac:dyDescent="0.25">
      <c r="D2222" s="121"/>
      <c r="E2222" s="121"/>
      <c r="F2222" s="121"/>
      <c r="G2222" s="121"/>
      <c r="H2222" s="121"/>
      <c r="I2222" s="121"/>
      <c r="J2222" s="121"/>
      <c r="K2222" s="121"/>
      <c r="L2222" s="121"/>
      <c r="M2222" s="121"/>
      <c r="N2222" s="121"/>
      <c r="O2222" s="121"/>
      <c r="P2222" s="121"/>
      <c r="Q2222" s="121"/>
      <c r="T2222" s="122"/>
      <c r="U2222" s="122"/>
      <c r="V2222" s="122"/>
      <c r="W2222" s="122"/>
      <c r="X2222" s="122"/>
      <c r="Y2222" s="98"/>
      <c r="Z2222" s="133"/>
      <c r="AA2222" s="122"/>
      <c r="AB2222" s="98"/>
    </row>
    <row r="2223" spans="4:28" x14ac:dyDescent="0.25">
      <c r="D2223" s="121"/>
      <c r="E2223" s="121"/>
      <c r="F2223" s="121"/>
      <c r="G2223" s="121"/>
      <c r="H2223" s="121"/>
      <c r="I2223" s="121"/>
      <c r="J2223" s="121"/>
      <c r="K2223" s="121"/>
      <c r="L2223" s="121"/>
      <c r="M2223" s="121"/>
      <c r="N2223" s="121"/>
      <c r="O2223" s="121"/>
      <c r="P2223" s="121"/>
      <c r="Q2223" s="121"/>
      <c r="T2223" s="122"/>
      <c r="U2223" s="122"/>
      <c r="V2223" s="122"/>
      <c r="W2223" s="122"/>
      <c r="X2223" s="122"/>
      <c r="Y2223" s="98"/>
      <c r="Z2223" s="133"/>
      <c r="AA2223" s="122"/>
      <c r="AB2223" s="98"/>
    </row>
    <row r="2224" spans="4:28" x14ac:dyDescent="0.25">
      <c r="D2224" s="121"/>
      <c r="E2224" s="121"/>
      <c r="F2224" s="121"/>
      <c r="G2224" s="121"/>
      <c r="H2224" s="121"/>
      <c r="I2224" s="121"/>
      <c r="J2224" s="121"/>
      <c r="K2224" s="121"/>
      <c r="L2224" s="121"/>
      <c r="M2224" s="121"/>
      <c r="N2224" s="121"/>
      <c r="O2224" s="121"/>
      <c r="P2224" s="121"/>
      <c r="Q2224" s="121"/>
      <c r="T2224" s="122"/>
      <c r="U2224" s="122"/>
      <c r="V2224" s="122"/>
      <c r="W2224" s="122"/>
      <c r="X2224" s="122"/>
      <c r="Y2224" s="98"/>
      <c r="Z2224" s="133"/>
      <c r="AA2224" s="122"/>
      <c r="AB2224" s="98"/>
    </row>
    <row r="2225" spans="4:28" x14ac:dyDescent="0.25">
      <c r="D2225" s="121"/>
      <c r="E2225" s="121"/>
      <c r="F2225" s="121"/>
      <c r="G2225" s="121"/>
      <c r="H2225" s="121"/>
      <c r="I2225" s="121"/>
      <c r="J2225" s="121"/>
      <c r="K2225" s="121"/>
      <c r="L2225" s="121"/>
      <c r="M2225" s="121"/>
      <c r="N2225" s="121"/>
      <c r="O2225" s="121"/>
      <c r="P2225" s="121"/>
      <c r="Q2225" s="121"/>
      <c r="T2225" s="122"/>
      <c r="U2225" s="122"/>
      <c r="V2225" s="122"/>
      <c r="W2225" s="122"/>
      <c r="X2225" s="122"/>
      <c r="Y2225" s="98"/>
      <c r="Z2225" s="133"/>
      <c r="AA2225" s="122"/>
      <c r="AB2225" s="98"/>
    </row>
    <row r="2226" spans="4:28" x14ac:dyDescent="0.25">
      <c r="D2226" s="121"/>
      <c r="E2226" s="121"/>
      <c r="F2226" s="121"/>
      <c r="G2226" s="121"/>
      <c r="H2226" s="121"/>
      <c r="I2226" s="121"/>
      <c r="J2226" s="121"/>
      <c r="K2226" s="121"/>
      <c r="L2226" s="121"/>
      <c r="M2226" s="121"/>
      <c r="N2226" s="121"/>
      <c r="O2226" s="121"/>
      <c r="P2226" s="121"/>
      <c r="Q2226" s="121"/>
      <c r="T2226" s="122"/>
      <c r="U2226" s="122"/>
      <c r="V2226" s="122"/>
      <c r="W2226" s="122"/>
      <c r="X2226" s="122"/>
      <c r="Y2226" s="98"/>
      <c r="Z2226" s="133"/>
      <c r="AA2226" s="122"/>
      <c r="AB2226" s="98"/>
    </row>
    <row r="2227" spans="4:28" x14ac:dyDescent="0.25">
      <c r="D2227" s="121"/>
      <c r="E2227" s="121"/>
      <c r="F2227" s="121"/>
      <c r="G2227" s="121"/>
      <c r="H2227" s="121"/>
      <c r="I2227" s="121"/>
      <c r="J2227" s="121"/>
      <c r="K2227" s="121"/>
      <c r="L2227" s="121"/>
      <c r="M2227" s="121"/>
      <c r="N2227" s="121"/>
      <c r="O2227" s="121"/>
      <c r="P2227" s="121"/>
      <c r="Q2227" s="121"/>
      <c r="T2227" s="122"/>
      <c r="U2227" s="122"/>
      <c r="V2227" s="122"/>
      <c r="W2227" s="122"/>
      <c r="X2227" s="122"/>
      <c r="Y2227" s="98"/>
      <c r="Z2227" s="133"/>
      <c r="AA2227" s="122"/>
      <c r="AB2227" s="98"/>
    </row>
    <row r="2228" spans="4:28" x14ac:dyDescent="0.25">
      <c r="D2228" s="121"/>
      <c r="E2228" s="121"/>
      <c r="F2228" s="121"/>
      <c r="G2228" s="121"/>
      <c r="H2228" s="121"/>
      <c r="I2228" s="121"/>
      <c r="J2228" s="121"/>
      <c r="K2228" s="121"/>
      <c r="L2228" s="121"/>
      <c r="M2228" s="121"/>
      <c r="N2228" s="121"/>
      <c r="O2228" s="121"/>
      <c r="P2228" s="121"/>
      <c r="Q2228" s="121"/>
      <c r="T2228" s="122"/>
      <c r="U2228" s="122"/>
      <c r="V2228" s="122"/>
      <c r="W2228" s="122"/>
      <c r="X2228" s="122"/>
      <c r="Y2228" s="98"/>
      <c r="Z2228" s="133"/>
      <c r="AA2228" s="122"/>
      <c r="AB2228" s="98"/>
    </row>
    <row r="2229" spans="4:28" x14ac:dyDescent="0.25">
      <c r="D2229" s="121"/>
      <c r="E2229" s="121"/>
      <c r="F2229" s="121"/>
      <c r="G2229" s="121"/>
      <c r="H2229" s="121"/>
      <c r="I2229" s="121"/>
      <c r="J2229" s="121"/>
      <c r="K2229" s="121"/>
      <c r="L2229" s="121"/>
      <c r="M2229" s="121"/>
      <c r="N2229" s="121"/>
      <c r="O2229" s="121"/>
      <c r="P2229" s="121"/>
      <c r="Q2229" s="121"/>
      <c r="T2229" s="122"/>
      <c r="U2229" s="122"/>
      <c r="V2229" s="122"/>
      <c r="W2229" s="122"/>
      <c r="X2229" s="122"/>
      <c r="Y2229" s="98"/>
      <c r="Z2229" s="133"/>
      <c r="AA2229" s="122"/>
      <c r="AB2229" s="98"/>
    </row>
    <row r="2230" spans="4:28" x14ac:dyDescent="0.25">
      <c r="D2230" s="121"/>
      <c r="E2230" s="121"/>
      <c r="F2230" s="121"/>
      <c r="G2230" s="121"/>
      <c r="H2230" s="121"/>
      <c r="I2230" s="121"/>
      <c r="J2230" s="121"/>
      <c r="K2230" s="121"/>
      <c r="L2230" s="121"/>
      <c r="M2230" s="121"/>
      <c r="N2230" s="121"/>
      <c r="O2230" s="121"/>
      <c r="P2230" s="121"/>
      <c r="Q2230" s="121"/>
      <c r="T2230" s="122"/>
      <c r="U2230" s="122"/>
      <c r="V2230" s="122"/>
      <c r="W2230" s="122"/>
      <c r="X2230" s="122"/>
      <c r="Y2230" s="98"/>
      <c r="Z2230" s="133"/>
      <c r="AA2230" s="122"/>
      <c r="AB2230" s="98"/>
    </row>
    <row r="2231" spans="4:28" x14ac:dyDescent="0.25">
      <c r="D2231" s="121"/>
      <c r="E2231" s="121"/>
      <c r="F2231" s="121"/>
      <c r="G2231" s="121"/>
      <c r="H2231" s="121"/>
      <c r="I2231" s="121"/>
      <c r="J2231" s="121"/>
      <c r="K2231" s="121"/>
      <c r="L2231" s="121"/>
      <c r="M2231" s="121"/>
      <c r="N2231" s="121"/>
      <c r="O2231" s="121"/>
      <c r="P2231" s="121"/>
      <c r="Q2231" s="121"/>
      <c r="T2231" s="122"/>
      <c r="U2231" s="122"/>
      <c r="V2231" s="122"/>
      <c r="W2231" s="122"/>
      <c r="X2231" s="122"/>
      <c r="Y2231" s="98"/>
      <c r="Z2231" s="133"/>
      <c r="AA2231" s="122"/>
      <c r="AB2231" s="98"/>
    </row>
    <row r="2232" spans="4:28" x14ac:dyDescent="0.25">
      <c r="D2232" s="121"/>
      <c r="E2232" s="121"/>
      <c r="F2232" s="121"/>
      <c r="G2232" s="121"/>
      <c r="H2232" s="121"/>
      <c r="I2232" s="121"/>
      <c r="J2232" s="121"/>
      <c r="K2232" s="121"/>
      <c r="L2232" s="121"/>
      <c r="M2232" s="121"/>
      <c r="N2232" s="121"/>
      <c r="O2232" s="121"/>
      <c r="P2232" s="121"/>
      <c r="Q2232" s="121"/>
      <c r="T2232" s="122"/>
      <c r="U2232" s="122"/>
      <c r="V2232" s="122"/>
      <c r="W2232" s="122"/>
      <c r="X2232" s="122"/>
      <c r="Y2232" s="98"/>
      <c r="Z2232" s="133"/>
      <c r="AA2232" s="122"/>
      <c r="AB2232" s="98"/>
    </row>
    <row r="2233" spans="4:28" x14ac:dyDescent="0.25">
      <c r="D2233" s="121"/>
      <c r="E2233" s="121"/>
      <c r="F2233" s="121"/>
      <c r="G2233" s="121"/>
      <c r="H2233" s="121"/>
      <c r="I2233" s="121"/>
      <c r="J2233" s="121"/>
      <c r="K2233" s="121"/>
      <c r="L2233" s="121"/>
      <c r="M2233" s="121"/>
      <c r="N2233" s="121"/>
      <c r="O2233" s="121"/>
      <c r="P2233" s="121"/>
      <c r="Q2233" s="121"/>
      <c r="T2233" s="122"/>
      <c r="U2233" s="122"/>
      <c r="V2233" s="122"/>
      <c r="W2233" s="122"/>
      <c r="X2233" s="122"/>
      <c r="Y2233" s="98"/>
      <c r="Z2233" s="133"/>
      <c r="AA2233" s="122"/>
      <c r="AB2233" s="98"/>
    </row>
    <row r="2234" spans="4:28" x14ac:dyDescent="0.25">
      <c r="D2234" s="121"/>
      <c r="E2234" s="121"/>
      <c r="F2234" s="121"/>
      <c r="G2234" s="121"/>
      <c r="H2234" s="121"/>
      <c r="I2234" s="121"/>
      <c r="J2234" s="121"/>
      <c r="K2234" s="121"/>
      <c r="L2234" s="121"/>
      <c r="M2234" s="121"/>
      <c r="N2234" s="121"/>
      <c r="O2234" s="121"/>
      <c r="P2234" s="121"/>
      <c r="Q2234" s="121"/>
      <c r="T2234" s="122"/>
      <c r="U2234" s="122"/>
      <c r="V2234" s="122"/>
      <c r="W2234" s="122"/>
      <c r="X2234" s="122"/>
      <c r="Y2234" s="98"/>
      <c r="Z2234" s="133"/>
      <c r="AA2234" s="122"/>
      <c r="AB2234" s="98"/>
    </row>
    <row r="2235" spans="4:28" x14ac:dyDescent="0.25">
      <c r="D2235" s="121"/>
      <c r="E2235" s="121"/>
      <c r="F2235" s="121"/>
      <c r="G2235" s="121"/>
      <c r="H2235" s="121"/>
      <c r="I2235" s="121"/>
      <c r="J2235" s="121"/>
      <c r="K2235" s="121"/>
      <c r="L2235" s="121"/>
      <c r="M2235" s="121"/>
      <c r="N2235" s="121"/>
      <c r="O2235" s="121"/>
      <c r="P2235" s="121"/>
      <c r="Q2235" s="121"/>
      <c r="T2235" s="122"/>
      <c r="U2235" s="122"/>
      <c r="V2235" s="122"/>
      <c r="W2235" s="122"/>
      <c r="X2235" s="122"/>
      <c r="Y2235" s="98"/>
      <c r="Z2235" s="133"/>
      <c r="AA2235" s="122"/>
      <c r="AB2235" s="98"/>
    </row>
    <row r="2236" spans="4:28" x14ac:dyDescent="0.25">
      <c r="D2236" s="121"/>
      <c r="E2236" s="121"/>
      <c r="F2236" s="121"/>
      <c r="G2236" s="121"/>
      <c r="H2236" s="121"/>
      <c r="I2236" s="121"/>
      <c r="J2236" s="121"/>
      <c r="K2236" s="121"/>
      <c r="L2236" s="121"/>
      <c r="M2236" s="121"/>
      <c r="N2236" s="121"/>
      <c r="O2236" s="121"/>
      <c r="P2236" s="121"/>
      <c r="Q2236" s="121"/>
      <c r="T2236" s="122"/>
      <c r="U2236" s="122"/>
      <c r="V2236" s="122"/>
      <c r="W2236" s="122"/>
      <c r="X2236" s="122"/>
      <c r="Y2236" s="98"/>
      <c r="Z2236" s="133"/>
      <c r="AA2236" s="122"/>
      <c r="AB2236" s="98"/>
    </row>
    <row r="2237" spans="4:28" x14ac:dyDescent="0.25">
      <c r="D2237" s="121"/>
      <c r="E2237" s="121"/>
      <c r="F2237" s="121"/>
      <c r="G2237" s="121"/>
      <c r="H2237" s="121"/>
      <c r="I2237" s="121"/>
      <c r="J2237" s="121"/>
      <c r="K2237" s="121"/>
      <c r="L2237" s="121"/>
      <c r="M2237" s="121"/>
      <c r="N2237" s="121"/>
      <c r="O2237" s="121"/>
      <c r="P2237" s="121"/>
      <c r="Q2237" s="121"/>
      <c r="T2237" s="122"/>
      <c r="U2237" s="122"/>
      <c r="V2237" s="122"/>
      <c r="W2237" s="122"/>
      <c r="X2237" s="122"/>
      <c r="Y2237" s="98"/>
      <c r="Z2237" s="133"/>
      <c r="AA2237" s="122"/>
      <c r="AB2237" s="98"/>
    </row>
    <row r="2238" spans="4:28" x14ac:dyDescent="0.25">
      <c r="D2238" s="121"/>
      <c r="E2238" s="121"/>
      <c r="F2238" s="121"/>
      <c r="G2238" s="121"/>
      <c r="H2238" s="121"/>
      <c r="I2238" s="121"/>
      <c r="J2238" s="121"/>
      <c r="K2238" s="121"/>
      <c r="L2238" s="121"/>
      <c r="M2238" s="121"/>
      <c r="N2238" s="121"/>
      <c r="O2238" s="121"/>
      <c r="P2238" s="121"/>
      <c r="Q2238" s="121"/>
      <c r="T2238" s="122"/>
      <c r="U2238" s="122"/>
      <c r="V2238" s="122"/>
      <c r="W2238" s="122"/>
      <c r="X2238" s="122"/>
      <c r="Y2238" s="98"/>
      <c r="Z2238" s="133"/>
      <c r="AA2238" s="122"/>
      <c r="AB2238" s="98"/>
    </row>
    <row r="2239" spans="4:28" x14ac:dyDescent="0.25">
      <c r="D2239" s="121"/>
      <c r="E2239" s="121"/>
      <c r="F2239" s="121"/>
      <c r="G2239" s="121"/>
      <c r="H2239" s="121"/>
      <c r="I2239" s="121"/>
      <c r="J2239" s="121"/>
      <c r="K2239" s="121"/>
      <c r="L2239" s="121"/>
      <c r="M2239" s="121"/>
      <c r="N2239" s="121"/>
      <c r="O2239" s="121"/>
      <c r="P2239" s="121"/>
      <c r="Q2239" s="121"/>
      <c r="T2239" s="122"/>
      <c r="U2239" s="122"/>
      <c r="V2239" s="122"/>
      <c r="W2239" s="122"/>
      <c r="X2239" s="122"/>
      <c r="Y2239" s="98"/>
      <c r="Z2239" s="133"/>
      <c r="AA2239" s="122"/>
      <c r="AB2239" s="98"/>
    </row>
    <row r="2240" spans="4:28" x14ac:dyDescent="0.25">
      <c r="D2240" s="121"/>
      <c r="E2240" s="121"/>
      <c r="F2240" s="121"/>
      <c r="G2240" s="121"/>
      <c r="H2240" s="121"/>
      <c r="I2240" s="121"/>
      <c r="J2240" s="121"/>
      <c r="K2240" s="121"/>
      <c r="L2240" s="121"/>
      <c r="M2240" s="121"/>
      <c r="N2240" s="121"/>
      <c r="O2240" s="121"/>
      <c r="P2240" s="121"/>
      <c r="Q2240" s="121"/>
      <c r="T2240" s="122"/>
      <c r="U2240" s="122"/>
      <c r="V2240" s="122"/>
      <c r="W2240" s="122"/>
      <c r="X2240" s="122"/>
      <c r="Y2240" s="98"/>
      <c r="Z2240" s="133"/>
      <c r="AA2240" s="122"/>
      <c r="AB2240" s="98"/>
    </row>
    <row r="2241" spans="4:28" x14ac:dyDescent="0.25">
      <c r="D2241" s="121"/>
      <c r="E2241" s="121"/>
      <c r="F2241" s="121"/>
      <c r="G2241" s="121"/>
      <c r="H2241" s="121"/>
      <c r="I2241" s="121"/>
      <c r="J2241" s="121"/>
      <c r="K2241" s="121"/>
      <c r="L2241" s="121"/>
      <c r="M2241" s="121"/>
      <c r="N2241" s="121"/>
      <c r="O2241" s="121"/>
      <c r="P2241" s="121"/>
      <c r="Q2241" s="121"/>
      <c r="T2241" s="122"/>
      <c r="U2241" s="122"/>
      <c r="V2241" s="122"/>
      <c r="W2241" s="122"/>
      <c r="X2241" s="122"/>
      <c r="Y2241" s="98"/>
      <c r="Z2241" s="133"/>
      <c r="AA2241" s="122"/>
      <c r="AB2241" s="98"/>
    </row>
    <row r="2242" spans="4:28" x14ac:dyDescent="0.25">
      <c r="D2242" s="121"/>
      <c r="E2242" s="121"/>
      <c r="F2242" s="121"/>
      <c r="G2242" s="121"/>
      <c r="H2242" s="121"/>
      <c r="I2242" s="121"/>
      <c r="J2242" s="121"/>
      <c r="K2242" s="121"/>
      <c r="L2242" s="121"/>
      <c r="M2242" s="121"/>
      <c r="N2242" s="121"/>
      <c r="O2242" s="121"/>
      <c r="P2242" s="121"/>
      <c r="Q2242" s="121"/>
      <c r="T2242" s="122"/>
      <c r="U2242" s="122"/>
      <c r="V2242" s="122"/>
      <c r="W2242" s="122"/>
      <c r="X2242" s="122"/>
      <c r="Y2242" s="98"/>
      <c r="Z2242" s="133"/>
      <c r="AA2242" s="122"/>
      <c r="AB2242" s="98"/>
    </row>
    <row r="2243" spans="4:28" x14ac:dyDescent="0.25">
      <c r="D2243" s="121"/>
      <c r="E2243" s="121"/>
      <c r="F2243" s="121"/>
      <c r="G2243" s="121"/>
      <c r="H2243" s="121"/>
      <c r="I2243" s="121"/>
      <c r="J2243" s="121"/>
      <c r="K2243" s="121"/>
      <c r="L2243" s="121"/>
      <c r="M2243" s="121"/>
      <c r="N2243" s="121"/>
      <c r="O2243" s="121"/>
      <c r="P2243" s="121"/>
      <c r="Q2243" s="121"/>
      <c r="T2243" s="122"/>
      <c r="U2243" s="122"/>
      <c r="V2243" s="122"/>
      <c r="W2243" s="122"/>
      <c r="X2243" s="122"/>
      <c r="Y2243" s="98"/>
      <c r="Z2243" s="133"/>
      <c r="AA2243" s="122"/>
      <c r="AB2243" s="98"/>
    </row>
    <row r="2244" spans="4:28" x14ac:dyDescent="0.25">
      <c r="D2244" s="121"/>
      <c r="E2244" s="121"/>
      <c r="F2244" s="121"/>
      <c r="G2244" s="121"/>
      <c r="H2244" s="121"/>
      <c r="I2244" s="121"/>
      <c r="J2244" s="121"/>
      <c r="K2244" s="121"/>
      <c r="L2244" s="121"/>
      <c r="M2244" s="121"/>
      <c r="N2244" s="121"/>
      <c r="O2244" s="121"/>
      <c r="P2244" s="121"/>
      <c r="Q2244" s="121"/>
      <c r="T2244" s="122"/>
      <c r="U2244" s="122"/>
      <c r="V2244" s="122"/>
      <c r="W2244" s="122"/>
      <c r="X2244" s="122"/>
      <c r="Y2244" s="98"/>
      <c r="Z2244" s="133"/>
      <c r="AA2244" s="122"/>
      <c r="AB2244" s="98"/>
    </row>
    <row r="2245" spans="4:28" x14ac:dyDescent="0.25">
      <c r="D2245" s="121"/>
      <c r="E2245" s="121"/>
      <c r="F2245" s="121"/>
      <c r="G2245" s="121"/>
      <c r="H2245" s="121"/>
      <c r="I2245" s="121"/>
      <c r="J2245" s="121"/>
      <c r="K2245" s="121"/>
      <c r="L2245" s="121"/>
      <c r="M2245" s="121"/>
      <c r="N2245" s="121"/>
      <c r="O2245" s="121"/>
      <c r="P2245" s="121"/>
      <c r="Q2245" s="121"/>
      <c r="T2245" s="122"/>
      <c r="U2245" s="122"/>
      <c r="V2245" s="122"/>
      <c r="W2245" s="122"/>
      <c r="X2245" s="122"/>
      <c r="Y2245" s="98"/>
      <c r="Z2245" s="133"/>
      <c r="AA2245" s="122"/>
      <c r="AB2245" s="98"/>
    </row>
    <row r="2246" spans="4:28" x14ac:dyDescent="0.25">
      <c r="D2246" s="121"/>
      <c r="E2246" s="121"/>
      <c r="F2246" s="121"/>
      <c r="G2246" s="121"/>
      <c r="H2246" s="121"/>
      <c r="I2246" s="121"/>
      <c r="J2246" s="121"/>
      <c r="K2246" s="121"/>
      <c r="L2246" s="121"/>
      <c r="M2246" s="121"/>
      <c r="N2246" s="121"/>
      <c r="O2246" s="121"/>
      <c r="P2246" s="121"/>
      <c r="Q2246" s="121"/>
      <c r="T2246" s="122"/>
      <c r="U2246" s="122"/>
      <c r="V2246" s="122"/>
      <c r="W2246" s="122"/>
      <c r="X2246" s="122"/>
      <c r="Y2246" s="98"/>
      <c r="Z2246" s="133"/>
      <c r="AA2246" s="122"/>
      <c r="AB2246" s="98"/>
    </row>
    <row r="2247" spans="4:28" x14ac:dyDescent="0.25">
      <c r="D2247" s="121"/>
      <c r="E2247" s="121"/>
      <c r="F2247" s="121"/>
      <c r="G2247" s="121"/>
      <c r="H2247" s="121"/>
      <c r="I2247" s="121"/>
      <c r="J2247" s="121"/>
      <c r="K2247" s="121"/>
      <c r="L2247" s="121"/>
      <c r="M2247" s="121"/>
      <c r="N2247" s="121"/>
      <c r="O2247" s="121"/>
      <c r="P2247" s="121"/>
      <c r="Q2247" s="121"/>
      <c r="T2247" s="122"/>
      <c r="U2247" s="122"/>
      <c r="V2247" s="122"/>
      <c r="W2247" s="122"/>
      <c r="X2247" s="122"/>
      <c r="Y2247" s="98"/>
      <c r="Z2247" s="133"/>
      <c r="AA2247" s="122"/>
      <c r="AB2247" s="98"/>
    </row>
    <row r="2248" spans="4:28" x14ac:dyDescent="0.25">
      <c r="D2248" s="121"/>
      <c r="E2248" s="121"/>
      <c r="F2248" s="121"/>
      <c r="G2248" s="121"/>
      <c r="H2248" s="121"/>
      <c r="I2248" s="121"/>
      <c r="J2248" s="121"/>
      <c r="K2248" s="121"/>
      <c r="L2248" s="121"/>
      <c r="M2248" s="121"/>
      <c r="N2248" s="121"/>
      <c r="O2248" s="121"/>
      <c r="P2248" s="121"/>
      <c r="Q2248" s="121"/>
      <c r="T2248" s="122"/>
      <c r="U2248" s="122"/>
      <c r="V2248" s="122"/>
      <c r="W2248" s="122"/>
      <c r="X2248" s="122"/>
      <c r="Y2248" s="98"/>
      <c r="Z2248" s="133"/>
      <c r="AA2248" s="122"/>
      <c r="AB2248" s="98"/>
    </row>
    <row r="2249" spans="4:28" x14ac:dyDescent="0.25">
      <c r="D2249" s="121"/>
      <c r="E2249" s="121"/>
      <c r="F2249" s="121"/>
      <c r="G2249" s="121"/>
      <c r="H2249" s="121"/>
      <c r="I2249" s="121"/>
      <c r="J2249" s="121"/>
      <c r="K2249" s="121"/>
      <c r="L2249" s="121"/>
      <c r="M2249" s="121"/>
      <c r="N2249" s="121"/>
      <c r="O2249" s="121"/>
      <c r="P2249" s="121"/>
      <c r="Q2249" s="121"/>
      <c r="T2249" s="122"/>
      <c r="U2249" s="122"/>
      <c r="V2249" s="122"/>
      <c r="W2249" s="122"/>
      <c r="X2249" s="122"/>
      <c r="Y2249" s="98"/>
      <c r="Z2249" s="133"/>
      <c r="AA2249" s="122"/>
      <c r="AB2249" s="98"/>
    </row>
    <row r="2250" spans="4:28" x14ac:dyDescent="0.25">
      <c r="D2250" s="121"/>
      <c r="E2250" s="121"/>
      <c r="F2250" s="121"/>
      <c r="G2250" s="121"/>
      <c r="H2250" s="121"/>
      <c r="I2250" s="121"/>
      <c r="J2250" s="121"/>
      <c r="K2250" s="121"/>
      <c r="L2250" s="121"/>
      <c r="M2250" s="121"/>
      <c r="N2250" s="121"/>
      <c r="O2250" s="121"/>
      <c r="P2250" s="121"/>
      <c r="Q2250" s="121"/>
      <c r="T2250" s="122"/>
      <c r="U2250" s="122"/>
      <c r="V2250" s="122"/>
      <c r="W2250" s="122"/>
      <c r="X2250" s="122"/>
      <c r="Y2250" s="98"/>
      <c r="Z2250" s="133"/>
      <c r="AA2250" s="122"/>
      <c r="AB2250" s="98"/>
    </row>
    <row r="2251" spans="4:28" x14ac:dyDescent="0.25">
      <c r="D2251" s="121"/>
      <c r="E2251" s="121"/>
      <c r="F2251" s="121"/>
      <c r="G2251" s="121"/>
      <c r="H2251" s="121"/>
      <c r="I2251" s="121"/>
      <c r="J2251" s="121"/>
      <c r="K2251" s="121"/>
      <c r="L2251" s="121"/>
      <c r="M2251" s="121"/>
      <c r="N2251" s="121"/>
      <c r="O2251" s="121"/>
      <c r="P2251" s="121"/>
      <c r="Q2251" s="121"/>
      <c r="T2251" s="122"/>
      <c r="U2251" s="122"/>
      <c r="V2251" s="122"/>
      <c r="W2251" s="122"/>
      <c r="X2251" s="122"/>
      <c r="Y2251" s="98"/>
      <c r="Z2251" s="133"/>
      <c r="AA2251" s="122"/>
      <c r="AB2251" s="98"/>
    </row>
    <row r="2252" spans="4:28" x14ac:dyDescent="0.25">
      <c r="D2252" s="121"/>
      <c r="E2252" s="121"/>
      <c r="F2252" s="121"/>
      <c r="G2252" s="121"/>
      <c r="H2252" s="121"/>
      <c r="I2252" s="121"/>
      <c r="J2252" s="121"/>
      <c r="K2252" s="121"/>
      <c r="L2252" s="121"/>
      <c r="M2252" s="121"/>
      <c r="N2252" s="121"/>
      <c r="O2252" s="121"/>
      <c r="P2252" s="121"/>
      <c r="Q2252" s="121"/>
      <c r="T2252" s="122"/>
      <c r="U2252" s="122"/>
      <c r="V2252" s="122"/>
      <c r="W2252" s="122"/>
      <c r="X2252" s="122"/>
      <c r="Y2252" s="98"/>
      <c r="Z2252" s="133"/>
      <c r="AA2252" s="122"/>
      <c r="AB2252" s="98"/>
    </row>
    <row r="2253" spans="4:28" x14ac:dyDescent="0.25">
      <c r="D2253" s="121"/>
      <c r="E2253" s="121"/>
      <c r="F2253" s="121"/>
      <c r="G2253" s="121"/>
      <c r="H2253" s="121"/>
      <c r="I2253" s="121"/>
      <c r="J2253" s="121"/>
      <c r="K2253" s="121"/>
      <c r="L2253" s="121"/>
      <c r="M2253" s="121"/>
      <c r="N2253" s="121"/>
      <c r="O2253" s="121"/>
      <c r="P2253" s="121"/>
      <c r="Q2253" s="121"/>
      <c r="T2253" s="122"/>
      <c r="U2253" s="122"/>
      <c r="V2253" s="122"/>
      <c r="W2253" s="122"/>
      <c r="X2253" s="122"/>
      <c r="Y2253" s="98"/>
      <c r="Z2253" s="133"/>
      <c r="AA2253" s="122"/>
      <c r="AB2253" s="98"/>
    </row>
    <row r="2254" spans="4:28" x14ac:dyDescent="0.25">
      <c r="D2254" s="121"/>
      <c r="E2254" s="121"/>
      <c r="F2254" s="121"/>
      <c r="G2254" s="121"/>
      <c r="H2254" s="121"/>
      <c r="I2254" s="121"/>
      <c r="J2254" s="121"/>
      <c r="K2254" s="121"/>
      <c r="L2254" s="121"/>
      <c r="M2254" s="121"/>
      <c r="N2254" s="121"/>
      <c r="O2254" s="121"/>
      <c r="P2254" s="121"/>
      <c r="Q2254" s="121"/>
      <c r="T2254" s="122"/>
      <c r="U2254" s="122"/>
      <c r="V2254" s="122"/>
      <c r="W2254" s="122"/>
      <c r="X2254" s="122"/>
      <c r="Y2254" s="98"/>
      <c r="Z2254" s="133"/>
      <c r="AA2254" s="122"/>
      <c r="AB2254" s="98"/>
    </row>
    <row r="2255" spans="4:28" x14ac:dyDescent="0.25">
      <c r="D2255" s="121"/>
      <c r="E2255" s="121"/>
      <c r="F2255" s="121"/>
      <c r="G2255" s="121"/>
      <c r="H2255" s="121"/>
      <c r="I2255" s="121"/>
      <c r="J2255" s="121"/>
      <c r="K2255" s="121"/>
      <c r="L2255" s="121"/>
      <c r="M2255" s="121"/>
      <c r="N2255" s="121"/>
      <c r="O2255" s="121"/>
      <c r="P2255" s="121"/>
      <c r="Q2255" s="121"/>
      <c r="T2255" s="122"/>
      <c r="U2255" s="122"/>
      <c r="V2255" s="122"/>
      <c r="W2255" s="122"/>
      <c r="X2255" s="122"/>
      <c r="Y2255" s="98"/>
      <c r="Z2255" s="133"/>
      <c r="AA2255" s="122"/>
      <c r="AB2255" s="98"/>
    </row>
    <row r="2256" spans="4:28" x14ac:dyDescent="0.25">
      <c r="D2256" s="121"/>
      <c r="E2256" s="121"/>
      <c r="F2256" s="121"/>
      <c r="G2256" s="121"/>
      <c r="H2256" s="121"/>
      <c r="I2256" s="121"/>
      <c r="J2256" s="121"/>
      <c r="K2256" s="121"/>
      <c r="L2256" s="121"/>
      <c r="M2256" s="121"/>
      <c r="N2256" s="121"/>
      <c r="O2256" s="121"/>
      <c r="P2256" s="121"/>
      <c r="Q2256" s="121"/>
      <c r="T2256" s="122"/>
      <c r="U2256" s="122"/>
      <c r="V2256" s="122"/>
      <c r="W2256" s="122"/>
      <c r="X2256" s="122"/>
      <c r="Y2256" s="98"/>
      <c r="Z2256" s="133"/>
      <c r="AA2256" s="122"/>
      <c r="AB2256" s="98"/>
    </row>
    <row r="2257" spans="4:28" x14ac:dyDescent="0.25">
      <c r="D2257" s="121"/>
      <c r="E2257" s="121"/>
      <c r="F2257" s="121"/>
      <c r="G2257" s="121"/>
      <c r="H2257" s="121"/>
      <c r="I2257" s="121"/>
      <c r="J2257" s="121"/>
      <c r="K2257" s="121"/>
      <c r="L2257" s="121"/>
      <c r="M2257" s="121"/>
      <c r="N2257" s="121"/>
      <c r="O2257" s="121"/>
      <c r="P2257" s="121"/>
      <c r="Q2257" s="121"/>
      <c r="T2257" s="122"/>
      <c r="U2257" s="122"/>
      <c r="V2257" s="122"/>
      <c r="W2257" s="122"/>
      <c r="X2257" s="122"/>
      <c r="Y2257" s="98"/>
      <c r="Z2257" s="133"/>
      <c r="AA2257" s="122"/>
      <c r="AB2257" s="98"/>
    </row>
    <row r="2258" spans="4:28" x14ac:dyDescent="0.25">
      <c r="D2258" s="121"/>
      <c r="E2258" s="121"/>
      <c r="F2258" s="121"/>
      <c r="G2258" s="121"/>
      <c r="H2258" s="121"/>
      <c r="I2258" s="121"/>
      <c r="J2258" s="121"/>
      <c r="K2258" s="121"/>
      <c r="L2258" s="121"/>
      <c r="M2258" s="121"/>
      <c r="N2258" s="121"/>
      <c r="O2258" s="121"/>
      <c r="P2258" s="121"/>
      <c r="Q2258" s="121"/>
      <c r="T2258" s="122"/>
      <c r="U2258" s="122"/>
      <c r="V2258" s="122"/>
      <c r="W2258" s="122"/>
      <c r="X2258" s="122"/>
      <c r="Y2258" s="98"/>
      <c r="Z2258" s="133"/>
      <c r="AA2258" s="122"/>
      <c r="AB2258" s="98"/>
    </row>
    <row r="2259" spans="4:28" x14ac:dyDescent="0.25">
      <c r="D2259" s="121"/>
      <c r="E2259" s="121"/>
      <c r="F2259" s="121"/>
      <c r="G2259" s="121"/>
      <c r="H2259" s="121"/>
      <c r="I2259" s="121"/>
      <c r="J2259" s="121"/>
      <c r="K2259" s="121"/>
      <c r="L2259" s="121"/>
      <c r="M2259" s="121"/>
      <c r="N2259" s="121"/>
      <c r="O2259" s="121"/>
      <c r="P2259" s="121"/>
      <c r="Q2259" s="121"/>
      <c r="T2259" s="122"/>
      <c r="U2259" s="122"/>
      <c r="V2259" s="122"/>
      <c r="W2259" s="122"/>
      <c r="X2259" s="122"/>
      <c r="Y2259" s="98"/>
      <c r="Z2259" s="133"/>
      <c r="AA2259" s="122"/>
      <c r="AB2259" s="98"/>
    </row>
    <row r="2260" spans="4:28" x14ac:dyDescent="0.25">
      <c r="D2260" s="121"/>
      <c r="E2260" s="121"/>
      <c r="F2260" s="121"/>
      <c r="G2260" s="121"/>
      <c r="H2260" s="121"/>
      <c r="I2260" s="121"/>
      <c r="J2260" s="121"/>
      <c r="K2260" s="121"/>
      <c r="L2260" s="121"/>
      <c r="M2260" s="121"/>
      <c r="N2260" s="121"/>
      <c r="O2260" s="121"/>
      <c r="P2260" s="121"/>
      <c r="Q2260" s="121"/>
      <c r="T2260" s="122"/>
      <c r="U2260" s="122"/>
      <c r="V2260" s="122"/>
      <c r="W2260" s="122"/>
      <c r="X2260" s="122"/>
      <c r="Y2260" s="98"/>
      <c r="Z2260" s="133"/>
      <c r="AA2260" s="122"/>
      <c r="AB2260" s="98"/>
    </row>
    <row r="2261" spans="4:28" x14ac:dyDescent="0.25">
      <c r="D2261" s="121"/>
      <c r="E2261" s="121"/>
      <c r="F2261" s="121"/>
      <c r="G2261" s="121"/>
      <c r="H2261" s="121"/>
      <c r="I2261" s="121"/>
      <c r="J2261" s="121"/>
      <c r="K2261" s="121"/>
      <c r="L2261" s="121"/>
      <c r="M2261" s="121"/>
      <c r="N2261" s="121"/>
      <c r="O2261" s="121"/>
      <c r="P2261" s="121"/>
      <c r="Q2261" s="121"/>
      <c r="T2261" s="122"/>
      <c r="U2261" s="122"/>
      <c r="V2261" s="122"/>
      <c r="W2261" s="122"/>
      <c r="X2261" s="122"/>
      <c r="Y2261" s="98"/>
      <c r="Z2261" s="133"/>
      <c r="AA2261" s="122"/>
      <c r="AB2261" s="98"/>
    </row>
    <row r="2262" spans="4:28" x14ac:dyDescent="0.25">
      <c r="D2262" s="121"/>
      <c r="E2262" s="121"/>
      <c r="F2262" s="121"/>
      <c r="G2262" s="121"/>
      <c r="H2262" s="121"/>
      <c r="I2262" s="121"/>
      <c r="J2262" s="121"/>
      <c r="K2262" s="121"/>
      <c r="L2262" s="121"/>
      <c r="M2262" s="121"/>
      <c r="N2262" s="121"/>
      <c r="O2262" s="121"/>
      <c r="P2262" s="121"/>
      <c r="Q2262" s="121"/>
      <c r="T2262" s="122"/>
      <c r="U2262" s="122"/>
      <c r="V2262" s="122"/>
      <c r="W2262" s="122"/>
      <c r="X2262" s="122"/>
      <c r="Y2262" s="98"/>
      <c r="Z2262" s="133"/>
      <c r="AA2262" s="122"/>
      <c r="AB2262" s="98"/>
    </row>
    <row r="2263" spans="4:28" x14ac:dyDescent="0.25">
      <c r="D2263" s="121"/>
      <c r="E2263" s="121"/>
      <c r="F2263" s="121"/>
      <c r="G2263" s="121"/>
      <c r="H2263" s="121"/>
      <c r="I2263" s="121"/>
      <c r="J2263" s="121"/>
      <c r="K2263" s="121"/>
      <c r="L2263" s="121"/>
      <c r="M2263" s="121"/>
      <c r="N2263" s="121"/>
      <c r="O2263" s="121"/>
      <c r="P2263" s="121"/>
      <c r="Q2263" s="121"/>
      <c r="T2263" s="122"/>
      <c r="U2263" s="122"/>
      <c r="V2263" s="122"/>
      <c r="W2263" s="122"/>
      <c r="X2263" s="122"/>
      <c r="Y2263" s="98"/>
      <c r="Z2263" s="133"/>
      <c r="AA2263" s="122"/>
      <c r="AB2263" s="98"/>
    </row>
    <row r="2264" spans="4:28" x14ac:dyDescent="0.25">
      <c r="D2264" s="121"/>
      <c r="E2264" s="121"/>
      <c r="F2264" s="121"/>
      <c r="G2264" s="121"/>
      <c r="H2264" s="121"/>
      <c r="I2264" s="121"/>
      <c r="J2264" s="121"/>
      <c r="K2264" s="121"/>
      <c r="L2264" s="121"/>
      <c r="M2264" s="121"/>
      <c r="N2264" s="121"/>
      <c r="O2264" s="121"/>
      <c r="P2264" s="121"/>
      <c r="Q2264" s="121"/>
      <c r="T2264" s="122"/>
      <c r="U2264" s="122"/>
      <c r="V2264" s="122"/>
      <c r="W2264" s="122"/>
      <c r="X2264" s="122"/>
      <c r="Y2264" s="98"/>
      <c r="Z2264" s="133"/>
      <c r="AA2264" s="122"/>
      <c r="AB2264" s="98"/>
    </row>
    <row r="2265" spans="4:28" x14ac:dyDescent="0.25">
      <c r="D2265" s="121"/>
      <c r="E2265" s="121"/>
      <c r="F2265" s="121"/>
      <c r="G2265" s="121"/>
      <c r="H2265" s="121"/>
      <c r="I2265" s="121"/>
      <c r="J2265" s="121"/>
      <c r="K2265" s="121"/>
      <c r="L2265" s="121"/>
      <c r="M2265" s="121"/>
      <c r="N2265" s="121"/>
      <c r="O2265" s="121"/>
      <c r="P2265" s="121"/>
      <c r="Q2265" s="121"/>
      <c r="T2265" s="122"/>
      <c r="U2265" s="122"/>
      <c r="V2265" s="122"/>
      <c r="W2265" s="122"/>
      <c r="X2265" s="122"/>
      <c r="Y2265" s="98"/>
      <c r="Z2265" s="133"/>
      <c r="AA2265" s="122"/>
      <c r="AB2265" s="98"/>
    </row>
    <row r="2266" spans="4:28" x14ac:dyDescent="0.25">
      <c r="D2266" s="121"/>
      <c r="E2266" s="121"/>
      <c r="F2266" s="121"/>
      <c r="G2266" s="121"/>
      <c r="H2266" s="121"/>
      <c r="I2266" s="121"/>
      <c r="J2266" s="121"/>
      <c r="K2266" s="121"/>
      <c r="L2266" s="121"/>
      <c r="M2266" s="121"/>
      <c r="N2266" s="121"/>
      <c r="O2266" s="121"/>
      <c r="P2266" s="121"/>
      <c r="Q2266" s="121"/>
      <c r="T2266" s="122"/>
      <c r="U2266" s="122"/>
      <c r="V2266" s="122"/>
      <c r="W2266" s="122"/>
      <c r="X2266" s="122"/>
      <c r="Y2266" s="98"/>
      <c r="Z2266" s="133"/>
      <c r="AA2266" s="122"/>
      <c r="AB2266" s="98"/>
    </row>
    <row r="2267" spans="4:28" x14ac:dyDescent="0.25">
      <c r="D2267" s="121"/>
      <c r="E2267" s="121"/>
      <c r="F2267" s="121"/>
      <c r="G2267" s="121"/>
      <c r="H2267" s="121"/>
      <c r="I2267" s="121"/>
      <c r="J2267" s="121"/>
      <c r="K2267" s="121"/>
      <c r="L2267" s="121"/>
      <c r="M2267" s="121"/>
      <c r="N2267" s="121"/>
      <c r="O2267" s="121"/>
      <c r="P2267" s="121"/>
      <c r="Q2267" s="121"/>
      <c r="T2267" s="122"/>
      <c r="U2267" s="122"/>
      <c r="V2267" s="122"/>
      <c r="W2267" s="122"/>
      <c r="X2267" s="122"/>
      <c r="Y2267" s="98"/>
      <c r="Z2267" s="133"/>
      <c r="AA2267" s="122"/>
      <c r="AB2267" s="98"/>
    </row>
    <row r="2268" spans="4:28" x14ac:dyDescent="0.25">
      <c r="D2268" s="121"/>
      <c r="E2268" s="121"/>
      <c r="F2268" s="121"/>
      <c r="G2268" s="121"/>
      <c r="H2268" s="121"/>
      <c r="I2268" s="121"/>
      <c r="J2268" s="121"/>
      <c r="K2268" s="121"/>
      <c r="L2268" s="121"/>
      <c r="M2268" s="121"/>
      <c r="N2268" s="121"/>
      <c r="O2268" s="121"/>
      <c r="P2268" s="121"/>
      <c r="Q2268" s="121"/>
      <c r="T2268" s="122"/>
      <c r="U2268" s="122"/>
      <c r="V2268" s="122"/>
      <c r="W2268" s="122"/>
      <c r="X2268" s="122"/>
      <c r="Y2268" s="98"/>
      <c r="Z2268" s="133"/>
      <c r="AA2268" s="122"/>
      <c r="AB2268" s="98"/>
    </row>
    <row r="2269" spans="4:28" x14ac:dyDescent="0.25">
      <c r="D2269" s="121"/>
      <c r="E2269" s="121"/>
      <c r="F2269" s="121"/>
      <c r="G2269" s="121"/>
      <c r="H2269" s="121"/>
      <c r="I2269" s="121"/>
      <c r="J2269" s="121"/>
      <c r="K2269" s="121"/>
      <c r="L2269" s="121"/>
      <c r="M2269" s="121"/>
      <c r="N2269" s="121"/>
      <c r="O2269" s="121"/>
      <c r="P2269" s="121"/>
      <c r="Q2269" s="121"/>
      <c r="T2269" s="122"/>
      <c r="U2269" s="122"/>
      <c r="V2269" s="122"/>
      <c r="W2269" s="122"/>
      <c r="X2269" s="122"/>
      <c r="Y2269" s="98"/>
      <c r="Z2269" s="133"/>
      <c r="AA2269" s="122"/>
      <c r="AB2269" s="98"/>
    </row>
    <row r="2270" spans="4:28" x14ac:dyDescent="0.25">
      <c r="D2270" s="121"/>
      <c r="E2270" s="121"/>
      <c r="F2270" s="121"/>
      <c r="G2270" s="121"/>
      <c r="H2270" s="121"/>
      <c r="I2270" s="121"/>
      <c r="J2270" s="121"/>
      <c r="K2270" s="121"/>
      <c r="L2270" s="121"/>
      <c r="M2270" s="121"/>
      <c r="N2270" s="121"/>
      <c r="O2270" s="121"/>
      <c r="P2270" s="121"/>
      <c r="Q2270" s="121"/>
      <c r="T2270" s="122"/>
      <c r="U2270" s="122"/>
      <c r="V2270" s="122"/>
      <c r="W2270" s="122"/>
      <c r="X2270" s="122"/>
      <c r="Y2270" s="98"/>
      <c r="Z2270" s="133"/>
      <c r="AA2270" s="122"/>
      <c r="AB2270" s="98"/>
    </row>
    <row r="2271" spans="4:28" x14ac:dyDescent="0.25">
      <c r="D2271" s="121"/>
      <c r="E2271" s="121"/>
      <c r="F2271" s="121"/>
      <c r="G2271" s="121"/>
      <c r="H2271" s="121"/>
      <c r="I2271" s="121"/>
      <c r="J2271" s="121"/>
      <c r="K2271" s="121"/>
      <c r="L2271" s="121"/>
      <c r="M2271" s="121"/>
      <c r="N2271" s="121"/>
      <c r="O2271" s="121"/>
      <c r="P2271" s="121"/>
      <c r="Q2271" s="121"/>
      <c r="T2271" s="122"/>
      <c r="U2271" s="122"/>
      <c r="V2271" s="122"/>
      <c r="W2271" s="122"/>
      <c r="X2271" s="122"/>
      <c r="Y2271" s="98"/>
      <c r="Z2271" s="133"/>
      <c r="AA2271" s="122"/>
      <c r="AB2271" s="98"/>
    </row>
    <row r="2272" spans="4:28" x14ac:dyDescent="0.25">
      <c r="D2272" s="121"/>
      <c r="E2272" s="121"/>
      <c r="F2272" s="121"/>
      <c r="G2272" s="121"/>
      <c r="H2272" s="121"/>
      <c r="I2272" s="121"/>
      <c r="J2272" s="121"/>
      <c r="K2272" s="121"/>
      <c r="L2272" s="121"/>
      <c r="M2272" s="121"/>
      <c r="N2272" s="121"/>
      <c r="O2272" s="121"/>
      <c r="P2272" s="121"/>
      <c r="Q2272" s="121"/>
      <c r="T2272" s="122"/>
      <c r="U2272" s="122"/>
      <c r="V2272" s="122"/>
      <c r="W2272" s="122"/>
      <c r="X2272" s="122"/>
      <c r="Y2272" s="98"/>
      <c r="Z2272" s="133"/>
      <c r="AA2272" s="122"/>
      <c r="AB2272" s="98"/>
    </row>
    <row r="2273" spans="4:28" x14ac:dyDescent="0.25">
      <c r="D2273" s="121"/>
      <c r="E2273" s="121"/>
      <c r="F2273" s="121"/>
      <c r="G2273" s="121"/>
      <c r="H2273" s="121"/>
      <c r="I2273" s="121"/>
      <c r="J2273" s="121"/>
      <c r="K2273" s="121"/>
      <c r="L2273" s="121"/>
      <c r="M2273" s="121"/>
      <c r="N2273" s="121"/>
      <c r="O2273" s="121"/>
      <c r="P2273" s="121"/>
      <c r="Q2273" s="121"/>
      <c r="T2273" s="122"/>
      <c r="U2273" s="122"/>
      <c r="V2273" s="122"/>
      <c r="W2273" s="122"/>
      <c r="X2273" s="122"/>
      <c r="Y2273" s="98"/>
      <c r="Z2273" s="133"/>
      <c r="AA2273" s="122"/>
      <c r="AB2273" s="98"/>
    </row>
    <row r="2274" spans="4:28" x14ac:dyDescent="0.25">
      <c r="D2274" s="121"/>
      <c r="E2274" s="121"/>
      <c r="F2274" s="121"/>
      <c r="G2274" s="121"/>
      <c r="H2274" s="121"/>
      <c r="I2274" s="121"/>
      <c r="J2274" s="121"/>
      <c r="K2274" s="121"/>
      <c r="L2274" s="121"/>
      <c r="M2274" s="121"/>
      <c r="N2274" s="121"/>
      <c r="O2274" s="121"/>
      <c r="P2274" s="121"/>
      <c r="Q2274" s="121"/>
      <c r="T2274" s="122"/>
      <c r="U2274" s="122"/>
      <c r="V2274" s="122"/>
      <c r="W2274" s="122"/>
      <c r="X2274" s="122"/>
      <c r="Y2274" s="98"/>
      <c r="Z2274" s="133"/>
      <c r="AA2274" s="122"/>
      <c r="AB2274" s="98"/>
    </row>
    <row r="2275" spans="4:28" x14ac:dyDescent="0.25">
      <c r="D2275" s="121"/>
      <c r="E2275" s="121"/>
      <c r="F2275" s="121"/>
      <c r="G2275" s="121"/>
      <c r="H2275" s="121"/>
      <c r="I2275" s="121"/>
      <c r="J2275" s="121"/>
      <c r="K2275" s="121"/>
      <c r="L2275" s="121"/>
      <c r="M2275" s="121"/>
      <c r="N2275" s="121"/>
      <c r="O2275" s="121"/>
      <c r="P2275" s="121"/>
      <c r="Q2275" s="121"/>
      <c r="T2275" s="122"/>
      <c r="U2275" s="122"/>
      <c r="V2275" s="122"/>
      <c r="W2275" s="122"/>
      <c r="X2275" s="122"/>
      <c r="Y2275" s="98"/>
      <c r="Z2275" s="133"/>
      <c r="AA2275" s="122"/>
      <c r="AB2275" s="98"/>
    </row>
    <row r="2276" spans="4:28" x14ac:dyDescent="0.25">
      <c r="D2276" s="121"/>
      <c r="E2276" s="121"/>
      <c r="F2276" s="121"/>
      <c r="G2276" s="121"/>
      <c r="H2276" s="121"/>
      <c r="I2276" s="121"/>
      <c r="J2276" s="121"/>
      <c r="K2276" s="121"/>
      <c r="L2276" s="121"/>
      <c r="M2276" s="121"/>
      <c r="N2276" s="121"/>
      <c r="O2276" s="121"/>
      <c r="P2276" s="121"/>
      <c r="Q2276" s="121"/>
      <c r="T2276" s="122"/>
      <c r="U2276" s="122"/>
      <c r="V2276" s="122"/>
      <c r="W2276" s="122"/>
      <c r="X2276" s="122"/>
      <c r="Y2276" s="98"/>
      <c r="Z2276" s="133"/>
      <c r="AA2276" s="122"/>
      <c r="AB2276" s="98"/>
    </row>
    <row r="2277" spans="4:28" x14ac:dyDescent="0.25">
      <c r="D2277" s="121"/>
      <c r="E2277" s="121"/>
      <c r="F2277" s="121"/>
      <c r="G2277" s="121"/>
      <c r="H2277" s="121"/>
      <c r="I2277" s="121"/>
      <c r="J2277" s="121"/>
      <c r="K2277" s="121"/>
      <c r="L2277" s="121"/>
      <c r="M2277" s="121"/>
      <c r="N2277" s="121"/>
      <c r="O2277" s="121"/>
      <c r="P2277" s="121"/>
      <c r="Q2277" s="121"/>
      <c r="T2277" s="122"/>
      <c r="U2277" s="122"/>
      <c r="V2277" s="122"/>
      <c r="W2277" s="122"/>
      <c r="X2277" s="122"/>
      <c r="Y2277" s="98"/>
      <c r="Z2277" s="133"/>
      <c r="AA2277" s="122"/>
      <c r="AB2277" s="98"/>
    </row>
    <row r="2278" spans="4:28" x14ac:dyDescent="0.25">
      <c r="D2278" s="121"/>
      <c r="E2278" s="121"/>
      <c r="F2278" s="121"/>
      <c r="G2278" s="121"/>
      <c r="H2278" s="121"/>
      <c r="I2278" s="121"/>
      <c r="J2278" s="121"/>
      <c r="K2278" s="121"/>
      <c r="L2278" s="121"/>
      <c r="M2278" s="121"/>
      <c r="N2278" s="121"/>
      <c r="O2278" s="121"/>
      <c r="P2278" s="121"/>
      <c r="Q2278" s="121"/>
      <c r="T2278" s="122"/>
      <c r="U2278" s="122"/>
      <c r="V2278" s="122"/>
      <c r="W2278" s="122"/>
      <c r="X2278" s="122"/>
      <c r="Y2278" s="98"/>
      <c r="Z2278" s="133"/>
      <c r="AA2278" s="122"/>
      <c r="AB2278" s="98"/>
    </row>
    <row r="2279" spans="4:28" x14ac:dyDescent="0.25">
      <c r="D2279" s="121"/>
      <c r="E2279" s="121"/>
      <c r="F2279" s="121"/>
      <c r="G2279" s="121"/>
      <c r="H2279" s="121"/>
      <c r="I2279" s="121"/>
      <c r="J2279" s="121"/>
      <c r="K2279" s="121"/>
      <c r="L2279" s="121"/>
      <c r="M2279" s="121"/>
      <c r="N2279" s="121"/>
      <c r="O2279" s="121"/>
      <c r="P2279" s="121"/>
      <c r="Q2279" s="121"/>
      <c r="T2279" s="122"/>
      <c r="U2279" s="122"/>
      <c r="V2279" s="122"/>
      <c r="W2279" s="122"/>
      <c r="X2279" s="122"/>
      <c r="Y2279" s="98"/>
      <c r="Z2279" s="133"/>
      <c r="AA2279" s="122"/>
      <c r="AB2279" s="98"/>
    </row>
    <row r="2280" spans="4:28" x14ac:dyDescent="0.25">
      <c r="D2280" s="121"/>
      <c r="E2280" s="121"/>
      <c r="F2280" s="121"/>
      <c r="G2280" s="121"/>
      <c r="H2280" s="121"/>
      <c r="I2280" s="121"/>
      <c r="J2280" s="121"/>
      <c r="K2280" s="121"/>
      <c r="L2280" s="121"/>
      <c r="M2280" s="121"/>
      <c r="N2280" s="121"/>
      <c r="O2280" s="121"/>
      <c r="P2280" s="121"/>
      <c r="Q2280" s="121"/>
      <c r="T2280" s="122"/>
      <c r="U2280" s="122"/>
      <c r="V2280" s="122"/>
      <c r="W2280" s="122"/>
      <c r="X2280" s="122"/>
      <c r="Y2280" s="98"/>
      <c r="Z2280" s="133"/>
      <c r="AA2280" s="122"/>
      <c r="AB2280" s="98"/>
    </row>
    <row r="2281" spans="4:28" x14ac:dyDescent="0.25">
      <c r="D2281" s="121"/>
      <c r="E2281" s="121"/>
      <c r="F2281" s="121"/>
      <c r="G2281" s="121"/>
      <c r="H2281" s="121"/>
      <c r="I2281" s="121"/>
      <c r="J2281" s="121"/>
      <c r="K2281" s="121"/>
      <c r="L2281" s="121"/>
      <c r="M2281" s="121"/>
      <c r="N2281" s="121"/>
      <c r="O2281" s="121"/>
      <c r="P2281" s="121"/>
      <c r="Q2281" s="121"/>
      <c r="T2281" s="122"/>
      <c r="U2281" s="122"/>
      <c r="V2281" s="122"/>
      <c r="W2281" s="122"/>
      <c r="X2281" s="122"/>
      <c r="Y2281" s="98"/>
      <c r="Z2281" s="133"/>
      <c r="AA2281" s="122"/>
      <c r="AB2281" s="98"/>
    </row>
    <row r="2282" spans="4:28" x14ac:dyDescent="0.25">
      <c r="D2282" s="121"/>
      <c r="E2282" s="121"/>
      <c r="F2282" s="121"/>
      <c r="G2282" s="121"/>
      <c r="H2282" s="121"/>
      <c r="I2282" s="121"/>
      <c r="J2282" s="121"/>
      <c r="K2282" s="121"/>
      <c r="L2282" s="121"/>
      <c r="M2282" s="121"/>
      <c r="N2282" s="121"/>
      <c r="O2282" s="121"/>
      <c r="P2282" s="121"/>
      <c r="Q2282" s="121"/>
      <c r="T2282" s="122"/>
      <c r="U2282" s="122"/>
      <c r="V2282" s="122"/>
      <c r="W2282" s="122"/>
      <c r="X2282" s="122"/>
      <c r="Y2282" s="98"/>
      <c r="Z2282" s="133"/>
      <c r="AA2282" s="122"/>
      <c r="AB2282" s="98"/>
    </row>
    <row r="2283" spans="4:28" x14ac:dyDescent="0.25">
      <c r="D2283" s="121"/>
      <c r="E2283" s="121"/>
      <c r="F2283" s="121"/>
      <c r="G2283" s="121"/>
      <c r="H2283" s="121"/>
      <c r="I2283" s="121"/>
      <c r="J2283" s="121"/>
      <c r="K2283" s="121"/>
      <c r="L2283" s="121"/>
      <c r="M2283" s="121"/>
      <c r="N2283" s="121"/>
      <c r="O2283" s="121"/>
      <c r="P2283" s="121"/>
      <c r="Q2283" s="121"/>
      <c r="T2283" s="122"/>
      <c r="U2283" s="122"/>
      <c r="V2283" s="122"/>
      <c r="W2283" s="122"/>
      <c r="X2283" s="122"/>
      <c r="Y2283" s="98"/>
      <c r="Z2283" s="133"/>
      <c r="AA2283" s="122"/>
      <c r="AB2283" s="98"/>
    </row>
    <row r="2284" spans="4:28" x14ac:dyDescent="0.25">
      <c r="D2284" s="121"/>
      <c r="E2284" s="121"/>
      <c r="F2284" s="121"/>
      <c r="G2284" s="121"/>
      <c r="H2284" s="121"/>
      <c r="I2284" s="121"/>
      <c r="J2284" s="121"/>
      <c r="K2284" s="121"/>
      <c r="L2284" s="121"/>
      <c r="M2284" s="121"/>
      <c r="N2284" s="121"/>
      <c r="O2284" s="121"/>
      <c r="P2284" s="121"/>
      <c r="Q2284" s="121"/>
      <c r="T2284" s="122"/>
      <c r="U2284" s="122"/>
      <c r="V2284" s="122"/>
      <c r="W2284" s="122"/>
      <c r="X2284" s="122"/>
      <c r="Y2284" s="98"/>
      <c r="Z2284" s="133"/>
      <c r="AA2284" s="122"/>
      <c r="AB2284" s="98"/>
    </row>
    <row r="2285" spans="4:28" x14ac:dyDescent="0.25">
      <c r="D2285" s="121"/>
      <c r="E2285" s="121"/>
      <c r="F2285" s="121"/>
      <c r="G2285" s="121"/>
      <c r="H2285" s="121"/>
      <c r="I2285" s="121"/>
      <c r="J2285" s="121"/>
      <c r="K2285" s="121"/>
      <c r="L2285" s="121"/>
      <c r="M2285" s="121"/>
      <c r="N2285" s="121"/>
      <c r="O2285" s="121"/>
      <c r="P2285" s="121"/>
      <c r="Q2285" s="121"/>
      <c r="T2285" s="122"/>
      <c r="U2285" s="122"/>
      <c r="V2285" s="122"/>
      <c r="W2285" s="122"/>
      <c r="X2285" s="122"/>
      <c r="Y2285" s="98"/>
      <c r="Z2285" s="133"/>
      <c r="AA2285" s="122"/>
      <c r="AB2285" s="98"/>
    </row>
    <row r="2286" spans="4:28" x14ac:dyDescent="0.25">
      <c r="D2286" s="121"/>
      <c r="E2286" s="121"/>
      <c r="F2286" s="121"/>
      <c r="G2286" s="121"/>
      <c r="H2286" s="121"/>
      <c r="I2286" s="121"/>
      <c r="J2286" s="121"/>
      <c r="K2286" s="121"/>
      <c r="L2286" s="121"/>
      <c r="M2286" s="121"/>
      <c r="N2286" s="121"/>
      <c r="O2286" s="121"/>
      <c r="P2286" s="121"/>
      <c r="Q2286" s="121"/>
      <c r="T2286" s="122"/>
      <c r="U2286" s="122"/>
      <c r="V2286" s="122"/>
      <c r="W2286" s="122"/>
      <c r="X2286" s="122"/>
      <c r="Y2286" s="98"/>
      <c r="Z2286" s="133"/>
      <c r="AA2286" s="122"/>
      <c r="AB2286" s="98"/>
    </row>
    <row r="2287" spans="4:28" x14ac:dyDescent="0.25">
      <c r="D2287" s="121"/>
      <c r="E2287" s="121"/>
      <c r="F2287" s="121"/>
      <c r="G2287" s="121"/>
      <c r="H2287" s="121"/>
      <c r="I2287" s="121"/>
      <c r="J2287" s="121"/>
      <c r="K2287" s="121"/>
      <c r="L2287" s="121"/>
      <c r="M2287" s="121"/>
      <c r="N2287" s="121"/>
      <c r="O2287" s="121"/>
      <c r="P2287" s="121"/>
      <c r="Q2287" s="121"/>
      <c r="T2287" s="122"/>
      <c r="U2287" s="122"/>
      <c r="V2287" s="122"/>
      <c r="W2287" s="122"/>
      <c r="X2287" s="122"/>
      <c r="Y2287" s="98"/>
      <c r="Z2287" s="133"/>
      <c r="AA2287" s="122"/>
      <c r="AB2287" s="98"/>
    </row>
    <row r="2288" spans="4:28" x14ac:dyDescent="0.25">
      <c r="D2288" s="121"/>
      <c r="E2288" s="121"/>
      <c r="F2288" s="121"/>
      <c r="G2288" s="121"/>
      <c r="H2288" s="121"/>
      <c r="I2288" s="121"/>
      <c r="J2288" s="121"/>
      <c r="K2288" s="121"/>
      <c r="L2288" s="121"/>
      <c r="M2288" s="121"/>
      <c r="N2288" s="121"/>
      <c r="O2288" s="121"/>
      <c r="P2288" s="121"/>
      <c r="Q2288" s="121"/>
      <c r="T2288" s="122"/>
      <c r="U2288" s="122"/>
      <c r="V2288" s="122"/>
      <c r="W2288" s="122"/>
      <c r="X2288" s="122"/>
      <c r="Y2288" s="98"/>
      <c r="Z2288" s="133"/>
      <c r="AA2288" s="122"/>
      <c r="AB2288" s="98"/>
    </row>
    <row r="2289" spans="4:28" x14ac:dyDescent="0.25">
      <c r="D2289" s="121"/>
      <c r="E2289" s="121"/>
      <c r="F2289" s="121"/>
      <c r="G2289" s="121"/>
      <c r="H2289" s="121"/>
      <c r="I2289" s="121"/>
      <c r="J2289" s="121"/>
      <c r="K2289" s="121"/>
      <c r="L2289" s="121"/>
      <c r="M2289" s="121"/>
      <c r="N2289" s="121"/>
      <c r="O2289" s="121"/>
      <c r="P2289" s="121"/>
      <c r="Q2289" s="121"/>
      <c r="T2289" s="122"/>
      <c r="U2289" s="122"/>
      <c r="V2289" s="122"/>
      <c r="W2289" s="122"/>
      <c r="X2289" s="122"/>
      <c r="Y2289" s="98"/>
      <c r="Z2289" s="133"/>
      <c r="AA2289" s="122"/>
      <c r="AB2289" s="98"/>
    </row>
    <row r="2290" spans="4:28" x14ac:dyDescent="0.25">
      <c r="D2290" s="121"/>
      <c r="E2290" s="121"/>
      <c r="F2290" s="121"/>
      <c r="G2290" s="121"/>
      <c r="H2290" s="121"/>
      <c r="I2290" s="121"/>
      <c r="J2290" s="121"/>
      <c r="K2290" s="121"/>
      <c r="L2290" s="121"/>
      <c r="M2290" s="121"/>
      <c r="N2290" s="121"/>
      <c r="O2290" s="121"/>
      <c r="P2290" s="121"/>
      <c r="Q2290" s="121"/>
      <c r="T2290" s="122"/>
      <c r="U2290" s="122"/>
      <c r="V2290" s="122"/>
      <c r="W2290" s="122"/>
      <c r="X2290" s="122"/>
      <c r="Y2290" s="98"/>
      <c r="Z2290" s="133"/>
      <c r="AA2290" s="122"/>
      <c r="AB2290" s="98"/>
    </row>
    <row r="2291" spans="4:28" x14ac:dyDescent="0.25">
      <c r="D2291" s="121"/>
      <c r="E2291" s="121"/>
      <c r="F2291" s="121"/>
      <c r="G2291" s="121"/>
      <c r="H2291" s="121"/>
      <c r="I2291" s="121"/>
      <c r="J2291" s="121"/>
      <c r="K2291" s="121"/>
      <c r="L2291" s="121"/>
      <c r="M2291" s="121"/>
      <c r="N2291" s="121"/>
      <c r="O2291" s="121"/>
      <c r="P2291" s="121"/>
      <c r="Q2291" s="121"/>
      <c r="T2291" s="122"/>
      <c r="U2291" s="122"/>
      <c r="V2291" s="122"/>
      <c r="W2291" s="122"/>
      <c r="X2291" s="122"/>
      <c r="Y2291" s="98"/>
      <c r="Z2291" s="133"/>
      <c r="AA2291" s="122"/>
      <c r="AB2291" s="98"/>
    </row>
    <row r="2292" spans="4:28" x14ac:dyDescent="0.25">
      <c r="D2292" s="121"/>
      <c r="E2292" s="121"/>
      <c r="F2292" s="121"/>
      <c r="G2292" s="121"/>
      <c r="H2292" s="121"/>
      <c r="I2292" s="121"/>
      <c r="J2292" s="121"/>
      <c r="K2292" s="121"/>
      <c r="L2292" s="121"/>
      <c r="M2292" s="121"/>
      <c r="N2292" s="121"/>
      <c r="O2292" s="121"/>
      <c r="P2292" s="121"/>
      <c r="Q2292" s="121"/>
      <c r="T2292" s="122"/>
      <c r="U2292" s="122"/>
      <c r="V2292" s="122"/>
      <c r="W2292" s="122"/>
      <c r="X2292" s="122"/>
      <c r="Y2292" s="98"/>
      <c r="Z2292" s="133"/>
      <c r="AA2292" s="122"/>
      <c r="AB2292" s="98"/>
    </row>
    <row r="2293" spans="4:28" x14ac:dyDescent="0.25">
      <c r="D2293" s="121"/>
      <c r="E2293" s="121"/>
      <c r="F2293" s="121"/>
      <c r="G2293" s="121"/>
      <c r="H2293" s="121"/>
      <c r="I2293" s="121"/>
      <c r="J2293" s="121"/>
      <c r="K2293" s="121"/>
      <c r="L2293" s="121"/>
      <c r="M2293" s="121"/>
      <c r="N2293" s="121"/>
      <c r="O2293" s="121"/>
      <c r="P2293" s="121"/>
      <c r="Q2293" s="121"/>
      <c r="T2293" s="122"/>
      <c r="U2293" s="122"/>
      <c r="V2293" s="122"/>
      <c r="W2293" s="122"/>
      <c r="X2293" s="122"/>
      <c r="Y2293" s="98"/>
      <c r="Z2293" s="133"/>
      <c r="AA2293" s="122"/>
      <c r="AB2293" s="98"/>
    </row>
    <row r="2294" spans="4:28" x14ac:dyDescent="0.25">
      <c r="D2294" s="121"/>
      <c r="E2294" s="121"/>
      <c r="F2294" s="121"/>
      <c r="G2294" s="121"/>
      <c r="H2294" s="121"/>
      <c r="I2294" s="121"/>
      <c r="J2294" s="121"/>
      <c r="K2294" s="121"/>
      <c r="L2294" s="121"/>
      <c r="M2294" s="121"/>
      <c r="N2294" s="121"/>
      <c r="O2294" s="121"/>
      <c r="P2294" s="121"/>
      <c r="Q2294" s="121"/>
      <c r="T2294" s="122"/>
      <c r="U2294" s="122"/>
      <c r="V2294" s="122"/>
      <c r="W2294" s="122"/>
      <c r="X2294" s="122"/>
      <c r="Y2294" s="98"/>
      <c r="Z2294" s="133"/>
      <c r="AA2294" s="122"/>
      <c r="AB2294" s="98"/>
    </row>
    <row r="2295" spans="4:28" x14ac:dyDescent="0.25">
      <c r="D2295" s="121"/>
      <c r="E2295" s="121"/>
      <c r="F2295" s="121"/>
      <c r="G2295" s="121"/>
      <c r="H2295" s="121"/>
      <c r="I2295" s="121"/>
      <c r="J2295" s="121"/>
      <c r="K2295" s="121"/>
      <c r="L2295" s="121"/>
      <c r="M2295" s="121"/>
      <c r="N2295" s="121"/>
      <c r="O2295" s="121"/>
      <c r="P2295" s="121"/>
      <c r="Q2295" s="121"/>
      <c r="T2295" s="122"/>
      <c r="U2295" s="122"/>
      <c r="V2295" s="122"/>
      <c r="W2295" s="122"/>
      <c r="X2295" s="122"/>
      <c r="Y2295" s="98"/>
      <c r="Z2295" s="133"/>
      <c r="AA2295" s="122"/>
      <c r="AB2295" s="98"/>
    </row>
    <row r="2296" spans="4:28" x14ac:dyDescent="0.25">
      <c r="D2296" s="121"/>
      <c r="E2296" s="121"/>
      <c r="F2296" s="121"/>
      <c r="G2296" s="121"/>
      <c r="H2296" s="121"/>
      <c r="I2296" s="121"/>
      <c r="J2296" s="121"/>
      <c r="K2296" s="121"/>
      <c r="L2296" s="121"/>
      <c r="M2296" s="121"/>
      <c r="N2296" s="121"/>
      <c r="O2296" s="121"/>
      <c r="P2296" s="121"/>
      <c r="Q2296" s="121"/>
      <c r="T2296" s="122"/>
      <c r="U2296" s="122"/>
      <c r="V2296" s="122"/>
      <c r="W2296" s="122"/>
      <c r="X2296" s="122"/>
      <c r="Y2296" s="98"/>
      <c r="Z2296" s="133"/>
      <c r="AA2296" s="122"/>
      <c r="AB2296" s="98"/>
    </row>
    <row r="2297" spans="4:28" x14ac:dyDescent="0.25">
      <c r="D2297" s="121"/>
      <c r="E2297" s="121"/>
      <c r="F2297" s="121"/>
      <c r="G2297" s="121"/>
      <c r="H2297" s="121"/>
      <c r="I2297" s="121"/>
      <c r="J2297" s="121"/>
      <c r="K2297" s="121"/>
      <c r="L2297" s="121"/>
      <c r="M2297" s="121"/>
      <c r="N2297" s="121"/>
      <c r="O2297" s="121"/>
      <c r="P2297" s="121"/>
      <c r="Q2297" s="121"/>
      <c r="T2297" s="122"/>
      <c r="U2297" s="122"/>
      <c r="V2297" s="122"/>
      <c r="W2297" s="122"/>
      <c r="X2297" s="122"/>
      <c r="Y2297" s="98"/>
      <c r="Z2297" s="133"/>
      <c r="AA2297" s="122"/>
      <c r="AB2297" s="98"/>
    </row>
    <row r="2298" spans="4:28" x14ac:dyDescent="0.25">
      <c r="D2298" s="121"/>
      <c r="E2298" s="121"/>
      <c r="F2298" s="121"/>
      <c r="G2298" s="121"/>
      <c r="H2298" s="121"/>
      <c r="I2298" s="121"/>
      <c r="J2298" s="121"/>
      <c r="K2298" s="121"/>
      <c r="L2298" s="121"/>
      <c r="M2298" s="121"/>
      <c r="N2298" s="121"/>
      <c r="O2298" s="121"/>
      <c r="P2298" s="121"/>
      <c r="Q2298" s="121"/>
      <c r="T2298" s="122"/>
      <c r="U2298" s="122"/>
      <c r="V2298" s="122"/>
      <c r="W2298" s="122"/>
      <c r="X2298" s="122"/>
      <c r="Y2298" s="98"/>
      <c r="Z2298" s="133"/>
      <c r="AA2298" s="122"/>
      <c r="AB2298" s="98"/>
    </row>
    <row r="2299" spans="4:28" x14ac:dyDescent="0.25">
      <c r="D2299" s="121"/>
      <c r="E2299" s="121"/>
      <c r="F2299" s="121"/>
      <c r="G2299" s="121"/>
      <c r="H2299" s="121"/>
      <c r="I2299" s="121"/>
      <c r="J2299" s="121"/>
      <c r="K2299" s="121"/>
      <c r="L2299" s="121"/>
      <c r="M2299" s="121"/>
      <c r="N2299" s="121"/>
      <c r="O2299" s="121"/>
      <c r="P2299" s="121"/>
      <c r="Q2299" s="121"/>
      <c r="T2299" s="122"/>
      <c r="U2299" s="122"/>
      <c r="V2299" s="122"/>
      <c r="W2299" s="122"/>
      <c r="X2299" s="122"/>
      <c r="Y2299" s="98"/>
      <c r="Z2299" s="133"/>
      <c r="AA2299" s="122"/>
      <c r="AB2299" s="98"/>
    </row>
    <row r="2300" spans="4:28" x14ac:dyDescent="0.25">
      <c r="D2300" s="121"/>
      <c r="E2300" s="121"/>
      <c r="F2300" s="121"/>
      <c r="G2300" s="121"/>
      <c r="H2300" s="121"/>
      <c r="I2300" s="121"/>
      <c r="J2300" s="121"/>
      <c r="K2300" s="121"/>
      <c r="L2300" s="121"/>
      <c r="M2300" s="121"/>
      <c r="N2300" s="121"/>
      <c r="O2300" s="121"/>
      <c r="P2300" s="121"/>
      <c r="Q2300" s="121"/>
      <c r="T2300" s="122"/>
      <c r="U2300" s="122"/>
      <c r="V2300" s="122"/>
      <c r="W2300" s="122"/>
      <c r="X2300" s="122"/>
      <c r="Y2300" s="98"/>
      <c r="Z2300" s="133"/>
      <c r="AA2300" s="122"/>
      <c r="AB2300" s="98"/>
    </row>
    <row r="2301" spans="4:28" x14ac:dyDescent="0.25">
      <c r="D2301" s="121"/>
      <c r="E2301" s="121"/>
      <c r="F2301" s="121"/>
      <c r="G2301" s="121"/>
      <c r="H2301" s="121"/>
      <c r="I2301" s="121"/>
      <c r="J2301" s="121"/>
      <c r="K2301" s="121"/>
      <c r="L2301" s="121"/>
      <c r="M2301" s="121"/>
      <c r="N2301" s="121"/>
      <c r="O2301" s="121"/>
      <c r="P2301" s="121"/>
      <c r="Q2301" s="121"/>
      <c r="T2301" s="122"/>
      <c r="U2301" s="122"/>
      <c r="V2301" s="122"/>
      <c r="W2301" s="122"/>
      <c r="X2301" s="122"/>
      <c r="Y2301" s="98"/>
      <c r="Z2301" s="133"/>
      <c r="AA2301" s="122"/>
      <c r="AB2301" s="98"/>
    </row>
    <row r="2302" spans="4:28" x14ac:dyDescent="0.25">
      <c r="D2302" s="121"/>
      <c r="E2302" s="121"/>
      <c r="F2302" s="121"/>
      <c r="G2302" s="121"/>
      <c r="H2302" s="121"/>
      <c r="I2302" s="121"/>
      <c r="J2302" s="121"/>
      <c r="K2302" s="121"/>
      <c r="L2302" s="121"/>
      <c r="M2302" s="121"/>
      <c r="N2302" s="121"/>
      <c r="O2302" s="121"/>
      <c r="P2302" s="121"/>
      <c r="Q2302" s="121"/>
      <c r="T2302" s="122"/>
      <c r="U2302" s="122"/>
      <c r="V2302" s="122"/>
      <c r="W2302" s="122"/>
      <c r="X2302" s="122"/>
      <c r="Y2302" s="98"/>
      <c r="Z2302" s="133"/>
      <c r="AA2302" s="122"/>
      <c r="AB2302" s="98"/>
    </row>
    <row r="2303" spans="4:28" x14ac:dyDescent="0.25">
      <c r="D2303" s="121"/>
      <c r="E2303" s="121"/>
      <c r="F2303" s="121"/>
      <c r="G2303" s="121"/>
      <c r="H2303" s="121"/>
      <c r="I2303" s="121"/>
      <c r="J2303" s="121"/>
      <c r="K2303" s="121"/>
      <c r="L2303" s="121"/>
      <c r="M2303" s="121"/>
      <c r="N2303" s="121"/>
      <c r="O2303" s="121"/>
      <c r="P2303" s="121"/>
      <c r="Q2303" s="121"/>
      <c r="T2303" s="122"/>
      <c r="U2303" s="122"/>
      <c r="V2303" s="122"/>
      <c r="W2303" s="122"/>
      <c r="X2303" s="122"/>
      <c r="Y2303" s="98"/>
      <c r="Z2303" s="133"/>
      <c r="AA2303" s="122"/>
      <c r="AB2303" s="98"/>
    </row>
    <row r="2304" spans="4:28" x14ac:dyDescent="0.25">
      <c r="D2304" s="121"/>
      <c r="E2304" s="121"/>
      <c r="F2304" s="121"/>
      <c r="G2304" s="121"/>
      <c r="H2304" s="121"/>
      <c r="I2304" s="121"/>
      <c r="J2304" s="121"/>
      <c r="K2304" s="121"/>
      <c r="L2304" s="121"/>
      <c r="M2304" s="121"/>
      <c r="N2304" s="121"/>
      <c r="O2304" s="121"/>
      <c r="P2304" s="121"/>
      <c r="Q2304" s="121"/>
      <c r="T2304" s="122"/>
      <c r="U2304" s="122"/>
      <c r="V2304" s="122"/>
      <c r="W2304" s="122"/>
      <c r="X2304" s="122"/>
      <c r="Y2304" s="98"/>
      <c r="Z2304" s="133"/>
      <c r="AA2304" s="122"/>
      <c r="AB2304" s="98"/>
    </row>
    <row r="2305" spans="4:28" x14ac:dyDescent="0.25">
      <c r="D2305" s="121"/>
      <c r="E2305" s="121"/>
      <c r="F2305" s="121"/>
      <c r="G2305" s="121"/>
      <c r="H2305" s="121"/>
      <c r="I2305" s="121"/>
      <c r="J2305" s="121"/>
      <c r="K2305" s="121"/>
      <c r="L2305" s="121"/>
      <c r="M2305" s="121"/>
      <c r="N2305" s="121"/>
      <c r="O2305" s="121"/>
      <c r="P2305" s="121"/>
      <c r="Q2305" s="121"/>
      <c r="T2305" s="122"/>
      <c r="U2305" s="122"/>
      <c r="V2305" s="122"/>
      <c r="W2305" s="122"/>
      <c r="X2305" s="122"/>
      <c r="Y2305" s="98"/>
      <c r="Z2305" s="133"/>
      <c r="AA2305" s="122"/>
      <c r="AB2305" s="98"/>
    </row>
    <row r="2306" spans="4:28" x14ac:dyDescent="0.25">
      <c r="D2306" s="121"/>
      <c r="E2306" s="121"/>
      <c r="F2306" s="121"/>
      <c r="G2306" s="121"/>
      <c r="H2306" s="121"/>
      <c r="I2306" s="121"/>
      <c r="J2306" s="121"/>
      <c r="K2306" s="121"/>
      <c r="L2306" s="121"/>
      <c r="M2306" s="121"/>
      <c r="N2306" s="121"/>
      <c r="O2306" s="121"/>
      <c r="P2306" s="121"/>
      <c r="Q2306" s="121"/>
      <c r="T2306" s="122"/>
      <c r="U2306" s="122"/>
      <c r="V2306" s="122"/>
      <c r="W2306" s="122"/>
      <c r="X2306" s="122"/>
      <c r="Y2306" s="98"/>
      <c r="Z2306" s="133"/>
      <c r="AA2306" s="122"/>
      <c r="AB2306" s="98"/>
    </row>
    <row r="2307" spans="4:28" x14ac:dyDescent="0.25">
      <c r="D2307" s="121"/>
      <c r="E2307" s="121"/>
      <c r="F2307" s="121"/>
      <c r="G2307" s="121"/>
      <c r="H2307" s="121"/>
      <c r="I2307" s="121"/>
      <c r="J2307" s="121"/>
      <c r="K2307" s="121"/>
      <c r="L2307" s="121"/>
      <c r="M2307" s="121"/>
      <c r="N2307" s="121"/>
      <c r="O2307" s="121"/>
      <c r="P2307" s="121"/>
      <c r="Q2307" s="121"/>
      <c r="T2307" s="122"/>
      <c r="U2307" s="122"/>
      <c r="V2307" s="122"/>
      <c r="W2307" s="122"/>
      <c r="X2307" s="122"/>
      <c r="Y2307" s="98"/>
      <c r="Z2307" s="133"/>
      <c r="AA2307" s="122"/>
      <c r="AB2307" s="98"/>
    </row>
    <row r="2308" spans="4:28" x14ac:dyDescent="0.25">
      <c r="D2308" s="121"/>
      <c r="E2308" s="121"/>
      <c r="F2308" s="121"/>
      <c r="G2308" s="121"/>
      <c r="H2308" s="121"/>
      <c r="I2308" s="121"/>
      <c r="J2308" s="121"/>
      <c r="K2308" s="121"/>
      <c r="L2308" s="121"/>
      <c r="M2308" s="121"/>
      <c r="N2308" s="121"/>
      <c r="O2308" s="121"/>
      <c r="P2308" s="121"/>
      <c r="Q2308" s="121"/>
      <c r="T2308" s="122"/>
      <c r="U2308" s="122"/>
      <c r="V2308" s="122"/>
      <c r="W2308" s="122"/>
      <c r="X2308" s="122"/>
      <c r="Y2308" s="98"/>
      <c r="Z2308" s="133"/>
      <c r="AA2308" s="122"/>
      <c r="AB2308" s="98"/>
    </row>
    <row r="2309" spans="4:28" x14ac:dyDescent="0.25">
      <c r="D2309" s="121"/>
      <c r="E2309" s="121"/>
      <c r="F2309" s="121"/>
      <c r="G2309" s="121"/>
      <c r="H2309" s="121"/>
      <c r="I2309" s="121"/>
      <c r="J2309" s="121"/>
      <c r="K2309" s="121"/>
      <c r="L2309" s="121"/>
      <c r="M2309" s="121"/>
      <c r="N2309" s="121"/>
      <c r="O2309" s="121"/>
      <c r="P2309" s="121"/>
      <c r="Q2309" s="121"/>
      <c r="T2309" s="122"/>
      <c r="U2309" s="122"/>
      <c r="V2309" s="122"/>
      <c r="W2309" s="122"/>
      <c r="X2309" s="122"/>
      <c r="Y2309" s="98"/>
      <c r="Z2309" s="133"/>
      <c r="AA2309" s="122"/>
      <c r="AB2309" s="98"/>
    </row>
    <row r="2310" spans="4:28" x14ac:dyDescent="0.25">
      <c r="D2310" s="121"/>
      <c r="E2310" s="121"/>
      <c r="F2310" s="121"/>
      <c r="G2310" s="121"/>
      <c r="H2310" s="121"/>
      <c r="I2310" s="121"/>
      <c r="J2310" s="121"/>
      <c r="K2310" s="121"/>
      <c r="L2310" s="121"/>
      <c r="M2310" s="121"/>
      <c r="N2310" s="121"/>
      <c r="O2310" s="121"/>
      <c r="P2310" s="121"/>
      <c r="Q2310" s="121"/>
      <c r="T2310" s="122"/>
      <c r="U2310" s="122"/>
      <c r="V2310" s="122"/>
      <c r="W2310" s="122"/>
      <c r="X2310" s="122"/>
      <c r="Y2310" s="98"/>
      <c r="Z2310" s="133"/>
      <c r="AA2310" s="122"/>
      <c r="AB2310" s="98"/>
    </row>
    <row r="2311" spans="4:28" x14ac:dyDescent="0.25">
      <c r="D2311" s="121"/>
      <c r="E2311" s="121"/>
      <c r="F2311" s="121"/>
      <c r="G2311" s="121"/>
      <c r="H2311" s="121"/>
      <c r="I2311" s="121"/>
      <c r="J2311" s="121"/>
      <c r="K2311" s="121"/>
      <c r="L2311" s="121"/>
      <c r="M2311" s="121"/>
      <c r="N2311" s="121"/>
      <c r="O2311" s="121"/>
      <c r="P2311" s="121"/>
      <c r="Q2311" s="121"/>
      <c r="T2311" s="122"/>
      <c r="U2311" s="122"/>
      <c r="V2311" s="122"/>
      <c r="W2311" s="122"/>
      <c r="X2311" s="122"/>
      <c r="Y2311" s="98"/>
      <c r="Z2311" s="133"/>
      <c r="AA2311" s="122"/>
      <c r="AB2311" s="98"/>
    </row>
    <row r="2312" spans="4:28" x14ac:dyDescent="0.25">
      <c r="D2312" s="121"/>
      <c r="E2312" s="121"/>
      <c r="F2312" s="121"/>
      <c r="G2312" s="121"/>
      <c r="H2312" s="121"/>
      <c r="I2312" s="121"/>
      <c r="J2312" s="121"/>
      <c r="K2312" s="121"/>
      <c r="L2312" s="121"/>
      <c r="M2312" s="121"/>
      <c r="N2312" s="121"/>
      <c r="O2312" s="121"/>
      <c r="P2312" s="121"/>
      <c r="Q2312" s="121"/>
      <c r="T2312" s="122"/>
      <c r="U2312" s="122"/>
      <c r="V2312" s="122"/>
      <c r="W2312" s="122"/>
      <c r="X2312" s="122"/>
      <c r="Y2312" s="98"/>
      <c r="Z2312" s="133"/>
      <c r="AA2312" s="122"/>
      <c r="AB2312" s="98"/>
    </row>
    <row r="2313" spans="4:28" x14ac:dyDescent="0.25">
      <c r="D2313" s="121"/>
      <c r="E2313" s="121"/>
      <c r="F2313" s="121"/>
      <c r="G2313" s="121"/>
      <c r="H2313" s="121"/>
      <c r="I2313" s="121"/>
      <c r="J2313" s="121"/>
      <c r="K2313" s="121"/>
      <c r="L2313" s="121"/>
      <c r="M2313" s="121"/>
      <c r="N2313" s="121"/>
      <c r="O2313" s="121"/>
      <c r="P2313" s="121"/>
      <c r="Q2313" s="121"/>
      <c r="T2313" s="122"/>
      <c r="U2313" s="122"/>
      <c r="V2313" s="122"/>
      <c r="W2313" s="122"/>
      <c r="X2313" s="122"/>
      <c r="Y2313" s="98"/>
      <c r="Z2313" s="133"/>
      <c r="AA2313" s="122"/>
      <c r="AB2313" s="98"/>
    </row>
    <row r="2314" spans="4:28" x14ac:dyDescent="0.25">
      <c r="D2314" s="121"/>
      <c r="E2314" s="121"/>
      <c r="F2314" s="121"/>
      <c r="G2314" s="121"/>
      <c r="H2314" s="121"/>
      <c r="I2314" s="121"/>
      <c r="J2314" s="121"/>
      <c r="K2314" s="121"/>
      <c r="L2314" s="121"/>
      <c r="M2314" s="121"/>
      <c r="N2314" s="121"/>
      <c r="O2314" s="121"/>
      <c r="P2314" s="121"/>
      <c r="Q2314" s="121"/>
      <c r="T2314" s="122"/>
      <c r="U2314" s="122"/>
      <c r="V2314" s="122"/>
      <c r="W2314" s="122"/>
      <c r="X2314" s="122"/>
      <c r="Y2314" s="98"/>
      <c r="Z2314" s="133"/>
      <c r="AA2314" s="122"/>
      <c r="AB2314" s="98"/>
    </row>
    <row r="2315" spans="4:28" x14ac:dyDescent="0.25">
      <c r="D2315" s="121"/>
      <c r="E2315" s="121"/>
      <c r="F2315" s="121"/>
      <c r="G2315" s="121"/>
      <c r="H2315" s="121"/>
      <c r="I2315" s="121"/>
      <c r="J2315" s="121"/>
      <c r="K2315" s="121"/>
      <c r="L2315" s="121"/>
      <c r="M2315" s="121"/>
      <c r="N2315" s="121"/>
      <c r="O2315" s="121"/>
      <c r="P2315" s="121"/>
      <c r="Q2315" s="121"/>
      <c r="T2315" s="122"/>
      <c r="U2315" s="122"/>
      <c r="V2315" s="122"/>
      <c r="W2315" s="122"/>
      <c r="X2315" s="122"/>
      <c r="Y2315" s="98"/>
      <c r="Z2315" s="133"/>
      <c r="AA2315" s="122"/>
      <c r="AB2315" s="98"/>
    </row>
    <row r="2316" spans="4:28" x14ac:dyDescent="0.25">
      <c r="D2316" s="121"/>
      <c r="E2316" s="121"/>
      <c r="F2316" s="121"/>
      <c r="G2316" s="121"/>
      <c r="H2316" s="121"/>
      <c r="I2316" s="121"/>
      <c r="J2316" s="121"/>
      <c r="K2316" s="121"/>
      <c r="L2316" s="121"/>
      <c r="M2316" s="121"/>
      <c r="N2316" s="121"/>
      <c r="O2316" s="121"/>
      <c r="P2316" s="121"/>
      <c r="Q2316" s="121"/>
      <c r="T2316" s="122"/>
      <c r="U2316" s="122"/>
      <c r="V2316" s="122"/>
      <c r="W2316" s="122"/>
      <c r="X2316" s="122"/>
      <c r="Y2316" s="98"/>
      <c r="Z2316" s="133"/>
      <c r="AA2316" s="122"/>
      <c r="AB2316" s="98"/>
    </row>
    <row r="2317" spans="4:28" x14ac:dyDescent="0.25">
      <c r="D2317" s="121"/>
      <c r="E2317" s="121"/>
      <c r="F2317" s="121"/>
      <c r="G2317" s="121"/>
      <c r="H2317" s="121"/>
      <c r="I2317" s="121"/>
      <c r="J2317" s="121"/>
      <c r="K2317" s="121"/>
      <c r="L2317" s="121"/>
      <c r="M2317" s="121"/>
      <c r="N2317" s="121"/>
      <c r="O2317" s="121"/>
      <c r="P2317" s="121"/>
      <c r="Q2317" s="121"/>
      <c r="T2317" s="122"/>
      <c r="U2317" s="122"/>
      <c r="V2317" s="122"/>
      <c r="W2317" s="122"/>
      <c r="X2317" s="122"/>
      <c r="Y2317" s="98"/>
      <c r="Z2317" s="133"/>
      <c r="AA2317" s="122"/>
      <c r="AB2317" s="98"/>
    </row>
    <row r="2318" spans="4:28" x14ac:dyDescent="0.25">
      <c r="D2318" s="121"/>
      <c r="E2318" s="121"/>
      <c r="F2318" s="121"/>
      <c r="G2318" s="121"/>
      <c r="H2318" s="121"/>
      <c r="I2318" s="121"/>
      <c r="J2318" s="121"/>
      <c r="K2318" s="121"/>
      <c r="L2318" s="121"/>
      <c r="M2318" s="121"/>
      <c r="N2318" s="121"/>
      <c r="O2318" s="121"/>
      <c r="P2318" s="121"/>
      <c r="Q2318" s="121"/>
      <c r="T2318" s="122"/>
      <c r="U2318" s="122"/>
      <c r="V2318" s="122"/>
      <c r="W2318" s="122"/>
      <c r="X2318" s="122"/>
      <c r="Y2318" s="98"/>
      <c r="Z2318" s="133"/>
      <c r="AA2318" s="122"/>
      <c r="AB2318" s="98"/>
    </row>
    <row r="2319" spans="4:28" x14ac:dyDescent="0.25">
      <c r="D2319" s="121"/>
      <c r="E2319" s="121"/>
      <c r="F2319" s="121"/>
      <c r="G2319" s="121"/>
      <c r="H2319" s="121"/>
      <c r="I2319" s="121"/>
      <c r="J2319" s="121"/>
      <c r="K2319" s="121"/>
      <c r="L2319" s="121"/>
      <c r="M2319" s="121"/>
      <c r="N2319" s="121"/>
      <c r="O2319" s="121"/>
      <c r="P2319" s="121"/>
      <c r="Q2319" s="121"/>
      <c r="T2319" s="122"/>
      <c r="U2319" s="122"/>
      <c r="V2319" s="122"/>
      <c r="W2319" s="122"/>
      <c r="X2319" s="122"/>
      <c r="Y2319" s="98"/>
      <c r="Z2319" s="133"/>
      <c r="AA2319" s="122"/>
      <c r="AB2319" s="98"/>
    </row>
    <row r="2320" spans="4:28" x14ac:dyDescent="0.25">
      <c r="D2320" s="121"/>
      <c r="E2320" s="121"/>
      <c r="F2320" s="121"/>
      <c r="G2320" s="121"/>
      <c r="H2320" s="121"/>
      <c r="I2320" s="121"/>
      <c r="J2320" s="121"/>
      <c r="K2320" s="121"/>
      <c r="L2320" s="121"/>
      <c r="M2320" s="121"/>
      <c r="N2320" s="121"/>
      <c r="O2320" s="121"/>
      <c r="P2320" s="121"/>
      <c r="Q2320" s="121"/>
      <c r="T2320" s="122"/>
      <c r="U2320" s="122"/>
      <c r="V2320" s="122"/>
      <c r="W2320" s="122"/>
      <c r="X2320" s="122"/>
      <c r="Y2320" s="98"/>
      <c r="Z2320" s="133"/>
      <c r="AA2320" s="122"/>
      <c r="AB2320" s="98"/>
    </row>
    <row r="2321" spans="4:28" x14ac:dyDescent="0.25">
      <c r="D2321" s="121"/>
      <c r="E2321" s="121"/>
      <c r="F2321" s="121"/>
      <c r="G2321" s="121"/>
      <c r="H2321" s="121"/>
      <c r="I2321" s="121"/>
      <c r="J2321" s="121"/>
      <c r="K2321" s="121"/>
      <c r="L2321" s="121"/>
      <c r="M2321" s="121"/>
      <c r="N2321" s="121"/>
      <c r="O2321" s="121"/>
      <c r="P2321" s="121"/>
      <c r="Q2321" s="121"/>
      <c r="T2321" s="122"/>
      <c r="U2321" s="122"/>
      <c r="V2321" s="122"/>
      <c r="W2321" s="122"/>
      <c r="X2321" s="122"/>
      <c r="Y2321" s="98"/>
      <c r="Z2321" s="133"/>
      <c r="AA2321" s="122"/>
      <c r="AB2321" s="98"/>
    </row>
    <row r="2322" spans="4:28" x14ac:dyDescent="0.25">
      <c r="D2322" s="121"/>
      <c r="E2322" s="121"/>
      <c r="F2322" s="121"/>
      <c r="G2322" s="121"/>
      <c r="H2322" s="121"/>
      <c r="I2322" s="121"/>
      <c r="J2322" s="121"/>
      <c r="K2322" s="121"/>
      <c r="L2322" s="121"/>
      <c r="M2322" s="121"/>
      <c r="N2322" s="121"/>
      <c r="O2322" s="121"/>
      <c r="P2322" s="121"/>
      <c r="Q2322" s="121"/>
      <c r="T2322" s="122"/>
      <c r="U2322" s="122"/>
      <c r="V2322" s="122"/>
      <c r="W2322" s="122"/>
      <c r="X2322" s="122"/>
      <c r="Y2322" s="98"/>
      <c r="Z2322" s="133"/>
      <c r="AA2322" s="122"/>
      <c r="AB2322" s="98"/>
    </row>
    <row r="2323" spans="4:28" x14ac:dyDescent="0.25">
      <c r="D2323" s="121"/>
      <c r="E2323" s="121"/>
      <c r="F2323" s="121"/>
      <c r="G2323" s="121"/>
      <c r="H2323" s="121"/>
      <c r="I2323" s="121"/>
      <c r="J2323" s="121"/>
      <c r="K2323" s="121"/>
      <c r="L2323" s="121"/>
      <c r="M2323" s="121"/>
      <c r="N2323" s="121"/>
      <c r="O2323" s="121"/>
      <c r="P2323" s="121"/>
      <c r="Q2323" s="121"/>
      <c r="T2323" s="122"/>
      <c r="U2323" s="122"/>
      <c r="V2323" s="122"/>
      <c r="W2323" s="122"/>
      <c r="X2323" s="122"/>
      <c r="Y2323" s="98"/>
      <c r="Z2323" s="133"/>
      <c r="AA2323" s="122"/>
      <c r="AB2323" s="98"/>
    </row>
    <row r="2324" spans="4:28" x14ac:dyDescent="0.25">
      <c r="D2324" s="121"/>
      <c r="E2324" s="121"/>
      <c r="F2324" s="121"/>
      <c r="G2324" s="121"/>
      <c r="H2324" s="121"/>
      <c r="I2324" s="121"/>
      <c r="J2324" s="121"/>
      <c r="K2324" s="121"/>
      <c r="L2324" s="121"/>
      <c r="M2324" s="121"/>
      <c r="N2324" s="121"/>
      <c r="O2324" s="121"/>
      <c r="P2324" s="121"/>
      <c r="Q2324" s="121"/>
      <c r="T2324" s="122"/>
      <c r="U2324" s="122"/>
      <c r="V2324" s="122"/>
      <c r="W2324" s="122"/>
      <c r="X2324" s="122"/>
      <c r="Y2324" s="98"/>
      <c r="Z2324" s="133"/>
      <c r="AA2324" s="122"/>
      <c r="AB2324" s="98"/>
    </row>
    <row r="2325" spans="4:28" x14ac:dyDescent="0.25">
      <c r="D2325" s="121"/>
      <c r="E2325" s="121"/>
      <c r="F2325" s="121"/>
      <c r="G2325" s="121"/>
      <c r="H2325" s="121"/>
      <c r="I2325" s="121"/>
      <c r="J2325" s="121"/>
      <c r="K2325" s="121"/>
      <c r="L2325" s="121"/>
      <c r="M2325" s="121"/>
      <c r="N2325" s="121"/>
      <c r="O2325" s="121"/>
      <c r="P2325" s="121"/>
      <c r="Q2325" s="121"/>
      <c r="T2325" s="122"/>
      <c r="U2325" s="122"/>
      <c r="V2325" s="122"/>
      <c r="W2325" s="122"/>
      <c r="X2325" s="122"/>
      <c r="Y2325" s="98"/>
      <c r="Z2325" s="133"/>
      <c r="AA2325" s="122"/>
      <c r="AB2325" s="98"/>
    </row>
    <row r="2326" spans="4:28" x14ac:dyDescent="0.25">
      <c r="D2326" s="121"/>
      <c r="E2326" s="121"/>
      <c r="F2326" s="121"/>
      <c r="G2326" s="121"/>
      <c r="H2326" s="121"/>
      <c r="I2326" s="121"/>
      <c r="J2326" s="121"/>
      <c r="K2326" s="121"/>
      <c r="L2326" s="121"/>
      <c r="M2326" s="121"/>
      <c r="N2326" s="121"/>
      <c r="O2326" s="121"/>
      <c r="P2326" s="121"/>
      <c r="Q2326" s="121"/>
      <c r="T2326" s="122"/>
      <c r="U2326" s="122"/>
      <c r="V2326" s="122"/>
      <c r="W2326" s="122"/>
      <c r="X2326" s="122"/>
      <c r="Y2326" s="98"/>
      <c r="Z2326" s="133"/>
      <c r="AA2326" s="122"/>
      <c r="AB2326" s="98"/>
    </row>
    <row r="2327" spans="4:28" x14ac:dyDescent="0.25">
      <c r="D2327" s="121"/>
      <c r="E2327" s="121"/>
      <c r="F2327" s="121"/>
      <c r="G2327" s="121"/>
      <c r="H2327" s="121"/>
      <c r="I2327" s="121"/>
      <c r="J2327" s="121"/>
      <c r="K2327" s="121"/>
      <c r="L2327" s="121"/>
      <c r="M2327" s="121"/>
      <c r="N2327" s="121"/>
      <c r="O2327" s="121"/>
      <c r="P2327" s="121"/>
      <c r="Q2327" s="121"/>
      <c r="T2327" s="122"/>
      <c r="U2327" s="122"/>
      <c r="V2327" s="122"/>
      <c r="W2327" s="122"/>
      <c r="X2327" s="122"/>
      <c r="Y2327" s="98"/>
      <c r="Z2327" s="133"/>
      <c r="AA2327" s="122"/>
      <c r="AB2327" s="98"/>
    </row>
    <row r="2328" spans="4:28" x14ac:dyDescent="0.25">
      <c r="D2328" s="121"/>
      <c r="E2328" s="121"/>
      <c r="F2328" s="121"/>
      <c r="G2328" s="121"/>
      <c r="H2328" s="121"/>
      <c r="I2328" s="121"/>
      <c r="J2328" s="121"/>
      <c r="K2328" s="121"/>
      <c r="L2328" s="121"/>
      <c r="M2328" s="121"/>
      <c r="N2328" s="121"/>
      <c r="O2328" s="121"/>
      <c r="P2328" s="121"/>
      <c r="Q2328" s="121"/>
      <c r="T2328" s="122"/>
      <c r="U2328" s="122"/>
      <c r="V2328" s="122"/>
      <c r="W2328" s="122"/>
      <c r="X2328" s="122"/>
      <c r="Y2328" s="98"/>
      <c r="Z2328" s="133"/>
      <c r="AA2328" s="122"/>
      <c r="AB2328" s="98"/>
    </row>
    <row r="2329" spans="4:28" x14ac:dyDescent="0.25">
      <c r="D2329" s="121"/>
      <c r="E2329" s="121"/>
      <c r="F2329" s="121"/>
      <c r="G2329" s="121"/>
      <c r="H2329" s="121"/>
      <c r="I2329" s="121"/>
      <c r="J2329" s="121"/>
      <c r="K2329" s="121"/>
      <c r="L2329" s="121"/>
      <c r="M2329" s="121"/>
      <c r="N2329" s="121"/>
      <c r="O2329" s="121"/>
      <c r="P2329" s="121"/>
      <c r="Q2329" s="121"/>
      <c r="T2329" s="122"/>
      <c r="U2329" s="122"/>
      <c r="V2329" s="122"/>
      <c r="W2329" s="122"/>
      <c r="X2329" s="122"/>
      <c r="Y2329" s="98"/>
      <c r="Z2329" s="133"/>
      <c r="AA2329" s="122"/>
      <c r="AB2329" s="98"/>
    </row>
    <row r="2330" spans="4:28" x14ac:dyDescent="0.25">
      <c r="D2330" s="121"/>
      <c r="E2330" s="121"/>
      <c r="F2330" s="121"/>
      <c r="G2330" s="121"/>
      <c r="H2330" s="121"/>
      <c r="I2330" s="121"/>
      <c r="J2330" s="121"/>
      <c r="K2330" s="121"/>
      <c r="L2330" s="121"/>
      <c r="M2330" s="121"/>
      <c r="N2330" s="121"/>
      <c r="O2330" s="121"/>
      <c r="P2330" s="121"/>
      <c r="Q2330" s="121"/>
      <c r="T2330" s="122"/>
      <c r="U2330" s="122"/>
      <c r="V2330" s="122"/>
      <c r="W2330" s="122"/>
      <c r="X2330" s="122"/>
      <c r="Y2330" s="98"/>
      <c r="Z2330" s="133"/>
      <c r="AA2330" s="122"/>
      <c r="AB2330" s="98"/>
    </row>
    <row r="2331" spans="4:28" x14ac:dyDescent="0.25">
      <c r="D2331" s="121"/>
      <c r="E2331" s="121"/>
      <c r="F2331" s="121"/>
      <c r="G2331" s="121"/>
      <c r="H2331" s="121"/>
      <c r="I2331" s="121"/>
      <c r="J2331" s="121"/>
      <c r="K2331" s="121"/>
      <c r="L2331" s="121"/>
      <c r="M2331" s="121"/>
      <c r="N2331" s="121"/>
      <c r="O2331" s="121"/>
      <c r="P2331" s="121"/>
      <c r="Q2331" s="121"/>
      <c r="T2331" s="122"/>
      <c r="U2331" s="122"/>
      <c r="V2331" s="122"/>
      <c r="W2331" s="122"/>
      <c r="X2331" s="122"/>
      <c r="Y2331" s="98"/>
      <c r="Z2331" s="133"/>
      <c r="AA2331" s="122"/>
      <c r="AB2331" s="98"/>
    </row>
    <row r="2332" spans="4:28" x14ac:dyDescent="0.25">
      <c r="D2332" s="121"/>
      <c r="E2332" s="121"/>
      <c r="F2332" s="121"/>
      <c r="G2332" s="121"/>
      <c r="H2332" s="121"/>
      <c r="I2332" s="121"/>
      <c r="J2332" s="121"/>
      <c r="K2332" s="121"/>
      <c r="L2332" s="121"/>
      <c r="M2332" s="121"/>
      <c r="N2332" s="121"/>
      <c r="O2332" s="121"/>
      <c r="P2332" s="121"/>
      <c r="Q2332" s="121"/>
      <c r="T2332" s="122"/>
      <c r="U2332" s="122"/>
      <c r="V2332" s="122"/>
      <c r="W2332" s="122"/>
      <c r="X2332" s="122"/>
      <c r="Y2332" s="98"/>
      <c r="Z2332" s="133"/>
      <c r="AA2332" s="122"/>
      <c r="AB2332" s="98"/>
    </row>
    <row r="2333" spans="4:28" x14ac:dyDescent="0.25">
      <c r="D2333" s="121"/>
      <c r="E2333" s="121"/>
      <c r="F2333" s="121"/>
      <c r="G2333" s="121"/>
      <c r="H2333" s="121"/>
      <c r="I2333" s="121"/>
      <c r="J2333" s="121"/>
      <c r="K2333" s="121"/>
      <c r="L2333" s="121"/>
      <c r="M2333" s="121"/>
      <c r="N2333" s="121"/>
      <c r="O2333" s="121"/>
      <c r="P2333" s="121"/>
      <c r="Q2333" s="121"/>
      <c r="T2333" s="122"/>
      <c r="U2333" s="122"/>
      <c r="V2333" s="122"/>
      <c r="W2333" s="122"/>
      <c r="X2333" s="122"/>
      <c r="Y2333" s="98"/>
      <c r="Z2333" s="133"/>
      <c r="AA2333" s="122"/>
      <c r="AB2333" s="98"/>
    </row>
    <row r="2334" spans="4:28" x14ac:dyDescent="0.25">
      <c r="D2334" s="121"/>
      <c r="E2334" s="121"/>
      <c r="F2334" s="121"/>
      <c r="G2334" s="121"/>
      <c r="H2334" s="121"/>
      <c r="I2334" s="121"/>
      <c r="J2334" s="121"/>
      <c r="K2334" s="121"/>
      <c r="L2334" s="121"/>
      <c r="M2334" s="121"/>
      <c r="N2334" s="121"/>
      <c r="O2334" s="121"/>
      <c r="P2334" s="121"/>
      <c r="Q2334" s="121"/>
      <c r="T2334" s="122"/>
      <c r="U2334" s="122"/>
      <c r="V2334" s="122"/>
      <c r="W2334" s="122"/>
      <c r="X2334" s="122"/>
      <c r="Y2334" s="98"/>
      <c r="Z2334" s="133"/>
      <c r="AA2334" s="122"/>
      <c r="AB2334" s="98"/>
    </row>
    <row r="2335" spans="4:28" x14ac:dyDescent="0.25">
      <c r="D2335" s="121"/>
      <c r="E2335" s="121"/>
      <c r="F2335" s="121"/>
      <c r="G2335" s="121"/>
      <c r="H2335" s="121"/>
      <c r="I2335" s="121"/>
      <c r="J2335" s="121"/>
      <c r="K2335" s="121"/>
      <c r="L2335" s="121"/>
      <c r="M2335" s="121"/>
      <c r="N2335" s="121"/>
      <c r="O2335" s="121"/>
      <c r="P2335" s="121"/>
      <c r="Q2335" s="121"/>
      <c r="T2335" s="122"/>
      <c r="U2335" s="122"/>
      <c r="V2335" s="122"/>
      <c r="W2335" s="122"/>
      <c r="X2335" s="122"/>
      <c r="Y2335" s="98"/>
      <c r="Z2335" s="133"/>
      <c r="AA2335" s="122"/>
      <c r="AB2335" s="98"/>
    </row>
    <row r="2336" spans="4:28" x14ac:dyDescent="0.25">
      <c r="D2336" s="121"/>
      <c r="E2336" s="121"/>
      <c r="F2336" s="121"/>
      <c r="G2336" s="121"/>
      <c r="H2336" s="121"/>
      <c r="I2336" s="121"/>
      <c r="J2336" s="121"/>
      <c r="K2336" s="121"/>
      <c r="L2336" s="121"/>
      <c r="M2336" s="121"/>
      <c r="N2336" s="121"/>
      <c r="O2336" s="121"/>
      <c r="P2336" s="121"/>
      <c r="Q2336" s="121"/>
      <c r="T2336" s="122"/>
      <c r="U2336" s="122"/>
      <c r="V2336" s="122"/>
      <c r="W2336" s="122"/>
      <c r="X2336" s="122"/>
      <c r="Y2336" s="98"/>
      <c r="Z2336" s="133"/>
      <c r="AA2336" s="122"/>
      <c r="AB2336" s="98"/>
    </row>
    <row r="2337" spans="4:28" x14ac:dyDescent="0.25">
      <c r="D2337" s="121"/>
      <c r="E2337" s="121"/>
      <c r="F2337" s="121"/>
      <c r="G2337" s="121"/>
      <c r="H2337" s="121"/>
      <c r="I2337" s="121"/>
      <c r="J2337" s="121"/>
      <c r="K2337" s="121"/>
      <c r="L2337" s="121"/>
      <c r="M2337" s="121"/>
      <c r="N2337" s="121"/>
      <c r="O2337" s="121"/>
      <c r="P2337" s="121"/>
      <c r="Q2337" s="121"/>
      <c r="T2337" s="122"/>
      <c r="U2337" s="122"/>
      <c r="V2337" s="122"/>
      <c r="W2337" s="122"/>
      <c r="X2337" s="122"/>
      <c r="Y2337" s="98"/>
      <c r="Z2337" s="133"/>
      <c r="AA2337" s="122"/>
      <c r="AB2337" s="98"/>
    </row>
    <row r="2338" spans="4:28" x14ac:dyDescent="0.25">
      <c r="D2338" s="121"/>
      <c r="E2338" s="121"/>
      <c r="F2338" s="121"/>
      <c r="G2338" s="121"/>
      <c r="H2338" s="121"/>
      <c r="I2338" s="121"/>
      <c r="J2338" s="121"/>
      <c r="K2338" s="121"/>
      <c r="L2338" s="121"/>
      <c r="M2338" s="121"/>
      <c r="N2338" s="121"/>
      <c r="O2338" s="121"/>
      <c r="P2338" s="121"/>
      <c r="Q2338" s="121"/>
      <c r="T2338" s="122"/>
      <c r="U2338" s="122"/>
      <c r="V2338" s="122"/>
      <c r="W2338" s="122"/>
      <c r="X2338" s="122"/>
      <c r="Y2338" s="98"/>
      <c r="Z2338" s="133"/>
      <c r="AA2338" s="122"/>
      <c r="AB2338" s="98"/>
    </row>
    <row r="2339" spans="4:28" x14ac:dyDescent="0.25">
      <c r="D2339" s="121"/>
      <c r="E2339" s="121"/>
      <c r="F2339" s="121"/>
      <c r="G2339" s="121"/>
      <c r="H2339" s="121"/>
      <c r="I2339" s="121"/>
      <c r="J2339" s="121"/>
      <c r="K2339" s="121"/>
      <c r="L2339" s="121"/>
      <c r="M2339" s="121"/>
      <c r="N2339" s="121"/>
      <c r="O2339" s="121"/>
      <c r="P2339" s="121"/>
      <c r="Q2339" s="121"/>
      <c r="T2339" s="122"/>
      <c r="U2339" s="122"/>
      <c r="V2339" s="122"/>
      <c r="W2339" s="122"/>
      <c r="X2339" s="122"/>
      <c r="Y2339" s="98"/>
      <c r="Z2339" s="133"/>
      <c r="AA2339" s="122"/>
      <c r="AB2339" s="98"/>
    </row>
    <row r="2340" spans="4:28" x14ac:dyDescent="0.25">
      <c r="D2340" s="121"/>
      <c r="E2340" s="121"/>
      <c r="F2340" s="121"/>
      <c r="G2340" s="121"/>
      <c r="H2340" s="121"/>
      <c r="I2340" s="121"/>
      <c r="J2340" s="121"/>
      <c r="K2340" s="121"/>
      <c r="L2340" s="121"/>
      <c r="M2340" s="121"/>
      <c r="N2340" s="121"/>
      <c r="O2340" s="121"/>
      <c r="P2340" s="121"/>
      <c r="Q2340" s="121"/>
      <c r="T2340" s="122"/>
      <c r="U2340" s="122"/>
      <c r="V2340" s="122"/>
      <c r="W2340" s="122"/>
      <c r="X2340" s="122"/>
      <c r="Y2340" s="98"/>
      <c r="Z2340" s="133"/>
      <c r="AA2340" s="122"/>
      <c r="AB2340" s="98"/>
    </row>
    <row r="2341" spans="4:28" x14ac:dyDescent="0.25">
      <c r="D2341" s="121"/>
      <c r="E2341" s="121"/>
      <c r="F2341" s="121"/>
      <c r="G2341" s="121"/>
      <c r="H2341" s="121"/>
      <c r="I2341" s="121"/>
      <c r="J2341" s="121"/>
      <c r="K2341" s="121"/>
      <c r="L2341" s="121"/>
      <c r="M2341" s="121"/>
      <c r="N2341" s="121"/>
      <c r="O2341" s="121"/>
      <c r="P2341" s="121"/>
      <c r="Q2341" s="121"/>
      <c r="T2341" s="122"/>
      <c r="U2341" s="122"/>
      <c r="V2341" s="122"/>
      <c r="W2341" s="122"/>
      <c r="X2341" s="122"/>
      <c r="Y2341" s="98"/>
      <c r="Z2341" s="133"/>
      <c r="AA2341" s="122"/>
      <c r="AB2341" s="98"/>
    </row>
    <row r="2342" spans="4:28" x14ac:dyDescent="0.25">
      <c r="D2342" s="121"/>
      <c r="E2342" s="121"/>
      <c r="F2342" s="121"/>
      <c r="G2342" s="121"/>
      <c r="H2342" s="121"/>
      <c r="I2342" s="121"/>
      <c r="J2342" s="121"/>
      <c r="K2342" s="121"/>
      <c r="L2342" s="121"/>
      <c r="M2342" s="121"/>
      <c r="N2342" s="121"/>
      <c r="O2342" s="121"/>
      <c r="P2342" s="121"/>
      <c r="Q2342" s="121"/>
      <c r="T2342" s="122"/>
      <c r="U2342" s="122"/>
      <c r="V2342" s="122"/>
      <c r="W2342" s="122"/>
      <c r="X2342" s="122"/>
      <c r="Y2342" s="98"/>
      <c r="Z2342" s="133"/>
      <c r="AA2342" s="122"/>
      <c r="AB2342" s="98"/>
    </row>
    <row r="2343" spans="4:28" x14ac:dyDescent="0.25">
      <c r="D2343" s="121"/>
      <c r="E2343" s="121"/>
      <c r="F2343" s="121"/>
      <c r="G2343" s="121"/>
      <c r="H2343" s="121"/>
      <c r="I2343" s="121"/>
      <c r="J2343" s="121"/>
      <c r="K2343" s="121"/>
      <c r="L2343" s="121"/>
      <c r="M2343" s="121"/>
      <c r="N2343" s="121"/>
      <c r="O2343" s="121"/>
      <c r="P2343" s="121"/>
      <c r="Q2343" s="121"/>
      <c r="T2343" s="122"/>
      <c r="U2343" s="122"/>
      <c r="V2343" s="122"/>
      <c r="W2343" s="122"/>
      <c r="X2343" s="122"/>
      <c r="Y2343" s="98"/>
      <c r="Z2343" s="133"/>
      <c r="AA2343" s="122"/>
      <c r="AB2343" s="98"/>
    </row>
    <row r="2344" spans="4:28" x14ac:dyDescent="0.25">
      <c r="D2344" s="121"/>
      <c r="E2344" s="121"/>
      <c r="F2344" s="121"/>
      <c r="G2344" s="121"/>
      <c r="H2344" s="121"/>
      <c r="I2344" s="121"/>
      <c r="J2344" s="121"/>
      <c r="K2344" s="121"/>
      <c r="L2344" s="121"/>
      <c r="M2344" s="121"/>
      <c r="N2344" s="121"/>
      <c r="O2344" s="121"/>
      <c r="P2344" s="121"/>
      <c r="Q2344" s="121"/>
      <c r="T2344" s="122"/>
      <c r="U2344" s="122"/>
      <c r="V2344" s="122"/>
      <c r="W2344" s="122"/>
      <c r="X2344" s="122"/>
      <c r="Y2344" s="98"/>
      <c r="Z2344" s="133"/>
      <c r="AA2344" s="122"/>
      <c r="AB2344" s="98"/>
    </row>
    <row r="2345" spans="4:28" x14ac:dyDescent="0.25">
      <c r="D2345" s="121"/>
      <c r="E2345" s="121"/>
      <c r="F2345" s="121"/>
      <c r="G2345" s="121"/>
      <c r="H2345" s="121"/>
      <c r="I2345" s="121"/>
      <c r="J2345" s="121"/>
      <c r="K2345" s="121"/>
      <c r="L2345" s="121"/>
      <c r="M2345" s="121"/>
      <c r="N2345" s="121"/>
      <c r="O2345" s="121"/>
      <c r="P2345" s="121"/>
      <c r="Q2345" s="121"/>
      <c r="T2345" s="122"/>
      <c r="U2345" s="122"/>
      <c r="V2345" s="122"/>
      <c r="W2345" s="122"/>
      <c r="X2345" s="122"/>
      <c r="Y2345" s="98"/>
      <c r="Z2345" s="133"/>
      <c r="AA2345" s="122"/>
      <c r="AB2345" s="98"/>
    </row>
    <row r="2346" spans="4:28" x14ac:dyDescent="0.25">
      <c r="D2346" s="121"/>
      <c r="E2346" s="121"/>
      <c r="F2346" s="121"/>
      <c r="G2346" s="121"/>
      <c r="H2346" s="121"/>
      <c r="I2346" s="121"/>
      <c r="J2346" s="121"/>
      <c r="K2346" s="121"/>
      <c r="L2346" s="121"/>
      <c r="M2346" s="121"/>
      <c r="N2346" s="121"/>
      <c r="O2346" s="121"/>
      <c r="P2346" s="121"/>
      <c r="Q2346" s="121"/>
      <c r="T2346" s="122"/>
      <c r="U2346" s="122"/>
      <c r="V2346" s="122"/>
      <c r="W2346" s="122"/>
      <c r="X2346" s="122"/>
      <c r="Y2346" s="98"/>
      <c r="Z2346" s="133"/>
      <c r="AA2346" s="122"/>
      <c r="AB2346" s="98"/>
    </row>
    <row r="2347" spans="4:28" x14ac:dyDescent="0.25">
      <c r="D2347" s="121"/>
      <c r="E2347" s="121"/>
      <c r="F2347" s="121"/>
      <c r="G2347" s="121"/>
      <c r="H2347" s="121"/>
      <c r="I2347" s="121"/>
      <c r="J2347" s="121"/>
      <c r="K2347" s="121"/>
      <c r="L2347" s="121"/>
      <c r="M2347" s="121"/>
      <c r="N2347" s="121"/>
      <c r="O2347" s="121"/>
      <c r="P2347" s="121"/>
      <c r="Q2347" s="121"/>
      <c r="T2347" s="122"/>
      <c r="U2347" s="122"/>
      <c r="V2347" s="122"/>
      <c r="W2347" s="122"/>
      <c r="X2347" s="122"/>
      <c r="Y2347" s="98"/>
      <c r="Z2347" s="133"/>
      <c r="AA2347" s="122"/>
      <c r="AB2347" s="98"/>
    </row>
    <row r="2348" spans="4:28" x14ac:dyDescent="0.25">
      <c r="D2348" s="121"/>
      <c r="E2348" s="121"/>
      <c r="F2348" s="121"/>
      <c r="G2348" s="121"/>
      <c r="H2348" s="121"/>
      <c r="I2348" s="121"/>
      <c r="J2348" s="121"/>
      <c r="K2348" s="121"/>
      <c r="L2348" s="121"/>
      <c r="M2348" s="121"/>
      <c r="N2348" s="121"/>
      <c r="O2348" s="121"/>
      <c r="P2348" s="121"/>
      <c r="Q2348" s="121"/>
      <c r="T2348" s="122"/>
      <c r="U2348" s="122"/>
      <c r="V2348" s="122"/>
      <c r="W2348" s="122"/>
      <c r="X2348" s="122"/>
      <c r="Y2348" s="98"/>
      <c r="Z2348" s="133"/>
      <c r="AA2348" s="122"/>
      <c r="AB2348" s="98"/>
    </row>
    <row r="2349" spans="4:28" x14ac:dyDescent="0.25">
      <c r="D2349" s="121"/>
      <c r="E2349" s="121"/>
      <c r="F2349" s="121"/>
      <c r="G2349" s="121"/>
      <c r="H2349" s="121"/>
      <c r="I2349" s="121"/>
      <c r="J2349" s="121"/>
      <c r="K2349" s="121"/>
      <c r="L2349" s="121"/>
      <c r="M2349" s="121"/>
      <c r="N2349" s="121"/>
      <c r="O2349" s="121"/>
      <c r="P2349" s="121"/>
      <c r="Q2349" s="121"/>
      <c r="T2349" s="122"/>
      <c r="U2349" s="122"/>
      <c r="V2349" s="122"/>
      <c r="W2349" s="122"/>
      <c r="X2349" s="122"/>
      <c r="Y2349" s="98"/>
      <c r="Z2349" s="133"/>
      <c r="AA2349" s="122"/>
      <c r="AB2349" s="98"/>
    </row>
    <row r="2350" spans="4:28" x14ac:dyDescent="0.25">
      <c r="D2350" s="121"/>
      <c r="E2350" s="121"/>
      <c r="F2350" s="121"/>
      <c r="G2350" s="121"/>
      <c r="H2350" s="121"/>
      <c r="I2350" s="121"/>
      <c r="J2350" s="121"/>
      <c r="K2350" s="121"/>
      <c r="L2350" s="121"/>
      <c r="M2350" s="121"/>
      <c r="N2350" s="121"/>
      <c r="O2350" s="121"/>
      <c r="P2350" s="121"/>
      <c r="Q2350" s="121"/>
      <c r="T2350" s="122"/>
      <c r="U2350" s="122"/>
      <c r="V2350" s="122"/>
      <c r="W2350" s="122"/>
      <c r="X2350" s="122"/>
      <c r="Y2350" s="98"/>
      <c r="Z2350" s="133"/>
      <c r="AA2350" s="122"/>
      <c r="AB2350" s="98"/>
    </row>
    <row r="2351" spans="4:28" x14ac:dyDescent="0.25">
      <c r="D2351" s="121"/>
      <c r="E2351" s="121"/>
      <c r="F2351" s="121"/>
      <c r="G2351" s="121"/>
      <c r="H2351" s="121"/>
      <c r="I2351" s="121"/>
      <c r="J2351" s="121"/>
      <c r="K2351" s="121"/>
      <c r="L2351" s="121"/>
      <c r="M2351" s="121"/>
      <c r="N2351" s="121"/>
      <c r="O2351" s="121"/>
      <c r="P2351" s="121"/>
      <c r="Q2351" s="121"/>
      <c r="T2351" s="122"/>
      <c r="U2351" s="122"/>
      <c r="V2351" s="122"/>
      <c r="W2351" s="122"/>
      <c r="X2351" s="122"/>
      <c r="Y2351" s="98"/>
      <c r="Z2351" s="133"/>
      <c r="AA2351" s="122"/>
      <c r="AB2351" s="98"/>
    </row>
    <row r="2352" spans="4:28" x14ac:dyDescent="0.25">
      <c r="D2352" s="121"/>
      <c r="E2352" s="121"/>
      <c r="F2352" s="121"/>
      <c r="G2352" s="121"/>
      <c r="H2352" s="121"/>
      <c r="I2352" s="121"/>
      <c r="J2352" s="121"/>
      <c r="K2352" s="121"/>
      <c r="L2352" s="121"/>
      <c r="M2352" s="121"/>
      <c r="N2352" s="121"/>
      <c r="O2352" s="121"/>
      <c r="P2352" s="121"/>
      <c r="Q2352" s="121"/>
      <c r="T2352" s="122"/>
      <c r="U2352" s="122"/>
      <c r="V2352" s="122"/>
      <c r="W2352" s="122"/>
      <c r="X2352" s="122"/>
      <c r="Y2352" s="98"/>
      <c r="Z2352" s="133"/>
      <c r="AA2352" s="122"/>
      <c r="AB2352" s="98"/>
    </row>
    <row r="2353" spans="4:28" x14ac:dyDescent="0.25">
      <c r="D2353" s="121"/>
      <c r="E2353" s="121"/>
      <c r="F2353" s="121"/>
      <c r="G2353" s="121"/>
      <c r="H2353" s="121"/>
      <c r="I2353" s="121"/>
      <c r="J2353" s="121"/>
      <c r="K2353" s="121"/>
      <c r="L2353" s="121"/>
      <c r="M2353" s="121"/>
      <c r="N2353" s="121"/>
      <c r="O2353" s="121"/>
      <c r="P2353" s="121"/>
      <c r="Q2353" s="121"/>
      <c r="T2353" s="122"/>
      <c r="U2353" s="122"/>
      <c r="V2353" s="122"/>
      <c r="W2353" s="122"/>
      <c r="X2353" s="122"/>
      <c r="Y2353" s="98"/>
      <c r="Z2353" s="133"/>
      <c r="AA2353" s="122"/>
      <c r="AB2353" s="98"/>
    </row>
    <row r="2354" spans="4:28" x14ac:dyDescent="0.25">
      <c r="D2354" s="121"/>
      <c r="E2354" s="121"/>
      <c r="F2354" s="121"/>
      <c r="G2354" s="121"/>
      <c r="H2354" s="121"/>
      <c r="I2354" s="121"/>
      <c r="J2354" s="121"/>
      <c r="K2354" s="121"/>
      <c r="L2354" s="121"/>
      <c r="M2354" s="121"/>
      <c r="N2354" s="121"/>
      <c r="O2354" s="121"/>
      <c r="P2354" s="121"/>
      <c r="Q2354" s="121"/>
      <c r="T2354" s="122"/>
      <c r="U2354" s="122"/>
      <c r="V2354" s="122"/>
      <c r="W2354" s="122"/>
      <c r="X2354" s="122"/>
      <c r="Y2354" s="98"/>
      <c r="Z2354" s="133"/>
      <c r="AA2354" s="122"/>
      <c r="AB2354" s="98"/>
    </row>
    <row r="2355" spans="4:28" x14ac:dyDescent="0.25">
      <c r="D2355" s="121"/>
      <c r="E2355" s="121"/>
      <c r="F2355" s="121"/>
      <c r="G2355" s="121"/>
      <c r="H2355" s="121"/>
      <c r="I2355" s="121"/>
      <c r="J2355" s="121"/>
      <c r="K2355" s="121"/>
      <c r="L2355" s="121"/>
      <c r="M2355" s="121"/>
      <c r="N2355" s="121"/>
      <c r="O2355" s="121"/>
      <c r="P2355" s="121"/>
      <c r="Q2355" s="121"/>
      <c r="T2355" s="122"/>
      <c r="U2355" s="122"/>
      <c r="V2355" s="122"/>
      <c r="W2355" s="122"/>
      <c r="X2355" s="122"/>
      <c r="Y2355" s="98"/>
      <c r="Z2355" s="133"/>
      <c r="AA2355" s="122"/>
      <c r="AB2355" s="98"/>
    </row>
    <row r="2356" spans="4:28" x14ac:dyDescent="0.25">
      <c r="D2356" s="121"/>
      <c r="E2356" s="121"/>
      <c r="F2356" s="121"/>
      <c r="G2356" s="121"/>
      <c r="H2356" s="121"/>
      <c r="I2356" s="121"/>
      <c r="J2356" s="121"/>
      <c r="K2356" s="121"/>
      <c r="L2356" s="121"/>
      <c r="M2356" s="121"/>
      <c r="N2356" s="121"/>
      <c r="O2356" s="121"/>
      <c r="P2356" s="121"/>
      <c r="Q2356" s="121"/>
      <c r="T2356" s="122"/>
      <c r="U2356" s="122"/>
      <c r="V2356" s="122"/>
      <c r="W2356" s="122"/>
      <c r="X2356" s="122"/>
      <c r="Y2356" s="98"/>
      <c r="Z2356" s="133"/>
      <c r="AA2356" s="122"/>
      <c r="AB2356" s="98"/>
    </row>
    <row r="2357" spans="4:28" x14ac:dyDescent="0.25">
      <c r="D2357" s="121"/>
      <c r="E2357" s="121"/>
      <c r="F2357" s="121"/>
      <c r="G2357" s="121"/>
      <c r="H2357" s="121"/>
      <c r="I2357" s="121"/>
      <c r="J2357" s="121"/>
      <c r="K2357" s="121"/>
      <c r="L2357" s="121"/>
      <c r="M2357" s="121"/>
      <c r="N2357" s="121"/>
      <c r="O2357" s="121"/>
      <c r="P2357" s="121"/>
      <c r="Q2357" s="121"/>
      <c r="T2357" s="122"/>
      <c r="U2357" s="122"/>
      <c r="V2357" s="122"/>
      <c r="W2357" s="122"/>
      <c r="X2357" s="122"/>
      <c r="Y2357" s="98"/>
      <c r="Z2357" s="133"/>
      <c r="AA2357" s="122"/>
      <c r="AB2357" s="98"/>
    </row>
    <row r="2358" spans="4:28" x14ac:dyDescent="0.25">
      <c r="D2358" s="121"/>
      <c r="E2358" s="121"/>
      <c r="F2358" s="121"/>
      <c r="G2358" s="121"/>
      <c r="H2358" s="121"/>
      <c r="I2358" s="121"/>
      <c r="J2358" s="121"/>
      <c r="K2358" s="121"/>
      <c r="L2358" s="121"/>
      <c r="M2358" s="121"/>
      <c r="N2358" s="121"/>
      <c r="O2358" s="121"/>
      <c r="P2358" s="121"/>
      <c r="Q2358" s="121"/>
      <c r="T2358" s="122"/>
      <c r="U2358" s="122"/>
      <c r="V2358" s="122"/>
      <c r="W2358" s="122"/>
      <c r="X2358" s="122"/>
      <c r="Y2358" s="98"/>
      <c r="Z2358" s="133"/>
      <c r="AA2358" s="122"/>
      <c r="AB2358" s="98"/>
    </row>
    <row r="2359" spans="4:28" x14ac:dyDescent="0.25">
      <c r="D2359" s="121"/>
      <c r="E2359" s="121"/>
      <c r="F2359" s="121"/>
      <c r="G2359" s="121"/>
      <c r="H2359" s="121"/>
      <c r="I2359" s="121"/>
      <c r="J2359" s="121"/>
      <c r="K2359" s="121"/>
      <c r="L2359" s="121"/>
      <c r="M2359" s="121"/>
      <c r="N2359" s="121"/>
      <c r="O2359" s="121"/>
      <c r="P2359" s="121"/>
      <c r="Q2359" s="121"/>
      <c r="T2359" s="122"/>
      <c r="U2359" s="122"/>
      <c r="V2359" s="122"/>
      <c r="W2359" s="122"/>
      <c r="X2359" s="122"/>
      <c r="Y2359" s="98"/>
      <c r="Z2359" s="133"/>
      <c r="AA2359" s="122"/>
      <c r="AB2359" s="98"/>
    </row>
    <row r="2360" spans="4:28" x14ac:dyDescent="0.25">
      <c r="D2360" s="121"/>
      <c r="E2360" s="121"/>
      <c r="F2360" s="121"/>
      <c r="G2360" s="121"/>
      <c r="H2360" s="121"/>
      <c r="I2360" s="121"/>
      <c r="J2360" s="121"/>
      <c r="K2360" s="121"/>
      <c r="L2360" s="121"/>
      <c r="M2360" s="121"/>
      <c r="N2360" s="121"/>
      <c r="O2360" s="121"/>
      <c r="P2360" s="121"/>
      <c r="Q2360" s="121"/>
      <c r="T2360" s="122"/>
      <c r="U2360" s="122"/>
      <c r="V2360" s="122"/>
      <c r="W2360" s="122"/>
      <c r="X2360" s="122"/>
      <c r="Y2360" s="98"/>
      <c r="Z2360" s="133"/>
      <c r="AA2360" s="122"/>
      <c r="AB2360" s="98"/>
    </row>
    <row r="2361" spans="4:28" x14ac:dyDescent="0.25">
      <c r="D2361" s="121"/>
      <c r="E2361" s="121"/>
      <c r="F2361" s="121"/>
      <c r="G2361" s="121"/>
      <c r="H2361" s="121"/>
      <c r="I2361" s="121"/>
      <c r="J2361" s="121"/>
      <c r="K2361" s="121"/>
      <c r="L2361" s="121"/>
      <c r="M2361" s="121"/>
      <c r="N2361" s="121"/>
      <c r="O2361" s="121"/>
      <c r="P2361" s="121"/>
      <c r="Q2361" s="121"/>
      <c r="T2361" s="122"/>
      <c r="U2361" s="122"/>
      <c r="V2361" s="122"/>
      <c r="W2361" s="122"/>
      <c r="X2361" s="122"/>
      <c r="Y2361" s="98"/>
      <c r="Z2361" s="133"/>
      <c r="AA2361" s="122"/>
      <c r="AB2361" s="98"/>
    </row>
    <row r="2362" spans="4:28" x14ac:dyDescent="0.25">
      <c r="D2362" s="121"/>
      <c r="E2362" s="121"/>
      <c r="F2362" s="121"/>
      <c r="G2362" s="121"/>
      <c r="H2362" s="121"/>
      <c r="I2362" s="121"/>
      <c r="J2362" s="121"/>
      <c r="K2362" s="121"/>
      <c r="L2362" s="121"/>
      <c r="M2362" s="121"/>
      <c r="N2362" s="121"/>
      <c r="O2362" s="121"/>
      <c r="P2362" s="121"/>
      <c r="Q2362" s="121"/>
      <c r="T2362" s="122"/>
      <c r="U2362" s="122"/>
      <c r="V2362" s="122"/>
      <c r="W2362" s="122"/>
      <c r="X2362" s="122"/>
      <c r="Y2362" s="98"/>
      <c r="Z2362" s="133"/>
      <c r="AA2362" s="122"/>
      <c r="AB2362" s="98"/>
    </row>
    <row r="2363" spans="4:28" x14ac:dyDescent="0.25">
      <c r="D2363" s="121"/>
      <c r="E2363" s="121"/>
      <c r="F2363" s="121"/>
      <c r="G2363" s="121"/>
      <c r="H2363" s="121"/>
      <c r="I2363" s="121"/>
      <c r="J2363" s="121"/>
      <c r="K2363" s="121"/>
      <c r="L2363" s="121"/>
      <c r="M2363" s="121"/>
      <c r="N2363" s="121"/>
      <c r="O2363" s="121"/>
      <c r="P2363" s="121"/>
      <c r="Q2363" s="121"/>
      <c r="T2363" s="122"/>
      <c r="U2363" s="122"/>
      <c r="V2363" s="122"/>
      <c r="W2363" s="122"/>
      <c r="X2363" s="122"/>
      <c r="Y2363" s="98"/>
      <c r="Z2363" s="133"/>
      <c r="AA2363" s="122"/>
      <c r="AB2363" s="98"/>
    </row>
    <row r="2364" spans="4:28" x14ac:dyDescent="0.25">
      <c r="D2364" s="121"/>
      <c r="E2364" s="121"/>
      <c r="F2364" s="121"/>
      <c r="G2364" s="121"/>
      <c r="H2364" s="121"/>
      <c r="I2364" s="121"/>
      <c r="J2364" s="121"/>
      <c r="K2364" s="121"/>
      <c r="L2364" s="121"/>
      <c r="M2364" s="121"/>
      <c r="N2364" s="121"/>
      <c r="O2364" s="121"/>
      <c r="P2364" s="121"/>
      <c r="Q2364" s="121"/>
      <c r="T2364" s="122"/>
      <c r="U2364" s="122"/>
      <c r="V2364" s="122"/>
      <c r="W2364" s="122"/>
      <c r="X2364" s="122"/>
      <c r="Y2364" s="98"/>
      <c r="Z2364" s="133"/>
      <c r="AA2364" s="122"/>
      <c r="AB2364" s="98"/>
    </row>
    <row r="2365" spans="4:28" x14ac:dyDescent="0.25">
      <c r="D2365" s="121"/>
      <c r="E2365" s="121"/>
      <c r="F2365" s="121"/>
      <c r="G2365" s="121"/>
      <c r="H2365" s="121"/>
      <c r="I2365" s="121"/>
      <c r="J2365" s="121"/>
      <c r="K2365" s="121"/>
      <c r="L2365" s="121"/>
      <c r="M2365" s="121"/>
      <c r="N2365" s="121"/>
      <c r="O2365" s="121"/>
      <c r="P2365" s="121"/>
      <c r="Q2365" s="121"/>
      <c r="T2365" s="122"/>
      <c r="U2365" s="122"/>
      <c r="V2365" s="122"/>
      <c r="W2365" s="122"/>
      <c r="X2365" s="122"/>
      <c r="Y2365" s="98"/>
      <c r="Z2365" s="133"/>
      <c r="AA2365" s="122"/>
      <c r="AB2365" s="98"/>
    </row>
    <row r="2366" spans="4:28" x14ac:dyDescent="0.25">
      <c r="D2366" s="121"/>
      <c r="E2366" s="121"/>
      <c r="F2366" s="121"/>
      <c r="G2366" s="121"/>
      <c r="H2366" s="121"/>
      <c r="I2366" s="121"/>
      <c r="J2366" s="121"/>
      <c r="K2366" s="121"/>
      <c r="L2366" s="121"/>
      <c r="M2366" s="121"/>
      <c r="N2366" s="121"/>
      <c r="O2366" s="121"/>
      <c r="P2366" s="121"/>
      <c r="Q2366" s="121"/>
      <c r="T2366" s="122"/>
      <c r="U2366" s="122"/>
      <c r="V2366" s="122"/>
      <c r="W2366" s="122"/>
      <c r="X2366" s="122"/>
      <c r="Y2366" s="98"/>
      <c r="Z2366" s="133"/>
      <c r="AA2366" s="122"/>
      <c r="AB2366" s="98"/>
    </row>
    <row r="2367" spans="4:28" x14ac:dyDescent="0.25">
      <c r="D2367" s="121"/>
      <c r="E2367" s="121"/>
      <c r="F2367" s="121"/>
      <c r="G2367" s="121"/>
      <c r="H2367" s="121"/>
      <c r="I2367" s="121"/>
      <c r="J2367" s="121"/>
      <c r="K2367" s="121"/>
      <c r="L2367" s="121"/>
      <c r="M2367" s="121"/>
      <c r="N2367" s="121"/>
      <c r="O2367" s="121"/>
      <c r="P2367" s="121"/>
      <c r="Q2367" s="121"/>
      <c r="T2367" s="122"/>
      <c r="U2367" s="122"/>
      <c r="V2367" s="122"/>
      <c r="W2367" s="122"/>
      <c r="X2367" s="122"/>
      <c r="Y2367" s="98"/>
      <c r="Z2367" s="133"/>
      <c r="AA2367" s="122"/>
      <c r="AB2367" s="98"/>
    </row>
    <row r="2368" spans="4:28" x14ac:dyDescent="0.25">
      <c r="D2368" s="121"/>
      <c r="E2368" s="121"/>
      <c r="F2368" s="121"/>
      <c r="G2368" s="121"/>
      <c r="H2368" s="121"/>
      <c r="I2368" s="121"/>
      <c r="J2368" s="121"/>
      <c r="K2368" s="121"/>
      <c r="L2368" s="121"/>
      <c r="M2368" s="121"/>
      <c r="N2368" s="121"/>
      <c r="O2368" s="121"/>
      <c r="P2368" s="121"/>
      <c r="Q2368" s="121"/>
      <c r="T2368" s="122"/>
      <c r="U2368" s="122"/>
      <c r="V2368" s="122"/>
      <c r="W2368" s="122"/>
      <c r="X2368" s="122"/>
      <c r="Y2368" s="98"/>
      <c r="Z2368" s="133"/>
      <c r="AA2368" s="122"/>
      <c r="AB2368" s="98"/>
    </row>
    <row r="2369" spans="4:28" x14ac:dyDescent="0.25">
      <c r="D2369" s="121"/>
      <c r="E2369" s="121"/>
      <c r="F2369" s="121"/>
      <c r="G2369" s="121"/>
      <c r="H2369" s="121"/>
      <c r="I2369" s="121"/>
      <c r="J2369" s="121"/>
      <c r="K2369" s="121"/>
      <c r="L2369" s="121"/>
      <c r="M2369" s="121"/>
      <c r="N2369" s="121"/>
      <c r="O2369" s="121"/>
      <c r="P2369" s="121"/>
      <c r="Q2369" s="121"/>
      <c r="T2369" s="122"/>
      <c r="U2369" s="122"/>
      <c r="V2369" s="122"/>
      <c r="W2369" s="122"/>
      <c r="X2369" s="122"/>
      <c r="Y2369" s="98"/>
      <c r="Z2369" s="133"/>
      <c r="AA2369" s="122"/>
      <c r="AB2369" s="98"/>
    </row>
    <row r="2370" spans="4:28" x14ac:dyDescent="0.25">
      <c r="D2370" s="121"/>
      <c r="E2370" s="121"/>
      <c r="F2370" s="121"/>
      <c r="G2370" s="121"/>
      <c r="H2370" s="121"/>
      <c r="I2370" s="121"/>
      <c r="J2370" s="121"/>
      <c r="K2370" s="121"/>
      <c r="L2370" s="121"/>
      <c r="M2370" s="121"/>
      <c r="N2370" s="121"/>
      <c r="O2370" s="121"/>
      <c r="P2370" s="121"/>
      <c r="Q2370" s="121"/>
      <c r="T2370" s="122"/>
      <c r="U2370" s="122"/>
      <c r="V2370" s="122"/>
      <c r="W2370" s="122"/>
      <c r="X2370" s="122"/>
      <c r="Y2370" s="98"/>
      <c r="Z2370" s="133"/>
      <c r="AA2370" s="122"/>
      <c r="AB2370" s="98"/>
    </row>
    <row r="2371" spans="4:28" x14ac:dyDescent="0.25">
      <c r="D2371" s="121"/>
      <c r="E2371" s="121"/>
      <c r="F2371" s="121"/>
      <c r="G2371" s="121"/>
      <c r="H2371" s="121"/>
      <c r="I2371" s="121"/>
      <c r="J2371" s="121"/>
      <c r="K2371" s="121"/>
      <c r="L2371" s="121"/>
      <c r="M2371" s="121"/>
      <c r="N2371" s="121"/>
      <c r="O2371" s="121"/>
      <c r="P2371" s="121"/>
      <c r="Q2371" s="121"/>
      <c r="T2371" s="122"/>
      <c r="U2371" s="122"/>
      <c r="V2371" s="122"/>
      <c r="W2371" s="122"/>
      <c r="X2371" s="122"/>
      <c r="Y2371" s="98"/>
      <c r="Z2371" s="133"/>
      <c r="AA2371" s="122"/>
      <c r="AB2371" s="98"/>
    </row>
    <row r="2372" spans="4:28" x14ac:dyDescent="0.25">
      <c r="D2372" s="121"/>
      <c r="E2372" s="121"/>
      <c r="F2372" s="121"/>
      <c r="G2372" s="121"/>
      <c r="H2372" s="121"/>
      <c r="I2372" s="121"/>
      <c r="J2372" s="121"/>
      <c r="K2372" s="121"/>
      <c r="L2372" s="121"/>
      <c r="M2372" s="121"/>
      <c r="N2372" s="121"/>
      <c r="O2372" s="121"/>
      <c r="P2372" s="121"/>
      <c r="Q2372" s="121"/>
      <c r="T2372" s="122"/>
      <c r="U2372" s="122"/>
      <c r="V2372" s="122"/>
      <c r="W2372" s="122"/>
      <c r="X2372" s="122"/>
      <c r="Y2372" s="98"/>
      <c r="Z2372" s="133"/>
      <c r="AA2372" s="122"/>
      <c r="AB2372" s="98"/>
    </row>
    <row r="2373" spans="4:28" x14ac:dyDescent="0.25">
      <c r="D2373" s="121"/>
      <c r="E2373" s="121"/>
      <c r="F2373" s="121"/>
      <c r="G2373" s="121"/>
      <c r="H2373" s="121"/>
      <c r="I2373" s="121"/>
      <c r="J2373" s="121"/>
      <c r="K2373" s="121"/>
      <c r="L2373" s="121"/>
      <c r="M2373" s="121"/>
      <c r="N2373" s="121"/>
      <c r="O2373" s="121"/>
      <c r="P2373" s="121"/>
      <c r="Q2373" s="121"/>
      <c r="T2373" s="122"/>
      <c r="U2373" s="122"/>
      <c r="V2373" s="122"/>
      <c r="W2373" s="122"/>
      <c r="X2373" s="122"/>
      <c r="Y2373" s="98"/>
      <c r="Z2373" s="133"/>
      <c r="AA2373" s="122"/>
      <c r="AB2373" s="98"/>
    </row>
    <row r="2374" spans="4:28" x14ac:dyDescent="0.25">
      <c r="D2374" s="121"/>
      <c r="E2374" s="121"/>
      <c r="F2374" s="121"/>
      <c r="G2374" s="121"/>
      <c r="H2374" s="121"/>
      <c r="I2374" s="121"/>
      <c r="J2374" s="121"/>
      <c r="K2374" s="121"/>
      <c r="L2374" s="121"/>
      <c r="M2374" s="121"/>
      <c r="N2374" s="121"/>
      <c r="O2374" s="121"/>
      <c r="P2374" s="121"/>
      <c r="Q2374" s="121"/>
      <c r="T2374" s="122"/>
      <c r="U2374" s="122"/>
      <c r="V2374" s="122"/>
      <c r="W2374" s="122"/>
      <c r="X2374" s="122"/>
      <c r="Y2374" s="98"/>
      <c r="Z2374" s="133"/>
      <c r="AA2374" s="122"/>
      <c r="AB2374" s="98"/>
    </row>
    <row r="2375" spans="4:28" x14ac:dyDescent="0.25">
      <c r="D2375" s="121"/>
      <c r="E2375" s="121"/>
      <c r="F2375" s="121"/>
      <c r="G2375" s="121"/>
      <c r="H2375" s="121"/>
      <c r="I2375" s="121"/>
      <c r="J2375" s="121"/>
      <c r="K2375" s="121"/>
      <c r="L2375" s="121"/>
      <c r="M2375" s="121"/>
      <c r="N2375" s="121"/>
      <c r="O2375" s="121"/>
      <c r="P2375" s="121"/>
      <c r="Q2375" s="121"/>
      <c r="T2375" s="122"/>
      <c r="U2375" s="122"/>
      <c r="V2375" s="122"/>
      <c r="W2375" s="122"/>
      <c r="X2375" s="122"/>
      <c r="Y2375" s="98"/>
      <c r="Z2375" s="133"/>
      <c r="AA2375" s="122"/>
      <c r="AB2375" s="98"/>
    </row>
    <row r="2376" spans="4:28" x14ac:dyDescent="0.25">
      <c r="D2376" s="121"/>
      <c r="E2376" s="121"/>
      <c r="F2376" s="121"/>
      <c r="G2376" s="121"/>
      <c r="H2376" s="121"/>
      <c r="I2376" s="121"/>
      <c r="J2376" s="121"/>
      <c r="K2376" s="121"/>
      <c r="L2376" s="121"/>
      <c r="M2376" s="121"/>
      <c r="N2376" s="121"/>
      <c r="O2376" s="121"/>
      <c r="P2376" s="121"/>
      <c r="Q2376" s="121"/>
      <c r="T2376" s="122"/>
      <c r="U2376" s="122"/>
      <c r="V2376" s="122"/>
      <c r="W2376" s="122"/>
      <c r="X2376" s="122"/>
      <c r="Y2376" s="98"/>
      <c r="Z2376" s="133"/>
      <c r="AA2376" s="122"/>
      <c r="AB2376" s="98"/>
    </row>
    <row r="2377" spans="4:28" x14ac:dyDescent="0.25">
      <c r="D2377" s="121"/>
      <c r="E2377" s="121"/>
      <c r="F2377" s="121"/>
      <c r="G2377" s="121"/>
      <c r="H2377" s="121"/>
      <c r="I2377" s="121"/>
      <c r="J2377" s="121"/>
      <c r="K2377" s="121"/>
      <c r="L2377" s="121"/>
      <c r="M2377" s="121"/>
      <c r="N2377" s="121"/>
      <c r="O2377" s="121"/>
      <c r="P2377" s="121"/>
      <c r="Q2377" s="121"/>
      <c r="T2377" s="122"/>
      <c r="U2377" s="122"/>
      <c r="V2377" s="122"/>
      <c r="W2377" s="122"/>
      <c r="X2377" s="122"/>
      <c r="Y2377" s="98"/>
      <c r="Z2377" s="133"/>
      <c r="AA2377" s="122"/>
      <c r="AB2377" s="98"/>
    </row>
    <row r="2378" spans="4:28" x14ac:dyDescent="0.25">
      <c r="D2378" s="121"/>
      <c r="E2378" s="121"/>
      <c r="F2378" s="121"/>
      <c r="G2378" s="121"/>
      <c r="H2378" s="121"/>
      <c r="I2378" s="121"/>
      <c r="J2378" s="121"/>
      <c r="K2378" s="121"/>
      <c r="L2378" s="121"/>
      <c r="M2378" s="121"/>
      <c r="N2378" s="121"/>
      <c r="O2378" s="121"/>
      <c r="P2378" s="121"/>
      <c r="Q2378" s="121"/>
      <c r="T2378" s="122"/>
      <c r="U2378" s="122"/>
      <c r="V2378" s="122"/>
      <c r="W2378" s="122"/>
      <c r="X2378" s="122"/>
      <c r="Y2378" s="98"/>
      <c r="Z2378" s="133"/>
      <c r="AA2378" s="122"/>
      <c r="AB2378" s="98"/>
    </row>
    <row r="2379" spans="4:28" x14ac:dyDescent="0.25">
      <c r="D2379" s="121"/>
      <c r="E2379" s="121"/>
      <c r="F2379" s="121"/>
      <c r="G2379" s="121"/>
      <c r="H2379" s="121"/>
      <c r="I2379" s="121"/>
      <c r="J2379" s="121"/>
      <c r="K2379" s="121"/>
      <c r="L2379" s="121"/>
      <c r="M2379" s="121"/>
      <c r="N2379" s="121"/>
      <c r="O2379" s="121"/>
      <c r="P2379" s="121"/>
      <c r="Q2379" s="121"/>
      <c r="T2379" s="122"/>
      <c r="U2379" s="122"/>
      <c r="V2379" s="122"/>
      <c r="W2379" s="122"/>
      <c r="X2379" s="122"/>
      <c r="Y2379" s="98"/>
      <c r="Z2379" s="133"/>
      <c r="AA2379" s="122"/>
      <c r="AB2379" s="98"/>
    </row>
    <row r="2380" spans="4:28" x14ac:dyDescent="0.25">
      <c r="D2380" s="121"/>
      <c r="E2380" s="121"/>
      <c r="F2380" s="121"/>
      <c r="G2380" s="121"/>
      <c r="H2380" s="121"/>
      <c r="I2380" s="121"/>
      <c r="J2380" s="121"/>
      <c r="K2380" s="121"/>
      <c r="L2380" s="121"/>
      <c r="M2380" s="121"/>
      <c r="N2380" s="121"/>
      <c r="O2380" s="121"/>
      <c r="P2380" s="121"/>
      <c r="Q2380" s="121"/>
      <c r="T2380" s="122"/>
      <c r="U2380" s="122"/>
      <c r="V2380" s="122"/>
      <c r="W2380" s="122"/>
      <c r="X2380" s="122"/>
      <c r="Y2380" s="98"/>
      <c r="Z2380" s="133"/>
      <c r="AA2380" s="122"/>
      <c r="AB2380" s="98"/>
    </row>
    <row r="2381" spans="4:28" x14ac:dyDescent="0.25">
      <c r="D2381" s="121"/>
      <c r="E2381" s="121"/>
      <c r="F2381" s="121"/>
      <c r="G2381" s="121"/>
      <c r="H2381" s="121"/>
      <c r="I2381" s="121"/>
      <c r="J2381" s="121"/>
      <c r="K2381" s="121"/>
      <c r="L2381" s="121"/>
      <c r="M2381" s="121"/>
      <c r="N2381" s="121"/>
      <c r="O2381" s="121"/>
      <c r="P2381" s="121"/>
      <c r="Q2381" s="121"/>
      <c r="T2381" s="122"/>
      <c r="U2381" s="122"/>
      <c r="V2381" s="122"/>
      <c r="W2381" s="122"/>
      <c r="X2381" s="122"/>
      <c r="Y2381" s="98"/>
      <c r="Z2381" s="133"/>
      <c r="AA2381" s="122"/>
      <c r="AB2381" s="98"/>
    </row>
    <row r="2382" spans="4:28" x14ac:dyDescent="0.25">
      <c r="D2382" s="121"/>
      <c r="E2382" s="121"/>
      <c r="F2382" s="121"/>
      <c r="G2382" s="121"/>
      <c r="H2382" s="121"/>
      <c r="I2382" s="121"/>
      <c r="J2382" s="121"/>
      <c r="K2382" s="121"/>
      <c r="L2382" s="121"/>
      <c r="M2382" s="121"/>
      <c r="N2382" s="121"/>
      <c r="O2382" s="121"/>
      <c r="P2382" s="121"/>
      <c r="Q2382" s="121"/>
      <c r="T2382" s="122"/>
      <c r="U2382" s="122"/>
      <c r="V2382" s="122"/>
      <c r="W2382" s="122"/>
      <c r="X2382" s="122"/>
      <c r="Y2382" s="98"/>
      <c r="Z2382" s="133"/>
      <c r="AA2382" s="122"/>
      <c r="AB2382" s="98"/>
    </row>
    <row r="2383" spans="4:28" x14ac:dyDescent="0.25">
      <c r="D2383" s="121"/>
      <c r="E2383" s="121"/>
      <c r="F2383" s="121"/>
      <c r="G2383" s="121"/>
      <c r="H2383" s="121"/>
      <c r="I2383" s="121"/>
      <c r="J2383" s="121"/>
      <c r="K2383" s="121"/>
      <c r="L2383" s="121"/>
      <c r="M2383" s="121"/>
      <c r="N2383" s="121"/>
      <c r="O2383" s="121"/>
      <c r="P2383" s="121"/>
      <c r="Q2383" s="121"/>
      <c r="T2383" s="122"/>
      <c r="U2383" s="122"/>
      <c r="V2383" s="122"/>
      <c r="W2383" s="122"/>
      <c r="X2383" s="122"/>
      <c r="Y2383" s="98"/>
      <c r="Z2383" s="133"/>
      <c r="AA2383" s="122"/>
      <c r="AB2383" s="98"/>
    </row>
    <row r="2384" spans="4:28" x14ac:dyDescent="0.25">
      <c r="D2384" s="121"/>
      <c r="E2384" s="121"/>
      <c r="F2384" s="121"/>
      <c r="G2384" s="121"/>
      <c r="H2384" s="121"/>
      <c r="I2384" s="121"/>
      <c r="J2384" s="121"/>
      <c r="K2384" s="121"/>
      <c r="L2384" s="121"/>
      <c r="M2384" s="121"/>
      <c r="N2384" s="121"/>
      <c r="O2384" s="121"/>
      <c r="P2384" s="121"/>
      <c r="Q2384" s="121"/>
      <c r="T2384" s="122"/>
      <c r="U2384" s="122"/>
      <c r="V2384" s="122"/>
      <c r="W2384" s="122"/>
      <c r="X2384" s="122"/>
      <c r="Y2384" s="98"/>
      <c r="Z2384" s="133"/>
      <c r="AA2384" s="122"/>
      <c r="AB2384" s="98"/>
    </row>
    <row r="2385" spans="4:28" x14ac:dyDescent="0.25">
      <c r="D2385" s="121"/>
      <c r="E2385" s="121"/>
      <c r="F2385" s="121"/>
      <c r="G2385" s="121"/>
      <c r="H2385" s="121"/>
      <c r="I2385" s="121"/>
      <c r="J2385" s="121"/>
      <c r="K2385" s="121"/>
      <c r="L2385" s="121"/>
      <c r="M2385" s="121"/>
      <c r="N2385" s="121"/>
      <c r="O2385" s="121"/>
      <c r="P2385" s="121"/>
      <c r="Q2385" s="121"/>
      <c r="T2385" s="122"/>
      <c r="U2385" s="122"/>
      <c r="V2385" s="122"/>
      <c r="W2385" s="122"/>
      <c r="X2385" s="122"/>
      <c r="Y2385" s="98"/>
      <c r="Z2385" s="133"/>
      <c r="AA2385" s="122"/>
      <c r="AB2385" s="98"/>
    </row>
    <row r="2386" spans="4:28" x14ac:dyDescent="0.25">
      <c r="D2386" s="121"/>
      <c r="E2386" s="121"/>
      <c r="F2386" s="121"/>
      <c r="G2386" s="121"/>
      <c r="H2386" s="121"/>
      <c r="I2386" s="121"/>
      <c r="J2386" s="121"/>
      <c r="K2386" s="121"/>
      <c r="L2386" s="121"/>
      <c r="M2386" s="121"/>
      <c r="N2386" s="121"/>
      <c r="O2386" s="121"/>
      <c r="P2386" s="121"/>
      <c r="Q2386" s="121"/>
      <c r="T2386" s="122"/>
      <c r="U2386" s="122"/>
      <c r="V2386" s="122"/>
      <c r="W2386" s="122"/>
      <c r="X2386" s="122"/>
      <c r="Y2386" s="98"/>
      <c r="Z2386" s="133"/>
      <c r="AA2386" s="122"/>
      <c r="AB2386" s="98"/>
    </row>
    <row r="2387" spans="4:28" x14ac:dyDescent="0.25">
      <c r="D2387" s="121"/>
      <c r="E2387" s="121"/>
      <c r="F2387" s="121"/>
      <c r="G2387" s="121"/>
      <c r="H2387" s="121"/>
      <c r="I2387" s="121"/>
      <c r="J2387" s="121"/>
      <c r="K2387" s="121"/>
      <c r="L2387" s="121"/>
      <c r="M2387" s="121"/>
      <c r="N2387" s="121"/>
      <c r="O2387" s="121"/>
      <c r="P2387" s="121"/>
      <c r="Q2387" s="121"/>
      <c r="T2387" s="122"/>
      <c r="U2387" s="122"/>
      <c r="V2387" s="122"/>
      <c r="W2387" s="122"/>
      <c r="X2387" s="122"/>
      <c r="Y2387" s="98"/>
      <c r="Z2387" s="133"/>
      <c r="AA2387" s="122"/>
      <c r="AB2387" s="98"/>
    </row>
    <row r="2388" spans="4:28" x14ac:dyDescent="0.25">
      <c r="D2388" s="121"/>
      <c r="E2388" s="121"/>
      <c r="F2388" s="121"/>
      <c r="G2388" s="121"/>
      <c r="H2388" s="121"/>
      <c r="I2388" s="121"/>
      <c r="J2388" s="121"/>
      <c r="K2388" s="121"/>
      <c r="L2388" s="121"/>
      <c r="M2388" s="121"/>
      <c r="N2388" s="121"/>
      <c r="O2388" s="121"/>
      <c r="P2388" s="121"/>
      <c r="Q2388" s="121"/>
      <c r="T2388" s="122"/>
      <c r="U2388" s="122"/>
      <c r="V2388" s="122"/>
      <c r="W2388" s="122"/>
      <c r="X2388" s="122"/>
      <c r="Y2388" s="98"/>
      <c r="Z2388" s="133"/>
      <c r="AA2388" s="122"/>
      <c r="AB2388" s="98"/>
    </row>
    <row r="2389" spans="4:28" x14ac:dyDescent="0.25">
      <c r="D2389" s="121"/>
      <c r="E2389" s="121"/>
      <c r="F2389" s="121"/>
      <c r="G2389" s="121"/>
      <c r="H2389" s="121"/>
      <c r="I2389" s="121"/>
      <c r="J2389" s="121"/>
      <c r="K2389" s="121"/>
      <c r="L2389" s="121"/>
      <c r="M2389" s="121"/>
      <c r="N2389" s="121"/>
      <c r="O2389" s="121"/>
      <c r="P2389" s="121"/>
      <c r="Q2389" s="121"/>
      <c r="T2389" s="122"/>
      <c r="U2389" s="122"/>
      <c r="V2389" s="122"/>
      <c r="W2389" s="122"/>
      <c r="X2389" s="122"/>
      <c r="Y2389" s="98"/>
      <c r="Z2389" s="133"/>
      <c r="AA2389" s="122"/>
      <c r="AB2389" s="98"/>
    </row>
    <row r="2390" spans="4:28" x14ac:dyDescent="0.25">
      <c r="D2390" s="121"/>
      <c r="E2390" s="121"/>
      <c r="F2390" s="121"/>
      <c r="G2390" s="121"/>
      <c r="H2390" s="121"/>
      <c r="I2390" s="121"/>
      <c r="J2390" s="121"/>
      <c r="K2390" s="121"/>
      <c r="L2390" s="121"/>
      <c r="M2390" s="121"/>
      <c r="N2390" s="121"/>
      <c r="O2390" s="121"/>
      <c r="P2390" s="121"/>
      <c r="Q2390" s="121"/>
      <c r="T2390" s="122"/>
      <c r="U2390" s="122"/>
      <c r="V2390" s="122"/>
      <c r="W2390" s="122"/>
      <c r="X2390" s="122"/>
      <c r="Y2390" s="98"/>
      <c r="Z2390" s="133"/>
      <c r="AA2390" s="122"/>
      <c r="AB2390" s="98"/>
    </row>
    <row r="2391" spans="4:28" x14ac:dyDescent="0.25">
      <c r="D2391" s="121"/>
      <c r="E2391" s="121"/>
      <c r="F2391" s="121"/>
      <c r="G2391" s="121"/>
      <c r="H2391" s="121"/>
      <c r="I2391" s="121"/>
      <c r="J2391" s="121"/>
      <c r="K2391" s="121"/>
      <c r="L2391" s="121"/>
      <c r="M2391" s="121"/>
      <c r="N2391" s="121"/>
      <c r="O2391" s="121"/>
      <c r="P2391" s="121"/>
      <c r="Q2391" s="121"/>
      <c r="T2391" s="122"/>
      <c r="U2391" s="122"/>
      <c r="V2391" s="122"/>
      <c r="W2391" s="122"/>
      <c r="X2391" s="122"/>
      <c r="Y2391" s="98"/>
      <c r="Z2391" s="133"/>
      <c r="AA2391" s="122"/>
      <c r="AB2391" s="98"/>
    </row>
    <row r="2392" spans="4:28" x14ac:dyDescent="0.25">
      <c r="D2392" s="121"/>
      <c r="E2392" s="121"/>
      <c r="F2392" s="121"/>
      <c r="G2392" s="121"/>
      <c r="H2392" s="121"/>
      <c r="I2392" s="121"/>
      <c r="J2392" s="121"/>
      <c r="K2392" s="121"/>
      <c r="L2392" s="121"/>
      <c r="M2392" s="121"/>
      <c r="N2392" s="121"/>
      <c r="O2392" s="121"/>
      <c r="P2392" s="121"/>
      <c r="Q2392" s="121"/>
      <c r="T2392" s="122"/>
      <c r="U2392" s="122"/>
      <c r="V2392" s="122"/>
      <c r="W2392" s="122"/>
      <c r="X2392" s="122"/>
      <c r="Y2392" s="98"/>
      <c r="Z2392" s="133"/>
      <c r="AA2392" s="122"/>
      <c r="AB2392" s="98"/>
    </row>
    <row r="2393" spans="4:28" x14ac:dyDescent="0.25">
      <c r="D2393" s="121"/>
      <c r="E2393" s="121"/>
      <c r="F2393" s="121"/>
      <c r="G2393" s="121"/>
      <c r="H2393" s="121"/>
      <c r="I2393" s="121"/>
      <c r="J2393" s="121"/>
      <c r="K2393" s="121"/>
      <c r="L2393" s="121"/>
      <c r="M2393" s="121"/>
      <c r="N2393" s="121"/>
      <c r="O2393" s="121"/>
      <c r="P2393" s="121"/>
      <c r="Q2393" s="121"/>
      <c r="T2393" s="122"/>
      <c r="U2393" s="122"/>
      <c r="V2393" s="122"/>
      <c r="W2393" s="122"/>
      <c r="X2393" s="122"/>
      <c r="Y2393" s="98"/>
      <c r="Z2393" s="133"/>
      <c r="AA2393" s="122"/>
      <c r="AB2393" s="98"/>
    </row>
    <row r="2394" spans="4:28" x14ac:dyDescent="0.25">
      <c r="D2394" s="121"/>
      <c r="E2394" s="121"/>
      <c r="F2394" s="121"/>
      <c r="G2394" s="121"/>
      <c r="H2394" s="121"/>
      <c r="I2394" s="121"/>
      <c r="J2394" s="121"/>
      <c r="K2394" s="121"/>
      <c r="L2394" s="121"/>
      <c r="M2394" s="121"/>
      <c r="N2394" s="121"/>
      <c r="O2394" s="121"/>
      <c r="P2394" s="121"/>
      <c r="Q2394" s="121"/>
      <c r="T2394" s="122"/>
      <c r="U2394" s="122"/>
      <c r="V2394" s="122"/>
      <c r="W2394" s="122"/>
      <c r="X2394" s="122"/>
      <c r="Y2394" s="98"/>
      <c r="Z2394" s="133"/>
      <c r="AA2394" s="122"/>
      <c r="AB2394" s="98"/>
    </row>
    <row r="2395" spans="4:28" x14ac:dyDescent="0.25">
      <c r="D2395" s="121"/>
      <c r="E2395" s="121"/>
      <c r="F2395" s="121"/>
      <c r="G2395" s="121"/>
      <c r="H2395" s="121"/>
      <c r="I2395" s="121"/>
      <c r="J2395" s="121"/>
      <c r="K2395" s="121"/>
      <c r="L2395" s="121"/>
      <c r="M2395" s="121"/>
      <c r="N2395" s="121"/>
      <c r="O2395" s="121"/>
      <c r="P2395" s="121"/>
      <c r="Q2395" s="121"/>
      <c r="T2395" s="122"/>
      <c r="U2395" s="122"/>
      <c r="V2395" s="122"/>
      <c r="W2395" s="122"/>
      <c r="X2395" s="122"/>
      <c r="Y2395" s="98"/>
      <c r="Z2395" s="133"/>
      <c r="AA2395" s="122"/>
      <c r="AB2395" s="98"/>
    </row>
    <row r="2396" spans="4:28" x14ac:dyDescent="0.25">
      <c r="D2396" s="121"/>
      <c r="E2396" s="121"/>
      <c r="F2396" s="121"/>
      <c r="G2396" s="121"/>
      <c r="H2396" s="121"/>
      <c r="I2396" s="121"/>
      <c r="J2396" s="121"/>
      <c r="K2396" s="121"/>
      <c r="L2396" s="121"/>
      <c r="M2396" s="121"/>
      <c r="N2396" s="121"/>
      <c r="O2396" s="121"/>
      <c r="P2396" s="121"/>
      <c r="Q2396" s="121"/>
      <c r="T2396" s="122"/>
      <c r="U2396" s="122"/>
      <c r="V2396" s="122"/>
      <c r="W2396" s="122"/>
      <c r="X2396" s="122"/>
      <c r="Y2396" s="98"/>
      <c r="Z2396" s="133"/>
      <c r="AA2396" s="122"/>
      <c r="AB2396" s="98"/>
    </row>
    <row r="2397" spans="4:28" x14ac:dyDescent="0.25">
      <c r="D2397" s="121"/>
      <c r="E2397" s="121"/>
      <c r="F2397" s="121"/>
      <c r="G2397" s="121"/>
      <c r="H2397" s="121"/>
      <c r="I2397" s="121"/>
      <c r="J2397" s="121"/>
      <c r="K2397" s="121"/>
      <c r="L2397" s="121"/>
      <c r="M2397" s="121"/>
      <c r="N2397" s="121"/>
      <c r="O2397" s="121"/>
      <c r="P2397" s="121"/>
      <c r="Q2397" s="121"/>
      <c r="T2397" s="122"/>
      <c r="U2397" s="122"/>
      <c r="V2397" s="122"/>
      <c r="W2397" s="122"/>
      <c r="X2397" s="122"/>
      <c r="Y2397" s="98"/>
      <c r="Z2397" s="133"/>
      <c r="AA2397" s="122"/>
      <c r="AB2397" s="98"/>
    </row>
    <row r="2398" spans="4:28" x14ac:dyDescent="0.25">
      <c r="D2398" s="121"/>
      <c r="E2398" s="121"/>
      <c r="F2398" s="121"/>
      <c r="G2398" s="121"/>
      <c r="H2398" s="121"/>
      <c r="I2398" s="121"/>
      <c r="J2398" s="121"/>
      <c r="K2398" s="121"/>
      <c r="L2398" s="121"/>
      <c r="M2398" s="121"/>
      <c r="N2398" s="121"/>
      <c r="O2398" s="121"/>
      <c r="P2398" s="121"/>
      <c r="Q2398" s="121"/>
      <c r="T2398" s="122"/>
      <c r="U2398" s="122"/>
      <c r="V2398" s="122"/>
      <c r="W2398" s="122"/>
      <c r="X2398" s="122"/>
      <c r="Y2398" s="98"/>
      <c r="Z2398" s="133"/>
      <c r="AA2398" s="122"/>
      <c r="AB2398" s="98"/>
    </row>
    <row r="2399" spans="4:28" x14ac:dyDescent="0.25">
      <c r="D2399" s="121"/>
      <c r="E2399" s="121"/>
      <c r="F2399" s="121"/>
      <c r="G2399" s="121"/>
      <c r="H2399" s="121"/>
      <c r="I2399" s="121"/>
      <c r="J2399" s="121"/>
      <c r="K2399" s="121"/>
      <c r="L2399" s="121"/>
      <c r="M2399" s="121"/>
      <c r="N2399" s="121"/>
      <c r="O2399" s="121"/>
      <c r="P2399" s="121"/>
      <c r="Q2399" s="121"/>
      <c r="T2399" s="122"/>
      <c r="U2399" s="122"/>
      <c r="V2399" s="122"/>
      <c r="W2399" s="122"/>
      <c r="X2399" s="122"/>
      <c r="Y2399" s="98"/>
      <c r="Z2399" s="133"/>
      <c r="AA2399" s="122"/>
      <c r="AB2399" s="98"/>
    </row>
    <row r="2400" spans="4:28" x14ac:dyDescent="0.25">
      <c r="D2400" s="121"/>
      <c r="E2400" s="121"/>
      <c r="F2400" s="121"/>
      <c r="G2400" s="121"/>
      <c r="H2400" s="121"/>
      <c r="I2400" s="121"/>
      <c r="J2400" s="121"/>
      <c r="K2400" s="121"/>
      <c r="L2400" s="121"/>
      <c r="M2400" s="121"/>
      <c r="N2400" s="121"/>
      <c r="O2400" s="121"/>
      <c r="P2400" s="121"/>
      <c r="Q2400" s="121"/>
      <c r="T2400" s="122"/>
      <c r="U2400" s="122"/>
      <c r="V2400" s="122"/>
      <c r="W2400" s="122"/>
      <c r="X2400" s="122"/>
      <c r="Y2400" s="98"/>
      <c r="Z2400" s="133"/>
      <c r="AA2400" s="122"/>
      <c r="AB2400" s="98"/>
    </row>
    <row r="2401" spans="4:28" x14ac:dyDescent="0.25">
      <c r="D2401" s="121"/>
      <c r="E2401" s="121"/>
      <c r="F2401" s="121"/>
      <c r="G2401" s="121"/>
      <c r="H2401" s="121"/>
      <c r="I2401" s="121"/>
      <c r="J2401" s="121"/>
      <c r="K2401" s="121"/>
      <c r="L2401" s="121"/>
      <c r="M2401" s="121"/>
      <c r="N2401" s="121"/>
      <c r="O2401" s="121"/>
      <c r="P2401" s="121"/>
      <c r="Q2401" s="121"/>
      <c r="T2401" s="122"/>
      <c r="U2401" s="122"/>
      <c r="V2401" s="122"/>
      <c r="W2401" s="122"/>
      <c r="X2401" s="122"/>
      <c r="Y2401" s="98"/>
      <c r="Z2401" s="133"/>
      <c r="AA2401" s="122"/>
      <c r="AB2401" s="98"/>
    </row>
    <row r="2402" spans="4:28" x14ac:dyDescent="0.25">
      <c r="D2402" s="121"/>
      <c r="E2402" s="121"/>
      <c r="F2402" s="121"/>
      <c r="G2402" s="121"/>
      <c r="H2402" s="121"/>
      <c r="I2402" s="121"/>
      <c r="J2402" s="121"/>
      <c r="K2402" s="121"/>
      <c r="L2402" s="121"/>
      <c r="M2402" s="121"/>
      <c r="N2402" s="121"/>
      <c r="O2402" s="121"/>
      <c r="P2402" s="121"/>
      <c r="Q2402" s="121"/>
      <c r="T2402" s="122"/>
      <c r="U2402" s="122"/>
      <c r="V2402" s="122"/>
      <c r="W2402" s="122"/>
      <c r="X2402" s="122"/>
      <c r="Y2402" s="98"/>
      <c r="Z2402" s="133"/>
      <c r="AA2402" s="122"/>
      <c r="AB2402" s="98"/>
    </row>
    <row r="2403" spans="4:28" x14ac:dyDescent="0.25">
      <c r="D2403" s="121"/>
      <c r="E2403" s="121"/>
      <c r="F2403" s="121"/>
      <c r="G2403" s="121"/>
      <c r="H2403" s="121"/>
      <c r="I2403" s="121"/>
      <c r="J2403" s="121"/>
      <c r="K2403" s="121"/>
      <c r="L2403" s="121"/>
      <c r="M2403" s="121"/>
      <c r="N2403" s="121"/>
      <c r="O2403" s="121"/>
      <c r="P2403" s="121"/>
      <c r="Q2403" s="121"/>
      <c r="T2403" s="122"/>
      <c r="U2403" s="122"/>
      <c r="V2403" s="122"/>
      <c r="W2403" s="122"/>
      <c r="X2403" s="122"/>
      <c r="Y2403" s="98"/>
      <c r="Z2403" s="133"/>
      <c r="AA2403" s="122"/>
      <c r="AB2403" s="98"/>
    </row>
    <row r="2404" spans="4:28" x14ac:dyDescent="0.25">
      <c r="D2404" s="121"/>
      <c r="E2404" s="121"/>
      <c r="F2404" s="121"/>
      <c r="G2404" s="121"/>
      <c r="H2404" s="121"/>
      <c r="I2404" s="121"/>
      <c r="J2404" s="121"/>
      <c r="K2404" s="121"/>
      <c r="L2404" s="121"/>
      <c r="M2404" s="121"/>
      <c r="N2404" s="121"/>
      <c r="O2404" s="121"/>
      <c r="P2404" s="121"/>
      <c r="Q2404" s="121"/>
      <c r="T2404" s="122"/>
      <c r="U2404" s="122"/>
      <c r="V2404" s="122"/>
      <c r="W2404" s="122"/>
      <c r="X2404" s="122"/>
      <c r="Y2404" s="98"/>
      <c r="Z2404" s="133"/>
      <c r="AA2404" s="122"/>
      <c r="AB2404" s="98"/>
    </row>
    <row r="2405" spans="4:28" x14ac:dyDescent="0.25">
      <c r="D2405" s="121"/>
      <c r="E2405" s="121"/>
      <c r="F2405" s="121"/>
      <c r="G2405" s="121"/>
      <c r="H2405" s="121"/>
      <c r="I2405" s="121"/>
      <c r="J2405" s="121"/>
      <c r="K2405" s="121"/>
      <c r="L2405" s="121"/>
      <c r="M2405" s="121"/>
      <c r="N2405" s="121"/>
      <c r="O2405" s="121"/>
      <c r="P2405" s="121"/>
      <c r="Q2405" s="121"/>
      <c r="T2405" s="122"/>
      <c r="U2405" s="122"/>
      <c r="V2405" s="122"/>
      <c r="W2405" s="122"/>
      <c r="X2405" s="122"/>
      <c r="Y2405" s="98"/>
      <c r="Z2405" s="133"/>
      <c r="AA2405" s="122"/>
      <c r="AB2405" s="98"/>
    </row>
    <row r="2406" spans="4:28" x14ac:dyDescent="0.25">
      <c r="D2406" s="121"/>
      <c r="E2406" s="121"/>
      <c r="F2406" s="121"/>
      <c r="G2406" s="121"/>
      <c r="H2406" s="121"/>
      <c r="I2406" s="121"/>
      <c r="J2406" s="121"/>
      <c r="K2406" s="121"/>
      <c r="L2406" s="121"/>
      <c r="M2406" s="121"/>
      <c r="N2406" s="121"/>
      <c r="O2406" s="121"/>
      <c r="P2406" s="121"/>
      <c r="Q2406" s="121"/>
      <c r="T2406" s="122"/>
      <c r="U2406" s="122"/>
      <c r="V2406" s="122"/>
      <c r="W2406" s="122"/>
      <c r="X2406" s="122"/>
      <c r="Y2406" s="98"/>
      <c r="Z2406" s="133"/>
      <c r="AA2406" s="122"/>
      <c r="AB2406" s="98"/>
    </row>
    <row r="2407" spans="4:28" x14ac:dyDescent="0.25">
      <c r="D2407" s="121"/>
      <c r="E2407" s="121"/>
      <c r="F2407" s="121"/>
      <c r="G2407" s="121"/>
      <c r="H2407" s="121"/>
      <c r="I2407" s="121"/>
      <c r="J2407" s="121"/>
      <c r="K2407" s="121"/>
      <c r="L2407" s="121"/>
      <c r="M2407" s="121"/>
      <c r="N2407" s="121"/>
      <c r="O2407" s="121"/>
      <c r="P2407" s="121"/>
      <c r="Q2407" s="121"/>
      <c r="T2407" s="122"/>
      <c r="U2407" s="122"/>
      <c r="V2407" s="122"/>
      <c r="W2407" s="122"/>
      <c r="X2407" s="122"/>
      <c r="Y2407" s="98"/>
      <c r="Z2407" s="133"/>
      <c r="AA2407" s="122"/>
      <c r="AB2407" s="98"/>
    </row>
    <row r="2408" spans="4:28" x14ac:dyDescent="0.25">
      <c r="D2408" s="121"/>
      <c r="E2408" s="121"/>
      <c r="F2408" s="121"/>
      <c r="G2408" s="121"/>
      <c r="H2408" s="121"/>
      <c r="I2408" s="121"/>
      <c r="J2408" s="121"/>
      <c r="K2408" s="121"/>
      <c r="L2408" s="121"/>
      <c r="M2408" s="121"/>
      <c r="N2408" s="121"/>
      <c r="O2408" s="121"/>
      <c r="P2408" s="121"/>
      <c r="Q2408" s="121"/>
      <c r="T2408" s="122"/>
      <c r="U2408" s="122"/>
      <c r="V2408" s="122"/>
      <c r="W2408" s="122"/>
      <c r="X2408" s="122"/>
      <c r="Y2408" s="98"/>
      <c r="Z2408" s="133"/>
      <c r="AA2408" s="122"/>
      <c r="AB2408" s="98"/>
    </row>
    <row r="2409" spans="4:28" x14ac:dyDescent="0.25">
      <c r="D2409" s="121"/>
      <c r="E2409" s="121"/>
      <c r="F2409" s="121"/>
      <c r="G2409" s="121"/>
      <c r="H2409" s="121"/>
      <c r="I2409" s="121"/>
      <c r="J2409" s="121"/>
      <c r="K2409" s="121"/>
      <c r="L2409" s="121"/>
      <c r="M2409" s="121"/>
      <c r="N2409" s="121"/>
      <c r="O2409" s="121"/>
      <c r="P2409" s="121"/>
      <c r="Q2409" s="121"/>
      <c r="T2409" s="122"/>
      <c r="U2409" s="122"/>
      <c r="V2409" s="122"/>
      <c r="W2409" s="122"/>
      <c r="X2409" s="122"/>
      <c r="Y2409" s="98"/>
      <c r="Z2409" s="133"/>
      <c r="AA2409" s="122"/>
      <c r="AB2409" s="98"/>
    </row>
    <row r="2410" spans="4:28" x14ac:dyDescent="0.25">
      <c r="D2410" s="121"/>
      <c r="E2410" s="121"/>
      <c r="F2410" s="121"/>
      <c r="G2410" s="121"/>
      <c r="H2410" s="121"/>
      <c r="I2410" s="121"/>
      <c r="J2410" s="121"/>
      <c r="K2410" s="121"/>
      <c r="L2410" s="121"/>
      <c r="M2410" s="121"/>
      <c r="N2410" s="121"/>
      <c r="O2410" s="121"/>
      <c r="P2410" s="121"/>
      <c r="Q2410" s="121"/>
      <c r="T2410" s="122"/>
      <c r="U2410" s="122"/>
      <c r="V2410" s="122"/>
      <c r="W2410" s="122"/>
      <c r="X2410" s="122"/>
      <c r="Y2410" s="98"/>
      <c r="Z2410" s="133"/>
      <c r="AA2410" s="122"/>
      <c r="AB2410" s="98"/>
    </row>
    <row r="2411" spans="4:28" x14ac:dyDescent="0.25">
      <c r="D2411" s="121"/>
      <c r="E2411" s="121"/>
      <c r="F2411" s="121"/>
      <c r="G2411" s="121"/>
      <c r="H2411" s="121"/>
      <c r="I2411" s="121"/>
      <c r="J2411" s="121"/>
      <c r="K2411" s="121"/>
      <c r="L2411" s="121"/>
      <c r="M2411" s="121"/>
      <c r="N2411" s="121"/>
      <c r="O2411" s="121"/>
      <c r="P2411" s="121"/>
      <c r="Q2411" s="121"/>
      <c r="T2411" s="122"/>
      <c r="U2411" s="122"/>
      <c r="V2411" s="122"/>
      <c r="W2411" s="122"/>
      <c r="X2411" s="122"/>
      <c r="Y2411" s="98"/>
      <c r="Z2411" s="133"/>
      <c r="AA2411" s="122"/>
      <c r="AB2411" s="98"/>
    </row>
    <row r="2412" spans="4:28" x14ac:dyDescent="0.25">
      <c r="D2412" s="121"/>
      <c r="E2412" s="121"/>
      <c r="F2412" s="121"/>
      <c r="G2412" s="121"/>
      <c r="H2412" s="121"/>
      <c r="I2412" s="121"/>
      <c r="J2412" s="121"/>
      <c r="K2412" s="121"/>
      <c r="L2412" s="121"/>
      <c r="M2412" s="121"/>
      <c r="N2412" s="121"/>
      <c r="O2412" s="121"/>
      <c r="P2412" s="121"/>
      <c r="Q2412" s="121"/>
      <c r="T2412" s="122"/>
      <c r="U2412" s="122"/>
      <c r="V2412" s="122"/>
      <c r="W2412" s="122"/>
      <c r="X2412" s="122"/>
      <c r="Y2412" s="98"/>
      <c r="Z2412" s="133"/>
      <c r="AA2412" s="122"/>
      <c r="AB2412" s="98"/>
    </row>
    <row r="2413" spans="4:28" x14ac:dyDescent="0.25">
      <c r="D2413" s="121"/>
      <c r="E2413" s="121"/>
      <c r="F2413" s="121"/>
      <c r="G2413" s="121"/>
      <c r="H2413" s="121"/>
      <c r="I2413" s="121"/>
      <c r="J2413" s="121"/>
      <c r="K2413" s="121"/>
      <c r="L2413" s="121"/>
      <c r="M2413" s="121"/>
      <c r="N2413" s="121"/>
      <c r="O2413" s="121"/>
      <c r="P2413" s="121"/>
      <c r="Q2413" s="121"/>
      <c r="T2413" s="122"/>
      <c r="U2413" s="122"/>
      <c r="V2413" s="122"/>
      <c r="W2413" s="122"/>
      <c r="X2413" s="122"/>
      <c r="Y2413" s="98"/>
      <c r="Z2413" s="133"/>
      <c r="AA2413" s="122"/>
      <c r="AB2413" s="98"/>
    </row>
    <row r="2414" spans="4:28" x14ac:dyDescent="0.25">
      <c r="D2414" s="121"/>
      <c r="E2414" s="121"/>
      <c r="F2414" s="121"/>
      <c r="G2414" s="121"/>
      <c r="H2414" s="121"/>
      <c r="I2414" s="121"/>
      <c r="J2414" s="121"/>
      <c r="K2414" s="121"/>
      <c r="L2414" s="121"/>
      <c r="M2414" s="121"/>
      <c r="N2414" s="121"/>
      <c r="O2414" s="121"/>
      <c r="P2414" s="121"/>
      <c r="Q2414" s="121"/>
      <c r="T2414" s="122"/>
      <c r="U2414" s="122"/>
      <c r="V2414" s="122"/>
      <c r="W2414" s="122"/>
      <c r="X2414" s="122"/>
      <c r="Y2414" s="98"/>
      <c r="Z2414" s="133"/>
      <c r="AA2414" s="122"/>
      <c r="AB2414" s="98"/>
    </row>
    <row r="2415" spans="4:28" x14ac:dyDescent="0.25">
      <c r="D2415" s="121"/>
      <c r="E2415" s="121"/>
      <c r="F2415" s="121"/>
      <c r="G2415" s="121"/>
      <c r="H2415" s="121"/>
      <c r="I2415" s="121"/>
      <c r="J2415" s="121"/>
      <c r="K2415" s="121"/>
      <c r="L2415" s="121"/>
      <c r="M2415" s="121"/>
      <c r="N2415" s="121"/>
      <c r="O2415" s="121"/>
      <c r="P2415" s="121"/>
      <c r="Q2415" s="121"/>
      <c r="T2415" s="122"/>
      <c r="U2415" s="122"/>
      <c r="V2415" s="122"/>
      <c r="W2415" s="122"/>
      <c r="X2415" s="122"/>
      <c r="Y2415" s="98"/>
      <c r="Z2415" s="133"/>
      <c r="AA2415" s="122"/>
      <c r="AB2415" s="98"/>
    </row>
    <row r="2416" spans="4:28" x14ac:dyDescent="0.25">
      <c r="D2416" s="121"/>
      <c r="E2416" s="121"/>
      <c r="F2416" s="121"/>
      <c r="G2416" s="121"/>
      <c r="H2416" s="121"/>
      <c r="I2416" s="121"/>
      <c r="J2416" s="121"/>
      <c r="K2416" s="121"/>
      <c r="L2416" s="121"/>
      <c r="M2416" s="121"/>
      <c r="N2416" s="121"/>
      <c r="O2416" s="121"/>
      <c r="P2416" s="121"/>
      <c r="Q2416" s="121"/>
      <c r="T2416" s="122"/>
      <c r="U2416" s="122"/>
      <c r="V2416" s="122"/>
      <c r="W2416" s="122"/>
      <c r="X2416" s="122"/>
      <c r="Y2416" s="98"/>
      <c r="Z2416" s="133"/>
      <c r="AA2416" s="122"/>
      <c r="AB2416" s="98"/>
    </row>
    <row r="2417" spans="4:28" x14ac:dyDescent="0.25">
      <c r="D2417" s="121"/>
      <c r="E2417" s="121"/>
      <c r="F2417" s="121"/>
      <c r="G2417" s="121"/>
      <c r="H2417" s="121"/>
      <c r="I2417" s="121"/>
      <c r="J2417" s="121"/>
      <c r="K2417" s="121"/>
      <c r="L2417" s="121"/>
      <c r="M2417" s="121"/>
      <c r="N2417" s="121"/>
      <c r="O2417" s="121"/>
      <c r="P2417" s="121"/>
      <c r="Q2417" s="121"/>
      <c r="T2417" s="122"/>
      <c r="U2417" s="122"/>
      <c r="V2417" s="122"/>
      <c r="W2417" s="122"/>
      <c r="X2417" s="122"/>
      <c r="Y2417" s="98"/>
      <c r="Z2417" s="133"/>
      <c r="AA2417" s="122"/>
      <c r="AB2417" s="98"/>
    </row>
    <row r="2418" spans="4:28" x14ac:dyDescent="0.25">
      <c r="D2418" s="121"/>
      <c r="E2418" s="121"/>
      <c r="F2418" s="121"/>
      <c r="G2418" s="121"/>
      <c r="H2418" s="121"/>
      <c r="I2418" s="121"/>
      <c r="J2418" s="121"/>
      <c r="K2418" s="121"/>
      <c r="L2418" s="121"/>
      <c r="M2418" s="121"/>
      <c r="N2418" s="121"/>
      <c r="O2418" s="121"/>
      <c r="P2418" s="121"/>
      <c r="Q2418" s="121"/>
      <c r="T2418" s="122"/>
      <c r="U2418" s="122"/>
      <c r="V2418" s="122"/>
      <c r="W2418" s="122"/>
      <c r="X2418" s="122"/>
      <c r="Y2418" s="98"/>
      <c r="Z2418" s="133"/>
      <c r="AA2418" s="122"/>
      <c r="AB2418" s="98"/>
    </row>
    <row r="2419" spans="4:28" x14ac:dyDescent="0.25">
      <c r="D2419" s="121"/>
      <c r="E2419" s="121"/>
      <c r="F2419" s="121"/>
      <c r="G2419" s="121"/>
      <c r="H2419" s="121"/>
      <c r="I2419" s="121"/>
      <c r="J2419" s="121"/>
      <c r="K2419" s="121"/>
      <c r="L2419" s="121"/>
      <c r="M2419" s="121"/>
      <c r="N2419" s="121"/>
      <c r="O2419" s="121"/>
      <c r="P2419" s="121"/>
      <c r="Q2419" s="121"/>
      <c r="T2419" s="122"/>
      <c r="U2419" s="122"/>
      <c r="V2419" s="122"/>
      <c r="W2419" s="122"/>
      <c r="X2419" s="122"/>
      <c r="Y2419" s="98"/>
      <c r="Z2419" s="133"/>
      <c r="AA2419" s="122"/>
      <c r="AB2419" s="98"/>
    </row>
    <row r="2420" spans="4:28" x14ac:dyDescent="0.25">
      <c r="D2420" s="121"/>
      <c r="E2420" s="121"/>
      <c r="F2420" s="121"/>
      <c r="G2420" s="121"/>
      <c r="H2420" s="121"/>
      <c r="I2420" s="121"/>
      <c r="J2420" s="121"/>
      <c r="K2420" s="121"/>
      <c r="L2420" s="121"/>
      <c r="M2420" s="121"/>
      <c r="N2420" s="121"/>
      <c r="O2420" s="121"/>
      <c r="P2420" s="121"/>
      <c r="Q2420" s="121"/>
      <c r="T2420" s="122"/>
      <c r="U2420" s="122"/>
      <c r="V2420" s="122"/>
      <c r="W2420" s="122"/>
      <c r="X2420" s="122"/>
      <c r="Y2420" s="98"/>
      <c r="Z2420" s="133"/>
      <c r="AA2420" s="122"/>
      <c r="AB2420" s="98"/>
    </row>
    <row r="2421" spans="4:28" x14ac:dyDescent="0.25">
      <c r="D2421" s="121"/>
      <c r="E2421" s="121"/>
      <c r="F2421" s="121"/>
      <c r="G2421" s="121"/>
      <c r="H2421" s="121"/>
      <c r="I2421" s="121"/>
      <c r="J2421" s="121"/>
      <c r="K2421" s="121"/>
      <c r="L2421" s="121"/>
      <c r="M2421" s="121"/>
      <c r="N2421" s="121"/>
      <c r="O2421" s="121"/>
      <c r="P2421" s="121"/>
      <c r="Q2421" s="121"/>
      <c r="T2421" s="122"/>
      <c r="U2421" s="122"/>
      <c r="V2421" s="122"/>
      <c r="W2421" s="122"/>
      <c r="X2421" s="122"/>
      <c r="Y2421" s="98"/>
      <c r="Z2421" s="133"/>
      <c r="AA2421" s="122"/>
      <c r="AB2421" s="98"/>
    </row>
    <row r="2422" spans="4:28" x14ac:dyDescent="0.25">
      <c r="D2422" s="121"/>
      <c r="E2422" s="121"/>
      <c r="F2422" s="121"/>
      <c r="G2422" s="121"/>
      <c r="H2422" s="121"/>
      <c r="I2422" s="121"/>
      <c r="J2422" s="121"/>
      <c r="K2422" s="121"/>
      <c r="L2422" s="121"/>
      <c r="M2422" s="121"/>
      <c r="N2422" s="121"/>
      <c r="O2422" s="121"/>
      <c r="P2422" s="121"/>
      <c r="Q2422" s="121"/>
      <c r="T2422" s="122"/>
      <c r="U2422" s="122"/>
      <c r="V2422" s="122"/>
      <c r="W2422" s="122"/>
      <c r="X2422" s="122"/>
      <c r="Y2422" s="98"/>
      <c r="Z2422" s="133"/>
      <c r="AA2422" s="122"/>
      <c r="AB2422" s="98"/>
    </row>
    <row r="2423" spans="4:28" x14ac:dyDescent="0.25">
      <c r="D2423" s="121"/>
      <c r="E2423" s="121"/>
      <c r="F2423" s="121"/>
      <c r="G2423" s="121"/>
      <c r="H2423" s="121"/>
      <c r="I2423" s="121"/>
      <c r="J2423" s="121"/>
      <c r="K2423" s="121"/>
      <c r="L2423" s="121"/>
      <c r="M2423" s="121"/>
      <c r="N2423" s="121"/>
      <c r="O2423" s="121"/>
      <c r="P2423" s="121"/>
      <c r="Q2423" s="121"/>
      <c r="T2423" s="122"/>
      <c r="U2423" s="122"/>
      <c r="V2423" s="122"/>
      <c r="W2423" s="122"/>
      <c r="X2423" s="122"/>
      <c r="Y2423" s="98"/>
      <c r="Z2423" s="133"/>
      <c r="AA2423" s="122"/>
      <c r="AB2423" s="98"/>
    </row>
    <row r="2424" spans="4:28" x14ac:dyDescent="0.25">
      <c r="D2424" s="121"/>
      <c r="E2424" s="121"/>
      <c r="F2424" s="121"/>
      <c r="G2424" s="121"/>
      <c r="H2424" s="121"/>
      <c r="I2424" s="121"/>
      <c r="J2424" s="121"/>
      <c r="K2424" s="121"/>
      <c r="L2424" s="121"/>
      <c r="M2424" s="121"/>
      <c r="N2424" s="121"/>
      <c r="O2424" s="121"/>
      <c r="P2424" s="121"/>
      <c r="Q2424" s="121"/>
      <c r="T2424" s="122"/>
      <c r="U2424" s="122"/>
      <c r="V2424" s="122"/>
      <c r="W2424" s="122"/>
      <c r="X2424" s="122"/>
      <c r="Y2424" s="98"/>
      <c r="Z2424" s="133"/>
      <c r="AA2424" s="122"/>
      <c r="AB2424" s="98"/>
    </row>
    <row r="2425" spans="4:28" x14ac:dyDescent="0.25">
      <c r="D2425" s="121"/>
      <c r="E2425" s="121"/>
      <c r="F2425" s="121"/>
      <c r="G2425" s="121"/>
      <c r="H2425" s="121"/>
      <c r="I2425" s="121"/>
      <c r="J2425" s="121"/>
      <c r="K2425" s="121"/>
      <c r="L2425" s="121"/>
      <c r="M2425" s="121"/>
      <c r="N2425" s="121"/>
      <c r="O2425" s="121"/>
      <c r="P2425" s="121"/>
      <c r="Q2425" s="121"/>
      <c r="T2425" s="122"/>
      <c r="U2425" s="122"/>
      <c r="V2425" s="122"/>
      <c r="W2425" s="122"/>
      <c r="X2425" s="122"/>
      <c r="Y2425" s="98"/>
      <c r="Z2425" s="133"/>
      <c r="AA2425" s="122"/>
      <c r="AB2425" s="98"/>
    </row>
    <row r="2426" spans="4:28" x14ac:dyDescent="0.25">
      <c r="D2426" s="121"/>
      <c r="E2426" s="121"/>
      <c r="F2426" s="121"/>
      <c r="G2426" s="121"/>
      <c r="H2426" s="121"/>
      <c r="I2426" s="121"/>
      <c r="J2426" s="121"/>
      <c r="K2426" s="121"/>
      <c r="L2426" s="121"/>
      <c r="M2426" s="121"/>
      <c r="N2426" s="121"/>
      <c r="O2426" s="121"/>
      <c r="P2426" s="121"/>
      <c r="Q2426" s="121"/>
      <c r="T2426" s="122"/>
      <c r="U2426" s="122"/>
      <c r="V2426" s="122"/>
      <c r="W2426" s="122"/>
      <c r="X2426" s="122"/>
      <c r="Y2426" s="98"/>
      <c r="Z2426" s="133"/>
      <c r="AA2426" s="122"/>
      <c r="AB2426" s="98"/>
    </row>
    <row r="2427" spans="4:28" x14ac:dyDescent="0.25">
      <c r="D2427" s="121"/>
      <c r="E2427" s="121"/>
      <c r="F2427" s="121"/>
      <c r="G2427" s="121"/>
      <c r="H2427" s="121"/>
      <c r="I2427" s="121"/>
      <c r="J2427" s="121"/>
      <c r="K2427" s="121"/>
      <c r="L2427" s="121"/>
      <c r="M2427" s="121"/>
      <c r="N2427" s="121"/>
      <c r="O2427" s="121"/>
      <c r="P2427" s="121"/>
      <c r="Q2427" s="121"/>
      <c r="T2427" s="122"/>
      <c r="U2427" s="122"/>
      <c r="V2427" s="122"/>
      <c r="W2427" s="122"/>
      <c r="X2427" s="122"/>
      <c r="Y2427" s="98"/>
      <c r="Z2427" s="133"/>
      <c r="AA2427" s="122"/>
      <c r="AB2427" s="98"/>
    </row>
    <row r="2428" spans="4:28" x14ac:dyDescent="0.25">
      <c r="D2428" s="121"/>
      <c r="E2428" s="121"/>
      <c r="F2428" s="121"/>
      <c r="G2428" s="121"/>
      <c r="H2428" s="121"/>
      <c r="I2428" s="121"/>
      <c r="J2428" s="121"/>
      <c r="K2428" s="121"/>
      <c r="L2428" s="121"/>
      <c r="M2428" s="121"/>
      <c r="N2428" s="121"/>
      <c r="O2428" s="121"/>
      <c r="P2428" s="121"/>
      <c r="Q2428" s="121"/>
      <c r="T2428" s="122"/>
      <c r="U2428" s="122"/>
      <c r="V2428" s="122"/>
      <c r="W2428" s="122"/>
      <c r="X2428" s="122"/>
      <c r="Y2428" s="98"/>
      <c r="Z2428" s="133"/>
      <c r="AA2428" s="122"/>
      <c r="AB2428" s="98"/>
    </row>
    <row r="2429" spans="4:28" x14ac:dyDescent="0.25">
      <c r="D2429" s="121"/>
      <c r="E2429" s="121"/>
      <c r="F2429" s="121"/>
      <c r="G2429" s="121"/>
      <c r="H2429" s="121"/>
      <c r="I2429" s="121"/>
      <c r="J2429" s="121"/>
      <c r="K2429" s="121"/>
      <c r="L2429" s="121"/>
      <c r="M2429" s="121"/>
      <c r="N2429" s="121"/>
      <c r="O2429" s="121"/>
      <c r="P2429" s="121"/>
      <c r="Q2429" s="121"/>
      <c r="T2429" s="122"/>
      <c r="U2429" s="122"/>
      <c r="V2429" s="122"/>
      <c r="W2429" s="122"/>
      <c r="X2429" s="122"/>
      <c r="Y2429" s="98"/>
      <c r="Z2429" s="133"/>
      <c r="AA2429" s="122"/>
      <c r="AB2429" s="98"/>
    </row>
    <row r="2430" spans="4:28" x14ac:dyDescent="0.25">
      <c r="D2430" s="121"/>
      <c r="E2430" s="121"/>
      <c r="F2430" s="121"/>
      <c r="G2430" s="121"/>
      <c r="H2430" s="121"/>
      <c r="I2430" s="121"/>
      <c r="J2430" s="121"/>
      <c r="K2430" s="121"/>
      <c r="L2430" s="121"/>
      <c r="M2430" s="121"/>
      <c r="N2430" s="121"/>
      <c r="O2430" s="121"/>
      <c r="P2430" s="121"/>
      <c r="Q2430" s="121"/>
      <c r="T2430" s="122"/>
      <c r="U2430" s="122"/>
      <c r="V2430" s="122"/>
      <c r="W2430" s="122"/>
      <c r="X2430" s="122"/>
      <c r="Y2430" s="98"/>
      <c r="Z2430" s="133"/>
      <c r="AA2430" s="122"/>
      <c r="AB2430" s="98"/>
    </row>
    <row r="2431" spans="4:28" x14ac:dyDescent="0.25">
      <c r="D2431" s="121"/>
      <c r="E2431" s="121"/>
      <c r="F2431" s="121"/>
      <c r="G2431" s="121"/>
      <c r="H2431" s="121"/>
      <c r="I2431" s="121"/>
      <c r="J2431" s="121"/>
      <c r="K2431" s="121"/>
      <c r="L2431" s="121"/>
      <c r="M2431" s="121"/>
      <c r="N2431" s="121"/>
      <c r="O2431" s="121"/>
      <c r="P2431" s="121"/>
      <c r="Q2431" s="121"/>
      <c r="T2431" s="122"/>
      <c r="U2431" s="122"/>
      <c r="V2431" s="122"/>
      <c r="W2431" s="122"/>
      <c r="X2431" s="122"/>
      <c r="Y2431" s="98"/>
      <c r="Z2431" s="133"/>
      <c r="AA2431" s="122"/>
      <c r="AB2431" s="98"/>
    </row>
    <row r="2432" spans="4:28" x14ac:dyDescent="0.25">
      <c r="D2432" s="121"/>
      <c r="E2432" s="121"/>
      <c r="F2432" s="121"/>
      <c r="G2432" s="121"/>
      <c r="H2432" s="121"/>
      <c r="I2432" s="121"/>
      <c r="J2432" s="121"/>
      <c r="K2432" s="121"/>
      <c r="L2432" s="121"/>
      <c r="M2432" s="121"/>
      <c r="N2432" s="121"/>
      <c r="O2432" s="121"/>
      <c r="P2432" s="121"/>
      <c r="Q2432" s="121"/>
      <c r="T2432" s="122"/>
      <c r="U2432" s="122"/>
      <c r="V2432" s="122"/>
      <c r="W2432" s="122"/>
      <c r="X2432" s="122"/>
      <c r="Y2432" s="98"/>
      <c r="Z2432" s="133"/>
      <c r="AA2432" s="122"/>
      <c r="AB2432" s="98"/>
    </row>
    <row r="2433" spans="4:28" x14ac:dyDescent="0.25">
      <c r="D2433" s="121"/>
      <c r="E2433" s="121"/>
      <c r="F2433" s="121"/>
      <c r="G2433" s="121"/>
      <c r="H2433" s="121"/>
      <c r="I2433" s="121"/>
      <c r="J2433" s="121"/>
      <c r="K2433" s="121"/>
      <c r="L2433" s="121"/>
      <c r="M2433" s="121"/>
      <c r="N2433" s="121"/>
      <c r="O2433" s="121"/>
      <c r="P2433" s="121"/>
      <c r="Q2433" s="121"/>
      <c r="T2433" s="122"/>
      <c r="U2433" s="122"/>
      <c r="V2433" s="122"/>
      <c r="W2433" s="122"/>
      <c r="X2433" s="122"/>
      <c r="Y2433" s="98"/>
      <c r="Z2433" s="133"/>
      <c r="AA2433" s="122"/>
      <c r="AB2433" s="98"/>
    </row>
    <row r="2434" spans="4:28" x14ac:dyDescent="0.25">
      <c r="D2434" s="121"/>
      <c r="E2434" s="121"/>
      <c r="F2434" s="121"/>
      <c r="G2434" s="121"/>
      <c r="H2434" s="121"/>
      <c r="I2434" s="121"/>
      <c r="J2434" s="121"/>
      <c r="K2434" s="121"/>
      <c r="L2434" s="121"/>
      <c r="M2434" s="121"/>
      <c r="N2434" s="121"/>
      <c r="O2434" s="121"/>
      <c r="P2434" s="121"/>
      <c r="Q2434" s="121"/>
      <c r="T2434" s="122"/>
      <c r="U2434" s="122"/>
      <c r="V2434" s="122"/>
      <c r="W2434" s="122"/>
      <c r="X2434" s="122"/>
      <c r="Y2434" s="98"/>
      <c r="Z2434" s="133"/>
      <c r="AA2434" s="122"/>
      <c r="AB2434" s="98"/>
    </row>
    <row r="2435" spans="4:28" x14ac:dyDescent="0.25">
      <c r="D2435" s="121"/>
      <c r="E2435" s="121"/>
      <c r="F2435" s="121"/>
      <c r="G2435" s="121"/>
      <c r="H2435" s="121"/>
      <c r="I2435" s="121"/>
      <c r="J2435" s="121"/>
      <c r="K2435" s="121"/>
      <c r="L2435" s="121"/>
      <c r="M2435" s="121"/>
      <c r="N2435" s="121"/>
      <c r="O2435" s="121"/>
      <c r="P2435" s="121"/>
      <c r="Q2435" s="121"/>
      <c r="T2435" s="122"/>
      <c r="U2435" s="122"/>
      <c r="V2435" s="122"/>
      <c r="W2435" s="122"/>
      <c r="X2435" s="122"/>
      <c r="Y2435" s="98"/>
      <c r="Z2435" s="133"/>
      <c r="AA2435" s="122"/>
      <c r="AB2435" s="98"/>
    </row>
    <row r="2436" spans="4:28" x14ac:dyDescent="0.25">
      <c r="D2436" s="121"/>
      <c r="E2436" s="121"/>
      <c r="F2436" s="121"/>
      <c r="G2436" s="121"/>
      <c r="H2436" s="121"/>
      <c r="I2436" s="121"/>
      <c r="J2436" s="121"/>
      <c r="K2436" s="121"/>
      <c r="L2436" s="121"/>
      <c r="M2436" s="121"/>
      <c r="N2436" s="121"/>
      <c r="O2436" s="121"/>
      <c r="P2436" s="121"/>
      <c r="Q2436" s="121"/>
      <c r="T2436" s="122"/>
      <c r="U2436" s="122"/>
      <c r="V2436" s="122"/>
      <c r="W2436" s="122"/>
      <c r="X2436" s="122"/>
      <c r="Y2436" s="98"/>
      <c r="Z2436" s="133"/>
      <c r="AA2436" s="122"/>
      <c r="AB2436" s="98"/>
    </row>
    <row r="2437" spans="4:28" x14ac:dyDescent="0.25">
      <c r="D2437" s="121"/>
      <c r="E2437" s="121"/>
      <c r="F2437" s="121"/>
      <c r="G2437" s="121"/>
      <c r="H2437" s="121"/>
      <c r="I2437" s="121"/>
      <c r="J2437" s="121"/>
      <c r="K2437" s="121"/>
      <c r="L2437" s="121"/>
      <c r="M2437" s="121"/>
      <c r="N2437" s="121"/>
      <c r="O2437" s="121"/>
      <c r="P2437" s="121"/>
      <c r="Q2437" s="121"/>
      <c r="T2437" s="122"/>
      <c r="U2437" s="122"/>
      <c r="V2437" s="122"/>
      <c r="W2437" s="122"/>
      <c r="X2437" s="122"/>
      <c r="Y2437" s="98"/>
      <c r="Z2437" s="133"/>
      <c r="AA2437" s="122"/>
      <c r="AB2437" s="98"/>
    </row>
    <row r="2438" spans="4:28" x14ac:dyDescent="0.25">
      <c r="D2438" s="121"/>
      <c r="E2438" s="121"/>
      <c r="F2438" s="121"/>
      <c r="G2438" s="121"/>
      <c r="H2438" s="121"/>
      <c r="I2438" s="121"/>
      <c r="J2438" s="121"/>
      <c r="K2438" s="121"/>
      <c r="L2438" s="121"/>
      <c r="M2438" s="121"/>
      <c r="N2438" s="121"/>
      <c r="O2438" s="121"/>
      <c r="P2438" s="121"/>
      <c r="Q2438" s="121"/>
      <c r="T2438" s="122"/>
      <c r="U2438" s="122"/>
      <c r="V2438" s="122"/>
      <c r="W2438" s="122"/>
      <c r="X2438" s="122"/>
      <c r="Y2438" s="98"/>
      <c r="Z2438" s="133"/>
      <c r="AA2438" s="122"/>
      <c r="AB2438" s="98"/>
    </row>
    <row r="2439" spans="4:28" x14ac:dyDescent="0.25">
      <c r="D2439" s="121"/>
      <c r="E2439" s="121"/>
      <c r="F2439" s="121"/>
      <c r="G2439" s="121"/>
      <c r="H2439" s="121"/>
      <c r="I2439" s="121"/>
      <c r="J2439" s="121"/>
      <c r="K2439" s="121"/>
      <c r="L2439" s="121"/>
      <c r="M2439" s="121"/>
      <c r="N2439" s="121"/>
      <c r="O2439" s="121"/>
      <c r="P2439" s="121"/>
      <c r="Q2439" s="121"/>
      <c r="T2439" s="122"/>
      <c r="U2439" s="122"/>
      <c r="V2439" s="122"/>
      <c r="W2439" s="122"/>
      <c r="X2439" s="122"/>
      <c r="Y2439" s="98"/>
      <c r="Z2439" s="133"/>
      <c r="AA2439" s="122"/>
      <c r="AB2439" s="98"/>
    </row>
    <row r="2440" spans="4:28" x14ac:dyDescent="0.25">
      <c r="D2440" s="121"/>
      <c r="E2440" s="121"/>
      <c r="F2440" s="121"/>
      <c r="G2440" s="121"/>
      <c r="H2440" s="121"/>
      <c r="I2440" s="121"/>
      <c r="J2440" s="121"/>
      <c r="K2440" s="121"/>
      <c r="L2440" s="121"/>
      <c r="M2440" s="121"/>
      <c r="N2440" s="121"/>
      <c r="O2440" s="121"/>
      <c r="P2440" s="121"/>
      <c r="Q2440" s="121"/>
      <c r="T2440" s="122"/>
      <c r="U2440" s="122"/>
      <c r="V2440" s="122"/>
      <c r="W2440" s="122"/>
      <c r="X2440" s="122"/>
      <c r="Y2440" s="98"/>
      <c r="Z2440" s="133"/>
      <c r="AA2440" s="122"/>
      <c r="AB2440" s="98"/>
    </row>
    <row r="2441" spans="4:28" x14ac:dyDescent="0.25">
      <c r="D2441" s="121"/>
      <c r="E2441" s="121"/>
      <c r="F2441" s="121"/>
      <c r="G2441" s="121"/>
      <c r="H2441" s="121"/>
      <c r="I2441" s="121"/>
      <c r="J2441" s="121"/>
      <c r="K2441" s="121"/>
      <c r="L2441" s="121"/>
      <c r="M2441" s="121"/>
      <c r="N2441" s="121"/>
      <c r="O2441" s="121"/>
      <c r="P2441" s="121"/>
      <c r="Q2441" s="121"/>
      <c r="T2441" s="122"/>
      <c r="U2441" s="122"/>
      <c r="V2441" s="122"/>
      <c r="W2441" s="122"/>
      <c r="X2441" s="122"/>
      <c r="Y2441" s="98"/>
      <c r="Z2441" s="133"/>
      <c r="AA2441" s="122"/>
      <c r="AB2441" s="98"/>
    </row>
    <row r="2442" spans="4:28" x14ac:dyDescent="0.25">
      <c r="D2442" s="121"/>
      <c r="E2442" s="121"/>
      <c r="F2442" s="121"/>
      <c r="G2442" s="121"/>
      <c r="H2442" s="121"/>
      <c r="I2442" s="121"/>
      <c r="J2442" s="121"/>
      <c r="K2442" s="121"/>
      <c r="L2442" s="121"/>
      <c r="M2442" s="121"/>
      <c r="N2442" s="121"/>
      <c r="O2442" s="121"/>
      <c r="P2442" s="121"/>
      <c r="Q2442" s="121"/>
      <c r="T2442" s="122"/>
      <c r="U2442" s="122"/>
      <c r="V2442" s="122"/>
      <c r="W2442" s="122"/>
      <c r="X2442" s="122"/>
      <c r="Y2442" s="98"/>
      <c r="Z2442" s="133"/>
      <c r="AA2442" s="122"/>
      <c r="AB2442" s="98"/>
    </row>
    <row r="2443" spans="4:28" x14ac:dyDescent="0.25">
      <c r="D2443" s="121"/>
      <c r="E2443" s="121"/>
      <c r="F2443" s="121"/>
      <c r="G2443" s="121"/>
      <c r="H2443" s="121"/>
      <c r="I2443" s="121"/>
      <c r="J2443" s="121"/>
      <c r="K2443" s="121"/>
      <c r="L2443" s="121"/>
      <c r="M2443" s="121"/>
      <c r="N2443" s="121"/>
      <c r="O2443" s="121"/>
      <c r="P2443" s="121"/>
      <c r="Q2443" s="121"/>
      <c r="T2443" s="122"/>
      <c r="U2443" s="122"/>
      <c r="V2443" s="122"/>
      <c r="W2443" s="122"/>
      <c r="X2443" s="122"/>
      <c r="Y2443" s="98"/>
      <c r="Z2443" s="133"/>
      <c r="AA2443" s="122"/>
      <c r="AB2443" s="98"/>
    </row>
    <row r="2444" spans="4:28" x14ac:dyDescent="0.25">
      <c r="D2444" s="121"/>
      <c r="E2444" s="121"/>
      <c r="F2444" s="121"/>
      <c r="G2444" s="121"/>
      <c r="H2444" s="121"/>
      <c r="I2444" s="121"/>
      <c r="J2444" s="121"/>
      <c r="K2444" s="121"/>
      <c r="L2444" s="121"/>
      <c r="M2444" s="121"/>
      <c r="N2444" s="121"/>
      <c r="O2444" s="121"/>
      <c r="P2444" s="121"/>
      <c r="Q2444" s="121"/>
      <c r="T2444" s="122"/>
      <c r="U2444" s="122"/>
      <c r="V2444" s="122"/>
      <c r="W2444" s="122"/>
      <c r="X2444" s="122"/>
      <c r="Y2444" s="98"/>
      <c r="Z2444" s="133"/>
      <c r="AA2444" s="122"/>
      <c r="AB2444" s="98"/>
    </row>
    <row r="2445" spans="4:28" x14ac:dyDescent="0.25">
      <c r="D2445" s="121"/>
      <c r="E2445" s="121"/>
      <c r="F2445" s="121"/>
      <c r="G2445" s="121"/>
      <c r="H2445" s="121"/>
      <c r="I2445" s="121"/>
      <c r="J2445" s="121"/>
      <c r="K2445" s="121"/>
      <c r="L2445" s="121"/>
      <c r="M2445" s="121"/>
      <c r="N2445" s="121"/>
      <c r="O2445" s="121"/>
      <c r="P2445" s="121"/>
      <c r="Q2445" s="121"/>
      <c r="T2445" s="122"/>
      <c r="U2445" s="122"/>
      <c r="V2445" s="122"/>
      <c r="W2445" s="122"/>
      <c r="X2445" s="122"/>
      <c r="Y2445" s="98"/>
      <c r="Z2445" s="133"/>
      <c r="AA2445" s="122"/>
      <c r="AB2445" s="98"/>
    </row>
    <row r="2446" spans="4:28" x14ac:dyDescent="0.25">
      <c r="D2446" s="121"/>
      <c r="E2446" s="121"/>
      <c r="F2446" s="121"/>
      <c r="G2446" s="121"/>
      <c r="H2446" s="121"/>
      <c r="I2446" s="121"/>
      <c r="J2446" s="121"/>
      <c r="K2446" s="121"/>
      <c r="L2446" s="121"/>
      <c r="M2446" s="121"/>
      <c r="N2446" s="121"/>
      <c r="O2446" s="121"/>
      <c r="P2446" s="121"/>
      <c r="Q2446" s="121"/>
      <c r="T2446" s="122"/>
      <c r="U2446" s="122"/>
      <c r="V2446" s="122"/>
      <c r="W2446" s="122"/>
      <c r="X2446" s="122"/>
      <c r="Y2446" s="98"/>
      <c r="Z2446" s="133"/>
      <c r="AA2446" s="122"/>
      <c r="AB2446" s="98"/>
    </row>
    <row r="2447" spans="4:28" x14ac:dyDescent="0.25">
      <c r="D2447" s="121"/>
      <c r="E2447" s="121"/>
      <c r="F2447" s="121"/>
      <c r="G2447" s="121"/>
      <c r="H2447" s="121"/>
      <c r="I2447" s="121"/>
      <c r="J2447" s="121"/>
      <c r="K2447" s="121"/>
      <c r="L2447" s="121"/>
      <c r="M2447" s="121"/>
      <c r="N2447" s="121"/>
      <c r="O2447" s="121"/>
      <c r="P2447" s="121"/>
      <c r="Q2447" s="121"/>
      <c r="T2447" s="122"/>
      <c r="U2447" s="122"/>
      <c r="V2447" s="122"/>
      <c r="W2447" s="122"/>
      <c r="X2447" s="122"/>
      <c r="Y2447" s="98"/>
      <c r="Z2447" s="133"/>
      <c r="AA2447" s="122"/>
      <c r="AB2447" s="98"/>
    </row>
    <row r="2448" spans="4:28" x14ac:dyDescent="0.25">
      <c r="D2448" s="121"/>
      <c r="E2448" s="121"/>
      <c r="F2448" s="121"/>
      <c r="G2448" s="121"/>
      <c r="H2448" s="121"/>
      <c r="I2448" s="121"/>
      <c r="J2448" s="121"/>
      <c r="K2448" s="121"/>
      <c r="L2448" s="121"/>
      <c r="M2448" s="121"/>
      <c r="N2448" s="121"/>
      <c r="O2448" s="121"/>
      <c r="P2448" s="121"/>
      <c r="Q2448" s="121"/>
      <c r="T2448" s="122"/>
      <c r="U2448" s="122"/>
      <c r="V2448" s="122"/>
      <c r="W2448" s="122"/>
      <c r="X2448" s="122"/>
      <c r="Y2448" s="98"/>
      <c r="Z2448" s="133"/>
      <c r="AA2448" s="122"/>
      <c r="AB2448" s="98"/>
    </row>
    <row r="2449" spans="4:28" x14ac:dyDescent="0.25">
      <c r="D2449" s="121"/>
      <c r="E2449" s="121"/>
      <c r="F2449" s="121"/>
      <c r="G2449" s="121"/>
      <c r="H2449" s="121"/>
      <c r="I2449" s="121"/>
      <c r="J2449" s="121"/>
      <c r="K2449" s="121"/>
      <c r="L2449" s="121"/>
      <c r="M2449" s="121"/>
      <c r="N2449" s="121"/>
      <c r="O2449" s="121"/>
      <c r="P2449" s="121"/>
      <c r="Q2449" s="121"/>
      <c r="T2449" s="122"/>
      <c r="U2449" s="122"/>
      <c r="V2449" s="122"/>
      <c r="W2449" s="122"/>
      <c r="X2449" s="122"/>
      <c r="Y2449" s="98"/>
      <c r="Z2449" s="133"/>
      <c r="AA2449" s="122"/>
      <c r="AB2449" s="98"/>
    </row>
    <row r="2450" spans="4:28" x14ac:dyDescent="0.25">
      <c r="D2450" s="121"/>
      <c r="E2450" s="121"/>
      <c r="F2450" s="121"/>
      <c r="G2450" s="121"/>
      <c r="H2450" s="121"/>
      <c r="I2450" s="121"/>
      <c r="J2450" s="121"/>
      <c r="K2450" s="121"/>
      <c r="L2450" s="121"/>
      <c r="M2450" s="121"/>
      <c r="N2450" s="121"/>
      <c r="O2450" s="121"/>
      <c r="P2450" s="121"/>
      <c r="Q2450" s="121"/>
      <c r="T2450" s="122"/>
      <c r="U2450" s="122"/>
      <c r="V2450" s="122"/>
      <c r="W2450" s="122"/>
      <c r="X2450" s="122"/>
      <c r="Y2450" s="98"/>
      <c r="Z2450" s="133"/>
      <c r="AA2450" s="122"/>
      <c r="AB2450" s="98"/>
    </row>
    <row r="2451" spans="4:28" x14ac:dyDescent="0.25">
      <c r="D2451" s="121"/>
      <c r="E2451" s="121"/>
      <c r="F2451" s="121"/>
      <c r="G2451" s="121"/>
      <c r="H2451" s="121"/>
      <c r="I2451" s="121"/>
      <c r="J2451" s="121"/>
      <c r="K2451" s="121"/>
      <c r="L2451" s="121"/>
      <c r="M2451" s="121"/>
      <c r="N2451" s="121"/>
      <c r="O2451" s="121"/>
      <c r="P2451" s="121"/>
      <c r="Q2451" s="121"/>
      <c r="T2451" s="122"/>
      <c r="U2451" s="122"/>
      <c r="V2451" s="122"/>
      <c r="W2451" s="122"/>
      <c r="X2451" s="122"/>
      <c r="Y2451" s="98"/>
      <c r="Z2451" s="133"/>
      <c r="AA2451" s="122"/>
      <c r="AB2451" s="98"/>
    </row>
    <row r="2452" spans="4:28" x14ac:dyDescent="0.25">
      <c r="D2452" s="121"/>
      <c r="E2452" s="121"/>
      <c r="F2452" s="121"/>
      <c r="G2452" s="121"/>
      <c r="H2452" s="121"/>
      <c r="I2452" s="121"/>
      <c r="J2452" s="121"/>
      <c r="K2452" s="121"/>
      <c r="L2452" s="121"/>
      <c r="M2452" s="121"/>
      <c r="N2452" s="121"/>
      <c r="O2452" s="121"/>
      <c r="P2452" s="121"/>
      <c r="Q2452" s="121"/>
      <c r="T2452" s="122"/>
      <c r="U2452" s="122"/>
      <c r="V2452" s="122"/>
      <c r="W2452" s="122"/>
      <c r="X2452" s="122"/>
      <c r="Y2452" s="98"/>
      <c r="Z2452" s="133"/>
      <c r="AA2452" s="122"/>
      <c r="AB2452" s="98"/>
    </row>
    <row r="2453" spans="4:28" x14ac:dyDescent="0.25">
      <c r="D2453" s="121"/>
      <c r="E2453" s="121"/>
      <c r="F2453" s="121"/>
      <c r="G2453" s="121"/>
      <c r="H2453" s="121"/>
      <c r="I2453" s="121"/>
      <c r="J2453" s="121"/>
      <c r="K2453" s="121"/>
      <c r="L2453" s="121"/>
      <c r="M2453" s="121"/>
      <c r="N2453" s="121"/>
      <c r="O2453" s="121"/>
      <c r="P2453" s="121"/>
      <c r="Q2453" s="121"/>
      <c r="T2453" s="122"/>
      <c r="U2453" s="122"/>
      <c r="V2453" s="122"/>
      <c r="W2453" s="122"/>
      <c r="X2453" s="122"/>
      <c r="Y2453" s="98"/>
      <c r="Z2453" s="133"/>
      <c r="AA2453" s="122"/>
      <c r="AB2453" s="98"/>
    </row>
    <row r="2454" spans="4:28" x14ac:dyDescent="0.25">
      <c r="D2454" s="121"/>
      <c r="E2454" s="121"/>
      <c r="F2454" s="121"/>
      <c r="G2454" s="121"/>
      <c r="H2454" s="121"/>
      <c r="I2454" s="121"/>
      <c r="J2454" s="121"/>
      <c r="K2454" s="121"/>
      <c r="L2454" s="121"/>
      <c r="M2454" s="121"/>
      <c r="N2454" s="121"/>
      <c r="O2454" s="121"/>
      <c r="P2454" s="121"/>
      <c r="Q2454" s="121"/>
      <c r="T2454" s="122"/>
      <c r="U2454" s="122"/>
      <c r="V2454" s="122"/>
      <c r="W2454" s="122"/>
      <c r="X2454" s="122"/>
      <c r="Y2454" s="98"/>
      <c r="Z2454" s="133"/>
      <c r="AA2454" s="122"/>
      <c r="AB2454" s="98"/>
    </row>
    <row r="2455" spans="4:28" x14ac:dyDescent="0.25">
      <c r="D2455" s="121"/>
      <c r="E2455" s="121"/>
      <c r="F2455" s="121"/>
      <c r="G2455" s="121"/>
      <c r="H2455" s="121"/>
      <c r="I2455" s="121"/>
      <c r="J2455" s="121"/>
      <c r="K2455" s="121"/>
      <c r="L2455" s="121"/>
      <c r="M2455" s="121"/>
      <c r="N2455" s="121"/>
      <c r="O2455" s="121"/>
      <c r="P2455" s="121"/>
      <c r="Q2455" s="121"/>
      <c r="T2455" s="122"/>
      <c r="U2455" s="122"/>
      <c r="V2455" s="122"/>
      <c r="W2455" s="122"/>
      <c r="X2455" s="122"/>
      <c r="Y2455" s="98"/>
      <c r="Z2455" s="133"/>
      <c r="AA2455" s="122"/>
      <c r="AB2455" s="98"/>
    </row>
    <row r="2456" spans="4:28" x14ac:dyDescent="0.25">
      <c r="D2456" s="121"/>
      <c r="E2456" s="121"/>
      <c r="F2456" s="121"/>
      <c r="G2456" s="121"/>
      <c r="H2456" s="121"/>
      <c r="I2456" s="121"/>
      <c r="J2456" s="121"/>
      <c r="K2456" s="121"/>
      <c r="L2456" s="121"/>
      <c r="M2456" s="121"/>
      <c r="N2456" s="121"/>
      <c r="O2456" s="121"/>
      <c r="P2456" s="121"/>
      <c r="Q2456" s="121"/>
      <c r="T2456" s="122"/>
      <c r="U2456" s="122"/>
      <c r="V2456" s="122"/>
      <c r="W2456" s="122"/>
      <c r="X2456" s="122"/>
      <c r="Y2456" s="98"/>
      <c r="Z2456" s="133"/>
      <c r="AA2456" s="122"/>
      <c r="AB2456" s="98"/>
    </row>
    <row r="2457" spans="4:28" x14ac:dyDescent="0.25">
      <c r="D2457" s="121"/>
      <c r="E2457" s="121"/>
      <c r="F2457" s="121"/>
      <c r="G2457" s="121"/>
      <c r="H2457" s="121"/>
      <c r="I2457" s="121"/>
      <c r="J2457" s="121"/>
      <c r="K2457" s="121"/>
      <c r="L2457" s="121"/>
      <c r="M2457" s="121"/>
      <c r="N2457" s="121"/>
      <c r="O2457" s="121"/>
      <c r="P2457" s="121"/>
      <c r="Q2457" s="121"/>
      <c r="T2457" s="122"/>
      <c r="U2457" s="122"/>
      <c r="V2457" s="122"/>
      <c r="W2457" s="122"/>
      <c r="X2457" s="122"/>
      <c r="Y2457" s="98"/>
      <c r="Z2457" s="133"/>
      <c r="AA2457" s="122"/>
      <c r="AB2457" s="98"/>
    </row>
    <row r="2458" spans="4:28" x14ac:dyDescent="0.25">
      <c r="D2458" s="121"/>
      <c r="E2458" s="121"/>
      <c r="F2458" s="121"/>
      <c r="G2458" s="121"/>
      <c r="H2458" s="121"/>
      <c r="I2458" s="121"/>
      <c r="J2458" s="121"/>
      <c r="K2458" s="121"/>
      <c r="L2458" s="121"/>
      <c r="M2458" s="121"/>
      <c r="N2458" s="121"/>
      <c r="O2458" s="121"/>
      <c r="P2458" s="121"/>
      <c r="Q2458" s="121"/>
      <c r="T2458" s="122"/>
      <c r="U2458" s="122"/>
      <c r="V2458" s="122"/>
      <c r="W2458" s="122"/>
      <c r="X2458" s="122"/>
      <c r="Y2458" s="98"/>
      <c r="Z2458" s="133"/>
      <c r="AA2458" s="122"/>
      <c r="AB2458" s="98"/>
    </row>
    <row r="2459" spans="4:28" x14ac:dyDescent="0.25">
      <c r="D2459" s="121"/>
      <c r="E2459" s="121"/>
      <c r="F2459" s="121"/>
      <c r="G2459" s="121"/>
      <c r="H2459" s="121"/>
      <c r="I2459" s="121"/>
      <c r="J2459" s="121"/>
      <c r="K2459" s="121"/>
      <c r="L2459" s="121"/>
      <c r="M2459" s="121"/>
      <c r="N2459" s="121"/>
      <c r="O2459" s="121"/>
      <c r="P2459" s="121"/>
      <c r="Q2459" s="121"/>
      <c r="T2459" s="122"/>
      <c r="U2459" s="122"/>
      <c r="V2459" s="122"/>
      <c r="W2459" s="122"/>
      <c r="X2459" s="122"/>
      <c r="Y2459" s="98"/>
      <c r="Z2459" s="133"/>
      <c r="AA2459" s="122"/>
      <c r="AB2459" s="98"/>
    </row>
    <row r="2460" spans="4:28" x14ac:dyDescent="0.25">
      <c r="D2460" s="121"/>
      <c r="E2460" s="121"/>
      <c r="F2460" s="121"/>
      <c r="G2460" s="121"/>
      <c r="H2460" s="121"/>
      <c r="I2460" s="121"/>
      <c r="J2460" s="121"/>
      <c r="K2460" s="121"/>
      <c r="L2460" s="121"/>
      <c r="M2460" s="121"/>
      <c r="N2460" s="121"/>
      <c r="O2460" s="121"/>
      <c r="P2460" s="121"/>
      <c r="Q2460" s="121"/>
      <c r="T2460" s="122"/>
      <c r="U2460" s="122"/>
      <c r="V2460" s="122"/>
      <c r="W2460" s="122"/>
      <c r="X2460" s="122"/>
      <c r="Y2460" s="98"/>
      <c r="Z2460" s="133"/>
      <c r="AA2460" s="122"/>
      <c r="AB2460" s="98"/>
    </row>
    <row r="2461" spans="4:28" x14ac:dyDescent="0.25">
      <c r="D2461" s="121"/>
      <c r="E2461" s="121"/>
      <c r="F2461" s="121"/>
      <c r="G2461" s="121"/>
      <c r="H2461" s="121"/>
      <c r="I2461" s="121"/>
      <c r="J2461" s="121"/>
      <c r="K2461" s="121"/>
      <c r="L2461" s="121"/>
      <c r="M2461" s="121"/>
      <c r="N2461" s="121"/>
      <c r="O2461" s="121"/>
      <c r="P2461" s="121"/>
      <c r="Q2461" s="121"/>
      <c r="T2461" s="122"/>
      <c r="U2461" s="122"/>
      <c r="V2461" s="122"/>
      <c r="W2461" s="122"/>
      <c r="X2461" s="122"/>
      <c r="Y2461" s="98"/>
      <c r="Z2461" s="133"/>
      <c r="AA2461" s="122"/>
      <c r="AB2461" s="98"/>
    </row>
    <row r="2462" spans="4:28" x14ac:dyDescent="0.25">
      <c r="D2462" s="121"/>
      <c r="E2462" s="121"/>
      <c r="F2462" s="121"/>
      <c r="G2462" s="121"/>
      <c r="H2462" s="121"/>
      <c r="I2462" s="121"/>
      <c r="J2462" s="121"/>
      <c r="K2462" s="121"/>
      <c r="L2462" s="121"/>
      <c r="M2462" s="121"/>
      <c r="N2462" s="121"/>
      <c r="O2462" s="121"/>
      <c r="P2462" s="121"/>
      <c r="Q2462" s="121"/>
      <c r="T2462" s="122"/>
      <c r="U2462" s="122"/>
      <c r="V2462" s="122"/>
      <c r="W2462" s="122"/>
      <c r="X2462" s="122"/>
      <c r="Y2462" s="98"/>
      <c r="Z2462" s="133"/>
      <c r="AA2462" s="122"/>
      <c r="AB2462" s="98"/>
    </row>
    <row r="2463" spans="4:28" x14ac:dyDescent="0.25">
      <c r="D2463" s="121"/>
      <c r="E2463" s="121"/>
      <c r="F2463" s="121"/>
      <c r="G2463" s="121"/>
      <c r="H2463" s="121"/>
      <c r="I2463" s="121"/>
      <c r="J2463" s="121"/>
      <c r="K2463" s="121"/>
      <c r="L2463" s="121"/>
      <c r="M2463" s="121"/>
      <c r="N2463" s="121"/>
      <c r="O2463" s="121"/>
      <c r="P2463" s="121"/>
      <c r="Q2463" s="121"/>
      <c r="T2463" s="122"/>
      <c r="U2463" s="122"/>
      <c r="V2463" s="122"/>
      <c r="W2463" s="122"/>
      <c r="X2463" s="122"/>
      <c r="Y2463" s="98"/>
      <c r="Z2463" s="133"/>
      <c r="AA2463" s="122"/>
      <c r="AB2463" s="98"/>
    </row>
    <row r="2464" spans="4:28" x14ac:dyDescent="0.25">
      <c r="D2464" s="121"/>
      <c r="E2464" s="121"/>
      <c r="F2464" s="121"/>
      <c r="G2464" s="121"/>
      <c r="H2464" s="121"/>
      <c r="I2464" s="121"/>
      <c r="J2464" s="121"/>
      <c r="K2464" s="121"/>
      <c r="L2464" s="121"/>
      <c r="M2464" s="121"/>
      <c r="N2464" s="121"/>
      <c r="O2464" s="121"/>
      <c r="P2464" s="121"/>
      <c r="Q2464" s="121"/>
      <c r="T2464" s="122"/>
      <c r="U2464" s="122"/>
      <c r="V2464" s="122"/>
      <c r="W2464" s="122"/>
      <c r="X2464" s="122"/>
      <c r="Y2464" s="98"/>
      <c r="Z2464" s="133"/>
      <c r="AA2464" s="122"/>
      <c r="AB2464" s="98"/>
    </row>
    <row r="2465" spans="2:28" x14ac:dyDescent="0.25">
      <c r="D2465" s="121"/>
      <c r="E2465" s="121"/>
      <c r="F2465" s="121"/>
      <c r="G2465" s="121"/>
      <c r="H2465" s="121"/>
      <c r="I2465" s="121"/>
      <c r="J2465" s="121"/>
      <c r="K2465" s="121"/>
      <c r="L2465" s="121"/>
      <c r="M2465" s="121"/>
      <c r="N2465" s="121"/>
      <c r="O2465" s="121"/>
      <c r="P2465" s="121"/>
      <c r="Q2465" s="121"/>
      <c r="T2465" s="122"/>
      <c r="U2465" s="122"/>
      <c r="V2465" s="122"/>
      <c r="W2465" s="122"/>
      <c r="X2465" s="122"/>
      <c r="Y2465" s="98"/>
      <c r="Z2465" s="133"/>
      <c r="AA2465" s="122"/>
      <c r="AB2465" s="98"/>
    </row>
    <row r="2466" spans="2:28" x14ac:dyDescent="0.25">
      <c r="D2466" s="121"/>
      <c r="E2466" s="121"/>
      <c r="F2466" s="121"/>
      <c r="G2466" s="121"/>
      <c r="H2466" s="121"/>
      <c r="I2466" s="121"/>
      <c r="J2466" s="121"/>
      <c r="K2466" s="121"/>
      <c r="L2466" s="121"/>
      <c r="M2466" s="121"/>
      <c r="N2466" s="121"/>
      <c r="O2466" s="121"/>
      <c r="P2466" s="121"/>
      <c r="Q2466" s="121"/>
      <c r="T2466" s="122"/>
      <c r="U2466" s="122"/>
      <c r="V2466" s="122"/>
      <c r="W2466" s="122"/>
      <c r="X2466" s="122"/>
      <c r="Y2466" s="98"/>
      <c r="Z2466" s="133"/>
      <c r="AA2466" s="122"/>
      <c r="AB2466" s="98"/>
    </row>
    <row r="2467" spans="2:28" x14ac:dyDescent="0.25">
      <c r="D2467" s="121"/>
      <c r="E2467" s="121"/>
      <c r="F2467" s="121"/>
      <c r="G2467" s="121"/>
      <c r="H2467" s="121"/>
      <c r="I2467" s="121"/>
      <c r="J2467" s="121"/>
      <c r="K2467" s="121"/>
      <c r="L2467" s="121"/>
      <c r="M2467" s="121"/>
      <c r="N2467" s="121"/>
      <c r="O2467" s="121"/>
      <c r="P2467" s="121"/>
      <c r="Q2467" s="121"/>
      <c r="T2467" s="122"/>
      <c r="U2467" s="122"/>
      <c r="V2467" s="122"/>
      <c r="W2467" s="122"/>
      <c r="X2467" s="122"/>
      <c r="Y2467" s="98"/>
      <c r="Z2467" s="133"/>
      <c r="AA2467" s="122"/>
      <c r="AB2467" s="98"/>
    </row>
    <row r="2468" spans="2:28" x14ac:dyDescent="0.25">
      <c r="D2468" s="121"/>
      <c r="E2468" s="121"/>
      <c r="F2468" s="121"/>
      <c r="G2468" s="121"/>
      <c r="H2468" s="121"/>
      <c r="I2468" s="121"/>
      <c r="J2468" s="121"/>
      <c r="K2468" s="121"/>
      <c r="L2468" s="121"/>
      <c r="M2468" s="121"/>
      <c r="N2468" s="121"/>
      <c r="O2468" s="121"/>
      <c r="P2468" s="121"/>
      <c r="Q2468" s="121"/>
      <c r="T2468" s="122"/>
      <c r="U2468" s="122"/>
      <c r="V2468" s="122"/>
      <c r="W2468" s="122"/>
      <c r="X2468" s="122"/>
      <c r="Y2468" s="98"/>
      <c r="Z2468" s="133"/>
      <c r="AA2468" s="122"/>
      <c r="AB2468" s="98"/>
    </row>
    <row r="2469" spans="2:28" x14ac:dyDescent="0.25">
      <c r="D2469" s="121"/>
      <c r="E2469" s="121"/>
      <c r="F2469" s="121"/>
      <c r="G2469" s="121"/>
      <c r="H2469" s="121"/>
      <c r="I2469" s="121"/>
      <c r="J2469" s="121"/>
      <c r="K2469" s="121"/>
      <c r="L2469" s="121"/>
      <c r="M2469" s="121"/>
      <c r="N2469" s="121"/>
      <c r="O2469" s="121"/>
      <c r="P2469" s="121"/>
      <c r="Q2469" s="121"/>
      <c r="T2469" s="122"/>
      <c r="U2469" s="122"/>
      <c r="V2469" s="122"/>
      <c r="W2469" s="122"/>
      <c r="X2469" s="122"/>
      <c r="Y2469" s="98"/>
      <c r="Z2469" s="133"/>
      <c r="AA2469" s="122"/>
      <c r="AB2469" s="98"/>
    </row>
    <row r="2470" spans="2:28" x14ac:dyDescent="0.25">
      <c r="D2470" s="121"/>
      <c r="E2470" s="121"/>
      <c r="F2470" s="121"/>
      <c r="G2470" s="121"/>
      <c r="H2470" s="121"/>
      <c r="I2470" s="121"/>
      <c r="J2470" s="121"/>
      <c r="K2470" s="121"/>
      <c r="L2470" s="121"/>
      <c r="M2470" s="121"/>
      <c r="N2470" s="121"/>
      <c r="O2470" s="121"/>
      <c r="P2470" s="121"/>
      <c r="Q2470" s="121"/>
      <c r="T2470" s="122"/>
      <c r="U2470" s="122"/>
      <c r="V2470" s="122"/>
      <c r="W2470" s="122"/>
      <c r="X2470" s="122"/>
      <c r="Y2470" s="98"/>
      <c r="Z2470" s="133"/>
      <c r="AA2470" s="122"/>
      <c r="AB2470" s="98"/>
    </row>
    <row r="2471" spans="2:28" x14ac:dyDescent="0.25">
      <c r="D2471" s="121"/>
      <c r="E2471" s="121"/>
      <c r="F2471" s="121"/>
      <c r="G2471" s="121"/>
      <c r="H2471" s="121"/>
      <c r="I2471" s="121"/>
      <c r="J2471" s="121"/>
      <c r="K2471" s="121"/>
      <c r="L2471" s="121"/>
      <c r="M2471" s="121"/>
      <c r="N2471" s="121"/>
      <c r="O2471" s="121"/>
      <c r="P2471" s="121"/>
      <c r="Q2471" s="121"/>
      <c r="T2471" s="122"/>
      <c r="U2471" s="122"/>
      <c r="V2471" s="122"/>
      <c r="W2471" s="122"/>
      <c r="X2471" s="122"/>
      <c r="Y2471" s="98"/>
      <c r="Z2471" s="133"/>
      <c r="AA2471" s="122"/>
      <c r="AB2471" s="98"/>
    </row>
    <row r="2472" spans="2:28" x14ac:dyDescent="0.25">
      <c r="D2472" s="121"/>
      <c r="E2472" s="121"/>
      <c r="F2472" s="121"/>
      <c r="G2472" s="121"/>
      <c r="H2472" s="121"/>
      <c r="I2472" s="121"/>
      <c r="J2472" s="121"/>
      <c r="K2472" s="121"/>
      <c r="L2472" s="121"/>
      <c r="M2472" s="121"/>
      <c r="N2472" s="121"/>
      <c r="O2472" s="121"/>
      <c r="P2472" s="121"/>
      <c r="Q2472" s="121"/>
      <c r="T2472" s="122"/>
      <c r="U2472" s="122"/>
      <c r="V2472" s="122"/>
      <c r="W2472" s="122"/>
      <c r="X2472" s="122"/>
      <c r="Y2472" s="98"/>
      <c r="Z2472" s="133"/>
      <c r="AA2472" s="122"/>
      <c r="AB2472" s="98"/>
    </row>
    <row r="2473" spans="2:28" x14ac:dyDescent="0.25">
      <c r="D2473" s="121"/>
      <c r="E2473" s="121"/>
      <c r="F2473" s="121"/>
      <c r="G2473" s="121"/>
      <c r="H2473" s="121"/>
      <c r="I2473" s="121"/>
      <c r="J2473" s="121"/>
      <c r="K2473" s="121"/>
      <c r="L2473" s="121"/>
      <c r="M2473" s="121"/>
      <c r="N2473" s="121"/>
      <c r="O2473" s="121"/>
      <c r="P2473" s="121"/>
      <c r="Q2473" s="121"/>
      <c r="T2473" s="122"/>
      <c r="U2473" s="122"/>
      <c r="V2473" s="122"/>
      <c r="W2473" s="122"/>
      <c r="X2473" s="122"/>
      <c r="Y2473" s="98"/>
      <c r="Z2473" s="133"/>
      <c r="AA2473" s="122"/>
      <c r="AB2473" s="98"/>
    </row>
    <row r="2475" spans="2:28" x14ac:dyDescent="0.25">
      <c r="B2475" s="134">
        <v>1</v>
      </c>
      <c r="D2475" s="135">
        <v>8222656263</v>
      </c>
      <c r="E2475" s="135">
        <v>2523133542</v>
      </c>
      <c r="F2475" s="135">
        <v>5409916380</v>
      </c>
      <c r="G2475" s="135">
        <v>1228840048</v>
      </c>
      <c r="H2475" s="135">
        <v>3615274534</v>
      </c>
      <c r="I2475" s="135">
        <v>1794641846</v>
      </c>
      <c r="J2475" s="135">
        <v>8222656263</v>
      </c>
      <c r="K2475" s="135">
        <v>1144885708</v>
      </c>
      <c r="L2475" s="135">
        <v>810429902</v>
      </c>
      <c r="M2475" s="135">
        <v>6709237886</v>
      </c>
      <c r="N2475" s="135">
        <v>3148877847</v>
      </c>
      <c r="O2475" s="135"/>
      <c r="P2475" s="135"/>
      <c r="Q2475" s="135"/>
    </row>
    <row r="2476" spans="2:28" x14ac:dyDescent="0.25">
      <c r="B2476" s="134">
        <v>2</v>
      </c>
      <c r="D2476" s="135">
        <v>23976625635</v>
      </c>
      <c r="E2476" s="135">
        <v>9248866287</v>
      </c>
      <c r="F2476" s="135">
        <v>14503681417</v>
      </c>
      <c r="G2476" s="135">
        <v>5200230658</v>
      </c>
      <c r="H2476" s="135">
        <v>9599601697</v>
      </c>
      <c r="I2476" s="135">
        <v>4904079720</v>
      </c>
      <c r="J2476" s="135">
        <v>23976625635</v>
      </c>
      <c r="K2476" s="135">
        <v>3052292447</v>
      </c>
      <c r="L2476" s="135">
        <v>2503776294</v>
      </c>
      <c r="M2476" s="135">
        <v>18264222445</v>
      </c>
      <c r="N2476" s="135">
        <v>11418315185</v>
      </c>
    </row>
    <row r="2477" spans="2:28" x14ac:dyDescent="0.25">
      <c r="B2477" s="134">
        <v>3</v>
      </c>
      <c r="D2477" s="135">
        <v>4006572532</v>
      </c>
      <c r="E2477" s="135">
        <v>932167788</v>
      </c>
      <c r="F2477" s="135">
        <v>2837074265</v>
      </c>
      <c r="G2477" s="135">
        <v>673534686</v>
      </c>
      <c r="H2477" s="135">
        <v>1896297956</v>
      </c>
      <c r="I2477" s="135">
        <v>940776309</v>
      </c>
      <c r="J2477" s="135">
        <v>4006572532</v>
      </c>
      <c r="K2477" s="135">
        <v>372465981</v>
      </c>
      <c r="L2477" s="135">
        <v>324645104</v>
      </c>
      <c r="M2477" s="135">
        <v>3470783775</v>
      </c>
      <c r="N2477" s="135">
        <v>2459011260</v>
      </c>
    </row>
    <row r="2478" spans="2:28" x14ac:dyDescent="0.25">
      <c r="B2478" s="134">
        <v>4</v>
      </c>
      <c r="C2478" s="98"/>
      <c r="D2478" s="135">
        <v>6834593496</v>
      </c>
      <c r="E2478" s="135">
        <v>1323005975</v>
      </c>
      <c r="F2478" s="135">
        <v>5179819587</v>
      </c>
      <c r="G2478" s="135">
        <v>430086834</v>
      </c>
      <c r="H2478" s="135">
        <v>3027435493</v>
      </c>
      <c r="I2478" s="135">
        <v>2152384094</v>
      </c>
      <c r="J2478" s="135">
        <v>6834593496</v>
      </c>
      <c r="K2478" s="135">
        <v>1629407863</v>
      </c>
      <c r="L2478" s="135">
        <v>1474476411</v>
      </c>
      <c r="M2478" s="135">
        <v>4659337581</v>
      </c>
      <c r="N2478" s="135">
        <v>2173174514</v>
      </c>
    </row>
    <row r="2479" spans="2:28" x14ac:dyDescent="0.25">
      <c r="B2479" s="134">
        <v>5</v>
      </c>
      <c r="C2479" s="98"/>
      <c r="D2479" s="135">
        <v>17697493048</v>
      </c>
      <c r="E2479" s="135">
        <v>5617122382</v>
      </c>
      <c r="F2479" s="135">
        <v>11859155480</v>
      </c>
      <c r="G2479" s="135">
        <v>3221445139</v>
      </c>
      <c r="H2479" s="135">
        <v>7280401216</v>
      </c>
      <c r="I2479" s="135">
        <v>4578754264</v>
      </c>
      <c r="J2479" s="135">
        <v>17697493048</v>
      </c>
      <c r="K2479" s="135">
        <v>3501085507</v>
      </c>
      <c r="L2479" s="135">
        <v>3007834417</v>
      </c>
      <c r="M2479" s="135">
        <v>13862492127</v>
      </c>
      <c r="N2479" s="135">
        <v>5742340112</v>
      </c>
    </row>
    <row r="2480" spans="2:28" x14ac:dyDescent="0.25">
      <c r="B2480" s="134">
        <v>6</v>
      </c>
      <c r="D2480" s="135">
        <v>2575298367</v>
      </c>
      <c r="E2480" s="135">
        <v>399019320</v>
      </c>
      <c r="F2480" s="135">
        <v>2071248538</v>
      </c>
      <c r="G2480" s="135">
        <v>211562096</v>
      </c>
      <c r="H2480" s="135">
        <v>821021010</v>
      </c>
      <c r="I2480" s="135">
        <v>1250227528</v>
      </c>
      <c r="J2480" s="135">
        <v>2575298367</v>
      </c>
      <c r="K2480" s="135">
        <v>872638910</v>
      </c>
      <c r="L2480" s="135">
        <v>836623328</v>
      </c>
      <c r="M2480" s="135">
        <v>1619378661</v>
      </c>
      <c r="N2480" s="135">
        <v>955872141</v>
      </c>
    </row>
    <row r="2481" spans="2:14" x14ac:dyDescent="0.25">
      <c r="B2481" s="134">
        <v>7</v>
      </c>
      <c r="D2481" s="135">
        <v>38588640818</v>
      </c>
      <c r="E2481" s="135">
        <v>4707740266</v>
      </c>
      <c r="F2481" s="135">
        <v>32924696853</v>
      </c>
      <c r="G2481" s="135">
        <v>2938969076</v>
      </c>
      <c r="H2481" s="135">
        <v>12336984401</v>
      </c>
      <c r="I2481" s="135">
        <v>20587712452</v>
      </c>
      <c r="J2481" s="135">
        <v>38588640818</v>
      </c>
      <c r="K2481" s="135">
        <v>17211333708</v>
      </c>
      <c r="L2481" s="135">
        <v>16654723816</v>
      </c>
      <c r="M2481" s="135">
        <v>19865636774</v>
      </c>
      <c r="N2481" s="135">
        <v>9107368120</v>
      </c>
    </row>
    <row r="2482" spans="2:14" x14ac:dyDescent="0.25">
      <c r="B2482" s="134">
        <v>8</v>
      </c>
      <c r="D2482" s="135">
        <v>47281644202</v>
      </c>
      <c r="E2482" s="135">
        <v>12400402740</v>
      </c>
      <c r="F2482" s="135">
        <v>33322869070</v>
      </c>
      <c r="G2482" s="135">
        <v>7412509034</v>
      </c>
      <c r="H2482" s="135">
        <v>17919677293</v>
      </c>
      <c r="I2482" s="135">
        <v>15403191777</v>
      </c>
      <c r="J2482" s="135">
        <v>47281644202</v>
      </c>
      <c r="K2482" s="135">
        <v>10327470533</v>
      </c>
      <c r="L2482" s="135">
        <v>9105568682</v>
      </c>
      <c r="M2482" s="135">
        <v>33069124859</v>
      </c>
      <c r="N2482" s="135">
        <v>14990293431</v>
      </c>
    </row>
    <row r="2483" spans="2:14" x14ac:dyDescent="0.25">
      <c r="B2483" s="134">
        <v>9</v>
      </c>
      <c r="D2483" s="135">
        <v>7751200563</v>
      </c>
      <c r="E2483" s="135">
        <v>1622800835</v>
      </c>
      <c r="F2483" s="135">
        <v>6102835537</v>
      </c>
      <c r="G2483" s="135">
        <v>841679261</v>
      </c>
      <c r="H2483" s="135">
        <v>2654995891</v>
      </c>
      <c r="I2483" s="135">
        <v>3447839646</v>
      </c>
      <c r="J2483" s="135">
        <v>7751200563</v>
      </c>
      <c r="K2483" s="135">
        <v>2539527033</v>
      </c>
      <c r="L2483" s="135">
        <v>2286497975</v>
      </c>
      <c r="M2483" s="135">
        <v>4890112321</v>
      </c>
      <c r="N2483" s="135">
        <v>2907222392</v>
      </c>
    </row>
    <row r="2484" spans="2:14" x14ac:dyDescent="0.25">
      <c r="B2484" s="134">
        <v>10</v>
      </c>
      <c r="D2484" s="135">
        <v>9487047424</v>
      </c>
      <c r="E2484" s="135">
        <v>1050192536</v>
      </c>
      <c r="F2484" s="135">
        <v>8285646231</v>
      </c>
      <c r="G2484" s="135">
        <v>431874958</v>
      </c>
      <c r="H2484" s="135">
        <v>2847427444</v>
      </c>
      <c r="I2484" s="135">
        <v>5438218787</v>
      </c>
      <c r="J2484" s="135">
        <v>9487047424</v>
      </c>
      <c r="K2484" s="135">
        <v>4473195782</v>
      </c>
      <c r="L2484" s="135">
        <v>4360278200</v>
      </c>
      <c r="M2484" s="135">
        <v>4845009442</v>
      </c>
      <c r="N2484" s="135">
        <v>2529134031</v>
      </c>
    </row>
    <row r="2485" spans="2:14" x14ac:dyDescent="0.25">
      <c r="B2485" s="134">
        <v>11</v>
      </c>
      <c r="D2485" s="135">
        <v>22493456645</v>
      </c>
      <c r="E2485" s="135">
        <v>6009982339</v>
      </c>
      <c r="F2485" s="135">
        <v>16260325645</v>
      </c>
      <c r="G2485" s="135">
        <v>3411588336</v>
      </c>
      <c r="H2485" s="135">
        <v>8785619475</v>
      </c>
      <c r="I2485" s="135">
        <v>7474706170</v>
      </c>
      <c r="J2485" s="135">
        <v>22493456645</v>
      </c>
      <c r="K2485" s="135">
        <v>5940434812</v>
      </c>
      <c r="L2485" s="135">
        <v>5516388450</v>
      </c>
      <c r="M2485" s="135">
        <v>15792953025</v>
      </c>
      <c r="N2485" s="135">
        <v>8112295713</v>
      </c>
    </row>
    <row r="2486" spans="2:14" x14ac:dyDescent="0.25">
      <c r="B2486" s="134">
        <v>12</v>
      </c>
      <c r="D2486" s="135">
        <v>70411482766</v>
      </c>
      <c r="E2486" s="135">
        <v>19144769180</v>
      </c>
      <c r="F2486" s="135">
        <v>49312730617</v>
      </c>
      <c r="G2486" s="135">
        <v>13450579219</v>
      </c>
      <c r="H2486" s="135">
        <v>31593545431</v>
      </c>
      <c r="I2486" s="135">
        <v>17719185186</v>
      </c>
      <c r="J2486" s="135">
        <v>70411482766</v>
      </c>
      <c r="K2486" s="135">
        <v>12810958713</v>
      </c>
      <c r="L2486" s="135">
        <v>11184039807</v>
      </c>
      <c r="M2486" s="135">
        <v>49932907402</v>
      </c>
      <c r="N2486" s="135">
        <v>24588715059</v>
      </c>
    </row>
    <row r="2487" spans="2:14" x14ac:dyDescent="0.25">
      <c r="B2487" s="134">
        <v>13</v>
      </c>
      <c r="D2487" s="135">
        <v>40464801852</v>
      </c>
      <c r="E2487" s="135">
        <v>8230319220</v>
      </c>
      <c r="F2487" s="135">
        <v>30220635487</v>
      </c>
      <c r="G2487" s="135">
        <v>5315657670</v>
      </c>
      <c r="H2487" s="135">
        <v>19162934647</v>
      </c>
      <c r="I2487" s="135">
        <v>11057700840</v>
      </c>
      <c r="J2487" s="135">
        <v>40464801852</v>
      </c>
      <c r="K2487" s="135">
        <v>9600459437</v>
      </c>
      <c r="L2487" s="135">
        <v>8810398539</v>
      </c>
      <c r="M2487" s="135">
        <v>26989775837</v>
      </c>
      <c r="N2487" s="135">
        <v>13302351851</v>
      </c>
    </row>
    <row r="2488" spans="2:14" x14ac:dyDescent="0.25">
      <c r="B2488" s="134">
        <v>14</v>
      </c>
      <c r="D2488" s="135">
        <v>40183972429</v>
      </c>
      <c r="E2488" s="135">
        <v>8913039065</v>
      </c>
      <c r="F2488" s="135">
        <v>28795361805</v>
      </c>
      <c r="G2488" s="135">
        <v>5179502319</v>
      </c>
      <c r="H2488" s="135">
        <v>14506764070</v>
      </c>
      <c r="I2488" s="135">
        <v>14288597735</v>
      </c>
      <c r="J2488" s="135">
        <v>40183972429</v>
      </c>
      <c r="K2488" s="135">
        <v>7842712901</v>
      </c>
      <c r="L2488" s="135">
        <v>7203996897</v>
      </c>
      <c r="M2488" s="135">
        <v>29550520525</v>
      </c>
      <c r="N2488" s="135">
        <v>14014557351</v>
      </c>
    </row>
    <row r="2489" spans="2:14" x14ac:dyDescent="0.25">
      <c r="B2489" s="134">
        <v>15</v>
      </c>
      <c r="D2489" s="135">
        <v>37817256560</v>
      </c>
      <c r="E2489" s="135">
        <v>11154603270</v>
      </c>
      <c r="F2489" s="135">
        <v>25512741983</v>
      </c>
      <c r="G2489" s="135">
        <v>7332022018</v>
      </c>
      <c r="H2489" s="135">
        <v>13635603594</v>
      </c>
      <c r="I2489" s="135">
        <v>11877138389</v>
      </c>
      <c r="J2489" s="135">
        <v>37817256560</v>
      </c>
      <c r="K2489" s="135">
        <v>8716353271</v>
      </c>
      <c r="L2489" s="135">
        <v>7412826324</v>
      </c>
      <c r="M2489" s="135">
        <v>27264028621</v>
      </c>
      <c r="N2489" s="135">
        <v>11384192971</v>
      </c>
    </row>
    <row r="2490" spans="2:14" x14ac:dyDescent="0.25">
      <c r="B2490" s="134">
        <v>16</v>
      </c>
      <c r="D2490" s="135">
        <v>3887300907</v>
      </c>
      <c r="E2490" s="135">
        <v>226607461</v>
      </c>
      <c r="F2490" s="135">
        <v>3623201819</v>
      </c>
      <c r="G2490" s="135">
        <v>71272745</v>
      </c>
      <c r="H2490" s="135">
        <v>1132717752</v>
      </c>
      <c r="I2490" s="135">
        <v>2490484067</v>
      </c>
      <c r="J2490" s="135">
        <v>3887300907</v>
      </c>
      <c r="K2490" s="135">
        <v>1474768166</v>
      </c>
      <c r="L2490" s="135">
        <v>1385194142</v>
      </c>
      <c r="M2490" s="135">
        <v>2198649607</v>
      </c>
      <c r="N2490" s="135">
        <v>841618056</v>
      </c>
    </row>
    <row r="2491" spans="2:14" x14ac:dyDescent="0.25">
      <c r="B2491" s="134">
        <v>17</v>
      </c>
      <c r="D2491" s="135">
        <v>834191360</v>
      </c>
      <c r="E2491" s="135">
        <v>16859853</v>
      </c>
      <c r="F2491" s="135">
        <v>817097510</v>
      </c>
      <c r="G2491" s="135">
        <v>2209866</v>
      </c>
      <c r="H2491" s="135">
        <v>200378352</v>
      </c>
      <c r="I2491" s="135">
        <v>616719158</v>
      </c>
      <c r="J2491" s="135">
        <v>834191360</v>
      </c>
      <c r="K2491" s="135">
        <v>437423235</v>
      </c>
      <c r="L2491" s="135">
        <v>427418599</v>
      </c>
      <c r="M2491" s="135">
        <v>371233187</v>
      </c>
      <c r="N2491" s="135">
        <v>118521660</v>
      </c>
    </row>
    <row r="2492" spans="2:14" x14ac:dyDescent="0.25">
      <c r="B2492" s="134">
        <v>18</v>
      </c>
      <c r="D2492" s="135">
        <v>591276063</v>
      </c>
      <c r="E2492" s="135">
        <v>10156523</v>
      </c>
      <c r="F2492" s="135">
        <v>573799230</v>
      </c>
      <c r="G2492" s="135">
        <v>984000</v>
      </c>
      <c r="H2492" s="135">
        <v>136423591</v>
      </c>
      <c r="I2492" s="135">
        <v>437375639</v>
      </c>
      <c r="J2492" s="135">
        <v>591276063</v>
      </c>
      <c r="K2492" s="135">
        <v>269284968</v>
      </c>
      <c r="L2492" s="135">
        <v>254155183</v>
      </c>
      <c r="M2492" s="135">
        <v>307863769</v>
      </c>
      <c r="N2492" s="135">
        <v>87032106</v>
      </c>
    </row>
    <row r="2493" spans="2:14" x14ac:dyDescent="0.25">
      <c r="B2493" s="134">
        <v>19</v>
      </c>
      <c r="D2493" s="135">
        <v>1703270695</v>
      </c>
      <c r="E2493" s="135">
        <v>137785042</v>
      </c>
      <c r="F2493" s="135">
        <v>1540325334</v>
      </c>
      <c r="G2493" s="135">
        <v>38813738</v>
      </c>
      <c r="H2493" s="135">
        <v>533974956</v>
      </c>
      <c r="I2493" s="135">
        <v>1006350378</v>
      </c>
      <c r="J2493" s="135">
        <v>1703270695</v>
      </c>
      <c r="K2493" s="135">
        <v>676144724</v>
      </c>
      <c r="L2493" s="135">
        <v>636380808</v>
      </c>
      <c r="M2493" s="135">
        <v>973370664</v>
      </c>
      <c r="N2493" s="135">
        <v>345124664</v>
      </c>
    </row>
    <row r="2494" spans="2:14" x14ac:dyDescent="0.25">
      <c r="B2494" s="134">
        <v>20</v>
      </c>
      <c r="D2494" s="135">
        <v>165674617457</v>
      </c>
      <c r="E2494" s="135">
        <v>45431133322</v>
      </c>
      <c r="F2494" s="135">
        <v>117394914971</v>
      </c>
      <c r="G2494" s="135">
        <v>26874627324</v>
      </c>
      <c r="H2494" s="135">
        <v>63617273634</v>
      </c>
      <c r="I2494" s="135">
        <v>53777641337</v>
      </c>
      <c r="J2494" s="135">
        <v>165674617457</v>
      </c>
      <c r="K2494" s="135">
        <v>40887978634</v>
      </c>
      <c r="L2494" s="135">
        <v>36315644485</v>
      </c>
      <c r="M2494" s="135">
        <v>114593904954</v>
      </c>
      <c r="N2494" s="135">
        <v>50800399763</v>
      </c>
    </row>
    <row r="2495" spans="2:14" x14ac:dyDescent="0.25">
      <c r="B2495" s="134">
        <v>21</v>
      </c>
      <c r="D2495" s="135">
        <v>24539888361</v>
      </c>
      <c r="E2495" s="135">
        <v>5727480716</v>
      </c>
      <c r="F2495" s="135">
        <v>18196345697</v>
      </c>
      <c r="G2495" s="135">
        <v>3652340151</v>
      </c>
      <c r="H2495" s="135">
        <v>9029288436</v>
      </c>
      <c r="I2495" s="135">
        <v>9167057261</v>
      </c>
      <c r="J2495" s="135">
        <v>24539888361</v>
      </c>
      <c r="K2495" s="135">
        <v>5964091903</v>
      </c>
      <c r="L2495" s="135">
        <v>5367977214</v>
      </c>
      <c r="M2495" s="135">
        <v>16819432410</v>
      </c>
      <c r="N2495" s="135">
        <v>7606165470</v>
      </c>
    </row>
    <row r="2496" spans="2:14" x14ac:dyDescent="0.25">
      <c r="B2496" s="134">
        <v>22</v>
      </c>
      <c r="D2496" s="135">
        <v>0</v>
      </c>
      <c r="E2496" s="135">
        <v>0</v>
      </c>
      <c r="F2496" s="135">
        <v>0</v>
      </c>
      <c r="G2496" s="135">
        <v>0</v>
      </c>
      <c r="H2496" s="135">
        <v>0</v>
      </c>
      <c r="I2496" s="135">
        <v>0</v>
      </c>
      <c r="J2496" s="135">
        <v>0</v>
      </c>
      <c r="K2496" s="135">
        <v>0</v>
      </c>
      <c r="L2496" s="135">
        <v>0</v>
      </c>
      <c r="M2496" s="135">
        <v>0</v>
      </c>
      <c r="N2496" s="135">
        <v>0</v>
      </c>
    </row>
    <row r="2497" spans="2:14" x14ac:dyDescent="0.25">
      <c r="B2497" s="134">
        <v>23</v>
      </c>
      <c r="D2497" s="135">
        <v>0</v>
      </c>
      <c r="E2497" s="135">
        <v>0</v>
      </c>
      <c r="F2497" s="135">
        <v>0</v>
      </c>
      <c r="G2497" s="135">
        <v>0</v>
      </c>
      <c r="H2497" s="135">
        <v>0</v>
      </c>
      <c r="I2497" s="135">
        <v>0</v>
      </c>
      <c r="J2497" s="135">
        <v>0</v>
      </c>
      <c r="K2497" s="135">
        <v>0</v>
      </c>
      <c r="L2497" s="135">
        <v>0</v>
      </c>
      <c r="M2497" s="135">
        <v>0</v>
      </c>
      <c r="N2497" s="135">
        <v>0</v>
      </c>
    </row>
    <row r="2498" spans="2:14" x14ac:dyDescent="0.25">
      <c r="B2498" s="134">
        <v>24</v>
      </c>
      <c r="D2498" s="135">
        <v>0</v>
      </c>
      <c r="E2498" s="135">
        <v>0</v>
      </c>
      <c r="F2498" s="135">
        <v>0</v>
      </c>
      <c r="G2498" s="135">
        <v>0</v>
      </c>
      <c r="H2498" s="135">
        <v>0</v>
      </c>
      <c r="I2498" s="135">
        <v>0</v>
      </c>
      <c r="J2498" s="135">
        <v>0</v>
      </c>
      <c r="K2498" s="135">
        <v>0</v>
      </c>
      <c r="L2498" s="135">
        <v>0</v>
      </c>
      <c r="M2498" s="135">
        <v>0</v>
      </c>
      <c r="N2498" s="135">
        <v>0</v>
      </c>
    </row>
    <row r="2499" spans="2:14" x14ac:dyDescent="0.25">
      <c r="B2499" s="134">
        <v>25</v>
      </c>
      <c r="D2499" s="135">
        <v>0</v>
      </c>
      <c r="E2499" s="135">
        <v>0</v>
      </c>
      <c r="F2499" s="135">
        <v>0</v>
      </c>
      <c r="G2499" s="135">
        <v>0</v>
      </c>
      <c r="H2499" s="135">
        <v>0</v>
      </c>
      <c r="I2499" s="135">
        <v>0</v>
      </c>
      <c r="J2499" s="135">
        <v>0</v>
      </c>
      <c r="K2499" s="135">
        <v>0</v>
      </c>
      <c r="L2499" s="135">
        <v>0</v>
      </c>
      <c r="M2499" s="135">
        <v>0</v>
      </c>
      <c r="N2499" s="135">
        <v>0</v>
      </c>
    </row>
    <row r="2500" spans="2:14" x14ac:dyDescent="0.25">
      <c r="B2500" s="134">
        <v>26</v>
      </c>
      <c r="D2500" s="135">
        <v>0</v>
      </c>
      <c r="E2500" s="135">
        <v>0</v>
      </c>
      <c r="F2500" s="135">
        <v>0</v>
      </c>
      <c r="G2500" s="135">
        <v>0</v>
      </c>
      <c r="H2500" s="135">
        <v>0</v>
      </c>
      <c r="I2500" s="135">
        <v>0</v>
      </c>
      <c r="J2500" s="135">
        <v>0</v>
      </c>
      <c r="K2500" s="135">
        <v>0</v>
      </c>
      <c r="L2500" s="135">
        <v>0</v>
      </c>
      <c r="M2500" s="135">
        <v>0</v>
      </c>
      <c r="N2500" s="135">
        <v>0</v>
      </c>
    </row>
    <row r="2501" spans="2:14" x14ac:dyDescent="0.25">
      <c r="B2501" s="134">
        <v>27</v>
      </c>
      <c r="D2501" s="135">
        <v>0</v>
      </c>
      <c r="E2501" s="135">
        <v>0</v>
      </c>
      <c r="F2501" s="135">
        <v>0</v>
      </c>
      <c r="G2501" s="135">
        <v>0</v>
      </c>
      <c r="H2501" s="135">
        <v>0</v>
      </c>
      <c r="I2501" s="135">
        <v>0</v>
      </c>
      <c r="J2501" s="135">
        <v>0</v>
      </c>
      <c r="K2501" s="135">
        <v>0</v>
      </c>
      <c r="L2501" s="135">
        <v>0</v>
      </c>
      <c r="M2501" s="135">
        <v>0</v>
      </c>
      <c r="N2501" s="135">
        <v>0</v>
      </c>
    </row>
    <row r="2502" spans="2:14" x14ac:dyDescent="0.25">
      <c r="B2502" s="134">
        <v>28</v>
      </c>
      <c r="D2502" s="135">
        <v>0</v>
      </c>
      <c r="E2502" s="135">
        <v>0</v>
      </c>
      <c r="F2502" s="135">
        <v>0</v>
      </c>
      <c r="G2502" s="135">
        <v>0</v>
      </c>
      <c r="H2502" s="135">
        <v>0</v>
      </c>
      <c r="I2502" s="135">
        <v>0</v>
      </c>
      <c r="J2502" s="135">
        <v>0</v>
      </c>
      <c r="K2502" s="135">
        <v>0</v>
      </c>
      <c r="L2502" s="135">
        <v>0</v>
      </c>
      <c r="M2502" s="135">
        <v>0</v>
      </c>
      <c r="N2502" s="135">
        <v>0</v>
      </c>
    </row>
    <row r="2503" spans="2:14" x14ac:dyDescent="0.25">
      <c r="B2503" s="134">
        <v>29</v>
      </c>
      <c r="D2503" s="135">
        <v>0</v>
      </c>
      <c r="E2503" s="135">
        <v>0</v>
      </c>
      <c r="F2503" s="135">
        <v>0</v>
      </c>
      <c r="G2503" s="135">
        <v>0</v>
      </c>
      <c r="H2503" s="135">
        <v>0</v>
      </c>
      <c r="I2503" s="135">
        <v>0</v>
      </c>
      <c r="J2503" s="135">
        <v>0</v>
      </c>
      <c r="K2503" s="135">
        <v>0</v>
      </c>
      <c r="L2503" s="135">
        <v>0</v>
      </c>
      <c r="M2503" s="135">
        <v>0</v>
      </c>
      <c r="N2503" s="135">
        <v>0</v>
      </c>
    </row>
    <row r="2504" spans="2:14" x14ac:dyDescent="0.25">
      <c r="B2504" s="134">
        <v>30</v>
      </c>
      <c r="D2504" s="135">
        <v>0</v>
      </c>
      <c r="E2504" s="135">
        <v>0</v>
      </c>
      <c r="F2504" s="135">
        <v>0</v>
      </c>
      <c r="G2504" s="135">
        <v>0</v>
      </c>
      <c r="H2504" s="135">
        <v>0</v>
      </c>
      <c r="I2504" s="135">
        <v>0</v>
      </c>
      <c r="J2504" s="135">
        <v>0</v>
      </c>
      <c r="K2504" s="135">
        <v>0</v>
      </c>
      <c r="L2504" s="135">
        <v>0</v>
      </c>
      <c r="M2504" s="135">
        <v>0</v>
      </c>
      <c r="N2504" s="135">
        <v>0</v>
      </c>
    </row>
    <row r="2505" spans="2:14" x14ac:dyDescent="0.25">
      <c r="B2505" s="134">
        <v>31</v>
      </c>
      <c r="D2505" s="135">
        <v>0</v>
      </c>
      <c r="E2505" s="135">
        <v>0</v>
      </c>
      <c r="F2505" s="135">
        <v>0</v>
      </c>
      <c r="G2505" s="135">
        <v>0</v>
      </c>
      <c r="H2505" s="135">
        <v>0</v>
      </c>
      <c r="I2505" s="135">
        <v>0</v>
      </c>
      <c r="J2505" s="135">
        <v>0</v>
      </c>
      <c r="K2505" s="135">
        <v>0</v>
      </c>
      <c r="L2505" s="135">
        <v>0</v>
      </c>
      <c r="M2505" s="135">
        <v>0</v>
      </c>
      <c r="N2505" s="135">
        <v>0</v>
      </c>
    </row>
    <row r="2506" spans="2:14" x14ac:dyDescent="0.25">
      <c r="B2506" s="134">
        <v>32</v>
      </c>
      <c r="D2506" s="135">
        <v>0</v>
      </c>
      <c r="E2506" s="135">
        <v>0</v>
      </c>
      <c r="F2506" s="135">
        <v>0</v>
      </c>
      <c r="G2506" s="135">
        <v>0</v>
      </c>
      <c r="H2506" s="135">
        <v>0</v>
      </c>
      <c r="I2506" s="135">
        <v>0</v>
      </c>
      <c r="J2506" s="135">
        <v>0</v>
      </c>
      <c r="K2506" s="135">
        <v>0</v>
      </c>
      <c r="L2506" s="135">
        <v>0</v>
      </c>
      <c r="M2506" s="135">
        <v>0</v>
      </c>
      <c r="N2506" s="135">
        <v>0</v>
      </c>
    </row>
  </sheetData>
  <sheetProtection algorithmName="SHA-512" hashValue="0gYf5GxeQ2Y3MR6KoSkw7C+6OgHE/JvOHSTcyKcuYjz9DBccS6pTcMxbXMWEikLcQoMz0oxN0M7fG1Kas98m1g==" saltValue="/Auz30qy6A1wqcn639BWsg==" spinCount="100000" sheet="1" selectLockedCells="1" selectUnlockedCell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CU2478"/>
  <sheetViews>
    <sheetView showGridLines="0" workbookViewId="0">
      <selection activeCell="B1" sqref="B1"/>
    </sheetView>
  </sheetViews>
  <sheetFormatPr baseColWidth="10" defaultRowHeight="15" x14ac:dyDescent="0.25"/>
  <cols>
    <col min="1" max="1" width="13.140625" style="2" customWidth="1"/>
    <col min="2" max="4" width="13" style="2" bestFit="1" customWidth="1"/>
    <col min="5" max="5" width="11.7109375" style="2" bestFit="1" customWidth="1"/>
    <col min="6" max="6" width="13" style="2" bestFit="1" customWidth="1"/>
    <col min="7" max="7" width="11.7109375" style="2" bestFit="1" customWidth="1"/>
    <col min="8" max="8" width="13" style="2" bestFit="1" customWidth="1"/>
    <col min="9" max="10" width="11.7109375" style="2" bestFit="1" customWidth="1"/>
    <col min="11" max="12" width="13" style="2" bestFit="1" customWidth="1"/>
    <col min="13" max="13" width="11.42578125" style="2"/>
    <col min="14" max="14" width="11.5703125" style="2" bestFit="1" customWidth="1"/>
    <col min="15" max="15" width="15.7109375" style="2" customWidth="1"/>
    <col min="16" max="26" width="13.85546875" style="2" customWidth="1"/>
    <col min="27" max="27" width="11.42578125" style="2"/>
    <col min="28" max="28" width="11.7109375" style="2" bestFit="1" customWidth="1"/>
    <col min="29" max="34" width="17.140625" style="2" bestFit="1" customWidth="1"/>
    <col min="35" max="35" width="15.28515625" style="2" bestFit="1" customWidth="1"/>
    <col min="36" max="36" width="14.42578125" style="2" bestFit="1" customWidth="1"/>
    <col min="37" max="37" width="17.140625" style="2" bestFit="1" customWidth="1"/>
    <col min="38" max="39" width="14.42578125" style="2" bestFit="1" customWidth="1"/>
    <col min="40" max="40" width="11.7109375" style="2" bestFit="1" customWidth="1"/>
    <col min="41" max="41" width="18.42578125" style="2" bestFit="1" customWidth="1"/>
    <col min="42" max="46" width="17.140625" style="2" bestFit="1" customWidth="1"/>
    <col min="47" max="47" width="15.28515625" style="2" bestFit="1" customWidth="1"/>
    <col min="48" max="48" width="14.42578125" style="2" bestFit="1" customWidth="1"/>
    <col min="49" max="49" width="17.140625" style="2" bestFit="1" customWidth="1"/>
    <col min="50" max="50" width="14.42578125" style="2" bestFit="1" customWidth="1"/>
    <col min="51" max="52" width="11.7109375" style="2" bestFit="1" customWidth="1"/>
    <col min="53" max="54" width="17.140625" style="2" bestFit="1" customWidth="1"/>
    <col min="55" max="58" width="11.7109375" style="2" bestFit="1" customWidth="1"/>
    <col min="59" max="59" width="17.140625" style="2" bestFit="1" customWidth="1"/>
    <col min="60" max="60" width="11.7109375" style="2" bestFit="1" customWidth="1"/>
    <col min="61" max="61" width="17.140625" style="2" bestFit="1" customWidth="1"/>
    <col min="62" max="68" width="11.7109375" style="2" bestFit="1" customWidth="1"/>
    <col min="69" max="69" width="12.140625" style="2" bestFit="1" customWidth="1"/>
    <col min="70" max="70" width="11.7109375" style="2" bestFit="1" customWidth="1"/>
    <col min="71" max="71" width="12.140625" style="2" bestFit="1" customWidth="1"/>
    <col min="72" max="88" width="11.7109375" style="2" bestFit="1" customWidth="1"/>
    <col min="89" max="89" width="17.28515625" style="2" bestFit="1" customWidth="1"/>
    <col min="90" max="90" width="17.140625" style="2" bestFit="1" customWidth="1"/>
    <col min="91" max="91" width="15.42578125" style="2" customWidth="1"/>
    <col min="92" max="92" width="15.42578125" style="2" bestFit="1" customWidth="1"/>
    <col min="93" max="93" width="17.28515625" style="2" customWidth="1"/>
    <col min="94" max="94" width="17.140625" style="2" bestFit="1" customWidth="1"/>
    <col min="95" max="95" width="17.28515625" style="2" bestFit="1" customWidth="1"/>
    <col min="96" max="96" width="17.140625" style="2" bestFit="1" customWidth="1"/>
    <col min="97" max="97" width="17.28515625" style="2" bestFit="1" customWidth="1"/>
    <col min="98" max="98" width="17.140625" style="2" bestFit="1" customWidth="1"/>
    <col min="99" max="99" width="11.7109375" style="2" bestFit="1" customWidth="1"/>
    <col min="100" max="16384" width="11.42578125" style="2"/>
  </cols>
  <sheetData>
    <row r="1" spans="1:99" x14ac:dyDescent="0.25">
      <c r="A1" s="2" t="s">
        <v>2614</v>
      </c>
    </row>
    <row r="2" spans="1:99" x14ac:dyDescent="0.25">
      <c r="A2" s="2" t="s">
        <v>2615</v>
      </c>
      <c r="B2" s="91">
        <f>((INDEX($B$8:$M$2478,MATCH($B$4,$A$8:$A$2478,0),MATCH(B7,$B$7:$M$7,0)))/$B$3)*100</f>
        <v>261468106.27703857</v>
      </c>
      <c r="C2" s="91">
        <f>((INDEX($B$8:$M$2478,MATCH($B$4,$A$8:$A$2478,0),MATCH(C7,$B$7:$M$7,0)))/$B$3)*100</f>
        <v>44617073.708268709</v>
      </c>
      <c r="D2" s="91">
        <f>((INDEX($B$8:$M$2478,MATCH($B$4,$A$8:$A$2478,0),MATCH(D7,$B$7:$M$7,0)))/$B$3)*100</f>
        <v>173685505.67300627</v>
      </c>
      <c r="E2" s="91">
        <f>((INDEX($B$8:$M$2478,MATCH($B$4,$A$8:$A$2478,0),MATCH(E7,$B$7:$M$7,0)))/$B$3)*100</f>
        <v>27061508.448289935</v>
      </c>
      <c r="F2" s="91">
        <f>((INDEX($B$8:$M$2478,MATCH($B$4,$A$8:$A$2478,0),MATCH(F7,$B$7:$M$7,0)))/$B$3)*100</f>
        <v>37988707.044322908</v>
      </c>
      <c r="G2" s="91">
        <f>((INDEX($B$8:$M$2478,MATCH($B$4,$A$8:$A$2478,0),MATCH(G7,$B$7:$M$7,0)))/$B$3)*100</f>
        <v>135696798.62868336</v>
      </c>
      <c r="H2" s="91">
        <f>((INDEX($B$8:$M$2478,MATCH($B$4,$A$8:$A$2478,0),MATCH(H7,$B$7:$M$7,0)))/$B$3)*100</f>
        <v>261468106.27703857</v>
      </c>
      <c r="I2" s="91">
        <f>((INDEX($B$8:$M$2478,MATCH($B$4,$A$8:$A$2478,0),MATCH(I7,$B$7:$M$7,0)))/$B$3)*100</f>
        <v>36710368.949473508</v>
      </c>
      <c r="J2" s="91">
        <f>((INDEX($B$8:$M$2478,MATCH($B$4,$A$8:$A$2478,0),MATCH(J7,$B$7:$M$7,0)))/$B$3)*100</f>
        <v>31491454.575136721</v>
      </c>
      <c r="K2" s="91">
        <f>((INDEX($B$8:$M$2478,MATCH($B$4,$A$8:$A$2478,0),MATCH(K7,$B$7:$M$7,0)))/$B$3)*100</f>
        <v>224757737.32756507</v>
      </c>
      <c r="L2" s="91">
        <f>((INDEX($B$8:$M$2478,MATCH($B$4,$A$8:$A$2478,0),MATCH(L7,$B$7:$M$7,0)))/$B$3)*100</f>
        <v>69790562.403069139</v>
      </c>
      <c r="O2" s="92">
        <f>((INDEX($O$8:$Z$2478,MATCH($O$4,$N$8:$N$2478,0),MATCH(O7,$O$7:$Z$7,0)))/$O$3)*100</f>
        <v>184216505.35815278</v>
      </c>
      <c r="P2" s="92">
        <f>((INDEX($O$8:$Z$2478,MATCH($O$4,$N$8:$N$2478,0),MATCH(P7,$O$7:$Z$7,0)))/$O$3)*100</f>
        <v>32782941.395358298</v>
      </c>
      <c r="Q2" s="92">
        <f>((INDEX($O$8:$Z$2478,MATCH($O$4,$N$8:$N$2478,0),MATCH(Q7,$O$7:$Z$7,0)))/$O$3)*100</f>
        <v>147736751.25852892</v>
      </c>
      <c r="R2" s="92">
        <f>((INDEX($O$8:$Z$2478,MATCH($O$4,$N$8:$N$2478,0),MATCH(R7,$O$7:$Z$7,0)))/$O$3)*100</f>
        <v>15146060.155463833</v>
      </c>
      <c r="S2" s="92">
        <f>((INDEX($O$8:$Z$2478,MATCH($O$4,$N$8:$N$2478,0),MATCH(S7,$O$7:$Z$7,0)))/$O$3)*100</f>
        <v>27218573.463691376</v>
      </c>
      <c r="T2" s="92">
        <f>((INDEX($O$8:$Z$2478,MATCH($O$4,$N$8:$N$2478,0),MATCH(T7,$O$7:$Z$7,0)))/$O$3)*100</f>
        <v>120518177.79483753</v>
      </c>
      <c r="U2" s="92">
        <f>((INDEX($O$8:$Z$2478,MATCH($O$4,$N$8:$N$2478,0),MATCH(U7,$O$7:$Z$7,0)))/$O$3)*100</f>
        <v>184216505.35815278</v>
      </c>
      <c r="V2" s="92">
        <f>((INDEX($O$8:$Z$2478,MATCH($O$4,$N$8:$N$2478,0),MATCH(V7,$O$7:$Z$7,0)))/$O$3)*100</f>
        <v>39580058.4659262</v>
      </c>
      <c r="W2" s="92">
        <f>((INDEX($O$8:$Z$2478,MATCH($O$4,$N$8:$N$2478,0),MATCH(W7,$O$7:$Z$7,0)))/$O$3)*100</f>
        <v>34474521.964355201</v>
      </c>
      <c r="X2" s="92">
        <f>((INDEX($O$8:$Z$2478,MATCH($O$4,$N$8:$N$2478,0),MATCH(X7,$O$7:$Z$7,0)))/$O$3)*100</f>
        <v>128886980.50573061</v>
      </c>
      <c r="Y2" s="92">
        <f>((INDEX($O$8:$Z$2478,MATCH($O$4,$N$8:$N$2478,0),MATCH(Y7,$O$7:$Z$7,0)))/$O$3)*100</f>
        <v>54862372.266336136</v>
      </c>
      <c r="Z2" s="92">
        <f>((INDEX($O$8:$Z$2478,MATCH($O$4,$N$8:$N$2478,0),MATCH(Z7,$O$7:$Z$7,0)))/$O$3)*100</f>
        <v>0</v>
      </c>
      <c r="AB2" s="2" t="s">
        <v>2615</v>
      </c>
      <c r="AC2" s="2">
        <f>((INDEX($AC$8:$AM$2478,MATCH($AC$4,$AB$8:$AB$2478,0),MATCH(AC7,$AC$7:$AM$7,0)))/$AC$3)*100</f>
        <v>146434876.66387415</v>
      </c>
      <c r="AD2" s="2">
        <f>((INDEX($AC$8:$AM$2478,MATCH($AC$4,$AB$8:$AB$2478,0),MATCH(AD7,$AC$7:$AM$7,0)))/$AC$3)*100</f>
        <v>38367916.783021502</v>
      </c>
      <c r="AE2" s="2">
        <f>((INDEX($AC$8:$AM$2478,MATCH($AC$4,$AB$8:$AB$2478,0),MATCH(AE7,$AC$7:$AM$7,0)))/$AC$3)*100</f>
        <v>108066959.88085265</v>
      </c>
      <c r="AF2" s="2">
        <f>((INDEX($AC$8:$AM$2478,MATCH($AC$4,$AB$8:$AB$2478,0),MATCH(AF7,$AC$7:$AM$7,0)))/$AC$3)*100</f>
        <v>16132941.450246671</v>
      </c>
      <c r="AG2" s="2">
        <f>((INDEX($AC$8:$AM$2478,MATCH($AC$4,$AB$8:$AB$2478,0),MATCH(AG7,$AC$7:$AM$7,0)))/$AC$3)*100</f>
        <v>30732567.253095035</v>
      </c>
      <c r="AH2" s="2">
        <f>((INDEX($AC$8:$AM$2478,MATCH($AC$4,$AB$8:$AB$2478,0),MATCH(AH7,$AC$7:$AM$7,0)))/$AC$3)*100</f>
        <v>77334392.627757609</v>
      </c>
      <c r="AI2" s="2">
        <f>((INDEX($AC$8:$AM$2478,MATCH($AC$4,$AB$8:$AB$2478,0),MATCH(AI7,$AC$7:$AM$7,0)))/$AC$3)*100</f>
        <v>146434876.66387415</v>
      </c>
      <c r="AJ2" s="2">
        <f>((INDEX($AC$8:$AM$2478,MATCH($AC$4,$AB$8:$AB$2478,0),MATCH(AJ7,$AC$7:$AM$7,0)))/$AC$3)*100</f>
        <v>27950795.867076237</v>
      </c>
      <c r="AK2" s="2">
        <f>((INDEX($AC$8:$AM$2478,MATCH($AC$4,$AB$8:$AB$2478,0),MATCH(AK7,$AC$7:$AM$7,0)))/$AC$3)*100</f>
        <v>114576818.39337242</v>
      </c>
      <c r="AL2" s="2">
        <f>((INDEX($AC$8:$AM$2478,MATCH($AC$4,$AB$8:$AB$2478,0),MATCH(AL7,$AC$7:$AM$7,0)))/$AC$3)*100</f>
        <v>49926996.183561385</v>
      </c>
      <c r="AM2" s="2" t="e">
        <f>((INDEX($AC$8:$AM$2478,MATCH($AC$4,$AB$8:$AB$2478,0),MATCH(AM7,$AC$7:$AM$7,0)))/$AC$3)*100</f>
        <v>#VALUE!</v>
      </c>
      <c r="AO2" s="93" t="e">
        <f>((INDEX($AO$8:$AY$2478,MATCH($AC$4,$AN$8:$AN$2478,0),MATCH(AO7,$AO$7:$AY$7,0)))/$AO$3)*100</f>
        <v>#N/A</v>
      </c>
      <c r="AP2" s="2">
        <f>((INDEX($AO$8:$AY$2478,MATCH($AC$4,$AN$8:$AN$2478,0),MATCH(AP7,$AO$7:$AY$7,0)))/$AO$3)*100</f>
        <v>41228805.718282208</v>
      </c>
      <c r="AQ2" s="2">
        <f>((INDEX($AO$8:$AY$2478,MATCH($AC$4,$AN$8:$AN$2478,0),MATCH(AQ7,$AO$7:$AY$7,0)))/$AO$3)*100</f>
        <v>105260502.65959154</v>
      </c>
      <c r="AR2" s="2">
        <f>((INDEX($AO$8:$AY$2478,MATCH($AC$4,$AN$8:$AN$2478,0),MATCH(AR7,$AO$7:$AY$7,0)))/$AO$3)*100</f>
        <v>0</v>
      </c>
      <c r="AS2" s="2" t="e">
        <f>((INDEX($AO$8:$AY$2478,MATCH($AC$4,$AN$8:$AN$2478,0),MATCH(AS7,$AO$7:$AY$7,0)))/$AO$3)*100</f>
        <v>#N/A</v>
      </c>
      <c r="AT2" s="2" t="e">
        <f>((INDEX($AO$8:$AY$2478,MATCH($AC$4,$AN$8:$AN$2478,0),MATCH(AT7,$AO$7:$AY$7,0)))/$AO$3)*100</f>
        <v>#N/A</v>
      </c>
      <c r="AU2" s="2">
        <f>((INDEX($AO$8:$AY$2478,MATCH($AC$4,$AN$8:$AN$2478,0),MATCH(AU7,$AO$7:$AY$7,0)))/$AO$3)*100</f>
        <v>146489308.37787375</v>
      </c>
      <c r="AV2" s="2">
        <f>((INDEX($AO$8:$AY$2478,MATCH($AC$4,$AN$8:$AN$2478,0),MATCH(AV7,$AO$7:$AY$7,0)))/$AO$3)*100</f>
        <v>34731148.661221296</v>
      </c>
      <c r="AW2" s="2">
        <f>((INDEX($AO$8:$AY$2478,MATCH($AC$4,$AN$8:$AN$2478,0),MATCH(AW7,$AO$7:$AY$7,0)))/$AO$3)*100</f>
        <v>99671948.527760491</v>
      </c>
      <c r="AX2" s="2">
        <f>((INDEX($AO$8:$AY$2478,MATCH($AC$4,$AN$8:$AN$2478,0),MATCH(AX7,$AO$7:$AY$7,0)))/$AO$3)*100</f>
        <v>46946125.145170711</v>
      </c>
      <c r="AY2" s="2" t="e">
        <f>((INDEX($AO$8:$AY$2478,MATCH($AC$4,$AN$8:$AN$2478,0),MATCH(AY7,$AO$7:$AY$7,0)))/$AO$3)*100</f>
        <v>#VALUE!</v>
      </c>
      <c r="BA2" s="2">
        <f>((INDEX($BA$8:$BK$2478,MATCH($AC$4,$AZ$8:$AZ$2478,0),MATCH(BA7,$BA$7:$BK$7,0)))/$BA$3)*100</f>
        <v>145722102.74034771</v>
      </c>
      <c r="BB2" s="2">
        <f>((INDEX($BA$8:$BK$2478,MATCH($AC$4,$AZ$8:$AZ$2478,0),MATCH(BB7,$BA$7:$BK$7,0)))/$BA$3)*100</f>
        <v>0</v>
      </c>
      <c r="BC2" s="2">
        <f>((INDEX($BA$8:$BK$2478,MATCH($AC$4,$AZ$8:$AZ$2478,0),MATCH(BC7,$BA$7:$BK$7,0)))/$BA$3)*100</f>
        <v>0</v>
      </c>
      <c r="BD2" s="2">
        <f>((INDEX($BA$8:$BK$2478,MATCH($AC$4,$AZ$8:$AZ$2478,0),MATCH(BD7,$BA$7:$BK$7,0)))/$BA$3)*100</f>
        <v>17498889.592601936</v>
      </c>
      <c r="BE2" s="2">
        <f>((INDEX($BA$8:$BK$2478,MATCH($AC$4,$AZ$8:$AZ$2478,0),MATCH(BE7,$BA$7:$BK$7,0)))/$BA$3)*100</f>
        <v>22592193.350771543</v>
      </c>
      <c r="BF2" s="2">
        <f>((INDEX($BA$8:$BK$2478,MATCH($AC$4,$AZ$8:$AZ$2478,0),MATCH(BF7,$BA$7:$BK$7,0)))/$BA$3)*100</f>
        <v>71917350.756454021</v>
      </c>
      <c r="BG2" s="2">
        <f>((INDEX($BA$8:$BK$2478,MATCH($AC$4,$AZ$8:$AZ$2478,0),MATCH(BG7,$BA$7:$BK$7,0)))/$BA$3)*100</f>
        <v>145722102.74034771</v>
      </c>
      <c r="BH2" s="2">
        <f>((INDEX($BA$8:$BK$2478,MATCH($AC$4,$AZ$8:$AZ$2478,0),MATCH(BH7,$BA$7:$BK$7,0)))/$BA$3)*100</f>
        <v>42322949.342917785</v>
      </c>
      <c r="BI2" s="2">
        <f>((INDEX($BA$8:$BK$2478,MATCH($AC$4,$AZ$8:$AZ$2478,0),MATCH(BI7,$BA$7:$BK$7,0)))/$BA$3)*100</f>
        <v>100130734.54497296</v>
      </c>
      <c r="BJ2" s="2">
        <f>((INDEX($BA$8:$BK$2478,MATCH($AC$4,$AZ$8:$AZ$2478,0),MATCH(BJ7,$BA$7:$BK$7,0)))/$BA$3)*100</f>
        <v>40903011.128300168</v>
      </c>
      <c r="BK2" s="2" t="e">
        <f>((INDEX($BA$8:$BK$2478,MATCH($AC$4,$AZ$8:$AZ$2478,0),MATCH(BK7,$BA$7:$BK$7,0)))/$BA$3)*100</f>
        <v>#VALUE!</v>
      </c>
      <c r="BM2" s="2">
        <f>((INDEX($BM$8:$BW$2478,MATCH($AC$4,$BL$8:$BL$2478,0),MATCH(BM7,$BM$7:$BW$7,0)))/$BM$3)*100</f>
        <v>147506498.34518284</v>
      </c>
      <c r="BN2" s="2">
        <f>((INDEX($BM$8:$BW$2478,MATCH($AC$4,$BL$8:$BL$2478,0),MATCH(BN7,$BM$7:$BW$7,0)))/$BM$3)*100</f>
        <v>49091444.089501798</v>
      </c>
      <c r="BO2" s="2">
        <f>((INDEX($BM$8:$BW$2478,MATCH($AC$4,$BL$8:$BL$2478,0),MATCH(BO7,$BM$7:$BW$7,0)))/$BM$3)*100</f>
        <v>98415054.255681038</v>
      </c>
      <c r="BP2" s="2">
        <f>((INDEX($BM$8:$BW$2478,MATCH($AC$4,$BL$8:$BL$2478,0),MATCH(BP7,$BM$7:$BW$7,0)))/$BM$3)*100</f>
        <v>17197877.284018587</v>
      </c>
      <c r="BQ2" s="2">
        <f>((INDEX($BM$8:$BW$2478,MATCH($AC$4,$BL$8:$BL$2478,0),MATCH(BQ7,$BM$7:$BW$7,0)))/$BM$3)*100</f>
        <v>21979107.065892249</v>
      </c>
      <c r="BR2" s="2">
        <f>((INDEX($BM$8:$BW$2478,MATCH($AC$4,$BL$8:$BL$2478,0),MATCH(BR7,$BM$7:$BW$7,0)))/$BM$3)*100</f>
        <v>76435947.189788789</v>
      </c>
      <c r="BS2" s="2">
        <f>((INDEX($BM$8:$BW$2478,MATCH($AC$4,$BL$8:$BL$2478,0),MATCH(BS7,$BM$7:$BW$7,0)))/$BM$3)*100</f>
        <v>147506498.34518284</v>
      </c>
      <c r="BT2" s="2">
        <f>((INDEX($BM$8:$BW$2478,MATCH($AC$4,$BL$8:$BL$2478,0),MATCH(BT7,$BM$7:$BW$7,0)))/$BM$3)*100</f>
        <v>56228549.335237339</v>
      </c>
      <c r="BU2" s="2">
        <f>((INDEX($BM$8:$BW$2478,MATCH($AC$4,$BL$8:$BL$2478,0),MATCH(BU7,$BM$7:$BW$7,0)))/$BM$3)*100</f>
        <v>89822963.261533797</v>
      </c>
      <c r="BV2" s="2">
        <f>((INDEX($BM$8:$BW$2478,MATCH($AC$4,$BL$8:$BL$2478,0),MATCH(BV7,$BM$7:$BW$7,0)))/$BM$3)*100</f>
        <v>34118305.810608886</v>
      </c>
      <c r="BW2" s="2" t="e">
        <f>((INDEX($BM$8:$BW$2478,MATCH($AC$4,$BL$8:$BL$2478,0),MATCH(BW7,$BM$7:$BW$7,0)))/$BM$3)*100</f>
        <v>#VALUE!</v>
      </c>
      <c r="BY2" s="2">
        <f>((INDEX($BY$8:$CI$2478,MATCH($AC$4,$BX$8:$BX$2478,0),MATCH(BY7,$BY$7:$CI$7,0)))/$BY$3)*100</f>
        <v>100505518.29022121</v>
      </c>
      <c r="BZ2" s="2">
        <f>((INDEX($BY$8:$CI$2478,MATCH($AC$4,$BX$8:$BX$2478,0),MATCH(BZ7,$BY$7:$CI$7,0)))/$BY$3)*100</f>
        <v>35416959.894796833</v>
      </c>
      <c r="CA2" s="2">
        <f>((INDEX($BY$8:$CI$2478,MATCH($AC$4,$BX$8:$BX$2478,0),MATCH(CA7,$BY$7:$CI$7,0)))/$BY$3)*100</f>
        <v>65088558.395424381</v>
      </c>
      <c r="CB2" s="2">
        <f>((INDEX($BY$8:$CI$2478,MATCH($AC$4,$BX$8:$BX$2478,0),MATCH(CB7,$BY$7:$CI$7,0)))/$BY$3)*100</f>
        <v>19569804.839427255</v>
      </c>
      <c r="CC2" s="2">
        <f>((INDEX($BY$8:$CI$2478,MATCH($AC$4,$BX$8:$BX$2478,0),MATCH(CC7,$BY$7:$CI$7,0)))/$BY$3)*100</f>
        <v>21336403.81810892</v>
      </c>
      <c r="CD2" s="2">
        <f>((INDEX($BY$8:$CI$2478,MATCH($AC$4,$BX$8:$BX$2478,0),MATCH(CD7,$BY$7:$CI$7,0)))/$BY$3)*100</f>
        <v>43752154.57731545</v>
      </c>
      <c r="CE2" s="2">
        <f>((INDEX($BY$8:$CI$2478,MATCH($AC$4,$BX$8:$BX$2478,0),MATCH(CE7,$BY$7:$CI$7,0)))/$BY$3)*100</f>
        <v>100505518.29022121</v>
      </c>
      <c r="CF2" s="2">
        <f>((INDEX($BY$8:$CI$2478,MATCH($AC$4,$BX$8:$BX$2478,0),MATCH(CF7,$BY$7:$CI$7,0)))/$BY$3)*100</f>
        <v>17903286.940105684</v>
      </c>
      <c r="CG2" s="2">
        <f>((INDEX($BY$8:$CI$2478,MATCH($AC$4,$BX$8:$BX$2478,0),MATCH(CG7,$BY$7:$CI$7,0)))/$BY$3)*100</f>
        <v>69144999.288600713</v>
      </c>
      <c r="CH2" s="2">
        <f>((INDEX($BY$8:$CI$2478,MATCH($AC$4,$BX$8:$BX$2478,0),MATCH(CH7,$BY$7:$CI$7,0)))/$BY$3)*100</f>
        <v>31270654.511641309</v>
      </c>
      <c r="CI2" s="2" t="e">
        <f>((INDEX($BY$8:$CI$2478,MATCH($AC$4,$BX$8:$BX$2478,0),MATCH(CI7,$BY$7:$CI$7,0)))/$BY$3)*100</f>
        <v>#VALUE!</v>
      </c>
      <c r="CK2" s="2">
        <f>((INDEX($CK$8:$CU$2478,MATCH($AC$4,$CJ$8:$CJ$2478,0),MATCH(CK7,$CK$7:$CU$7,0)))/$CK$3)*100</f>
        <v>76743090.180517003</v>
      </c>
      <c r="CL2" s="2" t="e">
        <f>((INDEX($CK$8:$CU$2478,MATCH($AC$4,$CJ$8:$CJ$2478,0),MATCH(CL7,$CK$7:$CU$7,0)))/$CK$3)*100</f>
        <v>#N/A</v>
      </c>
      <c r="CM2" s="2" t="e">
        <f>((INDEX($CK$8:$CU$2478,MATCH($AC$4,$CJ$8:$CJ$2478,0),MATCH(CM7,$CK$7:$CU$7,0)))/$CK$3)*100</f>
        <v>#N/A</v>
      </c>
      <c r="CN2" s="2">
        <f>((INDEX($CK$8:$CU$2478,MATCH($AC$4,$CJ$8:$CJ$2478,0),MATCH(CN7,$CK$7:$CU$7,0)))/$CK$3)*100</f>
        <v>18471710.224663872</v>
      </c>
      <c r="CO2" s="2" t="e">
        <f>((INDEX($CK$8:$CU$2478,MATCH($AC$4,$CJ$8:$CJ$2478,0),MATCH(CO7,$CK$7:$CU$7,0)))/$CK$3)*100</f>
        <v>#N/A</v>
      </c>
      <c r="CP2" s="2" t="e">
        <f>((INDEX($CK$8:$CU$2478,MATCH($AC$4,$CJ$8:$CJ$2478,0),MATCH(CP7,$CK$7:$CU$7,0)))/$CK$3)*100</f>
        <v>#N/A</v>
      </c>
      <c r="CQ2" s="2">
        <f>((INDEX($CK$8:$CU$2478,MATCH($AC$4,$CJ$8:$CJ$2478,0),MATCH(CQ7,$CK$7:$CU$7,0)))/$CK$3)*100</f>
        <v>76743090.180517003</v>
      </c>
      <c r="CR2" s="2">
        <f>((INDEX($CK$8:$CU$2478,MATCH($AC$4,$CJ$8:$CJ$2478,0),MATCH(CR7,$CK$7:$CU$7,0)))/$CK$3)*100</f>
        <v>9397764.5273025278</v>
      </c>
      <c r="CS2" s="2">
        <f>((INDEX($CK$8:$CU$2478,MATCH($AC$4,$CJ$8:$CJ$2478,0),MATCH(CS7,$CK$7:$CU$7,0)))/$CK$3)*100</f>
        <v>59383137.175329685</v>
      </c>
      <c r="CT2" s="2">
        <f>((INDEX($CK$8:$CU$2478,MATCH($AC$4,$CJ$8:$CJ$2478,0),MATCH(CT7,$CK$7:$CU$7,0)))/$CK$3)*100</f>
        <v>32246818.728517398</v>
      </c>
      <c r="CU2" s="2" t="e">
        <f>((INDEX($CK$8:$CU$2478,MATCH($AC$4,$CJ$8:$CJ$2478,0),MATCH(CU7,$CK$7:$CU$7,0)))/$CK$3)*100</f>
        <v>#VALUE!</v>
      </c>
    </row>
    <row r="3" spans="1:99" x14ac:dyDescent="0.25">
      <c r="A3" s="2" t="s">
        <v>2616</v>
      </c>
      <c r="B3" s="2">
        <v>122.51</v>
      </c>
      <c r="O3" s="2">
        <v>113.54191666666701</v>
      </c>
      <c r="AB3" s="2" t="s">
        <v>2616</v>
      </c>
      <c r="AC3" s="2">
        <v>107.43</v>
      </c>
      <c r="AO3" s="2">
        <v>103.90066666666667</v>
      </c>
      <c r="BA3" s="2">
        <v>100.25541853476784</v>
      </c>
      <c r="BM3" s="2">
        <v>95.572963619608501</v>
      </c>
      <c r="BY3" s="2">
        <v>90.127924855259835</v>
      </c>
      <c r="CK3" s="2">
        <v>87.654569084680588</v>
      </c>
    </row>
    <row r="4" spans="1:99" x14ac:dyDescent="0.25">
      <c r="A4" s="2" t="s">
        <v>4276</v>
      </c>
      <c r="B4" s="2">
        <f>SIHAM!E7</f>
        <v>19010</v>
      </c>
      <c r="O4" s="2">
        <f>SIHAM!E7</f>
        <v>19010</v>
      </c>
      <c r="AC4" s="2">
        <f>SIHAM!E7</f>
        <v>19010</v>
      </c>
      <c r="AF4" s="2" t="s">
        <v>17</v>
      </c>
      <c r="AI4" s="2" t="s">
        <v>17</v>
      </c>
    </row>
    <row r="5" spans="1:99" ht="27.75" customHeight="1" x14ac:dyDescent="0.25"/>
    <row r="6" spans="1:99" x14ac:dyDescent="0.25">
      <c r="A6" s="94">
        <v>2022</v>
      </c>
      <c r="B6" s="2" t="s">
        <v>2607</v>
      </c>
      <c r="C6" s="95" t="s">
        <v>6</v>
      </c>
      <c r="D6" s="95" t="s">
        <v>2523</v>
      </c>
      <c r="E6" s="96" t="s">
        <v>7</v>
      </c>
      <c r="F6" s="95" t="s">
        <v>11</v>
      </c>
      <c r="G6" s="95" t="s">
        <v>10</v>
      </c>
      <c r="H6" s="95" t="s">
        <v>190</v>
      </c>
      <c r="I6" s="95" t="s">
        <v>188</v>
      </c>
      <c r="J6" s="95" t="s">
        <v>2619</v>
      </c>
      <c r="K6" s="95" t="s">
        <v>25</v>
      </c>
      <c r="L6" s="95" t="s">
        <v>2556</v>
      </c>
      <c r="N6" s="2">
        <v>2021</v>
      </c>
      <c r="O6" s="2" t="s">
        <v>2607</v>
      </c>
      <c r="P6" s="2" t="s">
        <v>6</v>
      </c>
      <c r="Q6" s="2" t="s">
        <v>2523</v>
      </c>
      <c r="R6" s="96" t="s">
        <v>7</v>
      </c>
      <c r="S6" s="2" t="s">
        <v>11</v>
      </c>
      <c r="T6" s="2" t="s">
        <v>10</v>
      </c>
      <c r="U6" s="2" t="s">
        <v>190</v>
      </c>
      <c r="V6" s="2" t="s">
        <v>188</v>
      </c>
      <c r="W6" s="2" t="s">
        <v>2619</v>
      </c>
      <c r="X6" s="2" t="s">
        <v>25</v>
      </c>
      <c r="Y6" s="2" t="s">
        <v>2556</v>
      </c>
      <c r="Z6" s="2" t="s">
        <v>191</v>
      </c>
      <c r="AB6" s="2">
        <v>2020</v>
      </c>
      <c r="AC6" s="2" t="s">
        <v>2607</v>
      </c>
      <c r="AD6" s="2" t="s">
        <v>6</v>
      </c>
      <c r="AE6" s="2" t="s">
        <v>2523</v>
      </c>
      <c r="AF6" s="96" t="s">
        <v>7</v>
      </c>
      <c r="AG6" s="2" t="s">
        <v>11</v>
      </c>
      <c r="AH6" s="2" t="s">
        <v>10</v>
      </c>
      <c r="AI6" s="2" t="s">
        <v>190</v>
      </c>
      <c r="AJ6" s="2" t="s">
        <v>188</v>
      </c>
      <c r="AK6" s="2" t="s">
        <v>25</v>
      </c>
      <c r="AL6" s="2" t="s">
        <v>2556</v>
      </c>
      <c r="AM6" s="2" t="s">
        <v>191</v>
      </c>
      <c r="AN6" s="2">
        <v>2019</v>
      </c>
      <c r="AO6" s="2" t="s">
        <v>2607</v>
      </c>
      <c r="AP6" s="2" t="s">
        <v>6</v>
      </c>
      <c r="AQ6" s="2" t="s">
        <v>2523</v>
      </c>
      <c r="AR6" s="96" t="s">
        <v>7</v>
      </c>
      <c r="AS6" s="2" t="s">
        <v>11</v>
      </c>
      <c r="AT6" s="2" t="s">
        <v>10</v>
      </c>
      <c r="AU6" s="2" t="s">
        <v>190</v>
      </c>
      <c r="AV6" s="2" t="s">
        <v>188</v>
      </c>
      <c r="AW6" s="2" t="s">
        <v>25</v>
      </c>
      <c r="AX6" s="2" t="s">
        <v>2556</v>
      </c>
      <c r="AY6" s="2" t="s">
        <v>191</v>
      </c>
      <c r="AZ6" s="2">
        <v>2018</v>
      </c>
      <c r="BA6" s="2" t="s">
        <v>2607</v>
      </c>
      <c r="BB6" s="2" t="s">
        <v>6</v>
      </c>
      <c r="BC6" s="2" t="s">
        <v>2523</v>
      </c>
      <c r="BD6" s="96" t="s">
        <v>7</v>
      </c>
      <c r="BE6" s="2" t="s">
        <v>11</v>
      </c>
      <c r="BF6" s="2" t="s">
        <v>10</v>
      </c>
      <c r="BG6" s="2" t="s">
        <v>190</v>
      </c>
      <c r="BH6" s="2" t="s">
        <v>188</v>
      </c>
      <c r="BI6" s="2" t="s">
        <v>25</v>
      </c>
      <c r="BJ6" s="2" t="s">
        <v>2556</v>
      </c>
      <c r="BK6" s="2" t="s">
        <v>191</v>
      </c>
      <c r="BL6" s="2">
        <v>2017</v>
      </c>
      <c r="BM6" s="2" t="s">
        <v>2607</v>
      </c>
      <c r="BN6" s="2" t="s">
        <v>6</v>
      </c>
      <c r="BO6" s="2" t="s">
        <v>2523</v>
      </c>
      <c r="BP6" s="96" t="s">
        <v>7</v>
      </c>
      <c r="BQ6" s="2" t="s">
        <v>11</v>
      </c>
      <c r="BR6" s="2" t="s">
        <v>10</v>
      </c>
      <c r="BS6" s="2" t="s">
        <v>190</v>
      </c>
      <c r="BT6" s="2" t="s">
        <v>188</v>
      </c>
      <c r="BU6" s="2" t="s">
        <v>25</v>
      </c>
      <c r="BV6" s="2" t="s">
        <v>2556</v>
      </c>
      <c r="BW6" s="2" t="s">
        <v>191</v>
      </c>
      <c r="BX6" s="2">
        <v>2016</v>
      </c>
      <c r="BY6" s="2" t="s">
        <v>2607</v>
      </c>
      <c r="BZ6" s="2" t="s">
        <v>6</v>
      </c>
      <c r="CA6" s="2" t="s">
        <v>2523</v>
      </c>
      <c r="CB6" s="96" t="s">
        <v>7</v>
      </c>
      <c r="CC6" s="2" t="s">
        <v>11</v>
      </c>
      <c r="CD6" s="2" t="s">
        <v>10</v>
      </c>
      <c r="CE6" s="2" t="s">
        <v>190</v>
      </c>
      <c r="CF6" s="2" t="s">
        <v>188</v>
      </c>
      <c r="CG6" s="2" t="s">
        <v>25</v>
      </c>
      <c r="CH6" s="2" t="s">
        <v>2556</v>
      </c>
      <c r="CI6" s="2" t="s">
        <v>191</v>
      </c>
      <c r="CJ6" s="2">
        <v>2015</v>
      </c>
      <c r="CK6" s="2" t="s">
        <v>2607</v>
      </c>
      <c r="CL6" s="2" t="s">
        <v>6</v>
      </c>
      <c r="CM6" s="2" t="s">
        <v>2523</v>
      </c>
      <c r="CN6" s="96" t="s">
        <v>7</v>
      </c>
      <c r="CO6" s="2" t="s">
        <v>11</v>
      </c>
      <c r="CP6" s="2" t="s">
        <v>10</v>
      </c>
      <c r="CQ6" s="2" t="s">
        <v>190</v>
      </c>
      <c r="CR6" s="2" t="s">
        <v>188</v>
      </c>
      <c r="CS6" s="2" t="s">
        <v>25</v>
      </c>
      <c r="CT6" s="2" t="s">
        <v>2556</v>
      </c>
      <c r="CU6" s="2" t="s">
        <v>191</v>
      </c>
    </row>
    <row r="7" spans="1:99" x14ac:dyDescent="0.25">
      <c r="A7" s="94" t="s">
        <v>2612</v>
      </c>
      <c r="B7" s="2">
        <v>60</v>
      </c>
      <c r="C7" s="2">
        <v>50</v>
      </c>
      <c r="D7" s="2">
        <v>30</v>
      </c>
      <c r="E7" s="96">
        <v>40</v>
      </c>
      <c r="F7" s="2">
        <v>20</v>
      </c>
      <c r="G7" s="2">
        <v>10</v>
      </c>
      <c r="H7" s="2">
        <v>100</v>
      </c>
      <c r="I7" s="2">
        <v>80</v>
      </c>
      <c r="J7" s="2">
        <v>81</v>
      </c>
      <c r="K7" s="2">
        <v>70</v>
      </c>
      <c r="L7" s="2">
        <v>71</v>
      </c>
      <c r="N7" s="94" t="s">
        <v>2612</v>
      </c>
      <c r="O7" s="2">
        <v>60</v>
      </c>
      <c r="P7" s="2">
        <v>50</v>
      </c>
      <c r="Q7" s="2">
        <v>30</v>
      </c>
      <c r="R7" s="96">
        <v>40</v>
      </c>
      <c r="S7" s="2">
        <v>20</v>
      </c>
      <c r="T7" s="2">
        <v>10</v>
      </c>
      <c r="U7" s="2">
        <v>100</v>
      </c>
      <c r="V7" s="2">
        <v>80</v>
      </c>
      <c r="W7" s="2">
        <v>81</v>
      </c>
      <c r="X7" s="2">
        <v>70</v>
      </c>
      <c r="Y7" s="2">
        <v>71</v>
      </c>
      <c r="Z7" s="2">
        <v>90</v>
      </c>
      <c r="AC7" s="2">
        <v>60</v>
      </c>
      <c r="AD7" s="2">
        <v>50</v>
      </c>
      <c r="AE7" s="2">
        <v>30</v>
      </c>
      <c r="AF7" s="96">
        <v>40</v>
      </c>
      <c r="AG7" s="2">
        <v>20</v>
      </c>
      <c r="AH7" s="2">
        <v>10</v>
      </c>
      <c r="AI7" s="2">
        <v>100</v>
      </c>
      <c r="AJ7" s="2">
        <v>80</v>
      </c>
      <c r="AK7" s="2">
        <v>70</v>
      </c>
      <c r="AL7" s="2">
        <v>71</v>
      </c>
      <c r="AM7" s="2">
        <v>90</v>
      </c>
      <c r="AO7" s="2">
        <v>60</v>
      </c>
      <c r="AP7" s="2">
        <v>50</v>
      </c>
      <c r="AQ7" s="2">
        <v>30</v>
      </c>
      <c r="AR7" s="96">
        <v>40</v>
      </c>
      <c r="AS7" s="2">
        <v>20</v>
      </c>
      <c r="AT7" s="2">
        <v>10</v>
      </c>
      <c r="AU7" s="2">
        <v>100</v>
      </c>
      <c r="AV7" s="2">
        <v>80</v>
      </c>
      <c r="AW7" s="2">
        <v>70</v>
      </c>
      <c r="AX7" s="2">
        <v>71</v>
      </c>
      <c r="AY7" s="2">
        <v>90</v>
      </c>
      <c r="BA7" s="2">
        <v>60</v>
      </c>
      <c r="BB7" s="2">
        <v>50</v>
      </c>
      <c r="BC7" s="2">
        <v>30</v>
      </c>
      <c r="BD7" s="96">
        <v>40</v>
      </c>
      <c r="BE7" s="2">
        <v>20</v>
      </c>
      <c r="BF7" s="2">
        <v>10</v>
      </c>
      <c r="BG7" s="2">
        <v>100</v>
      </c>
      <c r="BH7" s="2">
        <v>80</v>
      </c>
      <c r="BI7" s="2">
        <v>70</v>
      </c>
      <c r="BJ7" s="2">
        <v>71</v>
      </c>
      <c r="BK7" s="2">
        <v>90</v>
      </c>
      <c r="BM7" s="2">
        <v>60</v>
      </c>
      <c r="BN7" s="2">
        <v>50</v>
      </c>
      <c r="BO7" s="2">
        <v>30</v>
      </c>
      <c r="BP7" s="96">
        <v>40</v>
      </c>
      <c r="BQ7" s="2">
        <v>20</v>
      </c>
      <c r="BR7" s="2">
        <v>10</v>
      </c>
      <c r="BS7" s="2">
        <v>100</v>
      </c>
      <c r="BT7" s="2">
        <v>80</v>
      </c>
      <c r="BU7" s="2">
        <v>70</v>
      </c>
      <c r="BV7" s="2">
        <v>71</v>
      </c>
      <c r="BW7" s="2">
        <v>90</v>
      </c>
      <c r="BY7" s="2">
        <v>60</v>
      </c>
      <c r="BZ7" s="2">
        <v>50</v>
      </c>
      <c r="CA7" s="2">
        <v>30</v>
      </c>
      <c r="CB7" s="96">
        <v>40</v>
      </c>
      <c r="CC7" s="2">
        <v>20</v>
      </c>
      <c r="CD7" s="2">
        <v>10</v>
      </c>
      <c r="CE7" s="2">
        <v>100</v>
      </c>
      <c r="CF7" s="2">
        <v>80</v>
      </c>
      <c r="CG7" s="2">
        <v>70</v>
      </c>
      <c r="CH7" s="2">
        <v>71</v>
      </c>
      <c r="CI7" s="2">
        <v>90</v>
      </c>
      <c r="CK7" s="2">
        <v>60</v>
      </c>
      <c r="CL7" s="2">
        <v>50</v>
      </c>
      <c r="CM7" s="2">
        <v>30</v>
      </c>
      <c r="CN7" s="96">
        <v>40</v>
      </c>
      <c r="CO7" s="2">
        <v>20</v>
      </c>
      <c r="CP7" s="2">
        <v>10</v>
      </c>
      <c r="CQ7" s="2">
        <v>100</v>
      </c>
      <c r="CR7" s="2">
        <v>80</v>
      </c>
      <c r="CS7" s="2">
        <v>70</v>
      </c>
      <c r="CT7" s="2">
        <v>71</v>
      </c>
      <c r="CU7" s="2">
        <v>90</v>
      </c>
    </row>
    <row r="8" spans="1:99" x14ac:dyDescent="0.25">
      <c r="A8" s="2">
        <v>1001</v>
      </c>
      <c r="B8" s="2">
        <v>4213992379</v>
      </c>
      <c r="C8" s="2">
        <v>1458156232</v>
      </c>
      <c r="D8" s="2">
        <v>2680046148</v>
      </c>
      <c r="E8" s="2">
        <v>765960649</v>
      </c>
      <c r="F8" s="2">
        <v>1805473077</v>
      </c>
      <c r="G8" s="2">
        <v>874573071</v>
      </c>
      <c r="H8" s="2">
        <v>4213992379</v>
      </c>
      <c r="I8" s="2">
        <v>465881382</v>
      </c>
      <c r="J8" s="2">
        <v>340366376</v>
      </c>
      <c r="K8" s="2">
        <v>3634712268</v>
      </c>
      <c r="L8" s="2">
        <v>1780987477</v>
      </c>
      <c r="N8" s="2">
        <v>1001</v>
      </c>
      <c r="O8" s="97">
        <v>3821170836</v>
      </c>
      <c r="P8" s="97">
        <v>1341404609</v>
      </c>
      <c r="Q8" s="97">
        <v>2479766227</v>
      </c>
      <c r="R8" s="97">
        <v>633173427</v>
      </c>
      <c r="S8" s="97">
        <v>1650979125</v>
      </c>
      <c r="T8" s="97">
        <v>828787102</v>
      </c>
      <c r="U8" s="97">
        <v>3821170836</v>
      </c>
      <c r="V8" s="97">
        <v>317797442</v>
      </c>
      <c r="W8" s="97">
        <v>259342005</v>
      </c>
      <c r="X8" s="97">
        <v>3493970093</v>
      </c>
      <c r="Y8" s="97">
        <v>1727979365</v>
      </c>
      <c r="Z8" s="97">
        <v>4672693</v>
      </c>
      <c r="AB8" s="2">
        <v>1001</v>
      </c>
      <c r="AC8" s="97">
        <v>3690362003</v>
      </c>
      <c r="AD8" s="97">
        <v>1192872272</v>
      </c>
      <c r="AE8" s="97">
        <v>2494191075</v>
      </c>
      <c r="AF8" s="97">
        <v>522998721</v>
      </c>
      <c r="AG8" s="97">
        <v>1617148265</v>
      </c>
      <c r="AH8" s="97">
        <v>877042810</v>
      </c>
      <c r="AI8" s="97">
        <v>3690362003</v>
      </c>
      <c r="AJ8" s="97">
        <v>418230855</v>
      </c>
      <c r="AK8" s="97">
        <v>3239773739</v>
      </c>
      <c r="AL8" s="97">
        <v>1671816699</v>
      </c>
      <c r="AM8" s="97">
        <v>32357409</v>
      </c>
      <c r="AN8" s="2">
        <v>1001</v>
      </c>
      <c r="AO8" s="97">
        <v>3574114293</v>
      </c>
      <c r="AP8" s="97">
        <v>1219853758</v>
      </c>
      <c r="AQ8" s="97">
        <v>2268416133</v>
      </c>
      <c r="AR8" s="97">
        <v>531295259</v>
      </c>
      <c r="AS8" s="97">
        <v>1493838654</v>
      </c>
      <c r="AT8" s="97">
        <v>774577479</v>
      </c>
      <c r="AU8" s="97">
        <v>3574114293</v>
      </c>
      <c r="AV8" s="97">
        <v>226776296</v>
      </c>
      <c r="AW8" s="97">
        <v>3271784416</v>
      </c>
      <c r="AX8" s="97">
        <v>1587236512</v>
      </c>
      <c r="AY8" s="97" t="s">
        <v>189</v>
      </c>
      <c r="AZ8" s="2">
        <v>1001</v>
      </c>
      <c r="BA8" s="98">
        <v>3649485258</v>
      </c>
      <c r="BB8" s="99">
        <v>1103525314</v>
      </c>
      <c r="BC8" s="2">
        <v>2213729179</v>
      </c>
      <c r="BD8" s="2">
        <v>496346733</v>
      </c>
      <c r="BE8" s="2">
        <v>1456394680</v>
      </c>
      <c r="BF8" s="2">
        <v>757334499</v>
      </c>
      <c r="BG8" s="99">
        <v>3649485258</v>
      </c>
      <c r="BH8" s="2">
        <v>437236565</v>
      </c>
      <c r="BI8" s="2">
        <v>3067857242</v>
      </c>
      <c r="BJ8" s="2">
        <v>1455455379</v>
      </c>
      <c r="BK8" s="2" t="s">
        <v>189</v>
      </c>
      <c r="BL8" s="2">
        <v>1001</v>
      </c>
      <c r="BM8" s="2">
        <v>3301693497</v>
      </c>
      <c r="BN8" s="2">
        <v>998807515</v>
      </c>
      <c r="BO8" s="2">
        <v>2302885982</v>
      </c>
      <c r="BP8" s="2">
        <v>430902448</v>
      </c>
      <c r="BQ8" s="2">
        <v>1341875681</v>
      </c>
      <c r="BR8" s="2">
        <v>961010301</v>
      </c>
      <c r="BS8" s="2">
        <v>3301693497</v>
      </c>
      <c r="BT8" s="2">
        <v>549992289</v>
      </c>
      <c r="BU8" s="2">
        <v>2674247940</v>
      </c>
      <c r="BV8" s="2">
        <v>1347733778</v>
      </c>
      <c r="BW8" s="2" t="s">
        <v>189</v>
      </c>
      <c r="BX8" s="2">
        <v>1001</v>
      </c>
      <c r="BY8" s="2">
        <v>3402199071</v>
      </c>
      <c r="BZ8" s="2">
        <v>1045350177</v>
      </c>
      <c r="CA8" s="2">
        <v>2356848894</v>
      </c>
      <c r="CB8" s="2">
        <v>392232915</v>
      </c>
      <c r="CC8" s="2">
        <v>1303387067</v>
      </c>
      <c r="CD8" s="2">
        <v>1053461827</v>
      </c>
      <c r="CE8" s="2">
        <v>3402199071</v>
      </c>
      <c r="CF8" s="2">
        <v>427006493</v>
      </c>
      <c r="CG8" s="2">
        <v>2547761901</v>
      </c>
      <c r="CH8" s="2">
        <v>1292530534</v>
      </c>
      <c r="CI8" s="2" t="s">
        <v>189</v>
      </c>
      <c r="CJ8" s="2">
        <v>1001</v>
      </c>
      <c r="CK8" s="97">
        <v>3247148647</v>
      </c>
      <c r="CL8" s="97">
        <v>1007510381</v>
      </c>
      <c r="CM8" s="97">
        <v>2209638266</v>
      </c>
      <c r="CN8" s="97">
        <v>369074704</v>
      </c>
      <c r="CO8" s="100">
        <v>1273866781</v>
      </c>
      <c r="CP8" s="97">
        <v>935771485</v>
      </c>
      <c r="CQ8" s="97">
        <v>3247148647</v>
      </c>
      <c r="CR8" s="97">
        <v>446890490</v>
      </c>
      <c r="CS8" s="97">
        <v>2419751943</v>
      </c>
      <c r="CT8" s="97">
        <v>1293717343</v>
      </c>
      <c r="CU8" s="2" t="s">
        <v>189</v>
      </c>
    </row>
    <row r="9" spans="1:99" x14ac:dyDescent="0.25">
      <c r="A9" s="2">
        <v>1002</v>
      </c>
      <c r="B9" s="2">
        <v>326950573</v>
      </c>
      <c r="C9" s="2">
        <v>37400538</v>
      </c>
      <c r="D9" s="2">
        <v>289550035</v>
      </c>
      <c r="E9" s="2">
        <v>17895062</v>
      </c>
      <c r="F9" s="2">
        <v>209951980</v>
      </c>
      <c r="G9" s="2">
        <v>79598055</v>
      </c>
      <c r="H9" s="2">
        <v>326950573</v>
      </c>
      <c r="I9" s="2">
        <v>112990770</v>
      </c>
      <c r="J9" s="2">
        <v>108102323</v>
      </c>
      <c r="K9" s="2">
        <v>210407248</v>
      </c>
      <c r="L9" s="2">
        <v>96016044</v>
      </c>
      <c r="N9" s="2">
        <v>1002</v>
      </c>
      <c r="O9" s="97">
        <v>247695549</v>
      </c>
      <c r="P9" s="97">
        <v>18905039</v>
      </c>
      <c r="Q9" s="97">
        <v>226857595</v>
      </c>
      <c r="R9" s="97">
        <v>10562205</v>
      </c>
      <c r="S9" s="97">
        <v>140258008</v>
      </c>
      <c r="T9" s="97">
        <v>86599587</v>
      </c>
      <c r="U9" s="97">
        <v>247695549</v>
      </c>
      <c r="V9" s="97">
        <v>82242307</v>
      </c>
      <c r="W9" s="97">
        <v>80756327</v>
      </c>
      <c r="X9" s="97">
        <v>151990203</v>
      </c>
      <c r="Y9" s="97">
        <v>85862557</v>
      </c>
      <c r="Z9" s="97">
        <v>0</v>
      </c>
      <c r="AB9" s="2">
        <v>1002</v>
      </c>
      <c r="AC9" s="97">
        <v>226042826</v>
      </c>
      <c r="AD9" s="97">
        <v>16163504</v>
      </c>
      <c r="AE9" s="97">
        <v>192716970</v>
      </c>
      <c r="AF9" s="97">
        <v>7616185</v>
      </c>
      <c r="AG9" s="97">
        <v>106907747</v>
      </c>
      <c r="AH9" s="97">
        <v>85809223</v>
      </c>
      <c r="AI9" s="97">
        <v>226042826</v>
      </c>
      <c r="AJ9" s="97">
        <v>80303116</v>
      </c>
      <c r="AK9" s="97">
        <v>135103488</v>
      </c>
      <c r="AL9" s="97">
        <v>74826776</v>
      </c>
      <c r="AM9" s="97" t="s">
        <v>189</v>
      </c>
      <c r="AN9" s="2">
        <v>1002</v>
      </c>
      <c r="AO9" s="97">
        <v>193771731</v>
      </c>
      <c r="AP9" s="97">
        <v>13601348</v>
      </c>
      <c r="AQ9" s="97">
        <v>170563029</v>
      </c>
      <c r="AR9" s="97">
        <v>5856979</v>
      </c>
      <c r="AS9" s="97">
        <v>99063642</v>
      </c>
      <c r="AT9" s="97">
        <v>71499387</v>
      </c>
      <c r="AU9" s="97">
        <v>193771731</v>
      </c>
      <c r="AV9" s="97">
        <v>72061529</v>
      </c>
      <c r="AW9" s="97">
        <v>121710202</v>
      </c>
      <c r="AX9" s="97">
        <v>70953338</v>
      </c>
      <c r="AY9" s="97" t="s">
        <v>189</v>
      </c>
      <c r="AZ9" s="2">
        <v>1002</v>
      </c>
      <c r="BA9" s="98">
        <v>185978782</v>
      </c>
      <c r="BB9" s="2">
        <v>11556104</v>
      </c>
      <c r="BC9" s="2">
        <v>171747333</v>
      </c>
      <c r="BD9" s="2">
        <v>5278647</v>
      </c>
      <c r="BE9" s="2">
        <v>90577240</v>
      </c>
      <c r="BF9" s="2">
        <v>81170093</v>
      </c>
      <c r="BG9" s="2">
        <v>185978782</v>
      </c>
      <c r="BH9" s="2">
        <v>57615905</v>
      </c>
      <c r="BI9" s="2">
        <v>128362877</v>
      </c>
      <c r="BJ9" s="2">
        <v>72722820</v>
      </c>
      <c r="BK9" s="2" t="s">
        <v>189</v>
      </c>
      <c r="BL9" s="2">
        <v>1002</v>
      </c>
      <c r="BM9" s="2">
        <v>218571535</v>
      </c>
      <c r="BN9" s="2">
        <v>15212527</v>
      </c>
      <c r="BO9" s="2">
        <v>203359008</v>
      </c>
      <c r="BP9" s="2">
        <v>6139372</v>
      </c>
      <c r="BQ9" s="2">
        <v>86371434</v>
      </c>
      <c r="BR9" s="2">
        <v>116987574</v>
      </c>
      <c r="BS9" s="2">
        <v>218571535</v>
      </c>
      <c r="BT9" s="2">
        <v>89905401</v>
      </c>
      <c r="BU9" s="2">
        <v>121570992</v>
      </c>
      <c r="BV9" s="2">
        <v>68850823</v>
      </c>
      <c r="BW9" s="2" t="s">
        <v>189</v>
      </c>
      <c r="BX9" s="2">
        <v>1002</v>
      </c>
      <c r="BY9" s="2">
        <v>225315456</v>
      </c>
      <c r="BZ9" s="2">
        <v>9345398</v>
      </c>
      <c r="CA9" s="2">
        <v>213327779</v>
      </c>
      <c r="CB9" s="2">
        <v>4632390</v>
      </c>
      <c r="CC9" s="2">
        <v>89764161</v>
      </c>
      <c r="CD9" s="2">
        <v>123563618</v>
      </c>
      <c r="CE9" s="2">
        <v>225315456</v>
      </c>
      <c r="CF9" s="2">
        <v>105898872</v>
      </c>
      <c r="CG9" s="2">
        <v>114784461</v>
      </c>
      <c r="CH9" s="2">
        <v>66202887</v>
      </c>
      <c r="CI9" s="2" t="s">
        <v>189</v>
      </c>
      <c r="CJ9" s="2">
        <v>1002</v>
      </c>
      <c r="CK9" s="97">
        <v>152726780</v>
      </c>
      <c r="CL9" s="97">
        <v>7400620</v>
      </c>
      <c r="CM9" s="97">
        <v>145326160</v>
      </c>
      <c r="CN9" s="2">
        <v>3830326</v>
      </c>
      <c r="CO9" s="100">
        <v>73403000</v>
      </c>
      <c r="CP9" s="97">
        <v>71923160</v>
      </c>
      <c r="CQ9" s="97">
        <v>152726780</v>
      </c>
      <c r="CR9" s="97">
        <v>35091212</v>
      </c>
      <c r="CS9" s="97">
        <v>102306112</v>
      </c>
      <c r="CT9" s="2">
        <v>61080777</v>
      </c>
      <c r="CU9" s="2" t="s">
        <v>189</v>
      </c>
    </row>
    <row r="10" spans="1:99" x14ac:dyDescent="0.25">
      <c r="A10" s="2">
        <v>1003</v>
      </c>
      <c r="B10" s="2">
        <v>355394219</v>
      </c>
      <c r="C10" s="2">
        <v>56901568</v>
      </c>
      <c r="D10" s="2">
        <v>266922652</v>
      </c>
      <c r="E10" s="2">
        <v>25234816</v>
      </c>
      <c r="F10" s="2">
        <v>183314153</v>
      </c>
      <c r="G10" s="2">
        <v>83608499</v>
      </c>
      <c r="H10" s="2">
        <v>355394219</v>
      </c>
      <c r="I10" s="2">
        <v>47556303</v>
      </c>
      <c r="J10" s="2">
        <v>43451114</v>
      </c>
      <c r="K10" s="2">
        <v>287258261</v>
      </c>
      <c r="L10" s="2">
        <v>154867591</v>
      </c>
      <c r="N10" s="2">
        <v>1003</v>
      </c>
      <c r="O10" s="97">
        <v>327663243</v>
      </c>
      <c r="P10" s="97">
        <v>61674040</v>
      </c>
      <c r="Q10" s="97">
        <v>258309770</v>
      </c>
      <c r="R10" s="97">
        <v>24114676</v>
      </c>
      <c r="S10" s="97">
        <v>173913972</v>
      </c>
      <c r="T10" s="97">
        <v>84395798</v>
      </c>
      <c r="U10" s="97">
        <v>327663243</v>
      </c>
      <c r="V10" s="97">
        <v>46891877</v>
      </c>
      <c r="W10" s="97">
        <v>36530965</v>
      </c>
      <c r="X10" s="97">
        <v>264776656</v>
      </c>
      <c r="Y10" s="97">
        <v>149550429</v>
      </c>
      <c r="Z10" s="97">
        <v>0</v>
      </c>
      <c r="AB10" s="2">
        <v>1003</v>
      </c>
      <c r="AC10" s="97">
        <v>312801720</v>
      </c>
      <c r="AD10" s="97">
        <v>61588662</v>
      </c>
      <c r="AE10" s="97">
        <v>235104059</v>
      </c>
      <c r="AF10" s="97">
        <v>20967374</v>
      </c>
      <c r="AG10" s="97">
        <v>137889209</v>
      </c>
      <c r="AH10" s="97">
        <v>97214850</v>
      </c>
      <c r="AI10" s="97">
        <v>312801720</v>
      </c>
      <c r="AJ10" s="97">
        <v>57524825</v>
      </c>
      <c r="AK10" s="97">
        <v>238619372</v>
      </c>
      <c r="AL10" s="97">
        <v>138365219</v>
      </c>
      <c r="AM10" s="97" t="s">
        <v>189</v>
      </c>
      <c r="AN10" s="2">
        <v>1003</v>
      </c>
      <c r="AO10" s="97">
        <v>273950724</v>
      </c>
      <c r="AP10" s="97">
        <v>46097019</v>
      </c>
      <c r="AQ10" s="97">
        <v>209546738</v>
      </c>
      <c r="AR10" s="97">
        <v>19684853</v>
      </c>
      <c r="AS10" s="97">
        <v>127591175</v>
      </c>
      <c r="AT10" s="97">
        <v>81955563</v>
      </c>
      <c r="AU10" s="97">
        <v>273950724</v>
      </c>
      <c r="AV10" s="97">
        <v>37333119</v>
      </c>
      <c r="AW10" s="97">
        <v>229820069</v>
      </c>
      <c r="AX10" s="97">
        <v>125804076</v>
      </c>
      <c r="AY10" s="97" t="s">
        <v>189</v>
      </c>
      <c r="AZ10" s="2">
        <v>1003</v>
      </c>
      <c r="BA10" s="98">
        <v>362988375</v>
      </c>
      <c r="BB10" s="2">
        <v>40521320</v>
      </c>
      <c r="BC10" s="2">
        <v>309134852</v>
      </c>
      <c r="BD10" s="2">
        <v>15075791</v>
      </c>
      <c r="BE10" s="2">
        <v>133552482</v>
      </c>
      <c r="BF10" s="2">
        <v>175582370</v>
      </c>
      <c r="BG10" s="2">
        <v>362988375</v>
      </c>
      <c r="BH10" s="2">
        <v>131476453</v>
      </c>
      <c r="BI10" s="2">
        <v>221767871</v>
      </c>
      <c r="BJ10" s="2">
        <v>114126742</v>
      </c>
      <c r="BK10" s="2" t="s">
        <v>189</v>
      </c>
      <c r="BL10" s="2">
        <v>1003</v>
      </c>
      <c r="BM10" s="2">
        <v>335095255</v>
      </c>
      <c r="BN10" s="2">
        <v>31380680</v>
      </c>
      <c r="BO10" s="2">
        <v>298714575</v>
      </c>
      <c r="BP10" s="2">
        <v>13585423</v>
      </c>
      <c r="BQ10" s="2">
        <v>106456241</v>
      </c>
      <c r="BR10" s="2">
        <v>192258334</v>
      </c>
      <c r="BS10" s="2">
        <v>335095255</v>
      </c>
      <c r="BT10" s="2">
        <v>127910379</v>
      </c>
      <c r="BU10" s="2">
        <v>197869838</v>
      </c>
      <c r="BV10" s="2">
        <v>99251932</v>
      </c>
      <c r="BW10" s="2" t="s">
        <v>189</v>
      </c>
      <c r="BX10" s="2">
        <v>1003</v>
      </c>
      <c r="BY10" s="2">
        <v>293474605</v>
      </c>
      <c r="BZ10" s="2">
        <v>25085965</v>
      </c>
      <c r="CA10" s="2">
        <v>268388640</v>
      </c>
      <c r="CB10" s="2">
        <v>11822394</v>
      </c>
      <c r="CC10" s="2">
        <v>103055680</v>
      </c>
      <c r="CD10" s="2">
        <v>165332960</v>
      </c>
      <c r="CE10" s="2">
        <v>293474605</v>
      </c>
      <c r="CF10" s="2">
        <v>100376861</v>
      </c>
      <c r="CG10" s="2">
        <v>184705087</v>
      </c>
      <c r="CH10" s="2">
        <v>95353327</v>
      </c>
      <c r="CI10" s="2" t="s">
        <v>189</v>
      </c>
      <c r="CJ10" s="2">
        <v>1003</v>
      </c>
      <c r="CK10" s="97">
        <v>368311408</v>
      </c>
      <c r="CL10" s="97">
        <v>23583792</v>
      </c>
      <c r="CM10" s="97">
        <v>244938578</v>
      </c>
      <c r="CN10" s="2">
        <v>11207038</v>
      </c>
      <c r="CO10" s="100">
        <v>92479091</v>
      </c>
      <c r="CP10" s="97">
        <v>152459487</v>
      </c>
      <c r="CQ10" s="97">
        <v>368311408</v>
      </c>
      <c r="CR10" s="97">
        <v>182944485</v>
      </c>
      <c r="CS10" s="97">
        <v>150165296</v>
      </c>
      <c r="CT10" s="2">
        <v>90816111</v>
      </c>
      <c r="CU10" s="2" t="s">
        <v>189</v>
      </c>
    </row>
    <row r="11" spans="1:99" x14ac:dyDescent="0.25">
      <c r="A11" s="2">
        <v>1004</v>
      </c>
      <c r="B11" s="2">
        <v>124773188</v>
      </c>
      <c r="C11" s="2">
        <v>8161743</v>
      </c>
      <c r="D11" s="2">
        <v>116611445</v>
      </c>
      <c r="E11" s="2">
        <v>2712696</v>
      </c>
      <c r="F11" s="2">
        <v>93214026</v>
      </c>
      <c r="G11" s="2">
        <v>23397419</v>
      </c>
      <c r="H11" s="2">
        <v>124773188</v>
      </c>
      <c r="I11" s="2">
        <v>20386212</v>
      </c>
      <c r="J11" s="2">
        <v>20101917</v>
      </c>
      <c r="K11" s="2">
        <v>92646829</v>
      </c>
      <c r="L11" s="2">
        <v>57756674</v>
      </c>
      <c r="N11" s="2">
        <v>1004</v>
      </c>
      <c r="O11" s="97">
        <v>109974322</v>
      </c>
      <c r="P11" s="97">
        <v>4670378</v>
      </c>
      <c r="Q11" s="97">
        <v>105303944</v>
      </c>
      <c r="R11" s="97">
        <v>1848177</v>
      </c>
      <c r="S11" s="97">
        <v>80148609</v>
      </c>
      <c r="T11" s="97">
        <v>25155335</v>
      </c>
      <c r="U11" s="97">
        <v>109974322</v>
      </c>
      <c r="V11" s="97">
        <v>21178146</v>
      </c>
      <c r="W11" s="97">
        <v>17797280</v>
      </c>
      <c r="X11" s="97">
        <v>84246010</v>
      </c>
      <c r="Y11" s="97">
        <v>55067012</v>
      </c>
      <c r="Z11" s="97">
        <v>0</v>
      </c>
      <c r="AB11" s="2">
        <v>1004</v>
      </c>
      <c r="AC11" s="97">
        <v>120764552</v>
      </c>
      <c r="AD11" s="97">
        <v>5347541</v>
      </c>
      <c r="AE11" s="97">
        <v>115417011</v>
      </c>
      <c r="AF11" s="97">
        <v>1565652</v>
      </c>
      <c r="AG11" s="97">
        <v>88485638</v>
      </c>
      <c r="AH11" s="97">
        <v>26931373</v>
      </c>
      <c r="AI11" s="97">
        <v>120764552</v>
      </c>
      <c r="AJ11" s="97">
        <v>27599976</v>
      </c>
      <c r="AK11" s="97">
        <v>90445143</v>
      </c>
      <c r="AL11" s="97">
        <v>59758991</v>
      </c>
      <c r="AM11" s="97" t="s">
        <v>189</v>
      </c>
      <c r="AN11" s="2">
        <v>1004</v>
      </c>
      <c r="AO11" s="97">
        <v>106191132</v>
      </c>
      <c r="AP11" s="97">
        <v>4953439</v>
      </c>
      <c r="AQ11" s="97">
        <v>101237693</v>
      </c>
      <c r="AR11" s="97">
        <v>1065492</v>
      </c>
      <c r="AS11" s="97">
        <v>82455252</v>
      </c>
      <c r="AT11" s="97">
        <v>18782441</v>
      </c>
      <c r="AU11" s="97">
        <v>106191132</v>
      </c>
      <c r="AV11" s="97">
        <v>20979204</v>
      </c>
      <c r="AW11" s="97">
        <v>80640802</v>
      </c>
      <c r="AX11" s="97">
        <v>52456616</v>
      </c>
      <c r="AY11" s="97" t="s">
        <v>189</v>
      </c>
      <c r="AZ11" s="2">
        <v>1004</v>
      </c>
      <c r="BA11" s="98">
        <v>123599699</v>
      </c>
      <c r="BB11" s="2">
        <v>5526542</v>
      </c>
      <c r="BC11" s="2">
        <v>110543152</v>
      </c>
      <c r="BD11" s="2">
        <v>1213359</v>
      </c>
      <c r="BE11" s="2">
        <v>76220426</v>
      </c>
      <c r="BF11" s="2">
        <v>34322726</v>
      </c>
      <c r="BG11" s="2">
        <v>123599699</v>
      </c>
      <c r="BH11" s="2">
        <v>39288987</v>
      </c>
      <c r="BI11" s="2">
        <v>84310712</v>
      </c>
      <c r="BJ11" s="2">
        <v>51861429</v>
      </c>
      <c r="BK11" s="2" t="s">
        <v>189</v>
      </c>
      <c r="BL11" s="2">
        <v>1004</v>
      </c>
      <c r="BM11" s="2">
        <v>100483845</v>
      </c>
      <c r="BN11" s="2">
        <v>4778770</v>
      </c>
      <c r="BO11" s="2">
        <v>95705075</v>
      </c>
      <c r="BP11" s="2">
        <v>975690</v>
      </c>
      <c r="BQ11" s="2">
        <v>67692680</v>
      </c>
      <c r="BR11" s="2">
        <v>28012395</v>
      </c>
      <c r="BS11" s="2">
        <v>100483845</v>
      </c>
      <c r="BT11" s="2">
        <v>17653096</v>
      </c>
      <c r="BU11" s="2">
        <v>79967218</v>
      </c>
      <c r="BV11" s="2">
        <v>50395583</v>
      </c>
      <c r="BW11" s="2" t="s">
        <v>189</v>
      </c>
      <c r="BX11" s="2">
        <v>1004</v>
      </c>
      <c r="BY11" s="2">
        <v>131536095</v>
      </c>
      <c r="BZ11" s="2">
        <v>3244130</v>
      </c>
      <c r="CA11" s="2">
        <v>128291965</v>
      </c>
      <c r="CB11" s="2">
        <v>989606</v>
      </c>
      <c r="CC11" s="2">
        <v>68484738</v>
      </c>
      <c r="CD11" s="2">
        <v>59807227</v>
      </c>
      <c r="CE11" s="2">
        <v>131536095</v>
      </c>
      <c r="CF11" s="2">
        <v>59200903</v>
      </c>
      <c r="CG11" s="2">
        <v>67959722</v>
      </c>
      <c r="CH11" s="2">
        <v>45724764</v>
      </c>
      <c r="CI11" s="2" t="s">
        <v>189</v>
      </c>
      <c r="CJ11" s="2">
        <v>1004</v>
      </c>
      <c r="CK11" s="97">
        <v>102713281</v>
      </c>
      <c r="CL11" s="97">
        <v>3301899</v>
      </c>
      <c r="CM11" s="97">
        <v>92622389</v>
      </c>
      <c r="CN11" s="2">
        <v>1195127</v>
      </c>
      <c r="CO11" s="100">
        <v>62101390</v>
      </c>
      <c r="CP11" s="97">
        <v>30520999</v>
      </c>
      <c r="CQ11" s="97">
        <v>102713281</v>
      </c>
      <c r="CR11" s="97">
        <v>36081011</v>
      </c>
      <c r="CS11" s="97">
        <v>66632270</v>
      </c>
      <c r="CT11" s="2">
        <v>45732425</v>
      </c>
      <c r="CU11" s="2" t="s">
        <v>189</v>
      </c>
    </row>
    <row r="12" spans="1:99" x14ac:dyDescent="0.25">
      <c r="A12" s="2">
        <v>1005</v>
      </c>
      <c r="B12" s="2">
        <v>750355816</v>
      </c>
      <c r="C12" s="2">
        <v>260085784</v>
      </c>
      <c r="D12" s="2">
        <v>474170033</v>
      </c>
      <c r="E12" s="2">
        <v>154756168</v>
      </c>
      <c r="F12" s="2">
        <v>340963365</v>
      </c>
      <c r="G12" s="2">
        <v>133206668</v>
      </c>
      <c r="H12" s="2">
        <v>750355816</v>
      </c>
      <c r="I12" s="2">
        <v>79208684</v>
      </c>
      <c r="J12" s="2">
        <v>41392780</v>
      </c>
      <c r="K12" s="2">
        <v>605889272</v>
      </c>
      <c r="L12" s="2">
        <v>365509426</v>
      </c>
      <c r="N12" s="2">
        <v>1005</v>
      </c>
      <c r="O12" s="97">
        <v>590803680</v>
      </c>
      <c r="P12" s="97">
        <v>234959159</v>
      </c>
      <c r="Q12" s="97">
        <v>355441235</v>
      </c>
      <c r="R12" s="97">
        <v>142423401</v>
      </c>
      <c r="S12" s="97">
        <v>230052484</v>
      </c>
      <c r="T12" s="97">
        <v>125388751</v>
      </c>
      <c r="U12" s="97">
        <v>590803680</v>
      </c>
      <c r="V12" s="97">
        <v>63714276</v>
      </c>
      <c r="W12" s="97">
        <v>37522419</v>
      </c>
      <c r="X12" s="97">
        <v>527081873</v>
      </c>
      <c r="Y12" s="97">
        <v>314988354</v>
      </c>
      <c r="Z12" s="97">
        <v>0</v>
      </c>
      <c r="AB12" s="2">
        <v>1005</v>
      </c>
      <c r="AC12" s="97">
        <v>557935562</v>
      </c>
      <c r="AD12" s="97">
        <v>209533585</v>
      </c>
      <c r="AE12" s="97">
        <v>348401977</v>
      </c>
      <c r="AF12" s="97">
        <v>132290572</v>
      </c>
      <c r="AG12" s="97">
        <v>219190409</v>
      </c>
      <c r="AH12" s="97">
        <v>129211568</v>
      </c>
      <c r="AI12" s="97">
        <v>557935561</v>
      </c>
      <c r="AJ12" s="97">
        <v>62240284</v>
      </c>
      <c r="AK12" s="97">
        <v>488296607</v>
      </c>
      <c r="AL12" s="97">
        <v>293152131</v>
      </c>
      <c r="AM12" s="97" t="s">
        <v>189</v>
      </c>
      <c r="AN12" s="2">
        <v>1005</v>
      </c>
      <c r="AO12" s="97">
        <v>493812771</v>
      </c>
      <c r="AP12" s="97">
        <v>171779039</v>
      </c>
      <c r="AQ12" s="97">
        <v>322033732</v>
      </c>
      <c r="AR12" s="97">
        <v>111248243</v>
      </c>
      <c r="AS12" s="97">
        <v>203275971</v>
      </c>
      <c r="AT12" s="97">
        <v>117471582</v>
      </c>
      <c r="AU12" s="97">
        <v>493812771</v>
      </c>
      <c r="AV12" s="97">
        <v>33642447</v>
      </c>
      <c r="AW12" s="97">
        <v>443612069</v>
      </c>
      <c r="AX12" s="97">
        <v>293205233</v>
      </c>
      <c r="AY12" s="97" t="s">
        <v>189</v>
      </c>
      <c r="AZ12" s="2">
        <v>1005</v>
      </c>
      <c r="BA12" s="98">
        <v>508428123</v>
      </c>
      <c r="BB12" s="2">
        <v>164657646</v>
      </c>
      <c r="BC12" s="2">
        <v>303379464</v>
      </c>
      <c r="BD12" s="2">
        <v>106467640</v>
      </c>
      <c r="BE12" s="2">
        <v>179595981</v>
      </c>
      <c r="BF12" s="2">
        <v>123783483</v>
      </c>
      <c r="BG12" s="2">
        <v>508428123</v>
      </c>
      <c r="BH12" s="2">
        <v>63995520</v>
      </c>
      <c r="BI12" s="2">
        <v>427745669</v>
      </c>
      <c r="BJ12" s="2">
        <v>247479439</v>
      </c>
      <c r="BK12" s="2" t="s">
        <v>189</v>
      </c>
      <c r="BL12" s="2">
        <v>1005</v>
      </c>
      <c r="BM12" s="2">
        <v>441164917</v>
      </c>
      <c r="BN12" s="2">
        <v>121903859</v>
      </c>
      <c r="BO12" s="2">
        <v>319261058</v>
      </c>
      <c r="BP12" s="2">
        <v>80364207</v>
      </c>
      <c r="BQ12" s="2">
        <v>161810335</v>
      </c>
      <c r="BR12" s="2">
        <v>157450723</v>
      </c>
      <c r="BS12" s="2">
        <v>441164917</v>
      </c>
      <c r="BT12" s="2">
        <v>93513755</v>
      </c>
      <c r="BU12" s="2">
        <v>327662109</v>
      </c>
      <c r="BV12" s="2">
        <v>221803657</v>
      </c>
      <c r="BW12" s="2" t="s">
        <v>189</v>
      </c>
      <c r="BX12" s="2">
        <v>1005</v>
      </c>
      <c r="BY12" s="2">
        <v>517197924</v>
      </c>
      <c r="BZ12" s="2">
        <v>124895406</v>
      </c>
      <c r="CA12" s="2">
        <v>392302518</v>
      </c>
      <c r="CB12" s="2">
        <v>72801568</v>
      </c>
      <c r="CC12" s="2">
        <v>133625228</v>
      </c>
      <c r="CD12" s="2">
        <v>258677290</v>
      </c>
      <c r="CE12" s="2">
        <v>517197924</v>
      </c>
      <c r="CF12" s="2">
        <v>84935605</v>
      </c>
      <c r="CG12" s="2">
        <v>331224876</v>
      </c>
      <c r="CH12" s="2">
        <v>202371357</v>
      </c>
      <c r="CI12" s="2" t="s">
        <v>189</v>
      </c>
      <c r="CJ12" s="2">
        <v>1005</v>
      </c>
      <c r="CK12" s="97">
        <v>412889359</v>
      </c>
      <c r="CL12" s="97">
        <v>85661369</v>
      </c>
      <c r="CM12" s="97">
        <v>283582335</v>
      </c>
      <c r="CN12" s="2">
        <v>60241568</v>
      </c>
      <c r="CO12" s="100">
        <v>131690129</v>
      </c>
      <c r="CP12" s="97">
        <v>151892206</v>
      </c>
      <c r="CQ12" s="97">
        <v>412889359</v>
      </c>
      <c r="CR12" s="97">
        <v>106806150</v>
      </c>
      <c r="CS12" s="97">
        <v>291953076</v>
      </c>
      <c r="CT12" s="2">
        <v>169581560</v>
      </c>
      <c r="CU12" s="2" t="s">
        <v>189</v>
      </c>
    </row>
    <row r="13" spans="1:99" x14ac:dyDescent="0.25">
      <c r="A13" s="2">
        <v>1006</v>
      </c>
      <c r="B13" s="2">
        <v>224396749</v>
      </c>
      <c r="C13" s="2">
        <v>24700299</v>
      </c>
      <c r="D13" s="2">
        <v>193293426</v>
      </c>
      <c r="E13" s="2">
        <v>17020304</v>
      </c>
      <c r="F13" s="2">
        <v>143358282</v>
      </c>
      <c r="G13" s="2">
        <v>49935144</v>
      </c>
      <c r="H13" s="2">
        <v>224396749</v>
      </c>
      <c r="I13" s="2">
        <v>28914780</v>
      </c>
      <c r="J13" s="2">
        <v>18296030</v>
      </c>
      <c r="K13" s="2">
        <v>193354044</v>
      </c>
      <c r="L13" s="2">
        <v>103659873</v>
      </c>
      <c r="N13" s="2">
        <v>1006</v>
      </c>
      <c r="O13" s="97">
        <v>203085529</v>
      </c>
      <c r="P13" s="97">
        <v>26227705</v>
      </c>
      <c r="Q13" s="97">
        <v>176857824</v>
      </c>
      <c r="R13" s="97">
        <v>11907337</v>
      </c>
      <c r="S13" s="97">
        <v>118215802</v>
      </c>
      <c r="T13" s="97">
        <v>58642022</v>
      </c>
      <c r="U13" s="97">
        <v>203085529</v>
      </c>
      <c r="V13" s="97">
        <v>24033383</v>
      </c>
      <c r="W13" s="97">
        <v>20085445</v>
      </c>
      <c r="X13" s="97">
        <v>172288645</v>
      </c>
      <c r="Y13" s="97">
        <v>98342825</v>
      </c>
      <c r="Z13" s="97">
        <v>0</v>
      </c>
      <c r="AB13" s="2">
        <v>1006</v>
      </c>
      <c r="AC13" s="97">
        <v>195483746</v>
      </c>
      <c r="AD13" s="97">
        <v>18360145</v>
      </c>
      <c r="AE13" s="97">
        <v>163329676</v>
      </c>
      <c r="AF13" s="97">
        <v>8475110</v>
      </c>
      <c r="AG13" s="97">
        <v>107372378</v>
      </c>
      <c r="AH13" s="97">
        <v>55957298</v>
      </c>
      <c r="AI13" s="97">
        <v>195483746</v>
      </c>
      <c r="AJ13" s="97">
        <v>29040188</v>
      </c>
      <c r="AK13" s="97">
        <v>166443558</v>
      </c>
      <c r="AL13" s="97">
        <v>86309222</v>
      </c>
      <c r="AM13" s="97" t="s">
        <v>189</v>
      </c>
      <c r="AN13" s="2">
        <v>1006</v>
      </c>
      <c r="AO13" s="97">
        <v>182052876</v>
      </c>
      <c r="AP13" s="97">
        <v>18011626</v>
      </c>
      <c r="AQ13" s="97">
        <v>156254439</v>
      </c>
      <c r="AR13" s="97">
        <v>8515996</v>
      </c>
      <c r="AS13" s="97">
        <v>108433509</v>
      </c>
      <c r="AT13" s="97">
        <v>47820930</v>
      </c>
      <c r="AU13" s="97">
        <v>182052876</v>
      </c>
      <c r="AV13" s="97">
        <v>18323064</v>
      </c>
      <c r="AW13" s="97">
        <v>163729812</v>
      </c>
      <c r="AX13" s="97">
        <v>82437399</v>
      </c>
      <c r="AY13" s="97" t="s">
        <v>189</v>
      </c>
      <c r="AZ13" s="2">
        <v>1006</v>
      </c>
      <c r="BA13" s="98">
        <v>262712314</v>
      </c>
      <c r="BB13" s="2">
        <v>20335917</v>
      </c>
      <c r="BC13" s="2">
        <v>232548287</v>
      </c>
      <c r="BD13" s="2">
        <v>7044238</v>
      </c>
      <c r="BE13" s="2">
        <v>101858665</v>
      </c>
      <c r="BF13" s="2">
        <v>130689622</v>
      </c>
      <c r="BG13" s="2">
        <v>262712314</v>
      </c>
      <c r="BH13" s="2">
        <v>98823006</v>
      </c>
      <c r="BI13" s="2">
        <v>163889308</v>
      </c>
      <c r="BJ13" s="2">
        <v>87857375</v>
      </c>
      <c r="BK13" s="2" t="s">
        <v>189</v>
      </c>
      <c r="BL13" s="2">
        <v>1006</v>
      </c>
      <c r="BM13" s="2">
        <v>231617360</v>
      </c>
      <c r="BN13" s="2">
        <v>18423291</v>
      </c>
      <c r="BO13" s="2">
        <v>193417004</v>
      </c>
      <c r="BP13" s="2">
        <v>8505549</v>
      </c>
      <c r="BQ13" s="2">
        <v>89183531</v>
      </c>
      <c r="BR13" s="2">
        <v>104233473</v>
      </c>
      <c r="BS13" s="2">
        <v>231617360</v>
      </c>
      <c r="BT13" s="2">
        <v>91029196</v>
      </c>
      <c r="BU13" s="2">
        <v>140588164</v>
      </c>
      <c r="BV13" s="2">
        <v>71700194</v>
      </c>
      <c r="BW13" s="2" t="s">
        <v>189</v>
      </c>
      <c r="BX13" s="2">
        <v>1006</v>
      </c>
      <c r="BY13" s="2">
        <v>172857570</v>
      </c>
      <c r="BZ13" s="2">
        <v>15002340</v>
      </c>
      <c r="CA13" s="2">
        <v>156908755</v>
      </c>
      <c r="CB13" s="2">
        <v>6603170</v>
      </c>
      <c r="CC13" s="2">
        <v>78989675</v>
      </c>
      <c r="CD13" s="2">
        <v>77919080</v>
      </c>
      <c r="CE13" s="2">
        <v>172857570</v>
      </c>
      <c r="CF13" s="2">
        <v>49891195</v>
      </c>
      <c r="CG13" s="2">
        <v>114941439</v>
      </c>
      <c r="CH13" s="2">
        <v>72717548</v>
      </c>
      <c r="CI13" s="2" t="s">
        <v>189</v>
      </c>
      <c r="CJ13" s="2">
        <v>1006</v>
      </c>
      <c r="CK13" s="97">
        <v>170184261</v>
      </c>
      <c r="CL13" s="97">
        <v>15402554</v>
      </c>
      <c r="CM13" s="97">
        <v>151056998</v>
      </c>
      <c r="CN13" s="2">
        <v>8236057</v>
      </c>
      <c r="CO13" s="100">
        <v>71756000</v>
      </c>
      <c r="CP13" s="97">
        <v>79300998</v>
      </c>
      <c r="CQ13" s="97">
        <v>170184261</v>
      </c>
      <c r="CR13" s="97">
        <v>55008951</v>
      </c>
      <c r="CS13" s="97">
        <v>110138570</v>
      </c>
      <c r="CT13" s="2">
        <v>60264815</v>
      </c>
      <c r="CU13" s="2" t="s">
        <v>189</v>
      </c>
    </row>
    <row r="14" spans="1:99" x14ac:dyDescent="0.25">
      <c r="A14" s="2">
        <v>1007</v>
      </c>
      <c r="B14" s="2">
        <v>290037937</v>
      </c>
      <c r="C14" s="2">
        <v>57023534</v>
      </c>
      <c r="D14" s="2">
        <v>233014403</v>
      </c>
      <c r="E14" s="2">
        <v>15801874</v>
      </c>
      <c r="F14" s="2">
        <v>158382490</v>
      </c>
      <c r="G14" s="2">
        <v>74631913</v>
      </c>
      <c r="H14" s="2">
        <v>290037937</v>
      </c>
      <c r="I14" s="2">
        <v>49883994</v>
      </c>
      <c r="J14" s="2">
        <v>42421086</v>
      </c>
      <c r="K14" s="2">
        <v>209389333</v>
      </c>
      <c r="L14" s="2">
        <v>113791912</v>
      </c>
      <c r="N14" s="2">
        <v>1007</v>
      </c>
      <c r="O14" s="97">
        <v>240618774</v>
      </c>
      <c r="P14" s="97">
        <v>42088332</v>
      </c>
      <c r="Q14" s="97">
        <v>198530442</v>
      </c>
      <c r="R14" s="97">
        <v>16001852</v>
      </c>
      <c r="S14" s="97">
        <v>122469013</v>
      </c>
      <c r="T14" s="97">
        <v>76061429</v>
      </c>
      <c r="U14" s="97">
        <v>240618774</v>
      </c>
      <c r="V14" s="97">
        <v>47382661</v>
      </c>
      <c r="W14" s="97">
        <v>42884651</v>
      </c>
      <c r="X14" s="97">
        <v>180804062</v>
      </c>
      <c r="Y14" s="97">
        <v>115965524</v>
      </c>
      <c r="Z14" s="97">
        <v>0</v>
      </c>
      <c r="AB14" s="2">
        <v>1007</v>
      </c>
      <c r="AC14" s="97">
        <v>256618604</v>
      </c>
      <c r="AD14" s="97">
        <v>53912431</v>
      </c>
      <c r="AE14" s="97">
        <v>202706173</v>
      </c>
      <c r="AF14" s="97">
        <v>13467647</v>
      </c>
      <c r="AG14" s="97">
        <v>122251929</v>
      </c>
      <c r="AH14" s="97">
        <v>80454244</v>
      </c>
      <c r="AI14" s="97">
        <v>256618604</v>
      </c>
      <c r="AJ14" s="97">
        <v>48357738</v>
      </c>
      <c r="AK14" s="97">
        <v>207874153</v>
      </c>
      <c r="AL14" s="97">
        <v>122745543</v>
      </c>
      <c r="AM14" s="97" t="s">
        <v>189</v>
      </c>
      <c r="AN14" s="2">
        <v>1007</v>
      </c>
      <c r="AO14" s="97">
        <v>234004687</v>
      </c>
      <c r="AP14" s="97">
        <v>64629752</v>
      </c>
      <c r="AQ14" s="97">
        <v>169222236</v>
      </c>
      <c r="AR14" s="97">
        <v>13245449</v>
      </c>
      <c r="AS14" s="97">
        <v>105686363</v>
      </c>
      <c r="AT14" s="97">
        <v>63535872</v>
      </c>
      <c r="AU14" s="97">
        <v>234004688</v>
      </c>
      <c r="AV14" s="97">
        <v>40274198</v>
      </c>
      <c r="AW14" s="97">
        <v>183539649</v>
      </c>
      <c r="AX14" s="97">
        <v>94266037</v>
      </c>
      <c r="AY14" s="97" t="s">
        <v>189</v>
      </c>
      <c r="AZ14" s="2">
        <v>1007</v>
      </c>
      <c r="BA14" s="98">
        <v>258329882</v>
      </c>
      <c r="BB14" s="2">
        <v>32036960</v>
      </c>
      <c r="BC14" s="2">
        <v>226292922</v>
      </c>
      <c r="BD14" s="2">
        <v>12461354</v>
      </c>
      <c r="BE14" s="2">
        <v>116663126</v>
      </c>
      <c r="BF14" s="2">
        <v>109629796</v>
      </c>
      <c r="BG14" s="2">
        <v>258329882</v>
      </c>
      <c r="BH14" s="2">
        <v>77913319</v>
      </c>
      <c r="BI14" s="2">
        <v>165681722</v>
      </c>
      <c r="BJ14" s="2">
        <v>86418195</v>
      </c>
      <c r="BK14" s="2" t="s">
        <v>189</v>
      </c>
      <c r="BL14" s="2">
        <v>1007</v>
      </c>
      <c r="BM14" s="2">
        <v>206923362</v>
      </c>
      <c r="BN14" s="2">
        <v>27221454</v>
      </c>
      <c r="BO14" s="2">
        <v>179701908</v>
      </c>
      <c r="BP14" s="2">
        <v>12420959</v>
      </c>
      <c r="BQ14" s="2">
        <v>94800454</v>
      </c>
      <c r="BR14" s="2">
        <v>84901454</v>
      </c>
      <c r="BS14" s="2">
        <v>206923362</v>
      </c>
      <c r="BT14" s="2">
        <v>53986767</v>
      </c>
      <c r="BU14" s="2">
        <v>128578288</v>
      </c>
      <c r="BV14" s="2">
        <v>79366189</v>
      </c>
      <c r="BW14" s="2" t="s">
        <v>189</v>
      </c>
      <c r="BX14" s="2">
        <v>1007</v>
      </c>
      <c r="BY14" s="2">
        <v>201985092</v>
      </c>
      <c r="BZ14" s="2">
        <v>21759889</v>
      </c>
      <c r="CA14" s="2">
        <v>180225203</v>
      </c>
      <c r="CB14" s="2">
        <v>8256602</v>
      </c>
      <c r="CC14" s="2">
        <v>90624649</v>
      </c>
      <c r="CD14" s="2">
        <v>89600554</v>
      </c>
      <c r="CE14" s="2">
        <v>201985092</v>
      </c>
      <c r="CF14" s="2">
        <v>65319009</v>
      </c>
      <c r="CG14" s="2">
        <v>120505359</v>
      </c>
      <c r="CH14" s="2">
        <v>83050451</v>
      </c>
      <c r="CI14" s="2" t="s">
        <v>189</v>
      </c>
      <c r="CJ14" s="2">
        <v>1007</v>
      </c>
      <c r="CK14" s="97">
        <v>183595240</v>
      </c>
      <c r="CL14" s="97">
        <v>18994814</v>
      </c>
      <c r="CM14" s="97">
        <v>156276426</v>
      </c>
      <c r="CN14" s="2">
        <v>7779789</v>
      </c>
      <c r="CO14" s="100">
        <v>79645000</v>
      </c>
      <c r="CP14" s="97">
        <v>76631426</v>
      </c>
      <c r="CQ14" s="97">
        <v>183595240</v>
      </c>
      <c r="CR14" s="97">
        <v>48175940</v>
      </c>
      <c r="CS14" s="97">
        <v>124613406</v>
      </c>
      <c r="CT14" s="2">
        <v>81789772</v>
      </c>
      <c r="CU14" s="2" t="s">
        <v>189</v>
      </c>
    </row>
    <row r="15" spans="1:99" x14ac:dyDescent="0.25">
      <c r="A15" s="2">
        <v>1008</v>
      </c>
      <c r="B15" s="2">
        <v>173723388</v>
      </c>
      <c r="C15" s="2">
        <v>9634756</v>
      </c>
      <c r="D15" s="2">
        <v>156618632</v>
      </c>
      <c r="E15" s="2">
        <v>2001167</v>
      </c>
      <c r="F15" s="2">
        <v>134123703</v>
      </c>
      <c r="G15" s="2">
        <v>22494929</v>
      </c>
      <c r="H15" s="2">
        <v>173723388</v>
      </c>
      <c r="I15" s="2">
        <v>41440219</v>
      </c>
      <c r="J15" s="2">
        <v>37976152</v>
      </c>
      <c r="K15" s="2">
        <v>119941968</v>
      </c>
      <c r="L15" s="2">
        <v>65558135</v>
      </c>
      <c r="N15" s="2">
        <v>1008</v>
      </c>
      <c r="O15" s="97">
        <v>174557641</v>
      </c>
      <c r="P15" s="97">
        <v>8537371</v>
      </c>
      <c r="Q15" s="97">
        <v>146677254</v>
      </c>
      <c r="R15" s="97">
        <v>1688259</v>
      </c>
      <c r="S15" s="97">
        <v>127329660</v>
      </c>
      <c r="T15" s="97">
        <v>19347594</v>
      </c>
      <c r="U15" s="97">
        <v>174557641</v>
      </c>
      <c r="V15" s="97">
        <v>59453180</v>
      </c>
      <c r="W15" s="97">
        <v>38816123</v>
      </c>
      <c r="X15" s="97">
        <v>115104461</v>
      </c>
      <c r="Y15" s="97">
        <v>61101666</v>
      </c>
      <c r="Z15" s="97">
        <v>0</v>
      </c>
      <c r="AB15" s="2">
        <v>1008</v>
      </c>
      <c r="AC15" s="97">
        <v>153474078</v>
      </c>
      <c r="AD15" s="97">
        <v>6291128</v>
      </c>
      <c r="AE15" s="97">
        <v>147156298</v>
      </c>
      <c r="AF15" s="97">
        <v>1345979</v>
      </c>
      <c r="AG15" s="97">
        <v>126541976</v>
      </c>
      <c r="AH15" s="97">
        <v>20614322</v>
      </c>
      <c r="AI15" s="97">
        <v>153474078</v>
      </c>
      <c r="AJ15" s="97">
        <v>20910649</v>
      </c>
      <c r="AK15" s="97">
        <v>102494540</v>
      </c>
      <c r="AL15" s="97">
        <v>52439095</v>
      </c>
      <c r="AM15" s="97" t="s">
        <v>189</v>
      </c>
      <c r="AN15" s="2">
        <v>1008</v>
      </c>
      <c r="AO15" s="97">
        <v>113734857</v>
      </c>
      <c r="AP15" s="97">
        <v>9922733</v>
      </c>
      <c r="AQ15" s="97">
        <v>103812123</v>
      </c>
      <c r="AR15" s="97">
        <v>1229734</v>
      </c>
      <c r="AS15" s="97">
        <v>88795170</v>
      </c>
      <c r="AT15" s="97">
        <v>15020654</v>
      </c>
      <c r="AU15" s="97">
        <v>113734856</v>
      </c>
      <c r="AV15" s="97">
        <v>20923514</v>
      </c>
      <c r="AW15" s="97">
        <v>91453548</v>
      </c>
      <c r="AX15" s="97">
        <v>54737918</v>
      </c>
      <c r="AY15" s="97" t="s">
        <v>189</v>
      </c>
      <c r="AZ15" s="2">
        <v>1008</v>
      </c>
      <c r="BA15" s="98">
        <v>145582821</v>
      </c>
      <c r="BB15" s="2">
        <v>5220997</v>
      </c>
      <c r="BC15" s="2">
        <v>132861341</v>
      </c>
      <c r="BD15" s="2">
        <v>1130726</v>
      </c>
      <c r="BE15" s="2">
        <v>105499209</v>
      </c>
      <c r="BF15" s="2">
        <v>27362132</v>
      </c>
      <c r="BG15" s="2">
        <v>145582821</v>
      </c>
      <c r="BH15" s="2">
        <v>48648096</v>
      </c>
      <c r="BI15" s="2">
        <v>96934725</v>
      </c>
      <c r="BJ15" s="2">
        <v>52669855</v>
      </c>
      <c r="BK15" s="2" t="s">
        <v>189</v>
      </c>
      <c r="BL15" s="2">
        <v>1008</v>
      </c>
      <c r="BM15" s="2">
        <v>125486168</v>
      </c>
      <c r="BN15" s="2">
        <v>4779795</v>
      </c>
      <c r="BO15" s="2">
        <v>120706373</v>
      </c>
      <c r="BP15" s="2">
        <v>1570501</v>
      </c>
      <c r="BQ15" s="2">
        <v>83266181</v>
      </c>
      <c r="BR15" s="2">
        <v>37440192</v>
      </c>
      <c r="BS15" s="2">
        <v>125486168</v>
      </c>
      <c r="BT15" s="2">
        <v>40138929</v>
      </c>
      <c r="BU15" s="2">
        <v>76846765</v>
      </c>
      <c r="BV15" s="2">
        <v>40856344</v>
      </c>
      <c r="BW15" s="2" t="s">
        <v>189</v>
      </c>
      <c r="BX15" s="2">
        <v>1008</v>
      </c>
      <c r="BY15" s="2">
        <v>117927154</v>
      </c>
      <c r="BZ15" s="2">
        <v>4472998</v>
      </c>
      <c r="CA15" s="2">
        <v>113454156</v>
      </c>
      <c r="CB15" s="2">
        <v>1299543</v>
      </c>
      <c r="CC15" s="2">
        <v>75064255</v>
      </c>
      <c r="CD15" s="2">
        <v>38389901</v>
      </c>
      <c r="CE15" s="2">
        <v>117927154</v>
      </c>
      <c r="CF15" s="2">
        <v>44777184</v>
      </c>
      <c r="CG15" s="2">
        <v>69130777</v>
      </c>
      <c r="CH15" s="2">
        <v>38679713</v>
      </c>
      <c r="CI15" s="2" t="s">
        <v>189</v>
      </c>
      <c r="CJ15" s="2">
        <v>1008</v>
      </c>
      <c r="CK15" s="97">
        <v>101257782</v>
      </c>
      <c r="CL15" s="97">
        <v>3997580</v>
      </c>
      <c r="CM15" s="97">
        <v>96696490</v>
      </c>
      <c r="CN15" s="2">
        <v>1067529</v>
      </c>
      <c r="CO15" s="100">
        <v>72398000</v>
      </c>
      <c r="CP15" s="97">
        <v>24298490</v>
      </c>
      <c r="CQ15" s="97">
        <v>101257782</v>
      </c>
      <c r="CR15" s="97">
        <v>28543261</v>
      </c>
      <c r="CS15" s="97">
        <v>70698612</v>
      </c>
      <c r="CT15" s="2">
        <v>41023229</v>
      </c>
      <c r="CU15" s="2" t="s">
        <v>189</v>
      </c>
    </row>
    <row r="16" spans="1:99" x14ac:dyDescent="0.25">
      <c r="A16" s="2">
        <v>1009</v>
      </c>
      <c r="B16" s="2">
        <v>153148523</v>
      </c>
      <c r="C16" s="2">
        <v>11512921</v>
      </c>
      <c r="D16" s="2">
        <v>141364740</v>
      </c>
      <c r="E16" s="2">
        <v>4379757</v>
      </c>
      <c r="F16" s="2">
        <v>109862267</v>
      </c>
      <c r="G16" s="2">
        <v>31502473</v>
      </c>
      <c r="H16" s="2">
        <v>153148523</v>
      </c>
      <c r="I16" s="2">
        <v>16456414</v>
      </c>
      <c r="J16" s="2">
        <v>14895819</v>
      </c>
      <c r="K16" s="2">
        <v>117091027</v>
      </c>
      <c r="L16" s="2">
        <v>39449831</v>
      </c>
      <c r="N16" s="2">
        <v>1009</v>
      </c>
      <c r="O16" s="97">
        <v>127470707</v>
      </c>
      <c r="P16" s="97">
        <v>9949090</v>
      </c>
      <c r="Q16" s="97">
        <v>117521617</v>
      </c>
      <c r="R16" s="97">
        <v>3955766</v>
      </c>
      <c r="S16" s="97">
        <v>81534809</v>
      </c>
      <c r="T16" s="97">
        <v>35986808</v>
      </c>
      <c r="U16" s="97">
        <v>127470707</v>
      </c>
      <c r="V16" s="97">
        <v>26884944</v>
      </c>
      <c r="W16" s="97">
        <v>26042900</v>
      </c>
      <c r="X16" s="97">
        <v>98401963</v>
      </c>
      <c r="Y16" s="97">
        <v>38932888</v>
      </c>
      <c r="Z16" s="97">
        <v>0</v>
      </c>
      <c r="AB16" s="2">
        <v>1009</v>
      </c>
      <c r="AC16" s="97">
        <v>126948709</v>
      </c>
      <c r="AD16" s="97">
        <v>12258792</v>
      </c>
      <c r="AE16" s="97">
        <v>114689917</v>
      </c>
      <c r="AF16" s="97">
        <v>3871949</v>
      </c>
      <c r="AG16" s="97">
        <v>73220800</v>
      </c>
      <c r="AH16" s="97">
        <v>41469117</v>
      </c>
      <c r="AI16" s="97">
        <v>126948709</v>
      </c>
      <c r="AJ16" s="97">
        <v>30983223</v>
      </c>
      <c r="AK16" s="97">
        <v>88825640</v>
      </c>
      <c r="AL16" s="97">
        <v>39035057</v>
      </c>
      <c r="AM16" s="97" t="s">
        <v>189</v>
      </c>
      <c r="AN16" s="2">
        <v>1009</v>
      </c>
      <c r="AO16" s="97">
        <v>113537326</v>
      </c>
      <c r="AP16" s="97">
        <v>11425115</v>
      </c>
      <c r="AQ16" s="97">
        <v>102112211</v>
      </c>
      <c r="AR16" s="97">
        <v>3411460</v>
      </c>
      <c r="AS16" s="97">
        <v>73763483</v>
      </c>
      <c r="AT16" s="97">
        <v>28348728</v>
      </c>
      <c r="AU16" s="97">
        <v>113537326</v>
      </c>
      <c r="AV16" s="97">
        <v>18278093</v>
      </c>
      <c r="AW16" s="97">
        <v>88524991</v>
      </c>
      <c r="AX16" s="97">
        <v>41234797</v>
      </c>
      <c r="AY16" s="97" t="s">
        <v>189</v>
      </c>
      <c r="AZ16" s="2">
        <v>1009</v>
      </c>
      <c r="BA16" s="98">
        <v>127264830</v>
      </c>
      <c r="BB16" s="2">
        <v>10750204</v>
      </c>
      <c r="BC16" s="2">
        <v>116514626</v>
      </c>
      <c r="BD16" s="2">
        <v>2734127</v>
      </c>
      <c r="BE16" s="2">
        <v>74829460</v>
      </c>
      <c r="BF16" s="2">
        <v>41685166</v>
      </c>
      <c r="BG16" s="2">
        <v>127264830</v>
      </c>
      <c r="BH16" s="2">
        <v>30556904</v>
      </c>
      <c r="BI16" s="2">
        <v>87293279</v>
      </c>
      <c r="BJ16" s="2">
        <v>43256342</v>
      </c>
      <c r="BK16" s="2" t="s">
        <v>189</v>
      </c>
      <c r="BL16" s="2">
        <v>1009</v>
      </c>
      <c r="BM16" s="2">
        <v>113466581</v>
      </c>
      <c r="BN16" s="2">
        <v>9195743</v>
      </c>
      <c r="BO16" s="2">
        <v>104270838</v>
      </c>
      <c r="BP16" s="2">
        <v>2539132</v>
      </c>
      <c r="BQ16" s="2">
        <v>70359828</v>
      </c>
      <c r="BR16" s="2">
        <v>33911010</v>
      </c>
      <c r="BS16" s="2">
        <v>113466581</v>
      </c>
      <c r="BT16" s="2">
        <v>15429503</v>
      </c>
      <c r="BU16" s="2">
        <v>90332504</v>
      </c>
      <c r="BV16" s="2">
        <v>45074400</v>
      </c>
      <c r="BW16" s="2" t="s">
        <v>189</v>
      </c>
      <c r="BX16" s="2">
        <v>1009</v>
      </c>
      <c r="BY16" s="2">
        <v>147531019</v>
      </c>
      <c r="BZ16" s="2">
        <v>7540558</v>
      </c>
      <c r="CA16" s="2">
        <v>139990461</v>
      </c>
      <c r="CB16" s="2">
        <v>2310619</v>
      </c>
      <c r="CC16" s="2">
        <v>69248216</v>
      </c>
      <c r="CD16" s="2">
        <v>70742245</v>
      </c>
      <c r="CE16" s="2">
        <v>147531019</v>
      </c>
      <c r="CF16" s="2">
        <v>63602014</v>
      </c>
      <c r="CG16" s="2">
        <v>79247593</v>
      </c>
      <c r="CH16" s="2">
        <v>31164149</v>
      </c>
      <c r="CI16" s="2" t="s">
        <v>189</v>
      </c>
      <c r="CJ16" s="2">
        <v>1009</v>
      </c>
      <c r="CK16" s="97">
        <v>92598376</v>
      </c>
      <c r="CL16" s="97">
        <v>5521143</v>
      </c>
      <c r="CM16" s="97">
        <v>83894233</v>
      </c>
      <c r="CN16" s="2">
        <v>2385496</v>
      </c>
      <c r="CO16" s="100">
        <v>60811000</v>
      </c>
      <c r="CP16" s="97">
        <v>23083233</v>
      </c>
      <c r="CQ16" s="97">
        <v>92598376</v>
      </c>
      <c r="CR16" s="97">
        <v>21549120</v>
      </c>
      <c r="CS16" s="97">
        <v>67344865</v>
      </c>
      <c r="CT16" s="2">
        <v>29014609</v>
      </c>
      <c r="CU16" s="2" t="s">
        <v>189</v>
      </c>
    </row>
    <row r="17" spans="1:99" x14ac:dyDescent="0.25">
      <c r="A17" s="2">
        <v>1010</v>
      </c>
      <c r="B17" s="2">
        <v>205174227</v>
      </c>
      <c r="C17" s="2">
        <v>19311109</v>
      </c>
      <c r="D17" s="2">
        <v>185863118</v>
      </c>
      <c r="E17" s="2">
        <v>4744765</v>
      </c>
      <c r="F17" s="2">
        <v>153768660</v>
      </c>
      <c r="G17" s="2">
        <v>32094458</v>
      </c>
      <c r="H17" s="2">
        <v>205174227</v>
      </c>
      <c r="I17" s="2">
        <v>54302469</v>
      </c>
      <c r="J17" s="2">
        <v>52387454</v>
      </c>
      <c r="K17" s="2">
        <v>145280837</v>
      </c>
      <c r="L17" s="2">
        <v>75368321</v>
      </c>
      <c r="N17" s="2">
        <v>1010</v>
      </c>
      <c r="O17" s="97">
        <v>160929347</v>
      </c>
      <c r="P17" s="97">
        <v>15673576</v>
      </c>
      <c r="Q17" s="97">
        <v>145255771</v>
      </c>
      <c r="R17" s="97">
        <v>4037294</v>
      </c>
      <c r="S17" s="97">
        <v>107417152</v>
      </c>
      <c r="T17" s="97">
        <v>37838619</v>
      </c>
      <c r="U17" s="97">
        <v>160929347</v>
      </c>
      <c r="V17" s="97">
        <v>35720719</v>
      </c>
      <c r="W17" s="97">
        <v>34977811</v>
      </c>
      <c r="X17" s="97">
        <v>118915738</v>
      </c>
      <c r="Y17" s="97">
        <v>66928457</v>
      </c>
      <c r="Z17" s="97">
        <v>0</v>
      </c>
      <c r="AB17" s="2">
        <v>1010</v>
      </c>
      <c r="AC17" s="97">
        <v>148653689</v>
      </c>
      <c r="AD17" s="97">
        <v>12626868</v>
      </c>
      <c r="AE17" s="97">
        <v>133160092</v>
      </c>
      <c r="AF17" s="97">
        <v>2755924</v>
      </c>
      <c r="AG17" s="97">
        <v>91844933</v>
      </c>
      <c r="AH17" s="97">
        <v>41315159</v>
      </c>
      <c r="AI17" s="97">
        <v>148653689</v>
      </c>
      <c r="AJ17" s="97">
        <v>39282815</v>
      </c>
      <c r="AK17" s="97">
        <v>109370874</v>
      </c>
      <c r="AL17" s="97">
        <v>56655220</v>
      </c>
      <c r="AM17" s="97" t="s">
        <v>189</v>
      </c>
      <c r="AN17" s="2">
        <v>1010</v>
      </c>
      <c r="AO17" s="97">
        <v>149256364</v>
      </c>
      <c r="AP17" s="97">
        <v>12457022</v>
      </c>
      <c r="AQ17" s="97">
        <v>132907254</v>
      </c>
      <c r="AR17" s="97">
        <v>4253102</v>
      </c>
      <c r="AS17" s="97">
        <v>103755358</v>
      </c>
      <c r="AT17" s="97">
        <v>29151896</v>
      </c>
      <c r="AU17" s="97">
        <v>149256364</v>
      </c>
      <c r="AV17" s="97">
        <v>47191537</v>
      </c>
      <c r="AW17" s="97">
        <v>102064827</v>
      </c>
      <c r="AX17" s="97">
        <v>51086191</v>
      </c>
      <c r="AY17" s="97" t="s">
        <v>189</v>
      </c>
      <c r="AZ17" s="2">
        <v>1010</v>
      </c>
      <c r="BA17" s="98">
        <v>151039557</v>
      </c>
      <c r="BB17" s="2">
        <v>17217815</v>
      </c>
      <c r="BC17" s="2">
        <v>133821742</v>
      </c>
      <c r="BD17" s="2">
        <v>2945901</v>
      </c>
      <c r="BE17" s="2">
        <v>78202087</v>
      </c>
      <c r="BF17" s="2">
        <v>55619655</v>
      </c>
      <c r="BG17" s="2">
        <v>151039557</v>
      </c>
      <c r="BH17" s="2">
        <v>53220014</v>
      </c>
      <c r="BI17" s="2">
        <v>93946003</v>
      </c>
      <c r="BJ17" s="2">
        <v>46377263</v>
      </c>
      <c r="BK17" s="2" t="s">
        <v>189</v>
      </c>
      <c r="BL17" s="2">
        <v>1010</v>
      </c>
      <c r="BM17" s="2">
        <v>106943988</v>
      </c>
      <c r="BN17" s="2">
        <v>9418823</v>
      </c>
      <c r="BO17" s="2">
        <v>97525165</v>
      </c>
      <c r="BP17" s="2">
        <v>2958077</v>
      </c>
      <c r="BQ17" s="2">
        <v>72236544</v>
      </c>
      <c r="BR17" s="2">
        <v>25288621</v>
      </c>
      <c r="BS17" s="2">
        <v>106943988</v>
      </c>
      <c r="BT17" s="2">
        <v>20007987</v>
      </c>
      <c r="BU17" s="2">
        <v>83012392</v>
      </c>
      <c r="BV17" s="2">
        <v>43565697</v>
      </c>
      <c r="BW17" s="2" t="s">
        <v>189</v>
      </c>
      <c r="BX17" s="2">
        <v>1010</v>
      </c>
      <c r="BY17" s="2">
        <v>104057709</v>
      </c>
      <c r="BZ17" s="2">
        <v>5954956</v>
      </c>
      <c r="CA17" s="2">
        <v>98102753</v>
      </c>
      <c r="CB17" s="2">
        <v>1100640</v>
      </c>
      <c r="CC17" s="2">
        <v>76082888</v>
      </c>
      <c r="CD17" s="2">
        <v>22019865</v>
      </c>
      <c r="CE17" s="2">
        <v>104057709</v>
      </c>
      <c r="CF17" s="2">
        <v>18515174</v>
      </c>
      <c r="CG17" s="2">
        <v>81956574</v>
      </c>
      <c r="CH17" s="2">
        <v>40401213</v>
      </c>
      <c r="CI17" s="2" t="s">
        <v>189</v>
      </c>
      <c r="CJ17" s="2">
        <v>1010</v>
      </c>
      <c r="CK17" s="97">
        <v>90476525</v>
      </c>
      <c r="CL17" s="97">
        <v>6917322</v>
      </c>
      <c r="CM17" s="97">
        <v>80740817</v>
      </c>
      <c r="CN17" s="2">
        <v>1003500</v>
      </c>
      <c r="CO17" s="100">
        <v>61001489</v>
      </c>
      <c r="CP17" s="97">
        <v>19739328</v>
      </c>
      <c r="CQ17" s="97">
        <v>90476525</v>
      </c>
      <c r="CR17" s="97">
        <v>20125959</v>
      </c>
      <c r="CS17" s="97">
        <v>70164555</v>
      </c>
      <c r="CT17" s="2">
        <v>38023568</v>
      </c>
      <c r="CU17" s="2" t="s">
        <v>189</v>
      </c>
    </row>
    <row r="18" spans="1:99" x14ac:dyDescent="0.25">
      <c r="A18" s="2">
        <v>1011</v>
      </c>
      <c r="B18" s="2">
        <v>310202741</v>
      </c>
      <c r="C18" s="2">
        <v>97944195</v>
      </c>
      <c r="D18" s="2">
        <v>212258546</v>
      </c>
      <c r="E18" s="2">
        <v>38651153</v>
      </c>
      <c r="F18" s="2">
        <v>142349863</v>
      </c>
      <c r="G18" s="2">
        <v>69908683</v>
      </c>
      <c r="H18" s="2">
        <v>310202741</v>
      </c>
      <c r="I18" s="2">
        <v>47955889</v>
      </c>
      <c r="J18" s="2">
        <v>26042114</v>
      </c>
      <c r="K18" s="2">
        <v>246819937</v>
      </c>
      <c r="L18" s="2">
        <v>135979819</v>
      </c>
      <c r="N18" s="2">
        <v>1011</v>
      </c>
      <c r="O18" s="97">
        <v>267712749</v>
      </c>
      <c r="P18" s="97">
        <v>86919610</v>
      </c>
      <c r="Q18" s="97">
        <v>180793139</v>
      </c>
      <c r="R18" s="97">
        <v>37324893</v>
      </c>
      <c r="S18" s="97">
        <v>116919486</v>
      </c>
      <c r="T18" s="97">
        <v>63873653</v>
      </c>
      <c r="U18" s="97">
        <v>267712749</v>
      </c>
      <c r="V18" s="97">
        <v>32687375</v>
      </c>
      <c r="W18" s="97">
        <v>29256237</v>
      </c>
      <c r="X18" s="97">
        <v>219015605</v>
      </c>
      <c r="Y18" s="97">
        <v>127617268</v>
      </c>
      <c r="Z18" s="97">
        <v>0</v>
      </c>
      <c r="AB18" s="2">
        <v>1011</v>
      </c>
      <c r="AC18" s="97">
        <v>261208721</v>
      </c>
      <c r="AD18" s="97">
        <v>73526203</v>
      </c>
      <c r="AE18" s="97">
        <v>185843303</v>
      </c>
      <c r="AF18" s="97">
        <v>22733837</v>
      </c>
      <c r="AG18" s="97">
        <v>112949433</v>
      </c>
      <c r="AH18" s="97">
        <v>72893870</v>
      </c>
      <c r="AI18" s="97">
        <v>261208721</v>
      </c>
      <c r="AJ18" s="97">
        <v>29227506</v>
      </c>
      <c r="AK18" s="97">
        <v>218140349</v>
      </c>
      <c r="AL18" s="97">
        <v>118517716</v>
      </c>
      <c r="AM18" s="97" t="s">
        <v>189</v>
      </c>
      <c r="AN18" s="2">
        <v>1011</v>
      </c>
      <c r="AO18" s="97">
        <v>257815627</v>
      </c>
      <c r="AP18" s="97">
        <v>84665268</v>
      </c>
      <c r="AQ18" s="97">
        <v>173150359</v>
      </c>
      <c r="AR18" s="97">
        <v>23058684</v>
      </c>
      <c r="AS18" s="97">
        <v>119362708</v>
      </c>
      <c r="AT18" s="97">
        <v>53787651</v>
      </c>
      <c r="AU18" s="97">
        <v>257815627</v>
      </c>
      <c r="AV18" s="97">
        <v>19532441</v>
      </c>
      <c r="AW18" s="97">
        <v>221638721</v>
      </c>
      <c r="AX18" s="97">
        <v>108308726</v>
      </c>
      <c r="AY18" s="97" t="s">
        <v>189</v>
      </c>
      <c r="AZ18" s="2">
        <v>1011</v>
      </c>
      <c r="BA18" s="98">
        <v>251109072</v>
      </c>
      <c r="BB18" s="2">
        <v>67178344</v>
      </c>
      <c r="BC18" s="2">
        <v>183930728</v>
      </c>
      <c r="BD18" s="2">
        <v>17030815</v>
      </c>
      <c r="BE18" s="2">
        <v>118394422</v>
      </c>
      <c r="BF18" s="2">
        <v>65536306</v>
      </c>
      <c r="BG18" s="2">
        <v>251109072</v>
      </c>
      <c r="BH18" s="2">
        <v>26418690</v>
      </c>
      <c r="BI18" s="2">
        <v>202634309</v>
      </c>
      <c r="BJ18" s="2">
        <v>103113522</v>
      </c>
      <c r="BK18" s="2" t="s">
        <v>189</v>
      </c>
      <c r="BL18" s="2">
        <v>1011</v>
      </c>
      <c r="BM18" s="2">
        <v>249485549</v>
      </c>
      <c r="BN18" s="2">
        <v>78877405</v>
      </c>
      <c r="BO18" s="2">
        <v>170608144</v>
      </c>
      <c r="BP18" s="2">
        <v>20827724</v>
      </c>
      <c r="BQ18" s="2">
        <v>94411339</v>
      </c>
      <c r="BR18" s="2">
        <v>76196805</v>
      </c>
      <c r="BS18" s="2">
        <v>249485549</v>
      </c>
      <c r="BT18" s="2">
        <v>50748695</v>
      </c>
      <c r="BU18" s="2">
        <v>184917409</v>
      </c>
      <c r="BV18" s="2">
        <v>95822371</v>
      </c>
      <c r="BW18" s="2" t="s">
        <v>189</v>
      </c>
      <c r="BX18" s="2">
        <v>1011</v>
      </c>
      <c r="BY18" s="2">
        <v>242797620</v>
      </c>
      <c r="BZ18" s="2">
        <v>44276321</v>
      </c>
      <c r="CA18" s="2">
        <v>198521299</v>
      </c>
      <c r="CB18" s="2">
        <v>14853139</v>
      </c>
      <c r="CC18" s="2">
        <v>95952260</v>
      </c>
      <c r="CD18" s="2">
        <v>102569039</v>
      </c>
      <c r="CE18" s="2">
        <v>242797620</v>
      </c>
      <c r="CF18" s="2">
        <v>59373771</v>
      </c>
      <c r="CG18" s="2">
        <v>150685691</v>
      </c>
      <c r="CH18" s="2">
        <v>85968563</v>
      </c>
      <c r="CI18" s="2" t="s">
        <v>189</v>
      </c>
      <c r="CJ18" s="2">
        <v>1011</v>
      </c>
      <c r="CK18" s="97">
        <v>286045304</v>
      </c>
      <c r="CL18" s="97">
        <v>36084968</v>
      </c>
      <c r="CM18" s="97">
        <v>124293586</v>
      </c>
      <c r="CN18" s="2">
        <v>17384260</v>
      </c>
      <c r="CO18" s="100">
        <v>78581688</v>
      </c>
      <c r="CP18" s="97">
        <v>45711898</v>
      </c>
      <c r="CQ18" s="97">
        <v>286045304</v>
      </c>
      <c r="CR18" s="97">
        <v>139452102</v>
      </c>
      <c r="CS18" s="97">
        <v>145517103</v>
      </c>
      <c r="CT18" s="2">
        <v>79974248</v>
      </c>
      <c r="CU18" s="2" t="s">
        <v>189</v>
      </c>
    </row>
    <row r="19" spans="1:99" x14ac:dyDescent="0.25">
      <c r="A19" s="2">
        <v>2001</v>
      </c>
      <c r="B19" s="2">
        <v>2417866508</v>
      </c>
      <c r="C19" s="2">
        <v>1094711036</v>
      </c>
      <c r="D19" s="2">
        <v>1323155472</v>
      </c>
      <c r="E19" s="2">
        <v>603275541</v>
      </c>
      <c r="F19" s="2">
        <v>817007802</v>
      </c>
      <c r="G19" s="2">
        <v>506147670</v>
      </c>
      <c r="H19" s="2">
        <v>2417866508</v>
      </c>
      <c r="I19" s="2">
        <v>135767873</v>
      </c>
      <c r="J19" s="2">
        <v>126665078</v>
      </c>
      <c r="K19" s="2">
        <v>2112670748</v>
      </c>
      <c r="L19" s="2">
        <v>1535316797</v>
      </c>
      <c r="N19" s="2">
        <v>2001</v>
      </c>
      <c r="O19" s="97">
        <v>2185600664</v>
      </c>
      <c r="P19" s="97">
        <v>784154029</v>
      </c>
      <c r="Q19" s="97">
        <v>1121158529</v>
      </c>
      <c r="R19" s="97">
        <v>392182864</v>
      </c>
      <c r="S19" s="97">
        <v>653216486</v>
      </c>
      <c r="T19" s="97">
        <v>467942043</v>
      </c>
      <c r="U19" s="97">
        <v>2185600664</v>
      </c>
      <c r="V19" s="97">
        <v>144000346</v>
      </c>
      <c r="W19" s="97">
        <v>139181484</v>
      </c>
      <c r="X19" s="97">
        <v>1957930268</v>
      </c>
      <c r="Y19" s="97">
        <v>1413676877</v>
      </c>
      <c r="Z19" s="97">
        <v>0</v>
      </c>
      <c r="AB19" s="2">
        <v>2001</v>
      </c>
      <c r="AC19" s="97">
        <v>2132885763</v>
      </c>
      <c r="AD19" s="97">
        <v>605006780</v>
      </c>
      <c r="AE19" s="97">
        <v>1276275099</v>
      </c>
      <c r="AF19" s="97">
        <v>340343288</v>
      </c>
      <c r="AG19" s="97">
        <v>649088547</v>
      </c>
      <c r="AH19" s="97">
        <v>627186552</v>
      </c>
      <c r="AI19" s="97">
        <v>2132885763</v>
      </c>
      <c r="AJ19" s="97">
        <v>272503014</v>
      </c>
      <c r="AK19" s="97">
        <v>1773730054</v>
      </c>
      <c r="AL19" s="97">
        <v>1305247446</v>
      </c>
      <c r="AM19" s="97" t="s">
        <v>189</v>
      </c>
      <c r="AN19" s="2">
        <v>2001</v>
      </c>
      <c r="AO19" s="97">
        <v>1814263620</v>
      </c>
      <c r="AP19" s="97">
        <v>669754346</v>
      </c>
      <c r="AQ19" s="97">
        <v>1143584845</v>
      </c>
      <c r="AR19" s="97">
        <v>375957159</v>
      </c>
      <c r="AS19" s="97">
        <v>560929436</v>
      </c>
      <c r="AT19" s="97">
        <v>582655409</v>
      </c>
      <c r="AU19" s="97">
        <v>1814263622</v>
      </c>
      <c r="AV19" s="97">
        <v>57252088</v>
      </c>
      <c r="AW19" s="97">
        <v>1620377346</v>
      </c>
      <c r="AX19" s="97">
        <v>1260030315</v>
      </c>
      <c r="AY19" s="97" t="s">
        <v>189</v>
      </c>
      <c r="AZ19" s="2">
        <v>2001</v>
      </c>
      <c r="BA19" s="98">
        <v>1900606571</v>
      </c>
      <c r="BB19" s="2">
        <v>658159297</v>
      </c>
      <c r="BC19" s="2">
        <v>1063379087</v>
      </c>
      <c r="BD19" s="2">
        <v>347554270</v>
      </c>
      <c r="BE19" s="2">
        <v>594056611</v>
      </c>
      <c r="BF19" s="2">
        <v>469322476</v>
      </c>
      <c r="BG19" s="2">
        <v>1900606571</v>
      </c>
      <c r="BH19" s="2">
        <v>128777356</v>
      </c>
      <c r="BI19" s="2">
        <v>1635165427</v>
      </c>
      <c r="BJ19" s="2">
        <v>1196613296</v>
      </c>
      <c r="BK19" s="2" t="s">
        <v>189</v>
      </c>
      <c r="BL19" s="2">
        <v>2001</v>
      </c>
      <c r="BM19" s="2">
        <v>1822273638</v>
      </c>
      <c r="BN19" s="2">
        <v>714836493</v>
      </c>
      <c r="BO19" s="2">
        <v>900130925</v>
      </c>
      <c r="BP19" s="2">
        <v>294216842</v>
      </c>
      <c r="BQ19" s="2">
        <v>467572385</v>
      </c>
      <c r="BR19" s="2">
        <v>432558540</v>
      </c>
      <c r="BS19" s="2">
        <v>1822273638</v>
      </c>
      <c r="BT19" s="2">
        <v>174939171</v>
      </c>
      <c r="BU19" s="2">
        <v>1547656137</v>
      </c>
      <c r="BV19" s="2">
        <v>1155122842</v>
      </c>
      <c r="BW19" s="2" t="s">
        <v>189</v>
      </c>
      <c r="BX19" s="2">
        <v>2001</v>
      </c>
      <c r="BY19" s="2">
        <v>1912589387</v>
      </c>
      <c r="BZ19" s="2">
        <v>497806598</v>
      </c>
      <c r="CA19" s="2">
        <v>952768352</v>
      </c>
      <c r="CB19" s="2">
        <v>316354031</v>
      </c>
      <c r="CC19" s="2">
        <v>559282094</v>
      </c>
      <c r="CD19" s="2">
        <v>393486258</v>
      </c>
      <c r="CE19" s="2">
        <v>1912589387</v>
      </c>
      <c r="CF19" s="2">
        <v>122519008</v>
      </c>
      <c r="CG19" s="2">
        <v>1668032000</v>
      </c>
      <c r="CH19" s="2">
        <v>1167248657</v>
      </c>
      <c r="CI19" s="2" t="s">
        <v>189</v>
      </c>
      <c r="CJ19" s="2">
        <v>2001</v>
      </c>
      <c r="CK19" s="97">
        <v>1652675878</v>
      </c>
      <c r="CL19" s="97">
        <v>435140026</v>
      </c>
      <c r="CM19" s="97">
        <v>860242290</v>
      </c>
      <c r="CN19" s="2">
        <v>246867751</v>
      </c>
      <c r="CO19" s="100">
        <v>450462644</v>
      </c>
      <c r="CP19" s="97">
        <v>409779646</v>
      </c>
      <c r="CQ19" s="97">
        <v>1652675878</v>
      </c>
      <c r="CR19" s="97">
        <v>183575522</v>
      </c>
      <c r="CS19" s="97">
        <v>1416572015</v>
      </c>
      <c r="CT19" s="2">
        <v>957855170</v>
      </c>
      <c r="CU19" s="2" t="s">
        <v>189</v>
      </c>
    </row>
    <row r="20" spans="1:99" x14ac:dyDescent="0.25">
      <c r="A20" s="2">
        <v>2002</v>
      </c>
      <c r="B20" s="2">
        <v>5465409935</v>
      </c>
      <c r="C20" s="2">
        <v>1981983132</v>
      </c>
      <c r="D20" s="2">
        <v>3478321255</v>
      </c>
      <c r="E20" s="2">
        <v>1235066485</v>
      </c>
      <c r="F20" s="2">
        <v>2346221044</v>
      </c>
      <c r="G20" s="2">
        <v>1132100211</v>
      </c>
      <c r="H20" s="2">
        <v>5465409935</v>
      </c>
      <c r="I20" s="2">
        <v>473114870</v>
      </c>
      <c r="J20" s="2">
        <v>311623024</v>
      </c>
      <c r="K20" s="2">
        <v>4227755256</v>
      </c>
      <c r="L20" s="2">
        <v>3028252123</v>
      </c>
      <c r="N20" s="2">
        <v>2002</v>
      </c>
      <c r="O20" s="97">
        <v>4793317721</v>
      </c>
      <c r="P20" s="97">
        <v>1730218112</v>
      </c>
      <c r="Q20" s="97">
        <v>3058667363</v>
      </c>
      <c r="R20" s="97">
        <v>1086682435</v>
      </c>
      <c r="S20" s="97">
        <v>1793721194</v>
      </c>
      <c r="T20" s="97">
        <v>1264946169</v>
      </c>
      <c r="U20" s="97">
        <v>4793317721</v>
      </c>
      <c r="V20" s="97">
        <v>301625599</v>
      </c>
      <c r="W20" s="97">
        <v>288611652</v>
      </c>
      <c r="X20" s="97">
        <v>4003730709</v>
      </c>
      <c r="Y20" s="97">
        <v>2966761764</v>
      </c>
      <c r="Z20" s="97">
        <v>0</v>
      </c>
      <c r="AB20" s="2">
        <v>2002</v>
      </c>
      <c r="AC20" s="97">
        <v>4303151367</v>
      </c>
      <c r="AD20" s="97">
        <v>1427471007</v>
      </c>
      <c r="AE20" s="97">
        <v>2869793122</v>
      </c>
      <c r="AF20" s="97">
        <v>931974443</v>
      </c>
      <c r="AG20" s="97">
        <v>1974671195</v>
      </c>
      <c r="AH20" s="97">
        <v>895121927</v>
      </c>
      <c r="AI20" s="97">
        <v>4303151367</v>
      </c>
      <c r="AJ20" s="97">
        <v>246883034</v>
      </c>
      <c r="AK20" s="97">
        <v>3735879065</v>
      </c>
      <c r="AL20" s="97">
        <v>2785816800</v>
      </c>
      <c r="AM20" s="97">
        <v>5000000</v>
      </c>
      <c r="AN20" s="2">
        <v>2002</v>
      </c>
      <c r="AO20" s="97">
        <v>4266459493</v>
      </c>
      <c r="AP20" s="97">
        <v>1619400489</v>
      </c>
      <c r="AQ20" s="97">
        <v>2640832407</v>
      </c>
      <c r="AR20" s="97">
        <v>936058590</v>
      </c>
      <c r="AS20" s="97">
        <v>1716804642</v>
      </c>
      <c r="AT20" s="97">
        <v>924027765</v>
      </c>
      <c r="AU20" s="97">
        <v>4266459493</v>
      </c>
      <c r="AV20" s="97">
        <v>411557498</v>
      </c>
      <c r="AW20" s="97">
        <v>3637551582</v>
      </c>
      <c r="AX20" s="97">
        <v>2689310420</v>
      </c>
      <c r="AY20" s="97" t="s">
        <v>189</v>
      </c>
      <c r="AZ20" s="2">
        <v>2002</v>
      </c>
      <c r="BA20" s="98">
        <v>4082339940</v>
      </c>
      <c r="BB20" s="2">
        <v>1481421570</v>
      </c>
      <c r="BC20" s="2">
        <v>2600918369</v>
      </c>
      <c r="BD20" s="2">
        <v>896200602</v>
      </c>
      <c r="BE20" s="2">
        <v>1693599255</v>
      </c>
      <c r="BF20" s="2">
        <v>852233790</v>
      </c>
      <c r="BG20" s="2">
        <v>4082339940</v>
      </c>
      <c r="BH20" s="2">
        <v>331626995</v>
      </c>
      <c r="BI20" s="2">
        <v>3287942793</v>
      </c>
      <c r="BJ20" s="2">
        <v>2471937935</v>
      </c>
      <c r="BK20" s="2" t="s">
        <v>189</v>
      </c>
      <c r="BL20" s="2">
        <v>2002</v>
      </c>
      <c r="BM20" s="2">
        <v>4048307566</v>
      </c>
      <c r="BN20" s="2">
        <v>1367058333</v>
      </c>
      <c r="BO20" s="2">
        <v>2681249233</v>
      </c>
      <c r="BP20" s="2">
        <v>827328101</v>
      </c>
      <c r="BQ20" s="2">
        <v>1605900799</v>
      </c>
      <c r="BR20" s="2">
        <v>1075348434</v>
      </c>
      <c r="BS20" s="2">
        <v>4048307566</v>
      </c>
      <c r="BT20" s="2">
        <v>215905376</v>
      </c>
      <c r="BU20" s="2">
        <v>3337411759</v>
      </c>
      <c r="BV20" s="2">
        <v>2617519239</v>
      </c>
      <c r="BW20" s="2" t="s">
        <v>189</v>
      </c>
      <c r="BX20" s="2">
        <v>2002</v>
      </c>
      <c r="BY20" s="2">
        <v>3863391440</v>
      </c>
      <c r="BZ20" s="2">
        <v>1557690097</v>
      </c>
      <c r="CA20" s="2">
        <v>2189648238</v>
      </c>
      <c r="CB20" s="2">
        <v>829690686</v>
      </c>
      <c r="CC20" s="2">
        <v>1289434024</v>
      </c>
      <c r="CD20" s="2">
        <v>900214214</v>
      </c>
      <c r="CE20" s="2">
        <v>3863391440</v>
      </c>
      <c r="CF20" s="2">
        <v>333155099</v>
      </c>
      <c r="CG20" s="2">
        <v>3409655010</v>
      </c>
      <c r="CH20" s="2">
        <v>2615143031</v>
      </c>
      <c r="CI20" s="2" t="s">
        <v>189</v>
      </c>
      <c r="CJ20" s="2">
        <v>2002</v>
      </c>
      <c r="CK20" s="97">
        <v>3615432791</v>
      </c>
      <c r="CL20" s="97">
        <v>1172758210</v>
      </c>
      <c r="CM20" s="97">
        <v>2081977327</v>
      </c>
      <c r="CN20" s="2">
        <v>574729200</v>
      </c>
      <c r="CO20" s="100">
        <v>1217131373</v>
      </c>
      <c r="CP20" s="97">
        <v>864845954</v>
      </c>
      <c r="CQ20" s="97">
        <v>3615432791</v>
      </c>
      <c r="CR20" s="97">
        <v>524425821</v>
      </c>
      <c r="CS20" s="97">
        <v>2985405091</v>
      </c>
      <c r="CT20" s="2">
        <v>2211564412</v>
      </c>
      <c r="CU20" s="2" t="s">
        <v>189</v>
      </c>
    </row>
    <row r="21" spans="1:99" x14ac:dyDescent="0.25">
      <c r="A21" s="2">
        <v>2003</v>
      </c>
      <c r="B21" s="2">
        <v>724346664</v>
      </c>
      <c r="C21" s="2">
        <v>194516714</v>
      </c>
      <c r="D21" s="2">
        <v>509829372</v>
      </c>
      <c r="E21" s="2">
        <v>102442155</v>
      </c>
      <c r="F21" s="2">
        <v>353936483</v>
      </c>
      <c r="G21" s="2">
        <v>155892889</v>
      </c>
      <c r="H21" s="2">
        <v>724346664</v>
      </c>
      <c r="I21" s="2">
        <v>48297937</v>
      </c>
      <c r="J21" s="2">
        <v>26566406</v>
      </c>
      <c r="K21" s="2">
        <v>658883644</v>
      </c>
      <c r="L21" s="2">
        <v>498786706</v>
      </c>
      <c r="N21" s="2">
        <v>2003</v>
      </c>
      <c r="O21" s="97">
        <v>590423562</v>
      </c>
      <c r="P21" s="97">
        <v>149035613</v>
      </c>
      <c r="Q21" s="97">
        <v>441387949</v>
      </c>
      <c r="R21" s="97">
        <v>73972616</v>
      </c>
      <c r="S21" s="97">
        <v>258073953</v>
      </c>
      <c r="T21" s="97">
        <v>183313996</v>
      </c>
      <c r="U21" s="97">
        <v>590423562</v>
      </c>
      <c r="V21" s="97">
        <v>18531225</v>
      </c>
      <c r="W21" s="97">
        <v>18029243</v>
      </c>
      <c r="X21" s="97">
        <v>543884499</v>
      </c>
      <c r="Y21" s="97">
        <v>455979268</v>
      </c>
      <c r="Z21" s="97">
        <v>0</v>
      </c>
      <c r="AB21" s="2">
        <v>2003</v>
      </c>
      <c r="AC21" s="97">
        <v>535819469</v>
      </c>
      <c r="AD21" s="97">
        <v>148672510</v>
      </c>
      <c r="AE21" s="97">
        <v>387146959</v>
      </c>
      <c r="AF21" s="97">
        <v>98182787</v>
      </c>
      <c r="AG21" s="97">
        <v>271224560</v>
      </c>
      <c r="AH21" s="97">
        <v>115922399</v>
      </c>
      <c r="AI21" s="97">
        <v>535819469</v>
      </c>
      <c r="AJ21" s="97">
        <v>15605042</v>
      </c>
      <c r="AK21" s="97">
        <v>479423500</v>
      </c>
      <c r="AL21" s="97">
        <v>401913508</v>
      </c>
      <c r="AM21" s="97" t="s">
        <v>189</v>
      </c>
      <c r="AN21" s="2">
        <v>2003</v>
      </c>
      <c r="AO21" s="97">
        <v>585942779</v>
      </c>
      <c r="AP21" s="97">
        <v>133956340</v>
      </c>
      <c r="AQ21" s="97">
        <v>393694266</v>
      </c>
      <c r="AR21" s="97">
        <v>93029868</v>
      </c>
      <c r="AS21" s="97">
        <v>278314393</v>
      </c>
      <c r="AT21" s="97">
        <v>115379873</v>
      </c>
      <c r="AU21" s="97">
        <v>585942779</v>
      </c>
      <c r="AV21" s="97">
        <v>16377842</v>
      </c>
      <c r="AW21" s="97">
        <v>517497840</v>
      </c>
      <c r="AX21" s="97">
        <v>411769003</v>
      </c>
      <c r="AY21" s="97" t="s">
        <v>189</v>
      </c>
      <c r="AZ21" s="2">
        <v>2003</v>
      </c>
      <c r="BA21" s="98">
        <v>588972266</v>
      </c>
      <c r="BB21" s="2">
        <v>135048135</v>
      </c>
      <c r="BC21" s="2">
        <v>363679556</v>
      </c>
      <c r="BD21" s="2">
        <v>88379551</v>
      </c>
      <c r="BE21" s="2">
        <v>218088525</v>
      </c>
      <c r="BF21" s="2">
        <v>145591031</v>
      </c>
      <c r="BG21" s="2">
        <v>588972266</v>
      </c>
      <c r="BH21" s="2">
        <v>53956105</v>
      </c>
      <c r="BI21" s="2">
        <v>479722234</v>
      </c>
      <c r="BJ21" s="2">
        <v>370762933</v>
      </c>
      <c r="BK21" s="2" t="s">
        <v>189</v>
      </c>
      <c r="BL21" s="2">
        <v>2003</v>
      </c>
      <c r="BM21" s="2">
        <v>569598642</v>
      </c>
      <c r="BN21" s="2">
        <v>146698790</v>
      </c>
      <c r="BO21" s="2">
        <v>388204354</v>
      </c>
      <c r="BP21" s="2">
        <v>92438133</v>
      </c>
      <c r="BQ21" s="2">
        <v>302010869</v>
      </c>
      <c r="BR21" s="2">
        <v>86193485</v>
      </c>
      <c r="BS21" s="2">
        <v>569598642</v>
      </c>
      <c r="BT21" s="2">
        <v>34044494</v>
      </c>
      <c r="BU21" s="2">
        <v>509340022</v>
      </c>
      <c r="BV21" s="2">
        <v>383082770</v>
      </c>
      <c r="BW21" s="2" t="s">
        <v>189</v>
      </c>
      <c r="BX21" s="2">
        <v>2003</v>
      </c>
      <c r="BY21" s="2">
        <v>616748162</v>
      </c>
      <c r="BZ21" s="2">
        <v>118376446</v>
      </c>
      <c r="CA21" s="2">
        <v>338371716</v>
      </c>
      <c r="CB21" s="2">
        <v>69388331</v>
      </c>
      <c r="CC21" s="2">
        <v>228576563</v>
      </c>
      <c r="CD21" s="2">
        <v>109795153</v>
      </c>
      <c r="CE21" s="2">
        <v>616748162</v>
      </c>
      <c r="CF21" s="2">
        <v>93237998</v>
      </c>
      <c r="CG21" s="2">
        <v>484235429</v>
      </c>
      <c r="CH21" s="2">
        <v>370625834</v>
      </c>
      <c r="CI21" s="2" t="s">
        <v>189</v>
      </c>
      <c r="CJ21" s="2">
        <v>2003</v>
      </c>
      <c r="CK21" s="97">
        <v>525318734</v>
      </c>
      <c r="CL21" s="97">
        <v>109703011</v>
      </c>
      <c r="CM21" s="97">
        <v>323894293</v>
      </c>
      <c r="CN21" s="2">
        <v>64255339</v>
      </c>
      <c r="CO21" s="100">
        <v>234539741</v>
      </c>
      <c r="CP21" s="97">
        <v>89354552</v>
      </c>
      <c r="CQ21" s="97">
        <v>525318734</v>
      </c>
      <c r="CR21" s="97">
        <v>61867672</v>
      </c>
      <c r="CS21" s="97">
        <v>441954373</v>
      </c>
      <c r="CT21" s="2">
        <v>338039700</v>
      </c>
      <c r="CU21" s="2" t="s">
        <v>189</v>
      </c>
    </row>
    <row r="22" spans="1:99" x14ac:dyDescent="0.25">
      <c r="A22" s="2">
        <v>2004</v>
      </c>
      <c r="B22" s="2">
        <v>10487908850</v>
      </c>
      <c r="C22" s="2">
        <v>4038034332</v>
      </c>
      <c r="D22" s="2">
        <v>6449874518</v>
      </c>
      <c r="E22" s="2">
        <v>2396032516</v>
      </c>
      <c r="F22" s="2">
        <v>4462858195</v>
      </c>
      <c r="G22" s="2">
        <v>1987016323</v>
      </c>
      <c r="H22" s="2">
        <v>10487908850</v>
      </c>
      <c r="I22" s="2">
        <v>929063184</v>
      </c>
      <c r="J22" s="2">
        <v>714799997</v>
      </c>
      <c r="K22" s="2">
        <v>7907994591</v>
      </c>
      <c r="L22" s="2">
        <v>4893446463</v>
      </c>
      <c r="N22" s="2">
        <v>2004</v>
      </c>
      <c r="O22" s="97">
        <v>9090860125</v>
      </c>
      <c r="P22" s="97">
        <v>3205500873</v>
      </c>
      <c r="Q22" s="97">
        <v>5885359252</v>
      </c>
      <c r="R22" s="97">
        <v>2049266243</v>
      </c>
      <c r="S22" s="97">
        <v>3607967658</v>
      </c>
      <c r="T22" s="97">
        <v>2277391594</v>
      </c>
      <c r="U22" s="97">
        <v>9090860125</v>
      </c>
      <c r="V22" s="97">
        <v>863752555</v>
      </c>
      <c r="W22" s="97">
        <v>618312972</v>
      </c>
      <c r="X22" s="97">
        <v>6851410976</v>
      </c>
      <c r="Y22" s="97">
        <v>4586327120</v>
      </c>
      <c r="Z22" s="97">
        <v>0</v>
      </c>
      <c r="AB22" s="2">
        <v>2004</v>
      </c>
      <c r="AC22" s="97">
        <v>7541417332</v>
      </c>
      <c r="AD22" s="97">
        <v>2619196807</v>
      </c>
      <c r="AE22" s="97">
        <v>4847582953</v>
      </c>
      <c r="AF22" s="97">
        <v>1926960520</v>
      </c>
      <c r="AG22" s="97">
        <v>3384578591</v>
      </c>
      <c r="AH22" s="97">
        <v>1463004362</v>
      </c>
      <c r="AI22" s="97">
        <v>7541417332</v>
      </c>
      <c r="AJ22" s="97">
        <v>949562584</v>
      </c>
      <c r="AK22" s="97">
        <v>6344371204</v>
      </c>
      <c r="AL22" s="97">
        <v>4370575273</v>
      </c>
      <c r="AM22" s="97">
        <v>5850000</v>
      </c>
      <c r="AN22" s="2">
        <v>2004</v>
      </c>
      <c r="AO22" s="97">
        <v>7668709701</v>
      </c>
      <c r="AP22" s="97">
        <v>2798407030</v>
      </c>
      <c r="AQ22" s="97">
        <v>4867031443</v>
      </c>
      <c r="AR22" s="97">
        <v>2011323440</v>
      </c>
      <c r="AS22" s="97">
        <v>3445976968</v>
      </c>
      <c r="AT22" s="97">
        <v>1421054475</v>
      </c>
      <c r="AU22" s="97">
        <v>7668709706</v>
      </c>
      <c r="AV22" s="97">
        <v>885162020</v>
      </c>
      <c r="AW22" s="97">
        <v>6396870586</v>
      </c>
      <c r="AX22" s="97">
        <v>4049277293</v>
      </c>
      <c r="AY22" s="97" t="s">
        <v>189</v>
      </c>
      <c r="AZ22" s="2">
        <v>2004</v>
      </c>
      <c r="BA22" s="98">
        <v>7298141980</v>
      </c>
      <c r="BB22" s="2">
        <v>2580414851</v>
      </c>
      <c r="BC22" s="2">
        <v>4712085327</v>
      </c>
      <c r="BD22" s="2">
        <v>1716897380</v>
      </c>
      <c r="BE22" s="2">
        <v>3032353160</v>
      </c>
      <c r="BF22" s="2">
        <v>1679732166</v>
      </c>
      <c r="BG22" s="2">
        <v>7298141980</v>
      </c>
      <c r="BH22" s="2">
        <v>806146997</v>
      </c>
      <c r="BI22" s="2">
        <v>5713785373</v>
      </c>
      <c r="BJ22" s="2">
        <v>3725957149</v>
      </c>
      <c r="BK22" s="2" t="s">
        <v>189</v>
      </c>
      <c r="BL22" s="2">
        <v>2004</v>
      </c>
      <c r="BM22" s="2">
        <v>6635439640</v>
      </c>
      <c r="BN22" s="2">
        <v>2477138029</v>
      </c>
      <c r="BO22" s="2">
        <v>4154250662</v>
      </c>
      <c r="BP22" s="2">
        <v>1635333994</v>
      </c>
      <c r="BQ22" s="2">
        <v>2961711386</v>
      </c>
      <c r="BR22" s="2">
        <v>1192539276</v>
      </c>
      <c r="BS22" s="2">
        <v>6635439640</v>
      </c>
      <c r="BT22" s="2">
        <v>1026426363</v>
      </c>
      <c r="BU22" s="2">
        <v>5260509340</v>
      </c>
      <c r="BV22" s="2">
        <v>3527161585</v>
      </c>
      <c r="BW22" s="2" t="s">
        <v>189</v>
      </c>
      <c r="BX22" s="2">
        <v>2004</v>
      </c>
      <c r="BY22" s="2">
        <v>6844493349</v>
      </c>
      <c r="BZ22" s="2">
        <v>2515337949</v>
      </c>
      <c r="CA22" s="2">
        <v>4320594154</v>
      </c>
      <c r="CB22" s="2">
        <v>1401786485</v>
      </c>
      <c r="CC22" s="2">
        <v>3075466833</v>
      </c>
      <c r="CD22" s="2">
        <v>1245127321</v>
      </c>
      <c r="CE22" s="2">
        <v>6844493349</v>
      </c>
      <c r="CF22" s="2">
        <v>814031691</v>
      </c>
      <c r="CG22" s="2">
        <v>5230991649</v>
      </c>
      <c r="CH22" s="2">
        <v>3576605376</v>
      </c>
      <c r="CI22" s="2" t="s">
        <v>189</v>
      </c>
      <c r="CJ22" s="2">
        <v>2004</v>
      </c>
      <c r="CK22" s="97">
        <v>5730603903</v>
      </c>
      <c r="CL22" s="97">
        <v>1973820998</v>
      </c>
      <c r="CM22" s="97">
        <v>3361978107</v>
      </c>
      <c r="CN22" s="2">
        <v>1207054684</v>
      </c>
      <c r="CO22" s="100">
        <v>2950240870</v>
      </c>
      <c r="CP22" s="97">
        <v>411737237</v>
      </c>
      <c r="CQ22" s="97">
        <v>5730603903</v>
      </c>
      <c r="CR22" s="97">
        <v>789136661</v>
      </c>
      <c r="CS22" s="97">
        <v>4799809130</v>
      </c>
      <c r="CT22" s="2">
        <v>3408783814</v>
      </c>
      <c r="CU22" s="2" t="s">
        <v>189</v>
      </c>
    </row>
    <row r="23" spans="1:99" x14ac:dyDescent="0.25">
      <c r="A23" s="2">
        <v>2005</v>
      </c>
      <c r="B23" s="2">
        <v>920536817</v>
      </c>
      <c r="C23" s="2">
        <v>428079424</v>
      </c>
      <c r="D23" s="2">
        <v>488662430</v>
      </c>
      <c r="E23" s="2">
        <v>239892317</v>
      </c>
      <c r="F23" s="2">
        <v>337427547</v>
      </c>
      <c r="G23" s="2">
        <v>151234883</v>
      </c>
      <c r="H23" s="2">
        <v>920536817</v>
      </c>
      <c r="I23" s="2">
        <v>238453737</v>
      </c>
      <c r="J23" s="2">
        <v>195626638</v>
      </c>
      <c r="K23" s="2">
        <v>651948511</v>
      </c>
      <c r="L23" s="2">
        <v>415918378</v>
      </c>
      <c r="N23" s="2">
        <v>2005</v>
      </c>
      <c r="O23" s="97">
        <v>777014709</v>
      </c>
      <c r="P23" s="97">
        <v>358601073</v>
      </c>
      <c r="Q23" s="97">
        <v>411062281</v>
      </c>
      <c r="R23" s="97">
        <v>212759196</v>
      </c>
      <c r="S23" s="97">
        <v>279434664</v>
      </c>
      <c r="T23" s="97">
        <v>131627617</v>
      </c>
      <c r="U23" s="97">
        <v>777014709</v>
      </c>
      <c r="V23" s="97">
        <v>109608577</v>
      </c>
      <c r="W23" s="97">
        <v>89123760</v>
      </c>
      <c r="X23" s="97">
        <v>543381908</v>
      </c>
      <c r="Y23" s="97">
        <v>357113346</v>
      </c>
      <c r="Z23" s="97">
        <v>0</v>
      </c>
      <c r="AB23" s="2">
        <v>2005</v>
      </c>
      <c r="AC23" s="97">
        <v>632426346</v>
      </c>
      <c r="AD23" s="97">
        <v>269542094</v>
      </c>
      <c r="AE23" s="97">
        <v>359302302</v>
      </c>
      <c r="AF23" s="97">
        <v>194792509</v>
      </c>
      <c r="AG23" s="97">
        <v>230986709</v>
      </c>
      <c r="AH23" s="97">
        <v>128315593</v>
      </c>
      <c r="AI23" s="97">
        <v>632426346</v>
      </c>
      <c r="AJ23" s="97">
        <v>76696975</v>
      </c>
      <c r="AK23" s="97">
        <v>527220061</v>
      </c>
      <c r="AL23" s="97">
        <v>340267929</v>
      </c>
      <c r="AM23" s="97" t="s">
        <v>189</v>
      </c>
      <c r="AN23" s="2">
        <v>2005</v>
      </c>
      <c r="AO23" s="97">
        <v>606047628</v>
      </c>
      <c r="AP23" s="97">
        <v>261545195</v>
      </c>
      <c r="AQ23" s="97">
        <v>341709626</v>
      </c>
      <c r="AR23" s="97">
        <v>181535362</v>
      </c>
      <c r="AS23" s="97">
        <v>219916778</v>
      </c>
      <c r="AT23" s="97">
        <v>121792848</v>
      </c>
      <c r="AU23" s="97">
        <v>606047632</v>
      </c>
      <c r="AV23" s="97">
        <v>61509183</v>
      </c>
      <c r="AW23" s="97">
        <v>493712206</v>
      </c>
      <c r="AX23" s="97">
        <v>313303446</v>
      </c>
      <c r="AY23" s="97" t="s">
        <v>189</v>
      </c>
      <c r="AZ23" s="2">
        <v>2005</v>
      </c>
      <c r="BA23" s="98">
        <v>562902411</v>
      </c>
      <c r="BB23" s="2">
        <v>251070329</v>
      </c>
      <c r="BC23" s="2">
        <v>311832082</v>
      </c>
      <c r="BD23" s="2">
        <v>171002922</v>
      </c>
      <c r="BE23" s="2">
        <v>178091807</v>
      </c>
      <c r="BF23" s="2">
        <v>133740275</v>
      </c>
      <c r="BG23" s="2">
        <v>562902411</v>
      </c>
      <c r="BH23" s="2">
        <v>38194478</v>
      </c>
      <c r="BI23" s="2">
        <v>465322729</v>
      </c>
      <c r="BJ23" s="2">
        <v>294186817</v>
      </c>
      <c r="BK23" s="2" t="s">
        <v>189</v>
      </c>
      <c r="BL23" s="2">
        <v>2005</v>
      </c>
      <c r="BM23" s="2">
        <v>553494698</v>
      </c>
      <c r="BN23" s="2">
        <v>227465362</v>
      </c>
      <c r="BO23" s="2">
        <v>326029336</v>
      </c>
      <c r="BP23" s="2">
        <v>161016931</v>
      </c>
      <c r="BQ23" s="2">
        <v>203551413</v>
      </c>
      <c r="BR23" s="2">
        <v>122477923</v>
      </c>
      <c r="BS23" s="2">
        <v>553494698</v>
      </c>
      <c r="BT23" s="2">
        <v>52810019</v>
      </c>
      <c r="BU23" s="2">
        <v>414437565</v>
      </c>
      <c r="BV23" s="2">
        <v>260220928</v>
      </c>
      <c r="BW23" s="2" t="s">
        <v>189</v>
      </c>
      <c r="BX23" s="2">
        <v>2005</v>
      </c>
      <c r="BY23" s="2">
        <v>531210912</v>
      </c>
      <c r="BZ23" s="2">
        <v>227831646</v>
      </c>
      <c r="CA23" s="2">
        <v>303379266</v>
      </c>
      <c r="CB23" s="2">
        <v>165969439</v>
      </c>
      <c r="CC23" s="2">
        <v>179322992</v>
      </c>
      <c r="CD23" s="2">
        <v>124056274</v>
      </c>
      <c r="CE23" s="2">
        <v>531210912</v>
      </c>
      <c r="CF23" s="2">
        <v>59627944</v>
      </c>
      <c r="CG23" s="2">
        <v>417962078</v>
      </c>
      <c r="CH23" s="2">
        <v>249087841</v>
      </c>
      <c r="CI23" s="2" t="s">
        <v>189</v>
      </c>
      <c r="CJ23" s="2">
        <v>2005</v>
      </c>
      <c r="CK23" s="97">
        <v>664590459</v>
      </c>
      <c r="CL23" s="97">
        <v>177835754</v>
      </c>
      <c r="CM23" s="97">
        <v>243914052</v>
      </c>
      <c r="CN23" s="2">
        <v>127812975</v>
      </c>
      <c r="CO23" s="100">
        <v>160224992</v>
      </c>
      <c r="CP23" s="97">
        <v>83689060</v>
      </c>
      <c r="CQ23" s="97">
        <v>664590459</v>
      </c>
      <c r="CR23" s="97">
        <v>45219904</v>
      </c>
      <c r="CS23" s="97">
        <v>384387769</v>
      </c>
      <c r="CT23" s="2">
        <v>232555159</v>
      </c>
      <c r="CU23" s="2" t="s">
        <v>189</v>
      </c>
    </row>
    <row r="24" spans="1:99" x14ac:dyDescent="0.25">
      <c r="A24" s="2">
        <v>2006</v>
      </c>
      <c r="B24" s="2">
        <v>331631011</v>
      </c>
      <c r="C24" s="2">
        <v>71665933</v>
      </c>
      <c r="D24" s="2">
        <v>259965078</v>
      </c>
      <c r="E24" s="2">
        <v>32733606</v>
      </c>
      <c r="F24" s="2">
        <v>121832539</v>
      </c>
      <c r="G24" s="2">
        <v>138132539</v>
      </c>
      <c r="H24" s="2">
        <v>331631011</v>
      </c>
      <c r="I24" s="2">
        <v>102362983</v>
      </c>
      <c r="J24" s="2">
        <v>44255639</v>
      </c>
      <c r="K24" s="2">
        <v>177127331</v>
      </c>
      <c r="L24" s="2">
        <v>113931369</v>
      </c>
      <c r="N24" s="2">
        <v>2006</v>
      </c>
      <c r="O24" s="97">
        <v>241145028</v>
      </c>
      <c r="P24" s="97">
        <v>30761080</v>
      </c>
      <c r="Q24" s="97">
        <v>210383948</v>
      </c>
      <c r="R24" s="97">
        <v>17378468</v>
      </c>
      <c r="S24" s="97">
        <v>72054713</v>
      </c>
      <c r="T24" s="97">
        <v>138329235</v>
      </c>
      <c r="U24" s="97">
        <v>241145028</v>
      </c>
      <c r="V24" s="97">
        <v>40511994</v>
      </c>
      <c r="W24" s="97">
        <v>10220215</v>
      </c>
      <c r="X24" s="97">
        <v>97459714</v>
      </c>
      <c r="Y24" s="97">
        <v>66934033</v>
      </c>
      <c r="Z24" s="97">
        <v>0</v>
      </c>
      <c r="AB24" s="2">
        <v>3001</v>
      </c>
      <c r="AC24" s="97">
        <v>498075016</v>
      </c>
      <c r="AD24" s="97">
        <v>52469064</v>
      </c>
      <c r="AE24" s="97">
        <v>337601828</v>
      </c>
      <c r="AF24" s="97">
        <v>27556845</v>
      </c>
      <c r="AG24" s="97">
        <v>229702711</v>
      </c>
      <c r="AH24" s="97">
        <v>107899117</v>
      </c>
      <c r="AI24" s="97">
        <v>498075016</v>
      </c>
      <c r="AJ24" s="97">
        <v>39441578</v>
      </c>
      <c r="AK24" s="97">
        <v>458633438</v>
      </c>
      <c r="AL24" s="97">
        <v>393173749</v>
      </c>
      <c r="AM24" s="97" t="s">
        <v>189</v>
      </c>
      <c r="AN24" s="2">
        <v>3001</v>
      </c>
      <c r="AO24" s="97">
        <v>523808051</v>
      </c>
      <c r="AP24" s="97">
        <v>55102338</v>
      </c>
      <c r="AQ24" s="97">
        <v>368778317</v>
      </c>
      <c r="AR24" s="97">
        <v>29409598</v>
      </c>
      <c r="AS24" s="97">
        <v>252950116</v>
      </c>
      <c r="AT24" s="97">
        <v>115828201</v>
      </c>
      <c r="AU24" s="97">
        <v>523808051</v>
      </c>
      <c r="AV24" s="97">
        <v>24612856</v>
      </c>
      <c r="AW24" s="97">
        <v>487466088</v>
      </c>
      <c r="AX24" s="97">
        <v>375509810</v>
      </c>
      <c r="AY24" s="97" t="s">
        <v>189</v>
      </c>
      <c r="AZ24" s="2">
        <v>3001</v>
      </c>
      <c r="BA24" s="98">
        <v>630506588</v>
      </c>
      <c r="BB24" s="2">
        <v>45960241</v>
      </c>
      <c r="BC24" s="2">
        <v>584546347</v>
      </c>
      <c r="BD24" s="2">
        <v>26098219</v>
      </c>
      <c r="BE24" s="2">
        <v>314607145</v>
      </c>
      <c r="BF24" s="2">
        <v>269939202</v>
      </c>
      <c r="BG24" s="2">
        <v>630506588</v>
      </c>
      <c r="BH24" s="2">
        <v>187381148</v>
      </c>
      <c r="BI24" s="2">
        <v>430329021</v>
      </c>
      <c r="BJ24" s="2">
        <v>339504125</v>
      </c>
      <c r="BK24" s="2" t="s">
        <v>189</v>
      </c>
      <c r="BL24" s="2">
        <v>3001</v>
      </c>
      <c r="BM24" s="2">
        <v>651156991</v>
      </c>
      <c r="BN24" s="2">
        <v>120276625</v>
      </c>
      <c r="BO24" s="2">
        <v>525180402</v>
      </c>
      <c r="BP24" s="2">
        <v>26075935</v>
      </c>
      <c r="BQ24" s="2">
        <v>259808949</v>
      </c>
      <c r="BR24" s="2">
        <v>265371453</v>
      </c>
      <c r="BS24" s="2">
        <v>651156991</v>
      </c>
      <c r="BT24" s="2">
        <v>219549993</v>
      </c>
      <c r="BU24" s="2">
        <v>423874193</v>
      </c>
      <c r="BV24" s="2">
        <v>343800931</v>
      </c>
      <c r="BW24" s="2" t="s">
        <v>189</v>
      </c>
      <c r="BX24" s="2">
        <v>3001</v>
      </c>
      <c r="BY24" s="2">
        <v>660236305</v>
      </c>
      <c r="BZ24" s="2">
        <v>118631979</v>
      </c>
      <c r="CA24" s="2">
        <v>503731636</v>
      </c>
      <c r="CB24" s="2">
        <v>24102873</v>
      </c>
      <c r="CC24" s="2">
        <v>158701500</v>
      </c>
      <c r="CD24" s="2">
        <v>345030136</v>
      </c>
      <c r="CE24" s="2">
        <v>660236305</v>
      </c>
      <c r="CF24" s="2">
        <v>245775494</v>
      </c>
      <c r="CG24" s="2">
        <v>367992355</v>
      </c>
      <c r="CH24" s="2">
        <v>300809270</v>
      </c>
      <c r="CI24" s="2" t="s">
        <v>189</v>
      </c>
      <c r="CJ24" s="2">
        <v>3001</v>
      </c>
      <c r="CK24" s="97">
        <v>465969236</v>
      </c>
      <c r="CL24" s="97">
        <v>83737284</v>
      </c>
      <c r="CM24" s="97">
        <v>331867551</v>
      </c>
      <c r="CN24" s="2">
        <v>27688635</v>
      </c>
      <c r="CO24" s="100">
        <v>174666686</v>
      </c>
      <c r="CP24" s="97">
        <v>157200865</v>
      </c>
      <c r="CQ24" s="97">
        <v>465969236</v>
      </c>
      <c r="CR24" s="97">
        <v>148935772</v>
      </c>
      <c r="CS24" s="97">
        <v>317028464</v>
      </c>
      <c r="CT24" s="2">
        <v>266214571</v>
      </c>
      <c r="CU24" s="2" t="s">
        <v>189</v>
      </c>
    </row>
    <row r="25" spans="1:99" x14ac:dyDescent="0.25">
      <c r="A25" s="2">
        <v>2007</v>
      </c>
      <c r="B25" s="2">
        <v>157873898</v>
      </c>
      <c r="C25" s="2">
        <v>77011000</v>
      </c>
      <c r="D25" s="2">
        <v>80815325</v>
      </c>
      <c r="E25" s="2">
        <v>56629155</v>
      </c>
      <c r="F25" s="2">
        <v>60387421</v>
      </c>
      <c r="G25" s="2">
        <v>20427904</v>
      </c>
      <c r="H25" s="2">
        <v>157873898</v>
      </c>
      <c r="I25" s="2">
        <v>3376935</v>
      </c>
      <c r="J25" s="2" t="s">
        <v>189</v>
      </c>
      <c r="K25" s="2">
        <v>107481638</v>
      </c>
      <c r="L25" s="2">
        <v>83169819</v>
      </c>
      <c r="N25" s="2">
        <v>2007</v>
      </c>
      <c r="O25" s="97" t="s">
        <v>186</v>
      </c>
      <c r="P25" s="97" t="s">
        <v>186</v>
      </c>
      <c r="Q25" s="97" t="s">
        <v>186</v>
      </c>
      <c r="R25" s="97" t="s">
        <v>186</v>
      </c>
      <c r="S25" s="97" t="s">
        <v>186</v>
      </c>
      <c r="T25" s="97" t="s">
        <v>186</v>
      </c>
      <c r="U25" s="97" t="s">
        <v>186</v>
      </c>
      <c r="V25" s="97" t="s">
        <v>186</v>
      </c>
      <c r="W25" s="97">
        <v>207804746</v>
      </c>
      <c r="X25" s="97" t="s">
        <v>186</v>
      </c>
      <c r="Y25" s="97" t="s">
        <v>186</v>
      </c>
      <c r="Z25" s="97">
        <v>0</v>
      </c>
      <c r="AB25" s="2">
        <v>3002</v>
      </c>
      <c r="AC25" s="97">
        <v>398832348</v>
      </c>
      <c r="AD25" s="97">
        <v>60284696</v>
      </c>
      <c r="AE25" s="97">
        <v>326609787</v>
      </c>
      <c r="AF25" s="97">
        <v>23214043</v>
      </c>
      <c r="AG25" s="97">
        <v>227600980</v>
      </c>
      <c r="AH25" s="97">
        <v>99008807</v>
      </c>
      <c r="AI25" s="97">
        <v>398832348</v>
      </c>
      <c r="AJ25" s="97">
        <v>33195190</v>
      </c>
      <c r="AK25" s="97">
        <v>365637158</v>
      </c>
      <c r="AL25" s="97">
        <v>310617646</v>
      </c>
      <c r="AM25" s="97" t="s">
        <v>189</v>
      </c>
      <c r="AN25" s="2">
        <v>3002</v>
      </c>
      <c r="AO25" s="97">
        <v>463357152</v>
      </c>
      <c r="AP25" s="97">
        <v>46726351</v>
      </c>
      <c r="AQ25" s="97">
        <v>330701039</v>
      </c>
      <c r="AR25" s="97">
        <v>19341482</v>
      </c>
      <c r="AS25" s="97">
        <v>240175358</v>
      </c>
      <c r="AT25" s="97">
        <v>90525681</v>
      </c>
      <c r="AU25" s="97">
        <v>463357152</v>
      </c>
      <c r="AV25" s="97">
        <v>125486534</v>
      </c>
      <c r="AW25" s="97">
        <v>337870618</v>
      </c>
      <c r="AX25" s="97">
        <v>277467585</v>
      </c>
      <c r="AY25" s="97" t="s">
        <v>189</v>
      </c>
      <c r="AZ25" s="2">
        <v>3002</v>
      </c>
      <c r="BA25" s="98">
        <v>402062000</v>
      </c>
      <c r="BB25" s="2">
        <v>48745000</v>
      </c>
      <c r="BC25" s="2">
        <v>353317000</v>
      </c>
      <c r="BD25" s="2">
        <v>26345000</v>
      </c>
      <c r="BE25" s="2">
        <v>179009000</v>
      </c>
      <c r="BF25" s="2">
        <v>174308000</v>
      </c>
      <c r="BG25" s="2">
        <v>402062000</v>
      </c>
      <c r="BH25" s="2">
        <v>43874000</v>
      </c>
      <c r="BI25" s="2">
        <v>339734000</v>
      </c>
      <c r="BJ25" s="2">
        <v>274845000</v>
      </c>
      <c r="BK25" s="2" t="s">
        <v>189</v>
      </c>
      <c r="BL25" s="2">
        <v>3002</v>
      </c>
      <c r="BM25" s="2">
        <v>352946880</v>
      </c>
      <c r="BN25" s="2">
        <v>49095058</v>
      </c>
      <c r="BO25" s="2">
        <v>303851822</v>
      </c>
      <c r="BP25" s="2">
        <v>31389694</v>
      </c>
      <c r="BQ25" s="2">
        <v>212960396</v>
      </c>
      <c r="BR25" s="2">
        <v>90891426</v>
      </c>
      <c r="BS25" s="2">
        <v>352946880</v>
      </c>
      <c r="BT25" s="2">
        <v>43478285</v>
      </c>
      <c r="BU25" s="2">
        <v>300339421</v>
      </c>
      <c r="BV25" s="2">
        <v>227253368</v>
      </c>
      <c r="BW25" s="2" t="s">
        <v>189</v>
      </c>
      <c r="BX25" s="2">
        <v>3002</v>
      </c>
      <c r="BY25" s="2">
        <v>273884997</v>
      </c>
      <c r="BZ25" s="2">
        <v>62863298</v>
      </c>
      <c r="CA25" s="2">
        <v>211021699</v>
      </c>
      <c r="CB25" s="2">
        <v>38987636</v>
      </c>
      <c r="CC25" s="2">
        <v>139504023</v>
      </c>
      <c r="CD25" s="2">
        <v>71517676</v>
      </c>
      <c r="CE25" s="2">
        <v>273884997</v>
      </c>
      <c r="CF25" s="2">
        <v>30734545</v>
      </c>
      <c r="CG25" s="2">
        <v>233846721</v>
      </c>
      <c r="CH25" s="2">
        <v>196526798</v>
      </c>
      <c r="CI25" s="2" t="s">
        <v>189</v>
      </c>
      <c r="CJ25" s="2">
        <v>3002</v>
      </c>
      <c r="CK25" s="97">
        <v>332279796</v>
      </c>
      <c r="CL25" s="97">
        <v>56477904</v>
      </c>
      <c r="CM25" s="97">
        <v>192617168</v>
      </c>
      <c r="CN25" s="2">
        <v>24382140</v>
      </c>
      <c r="CO25" s="100">
        <v>145779243</v>
      </c>
      <c r="CP25" s="97">
        <v>46837925</v>
      </c>
      <c r="CQ25" s="97">
        <v>332279796</v>
      </c>
      <c r="CR25" s="97">
        <v>4741195</v>
      </c>
      <c r="CS25" s="97">
        <v>239712321</v>
      </c>
      <c r="CT25" s="2">
        <v>206815982</v>
      </c>
      <c r="CU25" s="2" t="s">
        <v>189</v>
      </c>
    </row>
    <row r="26" spans="1:99" x14ac:dyDescent="0.25">
      <c r="A26" s="2">
        <v>3001</v>
      </c>
      <c r="B26" s="2">
        <v>561774349</v>
      </c>
      <c r="C26" s="2">
        <v>71553904</v>
      </c>
      <c r="D26" s="2">
        <v>389512992</v>
      </c>
      <c r="E26" s="2">
        <v>45781431</v>
      </c>
      <c r="F26" s="2">
        <v>283463294</v>
      </c>
      <c r="G26" s="2">
        <v>106049698</v>
      </c>
      <c r="H26" s="2">
        <v>561774349</v>
      </c>
      <c r="I26" s="2">
        <v>32907200</v>
      </c>
      <c r="J26" s="2">
        <v>29678003</v>
      </c>
      <c r="K26" s="2">
        <v>518991672</v>
      </c>
      <c r="L26" s="2">
        <v>442171593</v>
      </c>
      <c r="N26" s="2">
        <v>3001</v>
      </c>
      <c r="O26" s="97">
        <v>485979015</v>
      </c>
      <c r="P26" s="97">
        <v>55470304</v>
      </c>
      <c r="Q26" s="97">
        <v>319652015</v>
      </c>
      <c r="R26" s="97">
        <v>29528766</v>
      </c>
      <c r="S26" s="97">
        <v>196808890</v>
      </c>
      <c r="T26" s="97">
        <v>122843125</v>
      </c>
      <c r="U26" s="97">
        <v>485979015</v>
      </c>
      <c r="V26" s="97">
        <v>34984596</v>
      </c>
      <c r="W26" s="97">
        <v>34984596</v>
      </c>
      <c r="X26" s="97">
        <v>426745114</v>
      </c>
      <c r="Y26" s="97">
        <v>376717391</v>
      </c>
      <c r="Z26" s="97">
        <v>0</v>
      </c>
      <c r="AB26" s="2">
        <v>3003</v>
      </c>
      <c r="AC26" s="97">
        <v>1528342387</v>
      </c>
      <c r="AD26" s="97">
        <v>372720739</v>
      </c>
      <c r="AE26" s="97">
        <v>915666010</v>
      </c>
      <c r="AF26" s="97">
        <v>277324351</v>
      </c>
      <c r="AG26" s="97">
        <v>527582291</v>
      </c>
      <c r="AH26" s="97">
        <v>388083719</v>
      </c>
      <c r="AI26" s="97">
        <v>1528342387</v>
      </c>
      <c r="AJ26" s="97">
        <v>141627022</v>
      </c>
      <c r="AK26" s="97">
        <v>1251230954</v>
      </c>
      <c r="AL26" s="97">
        <v>849700211</v>
      </c>
      <c r="AM26" s="97" t="s">
        <v>189</v>
      </c>
      <c r="AN26" s="2">
        <v>3003</v>
      </c>
      <c r="AO26" s="97" t="e">
        <v>#N/A</v>
      </c>
      <c r="AP26" s="97">
        <v>430920728</v>
      </c>
      <c r="AQ26" s="97">
        <v>954020765</v>
      </c>
      <c r="AR26" s="97">
        <v>0</v>
      </c>
      <c r="AS26" s="97" t="e">
        <v>#N/A</v>
      </c>
      <c r="AT26" s="97" t="e">
        <v>#N/A</v>
      </c>
      <c r="AU26" s="97">
        <v>1590499559</v>
      </c>
      <c r="AV26" s="97">
        <v>195647557</v>
      </c>
      <c r="AW26" s="97" t="e">
        <v>#N/A</v>
      </c>
      <c r="AX26" s="97">
        <v>796103297</v>
      </c>
      <c r="AY26" s="97" t="s">
        <v>189</v>
      </c>
      <c r="AZ26" s="2">
        <v>3003</v>
      </c>
      <c r="BA26" s="98">
        <v>1368002096</v>
      </c>
      <c r="BB26" s="2">
        <v>371486972</v>
      </c>
      <c r="BC26" s="2">
        <v>922412761</v>
      </c>
      <c r="BD26" s="2">
        <v>281225577</v>
      </c>
      <c r="BE26" s="2">
        <v>376300656</v>
      </c>
      <c r="BF26" s="2">
        <v>546112105</v>
      </c>
      <c r="BG26" s="2">
        <v>1368002096</v>
      </c>
      <c r="BH26" s="2">
        <v>194889263</v>
      </c>
      <c r="BI26" s="2">
        <v>1145497423</v>
      </c>
      <c r="BJ26" s="2">
        <v>747026079</v>
      </c>
      <c r="BK26" s="2" t="s">
        <v>189</v>
      </c>
      <c r="BL26" s="2">
        <v>3003</v>
      </c>
      <c r="BM26" s="2">
        <v>1330753439</v>
      </c>
      <c r="BN26" s="2">
        <v>370866174</v>
      </c>
      <c r="BO26" s="2">
        <v>802851467</v>
      </c>
      <c r="BP26" s="2">
        <v>191310216</v>
      </c>
      <c r="BQ26" s="2">
        <v>339355857</v>
      </c>
      <c r="BR26" s="2">
        <v>463495610</v>
      </c>
      <c r="BS26" s="2">
        <v>1330753439</v>
      </c>
      <c r="BT26" s="2">
        <v>211885230</v>
      </c>
      <c r="BU26" s="2">
        <v>1092452480</v>
      </c>
      <c r="BV26" s="2">
        <v>739952344</v>
      </c>
      <c r="BW26" s="2" t="s">
        <v>189</v>
      </c>
      <c r="BX26" s="2">
        <v>3003</v>
      </c>
      <c r="BY26" s="2">
        <v>1073878083</v>
      </c>
      <c r="BZ26" s="2">
        <v>327440887</v>
      </c>
      <c r="CA26" s="2">
        <v>666844051</v>
      </c>
      <c r="CB26" s="2">
        <v>214698951</v>
      </c>
      <c r="CC26" s="2">
        <v>423169974</v>
      </c>
      <c r="CD26" s="2">
        <v>243674077</v>
      </c>
      <c r="CE26" s="2">
        <v>1073878083</v>
      </c>
      <c r="CF26" s="2">
        <v>59979000</v>
      </c>
      <c r="CG26" s="2">
        <v>990877432</v>
      </c>
      <c r="CH26" s="2">
        <v>726501384</v>
      </c>
      <c r="CI26" s="2" t="s">
        <v>189</v>
      </c>
      <c r="CJ26" s="2">
        <v>3003</v>
      </c>
      <c r="CK26" s="97">
        <v>1052015017</v>
      </c>
      <c r="CL26" s="97">
        <v>343432993</v>
      </c>
      <c r="CM26" s="97">
        <v>463400616</v>
      </c>
      <c r="CN26" s="2">
        <v>169453630</v>
      </c>
      <c r="CO26" s="100">
        <v>290941589</v>
      </c>
      <c r="CP26" s="97">
        <v>172459027</v>
      </c>
      <c r="CQ26" s="97">
        <v>1052015017</v>
      </c>
      <c r="CR26" s="97">
        <v>52091182</v>
      </c>
      <c r="CS26" s="97">
        <v>971751289</v>
      </c>
      <c r="CT26" s="2">
        <v>758912303</v>
      </c>
      <c r="CU26" s="2" t="s">
        <v>189</v>
      </c>
    </row>
    <row r="27" spans="1:99" x14ac:dyDescent="0.25">
      <c r="A27" s="2">
        <v>3002</v>
      </c>
      <c r="B27" s="2">
        <v>461375692</v>
      </c>
      <c r="C27" s="2">
        <v>50089523</v>
      </c>
      <c r="D27" s="2">
        <v>385345542</v>
      </c>
      <c r="E27" s="2">
        <v>22977710</v>
      </c>
      <c r="F27" s="2">
        <v>309445983</v>
      </c>
      <c r="G27" s="2">
        <v>75899559</v>
      </c>
      <c r="H27" s="2">
        <v>461375692</v>
      </c>
      <c r="I27" s="2">
        <v>17815265</v>
      </c>
      <c r="J27" s="2">
        <v>16827801</v>
      </c>
      <c r="K27" s="2">
        <v>404464044</v>
      </c>
      <c r="L27" s="2">
        <v>345027023</v>
      </c>
      <c r="N27" s="2">
        <v>3002</v>
      </c>
      <c r="O27" s="97">
        <v>385742486</v>
      </c>
      <c r="P27" s="97">
        <v>61339838</v>
      </c>
      <c r="Q27" s="97">
        <v>235817775</v>
      </c>
      <c r="R27" s="97">
        <v>26184032</v>
      </c>
      <c r="S27" s="97">
        <v>164462573</v>
      </c>
      <c r="T27" s="97">
        <v>71355202</v>
      </c>
      <c r="U27" s="97">
        <v>385742486</v>
      </c>
      <c r="V27" s="97">
        <v>26429040</v>
      </c>
      <c r="W27" s="97">
        <v>25237409</v>
      </c>
      <c r="X27" s="97">
        <v>357996691</v>
      </c>
      <c r="Y27" s="97">
        <v>307405876</v>
      </c>
      <c r="Z27" s="97">
        <v>0</v>
      </c>
      <c r="AB27" s="2">
        <v>3008</v>
      </c>
      <c r="AC27" s="97">
        <v>2228276117</v>
      </c>
      <c r="AD27" s="97">
        <v>1200043586</v>
      </c>
      <c r="AE27" s="97">
        <v>985811816</v>
      </c>
      <c r="AF27" s="97">
        <v>865002955</v>
      </c>
      <c r="AG27" s="97">
        <v>627916673</v>
      </c>
      <c r="AH27" s="97">
        <v>357895143</v>
      </c>
      <c r="AI27" s="97">
        <v>2228276117</v>
      </c>
      <c r="AJ27" s="97">
        <v>79188315</v>
      </c>
      <c r="AK27" s="97">
        <v>2033332956</v>
      </c>
      <c r="AL27" s="97">
        <v>1092489720</v>
      </c>
      <c r="AM27" s="97">
        <v>2223759</v>
      </c>
      <c r="AN27" s="2">
        <v>3008</v>
      </c>
      <c r="AO27" s="97" t="e">
        <v>#N/A</v>
      </c>
      <c r="AP27" s="97">
        <v>1385814680</v>
      </c>
      <c r="AQ27" s="97">
        <v>1220478899</v>
      </c>
      <c r="AR27" s="97">
        <v>0</v>
      </c>
      <c r="AS27" s="97" t="e">
        <v>#N/A</v>
      </c>
      <c r="AT27" s="97" t="e">
        <v>#N/A</v>
      </c>
      <c r="AU27" s="97">
        <v>2684532006</v>
      </c>
      <c r="AV27" s="97">
        <v>231963302</v>
      </c>
      <c r="AW27" s="97" t="e">
        <v>#N/A</v>
      </c>
      <c r="AX27" s="97">
        <v>995686888</v>
      </c>
      <c r="AY27" s="97" t="s">
        <v>189</v>
      </c>
      <c r="AZ27" s="2">
        <v>3008</v>
      </c>
      <c r="BA27" s="98">
        <v>2174888800</v>
      </c>
      <c r="BB27" s="2">
        <v>1263104120</v>
      </c>
      <c r="BC27" s="2">
        <v>911784680</v>
      </c>
      <c r="BD27" s="2">
        <v>881468361</v>
      </c>
      <c r="BE27" s="2">
        <v>546563458</v>
      </c>
      <c r="BF27" s="2">
        <v>365221222</v>
      </c>
      <c r="BG27" s="2">
        <v>2174888800</v>
      </c>
      <c r="BH27" s="2">
        <v>234937021</v>
      </c>
      <c r="BI27" s="2">
        <v>1843308259</v>
      </c>
      <c r="BJ27" s="2">
        <v>872351436</v>
      </c>
      <c r="BK27" s="2" t="s">
        <v>189</v>
      </c>
      <c r="BL27" s="2">
        <v>3008</v>
      </c>
      <c r="BM27" s="2">
        <v>2167817405</v>
      </c>
      <c r="BN27" s="2">
        <v>1215066779</v>
      </c>
      <c r="BO27" s="2">
        <v>944790535</v>
      </c>
      <c r="BP27" s="2">
        <v>857907008</v>
      </c>
      <c r="BQ27" s="2">
        <v>379555590</v>
      </c>
      <c r="BR27" s="2">
        <v>565234945</v>
      </c>
      <c r="BS27" s="2">
        <v>2167817405</v>
      </c>
      <c r="BT27" s="2">
        <v>1018004</v>
      </c>
      <c r="BU27" s="2">
        <v>1751271886</v>
      </c>
      <c r="BV27" s="2">
        <v>791066610</v>
      </c>
      <c r="BW27" s="2" t="s">
        <v>189</v>
      </c>
      <c r="BX27" s="2">
        <v>3008</v>
      </c>
      <c r="BY27" s="2">
        <v>1838475247</v>
      </c>
      <c r="BZ27" s="2">
        <v>1033013613</v>
      </c>
      <c r="CA27" s="2">
        <v>805461634</v>
      </c>
      <c r="CB27" s="2">
        <v>742291193</v>
      </c>
      <c r="CC27" s="2">
        <v>386689304</v>
      </c>
      <c r="CD27" s="2">
        <v>418772330</v>
      </c>
      <c r="CE27" s="2">
        <v>1838475247</v>
      </c>
      <c r="CF27" s="2">
        <v>1084781</v>
      </c>
      <c r="CG27" s="2">
        <v>1287378716</v>
      </c>
      <c r="CH27" s="2">
        <v>748416153</v>
      </c>
      <c r="CI27" s="2" t="s">
        <v>189</v>
      </c>
      <c r="CJ27" s="2">
        <v>3008</v>
      </c>
      <c r="CK27" s="97">
        <v>1614135265</v>
      </c>
      <c r="CL27" s="97">
        <v>941405263</v>
      </c>
      <c r="CM27" s="97">
        <v>671886892</v>
      </c>
      <c r="CN27" s="2">
        <v>600043884</v>
      </c>
      <c r="CO27" s="100">
        <v>352060579</v>
      </c>
      <c r="CP27" s="97">
        <v>319826313</v>
      </c>
      <c r="CQ27" s="97">
        <v>1614135265</v>
      </c>
      <c r="CR27" s="97">
        <v>198060</v>
      </c>
      <c r="CS27" s="97">
        <v>1217315763</v>
      </c>
      <c r="CT27" s="2">
        <v>721221636</v>
      </c>
      <c r="CU27" s="2" t="s">
        <v>189</v>
      </c>
    </row>
    <row r="28" spans="1:99" x14ac:dyDescent="0.25">
      <c r="A28" s="2">
        <v>3003</v>
      </c>
      <c r="B28" s="2">
        <v>1881239736</v>
      </c>
      <c r="C28" s="2">
        <v>690947919</v>
      </c>
      <c r="D28" s="2">
        <v>1190291817</v>
      </c>
      <c r="E28" s="2">
        <v>534915023</v>
      </c>
      <c r="F28" s="2">
        <v>588403145</v>
      </c>
      <c r="G28" s="2">
        <v>601888672</v>
      </c>
      <c r="H28" s="2">
        <v>1881239736</v>
      </c>
      <c r="I28" s="2">
        <v>226993923</v>
      </c>
      <c r="J28" s="2">
        <v>121109121</v>
      </c>
      <c r="K28" s="2">
        <v>1616888307</v>
      </c>
      <c r="L28" s="2">
        <v>1031540118</v>
      </c>
      <c r="N28" s="2">
        <v>3003</v>
      </c>
      <c r="O28" s="97">
        <v>1438232623</v>
      </c>
      <c r="P28" s="97">
        <v>501962983</v>
      </c>
      <c r="Q28" s="97">
        <v>936269640</v>
      </c>
      <c r="R28" s="97">
        <v>378079175</v>
      </c>
      <c r="S28" s="97">
        <v>411299114</v>
      </c>
      <c r="T28" s="97">
        <v>524970526</v>
      </c>
      <c r="U28" s="97">
        <v>1438232623</v>
      </c>
      <c r="V28" s="97">
        <v>104197898</v>
      </c>
      <c r="W28" s="97">
        <v>85582207</v>
      </c>
      <c r="X28" s="97">
        <v>1227525175</v>
      </c>
      <c r="Y28" s="97">
        <v>927961987</v>
      </c>
      <c r="Z28" s="97">
        <v>0</v>
      </c>
      <c r="AB28" s="2">
        <v>3009</v>
      </c>
      <c r="AC28" s="97">
        <v>257992396</v>
      </c>
      <c r="AD28" s="97">
        <v>58269601</v>
      </c>
      <c r="AE28" s="97">
        <v>185248747</v>
      </c>
      <c r="AF28" s="97">
        <v>47168731</v>
      </c>
      <c r="AG28" s="97">
        <v>150495552</v>
      </c>
      <c r="AH28" s="97">
        <v>34753195</v>
      </c>
      <c r="AI28" s="97">
        <v>257992396</v>
      </c>
      <c r="AJ28" s="97">
        <v>12492792</v>
      </c>
      <c r="AK28" s="97">
        <v>240588265</v>
      </c>
      <c r="AL28" s="97">
        <v>206489350</v>
      </c>
      <c r="AM28" s="97" t="s">
        <v>189</v>
      </c>
      <c r="AN28" s="2">
        <v>3009</v>
      </c>
      <c r="AO28" s="97">
        <v>287077042</v>
      </c>
      <c r="AP28" s="97">
        <v>72643831</v>
      </c>
      <c r="AQ28" s="97">
        <v>181190248</v>
      </c>
      <c r="AR28" s="97">
        <v>48890947</v>
      </c>
      <c r="AS28" s="97">
        <v>140879384</v>
      </c>
      <c r="AT28" s="97">
        <v>51551143</v>
      </c>
      <c r="AU28" s="97">
        <v>287077045</v>
      </c>
      <c r="AV28" s="97">
        <v>19614067</v>
      </c>
      <c r="AW28" s="97">
        <v>258994835</v>
      </c>
      <c r="AX28" s="97">
        <v>204313686</v>
      </c>
      <c r="AY28" s="97" t="s">
        <v>189</v>
      </c>
      <c r="AZ28" s="2">
        <v>3009</v>
      </c>
      <c r="BA28" s="98">
        <v>266574029</v>
      </c>
      <c r="BB28" s="2">
        <v>49989366</v>
      </c>
      <c r="BC28" s="2">
        <v>197870490</v>
      </c>
      <c r="BD28" s="2">
        <v>38972848</v>
      </c>
      <c r="BE28" s="2">
        <v>150926852</v>
      </c>
      <c r="BF28" s="2">
        <v>46943638</v>
      </c>
      <c r="BG28" s="2">
        <v>266574029</v>
      </c>
      <c r="BH28" s="2">
        <v>16113643</v>
      </c>
      <c r="BI28" s="2">
        <v>243279081</v>
      </c>
      <c r="BJ28" s="2">
        <v>186650833</v>
      </c>
      <c r="BK28" s="2" t="s">
        <v>189</v>
      </c>
      <c r="BL28" s="2">
        <v>3009</v>
      </c>
      <c r="BM28" s="2">
        <v>233713087</v>
      </c>
      <c r="BN28" s="2">
        <v>44102716</v>
      </c>
      <c r="BO28" s="2">
        <v>177426571</v>
      </c>
      <c r="BP28" s="2">
        <v>34135327</v>
      </c>
      <c r="BQ28" s="2">
        <v>156824122</v>
      </c>
      <c r="BR28" s="2">
        <v>20602449</v>
      </c>
      <c r="BS28" s="2">
        <v>233713087</v>
      </c>
      <c r="BT28" s="2">
        <v>2392225</v>
      </c>
      <c r="BU28" s="2">
        <v>225558902</v>
      </c>
      <c r="BV28" s="2">
        <v>172807753</v>
      </c>
      <c r="BW28" s="2" t="s">
        <v>189</v>
      </c>
      <c r="BX28" s="2">
        <v>3009</v>
      </c>
      <c r="BY28" s="2">
        <v>208354123</v>
      </c>
      <c r="BZ28" s="2">
        <v>63523188</v>
      </c>
      <c r="CA28" s="2">
        <v>143774478</v>
      </c>
      <c r="CB28" s="2">
        <v>46820467</v>
      </c>
      <c r="CC28" s="2">
        <v>98117248</v>
      </c>
      <c r="CD28" s="2">
        <v>45657230</v>
      </c>
      <c r="CE28" s="2">
        <v>208354123</v>
      </c>
      <c r="CF28" s="2">
        <v>14160754</v>
      </c>
      <c r="CG28" s="2">
        <v>192334144</v>
      </c>
      <c r="CH28" s="2">
        <v>152223344</v>
      </c>
      <c r="CI28" s="2" t="s">
        <v>189</v>
      </c>
      <c r="CJ28" s="2">
        <v>3009</v>
      </c>
      <c r="CK28" s="97">
        <v>231960900</v>
      </c>
      <c r="CL28" s="97">
        <v>40371359</v>
      </c>
      <c r="CM28" s="97">
        <v>119059115</v>
      </c>
      <c r="CN28" s="2">
        <v>31355852</v>
      </c>
      <c r="CO28" s="100">
        <v>101107824</v>
      </c>
      <c r="CP28" s="97">
        <v>17951291</v>
      </c>
      <c r="CQ28" s="97">
        <v>231960900</v>
      </c>
      <c r="CR28" s="97">
        <v>13085295</v>
      </c>
      <c r="CS28" s="97">
        <v>165674239</v>
      </c>
      <c r="CT28" s="2">
        <v>125628070</v>
      </c>
      <c r="CU28" s="2">
        <v>122809</v>
      </c>
    </row>
    <row r="29" spans="1:99" x14ac:dyDescent="0.25">
      <c r="A29" s="2">
        <v>3008</v>
      </c>
      <c r="B29" s="2">
        <v>4145855130</v>
      </c>
      <c r="C29" s="2">
        <v>2266202340</v>
      </c>
      <c r="D29" s="2">
        <v>1801077832</v>
      </c>
      <c r="E29" s="2">
        <v>1810198575</v>
      </c>
      <c r="F29" s="2">
        <v>1017892784</v>
      </c>
      <c r="G29" s="2">
        <v>783185048</v>
      </c>
      <c r="H29" s="2">
        <v>4145855130</v>
      </c>
      <c r="I29" s="2">
        <v>334384341</v>
      </c>
      <c r="J29" s="2">
        <v>221645600</v>
      </c>
      <c r="K29" s="2">
        <v>3775954257</v>
      </c>
      <c r="L29" s="2">
        <v>1743745837</v>
      </c>
      <c r="N29" s="2">
        <v>3008</v>
      </c>
      <c r="O29" s="97">
        <v>3263545253</v>
      </c>
      <c r="P29" s="97">
        <v>2049538190</v>
      </c>
      <c r="Q29" s="97">
        <v>1214007063</v>
      </c>
      <c r="R29" s="97">
        <v>1780401825</v>
      </c>
      <c r="S29" s="97">
        <v>541373016</v>
      </c>
      <c r="T29" s="97">
        <v>672634047</v>
      </c>
      <c r="U29" s="97">
        <v>3263545253</v>
      </c>
      <c r="V29" s="97">
        <v>469826656</v>
      </c>
      <c r="W29" s="97">
        <v>375203478</v>
      </c>
      <c r="X29" s="97">
        <v>2349903071</v>
      </c>
      <c r="Y29" s="97">
        <v>1224594577</v>
      </c>
      <c r="Z29" s="97">
        <v>0</v>
      </c>
      <c r="AB29" s="2">
        <v>4001</v>
      </c>
      <c r="AC29" s="97">
        <v>334046290</v>
      </c>
      <c r="AD29" s="97">
        <v>15238137</v>
      </c>
      <c r="AE29" s="97">
        <v>296092153</v>
      </c>
      <c r="AF29" s="97">
        <v>5172485</v>
      </c>
      <c r="AG29" s="97">
        <v>148983569</v>
      </c>
      <c r="AH29" s="97">
        <v>147108584</v>
      </c>
      <c r="AI29" s="97">
        <v>334046290</v>
      </c>
      <c r="AJ29" s="97">
        <v>101491114</v>
      </c>
      <c r="AK29" s="97">
        <v>227331980</v>
      </c>
      <c r="AL29" s="97">
        <v>98319890</v>
      </c>
      <c r="AM29" s="97" t="s">
        <v>189</v>
      </c>
      <c r="AN29" s="2">
        <v>4001</v>
      </c>
      <c r="AO29" s="97">
        <v>322184864</v>
      </c>
      <c r="AP29" s="97">
        <v>14231861</v>
      </c>
      <c r="AQ29" s="97">
        <v>301274330</v>
      </c>
      <c r="AR29" s="97">
        <v>5156551</v>
      </c>
      <c r="AS29" s="97">
        <v>149982205</v>
      </c>
      <c r="AT29" s="97">
        <v>141653917</v>
      </c>
      <c r="AU29" s="97">
        <v>322184864</v>
      </c>
      <c r="AV29" s="97">
        <v>84478816</v>
      </c>
      <c r="AW29" s="97">
        <v>236746637</v>
      </c>
      <c r="AX29" s="97">
        <v>87471557</v>
      </c>
      <c r="AY29" s="97" t="s">
        <v>189</v>
      </c>
      <c r="AZ29" s="2">
        <v>4001</v>
      </c>
      <c r="BA29" s="98">
        <v>279533208</v>
      </c>
      <c r="BB29" s="2">
        <v>12653530</v>
      </c>
      <c r="BC29" s="2">
        <v>266879678</v>
      </c>
      <c r="BD29" s="2">
        <v>4571131</v>
      </c>
      <c r="BE29" s="2">
        <v>142658489</v>
      </c>
      <c r="BF29" s="2">
        <v>124221189</v>
      </c>
      <c r="BG29" s="2">
        <v>279533208</v>
      </c>
      <c r="BH29" s="2">
        <v>62849180</v>
      </c>
      <c r="BI29" s="2">
        <v>193059049</v>
      </c>
      <c r="BJ29" s="2">
        <v>89329439</v>
      </c>
      <c r="BK29" s="2" t="s">
        <v>189</v>
      </c>
      <c r="BL29" s="2">
        <v>4001</v>
      </c>
      <c r="BM29" s="2">
        <v>240607101</v>
      </c>
      <c r="BN29" s="2">
        <v>18090998</v>
      </c>
      <c r="BO29" s="2">
        <v>204425788</v>
      </c>
      <c r="BP29" s="2">
        <v>4423363</v>
      </c>
      <c r="BQ29" s="2">
        <v>105717463</v>
      </c>
      <c r="BR29" s="2">
        <v>98708325</v>
      </c>
      <c r="BS29" s="2">
        <v>240607101</v>
      </c>
      <c r="BT29" s="2">
        <v>58091099</v>
      </c>
      <c r="BU29" s="2">
        <v>177107958</v>
      </c>
      <c r="BV29" s="2">
        <v>84127722</v>
      </c>
      <c r="BW29" s="2" t="s">
        <v>189</v>
      </c>
      <c r="BX29" s="2">
        <v>4001</v>
      </c>
      <c r="BY29" s="2">
        <v>252879329</v>
      </c>
      <c r="BZ29" s="2">
        <v>13942960</v>
      </c>
      <c r="CA29" s="2">
        <v>230509525</v>
      </c>
      <c r="CB29" s="2">
        <v>4633604</v>
      </c>
      <c r="CC29" s="2">
        <v>128757046</v>
      </c>
      <c r="CD29" s="2">
        <v>101752479</v>
      </c>
      <c r="CE29" s="2">
        <v>252879329</v>
      </c>
      <c r="CF29" s="2">
        <v>56604080</v>
      </c>
      <c r="CG29" s="2">
        <v>194503609</v>
      </c>
      <c r="CH29" s="2">
        <v>83003808</v>
      </c>
      <c r="CI29" s="2" t="s">
        <v>189</v>
      </c>
      <c r="CJ29" s="2">
        <v>4001</v>
      </c>
      <c r="CK29" s="97">
        <v>308349586</v>
      </c>
      <c r="CL29" s="97">
        <v>18382013</v>
      </c>
      <c r="CM29" s="97">
        <v>280813868</v>
      </c>
      <c r="CN29" s="2">
        <v>4652572</v>
      </c>
      <c r="CO29" s="100">
        <v>133891563</v>
      </c>
      <c r="CP29" s="97">
        <v>146922305</v>
      </c>
      <c r="CQ29" s="97">
        <v>308349586</v>
      </c>
      <c r="CR29" s="97">
        <v>85795828</v>
      </c>
      <c r="CS29" s="97">
        <v>176423730</v>
      </c>
      <c r="CT29" s="2">
        <v>67436525</v>
      </c>
      <c r="CU29" s="2" t="s">
        <v>189</v>
      </c>
    </row>
    <row r="30" spans="1:99" x14ac:dyDescent="0.25">
      <c r="A30" s="2">
        <v>3009</v>
      </c>
      <c r="B30" s="2">
        <v>379609858</v>
      </c>
      <c r="C30" s="2">
        <v>94039146</v>
      </c>
      <c r="D30" s="2">
        <v>285570712</v>
      </c>
      <c r="E30" s="2">
        <v>62591913</v>
      </c>
      <c r="F30" s="2">
        <v>250690755</v>
      </c>
      <c r="G30" s="2">
        <v>34879957</v>
      </c>
      <c r="H30" s="2">
        <v>379609858</v>
      </c>
      <c r="I30" s="2">
        <v>24092525</v>
      </c>
      <c r="J30" s="2">
        <v>12153546</v>
      </c>
      <c r="K30" s="2">
        <v>320689186</v>
      </c>
      <c r="L30" s="2">
        <v>259808632</v>
      </c>
      <c r="N30" s="2">
        <v>3009</v>
      </c>
      <c r="O30" s="97">
        <v>266966450</v>
      </c>
      <c r="P30" s="97">
        <v>74227180</v>
      </c>
      <c r="Q30" s="97">
        <v>169875686</v>
      </c>
      <c r="R30" s="97">
        <v>60673617</v>
      </c>
      <c r="S30" s="97">
        <v>139226545</v>
      </c>
      <c r="T30" s="97">
        <v>30649141</v>
      </c>
      <c r="U30" s="97">
        <v>266966450</v>
      </c>
      <c r="V30" s="97">
        <v>11625994</v>
      </c>
      <c r="W30" s="97">
        <v>10840012</v>
      </c>
      <c r="X30" s="97">
        <v>255340456</v>
      </c>
      <c r="Y30" s="97">
        <v>221331092</v>
      </c>
      <c r="Z30" s="97">
        <v>0</v>
      </c>
      <c r="AB30" s="2">
        <v>4002</v>
      </c>
      <c r="AC30" s="97">
        <v>1678242274</v>
      </c>
      <c r="AD30" s="97">
        <v>382611697</v>
      </c>
      <c r="AE30" s="97">
        <v>1207387577</v>
      </c>
      <c r="AF30" s="97">
        <v>84241145</v>
      </c>
      <c r="AG30" s="97">
        <v>820197427</v>
      </c>
      <c r="AH30" s="97">
        <v>387190150</v>
      </c>
      <c r="AI30" s="97">
        <v>1678242274</v>
      </c>
      <c r="AJ30" s="97">
        <v>169807271</v>
      </c>
      <c r="AK30" s="97">
        <v>1317706515</v>
      </c>
      <c r="AL30" s="97">
        <v>542519459</v>
      </c>
      <c r="AM30" s="97" t="s">
        <v>189</v>
      </c>
      <c r="AN30" s="2">
        <v>4002</v>
      </c>
      <c r="AO30" s="97">
        <v>1650119669</v>
      </c>
      <c r="AP30" s="97">
        <v>395863113</v>
      </c>
      <c r="AQ30" s="97">
        <v>1185256556</v>
      </c>
      <c r="AR30" s="97">
        <v>106001123</v>
      </c>
      <c r="AS30" s="97">
        <v>607210138</v>
      </c>
      <c r="AT30" s="97">
        <v>578046418</v>
      </c>
      <c r="AU30" s="97">
        <v>1650119669</v>
      </c>
      <c r="AV30" s="97">
        <v>109477331</v>
      </c>
      <c r="AW30" s="97">
        <v>1242861533</v>
      </c>
      <c r="AX30" s="97">
        <v>599146070</v>
      </c>
      <c r="AY30" s="97" t="s">
        <v>189</v>
      </c>
      <c r="AZ30" s="2">
        <v>4002</v>
      </c>
      <c r="BA30" s="98">
        <v>1493404425</v>
      </c>
      <c r="BB30" s="2">
        <v>435116618</v>
      </c>
      <c r="BC30" s="2">
        <v>1039434078</v>
      </c>
      <c r="BD30" s="2">
        <v>98596258</v>
      </c>
      <c r="BE30" s="2">
        <v>612832344</v>
      </c>
      <c r="BF30" s="2">
        <v>426601734</v>
      </c>
      <c r="BG30" s="2">
        <v>1493404425</v>
      </c>
      <c r="BH30" s="2">
        <v>65123509</v>
      </c>
      <c r="BI30" s="2">
        <v>1229246550</v>
      </c>
      <c r="BJ30" s="2">
        <v>536332006</v>
      </c>
      <c r="BK30" s="2" t="s">
        <v>189</v>
      </c>
      <c r="BL30" s="2">
        <v>4002</v>
      </c>
      <c r="BM30" s="2">
        <v>1440722062</v>
      </c>
      <c r="BN30" s="2">
        <v>468298935</v>
      </c>
      <c r="BO30" s="2">
        <v>915020254</v>
      </c>
      <c r="BP30" s="2">
        <v>114373366</v>
      </c>
      <c r="BQ30" s="2">
        <v>546622155</v>
      </c>
      <c r="BR30" s="2">
        <v>368398099</v>
      </c>
      <c r="BS30" s="2">
        <v>1440722062</v>
      </c>
      <c r="BT30" s="2">
        <v>106427419</v>
      </c>
      <c r="BU30" s="2">
        <v>1126874348</v>
      </c>
      <c r="BV30" s="2">
        <v>511860848</v>
      </c>
      <c r="BW30" s="2" t="s">
        <v>189</v>
      </c>
      <c r="BX30" s="2">
        <v>4002</v>
      </c>
      <c r="BY30" s="2">
        <v>1325789190</v>
      </c>
      <c r="BZ30" s="2">
        <v>363538106</v>
      </c>
      <c r="CA30" s="2">
        <v>847307041</v>
      </c>
      <c r="CB30" s="2">
        <v>95366670</v>
      </c>
      <c r="CC30" s="2">
        <v>483746534</v>
      </c>
      <c r="CD30" s="2">
        <v>363560507</v>
      </c>
      <c r="CE30" s="2">
        <v>1325789190</v>
      </c>
      <c r="CF30" s="2">
        <v>163798532</v>
      </c>
      <c r="CG30" s="2">
        <v>1083961955</v>
      </c>
      <c r="CH30" s="2">
        <v>387562860</v>
      </c>
      <c r="CI30" s="2" t="s">
        <v>189</v>
      </c>
      <c r="CJ30" s="2">
        <v>4002</v>
      </c>
      <c r="CK30" s="97">
        <v>1387761465</v>
      </c>
      <c r="CL30" s="97">
        <v>748396228</v>
      </c>
      <c r="CM30" s="97">
        <v>4355225670</v>
      </c>
      <c r="CN30" s="2">
        <v>92771050</v>
      </c>
      <c r="CO30" s="100">
        <v>2103454094</v>
      </c>
      <c r="CP30" s="97">
        <v>2251771576</v>
      </c>
      <c r="CQ30" s="97">
        <v>1387761465</v>
      </c>
      <c r="CR30" s="97">
        <v>328422505</v>
      </c>
      <c r="CS30" s="97">
        <v>1031827256</v>
      </c>
      <c r="CT30" s="2">
        <v>313560968</v>
      </c>
      <c r="CU30" s="2" t="s">
        <v>189</v>
      </c>
    </row>
    <row r="31" spans="1:99" x14ac:dyDescent="0.25">
      <c r="A31" s="2">
        <v>4001</v>
      </c>
      <c r="B31" s="2">
        <v>264389704</v>
      </c>
      <c r="C31" s="2">
        <v>17946294</v>
      </c>
      <c r="D31" s="2">
        <v>232806115</v>
      </c>
      <c r="E31" s="2">
        <v>6532505</v>
      </c>
      <c r="F31" s="2">
        <v>108380524</v>
      </c>
      <c r="G31" s="2">
        <v>124425591</v>
      </c>
      <c r="H31" s="2">
        <v>264389704</v>
      </c>
      <c r="I31" s="2">
        <v>72839704</v>
      </c>
      <c r="J31" s="2">
        <v>71682307</v>
      </c>
      <c r="K31" s="2">
        <v>188913236</v>
      </c>
      <c r="L31" s="2">
        <v>89995409</v>
      </c>
      <c r="N31" s="2">
        <v>4001</v>
      </c>
      <c r="O31" s="97">
        <v>244422373</v>
      </c>
      <c r="P31" s="97">
        <v>17530641</v>
      </c>
      <c r="Q31" s="97">
        <v>226891732</v>
      </c>
      <c r="R31" s="97">
        <v>5451082</v>
      </c>
      <c r="S31" s="97">
        <v>109558011</v>
      </c>
      <c r="T31" s="97">
        <v>117333721</v>
      </c>
      <c r="U31" s="97">
        <v>244422373</v>
      </c>
      <c r="V31" s="97">
        <v>46908535</v>
      </c>
      <c r="W31" s="97">
        <v>46552660</v>
      </c>
      <c r="X31" s="97">
        <v>182196265</v>
      </c>
      <c r="Y31" s="97">
        <v>86542653</v>
      </c>
      <c r="Z31" s="97">
        <v>0</v>
      </c>
      <c r="AB31" s="2">
        <v>4003</v>
      </c>
      <c r="AC31" s="97">
        <v>1746248831</v>
      </c>
      <c r="AD31" s="97">
        <v>313867213</v>
      </c>
      <c r="AE31" s="97">
        <v>1228510240</v>
      </c>
      <c r="AF31" s="97">
        <v>93509145</v>
      </c>
      <c r="AG31" s="97">
        <v>685531013</v>
      </c>
      <c r="AH31" s="97">
        <v>542979227</v>
      </c>
      <c r="AI31" s="97">
        <v>1746248831</v>
      </c>
      <c r="AJ31" s="97">
        <v>178842746</v>
      </c>
      <c r="AK31" s="97">
        <v>1350575100</v>
      </c>
      <c r="AL31" s="97">
        <v>736917868</v>
      </c>
      <c r="AM31" s="97" t="s">
        <v>189</v>
      </c>
      <c r="AN31" s="2">
        <v>4003</v>
      </c>
      <c r="AO31" s="97">
        <v>1747728021</v>
      </c>
      <c r="AP31" s="97">
        <v>312005023</v>
      </c>
      <c r="AQ31" s="97">
        <v>1353466039</v>
      </c>
      <c r="AR31" s="97">
        <v>110959683</v>
      </c>
      <c r="AS31" s="97">
        <v>752262242</v>
      </c>
      <c r="AT31" s="97">
        <v>601203797</v>
      </c>
      <c r="AU31" s="97">
        <v>1747728021</v>
      </c>
      <c r="AV31" s="97">
        <v>180318770</v>
      </c>
      <c r="AW31" s="97">
        <v>1345900545</v>
      </c>
      <c r="AX31" s="97">
        <v>726456043</v>
      </c>
      <c r="AY31" s="97" t="s">
        <v>189</v>
      </c>
      <c r="AZ31" s="2">
        <v>4003</v>
      </c>
      <c r="BA31" s="98">
        <v>1699112347</v>
      </c>
      <c r="BB31" s="2">
        <v>265222923</v>
      </c>
      <c r="BC31" s="2">
        <v>1171532429</v>
      </c>
      <c r="BD31" s="2">
        <v>99093264</v>
      </c>
      <c r="BE31" s="2">
        <v>695379615</v>
      </c>
      <c r="BF31" s="2">
        <v>476152814</v>
      </c>
      <c r="BG31" s="2">
        <v>1699112347</v>
      </c>
      <c r="BH31" s="2">
        <v>168582609</v>
      </c>
      <c r="BI31" s="2">
        <v>1121234864</v>
      </c>
      <c r="BJ31" s="2">
        <v>647436580</v>
      </c>
      <c r="BK31" s="2" t="s">
        <v>189</v>
      </c>
      <c r="BL31" s="2">
        <v>4003</v>
      </c>
      <c r="BM31" s="2">
        <v>1487850076</v>
      </c>
      <c r="BN31" s="2">
        <v>351418114</v>
      </c>
      <c r="BO31" s="2">
        <v>954833846</v>
      </c>
      <c r="BP31" s="2">
        <v>120485603</v>
      </c>
      <c r="BQ31" s="2">
        <v>466741722</v>
      </c>
      <c r="BR31" s="2">
        <v>488092124</v>
      </c>
      <c r="BS31" s="2">
        <v>1487850076</v>
      </c>
      <c r="BT31" s="2">
        <v>238214902</v>
      </c>
      <c r="BU31" s="2">
        <v>1027444920</v>
      </c>
      <c r="BV31" s="2">
        <v>626609685</v>
      </c>
      <c r="BW31" s="2" t="s">
        <v>189</v>
      </c>
      <c r="BX31" s="2">
        <v>4003</v>
      </c>
      <c r="BY31" s="2">
        <v>1472027142</v>
      </c>
      <c r="BZ31" s="2">
        <v>311900914</v>
      </c>
      <c r="CA31" s="2">
        <v>931890664</v>
      </c>
      <c r="CB31" s="2">
        <v>111528374</v>
      </c>
      <c r="CC31" s="2">
        <v>466711222</v>
      </c>
      <c r="CD31" s="2">
        <v>465179442</v>
      </c>
      <c r="CE31" s="2">
        <v>1472027142</v>
      </c>
      <c r="CF31" s="2">
        <v>156847564</v>
      </c>
      <c r="CG31" s="2">
        <v>1167640351</v>
      </c>
      <c r="CH31" s="2">
        <v>618942980</v>
      </c>
      <c r="CI31" s="2" t="s">
        <v>189</v>
      </c>
      <c r="CJ31" s="2">
        <v>4003</v>
      </c>
      <c r="CK31" s="97">
        <v>1723000850</v>
      </c>
      <c r="CL31" s="97">
        <v>324672291</v>
      </c>
      <c r="CM31" s="97">
        <v>1114616952</v>
      </c>
      <c r="CN31" s="2">
        <v>110330818</v>
      </c>
      <c r="CO31" s="100">
        <v>505171116</v>
      </c>
      <c r="CP31" s="97">
        <v>609445836</v>
      </c>
      <c r="CQ31" s="97">
        <v>1723000850</v>
      </c>
      <c r="CR31" s="97">
        <v>220087775</v>
      </c>
      <c r="CS31" s="97">
        <v>1253907423</v>
      </c>
      <c r="CT31" s="2">
        <v>596504670</v>
      </c>
      <c r="CU31" s="2" t="s">
        <v>189</v>
      </c>
    </row>
    <row r="32" spans="1:99" x14ac:dyDescent="0.25">
      <c r="A32" s="2">
        <v>4002</v>
      </c>
      <c r="B32" s="2">
        <v>1643615374</v>
      </c>
      <c r="C32" s="2">
        <v>489584483</v>
      </c>
      <c r="D32" s="2">
        <v>1080030891</v>
      </c>
      <c r="E32" s="2">
        <v>113765315</v>
      </c>
      <c r="F32" s="2">
        <v>659713813</v>
      </c>
      <c r="G32" s="2">
        <v>420317078</v>
      </c>
      <c r="H32" s="2">
        <v>1643615374</v>
      </c>
      <c r="I32" s="2">
        <v>111282592</v>
      </c>
      <c r="J32" s="2">
        <v>94692704</v>
      </c>
      <c r="K32" s="2">
        <v>1434557478</v>
      </c>
      <c r="L32" s="2">
        <v>599339056</v>
      </c>
      <c r="N32" s="2">
        <v>4002</v>
      </c>
      <c r="O32" s="97">
        <v>1530925073</v>
      </c>
      <c r="P32" s="97">
        <v>402315685</v>
      </c>
      <c r="Q32" s="97">
        <v>1062109388</v>
      </c>
      <c r="R32" s="97">
        <v>106577488</v>
      </c>
      <c r="S32" s="97">
        <v>722396385</v>
      </c>
      <c r="T32" s="97">
        <v>339713003</v>
      </c>
      <c r="U32" s="97">
        <v>1530925073</v>
      </c>
      <c r="V32" s="97">
        <v>68160719</v>
      </c>
      <c r="W32" s="97">
        <v>62234338</v>
      </c>
      <c r="X32" s="97">
        <v>1349042481</v>
      </c>
      <c r="Y32" s="97">
        <v>555533853</v>
      </c>
      <c r="Z32" s="97">
        <v>0</v>
      </c>
      <c r="AB32" s="2">
        <v>4004</v>
      </c>
      <c r="AC32" s="97">
        <v>555843192</v>
      </c>
      <c r="AD32" s="97">
        <v>21249575</v>
      </c>
      <c r="AE32" s="97">
        <v>534593311</v>
      </c>
      <c r="AF32" s="97">
        <v>9003466</v>
      </c>
      <c r="AG32" s="97">
        <v>239815339</v>
      </c>
      <c r="AH32" s="97">
        <v>294777972</v>
      </c>
      <c r="AI32" s="97">
        <v>555843192</v>
      </c>
      <c r="AJ32" s="97">
        <v>196002300</v>
      </c>
      <c r="AK32" s="97">
        <v>348264667</v>
      </c>
      <c r="AL32" s="97">
        <v>179392991</v>
      </c>
      <c r="AM32" s="97" t="s">
        <v>189</v>
      </c>
      <c r="AN32" s="2">
        <v>4004</v>
      </c>
      <c r="AO32" s="97">
        <v>503785817</v>
      </c>
      <c r="AP32" s="97">
        <v>32464259</v>
      </c>
      <c r="AQ32" s="97">
        <v>470530857</v>
      </c>
      <c r="AR32" s="97">
        <v>14103227</v>
      </c>
      <c r="AS32" s="97">
        <v>260966505</v>
      </c>
      <c r="AT32" s="97">
        <v>209564352</v>
      </c>
      <c r="AU32" s="97">
        <v>503785817</v>
      </c>
      <c r="AV32" s="97">
        <v>106696829</v>
      </c>
      <c r="AW32" s="97">
        <v>362905067</v>
      </c>
      <c r="AX32" s="97">
        <v>176505738</v>
      </c>
      <c r="AY32" s="97" t="s">
        <v>189</v>
      </c>
      <c r="AZ32" s="2">
        <v>4004</v>
      </c>
      <c r="BA32" s="98">
        <v>450855045</v>
      </c>
      <c r="BB32" s="2">
        <v>46316497</v>
      </c>
      <c r="BC32" s="2">
        <v>404538548</v>
      </c>
      <c r="BD32" s="2">
        <v>16568245</v>
      </c>
      <c r="BE32" s="2">
        <v>218738180</v>
      </c>
      <c r="BF32" s="2">
        <v>185800368</v>
      </c>
      <c r="BG32" s="2">
        <v>450855045</v>
      </c>
      <c r="BH32" s="2">
        <v>104679946</v>
      </c>
      <c r="BI32" s="2">
        <v>326413606</v>
      </c>
      <c r="BJ32" s="2">
        <v>165121914</v>
      </c>
      <c r="BK32" s="2" t="s">
        <v>189</v>
      </c>
      <c r="BL32" s="2">
        <v>4004</v>
      </c>
      <c r="BM32" s="2">
        <v>395065398</v>
      </c>
      <c r="BN32" s="2">
        <v>67768000</v>
      </c>
      <c r="BO32" s="2">
        <v>327241201</v>
      </c>
      <c r="BP32" s="2">
        <v>10633984</v>
      </c>
      <c r="BQ32" s="2">
        <v>166468988</v>
      </c>
      <c r="BR32" s="2">
        <v>160772213</v>
      </c>
      <c r="BS32" s="2">
        <v>395065398</v>
      </c>
      <c r="BT32" s="2">
        <v>86415066</v>
      </c>
      <c r="BU32" s="2">
        <v>304794391</v>
      </c>
      <c r="BV32" s="2">
        <v>159175135</v>
      </c>
      <c r="BW32" s="2" t="s">
        <v>189</v>
      </c>
      <c r="BX32" s="2">
        <v>4004</v>
      </c>
      <c r="BY32" s="2">
        <v>369104996</v>
      </c>
      <c r="BZ32" s="2">
        <v>24944935</v>
      </c>
      <c r="CA32" s="2">
        <v>337331237</v>
      </c>
      <c r="CB32" s="2">
        <v>9848952</v>
      </c>
      <c r="CC32" s="2">
        <v>190174969</v>
      </c>
      <c r="CD32" s="2">
        <v>147156268</v>
      </c>
      <c r="CE32" s="2">
        <v>369104996</v>
      </c>
      <c r="CF32" s="2">
        <v>73319982</v>
      </c>
      <c r="CG32" s="2">
        <v>290479992</v>
      </c>
      <c r="CH32" s="2">
        <v>153143365</v>
      </c>
      <c r="CI32" s="2" t="s">
        <v>189</v>
      </c>
      <c r="CJ32" s="2">
        <v>4004</v>
      </c>
      <c r="CK32" s="97">
        <v>423034160</v>
      </c>
      <c r="CL32" s="97">
        <v>37633336</v>
      </c>
      <c r="CM32" s="97">
        <v>383856466</v>
      </c>
      <c r="CN32" s="2">
        <v>14916879</v>
      </c>
      <c r="CO32" s="100">
        <v>192813345</v>
      </c>
      <c r="CP32" s="97">
        <v>191043121</v>
      </c>
      <c r="CQ32" s="97">
        <v>423034160</v>
      </c>
      <c r="CR32" s="97">
        <v>97153836</v>
      </c>
      <c r="CS32" s="97">
        <v>304471500</v>
      </c>
      <c r="CT32" s="2">
        <v>169617299</v>
      </c>
      <c r="CU32" s="2" t="s">
        <v>189</v>
      </c>
    </row>
    <row r="33" spans="1:99" x14ac:dyDescent="0.25">
      <c r="A33" s="2">
        <v>4003</v>
      </c>
      <c r="B33" s="2">
        <v>1620699740</v>
      </c>
      <c r="C33" s="2">
        <v>486815618</v>
      </c>
      <c r="D33" s="2">
        <v>1133383306</v>
      </c>
      <c r="E33" s="2">
        <v>158196108</v>
      </c>
      <c r="F33" s="2">
        <v>676107349</v>
      </c>
      <c r="G33" s="2">
        <v>457275957</v>
      </c>
      <c r="H33" s="2">
        <v>1620699740</v>
      </c>
      <c r="I33" s="2">
        <v>311839346</v>
      </c>
      <c r="J33" s="2">
        <v>291883897</v>
      </c>
      <c r="K33" s="2">
        <v>1161422284</v>
      </c>
      <c r="L33" s="2">
        <v>654466227</v>
      </c>
      <c r="N33" s="2">
        <v>4003</v>
      </c>
      <c r="O33" s="97">
        <v>1706156246</v>
      </c>
      <c r="P33" s="97">
        <v>386162572</v>
      </c>
      <c r="Q33" s="97">
        <v>1125346675</v>
      </c>
      <c r="R33" s="97">
        <v>113264483</v>
      </c>
      <c r="S33" s="97">
        <v>745333917</v>
      </c>
      <c r="T33" s="97">
        <v>380012758</v>
      </c>
      <c r="U33" s="97">
        <v>1706156246</v>
      </c>
      <c r="V33" s="97">
        <v>178556982</v>
      </c>
      <c r="W33" s="97">
        <v>173666729</v>
      </c>
      <c r="X33" s="97">
        <v>1286476206</v>
      </c>
      <c r="Y33" s="97">
        <v>724747692</v>
      </c>
      <c r="Z33" s="97">
        <v>0</v>
      </c>
      <c r="AB33" s="2">
        <v>4005</v>
      </c>
      <c r="AC33" s="97">
        <v>216303694</v>
      </c>
      <c r="AD33" s="97">
        <v>7240473</v>
      </c>
      <c r="AE33" s="97">
        <v>179118473</v>
      </c>
      <c r="AF33" s="97">
        <v>3157339</v>
      </c>
      <c r="AG33" s="97">
        <v>103302451</v>
      </c>
      <c r="AH33" s="97">
        <v>75816022</v>
      </c>
      <c r="AI33" s="97">
        <v>216303694</v>
      </c>
      <c r="AJ33" s="97">
        <v>47167948</v>
      </c>
      <c r="AK33" s="97">
        <v>157921030</v>
      </c>
      <c r="AL33" s="97">
        <v>72915523</v>
      </c>
      <c r="AM33" s="97" t="s">
        <v>189</v>
      </c>
      <c r="AN33" s="2">
        <v>4005</v>
      </c>
      <c r="AO33" s="97">
        <v>224161608</v>
      </c>
      <c r="AP33" s="97">
        <v>16515119</v>
      </c>
      <c r="AQ33" s="97">
        <v>196028521</v>
      </c>
      <c r="AR33" s="97">
        <v>2994822</v>
      </c>
      <c r="AS33" s="97">
        <v>107095460</v>
      </c>
      <c r="AT33" s="97">
        <v>88933061</v>
      </c>
      <c r="AU33" s="97">
        <v>224161608</v>
      </c>
      <c r="AV33" s="97">
        <v>55306898</v>
      </c>
      <c r="AW33" s="97">
        <v>165426018</v>
      </c>
      <c r="AX33" s="97">
        <v>76444112</v>
      </c>
      <c r="AY33" s="97" t="s">
        <v>189</v>
      </c>
      <c r="AZ33" s="2">
        <v>4005</v>
      </c>
      <c r="BA33" s="98">
        <v>161949811</v>
      </c>
      <c r="BB33" s="2">
        <v>5399220</v>
      </c>
      <c r="BC33" s="2">
        <v>156550591</v>
      </c>
      <c r="BD33" s="2">
        <v>2338895</v>
      </c>
      <c r="BE33" s="2">
        <v>92957368</v>
      </c>
      <c r="BF33" s="2">
        <v>63593223</v>
      </c>
      <c r="BG33" s="2">
        <v>161949811</v>
      </c>
      <c r="BH33" s="2">
        <v>31600172</v>
      </c>
      <c r="BI33" s="2">
        <v>126379112</v>
      </c>
      <c r="BJ33" s="2">
        <v>59980506</v>
      </c>
      <c r="BK33" s="2" t="s">
        <v>189</v>
      </c>
      <c r="BL33" s="2">
        <v>4005</v>
      </c>
      <c r="BM33" s="2">
        <v>153213028</v>
      </c>
      <c r="BN33" s="2">
        <v>6913984</v>
      </c>
      <c r="BO33" s="2">
        <v>136332729</v>
      </c>
      <c r="BP33" s="2">
        <v>2264567</v>
      </c>
      <c r="BQ33" s="2">
        <v>81277219</v>
      </c>
      <c r="BR33" s="2">
        <v>55055510</v>
      </c>
      <c r="BS33" s="2">
        <v>153213028</v>
      </c>
      <c r="BT33" s="2">
        <v>33198030</v>
      </c>
      <c r="BU33" s="2">
        <v>114603888</v>
      </c>
      <c r="BV33" s="2">
        <v>58582258</v>
      </c>
      <c r="BW33" s="2" t="s">
        <v>189</v>
      </c>
      <c r="BX33" s="2">
        <v>4005</v>
      </c>
      <c r="BY33" s="2">
        <v>153144763</v>
      </c>
      <c r="BZ33" s="2">
        <v>5877291</v>
      </c>
      <c r="CA33" s="2">
        <v>140456977</v>
      </c>
      <c r="CB33" s="2">
        <v>2820200</v>
      </c>
      <c r="CC33" s="2">
        <v>85115828</v>
      </c>
      <c r="CD33" s="2">
        <v>55341149</v>
      </c>
      <c r="CE33" s="2">
        <v>153144763</v>
      </c>
      <c r="CF33" s="2">
        <v>28707080</v>
      </c>
      <c r="CG33" s="2">
        <v>123913566</v>
      </c>
      <c r="CH33" s="2">
        <v>70027142</v>
      </c>
      <c r="CI33" s="2" t="s">
        <v>189</v>
      </c>
      <c r="CJ33" s="2">
        <v>4005</v>
      </c>
      <c r="CK33" s="97">
        <v>209222288</v>
      </c>
      <c r="CL33" s="97">
        <v>6294844</v>
      </c>
      <c r="CM33" s="97">
        <v>202927444</v>
      </c>
      <c r="CN33" s="2">
        <v>1785378</v>
      </c>
      <c r="CO33" s="100">
        <v>91947761</v>
      </c>
      <c r="CP33" s="97">
        <v>110979683</v>
      </c>
      <c r="CQ33" s="97">
        <v>209222288</v>
      </c>
      <c r="CR33" s="97">
        <v>85787577</v>
      </c>
      <c r="CS33" s="97">
        <v>115851863</v>
      </c>
      <c r="CT33" s="2">
        <v>66562675</v>
      </c>
      <c r="CU33" s="2" t="s">
        <v>189</v>
      </c>
    </row>
    <row r="34" spans="1:99" x14ac:dyDescent="0.25">
      <c r="A34" s="2">
        <v>4004</v>
      </c>
      <c r="B34" s="2">
        <v>460857677</v>
      </c>
      <c r="C34" s="2">
        <v>44932892</v>
      </c>
      <c r="D34" s="2">
        <v>381372787</v>
      </c>
      <c r="E34" s="2">
        <v>13584598</v>
      </c>
      <c r="F34" s="2">
        <v>194203498</v>
      </c>
      <c r="G34" s="2">
        <v>187169289</v>
      </c>
      <c r="H34" s="2">
        <v>460857677</v>
      </c>
      <c r="I34" s="2">
        <v>106274610</v>
      </c>
      <c r="J34" s="2">
        <v>103777836</v>
      </c>
      <c r="K34" s="2">
        <v>311863981</v>
      </c>
      <c r="L34" s="2">
        <v>157851550</v>
      </c>
      <c r="N34" s="2">
        <v>4004</v>
      </c>
      <c r="O34" s="97">
        <v>403155286</v>
      </c>
      <c r="P34" s="97">
        <v>43169400</v>
      </c>
      <c r="Q34" s="97">
        <v>359840861</v>
      </c>
      <c r="R34" s="97">
        <v>9853205</v>
      </c>
      <c r="S34" s="97">
        <v>197455657</v>
      </c>
      <c r="T34" s="97">
        <v>162385204</v>
      </c>
      <c r="U34" s="97">
        <v>403155286</v>
      </c>
      <c r="V34" s="97">
        <v>97381469</v>
      </c>
      <c r="W34" s="97">
        <v>96748063</v>
      </c>
      <c r="X34" s="97">
        <v>302523294</v>
      </c>
      <c r="Y34" s="97">
        <v>168606197</v>
      </c>
      <c r="Z34" s="97">
        <v>0</v>
      </c>
      <c r="AB34" s="2">
        <v>4006</v>
      </c>
      <c r="AC34" s="97">
        <v>294949510</v>
      </c>
      <c r="AD34" s="97">
        <v>14809022</v>
      </c>
      <c r="AE34" s="97">
        <v>280140488</v>
      </c>
      <c r="AF34" s="97">
        <v>2906155</v>
      </c>
      <c r="AG34" s="97">
        <v>125861863</v>
      </c>
      <c r="AH34" s="97">
        <v>154278625</v>
      </c>
      <c r="AI34" s="97">
        <v>294949510</v>
      </c>
      <c r="AJ34" s="97">
        <v>114309914</v>
      </c>
      <c r="AK34" s="97">
        <v>174601547</v>
      </c>
      <c r="AL34" s="97">
        <v>66826173</v>
      </c>
      <c r="AM34" s="97" t="s">
        <v>189</v>
      </c>
      <c r="AN34" s="2">
        <v>4006</v>
      </c>
      <c r="AO34" s="97">
        <v>290659701</v>
      </c>
      <c r="AP34" s="97">
        <v>17857708</v>
      </c>
      <c r="AQ34" s="97">
        <v>272801993</v>
      </c>
      <c r="AR34" s="97">
        <v>3319906</v>
      </c>
      <c r="AS34" s="97">
        <v>145081147</v>
      </c>
      <c r="AT34" s="97">
        <v>127720846</v>
      </c>
      <c r="AU34" s="97">
        <v>290659701</v>
      </c>
      <c r="AV34" s="97">
        <v>94265939</v>
      </c>
      <c r="AW34" s="97">
        <v>184609440</v>
      </c>
      <c r="AX34" s="97">
        <v>68144509</v>
      </c>
      <c r="AY34" s="97" t="s">
        <v>189</v>
      </c>
      <c r="AZ34" s="2">
        <v>4006</v>
      </c>
      <c r="BA34" s="98">
        <v>319315978</v>
      </c>
      <c r="BB34" s="2">
        <v>15975648</v>
      </c>
      <c r="BC34" s="2">
        <v>303340330</v>
      </c>
      <c r="BD34" s="2">
        <v>3461720</v>
      </c>
      <c r="BE34" s="2">
        <v>122559563</v>
      </c>
      <c r="BF34" s="2">
        <v>180780767</v>
      </c>
      <c r="BG34" s="2">
        <v>319315978</v>
      </c>
      <c r="BH34" s="2">
        <v>140264144</v>
      </c>
      <c r="BI34" s="2">
        <v>167507665</v>
      </c>
      <c r="BJ34" s="2">
        <v>63568724</v>
      </c>
      <c r="BK34" s="2" t="s">
        <v>189</v>
      </c>
      <c r="BL34" s="2">
        <v>4006</v>
      </c>
      <c r="BM34" s="2">
        <v>255361369</v>
      </c>
      <c r="BN34" s="2">
        <v>19154782</v>
      </c>
      <c r="BO34" s="2">
        <v>236206587</v>
      </c>
      <c r="BP34" s="2">
        <v>3316503</v>
      </c>
      <c r="BQ34" s="2">
        <v>103346099</v>
      </c>
      <c r="BR34" s="2">
        <v>132860488</v>
      </c>
      <c r="BS34" s="2">
        <v>255361369</v>
      </c>
      <c r="BT34" s="2">
        <v>92430408</v>
      </c>
      <c r="BU34" s="2">
        <v>156026044</v>
      </c>
      <c r="BV34" s="2">
        <v>61254766</v>
      </c>
      <c r="BW34" s="2" t="s">
        <v>189</v>
      </c>
      <c r="BX34" s="2">
        <v>4006</v>
      </c>
      <c r="BY34" s="2">
        <v>263503447</v>
      </c>
      <c r="BZ34" s="2">
        <v>16337952</v>
      </c>
      <c r="CA34" s="2">
        <v>236395979</v>
      </c>
      <c r="CB34" s="2">
        <v>3136032</v>
      </c>
      <c r="CC34" s="2">
        <v>102265368</v>
      </c>
      <c r="CD34" s="2">
        <v>134130611</v>
      </c>
      <c r="CE34" s="2">
        <v>263503447</v>
      </c>
      <c r="CF34" s="2">
        <v>106736559</v>
      </c>
      <c r="CG34" s="2">
        <v>155519907</v>
      </c>
      <c r="CH34" s="2">
        <v>61863732</v>
      </c>
      <c r="CI34" s="2" t="s">
        <v>189</v>
      </c>
      <c r="CJ34" s="2">
        <v>4006</v>
      </c>
      <c r="CK34" s="97">
        <v>245330479</v>
      </c>
      <c r="CL34" s="97">
        <v>16924149</v>
      </c>
      <c r="CM34" s="97">
        <v>228406330</v>
      </c>
      <c r="CN34" s="2">
        <v>3882034</v>
      </c>
      <c r="CO34" s="100">
        <v>110774313</v>
      </c>
      <c r="CP34" s="97">
        <v>117632017</v>
      </c>
      <c r="CQ34" s="97">
        <v>245330479</v>
      </c>
      <c r="CR34" s="97">
        <v>48811300</v>
      </c>
      <c r="CS34" s="97">
        <v>177694140</v>
      </c>
      <c r="CT34" s="2">
        <v>69466582</v>
      </c>
      <c r="CU34" s="2" t="s">
        <v>189</v>
      </c>
    </row>
    <row r="35" spans="1:99" x14ac:dyDescent="0.25">
      <c r="A35" s="2">
        <v>4005</v>
      </c>
      <c r="B35" s="2">
        <v>217033379</v>
      </c>
      <c r="C35" s="2">
        <v>10915380</v>
      </c>
      <c r="D35" s="2">
        <v>186754106</v>
      </c>
      <c r="E35" s="2">
        <v>4154867</v>
      </c>
      <c r="F35" s="2">
        <v>92832504</v>
      </c>
      <c r="G35" s="2">
        <v>93921602</v>
      </c>
      <c r="H35" s="2">
        <v>217033379</v>
      </c>
      <c r="I35" s="2">
        <v>49740605</v>
      </c>
      <c r="J35" s="2">
        <v>48944750</v>
      </c>
      <c r="K35" s="2">
        <v>139796097</v>
      </c>
      <c r="L35" s="2">
        <v>67425500</v>
      </c>
      <c r="N35" s="2">
        <v>4005</v>
      </c>
      <c r="O35" s="97">
        <v>195759156</v>
      </c>
      <c r="P35" s="97">
        <v>7942255</v>
      </c>
      <c r="Q35" s="97">
        <v>178999217</v>
      </c>
      <c r="R35" s="97">
        <v>3402911</v>
      </c>
      <c r="S35" s="97">
        <v>94454006</v>
      </c>
      <c r="T35" s="97">
        <v>84545211</v>
      </c>
      <c r="U35" s="97">
        <v>195759156</v>
      </c>
      <c r="V35" s="97">
        <v>43766610</v>
      </c>
      <c r="W35" s="97">
        <v>43261113</v>
      </c>
      <c r="X35" s="97">
        <v>136987321</v>
      </c>
      <c r="Y35" s="97">
        <v>64611499</v>
      </c>
      <c r="Z35" s="97">
        <v>0</v>
      </c>
      <c r="AB35" s="2">
        <v>4007</v>
      </c>
      <c r="AC35" s="97">
        <v>165662426</v>
      </c>
      <c r="AD35" s="97">
        <v>6917111</v>
      </c>
      <c r="AE35" s="97">
        <v>151597036</v>
      </c>
      <c r="AF35" s="97">
        <v>3587297</v>
      </c>
      <c r="AG35" s="97">
        <v>115076497</v>
      </c>
      <c r="AH35" s="97">
        <v>36520539</v>
      </c>
      <c r="AI35" s="97">
        <v>165662426</v>
      </c>
      <c r="AJ35" s="97">
        <v>22834888</v>
      </c>
      <c r="AK35" s="97">
        <v>136214156</v>
      </c>
      <c r="AL35" s="97">
        <v>98328030</v>
      </c>
      <c r="AM35" s="97" t="s">
        <v>189</v>
      </c>
      <c r="AN35" s="2">
        <v>4007</v>
      </c>
      <c r="AO35" s="97">
        <v>166761784</v>
      </c>
      <c r="AP35" s="97">
        <v>7992482</v>
      </c>
      <c r="AQ35" s="97">
        <v>157861614</v>
      </c>
      <c r="AR35" s="97">
        <v>3473907</v>
      </c>
      <c r="AS35" s="97">
        <v>121764643</v>
      </c>
      <c r="AT35" s="97">
        <v>36096971</v>
      </c>
      <c r="AU35" s="97">
        <v>166761784</v>
      </c>
      <c r="AV35" s="97">
        <v>25329151</v>
      </c>
      <c r="AW35" s="97">
        <v>136947849</v>
      </c>
      <c r="AX35" s="97">
        <v>89802388</v>
      </c>
      <c r="AY35" s="97" t="s">
        <v>189</v>
      </c>
      <c r="AZ35" s="2">
        <v>4007</v>
      </c>
      <c r="BA35" s="98">
        <v>147684839</v>
      </c>
      <c r="BB35" s="2">
        <v>6036916</v>
      </c>
      <c r="BC35" s="2">
        <v>137796407</v>
      </c>
      <c r="BD35" s="2">
        <v>3513001</v>
      </c>
      <c r="BE35" s="2">
        <v>113526721</v>
      </c>
      <c r="BF35" s="2">
        <v>24269686</v>
      </c>
      <c r="BG35" s="2">
        <v>147684839</v>
      </c>
      <c r="BH35" s="2">
        <v>11659333</v>
      </c>
      <c r="BI35" s="2">
        <v>133255370</v>
      </c>
      <c r="BJ35" s="2">
        <v>90127198</v>
      </c>
      <c r="BK35" s="2" t="s">
        <v>189</v>
      </c>
      <c r="BL35" s="2">
        <v>4007</v>
      </c>
      <c r="BM35" s="2">
        <v>150889251</v>
      </c>
      <c r="BN35" s="2">
        <v>6605061</v>
      </c>
      <c r="BO35" s="2">
        <v>144284190</v>
      </c>
      <c r="BP35" s="2">
        <v>3070225</v>
      </c>
      <c r="BQ35" s="2">
        <v>121827064</v>
      </c>
      <c r="BR35" s="2">
        <v>22457126</v>
      </c>
      <c r="BS35" s="2">
        <v>150889251</v>
      </c>
      <c r="BT35" s="2">
        <v>13008781</v>
      </c>
      <c r="BU35" s="2">
        <v>120030731</v>
      </c>
      <c r="BV35" s="2">
        <v>88340352</v>
      </c>
      <c r="BW35" s="2" t="s">
        <v>189</v>
      </c>
      <c r="BX35" s="2">
        <v>4007</v>
      </c>
      <c r="BY35" s="2">
        <v>179837145</v>
      </c>
      <c r="BZ35" s="2">
        <v>5520015</v>
      </c>
      <c r="CA35" s="2">
        <v>169656269</v>
      </c>
      <c r="CB35" s="2">
        <v>2530512</v>
      </c>
      <c r="CC35" s="2">
        <v>94227627</v>
      </c>
      <c r="CD35" s="2">
        <v>75428642</v>
      </c>
      <c r="CE35" s="2">
        <v>179837145</v>
      </c>
      <c r="CF35" s="2">
        <v>58162730</v>
      </c>
      <c r="CG35" s="2">
        <v>116692347</v>
      </c>
      <c r="CH35" s="2">
        <v>79862535</v>
      </c>
      <c r="CI35" s="2" t="s">
        <v>189</v>
      </c>
      <c r="CJ35" s="2">
        <v>4007</v>
      </c>
      <c r="CK35" s="97">
        <v>170284890</v>
      </c>
      <c r="CL35" s="97">
        <v>5150328</v>
      </c>
      <c r="CM35" s="97">
        <v>149380007</v>
      </c>
      <c r="CN35" s="2">
        <v>3172983</v>
      </c>
      <c r="CO35" s="100">
        <v>107691125</v>
      </c>
      <c r="CP35" s="97">
        <v>41688882</v>
      </c>
      <c r="CQ35" s="97">
        <v>170284890</v>
      </c>
      <c r="CR35" s="97">
        <v>29928416</v>
      </c>
      <c r="CS35" s="97">
        <v>120009690</v>
      </c>
      <c r="CT35" s="2">
        <v>75791378</v>
      </c>
      <c r="CU35" s="2" t="s">
        <v>189</v>
      </c>
    </row>
    <row r="36" spans="1:99" x14ac:dyDescent="0.25">
      <c r="A36" s="2">
        <v>4006</v>
      </c>
      <c r="B36" s="2">
        <v>334530622</v>
      </c>
      <c r="C36" s="2">
        <v>16399092</v>
      </c>
      <c r="D36" s="2">
        <v>277570532</v>
      </c>
      <c r="E36" s="2">
        <v>4548918</v>
      </c>
      <c r="F36" s="2">
        <v>122147998</v>
      </c>
      <c r="G36" s="2">
        <v>155422534</v>
      </c>
      <c r="H36" s="2">
        <v>334530622</v>
      </c>
      <c r="I36" s="2">
        <v>110311089</v>
      </c>
      <c r="J36" s="2">
        <v>109942418</v>
      </c>
      <c r="K36" s="2">
        <v>189787905</v>
      </c>
      <c r="L36" s="2">
        <v>68915799</v>
      </c>
      <c r="N36" s="2">
        <v>4006</v>
      </c>
      <c r="O36" s="97">
        <v>279315384</v>
      </c>
      <c r="P36" s="97">
        <v>14919075</v>
      </c>
      <c r="Q36" s="97">
        <v>264396309</v>
      </c>
      <c r="R36" s="97">
        <v>4591703</v>
      </c>
      <c r="S36" s="97">
        <v>128544016</v>
      </c>
      <c r="T36" s="97">
        <v>135852293</v>
      </c>
      <c r="U36" s="97">
        <v>279315384</v>
      </c>
      <c r="V36" s="97">
        <v>99490626</v>
      </c>
      <c r="W36" s="97">
        <v>98851256</v>
      </c>
      <c r="X36" s="97">
        <v>178145287</v>
      </c>
      <c r="Y36" s="97">
        <v>68880224</v>
      </c>
      <c r="Z36" s="97">
        <v>0</v>
      </c>
      <c r="AB36" s="2">
        <v>4008</v>
      </c>
      <c r="AC36" s="97">
        <v>119154298</v>
      </c>
      <c r="AD36" s="97">
        <v>2427257</v>
      </c>
      <c r="AE36" s="97">
        <v>111714042</v>
      </c>
      <c r="AF36" s="97">
        <v>1462417</v>
      </c>
      <c r="AG36" s="97">
        <v>77378869</v>
      </c>
      <c r="AH36" s="97">
        <v>34335173</v>
      </c>
      <c r="AI36" s="97">
        <v>119154298</v>
      </c>
      <c r="AJ36" s="97">
        <v>21648022</v>
      </c>
      <c r="AK36" s="97">
        <v>92912867</v>
      </c>
      <c r="AL36" s="97">
        <v>54233252</v>
      </c>
      <c r="AM36" s="97" t="s">
        <v>189</v>
      </c>
      <c r="AN36" s="2">
        <v>4008</v>
      </c>
      <c r="AO36" s="97">
        <v>119838260</v>
      </c>
      <c r="AP36" s="97">
        <v>3744698</v>
      </c>
      <c r="AQ36" s="97">
        <v>116093562</v>
      </c>
      <c r="AR36" s="97">
        <v>1755215</v>
      </c>
      <c r="AS36" s="97">
        <v>83238566</v>
      </c>
      <c r="AT36" s="97">
        <v>32854996</v>
      </c>
      <c r="AU36" s="97">
        <v>119838260</v>
      </c>
      <c r="AV36" s="97">
        <v>15492565</v>
      </c>
      <c r="AW36" s="97">
        <v>100610708</v>
      </c>
      <c r="AX36" s="97">
        <v>52784167</v>
      </c>
      <c r="AY36" s="97" t="s">
        <v>189</v>
      </c>
      <c r="AZ36" s="2">
        <v>4008</v>
      </c>
      <c r="BA36" s="98">
        <v>115614799</v>
      </c>
      <c r="BB36" s="2">
        <v>8944716</v>
      </c>
      <c r="BC36" s="2">
        <v>105628364</v>
      </c>
      <c r="BD36" s="2">
        <v>1807677</v>
      </c>
      <c r="BE36" s="2">
        <v>75491795</v>
      </c>
      <c r="BF36" s="2">
        <v>30136569</v>
      </c>
      <c r="BG36" s="2">
        <v>115614799</v>
      </c>
      <c r="BH36" s="2">
        <v>14099220</v>
      </c>
      <c r="BI36" s="2">
        <v>98278604</v>
      </c>
      <c r="BJ36" s="2">
        <v>52523485</v>
      </c>
      <c r="BK36" s="2" t="s">
        <v>189</v>
      </c>
      <c r="BL36" s="2">
        <v>4008</v>
      </c>
      <c r="BM36" s="2">
        <v>141318033</v>
      </c>
      <c r="BN36" s="2">
        <v>15828273</v>
      </c>
      <c r="BO36" s="2">
        <v>118627275</v>
      </c>
      <c r="BP36" s="2">
        <v>1536765</v>
      </c>
      <c r="BQ36" s="2">
        <v>85897961</v>
      </c>
      <c r="BR36" s="2">
        <v>32729314</v>
      </c>
      <c r="BS36" s="2">
        <v>141318033</v>
      </c>
      <c r="BT36" s="2">
        <v>18137922</v>
      </c>
      <c r="BU36" s="2">
        <v>116336101</v>
      </c>
      <c r="BV36" s="2">
        <v>62432124</v>
      </c>
      <c r="BW36" s="2" t="s">
        <v>189</v>
      </c>
      <c r="BX36" s="2">
        <v>4008</v>
      </c>
      <c r="BY36" s="2">
        <v>123077908</v>
      </c>
      <c r="BZ36" s="2">
        <v>19580000</v>
      </c>
      <c r="CA36" s="2">
        <v>98402723</v>
      </c>
      <c r="CB36" s="2">
        <v>1469023</v>
      </c>
      <c r="CC36" s="2">
        <v>70373762</v>
      </c>
      <c r="CD36" s="2">
        <v>28028961</v>
      </c>
      <c r="CE36" s="2">
        <v>123077908</v>
      </c>
      <c r="CF36" s="2">
        <v>13778358</v>
      </c>
      <c r="CG36" s="2">
        <v>107693140</v>
      </c>
      <c r="CH36" s="2">
        <v>55578209</v>
      </c>
      <c r="CI36" s="2" t="s">
        <v>189</v>
      </c>
      <c r="CJ36" s="2">
        <v>4008</v>
      </c>
      <c r="CK36" s="97">
        <v>141593469</v>
      </c>
      <c r="CL36" s="97">
        <v>14721377</v>
      </c>
      <c r="CM36" s="97">
        <v>126872092</v>
      </c>
      <c r="CN36" s="2">
        <v>1360434</v>
      </c>
      <c r="CO36" s="100">
        <v>78886692</v>
      </c>
      <c r="CP36" s="97">
        <v>47985400</v>
      </c>
      <c r="CQ36" s="97">
        <v>141593469</v>
      </c>
      <c r="CR36" s="97">
        <v>25772268</v>
      </c>
      <c r="CS36" s="97">
        <v>87320693</v>
      </c>
      <c r="CT36" s="2">
        <v>51826479</v>
      </c>
      <c r="CU36" s="2" t="s">
        <v>189</v>
      </c>
    </row>
    <row r="37" spans="1:99" x14ac:dyDescent="0.25">
      <c r="A37" s="2">
        <v>4007</v>
      </c>
      <c r="B37" s="2">
        <v>165012408</v>
      </c>
      <c r="C37" s="2">
        <v>7423535</v>
      </c>
      <c r="D37" s="2">
        <v>155908257</v>
      </c>
      <c r="E37" s="2">
        <v>4003389</v>
      </c>
      <c r="F37" s="2">
        <v>108978208</v>
      </c>
      <c r="G37" s="2">
        <v>46930049</v>
      </c>
      <c r="H37" s="2">
        <v>165012408</v>
      </c>
      <c r="I37" s="2">
        <v>23874977</v>
      </c>
      <c r="J37" s="2">
        <v>23378741</v>
      </c>
      <c r="K37" s="2">
        <v>138536185</v>
      </c>
      <c r="L37" s="2">
        <v>108629050</v>
      </c>
      <c r="N37" s="2">
        <v>4007</v>
      </c>
      <c r="O37" s="97">
        <v>167615920</v>
      </c>
      <c r="P37" s="97">
        <v>7623736</v>
      </c>
      <c r="Q37" s="97">
        <v>144975663</v>
      </c>
      <c r="R37" s="97">
        <v>4354616</v>
      </c>
      <c r="S37" s="97">
        <v>118204008</v>
      </c>
      <c r="T37" s="97">
        <v>26771655</v>
      </c>
      <c r="U37" s="97">
        <v>167615920</v>
      </c>
      <c r="V37" s="97">
        <v>19184596</v>
      </c>
      <c r="W37" s="97">
        <v>18782547</v>
      </c>
      <c r="X37" s="97">
        <v>133074170</v>
      </c>
      <c r="Y37" s="97">
        <v>99562384</v>
      </c>
      <c r="Z37" s="97">
        <v>0</v>
      </c>
      <c r="AB37" s="2">
        <v>4009</v>
      </c>
      <c r="AC37" s="97">
        <v>399607105</v>
      </c>
      <c r="AD37" s="97">
        <v>25558674</v>
      </c>
      <c r="AE37" s="97">
        <v>344356432</v>
      </c>
      <c r="AF37" s="97">
        <v>9537011</v>
      </c>
      <c r="AG37" s="97">
        <v>179154892</v>
      </c>
      <c r="AH37" s="97">
        <v>165201540</v>
      </c>
      <c r="AI37" s="97">
        <v>399607105</v>
      </c>
      <c r="AJ37" s="97">
        <v>134005415</v>
      </c>
      <c r="AK37" s="97">
        <v>253148402</v>
      </c>
      <c r="AL37" s="97">
        <v>146908274</v>
      </c>
      <c r="AM37" s="97" t="s">
        <v>189</v>
      </c>
      <c r="AN37" s="2">
        <v>4009</v>
      </c>
      <c r="AO37" s="97">
        <v>385099277</v>
      </c>
      <c r="AP37" s="97">
        <v>40917297</v>
      </c>
      <c r="AQ37" s="97">
        <v>344181980</v>
      </c>
      <c r="AR37" s="97">
        <v>9515435</v>
      </c>
      <c r="AS37" s="97">
        <v>185006973</v>
      </c>
      <c r="AT37" s="97">
        <v>159175007</v>
      </c>
      <c r="AU37" s="97">
        <v>385099277</v>
      </c>
      <c r="AV37" s="97">
        <v>106546516</v>
      </c>
      <c r="AW37" s="97">
        <v>252708207</v>
      </c>
      <c r="AX37" s="97">
        <v>137587934</v>
      </c>
      <c r="AY37" s="97" t="s">
        <v>189</v>
      </c>
      <c r="AZ37" s="2">
        <v>4009</v>
      </c>
      <c r="BA37" s="98">
        <v>353759679</v>
      </c>
      <c r="BB37" s="2">
        <v>21768973</v>
      </c>
      <c r="BC37" s="2">
        <v>331990706</v>
      </c>
      <c r="BD37" s="2">
        <v>9601212</v>
      </c>
      <c r="BE37" s="2">
        <v>155951077</v>
      </c>
      <c r="BF37" s="2">
        <v>176039629</v>
      </c>
      <c r="BG37" s="2">
        <v>353759679</v>
      </c>
      <c r="BH37" s="2">
        <v>118976373</v>
      </c>
      <c r="BI37" s="2">
        <v>225863886</v>
      </c>
      <c r="BJ37" s="2">
        <v>137812675</v>
      </c>
      <c r="BK37" s="2" t="s">
        <v>189</v>
      </c>
      <c r="BL37" s="2">
        <v>4009</v>
      </c>
      <c r="BM37" s="2">
        <v>317899901</v>
      </c>
      <c r="BN37" s="2">
        <v>17169479</v>
      </c>
      <c r="BO37" s="2">
        <v>285621190</v>
      </c>
      <c r="BP37" s="2">
        <v>8527418</v>
      </c>
      <c r="BQ37" s="2">
        <v>144670378</v>
      </c>
      <c r="BR37" s="2">
        <v>140950812</v>
      </c>
      <c r="BS37" s="2">
        <v>317899901</v>
      </c>
      <c r="BT37" s="2">
        <v>91728981</v>
      </c>
      <c r="BU37" s="2">
        <v>215664987</v>
      </c>
      <c r="BV37" s="2">
        <v>135887543</v>
      </c>
      <c r="BW37" s="2" t="s">
        <v>189</v>
      </c>
      <c r="BX37" s="2">
        <v>4009</v>
      </c>
      <c r="BY37" s="2">
        <v>323517629</v>
      </c>
      <c r="BZ37" s="2">
        <v>19993592</v>
      </c>
      <c r="CA37" s="2">
        <v>286369048</v>
      </c>
      <c r="CB37" s="2">
        <v>7935689</v>
      </c>
      <c r="CC37" s="2">
        <v>142382550</v>
      </c>
      <c r="CD37" s="2">
        <v>143986498</v>
      </c>
      <c r="CE37" s="2">
        <v>323517629</v>
      </c>
      <c r="CF37" s="2">
        <v>105312161</v>
      </c>
      <c r="CG37" s="2">
        <v>218205468</v>
      </c>
      <c r="CH37" s="2">
        <v>131937352</v>
      </c>
      <c r="CI37" s="2" t="s">
        <v>189</v>
      </c>
      <c r="CJ37" s="2">
        <v>4009</v>
      </c>
      <c r="CK37" s="97">
        <v>364183553</v>
      </c>
      <c r="CL37" s="97">
        <v>22680184</v>
      </c>
      <c r="CM37" s="97">
        <v>334916356</v>
      </c>
      <c r="CN37" s="2">
        <v>8113616</v>
      </c>
      <c r="CO37" s="100">
        <v>151196621</v>
      </c>
      <c r="CP37" s="97">
        <v>183719735</v>
      </c>
      <c r="CQ37" s="97">
        <v>364183553</v>
      </c>
      <c r="CR37" s="97">
        <v>103898888</v>
      </c>
      <c r="CS37" s="97">
        <v>260281704</v>
      </c>
      <c r="CT37" s="2">
        <v>139911794</v>
      </c>
      <c r="CU37" s="2" t="s">
        <v>189</v>
      </c>
    </row>
    <row r="38" spans="1:99" x14ac:dyDescent="0.25">
      <c r="A38" s="2">
        <v>4008</v>
      </c>
      <c r="B38" s="2">
        <v>130803855</v>
      </c>
      <c r="C38" s="2">
        <v>3744888</v>
      </c>
      <c r="D38" s="2">
        <v>117775969</v>
      </c>
      <c r="E38" s="2">
        <v>2256846</v>
      </c>
      <c r="F38" s="2">
        <v>72347177</v>
      </c>
      <c r="G38" s="2">
        <v>45428792</v>
      </c>
      <c r="H38" s="2">
        <v>130803855</v>
      </c>
      <c r="I38" s="2">
        <v>23632550</v>
      </c>
      <c r="J38" s="2">
        <v>23078457</v>
      </c>
      <c r="K38" s="2">
        <v>105726081</v>
      </c>
      <c r="L38" s="2">
        <v>60399535</v>
      </c>
      <c r="N38" s="2">
        <v>4008</v>
      </c>
      <c r="O38" s="97">
        <v>112847636</v>
      </c>
      <c r="P38" s="97">
        <v>3936385</v>
      </c>
      <c r="Q38" s="97">
        <v>108911251</v>
      </c>
      <c r="R38" s="97">
        <v>2302663</v>
      </c>
      <c r="S38" s="97">
        <v>77814223</v>
      </c>
      <c r="T38" s="97">
        <v>31097028</v>
      </c>
      <c r="U38" s="97">
        <v>112847636</v>
      </c>
      <c r="V38" s="97">
        <v>14432147</v>
      </c>
      <c r="W38" s="97">
        <v>13842868</v>
      </c>
      <c r="X38" s="97">
        <v>94293913</v>
      </c>
      <c r="Y38" s="97">
        <v>56242930</v>
      </c>
      <c r="Z38" s="97">
        <v>0</v>
      </c>
      <c r="AB38" s="2">
        <v>4010</v>
      </c>
      <c r="AC38" s="97">
        <v>279137946</v>
      </c>
      <c r="AD38" s="97">
        <v>4505105</v>
      </c>
      <c r="AE38" s="97">
        <v>238298399</v>
      </c>
      <c r="AF38" s="97">
        <v>2227218</v>
      </c>
      <c r="AG38" s="97">
        <v>113139139</v>
      </c>
      <c r="AH38" s="97">
        <v>125159260</v>
      </c>
      <c r="AI38" s="97">
        <v>279137946</v>
      </c>
      <c r="AJ38" s="97">
        <v>116858682</v>
      </c>
      <c r="AK38" s="97">
        <v>142499672</v>
      </c>
      <c r="AL38" s="97">
        <v>90961628</v>
      </c>
      <c r="AM38" s="97" t="s">
        <v>189</v>
      </c>
      <c r="AN38" s="2">
        <v>4010</v>
      </c>
      <c r="AO38" s="97">
        <v>228975199</v>
      </c>
      <c r="AP38" s="97">
        <v>6514095</v>
      </c>
      <c r="AQ38" s="97">
        <v>222461103</v>
      </c>
      <c r="AR38" s="97">
        <v>3133927</v>
      </c>
      <c r="AS38" s="97">
        <v>107518916</v>
      </c>
      <c r="AT38" s="97">
        <v>114942187</v>
      </c>
      <c r="AU38" s="97">
        <v>228975198</v>
      </c>
      <c r="AV38" s="97">
        <v>88922632</v>
      </c>
      <c r="AW38" s="97">
        <v>138874641</v>
      </c>
      <c r="AX38" s="97">
        <v>83002870</v>
      </c>
      <c r="AY38" s="97" t="s">
        <v>189</v>
      </c>
      <c r="AZ38" s="2">
        <v>4010</v>
      </c>
      <c r="BA38" s="98">
        <v>229900953</v>
      </c>
      <c r="BB38" s="2">
        <v>8386618</v>
      </c>
      <c r="BC38" s="2">
        <v>221514335</v>
      </c>
      <c r="BD38" s="2">
        <v>1925112</v>
      </c>
      <c r="BE38" s="2">
        <v>98719092</v>
      </c>
      <c r="BF38" s="2">
        <v>122795243</v>
      </c>
      <c r="BG38" s="2">
        <v>229900953</v>
      </c>
      <c r="BH38" s="2">
        <v>79277996</v>
      </c>
      <c r="BI38" s="2">
        <v>129317325</v>
      </c>
      <c r="BJ38" s="2">
        <v>73898032</v>
      </c>
      <c r="BK38" s="2" t="s">
        <v>189</v>
      </c>
      <c r="BL38" s="2">
        <v>4010</v>
      </c>
      <c r="BM38" s="2">
        <v>201282505</v>
      </c>
      <c r="BN38" s="2">
        <v>13042169</v>
      </c>
      <c r="BO38" s="2">
        <v>184318253</v>
      </c>
      <c r="BP38" s="2">
        <v>2448103</v>
      </c>
      <c r="BQ38" s="2">
        <v>81858618</v>
      </c>
      <c r="BR38" s="2">
        <v>102459635</v>
      </c>
      <c r="BS38" s="2">
        <v>201282505</v>
      </c>
      <c r="BT38" s="2">
        <v>55017402</v>
      </c>
      <c r="BU38" s="2">
        <v>131909632</v>
      </c>
      <c r="BV38" s="2">
        <v>77226297</v>
      </c>
      <c r="BW38" s="2" t="s">
        <v>189</v>
      </c>
      <c r="BX38" s="2">
        <v>4010</v>
      </c>
      <c r="BY38" s="2">
        <v>232480060</v>
      </c>
      <c r="BZ38" s="2">
        <v>14782201</v>
      </c>
      <c r="CA38" s="2">
        <v>188347072</v>
      </c>
      <c r="CB38" s="2">
        <v>2114501</v>
      </c>
      <c r="CC38" s="2">
        <v>93438902</v>
      </c>
      <c r="CD38" s="2">
        <v>94908170</v>
      </c>
      <c r="CE38" s="2">
        <v>232480060</v>
      </c>
      <c r="CF38" s="2">
        <v>86224471</v>
      </c>
      <c r="CG38" s="2">
        <v>142306204</v>
      </c>
      <c r="CH38" s="2">
        <v>80297728</v>
      </c>
      <c r="CI38" s="2" t="s">
        <v>189</v>
      </c>
      <c r="CJ38" s="2">
        <v>4010</v>
      </c>
      <c r="CK38" s="97">
        <v>272527854</v>
      </c>
      <c r="CL38" s="97">
        <v>15405726</v>
      </c>
      <c r="CM38" s="97">
        <v>256735715</v>
      </c>
      <c r="CN38" s="2">
        <v>2140785</v>
      </c>
      <c r="CO38" s="100">
        <v>98342583</v>
      </c>
      <c r="CP38" s="97">
        <v>158393132</v>
      </c>
      <c r="CQ38" s="97">
        <v>272527854</v>
      </c>
      <c r="CR38" s="97">
        <v>87185305</v>
      </c>
      <c r="CS38" s="97">
        <v>167811577</v>
      </c>
      <c r="CT38" s="2">
        <v>76599518</v>
      </c>
      <c r="CU38" s="2" t="s">
        <v>189</v>
      </c>
    </row>
    <row r="39" spans="1:99" x14ac:dyDescent="0.25">
      <c r="A39" s="2">
        <v>4009</v>
      </c>
      <c r="B39" s="2">
        <v>439870532</v>
      </c>
      <c r="C39" s="2">
        <v>30652870</v>
      </c>
      <c r="D39" s="2">
        <v>362009663</v>
      </c>
      <c r="E39" s="2">
        <v>11862618</v>
      </c>
      <c r="F39" s="2">
        <v>156848139</v>
      </c>
      <c r="G39" s="2">
        <v>205161524</v>
      </c>
      <c r="H39" s="2">
        <v>439870532</v>
      </c>
      <c r="I39" s="2">
        <v>122744878</v>
      </c>
      <c r="J39" s="2">
        <v>121708545</v>
      </c>
      <c r="K39" s="2">
        <v>267104784</v>
      </c>
      <c r="L39" s="2">
        <v>164396551</v>
      </c>
      <c r="N39" s="2">
        <v>4009</v>
      </c>
      <c r="O39" s="97">
        <v>361040340</v>
      </c>
      <c r="P39" s="97">
        <v>27434592</v>
      </c>
      <c r="Q39" s="97">
        <v>323024549</v>
      </c>
      <c r="R39" s="97">
        <v>10296098</v>
      </c>
      <c r="S39" s="97">
        <v>159990062</v>
      </c>
      <c r="T39" s="97">
        <v>163034487</v>
      </c>
      <c r="U39" s="97">
        <v>361040340</v>
      </c>
      <c r="V39" s="97">
        <v>88751007</v>
      </c>
      <c r="W39" s="97">
        <v>87058652</v>
      </c>
      <c r="X39" s="97">
        <v>250166942</v>
      </c>
      <c r="Y39" s="97">
        <v>152723179</v>
      </c>
      <c r="Z39" s="97">
        <v>0</v>
      </c>
      <c r="AB39" s="2">
        <v>4011</v>
      </c>
      <c r="AC39" s="97">
        <v>391049442</v>
      </c>
      <c r="AD39" s="97">
        <v>19730108</v>
      </c>
      <c r="AE39" s="97">
        <v>320113419</v>
      </c>
      <c r="AF39" s="97">
        <v>6753105</v>
      </c>
      <c r="AG39" s="97">
        <v>144180989</v>
      </c>
      <c r="AH39" s="97">
        <v>175932430</v>
      </c>
      <c r="AI39" s="97">
        <v>391049442</v>
      </c>
      <c r="AJ39" s="97">
        <v>157489602</v>
      </c>
      <c r="AK39" s="97">
        <v>207639250</v>
      </c>
      <c r="AL39" s="97">
        <v>112886321</v>
      </c>
      <c r="AM39" s="97" t="s">
        <v>189</v>
      </c>
      <c r="AN39" s="2">
        <v>4011</v>
      </c>
      <c r="AO39" s="97">
        <v>332265781</v>
      </c>
      <c r="AP39" s="97">
        <v>26447221</v>
      </c>
      <c r="AQ39" s="97">
        <v>305818560</v>
      </c>
      <c r="AR39" s="97">
        <v>7274270</v>
      </c>
      <c r="AS39" s="97">
        <v>153808942</v>
      </c>
      <c r="AT39" s="97">
        <v>152009618</v>
      </c>
      <c r="AU39" s="97">
        <v>332265781</v>
      </c>
      <c r="AV39" s="97">
        <v>113522484</v>
      </c>
      <c r="AW39" s="97">
        <v>207427223</v>
      </c>
      <c r="AX39" s="97">
        <v>104883621</v>
      </c>
      <c r="AY39" s="97" t="s">
        <v>189</v>
      </c>
      <c r="AZ39" s="2">
        <v>4011</v>
      </c>
      <c r="BA39" s="98">
        <v>318453082</v>
      </c>
      <c r="BB39" s="2">
        <v>18844574</v>
      </c>
      <c r="BC39" s="2">
        <v>299608508</v>
      </c>
      <c r="BD39" s="2">
        <v>6746486</v>
      </c>
      <c r="BE39" s="2">
        <v>139870410</v>
      </c>
      <c r="BF39" s="2">
        <v>159738098</v>
      </c>
      <c r="BG39" s="2">
        <v>318453082</v>
      </c>
      <c r="BH39" s="2">
        <v>118961119</v>
      </c>
      <c r="BI39" s="2">
        <v>185949269</v>
      </c>
      <c r="BJ39" s="2">
        <v>99705294</v>
      </c>
      <c r="BK39" s="2" t="s">
        <v>189</v>
      </c>
      <c r="BL39" s="2">
        <v>4011</v>
      </c>
      <c r="BM39" s="2">
        <v>347463947</v>
      </c>
      <c r="BN39" s="2">
        <v>23700564</v>
      </c>
      <c r="BO39" s="2">
        <v>297896119</v>
      </c>
      <c r="BP39" s="2">
        <v>6680668</v>
      </c>
      <c r="BQ39" s="2">
        <v>112642068</v>
      </c>
      <c r="BR39" s="2">
        <v>185254051</v>
      </c>
      <c r="BS39" s="2">
        <v>347463947</v>
      </c>
      <c r="BT39" s="2">
        <v>160562112</v>
      </c>
      <c r="BU39" s="2">
        <v>173007191</v>
      </c>
      <c r="BV39" s="2">
        <v>99826870</v>
      </c>
      <c r="BW39" s="2" t="s">
        <v>189</v>
      </c>
      <c r="BX39" s="2">
        <v>4011</v>
      </c>
      <c r="BY39" s="2">
        <v>329439584</v>
      </c>
      <c r="BZ39" s="2">
        <v>24082073</v>
      </c>
      <c r="CA39" s="2">
        <v>299218302</v>
      </c>
      <c r="CB39" s="2">
        <v>7269599</v>
      </c>
      <c r="CC39" s="2">
        <v>124327133</v>
      </c>
      <c r="CD39" s="2">
        <v>174891169</v>
      </c>
      <c r="CE39" s="2">
        <v>329439584</v>
      </c>
      <c r="CF39" s="2">
        <v>143769399</v>
      </c>
      <c r="CG39" s="2">
        <v>179590172</v>
      </c>
      <c r="CH39" s="2">
        <v>99025305</v>
      </c>
      <c r="CI39" s="2" t="s">
        <v>189</v>
      </c>
      <c r="CJ39" s="2">
        <v>4011</v>
      </c>
      <c r="CK39" s="97">
        <v>304172627</v>
      </c>
      <c r="CL39" s="97">
        <v>21297426</v>
      </c>
      <c r="CM39" s="97">
        <v>282875201</v>
      </c>
      <c r="CN39" s="2">
        <v>5832401</v>
      </c>
      <c r="CO39" s="100">
        <v>128017258</v>
      </c>
      <c r="CP39" s="97">
        <v>154857943</v>
      </c>
      <c r="CQ39" s="97">
        <v>304172627</v>
      </c>
      <c r="CR39" s="97">
        <v>125001092</v>
      </c>
      <c r="CS39" s="97">
        <v>168211173</v>
      </c>
      <c r="CT39" s="2">
        <v>83567057</v>
      </c>
      <c r="CU39" s="2" t="s">
        <v>189</v>
      </c>
    </row>
    <row r="40" spans="1:99" x14ac:dyDescent="0.25">
      <c r="A40" s="2">
        <v>4010</v>
      </c>
      <c r="B40" s="2">
        <v>265945016</v>
      </c>
      <c r="C40" s="2">
        <v>13096110</v>
      </c>
      <c r="D40" s="2">
        <v>252848906</v>
      </c>
      <c r="E40" s="2">
        <v>3689760</v>
      </c>
      <c r="F40" s="2">
        <v>102233782</v>
      </c>
      <c r="G40" s="2">
        <v>150615124</v>
      </c>
      <c r="H40" s="2">
        <v>265945016</v>
      </c>
      <c r="I40" s="2">
        <v>115284910</v>
      </c>
      <c r="J40" s="2">
        <v>113235387</v>
      </c>
      <c r="K40" s="2">
        <v>149426937</v>
      </c>
      <c r="L40" s="2">
        <v>97453020</v>
      </c>
      <c r="N40" s="2">
        <v>4010</v>
      </c>
      <c r="O40" s="97">
        <v>258487563</v>
      </c>
      <c r="P40" s="97">
        <v>5808387</v>
      </c>
      <c r="Q40" s="97">
        <v>247656783</v>
      </c>
      <c r="R40" s="97">
        <v>2526778</v>
      </c>
      <c r="S40" s="97">
        <v>110654365</v>
      </c>
      <c r="T40" s="97">
        <v>137002418</v>
      </c>
      <c r="U40" s="97">
        <v>258487563</v>
      </c>
      <c r="V40" s="97">
        <v>93293141</v>
      </c>
      <c r="W40" s="97">
        <v>93094068</v>
      </c>
      <c r="X40" s="97">
        <v>144856648</v>
      </c>
      <c r="Y40" s="97">
        <v>91280669</v>
      </c>
      <c r="Z40" s="97">
        <v>0</v>
      </c>
      <c r="AB40" s="2">
        <v>5001</v>
      </c>
      <c r="AC40" s="97">
        <v>53470966</v>
      </c>
      <c r="AD40" s="97">
        <v>909043</v>
      </c>
      <c r="AE40" s="97">
        <v>52561923</v>
      </c>
      <c r="AF40" s="97">
        <v>495368</v>
      </c>
      <c r="AG40" s="97">
        <v>20854177</v>
      </c>
      <c r="AH40" s="97">
        <v>31707746</v>
      </c>
      <c r="AI40" s="97">
        <v>53470966</v>
      </c>
      <c r="AJ40" s="97">
        <v>30908142</v>
      </c>
      <c r="AK40" s="97">
        <v>21703271</v>
      </c>
      <c r="AL40" s="97">
        <v>14805612</v>
      </c>
      <c r="AM40" s="97" t="s">
        <v>189</v>
      </c>
      <c r="AN40" s="2">
        <v>5001</v>
      </c>
      <c r="AO40" s="97">
        <v>60273378</v>
      </c>
      <c r="AP40" s="97">
        <v>931720</v>
      </c>
      <c r="AQ40" s="97">
        <v>59341658</v>
      </c>
      <c r="AR40" s="97">
        <v>424695</v>
      </c>
      <c r="AS40" s="97">
        <v>23639461</v>
      </c>
      <c r="AT40" s="97">
        <v>35702197</v>
      </c>
      <c r="AU40" s="97">
        <v>60273378</v>
      </c>
      <c r="AV40" s="97">
        <v>35798890</v>
      </c>
      <c r="AW40" s="97">
        <v>22542846</v>
      </c>
      <c r="AX40" s="97">
        <v>15310369</v>
      </c>
      <c r="AY40" s="97" t="s">
        <v>189</v>
      </c>
      <c r="AZ40" s="2">
        <v>5001</v>
      </c>
      <c r="BA40" s="98">
        <v>47143328</v>
      </c>
      <c r="BB40" s="2">
        <v>476888</v>
      </c>
      <c r="BC40" s="2">
        <v>40119728</v>
      </c>
      <c r="BD40" s="2">
        <v>320021</v>
      </c>
      <c r="BE40" s="2">
        <v>19187153</v>
      </c>
      <c r="BF40" s="2">
        <v>20932575</v>
      </c>
      <c r="BG40" s="2">
        <v>47143328</v>
      </c>
      <c r="BH40" s="2">
        <v>29168853</v>
      </c>
      <c r="BI40" s="2">
        <v>17974475</v>
      </c>
      <c r="BJ40" s="2">
        <v>11824158</v>
      </c>
      <c r="BK40" s="2" t="s">
        <v>189</v>
      </c>
      <c r="BL40" s="2">
        <v>5001</v>
      </c>
      <c r="BM40" s="2">
        <v>29724407</v>
      </c>
      <c r="BN40" s="2">
        <v>743644</v>
      </c>
      <c r="BO40" s="2">
        <v>23261132</v>
      </c>
      <c r="BP40" s="2">
        <v>520326</v>
      </c>
      <c r="BQ40" s="2">
        <v>22300418</v>
      </c>
      <c r="BR40" s="2">
        <v>960714</v>
      </c>
      <c r="BS40" s="2">
        <v>29724407</v>
      </c>
      <c r="BT40" s="2">
        <v>12301975</v>
      </c>
      <c r="BU40" s="2">
        <v>17422432</v>
      </c>
      <c r="BV40" s="2">
        <v>9670574</v>
      </c>
      <c r="BW40" s="2" t="s">
        <v>189</v>
      </c>
      <c r="BX40" s="2">
        <v>5001</v>
      </c>
      <c r="BY40" s="2">
        <v>30319788</v>
      </c>
      <c r="BZ40" s="2">
        <v>1307208</v>
      </c>
      <c r="CA40" s="2">
        <v>29012580</v>
      </c>
      <c r="CB40" s="2">
        <v>231359</v>
      </c>
      <c r="CC40" s="2">
        <v>28148916</v>
      </c>
      <c r="CD40" s="2">
        <v>863664</v>
      </c>
      <c r="CE40" s="2">
        <v>30319788</v>
      </c>
      <c r="CF40" s="2">
        <v>6531518</v>
      </c>
      <c r="CG40" s="2">
        <v>19243988</v>
      </c>
      <c r="CH40" s="2">
        <v>10505996</v>
      </c>
      <c r="CI40" s="2" t="s">
        <v>189</v>
      </c>
      <c r="CJ40" s="2">
        <v>5001</v>
      </c>
      <c r="CK40" s="97">
        <v>28570707</v>
      </c>
      <c r="CL40" s="97">
        <v>451460</v>
      </c>
      <c r="CM40" s="97">
        <v>28119247</v>
      </c>
      <c r="CN40" s="2">
        <v>268369</v>
      </c>
      <c r="CO40" s="100">
        <v>18666682</v>
      </c>
      <c r="CP40" s="97">
        <v>9452565</v>
      </c>
      <c r="CQ40" s="97">
        <v>28570707</v>
      </c>
      <c r="CR40" s="97">
        <v>144126</v>
      </c>
      <c r="CS40" s="97">
        <v>15953802</v>
      </c>
      <c r="CT40" s="2">
        <v>9494433</v>
      </c>
      <c r="CU40" s="2" t="s">
        <v>189</v>
      </c>
    </row>
    <row r="41" spans="1:99" x14ac:dyDescent="0.25">
      <c r="A41" s="2">
        <v>4011</v>
      </c>
      <c r="B41" s="2">
        <v>381673553</v>
      </c>
      <c r="C41" s="2">
        <v>29713236</v>
      </c>
      <c r="D41" s="2">
        <v>328684869</v>
      </c>
      <c r="E41" s="2">
        <v>9647551</v>
      </c>
      <c r="F41" s="2">
        <v>131980003</v>
      </c>
      <c r="G41" s="2">
        <v>196704866</v>
      </c>
      <c r="H41" s="2">
        <v>381673553</v>
      </c>
      <c r="I41" s="2">
        <v>151013936</v>
      </c>
      <c r="J41" s="2">
        <v>144154171</v>
      </c>
      <c r="K41" s="2">
        <v>194297867</v>
      </c>
      <c r="L41" s="2">
        <v>109905808</v>
      </c>
      <c r="N41" s="2">
        <v>4011</v>
      </c>
      <c r="O41" s="97">
        <v>340191260</v>
      </c>
      <c r="P41" s="97">
        <v>19278662</v>
      </c>
      <c r="Q41" s="97">
        <v>311500582</v>
      </c>
      <c r="R41" s="97">
        <v>7216248</v>
      </c>
      <c r="S41" s="97">
        <v>153575429</v>
      </c>
      <c r="T41" s="97">
        <v>157925153</v>
      </c>
      <c r="U41" s="97">
        <v>340191260</v>
      </c>
      <c r="V41" s="97">
        <v>105872511</v>
      </c>
      <c r="W41" s="97">
        <v>102534065</v>
      </c>
      <c r="X41" s="97">
        <v>199554103</v>
      </c>
      <c r="Y41" s="97">
        <v>112995053</v>
      </c>
      <c r="Z41" s="97">
        <v>0</v>
      </c>
      <c r="AB41" s="2">
        <v>5002</v>
      </c>
      <c r="AC41" s="97">
        <v>590088042</v>
      </c>
      <c r="AD41" s="97">
        <v>200529327</v>
      </c>
      <c r="AE41" s="97">
        <v>383331399</v>
      </c>
      <c r="AF41" s="97">
        <v>98910203</v>
      </c>
      <c r="AG41" s="97">
        <v>239577945</v>
      </c>
      <c r="AH41" s="97">
        <v>143753454</v>
      </c>
      <c r="AI41" s="97">
        <v>590088042</v>
      </c>
      <c r="AJ41" s="97">
        <v>87750527</v>
      </c>
      <c r="AK41" s="97">
        <v>489579255</v>
      </c>
      <c r="AL41" s="97">
        <v>259343622</v>
      </c>
      <c r="AM41" s="97" t="s">
        <v>189</v>
      </c>
      <c r="AN41" s="2">
        <v>5002</v>
      </c>
      <c r="AO41" s="97">
        <v>602008103</v>
      </c>
      <c r="AP41" s="97">
        <v>186807608</v>
      </c>
      <c r="AQ41" s="97">
        <v>392901702</v>
      </c>
      <c r="AR41" s="97">
        <v>92072060</v>
      </c>
      <c r="AS41" s="97">
        <v>382118886</v>
      </c>
      <c r="AT41" s="97">
        <v>10782816</v>
      </c>
      <c r="AU41" s="97">
        <v>602008103</v>
      </c>
      <c r="AV41" s="97">
        <v>133285847</v>
      </c>
      <c r="AW41" s="97">
        <v>462250352</v>
      </c>
      <c r="AX41" s="97">
        <v>236892629</v>
      </c>
      <c r="AY41" s="97" t="s">
        <v>189</v>
      </c>
      <c r="AZ41" s="2">
        <v>5002</v>
      </c>
      <c r="BA41" s="98">
        <v>555095006</v>
      </c>
      <c r="BB41" s="2">
        <v>173376406</v>
      </c>
      <c r="BC41" s="2">
        <v>355137435</v>
      </c>
      <c r="BD41" s="2">
        <v>80476038</v>
      </c>
      <c r="BE41" s="2">
        <v>207372998</v>
      </c>
      <c r="BF41" s="2">
        <v>147764437</v>
      </c>
      <c r="BG41" s="2">
        <v>555095006</v>
      </c>
      <c r="BH41" s="2">
        <v>57555909</v>
      </c>
      <c r="BI41" s="2">
        <v>481850987</v>
      </c>
      <c r="BJ41" s="2">
        <v>248318820</v>
      </c>
      <c r="BK41" s="2" t="s">
        <v>189</v>
      </c>
      <c r="BL41" s="2">
        <v>5002</v>
      </c>
      <c r="BM41" s="2">
        <v>526424602</v>
      </c>
      <c r="BN41" s="2">
        <v>130597551</v>
      </c>
      <c r="BO41" s="2">
        <v>395827051</v>
      </c>
      <c r="BP41" s="2">
        <v>69220393</v>
      </c>
      <c r="BQ41" s="2">
        <v>175669695</v>
      </c>
      <c r="BR41" s="2">
        <v>220157356</v>
      </c>
      <c r="BS41" s="2">
        <v>526424602</v>
      </c>
      <c r="BT41" s="2">
        <v>61295020</v>
      </c>
      <c r="BU41" s="2">
        <v>417826275</v>
      </c>
      <c r="BV41" s="2">
        <v>221963473</v>
      </c>
      <c r="BW41" s="2" t="s">
        <v>189</v>
      </c>
      <c r="BX41" s="2">
        <v>5002</v>
      </c>
      <c r="BY41" s="2">
        <v>412911763</v>
      </c>
      <c r="BZ41" s="2">
        <v>112325348</v>
      </c>
      <c r="CA41" s="2">
        <v>288533152</v>
      </c>
      <c r="CB41" s="2">
        <v>55210349</v>
      </c>
      <c r="CC41" s="2">
        <v>165795083</v>
      </c>
      <c r="CD41" s="2">
        <v>122738069</v>
      </c>
      <c r="CE41" s="2">
        <v>412911763</v>
      </c>
      <c r="CF41" s="2">
        <v>53101583</v>
      </c>
      <c r="CG41" s="2">
        <v>349471428</v>
      </c>
      <c r="CH41" s="2">
        <v>184109821</v>
      </c>
      <c r="CI41" s="2" t="s">
        <v>189</v>
      </c>
      <c r="CJ41" s="2">
        <v>5002</v>
      </c>
      <c r="CK41" s="97">
        <v>403406022</v>
      </c>
      <c r="CL41" s="97">
        <v>103339106</v>
      </c>
      <c r="CM41" s="97">
        <v>259603876</v>
      </c>
      <c r="CN41" s="2">
        <v>58112035</v>
      </c>
      <c r="CO41" s="100">
        <v>133482753</v>
      </c>
      <c r="CP41" s="97">
        <v>126121123</v>
      </c>
      <c r="CQ41" s="97">
        <v>403406022</v>
      </c>
      <c r="CR41" s="97">
        <v>75813255</v>
      </c>
      <c r="CS41" s="97">
        <v>316253675</v>
      </c>
      <c r="CT41" s="2">
        <v>170450451</v>
      </c>
      <c r="CU41" s="2" t="s">
        <v>189</v>
      </c>
    </row>
    <row r="42" spans="1:99" x14ac:dyDescent="0.25">
      <c r="A42" s="2">
        <v>4012</v>
      </c>
      <c r="B42" s="2">
        <v>83135182</v>
      </c>
      <c r="C42" s="2">
        <v>11477647</v>
      </c>
      <c r="D42" s="2">
        <v>69546782</v>
      </c>
      <c r="E42" s="2">
        <v>2964758</v>
      </c>
      <c r="F42" s="2">
        <v>39328452</v>
      </c>
      <c r="G42" s="2">
        <v>30218330</v>
      </c>
      <c r="H42" s="2">
        <v>83135182</v>
      </c>
      <c r="I42" s="2">
        <v>23990991</v>
      </c>
      <c r="J42" s="2">
        <v>21951271</v>
      </c>
      <c r="K42" s="2">
        <v>56477196</v>
      </c>
      <c r="L42" s="2">
        <v>25011376</v>
      </c>
      <c r="N42" s="2">
        <v>4012</v>
      </c>
      <c r="O42" s="97">
        <v>66877341</v>
      </c>
      <c r="P42" s="97">
        <v>3950635</v>
      </c>
      <c r="Q42" s="97">
        <v>62926706</v>
      </c>
      <c r="R42" s="97">
        <v>1745306</v>
      </c>
      <c r="S42" s="97">
        <v>34585096</v>
      </c>
      <c r="T42" s="97">
        <v>28341610</v>
      </c>
      <c r="U42" s="97">
        <v>66877341</v>
      </c>
      <c r="V42" s="97">
        <v>25029007</v>
      </c>
      <c r="W42" s="97">
        <v>18398755</v>
      </c>
      <c r="X42" s="97">
        <v>36685788</v>
      </c>
      <c r="Y42" s="97">
        <v>16229886</v>
      </c>
      <c r="Z42" s="97">
        <v>0</v>
      </c>
      <c r="AB42" s="2">
        <v>5003</v>
      </c>
      <c r="AC42" s="97">
        <v>89474278</v>
      </c>
      <c r="AD42" s="97">
        <v>22915957</v>
      </c>
      <c r="AE42" s="97">
        <v>66105670</v>
      </c>
      <c r="AF42" s="97">
        <v>6744239</v>
      </c>
      <c r="AG42" s="97">
        <v>46589499</v>
      </c>
      <c r="AH42" s="97">
        <v>19516171</v>
      </c>
      <c r="AI42" s="97">
        <v>89474278</v>
      </c>
      <c r="AJ42" s="97">
        <v>12084255</v>
      </c>
      <c r="AK42" s="97">
        <v>76244422</v>
      </c>
      <c r="AL42" s="97">
        <v>44450021</v>
      </c>
      <c r="AM42" s="97" t="s">
        <v>189</v>
      </c>
      <c r="AN42" s="2">
        <v>5003</v>
      </c>
      <c r="AO42" s="97">
        <v>75509034</v>
      </c>
      <c r="AP42" s="97">
        <v>10517577</v>
      </c>
      <c r="AQ42" s="97">
        <v>63593716</v>
      </c>
      <c r="AR42" s="97">
        <v>6892047</v>
      </c>
      <c r="AS42" s="97">
        <v>44991744</v>
      </c>
      <c r="AT42" s="97">
        <v>18601972</v>
      </c>
      <c r="AU42" s="97">
        <v>75509034</v>
      </c>
      <c r="AV42" s="97">
        <v>5778281</v>
      </c>
      <c r="AW42" s="97">
        <v>68419422</v>
      </c>
      <c r="AX42" s="97">
        <v>42009753</v>
      </c>
      <c r="AY42" s="97" t="s">
        <v>189</v>
      </c>
      <c r="AZ42" s="2">
        <v>5003</v>
      </c>
      <c r="BA42" s="98" t="e">
        <v>#N/A</v>
      </c>
      <c r="BB42" s="2">
        <v>0</v>
      </c>
      <c r="BC42" s="2">
        <v>0</v>
      </c>
      <c r="BD42" s="2" t="e">
        <v>#N/A</v>
      </c>
      <c r="BE42" s="2" t="e">
        <v>#N/A</v>
      </c>
      <c r="BF42" s="2" t="e">
        <v>#N/A</v>
      </c>
      <c r="BG42" s="2">
        <v>53917588</v>
      </c>
      <c r="BH42" s="2">
        <v>200414</v>
      </c>
      <c r="BI42" s="2">
        <v>53717174</v>
      </c>
      <c r="BJ42" s="2">
        <v>22002475</v>
      </c>
      <c r="BK42" s="2" t="s">
        <v>189</v>
      </c>
      <c r="BL42" s="2">
        <v>5003</v>
      </c>
      <c r="BM42" s="2">
        <v>66835291</v>
      </c>
      <c r="BN42" s="2">
        <v>8480510</v>
      </c>
      <c r="BO42" s="2">
        <v>55559756</v>
      </c>
      <c r="BP42" s="2">
        <v>5859701</v>
      </c>
      <c r="BQ42" s="2">
        <v>35134803</v>
      </c>
      <c r="BR42" s="2">
        <v>20424953</v>
      </c>
      <c r="BS42" s="2">
        <v>66835291</v>
      </c>
      <c r="BT42" s="2">
        <v>14621982</v>
      </c>
      <c r="BU42" s="2">
        <v>50884801</v>
      </c>
      <c r="BV42" s="2">
        <v>27903191</v>
      </c>
      <c r="BW42" s="2" t="s">
        <v>189</v>
      </c>
      <c r="BX42" s="2">
        <v>5003</v>
      </c>
      <c r="BY42" s="2">
        <v>61143054</v>
      </c>
      <c r="BZ42" s="2">
        <v>9317704</v>
      </c>
      <c r="CA42" s="2">
        <v>50385410</v>
      </c>
      <c r="CB42" s="2">
        <v>5161619</v>
      </c>
      <c r="CC42" s="2">
        <v>35441611</v>
      </c>
      <c r="CD42" s="2">
        <v>14943799</v>
      </c>
      <c r="CE42" s="2">
        <v>61143054</v>
      </c>
      <c r="CF42" s="2">
        <v>10380853</v>
      </c>
      <c r="CG42" s="2">
        <v>48602730</v>
      </c>
      <c r="CH42" s="2">
        <v>28015318</v>
      </c>
      <c r="CI42" s="2" t="s">
        <v>189</v>
      </c>
      <c r="CJ42" s="2">
        <v>5003</v>
      </c>
      <c r="CK42" s="97">
        <v>57930761</v>
      </c>
      <c r="CL42" s="97">
        <v>7660599</v>
      </c>
      <c r="CM42" s="97">
        <v>47240339</v>
      </c>
      <c r="CN42" s="2">
        <v>5005461</v>
      </c>
      <c r="CO42" s="100">
        <v>33251569</v>
      </c>
      <c r="CP42" s="97">
        <v>13988770</v>
      </c>
      <c r="CQ42" s="97">
        <v>57930761</v>
      </c>
      <c r="CR42" s="97">
        <v>8112151</v>
      </c>
      <c r="CS42" s="97">
        <v>47497484</v>
      </c>
      <c r="CT42" s="2">
        <v>28475863</v>
      </c>
      <c r="CU42" s="2" t="s">
        <v>189</v>
      </c>
    </row>
    <row r="43" spans="1:99" x14ac:dyDescent="0.25">
      <c r="A43" s="2">
        <v>4013</v>
      </c>
      <c r="B43" s="2">
        <v>98838941</v>
      </c>
      <c r="C43" s="2">
        <v>7481249</v>
      </c>
      <c r="D43" s="2">
        <v>88496866</v>
      </c>
      <c r="E43" s="2">
        <v>2352632</v>
      </c>
      <c r="F43" s="2">
        <v>44770398</v>
      </c>
      <c r="G43" s="2">
        <v>43726468</v>
      </c>
      <c r="H43" s="2">
        <v>98838941</v>
      </c>
      <c r="I43" s="2">
        <v>34650039</v>
      </c>
      <c r="J43" s="2">
        <v>32374496</v>
      </c>
      <c r="K43" s="2">
        <v>58888900</v>
      </c>
      <c r="L43" s="2">
        <v>28104422</v>
      </c>
      <c r="N43" s="2">
        <v>4013</v>
      </c>
      <c r="O43" s="97" t="s">
        <v>186</v>
      </c>
      <c r="P43" s="97" t="s">
        <v>186</v>
      </c>
      <c r="Q43" s="97" t="s">
        <v>186</v>
      </c>
      <c r="R43" s="97" t="s">
        <v>186</v>
      </c>
      <c r="S43" s="97" t="s">
        <v>186</v>
      </c>
      <c r="T43" s="97" t="s">
        <v>186</v>
      </c>
      <c r="U43" s="97" t="s">
        <v>186</v>
      </c>
      <c r="V43" s="97" t="s">
        <v>186</v>
      </c>
      <c r="W43" s="97" t="e">
        <v>#N/A</v>
      </c>
      <c r="X43" s="97" t="s">
        <v>186</v>
      </c>
      <c r="Y43" s="97" t="s">
        <v>186</v>
      </c>
      <c r="Z43" s="97">
        <v>0</v>
      </c>
      <c r="AB43" s="2">
        <v>5004</v>
      </c>
      <c r="AC43" s="97">
        <v>176636217</v>
      </c>
      <c r="AD43" s="97">
        <v>95743774</v>
      </c>
      <c r="AE43" s="97">
        <v>80892443</v>
      </c>
      <c r="AF43" s="97">
        <v>77455507</v>
      </c>
      <c r="AG43" s="97">
        <v>53523337</v>
      </c>
      <c r="AH43" s="97">
        <v>27369106</v>
      </c>
      <c r="AI43" s="97">
        <v>176636217</v>
      </c>
      <c r="AJ43" s="97">
        <v>25809499</v>
      </c>
      <c r="AK43" s="97">
        <v>149365835</v>
      </c>
      <c r="AL43" s="97">
        <v>56929074</v>
      </c>
      <c r="AM43" s="97" t="s">
        <v>189</v>
      </c>
      <c r="AN43" s="2">
        <v>5004</v>
      </c>
      <c r="AO43" s="97" t="e">
        <v>#N/A</v>
      </c>
      <c r="AP43" s="97">
        <v>87181956</v>
      </c>
      <c r="AQ43" s="97">
        <v>82130245</v>
      </c>
      <c r="AR43" s="97">
        <v>0</v>
      </c>
      <c r="AS43" s="97" t="e">
        <v>#N/A</v>
      </c>
      <c r="AT43" s="97" t="e">
        <v>#N/A</v>
      </c>
      <c r="AU43" s="97">
        <v>169662201</v>
      </c>
      <c r="AV43" s="97">
        <v>22476177</v>
      </c>
      <c r="AW43" s="97" t="e">
        <v>#N/A</v>
      </c>
      <c r="AX43" s="97">
        <v>57077778</v>
      </c>
      <c r="AY43" s="97" t="s">
        <v>189</v>
      </c>
      <c r="AZ43" s="2">
        <v>5004</v>
      </c>
      <c r="BA43" s="98">
        <v>205950050</v>
      </c>
      <c r="BB43" s="2">
        <v>0</v>
      </c>
      <c r="BC43" s="2">
        <v>0</v>
      </c>
      <c r="BD43" s="2">
        <v>65793302</v>
      </c>
      <c r="BE43" s="2">
        <v>54483912</v>
      </c>
      <c r="BF43" s="2">
        <v>32886237</v>
      </c>
      <c r="BG43" s="2">
        <v>205950050</v>
      </c>
      <c r="BH43" s="2">
        <v>67156756</v>
      </c>
      <c r="BI43" s="2">
        <v>137593294</v>
      </c>
      <c r="BJ43" s="2">
        <v>56636672</v>
      </c>
      <c r="BK43" s="2" t="s">
        <v>189</v>
      </c>
      <c r="BL43" s="2">
        <v>5004</v>
      </c>
      <c r="BM43" s="2">
        <v>155874371</v>
      </c>
      <c r="BN43" s="2">
        <v>78769105</v>
      </c>
      <c r="BO43" s="2">
        <v>77105266</v>
      </c>
      <c r="BP43" s="2">
        <v>61736152</v>
      </c>
      <c r="BQ43" s="2">
        <v>43554648</v>
      </c>
      <c r="BR43" s="2">
        <v>33550618</v>
      </c>
      <c r="BS43" s="2">
        <v>155874371</v>
      </c>
      <c r="BT43" s="2">
        <v>23549473</v>
      </c>
      <c r="BU43" s="2">
        <v>123040967</v>
      </c>
      <c r="BV43" s="2">
        <v>54730426</v>
      </c>
      <c r="BW43" s="2" t="s">
        <v>189</v>
      </c>
      <c r="BX43" s="2">
        <v>5004</v>
      </c>
      <c r="BY43" s="2">
        <v>124491764</v>
      </c>
      <c r="BZ43" s="2">
        <v>59563093</v>
      </c>
      <c r="CA43" s="2">
        <v>64928671</v>
      </c>
      <c r="CB43" s="2">
        <v>41505716</v>
      </c>
      <c r="CC43" s="2">
        <v>40598842</v>
      </c>
      <c r="CD43" s="2">
        <v>24329829</v>
      </c>
      <c r="CE43" s="2">
        <v>124491764</v>
      </c>
      <c r="CF43" s="2">
        <v>18779650</v>
      </c>
      <c r="CG43" s="2">
        <v>104636798</v>
      </c>
      <c r="CH43" s="2">
        <v>50270543</v>
      </c>
      <c r="CI43" s="2" t="s">
        <v>189</v>
      </c>
      <c r="CJ43" s="2">
        <v>5004</v>
      </c>
      <c r="CK43" s="97">
        <v>147645104</v>
      </c>
      <c r="CL43" s="97">
        <v>52082208</v>
      </c>
      <c r="CM43" s="97">
        <v>91453645</v>
      </c>
      <c r="CN43" s="2">
        <v>41104208</v>
      </c>
      <c r="CO43" s="100">
        <v>34660418</v>
      </c>
      <c r="CP43" s="97">
        <v>56793227</v>
      </c>
      <c r="CQ43" s="97">
        <v>147645104</v>
      </c>
      <c r="CR43" s="97">
        <v>53878522</v>
      </c>
      <c r="CS43" s="97">
        <v>93766582</v>
      </c>
      <c r="CT43" s="2">
        <v>44960227</v>
      </c>
      <c r="CU43" s="2" t="s">
        <v>189</v>
      </c>
    </row>
    <row r="44" spans="1:99" x14ac:dyDescent="0.25">
      <c r="A44" s="2">
        <v>5001</v>
      </c>
      <c r="B44" s="2" t="e">
        <v>#N/A</v>
      </c>
      <c r="C44" s="2" t="e">
        <v>#N/A</v>
      </c>
      <c r="D44" s="2" t="e">
        <v>#N/A</v>
      </c>
      <c r="E44" s="2" t="e">
        <v>#N/A</v>
      </c>
      <c r="F44" s="2" t="e">
        <v>#N/A</v>
      </c>
      <c r="G44" s="2" t="e">
        <v>#N/A</v>
      </c>
      <c r="H44" s="2" t="e">
        <v>#N/A</v>
      </c>
      <c r="I44" s="2" t="e">
        <v>#N/A</v>
      </c>
      <c r="J44" s="2" t="e">
        <v>#N/A</v>
      </c>
      <c r="K44" s="2" t="e">
        <v>#N/A</v>
      </c>
      <c r="L44" s="2" t="e">
        <v>#N/A</v>
      </c>
      <c r="N44" s="2">
        <v>5001</v>
      </c>
      <c r="O44" s="97">
        <v>56530117</v>
      </c>
      <c r="P44" s="97">
        <v>732374</v>
      </c>
      <c r="Q44" s="97">
        <v>55797743</v>
      </c>
      <c r="R44" s="97">
        <v>244260</v>
      </c>
      <c r="S44" s="97">
        <v>36443657</v>
      </c>
      <c r="T44" s="97">
        <v>19354086</v>
      </c>
      <c r="U44" s="97">
        <v>56530117</v>
      </c>
      <c r="V44" s="97">
        <v>28655438</v>
      </c>
      <c r="W44" s="97">
        <v>28345575</v>
      </c>
      <c r="X44" s="97">
        <v>25439039</v>
      </c>
      <c r="Y44" s="97">
        <v>17131956</v>
      </c>
      <c r="Z44" s="97">
        <v>0</v>
      </c>
      <c r="AB44" s="2">
        <v>5005</v>
      </c>
      <c r="AC44" s="97">
        <v>27071363</v>
      </c>
      <c r="AD44" s="97">
        <v>1499217</v>
      </c>
      <c r="AE44" s="97">
        <v>25572147</v>
      </c>
      <c r="AF44" s="97">
        <v>1253021</v>
      </c>
      <c r="AG44" s="97">
        <v>21546390</v>
      </c>
      <c r="AH44" s="97">
        <v>4025757</v>
      </c>
      <c r="AI44" s="97">
        <v>28116305</v>
      </c>
      <c r="AJ44" s="97">
        <v>2978685</v>
      </c>
      <c r="AK44" s="97">
        <v>25137620</v>
      </c>
      <c r="AL44" s="97">
        <v>18037366</v>
      </c>
      <c r="AM44" s="97" t="s">
        <v>189</v>
      </c>
      <c r="AN44" s="2">
        <v>5005</v>
      </c>
      <c r="AO44" s="97">
        <v>39452381</v>
      </c>
      <c r="AP44" s="97">
        <v>2136269</v>
      </c>
      <c r="AQ44" s="97">
        <v>36316112</v>
      </c>
      <c r="AR44" s="97">
        <v>1752387</v>
      </c>
      <c r="AS44" s="97">
        <v>31326382</v>
      </c>
      <c r="AT44" s="97">
        <v>4989730</v>
      </c>
      <c r="AU44" s="97">
        <v>39452381</v>
      </c>
      <c r="AV44" s="97">
        <v>4213508</v>
      </c>
      <c r="AW44" s="97">
        <v>34102737</v>
      </c>
      <c r="AX44" s="97">
        <v>19321531</v>
      </c>
      <c r="AY44" s="97" t="s">
        <v>189</v>
      </c>
      <c r="AZ44" s="2">
        <v>5005</v>
      </c>
      <c r="BA44" s="98">
        <v>34630961</v>
      </c>
      <c r="BB44" s="2">
        <v>1881171</v>
      </c>
      <c r="BC44" s="2">
        <v>32749790</v>
      </c>
      <c r="BD44" s="2">
        <v>1697907</v>
      </c>
      <c r="BE44" s="2">
        <v>26055732</v>
      </c>
      <c r="BF44" s="2">
        <v>6694058</v>
      </c>
      <c r="BG44" s="2">
        <v>34630961</v>
      </c>
      <c r="BH44" s="2">
        <v>3116837</v>
      </c>
      <c r="BI44" s="2">
        <v>28800528</v>
      </c>
      <c r="BJ44" s="2">
        <v>17375343</v>
      </c>
      <c r="BK44" s="2" t="s">
        <v>189</v>
      </c>
      <c r="BL44" s="2">
        <v>5005</v>
      </c>
      <c r="BM44" s="2">
        <v>27055818</v>
      </c>
      <c r="BN44" s="2">
        <v>2045186</v>
      </c>
      <c r="BO44" s="2">
        <v>25010632</v>
      </c>
      <c r="BP44" s="2">
        <v>1801408</v>
      </c>
      <c r="BQ44" s="2">
        <v>18685722</v>
      </c>
      <c r="BR44" s="2">
        <v>6324910</v>
      </c>
      <c r="BS44" s="2">
        <v>27055818</v>
      </c>
      <c r="BT44" s="2">
        <v>4683979</v>
      </c>
      <c r="BU44" s="2">
        <v>21555998</v>
      </c>
      <c r="BV44" s="2">
        <v>13520442</v>
      </c>
      <c r="BW44" s="2" t="s">
        <v>189</v>
      </c>
      <c r="BX44" s="2">
        <v>5005</v>
      </c>
      <c r="BY44" s="2">
        <v>24834731</v>
      </c>
      <c r="BZ44" s="2">
        <v>1221664</v>
      </c>
      <c r="CA44" s="2">
        <v>17928572</v>
      </c>
      <c r="CB44" s="2">
        <v>981081</v>
      </c>
      <c r="CC44" s="2">
        <v>16311470</v>
      </c>
      <c r="CD44" s="2">
        <v>1617102</v>
      </c>
      <c r="CE44" s="2">
        <v>24834731</v>
      </c>
      <c r="CF44" s="2">
        <v>4460040</v>
      </c>
      <c r="CG44" s="2">
        <v>20301169</v>
      </c>
      <c r="CH44" s="2">
        <v>12347358</v>
      </c>
      <c r="CI44" s="2" t="s">
        <v>189</v>
      </c>
      <c r="CJ44" s="2">
        <v>5005</v>
      </c>
      <c r="CK44" s="97">
        <v>30036680</v>
      </c>
      <c r="CL44" s="97">
        <v>1020547</v>
      </c>
      <c r="CM44" s="97">
        <v>29016133</v>
      </c>
      <c r="CN44" s="2">
        <v>961297</v>
      </c>
      <c r="CO44" s="100">
        <v>17499179</v>
      </c>
      <c r="CP44" s="97">
        <v>11516954</v>
      </c>
      <c r="CQ44" s="97">
        <v>30036680</v>
      </c>
      <c r="CR44" s="97">
        <v>9341895</v>
      </c>
      <c r="CS44" s="97">
        <v>19191389</v>
      </c>
      <c r="CT44" s="2">
        <v>11401809</v>
      </c>
      <c r="CU44" s="2" t="s">
        <v>189</v>
      </c>
    </row>
    <row r="45" spans="1:99" x14ac:dyDescent="0.25">
      <c r="A45" s="2">
        <v>5002</v>
      </c>
      <c r="B45" s="2">
        <v>822056830</v>
      </c>
      <c r="C45" s="2">
        <v>222770138</v>
      </c>
      <c r="D45" s="2">
        <v>471287485</v>
      </c>
      <c r="E45" s="2">
        <v>110952347</v>
      </c>
      <c r="F45" s="2">
        <v>300015015</v>
      </c>
      <c r="G45" s="2">
        <v>171272470</v>
      </c>
      <c r="H45" s="2">
        <v>822056830</v>
      </c>
      <c r="I45" s="2">
        <v>162725582</v>
      </c>
      <c r="J45" s="2">
        <v>118931931</v>
      </c>
      <c r="K45" s="2">
        <v>655752070</v>
      </c>
      <c r="L45" s="2">
        <v>339201873</v>
      </c>
      <c r="N45" s="2">
        <v>5002</v>
      </c>
      <c r="O45" s="97">
        <v>653361996</v>
      </c>
      <c r="P45" s="97">
        <v>224297201</v>
      </c>
      <c r="Q45" s="97">
        <v>390134938</v>
      </c>
      <c r="R45" s="97">
        <v>109486130</v>
      </c>
      <c r="S45" s="97">
        <v>256308921</v>
      </c>
      <c r="T45" s="97">
        <v>133826017</v>
      </c>
      <c r="U45" s="97">
        <v>653361996</v>
      </c>
      <c r="V45" s="97">
        <v>90245105</v>
      </c>
      <c r="W45" s="97">
        <v>63367356</v>
      </c>
      <c r="X45" s="97">
        <v>556165144</v>
      </c>
      <c r="Y45" s="97">
        <v>299554102</v>
      </c>
      <c r="Z45" s="97">
        <v>0</v>
      </c>
      <c r="AB45" s="2">
        <v>5006</v>
      </c>
      <c r="AC45" s="97">
        <v>97573532</v>
      </c>
      <c r="AD45" s="97">
        <v>17882483</v>
      </c>
      <c r="AE45" s="97">
        <v>79691049</v>
      </c>
      <c r="AF45" s="97">
        <v>10530918</v>
      </c>
      <c r="AG45" s="97">
        <v>51042434</v>
      </c>
      <c r="AH45" s="97">
        <v>28648615</v>
      </c>
      <c r="AI45" s="97">
        <v>97573532</v>
      </c>
      <c r="AJ45" s="97">
        <v>13426784</v>
      </c>
      <c r="AK45" s="97">
        <v>80865388</v>
      </c>
      <c r="AL45" s="97">
        <v>33136723</v>
      </c>
      <c r="AM45" s="97" t="s">
        <v>189</v>
      </c>
      <c r="AN45" s="2">
        <v>5006</v>
      </c>
      <c r="AO45" s="97">
        <v>97727232</v>
      </c>
      <c r="AP45" s="97">
        <v>17337900</v>
      </c>
      <c r="AQ45" s="97">
        <v>80389332</v>
      </c>
      <c r="AR45" s="97">
        <v>11403975</v>
      </c>
      <c r="AS45" s="97">
        <v>51283636</v>
      </c>
      <c r="AT45" s="97">
        <v>29105696</v>
      </c>
      <c r="AU45" s="97">
        <v>97727232</v>
      </c>
      <c r="AV45" s="97">
        <v>13620672</v>
      </c>
      <c r="AW45" s="97">
        <v>80267548</v>
      </c>
      <c r="AX45" s="97">
        <v>33176076</v>
      </c>
      <c r="AY45" s="97" t="s">
        <v>189</v>
      </c>
      <c r="AZ45" s="2">
        <v>5006</v>
      </c>
      <c r="BA45" s="98">
        <v>104966795</v>
      </c>
      <c r="BB45" s="2">
        <v>28087490</v>
      </c>
      <c r="BC45" s="2">
        <v>76318498</v>
      </c>
      <c r="BD45" s="2">
        <v>11921455</v>
      </c>
      <c r="BE45" s="2">
        <v>47157814</v>
      </c>
      <c r="BF45" s="2">
        <v>29160684</v>
      </c>
      <c r="BG45" s="2">
        <v>104966795</v>
      </c>
      <c r="BH45" s="2">
        <v>23716061</v>
      </c>
      <c r="BI45" s="2">
        <v>79774728</v>
      </c>
      <c r="BJ45" s="2">
        <v>33771564</v>
      </c>
      <c r="BK45" s="2" t="s">
        <v>189</v>
      </c>
      <c r="BL45" s="2">
        <v>5006</v>
      </c>
      <c r="BM45" s="2">
        <v>96960136</v>
      </c>
      <c r="BN45" s="2">
        <v>14708212</v>
      </c>
      <c r="BO45" s="2">
        <v>71858024</v>
      </c>
      <c r="BP45" s="2">
        <v>9353118</v>
      </c>
      <c r="BQ45" s="2">
        <v>38123518</v>
      </c>
      <c r="BR45" s="2">
        <v>33734506</v>
      </c>
      <c r="BS45" s="2">
        <v>96960136</v>
      </c>
      <c r="BT45" s="2">
        <v>23085455</v>
      </c>
      <c r="BU45" s="2">
        <v>71920006</v>
      </c>
      <c r="BV45" s="2">
        <v>34931360</v>
      </c>
      <c r="BW45" s="2" t="s">
        <v>189</v>
      </c>
      <c r="BX45" s="2">
        <v>5006</v>
      </c>
      <c r="BY45" s="2">
        <v>80322594</v>
      </c>
      <c r="BZ45" s="2">
        <v>15630816</v>
      </c>
      <c r="CA45" s="2">
        <v>63991778</v>
      </c>
      <c r="CB45" s="2">
        <v>9735508</v>
      </c>
      <c r="CC45" s="2">
        <v>37894272</v>
      </c>
      <c r="CD45" s="2">
        <v>26097506</v>
      </c>
      <c r="CE45" s="2">
        <v>80322594</v>
      </c>
      <c r="CF45" s="2">
        <v>16592166</v>
      </c>
      <c r="CG45" s="2">
        <v>60451095</v>
      </c>
      <c r="CH45" s="2">
        <v>30516753</v>
      </c>
      <c r="CI45" s="2" t="s">
        <v>189</v>
      </c>
      <c r="CJ45" s="2">
        <v>5006</v>
      </c>
      <c r="CK45" s="97">
        <v>70265013</v>
      </c>
      <c r="CL45" s="97">
        <v>12906775</v>
      </c>
      <c r="CM45" s="97">
        <v>55930914</v>
      </c>
      <c r="CN45" s="2">
        <v>7764920</v>
      </c>
      <c r="CO45" s="100">
        <v>35372802</v>
      </c>
      <c r="CP45" s="97">
        <v>20558112</v>
      </c>
      <c r="CQ45" s="97">
        <v>70265013</v>
      </c>
      <c r="CR45" s="97">
        <v>13485952</v>
      </c>
      <c r="CS45" s="97">
        <v>53234058</v>
      </c>
      <c r="CT45" s="2">
        <v>30083273</v>
      </c>
      <c r="CU45" s="2" t="s">
        <v>189</v>
      </c>
    </row>
    <row r="46" spans="1:99" x14ac:dyDescent="0.25">
      <c r="A46" s="2">
        <v>5003</v>
      </c>
      <c r="B46" s="2">
        <v>92876138</v>
      </c>
      <c r="C46" s="2">
        <v>14267449</v>
      </c>
      <c r="D46" s="2">
        <v>75626766</v>
      </c>
      <c r="E46" s="2">
        <v>8841773</v>
      </c>
      <c r="F46" s="2">
        <v>52840125</v>
      </c>
      <c r="G46" s="2">
        <v>22786641</v>
      </c>
      <c r="H46" s="2">
        <v>92876138</v>
      </c>
      <c r="I46" s="2">
        <v>8238569</v>
      </c>
      <c r="J46" s="2">
        <v>7619591</v>
      </c>
      <c r="K46" s="2">
        <v>81603736</v>
      </c>
      <c r="L46" s="2">
        <v>44228304</v>
      </c>
      <c r="N46" s="2">
        <v>5003</v>
      </c>
      <c r="O46" s="97">
        <v>89995849</v>
      </c>
      <c r="P46" s="97">
        <v>14280261</v>
      </c>
      <c r="Q46" s="97">
        <v>60911553</v>
      </c>
      <c r="R46" s="97">
        <v>8475565</v>
      </c>
      <c r="S46" s="97">
        <v>42341788</v>
      </c>
      <c r="T46" s="97">
        <v>18569765</v>
      </c>
      <c r="U46" s="97">
        <v>89995849</v>
      </c>
      <c r="V46" s="97">
        <v>18553499</v>
      </c>
      <c r="W46" s="97">
        <v>18450936</v>
      </c>
      <c r="X46" s="97">
        <v>70454101</v>
      </c>
      <c r="Y46" s="97">
        <v>42612025</v>
      </c>
      <c r="Z46" s="97">
        <v>0</v>
      </c>
      <c r="AB46" s="2">
        <v>5007</v>
      </c>
      <c r="AC46" s="97">
        <v>66613238</v>
      </c>
      <c r="AD46" s="97">
        <v>9390211</v>
      </c>
      <c r="AE46" s="97">
        <v>52270670</v>
      </c>
      <c r="AF46" s="97">
        <v>5342932</v>
      </c>
      <c r="AG46" s="97">
        <v>33270292</v>
      </c>
      <c r="AH46" s="97">
        <v>19000378</v>
      </c>
      <c r="AI46" s="97">
        <v>66613238</v>
      </c>
      <c r="AJ46" s="97">
        <v>16220305</v>
      </c>
      <c r="AK46" s="97">
        <v>50392933</v>
      </c>
      <c r="AL46" s="97">
        <v>32236965</v>
      </c>
      <c r="AM46" s="97" t="s">
        <v>189</v>
      </c>
      <c r="AN46" s="2">
        <v>5007</v>
      </c>
      <c r="AO46" s="97">
        <v>68123765</v>
      </c>
      <c r="AP46" s="97">
        <v>11209204</v>
      </c>
      <c r="AQ46" s="97">
        <v>55049284</v>
      </c>
      <c r="AR46" s="97">
        <v>9279555</v>
      </c>
      <c r="AS46" s="97">
        <v>35892626</v>
      </c>
      <c r="AT46" s="97">
        <v>19156658</v>
      </c>
      <c r="AU46" s="97">
        <v>68123765</v>
      </c>
      <c r="AV46" s="97">
        <v>10283225</v>
      </c>
      <c r="AW46" s="97">
        <v>49461058</v>
      </c>
      <c r="AX46" s="97">
        <v>28201744</v>
      </c>
      <c r="AY46" s="97" t="s">
        <v>189</v>
      </c>
      <c r="AZ46" s="2">
        <v>5007</v>
      </c>
      <c r="BA46" s="98">
        <v>53194212</v>
      </c>
      <c r="BB46" s="2">
        <v>5112346</v>
      </c>
      <c r="BC46" s="2">
        <v>44945498</v>
      </c>
      <c r="BD46" s="2">
        <v>3359428</v>
      </c>
      <c r="BE46" s="2">
        <v>28588929</v>
      </c>
      <c r="BF46" s="2">
        <v>16356569</v>
      </c>
      <c r="BG46" s="2">
        <v>53194212</v>
      </c>
      <c r="BH46" s="2">
        <v>7160564</v>
      </c>
      <c r="BI46" s="2">
        <v>46033648</v>
      </c>
      <c r="BJ46" s="2">
        <v>24243526</v>
      </c>
      <c r="BK46" s="2" t="s">
        <v>189</v>
      </c>
      <c r="BL46" s="2">
        <v>5007</v>
      </c>
      <c r="BM46" s="2">
        <v>47224034</v>
      </c>
      <c r="BN46" s="2">
        <v>5538395</v>
      </c>
      <c r="BO46" s="2">
        <v>40911218</v>
      </c>
      <c r="BP46" s="2">
        <v>3671233</v>
      </c>
      <c r="BQ46" s="2">
        <v>24597827</v>
      </c>
      <c r="BR46" s="2">
        <v>16313391</v>
      </c>
      <c r="BS46" s="2">
        <v>47224034</v>
      </c>
      <c r="BT46" s="2">
        <v>7766784</v>
      </c>
      <c r="BU46" s="2">
        <v>39457250</v>
      </c>
      <c r="BV46" s="2">
        <v>23963807</v>
      </c>
      <c r="BW46" s="2" t="s">
        <v>189</v>
      </c>
      <c r="BX46" s="2">
        <v>5007</v>
      </c>
      <c r="BY46" s="2">
        <v>49632951</v>
      </c>
      <c r="BZ46" s="2">
        <v>5394550</v>
      </c>
      <c r="CA46" s="2">
        <v>40740852</v>
      </c>
      <c r="CB46" s="2">
        <v>2499001</v>
      </c>
      <c r="CC46" s="2">
        <v>25436090</v>
      </c>
      <c r="CD46" s="2">
        <v>15304762</v>
      </c>
      <c r="CE46" s="2">
        <v>49632951</v>
      </c>
      <c r="CF46" s="2">
        <v>13986590</v>
      </c>
      <c r="CG46" s="2">
        <v>35646361</v>
      </c>
      <c r="CH46" s="2">
        <v>20044137</v>
      </c>
      <c r="CI46" s="2" t="s">
        <v>189</v>
      </c>
      <c r="CJ46" s="2">
        <v>5007</v>
      </c>
      <c r="CK46" s="97">
        <v>52404738</v>
      </c>
      <c r="CL46" s="97">
        <v>15984559</v>
      </c>
      <c r="CM46" s="97">
        <v>34371490</v>
      </c>
      <c r="CN46" s="2">
        <v>2463295</v>
      </c>
      <c r="CO46" s="100">
        <v>21934440</v>
      </c>
      <c r="CP46" s="97">
        <v>12437050</v>
      </c>
      <c r="CQ46" s="97">
        <v>52404738</v>
      </c>
      <c r="CR46" s="97">
        <v>17524372</v>
      </c>
      <c r="CS46" s="97">
        <v>34880366</v>
      </c>
      <c r="CT46" s="2">
        <v>19437774</v>
      </c>
      <c r="CU46" s="2" t="s">
        <v>189</v>
      </c>
    </row>
    <row r="47" spans="1:99" x14ac:dyDescent="0.25">
      <c r="A47" s="2">
        <v>5004</v>
      </c>
      <c r="B47" s="2">
        <v>252761345</v>
      </c>
      <c r="C47" s="2">
        <v>135366965</v>
      </c>
      <c r="D47" s="2">
        <v>109274515</v>
      </c>
      <c r="E47" s="2">
        <v>106962237</v>
      </c>
      <c r="F47" s="2">
        <v>73407713</v>
      </c>
      <c r="G47" s="2">
        <v>35866802</v>
      </c>
      <c r="H47" s="2">
        <v>252761345</v>
      </c>
      <c r="I47" s="2">
        <v>54751302</v>
      </c>
      <c r="J47" s="2">
        <v>41188441</v>
      </c>
      <c r="K47" s="2">
        <v>198010043</v>
      </c>
      <c r="L47" s="2">
        <v>66951393</v>
      </c>
      <c r="N47" s="2">
        <v>5004</v>
      </c>
      <c r="O47" s="97">
        <v>229735581</v>
      </c>
      <c r="P47" s="97">
        <v>128734922</v>
      </c>
      <c r="Q47" s="97">
        <v>95426882</v>
      </c>
      <c r="R47" s="97">
        <v>106277777</v>
      </c>
      <c r="S47" s="97">
        <v>63047708</v>
      </c>
      <c r="T47" s="97">
        <v>32379174</v>
      </c>
      <c r="U47" s="97">
        <v>229735581</v>
      </c>
      <c r="V47" s="97">
        <v>51155486</v>
      </c>
      <c r="W47" s="97">
        <v>46140044</v>
      </c>
      <c r="X47" s="97">
        <v>178580095</v>
      </c>
      <c r="Y47" s="97">
        <v>57678466</v>
      </c>
      <c r="Z47" s="97">
        <v>0</v>
      </c>
      <c r="AB47" s="2">
        <v>5008</v>
      </c>
      <c r="AC47" s="97">
        <v>48733184</v>
      </c>
      <c r="AD47" s="97">
        <v>844148</v>
      </c>
      <c r="AE47" s="97">
        <v>47889036</v>
      </c>
      <c r="AF47" s="97">
        <v>183055</v>
      </c>
      <c r="AG47" s="97">
        <v>25098974</v>
      </c>
      <c r="AH47" s="97">
        <v>22790062</v>
      </c>
      <c r="AI47" s="97">
        <v>48733184</v>
      </c>
      <c r="AJ47" s="97">
        <v>20113948</v>
      </c>
      <c r="AK47" s="97">
        <v>24948706</v>
      </c>
      <c r="AL47" s="97">
        <v>11210582</v>
      </c>
      <c r="AM47" s="97" t="s">
        <v>189</v>
      </c>
      <c r="AN47" s="2">
        <v>5008</v>
      </c>
      <c r="AO47" s="97">
        <v>52869023</v>
      </c>
      <c r="AP47" s="97">
        <v>1227643</v>
      </c>
      <c r="AQ47" s="97">
        <v>46776708</v>
      </c>
      <c r="AR47" s="97">
        <v>376615</v>
      </c>
      <c r="AS47" s="97">
        <v>24830872</v>
      </c>
      <c r="AT47" s="97">
        <v>21945836</v>
      </c>
      <c r="AU47" s="97">
        <v>52869023</v>
      </c>
      <c r="AV47" s="97">
        <v>24526410</v>
      </c>
      <c r="AW47" s="97">
        <v>28342613</v>
      </c>
      <c r="AX47" s="97">
        <v>11927541</v>
      </c>
      <c r="AY47" s="97" t="s">
        <v>189</v>
      </c>
      <c r="AZ47" s="2">
        <v>5008</v>
      </c>
      <c r="BA47" s="98">
        <v>48677117</v>
      </c>
      <c r="BB47" s="2">
        <v>1018622</v>
      </c>
      <c r="BC47" s="2">
        <v>47658495</v>
      </c>
      <c r="BD47" s="2">
        <v>570333</v>
      </c>
      <c r="BE47" s="2">
        <v>39358640</v>
      </c>
      <c r="BF47" s="2">
        <v>8299855</v>
      </c>
      <c r="BG47" s="2">
        <v>48677117</v>
      </c>
      <c r="BH47" s="2">
        <v>15418439</v>
      </c>
      <c r="BI47" s="2">
        <v>25729695</v>
      </c>
      <c r="BJ47" s="2">
        <v>11796641</v>
      </c>
      <c r="BK47" s="2" t="s">
        <v>189</v>
      </c>
      <c r="BL47" s="2">
        <v>5008</v>
      </c>
      <c r="BM47" s="2">
        <v>47747385</v>
      </c>
      <c r="BN47" s="2">
        <v>594120</v>
      </c>
      <c r="BO47" s="2">
        <v>39545571</v>
      </c>
      <c r="BP47" s="2">
        <v>176061</v>
      </c>
      <c r="BQ47" s="2">
        <v>35700402</v>
      </c>
      <c r="BR47" s="2">
        <v>3845169</v>
      </c>
      <c r="BS47" s="2">
        <v>47747385</v>
      </c>
      <c r="BT47" s="2">
        <v>25062688</v>
      </c>
      <c r="BU47" s="2">
        <v>22684697</v>
      </c>
      <c r="BV47" s="2">
        <v>11364541</v>
      </c>
      <c r="BW47" s="2" t="s">
        <v>189</v>
      </c>
      <c r="BX47" s="2">
        <v>5008</v>
      </c>
      <c r="BY47" s="2">
        <v>34655651</v>
      </c>
      <c r="BZ47" s="2">
        <v>641831</v>
      </c>
      <c r="CA47" s="2">
        <v>34013820</v>
      </c>
      <c r="CB47" s="2">
        <v>235445</v>
      </c>
      <c r="CC47" s="2">
        <v>31370253</v>
      </c>
      <c r="CD47" s="2">
        <v>2643567</v>
      </c>
      <c r="CE47" s="2">
        <v>34655651</v>
      </c>
      <c r="CF47" s="2">
        <v>5876030</v>
      </c>
      <c r="CG47" s="2">
        <v>16217473</v>
      </c>
      <c r="CH47" s="2">
        <v>8159692</v>
      </c>
      <c r="CI47" s="2" t="s">
        <v>189</v>
      </c>
      <c r="CJ47" s="2">
        <v>5008</v>
      </c>
      <c r="CK47" s="97">
        <v>30912971</v>
      </c>
      <c r="CL47" s="97">
        <v>260687</v>
      </c>
      <c r="CM47" s="97">
        <v>30652284</v>
      </c>
      <c r="CN47" s="2">
        <v>100196</v>
      </c>
      <c r="CO47" s="100">
        <v>14758739</v>
      </c>
      <c r="CP47" s="97">
        <v>15893545</v>
      </c>
      <c r="CQ47" s="97">
        <v>30912971</v>
      </c>
      <c r="CR47" s="97">
        <v>4577721</v>
      </c>
      <c r="CS47" s="97">
        <v>16806791</v>
      </c>
      <c r="CT47" s="2">
        <v>7844246</v>
      </c>
      <c r="CU47" s="2" t="s">
        <v>189</v>
      </c>
    </row>
    <row r="48" spans="1:99" x14ac:dyDescent="0.25">
      <c r="A48" s="2">
        <v>5005</v>
      </c>
      <c r="B48" s="2">
        <v>30712827</v>
      </c>
      <c r="C48" s="2">
        <v>2296741</v>
      </c>
      <c r="D48" s="2">
        <v>28416086</v>
      </c>
      <c r="E48" s="2">
        <v>1985797</v>
      </c>
      <c r="F48" s="2">
        <v>25228424</v>
      </c>
      <c r="G48" s="2">
        <v>3187662</v>
      </c>
      <c r="H48" s="2">
        <v>30712827</v>
      </c>
      <c r="I48" s="2">
        <v>2084246</v>
      </c>
      <c r="J48" s="2">
        <v>1773621</v>
      </c>
      <c r="K48" s="2">
        <v>25964651</v>
      </c>
      <c r="L48" s="2">
        <v>18248958</v>
      </c>
      <c r="N48" s="2">
        <v>5005</v>
      </c>
      <c r="O48" s="97">
        <v>30592928</v>
      </c>
      <c r="P48" s="97">
        <v>2743203</v>
      </c>
      <c r="Q48" s="97">
        <v>27244934</v>
      </c>
      <c r="R48" s="97">
        <v>2264507</v>
      </c>
      <c r="S48" s="97">
        <v>23525903</v>
      </c>
      <c r="T48" s="97">
        <v>3719031</v>
      </c>
      <c r="U48" s="97">
        <v>30592928</v>
      </c>
      <c r="V48" s="97">
        <v>2725932</v>
      </c>
      <c r="W48" s="97">
        <v>2720132</v>
      </c>
      <c r="X48" s="97">
        <v>27727779</v>
      </c>
      <c r="Y48" s="97">
        <v>19215921</v>
      </c>
      <c r="Z48" s="97">
        <v>0</v>
      </c>
      <c r="AB48" s="2">
        <v>5009</v>
      </c>
      <c r="AC48" s="97">
        <v>155347263</v>
      </c>
      <c r="AD48" s="97">
        <v>17026509</v>
      </c>
      <c r="AE48" s="97">
        <v>135173185</v>
      </c>
      <c r="AF48" s="97">
        <v>7793583</v>
      </c>
      <c r="AG48" s="97">
        <v>73502683</v>
      </c>
      <c r="AH48" s="97">
        <v>61670502</v>
      </c>
      <c r="AI48" s="97">
        <v>155347263</v>
      </c>
      <c r="AJ48" s="97">
        <v>25866016</v>
      </c>
      <c r="AK48" s="97">
        <v>129481247</v>
      </c>
      <c r="AL48" s="97">
        <v>90124380</v>
      </c>
      <c r="AM48" s="97" t="s">
        <v>189</v>
      </c>
      <c r="AN48" s="2">
        <v>5009</v>
      </c>
      <c r="AO48" s="97">
        <v>158619141</v>
      </c>
      <c r="AP48" s="97">
        <v>22762586</v>
      </c>
      <c r="AQ48" s="97">
        <v>135266237</v>
      </c>
      <c r="AR48" s="97">
        <v>10607609</v>
      </c>
      <c r="AS48" s="97">
        <v>74043706</v>
      </c>
      <c r="AT48" s="97">
        <v>61222531</v>
      </c>
      <c r="AU48" s="97">
        <v>158619300</v>
      </c>
      <c r="AV48" s="97">
        <v>39852983</v>
      </c>
      <c r="AW48" s="97">
        <v>116929632</v>
      </c>
      <c r="AX48" s="97">
        <v>81573575</v>
      </c>
      <c r="AY48" s="97" t="s">
        <v>189</v>
      </c>
      <c r="AZ48" s="2">
        <v>5009</v>
      </c>
      <c r="BA48" s="98">
        <v>150976228</v>
      </c>
      <c r="BB48" s="2">
        <v>21196207</v>
      </c>
      <c r="BC48" s="2">
        <v>129675293</v>
      </c>
      <c r="BD48" s="2">
        <v>7314898</v>
      </c>
      <c r="BE48" s="2">
        <v>68021460</v>
      </c>
      <c r="BF48" s="2">
        <v>61653833</v>
      </c>
      <c r="BG48" s="2">
        <v>150976228</v>
      </c>
      <c r="BH48" s="2">
        <v>25467312</v>
      </c>
      <c r="BI48" s="2">
        <v>122636108</v>
      </c>
      <c r="BJ48" s="2">
        <v>73049198</v>
      </c>
      <c r="BK48" s="2" t="s">
        <v>189</v>
      </c>
      <c r="BL48" s="2">
        <v>5009</v>
      </c>
      <c r="BM48" s="2">
        <v>159316098</v>
      </c>
      <c r="BN48" s="2">
        <v>20976130</v>
      </c>
      <c r="BO48" s="2">
        <v>138339968</v>
      </c>
      <c r="BP48" s="2">
        <v>7585871</v>
      </c>
      <c r="BQ48" s="2">
        <v>60191812</v>
      </c>
      <c r="BR48" s="2">
        <v>78148156</v>
      </c>
      <c r="BS48" s="2">
        <v>159316098</v>
      </c>
      <c r="BT48" s="2">
        <v>31980928</v>
      </c>
      <c r="BU48" s="2">
        <v>114617958</v>
      </c>
      <c r="BV48" s="2">
        <v>64570583</v>
      </c>
      <c r="BW48" s="2" t="s">
        <v>189</v>
      </c>
      <c r="BX48" s="2">
        <v>5009</v>
      </c>
      <c r="BY48" s="2">
        <v>143082886</v>
      </c>
      <c r="BZ48" s="2">
        <v>20376701</v>
      </c>
      <c r="CA48" s="2">
        <v>121269779</v>
      </c>
      <c r="CB48" s="2">
        <v>7428070</v>
      </c>
      <c r="CC48" s="2">
        <v>61105311</v>
      </c>
      <c r="CD48" s="2">
        <v>60164468</v>
      </c>
      <c r="CE48" s="2">
        <v>143082886</v>
      </c>
      <c r="CF48" s="2">
        <v>41081904</v>
      </c>
      <c r="CG48" s="2">
        <v>100204259</v>
      </c>
      <c r="CH48" s="2">
        <v>63534940</v>
      </c>
      <c r="CI48" s="2" t="s">
        <v>189</v>
      </c>
      <c r="CJ48" s="2">
        <v>5009</v>
      </c>
      <c r="CK48" s="97">
        <v>139499269</v>
      </c>
      <c r="CL48" s="97">
        <v>33001239</v>
      </c>
      <c r="CM48" s="97">
        <v>106498030</v>
      </c>
      <c r="CN48" s="2">
        <v>6519358</v>
      </c>
      <c r="CO48" s="100">
        <v>54237421</v>
      </c>
      <c r="CP48" s="97">
        <v>52260609</v>
      </c>
      <c r="CQ48" s="97">
        <v>139499269</v>
      </c>
      <c r="CR48" s="97">
        <v>37141049</v>
      </c>
      <c r="CS48" s="97">
        <v>99134972</v>
      </c>
      <c r="CT48" s="2">
        <v>59877025</v>
      </c>
      <c r="CU48" s="2" t="s">
        <v>189</v>
      </c>
    </row>
    <row r="49" spans="1:99" x14ac:dyDescent="0.25">
      <c r="A49" s="2">
        <v>5006</v>
      </c>
      <c r="B49" s="2">
        <v>117901352</v>
      </c>
      <c r="C49" s="2">
        <v>22778900</v>
      </c>
      <c r="D49" s="2">
        <v>95122452</v>
      </c>
      <c r="E49" s="2">
        <v>13089953</v>
      </c>
      <c r="F49" s="2">
        <v>60684989</v>
      </c>
      <c r="G49" s="2">
        <v>34437463</v>
      </c>
      <c r="H49" s="2">
        <v>117901352</v>
      </c>
      <c r="I49" s="2">
        <v>23034121</v>
      </c>
      <c r="J49" s="2">
        <v>16710759</v>
      </c>
      <c r="K49" s="2">
        <v>92597420</v>
      </c>
      <c r="L49" s="2">
        <v>42446839</v>
      </c>
      <c r="N49" s="2">
        <v>5006</v>
      </c>
      <c r="O49" s="97">
        <v>101262376</v>
      </c>
      <c r="P49" s="97">
        <v>21807017</v>
      </c>
      <c r="Q49" s="97">
        <v>79455359</v>
      </c>
      <c r="R49" s="97">
        <v>12782646</v>
      </c>
      <c r="S49" s="97">
        <v>51719067</v>
      </c>
      <c r="T49" s="97">
        <v>27736292</v>
      </c>
      <c r="U49" s="97">
        <v>101262376</v>
      </c>
      <c r="V49" s="97">
        <v>14229475</v>
      </c>
      <c r="W49" s="97">
        <v>13386911</v>
      </c>
      <c r="X49" s="97">
        <v>84616460</v>
      </c>
      <c r="Y49" s="97">
        <v>32229734</v>
      </c>
      <c r="Z49" s="97">
        <v>0</v>
      </c>
      <c r="AB49" s="2">
        <v>5010</v>
      </c>
      <c r="AC49" s="97">
        <v>257680692</v>
      </c>
      <c r="AD49" s="97">
        <v>52196822</v>
      </c>
      <c r="AE49" s="97">
        <v>202225050</v>
      </c>
      <c r="AF49" s="97">
        <v>36687313</v>
      </c>
      <c r="AG49" s="97">
        <v>127950971</v>
      </c>
      <c r="AH49" s="97">
        <v>74274079</v>
      </c>
      <c r="AI49" s="97">
        <v>257487383</v>
      </c>
      <c r="AJ49" s="97">
        <v>39290640</v>
      </c>
      <c r="AK49" s="97">
        <v>218196743</v>
      </c>
      <c r="AL49" s="97">
        <v>125236768</v>
      </c>
      <c r="AM49" s="97" t="s">
        <v>189</v>
      </c>
      <c r="AN49" s="2">
        <v>5010</v>
      </c>
      <c r="AO49" s="97">
        <v>264593807</v>
      </c>
      <c r="AP49" s="97">
        <v>57988652</v>
      </c>
      <c r="AQ49" s="97">
        <v>203992091</v>
      </c>
      <c r="AR49" s="97">
        <v>41438118</v>
      </c>
      <c r="AS49" s="97">
        <v>133560974</v>
      </c>
      <c r="AT49" s="97">
        <v>70431117</v>
      </c>
      <c r="AU49" s="97">
        <v>264593807</v>
      </c>
      <c r="AV49" s="97">
        <v>45659863</v>
      </c>
      <c r="AW49" s="97">
        <v>218933944</v>
      </c>
      <c r="AX49" s="97">
        <v>118168716</v>
      </c>
      <c r="AY49" s="97" t="s">
        <v>189</v>
      </c>
      <c r="AZ49" s="2">
        <v>5010</v>
      </c>
      <c r="BA49" s="98">
        <v>271514507</v>
      </c>
      <c r="BB49" s="2">
        <v>74946280</v>
      </c>
      <c r="BC49" s="2">
        <v>196568227</v>
      </c>
      <c r="BD49" s="2">
        <v>60090475</v>
      </c>
      <c r="BE49" s="2">
        <v>112071407</v>
      </c>
      <c r="BF49" s="2">
        <v>84496820</v>
      </c>
      <c r="BG49" s="2">
        <v>271514507</v>
      </c>
      <c r="BH49" s="2">
        <v>54464101</v>
      </c>
      <c r="BI49" s="2">
        <v>198318857</v>
      </c>
      <c r="BJ49" s="2">
        <v>99778012</v>
      </c>
      <c r="BK49" s="2" t="s">
        <v>189</v>
      </c>
      <c r="BL49" s="2">
        <v>5010</v>
      </c>
      <c r="BM49" s="2">
        <v>238143646</v>
      </c>
      <c r="BN49" s="2">
        <v>58877366</v>
      </c>
      <c r="BO49" s="2">
        <v>179266280</v>
      </c>
      <c r="BP49" s="2">
        <v>34815224</v>
      </c>
      <c r="BQ49" s="2">
        <v>99271588</v>
      </c>
      <c r="BR49" s="2">
        <v>79994692</v>
      </c>
      <c r="BS49" s="2">
        <v>238143646</v>
      </c>
      <c r="BT49" s="2">
        <v>34854522</v>
      </c>
      <c r="BU49" s="2">
        <v>181892248</v>
      </c>
      <c r="BV49" s="2">
        <v>92531951</v>
      </c>
      <c r="BW49" s="2" t="s">
        <v>189</v>
      </c>
      <c r="BX49" s="2">
        <v>5010</v>
      </c>
      <c r="BY49" s="2">
        <v>218394084</v>
      </c>
      <c r="BZ49" s="2">
        <v>49518553</v>
      </c>
      <c r="CA49" s="2">
        <v>168875531</v>
      </c>
      <c r="CB49" s="2">
        <v>34747926</v>
      </c>
      <c r="CC49" s="2">
        <v>101689112</v>
      </c>
      <c r="CD49" s="2">
        <v>67186419</v>
      </c>
      <c r="CE49" s="2">
        <v>218394084</v>
      </c>
      <c r="CF49" s="2">
        <v>43292131</v>
      </c>
      <c r="CG49" s="2">
        <v>140368493</v>
      </c>
      <c r="CH49" s="2">
        <v>66097681</v>
      </c>
      <c r="CI49" s="2" t="s">
        <v>189</v>
      </c>
      <c r="CJ49" s="2">
        <v>5010</v>
      </c>
      <c r="CK49" s="97">
        <v>197673049</v>
      </c>
      <c r="CL49" s="97">
        <v>53287801</v>
      </c>
      <c r="CM49" s="97">
        <v>137957368</v>
      </c>
      <c r="CN49" s="2">
        <v>32844017</v>
      </c>
      <c r="CO49" s="100">
        <v>85717725</v>
      </c>
      <c r="CP49" s="97">
        <v>52239643</v>
      </c>
      <c r="CQ49" s="97">
        <v>197673049</v>
      </c>
      <c r="CR49" s="97">
        <v>30084979</v>
      </c>
      <c r="CS49" s="97">
        <v>158123829</v>
      </c>
      <c r="CT49" s="2">
        <v>85246666</v>
      </c>
      <c r="CU49" s="2" t="s">
        <v>189</v>
      </c>
    </row>
    <row r="50" spans="1:99" x14ac:dyDescent="0.25">
      <c r="A50" s="2">
        <v>5007</v>
      </c>
      <c r="B50" s="2">
        <v>71045306</v>
      </c>
      <c r="C50" s="2">
        <v>10284516</v>
      </c>
      <c r="D50" s="2">
        <v>58779430</v>
      </c>
      <c r="E50" s="2">
        <v>7259580</v>
      </c>
      <c r="F50" s="2">
        <v>38837719</v>
      </c>
      <c r="G50" s="2">
        <v>19941711</v>
      </c>
      <c r="H50" s="2">
        <v>71045306</v>
      </c>
      <c r="I50" s="2">
        <v>12209631</v>
      </c>
      <c r="J50" s="2">
        <v>11514878</v>
      </c>
      <c r="K50" s="2">
        <v>58835675</v>
      </c>
      <c r="L50" s="2">
        <v>36075107</v>
      </c>
      <c r="N50" s="2">
        <v>5007</v>
      </c>
      <c r="O50" s="97">
        <v>66799692</v>
      </c>
      <c r="P50" s="97">
        <v>10645358</v>
      </c>
      <c r="Q50" s="97">
        <v>56154334</v>
      </c>
      <c r="R50" s="97">
        <v>6195638</v>
      </c>
      <c r="S50" s="97">
        <v>38336452</v>
      </c>
      <c r="T50" s="97">
        <v>17817882</v>
      </c>
      <c r="U50" s="97">
        <v>66799692</v>
      </c>
      <c r="V50" s="97">
        <v>11300331</v>
      </c>
      <c r="W50" s="97">
        <v>10687357</v>
      </c>
      <c r="X50" s="97">
        <v>51614684</v>
      </c>
      <c r="Y50" s="97">
        <v>32821485</v>
      </c>
      <c r="Z50" s="97">
        <v>0</v>
      </c>
      <c r="AB50" s="2">
        <v>5011</v>
      </c>
      <c r="AC50" s="97">
        <v>67218526</v>
      </c>
      <c r="AD50" s="97">
        <v>12976908</v>
      </c>
      <c r="AE50" s="97">
        <v>54241618</v>
      </c>
      <c r="AF50" s="97">
        <v>4022539</v>
      </c>
      <c r="AG50" s="97">
        <v>36054106</v>
      </c>
      <c r="AH50" s="97">
        <v>18187512</v>
      </c>
      <c r="AI50" s="97">
        <v>67218526</v>
      </c>
      <c r="AJ50" s="97">
        <v>19766175</v>
      </c>
      <c r="AK50" s="97">
        <v>45240920</v>
      </c>
      <c r="AL50" s="97">
        <v>22654128</v>
      </c>
      <c r="AM50" s="97" t="s">
        <v>189</v>
      </c>
      <c r="AN50" s="2">
        <v>5011</v>
      </c>
      <c r="AO50" s="97">
        <v>65830152</v>
      </c>
      <c r="AP50" s="97">
        <v>11480444</v>
      </c>
      <c r="AQ50" s="97">
        <v>54349708</v>
      </c>
      <c r="AR50" s="97">
        <v>3245738</v>
      </c>
      <c r="AS50" s="97">
        <v>35999368</v>
      </c>
      <c r="AT50" s="97">
        <v>18350340</v>
      </c>
      <c r="AU50" s="97">
        <v>65830152</v>
      </c>
      <c r="AV50" s="97">
        <v>15697118</v>
      </c>
      <c r="AW50" s="97">
        <v>44778143</v>
      </c>
      <c r="AX50" s="97">
        <v>22159648</v>
      </c>
      <c r="AY50" s="97" t="s">
        <v>189</v>
      </c>
      <c r="AZ50" s="2">
        <v>5011</v>
      </c>
      <c r="BA50" s="98">
        <v>55988065</v>
      </c>
      <c r="BB50" s="2">
        <v>11037551</v>
      </c>
      <c r="BC50" s="2">
        <v>44950514</v>
      </c>
      <c r="BD50" s="2">
        <v>2886933</v>
      </c>
      <c r="BE50" s="2">
        <v>27364610</v>
      </c>
      <c r="BF50" s="2">
        <v>17585904</v>
      </c>
      <c r="BG50" s="2">
        <v>55988065</v>
      </c>
      <c r="BH50" s="2">
        <v>15238282</v>
      </c>
      <c r="BI50" s="2">
        <v>37353808</v>
      </c>
      <c r="BJ50" s="2">
        <v>16293274</v>
      </c>
      <c r="BK50" s="2" t="s">
        <v>189</v>
      </c>
      <c r="BL50" s="2">
        <v>5011</v>
      </c>
      <c r="BM50" s="2">
        <v>59735899</v>
      </c>
      <c r="BN50" s="2">
        <v>8724752</v>
      </c>
      <c r="BO50" s="2">
        <v>42308087</v>
      </c>
      <c r="BP50" s="2">
        <v>1355112</v>
      </c>
      <c r="BQ50" s="2">
        <v>22552472</v>
      </c>
      <c r="BR50" s="2">
        <v>19755615</v>
      </c>
      <c r="BS50" s="2">
        <v>59735899</v>
      </c>
      <c r="BT50" s="2">
        <v>21704986</v>
      </c>
      <c r="BU50" s="2">
        <v>36865509</v>
      </c>
      <c r="BV50" s="2">
        <v>13525264</v>
      </c>
      <c r="BW50" s="2" t="s">
        <v>189</v>
      </c>
      <c r="BX50" s="2">
        <v>5011</v>
      </c>
      <c r="BY50" s="2">
        <v>46998862</v>
      </c>
      <c r="BZ50" s="2">
        <v>6105638</v>
      </c>
      <c r="CA50" s="2">
        <v>37592894</v>
      </c>
      <c r="CB50" s="2">
        <v>1890696</v>
      </c>
      <c r="CC50" s="2">
        <v>22046824</v>
      </c>
      <c r="CD50" s="2">
        <v>15546070</v>
      </c>
      <c r="CE50" s="2">
        <v>46998862</v>
      </c>
      <c r="CF50" s="2">
        <v>10551121</v>
      </c>
      <c r="CG50" s="2">
        <v>36447741</v>
      </c>
      <c r="CH50" s="2">
        <v>16619791</v>
      </c>
      <c r="CI50" s="2" t="s">
        <v>189</v>
      </c>
      <c r="CJ50" s="2">
        <v>5011</v>
      </c>
      <c r="CK50" s="97">
        <v>48454486</v>
      </c>
      <c r="CL50" s="97">
        <v>12113809</v>
      </c>
      <c r="CM50" s="97">
        <v>35238599</v>
      </c>
      <c r="CN50" s="2">
        <v>1676405</v>
      </c>
      <c r="CO50" s="100">
        <v>20698351</v>
      </c>
      <c r="CP50" s="97">
        <v>14540248</v>
      </c>
      <c r="CQ50" s="97">
        <v>48454486</v>
      </c>
      <c r="CR50" s="97">
        <v>10001361</v>
      </c>
      <c r="CS50" s="97">
        <v>31753748</v>
      </c>
      <c r="CT50" s="2">
        <v>18465318</v>
      </c>
      <c r="CU50" s="2" t="s">
        <v>189</v>
      </c>
    </row>
    <row r="51" spans="1:99" x14ac:dyDescent="0.25">
      <c r="A51" s="2">
        <v>5008</v>
      </c>
      <c r="B51" s="2">
        <v>31185646</v>
      </c>
      <c r="C51" s="2">
        <v>444491</v>
      </c>
      <c r="D51" s="2">
        <v>29945017</v>
      </c>
      <c r="E51" s="2">
        <v>201446</v>
      </c>
      <c r="F51" s="2">
        <v>21732873</v>
      </c>
      <c r="G51" s="2">
        <v>8212144</v>
      </c>
      <c r="H51" s="2">
        <v>31185646</v>
      </c>
      <c r="I51" s="2">
        <v>5112408</v>
      </c>
      <c r="J51" s="2">
        <v>5073500</v>
      </c>
      <c r="K51" s="2">
        <v>26073238</v>
      </c>
      <c r="L51" s="2">
        <v>12142085</v>
      </c>
      <c r="N51" s="2">
        <v>5008</v>
      </c>
      <c r="O51" s="97">
        <v>55049445</v>
      </c>
      <c r="P51" s="97">
        <v>591661</v>
      </c>
      <c r="Q51" s="97">
        <v>48818200</v>
      </c>
      <c r="R51" s="97">
        <v>162733</v>
      </c>
      <c r="S51" s="97">
        <v>44643526</v>
      </c>
      <c r="T51" s="97">
        <v>4174674</v>
      </c>
      <c r="U51" s="97">
        <v>55049445</v>
      </c>
      <c r="V51" s="97">
        <v>21393485</v>
      </c>
      <c r="W51" s="97">
        <v>21367455</v>
      </c>
      <c r="X51" s="97">
        <v>33655960</v>
      </c>
      <c r="Y51" s="97">
        <v>15282951</v>
      </c>
      <c r="Z51" s="97">
        <v>0</v>
      </c>
      <c r="AB51" s="2">
        <v>5012</v>
      </c>
      <c r="AC51" s="97">
        <v>42176079</v>
      </c>
      <c r="AD51" s="97">
        <v>9305333</v>
      </c>
      <c r="AE51" s="97">
        <v>32870746</v>
      </c>
      <c r="AF51" s="97">
        <v>8062343</v>
      </c>
      <c r="AG51" s="97">
        <v>30029400</v>
      </c>
      <c r="AH51" s="97">
        <v>2841346</v>
      </c>
      <c r="AI51" s="97">
        <v>42176079</v>
      </c>
      <c r="AJ51" s="97">
        <v>13618683</v>
      </c>
      <c r="AK51" s="97">
        <v>26607912</v>
      </c>
      <c r="AL51" s="97">
        <v>13451845</v>
      </c>
      <c r="AM51" s="97" t="s">
        <v>189</v>
      </c>
      <c r="AN51" s="2">
        <v>5012</v>
      </c>
      <c r="AO51" s="97">
        <v>48904177</v>
      </c>
      <c r="AP51" s="97">
        <v>9916489</v>
      </c>
      <c r="AQ51" s="97">
        <v>38987688</v>
      </c>
      <c r="AR51" s="97">
        <v>9250607</v>
      </c>
      <c r="AS51" s="97">
        <v>30551389</v>
      </c>
      <c r="AT51" s="97">
        <v>8436299</v>
      </c>
      <c r="AU51" s="97">
        <v>48904177</v>
      </c>
      <c r="AV51" s="97">
        <v>19751976</v>
      </c>
      <c r="AW51" s="97">
        <v>19564115</v>
      </c>
      <c r="AX51" s="97">
        <v>10297884</v>
      </c>
      <c r="AY51" s="97" t="s">
        <v>189</v>
      </c>
      <c r="AZ51" s="2">
        <v>5012</v>
      </c>
      <c r="BA51" s="98">
        <v>39867623</v>
      </c>
      <c r="BB51" s="2">
        <v>1888359</v>
      </c>
      <c r="BC51" s="2">
        <v>27195108</v>
      </c>
      <c r="BD51" s="2">
        <v>1689978</v>
      </c>
      <c r="BE51" s="2">
        <v>24116318</v>
      </c>
      <c r="BF51" s="2">
        <v>3078790</v>
      </c>
      <c r="BG51" s="2">
        <v>39867623</v>
      </c>
      <c r="BH51" s="2">
        <v>20786951</v>
      </c>
      <c r="BI51" s="2">
        <v>19080672</v>
      </c>
      <c r="BJ51" s="2">
        <v>13399640</v>
      </c>
      <c r="BK51" s="2" t="s">
        <v>189</v>
      </c>
      <c r="BL51" s="2">
        <v>5012</v>
      </c>
      <c r="BM51" s="2">
        <v>46053032</v>
      </c>
      <c r="BN51" s="2">
        <v>7082033</v>
      </c>
      <c r="BO51" s="2">
        <v>28653329</v>
      </c>
      <c r="BP51" s="2">
        <v>6691009</v>
      </c>
      <c r="BQ51" s="2">
        <v>25408036</v>
      </c>
      <c r="BR51" s="2">
        <v>3245293</v>
      </c>
      <c r="BS51" s="2">
        <v>46053032</v>
      </c>
      <c r="BT51" s="2">
        <v>17406358</v>
      </c>
      <c r="BU51" s="2">
        <v>28442933</v>
      </c>
      <c r="BV51" s="2">
        <v>15601367</v>
      </c>
      <c r="BW51" s="2" t="s">
        <v>189</v>
      </c>
      <c r="BX51" s="2">
        <v>5012</v>
      </c>
      <c r="BY51" s="2">
        <v>39715897</v>
      </c>
      <c r="BZ51" s="2">
        <v>1512629</v>
      </c>
      <c r="CA51" s="2">
        <v>34103268</v>
      </c>
      <c r="CB51" s="2">
        <v>1255895</v>
      </c>
      <c r="CC51" s="2">
        <v>23868719</v>
      </c>
      <c r="CD51" s="2">
        <v>10234549</v>
      </c>
      <c r="CE51" s="2">
        <v>39715897</v>
      </c>
      <c r="CF51" s="2">
        <v>6333377</v>
      </c>
      <c r="CG51" s="2">
        <v>23642309</v>
      </c>
      <c r="CH51" s="2">
        <v>11096154</v>
      </c>
      <c r="CI51" s="2" t="s">
        <v>189</v>
      </c>
      <c r="CJ51" s="2">
        <v>5012</v>
      </c>
      <c r="CK51" s="97">
        <v>33382707</v>
      </c>
      <c r="CL51" s="97">
        <v>2006590</v>
      </c>
      <c r="CM51" s="97">
        <v>31376117</v>
      </c>
      <c r="CN51" s="2">
        <v>1195193</v>
      </c>
      <c r="CO51" s="100">
        <v>25288001</v>
      </c>
      <c r="CP51" s="97">
        <v>6088116</v>
      </c>
      <c r="CQ51" s="97">
        <v>33382707</v>
      </c>
      <c r="CR51" s="97">
        <v>2444235</v>
      </c>
      <c r="CS51" s="97">
        <v>23208370</v>
      </c>
      <c r="CT51" s="2">
        <v>12310015</v>
      </c>
      <c r="CU51" s="2" t="s">
        <v>189</v>
      </c>
    </row>
    <row r="52" spans="1:99" x14ac:dyDescent="0.25">
      <c r="A52" s="2">
        <v>5009</v>
      </c>
      <c r="B52" s="2">
        <v>177115966</v>
      </c>
      <c r="C52" s="2">
        <v>24582232</v>
      </c>
      <c r="D52" s="2">
        <v>152346144</v>
      </c>
      <c r="E52" s="2">
        <v>13347197</v>
      </c>
      <c r="F52" s="2">
        <v>83659560</v>
      </c>
      <c r="G52" s="2">
        <v>68686584</v>
      </c>
      <c r="H52" s="2">
        <v>177115966</v>
      </c>
      <c r="I52" s="2">
        <v>42089617</v>
      </c>
      <c r="J52" s="2">
        <v>37045875</v>
      </c>
      <c r="K52" s="2">
        <v>135026349</v>
      </c>
      <c r="L52" s="2">
        <v>93288458</v>
      </c>
      <c r="N52" s="2">
        <v>5009</v>
      </c>
      <c r="O52" s="97">
        <v>155218825</v>
      </c>
      <c r="P52" s="97">
        <v>17238567</v>
      </c>
      <c r="Q52" s="97">
        <v>134138753</v>
      </c>
      <c r="R52" s="97">
        <v>8477115</v>
      </c>
      <c r="S52" s="97">
        <v>75267562</v>
      </c>
      <c r="T52" s="97">
        <v>58871191</v>
      </c>
      <c r="U52" s="97">
        <v>155218825</v>
      </c>
      <c r="V52" s="97">
        <v>25196478</v>
      </c>
      <c r="W52" s="97">
        <v>22874196</v>
      </c>
      <c r="X52" s="97">
        <v>130022347</v>
      </c>
      <c r="Y52" s="97">
        <v>91816480</v>
      </c>
      <c r="Z52" s="97">
        <v>0</v>
      </c>
      <c r="AB52" s="2">
        <v>5013</v>
      </c>
      <c r="AC52" s="97">
        <v>34818253</v>
      </c>
      <c r="AD52" s="97">
        <v>1471082</v>
      </c>
      <c r="AE52" s="97">
        <v>32207408</v>
      </c>
      <c r="AF52" s="97">
        <v>1086326</v>
      </c>
      <c r="AG52" s="97">
        <v>29079324</v>
      </c>
      <c r="AH52" s="97">
        <v>3128084</v>
      </c>
      <c r="AI52" s="97">
        <v>34818253</v>
      </c>
      <c r="AJ52" s="97">
        <v>12279117</v>
      </c>
      <c r="AK52" s="97">
        <v>22539136</v>
      </c>
      <c r="AL52" s="97">
        <v>10357461</v>
      </c>
      <c r="AM52" s="97" t="s">
        <v>189</v>
      </c>
      <c r="AN52" s="2">
        <v>5013</v>
      </c>
      <c r="AO52" s="97" t="e">
        <v>#N/A</v>
      </c>
      <c r="AP52" s="97">
        <v>1771123</v>
      </c>
      <c r="AQ52" s="97">
        <v>31622296</v>
      </c>
      <c r="AR52" s="97">
        <v>0</v>
      </c>
      <c r="AS52" s="97" t="e">
        <v>#N/A</v>
      </c>
      <c r="AT52" s="97" t="e">
        <v>#N/A</v>
      </c>
      <c r="AU52" s="97">
        <v>37333496</v>
      </c>
      <c r="AV52" s="97">
        <v>15455613</v>
      </c>
      <c r="AW52" s="97" t="e">
        <v>#N/A</v>
      </c>
      <c r="AX52" s="97">
        <v>10068965</v>
      </c>
      <c r="AY52" s="97" t="s">
        <v>189</v>
      </c>
      <c r="AZ52" s="2">
        <v>5013</v>
      </c>
      <c r="BA52" s="98">
        <v>34332325</v>
      </c>
      <c r="BB52" s="2">
        <v>0</v>
      </c>
      <c r="BC52" s="2">
        <v>0</v>
      </c>
      <c r="BD52" s="2">
        <v>645750</v>
      </c>
      <c r="BE52" s="2">
        <v>28436328</v>
      </c>
      <c r="BF52" s="2">
        <v>5126396</v>
      </c>
      <c r="BG52" s="2">
        <v>34332325</v>
      </c>
      <c r="BH52" s="2">
        <v>2207011</v>
      </c>
      <c r="BI52" s="2">
        <v>21382668</v>
      </c>
      <c r="BJ52" s="2">
        <v>9771832</v>
      </c>
      <c r="BK52" s="2" t="s">
        <v>189</v>
      </c>
      <c r="BL52" s="2">
        <v>5013</v>
      </c>
      <c r="BM52" s="2">
        <v>40268981</v>
      </c>
      <c r="BN52" s="2">
        <v>5381702</v>
      </c>
      <c r="BO52" s="2">
        <v>34887279</v>
      </c>
      <c r="BP52" s="2">
        <v>5176647</v>
      </c>
      <c r="BQ52" s="2">
        <v>28168560</v>
      </c>
      <c r="BR52" s="2">
        <v>6718719</v>
      </c>
      <c r="BS52" s="2">
        <v>40268981</v>
      </c>
      <c r="BT52" s="2">
        <v>14121926</v>
      </c>
      <c r="BU52" s="2">
        <v>19490133</v>
      </c>
      <c r="BV52" s="2">
        <v>8234324</v>
      </c>
      <c r="BW52" s="2" t="s">
        <v>189</v>
      </c>
      <c r="BX52" s="2">
        <v>5013</v>
      </c>
      <c r="BY52" s="2">
        <v>28433243</v>
      </c>
      <c r="BZ52" s="2">
        <v>3609024</v>
      </c>
      <c r="CA52" s="2">
        <v>24824219</v>
      </c>
      <c r="CB52" s="2">
        <v>3238583</v>
      </c>
      <c r="CC52" s="2">
        <v>23216065</v>
      </c>
      <c r="CD52" s="2">
        <v>1608154</v>
      </c>
      <c r="CE52" s="2">
        <v>28433243</v>
      </c>
      <c r="CF52" s="2">
        <v>4815895</v>
      </c>
      <c r="CG52" s="2">
        <v>18067109</v>
      </c>
      <c r="CH52" s="2">
        <v>7594565</v>
      </c>
      <c r="CI52" s="2" t="s">
        <v>189</v>
      </c>
      <c r="CJ52" s="2">
        <v>5013</v>
      </c>
      <c r="CK52" s="97">
        <v>22025644</v>
      </c>
      <c r="CL52" s="97">
        <v>2283382</v>
      </c>
      <c r="CM52" s="97">
        <v>19548930</v>
      </c>
      <c r="CN52" s="2">
        <v>2115702</v>
      </c>
      <c r="CO52" s="100">
        <v>17839414</v>
      </c>
      <c r="CP52" s="97">
        <v>1709516</v>
      </c>
      <c r="CQ52" s="97">
        <v>22025644</v>
      </c>
      <c r="CR52" s="97">
        <v>3046781</v>
      </c>
      <c r="CS52" s="97">
        <v>15515761</v>
      </c>
      <c r="CT52" s="2">
        <v>6850438</v>
      </c>
      <c r="CU52" s="2" t="s">
        <v>189</v>
      </c>
    </row>
    <row r="53" spans="1:99" x14ac:dyDescent="0.25">
      <c r="A53" s="2">
        <v>5010</v>
      </c>
      <c r="B53" s="2">
        <v>292299649</v>
      </c>
      <c r="C53" s="2">
        <v>74639415</v>
      </c>
      <c r="D53" s="2">
        <v>217660234</v>
      </c>
      <c r="E53" s="2">
        <v>55512948</v>
      </c>
      <c r="F53" s="2">
        <v>138691545</v>
      </c>
      <c r="G53" s="2">
        <v>78968689</v>
      </c>
      <c r="H53" s="2">
        <v>292299649</v>
      </c>
      <c r="I53" s="2">
        <v>81942719</v>
      </c>
      <c r="J53" s="2">
        <v>66330191</v>
      </c>
      <c r="K53" s="2">
        <v>192642046</v>
      </c>
      <c r="L53" s="2">
        <v>100330011</v>
      </c>
      <c r="N53" s="2">
        <v>5010</v>
      </c>
      <c r="O53" s="97">
        <v>253151057</v>
      </c>
      <c r="P53" s="97">
        <v>54678976</v>
      </c>
      <c r="Q53" s="97">
        <v>192992270</v>
      </c>
      <c r="R53" s="97">
        <v>38546531</v>
      </c>
      <c r="S53" s="97">
        <v>125160761</v>
      </c>
      <c r="T53" s="97">
        <v>67831509</v>
      </c>
      <c r="U53" s="97">
        <v>253151057</v>
      </c>
      <c r="V53" s="97">
        <v>33551192</v>
      </c>
      <c r="W53" s="97">
        <v>33237943</v>
      </c>
      <c r="X53" s="97">
        <v>219599865</v>
      </c>
      <c r="Y53" s="97">
        <v>126630506</v>
      </c>
      <c r="Z53" s="97">
        <v>0</v>
      </c>
      <c r="AB53" s="2">
        <v>5014</v>
      </c>
      <c r="AC53" s="97">
        <v>59075403</v>
      </c>
      <c r="AD53" s="97">
        <v>3354406</v>
      </c>
      <c r="AE53" s="97">
        <v>55720997</v>
      </c>
      <c r="AF53" s="97">
        <v>1355520</v>
      </c>
      <c r="AG53" s="97">
        <v>39852166</v>
      </c>
      <c r="AH53" s="97">
        <v>15868831</v>
      </c>
      <c r="AI53" s="97">
        <v>59075403</v>
      </c>
      <c r="AJ53" s="97">
        <v>13291249</v>
      </c>
      <c r="AK53" s="97">
        <v>43992758</v>
      </c>
      <c r="AL53" s="97">
        <v>23392436</v>
      </c>
      <c r="AM53" s="97" t="s">
        <v>189</v>
      </c>
      <c r="AN53" s="2">
        <v>5014</v>
      </c>
      <c r="AO53" s="97">
        <v>48194176</v>
      </c>
      <c r="AP53" s="97">
        <v>3681685</v>
      </c>
      <c r="AQ53" s="97">
        <v>44512491</v>
      </c>
      <c r="AR53" s="97">
        <v>1566759</v>
      </c>
      <c r="AS53" s="97">
        <v>28127991</v>
      </c>
      <c r="AT53" s="97">
        <v>16384500</v>
      </c>
      <c r="AU53" s="97">
        <v>48194176</v>
      </c>
      <c r="AV53" s="97">
        <v>10118900</v>
      </c>
      <c r="AW53" s="97">
        <v>37743498</v>
      </c>
      <c r="AX53" s="97">
        <v>21663167</v>
      </c>
      <c r="AY53" s="97" t="s">
        <v>189</v>
      </c>
      <c r="AZ53" s="2">
        <v>5014</v>
      </c>
      <c r="BA53" s="98">
        <v>46669643</v>
      </c>
      <c r="BB53" s="2">
        <v>0</v>
      </c>
      <c r="BC53" s="2">
        <v>0</v>
      </c>
      <c r="BD53" s="2">
        <v>1115855</v>
      </c>
      <c r="BE53" s="2">
        <v>25147028</v>
      </c>
      <c r="BF53" s="2">
        <v>14327964</v>
      </c>
      <c r="BG53" s="2">
        <v>46669643</v>
      </c>
      <c r="BH53" s="2">
        <v>9475123</v>
      </c>
      <c r="BI53" s="2">
        <v>37194520</v>
      </c>
      <c r="BJ53" s="2">
        <v>19306024</v>
      </c>
      <c r="BK53" s="2" t="s">
        <v>189</v>
      </c>
      <c r="BL53" s="2">
        <v>5014</v>
      </c>
      <c r="BM53" s="2">
        <v>43288864</v>
      </c>
      <c r="BN53" s="2">
        <v>5118866</v>
      </c>
      <c r="BO53" s="2">
        <v>36717272</v>
      </c>
      <c r="BP53" s="2">
        <v>1200917</v>
      </c>
      <c r="BQ53" s="2">
        <v>24302520</v>
      </c>
      <c r="BR53" s="2">
        <v>12414752</v>
      </c>
      <c r="BS53" s="2">
        <v>43288864</v>
      </c>
      <c r="BT53" s="2">
        <v>10900665</v>
      </c>
      <c r="BU53" s="2">
        <v>32388199</v>
      </c>
      <c r="BV53" s="2">
        <v>14019060</v>
      </c>
      <c r="BW53" s="2" t="s">
        <v>189</v>
      </c>
      <c r="BX53" s="2">
        <v>5014</v>
      </c>
      <c r="BY53" s="2">
        <v>40949497</v>
      </c>
      <c r="BZ53" s="2">
        <v>2663046</v>
      </c>
      <c r="CA53" s="2">
        <v>34526221</v>
      </c>
      <c r="CB53" s="2">
        <v>1278536</v>
      </c>
      <c r="CC53" s="2">
        <v>23011612</v>
      </c>
      <c r="CD53" s="2">
        <v>11514609</v>
      </c>
      <c r="CE53" s="2">
        <v>40949497</v>
      </c>
      <c r="CF53" s="2">
        <v>9853947</v>
      </c>
      <c r="CG53" s="2">
        <v>31019255</v>
      </c>
      <c r="CH53" s="2">
        <v>13686021</v>
      </c>
      <c r="CI53" s="2" t="s">
        <v>189</v>
      </c>
      <c r="CJ53" s="2">
        <v>5014</v>
      </c>
      <c r="CK53" s="97">
        <v>60200357</v>
      </c>
      <c r="CL53" s="97">
        <v>10571481</v>
      </c>
      <c r="CM53" s="97">
        <v>32994045</v>
      </c>
      <c r="CN53" s="2">
        <v>1905503</v>
      </c>
      <c r="CO53" s="100">
        <v>21624867</v>
      </c>
      <c r="CP53" s="97">
        <v>11369178</v>
      </c>
      <c r="CQ53" s="97">
        <v>60200357</v>
      </c>
      <c r="CR53" s="97">
        <v>29759064</v>
      </c>
      <c r="CS53" s="97">
        <v>30441293</v>
      </c>
      <c r="CT53" s="2">
        <v>12728217</v>
      </c>
      <c r="CU53" s="2" t="s">
        <v>189</v>
      </c>
    </row>
    <row r="54" spans="1:99" x14ac:dyDescent="0.25">
      <c r="A54" s="2">
        <v>5011</v>
      </c>
      <c r="B54" s="2">
        <v>70385763</v>
      </c>
      <c r="C54" s="2">
        <v>11871823</v>
      </c>
      <c r="D54" s="2">
        <v>58513940</v>
      </c>
      <c r="E54" s="2">
        <v>4999658</v>
      </c>
      <c r="F54" s="2">
        <v>38299254</v>
      </c>
      <c r="G54" s="2">
        <v>20214686</v>
      </c>
      <c r="H54" s="2">
        <v>70385763</v>
      </c>
      <c r="I54" s="2">
        <v>23122383</v>
      </c>
      <c r="J54" s="2">
        <v>20985724</v>
      </c>
      <c r="K54" s="2">
        <v>44476825</v>
      </c>
      <c r="L54" s="2">
        <v>23984590</v>
      </c>
      <c r="N54" s="2">
        <v>5011</v>
      </c>
      <c r="O54" s="97">
        <v>73850323</v>
      </c>
      <c r="P54" s="97">
        <v>25479132</v>
      </c>
      <c r="Q54" s="97">
        <v>44676534</v>
      </c>
      <c r="R54" s="97">
        <v>13204632</v>
      </c>
      <c r="S54" s="97">
        <v>27570281</v>
      </c>
      <c r="T54" s="97">
        <v>17106253</v>
      </c>
      <c r="U54" s="97">
        <v>73850323</v>
      </c>
      <c r="V54" s="97">
        <v>28230935</v>
      </c>
      <c r="W54" s="97">
        <v>26967799</v>
      </c>
      <c r="X54" s="97">
        <v>44466779</v>
      </c>
      <c r="Y54" s="97">
        <v>23489190</v>
      </c>
      <c r="Z54" s="97">
        <v>0</v>
      </c>
      <c r="AB54" s="2">
        <v>5015</v>
      </c>
      <c r="AC54" s="97">
        <v>31622806</v>
      </c>
      <c r="AD54" s="97">
        <v>936893</v>
      </c>
      <c r="AE54" s="97">
        <v>30685913</v>
      </c>
      <c r="AF54" s="97">
        <v>749636</v>
      </c>
      <c r="AG54" s="97">
        <v>20146068</v>
      </c>
      <c r="AH54" s="97">
        <v>10539845</v>
      </c>
      <c r="AI54" s="97">
        <v>31622806</v>
      </c>
      <c r="AJ54" s="97">
        <v>5422558</v>
      </c>
      <c r="AK54" s="97">
        <v>25026771</v>
      </c>
      <c r="AL54" s="97">
        <v>10342502</v>
      </c>
      <c r="AM54" s="97" t="s">
        <v>189</v>
      </c>
      <c r="AN54" s="2">
        <v>5015</v>
      </c>
      <c r="AO54" s="97" t="e">
        <v>#N/A</v>
      </c>
      <c r="AP54" s="97" t="e">
        <v>#N/A</v>
      </c>
      <c r="AQ54" s="97" t="e">
        <v>#N/A</v>
      </c>
      <c r="AR54" s="97">
        <v>0</v>
      </c>
      <c r="AS54" s="97" t="e">
        <v>#N/A</v>
      </c>
      <c r="AT54" s="97" t="e">
        <v>#N/A</v>
      </c>
      <c r="AU54" s="97">
        <v>100694479</v>
      </c>
      <c r="AV54" s="97">
        <v>26635991</v>
      </c>
      <c r="AW54" s="97" t="e">
        <v>#N/A</v>
      </c>
      <c r="AX54" s="97">
        <v>35818126</v>
      </c>
      <c r="AY54" s="97" t="s">
        <v>189</v>
      </c>
      <c r="AZ54" s="2">
        <v>5015</v>
      </c>
      <c r="BA54" s="98">
        <v>31851833</v>
      </c>
      <c r="BB54" s="2">
        <v>0</v>
      </c>
      <c r="BC54" s="2">
        <v>0</v>
      </c>
      <c r="BD54" s="2">
        <v>914532</v>
      </c>
      <c r="BE54" s="2">
        <v>23065039</v>
      </c>
      <c r="BF54" s="2">
        <v>7324258</v>
      </c>
      <c r="BG54" s="2">
        <v>31851833</v>
      </c>
      <c r="BH54" s="2">
        <v>11687256</v>
      </c>
      <c r="BI54" s="2">
        <v>18320841</v>
      </c>
      <c r="BJ54" s="2">
        <v>7957060</v>
      </c>
      <c r="BK54" s="2" t="s">
        <v>189</v>
      </c>
      <c r="BL54" s="2">
        <v>5015</v>
      </c>
      <c r="BM54" s="2">
        <v>31522050</v>
      </c>
      <c r="BN54" s="2">
        <v>1807186</v>
      </c>
      <c r="BO54" s="2">
        <v>26606471</v>
      </c>
      <c r="BP54" s="2">
        <v>1340430</v>
      </c>
      <c r="BQ54" s="2">
        <v>20143679</v>
      </c>
      <c r="BR54" s="2">
        <v>6462792</v>
      </c>
      <c r="BS54" s="2">
        <v>31522050</v>
      </c>
      <c r="BT54" s="2">
        <v>12848664</v>
      </c>
      <c r="BU54" s="2">
        <v>18673386</v>
      </c>
      <c r="BV54" s="2">
        <v>6994582</v>
      </c>
      <c r="BW54" s="2" t="s">
        <v>189</v>
      </c>
      <c r="BX54" s="2">
        <v>5015</v>
      </c>
      <c r="BY54" s="2">
        <v>27101246</v>
      </c>
      <c r="BZ54" s="2">
        <v>1371164</v>
      </c>
      <c r="CA54" s="2">
        <v>21230082</v>
      </c>
      <c r="CB54" s="2">
        <v>731021</v>
      </c>
      <c r="CC54" s="2">
        <v>19829770</v>
      </c>
      <c r="CD54" s="2">
        <v>1400312</v>
      </c>
      <c r="CE54" s="2">
        <v>27101246</v>
      </c>
      <c r="CF54" s="2">
        <v>6047567</v>
      </c>
      <c r="CG54" s="2">
        <v>17967679</v>
      </c>
      <c r="CH54" s="2">
        <v>7258560</v>
      </c>
      <c r="CI54" s="2" t="s">
        <v>189</v>
      </c>
      <c r="CJ54" s="2">
        <v>5015</v>
      </c>
      <c r="CK54" s="97">
        <v>23051099</v>
      </c>
      <c r="CL54" s="97">
        <v>1896513</v>
      </c>
      <c r="CM54" s="97">
        <v>20798621</v>
      </c>
      <c r="CN54" s="2">
        <v>1338149</v>
      </c>
      <c r="CO54" s="100">
        <v>16476417</v>
      </c>
      <c r="CP54" s="97">
        <v>4322204</v>
      </c>
      <c r="CQ54" s="97">
        <v>23051099</v>
      </c>
      <c r="CR54" s="97">
        <v>4046155</v>
      </c>
      <c r="CS54" s="97">
        <v>17379819</v>
      </c>
      <c r="CT54" s="2">
        <v>7616849</v>
      </c>
      <c r="CU54" s="2">
        <v>99627</v>
      </c>
    </row>
    <row r="55" spans="1:99" x14ac:dyDescent="0.25">
      <c r="A55" s="2">
        <v>5012</v>
      </c>
      <c r="B55" s="2">
        <v>42431793</v>
      </c>
      <c r="C55" s="2">
        <v>8995964</v>
      </c>
      <c r="D55" s="2">
        <v>33435829</v>
      </c>
      <c r="E55" s="2">
        <v>6252867</v>
      </c>
      <c r="F55" s="2">
        <v>26916149</v>
      </c>
      <c r="G55" s="2">
        <v>6519680</v>
      </c>
      <c r="H55" s="2">
        <v>42431793</v>
      </c>
      <c r="I55" s="2">
        <v>5339115</v>
      </c>
      <c r="J55" s="2">
        <v>4855105</v>
      </c>
      <c r="K55" s="2">
        <v>27623075</v>
      </c>
      <c r="L55" s="2">
        <v>17245805</v>
      </c>
      <c r="N55" s="2">
        <v>5012</v>
      </c>
      <c r="O55" s="97">
        <v>46724812</v>
      </c>
      <c r="P55" s="97">
        <v>4056044</v>
      </c>
      <c r="Q55" s="97">
        <v>38100855</v>
      </c>
      <c r="R55" s="97">
        <v>3653451</v>
      </c>
      <c r="S55" s="97">
        <v>35417580</v>
      </c>
      <c r="T55" s="97">
        <v>2683275</v>
      </c>
      <c r="U55" s="97">
        <v>46724812</v>
      </c>
      <c r="V55" s="97">
        <v>17622026</v>
      </c>
      <c r="W55" s="97">
        <v>17297473</v>
      </c>
      <c r="X55" s="97">
        <v>28949952</v>
      </c>
      <c r="Y55" s="97">
        <v>13758629</v>
      </c>
      <c r="Z55" s="97">
        <v>0</v>
      </c>
      <c r="AB55" s="2">
        <v>5016</v>
      </c>
      <c r="AC55" s="97">
        <v>28412763</v>
      </c>
      <c r="AD55" s="97">
        <v>978974</v>
      </c>
      <c r="AE55" s="97">
        <v>27433789</v>
      </c>
      <c r="AF55" s="97">
        <v>663646</v>
      </c>
      <c r="AG55" s="97">
        <v>19618003</v>
      </c>
      <c r="AH55" s="97">
        <v>7815786</v>
      </c>
      <c r="AI55" s="97">
        <v>28412763</v>
      </c>
      <c r="AJ55" s="97">
        <v>7697269</v>
      </c>
      <c r="AK55" s="97">
        <v>18899580</v>
      </c>
      <c r="AL55" s="97">
        <v>11876986</v>
      </c>
      <c r="AM55" s="97" t="s">
        <v>189</v>
      </c>
      <c r="AN55" s="2">
        <v>5016</v>
      </c>
      <c r="AO55" s="97" t="e">
        <v>#N/A</v>
      </c>
      <c r="AP55" s="97" t="e">
        <v>#N/A</v>
      </c>
      <c r="AQ55" s="97" t="e">
        <v>#N/A</v>
      </c>
      <c r="AR55" s="97">
        <v>0</v>
      </c>
      <c r="AS55" s="97" t="e">
        <v>#N/A</v>
      </c>
      <c r="AT55" s="97" t="e">
        <v>#N/A</v>
      </c>
      <c r="AU55" s="97" t="e">
        <v>#N/A</v>
      </c>
      <c r="AV55" s="97" t="e">
        <v>#N/A</v>
      </c>
      <c r="AW55" s="97" t="e">
        <v>#N/A</v>
      </c>
      <c r="AX55" s="97" t="e">
        <v>#N/A</v>
      </c>
      <c r="AY55" s="97" t="e">
        <v>#N/A</v>
      </c>
      <c r="AZ55" s="2">
        <v>5016</v>
      </c>
      <c r="BA55" s="98">
        <v>26452633</v>
      </c>
      <c r="BB55" s="2">
        <v>864473</v>
      </c>
      <c r="BC55" s="2">
        <v>25588160</v>
      </c>
      <c r="BD55" s="2">
        <v>601145</v>
      </c>
      <c r="BE55" s="2">
        <v>18476580</v>
      </c>
      <c r="BF55" s="2">
        <v>7111580</v>
      </c>
      <c r="BG55" s="2">
        <v>26452633</v>
      </c>
      <c r="BH55" s="2">
        <v>5518175</v>
      </c>
      <c r="BI55" s="2">
        <v>17984075</v>
      </c>
      <c r="BJ55" s="2">
        <v>8982972</v>
      </c>
      <c r="BK55" s="2" t="s">
        <v>189</v>
      </c>
      <c r="BL55" s="2">
        <v>5016</v>
      </c>
      <c r="BM55" s="2">
        <v>21005164</v>
      </c>
      <c r="BN55" s="2">
        <v>693172</v>
      </c>
      <c r="BO55" s="2">
        <v>20311992</v>
      </c>
      <c r="BP55" s="2">
        <v>515295</v>
      </c>
      <c r="BQ55" s="2">
        <v>16467756</v>
      </c>
      <c r="BR55" s="2">
        <v>3844236</v>
      </c>
      <c r="BS55" s="2">
        <v>21005164</v>
      </c>
      <c r="BT55" s="2">
        <v>518042</v>
      </c>
      <c r="BU55" s="2">
        <v>20145181</v>
      </c>
      <c r="BV55" s="2">
        <v>10800110</v>
      </c>
      <c r="BW55" s="2" t="s">
        <v>189</v>
      </c>
      <c r="BX55" s="2">
        <v>5016</v>
      </c>
      <c r="BY55" s="2">
        <v>16694252</v>
      </c>
      <c r="BZ55" s="2">
        <v>782002</v>
      </c>
      <c r="CA55" s="2">
        <v>15912250</v>
      </c>
      <c r="CB55" s="2">
        <v>545694</v>
      </c>
      <c r="CC55" s="2">
        <v>14510792</v>
      </c>
      <c r="CD55" s="2">
        <v>1401458</v>
      </c>
      <c r="CE55" s="2">
        <v>16694252</v>
      </c>
      <c r="CF55" s="2">
        <v>14906</v>
      </c>
      <c r="CG55" s="2">
        <v>16125257</v>
      </c>
      <c r="CH55" s="2">
        <v>10312720</v>
      </c>
      <c r="CI55" s="2" t="s">
        <v>189</v>
      </c>
      <c r="CJ55" s="2">
        <v>5016</v>
      </c>
      <c r="CK55" s="97">
        <v>17966839</v>
      </c>
      <c r="CL55" s="97">
        <v>848390</v>
      </c>
      <c r="CM55" s="97">
        <v>17116233</v>
      </c>
      <c r="CN55" s="2">
        <v>600888</v>
      </c>
      <c r="CO55" s="100">
        <v>15773562</v>
      </c>
      <c r="CP55" s="97">
        <v>1342671</v>
      </c>
      <c r="CQ55" s="97">
        <v>17966839</v>
      </c>
      <c r="CR55" s="97">
        <v>793233</v>
      </c>
      <c r="CS55" s="97">
        <v>16506886</v>
      </c>
      <c r="CT55" s="2">
        <v>10497434</v>
      </c>
      <c r="CU55" s="2" t="s">
        <v>189</v>
      </c>
    </row>
    <row r="56" spans="1:99" x14ac:dyDescent="0.25">
      <c r="A56" s="2">
        <v>5013</v>
      </c>
      <c r="B56" s="2">
        <v>40291323</v>
      </c>
      <c r="C56" s="2">
        <v>11642853</v>
      </c>
      <c r="D56" s="2">
        <v>28648470</v>
      </c>
      <c r="E56" s="2">
        <v>11082202</v>
      </c>
      <c r="F56" s="2">
        <v>25097613</v>
      </c>
      <c r="G56" s="2">
        <v>3550857</v>
      </c>
      <c r="H56" s="2">
        <v>40291323</v>
      </c>
      <c r="I56" s="2">
        <v>13755729</v>
      </c>
      <c r="J56" s="2">
        <v>10232739</v>
      </c>
      <c r="K56" s="2">
        <v>24008772</v>
      </c>
      <c r="L56" s="2">
        <v>10429824</v>
      </c>
      <c r="N56" s="2">
        <v>5013</v>
      </c>
      <c r="O56" s="97">
        <v>48557753</v>
      </c>
      <c r="P56" s="97">
        <v>2194131</v>
      </c>
      <c r="Q56" s="97">
        <v>42000356</v>
      </c>
      <c r="R56" s="97">
        <v>1977254</v>
      </c>
      <c r="S56" s="97">
        <v>38892542</v>
      </c>
      <c r="T56" s="97">
        <v>3107814</v>
      </c>
      <c r="U56" s="97">
        <v>48557753</v>
      </c>
      <c r="V56" s="97">
        <v>21448225</v>
      </c>
      <c r="W56" s="97">
        <v>21376533</v>
      </c>
      <c r="X56" s="97">
        <v>27109528</v>
      </c>
      <c r="Y56" s="97">
        <v>10336092</v>
      </c>
      <c r="Z56" s="97">
        <v>0</v>
      </c>
      <c r="AB56" s="2">
        <v>5017</v>
      </c>
      <c r="AC56" s="97">
        <v>296252244</v>
      </c>
      <c r="AD56" s="97">
        <v>49412581</v>
      </c>
      <c r="AE56" s="97">
        <v>226089972</v>
      </c>
      <c r="AF56" s="97">
        <v>30186676</v>
      </c>
      <c r="AG56" s="97">
        <v>107134797</v>
      </c>
      <c r="AH56" s="97">
        <v>118955175</v>
      </c>
      <c r="AI56" s="97">
        <v>296252243</v>
      </c>
      <c r="AJ56" s="97">
        <v>40455754</v>
      </c>
      <c r="AK56" s="97">
        <v>249764312</v>
      </c>
      <c r="AL56" s="97">
        <v>155489026</v>
      </c>
      <c r="AM56" s="97" t="s">
        <v>189</v>
      </c>
      <c r="AN56" s="2">
        <v>5017</v>
      </c>
      <c r="AO56" s="97">
        <v>288970607</v>
      </c>
      <c r="AP56" s="97">
        <v>45496985</v>
      </c>
      <c r="AQ56" s="97">
        <v>243473622</v>
      </c>
      <c r="AR56" s="97">
        <v>25878108</v>
      </c>
      <c r="AS56" s="97">
        <v>123444916</v>
      </c>
      <c r="AT56" s="97">
        <v>120028706</v>
      </c>
      <c r="AU56" s="97">
        <v>288970607</v>
      </c>
      <c r="AV56" s="97">
        <v>65961100</v>
      </c>
      <c r="AW56" s="97">
        <v>205922898</v>
      </c>
      <c r="AX56" s="97">
        <v>132435839</v>
      </c>
      <c r="AY56" s="97" t="s">
        <v>189</v>
      </c>
      <c r="AZ56" s="2">
        <v>5017</v>
      </c>
      <c r="BA56" s="98">
        <v>257585293</v>
      </c>
      <c r="BB56" s="2">
        <v>0</v>
      </c>
      <c r="BC56" s="2">
        <v>0</v>
      </c>
      <c r="BD56" s="2">
        <v>18477147</v>
      </c>
      <c r="BE56" s="2">
        <v>100987176</v>
      </c>
      <c r="BF56" s="2">
        <v>120133394</v>
      </c>
      <c r="BG56" s="2">
        <v>257585293</v>
      </c>
      <c r="BH56" s="2">
        <v>38667891</v>
      </c>
      <c r="BI56" s="2">
        <v>212272941</v>
      </c>
      <c r="BJ56" s="2">
        <v>116301429</v>
      </c>
      <c r="BK56" s="2" t="s">
        <v>189</v>
      </c>
      <c r="BL56" s="2">
        <v>5017</v>
      </c>
      <c r="BM56" s="2">
        <v>236670664</v>
      </c>
      <c r="BN56" s="2">
        <v>33592642</v>
      </c>
      <c r="BO56" s="2">
        <v>203078022</v>
      </c>
      <c r="BP56" s="2">
        <v>16936647</v>
      </c>
      <c r="BQ56" s="2">
        <v>85076424</v>
      </c>
      <c r="BR56" s="2">
        <v>118001598</v>
      </c>
      <c r="BS56" s="2">
        <v>236670664</v>
      </c>
      <c r="BT56" s="2">
        <v>57392624</v>
      </c>
      <c r="BU56" s="2">
        <v>170541605</v>
      </c>
      <c r="BV56" s="2">
        <v>98584508</v>
      </c>
      <c r="BW56" s="2" t="s">
        <v>189</v>
      </c>
      <c r="BX56" s="2">
        <v>5017</v>
      </c>
      <c r="BY56" s="2">
        <v>216863974</v>
      </c>
      <c r="BZ56" s="2">
        <v>28529443</v>
      </c>
      <c r="CA56" s="2">
        <v>182100390</v>
      </c>
      <c r="CB56" s="2">
        <v>15586252</v>
      </c>
      <c r="CC56" s="2">
        <v>90276647</v>
      </c>
      <c r="CD56" s="2">
        <v>91823743</v>
      </c>
      <c r="CE56" s="2">
        <v>216863974</v>
      </c>
      <c r="CF56" s="2">
        <v>56252513</v>
      </c>
      <c r="CG56" s="2">
        <v>159305618</v>
      </c>
      <c r="CH56" s="2">
        <v>95080002</v>
      </c>
      <c r="CI56" s="2" t="s">
        <v>189</v>
      </c>
      <c r="CJ56" s="2">
        <v>5017</v>
      </c>
      <c r="CK56" s="97">
        <v>239948084</v>
      </c>
      <c r="CL56" s="97">
        <v>26242243</v>
      </c>
      <c r="CM56" s="97">
        <v>213394152</v>
      </c>
      <c r="CN56" s="2">
        <v>14357829</v>
      </c>
      <c r="CO56" s="100">
        <v>139333646</v>
      </c>
      <c r="CP56" s="97">
        <v>74060506</v>
      </c>
      <c r="CQ56" s="97">
        <v>239948084</v>
      </c>
      <c r="CR56" s="97">
        <v>83199101</v>
      </c>
      <c r="CS56" s="97">
        <v>143416097</v>
      </c>
      <c r="CT56" s="2">
        <v>87597044</v>
      </c>
      <c r="CU56" s="2" t="s">
        <v>189</v>
      </c>
    </row>
    <row r="57" spans="1:99" x14ac:dyDescent="0.25">
      <c r="A57" s="2">
        <v>5014</v>
      </c>
      <c r="B57" s="2">
        <v>58460199</v>
      </c>
      <c r="C57" s="2">
        <v>4438517</v>
      </c>
      <c r="D57" s="2">
        <v>52388990</v>
      </c>
      <c r="E57" s="2">
        <v>2505462</v>
      </c>
      <c r="F57" s="2">
        <v>34726060</v>
      </c>
      <c r="G57" s="2">
        <v>17662930</v>
      </c>
      <c r="H57" s="2">
        <v>58460199</v>
      </c>
      <c r="I57" s="2">
        <v>12943992</v>
      </c>
      <c r="J57" s="2">
        <v>10227517</v>
      </c>
      <c r="K57" s="2">
        <v>45516207</v>
      </c>
      <c r="L57" s="2">
        <v>26611259</v>
      </c>
      <c r="N57" s="2">
        <v>5014</v>
      </c>
      <c r="O57" s="97">
        <v>79582186</v>
      </c>
      <c r="P57" s="97">
        <v>10210851</v>
      </c>
      <c r="Q57" s="97">
        <v>69371335</v>
      </c>
      <c r="R57" s="97">
        <v>8583552</v>
      </c>
      <c r="S57" s="97">
        <v>54620462</v>
      </c>
      <c r="T57" s="97">
        <v>14750873</v>
      </c>
      <c r="U57" s="97">
        <v>79582186</v>
      </c>
      <c r="V57" s="97">
        <v>22819956</v>
      </c>
      <c r="W57" s="97">
        <v>22360364</v>
      </c>
      <c r="X57" s="97">
        <v>51030440</v>
      </c>
      <c r="Y57" s="97">
        <v>23992377</v>
      </c>
      <c r="Z57" s="97">
        <v>0</v>
      </c>
      <c r="AB57" s="2">
        <v>5018</v>
      </c>
      <c r="AC57" s="97">
        <v>830835468</v>
      </c>
      <c r="AD57" s="97">
        <v>247823531</v>
      </c>
      <c r="AE57" s="97">
        <v>569150308</v>
      </c>
      <c r="AF57" s="97">
        <v>145378999</v>
      </c>
      <c r="AG57" s="97">
        <v>383033005</v>
      </c>
      <c r="AH57" s="97">
        <v>186117303</v>
      </c>
      <c r="AI57" s="97">
        <v>830835466</v>
      </c>
      <c r="AJ57" s="97">
        <v>337066265</v>
      </c>
      <c r="AK57" s="97">
        <v>493769201</v>
      </c>
      <c r="AL57" s="97">
        <v>234970267</v>
      </c>
      <c r="AM57" s="97" t="s">
        <v>189</v>
      </c>
      <c r="AN57" s="2">
        <v>5018</v>
      </c>
      <c r="AO57" s="97">
        <v>839956722</v>
      </c>
      <c r="AP57" s="97">
        <v>248389627</v>
      </c>
      <c r="AQ57" s="97">
        <v>587446022</v>
      </c>
      <c r="AR57" s="97">
        <v>151278127</v>
      </c>
      <c r="AS57" s="97">
        <v>404333612</v>
      </c>
      <c r="AT57" s="97">
        <v>183112410</v>
      </c>
      <c r="AU57" s="97">
        <v>839956722</v>
      </c>
      <c r="AV57" s="97">
        <v>330001277</v>
      </c>
      <c r="AW57" s="97">
        <v>467083084</v>
      </c>
      <c r="AX57" s="97">
        <v>213494063</v>
      </c>
      <c r="AY57" s="97" t="s">
        <v>189</v>
      </c>
      <c r="AZ57" s="2">
        <v>5018</v>
      </c>
      <c r="BA57" s="98">
        <v>765023689</v>
      </c>
      <c r="BB57" s="2">
        <v>216843483</v>
      </c>
      <c r="BC57" s="2">
        <v>536199333</v>
      </c>
      <c r="BD57" s="2">
        <v>133411621</v>
      </c>
      <c r="BE57" s="2">
        <v>311242756</v>
      </c>
      <c r="BF57" s="2">
        <v>224956577</v>
      </c>
      <c r="BG57" s="2">
        <v>765023689</v>
      </c>
      <c r="BH57" s="2">
        <v>273227248</v>
      </c>
      <c r="BI57" s="2">
        <v>480960218</v>
      </c>
      <c r="BJ57" s="2">
        <v>215144197</v>
      </c>
      <c r="BK57" s="2" t="s">
        <v>189</v>
      </c>
      <c r="BL57" s="2">
        <v>5018</v>
      </c>
      <c r="BM57" s="2">
        <v>645207516</v>
      </c>
      <c r="BN57" s="2">
        <v>189921636</v>
      </c>
      <c r="BO57" s="2">
        <v>455285880</v>
      </c>
      <c r="BP57" s="2">
        <v>110891650</v>
      </c>
      <c r="BQ57" s="2">
        <v>274159625</v>
      </c>
      <c r="BR57" s="2">
        <v>181126255</v>
      </c>
      <c r="BS57" s="2">
        <v>645207516</v>
      </c>
      <c r="BT57" s="2">
        <v>168507071</v>
      </c>
      <c r="BU57" s="2">
        <v>402039094</v>
      </c>
      <c r="BV57" s="2">
        <v>188131125</v>
      </c>
      <c r="BW57" s="2" t="s">
        <v>189</v>
      </c>
      <c r="BX57" s="2">
        <v>5018</v>
      </c>
      <c r="BY57" s="2">
        <v>687572518</v>
      </c>
      <c r="BZ57" s="2">
        <v>235153087</v>
      </c>
      <c r="CA57" s="2">
        <v>409979208</v>
      </c>
      <c r="CB57" s="2">
        <v>119141892</v>
      </c>
      <c r="CC57" s="2">
        <v>276147572</v>
      </c>
      <c r="CD57" s="2">
        <v>133831636</v>
      </c>
      <c r="CE57" s="2">
        <v>687572518</v>
      </c>
      <c r="CF57" s="2">
        <v>272510541</v>
      </c>
      <c r="CG57" s="2">
        <v>413041280</v>
      </c>
      <c r="CH57" s="2">
        <v>187229287</v>
      </c>
      <c r="CI57" s="2" t="s">
        <v>189</v>
      </c>
      <c r="CJ57" s="2">
        <v>5018</v>
      </c>
      <c r="CK57" s="97">
        <v>684269737</v>
      </c>
      <c r="CL57" s="97">
        <v>306663300</v>
      </c>
      <c r="CM57" s="97">
        <v>358344710</v>
      </c>
      <c r="CN57" s="2">
        <v>103990547</v>
      </c>
      <c r="CO57" s="100">
        <v>219158464</v>
      </c>
      <c r="CP57" s="97">
        <v>139186246</v>
      </c>
      <c r="CQ57" s="97">
        <v>684269737</v>
      </c>
      <c r="CR57" s="97">
        <v>229128959</v>
      </c>
      <c r="CS57" s="97">
        <v>392720084</v>
      </c>
      <c r="CT57" s="2">
        <v>185130926</v>
      </c>
      <c r="CU57" s="2" t="s">
        <v>189</v>
      </c>
    </row>
    <row r="58" spans="1:99" x14ac:dyDescent="0.25">
      <c r="A58" s="2">
        <v>5015</v>
      </c>
      <c r="B58" s="2">
        <v>27355000</v>
      </c>
      <c r="C58" s="2">
        <v>1363701</v>
      </c>
      <c r="D58" s="2">
        <v>25991299</v>
      </c>
      <c r="E58" s="2">
        <v>852565</v>
      </c>
      <c r="F58" s="2">
        <v>22543161</v>
      </c>
      <c r="G58" s="2">
        <v>3448138</v>
      </c>
      <c r="H58" s="2">
        <v>27355000</v>
      </c>
      <c r="I58" s="2">
        <v>3842416</v>
      </c>
      <c r="J58" s="2">
        <v>3402025</v>
      </c>
      <c r="K58" s="2">
        <v>21059282</v>
      </c>
      <c r="L58" s="2">
        <v>11231449</v>
      </c>
      <c r="N58" s="2">
        <v>5015</v>
      </c>
      <c r="O58" s="97">
        <v>33964928</v>
      </c>
      <c r="P58" s="97">
        <v>2077842</v>
      </c>
      <c r="Q58" s="97">
        <v>31887086</v>
      </c>
      <c r="R58" s="97">
        <v>1353248</v>
      </c>
      <c r="S58" s="97">
        <v>25642041</v>
      </c>
      <c r="T58" s="97">
        <v>6245045</v>
      </c>
      <c r="U58" s="97">
        <v>33964928</v>
      </c>
      <c r="V58" s="97">
        <v>5761118</v>
      </c>
      <c r="W58" s="97">
        <v>5197531</v>
      </c>
      <c r="X58" s="97">
        <v>27781930</v>
      </c>
      <c r="Y58" s="97">
        <v>10439399</v>
      </c>
      <c r="Z58" s="97">
        <v>0</v>
      </c>
      <c r="AB58" s="2">
        <v>5019</v>
      </c>
      <c r="AC58" s="97">
        <v>39769436</v>
      </c>
      <c r="AD58" s="97">
        <v>3713966</v>
      </c>
      <c r="AE58" s="97">
        <v>36027218</v>
      </c>
      <c r="AF58" s="97">
        <v>2231047</v>
      </c>
      <c r="AG58" s="97">
        <v>26641626</v>
      </c>
      <c r="AH58" s="97">
        <v>9385592</v>
      </c>
      <c r="AI58" s="97">
        <v>39769437</v>
      </c>
      <c r="AJ58" s="97">
        <v>9521413</v>
      </c>
      <c r="AK58" s="97">
        <v>30167007</v>
      </c>
      <c r="AL58" s="97">
        <v>15779106</v>
      </c>
      <c r="AM58" s="97" t="s">
        <v>189</v>
      </c>
      <c r="AN58" s="2">
        <v>5019</v>
      </c>
      <c r="AO58" s="97">
        <v>43089716</v>
      </c>
      <c r="AP58" s="97">
        <v>3317141</v>
      </c>
      <c r="AQ58" s="97">
        <v>39772575</v>
      </c>
      <c r="AR58" s="97">
        <v>1892812</v>
      </c>
      <c r="AS58" s="97">
        <v>29638862</v>
      </c>
      <c r="AT58" s="97">
        <v>10133713</v>
      </c>
      <c r="AU58" s="97">
        <v>43089716</v>
      </c>
      <c r="AV58" s="97">
        <v>8864495</v>
      </c>
      <c r="AW58" s="97">
        <v>30632892</v>
      </c>
      <c r="AX58" s="97">
        <v>15407650</v>
      </c>
      <c r="AY58" s="97" t="s">
        <v>189</v>
      </c>
      <c r="AZ58" s="2">
        <v>5019</v>
      </c>
      <c r="BA58" s="98">
        <v>44263572</v>
      </c>
      <c r="BB58" s="2">
        <v>0</v>
      </c>
      <c r="BC58" s="2">
        <v>0</v>
      </c>
      <c r="BD58" s="2">
        <v>2452778</v>
      </c>
      <c r="BE58" s="2">
        <v>24917298</v>
      </c>
      <c r="BF58" s="2">
        <v>12324378</v>
      </c>
      <c r="BG58" s="2">
        <v>44263572</v>
      </c>
      <c r="BH58" s="2">
        <v>9698753</v>
      </c>
      <c r="BI58" s="2">
        <v>34564819</v>
      </c>
      <c r="BJ58" s="2">
        <v>16425809</v>
      </c>
      <c r="BK58" s="2" t="s">
        <v>189</v>
      </c>
      <c r="BL58" s="2">
        <v>5019</v>
      </c>
      <c r="BM58" s="2">
        <v>48483955</v>
      </c>
      <c r="BN58" s="2">
        <v>5496056</v>
      </c>
      <c r="BO58" s="2">
        <v>42987899</v>
      </c>
      <c r="BP58" s="2">
        <v>2836546</v>
      </c>
      <c r="BQ58" s="2">
        <v>21837009</v>
      </c>
      <c r="BR58" s="2">
        <v>21150890</v>
      </c>
      <c r="BS58" s="2">
        <v>48483955</v>
      </c>
      <c r="BT58" s="2">
        <v>13459112</v>
      </c>
      <c r="BU58" s="2">
        <v>34867491</v>
      </c>
      <c r="BV58" s="2">
        <v>15552095</v>
      </c>
      <c r="BW58" s="2" t="s">
        <v>189</v>
      </c>
      <c r="BX58" s="2">
        <v>5019</v>
      </c>
      <c r="BY58" s="2">
        <v>36299765</v>
      </c>
      <c r="BZ58" s="2">
        <v>4573014</v>
      </c>
      <c r="CA58" s="2">
        <v>31726751</v>
      </c>
      <c r="CB58" s="2">
        <v>2098639</v>
      </c>
      <c r="CC58" s="2">
        <v>22242432</v>
      </c>
      <c r="CD58" s="2">
        <v>9484319</v>
      </c>
      <c r="CE58" s="2">
        <v>36299765</v>
      </c>
      <c r="CF58" s="2">
        <v>5799859</v>
      </c>
      <c r="CG58" s="2">
        <v>29817972</v>
      </c>
      <c r="CH58" s="2">
        <v>14474780</v>
      </c>
      <c r="CI58" s="2" t="s">
        <v>189</v>
      </c>
      <c r="CJ58" s="2">
        <v>5019</v>
      </c>
      <c r="CK58" s="97">
        <v>37058670</v>
      </c>
      <c r="CL58" s="97">
        <v>3804729</v>
      </c>
      <c r="CM58" s="97">
        <v>31026890</v>
      </c>
      <c r="CN58" s="2">
        <v>2077579</v>
      </c>
      <c r="CO58" s="100">
        <v>25191565</v>
      </c>
      <c r="CP58" s="97">
        <v>5835325</v>
      </c>
      <c r="CQ58" s="97">
        <v>37058670</v>
      </c>
      <c r="CR58" s="97">
        <v>7885975</v>
      </c>
      <c r="CS58" s="97">
        <v>29172695</v>
      </c>
      <c r="CT58" s="2">
        <v>13502587</v>
      </c>
      <c r="CU58" s="2" t="s">
        <v>189</v>
      </c>
    </row>
    <row r="59" spans="1:99" x14ac:dyDescent="0.25">
      <c r="A59" s="2">
        <v>5016</v>
      </c>
      <c r="B59" s="2">
        <v>38782319</v>
      </c>
      <c r="C59" s="2">
        <v>1723821</v>
      </c>
      <c r="D59" s="2">
        <v>37058498</v>
      </c>
      <c r="E59" s="2">
        <v>1102425</v>
      </c>
      <c r="F59" s="2">
        <v>34387696</v>
      </c>
      <c r="G59" s="2">
        <v>2670802</v>
      </c>
      <c r="H59" s="2">
        <v>38782319</v>
      </c>
      <c r="I59" s="2">
        <v>11145947</v>
      </c>
      <c r="J59" s="2">
        <v>11077352</v>
      </c>
      <c r="K59" s="2">
        <v>26278701</v>
      </c>
      <c r="L59" s="2">
        <v>13632446</v>
      </c>
      <c r="N59" s="2">
        <v>5016</v>
      </c>
      <c r="O59" s="97">
        <v>31219377</v>
      </c>
      <c r="P59" s="97">
        <v>1418712</v>
      </c>
      <c r="Q59" s="97">
        <v>29241994</v>
      </c>
      <c r="R59" s="97">
        <v>828309</v>
      </c>
      <c r="S59" s="97">
        <v>21730641</v>
      </c>
      <c r="T59" s="97">
        <v>7511353</v>
      </c>
      <c r="U59" s="97">
        <v>31219377</v>
      </c>
      <c r="V59" s="97">
        <v>10609196</v>
      </c>
      <c r="W59" s="97">
        <v>8803188</v>
      </c>
      <c r="X59" s="97">
        <v>20610181</v>
      </c>
      <c r="Y59" s="97">
        <v>13188895</v>
      </c>
      <c r="Z59" s="97">
        <v>0</v>
      </c>
      <c r="AB59" s="2">
        <v>5020</v>
      </c>
      <c r="AC59" s="97">
        <v>189438149</v>
      </c>
      <c r="AD59" s="97">
        <v>37734423</v>
      </c>
      <c r="AE59" s="97">
        <v>151703725</v>
      </c>
      <c r="AF59" s="97">
        <v>23055005</v>
      </c>
      <c r="AG59" s="97">
        <v>81369160</v>
      </c>
      <c r="AH59" s="97">
        <v>70334565</v>
      </c>
      <c r="AI59" s="97">
        <v>189438148</v>
      </c>
      <c r="AJ59" s="97">
        <v>32237254</v>
      </c>
      <c r="AK59" s="97">
        <v>148963588</v>
      </c>
      <c r="AL59" s="97">
        <v>70398059</v>
      </c>
      <c r="AM59" s="97" t="s">
        <v>189</v>
      </c>
      <c r="AN59" s="2">
        <v>5020</v>
      </c>
      <c r="AO59" s="97">
        <v>199237903</v>
      </c>
      <c r="AP59" s="97">
        <v>43241717</v>
      </c>
      <c r="AQ59" s="97">
        <v>151680052</v>
      </c>
      <c r="AR59" s="97">
        <v>22819087</v>
      </c>
      <c r="AS59" s="97">
        <v>84862636</v>
      </c>
      <c r="AT59" s="97">
        <v>66817416</v>
      </c>
      <c r="AU59" s="97">
        <v>199237903</v>
      </c>
      <c r="AV59" s="97">
        <v>48517207</v>
      </c>
      <c r="AW59" s="97">
        <v>150720696</v>
      </c>
      <c r="AX59" s="97">
        <v>74601567</v>
      </c>
      <c r="AY59" s="97" t="s">
        <v>189</v>
      </c>
      <c r="AZ59" s="2">
        <v>5020</v>
      </c>
      <c r="BA59" s="98">
        <v>203216068</v>
      </c>
      <c r="BB59" s="2">
        <v>38043274</v>
      </c>
      <c r="BC59" s="2">
        <v>165172794</v>
      </c>
      <c r="BD59" s="2">
        <v>21138111</v>
      </c>
      <c r="BE59" s="2">
        <v>85348462</v>
      </c>
      <c r="BF59" s="2">
        <v>79824332</v>
      </c>
      <c r="BG59" s="2">
        <v>203216068</v>
      </c>
      <c r="BH59" s="2">
        <v>40334781</v>
      </c>
      <c r="BI59" s="2">
        <v>147233153</v>
      </c>
      <c r="BJ59" s="2">
        <v>75359245</v>
      </c>
      <c r="BK59" s="2" t="s">
        <v>189</v>
      </c>
      <c r="BL59" s="2">
        <v>5020</v>
      </c>
      <c r="BM59" s="2">
        <v>228598310</v>
      </c>
      <c r="BN59" s="2">
        <v>69445694</v>
      </c>
      <c r="BO59" s="2">
        <v>145809322</v>
      </c>
      <c r="BP59" s="2">
        <v>21600629</v>
      </c>
      <c r="BQ59" s="2">
        <v>86382437</v>
      </c>
      <c r="BR59" s="2">
        <v>59426885</v>
      </c>
      <c r="BS59" s="2">
        <v>228598310</v>
      </c>
      <c r="BT59" s="2">
        <v>65670541</v>
      </c>
      <c r="BU59" s="2">
        <v>162927769</v>
      </c>
      <c r="BV59" s="2">
        <v>68355775</v>
      </c>
      <c r="BW59" s="2" t="s">
        <v>189</v>
      </c>
      <c r="BX59" s="2">
        <v>5020</v>
      </c>
      <c r="BY59" s="2">
        <v>155749721</v>
      </c>
      <c r="BZ59" s="2">
        <v>31175686</v>
      </c>
      <c r="CA59" s="2">
        <v>124574035</v>
      </c>
      <c r="CB59" s="2">
        <v>19257467</v>
      </c>
      <c r="CC59" s="2">
        <v>71173021</v>
      </c>
      <c r="CD59" s="2">
        <v>53401014</v>
      </c>
      <c r="CE59" s="2">
        <v>155749721</v>
      </c>
      <c r="CF59" s="2">
        <v>27963041</v>
      </c>
      <c r="CG59" s="2">
        <v>120922764</v>
      </c>
      <c r="CH59" s="2">
        <v>57731270</v>
      </c>
      <c r="CI59" s="2" t="s">
        <v>189</v>
      </c>
      <c r="CJ59" s="2">
        <v>5020</v>
      </c>
      <c r="CK59" s="97">
        <v>158631099</v>
      </c>
      <c r="CL59" s="97">
        <v>49082975</v>
      </c>
      <c r="CM59" s="97">
        <v>109548124</v>
      </c>
      <c r="CN59" s="2">
        <v>20507022</v>
      </c>
      <c r="CO59" s="100">
        <v>60557216</v>
      </c>
      <c r="CP59" s="97">
        <v>48990908</v>
      </c>
      <c r="CQ59" s="97">
        <v>158631099</v>
      </c>
      <c r="CR59" s="97">
        <v>54351955</v>
      </c>
      <c r="CS59" s="97">
        <v>101083687</v>
      </c>
      <c r="CT59" s="2">
        <v>53333175</v>
      </c>
      <c r="CU59" s="2" t="s">
        <v>189</v>
      </c>
    </row>
    <row r="60" spans="1:99" x14ac:dyDescent="0.25">
      <c r="A60" s="2">
        <v>5017</v>
      </c>
      <c r="B60" s="2">
        <v>351785815</v>
      </c>
      <c r="C60" s="2">
        <v>74364209</v>
      </c>
      <c r="D60" s="2">
        <v>245988350</v>
      </c>
      <c r="E60" s="2">
        <v>39705237</v>
      </c>
      <c r="F60" s="2">
        <v>125354514</v>
      </c>
      <c r="G60" s="2">
        <v>120633836</v>
      </c>
      <c r="H60" s="2">
        <v>351785815</v>
      </c>
      <c r="I60" s="2">
        <v>68397621</v>
      </c>
      <c r="J60" s="2">
        <v>65771438</v>
      </c>
      <c r="K60" s="2">
        <v>277997686</v>
      </c>
      <c r="L60" s="2">
        <v>171680829</v>
      </c>
      <c r="N60" s="2">
        <v>5017</v>
      </c>
      <c r="O60" s="97">
        <v>274529073</v>
      </c>
      <c r="P60" s="97">
        <v>49473879</v>
      </c>
      <c r="Q60" s="97">
        <v>221847700</v>
      </c>
      <c r="R60" s="97">
        <v>26650787</v>
      </c>
      <c r="S60" s="97">
        <v>113572069</v>
      </c>
      <c r="T60" s="97">
        <v>108275631</v>
      </c>
      <c r="U60" s="97">
        <v>274529073</v>
      </c>
      <c r="V60" s="97">
        <v>37480654</v>
      </c>
      <c r="W60" s="97">
        <v>35737564</v>
      </c>
      <c r="X60" s="97">
        <v>231662190</v>
      </c>
      <c r="Y60" s="97">
        <v>153421085</v>
      </c>
      <c r="Z60" s="97">
        <v>0</v>
      </c>
      <c r="AB60" s="2">
        <v>5021</v>
      </c>
      <c r="AC60" s="97">
        <v>44357951</v>
      </c>
      <c r="AD60" s="97">
        <v>3664002</v>
      </c>
      <c r="AE60" s="97">
        <v>37347097</v>
      </c>
      <c r="AF60" s="97">
        <v>1868253</v>
      </c>
      <c r="AG60" s="97">
        <v>28642531</v>
      </c>
      <c r="AH60" s="97">
        <v>8704566</v>
      </c>
      <c r="AI60" s="97">
        <v>44357951</v>
      </c>
      <c r="AJ60" s="97">
        <v>7073733</v>
      </c>
      <c r="AK60" s="97">
        <v>37284218</v>
      </c>
      <c r="AL60" s="97">
        <v>17401529</v>
      </c>
      <c r="AM60" s="97" t="s">
        <v>189</v>
      </c>
      <c r="AN60" s="2">
        <v>5021</v>
      </c>
      <c r="AO60" s="97" t="e">
        <v>#N/A</v>
      </c>
      <c r="AP60" s="97">
        <v>2916433</v>
      </c>
      <c r="AQ60" s="97">
        <v>41852160</v>
      </c>
      <c r="AR60" s="97">
        <v>0</v>
      </c>
      <c r="AS60" s="97" t="e">
        <v>#N/A</v>
      </c>
      <c r="AT60" s="97" t="e">
        <v>#N/A</v>
      </c>
      <c r="AU60" s="97">
        <v>47012591</v>
      </c>
      <c r="AV60" s="97">
        <v>8998074</v>
      </c>
      <c r="AW60" s="97" t="e">
        <v>#N/A</v>
      </c>
      <c r="AX60" s="97">
        <v>18440570</v>
      </c>
      <c r="AY60" s="97" t="s">
        <v>189</v>
      </c>
      <c r="AZ60" s="2">
        <v>5021</v>
      </c>
      <c r="BA60" s="98">
        <v>46495780</v>
      </c>
      <c r="BB60" s="2">
        <v>10550104</v>
      </c>
      <c r="BC60" s="2">
        <v>35945676</v>
      </c>
      <c r="BD60" s="2">
        <v>1980816</v>
      </c>
      <c r="BE60" s="2">
        <v>24226691</v>
      </c>
      <c r="BF60" s="2">
        <v>11718985</v>
      </c>
      <c r="BG60" s="2">
        <v>46495780</v>
      </c>
      <c r="BH60" s="2">
        <v>13297710</v>
      </c>
      <c r="BI60" s="2">
        <v>31793068</v>
      </c>
      <c r="BJ60" s="2">
        <v>16445934</v>
      </c>
      <c r="BK60" s="2" t="s">
        <v>189</v>
      </c>
      <c r="BL60" s="2">
        <v>5021</v>
      </c>
      <c r="BM60" s="2">
        <v>40477254</v>
      </c>
      <c r="BN60" s="2">
        <v>2138509</v>
      </c>
      <c r="BO60" s="2">
        <v>36408616</v>
      </c>
      <c r="BP60" s="2">
        <v>1061470</v>
      </c>
      <c r="BQ60" s="2">
        <v>21719087</v>
      </c>
      <c r="BR60" s="2">
        <v>14689529</v>
      </c>
      <c r="BS60" s="2">
        <v>40477254</v>
      </c>
      <c r="BT60" s="2">
        <v>13828696</v>
      </c>
      <c r="BU60" s="2">
        <v>25790427</v>
      </c>
      <c r="BV60" s="2">
        <v>15481447</v>
      </c>
      <c r="BW60" s="2" t="s">
        <v>189</v>
      </c>
      <c r="BX60" s="2">
        <v>5021</v>
      </c>
      <c r="BY60" s="2">
        <v>33225647</v>
      </c>
      <c r="BZ60" s="2">
        <v>2738647</v>
      </c>
      <c r="CA60" s="2">
        <v>30487000</v>
      </c>
      <c r="CB60" s="2">
        <v>1258852</v>
      </c>
      <c r="CC60" s="2">
        <v>21992382</v>
      </c>
      <c r="CD60" s="2">
        <v>8494618</v>
      </c>
      <c r="CE60" s="2">
        <v>33225647</v>
      </c>
      <c r="CF60" s="2">
        <v>6904865</v>
      </c>
      <c r="CG60" s="2">
        <v>26235761</v>
      </c>
      <c r="CH60" s="2">
        <v>15665926</v>
      </c>
      <c r="CI60" s="2" t="s">
        <v>189</v>
      </c>
      <c r="CJ60" s="2">
        <v>5021</v>
      </c>
      <c r="CK60" s="97">
        <v>31483104</v>
      </c>
      <c r="CL60" s="97">
        <v>3504037</v>
      </c>
      <c r="CM60" s="97">
        <v>27742067</v>
      </c>
      <c r="CN60" s="2">
        <v>2167068</v>
      </c>
      <c r="CO60" s="100">
        <v>20209010</v>
      </c>
      <c r="CP60" s="97">
        <v>7533057</v>
      </c>
      <c r="CQ60" s="97">
        <v>31483104</v>
      </c>
      <c r="CR60" s="97">
        <v>5416650</v>
      </c>
      <c r="CS60" s="97">
        <v>26066454</v>
      </c>
      <c r="CT60" s="2">
        <v>15542704</v>
      </c>
      <c r="CU60" s="2" t="s">
        <v>189</v>
      </c>
    </row>
    <row r="61" spans="1:99" x14ac:dyDescent="0.25">
      <c r="A61" s="2">
        <v>5018</v>
      </c>
      <c r="B61" s="2">
        <v>854960169</v>
      </c>
      <c r="C61" s="2">
        <v>238578183</v>
      </c>
      <c r="D61" s="2">
        <v>616381986</v>
      </c>
      <c r="E61" s="2">
        <v>120123437</v>
      </c>
      <c r="F61" s="2">
        <v>398435533</v>
      </c>
      <c r="G61" s="2">
        <v>217946453</v>
      </c>
      <c r="H61" s="2">
        <v>854960169</v>
      </c>
      <c r="I61" s="2">
        <v>272080154</v>
      </c>
      <c r="J61" s="2">
        <v>175145556</v>
      </c>
      <c r="K61" s="2">
        <v>543740109</v>
      </c>
      <c r="L61" s="2">
        <v>278966354</v>
      </c>
      <c r="N61" s="2">
        <v>5018</v>
      </c>
      <c r="O61" s="97">
        <v>796993558</v>
      </c>
      <c r="P61" s="97">
        <v>236393230</v>
      </c>
      <c r="Q61" s="97">
        <v>536986263</v>
      </c>
      <c r="R61" s="97">
        <v>127349409</v>
      </c>
      <c r="S61" s="97">
        <v>348971360</v>
      </c>
      <c r="T61" s="97">
        <v>188014903</v>
      </c>
      <c r="U61" s="97">
        <v>796993558</v>
      </c>
      <c r="V61" s="97">
        <v>296044033</v>
      </c>
      <c r="W61" s="97">
        <v>275929213</v>
      </c>
      <c r="X61" s="97">
        <v>500949525</v>
      </c>
      <c r="Y61" s="97">
        <v>248707941</v>
      </c>
      <c r="Z61" s="97">
        <v>0</v>
      </c>
      <c r="AB61" s="2">
        <v>5022</v>
      </c>
      <c r="AC61" s="97">
        <v>145363583</v>
      </c>
      <c r="AD61" s="97">
        <v>51756236</v>
      </c>
      <c r="AE61" s="97">
        <v>89234223</v>
      </c>
      <c r="AF61" s="97">
        <v>24737409</v>
      </c>
      <c r="AG61" s="97">
        <v>57379290</v>
      </c>
      <c r="AH61" s="97">
        <v>31854933</v>
      </c>
      <c r="AI61" s="97">
        <v>145363583</v>
      </c>
      <c r="AJ61" s="97">
        <v>28182606</v>
      </c>
      <c r="AK61" s="97">
        <v>111996635</v>
      </c>
      <c r="AL61" s="97">
        <v>56275847</v>
      </c>
      <c r="AM61" s="97" t="s">
        <v>189</v>
      </c>
      <c r="AN61" s="2">
        <v>5022</v>
      </c>
      <c r="AO61" s="97" t="e">
        <v>#N/A</v>
      </c>
      <c r="AP61" s="97">
        <v>51865522</v>
      </c>
      <c r="AQ61" s="97">
        <v>83069263</v>
      </c>
      <c r="AR61" s="97">
        <v>0</v>
      </c>
      <c r="AS61" s="97" t="e">
        <v>#N/A</v>
      </c>
      <c r="AT61" s="97" t="e">
        <v>#N/A</v>
      </c>
      <c r="AU61" s="97">
        <v>136667024</v>
      </c>
      <c r="AV61" s="97">
        <v>28623938</v>
      </c>
      <c r="AW61" s="97" t="e">
        <v>#N/A</v>
      </c>
      <c r="AX61" s="97">
        <v>52818933</v>
      </c>
      <c r="AY61" s="97" t="s">
        <v>189</v>
      </c>
      <c r="AZ61" s="2">
        <v>5022</v>
      </c>
      <c r="BA61" s="98">
        <v>147795519</v>
      </c>
      <c r="BB61" s="2">
        <v>42167881</v>
      </c>
      <c r="BC61" s="2">
        <v>105627638</v>
      </c>
      <c r="BD61" s="2">
        <v>23427384</v>
      </c>
      <c r="BE61" s="2">
        <v>50874633</v>
      </c>
      <c r="BF61" s="2">
        <v>54753005</v>
      </c>
      <c r="BG61" s="2">
        <v>147795519</v>
      </c>
      <c r="BH61" s="2">
        <v>26605373</v>
      </c>
      <c r="BI61" s="2">
        <v>97405824</v>
      </c>
      <c r="BJ61" s="2">
        <v>50070550</v>
      </c>
      <c r="BK61" s="2" t="s">
        <v>189</v>
      </c>
      <c r="BL61" s="2">
        <v>5022</v>
      </c>
      <c r="BM61" s="2">
        <v>155291178</v>
      </c>
      <c r="BN61" s="2">
        <v>42978411</v>
      </c>
      <c r="BO61" s="2">
        <v>105728184</v>
      </c>
      <c r="BP61" s="2">
        <v>19833573</v>
      </c>
      <c r="BQ61" s="2">
        <v>47625867</v>
      </c>
      <c r="BR61" s="2">
        <v>58102317</v>
      </c>
      <c r="BS61" s="2">
        <v>155291178</v>
      </c>
      <c r="BT61" s="2">
        <v>48619219</v>
      </c>
      <c r="BU61" s="2">
        <v>100042766</v>
      </c>
      <c r="BV61" s="2">
        <v>54736365</v>
      </c>
      <c r="BW61" s="2" t="s">
        <v>189</v>
      </c>
      <c r="BX61" s="2">
        <v>5022</v>
      </c>
      <c r="BY61" s="2">
        <v>137664520</v>
      </c>
      <c r="BZ61" s="2">
        <v>41538122</v>
      </c>
      <c r="CA61" s="2">
        <v>65592056</v>
      </c>
      <c r="CB61" s="2">
        <v>19238144</v>
      </c>
      <c r="CC61" s="2">
        <v>46771050</v>
      </c>
      <c r="CD61" s="2">
        <v>18821006</v>
      </c>
      <c r="CE61" s="2">
        <v>137664520</v>
      </c>
      <c r="CF61" s="2">
        <v>34610493</v>
      </c>
      <c r="CG61" s="2">
        <v>96781619</v>
      </c>
      <c r="CH61" s="2">
        <v>52043313</v>
      </c>
      <c r="CI61" s="2" t="s">
        <v>189</v>
      </c>
      <c r="CJ61" s="2">
        <v>5022</v>
      </c>
      <c r="CK61" s="97">
        <v>122525793</v>
      </c>
      <c r="CL61" s="97">
        <v>42852942</v>
      </c>
      <c r="CM61" s="97">
        <v>59955909</v>
      </c>
      <c r="CN61" s="2">
        <v>18073773</v>
      </c>
      <c r="CO61" s="100">
        <v>40038982</v>
      </c>
      <c r="CP61" s="97">
        <v>19916927</v>
      </c>
      <c r="CQ61" s="97">
        <v>122525793</v>
      </c>
      <c r="CR61" s="97">
        <v>25887865</v>
      </c>
      <c r="CS61" s="97">
        <v>90361950</v>
      </c>
      <c r="CT61" s="2">
        <v>50215481</v>
      </c>
      <c r="CU61" s="2" t="s">
        <v>189</v>
      </c>
    </row>
    <row r="62" spans="1:99" x14ac:dyDescent="0.25">
      <c r="A62" s="2">
        <v>5019</v>
      </c>
      <c r="B62" s="2">
        <v>54363287</v>
      </c>
      <c r="C62" s="2">
        <v>5271339</v>
      </c>
      <c r="D62" s="2">
        <v>49091948</v>
      </c>
      <c r="E62" s="2">
        <v>2782279</v>
      </c>
      <c r="F62" s="2">
        <v>35287935</v>
      </c>
      <c r="G62" s="2">
        <v>13804013</v>
      </c>
      <c r="H62" s="2">
        <v>54363287</v>
      </c>
      <c r="I62" s="2">
        <v>13488006</v>
      </c>
      <c r="J62" s="2">
        <v>12996877</v>
      </c>
      <c r="K62" s="2">
        <v>40867411</v>
      </c>
      <c r="L62" s="2">
        <v>19575061</v>
      </c>
      <c r="N62" s="2">
        <v>5019</v>
      </c>
      <c r="O62" s="97">
        <v>41828444</v>
      </c>
      <c r="P62" s="97">
        <v>4647889</v>
      </c>
      <c r="Q62" s="97">
        <v>36934944</v>
      </c>
      <c r="R62" s="97">
        <v>2207131</v>
      </c>
      <c r="S62" s="97">
        <v>28503760</v>
      </c>
      <c r="T62" s="97">
        <v>8431184</v>
      </c>
      <c r="U62" s="97">
        <v>41828444</v>
      </c>
      <c r="V62" s="97">
        <v>5786836</v>
      </c>
      <c r="W62" s="97">
        <v>5356181</v>
      </c>
      <c r="X62" s="97">
        <v>36041608</v>
      </c>
      <c r="Y62" s="97">
        <v>17998677</v>
      </c>
      <c r="Z62" s="97">
        <v>0</v>
      </c>
      <c r="AB62" s="2">
        <v>5023</v>
      </c>
      <c r="AC62" s="97">
        <v>57691320</v>
      </c>
      <c r="AD62" s="97">
        <v>4631553</v>
      </c>
      <c r="AE62" s="97">
        <v>53059767</v>
      </c>
      <c r="AF62" s="97">
        <v>3135633</v>
      </c>
      <c r="AG62" s="97">
        <v>29185516</v>
      </c>
      <c r="AH62" s="97">
        <v>23874251</v>
      </c>
      <c r="AI62" s="97">
        <v>57691320</v>
      </c>
      <c r="AJ62" s="97">
        <v>15859734</v>
      </c>
      <c r="AK62" s="97">
        <v>41819842</v>
      </c>
      <c r="AL62" s="97">
        <v>25095578</v>
      </c>
      <c r="AM62" s="97" t="s">
        <v>189</v>
      </c>
      <c r="AN62" s="2">
        <v>5023</v>
      </c>
      <c r="AO62" s="97">
        <v>47931183</v>
      </c>
      <c r="AP62" s="97">
        <v>3968203</v>
      </c>
      <c r="AQ62" s="97">
        <v>43962980</v>
      </c>
      <c r="AR62" s="97">
        <v>3052738</v>
      </c>
      <c r="AS62" s="97">
        <v>29048241</v>
      </c>
      <c r="AT62" s="97">
        <v>14914739</v>
      </c>
      <c r="AU62" s="97">
        <v>47931183</v>
      </c>
      <c r="AV62" s="97">
        <v>6064859</v>
      </c>
      <c r="AW62" s="97">
        <v>38557014</v>
      </c>
      <c r="AX62" s="97">
        <v>22048480</v>
      </c>
      <c r="AY62" s="97" t="s">
        <v>189</v>
      </c>
      <c r="AZ62" s="2">
        <v>5023</v>
      </c>
      <c r="BA62" s="98" t="e">
        <v>#N/A</v>
      </c>
      <c r="BB62" s="2">
        <v>0</v>
      </c>
      <c r="BC62" s="2">
        <v>0</v>
      </c>
      <c r="BD62" s="2" t="e">
        <v>#N/A</v>
      </c>
      <c r="BE62" s="2" t="e">
        <v>#N/A</v>
      </c>
      <c r="BF62" s="2" t="e">
        <v>#N/A</v>
      </c>
      <c r="BG62" s="2">
        <v>55946720</v>
      </c>
      <c r="BH62" s="2">
        <v>6626221</v>
      </c>
      <c r="BI62" s="2">
        <v>47594372</v>
      </c>
      <c r="BJ62" s="2">
        <v>22385386</v>
      </c>
      <c r="BK62" s="2" t="s">
        <v>189</v>
      </c>
      <c r="BL62" s="2">
        <v>5023</v>
      </c>
      <c r="BM62" s="2">
        <v>54788311</v>
      </c>
      <c r="BN62" s="2">
        <v>3204586</v>
      </c>
      <c r="BO62" s="2">
        <v>46416918</v>
      </c>
      <c r="BP62" s="2">
        <v>2478874</v>
      </c>
      <c r="BQ62" s="2">
        <v>23021754</v>
      </c>
      <c r="BR62" s="2">
        <v>23395164</v>
      </c>
      <c r="BS62" s="2">
        <v>54788311</v>
      </c>
      <c r="BT62" s="2">
        <v>18372533</v>
      </c>
      <c r="BU62" s="2">
        <v>36415778</v>
      </c>
      <c r="BV62" s="2">
        <v>20067361</v>
      </c>
      <c r="BW62" s="2" t="s">
        <v>189</v>
      </c>
      <c r="BX62" s="2">
        <v>5023</v>
      </c>
      <c r="BY62" s="2">
        <v>40655261</v>
      </c>
      <c r="BZ62" s="2">
        <v>3967884</v>
      </c>
      <c r="CA62" s="2">
        <v>36600046</v>
      </c>
      <c r="CB62" s="2">
        <v>2931027</v>
      </c>
      <c r="CC62" s="2">
        <v>22822906</v>
      </c>
      <c r="CD62" s="2">
        <v>13777140</v>
      </c>
      <c r="CE62" s="2">
        <v>40655261</v>
      </c>
      <c r="CF62" s="2">
        <v>8447474</v>
      </c>
      <c r="CG62" s="2">
        <v>32207787</v>
      </c>
      <c r="CH62" s="2">
        <v>18077348</v>
      </c>
      <c r="CI62" s="2" t="s">
        <v>189</v>
      </c>
      <c r="CJ62" s="2">
        <v>5023</v>
      </c>
      <c r="CK62" s="97">
        <v>43094037</v>
      </c>
      <c r="CL62" s="97">
        <v>4195315</v>
      </c>
      <c r="CM62" s="97">
        <v>38898722</v>
      </c>
      <c r="CN62" s="2">
        <v>3151956</v>
      </c>
      <c r="CO62" s="100">
        <v>22206737</v>
      </c>
      <c r="CP62" s="97">
        <v>16691985</v>
      </c>
      <c r="CQ62" s="97">
        <v>43094037</v>
      </c>
      <c r="CR62" s="97">
        <v>9420288</v>
      </c>
      <c r="CS62" s="97">
        <v>30267755</v>
      </c>
      <c r="CT62" s="2">
        <v>16350500</v>
      </c>
      <c r="CU62" s="2" t="s">
        <v>189</v>
      </c>
    </row>
    <row r="63" spans="1:99" x14ac:dyDescent="0.25">
      <c r="A63" s="2">
        <v>5020</v>
      </c>
      <c r="B63" s="2">
        <v>219632636</v>
      </c>
      <c r="C63" s="2">
        <v>51360699</v>
      </c>
      <c r="D63" s="2">
        <v>168271937</v>
      </c>
      <c r="E63" s="2">
        <v>31272092</v>
      </c>
      <c r="F63" s="2">
        <v>94929095</v>
      </c>
      <c r="G63" s="2">
        <v>73342842</v>
      </c>
      <c r="H63" s="2">
        <v>219632636</v>
      </c>
      <c r="I63" s="2">
        <v>26275703</v>
      </c>
      <c r="J63" s="2">
        <v>23558777</v>
      </c>
      <c r="K63" s="2">
        <v>191666361</v>
      </c>
      <c r="L63" s="2">
        <v>80513041</v>
      </c>
      <c r="N63" s="2">
        <v>5020</v>
      </c>
      <c r="O63" s="97">
        <v>201301091</v>
      </c>
      <c r="P63" s="97">
        <v>44466513</v>
      </c>
      <c r="Q63" s="97">
        <v>148582823</v>
      </c>
      <c r="R63" s="97">
        <v>29601121</v>
      </c>
      <c r="S63" s="97">
        <v>86013014</v>
      </c>
      <c r="T63" s="97">
        <v>62569809</v>
      </c>
      <c r="U63" s="97">
        <v>201301091</v>
      </c>
      <c r="V63" s="97">
        <v>32900643</v>
      </c>
      <c r="W63" s="97">
        <v>31937971</v>
      </c>
      <c r="X63" s="97">
        <v>168400448</v>
      </c>
      <c r="Y63" s="97">
        <v>68829648</v>
      </c>
      <c r="Z63" s="97">
        <v>0</v>
      </c>
      <c r="AB63" s="2">
        <v>5024</v>
      </c>
      <c r="AC63" s="97">
        <v>162010913</v>
      </c>
      <c r="AD63" s="97">
        <v>34455086</v>
      </c>
      <c r="AE63" s="97">
        <v>124818732</v>
      </c>
      <c r="AF63" s="97">
        <v>22633949</v>
      </c>
      <c r="AG63" s="97">
        <v>60168092</v>
      </c>
      <c r="AH63" s="97">
        <v>64650640</v>
      </c>
      <c r="AI63" s="97">
        <v>162010913</v>
      </c>
      <c r="AJ63" s="97">
        <v>32711609</v>
      </c>
      <c r="AK63" s="97">
        <v>124836000</v>
      </c>
      <c r="AL63" s="97">
        <v>72371984</v>
      </c>
      <c r="AM63" s="97" t="s">
        <v>189</v>
      </c>
      <c r="AN63" s="2">
        <v>5024</v>
      </c>
      <c r="AO63" s="97" t="e">
        <v>#N/A</v>
      </c>
      <c r="AP63" s="97">
        <v>35734291</v>
      </c>
      <c r="AQ63" s="97">
        <v>126893488</v>
      </c>
      <c r="AR63" s="97">
        <v>0</v>
      </c>
      <c r="AS63" s="97" t="e">
        <v>#N/A</v>
      </c>
      <c r="AT63" s="97" t="e">
        <v>#N/A</v>
      </c>
      <c r="AU63" s="97">
        <v>162627779</v>
      </c>
      <c r="AV63" s="97">
        <v>28268381</v>
      </c>
      <c r="AW63" s="97" t="e">
        <v>#N/A</v>
      </c>
      <c r="AX63" s="97">
        <v>67870946</v>
      </c>
      <c r="AY63" s="97" t="s">
        <v>189</v>
      </c>
      <c r="AZ63" s="2">
        <v>5024</v>
      </c>
      <c r="BA63" s="98">
        <v>150659515</v>
      </c>
      <c r="BB63" s="2">
        <v>0</v>
      </c>
      <c r="BC63" s="2">
        <v>0</v>
      </c>
      <c r="BD63" s="2">
        <v>16739180</v>
      </c>
      <c r="BE63" s="2">
        <v>52804694</v>
      </c>
      <c r="BF63" s="2">
        <v>60364770</v>
      </c>
      <c r="BG63" s="2">
        <v>150659515</v>
      </c>
      <c r="BH63" s="2">
        <v>52155284</v>
      </c>
      <c r="BI63" s="2">
        <v>94009555</v>
      </c>
      <c r="BJ63" s="2">
        <v>64666482</v>
      </c>
      <c r="BK63" s="2" t="s">
        <v>189</v>
      </c>
      <c r="BL63" s="2">
        <v>5024</v>
      </c>
      <c r="BM63" s="2">
        <v>154009029</v>
      </c>
      <c r="BN63" s="2">
        <v>23043082</v>
      </c>
      <c r="BO63" s="2">
        <v>108482235</v>
      </c>
      <c r="BP63" s="2">
        <v>7649783</v>
      </c>
      <c r="BQ63" s="2">
        <v>47046693</v>
      </c>
      <c r="BR63" s="2">
        <v>61435542</v>
      </c>
      <c r="BS63" s="2">
        <v>154009029</v>
      </c>
      <c r="BT63" s="2">
        <v>52155665</v>
      </c>
      <c r="BU63" s="2">
        <v>95856309</v>
      </c>
      <c r="BV63" s="2">
        <v>66803189</v>
      </c>
      <c r="BW63" s="2" t="s">
        <v>189</v>
      </c>
      <c r="BX63" s="2">
        <v>5024</v>
      </c>
      <c r="BY63" s="2">
        <v>143669346</v>
      </c>
      <c r="BZ63" s="2">
        <v>25242279</v>
      </c>
      <c r="CA63" s="2">
        <v>118427067</v>
      </c>
      <c r="CB63" s="2">
        <v>13493891</v>
      </c>
      <c r="CC63" s="2">
        <v>46827552</v>
      </c>
      <c r="CD63" s="2">
        <v>71599515</v>
      </c>
      <c r="CE63" s="2">
        <v>143669346</v>
      </c>
      <c r="CF63" s="2">
        <v>34272723</v>
      </c>
      <c r="CG63" s="2">
        <v>96309395</v>
      </c>
      <c r="CH63" s="2">
        <v>61581443</v>
      </c>
      <c r="CI63" s="2" t="s">
        <v>189</v>
      </c>
      <c r="CJ63" s="2">
        <v>5024</v>
      </c>
      <c r="CK63" s="97">
        <v>133544287</v>
      </c>
      <c r="CL63" s="97">
        <v>20912772</v>
      </c>
      <c r="CM63" s="97">
        <v>112631515</v>
      </c>
      <c r="CN63" s="2">
        <v>11010396</v>
      </c>
      <c r="CO63" s="100">
        <v>58343568</v>
      </c>
      <c r="CP63" s="97">
        <v>54287947</v>
      </c>
      <c r="CQ63" s="97">
        <v>133544287</v>
      </c>
      <c r="CR63" s="97">
        <v>44134266</v>
      </c>
      <c r="CS63" s="97">
        <v>84616586</v>
      </c>
      <c r="CT63" s="2">
        <v>54887081</v>
      </c>
      <c r="CU63" s="2" t="s">
        <v>189</v>
      </c>
    </row>
    <row r="64" spans="1:99" x14ac:dyDescent="0.25">
      <c r="A64" s="2">
        <v>5021</v>
      </c>
      <c r="B64" s="2">
        <v>51740367</v>
      </c>
      <c r="C64" s="2">
        <v>5266614</v>
      </c>
      <c r="D64" s="2">
        <v>46473753</v>
      </c>
      <c r="E64" s="2">
        <v>2566170</v>
      </c>
      <c r="F64" s="2">
        <v>35186291</v>
      </c>
      <c r="G64" s="2">
        <v>11287462</v>
      </c>
      <c r="H64" s="2">
        <v>51740367</v>
      </c>
      <c r="I64" s="2">
        <v>9637194</v>
      </c>
      <c r="J64" s="2">
        <v>9625766</v>
      </c>
      <c r="K64" s="2">
        <v>31992907</v>
      </c>
      <c r="L64" s="2">
        <v>16113443</v>
      </c>
      <c r="N64" s="2">
        <v>5021</v>
      </c>
      <c r="O64" s="97">
        <v>41302742</v>
      </c>
      <c r="P64" s="97">
        <v>5979179</v>
      </c>
      <c r="Q64" s="97">
        <v>35323563</v>
      </c>
      <c r="R64" s="97">
        <v>2684594</v>
      </c>
      <c r="S64" s="97">
        <v>26707472</v>
      </c>
      <c r="T64" s="97">
        <v>8616091</v>
      </c>
      <c r="U64" s="97">
        <v>41302742</v>
      </c>
      <c r="V64" s="97">
        <v>9592931</v>
      </c>
      <c r="W64" s="97">
        <v>9473557</v>
      </c>
      <c r="X64" s="97">
        <v>30196099</v>
      </c>
      <c r="Y64" s="97">
        <v>16513073</v>
      </c>
      <c r="Z64" s="97">
        <v>0</v>
      </c>
      <c r="AB64" s="2">
        <v>5025</v>
      </c>
      <c r="AC64" s="97">
        <v>695240977</v>
      </c>
      <c r="AD64" s="97">
        <v>169167090</v>
      </c>
      <c r="AE64" s="97">
        <v>526073887</v>
      </c>
      <c r="AF64" s="97">
        <v>100167831</v>
      </c>
      <c r="AG64" s="97">
        <v>364434790</v>
      </c>
      <c r="AH64" s="97">
        <v>161639097</v>
      </c>
      <c r="AI64" s="97">
        <v>695240977</v>
      </c>
      <c r="AJ64" s="97">
        <v>197176688</v>
      </c>
      <c r="AK64" s="97">
        <v>476839560</v>
      </c>
      <c r="AL64" s="97">
        <v>213957925</v>
      </c>
      <c r="AM64" s="97" t="s">
        <v>189</v>
      </c>
      <c r="AN64" s="2">
        <v>5025</v>
      </c>
      <c r="AO64" s="97">
        <v>675904946</v>
      </c>
      <c r="AP64" s="97">
        <v>141481896</v>
      </c>
      <c r="AQ64" s="97">
        <v>527877676</v>
      </c>
      <c r="AR64" s="97">
        <v>76212062</v>
      </c>
      <c r="AS64" s="97">
        <v>514711752</v>
      </c>
      <c r="AT64" s="97">
        <v>13165924</v>
      </c>
      <c r="AU64" s="97">
        <v>675904946</v>
      </c>
      <c r="AV64" s="97">
        <v>167749349</v>
      </c>
      <c r="AW64" s="97">
        <v>496856820</v>
      </c>
      <c r="AX64" s="97">
        <v>194898951</v>
      </c>
      <c r="AY64" s="97" t="s">
        <v>189</v>
      </c>
      <c r="AZ64" s="2">
        <v>5025</v>
      </c>
      <c r="BA64" s="98">
        <v>630910824</v>
      </c>
      <c r="BB64" s="2">
        <v>128059866</v>
      </c>
      <c r="BC64" s="2">
        <v>502850958</v>
      </c>
      <c r="BD64" s="2">
        <v>82399424</v>
      </c>
      <c r="BE64" s="2">
        <v>225726802</v>
      </c>
      <c r="BF64" s="2">
        <v>277124156</v>
      </c>
      <c r="BG64" s="2">
        <v>630910824</v>
      </c>
      <c r="BH64" s="2">
        <v>128349815</v>
      </c>
      <c r="BI64" s="2">
        <v>435760138</v>
      </c>
      <c r="BJ64" s="2">
        <v>166716442</v>
      </c>
      <c r="BK64" s="2" t="s">
        <v>189</v>
      </c>
      <c r="BL64" s="2">
        <v>5025</v>
      </c>
      <c r="BM64" s="2">
        <v>636441732</v>
      </c>
      <c r="BN64" s="2">
        <v>134397338</v>
      </c>
      <c r="BO64" s="2">
        <v>502044394</v>
      </c>
      <c r="BP64" s="2">
        <v>74613186</v>
      </c>
      <c r="BQ64" s="2">
        <v>204190004</v>
      </c>
      <c r="BR64" s="2">
        <v>297854390</v>
      </c>
      <c r="BS64" s="2">
        <v>636441732</v>
      </c>
      <c r="BT64" s="2">
        <v>181036693</v>
      </c>
      <c r="BU64" s="2">
        <v>443221874</v>
      </c>
      <c r="BV64" s="2">
        <v>161583763</v>
      </c>
      <c r="BW64" s="2" t="s">
        <v>189</v>
      </c>
      <c r="BX64" s="2">
        <v>5025</v>
      </c>
      <c r="BY64" s="2">
        <v>587874162</v>
      </c>
      <c r="BZ64" s="2">
        <v>115434017</v>
      </c>
      <c r="CA64" s="2">
        <v>443553816</v>
      </c>
      <c r="CB64" s="2">
        <v>69199986</v>
      </c>
      <c r="CC64" s="2">
        <v>201277929</v>
      </c>
      <c r="CD64" s="2">
        <v>242275887</v>
      </c>
      <c r="CE64" s="2">
        <v>587874162</v>
      </c>
      <c r="CF64" s="2">
        <v>156924155</v>
      </c>
      <c r="CG64" s="2">
        <v>419307227</v>
      </c>
      <c r="CH64" s="2">
        <v>151067514</v>
      </c>
      <c r="CI64" s="2" t="s">
        <v>189</v>
      </c>
      <c r="CJ64" s="2">
        <v>5025</v>
      </c>
      <c r="CK64" s="97">
        <v>636764000</v>
      </c>
      <c r="CL64" s="97">
        <v>115915000</v>
      </c>
      <c r="CM64" s="97">
        <v>415736000</v>
      </c>
      <c r="CN64" s="2">
        <v>76819000</v>
      </c>
      <c r="CO64" s="100">
        <v>258156000</v>
      </c>
      <c r="CP64" s="97">
        <v>157580000</v>
      </c>
      <c r="CQ64" s="97">
        <v>636764000</v>
      </c>
      <c r="CR64" s="97">
        <v>187240000</v>
      </c>
      <c r="CS64" s="97">
        <v>361766000</v>
      </c>
      <c r="CT64" s="2">
        <v>145349000</v>
      </c>
      <c r="CU64" s="2">
        <v>1699000</v>
      </c>
    </row>
    <row r="65" spans="1:99" x14ac:dyDescent="0.25">
      <c r="A65" s="2">
        <v>5022</v>
      </c>
      <c r="B65" s="2">
        <v>178332353</v>
      </c>
      <c r="C65" s="2">
        <v>75607997</v>
      </c>
      <c r="D65" s="2">
        <v>98052898</v>
      </c>
      <c r="E65" s="2">
        <v>36064497</v>
      </c>
      <c r="F65" s="2">
        <v>65213213</v>
      </c>
      <c r="G65" s="2">
        <v>32839685</v>
      </c>
      <c r="H65" s="2">
        <v>178332353</v>
      </c>
      <c r="I65" s="2">
        <v>22468645</v>
      </c>
      <c r="J65" s="2">
        <v>16383952</v>
      </c>
      <c r="K65" s="2">
        <v>151414920</v>
      </c>
      <c r="L65" s="2">
        <v>81648895</v>
      </c>
      <c r="N65" s="2">
        <v>5022</v>
      </c>
      <c r="O65" s="97">
        <v>152615410</v>
      </c>
      <c r="P65" s="97">
        <v>59456647</v>
      </c>
      <c r="Q65" s="97">
        <v>86851074</v>
      </c>
      <c r="R65" s="97">
        <v>28689168</v>
      </c>
      <c r="S65" s="97">
        <v>58931044</v>
      </c>
      <c r="T65" s="97">
        <v>27920030</v>
      </c>
      <c r="U65" s="97">
        <v>152615410</v>
      </c>
      <c r="V65" s="97">
        <v>23130635</v>
      </c>
      <c r="W65" s="97">
        <v>18072947</v>
      </c>
      <c r="X65" s="97">
        <v>124706266</v>
      </c>
      <c r="Y65" s="97">
        <v>61542592</v>
      </c>
      <c r="Z65" s="97">
        <v>0</v>
      </c>
      <c r="AB65" s="2">
        <v>5026</v>
      </c>
      <c r="AC65" s="97">
        <v>72568014</v>
      </c>
      <c r="AD65" s="97">
        <v>3288083</v>
      </c>
      <c r="AE65" s="97">
        <v>68655265</v>
      </c>
      <c r="AF65" s="97">
        <v>3042286</v>
      </c>
      <c r="AG65" s="97">
        <v>27326998</v>
      </c>
      <c r="AH65" s="97">
        <v>41328267</v>
      </c>
      <c r="AI65" s="97">
        <v>72568014</v>
      </c>
      <c r="AJ65" s="97">
        <v>40602654</v>
      </c>
      <c r="AK65" s="97">
        <v>31965360</v>
      </c>
      <c r="AL65" s="97">
        <v>13895406</v>
      </c>
      <c r="AM65" s="97" t="s">
        <v>189</v>
      </c>
      <c r="AN65" s="2">
        <v>5026</v>
      </c>
      <c r="AO65" s="97">
        <v>88170247</v>
      </c>
      <c r="AP65" s="97">
        <v>2972889</v>
      </c>
      <c r="AQ65" s="97">
        <v>73509336</v>
      </c>
      <c r="AR65" s="97">
        <v>2490795</v>
      </c>
      <c r="AS65" s="97">
        <v>29828807</v>
      </c>
      <c r="AT65" s="97">
        <v>43680529</v>
      </c>
      <c r="AU65" s="97">
        <v>88170247</v>
      </c>
      <c r="AV65" s="97">
        <v>51384206</v>
      </c>
      <c r="AW65" s="97">
        <v>36786041</v>
      </c>
      <c r="AX65" s="97">
        <v>15432693</v>
      </c>
      <c r="AY65" s="97" t="s">
        <v>189</v>
      </c>
      <c r="AZ65" s="2">
        <v>5026</v>
      </c>
      <c r="BA65" s="98">
        <v>77862614</v>
      </c>
      <c r="BB65" s="2">
        <v>1737789</v>
      </c>
      <c r="BC65" s="2">
        <v>76124825</v>
      </c>
      <c r="BD65" s="2">
        <v>1304953</v>
      </c>
      <c r="BE65" s="2">
        <v>58833374</v>
      </c>
      <c r="BF65" s="2">
        <v>17291451</v>
      </c>
      <c r="BG65" s="2">
        <v>77862614</v>
      </c>
      <c r="BH65" s="2">
        <v>45565441</v>
      </c>
      <c r="BI65" s="2">
        <v>26948776</v>
      </c>
      <c r="BJ65" s="2">
        <v>13429075</v>
      </c>
      <c r="BK65" s="2" t="s">
        <v>189</v>
      </c>
      <c r="BL65" s="2">
        <v>5026</v>
      </c>
      <c r="BM65" s="2">
        <v>85918061</v>
      </c>
      <c r="BN65" s="2">
        <v>1697384</v>
      </c>
      <c r="BO65" s="2">
        <v>77227379</v>
      </c>
      <c r="BP65" s="2">
        <v>1455999</v>
      </c>
      <c r="BQ65" s="2">
        <v>71746688</v>
      </c>
      <c r="BR65" s="2">
        <v>5480691</v>
      </c>
      <c r="BS65" s="2">
        <v>85918061</v>
      </c>
      <c r="BT65" s="2">
        <v>62996304</v>
      </c>
      <c r="BU65" s="2">
        <v>22921757</v>
      </c>
      <c r="BV65" s="2">
        <v>10742534</v>
      </c>
      <c r="BW65" s="2" t="s">
        <v>189</v>
      </c>
      <c r="BX65" s="2">
        <v>5026</v>
      </c>
      <c r="BY65" s="2">
        <v>56499944</v>
      </c>
      <c r="BZ65" s="2">
        <v>1191626</v>
      </c>
      <c r="CA65" s="2">
        <v>55308318</v>
      </c>
      <c r="CB65" s="2">
        <v>991744</v>
      </c>
      <c r="CC65" s="2">
        <v>52245130</v>
      </c>
      <c r="CD65" s="2">
        <v>3063188</v>
      </c>
      <c r="CE65" s="2">
        <v>56499944</v>
      </c>
      <c r="CF65" s="2">
        <v>20966687</v>
      </c>
      <c r="CG65" s="2">
        <v>18038017</v>
      </c>
      <c r="CH65" s="2">
        <v>9237673</v>
      </c>
      <c r="CI65" s="2" t="s">
        <v>189</v>
      </c>
      <c r="CJ65" s="2">
        <v>5026</v>
      </c>
      <c r="CK65" s="97">
        <v>47098088</v>
      </c>
      <c r="CL65" s="97">
        <v>1965656</v>
      </c>
      <c r="CM65" s="97">
        <v>43835173</v>
      </c>
      <c r="CN65" s="2">
        <v>1460374</v>
      </c>
      <c r="CO65" s="100">
        <v>17738292</v>
      </c>
      <c r="CP65" s="97">
        <v>26096881</v>
      </c>
      <c r="CQ65" s="97">
        <v>47098088</v>
      </c>
      <c r="CR65" s="97">
        <v>4463055</v>
      </c>
      <c r="CS65" s="97">
        <v>17392377</v>
      </c>
      <c r="CT65" s="2">
        <v>8669561</v>
      </c>
      <c r="CU65" s="2" t="s">
        <v>189</v>
      </c>
    </row>
    <row r="66" spans="1:99" x14ac:dyDescent="0.25">
      <c r="A66" s="2">
        <v>5023</v>
      </c>
      <c r="B66" s="2">
        <v>56367536</v>
      </c>
      <c r="C66" s="2">
        <v>7514437</v>
      </c>
      <c r="D66" s="2">
        <v>48853099</v>
      </c>
      <c r="E66" s="2">
        <v>3239310</v>
      </c>
      <c r="F66" s="2">
        <v>32346560</v>
      </c>
      <c r="G66" s="2">
        <v>16506539</v>
      </c>
      <c r="H66" s="2">
        <v>56367536</v>
      </c>
      <c r="I66" s="2">
        <v>8745037</v>
      </c>
      <c r="J66" s="2">
        <v>8161743</v>
      </c>
      <c r="K66" s="2">
        <v>47476374</v>
      </c>
      <c r="L66" s="2">
        <v>26441013</v>
      </c>
      <c r="N66" s="2">
        <v>5023</v>
      </c>
      <c r="O66" s="97">
        <v>52746806</v>
      </c>
      <c r="P66" s="97">
        <v>6698513</v>
      </c>
      <c r="Q66" s="97">
        <v>42176614</v>
      </c>
      <c r="R66" s="97">
        <v>3190266</v>
      </c>
      <c r="S66" s="97">
        <v>29616203</v>
      </c>
      <c r="T66" s="97">
        <v>12560411</v>
      </c>
      <c r="U66" s="97">
        <v>52746806</v>
      </c>
      <c r="V66" s="97">
        <v>7632534</v>
      </c>
      <c r="W66" s="97">
        <v>7430800</v>
      </c>
      <c r="X66" s="97">
        <v>45114272</v>
      </c>
      <c r="Y66" s="97">
        <v>25392359</v>
      </c>
      <c r="Z66" s="97">
        <v>0</v>
      </c>
      <c r="AB66" s="2">
        <v>5027</v>
      </c>
      <c r="AC66" s="97">
        <v>591694804</v>
      </c>
      <c r="AD66" s="97">
        <v>326860558</v>
      </c>
      <c r="AE66" s="97">
        <v>264834246</v>
      </c>
      <c r="AF66" s="97">
        <v>275771188</v>
      </c>
      <c r="AG66" s="97">
        <v>178729089</v>
      </c>
      <c r="AH66" s="97">
        <v>86105157</v>
      </c>
      <c r="AI66" s="97">
        <v>591694804</v>
      </c>
      <c r="AJ66" s="97">
        <v>105084051</v>
      </c>
      <c r="AK66" s="97">
        <v>447754250</v>
      </c>
      <c r="AL66" s="97">
        <v>127702172</v>
      </c>
      <c r="AM66" s="97" t="s">
        <v>189</v>
      </c>
      <c r="AN66" s="2">
        <v>5027</v>
      </c>
      <c r="AO66" s="97">
        <v>563036587</v>
      </c>
      <c r="AP66" s="97">
        <v>303602006</v>
      </c>
      <c r="AQ66" s="97">
        <v>259434581</v>
      </c>
      <c r="AR66" s="97">
        <v>244812309</v>
      </c>
      <c r="AS66" s="97">
        <v>178681275</v>
      </c>
      <c r="AT66" s="97">
        <v>80753306</v>
      </c>
      <c r="AU66" s="97">
        <v>563036587</v>
      </c>
      <c r="AV66" s="97">
        <v>121364910</v>
      </c>
      <c r="AW66" s="97">
        <v>399706374</v>
      </c>
      <c r="AX66" s="97">
        <v>123500874</v>
      </c>
      <c r="AY66" s="97" t="s">
        <v>189</v>
      </c>
      <c r="AZ66" s="2">
        <v>5027</v>
      </c>
      <c r="BA66" s="98">
        <v>520902615</v>
      </c>
      <c r="BB66" s="2">
        <v>220422540</v>
      </c>
      <c r="BC66" s="2">
        <v>300480075</v>
      </c>
      <c r="BD66" s="2">
        <v>167260731</v>
      </c>
      <c r="BE66" s="2">
        <v>154862736</v>
      </c>
      <c r="BF66" s="2">
        <v>145617339</v>
      </c>
      <c r="BG66" s="2">
        <v>520902615</v>
      </c>
      <c r="BH66" s="2">
        <v>89249996</v>
      </c>
      <c r="BI66" s="2">
        <v>389294116</v>
      </c>
      <c r="BJ66" s="2">
        <v>115074923</v>
      </c>
      <c r="BK66" s="2" t="s">
        <v>189</v>
      </c>
      <c r="BL66" s="2">
        <v>5027</v>
      </c>
      <c r="BM66" s="2">
        <v>618345547</v>
      </c>
      <c r="BN66" s="2">
        <v>256703756</v>
      </c>
      <c r="BO66" s="2">
        <v>286319582</v>
      </c>
      <c r="BP66" s="2">
        <v>188228726</v>
      </c>
      <c r="BQ66" s="2">
        <v>126607437</v>
      </c>
      <c r="BR66" s="2">
        <v>159712145</v>
      </c>
      <c r="BS66" s="2">
        <v>618345547</v>
      </c>
      <c r="BT66" s="2">
        <v>179255263</v>
      </c>
      <c r="BU66" s="2">
        <v>410001882</v>
      </c>
      <c r="BV66" s="2">
        <v>107277342</v>
      </c>
      <c r="BW66" s="2" t="s">
        <v>189</v>
      </c>
      <c r="BX66" s="2">
        <v>5027</v>
      </c>
      <c r="BY66" s="2">
        <v>503701034</v>
      </c>
      <c r="BZ66" s="2">
        <v>224289783</v>
      </c>
      <c r="CA66" s="2">
        <v>279411251</v>
      </c>
      <c r="CB66" s="2">
        <v>148063716</v>
      </c>
      <c r="CC66" s="2">
        <v>126980984</v>
      </c>
      <c r="CD66" s="2">
        <v>152430267</v>
      </c>
      <c r="CE66" s="2">
        <v>503701034</v>
      </c>
      <c r="CF66" s="2">
        <v>115814460</v>
      </c>
      <c r="CG66" s="2">
        <v>343631999</v>
      </c>
      <c r="CH66" s="2">
        <v>97631069</v>
      </c>
      <c r="CI66" s="2" t="s">
        <v>189</v>
      </c>
      <c r="CJ66" s="2">
        <v>5027</v>
      </c>
      <c r="CK66" s="97">
        <v>458870848</v>
      </c>
      <c r="CL66" s="97">
        <v>175783937</v>
      </c>
      <c r="CM66" s="97">
        <v>252552968</v>
      </c>
      <c r="CN66" s="2">
        <v>117494780</v>
      </c>
      <c r="CO66" s="100">
        <v>124538672</v>
      </c>
      <c r="CP66" s="97">
        <v>128014296</v>
      </c>
      <c r="CQ66" s="97">
        <v>458870848</v>
      </c>
      <c r="CR66" s="97">
        <v>98341582</v>
      </c>
      <c r="CS66" s="97">
        <v>308127574</v>
      </c>
      <c r="CT66" s="2">
        <v>98716686</v>
      </c>
      <c r="CU66" s="2">
        <v>12000000</v>
      </c>
    </row>
    <row r="67" spans="1:99" x14ac:dyDescent="0.25">
      <c r="A67" s="2">
        <v>5024</v>
      </c>
      <c r="B67" s="2">
        <v>211038474</v>
      </c>
      <c r="C67" s="2">
        <v>54855026</v>
      </c>
      <c r="D67" s="2">
        <v>145575020</v>
      </c>
      <c r="E67" s="2">
        <v>30918689</v>
      </c>
      <c r="F67" s="2">
        <v>74430160</v>
      </c>
      <c r="G67" s="2">
        <v>71144860</v>
      </c>
      <c r="H67" s="2">
        <v>211038474</v>
      </c>
      <c r="I67" s="2">
        <v>42715501</v>
      </c>
      <c r="J67" s="2">
        <v>41182292</v>
      </c>
      <c r="K67" s="2">
        <v>165473746</v>
      </c>
      <c r="L67" s="2">
        <v>89651050</v>
      </c>
      <c r="N67" s="2">
        <v>5024</v>
      </c>
      <c r="O67" s="97">
        <v>192668801</v>
      </c>
      <c r="P67" s="97">
        <v>43871709</v>
      </c>
      <c r="Q67" s="97">
        <v>119055892</v>
      </c>
      <c r="R67" s="97">
        <v>24146381</v>
      </c>
      <c r="S67" s="97">
        <v>54428055</v>
      </c>
      <c r="T67" s="97">
        <v>64627837</v>
      </c>
      <c r="U67" s="97">
        <v>192668801</v>
      </c>
      <c r="V67" s="97">
        <v>56034876</v>
      </c>
      <c r="W67" s="97">
        <v>54435161</v>
      </c>
      <c r="X67" s="97">
        <v>133569713</v>
      </c>
      <c r="Y67" s="97">
        <v>74054151</v>
      </c>
      <c r="Z67" s="97">
        <v>0</v>
      </c>
      <c r="AB67" s="2">
        <v>5028</v>
      </c>
      <c r="AC67" s="97">
        <v>210984648</v>
      </c>
      <c r="AD67" s="97">
        <v>36039674</v>
      </c>
      <c r="AE67" s="97">
        <v>174944974</v>
      </c>
      <c r="AF67" s="97">
        <v>14849062</v>
      </c>
      <c r="AG67" s="97">
        <v>94556026</v>
      </c>
      <c r="AH67" s="97">
        <v>80388948</v>
      </c>
      <c r="AI67" s="97">
        <v>210984648</v>
      </c>
      <c r="AJ67" s="97">
        <v>26517320</v>
      </c>
      <c r="AK67" s="97">
        <v>158571502</v>
      </c>
      <c r="AL67" s="97">
        <v>83107994</v>
      </c>
      <c r="AM67" s="97" t="s">
        <v>189</v>
      </c>
      <c r="AN67" s="2">
        <v>5028</v>
      </c>
      <c r="AO67" s="97">
        <v>213956945</v>
      </c>
      <c r="AP67" s="97">
        <v>42211073</v>
      </c>
      <c r="AQ67" s="97">
        <v>168065480</v>
      </c>
      <c r="AR67" s="97">
        <v>15836504</v>
      </c>
      <c r="AS67" s="97">
        <v>165983060</v>
      </c>
      <c r="AT67" s="97">
        <v>2082420</v>
      </c>
      <c r="AU67" s="97">
        <v>213956945</v>
      </c>
      <c r="AV67" s="97">
        <v>35532246</v>
      </c>
      <c r="AW67" s="97">
        <v>172295525</v>
      </c>
      <c r="AX67" s="97">
        <v>86673515</v>
      </c>
      <c r="AY67" s="97" t="s">
        <v>189</v>
      </c>
      <c r="AZ67" s="2">
        <v>5028</v>
      </c>
      <c r="BA67" s="98">
        <v>235924198</v>
      </c>
      <c r="BB67" s="2">
        <v>48587041</v>
      </c>
      <c r="BC67" s="2">
        <v>187337157</v>
      </c>
      <c r="BD67" s="2">
        <v>19116585</v>
      </c>
      <c r="BE67" s="2">
        <v>93656372</v>
      </c>
      <c r="BF67" s="2">
        <v>46965781</v>
      </c>
      <c r="BG67" s="2">
        <v>235924198</v>
      </c>
      <c r="BH67" s="2">
        <v>27343393</v>
      </c>
      <c r="BI67" s="2">
        <v>162206155</v>
      </c>
      <c r="BJ67" s="2">
        <v>84622184</v>
      </c>
      <c r="BK67" s="2" t="s">
        <v>189</v>
      </c>
      <c r="BL67" s="2">
        <v>5028</v>
      </c>
      <c r="BM67" s="2">
        <v>197626712</v>
      </c>
      <c r="BN67" s="2">
        <v>43371924</v>
      </c>
      <c r="BO67" s="2">
        <v>154254788</v>
      </c>
      <c r="BP67" s="2">
        <v>14192233</v>
      </c>
      <c r="BQ67" s="2">
        <v>83771394</v>
      </c>
      <c r="BR67" s="2">
        <v>70483394</v>
      </c>
      <c r="BS67" s="2">
        <v>197626712</v>
      </c>
      <c r="BT67" s="2">
        <v>33814865</v>
      </c>
      <c r="BU67" s="2">
        <v>153977847</v>
      </c>
      <c r="BV67" s="2">
        <v>65409984</v>
      </c>
      <c r="BW67" s="2" t="s">
        <v>189</v>
      </c>
      <c r="BX67" s="2">
        <v>5028</v>
      </c>
      <c r="BY67" s="2">
        <v>185215191</v>
      </c>
      <c r="BZ67" s="2">
        <v>46077815</v>
      </c>
      <c r="CA67" s="2">
        <v>135591859</v>
      </c>
      <c r="CB67" s="2">
        <v>16362608</v>
      </c>
      <c r="CC67" s="2">
        <v>87008451</v>
      </c>
      <c r="CD67" s="2">
        <v>48583408</v>
      </c>
      <c r="CE67" s="2">
        <v>185215191</v>
      </c>
      <c r="CF67" s="2">
        <v>35152722</v>
      </c>
      <c r="CG67" s="2">
        <v>143094937</v>
      </c>
      <c r="CH67" s="2">
        <v>58812759</v>
      </c>
      <c r="CI67" s="2" t="s">
        <v>189</v>
      </c>
      <c r="CJ67" s="2">
        <v>5028</v>
      </c>
      <c r="CK67" s="97">
        <v>187629966</v>
      </c>
      <c r="CL67" s="97">
        <v>56075603</v>
      </c>
      <c r="CM67" s="97">
        <v>119222307</v>
      </c>
      <c r="CN67" s="2">
        <v>14203260</v>
      </c>
      <c r="CO67" s="100">
        <v>76087025</v>
      </c>
      <c r="CP67" s="97">
        <v>43135282</v>
      </c>
      <c r="CQ67" s="97">
        <v>187629966</v>
      </c>
      <c r="CR67" s="97">
        <v>26649352</v>
      </c>
      <c r="CS67" s="97">
        <v>154008112</v>
      </c>
      <c r="CT67" s="2">
        <v>60219247</v>
      </c>
      <c r="CU67" s="2" t="s">
        <v>189</v>
      </c>
    </row>
    <row r="68" spans="1:99" x14ac:dyDescent="0.25">
      <c r="A68" s="2">
        <v>5025</v>
      </c>
      <c r="B68" s="2">
        <v>815240370</v>
      </c>
      <c r="C68" s="2">
        <v>181930841</v>
      </c>
      <c r="D68" s="2">
        <v>630402439</v>
      </c>
      <c r="E68" s="2">
        <v>115286891</v>
      </c>
      <c r="F68" s="2">
        <v>459781640</v>
      </c>
      <c r="G68" s="2">
        <v>170620799</v>
      </c>
      <c r="H68" s="2">
        <v>815240370</v>
      </c>
      <c r="I68" s="2">
        <v>209664071</v>
      </c>
      <c r="J68" s="2">
        <v>184995196</v>
      </c>
      <c r="K68" s="2">
        <v>592972903</v>
      </c>
      <c r="L68" s="2">
        <v>278632749</v>
      </c>
      <c r="N68" s="2">
        <v>5025</v>
      </c>
      <c r="O68" s="97">
        <v>720275590</v>
      </c>
      <c r="P68" s="97">
        <v>180710591</v>
      </c>
      <c r="Q68" s="97">
        <v>520484063</v>
      </c>
      <c r="R68" s="97">
        <v>106626754</v>
      </c>
      <c r="S68" s="97">
        <v>378924690</v>
      </c>
      <c r="T68" s="97">
        <v>141559373</v>
      </c>
      <c r="U68" s="97">
        <v>720275590</v>
      </c>
      <c r="V68" s="97">
        <v>226064769</v>
      </c>
      <c r="W68" s="97">
        <v>221241990</v>
      </c>
      <c r="X68" s="97">
        <v>493463349</v>
      </c>
      <c r="Y68" s="97">
        <v>218821927</v>
      </c>
      <c r="Z68" s="97">
        <v>0</v>
      </c>
      <c r="AB68" s="2">
        <v>5029</v>
      </c>
      <c r="AC68" s="97">
        <v>33179910</v>
      </c>
      <c r="AD68" s="97">
        <v>994034</v>
      </c>
      <c r="AE68" s="97">
        <v>32185876</v>
      </c>
      <c r="AF68" s="97">
        <v>542687</v>
      </c>
      <c r="AG68" s="97">
        <v>27494824</v>
      </c>
      <c r="AH68" s="97">
        <v>4691052</v>
      </c>
      <c r="AI68" s="97">
        <v>33179910</v>
      </c>
      <c r="AJ68" s="97">
        <v>2919211</v>
      </c>
      <c r="AK68" s="97">
        <v>25973137</v>
      </c>
      <c r="AL68" s="97">
        <v>18091664</v>
      </c>
      <c r="AM68" s="97" t="s">
        <v>189</v>
      </c>
      <c r="AN68" s="2">
        <v>5029</v>
      </c>
      <c r="AO68" s="97">
        <v>28098066</v>
      </c>
      <c r="AP68" s="97">
        <v>1100446</v>
      </c>
      <c r="AQ68" s="97">
        <v>26757285</v>
      </c>
      <c r="AR68" s="97">
        <v>642571</v>
      </c>
      <c r="AS68" s="97">
        <v>21463091</v>
      </c>
      <c r="AT68" s="97">
        <v>5294194</v>
      </c>
      <c r="AU68" s="97">
        <v>28098066</v>
      </c>
      <c r="AV68" s="97">
        <v>3381620</v>
      </c>
      <c r="AW68" s="97">
        <v>24595443</v>
      </c>
      <c r="AX68" s="97">
        <v>18135073</v>
      </c>
      <c r="AY68" s="97" t="s">
        <v>189</v>
      </c>
      <c r="AZ68" s="2">
        <v>5029</v>
      </c>
      <c r="BA68" s="98">
        <v>24694968</v>
      </c>
      <c r="BB68" s="2">
        <v>0</v>
      </c>
      <c r="BC68" s="2">
        <v>0</v>
      </c>
      <c r="BD68" s="2">
        <v>497532</v>
      </c>
      <c r="BE68" s="2">
        <v>17665574</v>
      </c>
      <c r="BF68" s="2">
        <v>5446338</v>
      </c>
      <c r="BG68" s="2">
        <v>24694968</v>
      </c>
      <c r="BH68" s="2">
        <v>0</v>
      </c>
      <c r="BI68" s="2">
        <v>24694968</v>
      </c>
      <c r="BJ68" s="2">
        <v>15174798</v>
      </c>
      <c r="BK68" s="2" t="s">
        <v>189</v>
      </c>
      <c r="BL68" s="2">
        <v>5029</v>
      </c>
      <c r="BM68" s="2">
        <v>22782271</v>
      </c>
      <c r="BN68" s="2">
        <v>735990</v>
      </c>
      <c r="BO68" s="2">
        <v>22046281</v>
      </c>
      <c r="BP68" s="2">
        <v>449016</v>
      </c>
      <c r="BQ68" s="2">
        <v>17047392</v>
      </c>
      <c r="BR68" s="2">
        <v>4998889</v>
      </c>
      <c r="BS68" s="2">
        <v>22782271</v>
      </c>
      <c r="BT68" s="2">
        <v>540364</v>
      </c>
      <c r="BU68" s="2">
        <v>20714816</v>
      </c>
      <c r="BV68" s="2">
        <v>14161335</v>
      </c>
      <c r="BW68" s="2" t="s">
        <v>189</v>
      </c>
      <c r="BX68" s="2">
        <v>5029</v>
      </c>
      <c r="BY68" s="2">
        <v>28036762</v>
      </c>
      <c r="BZ68" s="2">
        <v>835906</v>
      </c>
      <c r="CA68" s="2">
        <v>24368907</v>
      </c>
      <c r="CB68" s="2">
        <v>440468</v>
      </c>
      <c r="CC68" s="2">
        <v>17781998</v>
      </c>
      <c r="CD68" s="2">
        <v>6586909</v>
      </c>
      <c r="CE68" s="2">
        <v>28036762</v>
      </c>
      <c r="CF68" s="2">
        <v>7417930</v>
      </c>
      <c r="CG68" s="2">
        <v>20618832</v>
      </c>
      <c r="CH68" s="2">
        <v>13744495</v>
      </c>
      <c r="CI68" s="2" t="s">
        <v>189</v>
      </c>
      <c r="CJ68" s="2">
        <v>5029</v>
      </c>
      <c r="CK68" s="97">
        <v>26390738</v>
      </c>
      <c r="CL68" s="97">
        <v>606097</v>
      </c>
      <c r="CM68" s="97">
        <v>24046281</v>
      </c>
      <c r="CN68" s="2">
        <v>230281</v>
      </c>
      <c r="CO68" s="100">
        <v>18596330</v>
      </c>
      <c r="CP68" s="97">
        <v>5449951</v>
      </c>
      <c r="CQ68" s="97">
        <v>26390738</v>
      </c>
      <c r="CR68" s="97">
        <v>0</v>
      </c>
      <c r="CS68" s="97">
        <v>21826788</v>
      </c>
      <c r="CT68" s="2">
        <v>14286535</v>
      </c>
      <c r="CU68" s="2" t="s">
        <v>189</v>
      </c>
    </row>
    <row r="69" spans="1:99" x14ac:dyDescent="0.25">
      <c r="A69" s="2">
        <v>5026</v>
      </c>
      <c r="B69" s="2">
        <v>47781901</v>
      </c>
      <c r="C69" s="2">
        <v>3006271</v>
      </c>
      <c r="D69" s="2">
        <v>44775630</v>
      </c>
      <c r="E69" s="2">
        <v>2570513</v>
      </c>
      <c r="F69" s="2">
        <v>35082443</v>
      </c>
      <c r="G69" s="2">
        <v>9693187</v>
      </c>
      <c r="H69" s="2">
        <v>47781901</v>
      </c>
      <c r="I69" s="2">
        <v>7160150</v>
      </c>
      <c r="J69" s="2">
        <v>6952611</v>
      </c>
      <c r="K69" s="2">
        <v>40382231</v>
      </c>
      <c r="L69" s="2">
        <v>16957423</v>
      </c>
      <c r="N69" s="2">
        <v>5026</v>
      </c>
      <c r="O69" s="97">
        <v>73598199</v>
      </c>
      <c r="P69" s="97">
        <v>2690728</v>
      </c>
      <c r="Q69" s="97">
        <v>70907471</v>
      </c>
      <c r="R69" s="97">
        <v>2378565</v>
      </c>
      <c r="S69" s="97">
        <v>65103399</v>
      </c>
      <c r="T69" s="97">
        <v>5804072</v>
      </c>
      <c r="U69" s="97">
        <v>73598199</v>
      </c>
      <c r="V69" s="97">
        <v>38713368</v>
      </c>
      <c r="W69" s="97">
        <v>37078878</v>
      </c>
      <c r="X69" s="97">
        <v>34847968</v>
      </c>
      <c r="Y69" s="97">
        <v>14147073</v>
      </c>
      <c r="Z69" s="97">
        <v>0</v>
      </c>
      <c r="AB69" s="2">
        <v>5030</v>
      </c>
      <c r="AC69" s="97">
        <v>2955899676</v>
      </c>
      <c r="AD69" s="97">
        <v>880219715</v>
      </c>
      <c r="AE69" s="97">
        <v>2003346652</v>
      </c>
      <c r="AF69" s="97">
        <v>495762530</v>
      </c>
      <c r="AG69" s="97">
        <v>1206332474</v>
      </c>
      <c r="AH69" s="97">
        <v>797014178</v>
      </c>
      <c r="AI69" s="97">
        <v>2955899676</v>
      </c>
      <c r="AJ69" s="97">
        <v>540512299</v>
      </c>
      <c r="AK69" s="97">
        <v>2415387377</v>
      </c>
      <c r="AL69" s="97">
        <v>1097084100</v>
      </c>
      <c r="AM69" s="97" t="s">
        <v>189</v>
      </c>
      <c r="AN69" s="2">
        <v>5030</v>
      </c>
      <c r="AO69" s="97">
        <v>3020082181</v>
      </c>
      <c r="AP69" s="97">
        <v>1096216659</v>
      </c>
      <c r="AQ69" s="97">
        <v>1921528703</v>
      </c>
      <c r="AR69" s="97">
        <v>645742873</v>
      </c>
      <c r="AS69" s="97">
        <v>1152727026</v>
      </c>
      <c r="AT69" s="97">
        <v>768801677</v>
      </c>
      <c r="AU69" s="97">
        <v>3020082181</v>
      </c>
      <c r="AV69" s="97">
        <v>599207059</v>
      </c>
      <c r="AW69" s="97">
        <v>2324335065</v>
      </c>
      <c r="AX69" s="97">
        <v>1035675996</v>
      </c>
      <c r="AY69" s="97" t="s">
        <v>189</v>
      </c>
      <c r="AZ69" s="2">
        <v>5030</v>
      </c>
      <c r="BA69" s="98">
        <v>2839261471</v>
      </c>
      <c r="BB69" s="2">
        <v>970119066</v>
      </c>
      <c r="BC69" s="2">
        <v>1869142405</v>
      </c>
      <c r="BD69" s="2">
        <v>588823129</v>
      </c>
      <c r="BE69" s="2">
        <v>1040961260</v>
      </c>
      <c r="BF69" s="2">
        <v>828181145</v>
      </c>
      <c r="BG69" s="2">
        <v>2839261471</v>
      </c>
      <c r="BH69" s="2">
        <v>685094826</v>
      </c>
      <c r="BI69" s="2">
        <v>2023672244</v>
      </c>
      <c r="BJ69" s="2">
        <v>978052094</v>
      </c>
      <c r="BK69" s="2" t="s">
        <v>189</v>
      </c>
      <c r="BL69" s="2">
        <v>5030</v>
      </c>
      <c r="BM69" s="2">
        <v>2567144352</v>
      </c>
      <c r="BN69" s="2">
        <v>982763497</v>
      </c>
      <c r="BO69" s="2">
        <v>1584380855</v>
      </c>
      <c r="BP69" s="2">
        <v>521633083</v>
      </c>
      <c r="BQ69" s="2">
        <v>852164864</v>
      </c>
      <c r="BR69" s="2">
        <v>732215991</v>
      </c>
      <c r="BS69" s="2">
        <v>2567144352</v>
      </c>
      <c r="BT69" s="2">
        <v>522711965</v>
      </c>
      <c r="BU69" s="2">
        <v>1812416633</v>
      </c>
      <c r="BV69" s="2">
        <v>913485532</v>
      </c>
      <c r="BW69" s="2" t="s">
        <v>189</v>
      </c>
      <c r="BX69" s="2">
        <v>5030</v>
      </c>
      <c r="BY69" s="2">
        <v>2469733648</v>
      </c>
      <c r="BZ69" s="2">
        <v>899906837</v>
      </c>
      <c r="CA69" s="2">
        <v>1569826811</v>
      </c>
      <c r="CB69" s="2">
        <v>526470204</v>
      </c>
      <c r="CC69" s="2">
        <v>905890018</v>
      </c>
      <c r="CD69" s="2">
        <v>663936793</v>
      </c>
      <c r="CE69" s="2">
        <v>2469733648</v>
      </c>
      <c r="CF69" s="2">
        <v>629849996</v>
      </c>
      <c r="CG69" s="2">
        <v>1710347988</v>
      </c>
      <c r="CH69" s="2">
        <v>886168086</v>
      </c>
      <c r="CI69" s="2" t="s">
        <v>189</v>
      </c>
      <c r="CJ69" s="2">
        <v>5030</v>
      </c>
      <c r="CK69" s="97">
        <v>2340107147</v>
      </c>
      <c r="CL69" s="97">
        <v>825067671</v>
      </c>
      <c r="CM69" s="97">
        <v>1387753697</v>
      </c>
      <c r="CN69" s="2">
        <v>432836239</v>
      </c>
      <c r="CO69" s="100">
        <v>817736164</v>
      </c>
      <c r="CP69" s="97">
        <v>570017533</v>
      </c>
      <c r="CQ69" s="97">
        <v>2340107147</v>
      </c>
      <c r="CR69" s="97">
        <v>596660653</v>
      </c>
      <c r="CS69" s="97">
        <v>1743446494</v>
      </c>
      <c r="CT69" s="2">
        <v>903406535</v>
      </c>
      <c r="CU69" s="2" t="s">
        <v>189</v>
      </c>
    </row>
    <row r="70" spans="1:99" x14ac:dyDescent="0.25">
      <c r="A70" s="2">
        <v>5027</v>
      </c>
      <c r="B70" s="2">
        <v>765432132</v>
      </c>
      <c r="C70" s="2">
        <v>414287688</v>
      </c>
      <c r="D70" s="2">
        <v>351144444</v>
      </c>
      <c r="E70" s="2">
        <v>311844713</v>
      </c>
      <c r="F70" s="2">
        <v>240461192</v>
      </c>
      <c r="G70" s="2">
        <v>110683252</v>
      </c>
      <c r="H70" s="2">
        <v>765432132</v>
      </c>
      <c r="I70" s="2">
        <v>202927348</v>
      </c>
      <c r="J70" s="2">
        <v>176134552</v>
      </c>
      <c r="K70" s="2">
        <v>543506758</v>
      </c>
      <c r="L70" s="2">
        <v>140601775</v>
      </c>
      <c r="N70" s="2">
        <v>5027</v>
      </c>
      <c r="O70" s="97">
        <v>668666617</v>
      </c>
      <c r="P70" s="97">
        <v>327767552</v>
      </c>
      <c r="Q70" s="97">
        <v>300080825</v>
      </c>
      <c r="R70" s="97">
        <v>251279556</v>
      </c>
      <c r="S70" s="97">
        <v>205458521</v>
      </c>
      <c r="T70" s="97">
        <v>94622304</v>
      </c>
      <c r="U70" s="97">
        <v>668666617</v>
      </c>
      <c r="V70" s="97">
        <v>134412328</v>
      </c>
      <c r="W70" s="97">
        <v>119584465</v>
      </c>
      <c r="X70" s="97">
        <v>529592042</v>
      </c>
      <c r="Y70" s="97">
        <v>131688035</v>
      </c>
      <c r="Z70" s="97">
        <v>0</v>
      </c>
      <c r="AB70" s="2">
        <v>5031</v>
      </c>
      <c r="AC70" s="97">
        <v>99422040</v>
      </c>
      <c r="AD70" s="97">
        <v>13304707</v>
      </c>
      <c r="AE70" s="97">
        <v>84468907</v>
      </c>
      <c r="AF70" s="97">
        <v>8037015</v>
      </c>
      <c r="AG70" s="97">
        <v>41421720</v>
      </c>
      <c r="AH70" s="97">
        <v>43047187</v>
      </c>
      <c r="AI70" s="97">
        <v>97773614</v>
      </c>
      <c r="AJ70" s="97">
        <v>33785481</v>
      </c>
      <c r="AK70" s="97">
        <v>63634385</v>
      </c>
      <c r="AL70" s="97">
        <v>32035083</v>
      </c>
      <c r="AM70" s="97" t="s">
        <v>189</v>
      </c>
      <c r="AN70" s="2">
        <v>5031</v>
      </c>
      <c r="AO70" s="97">
        <v>112430237</v>
      </c>
      <c r="AP70" s="97">
        <v>18375549</v>
      </c>
      <c r="AQ70" s="97">
        <v>88618782</v>
      </c>
      <c r="AR70" s="97">
        <v>8167959</v>
      </c>
      <c r="AS70" s="97">
        <v>45632451</v>
      </c>
      <c r="AT70" s="97">
        <v>42986331</v>
      </c>
      <c r="AU70" s="97">
        <v>112430237</v>
      </c>
      <c r="AV70" s="97">
        <v>34386109</v>
      </c>
      <c r="AW70" s="97">
        <v>69867047</v>
      </c>
      <c r="AX70" s="97">
        <v>32954838</v>
      </c>
      <c r="AY70" s="97" t="s">
        <v>189</v>
      </c>
      <c r="AZ70" s="2">
        <v>5031</v>
      </c>
      <c r="BA70" s="98">
        <v>102458618</v>
      </c>
      <c r="BB70" s="2">
        <v>15499822</v>
      </c>
      <c r="BC70" s="2">
        <v>86958796</v>
      </c>
      <c r="BD70" s="2">
        <v>6310542</v>
      </c>
      <c r="BE70" s="2">
        <v>64518513</v>
      </c>
      <c r="BF70" s="2">
        <v>22440283</v>
      </c>
      <c r="BG70" s="2">
        <v>102458618</v>
      </c>
      <c r="BH70" s="2">
        <v>29713154</v>
      </c>
      <c r="BI70" s="2">
        <v>60528968</v>
      </c>
      <c r="BJ70" s="2">
        <v>31536052</v>
      </c>
      <c r="BK70" s="2" t="s">
        <v>189</v>
      </c>
      <c r="BL70" s="2">
        <v>5031</v>
      </c>
      <c r="BM70" s="2">
        <v>98359325</v>
      </c>
      <c r="BN70" s="2">
        <v>19039852</v>
      </c>
      <c r="BO70" s="2">
        <v>78377783</v>
      </c>
      <c r="BP70" s="2">
        <v>14106046</v>
      </c>
      <c r="BQ70" s="2">
        <v>55053393</v>
      </c>
      <c r="BR70" s="2">
        <v>23324390</v>
      </c>
      <c r="BS70" s="2">
        <v>98359325</v>
      </c>
      <c r="BT70" s="2">
        <v>16450821</v>
      </c>
      <c r="BU70" s="2">
        <v>81908504</v>
      </c>
      <c r="BV70" s="2">
        <v>36338991</v>
      </c>
      <c r="BW70" s="2" t="s">
        <v>189</v>
      </c>
      <c r="BX70" s="2">
        <v>5031</v>
      </c>
      <c r="BY70" s="2">
        <v>110898342</v>
      </c>
      <c r="BZ70" s="2">
        <v>23494272</v>
      </c>
      <c r="CA70" s="2">
        <v>76904124</v>
      </c>
      <c r="CB70" s="2">
        <v>18894022</v>
      </c>
      <c r="CC70" s="2">
        <v>55082071</v>
      </c>
      <c r="CD70" s="2">
        <v>21822053</v>
      </c>
      <c r="CE70" s="2">
        <v>110898342</v>
      </c>
      <c r="CF70" s="2">
        <v>33666745</v>
      </c>
      <c r="CG70" s="2">
        <v>77231597</v>
      </c>
      <c r="CH70" s="2">
        <v>33190621</v>
      </c>
      <c r="CI70" s="2" t="s">
        <v>189</v>
      </c>
      <c r="CJ70" s="2">
        <v>5031</v>
      </c>
      <c r="CK70" s="97">
        <v>87343960</v>
      </c>
      <c r="CL70" s="97">
        <v>17280747</v>
      </c>
      <c r="CM70" s="97">
        <v>63573196</v>
      </c>
      <c r="CN70" s="2">
        <v>12291639</v>
      </c>
      <c r="CO70" s="100">
        <v>32293499</v>
      </c>
      <c r="CP70" s="97">
        <v>31279697</v>
      </c>
      <c r="CQ70" s="97">
        <v>87343960</v>
      </c>
      <c r="CR70" s="97">
        <v>20567961</v>
      </c>
      <c r="CS70" s="97">
        <v>60505902</v>
      </c>
      <c r="CT70" s="2">
        <v>31373966</v>
      </c>
      <c r="CU70" s="2" t="s">
        <v>189</v>
      </c>
    </row>
    <row r="71" spans="1:99" x14ac:dyDescent="0.25">
      <c r="A71" s="2">
        <v>5028</v>
      </c>
      <c r="B71" s="2">
        <v>216473342</v>
      </c>
      <c r="C71" s="2">
        <v>44002512</v>
      </c>
      <c r="D71" s="2">
        <v>172470830</v>
      </c>
      <c r="E71" s="2">
        <v>21691300</v>
      </c>
      <c r="F71" s="2">
        <v>112243918</v>
      </c>
      <c r="G71" s="2">
        <v>60226912</v>
      </c>
      <c r="H71" s="2">
        <v>216473342</v>
      </c>
      <c r="I71" s="2">
        <v>23012265</v>
      </c>
      <c r="J71" s="2">
        <v>20932338</v>
      </c>
      <c r="K71" s="2">
        <v>171520280</v>
      </c>
      <c r="L71" s="2">
        <v>79318952</v>
      </c>
      <c r="N71" s="2">
        <v>5028</v>
      </c>
      <c r="O71" s="97">
        <v>200887555</v>
      </c>
      <c r="P71" s="97">
        <v>41889603</v>
      </c>
      <c r="Q71" s="97">
        <v>158997952</v>
      </c>
      <c r="R71" s="97">
        <v>18992650</v>
      </c>
      <c r="S71" s="97">
        <v>106358991</v>
      </c>
      <c r="T71" s="97">
        <v>52638961</v>
      </c>
      <c r="U71" s="97">
        <v>200887555</v>
      </c>
      <c r="V71" s="97">
        <v>25261297</v>
      </c>
      <c r="W71" s="97">
        <v>25024947</v>
      </c>
      <c r="X71" s="97">
        <v>146182562</v>
      </c>
      <c r="Y71" s="97">
        <v>80150378</v>
      </c>
      <c r="Z71" s="97">
        <v>0</v>
      </c>
      <c r="AB71" s="2">
        <v>5032</v>
      </c>
      <c r="AC71" s="97">
        <v>148116419</v>
      </c>
      <c r="AD71" s="97">
        <v>39749517</v>
      </c>
      <c r="AE71" s="97">
        <v>108351758</v>
      </c>
      <c r="AF71" s="97">
        <v>15352517</v>
      </c>
      <c r="AG71" s="97">
        <v>72413161</v>
      </c>
      <c r="AH71" s="97">
        <v>35938597</v>
      </c>
      <c r="AI71" s="97">
        <v>148101275</v>
      </c>
      <c r="AJ71" s="97">
        <v>8442049</v>
      </c>
      <c r="AK71" s="97">
        <v>133394775</v>
      </c>
      <c r="AL71" s="97">
        <v>54933856</v>
      </c>
      <c r="AM71" s="97" t="s">
        <v>189</v>
      </c>
      <c r="AN71" s="2">
        <v>5032</v>
      </c>
      <c r="AO71" s="97">
        <v>145334909</v>
      </c>
      <c r="AP71" s="97">
        <v>36265450</v>
      </c>
      <c r="AQ71" s="97">
        <v>109069459</v>
      </c>
      <c r="AR71" s="97">
        <v>15846650</v>
      </c>
      <c r="AS71" s="97">
        <v>73554594</v>
      </c>
      <c r="AT71" s="97">
        <v>35514865</v>
      </c>
      <c r="AU71" s="97">
        <v>145334909</v>
      </c>
      <c r="AV71" s="97">
        <v>9100010</v>
      </c>
      <c r="AW71" s="97">
        <v>130476276</v>
      </c>
      <c r="AX71" s="97">
        <v>52480779</v>
      </c>
      <c r="AY71" s="97" t="s">
        <v>189</v>
      </c>
      <c r="AZ71" s="2">
        <v>5032</v>
      </c>
      <c r="BA71" s="98">
        <v>139560218</v>
      </c>
      <c r="BB71" s="2">
        <v>32023032</v>
      </c>
      <c r="BC71" s="2">
        <v>107537186</v>
      </c>
      <c r="BD71" s="2">
        <v>11498857</v>
      </c>
      <c r="BE71" s="2">
        <v>67447174</v>
      </c>
      <c r="BF71" s="2">
        <v>40090012</v>
      </c>
      <c r="BG71" s="2">
        <v>139560218</v>
      </c>
      <c r="BH71" s="2">
        <v>8145292</v>
      </c>
      <c r="BI71" s="2">
        <v>125805420</v>
      </c>
      <c r="BJ71" s="2">
        <v>49745293</v>
      </c>
      <c r="BK71" s="2" t="s">
        <v>189</v>
      </c>
      <c r="BL71" s="2">
        <v>5032</v>
      </c>
      <c r="BM71" s="2">
        <v>142079228</v>
      </c>
      <c r="BN71" s="2">
        <v>27488530</v>
      </c>
      <c r="BO71" s="2">
        <v>99648396</v>
      </c>
      <c r="BP71" s="2">
        <v>11778202</v>
      </c>
      <c r="BQ71" s="2">
        <v>57480104</v>
      </c>
      <c r="BR71" s="2">
        <v>42168292</v>
      </c>
      <c r="BS71" s="2">
        <v>142079228</v>
      </c>
      <c r="BT71" s="2">
        <v>29893022</v>
      </c>
      <c r="BU71" s="2">
        <v>109442830</v>
      </c>
      <c r="BV71" s="2">
        <v>49517635</v>
      </c>
      <c r="BW71" s="2" t="s">
        <v>189</v>
      </c>
      <c r="BX71" s="2">
        <v>5032</v>
      </c>
      <c r="BY71" s="2">
        <v>123605466</v>
      </c>
      <c r="BZ71" s="2">
        <v>28669778</v>
      </c>
      <c r="CA71" s="2">
        <v>94935688</v>
      </c>
      <c r="CB71" s="2">
        <v>13258459</v>
      </c>
      <c r="CC71" s="2">
        <v>55485458</v>
      </c>
      <c r="CD71" s="2">
        <v>39450230</v>
      </c>
      <c r="CE71" s="2">
        <v>123605466</v>
      </c>
      <c r="CF71" s="2">
        <v>13405819</v>
      </c>
      <c r="CG71" s="2">
        <v>98041445</v>
      </c>
      <c r="CH71" s="2">
        <v>49034304</v>
      </c>
      <c r="CI71" s="2" t="s">
        <v>189</v>
      </c>
      <c r="CJ71" s="2">
        <v>5032</v>
      </c>
      <c r="CK71" s="97">
        <v>114760408</v>
      </c>
      <c r="CL71" s="97">
        <v>25330675</v>
      </c>
      <c r="CM71" s="97">
        <v>89429733</v>
      </c>
      <c r="CN71" s="2">
        <v>10846162</v>
      </c>
      <c r="CO71" s="100">
        <v>52943506</v>
      </c>
      <c r="CP71" s="97">
        <v>36486227</v>
      </c>
      <c r="CQ71" s="97">
        <v>114760408</v>
      </c>
      <c r="CR71" s="97">
        <v>12875801</v>
      </c>
      <c r="CS71" s="97">
        <v>92366246</v>
      </c>
      <c r="CT71" s="2">
        <v>47180913</v>
      </c>
      <c r="CU71" s="2" t="s">
        <v>189</v>
      </c>
    </row>
    <row r="72" spans="1:99" x14ac:dyDescent="0.25">
      <c r="A72" s="2">
        <v>5029</v>
      </c>
      <c r="B72" s="2">
        <v>30872789</v>
      </c>
      <c r="C72" s="2">
        <v>1342098</v>
      </c>
      <c r="D72" s="2">
        <v>27575794</v>
      </c>
      <c r="E72" s="2">
        <v>1003522</v>
      </c>
      <c r="F72" s="2">
        <v>23631039</v>
      </c>
      <c r="G72" s="2">
        <v>3944755</v>
      </c>
      <c r="H72" s="2">
        <v>30872789</v>
      </c>
      <c r="I72" s="2">
        <v>2235598</v>
      </c>
      <c r="J72" s="2">
        <v>2019091</v>
      </c>
      <c r="K72" s="2">
        <v>28079896</v>
      </c>
      <c r="L72" s="2">
        <v>20528928</v>
      </c>
      <c r="N72" s="2">
        <v>5029</v>
      </c>
      <c r="O72" s="97">
        <v>31834911</v>
      </c>
      <c r="P72" s="97">
        <v>1278043</v>
      </c>
      <c r="Q72" s="97">
        <v>29846070</v>
      </c>
      <c r="R72" s="97">
        <v>811893</v>
      </c>
      <c r="S72" s="97">
        <v>25291158</v>
      </c>
      <c r="T72" s="97">
        <v>4554912</v>
      </c>
      <c r="U72" s="97">
        <v>31834911</v>
      </c>
      <c r="V72" s="97">
        <v>3133707</v>
      </c>
      <c r="W72" s="97">
        <v>2836807</v>
      </c>
      <c r="X72" s="97">
        <v>28544526</v>
      </c>
      <c r="Y72" s="97">
        <v>19275121</v>
      </c>
      <c r="Z72" s="97">
        <v>0</v>
      </c>
      <c r="AB72" s="2">
        <v>5033</v>
      </c>
      <c r="AC72" s="97">
        <v>284754482</v>
      </c>
      <c r="AD72" s="97">
        <v>31626478</v>
      </c>
      <c r="AE72" s="97">
        <v>243155021</v>
      </c>
      <c r="AF72" s="97">
        <v>14884502</v>
      </c>
      <c r="AG72" s="97">
        <v>88496768</v>
      </c>
      <c r="AH72" s="97">
        <v>154658253</v>
      </c>
      <c r="AI72" s="97">
        <v>284754482</v>
      </c>
      <c r="AJ72" s="97">
        <v>72748197</v>
      </c>
      <c r="AK72" s="97">
        <v>205726189</v>
      </c>
      <c r="AL72" s="97">
        <v>112188567</v>
      </c>
      <c r="AM72" s="97" t="s">
        <v>189</v>
      </c>
      <c r="AN72" s="2">
        <v>5033</v>
      </c>
      <c r="AO72" s="97">
        <v>285276564</v>
      </c>
      <c r="AP72" s="97">
        <v>27242112</v>
      </c>
      <c r="AQ72" s="97">
        <v>258034452</v>
      </c>
      <c r="AR72" s="97">
        <v>9779352</v>
      </c>
      <c r="AS72" s="97">
        <v>100508422</v>
      </c>
      <c r="AT72" s="97">
        <v>157526030</v>
      </c>
      <c r="AU72" s="97">
        <v>285276564</v>
      </c>
      <c r="AV72" s="97">
        <v>82461679</v>
      </c>
      <c r="AW72" s="97">
        <v>188933155</v>
      </c>
      <c r="AX72" s="97">
        <v>101786275</v>
      </c>
      <c r="AY72" s="97" t="s">
        <v>189</v>
      </c>
      <c r="AZ72" s="2">
        <v>5033</v>
      </c>
      <c r="BA72" s="98">
        <v>283955503</v>
      </c>
      <c r="BB72" s="2">
        <v>37853189</v>
      </c>
      <c r="BC72" s="2">
        <v>227016118</v>
      </c>
      <c r="BD72" s="2">
        <v>19231302</v>
      </c>
      <c r="BE72" s="2">
        <v>91885804</v>
      </c>
      <c r="BF72" s="2">
        <v>135130314</v>
      </c>
      <c r="BG72" s="2">
        <v>283955503</v>
      </c>
      <c r="BH72" s="2">
        <v>68165671</v>
      </c>
      <c r="BI72" s="2">
        <v>208077190</v>
      </c>
      <c r="BJ72" s="2">
        <v>97994207</v>
      </c>
      <c r="BK72" s="2" t="s">
        <v>189</v>
      </c>
      <c r="BL72" s="2">
        <v>5033</v>
      </c>
      <c r="BM72" s="2">
        <v>246408859</v>
      </c>
      <c r="BN72" s="2">
        <v>26690572</v>
      </c>
      <c r="BO72" s="2">
        <v>219294410</v>
      </c>
      <c r="BP72" s="2">
        <v>13832217</v>
      </c>
      <c r="BQ72" s="2">
        <v>82669698</v>
      </c>
      <c r="BR72" s="2">
        <v>136624712</v>
      </c>
      <c r="BS72" s="2">
        <v>246408859</v>
      </c>
      <c r="BT72" s="2">
        <v>74463951</v>
      </c>
      <c r="BU72" s="2">
        <v>162838036</v>
      </c>
      <c r="BV72" s="2">
        <v>83988220</v>
      </c>
      <c r="BW72" s="2" t="s">
        <v>189</v>
      </c>
      <c r="BX72" s="2">
        <v>5033</v>
      </c>
      <c r="BY72" s="2">
        <v>239411816</v>
      </c>
      <c r="BZ72" s="2">
        <v>27136647</v>
      </c>
      <c r="CA72" s="2">
        <v>198530621</v>
      </c>
      <c r="CB72" s="2">
        <v>14227004</v>
      </c>
      <c r="CC72" s="2">
        <v>82115410</v>
      </c>
      <c r="CD72" s="2">
        <v>116415211</v>
      </c>
      <c r="CE72" s="2">
        <v>239411816</v>
      </c>
      <c r="CF72" s="2">
        <v>76638471</v>
      </c>
      <c r="CG72" s="2">
        <v>153767502</v>
      </c>
      <c r="CH72" s="2">
        <v>81823286</v>
      </c>
      <c r="CI72" s="2" t="s">
        <v>189</v>
      </c>
      <c r="CJ72" s="2">
        <v>5033</v>
      </c>
      <c r="CK72" s="97">
        <v>294097936</v>
      </c>
      <c r="CL72" s="97">
        <v>17422718</v>
      </c>
      <c r="CM72" s="97">
        <v>246781377</v>
      </c>
      <c r="CN72" s="2">
        <v>8217914</v>
      </c>
      <c r="CO72" s="100">
        <v>71645822</v>
      </c>
      <c r="CP72" s="97">
        <v>175135555</v>
      </c>
      <c r="CQ72" s="97">
        <v>294097936</v>
      </c>
      <c r="CR72" s="97">
        <v>117169149</v>
      </c>
      <c r="CS72" s="97">
        <v>150611075</v>
      </c>
      <c r="CT72" s="2">
        <v>81505916</v>
      </c>
      <c r="CU72" s="2" t="s">
        <v>189</v>
      </c>
    </row>
    <row r="73" spans="1:99" x14ac:dyDescent="0.25">
      <c r="A73" s="2">
        <v>5030</v>
      </c>
      <c r="B73" s="2">
        <v>3380178318</v>
      </c>
      <c r="C73" s="2">
        <v>1153282837</v>
      </c>
      <c r="D73" s="2">
        <v>2226895481</v>
      </c>
      <c r="E73" s="2">
        <v>678416585</v>
      </c>
      <c r="F73" s="2">
        <v>1312069689</v>
      </c>
      <c r="G73" s="2">
        <v>914825792</v>
      </c>
      <c r="H73" s="2">
        <v>3380178318</v>
      </c>
      <c r="I73" s="2">
        <v>626212351</v>
      </c>
      <c r="J73" s="2">
        <v>590712947</v>
      </c>
      <c r="K73" s="2">
        <v>2592194360</v>
      </c>
      <c r="L73" s="2">
        <v>782734720</v>
      </c>
      <c r="N73" s="2">
        <v>5030</v>
      </c>
      <c r="O73" s="97">
        <v>3104239649</v>
      </c>
      <c r="P73" s="97">
        <v>1053281774</v>
      </c>
      <c r="Q73" s="97">
        <v>1956096278</v>
      </c>
      <c r="R73" s="97">
        <v>601494581</v>
      </c>
      <c r="S73" s="97">
        <v>1208801491</v>
      </c>
      <c r="T73" s="97">
        <v>747294787</v>
      </c>
      <c r="U73" s="97">
        <v>3104239649</v>
      </c>
      <c r="V73" s="97">
        <v>527862351</v>
      </c>
      <c r="W73" s="97">
        <v>509608901</v>
      </c>
      <c r="X73" s="97">
        <v>2576377298</v>
      </c>
      <c r="Y73" s="97">
        <v>1155003892</v>
      </c>
      <c r="Z73" s="97">
        <v>0</v>
      </c>
      <c r="AB73" s="2">
        <v>5034</v>
      </c>
      <c r="AC73" s="97">
        <v>60017981</v>
      </c>
      <c r="AD73" s="97">
        <v>2525600</v>
      </c>
      <c r="AE73" s="97">
        <v>54637995</v>
      </c>
      <c r="AF73" s="97">
        <v>945155</v>
      </c>
      <c r="AG73" s="97">
        <v>26750188</v>
      </c>
      <c r="AH73" s="97">
        <v>27887807</v>
      </c>
      <c r="AI73" s="97">
        <v>60017981</v>
      </c>
      <c r="AJ73" s="97">
        <v>24780951</v>
      </c>
      <c r="AK73" s="97">
        <v>35237030</v>
      </c>
      <c r="AL73" s="97">
        <v>21793050</v>
      </c>
      <c r="AM73" s="97" t="s">
        <v>189</v>
      </c>
      <c r="AN73" s="2">
        <v>5034</v>
      </c>
      <c r="AO73" s="97">
        <v>109727702</v>
      </c>
      <c r="AP73" s="97">
        <v>3285019</v>
      </c>
      <c r="AQ73" s="97">
        <v>106442683</v>
      </c>
      <c r="AR73" s="97">
        <v>1190516</v>
      </c>
      <c r="AS73" s="97">
        <v>36226405</v>
      </c>
      <c r="AT73" s="97">
        <v>70216278</v>
      </c>
      <c r="AU73" s="97">
        <v>109727702</v>
      </c>
      <c r="AV73" s="97">
        <v>70173734</v>
      </c>
      <c r="AW73" s="97">
        <v>38737890</v>
      </c>
      <c r="AX73" s="97">
        <v>21853814</v>
      </c>
      <c r="AY73" s="97" t="s">
        <v>189</v>
      </c>
      <c r="AZ73" s="2">
        <v>5034</v>
      </c>
      <c r="BA73" s="98" t="e">
        <v>#N/A</v>
      </c>
      <c r="BB73" s="2">
        <v>0</v>
      </c>
      <c r="BC73" s="2">
        <v>0</v>
      </c>
      <c r="BD73" s="2" t="e">
        <v>#N/A</v>
      </c>
      <c r="BE73" s="2" t="e">
        <v>#N/A</v>
      </c>
      <c r="BF73" s="2" t="e">
        <v>#N/A</v>
      </c>
      <c r="BG73" s="2" t="e">
        <v>#N/A</v>
      </c>
      <c r="BH73" s="2" t="e">
        <v>#N/A</v>
      </c>
      <c r="BI73" s="2" t="e">
        <v>#N/A</v>
      </c>
      <c r="BJ73" s="2" t="e">
        <v>#N/A</v>
      </c>
      <c r="BK73" s="2" t="e">
        <v>#N/A</v>
      </c>
      <c r="BL73" s="2">
        <v>5034</v>
      </c>
      <c r="BM73" s="2">
        <v>72349647</v>
      </c>
      <c r="BN73" s="2">
        <v>2896711</v>
      </c>
      <c r="BO73" s="2">
        <v>68759875</v>
      </c>
      <c r="BP73" s="2">
        <v>2036651</v>
      </c>
      <c r="BQ73" s="2">
        <v>23905880</v>
      </c>
      <c r="BR73" s="2">
        <v>44853995</v>
      </c>
      <c r="BS73" s="2">
        <v>72349647</v>
      </c>
      <c r="BT73" s="2">
        <v>43034036</v>
      </c>
      <c r="BU73" s="2">
        <v>29315611</v>
      </c>
      <c r="BV73" s="2">
        <v>18972462</v>
      </c>
      <c r="BW73" s="2" t="s">
        <v>189</v>
      </c>
      <c r="BX73" s="2">
        <v>5034</v>
      </c>
      <c r="BY73" s="2">
        <v>56197628</v>
      </c>
      <c r="BZ73" s="2">
        <v>2143678</v>
      </c>
      <c r="CA73" s="2">
        <v>33688340</v>
      </c>
      <c r="CB73" s="2">
        <v>1804215</v>
      </c>
      <c r="CC73" s="2">
        <v>22447291</v>
      </c>
      <c r="CD73" s="2">
        <v>11241049</v>
      </c>
      <c r="CE73" s="2">
        <v>56197628</v>
      </c>
      <c r="CF73" s="2">
        <v>26686314</v>
      </c>
      <c r="CG73" s="2">
        <v>27648910</v>
      </c>
      <c r="CH73" s="2">
        <v>18422137</v>
      </c>
      <c r="CI73" s="2" t="s">
        <v>189</v>
      </c>
      <c r="CJ73" s="2">
        <v>5034</v>
      </c>
      <c r="CK73" s="97">
        <v>53354376</v>
      </c>
      <c r="CL73" s="97">
        <v>2755825</v>
      </c>
      <c r="CM73" s="97">
        <v>50598504</v>
      </c>
      <c r="CN73" s="2">
        <v>1739745</v>
      </c>
      <c r="CO73" s="100">
        <v>20510269</v>
      </c>
      <c r="CP73" s="97">
        <v>30088235</v>
      </c>
      <c r="CQ73" s="97">
        <v>53354376</v>
      </c>
      <c r="CR73" s="97">
        <v>7248844</v>
      </c>
      <c r="CS73" s="97">
        <v>27092775</v>
      </c>
      <c r="CT73" s="2">
        <v>17552993</v>
      </c>
      <c r="CU73" s="2" t="s">
        <v>189</v>
      </c>
    </row>
    <row r="74" spans="1:99" x14ac:dyDescent="0.25">
      <c r="A74" s="2">
        <v>5031</v>
      </c>
      <c r="B74" s="2">
        <v>98984292</v>
      </c>
      <c r="C74" s="2">
        <v>21465426</v>
      </c>
      <c r="D74" s="2">
        <v>77518866</v>
      </c>
      <c r="E74" s="2">
        <v>13757994</v>
      </c>
      <c r="F74" s="2">
        <v>52911399</v>
      </c>
      <c r="G74" s="2">
        <v>24607467</v>
      </c>
      <c r="H74" s="2">
        <v>98984292</v>
      </c>
      <c r="I74" s="2">
        <v>18783036</v>
      </c>
      <c r="J74" s="2">
        <v>18581958</v>
      </c>
      <c r="K74" s="2">
        <v>74295886</v>
      </c>
      <c r="L74" s="2">
        <v>30780087</v>
      </c>
      <c r="N74" s="2">
        <v>5031</v>
      </c>
      <c r="O74" s="97">
        <v>108316262</v>
      </c>
      <c r="P74" s="97">
        <v>16605965</v>
      </c>
      <c r="Q74" s="97">
        <v>89358687</v>
      </c>
      <c r="R74" s="97">
        <v>8554211</v>
      </c>
      <c r="S74" s="97">
        <v>68596118</v>
      </c>
      <c r="T74" s="97">
        <v>20762569</v>
      </c>
      <c r="U74" s="97">
        <v>108316262</v>
      </c>
      <c r="V74" s="97">
        <v>36245438</v>
      </c>
      <c r="W74" s="97">
        <v>35356843</v>
      </c>
      <c r="X74" s="97">
        <v>72070824</v>
      </c>
      <c r="Y74" s="97">
        <v>34230713</v>
      </c>
      <c r="Z74" s="97">
        <v>0</v>
      </c>
      <c r="AB74" s="2">
        <v>5035</v>
      </c>
      <c r="AC74" s="97">
        <v>2839887437</v>
      </c>
      <c r="AD74" s="97">
        <v>1116437880</v>
      </c>
      <c r="AE74" s="97">
        <v>1723449558</v>
      </c>
      <c r="AF74" s="97">
        <v>575701327</v>
      </c>
      <c r="AG74" s="97">
        <v>1108558689</v>
      </c>
      <c r="AH74" s="97">
        <v>614890869</v>
      </c>
      <c r="AI74" s="97">
        <v>2839887439</v>
      </c>
      <c r="AJ74" s="97">
        <v>342140287</v>
      </c>
      <c r="AK74" s="97">
        <v>2392199505</v>
      </c>
      <c r="AL74" s="97">
        <v>963207353</v>
      </c>
      <c r="AM74" s="97" t="s">
        <v>189</v>
      </c>
      <c r="AN74" s="2">
        <v>5035</v>
      </c>
      <c r="AO74" s="97">
        <v>2717896892</v>
      </c>
      <c r="AP74" s="97">
        <v>1034972439</v>
      </c>
      <c r="AQ74" s="97">
        <v>1682925558</v>
      </c>
      <c r="AR74" s="97">
        <v>577429051</v>
      </c>
      <c r="AS74" s="97">
        <v>1065222925</v>
      </c>
      <c r="AT74" s="97">
        <v>617702633</v>
      </c>
      <c r="AU74" s="97">
        <v>2717897997</v>
      </c>
      <c r="AV74" s="97">
        <v>352092356</v>
      </c>
      <c r="AW74" s="97">
        <v>2289830163</v>
      </c>
      <c r="AX74" s="97">
        <v>887106766</v>
      </c>
      <c r="AY74" s="97" t="s">
        <v>189</v>
      </c>
      <c r="AZ74" s="2">
        <v>5035</v>
      </c>
      <c r="BA74" s="98">
        <v>2444630432</v>
      </c>
      <c r="BB74" s="2">
        <v>827071681</v>
      </c>
      <c r="BC74" s="2">
        <v>1606587256</v>
      </c>
      <c r="BD74" s="2">
        <v>427371128</v>
      </c>
      <c r="BE74" s="2">
        <v>940357978</v>
      </c>
      <c r="BF74" s="2">
        <v>586888717</v>
      </c>
      <c r="BG74" s="2">
        <v>2444630432</v>
      </c>
      <c r="BH74" s="2">
        <v>369575704</v>
      </c>
      <c r="BI74" s="2">
        <v>2043233100</v>
      </c>
      <c r="BJ74" s="2">
        <v>793197670</v>
      </c>
      <c r="BK74" s="2" t="s">
        <v>189</v>
      </c>
      <c r="BL74" s="2">
        <v>5035</v>
      </c>
      <c r="BM74" s="2">
        <v>2849753704</v>
      </c>
      <c r="BN74" s="2">
        <v>1061695905</v>
      </c>
      <c r="BO74" s="2">
        <v>1788057799</v>
      </c>
      <c r="BP74" s="2">
        <v>386071277</v>
      </c>
      <c r="BQ74" s="2">
        <v>867070741</v>
      </c>
      <c r="BR74" s="2">
        <v>920987058</v>
      </c>
      <c r="BS74" s="2">
        <v>2849753704</v>
      </c>
      <c r="BT74" s="2">
        <v>800477154</v>
      </c>
      <c r="BU74" s="2">
        <v>1904507748</v>
      </c>
      <c r="BV74" s="2">
        <v>809095622</v>
      </c>
      <c r="BW74" s="2" t="s">
        <v>189</v>
      </c>
      <c r="BX74" s="2">
        <v>5035</v>
      </c>
      <c r="BY74" s="2">
        <v>3062326046</v>
      </c>
      <c r="BZ74" s="2">
        <v>999591651</v>
      </c>
      <c r="CA74" s="2">
        <v>2062734395</v>
      </c>
      <c r="CB74" s="2">
        <v>400688648</v>
      </c>
      <c r="CC74" s="2">
        <v>776926396</v>
      </c>
      <c r="CD74" s="2">
        <v>1285807999</v>
      </c>
      <c r="CE74" s="2">
        <v>3062326046</v>
      </c>
      <c r="CF74" s="2">
        <v>927904352</v>
      </c>
      <c r="CG74" s="2">
        <v>1934725731</v>
      </c>
      <c r="CH74" s="2">
        <v>843390598</v>
      </c>
      <c r="CI74" s="2" t="s">
        <v>189</v>
      </c>
      <c r="CJ74" s="2">
        <v>5035</v>
      </c>
      <c r="CK74" s="97">
        <v>2196357127</v>
      </c>
      <c r="CL74" s="97">
        <v>741553159</v>
      </c>
      <c r="CM74" s="97">
        <v>1454803968</v>
      </c>
      <c r="CN74" s="2">
        <v>340009733</v>
      </c>
      <c r="CO74" s="100">
        <v>696630032</v>
      </c>
      <c r="CP74" s="97">
        <v>758173936</v>
      </c>
      <c r="CQ74" s="97">
        <v>2196357127</v>
      </c>
      <c r="CR74" s="97">
        <v>479126024</v>
      </c>
      <c r="CS74" s="97">
        <v>1687495215</v>
      </c>
      <c r="CT74" s="2">
        <v>754811276</v>
      </c>
      <c r="CU74" s="2" t="s">
        <v>189</v>
      </c>
    </row>
    <row r="75" spans="1:99" x14ac:dyDescent="0.25">
      <c r="A75" s="2">
        <v>5032</v>
      </c>
      <c r="B75" s="2">
        <v>187519605</v>
      </c>
      <c r="C75" s="2">
        <v>52435038</v>
      </c>
      <c r="D75" s="2">
        <v>125720337</v>
      </c>
      <c r="E75" s="2">
        <v>21822339</v>
      </c>
      <c r="F75" s="2">
        <v>86466197</v>
      </c>
      <c r="G75" s="2">
        <v>39254140</v>
      </c>
      <c r="H75" s="2">
        <v>187519605</v>
      </c>
      <c r="I75" s="2">
        <v>24737463</v>
      </c>
      <c r="J75" s="2">
        <v>18933989</v>
      </c>
      <c r="K75" s="2">
        <v>153423981</v>
      </c>
      <c r="L75" s="2">
        <v>70746326</v>
      </c>
      <c r="N75" s="2">
        <v>5032</v>
      </c>
      <c r="O75" s="97">
        <v>158218673</v>
      </c>
      <c r="P75" s="97">
        <v>54587298</v>
      </c>
      <c r="Q75" s="97">
        <v>103631375</v>
      </c>
      <c r="R75" s="97">
        <v>19780366</v>
      </c>
      <c r="S75" s="97">
        <v>70637228</v>
      </c>
      <c r="T75" s="97">
        <v>32994147</v>
      </c>
      <c r="U75" s="97">
        <v>158218673</v>
      </c>
      <c r="V75" s="97">
        <v>6305178</v>
      </c>
      <c r="W75" s="97">
        <v>5493935</v>
      </c>
      <c r="X75" s="97">
        <v>145506619</v>
      </c>
      <c r="Y75" s="97">
        <v>55567676</v>
      </c>
      <c r="Z75" s="97">
        <v>0</v>
      </c>
      <c r="AB75" s="2">
        <v>5036</v>
      </c>
      <c r="AC75" s="97">
        <v>77526823</v>
      </c>
      <c r="AD75" s="97">
        <v>6114174</v>
      </c>
      <c r="AE75" s="97">
        <v>68393891</v>
      </c>
      <c r="AF75" s="97">
        <v>348560</v>
      </c>
      <c r="AG75" s="97">
        <v>39626387</v>
      </c>
      <c r="AH75" s="97">
        <v>28767504</v>
      </c>
      <c r="AI75" s="97">
        <v>79705129</v>
      </c>
      <c r="AJ75" s="97">
        <v>34275472</v>
      </c>
      <c r="AK75" s="97">
        <v>45429657</v>
      </c>
      <c r="AL75" s="97">
        <v>23726630</v>
      </c>
      <c r="AM75" s="97" t="s">
        <v>189</v>
      </c>
      <c r="AN75" s="2">
        <v>5036</v>
      </c>
      <c r="AO75" s="97">
        <v>72985554</v>
      </c>
      <c r="AP75" s="97">
        <v>6001014</v>
      </c>
      <c r="AQ75" s="97">
        <v>66984540</v>
      </c>
      <c r="AR75" s="97">
        <v>5384774</v>
      </c>
      <c r="AS75" s="97">
        <v>37280578</v>
      </c>
      <c r="AT75" s="97">
        <v>29703962</v>
      </c>
      <c r="AU75" s="97">
        <v>72985554</v>
      </c>
      <c r="AV75" s="97">
        <v>28094099</v>
      </c>
      <c r="AW75" s="97">
        <v>44436596</v>
      </c>
      <c r="AX75" s="97">
        <v>23102061</v>
      </c>
      <c r="AY75" s="97" t="s">
        <v>189</v>
      </c>
      <c r="AZ75" s="2">
        <v>5036</v>
      </c>
      <c r="BA75" s="98">
        <v>62828474</v>
      </c>
      <c r="BB75" s="2">
        <v>2175502</v>
      </c>
      <c r="BC75" s="2">
        <v>60367142</v>
      </c>
      <c r="BD75" s="2">
        <v>537328</v>
      </c>
      <c r="BE75" s="2">
        <v>32849783</v>
      </c>
      <c r="BF75" s="2">
        <v>27517359</v>
      </c>
      <c r="BG75" s="2">
        <v>62828474</v>
      </c>
      <c r="BH75" s="2">
        <v>19815973</v>
      </c>
      <c r="BI75" s="2">
        <v>43012501</v>
      </c>
      <c r="BJ75" s="2">
        <v>22397582</v>
      </c>
      <c r="BK75" s="2" t="s">
        <v>189</v>
      </c>
      <c r="BL75" s="2">
        <v>5036</v>
      </c>
      <c r="BM75" s="2">
        <v>83091338</v>
      </c>
      <c r="BN75" s="2">
        <v>1622177</v>
      </c>
      <c r="BO75" s="2">
        <v>66816444</v>
      </c>
      <c r="BP75" s="2">
        <v>420930</v>
      </c>
      <c r="BQ75" s="2">
        <v>29574684</v>
      </c>
      <c r="BR75" s="2">
        <v>37241760</v>
      </c>
      <c r="BS75" s="2">
        <v>83091338</v>
      </c>
      <c r="BT75" s="2">
        <v>44582788</v>
      </c>
      <c r="BU75" s="2">
        <v>38508550</v>
      </c>
      <c r="BV75" s="2">
        <v>19500757</v>
      </c>
      <c r="BW75" s="2" t="s">
        <v>189</v>
      </c>
      <c r="BX75" s="2">
        <v>5036</v>
      </c>
      <c r="BY75" s="2">
        <v>77538455</v>
      </c>
      <c r="BZ75" s="2">
        <v>2396937</v>
      </c>
      <c r="CA75" s="2">
        <v>75141518</v>
      </c>
      <c r="CB75" s="2">
        <v>608056</v>
      </c>
      <c r="CC75" s="2">
        <v>28768101</v>
      </c>
      <c r="CD75" s="2">
        <v>46373417</v>
      </c>
      <c r="CE75" s="2">
        <v>77538455</v>
      </c>
      <c r="CF75" s="2">
        <v>28796326</v>
      </c>
      <c r="CG75" s="2">
        <v>38948363</v>
      </c>
      <c r="CH75" s="2">
        <v>19020017</v>
      </c>
      <c r="CI75" s="2" t="s">
        <v>189</v>
      </c>
      <c r="CJ75" s="2">
        <v>5036</v>
      </c>
      <c r="CK75" s="97">
        <v>69854464</v>
      </c>
      <c r="CL75" s="97">
        <v>1490263</v>
      </c>
      <c r="CM75" s="97">
        <v>55955162</v>
      </c>
      <c r="CN75" s="2">
        <v>482987</v>
      </c>
      <c r="CO75" s="100">
        <v>28154318</v>
      </c>
      <c r="CP75" s="97">
        <v>27800844</v>
      </c>
      <c r="CQ75" s="97">
        <v>69854464</v>
      </c>
      <c r="CR75" s="97">
        <v>27953176</v>
      </c>
      <c r="CS75" s="97">
        <v>41901288</v>
      </c>
      <c r="CT75" s="2">
        <v>18562999</v>
      </c>
      <c r="CU75" s="2" t="s">
        <v>189</v>
      </c>
    </row>
    <row r="76" spans="1:99" x14ac:dyDescent="0.25">
      <c r="A76" s="2">
        <v>5033</v>
      </c>
      <c r="B76" s="2">
        <v>320920337</v>
      </c>
      <c r="C76" s="2">
        <v>52958305</v>
      </c>
      <c r="D76" s="2">
        <v>267962032</v>
      </c>
      <c r="E76" s="2">
        <v>24942616</v>
      </c>
      <c r="F76" s="2">
        <v>114104076</v>
      </c>
      <c r="G76" s="2">
        <v>153857956</v>
      </c>
      <c r="H76" s="2">
        <v>320920337</v>
      </c>
      <c r="I76" s="2">
        <v>83037329</v>
      </c>
      <c r="J76" s="2">
        <v>81705979</v>
      </c>
      <c r="K76" s="2">
        <v>207879467</v>
      </c>
      <c r="L76" s="2">
        <v>102677849</v>
      </c>
      <c r="N76" s="2">
        <v>5033</v>
      </c>
      <c r="O76" s="97">
        <v>264982852</v>
      </c>
      <c r="P76" s="97">
        <v>29272005</v>
      </c>
      <c r="Q76" s="97">
        <v>235710847</v>
      </c>
      <c r="R76" s="97">
        <v>15708346</v>
      </c>
      <c r="S76" s="97">
        <v>99062161</v>
      </c>
      <c r="T76" s="97">
        <v>136648686</v>
      </c>
      <c r="U76" s="97">
        <v>264982852</v>
      </c>
      <c r="V76" s="97">
        <v>61222074</v>
      </c>
      <c r="W76" s="97">
        <v>59612560</v>
      </c>
      <c r="X76" s="97">
        <v>183769752</v>
      </c>
      <c r="Y76" s="97">
        <v>107039700</v>
      </c>
      <c r="Z76" s="97">
        <v>0</v>
      </c>
      <c r="AB76" s="2">
        <v>5037</v>
      </c>
      <c r="AC76" s="97">
        <v>36709910</v>
      </c>
      <c r="AD76" s="97">
        <v>4045658</v>
      </c>
      <c r="AE76" s="97">
        <v>32664250</v>
      </c>
      <c r="AF76" s="97">
        <v>1469540</v>
      </c>
      <c r="AG76" s="97">
        <v>27143680</v>
      </c>
      <c r="AH76" s="97">
        <v>5520570</v>
      </c>
      <c r="AI76" s="97">
        <v>36709906</v>
      </c>
      <c r="AJ76" s="97">
        <v>3486943</v>
      </c>
      <c r="AK76" s="97">
        <v>32131928</v>
      </c>
      <c r="AL76" s="97">
        <v>17312431</v>
      </c>
      <c r="AM76" s="97" t="s">
        <v>189</v>
      </c>
      <c r="AN76" s="2">
        <v>5037</v>
      </c>
      <c r="AO76" s="97">
        <v>34747048</v>
      </c>
      <c r="AP76" s="97">
        <v>3187040</v>
      </c>
      <c r="AQ76" s="97">
        <v>31056936</v>
      </c>
      <c r="AR76" s="97">
        <v>1916105</v>
      </c>
      <c r="AS76" s="97">
        <v>23718108</v>
      </c>
      <c r="AT76" s="97">
        <v>7338828</v>
      </c>
      <c r="AU76" s="97">
        <v>34747048</v>
      </c>
      <c r="AV76" s="97">
        <v>3443313</v>
      </c>
      <c r="AW76" s="97">
        <v>31303735</v>
      </c>
      <c r="AX76" s="97">
        <v>16063301</v>
      </c>
      <c r="AY76" s="97" t="s">
        <v>189</v>
      </c>
      <c r="AZ76" s="2">
        <v>5037</v>
      </c>
      <c r="BA76" s="98">
        <v>32429393</v>
      </c>
      <c r="BB76" s="2">
        <v>0</v>
      </c>
      <c r="BC76" s="2">
        <v>0</v>
      </c>
      <c r="BD76" s="2">
        <v>2458088</v>
      </c>
      <c r="BE76" s="2">
        <v>21695909</v>
      </c>
      <c r="BF76" s="2">
        <v>6816693</v>
      </c>
      <c r="BG76" s="2">
        <v>32429393</v>
      </c>
      <c r="BH76" s="2">
        <v>4156942</v>
      </c>
      <c r="BI76" s="2">
        <v>28272451</v>
      </c>
      <c r="BJ76" s="2">
        <v>13412226</v>
      </c>
      <c r="BK76" s="2" t="s">
        <v>189</v>
      </c>
      <c r="BL76" s="2">
        <v>5037</v>
      </c>
      <c r="BM76" s="2">
        <v>36307457</v>
      </c>
      <c r="BN76" s="2">
        <v>2877762</v>
      </c>
      <c r="BO76" s="2">
        <v>30687749</v>
      </c>
      <c r="BP76" s="2">
        <v>1581928</v>
      </c>
      <c r="BQ76" s="2">
        <v>22160880</v>
      </c>
      <c r="BR76" s="2">
        <v>8526869</v>
      </c>
      <c r="BS76" s="2">
        <v>36307457</v>
      </c>
      <c r="BT76" s="2">
        <v>6483151</v>
      </c>
      <c r="BU76" s="2">
        <v>29824306</v>
      </c>
      <c r="BV76" s="2">
        <v>14150715</v>
      </c>
      <c r="BW76" s="2" t="s">
        <v>189</v>
      </c>
      <c r="BX76" s="2">
        <v>5037</v>
      </c>
      <c r="BY76" s="2">
        <v>33356992</v>
      </c>
      <c r="BZ76" s="2">
        <v>3480277</v>
      </c>
      <c r="CA76" s="2">
        <v>29513189</v>
      </c>
      <c r="CB76" s="2">
        <v>1605393</v>
      </c>
      <c r="CC76" s="2">
        <v>24445806</v>
      </c>
      <c r="CD76" s="2">
        <v>5067383</v>
      </c>
      <c r="CE76" s="2">
        <v>33356992</v>
      </c>
      <c r="CF76" s="2">
        <v>6155476</v>
      </c>
      <c r="CG76" s="2">
        <v>27201516</v>
      </c>
      <c r="CH76" s="2">
        <v>13423813</v>
      </c>
      <c r="CI76" s="2" t="s">
        <v>189</v>
      </c>
      <c r="CJ76" s="2">
        <v>5037</v>
      </c>
      <c r="CK76" s="97">
        <v>29349224</v>
      </c>
      <c r="CL76" s="97">
        <v>3708000</v>
      </c>
      <c r="CM76" s="97">
        <v>25566964</v>
      </c>
      <c r="CN76" s="2">
        <v>2082826</v>
      </c>
      <c r="CO76" s="100">
        <v>20764577</v>
      </c>
      <c r="CP76" s="97">
        <v>4802387</v>
      </c>
      <c r="CQ76" s="97">
        <v>29349224</v>
      </c>
      <c r="CR76" s="97">
        <v>2954390</v>
      </c>
      <c r="CS76" s="97">
        <v>24336521</v>
      </c>
      <c r="CT76" s="2">
        <v>13025683</v>
      </c>
      <c r="CU76" s="2" t="s">
        <v>189</v>
      </c>
    </row>
    <row r="77" spans="1:99" x14ac:dyDescent="0.25">
      <c r="A77" s="2">
        <v>5034</v>
      </c>
      <c r="B77" s="2">
        <v>54895118</v>
      </c>
      <c r="C77" s="2">
        <v>7091495</v>
      </c>
      <c r="D77" s="2">
        <v>47803623</v>
      </c>
      <c r="E77" s="2">
        <v>1111709</v>
      </c>
      <c r="F77" s="2">
        <v>37957490</v>
      </c>
      <c r="G77" s="2">
        <v>9846133</v>
      </c>
      <c r="H77" s="2">
        <v>54895118</v>
      </c>
      <c r="I77" s="2">
        <v>7919208</v>
      </c>
      <c r="J77" s="2">
        <v>7864611</v>
      </c>
      <c r="K77" s="2">
        <v>40408758</v>
      </c>
      <c r="L77" s="2">
        <v>24345661</v>
      </c>
      <c r="N77" s="2">
        <v>5034</v>
      </c>
      <c r="O77" s="97">
        <v>35980824</v>
      </c>
      <c r="P77" s="97">
        <v>2422104</v>
      </c>
      <c r="Q77" s="97">
        <v>33558720</v>
      </c>
      <c r="R77" s="97">
        <v>1952865</v>
      </c>
      <c r="S77" s="97">
        <v>25721625</v>
      </c>
      <c r="T77" s="97">
        <v>7837095</v>
      </c>
      <c r="U77" s="97">
        <v>35980824</v>
      </c>
      <c r="V77" s="97">
        <v>3346028</v>
      </c>
      <c r="W77" s="97">
        <v>3267003</v>
      </c>
      <c r="X77" s="97">
        <v>31304826</v>
      </c>
      <c r="Y77" s="97">
        <v>19356986</v>
      </c>
      <c r="Z77" s="97">
        <v>0</v>
      </c>
      <c r="AB77" s="2">
        <v>5038</v>
      </c>
      <c r="AC77" s="97">
        <v>60193311</v>
      </c>
      <c r="AD77" s="97">
        <v>16696095</v>
      </c>
      <c r="AE77" s="97">
        <v>43497216</v>
      </c>
      <c r="AF77" s="97">
        <v>7516777</v>
      </c>
      <c r="AG77" s="97">
        <v>30302966</v>
      </c>
      <c r="AH77" s="97">
        <v>13194250</v>
      </c>
      <c r="AI77" s="97">
        <v>60193311</v>
      </c>
      <c r="AJ77" s="97">
        <v>8563343</v>
      </c>
      <c r="AK77" s="97">
        <v>50158111</v>
      </c>
      <c r="AL77" s="97">
        <v>23856037</v>
      </c>
      <c r="AM77" s="97" t="s">
        <v>189</v>
      </c>
      <c r="AN77" s="2">
        <v>5038</v>
      </c>
      <c r="AO77" s="97">
        <v>60754610</v>
      </c>
      <c r="AP77" s="97">
        <v>13893444</v>
      </c>
      <c r="AQ77" s="97">
        <v>46861166</v>
      </c>
      <c r="AR77" s="97">
        <v>5702556</v>
      </c>
      <c r="AS77" s="97">
        <v>32712641</v>
      </c>
      <c r="AT77" s="97">
        <v>14148525</v>
      </c>
      <c r="AU77" s="97">
        <v>60754610</v>
      </c>
      <c r="AV77" s="97">
        <v>6993365</v>
      </c>
      <c r="AW77" s="97">
        <v>53303589</v>
      </c>
      <c r="AX77" s="97">
        <v>27731535</v>
      </c>
      <c r="AY77" s="97" t="s">
        <v>189</v>
      </c>
      <c r="AZ77" s="2">
        <v>5038</v>
      </c>
      <c r="BA77" s="98">
        <v>58223837</v>
      </c>
      <c r="BB77" s="2">
        <v>12626608</v>
      </c>
      <c r="BC77" s="2">
        <v>45396136</v>
      </c>
      <c r="BD77" s="2">
        <v>7425122</v>
      </c>
      <c r="BE77" s="2">
        <v>29707807</v>
      </c>
      <c r="BF77" s="2">
        <v>15688329</v>
      </c>
      <c r="BG77" s="2">
        <v>58223837</v>
      </c>
      <c r="BH77" s="2">
        <v>5134653</v>
      </c>
      <c r="BI77" s="2">
        <v>53089184</v>
      </c>
      <c r="BJ77" s="2">
        <v>23886571</v>
      </c>
      <c r="BK77" s="2" t="s">
        <v>189</v>
      </c>
      <c r="BL77" s="2">
        <v>5038</v>
      </c>
      <c r="BM77" s="2">
        <v>61943357</v>
      </c>
      <c r="BN77" s="2">
        <v>15905407</v>
      </c>
      <c r="BO77" s="2">
        <v>46037950</v>
      </c>
      <c r="BP77" s="2">
        <v>9460768</v>
      </c>
      <c r="BQ77" s="2">
        <v>26225552</v>
      </c>
      <c r="BR77" s="2">
        <v>19812398</v>
      </c>
      <c r="BS77" s="2">
        <v>61943357</v>
      </c>
      <c r="BT77" s="2">
        <v>6739232</v>
      </c>
      <c r="BU77" s="2">
        <v>51163231</v>
      </c>
      <c r="BV77" s="2">
        <v>23430377</v>
      </c>
      <c r="BW77" s="2" t="s">
        <v>189</v>
      </c>
      <c r="BX77" s="2">
        <v>5038</v>
      </c>
      <c r="BY77" s="2">
        <v>54503678</v>
      </c>
      <c r="BZ77" s="2">
        <v>16872143</v>
      </c>
      <c r="CA77" s="2">
        <v>36892464</v>
      </c>
      <c r="CB77" s="2">
        <v>9752692</v>
      </c>
      <c r="CC77" s="2">
        <v>26762353</v>
      </c>
      <c r="CD77" s="2">
        <v>10130111</v>
      </c>
      <c r="CE77" s="2">
        <v>54503678</v>
      </c>
      <c r="CF77" s="2">
        <v>6535902</v>
      </c>
      <c r="CG77" s="2">
        <v>47967776</v>
      </c>
      <c r="CH77" s="2">
        <v>22039972</v>
      </c>
      <c r="CI77" s="2" t="s">
        <v>189</v>
      </c>
      <c r="CJ77" s="2">
        <v>5038</v>
      </c>
      <c r="CK77" s="97">
        <v>47637786</v>
      </c>
      <c r="CL77" s="97">
        <v>11208585</v>
      </c>
      <c r="CM77" s="97">
        <v>34128779</v>
      </c>
      <c r="CN77" s="2">
        <v>5136840</v>
      </c>
      <c r="CO77" s="100">
        <v>24892303</v>
      </c>
      <c r="CP77" s="97">
        <v>9236476</v>
      </c>
      <c r="CQ77" s="97">
        <v>47637786</v>
      </c>
      <c r="CR77" s="97">
        <v>4973622</v>
      </c>
      <c r="CS77" s="97">
        <v>42664164</v>
      </c>
      <c r="CT77" s="2">
        <v>21960039</v>
      </c>
      <c r="CU77" s="2" t="s">
        <v>189</v>
      </c>
    </row>
    <row r="78" spans="1:99" x14ac:dyDescent="0.25">
      <c r="A78" s="2">
        <v>5035</v>
      </c>
      <c r="B78" s="2">
        <v>3323098436</v>
      </c>
      <c r="C78" s="2">
        <v>1403222808</v>
      </c>
      <c r="D78" s="2">
        <v>1919310744</v>
      </c>
      <c r="E78" s="2">
        <v>790499426</v>
      </c>
      <c r="F78" s="2">
        <v>1240451887</v>
      </c>
      <c r="G78" s="2">
        <v>678858857</v>
      </c>
      <c r="H78" s="2">
        <v>3323098436</v>
      </c>
      <c r="I78" s="2">
        <v>510771188</v>
      </c>
      <c r="J78" s="2">
        <v>359538287</v>
      </c>
      <c r="K78" s="2">
        <v>2789818446</v>
      </c>
      <c r="L78" s="2">
        <v>1067366085</v>
      </c>
      <c r="N78" s="2">
        <v>5035</v>
      </c>
      <c r="O78" s="97">
        <v>2923065790</v>
      </c>
      <c r="P78" s="97">
        <v>1233696058</v>
      </c>
      <c r="Q78" s="97">
        <v>1689369732</v>
      </c>
      <c r="R78" s="97">
        <v>655609193</v>
      </c>
      <c r="S78" s="97">
        <v>1103031354</v>
      </c>
      <c r="T78" s="97">
        <v>586338378</v>
      </c>
      <c r="U78" s="97">
        <v>2923065790</v>
      </c>
      <c r="V78" s="97">
        <v>372502009</v>
      </c>
      <c r="W78" s="97">
        <v>359806191</v>
      </c>
      <c r="X78" s="97">
        <v>2495262359</v>
      </c>
      <c r="Y78" s="97">
        <v>1031480265</v>
      </c>
      <c r="Z78" s="97">
        <v>0</v>
      </c>
      <c r="AB78" s="2">
        <v>6001</v>
      </c>
      <c r="AC78" s="97">
        <v>157108249</v>
      </c>
      <c r="AD78" s="97">
        <v>17595112</v>
      </c>
      <c r="AE78" s="97">
        <v>123980901</v>
      </c>
      <c r="AF78" s="97">
        <v>8075652</v>
      </c>
      <c r="AG78" s="97">
        <v>75624990</v>
      </c>
      <c r="AH78" s="97">
        <v>48355911</v>
      </c>
      <c r="AI78" s="97">
        <v>157108249</v>
      </c>
      <c r="AJ78" s="97">
        <v>26365604</v>
      </c>
      <c r="AK78" s="97">
        <v>114704443</v>
      </c>
      <c r="AL78" s="97">
        <v>75013422</v>
      </c>
      <c r="AM78" s="97" t="s">
        <v>189</v>
      </c>
      <c r="AN78" s="2">
        <v>6001</v>
      </c>
      <c r="AO78" s="97">
        <v>152926210</v>
      </c>
      <c r="AP78" s="97">
        <v>18379156</v>
      </c>
      <c r="AQ78" s="97">
        <v>120547054</v>
      </c>
      <c r="AR78" s="97">
        <v>8016748</v>
      </c>
      <c r="AS78" s="97">
        <v>75449394</v>
      </c>
      <c r="AT78" s="97">
        <v>45097660</v>
      </c>
      <c r="AU78" s="97">
        <v>152926210</v>
      </c>
      <c r="AV78" s="97">
        <v>23351579</v>
      </c>
      <c r="AW78" s="97">
        <v>110438886</v>
      </c>
      <c r="AX78" s="97">
        <v>71849376</v>
      </c>
      <c r="AY78" s="97" t="s">
        <v>189</v>
      </c>
      <c r="AZ78" s="2">
        <v>6001</v>
      </c>
      <c r="BA78" s="98">
        <v>130445358</v>
      </c>
      <c r="BB78" s="2">
        <v>21393158</v>
      </c>
      <c r="BC78" s="2">
        <v>104738394</v>
      </c>
      <c r="BD78" s="2">
        <v>7473564</v>
      </c>
      <c r="BE78" s="2">
        <v>68501524</v>
      </c>
      <c r="BF78" s="2">
        <v>36236870</v>
      </c>
      <c r="BG78" s="2">
        <v>130445358</v>
      </c>
      <c r="BH78" s="2">
        <v>14715850</v>
      </c>
      <c r="BI78" s="2">
        <v>105589051</v>
      </c>
      <c r="BJ78" s="2">
        <v>67018132</v>
      </c>
      <c r="BK78" s="2" t="s">
        <v>189</v>
      </c>
      <c r="BL78" s="2">
        <v>6001</v>
      </c>
      <c r="BM78" s="2">
        <v>139158702</v>
      </c>
      <c r="BN78" s="2">
        <v>20966985</v>
      </c>
      <c r="BO78" s="2">
        <v>101295489</v>
      </c>
      <c r="BP78" s="2">
        <v>6479157</v>
      </c>
      <c r="BQ78" s="2">
        <v>56098767</v>
      </c>
      <c r="BR78" s="2">
        <v>45196722</v>
      </c>
      <c r="BS78" s="2">
        <v>139158702</v>
      </c>
      <c r="BT78" s="2">
        <v>21777326</v>
      </c>
      <c r="BU78" s="2">
        <v>104051393</v>
      </c>
      <c r="BV78" s="2">
        <v>66164747</v>
      </c>
      <c r="BW78" s="2" t="s">
        <v>189</v>
      </c>
      <c r="BX78" s="2">
        <v>6001</v>
      </c>
      <c r="BY78" s="2">
        <v>142839005</v>
      </c>
      <c r="BZ78" s="2">
        <v>15598130</v>
      </c>
      <c r="CA78" s="2">
        <v>116776612</v>
      </c>
      <c r="CB78" s="2">
        <v>6335811</v>
      </c>
      <c r="CC78" s="2">
        <v>55002692</v>
      </c>
      <c r="CD78" s="2">
        <v>61773920</v>
      </c>
      <c r="CE78" s="2">
        <v>142839005</v>
      </c>
      <c r="CF78" s="2">
        <v>38767615</v>
      </c>
      <c r="CG78" s="2">
        <v>94505215</v>
      </c>
      <c r="CH78" s="2">
        <v>62420805</v>
      </c>
      <c r="CI78" s="2" t="s">
        <v>189</v>
      </c>
      <c r="CJ78" s="2">
        <v>6001</v>
      </c>
      <c r="CK78" s="97">
        <v>111016772</v>
      </c>
      <c r="CL78" s="97">
        <v>16209707</v>
      </c>
      <c r="CM78" s="97">
        <v>94807065</v>
      </c>
      <c r="CN78" s="2">
        <v>6089027</v>
      </c>
      <c r="CO78" s="100">
        <v>52550441</v>
      </c>
      <c r="CP78" s="97">
        <v>42256624</v>
      </c>
      <c r="CQ78" s="97">
        <v>111016772</v>
      </c>
      <c r="CR78" s="97">
        <v>12514410</v>
      </c>
      <c r="CS78" s="97">
        <v>87156468</v>
      </c>
      <c r="CT78" s="2">
        <v>60503936</v>
      </c>
      <c r="CU78" s="2" t="s">
        <v>189</v>
      </c>
    </row>
    <row r="79" spans="1:99" x14ac:dyDescent="0.25">
      <c r="A79" s="2">
        <v>5036</v>
      </c>
      <c r="B79" s="2">
        <v>86804946</v>
      </c>
      <c r="C79" s="2">
        <v>7282116</v>
      </c>
      <c r="D79" s="2">
        <v>75950159</v>
      </c>
      <c r="E79" s="2">
        <v>763881</v>
      </c>
      <c r="F79" s="2">
        <v>44348820</v>
      </c>
      <c r="G79" s="2">
        <v>31601339</v>
      </c>
      <c r="H79" s="2">
        <v>86804946</v>
      </c>
      <c r="I79" s="2">
        <v>29753613</v>
      </c>
      <c r="J79" s="2">
        <v>29753613</v>
      </c>
      <c r="K79" s="2">
        <v>57051333</v>
      </c>
      <c r="L79" s="2">
        <v>33326487</v>
      </c>
      <c r="N79" s="2">
        <v>5036</v>
      </c>
      <c r="O79" s="97">
        <v>70089236</v>
      </c>
      <c r="P79" s="97">
        <v>7525106</v>
      </c>
      <c r="Q79" s="97">
        <v>57572432</v>
      </c>
      <c r="R79" s="97">
        <v>1337669</v>
      </c>
      <c r="S79" s="97">
        <v>30928740</v>
      </c>
      <c r="T79" s="97">
        <v>26643692</v>
      </c>
      <c r="U79" s="97">
        <v>70089236</v>
      </c>
      <c r="V79" s="97">
        <v>23375769</v>
      </c>
      <c r="W79" s="97">
        <v>23375769</v>
      </c>
      <c r="X79" s="97">
        <v>46713467</v>
      </c>
      <c r="Y79" s="97">
        <v>21890051</v>
      </c>
      <c r="Z79" s="97">
        <v>0</v>
      </c>
      <c r="AB79" s="2">
        <v>6002</v>
      </c>
      <c r="AC79" s="97">
        <v>750800764</v>
      </c>
      <c r="AD79" s="97">
        <v>256116437</v>
      </c>
      <c r="AE79" s="97">
        <v>443446899</v>
      </c>
      <c r="AF79" s="97">
        <v>145369451</v>
      </c>
      <c r="AG79" s="97">
        <v>295876805</v>
      </c>
      <c r="AH79" s="97">
        <v>147570094</v>
      </c>
      <c r="AI79" s="97">
        <v>750800764</v>
      </c>
      <c r="AJ79" s="97">
        <v>42476377</v>
      </c>
      <c r="AK79" s="97">
        <v>704650839</v>
      </c>
      <c r="AL79" s="97">
        <v>401498251</v>
      </c>
      <c r="AM79" s="97" t="s">
        <v>189</v>
      </c>
      <c r="AN79" s="2">
        <v>6002</v>
      </c>
      <c r="AO79" s="97">
        <v>778067897</v>
      </c>
      <c r="AP79" s="97">
        <v>278727440</v>
      </c>
      <c r="AQ79" s="97">
        <v>466299159</v>
      </c>
      <c r="AR79" s="97">
        <v>149315577</v>
      </c>
      <c r="AS79" s="97">
        <v>303963234</v>
      </c>
      <c r="AT79" s="97">
        <v>162335924</v>
      </c>
      <c r="AU79" s="97">
        <v>777026599</v>
      </c>
      <c r="AV79" s="97">
        <v>53307721</v>
      </c>
      <c r="AW79" s="97">
        <v>707724185</v>
      </c>
      <c r="AX79" s="97">
        <v>371522492</v>
      </c>
      <c r="AY79" s="97" t="s">
        <v>189</v>
      </c>
      <c r="AZ79" s="2">
        <v>6002</v>
      </c>
      <c r="BA79" s="98">
        <v>715572246</v>
      </c>
      <c r="BB79" s="2">
        <v>255960839</v>
      </c>
      <c r="BC79" s="2">
        <v>459611407</v>
      </c>
      <c r="BD79" s="2">
        <v>134545554</v>
      </c>
      <c r="BE79" s="2">
        <v>289079930</v>
      </c>
      <c r="BF79" s="2">
        <v>170531477</v>
      </c>
      <c r="BG79" s="2">
        <v>715572246</v>
      </c>
      <c r="BH79" s="2">
        <v>71804354</v>
      </c>
      <c r="BI79" s="2">
        <v>620162058</v>
      </c>
      <c r="BJ79" s="2">
        <v>337078179</v>
      </c>
      <c r="BK79" s="2" t="s">
        <v>189</v>
      </c>
      <c r="BL79" s="2">
        <v>6002</v>
      </c>
      <c r="BM79" s="2">
        <v>684582765</v>
      </c>
      <c r="BN79" s="2">
        <v>231379798</v>
      </c>
      <c r="BO79" s="2">
        <v>436273079</v>
      </c>
      <c r="BP79" s="2">
        <v>125492270</v>
      </c>
      <c r="BQ79" s="2">
        <v>271251038</v>
      </c>
      <c r="BR79" s="2">
        <v>165022041</v>
      </c>
      <c r="BS79" s="2">
        <v>684582765</v>
      </c>
      <c r="BT79" s="2">
        <v>65792062</v>
      </c>
      <c r="BU79" s="2">
        <v>613047887</v>
      </c>
      <c r="BV79" s="2">
        <v>326482996</v>
      </c>
      <c r="BW79" s="2" t="s">
        <v>189</v>
      </c>
      <c r="BX79" s="2">
        <v>6002</v>
      </c>
      <c r="BY79" s="2">
        <v>636414861</v>
      </c>
      <c r="BZ79" s="2">
        <v>207394738</v>
      </c>
      <c r="CA79" s="2">
        <v>408488893</v>
      </c>
      <c r="CB79" s="2">
        <v>117845129</v>
      </c>
      <c r="CC79" s="2">
        <v>246478941</v>
      </c>
      <c r="CD79" s="2">
        <v>162009952</v>
      </c>
      <c r="CE79" s="2">
        <v>636414861</v>
      </c>
      <c r="CF79" s="2">
        <v>70781882</v>
      </c>
      <c r="CG79" s="2">
        <v>557766096</v>
      </c>
      <c r="CH79" s="2">
        <v>377791536</v>
      </c>
      <c r="CI79" s="2" t="s">
        <v>189</v>
      </c>
      <c r="CJ79" s="2">
        <v>6002</v>
      </c>
      <c r="CK79" s="97">
        <v>631271297</v>
      </c>
      <c r="CL79" s="97">
        <v>852735148</v>
      </c>
      <c r="CM79" s="97">
        <v>1957035878</v>
      </c>
      <c r="CN79" s="2">
        <v>103181101</v>
      </c>
      <c r="CO79" s="100">
        <v>1181379690</v>
      </c>
      <c r="CP79" s="97">
        <v>775656188</v>
      </c>
      <c r="CQ79" s="97">
        <v>631271297</v>
      </c>
      <c r="CR79" s="97">
        <v>53601467</v>
      </c>
      <c r="CS79" s="97">
        <v>507641129</v>
      </c>
      <c r="CT79" s="2">
        <v>346959648</v>
      </c>
      <c r="CU79" s="2" t="s">
        <v>189</v>
      </c>
    </row>
    <row r="80" spans="1:99" x14ac:dyDescent="0.25">
      <c r="A80" s="2">
        <v>5037</v>
      </c>
      <c r="B80" s="2">
        <v>42823884</v>
      </c>
      <c r="C80" s="2">
        <v>5254370</v>
      </c>
      <c r="D80" s="2">
        <v>35944913</v>
      </c>
      <c r="E80" s="2">
        <v>3040224</v>
      </c>
      <c r="F80" s="2">
        <v>27180296</v>
      </c>
      <c r="G80" s="2">
        <v>8764617</v>
      </c>
      <c r="H80" s="2">
        <v>42823884</v>
      </c>
      <c r="I80" s="2">
        <v>7181065</v>
      </c>
      <c r="J80" s="2">
        <v>6237079</v>
      </c>
      <c r="K80" s="2">
        <v>35642819</v>
      </c>
      <c r="L80" s="2">
        <v>19004731</v>
      </c>
      <c r="N80" s="2">
        <v>5037</v>
      </c>
      <c r="O80" s="97">
        <v>38615718</v>
      </c>
      <c r="P80" s="97">
        <v>3931290</v>
      </c>
      <c r="Q80" s="97">
        <v>34099173</v>
      </c>
      <c r="R80" s="97">
        <v>2123590</v>
      </c>
      <c r="S80" s="97">
        <v>27659904</v>
      </c>
      <c r="T80" s="97">
        <v>6439269</v>
      </c>
      <c r="U80" s="97">
        <v>38615718</v>
      </c>
      <c r="V80" s="97">
        <v>3027260</v>
      </c>
      <c r="W80" s="97">
        <v>2909451</v>
      </c>
      <c r="X80" s="97">
        <v>35588458</v>
      </c>
      <c r="Y80" s="97">
        <v>17280716</v>
      </c>
      <c r="Z80" s="97">
        <v>0</v>
      </c>
      <c r="AB80" s="2">
        <v>6003</v>
      </c>
      <c r="AC80" s="97">
        <v>136017994</v>
      </c>
      <c r="AD80" s="97">
        <v>17159378</v>
      </c>
      <c r="AE80" s="97">
        <v>110390115</v>
      </c>
      <c r="AF80" s="97">
        <v>9552225</v>
      </c>
      <c r="AG80" s="97">
        <v>71755624</v>
      </c>
      <c r="AH80" s="97">
        <v>38634491</v>
      </c>
      <c r="AI80" s="97">
        <v>136017994</v>
      </c>
      <c r="AJ80" s="97">
        <v>28796035</v>
      </c>
      <c r="AK80" s="97">
        <v>101809271</v>
      </c>
      <c r="AL80" s="97">
        <v>63255825</v>
      </c>
      <c r="AM80" s="97" t="s">
        <v>189</v>
      </c>
      <c r="AN80" s="2">
        <v>6003</v>
      </c>
      <c r="AO80" s="97">
        <v>133841225</v>
      </c>
      <c r="AP80" s="97">
        <v>17888905</v>
      </c>
      <c r="AQ80" s="97">
        <v>115952320</v>
      </c>
      <c r="AR80" s="97">
        <v>8925264</v>
      </c>
      <c r="AS80" s="97">
        <v>72514719</v>
      </c>
      <c r="AT80" s="97">
        <v>37838624</v>
      </c>
      <c r="AU80" s="97">
        <v>133841225</v>
      </c>
      <c r="AV80" s="97">
        <v>22490625</v>
      </c>
      <c r="AW80" s="97">
        <v>101683238</v>
      </c>
      <c r="AX80" s="97">
        <v>62133696</v>
      </c>
      <c r="AY80" s="97" t="s">
        <v>189</v>
      </c>
      <c r="AZ80" s="2">
        <v>6003</v>
      </c>
      <c r="BA80" s="98">
        <v>142005330</v>
      </c>
      <c r="BB80" s="2">
        <v>23583936</v>
      </c>
      <c r="BC80" s="2">
        <v>108847987</v>
      </c>
      <c r="BD80" s="2">
        <v>8303296</v>
      </c>
      <c r="BE80" s="2">
        <v>65262647</v>
      </c>
      <c r="BF80" s="2">
        <v>43585340</v>
      </c>
      <c r="BG80" s="2">
        <v>142005330</v>
      </c>
      <c r="BH80" s="2">
        <v>22283492</v>
      </c>
      <c r="BI80" s="2">
        <v>98747045</v>
      </c>
      <c r="BJ80" s="2">
        <v>59566123</v>
      </c>
      <c r="BK80" s="2" t="s">
        <v>189</v>
      </c>
      <c r="BL80" s="2">
        <v>6003</v>
      </c>
      <c r="BM80" s="2">
        <v>148618077</v>
      </c>
      <c r="BN80" s="2">
        <v>14724091</v>
      </c>
      <c r="BO80" s="2">
        <v>103113136</v>
      </c>
      <c r="BP80" s="2">
        <v>7563738</v>
      </c>
      <c r="BQ80" s="2">
        <v>60639402</v>
      </c>
      <c r="BR80" s="2">
        <v>42473734</v>
      </c>
      <c r="BS80" s="2">
        <v>148618077</v>
      </c>
      <c r="BT80" s="2">
        <v>31580278</v>
      </c>
      <c r="BU80" s="2">
        <v>96838666</v>
      </c>
      <c r="BV80" s="2">
        <v>58842085</v>
      </c>
      <c r="BW80" s="2" t="s">
        <v>189</v>
      </c>
      <c r="BX80" s="2">
        <v>6003</v>
      </c>
      <c r="BY80" s="2">
        <v>125532679</v>
      </c>
      <c r="BZ80" s="2">
        <v>25224128</v>
      </c>
      <c r="CA80" s="2">
        <v>77393761</v>
      </c>
      <c r="CB80" s="2">
        <v>7552979</v>
      </c>
      <c r="CC80" s="2">
        <v>56365353</v>
      </c>
      <c r="CD80" s="2">
        <v>21028408</v>
      </c>
      <c r="CE80" s="2">
        <v>125532679</v>
      </c>
      <c r="CF80" s="2">
        <v>17761209</v>
      </c>
      <c r="CG80" s="2">
        <v>90062234</v>
      </c>
      <c r="CH80" s="2">
        <v>60171180</v>
      </c>
      <c r="CI80" s="2" t="s">
        <v>189</v>
      </c>
      <c r="CJ80" s="2">
        <v>6003</v>
      </c>
      <c r="CK80" s="97">
        <v>101447442</v>
      </c>
      <c r="CL80" s="97">
        <v>12348098</v>
      </c>
      <c r="CM80" s="97">
        <v>83014344</v>
      </c>
      <c r="CN80" s="2">
        <v>6395244</v>
      </c>
      <c r="CO80" s="100">
        <v>50047904</v>
      </c>
      <c r="CP80" s="97">
        <v>32966440</v>
      </c>
      <c r="CQ80" s="97">
        <v>101447442</v>
      </c>
      <c r="CR80" s="97">
        <v>8839797</v>
      </c>
      <c r="CS80" s="97">
        <v>75321466</v>
      </c>
      <c r="CT80" s="2">
        <v>55503963</v>
      </c>
      <c r="CU80" s="2" t="s">
        <v>189</v>
      </c>
    </row>
    <row r="81" spans="1:99" x14ac:dyDescent="0.25">
      <c r="A81" s="2">
        <v>5038</v>
      </c>
      <c r="B81" s="2">
        <v>74323425</v>
      </c>
      <c r="C81" s="2">
        <v>18436860</v>
      </c>
      <c r="D81" s="2">
        <v>55886565</v>
      </c>
      <c r="E81" s="2">
        <v>11857453</v>
      </c>
      <c r="F81" s="2">
        <v>40177723</v>
      </c>
      <c r="G81" s="2">
        <v>15708842</v>
      </c>
      <c r="H81" s="2">
        <v>74323425</v>
      </c>
      <c r="I81" s="2">
        <v>18442800</v>
      </c>
      <c r="J81" s="2">
        <v>15516893</v>
      </c>
      <c r="K81" s="2">
        <v>54362259</v>
      </c>
      <c r="L81" s="2">
        <v>25921603</v>
      </c>
      <c r="N81" s="2">
        <v>5038</v>
      </c>
      <c r="O81" s="97">
        <v>62781065</v>
      </c>
      <c r="P81" s="97">
        <v>16104149</v>
      </c>
      <c r="Q81" s="97">
        <v>45154757</v>
      </c>
      <c r="R81" s="97">
        <v>10121675</v>
      </c>
      <c r="S81" s="97">
        <v>32769483</v>
      </c>
      <c r="T81" s="97">
        <v>12385274</v>
      </c>
      <c r="U81" s="97">
        <v>62781065</v>
      </c>
      <c r="V81" s="97">
        <v>14425503</v>
      </c>
      <c r="W81" s="97">
        <v>12258504</v>
      </c>
      <c r="X81" s="97">
        <v>48355562</v>
      </c>
      <c r="Y81" s="97">
        <v>23755942</v>
      </c>
      <c r="Z81" s="97">
        <v>0</v>
      </c>
      <c r="AB81" s="2">
        <v>6004</v>
      </c>
      <c r="AC81" s="97">
        <v>117938501</v>
      </c>
      <c r="AD81" s="97">
        <v>16803074</v>
      </c>
      <c r="AE81" s="97">
        <v>96298394</v>
      </c>
      <c r="AF81" s="97">
        <v>6124826</v>
      </c>
      <c r="AG81" s="97">
        <v>65158973</v>
      </c>
      <c r="AH81" s="97">
        <v>31139421</v>
      </c>
      <c r="AI81" s="97">
        <v>117938501</v>
      </c>
      <c r="AJ81" s="97">
        <v>16973872</v>
      </c>
      <c r="AK81" s="97">
        <v>91278068</v>
      </c>
      <c r="AL81" s="97">
        <v>59223409</v>
      </c>
      <c r="AM81" s="97" t="s">
        <v>189</v>
      </c>
      <c r="AN81" s="2">
        <v>6004</v>
      </c>
      <c r="AO81" s="97">
        <v>112902184</v>
      </c>
      <c r="AP81" s="97">
        <v>12154439</v>
      </c>
      <c r="AQ81" s="97">
        <v>100747741</v>
      </c>
      <c r="AR81" s="97">
        <v>6209554</v>
      </c>
      <c r="AS81" s="97">
        <v>62876814</v>
      </c>
      <c r="AT81" s="97">
        <v>37870927</v>
      </c>
      <c r="AU81" s="97">
        <v>112902180</v>
      </c>
      <c r="AV81" s="97">
        <v>16391136</v>
      </c>
      <c r="AW81" s="97">
        <v>83046037</v>
      </c>
      <c r="AX81" s="97">
        <v>58109338</v>
      </c>
      <c r="AY81" s="97" t="s">
        <v>189</v>
      </c>
      <c r="AZ81" s="2">
        <v>6004</v>
      </c>
      <c r="BA81" s="98">
        <v>110808779</v>
      </c>
      <c r="BB81" s="2">
        <v>10488668</v>
      </c>
      <c r="BC81" s="2">
        <v>92485907</v>
      </c>
      <c r="BD81" s="2">
        <v>5356270</v>
      </c>
      <c r="BE81" s="2">
        <v>53726361</v>
      </c>
      <c r="BF81" s="2">
        <v>38759546</v>
      </c>
      <c r="BG81" s="2">
        <v>110808779</v>
      </c>
      <c r="BH81" s="2">
        <v>20772253</v>
      </c>
      <c r="BI81" s="2">
        <v>78158641</v>
      </c>
      <c r="BJ81" s="2">
        <v>56403618</v>
      </c>
      <c r="BK81" s="2" t="s">
        <v>189</v>
      </c>
      <c r="BL81" s="2">
        <v>6004</v>
      </c>
      <c r="BM81" s="2">
        <v>120279995</v>
      </c>
      <c r="BN81" s="2">
        <v>10361467</v>
      </c>
      <c r="BO81" s="2">
        <v>94282712</v>
      </c>
      <c r="BP81" s="2">
        <v>4944823</v>
      </c>
      <c r="BQ81" s="2">
        <v>53570104</v>
      </c>
      <c r="BR81" s="2">
        <v>40712608</v>
      </c>
      <c r="BS81" s="2">
        <v>120279995</v>
      </c>
      <c r="BT81" s="2">
        <v>25603032</v>
      </c>
      <c r="BU81" s="2">
        <v>81953041</v>
      </c>
      <c r="BV81" s="2">
        <v>57547149</v>
      </c>
      <c r="BW81" s="2" t="s">
        <v>189</v>
      </c>
      <c r="BX81" s="2">
        <v>6004</v>
      </c>
      <c r="BY81" s="2">
        <v>109788970</v>
      </c>
      <c r="BZ81" s="2">
        <v>10310585</v>
      </c>
      <c r="CA81" s="2">
        <v>82414566</v>
      </c>
      <c r="CB81" s="2">
        <v>5570181</v>
      </c>
      <c r="CC81" s="2">
        <v>46747449</v>
      </c>
      <c r="CD81" s="2">
        <v>35667117</v>
      </c>
      <c r="CE81" s="2">
        <v>109788970</v>
      </c>
      <c r="CF81" s="2">
        <v>24345375</v>
      </c>
      <c r="CG81" s="2">
        <v>76164485</v>
      </c>
      <c r="CH81" s="2">
        <v>52720590</v>
      </c>
      <c r="CI81" s="2" t="s">
        <v>189</v>
      </c>
      <c r="CJ81" s="2">
        <v>6004</v>
      </c>
      <c r="CK81" s="97">
        <v>91385974</v>
      </c>
      <c r="CL81" s="97">
        <v>9332527</v>
      </c>
      <c r="CM81" s="97">
        <v>76527375</v>
      </c>
      <c r="CN81" s="2">
        <v>4484580</v>
      </c>
      <c r="CO81" s="100">
        <v>46168327</v>
      </c>
      <c r="CP81" s="97">
        <v>30359048</v>
      </c>
      <c r="CQ81" s="97">
        <v>91385974</v>
      </c>
      <c r="CR81" s="97">
        <v>12001608</v>
      </c>
      <c r="CS81" s="97">
        <v>72992624</v>
      </c>
      <c r="CT81" s="2">
        <v>48613299</v>
      </c>
      <c r="CU81" s="2" t="s">
        <v>189</v>
      </c>
    </row>
    <row r="82" spans="1:99" x14ac:dyDescent="0.25">
      <c r="A82" s="2">
        <v>6001</v>
      </c>
      <c r="B82" s="2">
        <v>160951375</v>
      </c>
      <c r="C82" s="2">
        <v>24478898</v>
      </c>
      <c r="D82" s="2">
        <v>136017805</v>
      </c>
      <c r="E82" s="2">
        <v>11157631</v>
      </c>
      <c r="F82" s="2">
        <v>82616975</v>
      </c>
      <c r="G82" s="2">
        <v>53400830</v>
      </c>
      <c r="H82" s="2">
        <v>160951375</v>
      </c>
      <c r="I82" s="2">
        <v>31985065</v>
      </c>
      <c r="J82" s="2">
        <v>31530985</v>
      </c>
      <c r="K82" s="2">
        <v>127194991</v>
      </c>
      <c r="L82" s="2">
        <v>80255389</v>
      </c>
      <c r="N82" s="2">
        <v>6001</v>
      </c>
      <c r="O82" s="97">
        <v>153037931</v>
      </c>
      <c r="P82" s="97">
        <v>19802350</v>
      </c>
      <c r="Q82" s="97">
        <v>117506870</v>
      </c>
      <c r="R82" s="97">
        <v>9330945</v>
      </c>
      <c r="S82" s="97">
        <v>72009025</v>
      </c>
      <c r="T82" s="97">
        <v>45497845</v>
      </c>
      <c r="U82" s="97">
        <v>153037931</v>
      </c>
      <c r="V82" s="97">
        <v>25971302</v>
      </c>
      <c r="W82" s="97">
        <v>25919344</v>
      </c>
      <c r="X82" s="97">
        <v>113084137</v>
      </c>
      <c r="Y82" s="97">
        <v>78279259</v>
      </c>
      <c r="Z82" s="97">
        <v>0</v>
      </c>
      <c r="AB82" s="2">
        <v>6005</v>
      </c>
      <c r="AC82" s="97">
        <v>143709598</v>
      </c>
      <c r="AD82" s="97">
        <v>33647249</v>
      </c>
      <c r="AE82" s="97">
        <v>110062349</v>
      </c>
      <c r="AF82" s="97">
        <v>22012182</v>
      </c>
      <c r="AG82" s="97">
        <v>77213522</v>
      </c>
      <c r="AH82" s="97">
        <v>32848827</v>
      </c>
      <c r="AI82" s="97">
        <v>143709598</v>
      </c>
      <c r="AJ82" s="97">
        <v>13389687</v>
      </c>
      <c r="AK82" s="97">
        <v>123724619</v>
      </c>
      <c r="AL82" s="97">
        <v>79211184</v>
      </c>
      <c r="AM82" s="97" t="s">
        <v>189</v>
      </c>
      <c r="AN82" s="2">
        <v>6005</v>
      </c>
      <c r="AO82" s="97">
        <v>151106085</v>
      </c>
      <c r="AP82" s="97">
        <v>33385426</v>
      </c>
      <c r="AQ82" s="97">
        <v>113090661</v>
      </c>
      <c r="AR82" s="97">
        <v>18964917</v>
      </c>
      <c r="AS82" s="97">
        <v>73638504</v>
      </c>
      <c r="AT82" s="97">
        <v>39452157</v>
      </c>
      <c r="AU82" s="97">
        <v>151106086</v>
      </c>
      <c r="AV82" s="97">
        <v>22840603</v>
      </c>
      <c r="AW82" s="97">
        <v>120298350</v>
      </c>
      <c r="AX82" s="97">
        <v>72699005</v>
      </c>
      <c r="AY82" s="97" t="s">
        <v>189</v>
      </c>
      <c r="AZ82" s="2">
        <v>6005</v>
      </c>
      <c r="BA82" s="98">
        <v>147014800</v>
      </c>
      <c r="BB82" s="2">
        <v>25929398</v>
      </c>
      <c r="BC82" s="2">
        <v>104062191</v>
      </c>
      <c r="BD82" s="2">
        <v>15768196</v>
      </c>
      <c r="BE82" s="2">
        <v>69127128</v>
      </c>
      <c r="BF82" s="2">
        <v>34935063</v>
      </c>
      <c r="BG82" s="2">
        <v>147014800</v>
      </c>
      <c r="BH82" s="2">
        <v>27697820</v>
      </c>
      <c r="BI82" s="2">
        <v>109110233</v>
      </c>
      <c r="BJ82" s="2">
        <v>71898183</v>
      </c>
      <c r="BK82" s="2" t="s">
        <v>189</v>
      </c>
      <c r="BL82" s="2">
        <v>6005</v>
      </c>
      <c r="BM82" s="2">
        <v>175785293</v>
      </c>
      <c r="BN82" s="2">
        <v>23615398</v>
      </c>
      <c r="BO82" s="2">
        <v>146169895</v>
      </c>
      <c r="BP82" s="2">
        <v>14663082</v>
      </c>
      <c r="BQ82" s="2">
        <v>66375346</v>
      </c>
      <c r="BR82" s="2">
        <v>79794549</v>
      </c>
      <c r="BS82" s="2">
        <v>175785293</v>
      </c>
      <c r="BT82" s="2">
        <v>46126938</v>
      </c>
      <c r="BU82" s="2">
        <v>113207116</v>
      </c>
      <c r="BV82" s="2">
        <v>70590738</v>
      </c>
      <c r="BW82" s="2" t="s">
        <v>189</v>
      </c>
      <c r="BX82" s="2">
        <v>6005</v>
      </c>
      <c r="BY82" s="2">
        <v>144014602</v>
      </c>
      <c r="BZ82" s="2">
        <v>26064083</v>
      </c>
      <c r="CA82" s="2">
        <v>94826447</v>
      </c>
      <c r="CB82" s="2">
        <v>13379023</v>
      </c>
      <c r="CC82" s="2">
        <v>56929580</v>
      </c>
      <c r="CD82" s="2">
        <v>37896867</v>
      </c>
      <c r="CE82" s="2">
        <v>144014602</v>
      </c>
      <c r="CF82" s="2">
        <v>28416224</v>
      </c>
      <c r="CG82" s="2">
        <v>110713209</v>
      </c>
      <c r="CH82" s="2">
        <v>71500403</v>
      </c>
      <c r="CI82" s="2" t="s">
        <v>189</v>
      </c>
      <c r="CJ82" s="2">
        <v>6005</v>
      </c>
      <c r="CK82" s="97">
        <v>99036751</v>
      </c>
      <c r="CL82" s="97">
        <v>23966401</v>
      </c>
      <c r="CM82" s="97">
        <v>72270350</v>
      </c>
      <c r="CN82" s="2">
        <v>11154757</v>
      </c>
      <c r="CO82" s="100">
        <v>54052056</v>
      </c>
      <c r="CP82" s="97">
        <v>18218294</v>
      </c>
      <c r="CQ82" s="97">
        <v>99036751</v>
      </c>
      <c r="CR82" s="97">
        <v>3562012</v>
      </c>
      <c r="CS82" s="97">
        <v>90798217</v>
      </c>
      <c r="CT82" s="2">
        <v>63303701</v>
      </c>
      <c r="CU82" s="2" t="s">
        <v>189</v>
      </c>
    </row>
    <row r="83" spans="1:99" x14ac:dyDescent="0.25">
      <c r="A83" s="2">
        <v>6002</v>
      </c>
      <c r="B83" s="2">
        <v>834257259</v>
      </c>
      <c r="C83" s="2">
        <v>297513524</v>
      </c>
      <c r="D83" s="2">
        <v>504743735</v>
      </c>
      <c r="E83" s="2">
        <v>183019056</v>
      </c>
      <c r="F83" s="2">
        <v>317499651</v>
      </c>
      <c r="G83" s="2">
        <v>187244084</v>
      </c>
      <c r="H83" s="2">
        <v>834257259</v>
      </c>
      <c r="I83" s="2">
        <v>57438784</v>
      </c>
      <c r="J83" s="2">
        <v>55048980</v>
      </c>
      <c r="K83" s="2">
        <v>724207468</v>
      </c>
      <c r="L83" s="2">
        <v>413211802</v>
      </c>
      <c r="N83" s="2">
        <v>6002</v>
      </c>
      <c r="O83" s="97">
        <v>792335980</v>
      </c>
      <c r="P83" s="97">
        <v>312567289</v>
      </c>
      <c r="Q83" s="97">
        <v>453268691</v>
      </c>
      <c r="R83" s="97">
        <v>176801963</v>
      </c>
      <c r="S83" s="97">
        <v>305889003</v>
      </c>
      <c r="T83" s="97">
        <v>147379688</v>
      </c>
      <c r="U83" s="97">
        <v>792335980</v>
      </c>
      <c r="V83" s="97">
        <v>50756049</v>
      </c>
      <c r="W83" s="97">
        <v>50378700</v>
      </c>
      <c r="X83" s="97">
        <v>719027363</v>
      </c>
      <c r="Y83" s="97">
        <v>430902663</v>
      </c>
      <c r="Z83" s="97">
        <v>0</v>
      </c>
      <c r="AB83" s="2">
        <v>6006</v>
      </c>
      <c r="AC83" s="97">
        <v>129979462</v>
      </c>
      <c r="AD83" s="97">
        <v>4372382</v>
      </c>
      <c r="AE83" s="97">
        <v>116558824</v>
      </c>
      <c r="AF83" s="97">
        <v>1945604</v>
      </c>
      <c r="AG83" s="97">
        <v>93106565</v>
      </c>
      <c r="AH83" s="97">
        <v>23452259</v>
      </c>
      <c r="AI83" s="97">
        <v>129979462</v>
      </c>
      <c r="AJ83" s="97">
        <v>16205046</v>
      </c>
      <c r="AK83" s="97">
        <v>103582748</v>
      </c>
      <c r="AL83" s="97">
        <v>58559061</v>
      </c>
      <c r="AM83" s="97" t="s">
        <v>189</v>
      </c>
      <c r="AN83" s="2">
        <v>6006</v>
      </c>
      <c r="AO83" s="97">
        <v>121201012</v>
      </c>
      <c r="AP83" s="97">
        <v>3597036</v>
      </c>
      <c r="AQ83" s="97">
        <v>108145231</v>
      </c>
      <c r="AR83" s="97">
        <v>1793691</v>
      </c>
      <c r="AS83" s="97">
        <v>89923489</v>
      </c>
      <c r="AT83" s="97">
        <v>18221742</v>
      </c>
      <c r="AU83" s="97">
        <v>121201012</v>
      </c>
      <c r="AV83" s="97">
        <v>17074814</v>
      </c>
      <c r="AW83" s="97">
        <v>100273148</v>
      </c>
      <c r="AX83" s="97">
        <v>53511079</v>
      </c>
      <c r="AY83" s="97" t="s">
        <v>189</v>
      </c>
      <c r="AZ83" s="2">
        <v>6006</v>
      </c>
      <c r="BA83" s="98">
        <v>109592885</v>
      </c>
      <c r="BB83" s="2">
        <v>4143953</v>
      </c>
      <c r="BC83" s="2">
        <v>102051827</v>
      </c>
      <c r="BD83" s="2">
        <v>1462014</v>
      </c>
      <c r="BE83" s="2">
        <v>77114165</v>
      </c>
      <c r="BF83" s="2">
        <v>24937662</v>
      </c>
      <c r="BG83" s="2">
        <v>109592885</v>
      </c>
      <c r="BH83" s="2">
        <v>21989018</v>
      </c>
      <c r="BI83" s="2">
        <v>83637717</v>
      </c>
      <c r="BJ83" s="2">
        <v>49487238</v>
      </c>
      <c r="BK83" s="2" t="s">
        <v>189</v>
      </c>
      <c r="BL83" s="2">
        <v>6006</v>
      </c>
      <c r="BM83" s="2">
        <v>134024769</v>
      </c>
      <c r="BN83" s="2">
        <v>3158949</v>
      </c>
      <c r="BO83" s="2">
        <v>128957045</v>
      </c>
      <c r="BP83" s="2">
        <v>1151600</v>
      </c>
      <c r="BQ83" s="2">
        <v>70626382</v>
      </c>
      <c r="BR83" s="2">
        <v>58330663</v>
      </c>
      <c r="BS83" s="2">
        <v>134024769</v>
      </c>
      <c r="BT83" s="2">
        <v>32346173</v>
      </c>
      <c r="BU83" s="2">
        <v>91453712</v>
      </c>
      <c r="BV83" s="2">
        <v>47314089</v>
      </c>
      <c r="BW83" s="2" t="s">
        <v>189</v>
      </c>
      <c r="BX83" s="2">
        <v>6006</v>
      </c>
      <c r="BY83" s="2">
        <v>114998956</v>
      </c>
      <c r="BZ83" s="2">
        <v>3859130</v>
      </c>
      <c r="CA83" s="2">
        <v>102391626</v>
      </c>
      <c r="CB83" s="2">
        <v>2085012</v>
      </c>
      <c r="CC83" s="2">
        <v>69864177</v>
      </c>
      <c r="CD83" s="2">
        <v>32527449</v>
      </c>
      <c r="CE83" s="2">
        <v>114998956</v>
      </c>
      <c r="CF83" s="2">
        <v>26433208</v>
      </c>
      <c r="CG83" s="2">
        <v>78624086</v>
      </c>
      <c r="CH83" s="2">
        <v>41299684</v>
      </c>
      <c r="CI83" s="2" t="s">
        <v>189</v>
      </c>
      <c r="CJ83" s="2">
        <v>6006</v>
      </c>
      <c r="CK83" s="97">
        <v>88838385</v>
      </c>
      <c r="CL83" s="97">
        <v>6599048</v>
      </c>
      <c r="CM83" s="97">
        <v>74439337</v>
      </c>
      <c r="CN83" s="2">
        <v>2045000</v>
      </c>
      <c r="CO83" s="100">
        <v>63658363</v>
      </c>
      <c r="CP83" s="97">
        <v>10780974</v>
      </c>
      <c r="CQ83" s="97">
        <v>88838385</v>
      </c>
      <c r="CR83" s="97">
        <v>8215154</v>
      </c>
      <c r="CS83" s="97">
        <v>67352964</v>
      </c>
      <c r="CT83" s="2">
        <v>44588152</v>
      </c>
      <c r="CU83" s="2" t="s">
        <v>189</v>
      </c>
    </row>
    <row r="84" spans="1:99" x14ac:dyDescent="0.25">
      <c r="A84" s="2">
        <v>6003</v>
      </c>
      <c r="B84" s="2">
        <v>159340842</v>
      </c>
      <c r="C84" s="2">
        <v>24221956</v>
      </c>
      <c r="D84" s="2">
        <v>135118886</v>
      </c>
      <c r="E84" s="2">
        <v>12247189</v>
      </c>
      <c r="F84" s="2">
        <v>81337377</v>
      </c>
      <c r="G84" s="2">
        <v>53781509</v>
      </c>
      <c r="H84" s="2">
        <v>159340842</v>
      </c>
      <c r="I84" s="2">
        <v>24528808</v>
      </c>
      <c r="J84" s="2">
        <v>24138059</v>
      </c>
      <c r="K84" s="2">
        <v>116983003</v>
      </c>
      <c r="L84" s="2">
        <v>69321377</v>
      </c>
      <c r="N84" s="2">
        <v>6003</v>
      </c>
      <c r="O84" s="97">
        <v>128681206</v>
      </c>
      <c r="P84" s="97">
        <v>21261890</v>
      </c>
      <c r="Q84" s="97">
        <v>107419316</v>
      </c>
      <c r="R84" s="97">
        <v>10519176</v>
      </c>
      <c r="S84" s="97">
        <v>72120901</v>
      </c>
      <c r="T84" s="97">
        <v>35298415</v>
      </c>
      <c r="U84" s="97">
        <v>128681206</v>
      </c>
      <c r="V84" s="97">
        <v>14521494</v>
      </c>
      <c r="W84" s="97">
        <v>14391963</v>
      </c>
      <c r="X84" s="97">
        <v>105785668</v>
      </c>
      <c r="Y84" s="97">
        <v>65425220</v>
      </c>
      <c r="Z84" s="97">
        <v>0</v>
      </c>
      <c r="AB84" s="2">
        <v>6007</v>
      </c>
      <c r="AC84" s="97">
        <v>1172669929</v>
      </c>
      <c r="AD84" s="97">
        <v>405162216</v>
      </c>
      <c r="AE84" s="97">
        <v>735067318</v>
      </c>
      <c r="AF84" s="97">
        <v>269444929</v>
      </c>
      <c r="AG84" s="97">
        <v>523609404</v>
      </c>
      <c r="AH84" s="97">
        <v>211457914</v>
      </c>
      <c r="AI84" s="97">
        <v>1172669929</v>
      </c>
      <c r="AJ84" s="97">
        <v>167293168</v>
      </c>
      <c r="AK84" s="97">
        <v>962758036</v>
      </c>
      <c r="AL84" s="97">
        <v>616278796</v>
      </c>
      <c r="AM84" s="97" t="s">
        <v>189</v>
      </c>
      <c r="AN84" s="2">
        <v>6007</v>
      </c>
      <c r="AO84" s="97">
        <v>1126458183</v>
      </c>
      <c r="AP84" s="97">
        <v>394590893</v>
      </c>
      <c r="AQ84" s="97">
        <v>731867291</v>
      </c>
      <c r="AR84" s="97">
        <v>248609372</v>
      </c>
      <c r="AS84" s="97">
        <v>491546055</v>
      </c>
      <c r="AT84" s="97">
        <v>240321236</v>
      </c>
      <c r="AU84" s="97">
        <v>1126458184</v>
      </c>
      <c r="AV84" s="97">
        <v>102765911</v>
      </c>
      <c r="AW84" s="97">
        <v>932462122</v>
      </c>
      <c r="AX84" s="97">
        <v>585670849</v>
      </c>
      <c r="AY84" s="97" t="s">
        <v>189</v>
      </c>
      <c r="AZ84" s="2">
        <v>6007</v>
      </c>
      <c r="BA84" s="98">
        <v>1094061812</v>
      </c>
      <c r="BB84" s="2">
        <v>460156043</v>
      </c>
      <c r="BC84" s="2">
        <v>633905769</v>
      </c>
      <c r="BD84" s="2">
        <v>216755977</v>
      </c>
      <c r="BE84" s="2">
        <v>443237922</v>
      </c>
      <c r="BF84" s="2">
        <v>190667847</v>
      </c>
      <c r="BG84" s="2">
        <v>1094061812</v>
      </c>
      <c r="BH84" s="2">
        <v>61230104</v>
      </c>
      <c r="BI84" s="2">
        <v>868825633</v>
      </c>
      <c r="BJ84" s="2">
        <v>569103075</v>
      </c>
      <c r="BK84" s="2" t="s">
        <v>189</v>
      </c>
      <c r="BL84" s="2">
        <v>6007</v>
      </c>
      <c r="BM84" s="2">
        <v>1110591438</v>
      </c>
      <c r="BN84" s="2">
        <v>356289728</v>
      </c>
      <c r="BO84" s="2">
        <v>642009514</v>
      </c>
      <c r="BP84" s="2">
        <v>213852732</v>
      </c>
      <c r="BQ84" s="2">
        <v>319931298</v>
      </c>
      <c r="BR84" s="2">
        <v>322078216</v>
      </c>
      <c r="BS84" s="2">
        <v>1110591438</v>
      </c>
      <c r="BT84" s="2">
        <v>197055278</v>
      </c>
      <c r="BU84" s="2">
        <v>894357379</v>
      </c>
      <c r="BV84" s="2">
        <v>543847509</v>
      </c>
      <c r="BW84" s="2" t="s">
        <v>189</v>
      </c>
      <c r="BX84" s="2">
        <v>6007</v>
      </c>
      <c r="BY84" s="2">
        <v>1015141565</v>
      </c>
      <c r="BZ84" s="2">
        <v>327315911</v>
      </c>
      <c r="CA84" s="2">
        <v>687825654</v>
      </c>
      <c r="CB84" s="2">
        <v>194940562</v>
      </c>
      <c r="CC84" s="2">
        <v>396885240</v>
      </c>
      <c r="CD84" s="2">
        <v>290940414</v>
      </c>
      <c r="CE84" s="2">
        <v>1015141565</v>
      </c>
      <c r="CF84" s="2">
        <v>83323006</v>
      </c>
      <c r="CG84" s="2">
        <v>773584946</v>
      </c>
      <c r="CH84" s="2">
        <v>546480058</v>
      </c>
      <c r="CI84" s="2" t="s">
        <v>189</v>
      </c>
      <c r="CJ84" s="2">
        <v>6007</v>
      </c>
      <c r="CK84" s="97">
        <v>1010543291</v>
      </c>
      <c r="CL84" s="97">
        <v>345668395</v>
      </c>
      <c r="CM84" s="97">
        <v>539991825</v>
      </c>
      <c r="CN84" s="2">
        <v>180074762</v>
      </c>
      <c r="CO84" s="100">
        <v>331998192</v>
      </c>
      <c r="CP84" s="97">
        <v>207993633</v>
      </c>
      <c r="CQ84" s="97">
        <v>1010543291</v>
      </c>
      <c r="CR84" s="97">
        <v>294845428</v>
      </c>
      <c r="CS84" s="97">
        <v>697900336</v>
      </c>
      <c r="CT84" s="2">
        <v>522737541</v>
      </c>
      <c r="CU84" s="2">
        <v>110726</v>
      </c>
    </row>
    <row r="85" spans="1:99" x14ac:dyDescent="0.25">
      <c r="A85" s="2">
        <v>6004</v>
      </c>
      <c r="B85" s="2">
        <v>129411302</v>
      </c>
      <c r="C85" s="2">
        <v>17265489</v>
      </c>
      <c r="D85" s="2">
        <v>112145813</v>
      </c>
      <c r="E85" s="2">
        <v>8812438</v>
      </c>
      <c r="F85" s="2">
        <v>67983485</v>
      </c>
      <c r="G85" s="2">
        <v>44162328</v>
      </c>
      <c r="H85" s="2">
        <v>129411302</v>
      </c>
      <c r="I85" s="2">
        <v>29149801</v>
      </c>
      <c r="J85" s="2">
        <v>28197513</v>
      </c>
      <c r="K85" s="2">
        <v>96609940</v>
      </c>
      <c r="L85" s="2">
        <v>63316628</v>
      </c>
      <c r="N85" s="2">
        <v>6004</v>
      </c>
      <c r="O85" s="97">
        <v>110682181</v>
      </c>
      <c r="P85" s="97">
        <v>17736045</v>
      </c>
      <c r="Q85" s="97">
        <v>92946136</v>
      </c>
      <c r="R85" s="97">
        <v>6911915</v>
      </c>
      <c r="S85" s="97">
        <v>63880564</v>
      </c>
      <c r="T85" s="97">
        <v>29065572</v>
      </c>
      <c r="U85" s="97">
        <v>110682181</v>
      </c>
      <c r="V85" s="97">
        <v>15786972</v>
      </c>
      <c r="W85" s="97">
        <v>12682776</v>
      </c>
      <c r="X85" s="97">
        <v>92876362</v>
      </c>
      <c r="Y85" s="97">
        <v>59351802</v>
      </c>
      <c r="Z85" s="97">
        <v>0</v>
      </c>
      <c r="AB85" s="2">
        <v>6008</v>
      </c>
      <c r="AC85" s="97">
        <v>129434541</v>
      </c>
      <c r="AD85" s="97">
        <v>19870973</v>
      </c>
      <c r="AE85" s="97">
        <v>105121428</v>
      </c>
      <c r="AF85" s="97">
        <v>12857336</v>
      </c>
      <c r="AG85" s="97">
        <v>80342731</v>
      </c>
      <c r="AH85" s="97">
        <v>24778697</v>
      </c>
      <c r="AI85" s="97">
        <v>129434541</v>
      </c>
      <c r="AJ85" s="97">
        <v>36013335</v>
      </c>
      <c r="AK85" s="97">
        <v>92374874</v>
      </c>
      <c r="AL85" s="97">
        <v>64009170</v>
      </c>
      <c r="AM85" s="97" t="s">
        <v>189</v>
      </c>
      <c r="AN85" s="2">
        <v>6008</v>
      </c>
      <c r="AO85" s="97">
        <v>127228175</v>
      </c>
      <c r="AP85" s="97">
        <v>21291436</v>
      </c>
      <c r="AQ85" s="97">
        <v>105936739</v>
      </c>
      <c r="AR85" s="97">
        <v>11758557</v>
      </c>
      <c r="AS85" s="97">
        <v>85091346</v>
      </c>
      <c r="AT85" s="97">
        <v>20845393</v>
      </c>
      <c r="AU85" s="97">
        <v>127228175</v>
      </c>
      <c r="AV85" s="97">
        <v>17096116</v>
      </c>
      <c r="AW85" s="97">
        <v>79198109</v>
      </c>
      <c r="AX85" s="97">
        <v>61107227</v>
      </c>
      <c r="AY85" s="97" t="s">
        <v>189</v>
      </c>
      <c r="AZ85" s="2">
        <v>6008</v>
      </c>
      <c r="BA85" s="98">
        <v>137252852</v>
      </c>
      <c r="BB85" s="2">
        <v>17676949</v>
      </c>
      <c r="BC85" s="2">
        <v>119575903</v>
      </c>
      <c r="BD85" s="2">
        <v>11277341</v>
      </c>
      <c r="BE85" s="2">
        <v>64712751</v>
      </c>
      <c r="BF85" s="2">
        <v>54863152</v>
      </c>
      <c r="BG85" s="2">
        <v>137252852</v>
      </c>
      <c r="BH85" s="2">
        <v>44214245</v>
      </c>
      <c r="BI85" s="2">
        <v>77092172</v>
      </c>
      <c r="BJ85" s="2">
        <v>58508457</v>
      </c>
      <c r="BK85" s="2" t="s">
        <v>189</v>
      </c>
      <c r="BL85" s="2">
        <v>6008</v>
      </c>
      <c r="BM85" s="2">
        <v>109085559</v>
      </c>
      <c r="BN85" s="2">
        <v>10738978</v>
      </c>
      <c r="BO85" s="2">
        <v>93346581</v>
      </c>
      <c r="BP85" s="2">
        <v>3655432</v>
      </c>
      <c r="BQ85" s="2">
        <v>61280251</v>
      </c>
      <c r="BR85" s="2">
        <v>32066330</v>
      </c>
      <c r="BS85" s="2">
        <v>109085559</v>
      </c>
      <c r="BT85" s="2">
        <v>27246444</v>
      </c>
      <c r="BU85" s="2">
        <v>76703427</v>
      </c>
      <c r="BV85" s="2">
        <v>57389601</v>
      </c>
      <c r="BW85" s="2" t="s">
        <v>189</v>
      </c>
      <c r="BX85" s="2">
        <v>6008</v>
      </c>
      <c r="BY85" s="2">
        <v>118148356</v>
      </c>
      <c r="BZ85" s="2">
        <v>19716924</v>
      </c>
      <c r="CA85" s="2">
        <v>93444369</v>
      </c>
      <c r="CB85" s="2">
        <v>6849881</v>
      </c>
      <c r="CC85" s="2">
        <v>54046249</v>
      </c>
      <c r="CD85" s="2">
        <v>39398120</v>
      </c>
      <c r="CE85" s="2">
        <v>118148356</v>
      </c>
      <c r="CF85" s="2">
        <v>42636631</v>
      </c>
      <c r="CG85" s="2">
        <v>75262076</v>
      </c>
      <c r="CH85" s="2">
        <v>54989790</v>
      </c>
      <c r="CI85" s="2" t="s">
        <v>189</v>
      </c>
      <c r="CJ85" s="2">
        <v>6008</v>
      </c>
      <c r="CK85" s="97">
        <v>80443011</v>
      </c>
      <c r="CL85" s="97">
        <v>16096398</v>
      </c>
      <c r="CM85" s="97">
        <v>64346613</v>
      </c>
      <c r="CN85" s="2">
        <v>5077246</v>
      </c>
      <c r="CO85" s="100">
        <v>54765531</v>
      </c>
      <c r="CP85" s="97">
        <v>9581082</v>
      </c>
      <c r="CQ85" s="97">
        <v>80443011</v>
      </c>
      <c r="CR85" s="97">
        <v>7147550</v>
      </c>
      <c r="CS85" s="97">
        <v>65815525</v>
      </c>
      <c r="CT85" s="2">
        <v>46715731</v>
      </c>
      <c r="CU85" s="2" t="s">
        <v>189</v>
      </c>
    </row>
    <row r="86" spans="1:99" x14ac:dyDescent="0.25">
      <c r="A86" s="2">
        <v>6005</v>
      </c>
      <c r="B86" s="2">
        <v>180665889</v>
      </c>
      <c r="C86" s="2">
        <v>45481930</v>
      </c>
      <c r="D86" s="2">
        <v>135183959</v>
      </c>
      <c r="E86" s="2">
        <v>30477530</v>
      </c>
      <c r="F86" s="2">
        <v>95173950</v>
      </c>
      <c r="G86" s="2">
        <v>40010009</v>
      </c>
      <c r="H86" s="2">
        <v>180665889</v>
      </c>
      <c r="I86" s="2">
        <v>22087991</v>
      </c>
      <c r="J86" s="2">
        <v>17905985</v>
      </c>
      <c r="K86" s="2">
        <v>139154853</v>
      </c>
      <c r="L86" s="2">
        <v>87724582</v>
      </c>
      <c r="N86" s="2">
        <v>6005</v>
      </c>
      <c r="O86" s="97">
        <v>155732945</v>
      </c>
      <c r="P86" s="97">
        <v>41975896</v>
      </c>
      <c r="Q86" s="97">
        <v>111102243</v>
      </c>
      <c r="R86" s="97">
        <v>27730677</v>
      </c>
      <c r="S86" s="97">
        <v>78528078</v>
      </c>
      <c r="T86" s="97">
        <v>32574165</v>
      </c>
      <c r="U86" s="97">
        <v>155732945</v>
      </c>
      <c r="V86" s="97">
        <v>20265644</v>
      </c>
      <c r="W86" s="97">
        <v>15734746</v>
      </c>
      <c r="X86" s="97">
        <v>132301826</v>
      </c>
      <c r="Y86" s="97">
        <v>88148380</v>
      </c>
      <c r="Z86" s="97">
        <v>0</v>
      </c>
      <c r="AB86" s="2">
        <v>6009</v>
      </c>
      <c r="AC86" s="97">
        <v>547823746</v>
      </c>
      <c r="AD86" s="97">
        <v>94897105</v>
      </c>
      <c r="AE86" s="97">
        <v>409087839</v>
      </c>
      <c r="AF86" s="97">
        <v>47578924</v>
      </c>
      <c r="AG86" s="97">
        <v>212154196</v>
      </c>
      <c r="AH86" s="97">
        <v>196933643</v>
      </c>
      <c r="AI86" s="97">
        <v>547823746</v>
      </c>
      <c r="AJ86" s="97">
        <v>93592999</v>
      </c>
      <c r="AK86" s="97">
        <v>390277750</v>
      </c>
      <c r="AL86" s="97">
        <v>232297037</v>
      </c>
      <c r="AM86" s="97" t="s">
        <v>189</v>
      </c>
      <c r="AN86" s="2">
        <v>6009</v>
      </c>
      <c r="AO86" s="97">
        <v>541265430</v>
      </c>
      <c r="AP86" s="97">
        <v>91395102</v>
      </c>
      <c r="AQ86" s="97">
        <v>390390221</v>
      </c>
      <c r="AR86" s="97">
        <v>48238217</v>
      </c>
      <c r="AS86" s="97">
        <v>200692716</v>
      </c>
      <c r="AT86" s="97">
        <v>189697504</v>
      </c>
      <c r="AU86" s="97">
        <v>541265446</v>
      </c>
      <c r="AV86" s="97">
        <v>82085608</v>
      </c>
      <c r="AW86" s="97">
        <v>383503894</v>
      </c>
      <c r="AX86" s="97">
        <v>216634980</v>
      </c>
      <c r="AY86" s="97">
        <v>63274</v>
      </c>
      <c r="AZ86" s="2">
        <v>6009</v>
      </c>
      <c r="BA86" s="98">
        <v>448723957</v>
      </c>
      <c r="BB86" s="2">
        <v>77418609</v>
      </c>
      <c r="BC86" s="2">
        <v>347405348</v>
      </c>
      <c r="BD86" s="2">
        <v>43735567</v>
      </c>
      <c r="BE86" s="2">
        <v>196117359</v>
      </c>
      <c r="BF86" s="2">
        <v>151287989</v>
      </c>
      <c r="BG86" s="2">
        <v>448723957</v>
      </c>
      <c r="BH86" s="2">
        <v>55963077</v>
      </c>
      <c r="BI86" s="2">
        <v>334860060</v>
      </c>
      <c r="BJ86" s="2">
        <v>194146138</v>
      </c>
      <c r="BK86" s="2" t="s">
        <v>189</v>
      </c>
      <c r="BL86" s="2">
        <v>6009</v>
      </c>
      <c r="BM86" s="2">
        <v>484581572</v>
      </c>
      <c r="BN86" s="2">
        <v>87181844</v>
      </c>
      <c r="BO86" s="2">
        <v>294174253</v>
      </c>
      <c r="BP86" s="2">
        <v>40854389</v>
      </c>
      <c r="BQ86" s="2">
        <v>165779728</v>
      </c>
      <c r="BR86" s="2">
        <v>128394525</v>
      </c>
      <c r="BS86" s="2">
        <v>484581572</v>
      </c>
      <c r="BT86" s="2">
        <v>59683683</v>
      </c>
      <c r="BU86" s="2">
        <v>368543303</v>
      </c>
      <c r="BV86" s="2">
        <v>244165300</v>
      </c>
      <c r="BW86" s="2" t="s">
        <v>189</v>
      </c>
      <c r="BX86" s="2">
        <v>6009</v>
      </c>
      <c r="BY86" s="2">
        <v>459727480</v>
      </c>
      <c r="BZ86" s="2">
        <v>113290497</v>
      </c>
      <c r="CA86" s="2">
        <v>296354103</v>
      </c>
      <c r="CB86" s="2">
        <v>41791468</v>
      </c>
      <c r="CC86" s="2">
        <v>154953061</v>
      </c>
      <c r="CD86" s="2">
        <v>141401042</v>
      </c>
      <c r="CE86" s="2">
        <v>459727480</v>
      </c>
      <c r="CF86" s="2">
        <v>59952933</v>
      </c>
      <c r="CG86" s="2">
        <v>360388559</v>
      </c>
      <c r="CH86" s="2">
        <v>260558131</v>
      </c>
      <c r="CI86" s="2" t="s">
        <v>189</v>
      </c>
      <c r="CJ86" s="2">
        <v>6009</v>
      </c>
      <c r="CK86" s="97">
        <v>397654883</v>
      </c>
      <c r="CL86" s="97">
        <v>69695826</v>
      </c>
      <c r="CM86" s="97">
        <v>311172565</v>
      </c>
      <c r="CN86" s="2">
        <v>37034837</v>
      </c>
      <c r="CO86" s="100">
        <v>151887356</v>
      </c>
      <c r="CP86" s="97">
        <v>159285209</v>
      </c>
      <c r="CQ86" s="97">
        <v>397654883</v>
      </c>
      <c r="CR86" s="97">
        <v>44011332</v>
      </c>
      <c r="CS86" s="97">
        <v>326368432</v>
      </c>
      <c r="CT86" s="2">
        <v>176228071</v>
      </c>
      <c r="CU86" s="2" t="s">
        <v>189</v>
      </c>
    </row>
    <row r="87" spans="1:99" x14ac:dyDescent="0.25">
      <c r="A87" s="2">
        <v>6006</v>
      </c>
      <c r="B87" s="2">
        <v>156112090</v>
      </c>
      <c r="C87" s="2">
        <v>5027999</v>
      </c>
      <c r="D87" s="2">
        <v>130569695</v>
      </c>
      <c r="E87" s="2">
        <v>2506678</v>
      </c>
      <c r="F87" s="2">
        <v>99005367</v>
      </c>
      <c r="G87" s="2">
        <v>31564328</v>
      </c>
      <c r="H87" s="2">
        <v>156112090</v>
      </c>
      <c r="I87" s="2">
        <v>14302984</v>
      </c>
      <c r="J87" s="2">
        <v>14102123</v>
      </c>
      <c r="K87" s="2">
        <v>121332101</v>
      </c>
      <c r="L87" s="2">
        <v>69003381</v>
      </c>
      <c r="N87" s="2">
        <v>6006</v>
      </c>
      <c r="O87" s="97">
        <v>137173919</v>
      </c>
      <c r="P87" s="97">
        <v>4539536</v>
      </c>
      <c r="Q87" s="97">
        <v>114003145</v>
      </c>
      <c r="R87" s="97">
        <v>1998314</v>
      </c>
      <c r="S87" s="97">
        <v>94541925</v>
      </c>
      <c r="T87" s="97">
        <v>19461220</v>
      </c>
      <c r="U87" s="97">
        <v>137173919</v>
      </c>
      <c r="V87" s="97">
        <v>13339096</v>
      </c>
      <c r="W87" s="97">
        <v>12761768</v>
      </c>
      <c r="X87" s="97">
        <v>106803277</v>
      </c>
      <c r="Y87" s="97">
        <v>62610170</v>
      </c>
      <c r="Z87" s="97">
        <v>0</v>
      </c>
      <c r="AB87" s="2">
        <v>6010</v>
      </c>
      <c r="AC87" s="97">
        <v>497585727</v>
      </c>
      <c r="AD87" s="97">
        <v>162704263</v>
      </c>
      <c r="AE87" s="97">
        <v>334881464</v>
      </c>
      <c r="AF87" s="97">
        <v>100420839</v>
      </c>
      <c r="AG87" s="97">
        <v>204576118</v>
      </c>
      <c r="AH87" s="97">
        <v>130305346</v>
      </c>
      <c r="AI87" s="97">
        <v>497585727</v>
      </c>
      <c r="AJ87" s="97">
        <v>29880788</v>
      </c>
      <c r="AK87" s="97">
        <v>437540636</v>
      </c>
      <c r="AL87" s="97">
        <v>290725510</v>
      </c>
      <c r="AM87" s="97" t="s">
        <v>189</v>
      </c>
      <c r="AN87" s="2">
        <v>6010</v>
      </c>
      <c r="AO87" s="97">
        <v>548590043</v>
      </c>
      <c r="AP87" s="97">
        <v>149404113</v>
      </c>
      <c r="AQ87" s="97">
        <v>320125394</v>
      </c>
      <c r="AR87" s="97">
        <v>85832342</v>
      </c>
      <c r="AS87" s="97">
        <v>196007545</v>
      </c>
      <c r="AT87" s="97">
        <v>124117850</v>
      </c>
      <c r="AU87" s="97">
        <v>548590043</v>
      </c>
      <c r="AV87" s="97">
        <v>26735928</v>
      </c>
      <c r="AW87" s="97">
        <v>435835237</v>
      </c>
      <c r="AX87" s="97">
        <v>280156598</v>
      </c>
      <c r="AY87" s="97" t="s">
        <v>189</v>
      </c>
      <c r="AZ87" s="2">
        <v>6010</v>
      </c>
      <c r="BA87" s="98">
        <v>483812729</v>
      </c>
      <c r="BB87" s="2">
        <v>134320432</v>
      </c>
      <c r="BC87" s="2">
        <v>299684480</v>
      </c>
      <c r="BD87" s="2">
        <v>81398567</v>
      </c>
      <c r="BE87" s="2">
        <v>190575818</v>
      </c>
      <c r="BF87" s="2">
        <v>109108662</v>
      </c>
      <c r="BG87" s="2">
        <v>483812729</v>
      </c>
      <c r="BH87" s="2">
        <v>25054037</v>
      </c>
      <c r="BI87" s="2">
        <v>376154143</v>
      </c>
      <c r="BJ87" s="2">
        <v>258035930</v>
      </c>
      <c r="BK87" s="2" t="s">
        <v>189</v>
      </c>
      <c r="BL87" s="2">
        <v>6010</v>
      </c>
      <c r="BM87" s="2">
        <v>544201494</v>
      </c>
      <c r="BN87" s="2">
        <v>125291394</v>
      </c>
      <c r="BO87" s="2">
        <v>305027819</v>
      </c>
      <c r="BP87" s="2">
        <v>75482459</v>
      </c>
      <c r="BQ87" s="2">
        <v>168807108</v>
      </c>
      <c r="BR87" s="2">
        <v>136220711</v>
      </c>
      <c r="BS87" s="2">
        <v>544201494</v>
      </c>
      <c r="BT87" s="2">
        <v>53175711</v>
      </c>
      <c r="BU87" s="2">
        <v>418566566</v>
      </c>
      <c r="BV87" s="2">
        <v>249008126</v>
      </c>
      <c r="BW87" s="2" t="s">
        <v>189</v>
      </c>
      <c r="BX87" s="2">
        <v>6010</v>
      </c>
      <c r="BY87" s="2">
        <v>434223372</v>
      </c>
      <c r="BZ87" s="2">
        <v>112946130</v>
      </c>
      <c r="CA87" s="2">
        <v>269574148</v>
      </c>
      <c r="CB87" s="2">
        <v>68159633</v>
      </c>
      <c r="CC87" s="2">
        <v>161080309</v>
      </c>
      <c r="CD87" s="2">
        <v>108493839</v>
      </c>
      <c r="CE87" s="2">
        <v>434223372</v>
      </c>
      <c r="CF87" s="2">
        <v>29616388</v>
      </c>
      <c r="CG87" s="2">
        <v>349517380</v>
      </c>
      <c r="CH87" s="2">
        <v>261410811</v>
      </c>
      <c r="CI87" s="2" t="s">
        <v>189</v>
      </c>
      <c r="CJ87" s="2">
        <v>6010</v>
      </c>
      <c r="CK87" s="97">
        <v>412132090</v>
      </c>
      <c r="CL87" s="97">
        <v>109447487</v>
      </c>
      <c r="CM87" s="97">
        <v>261189656</v>
      </c>
      <c r="CN87" s="2">
        <v>63476476</v>
      </c>
      <c r="CO87" s="100">
        <v>136086552</v>
      </c>
      <c r="CP87" s="97">
        <v>125103104</v>
      </c>
      <c r="CQ87" s="97">
        <v>412132090</v>
      </c>
      <c r="CR87" s="97">
        <v>51760366</v>
      </c>
      <c r="CS87" s="97">
        <v>356685445</v>
      </c>
      <c r="CT87" s="2">
        <v>260690996</v>
      </c>
      <c r="CU87" s="2" t="s">
        <v>189</v>
      </c>
    </row>
    <row r="88" spans="1:99" x14ac:dyDescent="0.25">
      <c r="A88" s="2">
        <v>6007</v>
      </c>
      <c r="B88" s="2">
        <v>1369969261</v>
      </c>
      <c r="C88" s="2">
        <v>546023581</v>
      </c>
      <c r="D88" s="2">
        <v>797060680</v>
      </c>
      <c r="E88" s="2">
        <v>358143083</v>
      </c>
      <c r="F88" s="2">
        <v>554173914</v>
      </c>
      <c r="G88" s="2">
        <v>242886766</v>
      </c>
      <c r="H88" s="2">
        <v>1369969261</v>
      </c>
      <c r="I88" s="2">
        <v>182562568</v>
      </c>
      <c r="J88" s="2">
        <v>109397910</v>
      </c>
      <c r="K88" s="2">
        <v>1100145782</v>
      </c>
      <c r="L88" s="2">
        <v>674423090</v>
      </c>
      <c r="N88" s="2">
        <v>6007</v>
      </c>
      <c r="O88" s="97">
        <v>1173884776</v>
      </c>
      <c r="P88" s="97">
        <v>457604360</v>
      </c>
      <c r="Q88" s="97">
        <v>716280416</v>
      </c>
      <c r="R88" s="97">
        <v>313363045</v>
      </c>
      <c r="S88" s="97">
        <v>529905009</v>
      </c>
      <c r="T88" s="97">
        <v>186375407</v>
      </c>
      <c r="U88" s="97">
        <v>1173884776</v>
      </c>
      <c r="V88" s="97">
        <v>152124159</v>
      </c>
      <c r="W88" s="97">
        <v>87468678</v>
      </c>
      <c r="X88" s="97">
        <v>946615978</v>
      </c>
      <c r="Y88" s="97">
        <v>638328339</v>
      </c>
      <c r="Z88" s="97">
        <v>0</v>
      </c>
      <c r="AB88" s="2">
        <v>7001</v>
      </c>
      <c r="AC88" s="97">
        <v>97375714</v>
      </c>
      <c r="AD88" s="97">
        <v>3584584</v>
      </c>
      <c r="AE88" s="97">
        <v>89821571</v>
      </c>
      <c r="AF88" s="97">
        <v>382469</v>
      </c>
      <c r="AG88" s="97">
        <v>26152863</v>
      </c>
      <c r="AH88" s="97">
        <v>63668708</v>
      </c>
      <c r="AI88" s="97">
        <v>97375714</v>
      </c>
      <c r="AJ88" s="97">
        <v>60407211</v>
      </c>
      <c r="AK88" s="97">
        <v>36796801</v>
      </c>
      <c r="AL88" s="97">
        <v>18622103</v>
      </c>
      <c r="AM88" s="97" t="s">
        <v>189</v>
      </c>
      <c r="AN88" s="2">
        <v>7001</v>
      </c>
      <c r="AO88" s="97" t="e">
        <v>#N/A</v>
      </c>
      <c r="AP88" s="97">
        <v>2275569</v>
      </c>
      <c r="AQ88" s="97">
        <v>81025643</v>
      </c>
      <c r="AR88" s="97">
        <v>0</v>
      </c>
      <c r="AS88" s="97" t="e">
        <v>#N/A</v>
      </c>
      <c r="AT88" s="97" t="e">
        <v>#N/A</v>
      </c>
      <c r="AU88" s="97">
        <v>83301212</v>
      </c>
      <c r="AV88" s="97">
        <v>36762329</v>
      </c>
      <c r="AW88" s="97" t="e">
        <v>#N/A</v>
      </c>
      <c r="AX88" s="97">
        <v>16843330</v>
      </c>
      <c r="AY88" s="97" t="s">
        <v>189</v>
      </c>
      <c r="AZ88" s="2">
        <v>7001</v>
      </c>
      <c r="BA88" s="98" t="e">
        <v>#N/A</v>
      </c>
      <c r="BB88" s="2">
        <v>0</v>
      </c>
      <c r="BC88" s="2">
        <v>0</v>
      </c>
      <c r="BD88" s="2" t="e">
        <v>#N/A</v>
      </c>
      <c r="BE88" s="2" t="e">
        <v>#N/A</v>
      </c>
      <c r="BF88" s="2" t="e">
        <v>#N/A</v>
      </c>
      <c r="BG88" s="2" t="e">
        <v>#N/A</v>
      </c>
      <c r="BH88" s="2" t="e">
        <v>#N/A</v>
      </c>
      <c r="BI88" s="2" t="e">
        <v>#N/A</v>
      </c>
      <c r="BJ88" s="2" t="e">
        <v>#N/A</v>
      </c>
      <c r="BK88" s="2" t="e">
        <v>#N/A</v>
      </c>
      <c r="BL88" s="2">
        <v>7001</v>
      </c>
      <c r="BM88" s="2">
        <v>66081176</v>
      </c>
      <c r="BN88" s="2">
        <v>1175618</v>
      </c>
      <c r="BO88" s="2">
        <v>64102220</v>
      </c>
      <c r="BP88" s="2">
        <v>408778</v>
      </c>
      <c r="BQ88" s="2">
        <v>19565805</v>
      </c>
      <c r="BR88" s="2">
        <v>44536415</v>
      </c>
      <c r="BS88" s="2">
        <v>66081176</v>
      </c>
      <c r="BT88" s="2">
        <v>36520089</v>
      </c>
      <c r="BU88" s="2">
        <v>28763881</v>
      </c>
      <c r="BV88" s="2">
        <v>15140952</v>
      </c>
      <c r="BW88" s="2" t="s">
        <v>189</v>
      </c>
      <c r="BX88" s="2">
        <v>7001</v>
      </c>
      <c r="BY88" s="2">
        <v>63065727</v>
      </c>
      <c r="BZ88" s="2">
        <v>1110452</v>
      </c>
      <c r="CA88" s="2">
        <v>60879317</v>
      </c>
      <c r="CB88" s="2">
        <v>426780</v>
      </c>
      <c r="CC88" s="2">
        <v>19351154</v>
      </c>
      <c r="CD88" s="2">
        <v>41528163</v>
      </c>
      <c r="CE88" s="2">
        <v>63065727</v>
      </c>
      <c r="CF88" s="2">
        <v>33893648</v>
      </c>
      <c r="CG88" s="2">
        <v>28368736</v>
      </c>
      <c r="CH88" s="2">
        <v>15308992</v>
      </c>
      <c r="CI88" s="2" t="s">
        <v>189</v>
      </c>
      <c r="CJ88" s="2">
        <v>7001</v>
      </c>
      <c r="CK88" s="97">
        <v>59940325</v>
      </c>
      <c r="CL88" s="97">
        <v>761428</v>
      </c>
      <c r="CM88" s="97">
        <v>58763594</v>
      </c>
      <c r="CN88" s="2">
        <v>262745</v>
      </c>
      <c r="CO88" s="100">
        <v>18754860</v>
      </c>
      <c r="CP88" s="97">
        <v>40008734</v>
      </c>
      <c r="CQ88" s="97">
        <v>59940325</v>
      </c>
      <c r="CR88" s="97">
        <v>33479529</v>
      </c>
      <c r="CS88" s="97">
        <v>24955531</v>
      </c>
      <c r="CT88" s="2">
        <v>14034192</v>
      </c>
      <c r="CU88" s="2" t="s">
        <v>189</v>
      </c>
    </row>
    <row r="89" spans="1:99" x14ac:dyDescent="0.25">
      <c r="A89" s="2">
        <v>6008</v>
      </c>
      <c r="B89" s="2">
        <v>172569543</v>
      </c>
      <c r="C89" s="2">
        <v>26506515</v>
      </c>
      <c r="D89" s="2">
        <v>129126105</v>
      </c>
      <c r="E89" s="2">
        <v>15047682</v>
      </c>
      <c r="F89" s="2">
        <v>91993846</v>
      </c>
      <c r="G89" s="2">
        <v>37132259</v>
      </c>
      <c r="H89" s="2">
        <v>172569543</v>
      </c>
      <c r="I89" s="2">
        <v>55052266</v>
      </c>
      <c r="J89" s="2">
        <v>51442408</v>
      </c>
      <c r="K89" s="2">
        <v>112516013</v>
      </c>
      <c r="L89" s="2">
        <v>69348341</v>
      </c>
      <c r="N89" s="2">
        <v>6008</v>
      </c>
      <c r="O89" s="97">
        <v>163716488</v>
      </c>
      <c r="P89" s="97">
        <v>21921997</v>
      </c>
      <c r="Q89" s="97">
        <v>141794491</v>
      </c>
      <c r="R89" s="97">
        <v>14042634</v>
      </c>
      <c r="S89" s="97">
        <v>86765919</v>
      </c>
      <c r="T89" s="97">
        <v>55028572</v>
      </c>
      <c r="U89" s="97">
        <v>163716488</v>
      </c>
      <c r="V89" s="97">
        <v>52803286</v>
      </c>
      <c r="W89" s="97">
        <v>47452841</v>
      </c>
      <c r="X89" s="97">
        <v>102509092</v>
      </c>
      <c r="Y89" s="97">
        <v>70714786</v>
      </c>
      <c r="Z89" s="97">
        <v>0</v>
      </c>
      <c r="AB89" s="2">
        <v>7002</v>
      </c>
      <c r="AC89" s="97">
        <v>84509579</v>
      </c>
      <c r="AD89" s="97">
        <v>1912970</v>
      </c>
      <c r="AE89" s="97">
        <v>82543684</v>
      </c>
      <c r="AF89" s="97">
        <v>783461</v>
      </c>
      <c r="AG89" s="97">
        <v>24468474</v>
      </c>
      <c r="AH89" s="97">
        <v>58075210</v>
      </c>
      <c r="AI89" s="97">
        <v>84509579</v>
      </c>
      <c r="AJ89" s="97">
        <v>44904121</v>
      </c>
      <c r="AK89" s="97">
        <v>39605458</v>
      </c>
      <c r="AL89" s="97">
        <v>20364376</v>
      </c>
      <c r="AM89" s="97" t="s">
        <v>189</v>
      </c>
      <c r="AN89" s="2">
        <v>7002</v>
      </c>
      <c r="AO89" s="97" t="e">
        <v>#N/A</v>
      </c>
      <c r="AP89" s="97" t="e">
        <v>#N/A</v>
      </c>
      <c r="AQ89" s="97" t="e">
        <v>#N/A</v>
      </c>
      <c r="AR89" s="97">
        <v>0</v>
      </c>
      <c r="AS89" s="97" t="e">
        <v>#N/A</v>
      </c>
      <c r="AT89" s="97" t="e">
        <v>#N/A</v>
      </c>
      <c r="AU89" s="97" t="e">
        <v>#N/A</v>
      </c>
      <c r="AV89" s="97" t="e">
        <v>#N/A</v>
      </c>
      <c r="AW89" s="97" t="e">
        <v>#N/A</v>
      </c>
      <c r="AX89" s="97" t="e">
        <v>#N/A</v>
      </c>
      <c r="AY89" s="97" t="e">
        <v>#N/A</v>
      </c>
      <c r="AZ89" s="2">
        <v>7002</v>
      </c>
      <c r="BA89" s="98" t="e">
        <v>#N/A</v>
      </c>
      <c r="BB89" s="2">
        <v>0</v>
      </c>
      <c r="BC89" s="2">
        <v>0</v>
      </c>
      <c r="BD89" s="2" t="e">
        <v>#N/A</v>
      </c>
      <c r="BE89" s="2" t="e">
        <v>#N/A</v>
      </c>
      <c r="BF89" s="2" t="e">
        <v>#N/A</v>
      </c>
      <c r="BG89" s="2" t="e">
        <v>#N/A</v>
      </c>
      <c r="BH89" s="2" t="e">
        <v>#N/A</v>
      </c>
      <c r="BI89" s="2" t="e">
        <v>#N/A</v>
      </c>
      <c r="BJ89" s="2" t="e">
        <v>#N/A</v>
      </c>
      <c r="BK89" s="2" t="e">
        <v>#N/A</v>
      </c>
      <c r="BL89" s="2">
        <v>7002</v>
      </c>
      <c r="BM89" s="2">
        <v>63817185</v>
      </c>
      <c r="BN89" s="2">
        <v>1732434</v>
      </c>
      <c r="BO89" s="2">
        <v>59642722</v>
      </c>
      <c r="BP89" s="2">
        <v>873115</v>
      </c>
      <c r="BQ89" s="2">
        <v>18404652</v>
      </c>
      <c r="BR89" s="2">
        <v>41238070</v>
      </c>
      <c r="BS89" s="2">
        <v>63817185</v>
      </c>
      <c r="BT89" s="2">
        <v>29898191</v>
      </c>
      <c r="BU89" s="2">
        <v>31463392</v>
      </c>
      <c r="BV89" s="2">
        <v>15297575</v>
      </c>
      <c r="BW89" s="2" t="s">
        <v>189</v>
      </c>
      <c r="BX89" s="2">
        <v>7002</v>
      </c>
      <c r="BY89" s="2">
        <v>68261428</v>
      </c>
      <c r="BZ89" s="2">
        <v>1115017</v>
      </c>
      <c r="CA89" s="2">
        <v>66967498</v>
      </c>
      <c r="CB89" s="2">
        <v>587592</v>
      </c>
      <c r="CC89" s="2">
        <v>18697926</v>
      </c>
      <c r="CD89" s="2">
        <v>48269572</v>
      </c>
      <c r="CE89" s="2">
        <v>68261428</v>
      </c>
      <c r="CF89" s="2">
        <v>37155538</v>
      </c>
      <c r="CG89" s="2">
        <v>28663855</v>
      </c>
      <c r="CH89" s="2">
        <v>14980143</v>
      </c>
      <c r="CI89" s="2" t="s">
        <v>189</v>
      </c>
      <c r="CJ89" s="2">
        <v>7002</v>
      </c>
      <c r="CK89" s="97">
        <v>57981314</v>
      </c>
      <c r="CL89" s="97">
        <v>1632844</v>
      </c>
      <c r="CM89" s="97">
        <v>53112782</v>
      </c>
      <c r="CN89" s="2">
        <v>590918</v>
      </c>
      <c r="CO89" s="100">
        <v>16968375</v>
      </c>
      <c r="CP89" s="97">
        <v>36144407</v>
      </c>
      <c r="CQ89" s="97">
        <v>57981314</v>
      </c>
      <c r="CR89" s="97">
        <v>28182181</v>
      </c>
      <c r="CS89" s="97">
        <v>28032996</v>
      </c>
      <c r="CT89" s="2">
        <v>13180685</v>
      </c>
      <c r="CU89" s="2" t="s">
        <v>189</v>
      </c>
    </row>
    <row r="90" spans="1:99" x14ac:dyDescent="0.25">
      <c r="A90" s="2">
        <v>6009</v>
      </c>
      <c r="B90" s="2">
        <v>586518103</v>
      </c>
      <c r="C90" s="2">
        <v>125518482</v>
      </c>
      <c r="D90" s="2">
        <v>434999621</v>
      </c>
      <c r="E90" s="2">
        <v>63520000</v>
      </c>
      <c r="F90" s="2">
        <v>230758051</v>
      </c>
      <c r="G90" s="2">
        <v>204241570</v>
      </c>
      <c r="H90" s="2">
        <v>586518103</v>
      </c>
      <c r="I90" s="2">
        <v>114281532</v>
      </c>
      <c r="J90" s="2">
        <v>113910435</v>
      </c>
      <c r="K90" s="2">
        <v>434851653</v>
      </c>
      <c r="L90" s="2">
        <v>259019624</v>
      </c>
      <c r="N90" s="2">
        <v>6009</v>
      </c>
      <c r="O90" s="97">
        <v>502459971</v>
      </c>
      <c r="P90" s="97">
        <v>109788810</v>
      </c>
      <c r="Q90" s="97">
        <v>365803800</v>
      </c>
      <c r="R90" s="97">
        <v>57301321</v>
      </c>
      <c r="S90" s="97">
        <v>206083331</v>
      </c>
      <c r="T90" s="97">
        <v>159720469</v>
      </c>
      <c r="U90" s="97">
        <v>502459971</v>
      </c>
      <c r="V90" s="97">
        <v>75768563</v>
      </c>
      <c r="W90" s="97">
        <v>74635486</v>
      </c>
      <c r="X90" s="97">
        <v>386231161</v>
      </c>
      <c r="Y90" s="97">
        <v>242240693</v>
      </c>
      <c r="Z90" s="97">
        <v>0</v>
      </c>
      <c r="AB90" s="2">
        <v>7003</v>
      </c>
      <c r="AC90" s="97">
        <v>117455102</v>
      </c>
      <c r="AD90" s="97">
        <v>4275691</v>
      </c>
      <c r="AE90" s="97">
        <v>113179411</v>
      </c>
      <c r="AF90" s="97">
        <v>1043649</v>
      </c>
      <c r="AG90" s="97">
        <v>37997110</v>
      </c>
      <c r="AH90" s="97">
        <v>75182301</v>
      </c>
      <c r="AI90" s="97">
        <v>117455102</v>
      </c>
      <c r="AJ90" s="97">
        <v>59404360</v>
      </c>
      <c r="AK90" s="97">
        <v>58040129</v>
      </c>
      <c r="AL90" s="97">
        <v>26999918</v>
      </c>
      <c r="AM90" s="97" t="s">
        <v>189</v>
      </c>
      <c r="AN90" s="2">
        <v>7003</v>
      </c>
      <c r="AO90" s="97" t="e">
        <v>#N/A</v>
      </c>
      <c r="AP90" s="97" t="e">
        <v>#N/A</v>
      </c>
      <c r="AQ90" s="97" t="e">
        <v>#N/A</v>
      </c>
      <c r="AR90" s="97">
        <v>0</v>
      </c>
      <c r="AS90" s="97" t="e">
        <v>#N/A</v>
      </c>
      <c r="AT90" s="97" t="e">
        <v>#N/A</v>
      </c>
      <c r="AU90" s="97" t="e">
        <v>#N/A</v>
      </c>
      <c r="AV90" s="97" t="e">
        <v>#N/A</v>
      </c>
      <c r="AW90" s="97" t="e">
        <v>#N/A</v>
      </c>
      <c r="AX90" s="97" t="e">
        <v>#N/A</v>
      </c>
      <c r="AY90" s="97" t="e">
        <v>#N/A</v>
      </c>
      <c r="AZ90" s="2">
        <v>7003</v>
      </c>
      <c r="BA90" s="98" t="e">
        <v>#N/A</v>
      </c>
      <c r="BB90" s="2">
        <v>0</v>
      </c>
      <c r="BC90" s="2">
        <v>0</v>
      </c>
      <c r="BD90" s="2" t="e">
        <v>#N/A</v>
      </c>
      <c r="BE90" s="2" t="e">
        <v>#N/A</v>
      </c>
      <c r="BF90" s="2" t="e">
        <v>#N/A</v>
      </c>
      <c r="BG90" s="2" t="e">
        <v>#N/A</v>
      </c>
      <c r="BH90" s="2" t="e">
        <v>#N/A</v>
      </c>
      <c r="BI90" s="2" t="e">
        <v>#N/A</v>
      </c>
      <c r="BJ90" s="2" t="e">
        <v>#N/A</v>
      </c>
      <c r="BK90" s="2" t="e">
        <v>#N/A</v>
      </c>
      <c r="BL90" s="2">
        <v>7003</v>
      </c>
      <c r="BM90" s="2">
        <v>63817185</v>
      </c>
      <c r="BN90" s="2">
        <v>0</v>
      </c>
      <c r="BO90" s="2">
        <v>0</v>
      </c>
      <c r="BP90" s="2" t="e">
        <v>#N/A</v>
      </c>
      <c r="BQ90" s="2" t="e">
        <v>#N/A</v>
      </c>
      <c r="BR90" s="2" t="e">
        <v>#N/A</v>
      </c>
      <c r="BS90" s="2" t="e">
        <v>#N/A</v>
      </c>
      <c r="BT90" s="2" t="e">
        <v>#N/A</v>
      </c>
      <c r="BU90" s="2" t="e">
        <v>#N/A</v>
      </c>
      <c r="BV90" s="2" t="e">
        <v>#N/A</v>
      </c>
      <c r="BW90" s="2" t="e">
        <v>#N/A</v>
      </c>
      <c r="BX90" s="2">
        <v>7003</v>
      </c>
      <c r="BY90" s="2">
        <v>87797277</v>
      </c>
      <c r="BZ90" s="2">
        <v>1365792</v>
      </c>
      <c r="CA90" s="2">
        <v>83515365</v>
      </c>
      <c r="CB90" s="2">
        <v>884942</v>
      </c>
      <c r="CC90" s="2">
        <v>30542259</v>
      </c>
      <c r="CD90" s="2">
        <v>52973106</v>
      </c>
      <c r="CE90" s="2">
        <v>87797277</v>
      </c>
      <c r="CF90" s="2">
        <v>41096761</v>
      </c>
      <c r="CG90" s="2">
        <v>42726364</v>
      </c>
      <c r="CH90" s="2">
        <v>22066893</v>
      </c>
      <c r="CI90" s="2" t="s">
        <v>189</v>
      </c>
      <c r="CJ90" s="2">
        <v>7003</v>
      </c>
      <c r="CK90" s="97">
        <v>78283347</v>
      </c>
      <c r="CL90" s="97">
        <v>1893367</v>
      </c>
      <c r="CM90" s="97">
        <v>74913993</v>
      </c>
      <c r="CN90" s="2">
        <v>1108953</v>
      </c>
      <c r="CO90" s="100">
        <v>28033670</v>
      </c>
      <c r="CP90" s="97">
        <v>46880323</v>
      </c>
      <c r="CQ90" s="97">
        <v>78283347</v>
      </c>
      <c r="CR90" s="97">
        <v>38732945</v>
      </c>
      <c r="CS90" s="97">
        <v>35505632</v>
      </c>
      <c r="CT90" s="2">
        <v>18000987</v>
      </c>
      <c r="CU90" s="2" t="s">
        <v>189</v>
      </c>
    </row>
    <row r="91" spans="1:99" x14ac:dyDescent="0.25">
      <c r="A91" s="2">
        <v>6010</v>
      </c>
      <c r="B91" s="2">
        <v>582967126</v>
      </c>
      <c r="C91" s="2">
        <v>198238161</v>
      </c>
      <c r="D91" s="2">
        <v>381802665</v>
      </c>
      <c r="E91" s="2">
        <v>124890478</v>
      </c>
      <c r="F91" s="2">
        <v>226996667</v>
      </c>
      <c r="G91" s="2">
        <v>154805998</v>
      </c>
      <c r="H91" s="2">
        <v>582967126</v>
      </c>
      <c r="I91" s="2">
        <v>42465654</v>
      </c>
      <c r="J91" s="2">
        <v>29479640</v>
      </c>
      <c r="K91" s="2">
        <v>532519454</v>
      </c>
      <c r="L91" s="2">
        <v>333278678</v>
      </c>
      <c r="N91" s="2">
        <v>6010</v>
      </c>
      <c r="O91" s="97">
        <v>518994258</v>
      </c>
      <c r="P91" s="97">
        <v>197924313</v>
      </c>
      <c r="Q91" s="97">
        <v>321069945</v>
      </c>
      <c r="R91" s="97">
        <v>120063159</v>
      </c>
      <c r="S91" s="97">
        <v>195981841</v>
      </c>
      <c r="T91" s="97">
        <v>125088104</v>
      </c>
      <c r="U91" s="97">
        <v>518994258</v>
      </c>
      <c r="V91" s="97">
        <v>32344723</v>
      </c>
      <c r="W91" s="97">
        <v>17721669</v>
      </c>
      <c r="X91" s="97">
        <v>463252658</v>
      </c>
      <c r="Y91" s="97">
        <v>300856888</v>
      </c>
      <c r="Z91" s="97">
        <v>0</v>
      </c>
      <c r="AB91" s="2">
        <v>7004</v>
      </c>
      <c r="AC91" s="97">
        <v>233310418</v>
      </c>
      <c r="AD91" s="97">
        <v>2393467</v>
      </c>
      <c r="AE91" s="97">
        <v>230916951</v>
      </c>
      <c r="AF91" s="97">
        <v>248130</v>
      </c>
      <c r="AG91" s="97">
        <v>45627126</v>
      </c>
      <c r="AH91" s="97">
        <v>185289825</v>
      </c>
      <c r="AI91" s="97">
        <v>233310418</v>
      </c>
      <c r="AJ91" s="97">
        <v>167574528</v>
      </c>
      <c r="AK91" s="97">
        <v>65707928</v>
      </c>
      <c r="AL91" s="97">
        <v>25999026</v>
      </c>
      <c r="AM91" s="97" t="s">
        <v>189</v>
      </c>
      <c r="AN91" s="2">
        <v>7004</v>
      </c>
      <c r="AO91" s="97">
        <v>316805</v>
      </c>
      <c r="AP91" s="97">
        <v>2996602</v>
      </c>
      <c r="AQ91" s="97">
        <v>219903999</v>
      </c>
      <c r="AR91" s="97">
        <v>0</v>
      </c>
      <c r="AS91" s="97">
        <v>176641147</v>
      </c>
      <c r="AT91" s="97">
        <v>0</v>
      </c>
      <c r="AU91" s="97">
        <v>222900601</v>
      </c>
      <c r="AV91" s="97">
        <v>158439088</v>
      </c>
      <c r="AW91" s="97">
        <v>62334016</v>
      </c>
      <c r="AX91" s="97">
        <v>23368177</v>
      </c>
      <c r="AY91" s="97" t="s">
        <v>189</v>
      </c>
      <c r="AZ91" s="2">
        <v>7004</v>
      </c>
      <c r="BA91" s="98" t="e">
        <v>#N/A</v>
      </c>
      <c r="BB91" s="2">
        <v>0</v>
      </c>
      <c r="BC91" s="2">
        <v>0</v>
      </c>
      <c r="BD91" s="2" t="e">
        <v>#N/A</v>
      </c>
      <c r="BE91" s="2" t="e">
        <v>#N/A</v>
      </c>
      <c r="BF91" s="2" t="e">
        <v>#N/A</v>
      </c>
      <c r="BG91" s="2" t="e">
        <v>#N/A</v>
      </c>
      <c r="BH91" s="2" t="e">
        <v>#N/A</v>
      </c>
      <c r="BI91" s="2" t="e">
        <v>#N/A</v>
      </c>
      <c r="BJ91" s="2" t="e">
        <v>#N/A</v>
      </c>
      <c r="BK91" s="2" t="e">
        <v>#N/A</v>
      </c>
      <c r="BL91" s="2">
        <v>7004</v>
      </c>
      <c r="BM91" s="2">
        <v>212014761</v>
      </c>
      <c r="BN91" s="2">
        <v>681348</v>
      </c>
      <c r="BO91" s="2">
        <v>194759755</v>
      </c>
      <c r="BP91" s="2">
        <v>259109</v>
      </c>
      <c r="BQ91" s="2">
        <v>34625168</v>
      </c>
      <c r="BR91" s="2">
        <v>160134587</v>
      </c>
      <c r="BS91" s="2">
        <v>212014761</v>
      </c>
      <c r="BT91" s="2">
        <v>142868782</v>
      </c>
      <c r="BU91" s="2">
        <v>57724750</v>
      </c>
      <c r="BV91" s="2">
        <v>24329502</v>
      </c>
      <c r="BW91" s="2" t="s">
        <v>189</v>
      </c>
      <c r="BX91" s="2">
        <v>7004</v>
      </c>
      <c r="BY91" s="2">
        <v>216112415</v>
      </c>
      <c r="BZ91" s="2">
        <v>7540200</v>
      </c>
      <c r="CA91" s="2">
        <v>189618394</v>
      </c>
      <c r="CB91" s="2">
        <v>303623</v>
      </c>
      <c r="CC91" s="2">
        <v>36190054</v>
      </c>
      <c r="CD91" s="2">
        <v>153428340</v>
      </c>
      <c r="CE91" s="2">
        <v>216112415</v>
      </c>
      <c r="CF91" s="2">
        <v>150229006</v>
      </c>
      <c r="CG91" s="2">
        <v>49309760</v>
      </c>
      <c r="CH91" s="2">
        <v>22738437</v>
      </c>
      <c r="CI91" s="2" t="s">
        <v>189</v>
      </c>
      <c r="CJ91" s="2">
        <v>7004</v>
      </c>
      <c r="CK91" s="97">
        <v>202992134</v>
      </c>
      <c r="CL91" s="97">
        <v>1390070</v>
      </c>
      <c r="CM91" s="97">
        <v>183988282</v>
      </c>
      <c r="CN91" s="2">
        <v>181458</v>
      </c>
      <c r="CO91" s="100">
        <v>35368449</v>
      </c>
      <c r="CP91" s="97">
        <v>148619833</v>
      </c>
      <c r="CQ91" s="97">
        <v>202992134</v>
      </c>
      <c r="CR91" s="97">
        <v>101747342</v>
      </c>
      <c r="CS91" s="97">
        <v>59282492</v>
      </c>
      <c r="CT91" s="2">
        <v>22697159</v>
      </c>
      <c r="CU91" s="2" t="s">
        <v>189</v>
      </c>
    </row>
    <row r="92" spans="1:99" x14ac:dyDescent="0.25">
      <c r="A92" s="2">
        <v>7001</v>
      </c>
      <c r="B92" s="2">
        <v>93860110</v>
      </c>
      <c r="C92" s="2">
        <v>1958240</v>
      </c>
      <c r="D92" s="2">
        <v>91901870</v>
      </c>
      <c r="E92" s="2">
        <v>673214</v>
      </c>
      <c r="F92" s="2">
        <v>31277962</v>
      </c>
      <c r="G92" s="2">
        <v>60623908</v>
      </c>
      <c r="H92" s="2">
        <v>93860110</v>
      </c>
      <c r="I92" s="2">
        <v>49213471</v>
      </c>
      <c r="J92" s="2">
        <v>47494849</v>
      </c>
      <c r="K92" s="2">
        <v>42159464</v>
      </c>
      <c r="L92" s="2">
        <v>19396275</v>
      </c>
      <c r="N92" s="2">
        <v>7001</v>
      </c>
      <c r="O92" s="97">
        <v>100296746</v>
      </c>
      <c r="P92" s="97">
        <v>1883835</v>
      </c>
      <c r="Q92" s="97">
        <v>89148721</v>
      </c>
      <c r="R92" s="97">
        <v>365266</v>
      </c>
      <c r="S92" s="97">
        <v>26346428</v>
      </c>
      <c r="T92" s="97">
        <v>62802293</v>
      </c>
      <c r="U92" s="97">
        <v>100296746</v>
      </c>
      <c r="V92" s="97">
        <v>63375277</v>
      </c>
      <c r="W92" s="97">
        <v>63143392</v>
      </c>
      <c r="X92" s="97">
        <v>36853760</v>
      </c>
      <c r="Y92" s="97">
        <v>18701491</v>
      </c>
      <c r="Z92" s="97">
        <v>0</v>
      </c>
      <c r="AB92" s="2">
        <v>7005</v>
      </c>
      <c r="AC92" s="97">
        <v>128967911</v>
      </c>
      <c r="AD92" s="97">
        <v>88067</v>
      </c>
      <c r="AE92" s="97">
        <v>128879844</v>
      </c>
      <c r="AF92" s="97">
        <v>69664</v>
      </c>
      <c r="AG92" s="97">
        <v>32925560</v>
      </c>
      <c r="AH92" s="97">
        <v>95954284</v>
      </c>
      <c r="AI92" s="97">
        <v>128967911</v>
      </c>
      <c r="AJ92" s="97">
        <v>84784943</v>
      </c>
      <c r="AK92" s="97">
        <v>41399462</v>
      </c>
      <c r="AL92" s="97">
        <v>20917634</v>
      </c>
      <c r="AM92" s="97" t="s">
        <v>189</v>
      </c>
      <c r="AN92" s="2">
        <v>7005</v>
      </c>
      <c r="AO92" s="97" t="e">
        <v>#N/A</v>
      </c>
      <c r="AP92" s="97" t="e">
        <v>#N/A</v>
      </c>
      <c r="AQ92" s="97" t="e">
        <v>#N/A</v>
      </c>
      <c r="AR92" s="97">
        <v>0</v>
      </c>
      <c r="AS92" s="97" t="e">
        <v>#N/A</v>
      </c>
      <c r="AT92" s="97" t="e">
        <v>#N/A</v>
      </c>
      <c r="AU92" s="97" t="e">
        <v>#N/A</v>
      </c>
      <c r="AV92" s="97" t="e">
        <v>#N/A</v>
      </c>
      <c r="AW92" s="97" t="e">
        <v>#N/A</v>
      </c>
      <c r="AX92" s="97" t="e">
        <v>#N/A</v>
      </c>
      <c r="AY92" s="97" t="e">
        <v>#N/A</v>
      </c>
      <c r="AZ92" s="2">
        <v>7005</v>
      </c>
      <c r="BA92" s="98" t="e">
        <v>#N/A</v>
      </c>
      <c r="BB92" s="2">
        <v>0</v>
      </c>
      <c r="BC92" s="2">
        <v>0</v>
      </c>
      <c r="BD92" s="2" t="e">
        <v>#N/A</v>
      </c>
      <c r="BE92" s="2" t="e">
        <v>#N/A</v>
      </c>
      <c r="BF92" s="2" t="e">
        <v>#N/A</v>
      </c>
      <c r="BG92" s="2" t="e">
        <v>#N/A</v>
      </c>
      <c r="BH92" s="2" t="e">
        <v>#N/A</v>
      </c>
      <c r="BI92" s="2" t="e">
        <v>#N/A</v>
      </c>
      <c r="BJ92" s="2" t="e">
        <v>#N/A</v>
      </c>
      <c r="BK92" s="2" t="e">
        <v>#N/A</v>
      </c>
      <c r="BL92" s="2">
        <v>7005</v>
      </c>
      <c r="BM92" s="2">
        <v>204561726</v>
      </c>
      <c r="BN92" s="2">
        <v>324972</v>
      </c>
      <c r="BO92" s="2">
        <v>130522776</v>
      </c>
      <c r="BP92" s="2">
        <v>107365</v>
      </c>
      <c r="BQ92" s="2">
        <v>31841867</v>
      </c>
      <c r="BR92" s="2">
        <v>98680909</v>
      </c>
      <c r="BS92" s="2">
        <v>204561726</v>
      </c>
      <c r="BT92" s="2">
        <v>89403415</v>
      </c>
      <c r="BU92" s="2">
        <v>38917481</v>
      </c>
      <c r="BV92" s="2">
        <v>21317330</v>
      </c>
      <c r="BW92" s="2" t="s">
        <v>189</v>
      </c>
      <c r="BX92" s="2">
        <v>7005</v>
      </c>
      <c r="BY92" s="2">
        <v>171327451</v>
      </c>
      <c r="BZ92" s="2">
        <v>687330</v>
      </c>
      <c r="CA92" s="2">
        <v>109883871</v>
      </c>
      <c r="CB92" s="2">
        <v>99375</v>
      </c>
      <c r="CC92" s="2">
        <v>33776603</v>
      </c>
      <c r="CD92" s="2">
        <v>76107268</v>
      </c>
      <c r="CE92" s="2">
        <v>171327451</v>
      </c>
      <c r="CF92" s="2">
        <v>65596684</v>
      </c>
      <c r="CG92" s="2">
        <v>46216785</v>
      </c>
      <c r="CH92" s="2">
        <v>21411180</v>
      </c>
      <c r="CI92" s="2" t="s">
        <v>189</v>
      </c>
      <c r="CJ92" s="2">
        <v>7005</v>
      </c>
      <c r="CK92" s="97">
        <v>178495216</v>
      </c>
      <c r="CL92" s="97">
        <v>438554</v>
      </c>
      <c r="CM92" s="97">
        <v>108300526</v>
      </c>
      <c r="CN92" s="2">
        <v>116821</v>
      </c>
      <c r="CO92" s="100">
        <v>29354271</v>
      </c>
      <c r="CP92" s="97">
        <v>78946255</v>
      </c>
      <c r="CQ92" s="97">
        <v>178495216</v>
      </c>
      <c r="CR92" s="97">
        <v>66816169</v>
      </c>
      <c r="CS92" s="97">
        <v>38578696</v>
      </c>
      <c r="CT92" s="2">
        <v>19906228</v>
      </c>
      <c r="CU92" s="2" t="s">
        <v>189</v>
      </c>
    </row>
    <row r="93" spans="1:99" x14ac:dyDescent="0.25">
      <c r="A93" s="2">
        <v>7002</v>
      </c>
      <c r="B93" s="2">
        <v>96896212</v>
      </c>
      <c r="C93" s="2">
        <v>2219126</v>
      </c>
      <c r="D93" s="2">
        <v>94677086</v>
      </c>
      <c r="E93" s="2">
        <v>614239</v>
      </c>
      <c r="F93" s="2">
        <v>29592924</v>
      </c>
      <c r="G93" s="2">
        <v>65084162</v>
      </c>
      <c r="H93" s="2">
        <v>96896212</v>
      </c>
      <c r="I93" s="2">
        <v>51494555</v>
      </c>
      <c r="J93" s="2">
        <v>50092710</v>
      </c>
      <c r="K93" s="2">
        <v>43700747</v>
      </c>
      <c r="L93" s="2">
        <v>20408847</v>
      </c>
      <c r="N93" s="2">
        <v>7002</v>
      </c>
      <c r="O93" s="97">
        <v>84846474</v>
      </c>
      <c r="P93" s="97">
        <v>2625083</v>
      </c>
      <c r="Q93" s="97">
        <v>82221391</v>
      </c>
      <c r="R93" s="97">
        <v>818213</v>
      </c>
      <c r="S93" s="97">
        <v>24942633</v>
      </c>
      <c r="T93" s="97">
        <v>57278758</v>
      </c>
      <c r="U93" s="97">
        <v>84846474</v>
      </c>
      <c r="V93" s="97">
        <v>47086868</v>
      </c>
      <c r="W93" s="97">
        <v>46872846</v>
      </c>
      <c r="X93" s="97">
        <v>37739138</v>
      </c>
      <c r="Y93" s="97">
        <v>19050764</v>
      </c>
      <c r="Z93" s="97">
        <v>0</v>
      </c>
      <c r="AB93" s="2">
        <v>7006</v>
      </c>
      <c r="AC93" s="97">
        <v>165993352</v>
      </c>
      <c r="AD93" s="97">
        <v>638083</v>
      </c>
      <c r="AE93" s="97">
        <v>165355269</v>
      </c>
      <c r="AF93" s="97">
        <v>201906</v>
      </c>
      <c r="AG93" s="97">
        <v>44706071</v>
      </c>
      <c r="AH93" s="97">
        <v>120649198</v>
      </c>
      <c r="AI93" s="97">
        <v>165993352</v>
      </c>
      <c r="AJ93" s="97">
        <v>103097793</v>
      </c>
      <c r="AK93" s="97">
        <v>62363784</v>
      </c>
      <c r="AL93" s="97">
        <v>32674736</v>
      </c>
      <c r="AM93" s="97" t="s">
        <v>189</v>
      </c>
      <c r="AN93" s="2">
        <v>7006</v>
      </c>
      <c r="AO93" s="97" t="e">
        <v>#N/A</v>
      </c>
      <c r="AP93" s="97">
        <v>1320768</v>
      </c>
      <c r="AQ93" s="97">
        <v>154950569</v>
      </c>
      <c r="AR93" s="97">
        <v>0</v>
      </c>
      <c r="AS93" s="97" t="e">
        <v>#N/A</v>
      </c>
      <c r="AT93" s="97" t="e">
        <v>#N/A</v>
      </c>
      <c r="AU93" s="97">
        <v>158124515</v>
      </c>
      <c r="AV93" s="97">
        <v>95842662</v>
      </c>
      <c r="AW93" s="97" t="e">
        <v>#N/A</v>
      </c>
      <c r="AX93" s="97">
        <v>29215803</v>
      </c>
      <c r="AY93" s="97" t="s">
        <v>189</v>
      </c>
      <c r="AZ93" s="2">
        <v>7006</v>
      </c>
      <c r="BA93" s="98" t="e">
        <v>#N/A</v>
      </c>
      <c r="BB93" s="2">
        <v>0</v>
      </c>
      <c r="BC93" s="2">
        <v>0</v>
      </c>
      <c r="BD93" s="2" t="e">
        <v>#N/A</v>
      </c>
      <c r="BE93" s="2" t="e">
        <v>#N/A</v>
      </c>
      <c r="BF93" s="2" t="e">
        <v>#N/A</v>
      </c>
      <c r="BG93" s="2" t="e">
        <v>#N/A</v>
      </c>
      <c r="BH93" s="2" t="e">
        <v>#N/A</v>
      </c>
      <c r="BI93" s="2" t="e">
        <v>#N/A</v>
      </c>
      <c r="BJ93" s="2" t="e">
        <v>#N/A</v>
      </c>
      <c r="BK93" s="2" t="e">
        <v>#N/A</v>
      </c>
      <c r="BL93" s="2">
        <v>7006</v>
      </c>
      <c r="BM93" s="2">
        <v>152360495</v>
      </c>
      <c r="BN93" s="2">
        <v>320800</v>
      </c>
      <c r="BO93" s="2">
        <v>140241273</v>
      </c>
      <c r="BP93" s="2">
        <v>158724</v>
      </c>
      <c r="BQ93" s="2">
        <v>31256155</v>
      </c>
      <c r="BR93" s="2">
        <v>108985118</v>
      </c>
      <c r="BS93" s="2">
        <v>152360495</v>
      </c>
      <c r="BT93" s="2">
        <v>96727117</v>
      </c>
      <c r="BU93" s="2">
        <v>51488527</v>
      </c>
      <c r="BV93" s="2">
        <v>25494373</v>
      </c>
      <c r="BW93" s="2" t="s">
        <v>189</v>
      </c>
      <c r="BX93" s="2">
        <v>7006</v>
      </c>
      <c r="BY93" s="2">
        <v>161591531</v>
      </c>
      <c r="BZ93" s="2">
        <v>159856</v>
      </c>
      <c r="CA93" s="2">
        <v>139638744</v>
      </c>
      <c r="CB93" s="2">
        <v>137406</v>
      </c>
      <c r="CC93" s="2">
        <v>37016106</v>
      </c>
      <c r="CD93" s="2">
        <v>102622638</v>
      </c>
      <c r="CE93" s="2">
        <v>161591531</v>
      </c>
      <c r="CF93" s="2">
        <v>97623900</v>
      </c>
      <c r="CG93" s="2">
        <v>52169210</v>
      </c>
      <c r="CH93" s="2">
        <v>26608186</v>
      </c>
      <c r="CI93" s="2" t="s">
        <v>189</v>
      </c>
      <c r="CJ93" s="2">
        <v>7006</v>
      </c>
      <c r="CK93" s="97">
        <v>156918158</v>
      </c>
      <c r="CL93" s="97">
        <v>366636</v>
      </c>
      <c r="CM93" s="97">
        <v>143909592</v>
      </c>
      <c r="CN93" s="2">
        <v>74222</v>
      </c>
      <c r="CO93" s="100">
        <v>36316858</v>
      </c>
      <c r="CP93" s="97">
        <v>107592734</v>
      </c>
      <c r="CQ93" s="97">
        <v>156918158</v>
      </c>
      <c r="CR93" s="97">
        <v>78841007</v>
      </c>
      <c r="CS93" s="97">
        <v>44863860</v>
      </c>
      <c r="CT93" s="2">
        <v>15836005</v>
      </c>
      <c r="CU93" s="2" t="s">
        <v>189</v>
      </c>
    </row>
    <row r="94" spans="1:99" x14ac:dyDescent="0.25">
      <c r="A94" s="2">
        <v>7003</v>
      </c>
      <c r="B94" s="2">
        <v>125814868</v>
      </c>
      <c r="C94" s="2">
        <v>6122046</v>
      </c>
      <c r="D94" s="2">
        <v>119682218</v>
      </c>
      <c r="E94" s="2">
        <v>2272679</v>
      </c>
      <c r="F94" s="2">
        <v>46047738</v>
      </c>
      <c r="G94" s="2">
        <v>73634480</v>
      </c>
      <c r="H94" s="2">
        <v>125814868</v>
      </c>
      <c r="I94" s="2">
        <v>63609848</v>
      </c>
      <c r="J94" s="2">
        <v>58785004</v>
      </c>
      <c r="K94" s="2">
        <v>62205020</v>
      </c>
      <c r="L94" s="2">
        <v>28363769</v>
      </c>
      <c r="N94" s="2">
        <v>7003</v>
      </c>
      <c r="O94" s="97">
        <v>116370525</v>
      </c>
      <c r="P94" s="97">
        <v>3506970</v>
      </c>
      <c r="Q94" s="97">
        <v>112863555</v>
      </c>
      <c r="R94" s="97">
        <v>1583348</v>
      </c>
      <c r="S94" s="97">
        <v>38789379</v>
      </c>
      <c r="T94" s="97">
        <v>74074176</v>
      </c>
      <c r="U94" s="97">
        <v>116370525</v>
      </c>
      <c r="V94" s="97">
        <v>61861519</v>
      </c>
      <c r="W94" s="97">
        <v>60681022</v>
      </c>
      <c r="X94" s="97">
        <v>54003342</v>
      </c>
      <c r="Y94" s="97">
        <v>27188779</v>
      </c>
      <c r="Z94" s="97">
        <v>0</v>
      </c>
      <c r="AB94" s="2">
        <v>7007</v>
      </c>
      <c r="AC94" s="97">
        <v>72339261</v>
      </c>
      <c r="AD94" s="97">
        <v>19447</v>
      </c>
      <c r="AE94" s="97">
        <v>71444878</v>
      </c>
      <c r="AF94" s="97">
        <v>19447</v>
      </c>
      <c r="AG94" s="97">
        <v>20382907</v>
      </c>
      <c r="AH94" s="97">
        <v>51061971</v>
      </c>
      <c r="AI94" s="97">
        <v>72339261</v>
      </c>
      <c r="AJ94" s="97">
        <v>43536670</v>
      </c>
      <c r="AK94" s="97">
        <v>28802591</v>
      </c>
      <c r="AL94" s="97">
        <v>13178372</v>
      </c>
      <c r="AM94" s="97" t="s">
        <v>189</v>
      </c>
      <c r="AN94" s="2">
        <v>7007</v>
      </c>
      <c r="AO94" s="97" t="e">
        <v>#N/A</v>
      </c>
      <c r="AP94" s="97" t="e">
        <v>#N/A</v>
      </c>
      <c r="AQ94" s="97" t="e">
        <v>#N/A</v>
      </c>
      <c r="AR94" s="97">
        <v>0</v>
      </c>
      <c r="AS94" s="97" t="e">
        <v>#N/A</v>
      </c>
      <c r="AT94" s="97" t="e">
        <v>#N/A</v>
      </c>
      <c r="AU94" s="97" t="e">
        <v>#N/A</v>
      </c>
      <c r="AV94" s="97" t="e">
        <v>#N/A</v>
      </c>
      <c r="AW94" s="97" t="e">
        <v>#N/A</v>
      </c>
      <c r="AX94" s="97" t="e">
        <v>#N/A</v>
      </c>
      <c r="AY94" s="97" t="e">
        <v>#N/A</v>
      </c>
      <c r="AZ94" s="2">
        <v>7007</v>
      </c>
      <c r="BA94" s="98" t="e">
        <v>#N/A</v>
      </c>
      <c r="BB94" s="2">
        <v>0</v>
      </c>
      <c r="BC94" s="2">
        <v>0</v>
      </c>
      <c r="BD94" s="2" t="e">
        <v>#N/A</v>
      </c>
      <c r="BE94" s="2" t="e">
        <v>#N/A</v>
      </c>
      <c r="BF94" s="2" t="e">
        <v>#N/A</v>
      </c>
      <c r="BG94" s="2" t="e">
        <v>#N/A</v>
      </c>
      <c r="BH94" s="2" t="e">
        <v>#N/A</v>
      </c>
      <c r="BI94" s="2" t="e">
        <v>#N/A</v>
      </c>
      <c r="BJ94" s="2" t="e">
        <v>#N/A</v>
      </c>
      <c r="BK94" s="2" t="e">
        <v>#N/A</v>
      </c>
      <c r="BL94" s="2">
        <v>7007</v>
      </c>
      <c r="BM94" s="2">
        <v>152360495</v>
      </c>
      <c r="BN94" s="2">
        <v>0</v>
      </c>
      <c r="BO94" s="2">
        <v>0</v>
      </c>
      <c r="BP94" s="2" t="e">
        <v>#N/A</v>
      </c>
      <c r="BQ94" s="2" t="e">
        <v>#N/A</v>
      </c>
      <c r="BR94" s="2" t="e">
        <v>#N/A</v>
      </c>
      <c r="BS94" s="2" t="e">
        <v>#N/A</v>
      </c>
      <c r="BT94" s="2" t="e">
        <v>#N/A</v>
      </c>
      <c r="BU94" s="2" t="e">
        <v>#N/A</v>
      </c>
      <c r="BV94" s="2" t="e">
        <v>#N/A</v>
      </c>
      <c r="BW94" s="2" t="e">
        <v>#N/A</v>
      </c>
      <c r="BX94" s="2">
        <v>7007</v>
      </c>
      <c r="BY94" s="2">
        <v>58208218</v>
      </c>
      <c r="BZ94" s="2">
        <v>4317</v>
      </c>
      <c r="CA94" s="2">
        <v>56985619</v>
      </c>
      <c r="CB94" s="2">
        <v>3923</v>
      </c>
      <c r="CC94" s="2">
        <v>15402430</v>
      </c>
      <c r="CD94" s="2">
        <v>41583189</v>
      </c>
      <c r="CE94" s="2">
        <v>58208218</v>
      </c>
      <c r="CF94" s="2">
        <v>34463512</v>
      </c>
      <c r="CG94" s="2">
        <v>20581341</v>
      </c>
      <c r="CH94" s="2">
        <v>11544185</v>
      </c>
      <c r="CI94" s="2" t="s">
        <v>189</v>
      </c>
      <c r="CJ94" s="2">
        <v>7007</v>
      </c>
      <c r="CK94" s="97">
        <v>47812984</v>
      </c>
      <c r="CL94" s="97">
        <v>41150</v>
      </c>
      <c r="CM94" s="97">
        <v>47188930</v>
      </c>
      <c r="CN94" s="2">
        <v>11096</v>
      </c>
      <c r="CO94" s="100">
        <v>15012818</v>
      </c>
      <c r="CP94" s="97">
        <v>32176112</v>
      </c>
      <c r="CQ94" s="97">
        <v>47812984</v>
      </c>
      <c r="CR94" s="97">
        <v>27122303</v>
      </c>
      <c r="CS94" s="97">
        <v>18729908</v>
      </c>
      <c r="CT94" s="2">
        <v>9578136</v>
      </c>
      <c r="CU94" s="2" t="s">
        <v>189</v>
      </c>
    </row>
    <row r="95" spans="1:99" x14ac:dyDescent="0.25">
      <c r="A95" s="2">
        <v>7004</v>
      </c>
      <c r="B95" s="2">
        <v>240717351</v>
      </c>
      <c r="C95" s="2">
        <v>160467</v>
      </c>
      <c r="D95" s="2">
        <v>240556884</v>
      </c>
      <c r="E95" s="2" t="s">
        <v>189</v>
      </c>
      <c r="F95" s="2">
        <v>50321685</v>
      </c>
      <c r="G95" s="2">
        <v>190235199</v>
      </c>
      <c r="H95" s="2">
        <v>240717351</v>
      </c>
      <c r="I95" s="2">
        <v>125294025</v>
      </c>
      <c r="J95" s="2">
        <v>123308073</v>
      </c>
      <c r="K95" s="2">
        <v>36153397</v>
      </c>
      <c r="L95" s="2">
        <v>14027463</v>
      </c>
      <c r="N95" s="2">
        <v>7004</v>
      </c>
      <c r="O95" s="97" t="s">
        <v>186</v>
      </c>
      <c r="P95" s="97" t="s">
        <v>186</v>
      </c>
      <c r="Q95" s="97" t="s">
        <v>186</v>
      </c>
      <c r="R95" s="97" t="s">
        <v>186</v>
      </c>
      <c r="S95" s="97" t="s">
        <v>186</v>
      </c>
      <c r="T95" s="97" t="s">
        <v>186</v>
      </c>
      <c r="U95" s="97" t="s">
        <v>186</v>
      </c>
      <c r="V95" s="97" t="s">
        <v>186</v>
      </c>
      <c r="W95" s="97" t="e">
        <v>#N/A</v>
      </c>
      <c r="X95" s="97" t="s">
        <v>186</v>
      </c>
      <c r="Y95" s="97" t="s">
        <v>186</v>
      </c>
      <c r="Z95" s="97">
        <v>0</v>
      </c>
      <c r="AB95" s="2">
        <v>7008</v>
      </c>
      <c r="AC95" s="97">
        <v>157459294</v>
      </c>
      <c r="AD95" s="97">
        <v>1945376</v>
      </c>
      <c r="AE95" s="97">
        <v>155322909</v>
      </c>
      <c r="AF95" s="97">
        <v>724005</v>
      </c>
      <c r="AG95" s="97">
        <v>29844328</v>
      </c>
      <c r="AH95" s="97">
        <v>125478581</v>
      </c>
      <c r="AI95" s="97">
        <v>157459294</v>
      </c>
      <c r="AJ95" s="97">
        <v>108848951</v>
      </c>
      <c r="AK95" s="97">
        <v>48610343</v>
      </c>
      <c r="AL95" s="97">
        <v>24174771</v>
      </c>
      <c r="AM95" s="97" t="s">
        <v>189</v>
      </c>
      <c r="AN95" s="2">
        <v>7008</v>
      </c>
      <c r="AO95" s="97" t="e">
        <v>#N/A</v>
      </c>
      <c r="AP95" s="97" t="e">
        <v>#N/A</v>
      </c>
      <c r="AQ95" s="97" t="e">
        <v>#N/A</v>
      </c>
      <c r="AR95" s="97" t="e">
        <v>#N/A</v>
      </c>
      <c r="AS95" s="97" t="e">
        <v>#N/A</v>
      </c>
      <c r="AT95" s="97" t="e">
        <v>#N/A</v>
      </c>
      <c r="AU95" s="97" t="e">
        <v>#N/A</v>
      </c>
      <c r="AV95" s="97" t="e">
        <v>#N/A</v>
      </c>
      <c r="AW95" s="97" t="e">
        <v>#N/A</v>
      </c>
      <c r="AX95" s="97" t="e">
        <v>#N/A</v>
      </c>
      <c r="AY95" s="97" t="e">
        <v>#N/A</v>
      </c>
      <c r="AZ95" s="2">
        <v>7008</v>
      </c>
      <c r="BA95" s="98" t="e">
        <v>#N/A</v>
      </c>
      <c r="BB95" s="2" t="e">
        <v>#N/A</v>
      </c>
      <c r="BC95" s="2" t="e">
        <v>#N/A</v>
      </c>
      <c r="BD95" s="2" t="e">
        <v>#N/A</v>
      </c>
      <c r="BE95" s="2" t="e">
        <v>#N/A</v>
      </c>
      <c r="BF95" s="2" t="e">
        <v>#N/A</v>
      </c>
      <c r="BG95" s="2" t="e">
        <v>#N/A</v>
      </c>
      <c r="BH95" s="2" t="e">
        <v>#N/A</v>
      </c>
      <c r="BI95" s="2" t="e">
        <v>#N/A</v>
      </c>
      <c r="BJ95" s="2" t="e">
        <v>#N/A</v>
      </c>
      <c r="BK95" s="2" t="e">
        <v>#N/A</v>
      </c>
      <c r="BL95" s="2">
        <v>7008</v>
      </c>
      <c r="BM95" s="2">
        <v>132057103</v>
      </c>
      <c r="BN95" s="2" t="e">
        <v>#N/A</v>
      </c>
      <c r="BO95" s="2" t="e">
        <v>#N/A</v>
      </c>
      <c r="BP95" s="2">
        <v>785682</v>
      </c>
      <c r="BQ95" s="2">
        <v>24861350</v>
      </c>
      <c r="BR95" s="2">
        <v>86643283</v>
      </c>
      <c r="BS95" s="2">
        <v>132057103</v>
      </c>
      <c r="BT95" s="2">
        <v>65665202</v>
      </c>
      <c r="BU95" s="2">
        <v>47017947</v>
      </c>
      <c r="BV95" s="2">
        <v>19655275</v>
      </c>
      <c r="BW95" s="2" t="s">
        <v>189</v>
      </c>
      <c r="BX95" s="2">
        <v>7008</v>
      </c>
      <c r="BY95" s="2">
        <v>121745897</v>
      </c>
      <c r="BZ95" s="2" t="e">
        <v>#N/A</v>
      </c>
      <c r="CA95" s="2" t="e">
        <v>#N/A</v>
      </c>
      <c r="CB95" s="2">
        <v>914081</v>
      </c>
      <c r="CC95" s="2">
        <v>23126004</v>
      </c>
      <c r="CD95" s="2">
        <v>82332842</v>
      </c>
      <c r="CE95" s="2">
        <v>121745897</v>
      </c>
      <c r="CF95" s="2">
        <v>58089528</v>
      </c>
      <c r="CG95" s="2">
        <v>44343913</v>
      </c>
      <c r="CH95" s="2">
        <v>19352510</v>
      </c>
      <c r="CI95" s="2" t="s">
        <v>189</v>
      </c>
      <c r="CJ95" s="2">
        <v>7008</v>
      </c>
      <c r="CK95" s="97" t="e">
        <v>#N/A</v>
      </c>
      <c r="CL95" s="97" t="e">
        <v>#N/A</v>
      </c>
      <c r="CM95" s="97" t="e">
        <v>#N/A</v>
      </c>
      <c r="CN95" s="2" t="e">
        <v>#N/A</v>
      </c>
      <c r="CO95" s="100" t="e">
        <v>#N/A</v>
      </c>
      <c r="CP95" s="97" t="e">
        <v>#N/A</v>
      </c>
      <c r="CQ95" s="97" t="e">
        <v>#N/A</v>
      </c>
      <c r="CR95" s="97" t="e">
        <v>#N/A</v>
      </c>
      <c r="CS95" s="97" t="e">
        <v>#N/A</v>
      </c>
      <c r="CT95" s="2" t="e">
        <v>#N/A</v>
      </c>
      <c r="CU95" s="2" t="e">
        <v>#N/A</v>
      </c>
    </row>
    <row r="96" spans="1:99" x14ac:dyDescent="0.25">
      <c r="A96" s="2">
        <v>7005</v>
      </c>
      <c r="B96" s="2">
        <v>145717273</v>
      </c>
      <c r="C96" s="2">
        <v>973268</v>
      </c>
      <c r="D96" s="2">
        <v>141122037</v>
      </c>
      <c r="E96" s="2">
        <v>150301</v>
      </c>
      <c r="F96" s="2">
        <v>38662835</v>
      </c>
      <c r="G96" s="2">
        <v>102459202</v>
      </c>
      <c r="H96" s="2">
        <v>145717273</v>
      </c>
      <c r="I96" s="2">
        <v>85711485</v>
      </c>
      <c r="J96" s="2">
        <v>85395879</v>
      </c>
      <c r="K96" s="2">
        <v>57028481</v>
      </c>
      <c r="L96" s="2">
        <v>33613415</v>
      </c>
      <c r="N96" s="2">
        <v>7005</v>
      </c>
      <c r="O96" s="97" t="s">
        <v>186</v>
      </c>
      <c r="P96" s="97" t="s">
        <v>186</v>
      </c>
      <c r="Q96" s="97" t="s">
        <v>186</v>
      </c>
      <c r="R96" s="97" t="s">
        <v>186</v>
      </c>
      <c r="S96" s="97" t="s">
        <v>186</v>
      </c>
      <c r="T96" s="97" t="s">
        <v>186</v>
      </c>
      <c r="U96" s="97" t="s">
        <v>186</v>
      </c>
      <c r="V96" s="97" t="s">
        <v>186</v>
      </c>
      <c r="W96" s="97" t="e">
        <v>#N/A</v>
      </c>
      <c r="X96" s="97" t="s">
        <v>186</v>
      </c>
      <c r="Y96" s="97" t="s">
        <v>186</v>
      </c>
      <c r="Z96" s="97">
        <v>0</v>
      </c>
      <c r="AB96" s="2">
        <v>7009</v>
      </c>
      <c r="AC96" s="97">
        <v>147183655</v>
      </c>
      <c r="AD96" s="97">
        <v>10987532</v>
      </c>
      <c r="AE96" s="97">
        <v>132047813</v>
      </c>
      <c r="AF96" s="97">
        <v>4962837</v>
      </c>
      <c r="AG96" s="97">
        <v>57476371</v>
      </c>
      <c r="AH96" s="97">
        <v>74571442</v>
      </c>
      <c r="AI96" s="97">
        <v>147183655</v>
      </c>
      <c r="AJ96" s="97">
        <v>61784447</v>
      </c>
      <c r="AK96" s="97">
        <v>85399208</v>
      </c>
      <c r="AL96" s="97">
        <v>50982802</v>
      </c>
      <c r="AM96" s="97" t="s">
        <v>189</v>
      </c>
      <c r="AN96" s="2">
        <v>7009</v>
      </c>
      <c r="AO96" s="97" t="e">
        <v>#N/A</v>
      </c>
      <c r="AP96" s="97">
        <v>7143193</v>
      </c>
      <c r="AQ96" s="97">
        <v>121282962</v>
      </c>
      <c r="AR96" s="97">
        <v>0</v>
      </c>
      <c r="AS96" s="97" t="e">
        <v>#N/A</v>
      </c>
      <c r="AT96" s="97" t="e">
        <v>#N/A</v>
      </c>
      <c r="AU96" s="97">
        <v>128426155</v>
      </c>
      <c r="AV96" s="97">
        <v>23202170</v>
      </c>
      <c r="AW96" s="97" t="e">
        <v>#N/A</v>
      </c>
      <c r="AX96" s="97">
        <v>26519386</v>
      </c>
      <c r="AY96" s="97" t="s">
        <v>189</v>
      </c>
      <c r="AZ96" s="2">
        <v>7009</v>
      </c>
      <c r="BA96" s="98" t="e">
        <v>#N/A</v>
      </c>
      <c r="BB96" s="2">
        <v>0</v>
      </c>
      <c r="BC96" s="2">
        <v>0</v>
      </c>
      <c r="BD96" s="2" t="e">
        <v>#N/A</v>
      </c>
      <c r="BE96" s="2" t="e">
        <v>#N/A</v>
      </c>
      <c r="BF96" s="2" t="e">
        <v>#N/A</v>
      </c>
      <c r="BG96" s="2" t="e">
        <v>#N/A</v>
      </c>
      <c r="BH96" s="2" t="e">
        <v>#N/A</v>
      </c>
      <c r="BI96" s="2" t="e">
        <v>#N/A</v>
      </c>
      <c r="BJ96" s="2" t="e">
        <v>#N/A</v>
      </c>
      <c r="BK96" s="2" t="e">
        <v>#N/A</v>
      </c>
      <c r="BL96" s="2">
        <v>7009</v>
      </c>
      <c r="BM96" s="2">
        <v>133063673</v>
      </c>
      <c r="BN96" s="2">
        <v>8091778</v>
      </c>
      <c r="BO96" s="2">
        <v>95224471</v>
      </c>
      <c r="BP96" s="2">
        <v>5174016</v>
      </c>
      <c r="BQ96" s="2">
        <v>42405364</v>
      </c>
      <c r="BR96" s="2">
        <v>52819107</v>
      </c>
      <c r="BS96" s="2">
        <v>133063673</v>
      </c>
      <c r="BT96" s="2">
        <v>36613048</v>
      </c>
      <c r="BU96" s="2">
        <v>73185696</v>
      </c>
      <c r="BV96" s="2">
        <v>44728338</v>
      </c>
      <c r="BW96" s="2" t="s">
        <v>189</v>
      </c>
      <c r="BX96" s="2">
        <v>7009</v>
      </c>
      <c r="BY96" s="2">
        <v>127417033</v>
      </c>
      <c r="BZ96" s="2">
        <v>9110145</v>
      </c>
      <c r="CA96" s="2">
        <v>102841557</v>
      </c>
      <c r="CB96" s="2">
        <v>4473996</v>
      </c>
      <c r="CC96" s="2">
        <v>46711520</v>
      </c>
      <c r="CD96" s="2">
        <v>56130037</v>
      </c>
      <c r="CE96" s="2">
        <v>127417033</v>
      </c>
      <c r="CF96" s="2">
        <v>27558054</v>
      </c>
      <c r="CG96" s="2">
        <v>70111553</v>
      </c>
      <c r="CH96" s="2">
        <v>35639259</v>
      </c>
      <c r="CI96" s="2" t="s">
        <v>189</v>
      </c>
      <c r="CJ96" s="2">
        <v>7009</v>
      </c>
      <c r="CK96" s="97">
        <v>104796424</v>
      </c>
      <c r="CL96" s="97">
        <v>3763379</v>
      </c>
      <c r="CM96" s="97">
        <v>92769118</v>
      </c>
      <c r="CN96" s="2">
        <v>2773552</v>
      </c>
      <c r="CO96" s="100">
        <v>44794039</v>
      </c>
      <c r="CP96" s="97">
        <v>47975079</v>
      </c>
      <c r="CQ96" s="97">
        <v>104796424</v>
      </c>
      <c r="CR96" s="97">
        <v>20068234</v>
      </c>
      <c r="CS96" s="97">
        <v>62363931</v>
      </c>
      <c r="CT96" s="2">
        <v>29919625</v>
      </c>
      <c r="CU96" s="2" t="s">
        <v>189</v>
      </c>
    </row>
    <row r="97" spans="1:99" x14ac:dyDescent="0.25">
      <c r="A97" s="2">
        <v>7006</v>
      </c>
      <c r="B97" s="2">
        <v>173689225</v>
      </c>
      <c r="C97" s="2">
        <v>192065</v>
      </c>
      <c r="D97" s="2">
        <v>171894680</v>
      </c>
      <c r="E97" s="2">
        <v>154685</v>
      </c>
      <c r="F97" s="2">
        <v>50253590</v>
      </c>
      <c r="G97" s="2">
        <v>121641090</v>
      </c>
      <c r="H97" s="2">
        <v>173689225</v>
      </c>
      <c r="I97" s="2">
        <v>105106508</v>
      </c>
      <c r="J97" s="2">
        <v>104484820</v>
      </c>
      <c r="K97" s="2">
        <v>68582717</v>
      </c>
      <c r="L97" s="2">
        <v>36590659</v>
      </c>
      <c r="N97" s="2">
        <v>7006</v>
      </c>
      <c r="O97" s="97">
        <v>164655674</v>
      </c>
      <c r="P97" s="97">
        <v>248558</v>
      </c>
      <c r="Q97" s="97">
        <v>164407116</v>
      </c>
      <c r="R97" s="97">
        <v>201333</v>
      </c>
      <c r="S97" s="97">
        <v>44823011</v>
      </c>
      <c r="T97" s="97">
        <v>119584105</v>
      </c>
      <c r="U97" s="97">
        <v>164655674</v>
      </c>
      <c r="V97" s="97">
        <v>103011967</v>
      </c>
      <c r="W97" s="97">
        <v>103004252</v>
      </c>
      <c r="X97" s="97">
        <v>61033806</v>
      </c>
      <c r="Y97" s="97">
        <v>32621826</v>
      </c>
      <c r="Z97" s="97">
        <v>0</v>
      </c>
      <c r="AB97" s="2">
        <v>7010</v>
      </c>
      <c r="AC97" s="97" t="e">
        <v>#N/A</v>
      </c>
      <c r="AD97" s="97" t="e">
        <v>#N/A</v>
      </c>
      <c r="AE97" s="97" t="e">
        <v>#N/A</v>
      </c>
      <c r="AF97" s="97" t="e">
        <v>#N/A</v>
      </c>
      <c r="AG97" s="97" t="e">
        <v>#N/A</v>
      </c>
      <c r="AH97" s="97" t="e">
        <v>#N/A</v>
      </c>
      <c r="AI97" s="97" t="e">
        <v>#N/A</v>
      </c>
      <c r="AJ97" s="97" t="e">
        <v>#N/A</v>
      </c>
      <c r="AK97" s="97" t="e">
        <v>#N/A</v>
      </c>
      <c r="AL97" s="97" t="e">
        <v>#N/A</v>
      </c>
      <c r="AM97" s="97" t="e">
        <v>#N/A</v>
      </c>
      <c r="AN97" s="2">
        <v>7010</v>
      </c>
      <c r="AO97" s="97" t="e">
        <v>#N/A</v>
      </c>
      <c r="AP97" s="97" t="e">
        <v>#N/A</v>
      </c>
      <c r="AQ97" s="97" t="e">
        <v>#N/A</v>
      </c>
      <c r="AR97" s="97">
        <v>0</v>
      </c>
      <c r="AS97" s="97" t="e">
        <v>#N/A</v>
      </c>
      <c r="AT97" s="97" t="e">
        <v>#N/A</v>
      </c>
      <c r="AU97" s="97" t="e">
        <v>#N/A</v>
      </c>
      <c r="AV97" s="97" t="e">
        <v>#N/A</v>
      </c>
      <c r="AW97" s="97" t="e">
        <v>#N/A</v>
      </c>
      <c r="AX97" s="97" t="e">
        <v>#N/A</v>
      </c>
      <c r="AY97" s="97" t="e">
        <v>#N/A</v>
      </c>
      <c r="AZ97" s="2">
        <v>7010</v>
      </c>
      <c r="BA97" s="98" t="e">
        <v>#N/A</v>
      </c>
      <c r="BB97" s="2">
        <v>0</v>
      </c>
      <c r="BC97" s="2">
        <v>0</v>
      </c>
      <c r="BD97" s="2" t="e">
        <v>#N/A</v>
      </c>
      <c r="BE97" s="2" t="e">
        <v>#N/A</v>
      </c>
      <c r="BF97" s="2" t="e">
        <v>#N/A</v>
      </c>
      <c r="BG97" s="2" t="e">
        <v>#N/A</v>
      </c>
      <c r="BH97" s="2" t="e">
        <v>#N/A</v>
      </c>
      <c r="BI97" s="2" t="e">
        <v>#N/A</v>
      </c>
      <c r="BJ97" s="2" t="e">
        <v>#N/A</v>
      </c>
      <c r="BK97" s="2" t="e">
        <v>#N/A</v>
      </c>
      <c r="BL97" s="2">
        <v>7010</v>
      </c>
      <c r="BM97" s="2">
        <v>60312021</v>
      </c>
      <c r="BN97" s="2">
        <v>16070</v>
      </c>
      <c r="BO97" s="2">
        <v>56807304</v>
      </c>
      <c r="BP97" s="2">
        <v>15810</v>
      </c>
      <c r="BQ97" s="2">
        <v>13011585</v>
      </c>
      <c r="BR97" s="2">
        <v>43795719</v>
      </c>
      <c r="BS97" s="2">
        <v>60312021</v>
      </c>
      <c r="BT97" s="2">
        <v>34504159</v>
      </c>
      <c r="BU97" s="2">
        <v>19023198</v>
      </c>
      <c r="BV97" s="2">
        <v>9018394</v>
      </c>
      <c r="BW97" s="2" t="s">
        <v>189</v>
      </c>
      <c r="BX97" s="2">
        <v>7010</v>
      </c>
      <c r="BY97" s="2">
        <v>56255313</v>
      </c>
      <c r="BZ97" s="2">
        <v>14789</v>
      </c>
      <c r="CA97" s="2">
        <v>54637504</v>
      </c>
      <c r="CB97" s="2">
        <v>14639</v>
      </c>
      <c r="CC97" s="2">
        <v>13088371</v>
      </c>
      <c r="CD97" s="2">
        <v>41549133</v>
      </c>
      <c r="CE97" s="2">
        <v>56255313</v>
      </c>
      <c r="CF97" s="2">
        <v>35098154</v>
      </c>
      <c r="CG97" s="2">
        <v>17668511</v>
      </c>
      <c r="CH97" s="2">
        <v>8095434</v>
      </c>
      <c r="CI97" s="2" t="s">
        <v>189</v>
      </c>
      <c r="CJ97" s="2">
        <v>7010</v>
      </c>
      <c r="CK97" s="97">
        <v>73612795</v>
      </c>
      <c r="CL97" s="97">
        <v>27108</v>
      </c>
      <c r="CM97" s="97">
        <v>65582754</v>
      </c>
      <c r="CN97" s="2">
        <v>17535</v>
      </c>
      <c r="CO97" s="100">
        <v>11957692</v>
      </c>
      <c r="CP97" s="97">
        <v>53625062</v>
      </c>
      <c r="CQ97" s="97">
        <v>73612795</v>
      </c>
      <c r="CR97" s="97">
        <v>49339806</v>
      </c>
      <c r="CS97" s="97">
        <v>15186657</v>
      </c>
      <c r="CT97" s="2">
        <v>7835675</v>
      </c>
      <c r="CU97" s="2" t="s">
        <v>189</v>
      </c>
    </row>
    <row r="98" spans="1:99" x14ac:dyDescent="0.25">
      <c r="A98" s="2">
        <v>7007</v>
      </c>
      <c r="B98" s="2">
        <v>83228607</v>
      </c>
      <c r="C98" s="2">
        <v>232179</v>
      </c>
      <c r="D98" s="2">
        <v>82796690</v>
      </c>
      <c r="E98" s="2">
        <v>57554</v>
      </c>
      <c r="F98" s="2">
        <v>29893854</v>
      </c>
      <c r="G98" s="2">
        <v>52902836</v>
      </c>
      <c r="H98" s="2">
        <v>83228607</v>
      </c>
      <c r="I98" s="2">
        <v>52566161</v>
      </c>
      <c r="J98" s="2">
        <v>50075389</v>
      </c>
      <c r="K98" s="2">
        <v>30662446</v>
      </c>
      <c r="L98" s="2">
        <v>14180440</v>
      </c>
      <c r="N98" s="2">
        <v>7007</v>
      </c>
      <c r="O98" s="97">
        <v>75110553</v>
      </c>
      <c r="P98" s="97">
        <v>431699</v>
      </c>
      <c r="Q98" s="97">
        <v>74678854</v>
      </c>
      <c r="R98" s="97">
        <v>25779</v>
      </c>
      <c r="S98" s="97">
        <v>24306350</v>
      </c>
      <c r="T98" s="97">
        <v>50372504</v>
      </c>
      <c r="U98" s="97">
        <v>75110553</v>
      </c>
      <c r="V98" s="97">
        <v>44847107</v>
      </c>
      <c r="W98" s="97">
        <v>42902180</v>
      </c>
      <c r="X98" s="97">
        <v>29939851</v>
      </c>
      <c r="Y98" s="97">
        <v>13151415</v>
      </c>
      <c r="Z98" s="97">
        <v>0</v>
      </c>
      <c r="AB98" s="2">
        <v>7011</v>
      </c>
      <c r="AC98" s="97">
        <v>116706015</v>
      </c>
      <c r="AD98" s="97">
        <v>152603</v>
      </c>
      <c r="AE98" s="97">
        <v>116553412</v>
      </c>
      <c r="AF98" s="97">
        <v>60978</v>
      </c>
      <c r="AG98" s="97">
        <v>32626694</v>
      </c>
      <c r="AH98" s="97">
        <v>83926718</v>
      </c>
      <c r="AI98" s="97">
        <v>116706015</v>
      </c>
      <c r="AJ98" s="97">
        <v>71489194</v>
      </c>
      <c r="AK98" s="97">
        <v>41339160</v>
      </c>
      <c r="AL98" s="97">
        <v>15073246</v>
      </c>
      <c r="AM98" s="97" t="s">
        <v>189</v>
      </c>
      <c r="AN98" s="2">
        <v>7011</v>
      </c>
      <c r="AO98" s="97" t="e">
        <v>#N/A</v>
      </c>
      <c r="AP98" s="97" t="e">
        <v>#N/A</v>
      </c>
      <c r="AQ98" s="97" t="e">
        <v>#N/A</v>
      </c>
      <c r="AR98" s="97" t="e">
        <v>#N/A</v>
      </c>
      <c r="AS98" s="97" t="e">
        <v>#N/A</v>
      </c>
      <c r="AT98" s="97" t="e">
        <v>#N/A</v>
      </c>
      <c r="AU98" s="97" t="e">
        <v>#N/A</v>
      </c>
      <c r="AV98" s="97" t="e">
        <v>#N/A</v>
      </c>
      <c r="AW98" s="97" t="e">
        <v>#N/A</v>
      </c>
      <c r="AX98" s="97" t="e">
        <v>#N/A</v>
      </c>
      <c r="AY98" s="97" t="e">
        <v>#N/A</v>
      </c>
      <c r="AZ98" s="2">
        <v>7011</v>
      </c>
      <c r="BA98" s="98" t="e">
        <v>#N/A</v>
      </c>
      <c r="BB98" s="2" t="e">
        <v>#N/A</v>
      </c>
      <c r="BC98" s="2" t="e">
        <v>#N/A</v>
      </c>
      <c r="BD98" s="2" t="e">
        <v>#N/A</v>
      </c>
      <c r="BE98" s="2" t="e">
        <v>#N/A</v>
      </c>
      <c r="BF98" s="2" t="e">
        <v>#N/A</v>
      </c>
      <c r="BG98" s="2" t="e">
        <v>#N/A</v>
      </c>
      <c r="BH98" s="2" t="e">
        <v>#N/A</v>
      </c>
      <c r="BI98" s="2" t="e">
        <v>#N/A</v>
      </c>
      <c r="BJ98" s="2" t="e">
        <v>#N/A</v>
      </c>
      <c r="BK98" s="2" t="e">
        <v>#N/A</v>
      </c>
      <c r="BL98" s="2">
        <v>7011</v>
      </c>
      <c r="BM98" s="2">
        <v>60312021</v>
      </c>
      <c r="BN98" s="2" t="e">
        <v>#N/A</v>
      </c>
      <c r="BO98" s="2" t="e">
        <v>#N/A</v>
      </c>
      <c r="BP98" s="2" t="e">
        <v>#N/A</v>
      </c>
      <c r="BQ98" s="2" t="e">
        <v>#N/A</v>
      </c>
      <c r="BR98" s="2" t="e">
        <v>#N/A</v>
      </c>
      <c r="BS98" s="2" t="e">
        <v>#N/A</v>
      </c>
      <c r="BT98" s="2" t="e">
        <v>#N/A</v>
      </c>
      <c r="BU98" s="2" t="e">
        <v>#N/A</v>
      </c>
      <c r="BV98" s="2" t="e">
        <v>#N/A</v>
      </c>
      <c r="BW98" s="2" t="e">
        <v>#N/A</v>
      </c>
      <c r="BX98" s="2">
        <v>7011</v>
      </c>
      <c r="BY98" s="2">
        <v>100606701</v>
      </c>
      <c r="BZ98" s="2" t="e">
        <v>#N/A</v>
      </c>
      <c r="CA98" s="2" t="e">
        <v>#N/A</v>
      </c>
      <c r="CB98" s="2" t="s">
        <v>189</v>
      </c>
      <c r="CC98" s="2">
        <v>26778922</v>
      </c>
      <c r="CD98" s="2">
        <v>68415931</v>
      </c>
      <c r="CE98" s="2">
        <v>100606701</v>
      </c>
      <c r="CF98" s="2">
        <v>59609931</v>
      </c>
      <c r="CG98" s="2">
        <v>37469212</v>
      </c>
      <c r="CH98" s="2">
        <v>8560552</v>
      </c>
      <c r="CI98" s="2" t="s">
        <v>189</v>
      </c>
      <c r="CJ98" s="2">
        <v>7011</v>
      </c>
      <c r="CK98" s="97" t="e">
        <v>#N/A</v>
      </c>
      <c r="CL98" s="97" t="e">
        <v>#N/A</v>
      </c>
      <c r="CM98" s="97" t="e">
        <v>#N/A</v>
      </c>
      <c r="CN98" s="2" t="e">
        <v>#N/A</v>
      </c>
      <c r="CO98" s="100" t="e">
        <v>#N/A</v>
      </c>
      <c r="CP98" s="97" t="e">
        <v>#N/A</v>
      </c>
      <c r="CQ98" s="97" t="e">
        <v>#N/A</v>
      </c>
      <c r="CR98" s="97" t="e">
        <v>#N/A</v>
      </c>
      <c r="CS98" s="97" t="e">
        <v>#N/A</v>
      </c>
      <c r="CT98" s="2" t="e">
        <v>#N/A</v>
      </c>
      <c r="CU98" s="2" t="e">
        <v>#N/A</v>
      </c>
    </row>
    <row r="99" spans="1:99" x14ac:dyDescent="0.25">
      <c r="A99" s="2">
        <v>7008</v>
      </c>
      <c r="B99" s="2">
        <v>139779205</v>
      </c>
      <c r="C99" s="2">
        <v>1230151</v>
      </c>
      <c r="D99" s="2">
        <v>138549054</v>
      </c>
      <c r="E99" s="2">
        <v>1049665</v>
      </c>
      <c r="F99" s="2">
        <v>36198476</v>
      </c>
      <c r="G99" s="2">
        <v>102350578</v>
      </c>
      <c r="H99" s="2">
        <v>139779205</v>
      </c>
      <c r="I99" s="2">
        <v>74497133</v>
      </c>
      <c r="J99" s="2">
        <v>72854879</v>
      </c>
      <c r="K99" s="2">
        <v>60040260</v>
      </c>
      <c r="L99" s="2">
        <v>28010929</v>
      </c>
      <c r="N99" s="2">
        <v>7008</v>
      </c>
      <c r="O99" s="97">
        <v>134603633</v>
      </c>
      <c r="P99" s="97">
        <v>1085300</v>
      </c>
      <c r="Q99" s="97">
        <v>127375082</v>
      </c>
      <c r="R99" s="97">
        <v>907942</v>
      </c>
      <c r="S99" s="97">
        <v>29827085</v>
      </c>
      <c r="T99" s="97">
        <v>97547997</v>
      </c>
      <c r="U99" s="97">
        <v>134603633</v>
      </c>
      <c r="V99" s="97">
        <v>83384421</v>
      </c>
      <c r="W99" s="97">
        <v>82185234</v>
      </c>
      <c r="X99" s="97">
        <v>51219212</v>
      </c>
      <c r="Y99" s="97">
        <v>25885953</v>
      </c>
      <c r="Z99" s="97">
        <v>0</v>
      </c>
      <c r="AB99" s="2">
        <v>7012</v>
      </c>
      <c r="AC99" s="97" t="e">
        <v>#N/A</v>
      </c>
      <c r="AD99" s="97" t="e">
        <v>#N/A</v>
      </c>
      <c r="AE99" s="97" t="e">
        <v>#N/A</v>
      </c>
      <c r="AF99" s="97" t="e">
        <v>#N/A</v>
      </c>
      <c r="AG99" s="97" t="e">
        <v>#N/A</v>
      </c>
      <c r="AH99" s="97" t="e">
        <v>#N/A</v>
      </c>
      <c r="AI99" s="97" t="e">
        <v>#N/A</v>
      </c>
      <c r="AJ99" s="97" t="e">
        <v>#N/A</v>
      </c>
      <c r="AK99" s="97" t="e">
        <v>#N/A</v>
      </c>
      <c r="AL99" s="97" t="e">
        <v>#N/A</v>
      </c>
      <c r="AM99" s="97" t="e">
        <v>#N/A</v>
      </c>
      <c r="AN99" s="2">
        <v>7012</v>
      </c>
      <c r="AO99" s="97" t="e">
        <v>#N/A</v>
      </c>
      <c r="AP99" s="97" t="e">
        <v>#N/A</v>
      </c>
      <c r="AQ99" s="97" t="e">
        <v>#N/A</v>
      </c>
      <c r="AR99" s="97" t="e">
        <v>#N/A</v>
      </c>
      <c r="AS99" s="97" t="e">
        <v>#N/A</v>
      </c>
      <c r="AT99" s="97" t="e">
        <v>#N/A</v>
      </c>
      <c r="AU99" s="97" t="e">
        <v>#N/A</v>
      </c>
      <c r="AV99" s="97" t="e">
        <v>#N/A</v>
      </c>
      <c r="AW99" s="97" t="e">
        <v>#N/A</v>
      </c>
      <c r="AX99" s="97" t="e">
        <v>#N/A</v>
      </c>
      <c r="AY99" s="97" t="e">
        <v>#N/A</v>
      </c>
      <c r="AZ99" s="2">
        <v>7012</v>
      </c>
      <c r="BA99" s="98" t="e">
        <v>#N/A</v>
      </c>
      <c r="BB99" s="2" t="e">
        <v>#N/A</v>
      </c>
      <c r="BC99" s="2" t="e">
        <v>#N/A</v>
      </c>
      <c r="BD99" s="2" t="e">
        <v>#N/A</v>
      </c>
      <c r="BE99" s="2" t="e">
        <v>#N/A</v>
      </c>
      <c r="BF99" s="2" t="e">
        <v>#N/A</v>
      </c>
      <c r="BG99" s="2" t="e">
        <v>#N/A</v>
      </c>
      <c r="BH99" s="2" t="e">
        <v>#N/A</v>
      </c>
      <c r="BI99" s="2" t="e">
        <v>#N/A</v>
      </c>
      <c r="BJ99" s="2" t="e">
        <v>#N/A</v>
      </c>
      <c r="BK99" s="2" t="e">
        <v>#N/A</v>
      </c>
      <c r="BL99" s="2">
        <v>7012</v>
      </c>
      <c r="BM99" s="2">
        <v>123464784</v>
      </c>
      <c r="BN99" s="2" t="e">
        <v>#N/A</v>
      </c>
      <c r="BO99" s="2" t="e">
        <v>#N/A</v>
      </c>
      <c r="BP99" s="2">
        <v>4335483</v>
      </c>
      <c r="BQ99" s="2">
        <v>42556919</v>
      </c>
      <c r="BR99" s="2">
        <v>66883645</v>
      </c>
      <c r="BS99" s="2">
        <v>123464784</v>
      </c>
      <c r="BT99" s="2">
        <v>50060268</v>
      </c>
      <c r="BU99" s="2">
        <v>65824775</v>
      </c>
      <c r="BV99" s="2">
        <v>26110825</v>
      </c>
      <c r="BW99" s="2" t="s">
        <v>189</v>
      </c>
      <c r="BX99" s="2">
        <v>7012</v>
      </c>
      <c r="BY99" s="2">
        <v>134806703</v>
      </c>
      <c r="BZ99" s="2" t="e">
        <v>#N/A</v>
      </c>
      <c r="CA99" s="2" t="e">
        <v>#N/A</v>
      </c>
      <c r="CB99" s="2">
        <v>4175300</v>
      </c>
      <c r="CC99" s="2">
        <v>39488122</v>
      </c>
      <c r="CD99" s="2">
        <v>87392957</v>
      </c>
      <c r="CE99" s="2">
        <v>134806703</v>
      </c>
      <c r="CF99" s="2">
        <v>60234066</v>
      </c>
      <c r="CG99" s="2">
        <v>65565843</v>
      </c>
      <c r="CH99" s="2">
        <v>26685492</v>
      </c>
      <c r="CI99" s="2" t="s">
        <v>189</v>
      </c>
      <c r="CJ99" s="2">
        <v>7012</v>
      </c>
      <c r="CK99" s="97" t="e">
        <v>#N/A</v>
      </c>
      <c r="CL99" s="97" t="e">
        <v>#N/A</v>
      </c>
      <c r="CM99" s="97" t="e">
        <v>#N/A</v>
      </c>
      <c r="CN99" s="2" t="e">
        <v>#N/A</v>
      </c>
      <c r="CO99" s="100" t="e">
        <v>#N/A</v>
      </c>
      <c r="CP99" s="97" t="e">
        <v>#N/A</v>
      </c>
      <c r="CQ99" s="97" t="e">
        <v>#N/A</v>
      </c>
      <c r="CR99" s="97" t="e">
        <v>#N/A</v>
      </c>
      <c r="CS99" s="97" t="e">
        <v>#N/A</v>
      </c>
      <c r="CT99" s="2" t="e">
        <v>#N/A</v>
      </c>
      <c r="CU99" s="2" t="e">
        <v>#N/A</v>
      </c>
    </row>
    <row r="100" spans="1:99" x14ac:dyDescent="0.25">
      <c r="A100" s="2">
        <v>7009</v>
      </c>
      <c r="B100" s="2">
        <v>161670765</v>
      </c>
      <c r="C100" s="2">
        <v>12605758</v>
      </c>
      <c r="D100" s="2">
        <v>146771798</v>
      </c>
      <c r="E100" s="2">
        <v>7285798</v>
      </c>
      <c r="F100" s="2">
        <v>66847179</v>
      </c>
      <c r="G100" s="2">
        <v>79924619</v>
      </c>
      <c r="H100" s="2">
        <v>161670765</v>
      </c>
      <c r="I100" s="2">
        <v>60750856</v>
      </c>
      <c r="J100" s="2">
        <v>57917631</v>
      </c>
      <c r="K100" s="2">
        <v>100919909</v>
      </c>
      <c r="L100" s="2">
        <v>49613331</v>
      </c>
      <c r="N100" s="2">
        <v>7009</v>
      </c>
      <c r="O100" s="97">
        <v>142610760</v>
      </c>
      <c r="P100" s="97">
        <v>8199464</v>
      </c>
      <c r="Q100" s="97">
        <v>133534800</v>
      </c>
      <c r="R100" s="97">
        <v>5052159</v>
      </c>
      <c r="S100" s="97">
        <v>59714205</v>
      </c>
      <c r="T100" s="97">
        <v>73820595</v>
      </c>
      <c r="U100" s="97">
        <v>142610760</v>
      </c>
      <c r="V100" s="97">
        <v>59329356</v>
      </c>
      <c r="W100" s="97">
        <v>54685435</v>
      </c>
      <c r="X100" s="97">
        <v>83281404</v>
      </c>
      <c r="Y100" s="97">
        <v>52904664</v>
      </c>
      <c r="Z100" s="97">
        <v>0</v>
      </c>
      <c r="AB100" s="2">
        <v>7013</v>
      </c>
      <c r="AC100" s="97" t="e">
        <v>#N/A</v>
      </c>
      <c r="AD100" s="97" t="e">
        <v>#N/A</v>
      </c>
      <c r="AE100" s="97" t="e">
        <v>#N/A</v>
      </c>
      <c r="AF100" s="97" t="e">
        <v>#N/A</v>
      </c>
      <c r="AG100" s="97" t="e">
        <v>#N/A</v>
      </c>
      <c r="AH100" s="97" t="e">
        <v>#N/A</v>
      </c>
      <c r="AI100" s="97" t="e">
        <v>#N/A</v>
      </c>
      <c r="AJ100" s="97" t="e">
        <v>#N/A</v>
      </c>
      <c r="AK100" s="97" t="e">
        <v>#N/A</v>
      </c>
      <c r="AL100" s="97" t="e">
        <v>#N/A</v>
      </c>
      <c r="AM100" s="97" t="e">
        <v>#N/A</v>
      </c>
      <c r="AN100" s="2">
        <v>7013</v>
      </c>
      <c r="AO100" s="97" t="e">
        <v>#N/A</v>
      </c>
      <c r="AP100" s="97">
        <v>155279</v>
      </c>
      <c r="AQ100" s="97">
        <v>155912970</v>
      </c>
      <c r="AR100" s="97" t="e">
        <v>#N/A</v>
      </c>
      <c r="AS100" s="97" t="e">
        <v>#N/A</v>
      </c>
      <c r="AT100" s="97" t="e">
        <v>#N/A</v>
      </c>
      <c r="AU100" s="97">
        <v>156068249</v>
      </c>
      <c r="AV100" s="97">
        <v>85270609</v>
      </c>
      <c r="AW100" s="97" t="e">
        <v>#N/A</v>
      </c>
      <c r="AX100" s="97">
        <v>25456377</v>
      </c>
      <c r="AY100" s="97" t="s">
        <v>189</v>
      </c>
      <c r="AZ100" s="2">
        <v>7013</v>
      </c>
      <c r="BA100" s="98" t="e">
        <v>#N/A</v>
      </c>
      <c r="BB100" s="2" t="e">
        <v>#N/A</v>
      </c>
      <c r="BC100" s="2" t="e">
        <v>#N/A</v>
      </c>
      <c r="BD100" s="2" t="e">
        <v>#N/A</v>
      </c>
      <c r="BE100" s="2" t="e">
        <v>#N/A</v>
      </c>
      <c r="BF100" s="2" t="e">
        <v>#N/A</v>
      </c>
      <c r="BG100" s="2" t="e">
        <v>#N/A</v>
      </c>
      <c r="BH100" s="2" t="e">
        <v>#N/A</v>
      </c>
      <c r="BI100" s="2" t="e">
        <v>#N/A</v>
      </c>
      <c r="BJ100" s="2" t="e">
        <v>#N/A</v>
      </c>
      <c r="BK100" s="2" t="e">
        <v>#N/A</v>
      </c>
      <c r="BL100" s="2">
        <v>7013</v>
      </c>
      <c r="BM100" s="2">
        <v>123464784</v>
      </c>
      <c r="BN100" s="2" t="e">
        <v>#N/A</v>
      </c>
      <c r="BO100" s="2" t="e">
        <v>#N/A</v>
      </c>
      <c r="BP100" s="2" t="e">
        <v>#N/A</v>
      </c>
      <c r="BQ100" s="2" t="e">
        <v>#N/A</v>
      </c>
      <c r="BR100" s="2" t="e">
        <v>#N/A</v>
      </c>
      <c r="BS100" s="2" t="e">
        <v>#N/A</v>
      </c>
      <c r="BT100" s="2" t="e">
        <v>#N/A</v>
      </c>
      <c r="BU100" s="2" t="e">
        <v>#N/A</v>
      </c>
      <c r="BV100" s="2" t="e">
        <v>#N/A</v>
      </c>
      <c r="BW100" s="2" t="e">
        <v>#N/A</v>
      </c>
      <c r="BX100" s="2">
        <v>7013</v>
      </c>
      <c r="BY100" s="2">
        <v>148800437</v>
      </c>
      <c r="BZ100" s="2" t="e">
        <v>#N/A</v>
      </c>
      <c r="CA100" s="2" t="e">
        <v>#N/A</v>
      </c>
      <c r="CB100" s="2">
        <v>362752</v>
      </c>
      <c r="CC100" s="2">
        <v>27443777</v>
      </c>
      <c r="CD100" s="2">
        <v>120969998</v>
      </c>
      <c r="CE100" s="2">
        <v>148800437</v>
      </c>
      <c r="CF100" s="2">
        <v>79328362</v>
      </c>
      <c r="CG100" s="2">
        <v>37735385</v>
      </c>
      <c r="CH100" s="2">
        <v>16825890</v>
      </c>
      <c r="CI100" s="2" t="s">
        <v>189</v>
      </c>
      <c r="CJ100" s="2">
        <v>7013</v>
      </c>
      <c r="CK100" s="97" t="e">
        <v>#N/A</v>
      </c>
      <c r="CL100" s="97" t="e">
        <v>#N/A</v>
      </c>
      <c r="CM100" s="97" t="e">
        <v>#N/A</v>
      </c>
      <c r="CN100" s="2" t="e">
        <v>#N/A</v>
      </c>
      <c r="CO100" s="100" t="e">
        <v>#N/A</v>
      </c>
      <c r="CP100" s="97" t="e">
        <v>#N/A</v>
      </c>
      <c r="CQ100" s="97" t="e">
        <v>#N/A</v>
      </c>
      <c r="CR100" s="97" t="e">
        <v>#N/A</v>
      </c>
      <c r="CS100" s="97" t="e">
        <v>#N/A</v>
      </c>
      <c r="CT100" s="2" t="e">
        <v>#N/A</v>
      </c>
      <c r="CU100" s="2" t="e">
        <v>#N/A</v>
      </c>
    </row>
    <row r="101" spans="1:99" x14ac:dyDescent="0.25">
      <c r="A101" s="2">
        <v>7010</v>
      </c>
      <c r="B101" s="2">
        <v>72338456</v>
      </c>
      <c r="C101" s="2">
        <v>18349</v>
      </c>
      <c r="D101" s="2">
        <v>72320107</v>
      </c>
      <c r="E101" s="2">
        <v>16754</v>
      </c>
      <c r="F101" s="2">
        <v>19750592</v>
      </c>
      <c r="G101" s="2">
        <v>52569515</v>
      </c>
      <c r="H101" s="2">
        <v>72338456</v>
      </c>
      <c r="I101" s="2">
        <v>50681131</v>
      </c>
      <c r="J101" s="2">
        <v>50681131</v>
      </c>
      <c r="K101" s="2">
        <v>21657325</v>
      </c>
      <c r="L101" s="2">
        <v>9784500</v>
      </c>
      <c r="N101" s="2">
        <v>7010</v>
      </c>
      <c r="O101" s="97">
        <v>70025881</v>
      </c>
      <c r="P101" s="97">
        <v>16467</v>
      </c>
      <c r="Q101" s="97">
        <v>67964249</v>
      </c>
      <c r="R101" s="97">
        <v>15514</v>
      </c>
      <c r="S101" s="97">
        <v>16194083</v>
      </c>
      <c r="T101" s="97">
        <v>51770166</v>
      </c>
      <c r="U101" s="97">
        <v>70025881</v>
      </c>
      <c r="V101" s="97">
        <v>49769384</v>
      </c>
      <c r="W101" s="97">
        <v>49769384</v>
      </c>
      <c r="X101" s="97">
        <v>20256497</v>
      </c>
      <c r="Y101" s="97">
        <v>9241325</v>
      </c>
      <c r="Z101" s="97">
        <v>0</v>
      </c>
      <c r="AB101" s="2">
        <v>7014</v>
      </c>
      <c r="AC101" s="97" t="e">
        <v>#N/A</v>
      </c>
      <c r="AD101" s="97" t="e">
        <v>#N/A</v>
      </c>
      <c r="AE101" s="97" t="e">
        <v>#N/A</v>
      </c>
      <c r="AF101" s="97" t="e">
        <v>#N/A</v>
      </c>
      <c r="AG101" s="97" t="e">
        <v>#N/A</v>
      </c>
      <c r="AH101" s="97" t="e">
        <v>#N/A</v>
      </c>
      <c r="AI101" s="97" t="e">
        <v>#N/A</v>
      </c>
      <c r="AJ101" s="97" t="e">
        <v>#N/A</v>
      </c>
      <c r="AK101" s="97" t="e">
        <v>#N/A</v>
      </c>
      <c r="AL101" s="97" t="e">
        <v>#N/A</v>
      </c>
      <c r="AM101" s="97" t="e">
        <v>#N/A</v>
      </c>
      <c r="AN101" s="2">
        <v>7014</v>
      </c>
      <c r="AO101" s="97" t="e">
        <v>#N/A</v>
      </c>
      <c r="AP101" s="97" t="e">
        <v>#N/A</v>
      </c>
      <c r="AQ101" s="97" t="e">
        <v>#N/A</v>
      </c>
      <c r="AR101" s="97" t="e">
        <v>#N/A</v>
      </c>
      <c r="AS101" s="97" t="e">
        <v>#N/A</v>
      </c>
      <c r="AT101" s="97" t="e">
        <v>#N/A</v>
      </c>
      <c r="AU101" s="97" t="e">
        <v>#N/A</v>
      </c>
      <c r="AV101" s="97" t="e">
        <v>#N/A</v>
      </c>
      <c r="AW101" s="97" t="e">
        <v>#N/A</v>
      </c>
      <c r="AX101" s="97" t="e">
        <v>#N/A</v>
      </c>
      <c r="AY101" s="97" t="e">
        <v>#N/A</v>
      </c>
      <c r="AZ101" s="2">
        <v>7014</v>
      </c>
      <c r="BA101" s="98" t="e">
        <v>#N/A</v>
      </c>
      <c r="BB101" s="2" t="e">
        <v>#N/A</v>
      </c>
      <c r="BC101" s="2" t="e">
        <v>#N/A</v>
      </c>
      <c r="BD101" s="2" t="e">
        <v>#N/A</v>
      </c>
      <c r="BE101" s="2" t="e">
        <v>#N/A</v>
      </c>
      <c r="BF101" s="2" t="e">
        <v>#N/A</v>
      </c>
      <c r="BG101" s="2" t="e">
        <v>#N/A</v>
      </c>
      <c r="BH101" s="2" t="e">
        <v>#N/A</v>
      </c>
      <c r="BI101" s="2" t="e">
        <v>#N/A</v>
      </c>
      <c r="BJ101" s="2" t="e">
        <v>#N/A</v>
      </c>
      <c r="BK101" s="2" t="e">
        <v>#N/A</v>
      </c>
      <c r="BL101" s="2">
        <v>7014</v>
      </c>
      <c r="BM101" s="2">
        <v>123464784</v>
      </c>
      <c r="BN101" s="2" t="e">
        <v>#N/A</v>
      </c>
      <c r="BO101" s="2" t="e">
        <v>#N/A</v>
      </c>
      <c r="BP101" s="2" t="e">
        <v>#N/A</v>
      </c>
      <c r="BQ101" s="2" t="e">
        <v>#N/A</v>
      </c>
      <c r="BR101" s="2" t="e">
        <v>#N/A</v>
      </c>
      <c r="BS101" s="2" t="e">
        <v>#N/A</v>
      </c>
      <c r="BT101" s="2" t="e">
        <v>#N/A</v>
      </c>
      <c r="BU101" s="2" t="e">
        <v>#N/A</v>
      </c>
      <c r="BV101" s="2" t="e">
        <v>#N/A</v>
      </c>
      <c r="BW101" s="2" t="e">
        <v>#N/A</v>
      </c>
      <c r="BX101" s="2">
        <v>7014</v>
      </c>
      <c r="BY101" s="2" t="e">
        <v>#N/A</v>
      </c>
      <c r="BZ101" s="2" t="e">
        <v>#N/A</v>
      </c>
      <c r="CA101" s="2" t="e">
        <v>#N/A</v>
      </c>
      <c r="CB101" s="2" t="e">
        <v>#N/A</v>
      </c>
      <c r="CC101" s="2" t="e">
        <v>#N/A</v>
      </c>
      <c r="CD101" s="2" t="e">
        <v>#N/A</v>
      </c>
      <c r="CE101" s="2" t="e">
        <v>#N/A</v>
      </c>
      <c r="CF101" s="2" t="e">
        <v>#N/A</v>
      </c>
      <c r="CG101" s="2" t="e">
        <v>#N/A</v>
      </c>
      <c r="CH101" s="2" t="e">
        <v>#N/A</v>
      </c>
      <c r="CI101" s="2" t="e">
        <v>#N/A</v>
      </c>
      <c r="CJ101" s="2">
        <v>7014</v>
      </c>
      <c r="CK101" s="97" t="e">
        <v>#N/A</v>
      </c>
      <c r="CL101" s="97" t="e">
        <v>#N/A</v>
      </c>
      <c r="CM101" s="97" t="e">
        <v>#N/A</v>
      </c>
      <c r="CN101" s="2" t="e">
        <v>#N/A</v>
      </c>
      <c r="CO101" s="100" t="e">
        <v>#N/A</v>
      </c>
      <c r="CP101" s="97" t="e">
        <v>#N/A</v>
      </c>
      <c r="CQ101" s="97" t="e">
        <v>#N/A</v>
      </c>
      <c r="CR101" s="97" t="e">
        <v>#N/A</v>
      </c>
      <c r="CS101" s="97" t="e">
        <v>#N/A</v>
      </c>
      <c r="CT101" s="2" t="e">
        <v>#N/A</v>
      </c>
      <c r="CU101" s="2" t="e">
        <v>#N/A</v>
      </c>
    </row>
    <row r="102" spans="1:99" x14ac:dyDescent="0.25">
      <c r="A102" s="2">
        <v>7011</v>
      </c>
      <c r="B102" s="2">
        <v>120008596</v>
      </c>
      <c r="C102" s="2">
        <v>58010</v>
      </c>
      <c r="D102" s="2">
        <v>119950586</v>
      </c>
      <c r="E102" s="2" t="s">
        <v>189</v>
      </c>
      <c r="F102" s="2">
        <v>37372914</v>
      </c>
      <c r="G102" s="2">
        <v>82577672</v>
      </c>
      <c r="H102" s="2">
        <v>120008596</v>
      </c>
      <c r="I102" s="2">
        <v>71490771</v>
      </c>
      <c r="J102" s="2">
        <v>70992451</v>
      </c>
      <c r="K102" s="2">
        <v>47078003</v>
      </c>
      <c r="L102" s="2">
        <v>18763986</v>
      </c>
      <c r="N102" s="2">
        <v>7011</v>
      </c>
      <c r="O102" s="97">
        <v>118825162</v>
      </c>
      <c r="P102" s="97">
        <v>92517</v>
      </c>
      <c r="Q102" s="97">
        <v>117179944</v>
      </c>
      <c r="R102" s="97">
        <v>74005</v>
      </c>
      <c r="S102" s="97">
        <v>32878752</v>
      </c>
      <c r="T102" s="97">
        <v>84301192</v>
      </c>
      <c r="U102" s="97">
        <v>118825162</v>
      </c>
      <c r="V102" s="97">
        <v>79144311</v>
      </c>
      <c r="W102" s="97">
        <v>78752482</v>
      </c>
      <c r="X102" s="97">
        <v>39680851</v>
      </c>
      <c r="Y102" s="97">
        <v>14868864</v>
      </c>
      <c r="Z102" s="97">
        <v>0</v>
      </c>
      <c r="AB102" s="2">
        <v>7015</v>
      </c>
      <c r="AC102" s="97">
        <v>172710387</v>
      </c>
      <c r="AD102" s="97">
        <v>6987373</v>
      </c>
      <c r="AE102" s="97">
        <v>165723014</v>
      </c>
      <c r="AF102" s="97">
        <v>1910716</v>
      </c>
      <c r="AG102" s="97">
        <v>48263272</v>
      </c>
      <c r="AH102" s="97">
        <v>117459742</v>
      </c>
      <c r="AI102" s="97">
        <v>172710387</v>
      </c>
      <c r="AJ102" s="97">
        <v>84758961</v>
      </c>
      <c r="AK102" s="97">
        <v>86156257</v>
      </c>
      <c r="AL102" s="97">
        <v>49656754</v>
      </c>
      <c r="AM102" s="97" t="s">
        <v>189</v>
      </c>
      <c r="AN102" s="2">
        <v>7015</v>
      </c>
      <c r="AO102" s="97" t="e">
        <v>#N/A</v>
      </c>
      <c r="AP102" s="97" t="e">
        <v>#N/A</v>
      </c>
      <c r="AQ102" s="97" t="e">
        <v>#N/A</v>
      </c>
      <c r="AR102" s="97">
        <v>0</v>
      </c>
      <c r="AS102" s="97" t="e">
        <v>#N/A</v>
      </c>
      <c r="AT102" s="97" t="e">
        <v>#N/A</v>
      </c>
      <c r="AU102" s="97" t="e">
        <v>#N/A</v>
      </c>
      <c r="AV102" s="97" t="e">
        <v>#N/A</v>
      </c>
      <c r="AW102" s="97" t="e">
        <v>#N/A</v>
      </c>
      <c r="AX102" s="97" t="e">
        <v>#N/A</v>
      </c>
      <c r="AY102" s="97" t="e">
        <v>#N/A</v>
      </c>
      <c r="AZ102" s="2">
        <v>7015</v>
      </c>
      <c r="BA102" s="98">
        <v>145568757</v>
      </c>
      <c r="BB102" s="2">
        <v>0</v>
      </c>
      <c r="BC102" s="2">
        <v>0</v>
      </c>
      <c r="BD102" s="2">
        <v>1991901</v>
      </c>
      <c r="BE102" s="2">
        <v>43236998</v>
      </c>
      <c r="BF102" s="2">
        <v>98681444</v>
      </c>
      <c r="BG102" s="2">
        <v>145568757</v>
      </c>
      <c r="BH102" s="2">
        <v>62668591</v>
      </c>
      <c r="BI102" s="2">
        <v>68673663</v>
      </c>
      <c r="BJ102" s="2">
        <v>34090165</v>
      </c>
      <c r="BK102" s="2" t="s">
        <v>189</v>
      </c>
      <c r="BL102" s="2">
        <v>7015</v>
      </c>
      <c r="BM102" s="2">
        <v>123464784</v>
      </c>
      <c r="BN102" s="2">
        <v>0</v>
      </c>
      <c r="BO102" s="2">
        <v>0</v>
      </c>
      <c r="BP102" s="2" t="e">
        <v>#N/A</v>
      </c>
      <c r="BQ102" s="2" t="e">
        <v>#N/A</v>
      </c>
      <c r="BR102" s="2" t="e">
        <v>#N/A</v>
      </c>
      <c r="BS102" s="2" t="e">
        <v>#N/A</v>
      </c>
      <c r="BT102" s="2" t="e">
        <v>#N/A</v>
      </c>
      <c r="BU102" s="2" t="e">
        <v>#N/A</v>
      </c>
      <c r="BV102" s="2" t="e">
        <v>#N/A</v>
      </c>
      <c r="BW102" s="2" t="e">
        <v>#N/A</v>
      </c>
      <c r="BX102" s="2">
        <v>7015</v>
      </c>
      <c r="BY102" s="2">
        <v>136642385</v>
      </c>
      <c r="BZ102" s="2">
        <v>3371621</v>
      </c>
      <c r="CA102" s="2">
        <v>127880055</v>
      </c>
      <c r="CB102" s="2">
        <v>1776011</v>
      </c>
      <c r="CC102" s="2">
        <v>40462582</v>
      </c>
      <c r="CD102" s="2">
        <v>87417473</v>
      </c>
      <c r="CE102" s="2">
        <v>136642385</v>
      </c>
      <c r="CF102" s="2">
        <v>64944456</v>
      </c>
      <c r="CG102" s="2">
        <v>68193958</v>
      </c>
      <c r="CH102" s="2">
        <v>35880552</v>
      </c>
      <c r="CI102" s="2" t="s">
        <v>189</v>
      </c>
      <c r="CJ102" s="2">
        <v>7015</v>
      </c>
      <c r="CK102" s="97">
        <v>132984817</v>
      </c>
      <c r="CL102" s="97">
        <v>3059523</v>
      </c>
      <c r="CM102" s="97">
        <v>117097868</v>
      </c>
      <c r="CN102" s="2">
        <v>1587868</v>
      </c>
      <c r="CO102" s="100">
        <v>36964540</v>
      </c>
      <c r="CP102" s="97">
        <v>80133328</v>
      </c>
      <c r="CQ102" s="97">
        <v>132984817</v>
      </c>
      <c r="CR102" s="97">
        <v>43900707</v>
      </c>
      <c r="CS102" s="97">
        <v>68758561</v>
      </c>
      <c r="CT102" s="2">
        <v>42665258</v>
      </c>
      <c r="CU102" s="2" t="s">
        <v>189</v>
      </c>
    </row>
    <row r="103" spans="1:99" x14ac:dyDescent="0.25">
      <c r="A103" s="2">
        <v>7012</v>
      </c>
      <c r="B103" s="2">
        <v>257763283</v>
      </c>
      <c r="C103" s="2">
        <v>11940855</v>
      </c>
      <c r="D103" s="2">
        <v>210641914</v>
      </c>
      <c r="E103" s="2">
        <v>9496640</v>
      </c>
      <c r="F103" s="2">
        <v>90714065</v>
      </c>
      <c r="G103" s="2">
        <v>119927849</v>
      </c>
      <c r="H103" s="2">
        <v>257763283</v>
      </c>
      <c r="I103" s="2">
        <v>124014184</v>
      </c>
      <c r="J103" s="2">
        <v>113488825</v>
      </c>
      <c r="K103" s="2">
        <v>124837030</v>
      </c>
      <c r="L103" s="2">
        <v>55019427</v>
      </c>
      <c r="N103" s="2">
        <v>7012</v>
      </c>
      <c r="O103" s="97">
        <v>163300676</v>
      </c>
      <c r="P103" s="97">
        <v>12230733</v>
      </c>
      <c r="Q103" s="97">
        <v>151069943</v>
      </c>
      <c r="R103" s="97">
        <v>10469024</v>
      </c>
      <c r="S103" s="97">
        <v>51185394</v>
      </c>
      <c r="T103" s="97">
        <v>99884549</v>
      </c>
      <c r="U103" s="97">
        <v>163300676</v>
      </c>
      <c r="V103" s="97">
        <v>60046408</v>
      </c>
      <c r="W103" s="97">
        <v>58679267</v>
      </c>
      <c r="X103" s="97">
        <v>90337059</v>
      </c>
      <c r="Y103" s="97">
        <v>48385696</v>
      </c>
      <c r="Z103" s="97">
        <v>0</v>
      </c>
      <c r="AB103" s="2">
        <v>7016</v>
      </c>
      <c r="AC103" s="97">
        <v>87270882</v>
      </c>
      <c r="AD103" s="97">
        <v>4884503</v>
      </c>
      <c r="AE103" s="97">
        <v>81703797</v>
      </c>
      <c r="AF103" s="97">
        <v>1113100</v>
      </c>
      <c r="AG103" s="97">
        <v>31614305</v>
      </c>
      <c r="AH103" s="97">
        <v>50089492</v>
      </c>
      <c r="AI103" s="97">
        <v>87270882</v>
      </c>
      <c r="AJ103" s="97">
        <v>37842646</v>
      </c>
      <c r="AK103" s="97">
        <v>49103310</v>
      </c>
      <c r="AL103" s="97">
        <v>24864320</v>
      </c>
      <c r="AM103" s="97">
        <v>324926</v>
      </c>
      <c r="AN103" s="2">
        <v>7016</v>
      </c>
      <c r="AO103" s="97" t="e">
        <v>#N/A</v>
      </c>
      <c r="AP103" s="97" t="e">
        <v>#N/A</v>
      </c>
      <c r="AQ103" s="97" t="e">
        <v>#N/A</v>
      </c>
      <c r="AR103" s="97">
        <v>0</v>
      </c>
      <c r="AS103" s="97" t="e">
        <v>#N/A</v>
      </c>
      <c r="AT103" s="97" t="e">
        <v>#N/A</v>
      </c>
      <c r="AU103" s="97" t="e">
        <v>#N/A</v>
      </c>
      <c r="AV103" s="97" t="e">
        <v>#N/A</v>
      </c>
      <c r="AW103" s="97" t="e">
        <v>#N/A</v>
      </c>
      <c r="AX103" s="97" t="e">
        <v>#N/A</v>
      </c>
      <c r="AY103" s="97" t="e">
        <v>#N/A</v>
      </c>
      <c r="AZ103" s="2">
        <v>7016</v>
      </c>
      <c r="BA103" s="98">
        <v>72828594</v>
      </c>
      <c r="BB103" s="2">
        <v>0</v>
      </c>
      <c r="BC103" s="2">
        <v>0</v>
      </c>
      <c r="BD103" s="2">
        <v>533603</v>
      </c>
      <c r="BE103" s="2">
        <v>25091024</v>
      </c>
      <c r="BF103" s="2">
        <v>46254616</v>
      </c>
      <c r="BG103" s="2">
        <v>72828594</v>
      </c>
      <c r="BH103" s="2">
        <v>35100234</v>
      </c>
      <c r="BI103" s="2">
        <v>35679880</v>
      </c>
      <c r="BJ103" s="2">
        <v>13936309</v>
      </c>
      <c r="BK103" s="2" t="s">
        <v>189</v>
      </c>
      <c r="BL103" s="2">
        <v>7016</v>
      </c>
      <c r="BM103" s="2">
        <v>67455826</v>
      </c>
      <c r="BN103" s="2">
        <v>1949531</v>
      </c>
      <c r="BO103" s="2">
        <v>64125147</v>
      </c>
      <c r="BP103" s="2">
        <v>650976</v>
      </c>
      <c r="BQ103" s="2">
        <v>22527252</v>
      </c>
      <c r="BR103" s="2">
        <v>41597895</v>
      </c>
      <c r="BS103" s="2">
        <v>67455826</v>
      </c>
      <c r="BT103" s="2">
        <v>33320881</v>
      </c>
      <c r="BU103" s="2">
        <v>34134945</v>
      </c>
      <c r="BV103" s="2">
        <v>14664564</v>
      </c>
      <c r="BW103" s="2" t="s">
        <v>189</v>
      </c>
      <c r="BX103" s="2">
        <v>7016</v>
      </c>
      <c r="BY103" s="2">
        <v>86263072</v>
      </c>
      <c r="BZ103" s="2">
        <v>2297183</v>
      </c>
      <c r="CA103" s="2">
        <v>65671383</v>
      </c>
      <c r="CB103" s="2">
        <v>754799</v>
      </c>
      <c r="CC103" s="2">
        <v>24171440</v>
      </c>
      <c r="CD103" s="2">
        <v>41499943</v>
      </c>
      <c r="CE103" s="2">
        <v>86263072</v>
      </c>
      <c r="CF103" s="2">
        <v>52190832</v>
      </c>
      <c r="CG103" s="2">
        <v>34072240</v>
      </c>
      <c r="CH103" s="2">
        <v>13726562</v>
      </c>
      <c r="CI103" s="2" t="s">
        <v>189</v>
      </c>
      <c r="CJ103" s="2">
        <v>7016</v>
      </c>
      <c r="CK103" s="97">
        <v>101918617</v>
      </c>
      <c r="CL103" s="97">
        <v>2101494</v>
      </c>
      <c r="CM103" s="97">
        <v>79765334</v>
      </c>
      <c r="CN103" s="2">
        <v>547935</v>
      </c>
      <c r="CO103" s="100">
        <v>22263966</v>
      </c>
      <c r="CP103" s="97">
        <v>57501368</v>
      </c>
      <c r="CQ103" s="97">
        <v>101918617</v>
      </c>
      <c r="CR103" s="97">
        <v>65593560</v>
      </c>
      <c r="CS103" s="97">
        <v>28916841</v>
      </c>
      <c r="CT103" s="2">
        <v>10819372</v>
      </c>
      <c r="CU103" s="2" t="s">
        <v>189</v>
      </c>
    </row>
    <row r="104" spans="1:99" x14ac:dyDescent="0.25">
      <c r="A104" s="2">
        <v>7013</v>
      </c>
      <c r="B104" s="2">
        <v>168690540</v>
      </c>
      <c r="C104" s="2">
        <v>4663914</v>
      </c>
      <c r="D104" s="2">
        <v>164026626</v>
      </c>
      <c r="E104" s="2">
        <v>1046450</v>
      </c>
      <c r="F104" s="2">
        <v>40224111</v>
      </c>
      <c r="G104" s="2">
        <v>123802515</v>
      </c>
      <c r="H104" s="2">
        <v>168690540</v>
      </c>
      <c r="I104" s="2">
        <v>97371991</v>
      </c>
      <c r="J104" s="2">
        <v>97295134</v>
      </c>
      <c r="K104" s="2">
        <v>69012301</v>
      </c>
      <c r="L104" s="2">
        <v>29865038</v>
      </c>
      <c r="N104" s="2">
        <v>7013</v>
      </c>
      <c r="O104" s="97">
        <v>149955816</v>
      </c>
      <c r="P104" s="97">
        <v>739229</v>
      </c>
      <c r="Q104" s="97">
        <v>149216587</v>
      </c>
      <c r="R104" s="97">
        <v>76222</v>
      </c>
      <c r="S104" s="97">
        <v>34407251</v>
      </c>
      <c r="T104" s="97">
        <v>114809336</v>
      </c>
      <c r="U104" s="97">
        <v>149955816</v>
      </c>
      <c r="V104" s="97">
        <v>70356134</v>
      </c>
      <c r="W104" s="97">
        <v>70356134</v>
      </c>
      <c r="X104" s="97">
        <v>54578728</v>
      </c>
      <c r="Y104" s="97">
        <v>31136056</v>
      </c>
      <c r="Z104" s="97">
        <v>0</v>
      </c>
      <c r="AB104" s="2">
        <v>7017</v>
      </c>
      <c r="AC104" s="97">
        <v>319724818</v>
      </c>
      <c r="AD104" s="97">
        <v>13442018</v>
      </c>
      <c r="AE104" s="97">
        <v>306282800</v>
      </c>
      <c r="AF104" s="97">
        <v>10867481</v>
      </c>
      <c r="AG104" s="97">
        <v>106553761</v>
      </c>
      <c r="AH104" s="97">
        <v>199729039</v>
      </c>
      <c r="AI104" s="97">
        <v>319724818</v>
      </c>
      <c r="AJ104" s="97">
        <v>135530055</v>
      </c>
      <c r="AK104" s="97">
        <v>170093844</v>
      </c>
      <c r="AL104" s="97">
        <v>81922690</v>
      </c>
      <c r="AM104" s="97" t="s">
        <v>189</v>
      </c>
      <c r="AN104" s="2">
        <v>7017</v>
      </c>
      <c r="AO104" s="97" t="e">
        <v>#N/A</v>
      </c>
      <c r="AP104" s="97">
        <v>15168336</v>
      </c>
      <c r="AQ104" s="97">
        <v>296542158</v>
      </c>
      <c r="AR104" s="97">
        <v>0</v>
      </c>
      <c r="AS104" s="97" t="e">
        <v>#N/A</v>
      </c>
      <c r="AT104" s="97" t="e">
        <v>#N/A</v>
      </c>
      <c r="AU104" s="97">
        <v>315570041</v>
      </c>
      <c r="AV104" s="97">
        <v>150886434</v>
      </c>
      <c r="AW104" s="97" t="e">
        <v>#N/A</v>
      </c>
      <c r="AX104" s="97">
        <v>81667011</v>
      </c>
      <c r="AY104" s="97" t="s">
        <v>189</v>
      </c>
      <c r="AZ104" s="2">
        <v>7017</v>
      </c>
      <c r="BA104" s="98" t="e">
        <v>#N/A</v>
      </c>
      <c r="BB104" s="2">
        <v>0</v>
      </c>
      <c r="BC104" s="2">
        <v>0</v>
      </c>
      <c r="BD104" s="2" t="e">
        <v>#N/A</v>
      </c>
      <c r="BE104" s="2" t="e">
        <v>#N/A</v>
      </c>
      <c r="BF104" s="2" t="e">
        <v>#N/A</v>
      </c>
      <c r="BG104" s="2" t="e">
        <v>#N/A</v>
      </c>
      <c r="BH104" s="2" t="e">
        <v>#N/A</v>
      </c>
      <c r="BI104" s="2" t="e">
        <v>#N/A</v>
      </c>
      <c r="BJ104" s="2" t="e">
        <v>#N/A</v>
      </c>
      <c r="BK104" s="2" t="e">
        <v>#N/A</v>
      </c>
      <c r="BL104" s="2">
        <v>7017</v>
      </c>
      <c r="BM104" s="2">
        <v>253729677</v>
      </c>
      <c r="BN104" s="2">
        <v>14463675</v>
      </c>
      <c r="BO104" s="2">
        <v>229436993</v>
      </c>
      <c r="BP104" s="2">
        <v>9721093</v>
      </c>
      <c r="BQ104" s="2">
        <v>73390071</v>
      </c>
      <c r="BR104" s="2">
        <v>156046922</v>
      </c>
      <c r="BS104" s="2">
        <v>253729677</v>
      </c>
      <c r="BT104" s="2">
        <v>130194837</v>
      </c>
      <c r="BU104" s="2">
        <v>123534840</v>
      </c>
      <c r="BV104" s="2">
        <v>59378844</v>
      </c>
      <c r="BW104" s="2" t="s">
        <v>189</v>
      </c>
      <c r="BX104" s="2">
        <v>7017</v>
      </c>
      <c r="BY104" s="2" t="e">
        <v>#N/A</v>
      </c>
      <c r="BZ104" s="2">
        <v>0</v>
      </c>
      <c r="CA104" s="2">
        <v>0</v>
      </c>
      <c r="CB104" s="2" t="e">
        <v>#N/A</v>
      </c>
      <c r="CC104" s="2" t="e">
        <v>#N/A</v>
      </c>
      <c r="CD104" s="2" t="e">
        <v>#N/A</v>
      </c>
      <c r="CE104" s="2" t="e">
        <v>#N/A</v>
      </c>
      <c r="CF104" s="2" t="e">
        <v>#N/A</v>
      </c>
      <c r="CG104" s="2" t="e">
        <v>#N/A</v>
      </c>
      <c r="CH104" s="2" t="e">
        <v>#N/A</v>
      </c>
      <c r="CI104" s="2" t="e">
        <v>#N/A</v>
      </c>
      <c r="CJ104" s="2">
        <v>7017</v>
      </c>
      <c r="CK104" s="97">
        <v>399229510</v>
      </c>
      <c r="CL104" s="97">
        <v>11533459</v>
      </c>
      <c r="CM104" s="97">
        <v>212234011</v>
      </c>
      <c r="CN104" s="2">
        <v>6563135</v>
      </c>
      <c r="CO104" s="100">
        <v>64788409</v>
      </c>
      <c r="CP104" s="97">
        <v>147445602</v>
      </c>
      <c r="CQ104" s="97">
        <v>399229510</v>
      </c>
      <c r="CR104" s="97">
        <v>89538104</v>
      </c>
      <c r="CS104" s="97">
        <v>114114922</v>
      </c>
      <c r="CT104" s="2">
        <v>59527250</v>
      </c>
      <c r="CU104" s="2" t="s">
        <v>189</v>
      </c>
    </row>
    <row r="105" spans="1:99" x14ac:dyDescent="0.25">
      <c r="A105" s="2">
        <v>7014</v>
      </c>
      <c r="B105" s="2">
        <v>155508580</v>
      </c>
      <c r="C105" s="2">
        <v>112515</v>
      </c>
      <c r="D105" s="2">
        <v>153727311</v>
      </c>
      <c r="E105" s="2">
        <v>112236</v>
      </c>
      <c r="F105" s="2">
        <v>38753795</v>
      </c>
      <c r="G105" s="2">
        <v>114973516</v>
      </c>
      <c r="H105" s="2">
        <v>155508580</v>
      </c>
      <c r="I105" s="2">
        <v>109766777</v>
      </c>
      <c r="J105" s="2">
        <v>109625227</v>
      </c>
      <c r="K105" s="2">
        <v>45741803</v>
      </c>
      <c r="L105" s="2">
        <v>20531400</v>
      </c>
      <c r="N105" s="2">
        <v>7014</v>
      </c>
      <c r="O105" s="97">
        <v>149804267</v>
      </c>
      <c r="P105" s="97">
        <v>130219</v>
      </c>
      <c r="Q105" s="97">
        <v>149674048</v>
      </c>
      <c r="R105" s="97">
        <v>67692</v>
      </c>
      <c r="S105" s="97">
        <v>35964484</v>
      </c>
      <c r="T105" s="97">
        <v>113709564</v>
      </c>
      <c r="U105" s="97">
        <v>149804267</v>
      </c>
      <c r="V105" s="97">
        <v>105568556</v>
      </c>
      <c r="W105" s="97">
        <v>105052631</v>
      </c>
      <c r="X105" s="97">
        <v>43822183</v>
      </c>
      <c r="Y105" s="97">
        <v>18948582</v>
      </c>
      <c r="Z105" s="97">
        <v>0</v>
      </c>
      <c r="AB105" s="2">
        <v>7018</v>
      </c>
      <c r="AC105" s="97" t="e">
        <v>#N/A</v>
      </c>
      <c r="AD105" s="97" t="e">
        <v>#N/A</v>
      </c>
      <c r="AE105" s="97" t="e">
        <v>#N/A</v>
      </c>
      <c r="AF105" s="97" t="e">
        <v>#N/A</v>
      </c>
      <c r="AG105" s="97" t="e">
        <v>#N/A</v>
      </c>
      <c r="AH105" s="97" t="e">
        <v>#N/A</v>
      </c>
      <c r="AI105" s="97" t="e">
        <v>#N/A</v>
      </c>
      <c r="AJ105" s="97" t="e">
        <v>#N/A</v>
      </c>
      <c r="AK105" s="97" t="e">
        <v>#N/A</v>
      </c>
      <c r="AL105" s="97" t="e">
        <v>#N/A</v>
      </c>
      <c r="AM105" s="97" t="e">
        <v>#N/A</v>
      </c>
      <c r="AN105" s="2">
        <v>7018</v>
      </c>
      <c r="AO105" s="97" t="e">
        <v>#N/A</v>
      </c>
      <c r="AP105" s="97" t="e">
        <v>#N/A</v>
      </c>
      <c r="AQ105" s="97" t="e">
        <v>#N/A</v>
      </c>
      <c r="AR105" s="97">
        <v>0</v>
      </c>
      <c r="AS105" s="97" t="e">
        <v>#N/A</v>
      </c>
      <c r="AT105" s="97" t="e">
        <v>#N/A</v>
      </c>
      <c r="AU105" s="97" t="e">
        <v>#N/A</v>
      </c>
      <c r="AV105" s="97" t="e">
        <v>#N/A</v>
      </c>
      <c r="AW105" s="97" t="e">
        <v>#N/A</v>
      </c>
      <c r="AX105" s="97" t="e">
        <v>#N/A</v>
      </c>
      <c r="AY105" s="97" t="e">
        <v>#N/A</v>
      </c>
      <c r="AZ105" s="2">
        <v>7018</v>
      </c>
      <c r="BA105" s="98" t="e">
        <v>#N/A</v>
      </c>
      <c r="BB105" s="2">
        <v>0</v>
      </c>
      <c r="BC105" s="2">
        <v>0</v>
      </c>
      <c r="BD105" s="2" t="e">
        <v>#N/A</v>
      </c>
      <c r="BE105" s="2" t="e">
        <v>#N/A</v>
      </c>
      <c r="BF105" s="2" t="e">
        <v>#N/A</v>
      </c>
      <c r="BG105" s="2" t="e">
        <v>#N/A</v>
      </c>
      <c r="BH105" s="2" t="e">
        <v>#N/A</v>
      </c>
      <c r="BI105" s="2" t="e">
        <v>#N/A</v>
      </c>
      <c r="BJ105" s="2" t="e">
        <v>#N/A</v>
      </c>
      <c r="BK105" s="2" t="e">
        <v>#N/A</v>
      </c>
      <c r="BL105" s="2">
        <v>7018</v>
      </c>
      <c r="BM105" s="2">
        <v>253729677</v>
      </c>
      <c r="BN105" s="2">
        <v>0</v>
      </c>
      <c r="BO105" s="2">
        <v>0</v>
      </c>
      <c r="BP105" s="2" t="e">
        <v>#N/A</v>
      </c>
      <c r="BQ105" s="2" t="e">
        <v>#N/A</v>
      </c>
      <c r="BR105" s="2" t="e">
        <v>#N/A</v>
      </c>
      <c r="BS105" s="2" t="e">
        <v>#N/A</v>
      </c>
      <c r="BT105" s="2" t="e">
        <v>#N/A</v>
      </c>
      <c r="BU105" s="2" t="e">
        <v>#N/A</v>
      </c>
      <c r="BV105" s="2" t="e">
        <v>#N/A</v>
      </c>
      <c r="BW105" s="2" t="e">
        <v>#N/A</v>
      </c>
      <c r="BX105" s="2">
        <v>7018</v>
      </c>
      <c r="BY105" s="2">
        <v>49696338</v>
      </c>
      <c r="BZ105" s="2">
        <v>203037</v>
      </c>
      <c r="CA105" s="2">
        <v>46292007</v>
      </c>
      <c r="CB105" s="2">
        <v>124306</v>
      </c>
      <c r="CC105" s="2">
        <v>17837318</v>
      </c>
      <c r="CD105" s="2">
        <v>28454689</v>
      </c>
      <c r="CE105" s="2">
        <v>49696338</v>
      </c>
      <c r="CF105" s="2">
        <v>29959524</v>
      </c>
      <c r="CG105" s="2">
        <v>19401132</v>
      </c>
      <c r="CH105" s="2">
        <v>8866294</v>
      </c>
      <c r="CI105" s="2" t="s">
        <v>189</v>
      </c>
      <c r="CJ105" s="2">
        <v>7018</v>
      </c>
      <c r="CK105" s="97">
        <v>44164668</v>
      </c>
      <c r="CL105" s="97">
        <v>132036</v>
      </c>
      <c r="CM105" s="97">
        <v>39265107</v>
      </c>
      <c r="CN105" s="2">
        <v>125003</v>
      </c>
      <c r="CO105" s="100">
        <v>16100351</v>
      </c>
      <c r="CP105" s="97">
        <v>23164756</v>
      </c>
      <c r="CQ105" s="97">
        <v>44164668</v>
      </c>
      <c r="CR105" s="97">
        <v>20781421</v>
      </c>
      <c r="CS105" s="97">
        <v>19229578</v>
      </c>
      <c r="CT105" s="2">
        <v>8178015</v>
      </c>
      <c r="CU105" s="2" t="s">
        <v>189</v>
      </c>
    </row>
    <row r="106" spans="1:99" x14ac:dyDescent="0.25">
      <c r="A106" s="2">
        <v>7015</v>
      </c>
      <c r="B106" s="2">
        <v>204710071</v>
      </c>
      <c r="C106" s="2">
        <v>10253665</v>
      </c>
      <c r="D106" s="2">
        <v>194456406</v>
      </c>
      <c r="E106" s="2">
        <v>4822492</v>
      </c>
      <c r="F106" s="2">
        <v>60151914</v>
      </c>
      <c r="G106" s="2">
        <v>134304492</v>
      </c>
      <c r="H106" s="2">
        <v>204710071</v>
      </c>
      <c r="I106" s="2">
        <v>95386116</v>
      </c>
      <c r="J106" s="2">
        <v>93187377</v>
      </c>
      <c r="K106" s="2">
        <v>104797533</v>
      </c>
      <c r="L106" s="2">
        <v>70188297</v>
      </c>
      <c r="N106" s="2">
        <v>7015</v>
      </c>
      <c r="O106" s="97">
        <v>170847326</v>
      </c>
      <c r="P106" s="97">
        <v>6538784</v>
      </c>
      <c r="Q106" s="97">
        <v>164308542</v>
      </c>
      <c r="R106" s="97">
        <v>2309052</v>
      </c>
      <c r="S106" s="97">
        <v>48247753</v>
      </c>
      <c r="T106" s="97">
        <v>116060789</v>
      </c>
      <c r="U106" s="97">
        <v>170847326</v>
      </c>
      <c r="V106" s="97">
        <v>71721100</v>
      </c>
      <c r="W106" s="97">
        <v>71714836</v>
      </c>
      <c r="X106" s="97">
        <v>82359858</v>
      </c>
      <c r="Y106" s="97">
        <v>52365216</v>
      </c>
      <c r="Z106" s="97">
        <v>0</v>
      </c>
      <c r="AB106" s="2">
        <v>7019</v>
      </c>
      <c r="AC106" s="97">
        <v>545458734</v>
      </c>
      <c r="AD106" s="97">
        <v>79346283</v>
      </c>
      <c r="AE106" s="97">
        <v>466112451</v>
      </c>
      <c r="AF106" s="97">
        <v>50171250</v>
      </c>
      <c r="AG106" s="97">
        <v>191886728</v>
      </c>
      <c r="AH106" s="97">
        <v>274225723</v>
      </c>
      <c r="AI106" s="97">
        <v>545458734</v>
      </c>
      <c r="AJ106" s="97">
        <v>192570675</v>
      </c>
      <c r="AK106" s="97">
        <v>346771039</v>
      </c>
      <c r="AL106" s="97">
        <v>149506571</v>
      </c>
      <c r="AM106" s="97" t="s">
        <v>189</v>
      </c>
      <c r="AN106" s="2">
        <v>7019</v>
      </c>
      <c r="AO106" s="97" t="e">
        <v>#N/A</v>
      </c>
      <c r="AP106" s="97" t="e">
        <v>#N/A</v>
      </c>
      <c r="AQ106" s="97" t="e">
        <v>#N/A</v>
      </c>
      <c r="AR106" s="97">
        <v>0</v>
      </c>
      <c r="AS106" s="97" t="e">
        <v>#N/A</v>
      </c>
      <c r="AT106" s="97" t="e">
        <v>#N/A</v>
      </c>
      <c r="AU106" s="97" t="e">
        <v>#N/A</v>
      </c>
      <c r="AV106" s="97" t="e">
        <v>#N/A</v>
      </c>
      <c r="AW106" s="97" t="e">
        <v>#N/A</v>
      </c>
      <c r="AX106" s="97" t="e">
        <v>#N/A</v>
      </c>
      <c r="AY106" s="97" t="e">
        <v>#N/A</v>
      </c>
      <c r="AZ106" s="2">
        <v>7019</v>
      </c>
      <c r="BA106" s="98">
        <v>481040653</v>
      </c>
      <c r="BB106" s="2">
        <v>0</v>
      </c>
      <c r="BC106" s="2">
        <v>0</v>
      </c>
      <c r="BD106" s="2">
        <v>41590198</v>
      </c>
      <c r="BE106" s="2">
        <v>154265135</v>
      </c>
      <c r="BF106" s="2">
        <v>260276415</v>
      </c>
      <c r="BG106" s="2">
        <v>481040653</v>
      </c>
      <c r="BH106" s="2">
        <v>182554199</v>
      </c>
      <c r="BI106" s="2">
        <v>251313941</v>
      </c>
      <c r="BJ106" s="2">
        <v>120329585</v>
      </c>
      <c r="BK106" s="2" t="s">
        <v>189</v>
      </c>
      <c r="BL106" s="2">
        <v>7019</v>
      </c>
      <c r="BM106" s="2">
        <v>469348980</v>
      </c>
      <c r="BN106" s="2">
        <v>55630444</v>
      </c>
      <c r="BO106" s="2">
        <v>343394942</v>
      </c>
      <c r="BP106" s="2">
        <v>40148357</v>
      </c>
      <c r="BQ106" s="2">
        <v>142447042</v>
      </c>
      <c r="BR106" s="2">
        <v>200947900</v>
      </c>
      <c r="BS106" s="2">
        <v>469348980</v>
      </c>
      <c r="BT106" s="2">
        <v>115152420</v>
      </c>
      <c r="BU106" s="2">
        <v>242386674</v>
      </c>
      <c r="BV106" s="2">
        <v>124128310</v>
      </c>
      <c r="BW106" s="2" t="s">
        <v>189</v>
      </c>
      <c r="BX106" s="2">
        <v>7019</v>
      </c>
      <c r="BY106" s="2">
        <v>468874222</v>
      </c>
      <c r="BZ106" s="2">
        <v>54102701</v>
      </c>
      <c r="CA106" s="2">
        <v>377556390</v>
      </c>
      <c r="CB106" s="2">
        <v>39001318</v>
      </c>
      <c r="CC106" s="2">
        <v>146800075</v>
      </c>
      <c r="CD106" s="2">
        <v>230756315</v>
      </c>
      <c r="CE106" s="2">
        <v>468874222</v>
      </c>
      <c r="CF106" s="2">
        <v>129130011</v>
      </c>
      <c r="CG106" s="2">
        <v>263254321</v>
      </c>
      <c r="CH106" s="2">
        <v>110485056</v>
      </c>
      <c r="CI106" s="2" t="s">
        <v>189</v>
      </c>
      <c r="CJ106" s="2">
        <v>7019</v>
      </c>
      <c r="CK106" s="97">
        <v>442722191</v>
      </c>
      <c r="CL106" s="97">
        <v>48607060</v>
      </c>
      <c r="CM106" s="97">
        <v>346123880</v>
      </c>
      <c r="CN106" s="2">
        <v>33168196</v>
      </c>
      <c r="CO106" s="100">
        <v>140054396</v>
      </c>
      <c r="CP106" s="97">
        <v>206069484</v>
      </c>
      <c r="CQ106" s="97">
        <v>442722191</v>
      </c>
      <c r="CR106" s="97">
        <v>127476419</v>
      </c>
      <c r="CS106" s="97">
        <v>273088823</v>
      </c>
      <c r="CT106" s="2">
        <v>101334272</v>
      </c>
      <c r="CU106" s="2" t="s">
        <v>189</v>
      </c>
    </row>
    <row r="107" spans="1:99" x14ac:dyDescent="0.25">
      <c r="A107" s="2">
        <v>7016</v>
      </c>
      <c r="B107" s="2">
        <v>100001940</v>
      </c>
      <c r="C107" s="2">
        <v>3668413</v>
      </c>
      <c r="D107" s="2">
        <v>96333527</v>
      </c>
      <c r="E107" s="2">
        <v>1419613</v>
      </c>
      <c r="F107" s="2">
        <v>36391339</v>
      </c>
      <c r="G107" s="2">
        <v>59942188</v>
      </c>
      <c r="H107" s="2">
        <v>100001940</v>
      </c>
      <c r="I107" s="2">
        <v>48642045</v>
      </c>
      <c r="J107" s="2">
        <v>47752637</v>
      </c>
      <c r="K107" s="2">
        <v>50883196</v>
      </c>
      <c r="L107" s="2">
        <v>23236022</v>
      </c>
      <c r="N107" s="2">
        <v>7016</v>
      </c>
      <c r="O107" s="97">
        <v>86207143</v>
      </c>
      <c r="P107" s="97">
        <v>3205382</v>
      </c>
      <c r="Q107" s="97">
        <v>83001761</v>
      </c>
      <c r="R107" s="97">
        <v>1511915</v>
      </c>
      <c r="S107" s="97">
        <v>29382609</v>
      </c>
      <c r="T107" s="97">
        <v>53619152</v>
      </c>
      <c r="U107" s="97">
        <v>86207143</v>
      </c>
      <c r="V107" s="97">
        <v>41424412</v>
      </c>
      <c r="W107" s="97">
        <v>41271892</v>
      </c>
      <c r="X107" s="97">
        <v>43712163</v>
      </c>
      <c r="Y107" s="97">
        <v>21264280</v>
      </c>
      <c r="Z107" s="97">
        <v>0</v>
      </c>
      <c r="AB107" s="2">
        <v>7020</v>
      </c>
      <c r="AC107" s="97">
        <v>263285273</v>
      </c>
      <c r="AD107" s="97">
        <v>2215127</v>
      </c>
      <c r="AE107" s="97">
        <v>261070146</v>
      </c>
      <c r="AF107" s="97">
        <v>1371210</v>
      </c>
      <c r="AG107" s="97">
        <v>67269935</v>
      </c>
      <c r="AH107" s="97">
        <v>193800211</v>
      </c>
      <c r="AI107" s="97">
        <v>263285273</v>
      </c>
      <c r="AJ107" s="97">
        <v>187961137</v>
      </c>
      <c r="AK107" s="97">
        <v>73931258</v>
      </c>
      <c r="AL107" s="97">
        <v>23154089</v>
      </c>
      <c r="AM107" s="97" t="s">
        <v>189</v>
      </c>
      <c r="AN107" s="2">
        <v>7020</v>
      </c>
      <c r="AO107" s="97" t="e">
        <v>#N/A</v>
      </c>
      <c r="AP107" s="97" t="e">
        <v>#N/A</v>
      </c>
      <c r="AQ107" s="97" t="e">
        <v>#N/A</v>
      </c>
      <c r="AR107" s="97">
        <v>0</v>
      </c>
      <c r="AS107" s="97" t="e">
        <v>#N/A</v>
      </c>
      <c r="AT107" s="97" t="e">
        <v>#N/A</v>
      </c>
      <c r="AU107" s="97" t="e">
        <v>#N/A</v>
      </c>
      <c r="AV107" s="97" t="e">
        <v>#N/A</v>
      </c>
      <c r="AW107" s="97" t="e">
        <v>#N/A</v>
      </c>
      <c r="AX107" s="97" t="e">
        <v>#N/A</v>
      </c>
      <c r="AY107" s="97" t="e">
        <v>#N/A</v>
      </c>
      <c r="AZ107" s="2">
        <v>7020</v>
      </c>
      <c r="BA107" s="98" t="e">
        <v>#N/A</v>
      </c>
      <c r="BB107" s="2">
        <v>0</v>
      </c>
      <c r="BC107" s="2">
        <v>0</v>
      </c>
      <c r="BD107" s="2" t="e">
        <v>#N/A</v>
      </c>
      <c r="BE107" s="2" t="e">
        <v>#N/A</v>
      </c>
      <c r="BF107" s="2" t="e">
        <v>#N/A</v>
      </c>
      <c r="BG107" s="2" t="e">
        <v>#N/A</v>
      </c>
      <c r="BH107" s="2" t="e">
        <v>#N/A</v>
      </c>
      <c r="BI107" s="2" t="e">
        <v>#N/A</v>
      </c>
      <c r="BJ107" s="2" t="e">
        <v>#N/A</v>
      </c>
      <c r="BK107" s="2" t="e">
        <v>#N/A</v>
      </c>
      <c r="BL107" s="2">
        <v>7020</v>
      </c>
      <c r="BM107" s="2">
        <v>217691052</v>
      </c>
      <c r="BN107" s="2">
        <v>2785991</v>
      </c>
      <c r="BO107" s="2">
        <v>203660181</v>
      </c>
      <c r="BP107" s="2">
        <v>1721798</v>
      </c>
      <c r="BQ107" s="2">
        <v>48120811</v>
      </c>
      <c r="BR107" s="2">
        <v>155539370</v>
      </c>
      <c r="BS107" s="2">
        <v>217691052</v>
      </c>
      <c r="BT107" s="2">
        <v>121206898</v>
      </c>
      <c r="BU107" s="2">
        <v>76077096</v>
      </c>
      <c r="BV107" s="2">
        <v>21449340</v>
      </c>
      <c r="BW107" s="2" t="s">
        <v>189</v>
      </c>
      <c r="BX107" s="2">
        <v>7020</v>
      </c>
      <c r="BY107" s="2">
        <v>226748407</v>
      </c>
      <c r="BZ107" s="2">
        <v>1804082</v>
      </c>
      <c r="CA107" s="2">
        <v>204246584</v>
      </c>
      <c r="CB107" s="2">
        <v>1254765</v>
      </c>
      <c r="CC107" s="2">
        <v>49313350</v>
      </c>
      <c r="CD107" s="2">
        <v>154933234</v>
      </c>
      <c r="CE107" s="2">
        <v>226748407</v>
      </c>
      <c r="CF107" s="2">
        <v>138800176</v>
      </c>
      <c r="CG107" s="2">
        <v>76703341</v>
      </c>
      <c r="CH107" s="2">
        <v>19550158</v>
      </c>
      <c r="CI107" s="2" t="s">
        <v>189</v>
      </c>
      <c r="CJ107" s="2">
        <v>7020</v>
      </c>
      <c r="CK107" s="97">
        <v>215548485</v>
      </c>
      <c r="CL107" s="97">
        <v>6634624</v>
      </c>
      <c r="CM107" s="97">
        <v>197489095</v>
      </c>
      <c r="CN107" s="2">
        <v>1178321</v>
      </c>
      <c r="CO107" s="100">
        <v>45115494</v>
      </c>
      <c r="CP107" s="97">
        <v>152373601</v>
      </c>
      <c r="CQ107" s="97">
        <v>215548485</v>
      </c>
      <c r="CR107" s="97">
        <v>123695572</v>
      </c>
      <c r="CS107" s="97">
        <v>63869150</v>
      </c>
      <c r="CT107" s="2">
        <v>22500096</v>
      </c>
      <c r="CU107" s="2" t="s">
        <v>189</v>
      </c>
    </row>
    <row r="108" spans="1:99" x14ac:dyDescent="0.25">
      <c r="A108" s="2">
        <v>7017</v>
      </c>
      <c r="B108" s="2">
        <v>323251955</v>
      </c>
      <c r="C108" s="2">
        <v>21037341</v>
      </c>
      <c r="D108" s="2">
        <v>302214614</v>
      </c>
      <c r="E108" s="2">
        <v>14820584</v>
      </c>
      <c r="F108" s="2">
        <v>100811934</v>
      </c>
      <c r="G108" s="2">
        <v>201402680</v>
      </c>
      <c r="H108" s="2">
        <v>323251955</v>
      </c>
      <c r="I108" s="2">
        <v>165440733</v>
      </c>
      <c r="J108" s="2">
        <v>158094986</v>
      </c>
      <c r="K108" s="2">
        <v>154990408</v>
      </c>
      <c r="L108" s="2">
        <v>83192603</v>
      </c>
      <c r="N108" s="2">
        <v>7017</v>
      </c>
      <c r="O108" s="97">
        <v>351310081</v>
      </c>
      <c r="P108" s="97">
        <v>21014561</v>
      </c>
      <c r="Q108" s="97">
        <v>299826482</v>
      </c>
      <c r="R108" s="97">
        <v>11266465</v>
      </c>
      <c r="S108" s="97">
        <v>104755402</v>
      </c>
      <c r="T108" s="97">
        <v>195071080</v>
      </c>
      <c r="U108" s="97">
        <v>351310081</v>
      </c>
      <c r="V108" s="97">
        <v>191698392</v>
      </c>
      <c r="W108" s="97">
        <v>184933351</v>
      </c>
      <c r="X108" s="97">
        <v>159611689</v>
      </c>
      <c r="Y108" s="97">
        <v>76438915</v>
      </c>
      <c r="Z108" s="97">
        <v>0</v>
      </c>
      <c r="AB108" s="2">
        <v>7021</v>
      </c>
      <c r="AC108" s="97" t="e">
        <v>#N/A</v>
      </c>
      <c r="AD108" s="97" t="e">
        <v>#N/A</v>
      </c>
      <c r="AE108" s="97" t="e">
        <v>#N/A</v>
      </c>
      <c r="AF108" s="97" t="e">
        <v>#N/A</v>
      </c>
      <c r="AG108" s="97" t="e">
        <v>#N/A</v>
      </c>
      <c r="AH108" s="97" t="e">
        <v>#N/A</v>
      </c>
      <c r="AI108" s="97" t="e">
        <v>#N/A</v>
      </c>
      <c r="AJ108" s="97" t="e">
        <v>#N/A</v>
      </c>
      <c r="AK108" s="97" t="e">
        <v>#N/A</v>
      </c>
      <c r="AL108" s="97" t="e">
        <v>#N/A</v>
      </c>
      <c r="AM108" s="97" t="e">
        <v>#N/A</v>
      </c>
      <c r="AN108" s="2">
        <v>7021</v>
      </c>
      <c r="AO108" s="97" t="e">
        <v>#N/A</v>
      </c>
      <c r="AP108" s="97" t="e">
        <v>#N/A</v>
      </c>
      <c r="AQ108" s="97" t="e">
        <v>#N/A</v>
      </c>
      <c r="AR108" s="97" t="e">
        <v>#N/A</v>
      </c>
      <c r="AS108" s="97" t="e">
        <v>#N/A</v>
      </c>
      <c r="AT108" s="97" t="e">
        <v>#N/A</v>
      </c>
      <c r="AU108" s="97" t="e">
        <v>#N/A</v>
      </c>
      <c r="AV108" s="97" t="e">
        <v>#N/A</v>
      </c>
      <c r="AW108" s="97" t="e">
        <v>#N/A</v>
      </c>
      <c r="AX108" s="97" t="e">
        <v>#N/A</v>
      </c>
      <c r="AY108" s="97" t="e">
        <v>#N/A</v>
      </c>
      <c r="AZ108" s="2">
        <v>7021</v>
      </c>
      <c r="BA108" s="98" t="e">
        <v>#N/A</v>
      </c>
      <c r="BB108" s="2" t="e">
        <v>#N/A</v>
      </c>
      <c r="BC108" s="2" t="e">
        <v>#N/A</v>
      </c>
      <c r="BD108" s="2" t="e">
        <v>#N/A</v>
      </c>
      <c r="BE108" s="2" t="e">
        <v>#N/A</v>
      </c>
      <c r="BF108" s="2" t="e">
        <v>#N/A</v>
      </c>
      <c r="BG108" s="2" t="e">
        <v>#N/A</v>
      </c>
      <c r="BH108" s="2" t="e">
        <v>#N/A</v>
      </c>
      <c r="BI108" s="2" t="e">
        <v>#N/A</v>
      </c>
      <c r="BJ108" s="2" t="e">
        <v>#N/A</v>
      </c>
      <c r="BK108" s="2" t="e">
        <v>#N/A</v>
      </c>
      <c r="BL108" s="2">
        <v>7021</v>
      </c>
      <c r="BM108" s="2">
        <v>100594403</v>
      </c>
      <c r="BN108" s="2" t="e">
        <v>#N/A</v>
      </c>
      <c r="BO108" s="2" t="e">
        <v>#N/A</v>
      </c>
      <c r="BP108" s="2">
        <v>482960</v>
      </c>
      <c r="BQ108" s="2">
        <v>23341530</v>
      </c>
      <c r="BR108" s="2">
        <v>42464812</v>
      </c>
      <c r="BS108" s="2">
        <v>100594403</v>
      </c>
      <c r="BT108" s="2">
        <v>47402237</v>
      </c>
      <c r="BU108" s="2">
        <v>34550602</v>
      </c>
      <c r="BV108" s="2">
        <v>13131750</v>
      </c>
      <c r="BW108" s="2" t="s">
        <v>189</v>
      </c>
      <c r="BX108" s="2">
        <v>7021</v>
      </c>
      <c r="BY108" s="2">
        <v>90647606</v>
      </c>
      <c r="BZ108" s="2" t="e">
        <v>#N/A</v>
      </c>
      <c r="CA108" s="2" t="e">
        <v>#N/A</v>
      </c>
      <c r="CB108" s="2">
        <v>538629</v>
      </c>
      <c r="CC108" s="2">
        <v>22379351</v>
      </c>
      <c r="CD108" s="2">
        <v>66023126</v>
      </c>
      <c r="CE108" s="2">
        <v>90647606</v>
      </c>
      <c r="CF108" s="2">
        <v>27066547</v>
      </c>
      <c r="CG108" s="2">
        <v>30329902</v>
      </c>
      <c r="CH108" s="2">
        <v>15357103</v>
      </c>
      <c r="CI108" s="2" t="s">
        <v>189</v>
      </c>
      <c r="CJ108" s="2">
        <v>7021</v>
      </c>
      <c r="CK108" s="97" t="e">
        <v>#N/A</v>
      </c>
      <c r="CL108" s="97" t="e">
        <v>#N/A</v>
      </c>
      <c r="CM108" s="97" t="e">
        <v>#N/A</v>
      </c>
      <c r="CN108" s="2" t="e">
        <v>#N/A</v>
      </c>
      <c r="CO108" s="100" t="e">
        <v>#N/A</v>
      </c>
      <c r="CP108" s="97" t="e">
        <v>#N/A</v>
      </c>
      <c r="CQ108" s="97" t="e">
        <v>#N/A</v>
      </c>
      <c r="CR108" s="97" t="e">
        <v>#N/A</v>
      </c>
      <c r="CS108" s="97" t="e">
        <v>#N/A</v>
      </c>
      <c r="CT108" s="2" t="e">
        <v>#N/A</v>
      </c>
      <c r="CU108" s="2" t="e">
        <v>#N/A</v>
      </c>
    </row>
    <row r="109" spans="1:99" x14ac:dyDescent="0.25">
      <c r="A109" s="2">
        <v>7018</v>
      </c>
      <c r="B109" s="2">
        <v>66097143</v>
      </c>
      <c r="C109" s="2">
        <v>647881</v>
      </c>
      <c r="D109" s="2">
        <v>65449262</v>
      </c>
      <c r="E109" s="2">
        <v>237647</v>
      </c>
      <c r="F109" s="2">
        <v>25238201</v>
      </c>
      <c r="G109" s="2">
        <v>40211061</v>
      </c>
      <c r="H109" s="2">
        <v>66097143</v>
      </c>
      <c r="I109" s="2">
        <v>38293942</v>
      </c>
      <c r="J109" s="2">
        <v>36850976</v>
      </c>
      <c r="K109" s="2">
        <v>24830304</v>
      </c>
      <c r="L109" s="2">
        <v>11865775</v>
      </c>
      <c r="N109" s="2">
        <v>7018</v>
      </c>
      <c r="O109" s="97">
        <v>58922726</v>
      </c>
      <c r="P109" s="97">
        <v>231287</v>
      </c>
      <c r="Q109" s="97">
        <v>57668500</v>
      </c>
      <c r="R109" s="97">
        <v>105153</v>
      </c>
      <c r="S109" s="97">
        <v>21443792</v>
      </c>
      <c r="T109" s="97">
        <v>36224708</v>
      </c>
      <c r="U109" s="97">
        <v>58922726</v>
      </c>
      <c r="V109" s="97">
        <v>34356975</v>
      </c>
      <c r="W109" s="97">
        <v>34246975</v>
      </c>
      <c r="X109" s="97">
        <v>24565751</v>
      </c>
      <c r="Y109" s="97">
        <v>9542776</v>
      </c>
      <c r="Z109" s="97">
        <v>0</v>
      </c>
      <c r="AB109" s="2">
        <v>7022</v>
      </c>
      <c r="AC109" s="97">
        <v>141340568</v>
      </c>
      <c r="AD109" s="97">
        <v>244124</v>
      </c>
      <c r="AE109" s="97">
        <v>140367694</v>
      </c>
      <c r="AF109" s="97">
        <v>44551</v>
      </c>
      <c r="AG109" s="97">
        <v>27175524</v>
      </c>
      <c r="AH109" s="97">
        <v>113192170</v>
      </c>
      <c r="AI109" s="97">
        <v>141340568</v>
      </c>
      <c r="AJ109" s="97">
        <v>102937644</v>
      </c>
      <c r="AK109" s="97">
        <v>38402924</v>
      </c>
      <c r="AL109" s="97">
        <v>17902721</v>
      </c>
      <c r="AM109" s="97" t="s">
        <v>189</v>
      </c>
      <c r="AN109" s="2">
        <v>7022</v>
      </c>
      <c r="AO109" s="97" t="e">
        <v>#N/A</v>
      </c>
      <c r="AP109" s="97" t="e">
        <v>#N/A</v>
      </c>
      <c r="AQ109" s="97" t="e">
        <v>#N/A</v>
      </c>
      <c r="AR109" s="97">
        <v>0</v>
      </c>
      <c r="AS109" s="97" t="e">
        <v>#N/A</v>
      </c>
      <c r="AT109" s="97" t="e">
        <v>#N/A</v>
      </c>
      <c r="AU109" s="97" t="e">
        <v>#N/A</v>
      </c>
      <c r="AV109" s="97" t="e">
        <v>#N/A</v>
      </c>
      <c r="AW109" s="97" t="e">
        <v>#N/A</v>
      </c>
      <c r="AX109" s="97" t="e">
        <v>#N/A</v>
      </c>
      <c r="AY109" s="97" t="e">
        <v>#N/A</v>
      </c>
      <c r="AZ109" s="2">
        <v>7022</v>
      </c>
      <c r="BA109" s="98" t="e">
        <v>#N/A</v>
      </c>
      <c r="BB109" s="2">
        <v>0</v>
      </c>
      <c r="BC109" s="2">
        <v>0</v>
      </c>
      <c r="BD109" s="2" t="e">
        <v>#N/A</v>
      </c>
      <c r="BE109" s="2" t="e">
        <v>#N/A</v>
      </c>
      <c r="BF109" s="2" t="e">
        <v>#N/A</v>
      </c>
      <c r="BG109" s="2" t="e">
        <v>#N/A</v>
      </c>
      <c r="BH109" s="2" t="e">
        <v>#N/A</v>
      </c>
      <c r="BI109" s="2" t="e">
        <v>#N/A</v>
      </c>
      <c r="BJ109" s="2" t="e">
        <v>#N/A</v>
      </c>
      <c r="BK109" s="2" t="e">
        <v>#N/A</v>
      </c>
      <c r="BL109" s="2">
        <v>7022</v>
      </c>
      <c r="BM109" s="2">
        <v>116203763</v>
      </c>
      <c r="BN109" s="2">
        <v>36098</v>
      </c>
      <c r="BO109" s="2">
        <v>110037329</v>
      </c>
      <c r="BP109" s="2">
        <v>35366</v>
      </c>
      <c r="BQ109" s="2">
        <v>24576221</v>
      </c>
      <c r="BR109" s="2">
        <v>85461108</v>
      </c>
      <c r="BS109" s="2">
        <v>116203763</v>
      </c>
      <c r="BT109" s="2">
        <v>75359300</v>
      </c>
      <c r="BU109" s="2">
        <v>34380709</v>
      </c>
      <c r="BV109" s="2">
        <v>15613913</v>
      </c>
      <c r="BW109" s="2" t="s">
        <v>189</v>
      </c>
      <c r="BX109" s="2">
        <v>7022</v>
      </c>
      <c r="BY109" s="2">
        <v>119085374</v>
      </c>
      <c r="BZ109" s="2">
        <v>33109</v>
      </c>
      <c r="CA109" s="2">
        <v>107803048</v>
      </c>
      <c r="CB109" s="2">
        <v>32747</v>
      </c>
      <c r="CC109" s="2">
        <v>20885462</v>
      </c>
      <c r="CD109" s="2">
        <v>86917586</v>
      </c>
      <c r="CE109" s="2">
        <v>119085374</v>
      </c>
      <c r="CF109" s="2">
        <v>82354559</v>
      </c>
      <c r="CG109" s="2">
        <v>30600479</v>
      </c>
      <c r="CH109" s="2">
        <v>14208106</v>
      </c>
      <c r="CI109" s="2" t="s">
        <v>189</v>
      </c>
      <c r="CJ109" s="2">
        <v>7022</v>
      </c>
      <c r="CK109" s="97">
        <v>110911821</v>
      </c>
      <c r="CL109" s="97">
        <v>48423</v>
      </c>
      <c r="CM109" s="97">
        <v>101634856</v>
      </c>
      <c r="CN109" s="2">
        <v>42955</v>
      </c>
      <c r="CO109" s="100">
        <v>19666052</v>
      </c>
      <c r="CP109" s="97">
        <v>81968804</v>
      </c>
      <c r="CQ109" s="97">
        <v>110911821</v>
      </c>
      <c r="CR109" s="97">
        <v>71348835</v>
      </c>
      <c r="CS109" s="97">
        <v>28313771</v>
      </c>
      <c r="CT109" s="2">
        <v>13439377</v>
      </c>
      <c r="CU109" s="2" t="s">
        <v>189</v>
      </c>
    </row>
    <row r="110" spans="1:99" x14ac:dyDescent="0.25">
      <c r="A110" s="2">
        <v>7019</v>
      </c>
      <c r="B110" s="2">
        <v>642765628</v>
      </c>
      <c r="C110" s="2">
        <v>106336936</v>
      </c>
      <c r="D110" s="2">
        <v>536428692</v>
      </c>
      <c r="E110" s="2">
        <v>61870354</v>
      </c>
      <c r="F110" s="2">
        <v>235562027</v>
      </c>
      <c r="G110" s="2">
        <v>300866665</v>
      </c>
      <c r="H110" s="2">
        <v>642765628</v>
      </c>
      <c r="I110" s="2">
        <v>192781108</v>
      </c>
      <c r="J110" s="2">
        <v>178686340</v>
      </c>
      <c r="K110" s="2">
        <v>411529670</v>
      </c>
      <c r="L110" s="2">
        <v>201509804</v>
      </c>
      <c r="N110" s="2">
        <v>7019</v>
      </c>
      <c r="O110" s="97">
        <v>541796206</v>
      </c>
      <c r="P110" s="97">
        <v>80716407</v>
      </c>
      <c r="Q110" s="97">
        <v>451920076</v>
      </c>
      <c r="R110" s="97">
        <v>56013761</v>
      </c>
      <c r="S110" s="97">
        <v>193370333</v>
      </c>
      <c r="T110" s="97">
        <v>258549743</v>
      </c>
      <c r="U110" s="97">
        <v>541796206</v>
      </c>
      <c r="V110" s="97">
        <v>198468051</v>
      </c>
      <c r="W110" s="97">
        <v>197209873</v>
      </c>
      <c r="X110" s="97">
        <v>340611302</v>
      </c>
      <c r="Y110" s="97">
        <v>155499271</v>
      </c>
      <c r="Z110" s="97">
        <v>0</v>
      </c>
      <c r="AB110" s="2">
        <v>7023</v>
      </c>
      <c r="AC110" s="97">
        <v>43154766</v>
      </c>
      <c r="AD110" s="97">
        <v>364305</v>
      </c>
      <c r="AE110" s="97">
        <v>42966305</v>
      </c>
      <c r="AF110" s="97" t="s">
        <v>186</v>
      </c>
      <c r="AG110" s="97">
        <v>9742116</v>
      </c>
      <c r="AH110" s="97">
        <v>33224189</v>
      </c>
      <c r="AI110" s="97">
        <v>536808366</v>
      </c>
      <c r="AJ110" s="97">
        <v>415739436</v>
      </c>
      <c r="AK110" s="97">
        <v>116068930</v>
      </c>
      <c r="AL110" s="97">
        <v>49207844</v>
      </c>
      <c r="AM110" s="97" t="s">
        <v>189</v>
      </c>
      <c r="AN110" s="2">
        <v>7023</v>
      </c>
      <c r="AO110" s="97" t="e">
        <v>#N/A</v>
      </c>
      <c r="AP110" s="97">
        <v>63670</v>
      </c>
      <c r="AQ110" s="97">
        <v>500516729</v>
      </c>
      <c r="AR110" s="97" t="e">
        <v>#N/A</v>
      </c>
      <c r="AS110" s="97" t="e">
        <v>#N/A</v>
      </c>
      <c r="AT110" s="97" t="e">
        <v>#N/A</v>
      </c>
      <c r="AU110" s="97">
        <v>500580399</v>
      </c>
      <c r="AV110" s="97">
        <v>384366719</v>
      </c>
      <c r="AW110" s="97" t="e">
        <v>#N/A</v>
      </c>
      <c r="AX110" s="97">
        <v>49960820</v>
      </c>
      <c r="AY110" s="97" t="s">
        <v>189</v>
      </c>
      <c r="AZ110" s="2">
        <v>7023</v>
      </c>
      <c r="BA110" s="98" t="e">
        <v>#N/A</v>
      </c>
      <c r="BB110" s="2" t="e">
        <v>#N/A</v>
      </c>
      <c r="BC110" s="2" t="e">
        <v>#N/A</v>
      </c>
      <c r="BD110" s="2" t="e">
        <v>#N/A</v>
      </c>
      <c r="BE110" s="2" t="e">
        <v>#N/A</v>
      </c>
      <c r="BF110" s="2" t="e">
        <v>#N/A</v>
      </c>
      <c r="BG110" s="2" t="e">
        <v>#N/A</v>
      </c>
      <c r="BH110" s="2" t="e">
        <v>#N/A</v>
      </c>
      <c r="BI110" s="2" t="e">
        <v>#N/A</v>
      </c>
      <c r="BJ110" s="2" t="e">
        <v>#N/A</v>
      </c>
      <c r="BK110" s="2" t="e">
        <v>#N/A</v>
      </c>
      <c r="BL110" s="2">
        <v>7023</v>
      </c>
      <c r="BM110" s="2">
        <v>646159987</v>
      </c>
      <c r="BN110" s="2" t="e">
        <v>#N/A</v>
      </c>
      <c r="BO110" s="2" t="e">
        <v>#N/A</v>
      </c>
      <c r="BP110" s="2">
        <v>4285</v>
      </c>
      <c r="BQ110" s="2">
        <v>91984729</v>
      </c>
      <c r="BR110" s="2">
        <v>408763791</v>
      </c>
      <c r="BS110" s="2">
        <v>646159987</v>
      </c>
      <c r="BT110" s="2">
        <v>445083846</v>
      </c>
      <c r="BU110" s="2">
        <v>139237064</v>
      </c>
      <c r="BV110" s="2">
        <v>76768989</v>
      </c>
      <c r="BW110" s="2" t="s">
        <v>189</v>
      </c>
      <c r="BX110" s="2">
        <v>7023</v>
      </c>
      <c r="BY110" s="2" t="e">
        <v>#N/A</v>
      </c>
      <c r="BZ110" s="2" t="e">
        <v>#N/A</v>
      </c>
      <c r="CA110" s="2" t="e">
        <v>#N/A</v>
      </c>
      <c r="CB110" s="2" t="e">
        <v>#N/A</v>
      </c>
      <c r="CC110" s="2" t="e">
        <v>#N/A</v>
      </c>
      <c r="CD110" s="2" t="e">
        <v>#N/A</v>
      </c>
      <c r="CE110" s="2" t="e">
        <v>#N/A</v>
      </c>
      <c r="CF110" s="2" t="e">
        <v>#N/A</v>
      </c>
      <c r="CG110" s="2" t="e">
        <v>#N/A</v>
      </c>
      <c r="CH110" s="2" t="e">
        <v>#N/A</v>
      </c>
      <c r="CI110" s="2" t="e">
        <v>#N/A</v>
      </c>
      <c r="CJ110" s="2">
        <v>7023</v>
      </c>
      <c r="CK110" s="97" t="e">
        <v>#N/A</v>
      </c>
      <c r="CL110" s="97" t="e">
        <v>#N/A</v>
      </c>
      <c r="CM110" s="97" t="e">
        <v>#N/A</v>
      </c>
      <c r="CN110" s="2" t="e">
        <v>#N/A</v>
      </c>
      <c r="CO110" s="100" t="e">
        <v>#N/A</v>
      </c>
      <c r="CP110" s="97" t="e">
        <v>#N/A</v>
      </c>
      <c r="CQ110" s="97" t="e">
        <v>#N/A</v>
      </c>
      <c r="CR110" s="97" t="e">
        <v>#N/A</v>
      </c>
      <c r="CS110" s="97" t="e">
        <v>#N/A</v>
      </c>
      <c r="CT110" s="2" t="e">
        <v>#N/A</v>
      </c>
      <c r="CU110" s="2" t="e">
        <v>#N/A</v>
      </c>
    </row>
    <row r="111" spans="1:99" x14ac:dyDescent="0.25">
      <c r="A111" s="2">
        <v>7020</v>
      </c>
      <c r="B111" s="2">
        <v>268229835</v>
      </c>
      <c r="C111" s="2">
        <v>2410691</v>
      </c>
      <c r="D111" s="2">
        <v>258133289</v>
      </c>
      <c r="E111" s="2">
        <v>1883278</v>
      </c>
      <c r="F111" s="2">
        <v>66678072</v>
      </c>
      <c r="G111" s="2">
        <v>191455217</v>
      </c>
      <c r="H111" s="2">
        <v>268229835</v>
      </c>
      <c r="I111" s="2">
        <v>196649883</v>
      </c>
      <c r="J111" s="2">
        <v>196355790</v>
      </c>
      <c r="K111" s="2">
        <v>71579952</v>
      </c>
      <c r="L111" s="2">
        <v>19698044</v>
      </c>
      <c r="N111" s="2">
        <v>7020</v>
      </c>
      <c r="O111" s="97">
        <v>261349843</v>
      </c>
      <c r="P111" s="97">
        <v>1802824</v>
      </c>
      <c r="Q111" s="97">
        <v>259547019</v>
      </c>
      <c r="R111" s="97">
        <v>1420625</v>
      </c>
      <c r="S111" s="97">
        <v>67740627</v>
      </c>
      <c r="T111" s="97">
        <v>191806392</v>
      </c>
      <c r="U111" s="97">
        <v>261349843</v>
      </c>
      <c r="V111" s="97">
        <v>192864415</v>
      </c>
      <c r="W111" s="97">
        <v>192754261</v>
      </c>
      <c r="X111" s="97">
        <v>62288127</v>
      </c>
      <c r="Y111" s="97">
        <v>20716572</v>
      </c>
      <c r="Z111" s="97">
        <v>0</v>
      </c>
      <c r="AB111" s="2">
        <v>7024</v>
      </c>
      <c r="AC111" s="97">
        <v>106644373</v>
      </c>
      <c r="AD111" s="97">
        <v>68077</v>
      </c>
      <c r="AE111" s="97">
        <v>106576296</v>
      </c>
      <c r="AF111" s="97">
        <v>983</v>
      </c>
      <c r="AG111" s="97">
        <v>24653845</v>
      </c>
      <c r="AH111" s="97">
        <v>81922451</v>
      </c>
      <c r="AI111" s="97">
        <v>106644373</v>
      </c>
      <c r="AJ111" s="97">
        <v>74866780</v>
      </c>
      <c r="AK111" s="97">
        <v>31206265</v>
      </c>
      <c r="AL111" s="97">
        <v>16813818</v>
      </c>
      <c r="AM111" s="97" t="s">
        <v>189</v>
      </c>
      <c r="AN111" s="2">
        <v>7024</v>
      </c>
      <c r="AO111" s="97" t="e">
        <v>#N/A</v>
      </c>
      <c r="AP111" s="97" t="e">
        <v>#N/A</v>
      </c>
      <c r="AQ111" s="97" t="e">
        <v>#N/A</v>
      </c>
      <c r="AR111" s="97">
        <v>0</v>
      </c>
      <c r="AS111" s="97" t="e">
        <v>#N/A</v>
      </c>
      <c r="AT111" s="97" t="e">
        <v>#N/A</v>
      </c>
      <c r="AU111" s="97" t="e">
        <v>#N/A</v>
      </c>
      <c r="AV111" s="97" t="e">
        <v>#N/A</v>
      </c>
      <c r="AW111" s="97" t="e">
        <v>#N/A</v>
      </c>
      <c r="AX111" s="97" t="e">
        <v>#N/A</v>
      </c>
      <c r="AY111" s="97" t="e">
        <v>#N/A</v>
      </c>
      <c r="AZ111" s="2">
        <v>7024</v>
      </c>
      <c r="BA111" s="98" t="e">
        <v>#N/A</v>
      </c>
      <c r="BB111" s="2">
        <v>0</v>
      </c>
      <c r="BC111" s="2">
        <v>0</v>
      </c>
      <c r="BD111" s="2" t="e">
        <v>#N/A</v>
      </c>
      <c r="BE111" s="2" t="e">
        <v>#N/A</v>
      </c>
      <c r="BF111" s="2" t="e">
        <v>#N/A</v>
      </c>
      <c r="BG111" s="2" t="e">
        <v>#N/A</v>
      </c>
      <c r="BH111" s="2" t="e">
        <v>#N/A</v>
      </c>
      <c r="BI111" s="2" t="e">
        <v>#N/A</v>
      </c>
      <c r="BJ111" s="2" t="e">
        <v>#N/A</v>
      </c>
      <c r="BK111" s="2" t="e">
        <v>#N/A</v>
      </c>
      <c r="BL111" s="2">
        <v>7024</v>
      </c>
      <c r="BM111" s="2">
        <v>82150546</v>
      </c>
      <c r="BN111" s="2">
        <v>24958</v>
      </c>
      <c r="BO111" s="2">
        <v>81225596</v>
      </c>
      <c r="BP111" s="2">
        <v>1360</v>
      </c>
      <c r="BQ111" s="2">
        <v>17861407</v>
      </c>
      <c r="BR111" s="2">
        <v>63364189</v>
      </c>
      <c r="BS111" s="2">
        <v>82150546</v>
      </c>
      <c r="BT111" s="2">
        <v>55972074</v>
      </c>
      <c r="BU111" s="2">
        <v>26104622</v>
      </c>
      <c r="BV111" s="2">
        <v>14785115</v>
      </c>
      <c r="BW111" s="2" t="s">
        <v>189</v>
      </c>
      <c r="BX111" s="2">
        <v>7024</v>
      </c>
      <c r="BY111" s="2">
        <v>85152126</v>
      </c>
      <c r="BZ111" s="2">
        <v>59610</v>
      </c>
      <c r="CA111" s="2">
        <v>84299555</v>
      </c>
      <c r="CB111" s="2">
        <v>1344</v>
      </c>
      <c r="CC111" s="2">
        <v>19265003</v>
      </c>
      <c r="CD111" s="2">
        <v>65034552</v>
      </c>
      <c r="CE111" s="2">
        <v>85152126</v>
      </c>
      <c r="CF111" s="2">
        <v>58833400</v>
      </c>
      <c r="CG111" s="2">
        <v>25418742</v>
      </c>
      <c r="CH111" s="2">
        <v>14116196</v>
      </c>
      <c r="CI111" s="2" t="s">
        <v>189</v>
      </c>
      <c r="CJ111" s="2">
        <v>7024</v>
      </c>
      <c r="CK111" s="97">
        <v>79034054</v>
      </c>
      <c r="CL111" s="97">
        <v>59126</v>
      </c>
      <c r="CM111" s="97">
        <v>76317007</v>
      </c>
      <c r="CN111" s="2">
        <v>6607</v>
      </c>
      <c r="CO111" s="100">
        <v>18634710</v>
      </c>
      <c r="CP111" s="97">
        <v>57682297</v>
      </c>
      <c r="CQ111" s="97">
        <v>79034054</v>
      </c>
      <c r="CR111" s="97">
        <v>53514409</v>
      </c>
      <c r="CS111" s="97">
        <v>23169957</v>
      </c>
      <c r="CT111" s="2">
        <v>11018572</v>
      </c>
      <c r="CU111" s="2" t="s">
        <v>189</v>
      </c>
    </row>
    <row r="112" spans="1:99" x14ac:dyDescent="0.25">
      <c r="A112" s="2">
        <v>7021</v>
      </c>
      <c r="B112" s="2">
        <v>99784079</v>
      </c>
      <c r="C112" s="2">
        <v>3166286</v>
      </c>
      <c r="D112" s="2">
        <v>96617793</v>
      </c>
      <c r="E112" s="2">
        <v>2083527</v>
      </c>
      <c r="F112" s="2">
        <v>36257683</v>
      </c>
      <c r="G112" s="2">
        <v>60360110</v>
      </c>
      <c r="H112" s="2">
        <v>99784079</v>
      </c>
      <c r="I112" s="2">
        <v>38587822</v>
      </c>
      <c r="J112" s="2">
        <v>38130802</v>
      </c>
      <c r="K112" s="2">
        <v>54315471</v>
      </c>
      <c r="L112" s="2">
        <v>25959132</v>
      </c>
      <c r="N112" s="2">
        <v>7021</v>
      </c>
      <c r="O112" s="97">
        <v>91782957</v>
      </c>
      <c r="P112" s="97">
        <v>2392337</v>
      </c>
      <c r="Q112" s="97">
        <v>87666073</v>
      </c>
      <c r="R112" s="97">
        <v>1044529</v>
      </c>
      <c r="S112" s="97">
        <v>30589461</v>
      </c>
      <c r="T112" s="97">
        <v>57076612</v>
      </c>
      <c r="U112" s="97">
        <v>91782957</v>
      </c>
      <c r="V112" s="97">
        <v>44923752</v>
      </c>
      <c r="W112" s="97">
        <v>44050552</v>
      </c>
      <c r="X112" s="97">
        <v>46859205</v>
      </c>
      <c r="Y112" s="97">
        <v>17155403</v>
      </c>
      <c r="Z112" s="97">
        <v>0</v>
      </c>
      <c r="AB112" s="2">
        <v>7025</v>
      </c>
      <c r="AC112" s="97">
        <v>54920835</v>
      </c>
      <c r="AD112" s="97">
        <v>606293</v>
      </c>
      <c r="AE112" s="97">
        <v>54314542</v>
      </c>
      <c r="AF112" s="97" t="s">
        <v>189</v>
      </c>
      <c r="AG112" s="97">
        <v>18930828</v>
      </c>
      <c r="AH112" s="97">
        <v>35383714</v>
      </c>
      <c r="AI112" s="97">
        <v>54920835</v>
      </c>
      <c r="AJ112" s="97">
        <v>30192939</v>
      </c>
      <c r="AK112" s="97">
        <v>20640697</v>
      </c>
      <c r="AL112" s="97">
        <v>9001163</v>
      </c>
      <c r="AM112" s="97" t="s">
        <v>189</v>
      </c>
      <c r="AN112" s="2">
        <v>7025</v>
      </c>
      <c r="AO112" s="97" t="e">
        <v>#N/A</v>
      </c>
      <c r="AP112" s="97" t="e">
        <v>#N/A</v>
      </c>
      <c r="AQ112" s="97" t="e">
        <v>#N/A</v>
      </c>
      <c r="AR112" s="97">
        <v>0</v>
      </c>
      <c r="AS112" s="97" t="e">
        <v>#N/A</v>
      </c>
      <c r="AT112" s="97" t="e">
        <v>#N/A</v>
      </c>
      <c r="AU112" s="97" t="e">
        <v>#N/A</v>
      </c>
      <c r="AV112" s="97" t="e">
        <v>#N/A</v>
      </c>
      <c r="AW112" s="97" t="e">
        <v>#N/A</v>
      </c>
      <c r="AX112" s="97" t="e">
        <v>#N/A</v>
      </c>
      <c r="AY112" s="97" t="e">
        <v>#N/A</v>
      </c>
      <c r="AZ112" s="2">
        <v>7025</v>
      </c>
      <c r="BA112" s="98" t="e">
        <v>#N/A</v>
      </c>
      <c r="BB112" s="2">
        <v>0</v>
      </c>
      <c r="BC112" s="2">
        <v>0</v>
      </c>
      <c r="BD112" s="2" t="e">
        <v>#N/A</v>
      </c>
      <c r="BE112" s="2" t="e">
        <v>#N/A</v>
      </c>
      <c r="BF112" s="2" t="e">
        <v>#N/A</v>
      </c>
      <c r="BG112" s="2" t="e">
        <v>#N/A</v>
      </c>
      <c r="BH112" s="2" t="e">
        <v>#N/A</v>
      </c>
      <c r="BI112" s="2" t="e">
        <v>#N/A</v>
      </c>
      <c r="BJ112" s="2" t="e">
        <v>#N/A</v>
      </c>
      <c r="BK112" s="2" t="e">
        <v>#N/A</v>
      </c>
      <c r="BL112" s="2">
        <v>7025</v>
      </c>
      <c r="BM112" s="2">
        <v>82150546</v>
      </c>
      <c r="BN112" s="2">
        <v>0</v>
      </c>
      <c r="BO112" s="2">
        <v>0</v>
      </c>
      <c r="BP112" s="2" t="e">
        <v>#N/A</v>
      </c>
      <c r="BQ112" s="2" t="e">
        <v>#N/A</v>
      </c>
      <c r="BR112" s="2" t="e">
        <v>#N/A</v>
      </c>
      <c r="BS112" s="2" t="e">
        <v>#N/A</v>
      </c>
      <c r="BT112" s="2" t="e">
        <v>#N/A</v>
      </c>
      <c r="BU112" s="2" t="e">
        <v>#N/A</v>
      </c>
      <c r="BV112" s="2" t="e">
        <v>#N/A</v>
      </c>
      <c r="BW112" s="2" t="e">
        <v>#N/A</v>
      </c>
      <c r="BX112" s="2">
        <v>7025</v>
      </c>
      <c r="BY112" s="2">
        <v>39880890</v>
      </c>
      <c r="BZ112" s="2">
        <v>363717</v>
      </c>
      <c r="CA112" s="2">
        <v>35676467</v>
      </c>
      <c r="CB112" s="2">
        <v>188099</v>
      </c>
      <c r="CC112" s="2">
        <v>12815247</v>
      </c>
      <c r="CD112" s="2">
        <v>22861220</v>
      </c>
      <c r="CE112" s="2">
        <v>39880890</v>
      </c>
      <c r="CF112" s="2">
        <v>21754299</v>
      </c>
      <c r="CG112" s="2">
        <v>17423473</v>
      </c>
      <c r="CH112" s="2">
        <v>8814031</v>
      </c>
      <c r="CI112" s="2" t="s">
        <v>189</v>
      </c>
      <c r="CJ112" s="2">
        <v>7025</v>
      </c>
      <c r="CK112" s="97">
        <v>37568635</v>
      </c>
      <c r="CL112" s="97">
        <v>306257</v>
      </c>
      <c r="CM112" s="97">
        <v>36283047</v>
      </c>
      <c r="CN112" s="2">
        <v>167705</v>
      </c>
      <c r="CO112" s="100">
        <v>12000699</v>
      </c>
      <c r="CP112" s="97">
        <v>24282348</v>
      </c>
      <c r="CQ112" s="97">
        <v>37568635</v>
      </c>
      <c r="CR112" s="97">
        <v>15225013</v>
      </c>
      <c r="CS112" s="97">
        <v>16296615</v>
      </c>
      <c r="CT112" s="2">
        <v>8188634</v>
      </c>
      <c r="CU112" s="2" t="s">
        <v>189</v>
      </c>
    </row>
    <row r="113" spans="1:99" x14ac:dyDescent="0.25">
      <c r="A113" s="2">
        <v>7022</v>
      </c>
      <c r="B113" s="2">
        <v>168761638</v>
      </c>
      <c r="C113" s="2">
        <v>114895</v>
      </c>
      <c r="D113" s="2">
        <v>167477317</v>
      </c>
      <c r="E113" s="2">
        <v>113250</v>
      </c>
      <c r="F113" s="2">
        <v>35479921</v>
      </c>
      <c r="G113" s="2">
        <v>131997396</v>
      </c>
      <c r="H113" s="2">
        <v>168761638</v>
      </c>
      <c r="I113" s="2">
        <v>118755375</v>
      </c>
      <c r="J113" s="2">
        <v>116222745</v>
      </c>
      <c r="K113" s="2">
        <v>50006263</v>
      </c>
      <c r="L113" s="2">
        <v>18542711</v>
      </c>
      <c r="N113" s="2">
        <v>7022</v>
      </c>
      <c r="O113" s="97">
        <v>139259681</v>
      </c>
      <c r="P113" s="97">
        <v>127980</v>
      </c>
      <c r="Q113" s="97">
        <v>139131701</v>
      </c>
      <c r="R113" s="97" t="s">
        <v>189</v>
      </c>
      <c r="S113" s="97">
        <v>27226668</v>
      </c>
      <c r="T113" s="97">
        <v>111905033</v>
      </c>
      <c r="U113" s="97">
        <v>139259681</v>
      </c>
      <c r="V113" s="97">
        <v>102088616</v>
      </c>
      <c r="W113" s="97">
        <v>101988652</v>
      </c>
      <c r="X113" s="97">
        <v>35655914</v>
      </c>
      <c r="Y113" s="97">
        <v>18145071</v>
      </c>
      <c r="Z113" s="97">
        <v>0</v>
      </c>
      <c r="AB113" s="2">
        <v>7026</v>
      </c>
      <c r="AC113" s="97" t="e">
        <v>#N/A</v>
      </c>
      <c r="AD113" s="97">
        <v>38873</v>
      </c>
      <c r="AE113" s="97" t="e">
        <v>#N/A</v>
      </c>
      <c r="AF113" s="97" t="e">
        <v>#N/A</v>
      </c>
      <c r="AG113" s="97" t="e">
        <v>#N/A</v>
      </c>
      <c r="AH113" s="97" t="e">
        <v>#N/A</v>
      </c>
      <c r="AI113" s="97">
        <v>281425995</v>
      </c>
      <c r="AJ113" s="97">
        <v>202285777</v>
      </c>
      <c r="AK113" s="97">
        <v>65135994</v>
      </c>
      <c r="AL113" s="97">
        <v>22379948</v>
      </c>
      <c r="AM113" s="97" t="s">
        <v>189</v>
      </c>
      <c r="AN113" s="2">
        <v>7026</v>
      </c>
      <c r="AO113" s="97" t="e">
        <v>#N/A</v>
      </c>
      <c r="AP113" s="97" t="e">
        <v>#N/A</v>
      </c>
      <c r="AQ113" s="97" t="e">
        <v>#N/A</v>
      </c>
      <c r="AR113" s="97">
        <v>0</v>
      </c>
      <c r="AS113" s="97" t="e">
        <v>#N/A</v>
      </c>
      <c r="AT113" s="97" t="e">
        <v>#N/A</v>
      </c>
      <c r="AU113" s="97" t="e">
        <v>#N/A</v>
      </c>
      <c r="AV113" s="97" t="e">
        <v>#N/A</v>
      </c>
      <c r="AW113" s="97" t="e">
        <v>#N/A</v>
      </c>
      <c r="AX113" s="97" t="e">
        <v>#N/A</v>
      </c>
      <c r="AY113" s="97" t="e">
        <v>#N/A</v>
      </c>
      <c r="AZ113" s="2">
        <v>7026</v>
      </c>
      <c r="BA113" s="98">
        <v>242210978</v>
      </c>
      <c r="BB113" s="2">
        <v>0</v>
      </c>
      <c r="BC113" s="2">
        <v>0</v>
      </c>
      <c r="BD113" s="2">
        <v>12108</v>
      </c>
      <c r="BE113" s="2">
        <v>41267883</v>
      </c>
      <c r="BF113" s="2">
        <v>195870172</v>
      </c>
      <c r="BG113" s="2">
        <v>242210978</v>
      </c>
      <c r="BH113" s="2">
        <v>179018093</v>
      </c>
      <c r="BI113" s="2">
        <v>63192885</v>
      </c>
      <c r="BJ113" s="2">
        <v>29901207</v>
      </c>
      <c r="BK113" s="2" t="s">
        <v>189</v>
      </c>
      <c r="BL113" s="2">
        <v>7026</v>
      </c>
      <c r="BM113" s="2">
        <v>238417001</v>
      </c>
      <c r="BN113" s="2">
        <v>15003</v>
      </c>
      <c r="BO113" s="2">
        <v>216757289</v>
      </c>
      <c r="BP113" s="2">
        <v>14281</v>
      </c>
      <c r="BQ113" s="2">
        <v>38054322</v>
      </c>
      <c r="BR113" s="2">
        <v>178702967</v>
      </c>
      <c r="BS113" s="2">
        <v>238417001</v>
      </c>
      <c r="BT113" s="2">
        <v>173521886</v>
      </c>
      <c r="BU113" s="2">
        <v>64895115</v>
      </c>
      <c r="BV113" s="2">
        <v>26260605</v>
      </c>
      <c r="BW113" s="2" t="s">
        <v>189</v>
      </c>
      <c r="BX113" s="2">
        <v>7026</v>
      </c>
      <c r="BY113" s="2" t="e">
        <v>#N/A</v>
      </c>
      <c r="BZ113" s="2">
        <v>0</v>
      </c>
      <c r="CA113" s="2">
        <v>0</v>
      </c>
      <c r="CB113" s="2" t="e">
        <v>#N/A</v>
      </c>
      <c r="CC113" s="2" t="e">
        <v>#N/A</v>
      </c>
      <c r="CD113" s="2" t="e">
        <v>#N/A</v>
      </c>
      <c r="CE113" s="2" t="e">
        <v>#N/A</v>
      </c>
      <c r="CF113" s="2" t="e">
        <v>#N/A</v>
      </c>
      <c r="CG113" s="2" t="e">
        <v>#N/A</v>
      </c>
      <c r="CH113" s="2" t="e">
        <v>#N/A</v>
      </c>
      <c r="CI113" s="2" t="e">
        <v>#N/A</v>
      </c>
      <c r="CJ113" s="2">
        <v>7026</v>
      </c>
      <c r="CK113" s="97">
        <v>260997249</v>
      </c>
      <c r="CL113" s="97">
        <v>47019</v>
      </c>
      <c r="CM113" s="97">
        <v>201345173</v>
      </c>
      <c r="CN113" s="2">
        <v>11888</v>
      </c>
      <c r="CO113" s="100">
        <v>36884825</v>
      </c>
      <c r="CP113" s="97">
        <v>164460348</v>
      </c>
      <c r="CQ113" s="97">
        <v>260997249</v>
      </c>
      <c r="CR113" s="97">
        <v>177358261</v>
      </c>
      <c r="CS113" s="97">
        <v>60968772</v>
      </c>
      <c r="CT113" s="2">
        <v>16378937</v>
      </c>
      <c r="CU113" s="2" t="s">
        <v>189</v>
      </c>
    </row>
    <row r="114" spans="1:99" x14ac:dyDescent="0.25">
      <c r="A114" s="2">
        <v>7023</v>
      </c>
      <c r="B114" s="2">
        <v>755765157</v>
      </c>
      <c r="C114" s="2">
        <v>126178</v>
      </c>
      <c r="D114" s="2">
        <v>577120246</v>
      </c>
      <c r="E114" s="2">
        <v>7429</v>
      </c>
      <c r="F114" s="2">
        <v>108017225</v>
      </c>
      <c r="G114" s="2">
        <v>469103021</v>
      </c>
      <c r="H114" s="2">
        <v>755765157</v>
      </c>
      <c r="I114" s="2">
        <v>545381335</v>
      </c>
      <c r="J114" s="2">
        <v>545166335</v>
      </c>
      <c r="K114" s="2">
        <v>172112558</v>
      </c>
      <c r="L114" s="2">
        <v>56944952</v>
      </c>
      <c r="N114" s="2">
        <v>7023</v>
      </c>
      <c r="O114" s="97">
        <v>527598312</v>
      </c>
      <c r="P114" s="97">
        <v>96220</v>
      </c>
      <c r="Q114" s="97">
        <v>527502092</v>
      </c>
      <c r="R114" s="97">
        <v>7892</v>
      </c>
      <c r="S114" s="97">
        <v>91296923</v>
      </c>
      <c r="T114" s="97">
        <v>436205169</v>
      </c>
      <c r="U114" s="97">
        <v>527598312</v>
      </c>
      <c r="V114" s="97">
        <v>406341115</v>
      </c>
      <c r="W114" s="97">
        <v>406341115</v>
      </c>
      <c r="X114" s="97">
        <v>119117635</v>
      </c>
      <c r="Y114" s="97">
        <v>47532963</v>
      </c>
      <c r="Z114" s="97">
        <v>0</v>
      </c>
      <c r="AB114" s="2">
        <v>7027</v>
      </c>
      <c r="AC114" s="97">
        <v>375027080</v>
      </c>
      <c r="AD114" s="97">
        <v>37254270</v>
      </c>
      <c r="AE114" s="97">
        <v>315966370</v>
      </c>
      <c r="AF114" s="97">
        <v>23403756</v>
      </c>
      <c r="AG114" s="97">
        <v>100507188</v>
      </c>
      <c r="AH114" s="97">
        <v>215459182</v>
      </c>
      <c r="AI114" s="97">
        <v>375027080</v>
      </c>
      <c r="AJ114" s="97">
        <v>187984044</v>
      </c>
      <c r="AK114" s="97">
        <v>185538741</v>
      </c>
      <c r="AL114" s="97">
        <v>97463169</v>
      </c>
      <c r="AM114" s="97" t="s">
        <v>189</v>
      </c>
      <c r="AN114" s="2">
        <v>7027</v>
      </c>
      <c r="AO114" s="97">
        <v>20629262</v>
      </c>
      <c r="AP114" s="97">
        <v>42067613</v>
      </c>
      <c r="AQ114" s="97">
        <v>331734932</v>
      </c>
      <c r="AR114" s="97">
        <v>1776</v>
      </c>
      <c r="AS114" s="97">
        <v>204410916</v>
      </c>
      <c r="AT114" s="97">
        <v>0</v>
      </c>
      <c r="AU114" s="97">
        <v>373802545</v>
      </c>
      <c r="AV114" s="97">
        <v>155149260</v>
      </c>
      <c r="AW114" s="97">
        <v>190883546</v>
      </c>
      <c r="AX114" s="97">
        <v>84994325</v>
      </c>
      <c r="AY114" s="97" t="s">
        <v>189</v>
      </c>
      <c r="AZ114" s="2">
        <v>7027</v>
      </c>
      <c r="BA114" s="98">
        <v>292778355</v>
      </c>
      <c r="BB114" s="2">
        <v>0</v>
      </c>
      <c r="BC114" s="2">
        <v>0</v>
      </c>
      <c r="BD114" s="2">
        <v>19235352</v>
      </c>
      <c r="BE114" s="2">
        <v>87207134</v>
      </c>
      <c r="BF114" s="2">
        <v>166136607</v>
      </c>
      <c r="BG114" s="2">
        <v>292778355</v>
      </c>
      <c r="BH114" s="2">
        <v>143343215</v>
      </c>
      <c r="BI114" s="2">
        <v>130871607</v>
      </c>
      <c r="BJ114" s="2">
        <v>50243561</v>
      </c>
      <c r="BK114" s="2" t="s">
        <v>189</v>
      </c>
      <c r="BL114" s="2">
        <v>7027</v>
      </c>
      <c r="BM114" s="2">
        <v>325446551</v>
      </c>
      <c r="BN114" s="2">
        <v>30350635</v>
      </c>
      <c r="BO114" s="2">
        <v>239394178</v>
      </c>
      <c r="BP114" s="2">
        <v>19514984</v>
      </c>
      <c r="BQ114" s="2">
        <v>76047333</v>
      </c>
      <c r="BR114" s="2">
        <v>163346845</v>
      </c>
      <c r="BS114" s="2">
        <v>325446551</v>
      </c>
      <c r="BT114" s="2">
        <v>97392310</v>
      </c>
      <c r="BU114" s="2">
        <v>152979600</v>
      </c>
      <c r="BV114" s="2">
        <v>81090409</v>
      </c>
      <c r="BW114" s="2" t="s">
        <v>189</v>
      </c>
      <c r="BX114" s="2">
        <v>7027</v>
      </c>
      <c r="BY114" s="2">
        <v>279173128</v>
      </c>
      <c r="BZ114" s="2">
        <v>23807825</v>
      </c>
      <c r="CA114" s="2">
        <v>221966515</v>
      </c>
      <c r="CB114" s="2">
        <v>14417861</v>
      </c>
      <c r="CC114" s="2">
        <v>72879893</v>
      </c>
      <c r="CD114" s="2">
        <v>149086622</v>
      </c>
      <c r="CE114" s="2">
        <v>279173128</v>
      </c>
      <c r="CF114" s="2">
        <v>77759214</v>
      </c>
      <c r="CG114" s="2">
        <v>143807542</v>
      </c>
      <c r="CH114" s="2">
        <v>78278361</v>
      </c>
      <c r="CI114" s="2" t="s">
        <v>189</v>
      </c>
      <c r="CJ114" s="2">
        <v>7027</v>
      </c>
      <c r="CK114" s="97">
        <v>258383548</v>
      </c>
      <c r="CL114" s="97">
        <v>19713773</v>
      </c>
      <c r="CM114" s="97">
        <v>226972793</v>
      </c>
      <c r="CN114" s="2">
        <v>15550221</v>
      </c>
      <c r="CO114" s="100">
        <v>63563454</v>
      </c>
      <c r="CP114" s="97">
        <v>163409339</v>
      </c>
      <c r="CQ114" s="97">
        <v>258383548</v>
      </c>
      <c r="CR114" s="97">
        <v>74147337</v>
      </c>
      <c r="CS114" s="97">
        <v>134276367</v>
      </c>
      <c r="CT114" s="2">
        <v>56920210</v>
      </c>
      <c r="CU114" s="2" t="s">
        <v>189</v>
      </c>
    </row>
    <row r="115" spans="1:99" x14ac:dyDescent="0.25">
      <c r="A115" s="2">
        <v>7024</v>
      </c>
      <c r="B115" s="2">
        <v>117464447</v>
      </c>
      <c r="C115" s="2">
        <v>95877</v>
      </c>
      <c r="D115" s="2">
        <v>117368570</v>
      </c>
      <c r="E115" s="2">
        <v>1454</v>
      </c>
      <c r="F115" s="2">
        <v>28949214</v>
      </c>
      <c r="G115" s="2">
        <v>88419356</v>
      </c>
      <c r="H115" s="2">
        <v>117464447</v>
      </c>
      <c r="I115" s="2">
        <v>80512422</v>
      </c>
      <c r="J115" s="2">
        <v>79793911</v>
      </c>
      <c r="K115" s="2">
        <v>36541768</v>
      </c>
      <c r="L115" s="2">
        <v>18272686</v>
      </c>
      <c r="N115" s="2">
        <v>7024</v>
      </c>
      <c r="O115" s="97">
        <v>105829714</v>
      </c>
      <c r="P115" s="97">
        <v>62683</v>
      </c>
      <c r="Q115" s="97">
        <v>105468209</v>
      </c>
      <c r="R115" s="97">
        <v>1600</v>
      </c>
      <c r="S115" s="97">
        <v>24446784</v>
      </c>
      <c r="T115" s="97">
        <v>81021425</v>
      </c>
      <c r="U115" s="97">
        <v>105829714</v>
      </c>
      <c r="V115" s="97">
        <v>73210232</v>
      </c>
      <c r="W115" s="97">
        <v>72650981</v>
      </c>
      <c r="X115" s="97">
        <v>32619482</v>
      </c>
      <c r="Y115" s="97">
        <v>17676825</v>
      </c>
      <c r="Z115" s="97">
        <v>0</v>
      </c>
      <c r="AB115" s="2">
        <v>7028</v>
      </c>
      <c r="AC115" s="97">
        <v>37003447</v>
      </c>
      <c r="AD115" s="97">
        <v>605462</v>
      </c>
      <c r="AE115" s="97">
        <v>36382166</v>
      </c>
      <c r="AF115" s="97">
        <v>139837</v>
      </c>
      <c r="AG115" s="97">
        <v>19321361</v>
      </c>
      <c r="AH115" s="97">
        <v>17060805</v>
      </c>
      <c r="AI115" s="97">
        <v>37003447</v>
      </c>
      <c r="AJ115" s="97">
        <v>16358796</v>
      </c>
      <c r="AK115" s="97">
        <v>20644651</v>
      </c>
      <c r="AL115" s="97">
        <v>11751962</v>
      </c>
      <c r="AM115" s="97" t="s">
        <v>189</v>
      </c>
      <c r="AN115" s="2">
        <v>7028</v>
      </c>
      <c r="AO115" s="97" t="e">
        <v>#N/A</v>
      </c>
      <c r="AP115" s="97" t="e">
        <v>#N/A</v>
      </c>
      <c r="AQ115" s="97" t="e">
        <v>#N/A</v>
      </c>
      <c r="AR115" s="97">
        <v>0</v>
      </c>
      <c r="AS115" s="97" t="e">
        <v>#N/A</v>
      </c>
      <c r="AT115" s="97" t="e">
        <v>#N/A</v>
      </c>
      <c r="AU115" s="97" t="e">
        <v>#N/A</v>
      </c>
      <c r="AV115" s="97" t="e">
        <v>#N/A</v>
      </c>
      <c r="AW115" s="97" t="e">
        <v>#N/A</v>
      </c>
      <c r="AX115" s="97" t="e">
        <v>#N/A</v>
      </c>
      <c r="AY115" s="97" t="e">
        <v>#N/A</v>
      </c>
      <c r="AZ115" s="2">
        <v>7028</v>
      </c>
      <c r="BA115" s="98" t="e">
        <v>#N/A</v>
      </c>
      <c r="BB115" s="2">
        <v>0</v>
      </c>
      <c r="BC115" s="2">
        <v>0</v>
      </c>
      <c r="BD115" s="2" t="e">
        <v>#N/A</v>
      </c>
      <c r="BE115" s="2" t="e">
        <v>#N/A</v>
      </c>
      <c r="BF115" s="2" t="e">
        <v>#N/A</v>
      </c>
      <c r="BG115" s="2" t="e">
        <v>#N/A</v>
      </c>
      <c r="BH115" s="2" t="e">
        <v>#N/A</v>
      </c>
      <c r="BI115" s="2" t="e">
        <v>#N/A</v>
      </c>
      <c r="BJ115" s="2" t="e">
        <v>#N/A</v>
      </c>
      <c r="BK115" s="2" t="e">
        <v>#N/A</v>
      </c>
      <c r="BL115" s="2">
        <v>7028</v>
      </c>
      <c r="BM115" s="2">
        <v>32206136</v>
      </c>
      <c r="BN115" s="2">
        <v>96721</v>
      </c>
      <c r="BO115" s="2">
        <v>30205047</v>
      </c>
      <c r="BP115" s="2">
        <v>55513</v>
      </c>
      <c r="BQ115" s="2">
        <v>18938429</v>
      </c>
      <c r="BR115" s="2">
        <v>11266618</v>
      </c>
      <c r="BS115" s="2">
        <v>32206136</v>
      </c>
      <c r="BT115" s="2">
        <v>10607563</v>
      </c>
      <c r="BU115" s="2">
        <v>20325974</v>
      </c>
      <c r="BV115" s="2">
        <v>9571413</v>
      </c>
      <c r="BW115" s="2" t="s">
        <v>189</v>
      </c>
      <c r="BX115" s="2">
        <v>7028</v>
      </c>
      <c r="BY115" s="2">
        <v>32081507</v>
      </c>
      <c r="BZ115" s="2">
        <v>3452563</v>
      </c>
      <c r="CA115" s="2">
        <v>27015559</v>
      </c>
      <c r="CB115" s="2">
        <v>53936</v>
      </c>
      <c r="CC115" s="2">
        <v>18358643</v>
      </c>
      <c r="CD115" s="2">
        <v>8656916</v>
      </c>
      <c r="CE115" s="2">
        <v>32081507</v>
      </c>
      <c r="CF115" s="2">
        <v>10014275</v>
      </c>
      <c r="CG115" s="2">
        <v>20163130</v>
      </c>
      <c r="CH115" s="2">
        <v>9772423</v>
      </c>
      <c r="CI115" s="2" t="s">
        <v>189</v>
      </c>
      <c r="CJ115" s="2">
        <v>7028</v>
      </c>
      <c r="CK115" s="97">
        <v>24715366</v>
      </c>
      <c r="CL115" s="97">
        <v>179073</v>
      </c>
      <c r="CM115" s="97">
        <v>22909876</v>
      </c>
      <c r="CN115" s="2">
        <v>73892</v>
      </c>
      <c r="CO115" s="100">
        <v>14666170</v>
      </c>
      <c r="CP115" s="97">
        <v>8243706</v>
      </c>
      <c r="CQ115" s="97">
        <v>24715366</v>
      </c>
      <c r="CR115" s="97">
        <v>5865375</v>
      </c>
      <c r="CS115" s="97">
        <v>16264644</v>
      </c>
      <c r="CT115" s="2">
        <v>8812139</v>
      </c>
      <c r="CU115" s="2" t="s">
        <v>189</v>
      </c>
    </row>
    <row r="116" spans="1:99" x14ac:dyDescent="0.25">
      <c r="A116" s="2">
        <v>7025</v>
      </c>
      <c r="B116" s="2">
        <v>58469670</v>
      </c>
      <c r="C116" s="2">
        <v>546223</v>
      </c>
      <c r="D116" s="2">
        <v>57923447</v>
      </c>
      <c r="E116" s="2">
        <v>287679</v>
      </c>
      <c r="F116" s="2">
        <v>21307775</v>
      </c>
      <c r="G116" s="2">
        <v>36615672</v>
      </c>
      <c r="H116" s="2">
        <v>58469670</v>
      </c>
      <c r="I116" s="2">
        <v>32199625</v>
      </c>
      <c r="J116" s="2">
        <v>31208821</v>
      </c>
      <c r="K116" s="2">
        <v>26263079</v>
      </c>
      <c r="L116" s="2">
        <v>12950050</v>
      </c>
      <c r="N116" s="2">
        <v>7025</v>
      </c>
      <c r="O116" s="97">
        <v>57255722</v>
      </c>
      <c r="P116" s="97">
        <v>297705</v>
      </c>
      <c r="Q116" s="97">
        <v>52212880</v>
      </c>
      <c r="R116" s="97">
        <v>331</v>
      </c>
      <c r="S116" s="97">
        <v>17116822</v>
      </c>
      <c r="T116" s="97">
        <v>35096058</v>
      </c>
      <c r="U116" s="97">
        <v>57255722</v>
      </c>
      <c r="V116" s="97">
        <v>36184297</v>
      </c>
      <c r="W116" s="97">
        <v>35602085</v>
      </c>
      <c r="X116" s="97">
        <v>21071425</v>
      </c>
      <c r="Y116" s="97">
        <v>9056669</v>
      </c>
      <c r="Z116" s="97">
        <v>0</v>
      </c>
      <c r="AB116" s="2">
        <v>7029</v>
      </c>
      <c r="AC116" s="97" t="e">
        <v>#N/A</v>
      </c>
      <c r="AD116" s="97">
        <v>646757</v>
      </c>
      <c r="AE116" s="97" t="e">
        <v>#N/A</v>
      </c>
      <c r="AF116" s="97" t="e">
        <v>#N/A</v>
      </c>
      <c r="AG116" s="97" t="e">
        <v>#N/A</v>
      </c>
      <c r="AH116" s="97" t="e">
        <v>#N/A</v>
      </c>
      <c r="AI116" s="97">
        <v>44392502</v>
      </c>
      <c r="AJ116" s="97">
        <v>22214641</v>
      </c>
      <c r="AK116" s="97">
        <v>22177861</v>
      </c>
      <c r="AL116" s="97">
        <v>9336058</v>
      </c>
      <c r="AM116" s="97" t="s">
        <v>189</v>
      </c>
      <c r="AN116" s="2">
        <v>7029</v>
      </c>
      <c r="AO116" s="97" t="e">
        <v>#N/A</v>
      </c>
      <c r="AP116" s="97" t="e">
        <v>#N/A</v>
      </c>
      <c r="AQ116" s="97" t="e">
        <v>#N/A</v>
      </c>
      <c r="AR116" s="97">
        <v>0</v>
      </c>
      <c r="AS116" s="97" t="e">
        <v>#N/A</v>
      </c>
      <c r="AT116" s="97" t="e">
        <v>#N/A</v>
      </c>
      <c r="AU116" s="97" t="e">
        <v>#N/A</v>
      </c>
      <c r="AV116" s="97" t="e">
        <v>#N/A</v>
      </c>
      <c r="AW116" s="97" t="e">
        <v>#N/A</v>
      </c>
      <c r="AX116" s="97" t="e">
        <v>#N/A</v>
      </c>
      <c r="AY116" s="97" t="e">
        <v>#N/A</v>
      </c>
      <c r="AZ116" s="2">
        <v>7029</v>
      </c>
      <c r="BA116" s="98">
        <v>49613461</v>
      </c>
      <c r="BB116" s="2">
        <v>0</v>
      </c>
      <c r="BC116" s="2">
        <v>0</v>
      </c>
      <c r="BD116" s="2">
        <v>36512</v>
      </c>
      <c r="BE116" s="2">
        <v>15718535</v>
      </c>
      <c r="BF116" s="2">
        <v>15380181</v>
      </c>
      <c r="BG116" s="2">
        <v>49613461</v>
      </c>
      <c r="BH116" s="2">
        <v>29031183</v>
      </c>
      <c r="BI116" s="2">
        <v>17138582</v>
      </c>
      <c r="BJ116" s="2">
        <v>6362636</v>
      </c>
      <c r="BK116" s="2" t="s">
        <v>189</v>
      </c>
      <c r="BL116" s="2">
        <v>7029</v>
      </c>
      <c r="BM116" s="2">
        <v>42176471</v>
      </c>
      <c r="BN116" s="2">
        <v>672246</v>
      </c>
      <c r="BO116" s="2">
        <v>39578588</v>
      </c>
      <c r="BP116" s="2">
        <v>94920</v>
      </c>
      <c r="BQ116" s="2">
        <v>13958805</v>
      </c>
      <c r="BR116" s="2">
        <v>25619783</v>
      </c>
      <c r="BS116" s="2">
        <v>42176471</v>
      </c>
      <c r="BT116" s="2">
        <v>8503559</v>
      </c>
      <c r="BU116" s="2">
        <v>16067548</v>
      </c>
      <c r="BV116" s="2">
        <v>6184521</v>
      </c>
      <c r="BW116" s="2" t="s">
        <v>189</v>
      </c>
      <c r="BX116" s="2">
        <v>7029</v>
      </c>
      <c r="BY116" s="2">
        <v>27412244</v>
      </c>
      <c r="BZ116" s="2">
        <v>446050</v>
      </c>
      <c r="CA116" s="2">
        <v>23935261</v>
      </c>
      <c r="CB116" s="2">
        <v>68073</v>
      </c>
      <c r="CC116" s="2">
        <v>14186155</v>
      </c>
      <c r="CD116" s="2">
        <v>9749106</v>
      </c>
      <c r="CE116" s="2">
        <v>27412244</v>
      </c>
      <c r="CF116" s="2">
        <v>9453908</v>
      </c>
      <c r="CG116" s="2">
        <v>16032697</v>
      </c>
      <c r="CH116" s="2">
        <v>5728850</v>
      </c>
      <c r="CI116" s="2" t="s">
        <v>189</v>
      </c>
      <c r="CJ116" s="2">
        <v>7029</v>
      </c>
      <c r="CK116" s="97">
        <v>27896112</v>
      </c>
      <c r="CL116" s="97">
        <v>329186</v>
      </c>
      <c r="CM116" s="97">
        <v>23850750</v>
      </c>
      <c r="CN116" s="2">
        <v>68232</v>
      </c>
      <c r="CO116" s="100">
        <v>14624497</v>
      </c>
      <c r="CP116" s="97">
        <v>9226253</v>
      </c>
      <c r="CQ116" s="97">
        <v>27896112</v>
      </c>
      <c r="CR116" s="97">
        <v>5865375</v>
      </c>
      <c r="CS116" s="97">
        <v>16264644</v>
      </c>
      <c r="CT116" s="2">
        <v>8812139</v>
      </c>
      <c r="CU116" s="2" t="s">
        <v>189</v>
      </c>
    </row>
    <row r="117" spans="1:99" x14ac:dyDescent="0.25">
      <c r="A117" s="2">
        <v>7026</v>
      </c>
      <c r="B117" s="2">
        <v>313351491</v>
      </c>
      <c r="C117" s="2">
        <v>16044</v>
      </c>
      <c r="D117" s="2">
        <v>313335447</v>
      </c>
      <c r="E117" s="2">
        <v>13363</v>
      </c>
      <c r="F117" s="2">
        <v>58291920</v>
      </c>
      <c r="G117" s="2">
        <v>255043527</v>
      </c>
      <c r="H117" s="2">
        <v>313351491</v>
      </c>
      <c r="I117" s="2">
        <v>248330806</v>
      </c>
      <c r="J117" s="2">
        <v>248113867</v>
      </c>
      <c r="K117" s="2">
        <v>65017293</v>
      </c>
      <c r="L117" s="2">
        <v>28030967</v>
      </c>
      <c r="N117" s="2">
        <v>7026</v>
      </c>
      <c r="O117" s="97">
        <v>282879275</v>
      </c>
      <c r="P117" s="97">
        <v>21884</v>
      </c>
      <c r="Q117" s="97">
        <v>282857391</v>
      </c>
      <c r="R117" s="97">
        <v>20124</v>
      </c>
      <c r="S117" s="97">
        <v>46715685</v>
      </c>
      <c r="T117" s="97">
        <v>236141706</v>
      </c>
      <c r="U117" s="97">
        <v>282879275</v>
      </c>
      <c r="V117" s="97">
        <v>219981615</v>
      </c>
      <c r="W117" s="97">
        <v>219955615</v>
      </c>
      <c r="X117" s="97">
        <v>62895952</v>
      </c>
      <c r="Y117" s="97">
        <v>26178960</v>
      </c>
      <c r="Z117" s="97">
        <v>0</v>
      </c>
      <c r="AB117" s="2">
        <v>7030</v>
      </c>
      <c r="AC117" s="97">
        <v>180895529</v>
      </c>
      <c r="AD117" s="97">
        <v>2187533</v>
      </c>
      <c r="AE117" s="97">
        <v>178707996</v>
      </c>
      <c r="AF117" s="97">
        <v>1137739</v>
      </c>
      <c r="AG117" s="97">
        <v>40311468</v>
      </c>
      <c r="AH117" s="97">
        <v>138396528</v>
      </c>
      <c r="AI117" s="97">
        <v>180895529</v>
      </c>
      <c r="AJ117" s="97">
        <v>128068020</v>
      </c>
      <c r="AK117" s="97">
        <v>52225308</v>
      </c>
      <c r="AL117" s="97">
        <v>24042678</v>
      </c>
      <c r="AM117" s="97" t="s">
        <v>189</v>
      </c>
      <c r="AN117" s="2">
        <v>7030</v>
      </c>
      <c r="AO117" s="97" t="e">
        <v>#N/A</v>
      </c>
      <c r="AP117" s="97" t="e">
        <v>#N/A</v>
      </c>
      <c r="AQ117" s="97" t="e">
        <v>#N/A</v>
      </c>
      <c r="AR117" s="97">
        <v>0</v>
      </c>
      <c r="AS117" s="97" t="e">
        <v>#N/A</v>
      </c>
      <c r="AT117" s="97" t="e">
        <v>#N/A</v>
      </c>
      <c r="AU117" s="97" t="e">
        <v>#N/A</v>
      </c>
      <c r="AV117" s="97" t="e">
        <v>#N/A</v>
      </c>
      <c r="AW117" s="97" t="e">
        <v>#N/A</v>
      </c>
      <c r="AX117" s="97" t="e">
        <v>#N/A</v>
      </c>
      <c r="AY117" s="97" t="e">
        <v>#N/A</v>
      </c>
      <c r="AZ117" s="2">
        <v>7030</v>
      </c>
      <c r="BA117" s="98" t="e">
        <v>#N/A</v>
      </c>
      <c r="BB117" s="2">
        <v>0</v>
      </c>
      <c r="BC117" s="2">
        <v>0</v>
      </c>
      <c r="BD117" s="2" t="e">
        <v>#N/A</v>
      </c>
      <c r="BE117" s="2" t="e">
        <v>#N/A</v>
      </c>
      <c r="BF117" s="2" t="e">
        <v>#N/A</v>
      </c>
      <c r="BG117" s="2" t="e">
        <v>#N/A</v>
      </c>
      <c r="BH117" s="2" t="e">
        <v>#N/A</v>
      </c>
      <c r="BI117" s="2" t="e">
        <v>#N/A</v>
      </c>
      <c r="BJ117" s="2" t="e">
        <v>#N/A</v>
      </c>
      <c r="BK117" s="2" t="e">
        <v>#N/A</v>
      </c>
      <c r="BL117" s="2">
        <v>7030</v>
      </c>
      <c r="BM117" s="2">
        <v>42176471</v>
      </c>
      <c r="BN117" s="2">
        <v>0</v>
      </c>
      <c r="BO117" s="2">
        <v>0</v>
      </c>
      <c r="BP117" s="2" t="e">
        <v>#N/A</v>
      </c>
      <c r="BQ117" s="2" t="e">
        <v>#N/A</v>
      </c>
      <c r="BR117" s="2" t="e">
        <v>#N/A</v>
      </c>
      <c r="BS117" s="2" t="e">
        <v>#N/A</v>
      </c>
      <c r="BT117" s="2" t="e">
        <v>#N/A</v>
      </c>
      <c r="BU117" s="2" t="e">
        <v>#N/A</v>
      </c>
      <c r="BV117" s="2" t="e">
        <v>#N/A</v>
      </c>
      <c r="BW117" s="2" t="e">
        <v>#N/A</v>
      </c>
      <c r="BX117" s="2">
        <v>7030</v>
      </c>
      <c r="BY117" s="2">
        <v>158663764</v>
      </c>
      <c r="BZ117" s="2">
        <v>1251003</v>
      </c>
      <c r="CA117" s="2">
        <v>149016050</v>
      </c>
      <c r="CB117" s="2">
        <v>969064</v>
      </c>
      <c r="CC117" s="2">
        <v>36287682</v>
      </c>
      <c r="CD117" s="2">
        <v>112728368</v>
      </c>
      <c r="CE117" s="2">
        <v>158663764</v>
      </c>
      <c r="CF117" s="2">
        <v>92078775</v>
      </c>
      <c r="CG117" s="2">
        <v>51895681</v>
      </c>
      <c r="CH117" s="2">
        <v>17414035</v>
      </c>
      <c r="CI117" s="2" t="s">
        <v>189</v>
      </c>
      <c r="CJ117" s="2">
        <v>7030</v>
      </c>
      <c r="CK117" s="97">
        <v>167718564</v>
      </c>
      <c r="CL117" s="97">
        <v>171766</v>
      </c>
      <c r="CM117" s="97">
        <v>139408201</v>
      </c>
      <c r="CN117" s="2">
        <v>15585</v>
      </c>
      <c r="CO117" s="100">
        <v>35642493</v>
      </c>
      <c r="CP117" s="97">
        <v>103765708</v>
      </c>
      <c r="CQ117" s="97">
        <v>167718564</v>
      </c>
      <c r="CR117" s="97">
        <v>114614827</v>
      </c>
      <c r="CS117" s="97">
        <v>46614115</v>
      </c>
      <c r="CT117" s="2">
        <v>12103750</v>
      </c>
      <c r="CU117" s="2" t="s">
        <v>189</v>
      </c>
    </row>
    <row r="118" spans="1:99" x14ac:dyDescent="0.25">
      <c r="A118" s="2">
        <v>7027</v>
      </c>
      <c r="B118" s="2">
        <v>421440331</v>
      </c>
      <c r="C118" s="2">
        <v>45278533</v>
      </c>
      <c r="D118" s="2">
        <v>372296979</v>
      </c>
      <c r="E118" s="2">
        <v>29255656</v>
      </c>
      <c r="F118" s="2">
        <v>156416103</v>
      </c>
      <c r="G118" s="2">
        <v>215880876</v>
      </c>
      <c r="H118" s="2">
        <v>421440331</v>
      </c>
      <c r="I118" s="2">
        <v>185762478</v>
      </c>
      <c r="J118" s="2">
        <v>179972051</v>
      </c>
      <c r="K118" s="2">
        <v>234393967</v>
      </c>
      <c r="L118" s="2">
        <v>130211150</v>
      </c>
      <c r="N118" s="2">
        <v>7027</v>
      </c>
      <c r="O118" s="97">
        <v>346192956</v>
      </c>
      <c r="P118" s="97">
        <v>42552607</v>
      </c>
      <c r="Q118" s="97">
        <v>301577570</v>
      </c>
      <c r="R118" s="97">
        <v>29289641</v>
      </c>
      <c r="S118" s="97">
        <v>103101728</v>
      </c>
      <c r="T118" s="97">
        <v>198475842</v>
      </c>
      <c r="U118" s="97">
        <v>346192956</v>
      </c>
      <c r="V118" s="97">
        <v>163891171</v>
      </c>
      <c r="W118" s="97">
        <v>161758690</v>
      </c>
      <c r="X118" s="97">
        <v>180940721</v>
      </c>
      <c r="Y118" s="97">
        <v>98472829</v>
      </c>
      <c r="Z118" s="97">
        <v>0</v>
      </c>
      <c r="AB118" s="2">
        <v>7031</v>
      </c>
      <c r="AC118" s="97">
        <v>925627526</v>
      </c>
      <c r="AD118" s="97">
        <v>12684271</v>
      </c>
      <c r="AE118" s="97">
        <v>912943255</v>
      </c>
      <c r="AF118" s="97">
        <v>909248</v>
      </c>
      <c r="AG118" s="97">
        <v>139291504</v>
      </c>
      <c r="AH118" s="97">
        <v>773651751</v>
      </c>
      <c r="AI118" s="97">
        <v>925627526</v>
      </c>
      <c r="AJ118" s="97">
        <v>654215883</v>
      </c>
      <c r="AK118" s="97">
        <v>212722722</v>
      </c>
      <c r="AL118" s="97">
        <v>80759715</v>
      </c>
      <c r="AM118" s="97">
        <v>177061</v>
      </c>
      <c r="AN118" s="2">
        <v>7031</v>
      </c>
      <c r="AO118" s="97" t="e">
        <v>#N/A</v>
      </c>
      <c r="AP118" s="97">
        <v>14538273</v>
      </c>
      <c r="AQ118" s="97">
        <v>870284237</v>
      </c>
      <c r="AR118" s="97">
        <v>0</v>
      </c>
      <c r="AS118" s="97" t="e">
        <v>#N/A</v>
      </c>
      <c r="AT118" s="97" t="e">
        <v>#N/A</v>
      </c>
      <c r="AU118" s="97">
        <v>884822510</v>
      </c>
      <c r="AV118" s="97">
        <v>683888383</v>
      </c>
      <c r="AW118" s="97" t="e">
        <v>#N/A</v>
      </c>
      <c r="AX118" s="97">
        <v>66573906</v>
      </c>
      <c r="AY118" s="97" t="s">
        <v>189</v>
      </c>
      <c r="AZ118" s="2">
        <v>7031</v>
      </c>
      <c r="BA118" s="98">
        <v>782308455</v>
      </c>
      <c r="BB118" s="2">
        <v>0</v>
      </c>
      <c r="BC118" s="2">
        <v>0</v>
      </c>
      <c r="BD118" s="2">
        <v>5403520</v>
      </c>
      <c r="BE118" s="2">
        <v>119045294</v>
      </c>
      <c r="BF118" s="2">
        <v>651727440</v>
      </c>
      <c r="BG118" s="2">
        <v>782308455</v>
      </c>
      <c r="BH118" s="2">
        <v>536795875</v>
      </c>
      <c r="BI118" s="2">
        <v>164761081</v>
      </c>
      <c r="BJ118" s="2">
        <v>52487856</v>
      </c>
      <c r="BK118" s="2" t="s">
        <v>189</v>
      </c>
      <c r="BL118" s="2">
        <v>7031</v>
      </c>
      <c r="BM118" s="2">
        <v>947811428</v>
      </c>
      <c r="BN118" s="2">
        <v>7928219</v>
      </c>
      <c r="BO118" s="2">
        <v>726166005</v>
      </c>
      <c r="BP118" s="2">
        <v>789026</v>
      </c>
      <c r="BQ118" s="2">
        <v>113172365</v>
      </c>
      <c r="BR118" s="2">
        <v>612993640</v>
      </c>
      <c r="BS118" s="2">
        <v>947811428</v>
      </c>
      <c r="BT118" s="2">
        <v>680031005</v>
      </c>
      <c r="BU118" s="2">
        <v>163116554</v>
      </c>
      <c r="BV118" s="2">
        <v>51876503</v>
      </c>
      <c r="BW118" s="2" t="s">
        <v>189</v>
      </c>
      <c r="BX118" s="2">
        <v>7031</v>
      </c>
      <c r="BY118" s="2">
        <v>873838681</v>
      </c>
      <c r="BZ118" s="2">
        <v>6023441</v>
      </c>
      <c r="CA118" s="2">
        <v>678210728</v>
      </c>
      <c r="CB118" s="2">
        <v>761406</v>
      </c>
      <c r="CC118" s="2">
        <v>102944301</v>
      </c>
      <c r="CD118" s="2">
        <v>575266427</v>
      </c>
      <c r="CE118" s="2">
        <v>873838681</v>
      </c>
      <c r="CF118" s="2">
        <v>559834138</v>
      </c>
      <c r="CG118" s="2">
        <v>157287345</v>
      </c>
      <c r="CH118" s="2">
        <v>50177667</v>
      </c>
      <c r="CI118" s="2" t="s">
        <v>189</v>
      </c>
      <c r="CJ118" s="2">
        <v>7031</v>
      </c>
      <c r="CK118" s="97">
        <v>882776958</v>
      </c>
      <c r="CL118" s="97">
        <v>5943808</v>
      </c>
      <c r="CM118" s="97">
        <v>688023145</v>
      </c>
      <c r="CN118" s="2">
        <v>768300</v>
      </c>
      <c r="CO118" s="100">
        <v>94746028</v>
      </c>
      <c r="CP118" s="97">
        <v>593277117</v>
      </c>
      <c r="CQ118" s="97">
        <v>882776958</v>
      </c>
      <c r="CR118" s="97">
        <v>542332794</v>
      </c>
      <c r="CS118" s="97">
        <v>159652126</v>
      </c>
      <c r="CT118" s="2">
        <v>42818250</v>
      </c>
      <c r="CU118" s="2" t="s">
        <v>189</v>
      </c>
    </row>
    <row r="119" spans="1:99" x14ac:dyDescent="0.25">
      <c r="A119" s="2">
        <v>7028</v>
      </c>
      <c r="B119" s="2">
        <v>52278848</v>
      </c>
      <c r="C119" s="2">
        <v>222122</v>
      </c>
      <c r="D119" s="2">
        <v>52056726</v>
      </c>
      <c r="E119" s="2">
        <v>166138</v>
      </c>
      <c r="F119" s="2">
        <v>27494888</v>
      </c>
      <c r="G119" s="2">
        <v>24561838</v>
      </c>
      <c r="H119" s="2">
        <v>52278848</v>
      </c>
      <c r="I119" s="2">
        <v>23495789</v>
      </c>
      <c r="J119" s="2">
        <v>22820758</v>
      </c>
      <c r="K119" s="2">
        <v>28648864</v>
      </c>
      <c r="L119" s="2">
        <v>13635218</v>
      </c>
      <c r="N119" s="2">
        <v>7028</v>
      </c>
      <c r="O119" s="97">
        <v>39250985</v>
      </c>
      <c r="P119" s="97">
        <v>439962</v>
      </c>
      <c r="Q119" s="97">
        <v>38811023</v>
      </c>
      <c r="R119" s="97">
        <v>179814</v>
      </c>
      <c r="S119" s="97">
        <v>22063263</v>
      </c>
      <c r="T119" s="97">
        <v>16747760</v>
      </c>
      <c r="U119" s="97">
        <v>39250985</v>
      </c>
      <c r="V119" s="97">
        <v>16437566</v>
      </c>
      <c r="W119" s="97">
        <v>16437566</v>
      </c>
      <c r="X119" s="97">
        <v>21959701</v>
      </c>
      <c r="Y119" s="97">
        <v>12134228</v>
      </c>
      <c r="Z119" s="97">
        <v>0</v>
      </c>
      <c r="AB119" s="2">
        <v>7032</v>
      </c>
      <c r="AC119" s="97">
        <v>139955663</v>
      </c>
      <c r="AD119" s="97">
        <v>3977428</v>
      </c>
      <c r="AE119" s="97">
        <v>135978235</v>
      </c>
      <c r="AF119" s="97">
        <v>1285999</v>
      </c>
      <c r="AG119" s="97">
        <v>39412974</v>
      </c>
      <c r="AH119" s="97">
        <v>96565261</v>
      </c>
      <c r="AI119" s="97">
        <v>139955663</v>
      </c>
      <c r="AJ119" s="97">
        <v>82458916</v>
      </c>
      <c r="AK119" s="97">
        <v>55425951</v>
      </c>
      <c r="AL119" s="97">
        <v>23971081</v>
      </c>
      <c r="AM119" s="97" t="s">
        <v>189</v>
      </c>
      <c r="AN119" s="2">
        <v>7032</v>
      </c>
      <c r="AO119" s="97">
        <v>1612689</v>
      </c>
      <c r="AP119" s="97">
        <v>4733768</v>
      </c>
      <c r="AQ119" s="97">
        <v>125773168</v>
      </c>
      <c r="AR119" s="97">
        <v>0</v>
      </c>
      <c r="AS119" s="97">
        <v>90807635</v>
      </c>
      <c r="AT119" s="97">
        <v>0</v>
      </c>
      <c r="AU119" s="97">
        <v>130506936</v>
      </c>
      <c r="AV119" s="97">
        <v>74616768</v>
      </c>
      <c r="AW119" s="97">
        <v>55812545</v>
      </c>
      <c r="AX119" s="97">
        <v>23132371</v>
      </c>
      <c r="AY119" s="97" t="s">
        <v>189</v>
      </c>
      <c r="AZ119" s="2">
        <v>7032</v>
      </c>
      <c r="BA119" s="98">
        <v>121054555</v>
      </c>
      <c r="BB119" s="2">
        <v>2311921</v>
      </c>
      <c r="BC119" s="2">
        <v>118742634</v>
      </c>
      <c r="BD119" s="2">
        <v>1104478</v>
      </c>
      <c r="BE119" s="2">
        <v>36008773</v>
      </c>
      <c r="BF119" s="2">
        <v>82733861</v>
      </c>
      <c r="BG119" s="2">
        <v>121054555</v>
      </c>
      <c r="BH119" s="2">
        <v>67672557</v>
      </c>
      <c r="BI119" s="2">
        <v>53352430</v>
      </c>
      <c r="BJ119" s="2">
        <v>22207886</v>
      </c>
      <c r="BK119" s="2" t="s">
        <v>189</v>
      </c>
      <c r="BL119" s="2">
        <v>7032</v>
      </c>
      <c r="BM119" s="2">
        <v>947811428</v>
      </c>
      <c r="BN119" s="2">
        <v>0</v>
      </c>
      <c r="BO119" s="2">
        <v>0</v>
      </c>
      <c r="BP119" s="2" t="e">
        <v>#N/A</v>
      </c>
      <c r="BQ119" s="2" t="e">
        <v>#N/A</v>
      </c>
      <c r="BR119" s="2" t="e">
        <v>#N/A</v>
      </c>
      <c r="BS119" s="2" t="e">
        <v>#N/A</v>
      </c>
      <c r="BT119" s="2" t="e">
        <v>#N/A</v>
      </c>
      <c r="BU119" s="2" t="e">
        <v>#N/A</v>
      </c>
      <c r="BV119" s="2" t="e">
        <v>#N/A</v>
      </c>
      <c r="BW119" s="2" t="e">
        <v>#N/A</v>
      </c>
      <c r="BX119" s="2">
        <v>7032</v>
      </c>
      <c r="BY119" s="2">
        <v>111791341</v>
      </c>
      <c r="BZ119" s="2">
        <v>3060668</v>
      </c>
      <c r="CA119" s="2">
        <v>106675962</v>
      </c>
      <c r="CB119" s="2">
        <v>1039135</v>
      </c>
      <c r="CC119" s="2">
        <v>33244039</v>
      </c>
      <c r="CD119" s="2">
        <v>73431923</v>
      </c>
      <c r="CE119" s="2">
        <v>111791341</v>
      </c>
      <c r="CF119" s="2">
        <v>63519616</v>
      </c>
      <c r="CG119" s="2">
        <v>46408555</v>
      </c>
      <c r="CH119" s="2">
        <v>23736567</v>
      </c>
      <c r="CI119" s="2" t="s">
        <v>189</v>
      </c>
      <c r="CJ119" s="2">
        <v>7032</v>
      </c>
      <c r="CK119" s="97">
        <v>120445127</v>
      </c>
      <c r="CL119" s="97">
        <v>2240500</v>
      </c>
      <c r="CM119" s="97">
        <v>101043193</v>
      </c>
      <c r="CN119" s="2">
        <v>881920</v>
      </c>
      <c r="CO119" s="100">
        <v>30723908</v>
      </c>
      <c r="CP119" s="97">
        <v>70319285</v>
      </c>
      <c r="CQ119" s="97">
        <v>120445127</v>
      </c>
      <c r="CR119" s="97">
        <v>76003454</v>
      </c>
      <c r="CS119" s="97">
        <v>41240836</v>
      </c>
      <c r="CT119" s="2">
        <v>19697825</v>
      </c>
      <c r="CU119" s="2" t="s">
        <v>189</v>
      </c>
    </row>
    <row r="120" spans="1:99" x14ac:dyDescent="0.25">
      <c r="A120" s="2">
        <v>7029</v>
      </c>
      <c r="B120" s="2">
        <v>46680773</v>
      </c>
      <c r="C120" s="2">
        <v>691218</v>
      </c>
      <c r="D120" s="2">
        <v>45989555</v>
      </c>
      <c r="E120" s="2">
        <v>122000</v>
      </c>
      <c r="F120" s="2">
        <v>27671346</v>
      </c>
      <c r="G120" s="2">
        <v>18318209</v>
      </c>
      <c r="H120" s="2">
        <v>46680773</v>
      </c>
      <c r="I120" s="2">
        <v>18605449</v>
      </c>
      <c r="J120" s="2">
        <v>18462821</v>
      </c>
      <c r="K120" s="2">
        <v>27940582</v>
      </c>
      <c r="L120" s="2">
        <v>10665795</v>
      </c>
      <c r="N120" s="2">
        <v>7029</v>
      </c>
      <c r="O120" s="97">
        <v>45790387</v>
      </c>
      <c r="P120" s="97">
        <v>734702</v>
      </c>
      <c r="Q120" s="97">
        <v>42877181</v>
      </c>
      <c r="R120" s="97">
        <v>90390</v>
      </c>
      <c r="S120" s="97">
        <v>21959892</v>
      </c>
      <c r="T120" s="97">
        <v>20917289</v>
      </c>
      <c r="U120" s="97">
        <v>45790387</v>
      </c>
      <c r="V120" s="97">
        <v>23595353</v>
      </c>
      <c r="W120" s="97">
        <v>23561979</v>
      </c>
      <c r="X120" s="97">
        <v>22195034</v>
      </c>
      <c r="Y120" s="97">
        <v>9756406</v>
      </c>
      <c r="Z120" s="97">
        <v>0</v>
      </c>
      <c r="AB120" s="2">
        <v>7033</v>
      </c>
      <c r="AC120" s="97" t="e">
        <v>#N/A</v>
      </c>
      <c r="AD120" s="97" t="e">
        <v>#N/A</v>
      </c>
      <c r="AE120" s="97" t="e">
        <v>#N/A</v>
      </c>
      <c r="AF120" s="97" t="e">
        <v>#N/A</v>
      </c>
      <c r="AG120" s="97" t="e">
        <v>#N/A</v>
      </c>
      <c r="AH120" s="97" t="e">
        <v>#N/A</v>
      </c>
      <c r="AI120" s="97" t="e">
        <v>#N/A</v>
      </c>
      <c r="AJ120" s="97" t="e">
        <v>#N/A</v>
      </c>
      <c r="AK120" s="97" t="e">
        <v>#N/A</v>
      </c>
      <c r="AL120" s="97" t="e">
        <v>#N/A</v>
      </c>
      <c r="AM120" s="97" t="e">
        <v>#N/A</v>
      </c>
      <c r="AN120" s="2">
        <v>7033</v>
      </c>
      <c r="AO120" s="97" t="e">
        <v>#N/A</v>
      </c>
      <c r="AP120" s="97" t="e">
        <v>#N/A</v>
      </c>
      <c r="AQ120" s="97" t="e">
        <v>#N/A</v>
      </c>
      <c r="AR120" s="97">
        <v>0</v>
      </c>
      <c r="AS120" s="97" t="e">
        <v>#N/A</v>
      </c>
      <c r="AT120" s="97" t="e">
        <v>#N/A</v>
      </c>
      <c r="AU120" s="97" t="e">
        <v>#N/A</v>
      </c>
      <c r="AV120" s="97" t="e">
        <v>#N/A</v>
      </c>
      <c r="AW120" s="97" t="e">
        <v>#N/A</v>
      </c>
      <c r="AX120" s="97" t="e">
        <v>#N/A</v>
      </c>
      <c r="AY120" s="97" t="e">
        <v>#N/A</v>
      </c>
      <c r="AZ120" s="2">
        <v>7033</v>
      </c>
      <c r="BA120" s="98" t="e">
        <v>#N/A</v>
      </c>
      <c r="BB120" s="2">
        <v>0</v>
      </c>
      <c r="BC120" s="2">
        <v>0</v>
      </c>
      <c r="BD120" s="2" t="e">
        <v>#N/A</v>
      </c>
      <c r="BE120" s="2" t="e">
        <v>#N/A</v>
      </c>
      <c r="BF120" s="2" t="e">
        <v>#N/A</v>
      </c>
      <c r="BG120" s="2" t="e">
        <v>#N/A</v>
      </c>
      <c r="BH120" s="2" t="e">
        <v>#N/A</v>
      </c>
      <c r="BI120" s="2" t="e">
        <v>#N/A</v>
      </c>
      <c r="BJ120" s="2" t="e">
        <v>#N/A</v>
      </c>
      <c r="BK120" s="2" t="e">
        <v>#N/A</v>
      </c>
      <c r="BL120" s="2">
        <v>7033</v>
      </c>
      <c r="BM120" s="2">
        <v>42975733</v>
      </c>
      <c r="BN120" s="2">
        <v>237863</v>
      </c>
      <c r="BO120" s="2">
        <v>39225187</v>
      </c>
      <c r="BP120" s="2">
        <v>177308</v>
      </c>
      <c r="BQ120" s="2">
        <v>12976787</v>
      </c>
      <c r="BR120" s="2">
        <v>26248400</v>
      </c>
      <c r="BS120" s="2">
        <v>42975733</v>
      </c>
      <c r="BT120" s="2">
        <v>23912510</v>
      </c>
      <c r="BU120" s="2">
        <v>17298098</v>
      </c>
      <c r="BV120" s="2">
        <v>7718270</v>
      </c>
      <c r="BW120" s="2" t="s">
        <v>189</v>
      </c>
      <c r="BX120" s="2">
        <v>7033</v>
      </c>
      <c r="BY120" s="2">
        <v>43268520</v>
      </c>
      <c r="BZ120" s="2">
        <v>200419</v>
      </c>
      <c r="CA120" s="2">
        <v>41794594</v>
      </c>
      <c r="CB120" s="2">
        <v>158454</v>
      </c>
      <c r="CC120" s="2">
        <v>13243136</v>
      </c>
      <c r="CD120" s="2">
        <v>28551458</v>
      </c>
      <c r="CE120" s="2">
        <v>43268520</v>
      </c>
      <c r="CF120" s="2">
        <v>21693898</v>
      </c>
      <c r="CG120" s="2">
        <v>18061939</v>
      </c>
      <c r="CH120" s="2">
        <v>8044426</v>
      </c>
      <c r="CI120" s="2" t="s">
        <v>189</v>
      </c>
      <c r="CJ120" s="2">
        <v>7033</v>
      </c>
      <c r="CK120" s="97">
        <v>37608337</v>
      </c>
      <c r="CL120" s="97">
        <v>197243</v>
      </c>
      <c r="CM120" s="97">
        <v>36385128</v>
      </c>
      <c r="CN120" s="2">
        <v>138977</v>
      </c>
      <c r="CO120" s="100">
        <v>12490128</v>
      </c>
      <c r="CP120" s="97">
        <v>23895000</v>
      </c>
      <c r="CQ120" s="97">
        <v>37608337</v>
      </c>
      <c r="CR120" s="97">
        <v>19732565</v>
      </c>
      <c r="CS120" s="97">
        <v>16602268</v>
      </c>
      <c r="CT120" s="2">
        <v>6620698</v>
      </c>
      <c r="CU120" s="2" t="s">
        <v>189</v>
      </c>
    </row>
    <row r="121" spans="1:99" x14ac:dyDescent="0.25">
      <c r="A121" s="2">
        <v>7030</v>
      </c>
      <c r="B121" s="2">
        <v>192035206</v>
      </c>
      <c r="C121" s="2">
        <v>3417407</v>
      </c>
      <c r="D121" s="2">
        <v>188088033</v>
      </c>
      <c r="E121" s="2">
        <v>2286305</v>
      </c>
      <c r="F121" s="2">
        <v>46946350</v>
      </c>
      <c r="G121" s="2">
        <v>141141683</v>
      </c>
      <c r="H121" s="2">
        <v>192035206</v>
      </c>
      <c r="I121" s="2">
        <v>137664178</v>
      </c>
      <c r="J121" s="2">
        <v>137083111</v>
      </c>
      <c r="K121" s="2">
        <v>54371028</v>
      </c>
      <c r="L121" s="2">
        <v>21265630</v>
      </c>
      <c r="N121" s="2">
        <v>7030</v>
      </c>
      <c r="O121" s="97">
        <v>179812406</v>
      </c>
      <c r="P121" s="97">
        <v>2173296</v>
      </c>
      <c r="Q121" s="97">
        <v>177410909</v>
      </c>
      <c r="R121" s="97">
        <v>1275289</v>
      </c>
      <c r="S121" s="97">
        <v>40054495</v>
      </c>
      <c r="T121" s="97">
        <v>137356414</v>
      </c>
      <c r="U121" s="97">
        <v>179812406</v>
      </c>
      <c r="V121" s="97">
        <v>129044614</v>
      </c>
      <c r="W121" s="97">
        <v>126916792</v>
      </c>
      <c r="X121" s="97">
        <v>50767792</v>
      </c>
      <c r="Y121" s="97">
        <v>23391328</v>
      </c>
      <c r="Z121" s="97">
        <v>0</v>
      </c>
      <c r="AB121" s="2">
        <v>7034</v>
      </c>
      <c r="AC121" s="97" t="e">
        <v>#N/A</v>
      </c>
      <c r="AD121" s="97" t="e">
        <v>#N/A</v>
      </c>
      <c r="AE121" s="97" t="e">
        <v>#N/A</v>
      </c>
      <c r="AF121" s="97" t="e">
        <v>#N/A</v>
      </c>
      <c r="AG121" s="97" t="e">
        <v>#N/A</v>
      </c>
      <c r="AH121" s="97" t="e">
        <v>#N/A</v>
      </c>
      <c r="AI121" s="97" t="e">
        <v>#N/A</v>
      </c>
      <c r="AJ121" s="97" t="e">
        <v>#N/A</v>
      </c>
      <c r="AK121" s="97" t="e">
        <v>#N/A</v>
      </c>
      <c r="AL121" s="97" t="e">
        <v>#N/A</v>
      </c>
      <c r="AM121" s="97" t="e">
        <v>#N/A</v>
      </c>
      <c r="AN121" s="2">
        <v>7034</v>
      </c>
      <c r="AO121" s="97" t="e">
        <v>#N/A</v>
      </c>
      <c r="AP121" s="97" t="e">
        <v>#N/A</v>
      </c>
      <c r="AQ121" s="97" t="e">
        <v>#N/A</v>
      </c>
      <c r="AR121" s="97" t="e">
        <v>#N/A</v>
      </c>
      <c r="AS121" s="97" t="e">
        <v>#N/A</v>
      </c>
      <c r="AT121" s="97" t="e">
        <v>#N/A</v>
      </c>
      <c r="AU121" s="97" t="e">
        <v>#N/A</v>
      </c>
      <c r="AV121" s="97" t="e">
        <v>#N/A</v>
      </c>
      <c r="AW121" s="97" t="e">
        <v>#N/A</v>
      </c>
      <c r="AX121" s="97" t="e">
        <v>#N/A</v>
      </c>
      <c r="AY121" s="97" t="e">
        <v>#N/A</v>
      </c>
      <c r="AZ121" s="2">
        <v>7034</v>
      </c>
      <c r="BA121" s="98" t="e">
        <v>#N/A</v>
      </c>
      <c r="BB121" s="2" t="e">
        <v>#N/A</v>
      </c>
      <c r="BC121" s="2" t="e">
        <v>#N/A</v>
      </c>
      <c r="BD121" s="2" t="e">
        <v>#N/A</v>
      </c>
      <c r="BE121" s="2" t="e">
        <v>#N/A</v>
      </c>
      <c r="BF121" s="2" t="e">
        <v>#N/A</v>
      </c>
      <c r="BG121" s="2" t="e">
        <v>#N/A</v>
      </c>
      <c r="BH121" s="2" t="e">
        <v>#N/A</v>
      </c>
      <c r="BI121" s="2" t="e">
        <v>#N/A</v>
      </c>
      <c r="BJ121" s="2" t="e">
        <v>#N/A</v>
      </c>
      <c r="BK121" s="2" t="e">
        <v>#N/A</v>
      </c>
      <c r="BL121" s="2">
        <v>7034</v>
      </c>
      <c r="BM121" s="2">
        <v>42975733</v>
      </c>
      <c r="BN121" s="2" t="e">
        <v>#N/A</v>
      </c>
      <c r="BO121" s="2" t="e">
        <v>#N/A</v>
      </c>
      <c r="BP121" s="2" t="e">
        <v>#N/A</v>
      </c>
      <c r="BQ121" s="2" t="e">
        <v>#N/A</v>
      </c>
      <c r="BR121" s="2" t="e">
        <v>#N/A</v>
      </c>
      <c r="BS121" s="2" t="e">
        <v>#N/A</v>
      </c>
      <c r="BT121" s="2" t="e">
        <v>#N/A</v>
      </c>
      <c r="BU121" s="2" t="e">
        <v>#N/A</v>
      </c>
      <c r="BV121" s="2" t="e">
        <v>#N/A</v>
      </c>
      <c r="BW121" s="2" t="e">
        <v>#N/A</v>
      </c>
      <c r="BX121" s="2">
        <v>7034</v>
      </c>
      <c r="BY121" s="2" t="e">
        <v>#N/A</v>
      </c>
      <c r="BZ121" s="2" t="e">
        <v>#N/A</v>
      </c>
      <c r="CA121" s="2" t="e">
        <v>#N/A</v>
      </c>
      <c r="CB121" s="2" t="e">
        <v>#N/A</v>
      </c>
      <c r="CC121" s="2" t="e">
        <v>#N/A</v>
      </c>
      <c r="CD121" s="2" t="e">
        <v>#N/A</v>
      </c>
      <c r="CE121" s="2" t="e">
        <v>#N/A</v>
      </c>
      <c r="CF121" s="2" t="e">
        <v>#N/A</v>
      </c>
      <c r="CG121" s="2" t="e">
        <v>#N/A</v>
      </c>
      <c r="CH121" s="2" t="e">
        <v>#N/A</v>
      </c>
      <c r="CI121" s="2" t="e">
        <v>#N/A</v>
      </c>
      <c r="CJ121" s="2">
        <v>7034</v>
      </c>
      <c r="CK121" s="97" t="e">
        <v>#N/A</v>
      </c>
      <c r="CL121" s="97" t="e">
        <v>#N/A</v>
      </c>
      <c r="CM121" s="97" t="e">
        <v>#N/A</v>
      </c>
      <c r="CN121" s="2" t="e">
        <v>#N/A</v>
      </c>
      <c r="CO121" s="100" t="e">
        <v>#N/A</v>
      </c>
      <c r="CP121" s="97" t="e">
        <v>#N/A</v>
      </c>
      <c r="CQ121" s="97" t="e">
        <v>#N/A</v>
      </c>
      <c r="CR121" s="97" t="e">
        <v>#N/A</v>
      </c>
      <c r="CS121" s="97" t="e">
        <v>#N/A</v>
      </c>
      <c r="CT121" s="2" t="e">
        <v>#N/A</v>
      </c>
      <c r="CU121" s="2" t="e">
        <v>#N/A</v>
      </c>
    </row>
    <row r="122" spans="1:99" x14ac:dyDescent="0.25">
      <c r="A122" s="2">
        <v>7031</v>
      </c>
      <c r="B122" s="2">
        <v>908892597</v>
      </c>
      <c r="C122" s="2">
        <v>9885986</v>
      </c>
      <c r="D122" s="2">
        <v>898005498</v>
      </c>
      <c r="E122" s="2">
        <v>926118</v>
      </c>
      <c r="F122" s="2">
        <v>149951336</v>
      </c>
      <c r="G122" s="2">
        <v>748054162</v>
      </c>
      <c r="H122" s="2">
        <v>908892597</v>
      </c>
      <c r="I122" s="2">
        <v>683645797</v>
      </c>
      <c r="J122" s="2">
        <v>670744727</v>
      </c>
      <c r="K122" s="2">
        <v>225246800</v>
      </c>
      <c r="L122" s="2">
        <v>102838600</v>
      </c>
      <c r="N122" s="2">
        <v>7031</v>
      </c>
      <c r="O122" s="97">
        <v>932215056</v>
      </c>
      <c r="P122" s="97">
        <v>6093057</v>
      </c>
      <c r="Q122" s="97">
        <v>898143569</v>
      </c>
      <c r="R122" s="97">
        <v>774225</v>
      </c>
      <c r="S122" s="97">
        <v>146256933</v>
      </c>
      <c r="T122" s="97">
        <v>751886636</v>
      </c>
      <c r="U122" s="97">
        <v>932215056</v>
      </c>
      <c r="V122" s="97">
        <v>714608610</v>
      </c>
      <c r="W122" s="97">
        <v>702577701</v>
      </c>
      <c r="X122" s="97">
        <v>217606446</v>
      </c>
      <c r="Y122" s="97">
        <v>85664828</v>
      </c>
      <c r="Z122" s="97">
        <v>0</v>
      </c>
      <c r="AB122" s="2">
        <v>7035</v>
      </c>
      <c r="AC122" s="97" t="e">
        <v>#N/A</v>
      </c>
      <c r="AD122" s="97" t="e">
        <v>#N/A</v>
      </c>
      <c r="AE122" s="97" t="e">
        <v>#N/A</v>
      </c>
      <c r="AF122" s="97" t="e">
        <v>#N/A</v>
      </c>
      <c r="AG122" s="97" t="e">
        <v>#N/A</v>
      </c>
      <c r="AH122" s="97" t="e">
        <v>#N/A</v>
      </c>
      <c r="AI122" s="97" t="e">
        <v>#N/A</v>
      </c>
      <c r="AJ122" s="97" t="e">
        <v>#N/A</v>
      </c>
      <c r="AK122" s="97" t="e">
        <v>#N/A</v>
      </c>
      <c r="AL122" s="97" t="e">
        <v>#N/A</v>
      </c>
      <c r="AM122" s="97" t="e">
        <v>#N/A</v>
      </c>
      <c r="AN122" s="2">
        <v>7035</v>
      </c>
      <c r="AO122" s="97" t="e">
        <v>#N/A</v>
      </c>
      <c r="AP122" s="97" t="e">
        <v>#N/A</v>
      </c>
      <c r="AQ122" s="97" t="e">
        <v>#N/A</v>
      </c>
      <c r="AR122" s="97">
        <v>0</v>
      </c>
      <c r="AS122" s="97" t="e">
        <v>#N/A</v>
      </c>
      <c r="AT122" s="97" t="e">
        <v>#N/A</v>
      </c>
      <c r="AU122" s="97" t="e">
        <v>#N/A</v>
      </c>
      <c r="AV122" s="97" t="e">
        <v>#N/A</v>
      </c>
      <c r="AW122" s="97" t="e">
        <v>#N/A</v>
      </c>
      <c r="AX122" s="97" t="e">
        <v>#N/A</v>
      </c>
      <c r="AY122" s="97" t="e">
        <v>#N/A</v>
      </c>
      <c r="AZ122" s="2">
        <v>7035</v>
      </c>
      <c r="BA122" s="98" t="e">
        <v>#N/A</v>
      </c>
      <c r="BB122" s="2">
        <v>0</v>
      </c>
      <c r="BC122" s="2">
        <v>0</v>
      </c>
      <c r="BD122" s="2" t="e">
        <v>#N/A</v>
      </c>
      <c r="BE122" s="2" t="e">
        <v>#N/A</v>
      </c>
      <c r="BF122" s="2" t="e">
        <v>#N/A</v>
      </c>
      <c r="BG122" s="2" t="e">
        <v>#N/A</v>
      </c>
      <c r="BH122" s="2" t="e">
        <v>#N/A</v>
      </c>
      <c r="BI122" s="2" t="e">
        <v>#N/A</v>
      </c>
      <c r="BJ122" s="2" t="e">
        <v>#N/A</v>
      </c>
      <c r="BK122" s="2" t="e">
        <v>#N/A</v>
      </c>
      <c r="BL122" s="2">
        <v>7035</v>
      </c>
      <c r="BM122" s="2">
        <v>57265510</v>
      </c>
      <c r="BN122" s="2">
        <v>1458209</v>
      </c>
      <c r="BO122" s="2">
        <v>45770083</v>
      </c>
      <c r="BP122" s="2">
        <v>778433</v>
      </c>
      <c r="BQ122" s="2">
        <v>18030083</v>
      </c>
      <c r="BR122" s="2">
        <v>27740000</v>
      </c>
      <c r="BS122" s="2">
        <v>57265510</v>
      </c>
      <c r="BT122" s="2">
        <v>23882917</v>
      </c>
      <c r="BU122" s="2">
        <v>26247876</v>
      </c>
      <c r="BV122" s="2">
        <v>15168171</v>
      </c>
      <c r="BW122" s="2" t="s">
        <v>189</v>
      </c>
      <c r="BX122" s="2">
        <v>7035</v>
      </c>
      <c r="BY122" s="2">
        <v>48759288</v>
      </c>
      <c r="BZ122" s="2">
        <v>1276498</v>
      </c>
      <c r="CA122" s="2">
        <v>42939502</v>
      </c>
      <c r="CB122" s="2">
        <v>1068835</v>
      </c>
      <c r="CC122" s="2">
        <v>18038660</v>
      </c>
      <c r="CD122" s="2">
        <v>24900842</v>
      </c>
      <c r="CE122" s="2">
        <v>48759288</v>
      </c>
      <c r="CF122" s="2">
        <v>18260994</v>
      </c>
      <c r="CG122" s="2">
        <v>25408079</v>
      </c>
      <c r="CH122" s="2">
        <v>13249284</v>
      </c>
      <c r="CI122" s="2" t="s">
        <v>189</v>
      </c>
      <c r="CJ122" s="2">
        <v>7035</v>
      </c>
      <c r="CK122" s="97">
        <v>42077662</v>
      </c>
      <c r="CL122" s="97">
        <v>911786</v>
      </c>
      <c r="CM122" s="97">
        <v>37490682</v>
      </c>
      <c r="CN122" s="2">
        <v>516328</v>
      </c>
      <c r="CO122" s="100">
        <v>17485374</v>
      </c>
      <c r="CP122" s="97">
        <v>20005308</v>
      </c>
      <c r="CQ122" s="97">
        <v>42077662</v>
      </c>
      <c r="CR122" s="97">
        <v>12872548</v>
      </c>
      <c r="CS122" s="97">
        <v>23212107</v>
      </c>
      <c r="CT122" s="2">
        <v>12462333</v>
      </c>
      <c r="CU122" s="2" t="s">
        <v>189</v>
      </c>
    </row>
    <row r="123" spans="1:99" x14ac:dyDescent="0.25">
      <c r="A123" s="2">
        <v>7032</v>
      </c>
      <c r="B123" s="2">
        <v>152621695</v>
      </c>
      <c r="C123" s="2">
        <v>10527080</v>
      </c>
      <c r="D123" s="2">
        <v>141643742</v>
      </c>
      <c r="E123" s="2">
        <v>1671736</v>
      </c>
      <c r="F123" s="2">
        <v>46542602</v>
      </c>
      <c r="G123" s="2">
        <v>95101140</v>
      </c>
      <c r="H123" s="2">
        <v>152621695</v>
      </c>
      <c r="I123" s="2">
        <v>84936204</v>
      </c>
      <c r="J123" s="2">
        <v>80787255</v>
      </c>
      <c r="K123" s="2">
        <v>67685491</v>
      </c>
      <c r="L123" s="2">
        <v>35308473</v>
      </c>
      <c r="N123" s="2">
        <v>7032</v>
      </c>
      <c r="O123" s="97">
        <v>141388133</v>
      </c>
      <c r="P123" s="97">
        <v>4946020</v>
      </c>
      <c r="Q123" s="97">
        <v>136122510</v>
      </c>
      <c r="R123" s="97">
        <v>2187744</v>
      </c>
      <c r="S123" s="97">
        <v>40684825</v>
      </c>
      <c r="T123" s="97">
        <v>95437685</v>
      </c>
      <c r="U123" s="97">
        <v>141388133</v>
      </c>
      <c r="V123" s="97">
        <v>82151330</v>
      </c>
      <c r="W123" s="97">
        <v>80753224</v>
      </c>
      <c r="X123" s="97">
        <v>59236803</v>
      </c>
      <c r="Y123" s="97">
        <v>26380637</v>
      </c>
      <c r="Z123" s="97">
        <v>0</v>
      </c>
      <c r="AB123" s="2">
        <v>7036</v>
      </c>
      <c r="AC123" s="97">
        <v>70939213</v>
      </c>
      <c r="AD123" s="97">
        <v>122369</v>
      </c>
      <c r="AE123" s="97">
        <v>70816844</v>
      </c>
      <c r="AF123" s="97">
        <v>104524</v>
      </c>
      <c r="AG123" s="97">
        <v>17790258</v>
      </c>
      <c r="AH123" s="97">
        <v>53026586</v>
      </c>
      <c r="AI123" s="97">
        <v>70939213</v>
      </c>
      <c r="AJ123" s="97">
        <v>48762431</v>
      </c>
      <c r="AK123" s="97">
        <v>21579343</v>
      </c>
      <c r="AL123" s="97">
        <v>12899460</v>
      </c>
      <c r="AM123" s="97" t="s">
        <v>189</v>
      </c>
      <c r="AN123" s="2">
        <v>7036</v>
      </c>
      <c r="AO123" s="97" t="e">
        <v>#N/A</v>
      </c>
      <c r="AP123" s="97" t="e">
        <v>#N/A</v>
      </c>
      <c r="AQ123" s="97" t="e">
        <v>#N/A</v>
      </c>
      <c r="AR123" s="97">
        <v>0</v>
      </c>
      <c r="AS123" s="97" t="e">
        <v>#N/A</v>
      </c>
      <c r="AT123" s="97" t="e">
        <v>#N/A</v>
      </c>
      <c r="AU123" s="97" t="e">
        <v>#N/A</v>
      </c>
      <c r="AV123" s="97" t="e">
        <v>#N/A</v>
      </c>
      <c r="AW123" s="97" t="e">
        <v>#N/A</v>
      </c>
      <c r="AX123" s="97" t="e">
        <v>#N/A</v>
      </c>
      <c r="AY123" s="97" t="e">
        <v>#N/A</v>
      </c>
      <c r="AZ123" s="2">
        <v>7036</v>
      </c>
      <c r="BA123" s="98" t="e">
        <v>#N/A</v>
      </c>
      <c r="BB123" s="2">
        <v>0</v>
      </c>
      <c r="BC123" s="2">
        <v>0</v>
      </c>
      <c r="BD123" s="2" t="e">
        <v>#N/A</v>
      </c>
      <c r="BE123" s="2" t="e">
        <v>#N/A</v>
      </c>
      <c r="BF123" s="2" t="e">
        <v>#N/A</v>
      </c>
      <c r="BG123" s="2" t="e">
        <v>#N/A</v>
      </c>
      <c r="BH123" s="2" t="e">
        <v>#N/A</v>
      </c>
      <c r="BI123" s="2" t="e">
        <v>#N/A</v>
      </c>
      <c r="BJ123" s="2" t="e">
        <v>#N/A</v>
      </c>
      <c r="BK123" s="2" t="e">
        <v>#N/A</v>
      </c>
      <c r="BL123" s="2">
        <v>7036</v>
      </c>
      <c r="BM123" s="2">
        <v>57265510</v>
      </c>
      <c r="BN123" s="2">
        <v>0</v>
      </c>
      <c r="BO123" s="2">
        <v>0</v>
      </c>
      <c r="BP123" s="2" t="e">
        <v>#N/A</v>
      </c>
      <c r="BQ123" s="2" t="e">
        <v>#N/A</v>
      </c>
      <c r="BR123" s="2" t="e">
        <v>#N/A</v>
      </c>
      <c r="BS123" s="2" t="e">
        <v>#N/A</v>
      </c>
      <c r="BT123" s="2" t="e">
        <v>#N/A</v>
      </c>
      <c r="BU123" s="2" t="e">
        <v>#N/A</v>
      </c>
      <c r="BV123" s="2" t="e">
        <v>#N/A</v>
      </c>
      <c r="BW123" s="2" t="e">
        <v>#N/A</v>
      </c>
      <c r="BX123" s="2">
        <v>7036</v>
      </c>
      <c r="BY123" s="2">
        <v>66988305</v>
      </c>
      <c r="BZ123" s="2">
        <v>427175</v>
      </c>
      <c r="CA123" s="2">
        <v>61470251</v>
      </c>
      <c r="CB123" s="2">
        <v>24972</v>
      </c>
      <c r="CC123" s="2">
        <v>16197387</v>
      </c>
      <c r="CD123" s="2">
        <v>45272864</v>
      </c>
      <c r="CE123" s="2">
        <v>66988305</v>
      </c>
      <c r="CF123" s="2">
        <v>30889152</v>
      </c>
      <c r="CG123" s="2">
        <v>21002981</v>
      </c>
      <c r="CH123" s="2">
        <v>11265956</v>
      </c>
      <c r="CI123" s="2" t="s">
        <v>189</v>
      </c>
      <c r="CJ123" s="2">
        <v>7036</v>
      </c>
      <c r="CK123" s="97">
        <v>56339671</v>
      </c>
      <c r="CL123" s="97">
        <v>445504</v>
      </c>
      <c r="CM123" s="97">
        <v>49126169</v>
      </c>
      <c r="CN123" s="2" t="s">
        <v>189</v>
      </c>
      <c r="CO123" s="100">
        <v>12970654</v>
      </c>
      <c r="CP123" s="97">
        <v>36155515</v>
      </c>
      <c r="CQ123" s="97">
        <v>56339671</v>
      </c>
      <c r="CR123" s="97">
        <v>34340513</v>
      </c>
      <c r="CS123" s="97">
        <v>16908279</v>
      </c>
      <c r="CT123" s="2">
        <v>8765286</v>
      </c>
      <c r="CU123" s="2" t="s">
        <v>189</v>
      </c>
    </row>
    <row r="124" spans="1:99" x14ac:dyDescent="0.25">
      <c r="A124" s="2">
        <v>7033</v>
      </c>
      <c r="B124" s="2">
        <v>62505135</v>
      </c>
      <c r="C124" s="2">
        <v>437066</v>
      </c>
      <c r="D124" s="2">
        <v>62068069</v>
      </c>
      <c r="E124" s="2">
        <v>194192</v>
      </c>
      <c r="F124" s="2">
        <v>21819323</v>
      </c>
      <c r="G124" s="2">
        <v>40248746</v>
      </c>
      <c r="H124" s="2">
        <v>62505135</v>
      </c>
      <c r="I124" s="2">
        <v>35846810</v>
      </c>
      <c r="J124" s="2">
        <v>34533183</v>
      </c>
      <c r="K124" s="2">
        <v>24084363</v>
      </c>
      <c r="L124" s="2">
        <v>11641343</v>
      </c>
      <c r="N124" s="2">
        <v>7033</v>
      </c>
      <c r="O124" s="97">
        <v>57028566</v>
      </c>
      <c r="P124" s="97">
        <v>480884</v>
      </c>
      <c r="Q124" s="97">
        <v>56547682</v>
      </c>
      <c r="R124" s="97">
        <v>192305</v>
      </c>
      <c r="S124" s="97">
        <v>20036237</v>
      </c>
      <c r="T124" s="97">
        <v>36511445</v>
      </c>
      <c r="U124" s="97">
        <v>57028566</v>
      </c>
      <c r="V124" s="97">
        <v>35071249</v>
      </c>
      <c r="W124" s="97">
        <v>34723987</v>
      </c>
      <c r="X124" s="97">
        <v>21189049</v>
      </c>
      <c r="Y124" s="97">
        <v>10517438</v>
      </c>
      <c r="Z124" s="97">
        <v>0</v>
      </c>
      <c r="AB124" s="2">
        <v>7037</v>
      </c>
      <c r="AC124" s="97">
        <v>123087621</v>
      </c>
      <c r="AD124" s="97">
        <v>3108972</v>
      </c>
      <c r="AE124" s="97">
        <v>119978649</v>
      </c>
      <c r="AF124" s="97">
        <v>2299403</v>
      </c>
      <c r="AG124" s="97">
        <v>40055982</v>
      </c>
      <c r="AH124" s="97">
        <v>79922667</v>
      </c>
      <c r="AI124" s="97">
        <v>123087621</v>
      </c>
      <c r="AJ124" s="97">
        <v>62911588</v>
      </c>
      <c r="AK124" s="97">
        <v>33211927</v>
      </c>
      <c r="AL124" s="97">
        <v>10028492</v>
      </c>
      <c r="AM124" s="97" t="s">
        <v>189</v>
      </c>
      <c r="AN124" s="2">
        <v>7037</v>
      </c>
      <c r="AO124" s="97" t="e">
        <v>#N/A</v>
      </c>
      <c r="AP124" s="97" t="e">
        <v>#N/A</v>
      </c>
      <c r="AQ124" s="97" t="e">
        <v>#N/A</v>
      </c>
      <c r="AR124" s="97">
        <v>0</v>
      </c>
      <c r="AS124" s="97" t="e">
        <v>#N/A</v>
      </c>
      <c r="AT124" s="97" t="e">
        <v>#N/A</v>
      </c>
      <c r="AU124" s="97" t="e">
        <v>#N/A</v>
      </c>
      <c r="AV124" s="97" t="e">
        <v>#N/A</v>
      </c>
      <c r="AW124" s="97" t="e">
        <v>#N/A</v>
      </c>
      <c r="AX124" s="97" t="e">
        <v>#N/A</v>
      </c>
      <c r="AY124" s="97" t="e">
        <v>#N/A</v>
      </c>
      <c r="AZ124" s="2">
        <v>7037</v>
      </c>
      <c r="BA124" s="98">
        <v>110318449</v>
      </c>
      <c r="BB124" s="2">
        <v>0</v>
      </c>
      <c r="BC124" s="2">
        <v>0</v>
      </c>
      <c r="BD124" s="2">
        <v>1984688</v>
      </c>
      <c r="BE124" s="2">
        <v>39501362</v>
      </c>
      <c r="BF124" s="2">
        <v>65090960</v>
      </c>
      <c r="BG124" s="2">
        <v>110318449</v>
      </c>
      <c r="BH124" s="2">
        <v>55229015</v>
      </c>
      <c r="BI124" s="2">
        <v>49993648</v>
      </c>
      <c r="BJ124" s="2">
        <v>21054941</v>
      </c>
      <c r="BK124" s="2" t="s">
        <v>189</v>
      </c>
      <c r="BL124" s="2">
        <v>7037</v>
      </c>
      <c r="BM124" s="2">
        <v>57265510</v>
      </c>
      <c r="BN124" s="2">
        <v>0</v>
      </c>
      <c r="BO124" s="2">
        <v>0</v>
      </c>
      <c r="BP124" s="2" t="e">
        <v>#N/A</v>
      </c>
      <c r="BQ124" s="2" t="e">
        <v>#N/A</v>
      </c>
      <c r="BR124" s="2" t="e">
        <v>#N/A</v>
      </c>
      <c r="BS124" s="2" t="e">
        <v>#N/A</v>
      </c>
      <c r="BT124" s="2" t="e">
        <v>#N/A</v>
      </c>
      <c r="BU124" s="2" t="e">
        <v>#N/A</v>
      </c>
      <c r="BV124" s="2" t="e">
        <v>#N/A</v>
      </c>
      <c r="BW124" s="2" t="e">
        <v>#N/A</v>
      </c>
      <c r="BX124" s="2">
        <v>7037</v>
      </c>
      <c r="BY124" s="2">
        <v>97823348</v>
      </c>
      <c r="BZ124" s="2">
        <v>3376638</v>
      </c>
      <c r="CA124" s="2">
        <v>85919775</v>
      </c>
      <c r="CB124" s="2">
        <v>2212135</v>
      </c>
      <c r="CC124" s="2">
        <v>31947717</v>
      </c>
      <c r="CD124" s="2">
        <v>53972058</v>
      </c>
      <c r="CE124" s="2">
        <v>97823348</v>
      </c>
      <c r="CF124" s="2">
        <v>48473332</v>
      </c>
      <c r="CG124" s="2">
        <v>46436034</v>
      </c>
      <c r="CH124" s="2">
        <v>19635770</v>
      </c>
      <c r="CI124" s="2" t="s">
        <v>189</v>
      </c>
      <c r="CJ124" s="2">
        <v>7037</v>
      </c>
      <c r="CK124" s="97">
        <v>115774568</v>
      </c>
      <c r="CL124" s="97">
        <v>2745464</v>
      </c>
      <c r="CM124" s="97">
        <v>83955335</v>
      </c>
      <c r="CN124" s="2">
        <v>1623402</v>
      </c>
      <c r="CO124" s="100">
        <v>31316974</v>
      </c>
      <c r="CP124" s="97">
        <v>52638361</v>
      </c>
      <c r="CQ124" s="97">
        <v>115774568</v>
      </c>
      <c r="CR124" s="97">
        <v>54225486</v>
      </c>
      <c r="CS124" s="97">
        <v>46235634</v>
      </c>
      <c r="CT124" s="2">
        <v>16425644</v>
      </c>
      <c r="CU124" s="2" t="s">
        <v>189</v>
      </c>
    </row>
    <row r="125" spans="1:99" x14ac:dyDescent="0.25">
      <c r="A125" s="2">
        <v>7034</v>
      </c>
      <c r="B125" s="2">
        <v>296872868</v>
      </c>
      <c r="C125" s="2">
        <v>3135672</v>
      </c>
      <c r="D125" s="2">
        <v>293737196</v>
      </c>
      <c r="E125" s="2">
        <v>2287982</v>
      </c>
      <c r="F125" s="2">
        <v>77003484</v>
      </c>
      <c r="G125" s="2">
        <v>216733712</v>
      </c>
      <c r="H125" s="2">
        <v>296872868</v>
      </c>
      <c r="I125" s="2">
        <v>187961641</v>
      </c>
      <c r="J125" s="2">
        <v>183784641</v>
      </c>
      <c r="K125" s="2">
        <v>108631330</v>
      </c>
      <c r="L125" s="2">
        <v>40622904</v>
      </c>
      <c r="N125" s="2">
        <v>7034</v>
      </c>
      <c r="O125" s="97" t="s">
        <v>186</v>
      </c>
      <c r="P125" s="97" t="s">
        <v>186</v>
      </c>
      <c r="Q125" s="97" t="s">
        <v>186</v>
      </c>
      <c r="R125" s="97" t="s">
        <v>186</v>
      </c>
      <c r="S125" s="97" t="s">
        <v>186</v>
      </c>
      <c r="T125" s="97" t="s">
        <v>186</v>
      </c>
      <c r="U125" s="97" t="s">
        <v>186</v>
      </c>
      <c r="V125" s="97" t="s">
        <v>186</v>
      </c>
      <c r="W125" s="97" t="e">
        <v>#N/A</v>
      </c>
      <c r="X125" s="97" t="s">
        <v>186</v>
      </c>
      <c r="Y125" s="97" t="s">
        <v>186</v>
      </c>
      <c r="Z125" s="97">
        <v>0</v>
      </c>
      <c r="AB125" s="2">
        <v>7038</v>
      </c>
      <c r="AC125" s="97">
        <v>156656910</v>
      </c>
      <c r="AD125" s="97">
        <v>243529</v>
      </c>
      <c r="AE125" s="97">
        <v>156413381</v>
      </c>
      <c r="AF125" s="97">
        <v>200522</v>
      </c>
      <c r="AG125" s="97">
        <v>32732254</v>
      </c>
      <c r="AH125" s="97">
        <v>123681127</v>
      </c>
      <c r="AI125" s="97">
        <v>156656910</v>
      </c>
      <c r="AJ125" s="97">
        <v>109113858</v>
      </c>
      <c r="AK125" s="97">
        <v>47490402</v>
      </c>
      <c r="AL125" s="97">
        <v>16105317</v>
      </c>
      <c r="AM125" s="97" t="s">
        <v>189</v>
      </c>
      <c r="AN125" s="2">
        <v>7038</v>
      </c>
      <c r="AO125" s="97" t="e">
        <v>#N/A</v>
      </c>
      <c r="AP125" s="97" t="e">
        <v>#N/A</v>
      </c>
      <c r="AQ125" s="97" t="e">
        <v>#N/A</v>
      </c>
      <c r="AR125" s="97">
        <v>0</v>
      </c>
      <c r="AS125" s="97" t="e">
        <v>#N/A</v>
      </c>
      <c r="AT125" s="97" t="e">
        <v>#N/A</v>
      </c>
      <c r="AU125" s="97" t="e">
        <v>#N/A</v>
      </c>
      <c r="AV125" s="97" t="e">
        <v>#N/A</v>
      </c>
      <c r="AW125" s="97" t="e">
        <v>#N/A</v>
      </c>
      <c r="AX125" s="97" t="e">
        <v>#N/A</v>
      </c>
      <c r="AY125" s="97" t="e">
        <v>#N/A</v>
      </c>
      <c r="AZ125" s="2">
        <v>7038</v>
      </c>
      <c r="BA125" s="98" t="e">
        <v>#N/A</v>
      </c>
      <c r="BB125" s="2">
        <v>0</v>
      </c>
      <c r="BC125" s="2">
        <v>0</v>
      </c>
      <c r="BD125" s="2" t="e">
        <v>#N/A</v>
      </c>
      <c r="BE125" s="2" t="e">
        <v>#N/A</v>
      </c>
      <c r="BF125" s="2" t="e">
        <v>#N/A</v>
      </c>
      <c r="BG125" s="2" t="e">
        <v>#N/A</v>
      </c>
      <c r="BH125" s="2" t="e">
        <v>#N/A</v>
      </c>
      <c r="BI125" s="2" t="e">
        <v>#N/A</v>
      </c>
      <c r="BJ125" s="2" t="e">
        <v>#N/A</v>
      </c>
      <c r="BK125" s="2" t="e">
        <v>#N/A</v>
      </c>
      <c r="BL125" s="2">
        <v>7038</v>
      </c>
      <c r="BM125" s="2">
        <v>57265510</v>
      </c>
      <c r="BN125" s="2">
        <v>0</v>
      </c>
      <c r="BO125" s="2">
        <v>0</v>
      </c>
      <c r="BP125" s="2" t="e">
        <v>#N/A</v>
      </c>
      <c r="BQ125" s="2" t="e">
        <v>#N/A</v>
      </c>
      <c r="BR125" s="2" t="e">
        <v>#N/A</v>
      </c>
      <c r="BS125" s="2" t="e">
        <v>#N/A</v>
      </c>
      <c r="BT125" s="2" t="e">
        <v>#N/A</v>
      </c>
      <c r="BU125" s="2" t="e">
        <v>#N/A</v>
      </c>
      <c r="BV125" s="2" t="e">
        <v>#N/A</v>
      </c>
      <c r="BW125" s="2" t="e">
        <v>#N/A</v>
      </c>
      <c r="BX125" s="2">
        <v>7038</v>
      </c>
      <c r="BY125" s="2">
        <v>260057395</v>
      </c>
      <c r="BZ125" s="2">
        <v>1588640</v>
      </c>
      <c r="CA125" s="2">
        <v>128440034</v>
      </c>
      <c r="CB125" s="2">
        <v>85967</v>
      </c>
      <c r="CC125" s="2">
        <v>24153864</v>
      </c>
      <c r="CD125" s="2">
        <v>104286170</v>
      </c>
      <c r="CE125" s="2">
        <v>260057395</v>
      </c>
      <c r="CF125" s="2">
        <v>86729595</v>
      </c>
      <c r="CG125" s="2">
        <v>39472866</v>
      </c>
      <c r="CH125" s="2">
        <v>14924140</v>
      </c>
      <c r="CI125" s="2" t="s">
        <v>189</v>
      </c>
      <c r="CJ125" s="2">
        <v>7038</v>
      </c>
      <c r="CK125" s="97">
        <v>286444257</v>
      </c>
      <c r="CL125" s="97">
        <v>797993</v>
      </c>
      <c r="CM125" s="97">
        <v>128316898</v>
      </c>
      <c r="CN125" s="2">
        <v>103782</v>
      </c>
      <c r="CO125" s="100">
        <v>26265446</v>
      </c>
      <c r="CP125" s="97">
        <v>102051452</v>
      </c>
      <c r="CQ125" s="97">
        <v>286444257</v>
      </c>
      <c r="CR125" s="97">
        <v>118549951</v>
      </c>
      <c r="CS125" s="97">
        <v>37865586</v>
      </c>
      <c r="CT125" s="2">
        <v>14689874</v>
      </c>
      <c r="CU125" s="2" t="s">
        <v>189</v>
      </c>
    </row>
    <row r="126" spans="1:99" x14ac:dyDescent="0.25">
      <c r="A126" s="2">
        <v>7035</v>
      </c>
      <c r="B126" s="2">
        <v>80876796</v>
      </c>
      <c r="C126" s="2">
        <v>1880194</v>
      </c>
      <c r="D126" s="2">
        <v>78996602</v>
      </c>
      <c r="E126" s="2">
        <v>1150343</v>
      </c>
      <c r="F126" s="2">
        <v>28285722</v>
      </c>
      <c r="G126" s="2">
        <v>50710880</v>
      </c>
      <c r="H126" s="2">
        <v>80876796</v>
      </c>
      <c r="I126" s="2">
        <v>33895650</v>
      </c>
      <c r="J126" s="2">
        <v>33587329</v>
      </c>
      <c r="K126" s="2">
        <v>43977621</v>
      </c>
      <c r="L126" s="2">
        <v>22122146</v>
      </c>
      <c r="N126" s="2">
        <v>7035</v>
      </c>
      <c r="O126" s="97">
        <v>70267385</v>
      </c>
      <c r="P126" s="97">
        <v>1576223</v>
      </c>
      <c r="Q126" s="97">
        <v>66945987</v>
      </c>
      <c r="R126" s="97">
        <v>1019073</v>
      </c>
      <c r="S126" s="97">
        <v>24397624</v>
      </c>
      <c r="T126" s="97">
        <v>42548363</v>
      </c>
      <c r="U126" s="97">
        <v>70267385</v>
      </c>
      <c r="V126" s="97">
        <v>30981589</v>
      </c>
      <c r="W126" s="97">
        <v>29784541</v>
      </c>
      <c r="X126" s="97">
        <v>39285796</v>
      </c>
      <c r="Y126" s="97">
        <v>18722251</v>
      </c>
      <c r="Z126" s="97">
        <v>0</v>
      </c>
      <c r="AB126" s="2">
        <v>7039</v>
      </c>
      <c r="AC126" s="97">
        <v>157813045</v>
      </c>
      <c r="AD126" s="97">
        <v>810427</v>
      </c>
      <c r="AE126" s="97">
        <v>157002618</v>
      </c>
      <c r="AF126" s="97">
        <v>212693</v>
      </c>
      <c r="AG126" s="97">
        <v>36730517</v>
      </c>
      <c r="AH126" s="97">
        <v>120272101</v>
      </c>
      <c r="AI126" s="97">
        <v>157813045</v>
      </c>
      <c r="AJ126" s="97">
        <v>106947065</v>
      </c>
      <c r="AK126" s="97">
        <v>49438983</v>
      </c>
      <c r="AL126" s="97">
        <v>21165324</v>
      </c>
      <c r="AM126" s="97" t="s">
        <v>189</v>
      </c>
      <c r="AN126" s="2">
        <v>7039</v>
      </c>
      <c r="AO126" s="97" t="e">
        <v>#N/A</v>
      </c>
      <c r="AP126" s="97" t="e">
        <v>#N/A</v>
      </c>
      <c r="AQ126" s="97" t="e">
        <v>#N/A</v>
      </c>
      <c r="AR126" s="97">
        <v>0</v>
      </c>
      <c r="AS126" s="97" t="e">
        <v>#N/A</v>
      </c>
      <c r="AT126" s="97" t="e">
        <v>#N/A</v>
      </c>
      <c r="AU126" s="97" t="e">
        <v>#N/A</v>
      </c>
      <c r="AV126" s="97" t="e">
        <v>#N/A</v>
      </c>
      <c r="AW126" s="97" t="e">
        <v>#N/A</v>
      </c>
      <c r="AX126" s="97" t="e">
        <v>#N/A</v>
      </c>
      <c r="AY126" s="97" t="e">
        <v>#N/A</v>
      </c>
      <c r="AZ126" s="2">
        <v>7039</v>
      </c>
      <c r="BA126" s="98" t="e">
        <v>#N/A</v>
      </c>
      <c r="BB126" s="2">
        <v>0</v>
      </c>
      <c r="BC126" s="2">
        <v>0</v>
      </c>
      <c r="BD126" s="2" t="e">
        <v>#N/A</v>
      </c>
      <c r="BE126" s="2" t="e">
        <v>#N/A</v>
      </c>
      <c r="BF126" s="2" t="e">
        <v>#N/A</v>
      </c>
      <c r="BG126" s="2" t="e">
        <v>#N/A</v>
      </c>
      <c r="BH126" s="2" t="e">
        <v>#N/A</v>
      </c>
      <c r="BI126" s="2" t="e">
        <v>#N/A</v>
      </c>
      <c r="BJ126" s="2" t="e">
        <v>#N/A</v>
      </c>
      <c r="BK126" s="2" t="e">
        <v>#N/A</v>
      </c>
      <c r="BL126" s="2">
        <v>7039</v>
      </c>
      <c r="BM126" s="2">
        <v>138783934</v>
      </c>
      <c r="BN126" s="2">
        <v>216596</v>
      </c>
      <c r="BO126" s="2">
        <v>136061067</v>
      </c>
      <c r="BP126" s="2">
        <v>187012</v>
      </c>
      <c r="BQ126" s="2">
        <v>30486228</v>
      </c>
      <c r="BR126" s="2">
        <v>105574839</v>
      </c>
      <c r="BS126" s="2">
        <v>138783934</v>
      </c>
      <c r="BT126" s="2">
        <v>90111503</v>
      </c>
      <c r="BU126" s="2">
        <v>45635205</v>
      </c>
      <c r="BV126" s="2">
        <v>18093443</v>
      </c>
      <c r="BW126" s="2" t="s">
        <v>189</v>
      </c>
      <c r="BX126" s="2">
        <v>7039</v>
      </c>
      <c r="BY126" s="2">
        <v>128312714</v>
      </c>
      <c r="BZ126" s="2">
        <v>395840</v>
      </c>
      <c r="CA126" s="2">
        <v>126078457</v>
      </c>
      <c r="CB126" s="2">
        <v>153216</v>
      </c>
      <c r="CC126" s="2">
        <v>27611311</v>
      </c>
      <c r="CD126" s="2">
        <v>98467146</v>
      </c>
      <c r="CE126" s="2">
        <v>128312714</v>
      </c>
      <c r="CF126" s="2">
        <v>86836138</v>
      </c>
      <c r="CG126" s="2">
        <v>38970307</v>
      </c>
      <c r="CH126" s="2">
        <v>16141756</v>
      </c>
      <c r="CI126" s="2" t="s">
        <v>189</v>
      </c>
      <c r="CJ126" s="2">
        <v>7039</v>
      </c>
      <c r="CK126" s="97">
        <v>164055207</v>
      </c>
      <c r="CL126" s="97">
        <v>1500423</v>
      </c>
      <c r="CM126" s="97">
        <v>124678482</v>
      </c>
      <c r="CN126" s="2">
        <v>1301334</v>
      </c>
      <c r="CO126" s="100">
        <v>26468933</v>
      </c>
      <c r="CP126" s="97">
        <v>98209549</v>
      </c>
      <c r="CQ126" s="97">
        <v>164055207</v>
      </c>
      <c r="CR126" s="97">
        <v>107238354</v>
      </c>
      <c r="CS126" s="97">
        <v>39116113</v>
      </c>
      <c r="CT126" s="2">
        <v>13934286</v>
      </c>
      <c r="CU126" s="2" t="s">
        <v>189</v>
      </c>
    </row>
    <row r="127" spans="1:99" x14ac:dyDescent="0.25">
      <c r="A127" s="2">
        <v>7036</v>
      </c>
      <c r="B127" s="2">
        <v>76131829</v>
      </c>
      <c r="C127" s="2">
        <v>79309</v>
      </c>
      <c r="D127" s="2">
        <v>76052520</v>
      </c>
      <c r="E127" s="2">
        <v>56000</v>
      </c>
      <c r="F127" s="2">
        <v>22792287</v>
      </c>
      <c r="G127" s="2">
        <v>53260233</v>
      </c>
      <c r="H127" s="2">
        <v>76131829</v>
      </c>
      <c r="I127" s="2">
        <v>49141470</v>
      </c>
      <c r="J127" s="2">
        <v>48899683</v>
      </c>
      <c r="K127" s="2">
        <v>26196212</v>
      </c>
      <c r="L127" s="2">
        <v>14572934</v>
      </c>
      <c r="N127" s="2">
        <v>7036</v>
      </c>
      <c r="O127" s="97">
        <v>70491682</v>
      </c>
      <c r="P127" s="97">
        <v>48911</v>
      </c>
      <c r="Q127" s="97">
        <v>70442771</v>
      </c>
      <c r="R127" s="97">
        <v>37863</v>
      </c>
      <c r="S127" s="97">
        <v>18056567</v>
      </c>
      <c r="T127" s="97">
        <v>52386204</v>
      </c>
      <c r="U127" s="97">
        <v>70491682</v>
      </c>
      <c r="V127" s="97">
        <v>47809491</v>
      </c>
      <c r="W127" s="97">
        <v>47809491</v>
      </c>
      <c r="X127" s="97">
        <v>22682191</v>
      </c>
      <c r="Y127" s="97">
        <v>13103175</v>
      </c>
      <c r="Z127" s="97">
        <v>0</v>
      </c>
      <c r="AB127" s="2">
        <v>7040</v>
      </c>
      <c r="AC127" s="97">
        <v>219489374</v>
      </c>
      <c r="AD127" s="97">
        <v>23734544</v>
      </c>
      <c r="AE127" s="97">
        <v>175043830</v>
      </c>
      <c r="AF127" s="97">
        <v>11499042</v>
      </c>
      <c r="AG127" s="97">
        <v>74298762</v>
      </c>
      <c r="AH127" s="97">
        <v>100745068</v>
      </c>
      <c r="AI127" s="97">
        <v>219489374</v>
      </c>
      <c r="AJ127" s="97">
        <v>87927028</v>
      </c>
      <c r="AK127" s="97">
        <v>115740483</v>
      </c>
      <c r="AL127" s="97">
        <v>70473214</v>
      </c>
      <c r="AM127" s="97" t="s">
        <v>189</v>
      </c>
      <c r="AN127" s="2">
        <v>7040</v>
      </c>
      <c r="AO127" s="97" t="e">
        <v>#N/A</v>
      </c>
      <c r="AP127" s="97" t="e">
        <v>#N/A</v>
      </c>
      <c r="AQ127" s="97" t="e">
        <v>#N/A</v>
      </c>
      <c r="AR127" s="97">
        <v>0</v>
      </c>
      <c r="AS127" s="97" t="e">
        <v>#N/A</v>
      </c>
      <c r="AT127" s="97" t="e">
        <v>#N/A</v>
      </c>
      <c r="AU127" s="97" t="e">
        <v>#N/A</v>
      </c>
      <c r="AV127" s="97" t="e">
        <v>#N/A</v>
      </c>
      <c r="AW127" s="97" t="e">
        <v>#N/A</v>
      </c>
      <c r="AX127" s="97" t="e">
        <v>#N/A</v>
      </c>
      <c r="AY127" s="97" t="e">
        <v>#N/A</v>
      </c>
      <c r="AZ127" s="2">
        <v>7040</v>
      </c>
      <c r="BA127" s="98">
        <v>196434588</v>
      </c>
      <c r="BB127" s="2">
        <v>0</v>
      </c>
      <c r="BC127" s="2">
        <v>0</v>
      </c>
      <c r="BD127" s="2">
        <v>10420485</v>
      </c>
      <c r="BE127" s="2">
        <v>71263711</v>
      </c>
      <c r="BF127" s="2">
        <v>80174912</v>
      </c>
      <c r="BG127" s="2">
        <v>196434588</v>
      </c>
      <c r="BH127" s="2">
        <v>42530992</v>
      </c>
      <c r="BI127" s="2">
        <v>97818868</v>
      </c>
      <c r="BJ127" s="2">
        <v>43219364</v>
      </c>
      <c r="BK127" s="2" t="s">
        <v>189</v>
      </c>
      <c r="BL127" s="2">
        <v>7040</v>
      </c>
      <c r="BM127" s="2">
        <v>171827084</v>
      </c>
      <c r="BN127" s="2">
        <v>20121448</v>
      </c>
      <c r="BO127" s="2">
        <v>123587082</v>
      </c>
      <c r="BP127" s="2">
        <v>9104058</v>
      </c>
      <c r="BQ127" s="2">
        <v>54489833</v>
      </c>
      <c r="BR127" s="2">
        <v>69097249</v>
      </c>
      <c r="BS127" s="2">
        <v>171827084</v>
      </c>
      <c r="BT127" s="2">
        <v>43020170</v>
      </c>
      <c r="BU127" s="2">
        <v>94636997</v>
      </c>
      <c r="BV127" s="2">
        <v>45181300</v>
      </c>
      <c r="BW127" s="2" t="s">
        <v>189</v>
      </c>
      <c r="BX127" s="2">
        <v>7040</v>
      </c>
      <c r="BY127" s="2">
        <v>161380272</v>
      </c>
      <c r="BZ127" s="2">
        <v>11411496</v>
      </c>
      <c r="CA127" s="2">
        <v>129999418</v>
      </c>
      <c r="CB127" s="2">
        <v>7064489</v>
      </c>
      <c r="CC127" s="2">
        <v>55500751</v>
      </c>
      <c r="CD127" s="2">
        <v>74498667</v>
      </c>
      <c r="CE127" s="2">
        <v>161380272</v>
      </c>
      <c r="CF127" s="2">
        <v>49931997</v>
      </c>
      <c r="CG127" s="2">
        <v>79249274</v>
      </c>
      <c r="CH127" s="2">
        <v>41995215</v>
      </c>
      <c r="CI127" s="2" t="s">
        <v>189</v>
      </c>
      <c r="CJ127" s="2">
        <v>7040</v>
      </c>
      <c r="CK127" s="97">
        <v>146937794</v>
      </c>
      <c r="CL127" s="97">
        <v>8247870</v>
      </c>
      <c r="CM127" s="97">
        <v>113874843</v>
      </c>
      <c r="CN127" s="2">
        <v>4595797</v>
      </c>
      <c r="CO127" s="100">
        <v>52923777</v>
      </c>
      <c r="CP127" s="97">
        <v>60951066</v>
      </c>
      <c r="CQ127" s="97">
        <v>146937794</v>
      </c>
      <c r="CR127" s="97">
        <v>38527199</v>
      </c>
      <c r="CS127" s="97">
        <v>77906642</v>
      </c>
      <c r="CT127" s="2">
        <v>40160152</v>
      </c>
      <c r="CU127" s="2" t="s">
        <v>189</v>
      </c>
    </row>
    <row r="128" spans="1:99" x14ac:dyDescent="0.25">
      <c r="A128" s="2">
        <v>7037</v>
      </c>
      <c r="B128" s="2">
        <v>134188709</v>
      </c>
      <c r="C128" s="2">
        <v>5336129</v>
      </c>
      <c r="D128" s="2">
        <v>128852580</v>
      </c>
      <c r="E128" s="2">
        <v>3382629</v>
      </c>
      <c r="F128" s="2">
        <v>49025538</v>
      </c>
      <c r="G128" s="2">
        <v>79827042</v>
      </c>
      <c r="H128" s="2">
        <v>134188709</v>
      </c>
      <c r="I128" s="2">
        <v>65649035</v>
      </c>
      <c r="J128" s="2">
        <v>62404053</v>
      </c>
      <c r="K128" s="2">
        <v>60650634</v>
      </c>
      <c r="L128" s="2">
        <v>29433314</v>
      </c>
      <c r="N128" s="2">
        <v>7037</v>
      </c>
      <c r="O128" s="97">
        <v>125957186</v>
      </c>
      <c r="P128" s="97">
        <v>4043917</v>
      </c>
      <c r="Q128" s="97">
        <v>121913269</v>
      </c>
      <c r="R128" s="97">
        <v>2847652</v>
      </c>
      <c r="S128" s="97">
        <v>43139676</v>
      </c>
      <c r="T128" s="97">
        <v>78773593</v>
      </c>
      <c r="U128" s="97">
        <v>125957186</v>
      </c>
      <c r="V128" s="97">
        <v>62168352</v>
      </c>
      <c r="W128" s="97">
        <v>58091014</v>
      </c>
      <c r="X128" s="97">
        <v>63532611</v>
      </c>
      <c r="Y128" s="97">
        <v>29888230</v>
      </c>
      <c r="Z128" s="97">
        <v>0</v>
      </c>
      <c r="AB128" s="2">
        <v>7041</v>
      </c>
      <c r="AC128" s="97">
        <v>213776396</v>
      </c>
      <c r="AD128" s="97">
        <v>1636605</v>
      </c>
      <c r="AE128" s="97">
        <v>212139791</v>
      </c>
      <c r="AF128" s="97">
        <v>206566</v>
      </c>
      <c r="AG128" s="97">
        <v>46532456</v>
      </c>
      <c r="AH128" s="97">
        <v>165607335</v>
      </c>
      <c r="AI128" s="97">
        <v>213776396</v>
      </c>
      <c r="AJ128" s="97">
        <v>152371275</v>
      </c>
      <c r="AK128" s="97">
        <v>59589702</v>
      </c>
      <c r="AL128" s="97">
        <v>14364879</v>
      </c>
      <c r="AM128" s="97" t="s">
        <v>189</v>
      </c>
      <c r="AN128" s="2">
        <v>7041</v>
      </c>
      <c r="AO128" s="97">
        <v>281500</v>
      </c>
      <c r="AP128" s="97">
        <v>735006</v>
      </c>
      <c r="AQ128" s="97">
        <v>194130756</v>
      </c>
      <c r="AR128" s="97">
        <v>330185</v>
      </c>
      <c r="AS128" s="97">
        <v>155317193</v>
      </c>
      <c r="AT128" s="97">
        <v>0</v>
      </c>
      <c r="AU128" s="97">
        <v>203008483</v>
      </c>
      <c r="AV128" s="97">
        <v>146712030</v>
      </c>
      <c r="AW128" s="97">
        <v>56296453</v>
      </c>
      <c r="AX128" s="97">
        <v>13776252</v>
      </c>
      <c r="AY128" s="97" t="s">
        <v>189</v>
      </c>
      <c r="AZ128" s="2">
        <v>7041</v>
      </c>
      <c r="BA128" s="98">
        <v>191829735</v>
      </c>
      <c r="BB128" s="2">
        <v>0</v>
      </c>
      <c r="BC128" s="2">
        <v>0</v>
      </c>
      <c r="BD128" s="2">
        <v>205107</v>
      </c>
      <c r="BE128" s="2">
        <v>41918163</v>
      </c>
      <c r="BF128" s="2">
        <v>145041733</v>
      </c>
      <c r="BG128" s="2">
        <v>191829735</v>
      </c>
      <c r="BH128" s="2">
        <v>135698618</v>
      </c>
      <c r="BI128" s="2">
        <v>56131117</v>
      </c>
      <c r="BJ128" s="2">
        <v>13558202</v>
      </c>
      <c r="BK128" s="2" t="s">
        <v>189</v>
      </c>
      <c r="BL128" s="2">
        <v>7041</v>
      </c>
      <c r="BM128" s="2">
        <v>185181471</v>
      </c>
      <c r="BN128" s="2">
        <v>759009</v>
      </c>
      <c r="BO128" s="2">
        <v>177844461</v>
      </c>
      <c r="BP128" s="2">
        <v>196104</v>
      </c>
      <c r="BQ128" s="2">
        <v>31794062</v>
      </c>
      <c r="BR128" s="2">
        <v>146050399</v>
      </c>
      <c r="BS128" s="2">
        <v>185181471</v>
      </c>
      <c r="BT128" s="2">
        <v>133500344</v>
      </c>
      <c r="BU128" s="2">
        <v>47577695</v>
      </c>
      <c r="BV128" s="2">
        <v>13898852</v>
      </c>
      <c r="BW128" s="2" t="s">
        <v>189</v>
      </c>
      <c r="BX128" s="2">
        <v>7041</v>
      </c>
      <c r="BY128" s="2">
        <v>196268521</v>
      </c>
      <c r="BZ128" s="2">
        <v>737776</v>
      </c>
      <c r="CA128" s="2">
        <v>190330914</v>
      </c>
      <c r="CB128" s="2">
        <v>228263</v>
      </c>
      <c r="CC128" s="2">
        <v>38271013</v>
      </c>
      <c r="CD128" s="2">
        <v>152059901</v>
      </c>
      <c r="CE128" s="2">
        <v>196268521</v>
      </c>
      <c r="CF128" s="2">
        <v>136825117</v>
      </c>
      <c r="CG128" s="2">
        <v>52865415</v>
      </c>
      <c r="CH128" s="2">
        <v>14330922</v>
      </c>
      <c r="CI128" s="2" t="s">
        <v>189</v>
      </c>
      <c r="CJ128" s="2">
        <v>7041</v>
      </c>
      <c r="CK128" s="97">
        <v>167808588</v>
      </c>
      <c r="CL128" s="97">
        <v>771226</v>
      </c>
      <c r="CM128" s="97">
        <v>165814934</v>
      </c>
      <c r="CN128" s="2">
        <v>153608</v>
      </c>
      <c r="CO128" s="100">
        <v>37013305</v>
      </c>
      <c r="CP128" s="97">
        <v>128801629</v>
      </c>
      <c r="CQ128" s="97">
        <v>167808588</v>
      </c>
      <c r="CR128" s="97">
        <v>116089216</v>
      </c>
      <c r="CS128" s="97">
        <v>46519543</v>
      </c>
      <c r="CT128" s="2">
        <v>13645050</v>
      </c>
      <c r="CU128" s="2" t="s">
        <v>189</v>
      </c>
    </row>
    <row r="129" spans="1:99" x14ac:dyDescent="0.25">
      <c r="A129" s="2">
        <v>7038</v>
      </c>
      <c r="B129" s="2">
        <v>165842671</v>
      </c>
      <c r="C129" s="2">
        <v>216098</v>
      </c>
      <c r="D129" s="2">
        <v>165626573</v>
      </c>
      <c r="E129" s="2">
        <v>200134</v>
      </c>
      <c r="F129" s="2">
        <v>38369608</v>
      </c>
      <c r="G129" s="2">
        <v>127256965</v>
      </c>
      <c r="H129" s="2">
        <v>165842671</v>
      </c>
      <c r="I129" s="2">
        <v>126871451</v>
      </c>
      <c r="J129" s="2">
        <v>125625637</v>
      </c>
      <c r="K129" s="2">
        <v>38554229</v>
      </c>
      <c r="L129" s="2">
        <v>12168765</v>
      </c>
      <c r="N129" s="2">
        <v>7038</v>
      </c>
      <c r="O129" s="97">
        <v>157520013</v>
      </c>
      <c r="P129" s="97">
        <v>118689</v>
      </c>
      <c r="Q129" s="97">
        <v>155853032</v>
      </c>
      <c r="R129" s="97">
        <v>113864</v>
      </c>
      <c r="S129" s="97">
        <v>33274495</v>
      </c>
      <c r="T129" s="97">
        <v>122578537</v>
      </c>
      <c r="U129" s="97">
        <v>157520013</v>
      </c>
      <c r="V129" s="97">
        <v>110887850</v>
      </c>
      <c r="W129" s="97">
        <v>110861519</v>
      </c>
      <c r="X129" s="97">
        <v>46632163</v>
      </c>
      <c r="Y129" s="97">
        <v>17265373</v>
      </c>
      <c r="Z129" s="97">
        <v>0</v>
      </c>
      <c r="AB129" s="2">
        <v>7042</v>
      </c>
      <c r="AC129" s="97">
        <v>83129883</v>
      </c>
      <c r="AD129" s="97">
        <v>1399876</v>
      </c>
      <c r="AE129" s="97">
        <v>70871007</v>
      </c>
      <c r="AF129" s="97">
        <v>112118</v>
      </c>
      <c r="AG129" s="97">
        <v>21345320</v>
      </c>
      <c r="AH129" s="97">
        <v>49525687</v>
      </c>
      <c r="AI129" s="97">
        <v>83129883</v>
      </c>
      <c r="AJ129" s="97">
        <v>59401688</v>
      </c>
      <c r="AK129" s="97">
        <v>19779781</v>
      </c>
      <c r="AL129" s="97">
        <v>2894112</v>
      </c>
      <c r="AM129" s="97" t="s">
        <v>189</v>
      </c>
      <c r="AN129" s="2">
        <v>7042</v>
      </c>
      <c r="AO129" s="97" t="e">
        <v>#N/A</v>
      </c>
      <c r="AP129" s="97" t="e">
        <v>#N/A</v>
      </c>
      <c r="AQ129" s="97" t="e">
        <v>#N/A</v>
      </c>
      <c r="AR129" s="97">
        <v>0</v>
      </c>
      <c r="AS129" s="97" t="e">
        <v>#N/A</v>
      </c>
      <c r="AT129" s="97" t="e">
        <v>#N/A</v>
      </c>
      <c r="AU129" s="97" t="e">
        <v>#N/A</v>
      </c>
      <c r="AV129" s="97" t="e">
        <v>#N/A</v>
      </c>
      <c r="AW129" s="97" t="e">
        <v>#N/A</v>
      </c>
      <c r="AX129" s="97" t="e">
        <v>#N/A</v>
      </c>
      <c r="AY129" s="97" t="e">
        <v>#N/A</v>
      </c>
      <c r="AZ129" s="2">
        <v>7042</v>
      </c>
      <c r="BA129" s="98" t="e">
        <v>#N/A</v>
      </c>
      <c r="BB129" s="2">
        <v>0</v>
      </c>
      <c r="BC129" s="2">
        <v>0</v>
      </c>
      <c r="BD129" s="2" t="e">
        <v>#N/A</v>
      </c>
      <c r="BE129" s="2" t="e">
        <v>#N/A</v>
      </c>
      <c r="BF129" s="2" t="e">
        <v>#N/A</v>
      </c>
      <c r="BG129" s="2" t="e">
        <v>#N/A</v>
      </c>
      <c r="BH129" s="2" t="e">
        <v>#N/A</v>
      </c>
      <c r="BI129" s="2" t="e">
        <v>#N/A</v>
      </c>
      <c r="BJ129" s="2" t="e">
        <v>#N/A</v>
      </c>
      <c r="BK129" s="2" t="e">
        <v>#N/A</v>
      </c>
      <c r="BL129" s="2">
        <v>7042</v>
      </c>
      <c r="BM129" s="2">
        <v>56018745</v>
      </c>
      <c r="BN129" s="2">
        <v>188042</v>
      </c>
      <c r="BO129" s="2">
        <v>50583584</v>
      </c>
      <c r="BP129" s="2">
        <v>135242</v>
      </c>
      <c r="BQ129" s="2">
        <v>12129244</v>
      </c>
      <c r="BR129" s="2">
        <v>38454340</v>
      </c>
      <c r="BS129" s="2">
        <v>56018745</v>
      </c>
      <c r="BT129" s="2">
        <v>34032872</v>
      </c>
      <c r="BU129" s="2">
        <v>17562672</v>
      </c>
      <c r="BV129" s="2">
        <v>8965494</v>
      </c>
      <c r="BW129" s="2" t="s">
        <v>189</v>
      </c>
      <c r="BX129" s="2">
        <v>7042</v>
      </c>
      <c r="BY129" s="2">
        <v>52975772</v>
      </c>
      <c r="BZ129" s="2">
        <v>144373</v>
      </c>
      <c r="CA129" s="2">
        <v>50561592</v>
      </c>
      <c r="CB129" s="2">
        <v>100430</v>
      </c>
      <c r="CC129" s="2">
        <v>13954777</v>
      </c>
      <c r="CD129" s="2">
        <v>36606815</v>
      </c>
      <c r="CE129" s="2">
        <v>52975772</v>
      </c>
      <c r="CF129" s="2">
        <v>28384467</v>
      </c>
      <c r="CG129" s="2">
        <v>19344187</v>
      </c>
      <c r="CH129" s="2">
        <v>7837221</v>
      </c>
      <c r="CI129" s="2" t="s">
        <v>189</v>
      </c>
      <c r="CJ129" s="2">
        <v>7042</v>
      </c>
      <c r="CK129" s="97">
        <v>67235506</v>
      </c>
      <c r="CL129" s="97">
        <v>367836</v>
      </c>
      <c r="CM129" s="97">
        <v>45751038</v>
      </c>
      <c r="CN129" s="2">
        <v>14549</v>
      </c>
      <c r="CO129" s="100">
        <v>13210052</v>
      </c>
      <c r="CP129" s="97">
        <v>32540986</v>
      </c>
      <c r="CQ129" s="97">
        <v>67235506</v>
      </c>
      <c r="CR129" s="97">
        <v>45138921</v>
      </c>
      <c r="CS129" s="97">
        <v>19826785</v>
      </c>
      <c r="CT129" s="2">
        <v>6751884</v>
      </c>
      <c r="CU129" s="2" t="s">
        <v>189</v>
      </c>
    </row>
    <row r="130" spans="1:99" x14ac:dyDescent="0.25">
      <c r="A130" s="2">
        <v>7039</v>
      </c>
      <c r="B130" s="2">
        <v>184590929</v>
      </c>
      <c r="C130" s="2">
        <v>1836241</v>
      </c>
      <c r="D130" s="2">
        <v>182754688</v>
      </c>
      <c r="E130" s="2">
        <v>284797</v>
      </c>
      <c r="F130" s="2">
        <v>40346772</v>
      </c>
      <c r="G130" s="2">
        <v>142407916</v>
      </c>
      <c r="H130" s="2">
        <v>184590929</v>
      </c>
      <c r="I130" s="2">
        <v>126152872</v>
      </c>
      <c r="J130" s="2">
        <v>123917127</v>
      </c>
      <c r="K130" s="2">
        <v>48826865</v>
      </c>
      <c r="L130" s="2">
        <v>21828547</v>
      </c>
      <c r="N130" s="2">
        <v>7039</v>
      </c>
      <c r="O130" s="97">
        <v>157348786</v>
      </c>
      <c r="P130" s="97">
        <v>675261</v>
      </c>
      <c r="Q130" s="97">
        <v>155659477</v>
      </c>
      <c r="R130" s="97">
        <v>253510</v>
      </c>
      <c r="S130" s="97">
        <v>36406329</v>
      </c>
      <c r="T130" s="97">
        <v>119253148</v>
      </c>
      <c r="U130" s="97">
        <v>157348786</v>
      </c>
      <c r="V130" s="97">
        <v>121966005</v>
      </c>
      <c r="W130" s="97">
        <v>121415679</v>
      </c>
      <c r="X130" s="97">
        <v>35382781</v>
      </c>
      <c r="Y130" s="97">
        <v>19844844</v>
      </c>
      <c r="Z130" s="97">
        <v>0</v>
      </c>
      <c r="AB130" s="2">
        <v>7043</v>
      </c>
      <c r="AC130" s="97">
        <v>65358058</v>
      </c>
      <c r="AD130" s="97">
        <v>920626</v>
      </c>
      <c r="AE130" s="97">
        <v>55190432</v>
      </c>
      <c r="AF130" s="97">
        <v>401405</v>
      </c>
      <c r="AG130" s="97">
        <v>20653811</v>
      </c>
      <c r="AH130" s="97">
        <v>34536621</v>
      </c>
      <c r="AI130" s="97">
        <v>65358058</v>
      </c>
      <c r="AJ130" s="97">
        <v>28963197</v>
      </c>
      <c r="AK130" s="97">
        <v>28355704</v>
      </c>
      <c r="AL130" s="97">
        <v>12925191</v>
      </c>
      <c r="AM130" s="97" t="s">
        <v>189</v>
      </c>
      <c r="AN130" s="2">
        <v>7043</v>
      </c>
      <c r="AO130" s="97" t="e">
        <v>#N/A</v>
      </c>
      <c r="AP130" s="97" t="e">
        <v>#N/A</v>
      </c>
      <c r="AQ130" s="97" t="e">
        <v>#N/A</v>
      </c>
      <c r="AR130" s="97">
        <v>0</v>
      </c>
      <c r="AS130" s="97" t="e">
        <v>#N/A</v>
      </c>
      <c r="AT130" s="97" t="e">
        <v>#N/A</v>
      </c>
      <c r="AU130" s="97" t="e">
        <v>#N/A</v>
      </c>
      <c r="AV130" s="97" t="e">
        <v>#N/A</v>
      </c>
      <c r="AW130" s="97" t="e">
        <v>#N/A</v>
      </c>
      <c r="AX130" s="97" t="e">
        <v>#N/A</v>
      </c>
      <c r="AY130" s="97" t="e">
        <v>#N/A</v>
      </c>
      <c r="AZ130" s="2">
        <v>7043</v>
      </c>
      <c r="BA130" s="98">
        <v>46343598</v>
      </c>
      <c r="BB130" s="2">
        <v>628516</v>
      </c>
      <c r="BC130" s="2">
        <v>45701223</v>
      </c>
      <c r="BD130" s="2">
        <v>460908</v>
      </c>
      <c r="BE130" s="2">
        <v>17389663</v>
      </c>
      <c r="BF130" s="2">
        <v>28311560</v>
      </c>
      <c r="BG130" s="2">
        <v>46343598</v>
      </c>
      <c r="BH130" s="2">
        <v>22532194</v>
      </c>
      <c r="BI130" s="2">
        <v>23811404</v>
      </c>
      <c r="BJ130" s="2">
        <v>10698659</v>
      </c>
      <c r="BK130" s="2" t="s">
        <v>189</v>
      </c>
      <c r="BL130" s="2">
        <v>7043</v>
      </c>
      <c r="BM130" s="2">
        <v>56018745</v>
      </c>
      <c r="BN130" s="2">
        <v>0</v>
      </c>
      <c r="BO130" s="2">
        <v>0</v>
      </c>
      <c r="BP130" s="2" t="e">
        <v>#N/A</v>
      </c>
      <c r="BQ130" s="2" t="e">
        <v>#N/A</v>
      </c>
      <c r="BR130" s="2" t="e">
        <v>#N/A</v>
      </c>
      <c r="BS130" s="2" t="e">
        <v>#N/A</v>
      </c>
      <c r="BT130" s="2" t="e">
        <v>#N/A</v>
      </c>
      <c r="BU130" s="2" t="e">
        <v>#N/A</v>
      </c>
      <c r="BV130" s="2" t="e">
        <v>#N/A</v>
      </c>
      <c r="BW130" s="2" t="e">
        <v>#N/A</v>
      </c>
      <c r="BX130" s="2">
        <v>7043</v>
      </c>
      <c r="BY130" s="2">
        <v>47464887</v>
      </c>
      <c r="BZ130" s="2">
        <v>625470</v>
      </c>
      <c r="CA130" s="2">
        <v>46221953</v>
      </c>
      <c r="CB130" s="2">
        <v>476736</v>
      </c>
      <c r="CC130" s="2">
        <v>15798901</v>
      </c>
      <c r="CD130" s="2">
        <v>30423052</v>
      </c>
      <c r="CE130" s="2">
        <v>47464887</v>
      </c>
      <c r="CF130" s="2">
        <v>25024588</v>
      </c>
      <c r="CG130" s="2">
        <v>22210801</v>
      </c>
      <c r="CH130" s="2">
        <v>10268084</v>
      </c>
      <c r="CI130" s="2" t="s">
        <v>189</v>
      </c>
      <c r="CJ130" s="2">
        <v>7043</v>
      </c>
      <c r="CK130" s="97">
        <v>38325112</v>
      </c>
      <c r="CL130" s="97">
        <v>650344</v>
      </c>
      <c r="CM130" s="97">
        <v>37545107</v>
      </c>
      <c r="CN130" s="2">
        <v>355238</v>
      </c>
      <c r="CO130" s="100">
        <v>15846111</v>
      </c>
      <c r="CP130" s="97">
        <v>21698996</v>
      </c>
      <c r="CQ130" s="97">
        <v>38325112</v>
      </c>
      <c r="CR130" s="97">
        <v>14056284</v>
      </c>
      <c r="CS130" s="97">
        <v>20667376</v>
      </c>
      <c r="CT130" s="2">
        <v>9311695</v>
      </c>
      <c r="CU130" s="2" t="s">
        <v>189</v>
      </c>
    </row>
    <row r="131" spans="1:99" x14ac:dyDescent="0.25">
      <c r="A131" s="2">
        <v>7040</v>
      </c>
      <c r="B131" s="2">
        <v>207757140</v>
      </c>
      <c r="C131" s="2">
        <v>21920921</v>
      </c>
      <c r="D131" s="2">
        <v>185836219</v>
      </c>
      <c r="E131" s="2">
        <v>15424915</v>
      </c>
      <c r="F131" s="2">
        <v>86360872</v>
      </c>
      <c r="G131" s="2">
        <v>99475347</v>
      </c>
      <c r="H131" s="2">
        <v>207757140</v>
      </c>
      <c r="I131" s="2">
        <v>85254206</v>
      </c>
      <c r="J131" s="2">
        <v>82309809</v>
      </c>
      <c r="K131" s="2">
        <v>119328637</v>
      </c>
      <c r="L131" s="2">
        <v>66438376</v>
      </c>
      <c r="N131" s="2">
        <v>7040</v>
      </c>
      <c r="O131" s="97">
        <v>197266819</v>
      </c>
      <c r="P131" s="97">
        <v>20508489</v>
      </c>
      <c r="Q131" s="97">
        <v>173090875</v>
      </c>
      <c r="R131" s="97">
        <v>11069292</v>
      </c>
      <c r="S131" s="97">
        <v>73993457</v>
      </c>
      <c r="T131" s="97">
        <v>99097418</v>
      </c>
      <c r="U131" s="97">
        <v>197266819</v>
      </c>
      <c r="V131" s="97">
        <v>80375689</v>
      </c>
      <c r="W131" s="97">
        <v>79283791</v>
      </c>
      <c r="X131" s="97">
        <v>104410411</v>
      </c>
      <c r="Y131" s="97">
        <v>64859101</v>
      </c>
      <c r="Z131" s="97">
        <v>0</v>
      </c>
      <c r="AB131" s="2">
        <v>7044</v>
      </c>
      <c r="AC131" s="97" t="e">
        <v>#N/A</v>
      </c>
      <c r="AD131" s="97" t="e">
        <v>#N/A</v>
      </c>
      <c r="AE131" s="97" t="e">
        <v>#N/A</v>
      </c>
      <c r="AF131" s="97" t="e">
        <v>#N/A</v>
      </c>
      <c r="AG131" s="97" t="e">
        <v>#N/A</v>
      </c>
      <c r="AH131" s="97" t="e">
        <v>#N/A</v>
      </c>
      <c r="AI131" s="97" t="e">
        <v>#N/A</v>
      </c>
      <c r="AJ131" s="97" t="e">
        <v>#N/A</v>
      </c>
      <c r="AK131" s="97" t="e">
        <v>#N/A</v>
      </c>
      <c r="AL131" s="97" t="e">
        <v>#N/A</v>
      </c>
      <c r="AM131" s="97" t="e">
        <v>#N/A</v>
      </c>
      <c r="AN131" s="2">
        <v>7044</v>
      </c>
      <c r="AO131" s="97" t="e">
        <v>#N/A</v>
      </c>
      <c r="AP131" s="97" t="e">
        <v>#N/A</v>
      </c>
      <c r="AQ131" s="97" t="e">
        <v>#N/A</v>
      </c>
      <c r="AR131" s="97">
        <v>0</v>
      </c>
      <c r="AS131" s="97" t="e">
        <v>#N/A</v>
      </c>
      <c r="AT131" s="97" t="e">
        <v>#N/A</v>
      </c>
      <c r="AU131" s="97" t="e">
        <v>#N/A</v>
      </c>
      <c r="AV131" s="97" t="e">
        <v>#N/A</v>
      </c>
      <c r="AW131" s="97" t="e">
        <v>#N/A</v>
      </c>
      <c r="AX131" s="97" t="e">
        <v>#N/A</v>
      </c>
      <c r="AY131" s="97" t="e">
        <v>#N/A</v>
      </c>
      <c r="AZ131" s="2">
        <v>7044</v>
      </c>
      <c r="BA131" s="98" t="e">
        <v>#N/A</v>
      </c>
      <c r="BB131" s="2">
        <v>0</v>
      </c>
      <c r="BC131" s="2">
        <v>0</v>
      </c>
      <c r="BD131" s="2" t="e">
        <v>#N/A</v>
      </c>
      <c r="BE131" s="2" t="e">
        <v>#N/A</v>
      </c>
      <c r="BF131" s="2" t="e">
        <v>#N/A</v>
      </c>
      <c r="BG131" s="2" t="e">
        <v>#N/A</v>
      </c>
      <c r="BH131" s="2" t="e">
        <v>#N/A</v>
      </c>
      <c r="BI131" s="2" t="e">
        <v>#N/A</v>
      </c>
      <c r="BJ131" s="2" t="e">
        <v>#N/A</v>
      </c>
      <c r="BK131" s="2" t="e">
        <v>#N/A</v>
      </c>
      <c r="BL131" s="2">
        <v>7044</v>
      </c>
      <c r="BM131" s="2">
        <v>125176128</v>
      </c>
      <c r="BN131" s="2">
        <v>893534</v>
      </c>
      <c r="BO131" s="2">
        <v>116912467</v>
      </c>
      <c r="BP131" s="2">
        <v>265959</v>
      </c>
      <c r="BQ131" s="2">
        <v>27503588</v>
      </c>
      <c r="BR131" s="2">
        <v>89408879</v>
      </c>
      <c r="BS131" s="2">
        <v>125176128</v>
      </c>
      <c r="BT131" s="2">
        <v>14301985</v>
      </c>
      <c r="BU131" s="2">
        <v>107990215</v>
      </c>
      <c r="BV131" s="2">
        <v>23606021</v>
      </c>
      <c r="BW131" s="2" t="s">
        <v>189</v>
      </c>
      <c r="BX131" s="2">
        <v>7044</v>
      </c>
      <c r="BY131" s="2">
        <v>118244086</v>
      </c>
      <c r="BZ131" s="2">
        <v>341259</v>
      </c>
      <c r="CA131" s="2">
        <v>108922974</v>
      </c>
      <c r="CB131" s="2">
        <v>338208</v>
      </c>
      <c r="CC131" s="2">
        <v>24290605</v>
      </c>
      <c r="CD131" s="2">
        <v>84632369</v>
      </c>
      <c r="CE131" s="2">
        <v>118244086</v>
      </c>
      <c r="CF131" s="2">
        <v>19632104</v>
      </c>
      <c r="CG131" s="2">
        <v>90679338</v>
      </c>
      <c r="CH131" s="2">
        <v>24316671</v>
      </c>
      <c r="CI131" s="2" t="s">
        <v>189</v>
      </c>
      <c r="CJ131" s="2">
        <v>7044</v>
      </c>
      <c r="CK131" s="97">
        <v>116849796</v>
      </c>
      <c r="CL131" s="97">
        <v>318545</v>
      </c>
      <c r="CM131" s="97">
        <v>104748775</v>
      </c>
      <c r="CN131" s="2">
        <v>312447</v>
      </c>
      <c r="CO131" s="100">
        <v>22987460</v>
      </c>
      <c r="CP131" s="97">
        <v>81761315</v>
      </c>
      <c r="CQ131" s="97">
        <v>116849796</v>
      </c>
      <c r="CR131" s="97">
        <v>24461743</v>
      </c>
      <c r="CS131" s="97">
        <v>70293404</v>
      </c>
      <c r="CT131" s="2">
        <v>17762240</v>
      </c>
      <c r="CU131" s="2" t="s">
        <v>189</v>
      </c>
    </row>
    <row r="132" spans="1:99" x14ac:dyDescent="0.25">
      <c r="A132" s="2">
        <v>7041</v>
      </c>
      <c r="B132" s="2">
        <v>232159308</v>
      </c>
      <c r="C132" s="2">
        <v>999034</v>
      </c>
      <c r="D132" s="2">
        <v>230503678</v>
      </c>
      <c r="E132" s="2">
        <v>205321</v>
      </c>
      <c r="F132" s="2">
        <v>54587010</v>
      </c>
      <c r="G132" s="2">
        <v>175916668</v>
      </c>
      <c r="H132" s="2">
        <v>232159308</v>
      </c>
      <c r="I132" s="2">
        <v>163855389</v>
      </c>
      <c r="J132" s="2">
        <v>161811439</v>
      </c>
      <c r="K132" s="2">
        <v>68303919</v>
      </c>
      <c r="L132" s="2">
        <v>15301052</v>
      </c>
      <c r="N132" s="2">
        <v>7041</v>
      </c>
      <c r="O132" s="97">
        <v>215052177</v>
      </c>
      <c r="P132" s="97">
        <v>899779</v>
      </c>
      <c r="Q132" s="97">
        <v>211487253</v>
      </c>
      <c r="R132" s="97">
        <v>199621</v>
      </c>
      <c r="S132" s="97">
        <v>47428747</v>
      </c>
      <c r="T132" s="97">
        <v>164058506</v>
      </c>
      <c r="U132" s="97">
        <v>215052177</v>
      </c>
      <c r="V132" s="97">
        <v>152627226</v>
      </c>
      <c r="W132" s="97">
        <v>152352488</v>
      </c>
      <c r="X132" s="97">
        <v>62424951</v>
      </c>
      <c r="Y132" s="97">
        <v>14719702</v>
      </c>
      <c r="Z132" s="97">
        <v>0</v>
      </c>
      <c r="AB132" s="2">
        <v>7045</v>
      </c>
      <c r="AC132" s="97" t="e">
        <v>#N/A</v>
      </c>
      <c r="AD132" s="97" t="e">
        <v>#N/A</v>
      </c>
      <c r="AE132" s="97" t="e">
        <v>#N/A</v>
      </c>
      <c r="AF132" s="97" t="e">
        <v>#N/A</v>
      </c>
      <c r="AG132" s="97" t="e">
        <v>#N/A</v>
      </c>
      <c r="AH132" s="97" t="e">
        <v>#N/A</v>
      </c>
      <c r="AI132" s="97" t="e">
        <v>#N/A</v>
      </c>
      <c r="AJ132" s="97" t="e">
        <v>#N/A</v>
      </c>
      <c r="AK132" s="97" t="e">
        <v>#N/A</v>
      </c>
      <c r="AL132" s="97" t="e">
        <v>#N/A</v>
      </c>
      <c r="AM132" s="97" t="e">
        <v>#N/A</v>
      </c>
      <c r="AN132" s="2">
        <v>7045</v>
      </c>
      <c r="AO132" s="97" t="e">
        <v>#N/A</v>
      </c>
      <c r="AP132" s="97" t="e">
        <v>#N/A</v>
      </c>
      <c r="AQ132" s="97" t="e">
        <v>#N/A</v>
      </c>
      <c r="AR132" s="97">
        <v>0</v>
      </c>
      <c r="AS132" s="97" t="e">
        <v>#N/A</v>
      </c>
      <c r="AT132" s="97" t="e">
        <v>#N/A</v>
      </c>
      <c r="AU132" s="97" t="e">
        <v>#N/A</v>
      </c>
      <c r="AV132" s="97" t="e">
        <v>#N/A</v>
      </c>
      <c r="AW132" s="97" t="e">
        <v>#N/A</v>
      </c>
      <c r="AX132" s="97" t="e">
        <v>#N/A</v>
      </c>
      <c r="AY132" s="97" t="e">
        <v>#N/A</v>
      </c>
      <c r="AZ132" s="2">
        <v>7045</v>
      </c>
      <c r="BA132" s="98" t="e">
        <v>#N/A</v>
      </c>
      <c r="BB132" s="2">
        <v>0</v>
      </c>
      <c r="BC132" s="2">
        <v>0</v>
      </c>
      <c r="BD132" s="2" t="e">
        <v>#N/A</v>
      </c>
      <c r="BE132" s="2" t="e">
        <v>#N/A</v>
      </c>
      <c r="BF132" s="2" t="e">
        <v>#N/A</v>
      </c>
      <c r="BG132" s="2" t="e">
        <v>#N/A</v>
      </c>
      <c r="BH132" s="2" t="e">
        <v>#N/A</v>
      </c>
      <c r="BI132" s="2" t="e">
        <v>#N/A</v>
      </c>
      <c r="BJ132" s="2" t="e">
        <v>#N/A</v>
      </c>
      <c r="BK132" s="2" t="e">
        <v>#N/A</v>
      </c>
      <c r="BL132" s="2">
        <v>7045</v>
      </c>
      <c r="BM132" s="2">
        <v>34024389</v>
      </c>
      <c r="BN132" s="2">
        <v>240553</v>
      </c>
      <c r="BO132" s="2">
        <v>33783836</v>
      </c>
      <c r="BP132" s="2">
        <v>204152</v>
      </c>
      <c r="BQ132" s="2">
        <v>18632620</v>
      </c>
      <c r="BR132" s="2">
        <v>15151216</v>
      </c>
      <c r="BS132" s="2">
        <v>34024389</v>
      </c>
      <c r="BT132" s="2">
        <v>12139298</v>
      </c>
      <c r="BU132" s="2">
        <v>21732835</v>
      </c>
      <c r="BV132" s="2">
        <v>8569161</v>
      </c>
      <c r="BW132" s="2" t="s">
        <v>189</v>
      </c>
      <c r="BX132" s="2">
        <v>7045</v>
      </c>
      <c r="BY132" s="2">
        <v>34236154</v>
      </c>
      <c r="BZ132" s="2">
        <v>218210</v>
      </c>
      <c r="CA132" s="2">
        <v>32290966</v>
      </c>
      <c r="CB132" s="2">
        <v>177653</v>
      </c>
      <c r="CC132" s="2">
        <v>21486071</v>
      </c>
      <c r="CD132" s="2">
        <v>10804895</v>
      </c>
      <c r="CE132" s="2">
        <v>34236154</v>
      </c>
      <c r="CF132" s="2">
        <v>11472625</v>
      </c>
      <c r="CG132" s="2">
        <v>22763529</v>
      </c>
      <c r="CH132" s="2">
        <v>8110930</v>
      </c>
      <c r="CI132" s="2" t="s">
        <v>189</v>
      </c>
      <c r="CJ132" s="2">
        <v>7045</v>
      </c>
      <c r="CK132" s="97">
        <v>31807792</v>
      </c>
      <c r="CL132" s="97">
        <v>230138</v>
      </c>
      <c r="CM132" s="97">
        <v>30636085</v>
      </c>
      <c r="CN132" s="2">
        <v>160823</v>
      </c>
      <c r="CO132" s="100">
        <v>20423167</v>
      </c>
      <c r="CP132" s="97">
        <v>10212918</v>
      </c>
      <c r="CQ132" s="97">
        <v>31807792</v>
      </c>
      <c r="CR132" s="97">
        <v>7278310</v>
      </c>
      <c r="CS132" s="97">
        <v>22878378</v>
      </c>
      <c r="CT132" s="2">
        <v>8222173</v>
      </c>
      <c r="CU132" s="2" t="s">
        <v>189</v>
      </c>
    </row>
    <row r="133" spans="1:99" x14ac:dyDescent="0.25">
      <c r="A133" s="2">
        <v>7042</v>
      </c>
      <c r="B133" s="2">
        <v>85371028</v>
      </c>
      <c r="C133" s="2">
        <v>670487</v>
      </c>
      <c r="D133" s="2">
        <v>71048848</v>
      </c>
      <c r="E133" s="2">
        <v>305449</v>
      </c>
      <c r="F133" s="2">
        <v>23068779</v>
      </c>
      <c r="G133" s="2">
        <v>47980069</v>
      </c>
      <c r="H133" s="2">
        <v>85371028</v>
      </c>
      <c r="I133" s="2">
        <v>52830734</v>
      </c>
      <c r="J133" s="2">
        <v>52450086</v>
      </c>
      <c r="K133" s="2">
        <v>30215650</v>
      </c>
      <c r="L133" s="2">
        <v>12341235</v>
      </c>
      <c r="N133" s="2">
        <v>7042</v>
      </c>
      <c r="O133" s="97">
        <v>68583886</v>
      </c>
      <c r="P133" s="97">
        <v>218034</v>
      </c>
      <c r="Q133" s="97">
        <v>68244331</v>
      </c>
      <c r="R133" s="97">
        <v>117582</v>
      </c>
      <c r="S133" s="97">
        <v>19340936</v>
      </c>
      <c r="T133" s="97">
        <v>48903395</v>
      </c>
      <c r="U133" s="97">
        <v>68583886</v>
      </c>
      <c r="V133" s="97">
        <v>33306670</v>
      </c>
      <c r="W133" s="97">
        <v>33306670</v>
      </c>
      <c r="X133" s="97">
        <v>27041618</v>
      </c>
      <c r="Y133" s="97">
        <v>11124186</v>
      </c>
      <c r="Z133" s="97">
        <v>0</v>
      </c>
      <c r="AB133" s="2">
        <v>7046</v>
      </c>
      <c r="AC133" s="97">
        <v>166804866</v>
      </c>
      <c r="AD133" s="97">
        <v>2443743</v>
      </c>
      <c r="AE133" s="97">
        <v>143417067</v>
      </c>
      <c r="AF133" s="97">
        <v>975557</v>
      </c>
      <c r="AG133" s="97">
        <v>50143405</v>
      </c>
      <c r="AH133" s="97">
        <v>93273662</v>
      </c>
      <c r="AI133" s="97">
        <v>166804866</v>
      </c>
      <c r="AJ133" s="97">
        <v>80231807</v>
      </c>
      <c r="AK133" s="97">
        <v>74649339</v>
      </c>
      <c r="AL133" s="97">
        <v>35657941</v>
      </c>
      <c r="AM133" s="97" t="s">
        <v>189</v>
      </c>
      <c r="AN133" s="2">
        <v>7046</v>
      </c>
      <c r="AO133" s="97" t="e">
        <v>#N/A</v>
      </c>
      <c r="AP133" s="97">
        <v>4979511</v>
      </c>
      <c r="AQ133" s="97">
        <v>139270919</v>
      </c>
      <c r="AR133" s="97">
        <v>0</v>
      </c>
      <c r="AS133" s="97" t="e">
        <v>#N/A</v>
      </c>
      <c r="AT133" s="97" t="e">
        <v>#N/A</v>
      </c>
      <c r="AU133" s="97">
        <v>152127538</v>
      </c>
      <c r="AV133" s="97">
        <v>79772078</v>
      </c>
      <c r="AW133" s="97" t="e">
        <v>#N/A</v>
      </c>
      <c r="AX133" s="97">
        <v>34780751</v>
      </c>
      <c r="AY133" s="97" t="s">
        <v>189</v>
      </c>
      <c r="AZ133" s="2">
        <v>7046</v>
      </c>
      <c r="BA133" s="98" t="e">
        <v>#N/A</v>
      </c>
      <c r="BB133" s="2">
        <v>0</v>
      </c>
      <c r="BC133" s="2">
        <v>0</v>
      </c>
      <c r="BD133" s="2" t="e">
        <v>#N/A</v>
      </c>
      <c r="BE133" s="2" t="e">
        <v>#N/A</v>
      </c>
      <c r="BF133" s="2" t="e">
        <v>#N/A</v>
      </c>
      <c r="BG133" s="2" t="e">
        <v>#N/A</v>
      </c>
      <c r="BH133" s="2" t="e">
        <v>#N/A</v>
      </c>
      <c r="BI133" s="2" t="e">
        <v>#N/A</v>
      </c>
      <c r="BJ133" s="2" t="e">
        <v>#N/A</v>
      </c>
      <c r="BK133" s="2" t="e">
        <v>#N/A</v>
      </c>
      <c r="BL133" s="2">
        <v>7046</v>
      </c>
      <c r="BM133" s="2">
        <v>119307357</v>
      </c>
      <c r="BN133" s="2">
        <v>2664913</v>
      </c>
      <c r="BO133" s="2">
        <v>108661078</v>
      </c>
      <c r="BP133" s="2">
        <v>1765780</v>
      </c>
      <c r="BQ133" s="2">
        <v>42090838</v>
      </c>
      <c r="BR133" s="2">
        <v>66570240</v>
      </c>
      <c r="BS133" s="2">
        <v>119307357</v>
      </c>
      <c r="BT133" s="2">
        <v>51738811</v>
      </c>
      <c r="BU133" s="2">
        <v>52858738</v>
      </c>
      <c r="BV133" s="2">
        <v>24049154</v>
      </c>
      <c r="BW133" s="2" t="s">
        <v>189</v>
      </c>
      <c r="BX133" s="2">
        <v>7046</v>
      </c>
      <c r="BY133" s="2">
        <v>123558003</v>
      </c>
      <c r="BZ133" s="2">
        <v>3191758</v>
      </c>
      <c r="CA133" s="2">
        <v>109046140</v>
      </c>
      <c r="CB133" s="2">
        <v>2161255</v>
      </c>
      <c r="CC133" s="2">
        <v>43267257</v>
      </c>
      <c r="CD133" s="2">
        <v>65778883</v>
      </c>
      <c r="CE133" s="2">
        <v>123558003</v>
      </c>
      <c r="CF133" s="2">
        <v>67335364</v>
      </c>
      <c r="CG133" s="2">
        <v>48241278</v>
      </c>
      <c r="CH133" s="2">
        <v>23670924</v>
      </c>
      <c r="CI133" s="2" t="s">
        <v>189</v>
      </c>
      <c r="CJ133" s="2">
        <v>7046</v>
      </c>
      <c r="CK133" s="97">
        <v>106666984</v>
      </c>
      <c r="CL133" s="97">
        <v>2377073</v>
      </c>
      <c r="CM133" s="97">
        <v>99292279</v>
      </c>
      <c r="CN133" s="2">
        <v>1823760</v>
      </c>
      <c r="CO133" s="100">
        <v>38356788</v>
      </c>
      <c r="CP133" s="97">
        <v>60935491</v>
      </c>
      <c r="CQ133" s="97">
        <v>106666984</v>
      </c>
      <c r="CR133" s="97">
        <v>40689881</v>
      </c>
      <c r="CS133" s="97">
        <v>47329849</v>
      </c>
      <c r="CT133" s="2">
        <v>18365311</v>
      </c>
      <c r="CU133" s="2" t="s">
        <v>189</v>
      </c>
    </row>
    <row r="134" spans="1:99" x14ac:dyDescent="0.25">
      <c r="A134" s="2">
        <v>7043</v>
      </c>
      <c r="B134" s="2">
        <v>63673488</v>
      </c>
      <c r="C134" s="2">
        <v>1747129</v>
      </c>
      <c r="D134" s="2">
        <v>61926359</v>
      </c>
      <c r="E134" s="2">
        <v>923191</v>
      </c>
      <c r="F134" s="2">
        <v>24930104</v>
      </c>
      <c r="G134" s="2">
        <v>36996255</v>
      </c>
      <c r="H134" s="2">
        <v>63673488</v>
      </c>
      <c r="I134" s="2">
        <v>32306998</v>
      </c>
      <c r="J134" s="2">
        <v>31389718</v>
      </c>
      <c r="K134" s="2">
        <v>31309579</v>
      </c>
      <c r="L134" s="2">
        <v>15456308</v>
      </c>
      <c r="N134" s="2">
        <v>7043</v>
      </c>
      <c r="O134" s="97">
        <v>60990828</v>
      </c>
      <c r="P134" s="97">
        <v>982864</v>
      </c>
      <c r="Q134" s="97">
        <v>54719847</v>
      </c>
      <c r="R134" s="97">
        <v>438146</v>
      </c>
      <c r="S134" s="97">
        <v>20656678</v>
      </c>
      <c r="T134" s="97">
        <v>34063169</v>
      </c>
      <c r="U134" s="97">
        <v>60990828</v>
      </c>
      <c r="V134" s="97">
        <v>25978603</v>
      </c>
      <c r="W134" s="97">
        <v>25924083</v>
      </c>
      <c r="X134" s="97">
        <v>30123357</v>
      </c>
      <c r="Y134" s="97">
        <v>13072634</v>
      </c>
      <c r="Z134" s="97">
        <v>0</v>
      </c>
      <c r="AB134" s="2">
        <v>7047</v>
      </c>
      <c r="AC134" s="97" t="e">
        <v>#N/A</v>
      </c>
      <c r="AD134" s="97" t="e">
        <v>#N/A</v>
      </c>
      <c r="AE134" s="97" t="e">
        <v>#N/A</v>
      </c>
      <c r="AF134" s="97" t="e">
        <v>#N/A</v>
      </c>
      <c r="AG134" s="97" t="e">
        <v>#N/A</v>
      </c>
      <c r="AH134" s="97" t="e">
        <v>#N/A</v>
      </c>
      <c r="AI134" s="97" t="e">
        <v>#N/A</v>
      </c>
      <c r="AJ134" s="97" t="e">
        <v>#N/A</v>
      </c>
      <c r="AK134" s="97" t="e">
        <v>#N/A</v>
      </c>
      <c r="AL134" s="97" t="e">
        <v>#N/A</v>
      </c>
      <c r="AM134" s="97" t="e">
        <v>#N/A</v>
      </c>
      <c r="AN134" s="2">
        <v>7047</v>
      </c>
      <c r="AO134" s="97" t="e">
        <v>#N/A</v>
      </c>
      <c r="AP134" s="97" t="e">
        <v>#N/A</v>
      </c>
      <c r="AQ134" s="97" t="e">
        <v>#N/A</v>
      </c>
      <c r="AR134" s="97">
        <v>0</v>
      </c>
      <c r="AS134" s="97" t="e">
        <v>#N/A</v>
      </c>
      <c r="AT134" s="97" t="e">
        <v>#N/A</v>
      </c>
      <c r="AU134" s="97" t="e">
        <v>#N/A</v>
      </c>
      <c r="AV134" s="97" t="e">
        <v>#N/A</v>
      </c>
      <c r="AW134" s="97" t="e">
        <v>#N/A</v>
      </c>
      <c r="AX134" s="97" t="e">
        <v>#N/A</v>
      </c>
      <c r="AY134" s="97" t="e">
        <v>#N/A</v>
      </c>
      <c r="AZ134" s="2">
        <v>7047</v>
      </c>
      <c r="BA134" s="98" t="e">
        <v>#N/A</v>
      </c>
      <c r="BB134" s="2">
        <v>0</v>
      </c>
      <c r="BC134" s="2">
        <v>0</v>
      </c>
      <c r="BD134" s="2" t="e">
        <v>#N/A</v>
      </c>
      <c r="BE134" s="2" t="e">
        <v>#N/A</v>
      </c>
      <c r="BF134" s="2" t="e">
        <v>#N/A</v>
      </c>
      <c r="BG134" s="2" t="e">
        <v>#N/A</v>
      </c>
      <c r="BH134" s="2" t="e">
        <v>#N/A</v>
      </c>
      <c r="BI134" s="2" t="e">
        <v>#N/A</v>
      </c>
      <c r="BJ134" s="2" t="e">
        <v>#N/A</v>
      </c>
      <c r="BK134" s="2" t="e">
        <v>#N/A</v>
      </c>
      <c r="BL134" s="2">
        <v>7047</v>
      </c>
      <c r="BM134" s="2">
        <v>125873942</v>
      </c>
      <c r="BN134" s="2">
        <v>1438846</v>
      </c>
      <c r="BO134" s="2">
        <v>91321265</v>
      </c>
      <c r="BP134" s="2">
        <v>620927</v>
      </c>
      <c r="BQ134" s="2">
        <v>21877537</v>
      </c>
      <c r="BR134" s="2">
        <v>69443728</v>
      </c>
      <c r="BS134" s="2">
        <v>125873942</v>
      </c>
      <c r="BT134" s="2">
        <v>57628723</v>
      </c>
      <c r="BU134" s="2">
        <v>34921605</v>
      </c>
      <c r="BV134" s="2">
        <v>13631527</v>
      </c>
      <c r="BW134" s="2" t="s">
        <v>189</v>
      </c>
      <c r="BX134" s="2">
        <v>7047</v>
      </c>
      <c r="BY134" s="2">
        <v>130790304</v>
      </c>
      <c r="BZ134" s="2">
        <v>393349</v>
      </c>
      <c r="CA134" s="2">
        <v>96942399</v>
      </c>
      <c r="CB134" s="2">
        <v>372526</v>
      </c>
      <c r="CC134" s="2">
        <v>20257072</v>
      </c>
      <c r="CD134" s="2">
        <v>76685327</v>
      </c>
      <c r="CE134" s="2">
        <v>130790304</v>
      </c>
      <c r="CF134" s="2">
        <v>65981781</v>
      </c>
      <c r="CG134" s="2">
        <v>31694694</v>
      </c>
      <c r="CH134" s="2">
        <v>12677709</v>
      </c>
      <c r="CI134" s="2" t="s">
        <v>189</v>
      </c>
      <c r="CJ134" s="2">
        <v>7047</v>
      </c>
      <c r="CK134" s="97">
        <v>98389390</v>
      </c>
      <c r="CL134" s="97">
        <v>183137</v>
      </c>
      <c r="CM134" s="97">
        <v>89446454</v>
      </c>
      <c r="CN134" s="2">
        <v>166123</v>
      </c>
      <c r="CO134" s="100">
        <v>19197900</v>
      </c>
      <c r="CP134" s="97">
        <v>70248554</v>
      </c>
      <c r="CQ134" s="97">
        <v>98389390</v>
      </c>
      <c r="CR134" s="97">
        <v>38448836</v>
      </c>
      <c r="CS134" s="97">
        <v>26485998</v>
      </c>
      <c r="CT134" s="2">
        <v>10734305</v>
      </c>
      <c r="CU134" s="2" t="s">
        <v>189</v>
      </c>
    </row>
    <row r="135" spans="1:99" x14ac:dyDescent="0.25">
      <c r="A135" s="2">
        <v>7044</v>
      </c>
      <c r="B135" s="2">
        <v>187300891</v>
      </c>
      <c r="C135" s="2">
        <v>458064</v>
      </c>
      <c r="D135" s="2">
        <v>158278026</v>
      </c>
      <c r="E135" s="2">
        <v>449430</v>
      </c>
      <c r="F135" s="2">
        <v>39034008</v>
      </c>
      <c r="G135" s="2">
        <v>119244018</v>
      </c>
      <c r="H135" s="2">
        <v>187300891</v>
      </c>
      <c r="I135" s="2">
        <v>124842470</v>
      </c>
      <c r="J135" s="2">
        <v>123848626</v>
      </c>
      <c r="K135" s="2">
        <v>57585257</v>
      </c>
      <c r="L135" s="2">
        <v>34349871</v>
      </c>
      <c r="N135" s="2">
        <v>7044</v>
      </c>
      <c r="O135" s="97">
        <v>150342027</v>
      </c>
      <c r="P135" s="97">
        <v>438267</v>
      </c>
      <c r="Q135" s="97">
        <v>147290240</v>
      </c>
      <c r="R135" s="97">
        <v>426378</v>
      </c>
      <c r="S135" s="97">
        <v>36926549</v>
      </c>
      <c r="T135" s="97">
        <v>110363691</v>
      </c>
      <c r="U135" s="97">
        <v>150342027</v>
      </c>
      <c r="V135" s="97">
        <v>80320944</v>
      </c>
      <c r="W135" s="97">
        <v>80178350</v>
      </c>
      <c r="X135" s="97">
        <v>52760728</v>
      </c>
      <c r="Y135" s="97">
        <v>32130200</v>
      </c>
      <c r="Z135" s="97">
        <v>0</v>
      </c>
      <c r="AB135" s="2">
        <v>7048</v>
      </c>
      <c r="AC135" s="97">
        <v>104465193</v>
      </c>
      <c r="AD135" s="97">
        <v>7158876</v>
      </c>
      <c r="AE135" s="97">
        <v>97306317</v>
      </c>
      <c r="AF135" s="97">
        <v>4332530</v>
      </c>
      <c r="AG135" s="97">
        <v>42669360</v>
      </c>
      <c r="AH135" s="97">
        <v>54636957</v>
      </c>
      <c r="AI135" s="97" t="e">
        <v>#N/A</v>
      </c>
      <c r="AJ135" s="97" t="e">
        <v>#N/A</v>
      </c>
      <c r="AK135" s="97" t="e">
        <v>#N/A</v>
      </c>
      <c r="AL135" s="97" t="e">
        <v>#N/A</v>
      </c>
      <c r="AM135" s="97" t="e">
        <v>#N/A</v>
      </c>
      <c r="AN135" s="2">
        <v>7048</v>
      </c>
      <c r="AO135" s="97" t="e">
        <v>#N/A</v>
      </c>
      <c r="AP135" s="97">
        <v>7804732</v>
      </c>
      <c r="AQ135" s="97">
        <v>92889747</v>
      </c>
      <c r="AR135" s="97">
        <v>0</v>
      </c>
      <c r="AS135" s="97" t="e">
        <v>#N/A</v>
      </c>
      <c r="AT135" s="97" t="e">
        <v>#N/A</v>
      </c>
      <c r="AU135" s="97" t="e">
        <v>#N/A</v>
      </c>
      <c r="AV135" s="97" t="e">
        <v>#N/A</v>
      </c>
      <c r="AW135" s="97" t="e">
        <v>#N/A</v>
      </c>
      <c r="AX135" s="97" t="e">
        <v>#N/A</v>
      </c>
      <c r="AY135" s="97" t="e">
        <v>#N/A</v>
      </c>
      <c r="AZ135" s="2">
        <v>7048</v>
      </c>
      <c r="BA135" s="98" t="e">
        <v>#N/A</v>
      </c>
      <c r="BB135" s="2">
        <v>0</v>
      </c>
      <c r="BC135" s="2">
        <v>0</v>
      </c>
      <c r="BD135" s="2" t="e">
        <v>#N/A</v>
      </c>
      <c r="BE135" s="2" t="e">
        <v>#N/A</v>
      </c>
      <c r="BF135" s="2" t="e">
        <v>#N/A</v>
      </c>
      <c r="BG135" s="2" t="e">
        <v>#N/A</v>
      </c>
      <c r="BH135" s="2" t="e">
        <v>#N/A</v>
      </c>
      <c r="BI135" s="2" t="e">
        <v>#N/A</v>
      </c>
      <c r="BJ135" s="2" t="e">
        <v>#N/A</v>
      </c>
      <c r="BK135" s="2" t="e">
        <v>#N/A</v>
      </c>
      <c r="BL135" s="2">
        <v>7048</v>
      </c>
      <c r="BM135" s="2">
        <v>93394460</v>
      </c>
      <c r="BN135" s="2">
        <v>5374701</v>
      </c>
      <c r="BO135" s="2">
        <v>77432707</v>
      </c>
      <c r="BP135" s="2">
        <v>2561773</v>
      </c>
      <c r="BQ135" s="2">
        <v>37128561</v>
      </c>
      <c r="BR135" s="2">
        <v>40304146</v>
      </c>
      <c r="BS135" s="2" t="e">
        <v>#N/A</v>
      </c>
      <c r="BT135" s="2" t="e">
        <v>#N/A</v>
      </c>
      <c r="BU135" s="2" t="e">
        <v>#N/A</v>
      </c>
      <c r="BV135" s="2" t="e">
        <v>#N/A</v>
      </c>
      <c r="BW135" s="2" t="e">
        <v>#N/A</v>
      </c>
      <c r="BX135" s="2">
        <v>7048</v>
      </c>
      <c r="BY135" s="2">
        <v>89581660</v>
      </c>
      <c r="BZ135" s="2">
        <v>4345398</v>
      </c>
      <c r="CA135" s="2">
        <v>72630754</v>
      </c>
      <c r="CB135" s="2">
        <v>1840281</v>
      </c>
      <c r="CC135" s="2">
        <v>35631323</v>
      </c>
      <c r="CD135" s="2">
        <v>36999431</v>
      </c>
      <c r="CE135" s="2" t="e">
        <v>#N/A</v>
      </c>
      <c r="CF135" s="2" t="e">
        <v>#N/A</v>
      </c>
      <c r="CG135" s="2" t="e">
        <v>#N/A</v>
      </c>
      <c r="CH135" s="2" t="e">
        <v>#N/A</v>
      </c>
      <c r="CI135" s="2" t="e">
        <v>#N/A</v>
      </c>
      <c r="CJ135" s="2">
        <v>7048</v>
      </c>
      <c r="CK135" s="97">
        <v>81076781</v>
      </c>
      <c r="CL135" s="97">
        <v>2947888</v>
      </c>
      <c r="CM135" s="97">
        <v>72291635</v>
      </c>
      <c r="CN135" s="2">
        <v>1311004</v>
      </c>
      <c r="CO135" s="100">
        <v>38395418</v>
      </c>
      <c r="CP135" s="97">
        <v>33896217</v>
      </c>
      <c r="CQ135" s="97" t="e">
        <v>#N/A</v>
      </c>
      <c r="CR135" s="97" t="e">
        <v>#N/A</v>
      </c>
      <c r="CS135" s="97" t="e">
        <v>#N/A</v>
      </c>
      <c r="CT135" s="2" t="e">
        <v>#N/A</v>
      </c>
      <c r="CU135" s="2" t="e">
        <v>#N/A</v>
      </c>
    </row>
    <row r="136" spans="1:99" x14ac:dyDescent="0.25">
      <c r="A136" s="2">
        <v>7045</v>
      </c>
      <c r="B136" s="2">
        <v>56969180</v>
      </c>
      <c r="C136" s="2">
        <v>434865</v>
      </c>
      <c r="D136" s="2">
        <v>48711189</v>
      </c>
      <c r="E136" s="2">
        <v>250867</v>
      </c>
      <c r="F136" s="2">
        <v>27572725</v>
      </c>
      <c r="G136" s="2">
        <v>21138464</v>
      </c>
      <c r="H136" s="2">
        <v>56969180</v>
      </c>
      <c r="I136" s="2">
        <v>24139032</v>
      </c>
      <c r="J136" s="2">
        <v>23835769</v>
      </c>
      <c r="K136" s="2">
        <v>32419713</v>
      </c>
      <c r="L136" s="2">
        <v>14871839</v>
      </c>
      <c r="N136" s="2">
        <v>7045</v>
      </c>
      <c r="O136" s="97">
        <v>44309858</v>
      </c>
      <c r="P136" s="97">
        <v>594943</v>
      </c>
      <c r="Q136" s="97">
        <v>43714915</v>
      </c>
      <c r="R136" s="97">
        <v>505564</v>
      </c>
      <c r="S136" s="97">
        <v>24208545</v>
      </c>
      <c r="T136" s="97">
        <v>19506370</v>
      </c>
      <c r="U136" s="97">
        <v>44309858</v>
      </c>
      <c r="V136" s="97">
        <v>17718155</v>
      </c>
      <c r="W136" s="97">
        <v>17609465</v>
      </c>
      <c r="X136" s="97">
        <v>25402659</v>
      </c>
      <c r="Y136" s="97">
        <v>11700683</v>
      </c>
      <c r="Z136" s="97">
        <v>0</v>
      </c>
      <c r="AB136" s="2">
        <v>7049</v>
      </c>
      <c r="AC136" s="97">
        <v>162975929</v>
      </c>
      <c r="AD136" s="97">
        <v>1084762</v>
      </c>
      <c r="AE136" s="97">
        <v>161891167</v>
      </c>
      <c r="AF136" s="97" t="s">
        <v>186</v>
      </c>
      <c r="AG136" s="97">
        <v>34245637</v>
      </c>
      <c r="AH136" s="97">
        <v>127645530</v>
      </c>
      <c r="AI136" s="97">
        <v>162975929</v>
      </c>
      <c r="AJ136" s="97">
        <v>103318335</v>
      </c>
      <c r="AK136" s="97">
        <v>57550515</v>
      </c>
      <c r="AL136" s="97">
        <v>21054388</v>
      </c>
      <c r="AM136" s="97" t="s">
        <v>189</v>
      </c>
      <c r="AN136" s="2">
        <v>7049</v>
      </c>
      <c r="AO136" s="97" t="e">
        <v>#N/A</v>
      </c>
      <c r="AP136" s="97" t="e">
        <v>#N/A</v>
      </c>
      <c r="AQ136" s="97" t="e">
        <v>#N/A</v>
      </c>
      <c r="AR136" s="97">
        <v>0</v>
      </c>
      <c r="AS136" s="97" t="e">
        <v>#N/A</v>
      </c>
      <c r="AT136" s="97" t="e">
        <v>#N/A</v>
      </c>
      <c r="AU136" s="97" t="e">
        <v>#N/A</v>
      </c>
      <c r="AV136" s="97" t="e">
        <v>#N/A</v>
      </c>
      <c r="AW136" s="97" t="e">
        <v>#N/A</v>
      </c>
      <c r="AX136" s="97" t="e">
        <v>#N/A</v>
      </c>
      <c r="AY136" s="97" t="e">
        <v>#N/A</v>
      </c>
      <c r="AZ136" s="2">
        <v>7049</v>
      </c>
      <c r="BA136" s="98" t="e">
        <v>#N/A</v>
      </c>
      <c r="BB136" s="2">
        <v>0</v>
      </c>
      <c r="BC136" s="2">
        <v>0</v>
      </c>
      <c r="BD136" s="2" t="e">
        <v>#N/A</v>
      </c>
      <c r="BE136" s="2" t="e">
        <v>#N/A</v>
      </c>
      <c r="BF136" s="2" t="e">
        <v>#N/A</v>
      </c>
      <c r="BG136" s="2" t="e">
        <v>#N/A</v>
      </c>
      <c r="BH136" s="2" t="e">
        <v>#N/A</v>
      </c>
      <c r="BI136" s="2" t="e">
        <v>#N/A</v>
      </c>
      <c r="BJ136" s="2" t="e">
        <v>#N/A</v>
      </c>
      <c r="BK136" s="2" t="e">
        <v>#N/A</v>
      </c>
      <c r="BL136" s="2">
        <v>7049</v>
      </c>
      <c r="BM136" s="2">
        <v>159243627</v>
      </c>
      <c r="BN136" s="2">
        <v>214241</v>
      </c>
      <c r="BO136" s="2">
        <v>151167860</v>
      </c>
      <c r="BP136" s="2">
        <v>170722</v>
      </c>
      <c r="BQ136" s="2">
        <v>35031520</v>
      </c>
      <c r="BR136" s="2">
        <v>116136340</v>
      </c>
      <c r="BS136" s="2">
        <v>159243627</v>
      </c>
      <c r="BT136" s="2">
        <v>103906914</v>
      </c>
      <c r="BU136" s="2">
        <v>55336713</v>
      </c>
      <c r="BV136" s="2">
        <v>21077410</v>
      </c>
      <c r="BW136" s="2" t="s">
        <v>189</v>
      </c>
      <c r="BX136" s="2">
        <v>7049</v>
      </c>
      <c r="BY136" s="2">
        <v>148048290</v>
      </c>
      <c r="BZ136" s="2">
        <v>54576</v>
      </c>
      <c r="CA136" s="2">
        <v>146559431</v>
      </c>
      <c r="CB136" s="2">
        <v>37407</v>
      </c>
      <c r="CC136" s="2">
        <v>32925594</v>
      </c>
      <c r="CD136" s="2">
        <v>113633837</v>
      </c>
      <c r="CE136" s="2">
        <v>148048290</v>
      </c>
      <c r="CF136" s="2">
        <v>94863722</v>
      </c>
      <c r="CG136" s="2">
        <v>48317057</v>
      </c>
      <c r="CH136" s="2">
        <v>19760934</v>
      </c>
      <c r="CI136" s="2" t="s">
        <v>189</v>
      </c>
      <c r="CJ136" s="2">
        <v>7049</v>
      </c>
      <c r="CK136" s="97">
        <v>148822911</v>
      </c>
      <c r="CL136" s="97">
        <v>19684</v>
      </c>
      <c r="CM136" s="97">
        <v>139146861</v>
      </c>
      <c r="CN136" s="2">
        <v>1575</v>
      </c>
      <c r="CO136" s="100">
        <v>28516893</v>
      </c>
      <c r="CP136" s="97">
        <v>110629968</v>
      </c>
      <c r="CQ136" s="97">
        <v>148822911</v>
      </c>
      <c r="CR136" s="97">
        <v>107339108</v>
      </c>
      <c r="CS136" s="97">
        <v>40818851</v>
      </c>
      <c r="CT136" s="2">
        <v>12737684</v>
      </c>
      <c r="CU136" s="2" t="s">
        <v>189</v>
      </c>
    </row>
    <row r="137" spans="1:99" x14ac:dyDescent="0.25">
      <c r="A137" s="2">
        <v>7046</v>
      </c>
      <c r="B137" s="2">
        <v>160748958</v>
      </c>
      <c r="C137" s="2">
        <v>4819870</v>
      </c>
      <c r="D137" s="2">
        <v>155929088</v>
      </c>
      <c r="E137" s="2">
        <v>2994461</v>
      </c>
      <c r="F137" s="2">
        <v>55524373</v>
      </c>
      <c r="G137" s="2">
        <v>100404715</v>
      </c>
      <c r="H137" s="2">
        <v>160748958</v>
      </c>
      <c r="I137" s="2">
        <v>71373897</v>
      </c>
      <c r="J137" s="2">
        <v>61524811</v>
      </c>
      <c r="K137" s="2">
        <v>79089185</v>
      </c>
      <c r="L137" s="2">
        <v>34919787</v>
      </c>
      <c r="N137" s="2">
        <v>7046</v>
      </c>
      <c r="O137" s="97">
        <v>145641655</v>
      </c>
      <c r="P137" s="97">
        <v>2568469</v>
      </c>
      <c r="Q137" s="97">
        <v>141454048</v>
      </c>
      <c r="R137" s="97">
        <v>1156614</v>
      </c>
      <c r="S137" s="97">
        <v>48393201</v>
      </c>
      <c r="T137" s="97">
        <v>93060847</v>
      </c>
      <c r="U137" s="97">
        <v>145641655</v>
      </c>
      <c r="V137" s="97">
        <v>61011617</v>
      </c>
      <c r="W137" s="97">
        <v>60632670</v>
      </c>
      <c r="X137" s="97">
        <v>72706318</v>
      </c>
      <c r="Y137" s="97">
        <v>38061395</v>
      </c>
      <c r="Z137" s="97">
        <v>0</v>
      </c>
      <c r="AB137" s="2">
        <v>7050</v>
      </c>
      <c r="AC137" s="97">
        <v>40655573</v>
      </c>
      <c r="AD137" s="97">
        <v>726620</v>
      </c>
      <c r="AE137" s="97">
        <v>39928953</v>
      </c>
      <c r="AF137" s="97">
        <v>411531</v>
      </c>
      <c r="AG137" s="97">
        <v>23716036</v>
      </c>
      <c r="AH137" s="97">
        <v>16212917</v>
      </c>
      <c r="AI137" s="97">
        <v>40655573</v>
      </c>
      <c r="AJ137" s="97">
        <v>15048055</v>
      </c>
      <c r="AK137" s="97">
        <v>23656079</v>
      </c>
      <c r="AL137" s="97">
        <v>7593618</v>
      </c>
      <c r="AM137" s="97" t="s">
        <v>189</v>
      </c>
      <c r="AN137" s="2">
        <v>7050</v>
      </c>
      <c r="AO137" s="97">
        <v>431927</v>
      </c>
      <c r="AP137" s="97">
        <v>502101</v>
      </c>
      <c r="AQ137" s="97">
        <v>33993246</v>
      </c>
      <c r="AR137" s="97">
        <v>0</v>
      </c>
      <c r="AS137" s="97">
        <v>14670711</v>
      </c>
      <c r="AT137" s="97">
        <v>0</v>
      </c>
      <c r="AU137" s="97">
        <v>34495347</v>
      </c>
      <c r="AV137" s="97">
        <v>12285500</v>
      </c>
      <c r="AW137" s="97">
        <v>21935668</v>
      </c>
      <c r="AX137" s="97">
        <v>8467028</v>
      </c>
      <c r="AY137" s="97" t="s">
        <v>189</v>
      </c>
      <c r="AZ137" s="2">
        <v>7050</v>
      </c>
      <c r="BA137" s="98">
        <v>42571634</v>
      </c>
      <c r="BB137" s="2">
        <v>0</v>
      </c>
      <c r="BC137" s="2">
        <v>0</v>
      </c>
      <c r="BD137" s="2">
        <v>693002</v>
      </c>
      <c r="BE137" s="2">
        <v>20184625</v>
      </c>
      <c r="BF137" s="2">
        <v>12310348</v>
      </c>
      <c r="BG137" s="2">
        <v>42571634</v>
      </c>
      <c r="BH137" s="2">
        <v>16588481</v>
      </c>
      <c r="BI137" s="2">
        <v>24680366</v>
      </c>
      <c r="BJ137" s="2">
        <v>5493619</v>
      </c>
      <c r="BK137" s="2" t="s">
        <v>189</v>
      </c>
      <c r="BL137" s="2">
        <v>7050</v>
      </c>
      <c r="BM137" s="2">
        <v>29384420</v>
      </c>
      <c r="BN137" s="2">
        <v>552923</v>
      </c>
      <c r="BO137" s="2">
        <v>25844624</v>
      </c>
      <c r="BP137" s="2">
        <v>470076</v>
      </c>
      <c r="BQ137" s="2">
        <v>16480200</v>
      </c>
      <c r="BR137" s="2">
        <v>9364424</v>
      </c>
      <c r="BS137" s="2">
        <v>29384420</v>
      </c>
      <c r="BT137" s="2">
        <v>8847363</v>
      </c>
      <c r="BU137" s="2">
        <v>11494336</v>
      </c>
      <c r="BV137" s="2">
        <v>5059961</v>
      </c>
      <c r="BW137" s="2" t="s">
        <v>189</v>
      </c>
      <c r="BX137" s="2">
        <v>7050</v>
      </c>
      <c r="BY137" s="2">
        <v>27968865</v>
      </c>
      <c r="BZ137" s="2">
        <v>788479</v>
      </c>
      <c r="CA137" s="2">
        <v>26745893</v>
      </c>
      <c r="CB137" s="2">
        <v>722602</v>
      </c>
      <c r="CC137" s="2">
        <v>18065281</v>
      </c>
      <c r="CD137" s="2">
        <v>8680612</v>
      </c>
      <c r="CE137" s="2">
        <v>27968865</v>
      </c>
      <c r="CF137" s="2">
        <v>7691091</v>
      </c>
      <c r="CG137" s="2">
        <v>17290903</v>
      </c>
      <c r="CH137" s="2">
        <v>5594267</v>
      </c>
      <c r="CI137" s="2" t="s">
        <v>189</v>
      </c>
      <c r="CJ137" s="2">
        <v>7050</v>
      </c>
      <c r="CK137" s="97">
        <v>35612916</v>
      </c>
      <c r="CL137" s="97">
        <v>494088</v>
      </c>
      <c r="CM137" s="97">
        <v>29182379</v>
      </c>
      <c r="CN137" s="2">
        <v>447565</v>
      </c>
      <c r="CO137" s="100">
        <v>18445322</v>
      </c>
      <c r="CP137" s="97">
        <v>10737057</v>
      </c>
      <c r="CQ137" s="97">
        <v>35612916</v>
      </c>
      <c r="CR137" s="97">
        <v>12860734</v>
      </c>
      <c r="CS137" s="97">
        <v>19984548</v>
      </c>
      <c r="CT137" s="2">
        <v>4309653</v>
      </c>
      <c r="CU137" s="2" t="s">
        <v>189</v>
      </c>
    </row>
    <row r="138" spans="1:99" x14ac:dyDescent="0.25">
      <c r="A138" s="2">
        <v>7047</v>
      </c>
      <c r="B138" s="2">
        <v>136477804</v>
      </c>
      <c r="C138" s="2">
        <v>310259</v>
      </c>
      <c r="D138" s="2">
        <v>136167545</v>
      </c>
      <c r="E138" s="2">
        <v>152372</v>
      </c>
      <c r="F138" s="2">
        <v>33945055</v>
      </c>
      <c r="G138" s="2">
        <v>102222490</v>
      </c>
      <c r="H138" s="2">
        <v>136477804</v>
      </c>
      <c r="I138" s="2">
        <v>83881256</v>
      </c>
      <c r="J138" s="2">
        <v>83260154</v>
      </c>
      <c r="K138" s="2">
        <v>49373999</v>
      </c>
      <c r="L138" s="2">
        <v>21113192</v>
      </c>
      <c r="N138" s="2">
        <v>7047</v>
      </c>
      <c r="O138" s="97">
        <v>118849035</v>
      </c>
      <c r="P138" s="97">
        <v>761597</v>
      </c>
      <c r="Q138" s="97">
        <v>118087438</v>
      </c>
      <c r="R138" s="97">
        <v>281731</v>
      </c>
      <c r="S138" s="97">
        <v>29476624</v>
      </c>
      <c r="T138" s="97">
        <v>88610814</v>
      </c>
      <c r="U138" s="97">
        <v>118849035</v>
      </c>
      <c r="V138" s="97">
        <v>76839205</v>
      </c>
      <c r="W138" s="97">
        <v>76714876</v>
      </c>
      <c r="X138" s="97">
        <v>41953469</v>
      </c>
      <c r="Y138" s="97">
        <v>20475895</v>
      </c>
      <c r="Z138" s="97">
        <v>0</v>
      </c>
      <c r="AB138" s="2">
        <v>7051</v>
      </c>
      <c r="AC138" s="97">
        <v>161755635</v>
      </c>
      <c r="AD138" s="97">
        <v>8459067</v>
      </c>
      <c r="AE138" s="97">
        <v>153296568</v>
      </c>
      <c r="AF138" s="97">
        <v>3673529</v>
      </c>
      <c r="AG138" s="97">
        <v>53809054</v>
      </c>
      <c r="AH138" s="97">
        <v>99487514</v>
      </c>
      <c r="AI138" s="97">
        <v>161755635</v>
      </c>
      <c r="AJ138" s="97">
        <v>73693703</v>
      </c>
      <c r="AK138" s="97">
        <v>83066219</v>
      </c>
      <c r="AL138" s="97">
        <v>46819755</v>
      </c>
      <c r="AM138" s="97" t="s">
        <v>189</v>
      </c>
      <c r="AN138" s="2">
        <v>7051</v>
      </c>
      <c r="AO138" s="97" t="e">
        <v>#N/A</v>
      </c>
      <c r="AP138" s="97" t="e">
        <v>#N/A</v>
      </c>
      <c r="AQ138" s="97" t="e">
        <v>#N/A</v>
      </c>
      <c r="AR138" s="97">
        <v>0</v>
      </c>
      <c r="AS138" s="97" t="e">
        <v>#N/A</v>
      </c>
      <c r="AT138" s="97" t="e">
        <v>#N/A</v>
      </c>
      <c r="AU138" s="97" t="e">
        <v>#N/A</v>
      </c>
      <c r="AV138" s="97" t="e">
        <v>#N/A</v>
      </c>
      <c r="AW138" s="97" t="e">
        <v>#N/A</v>
      </c>
      <c r="AX138" s="97" t="e">
        <v>#N/A</v>
      </c>
      <c r="AY138" s="97" t="e">
        <v>#N/A</v>
      </c>
      <c r="AZ138" s="2">
        <v>7051</v>
      </c>
      <c r="BA138" s="98" t="e">
        <v>#N/A</v>
      </c>
      <c r="BB138" s="2">
        <v>0</v>
      </c>
      <c r="BC138" s="2">
        <v>0</v>
      </c>
      <c r="BD138" s="2" t="e">
        <v>#N/A</v>
      </c>
      <c r="BE138" s="2" t="e">
        <v>#N/A</v>
      </c>
      <c r="BF138" s="2" t="e">
        <v>#N/A</v>
      </c>
      <c r="BG138" s="2" t="e">
        <v>#N/A</v>
      </c>
      <c r="BH138" s="2" t="e">
        <v>#N/A</v>
      </c>
      <c r="BI138" s="2" t="e">
        <v>#N/A</v>
      </c>
      <c r="BJ138" s="2" t="e">
        <v>#N/A</v>
      </c>
      <c r="BK138" s="2" t="e">
        <v>#N/A</v>
      </c>
      <c r="BL138" s="2">
        <v>7051</v>
      </c>
      <c r="BM138" s="2">
        <v>131298619</v>
      </c>
      <c r="BN138" s="2">
        <v>4703597</v>
      </c>
      <c r="BO138" s="2">
        <v>112186910</v>
      </c>
      <c r="BP138" s="2">
        <v>3477565</v>
      </c>
      <c r="BQ138" s="2">
        <v>43098308</v>
      </c>
      <c r="BR138" s="2">
        <v>69088602</v>
      </c>
      <c r="BS138" s="2">
        <v>131298619</v>
      </c>
      <c r="BT138" s="2">
        <v>35790491</v>
      </c>
      <c r="BU138" s="2">
        <v>67027639</v>
      </c>
      <c r="BV138" s="2">
        <v>44363262</v>
      </c>
      <c r="BW138" s="2" t="s">
        <v>189</v>
      </c>
      <c r="BX138" s="2">
        <v>7051</v>
      </c>
      <c r="BY138" s="2">
        <v>136342985</v>
      </c>
      <c r="BZ138" s="2">
        <v>4655389</v>
      </c>
      <c r="CA138" s="2">
        <v>117251005</v>
      </c>
      <c r="CB138" s="2">
        <v>3054546</v>
      </c>
      <c r="CC138" s="2">
        <v>45178045</v>
      </c>
      <c r="CD138" s="2">
        <v>72072960</v>
      </c>
      <c r="CE138" s="2">
        <v>136342985</v>
      </c>
      <c r="CF138" s="2">
        <v>51983698</v>
      </c>
      <c r="CG138" s="2">
        <v>69845656</v>
      </c>
      <c r="CH138" s="2">
        <v>38088830</v>
      </c>
      <c r="CI138" s="2" t="s">
        <v>189</v>
      </c>
      <c r="CJ138" s="2">
        <v>7051</v>
      </c>
      <c r="CK138" s="97">
        <v>146359489</v>
      </c>
      <c r="CL138" s="97">
        <v>3144787</v>
      </c>
      <c r="CM138" s="97">
        <v>102582089</v>
      </c>
      <c r="CN138" s="2">
        <v>770916</v>
      </c>
      <c r="CO138" s="100">
        <v>41715281</v>
      </c>
      <c r="CP138" s="97">
        <v>60866808</v>
      </c>
      <c r="CQ138" s="97">
        <v>146359489</v>
      </c>
      <c r="CR138" s="97">
        <v>65120848</v>
      </c>
      <c r="CS138" s="97">
        <v>62180805</v>
      </c>
      <c r="CT138" s="2">
        <v>34500219</v>
      </c>
      <c r="CU138" s="2" t="s">
        <v>189</v>
      </c>
    </row>
    <row r="139" spans="1:99" x14ac:dyDescent="0.25">
      <c r="A139" s="2">
        <v>7048</v>
      </c>
      <c r="B139" s="2">
        <v>112081193</v>
      </c>
      <c r="C139" s="2">
        <v>6867580</v>
      </c>
      <c r="D139" s="2">
        <v>105213613</v>
      </c>
      <c r="E139" s="2">
        <v>5272065</v>
      </c>
      <c r="F139" s="2">
        <v>47470916</v>
      </c>
      <c r="G139" s="2">
        <v>57742697</v>
      </c>
      <c r="H139" s="2">
        <v>112081193</v>
      </c>
      <c r="I139" s="2">
        <v>40693733</v>
      </c>
      <c r="J139" s="2">
        <v>40330506</v>
      </c>
      <c r="K139" s="2">
        <v>70649512</v>
      </c>
      <c r="L139" s="2">
        <v>46106880</v>
      </c>
      <c r="N139" s="2">
        <v>7048</v>
      </c>
      <c r="O139" s="97">
        <v>124713629</v>
      </c>
      <c r="P139" s="97">
        <v>6882161</v>
      </c>
      <c r="Q139" s="97">
        <v>99532379</v>
      </c>
      <c r="R139" s="97">
        <v>4764061</v>
      </c>
      <c r="S139" s="97">
        <v>42014380</v>
      </c>
      <c r="T139" s="97">
        <v>57517999</v>
      </c>
      <c r="U139" s="97">
        <v>124713629</v>
      </c>
      <c r="V139" s="97">
        <v>55227135</v>
      </c>
      <c r="W139" s="97" t="e">
        <v>#N/A</v>
      </c>
      <c r="X139" s="97">
        <v>69486494</v>
      </c>
      <c r="Y139" s="97">
        <v>39585185</v>
      </c>
      <c r="Z139" s="97">
        <v>0</v>
      </c>
      <c r="AB139" s="2">
        <v>7052</v>
      </c>
      <c r="AC139" s="97">
        <v>661598086</v>
      </c>
      <c r="AD139" s="97">
        <v>8729053</v>
      </c>
      <c r="AE139" s="97">
        <v>652869033</v>
      </c>
      <c r="AF139" s="97">
        <v>3688577</v>
      </c>
      <c r="AG139" s="97">
        <v>120353865</v>
      </c>
      <c r="AH139" s="97">
        <v>532515168</v>
      </c>
      <c r="AI139" s="97">
        <v>661598086</v>
      </c>
      <c r="AJ139" s="97">
        <v>461168280</v>
      </c>
      <c r="AK139" s="97">
        <v>180579915</v>
      </c>
      <c r="AL139" s="97">
        <v>54957861</v>
      </c>
      <c r="AM139" s="97" t="s">
        <v>189</v>
      </c>
      <c r="AN139" s="2">
        <v>7052</v>
      </c>
      <c r="AO139" s="97">
        <v>1649788</v>
      </c>
      <c r="AP139" s="97">
        <v>3126541</v>
      </c>
      <c r="AQ139" s="97">
        <v>613607945</v>
      </c>
      <c r="AR139" s="97">
        <v>0</v>
      </c>
      <c r="AS139" s="97">
        <v>498269089</v>
      </c>
      <c r="AT139" s="97">
        <v>14517012</v>
      </c>
      <c r="AU139" s="97">
        <v>635386296</v>
      </c>
      <c r="AV139" s="97">
        <v>448340709</v>
      </c>
      <c r="AW139" s="97">
        <v>179124729</v>
      </c>
      <c r="AX139" s="97">
        <v>46896968</v>
      </c>
      <c r="AY139" s="97" t="s">
        <v>189</v>
      </c>
      <c r="AZ139" s="2">
        <v>7052</v>
      </c>
      <c r="BA139" s="98" t="e">
        <v>#N/A</v>
      </c>
      <c r="BB139" s="2">
        <v>0</v>
      </c>
      <c r="BC139" s="2">
        <v>0</v>
      </c>
      <c r="BD139" s="2" t="e">
        <v>#N/A</v>
      </c>
      <c r="BE139" s="2" t="e">
        <v>#N/A</v>
      </c>
      <c r="BF139" s="2" t="e">
        <v>#N/A</v>
      </c>
      <c r="BG139" s="2" t="e">
        <v>#N/A</v>
      </c>
      <c r="BH139" s="2" t="e">
        <v>#N/A</v>
      </c>
      <c r="BI139" s="2" t="e">
        <v>#N/A</v>
      </c>
      <c r="BJ139" s="2" t="e">
        <v>#N/A</v>
      </c>
      <c r="BK139" s="2" t="e">
        <v>#N/A</v>
      </c>
      <c r="BL139" s="2">
        <v>7052</v>
      </c>
      <c r="BM139" s="2">
        <v>640194363</v>
      </c>
      <c r="BN139" s="2">
        <v>4832182</v>
      </c>
      <c r="BO139" s="2">
        <v>602466857</v>
      </c>
      <c r="BP139" s="2">
        <v>3943180</v>
      </c>
      <c r="BQ139" s="2">
        <v>107857874</v>
      </c>
      <c r="BR139" s="2">
        <v>494608983</v>
      </c>
      <c r="BS139" s="2">
        <v>640194363</v>
      </c>
      <c r="BT139" s="2">
        <v>404875442</v>
      </c>
      <c r="BU139" s="2">
        <v>202242995</v>
      </c>
      <c r="BV139" s="2">
        <v>51246364</v>
      </c>
      <c r="BW139" s="2" t="s">
        <v>189</v>
      </c>
      <c r="BX139" s="2">
        <v>7052</v>
      </c>
      <c r="BY139" s="2">
        <v>594162511</v>
      </c>
      <c r="BZ139" s="2">
        <v>2697719</v>
      </c>
      <c r="CA139" s="2">
        <v>561287240</v>
      </c>
      <c r="CB139" s="2">
        <v>1880765</v>
      </c>
      <c r="CC139" s="2">
        <v>107590417</v>
      </c>
      <c r="CD139" s="2">
        <v>453696823</v>
      </c>
      <c r="CE139" s="2">
        <v>594162511</v>
      </c>
      <c r="CF139" s="2">
        <v>379065358</v>
      </c>
      <c r="CG139" s="2">
        <v>182201833</v>
      </c>
      <c r="CH139" s="2">
        <v>51379501</v>
      </c>
      <c r="CI139" s="2" t="s">
        <v>189</v>
      </c>
      <c r="CJ139" s="2">
        <v>7052</v>
      </c>
      <c r="CK139" s="97">
        <v>570438890</v>
      </c>
      <c r="CL139" s="97">
        <v>1689553</v>
      </c>
      <c r="CM139" s="97">
        <v>521711466</v>
      </c>
      <c r="CN139" s="2">
        <v>989865</v>
      </c>
      <c r="CO139" s="100">
        <v>96920414</v>
      </c>
      <c r="CP139" s="97">
        <v>424791052</v>
      </c>
      <c r="CQ139" s="97">
        <v>570438890</v>
      </c>
      <c r="CR139" s="97">
        <v>308911800</v>
      </c>
      <c r="CS139" s="97">
        <v>165960190</v>
      </c>
      <c r="CT139" s="2">
        <v>56957876</v>
      </c>
      <c r="CU139" s="2" t="s">
        <v>189</v>
      </c>
    </row>
    <row r="140" spans="1:99" x14ac:dyDescent="0.25">
      <c r="A140" s="2">
        <v>7049</v>
      </c>
      <c r="B140" s="2">
        <v>183113800</v>
      </c>
      <c r="C140" s="2">
        <v>920174</v>
      </c>
      <c r="D140" s="2">
        <v>181196417</v>
      </c>
      <c r="E140" s="2">
        <v>5062</v>
      </c>
      <c r="F140" s="2">
        <v>44314941</v>
      </c>
      <c r="G140" s="2">
        <v>136881476</v>
      </c>
      <c r="H140" s="2">
        <v>183113800</v>
      </c>
      <c r="I140" s="2">
        <v>109151365</v>
      </c>
      <c r="J140" s="2">
        <v>108128847</v>
      </c>
      <c r="K140" s="2">
        <v>73962435</v>
      </c>
      <c r="L140" s="2">
        <v>26471456</v>
      </c>
      <c r="N140" s="2">
        <v>7049</v>
      </c>
      <c r="O140" s="97">
        <v>161144269</v>
      </c>
      <c r="P140" s="97">
        <v>935247</v>
      </c>
      <c r="Q140" s="97">
        <v>159947759</v>
      </c>
      <c r="R140" s="97">
        <v>2042</v>
      </c>
      <c r="S140" s="97">
        <v>33568276</v>
      </c>
      <c r="T140" s="97">
        <v>126379483</v>
      </c>
      <c r="U140" s="97">
        <v>161144269</v>
      </c>
      <c r="V140" s="97">
        <v>105023086</v>
      </c>
      <c r="W140" s="97">
        <v>104945494</v>
      </c>
      <c r="X140" s="97">
        <v>56121183</v>
      </c>
      <c r="Y140" s="97">
        <v>22036892</v>
      </c>
      <c r="Z140" s="97">
        <v>0</v>
      </c>
      <c r="AB140" s="2">
        <v>7053</v>
      </c>
      <c r="AC140" s="97">
        <v>56137719</v>
      </c>
      <c r="AD140" s="97">
        <v>108150</v>
      </c>
      <c r="AE140" s="97">
        <v>56029569</v>
      </c>
      <c r="AF140" s="97">
        <v>85481</v>
      </c>
      <c r="AG140" s="97">
        <v>15650408</v>
      </c>
      <c r="AH140" s="97">
        <v>40379161</v>
      </c>
      <c r="AI140" s="97">
        <v>56137719</v>
      </c>
      <c r="AJ140" s="97">
        <v>34499745</v>
      </c>
      <c r="AK140" s="97">
        <v>21040552</v>
      </c>
      <c r="AL140" s="97">
        <v>7812489</v>
      </c>
      <c r="AM140" s="97" t="s">
        <v>189</v>
      </c>
      <c r="AN140" s="2">
        <v>7053</v>
      </c>
      <c r="AO140" s="97" t="e">
        <v>#N/A</v>
      </c>
      <c r="AP140" s="97" t="e">
        <v>#N/A</v>
      </c>
      <c r="AQ140" s="97" t="e">
        <v>#N/A</v>
      </c>
      <c r="AR140" s="97">
        <v>0</v>
      </c>
      <c r="AS140" s="97" t="e">
        <v>#N/A</v>
      </c>
      <c r="AT140" s="97" t="e">
        <v>#N/A</v>
      </c>
      <c r="AU140" s="97" t="e">
        <v>#N/A</v>
      </c>
      <c r="AV140" s="97" t="e">
        <v>#N/A</v>
      </c>
      <c r="AW140" s="97" t="e">
        <v>#N/A</v>
      </c>
      <c r="AX140" s="97" t="e">
        <v>#N/A</v>
      </c>
      <c r="AY140" s="97" t="e">
        <v>#N/A</v>
      </c>
      <c r="AZ140" s="2">
        <v>7053</v>
      </c>
      <c r="BA140" s="98" t="e">
        <v>#N/A</v>
      </c>
      <c r="BB140" s="2">
        <v>0</v>
      </c>
      <c r="BC140" s="2">
        <v>0</v>
      </c>
      <c r="BD140" s="2" t="e">
        <v>#N/A</v>
      </c>
      <c r="BE140" s="2" t="e">
        <v>#N/A</v>
      </c>
      <c r="BF140" s="2" t="e">
        <v>#N/A</v>
      </c>
      <c r="BG140" s="2" t="e">
        <v>#N/A</v>
      </c>
      <c r="BH140" s="2" t="e">
        <v>#N/A</v>
      </c>
      <c r="BI140" s="2" t="e">
        <v>#N/A</v>
      </c>
      <c r="BJ140" s="2" t="e">
        <v>#N/A</v>
      </c>
      <c r="BK140" s="2" t="e">
        <v>#N/A</v>
      </c>
      <c r="BL140" s="2">
        <v>7053</v>
      </c>
      <c r="BM140" s="2">
        <v>46016451</v>
      </c>
      <c r="BN140" s="2">
        <v>1373</v>
      </c>
      <c r="BO140" s="2">
        <v>44569861</v>
      </c>
      <c r="BP140" s="2" t="s">
        <v>189</v>
      </c>
      <c r="BQ140" s="2">
        <v>12783174</v>
      </c>
      <c r="BR140" s="2">
        <v>31786687</v>
      </c>
      <c r="BS140" s="2">
        <v>46016451</v>
      </c>
      <c r="BT140" s="2">
        <v>25582024</v>
      </c>
      <c r="BU140" s="2">
        <v>18398412</v>
      </c>
      <c r="BV140" s="2">
        <v>8687651</v>
      </c>
      <c r="BW140" s="2" t="s">
        <v>189</v>
      </c>
      <c r="BX140" s="2">
        <v>7053</v>
      </c>
      <c r="BY140" s="2">
        <v>44468332</v>
      </c>
      <c r="BZ140" s="2">
        <v>1169</v>
      </c>
      <c r="CA140" s="2">
        <v>43025455</v>
      </c>
      <c r="CB140" s="2" t="s">
        <v>189</v>
      </c>
      <c r="CC140" s="2">
        <v>12868589</v>
      </c>
      <c r="CD140" s="2">
        <v>30156866</v>
      </c>
      <c r="CE140" s="2">
        <v>44468332</v>
      </c>
      <c r="CF140" s="2">
        <v>25150056</v>
      </c>
      <c r="CG140" s="2">
        <v>17873061</v>
      </c>
      <c r="CH140" s="2">
        <v>8544358</v>
      </c>
      <c r="CI140" s="2" t="s">
        <v>189</v>
      </c>
      <c r="CJ140" s="2">
        <v>7053</v>
      </c>
      <c r="CK140" s="97">
        <v>42588658</v>
      </c>
      <c r="CL140" s="97">
        <v>50184</v>
      </c>
      <c r="CM140" s="97">
        <v>39541076</v>
      </c>
      <c r="CN140" s="2">
        <v>46327</v>
      </c>
      <c r="CO140" s="100">
        <v>12133217</v>
      </c>
      <c r="CP140" s="97">
        <v>27407859</v>
      </c>
      <c r="CQ140" s="97">
        <v>42588658</v>
      </c>
      <c r="CR140" s="97">
        <v>20583471</v>
      </c>
      <c r="CS140" s="97">
        <v>16210235</v>
      </c>
      <c r="CT140" s="2">
        <v>5792753</v>
      </c>
      <c r="CU140" s="2" t="s">
        <v>189</v>
      </c>
    </row>
    <row r="141" spans="1:99" x14ac:dyDescent="0.25">
      <c r="A141" s="2">
        <v>7050</v>
      </c>
      <c r="B141" s="2">
        <v>52695539</v>
      </c>
      <c r="C141" s="2">
        <v>1790358</v>
      </c>
      <c r="D141" s="2">
        <v>50791992</v>
      </c>
      <c r="E141" s="2">
        <v>1164569</v>
      </c>
      <c r="F141" s="2">
        <v>26853802</v>
      </c>
      <c r="G141" s="2">
        <v>23938190</v>
      </c>
      <c r="H141" s="2">
        <v>52695539</v>
      </c>
      <c r="I141" s="2">
        <v>27446964</v>
      </c>
      <c r="J141" s="2">
        <v>27069870</v>
      </c>
      <c r="K141" s="2">
        <v>25248575</v>
      </c>
      <c r="L141" s="2">
        <v>8321710</v>
      </c>
      <c r="N141" s="2">
        <v>7050</v>
      </c>
      <c r="O141" s="97">
        <v>42683818</v>
      </c>
      <c r="P141" s="97">
        <v>878928</v>
      </c>
      <c r="Q141" s="97">
        <v>38821719</v>
      </c>
      <c r="R141" s="97">
        <v>486437</v>
      </c>
      <c r="S141" s="97">
        <v>22890887</v>
      </c>
      <c r="T141" s="97">
        <v>15930832</v>
      </c>
      <c r="U141" s="97">
        <v>42683818</v>
      </c>
      <c r="V141" s="97">
        <v>19807190</v>
      </c>
      <c r="W141" s="97">
        <v>19640920</v>
      </c>
      <c r="X141" s="97">
        <v>22876628</v>
      </c>
      <c r="Y141" s="97">
        <v>7971704</v>
      </c>
      <c r="Z141" s="97">
        <v>0</v>
      </c>
      <c r="AB141" s="2">
        <v>7054</v>
      </c>
      <c r="AC141" s="97">
        <v>109558313</v>
      </c>
      <c r="AD141" s="97">
        <v>5256871</v>
      </c>
      <c r="AE141" s="97">
        <v>104247964</v>
      </c>
      <c r="AF141" s="97">
        <v>1028296</v>
      </c>
      <c r="AG141" s="97">
        <v>36416532</v>
      </c>
      <c r="AH141" s="97">
        <v>67831432</v>
      </c>
      <c r="AI141" s="97">
        <v>109558313</v>
      </c>
      <c r="AJ141" s="97">
        <v>55046668</v>
      </c>
      <c r="AK141" s="97">
        <v>54511645</v>
      </c>
      <c r="AL141" s="97">
        <v>30680529</v>
      </c>
      <c r="AM141" s="97" t="s">
        <v>189</v>
      </c>
      <c r="AN141" s="2">
        <v>7054</v>
      </c>
      <c r="AO141" s="97" t="e">
        <v>#N/A</v>
      </c>
      <c r="AP141" s="97">
        <v>5689140</v>
      </c>
      <c r="AQ141" s="97">
        <v>99050585</v>
      </c>
      <c r="AR141" s="97">
        <v>0</v>
      </c>
      <c r="AS141" s="97" t="e">
        <v>#N/A</v>
      </c>
      <c r="AT141" s="97" t="e">
        <v>#N/A</v>
      </c>
      <c r="AU141" s="97">
        <v>108031888</v>
      </c>
      <c r="AV141" s="97">
        <v>54839143</v>
      </c>
      <c r="AW141" s="97" t="e">
        <v>#N/A</v>
      </c>
      <c r="AX141" s="97">
        <v>26484818</v>
      </c>
      <c r="AY141" s="97" t="s">
        <v>189</v>
      </c>
      <c r="AZ141" s="2">
        <v>7054</v>
      </c>
      <c r="BA141" s="98">
        <v>97389459</v>
      </c>
      <c r="BB141" s="2">
        <v>0</v>
      </c>
      <c r="BC141" s="2">
        <v>0</v>
      </c>
      <c r="BD141" s="2">
        <v>2592098</v>
      </c>
      <c r="BE141" s="2">
        <v>33830054</v>
      </c>
      <c r="BF141" s="2">
        <v>50960604</v>
      </c>
      <c r="BG141" s="2">
        <v>97389459</v>
      </c>
      <c r="BH141" s="2">
        <v>47123205</v>
      </c>
      <c r="BI141" s="2">
        <v>46974091</v>
      </c>
      <c r="BJ141" s="2">
        <v>23594331</v>
      </c>
      <c r="BK141" s="2" t="s">
        <v>189</v>
      </c>
      <c r="BL141" s="2">
        <v>7054</v>
      </c>
      <c r="BM141" s="2">
        <v>76969386</v>
      </c>
      <c r="BN141" s="2">
        <v>1885429</v>
      </c>
      <c r="BO141" s="2">
        <v>73679858</v>
      </c>
      <c r="BP141" s="2">
        <v>1071948</v>
      </c>
      <c r="BQ141" s="2">
        <v>29769561</v>
      </c>
      <c r="BR141" s="2">
        <v>43910297</v>
      </c>
      <c r="BS141" s="2">
        <v>76969386</v>
      </c>
      <c r="BT141" s="2">
        <v>25332023</v>
      </c>
      <c r="BU141" s="2">
        <v>44276737</v>
      </c>
      <c r="BV141" s="2">
        <v>21896737</v>
      </c>
      <c r="BW141" s="2" t="s">
        <v>189</v>
      </c>
      <c r="BX141" s="2">
        <v>7054</v>
      </c>
      <c r="BY141" s="2">
        <v>91661641</v>
      </c>
      <c r="BZ141" s="2">
        <v>1897789</v>
      </c>
      <c r="CA141" s="2">
        <v>83177208</v>
      </c>
      <c r="CB141" s="2">
        <v>1087317</v>
      </c>
      <c r="CC141" s="2">
        <v>29976775</v>
      </c>
      <c r="CD141" s="2">
        <v>53200433</v>
      </c>
      <c r="CE141" s="2">
        <v>91661641</v>
      </c>
      <c r="CF141" s="2">
        <v>47012551</v>
      </c>
      <c r="CG141" s="2">
        <v>43245002</v>
      </c>
      <c r="CH141" s="2">
        <v>21148700</v>
      </c>
      <c r="CI141" s="2" t="s">
        <v>189</v>
      </c>
      <c r="CJ141" s="2">
        <v>7054</v>
      </c>
      <c r="CK141" s="97">
        <v>67568444</v>
      </c>
      <c r="CL141" s="97">
        <v>1590702</v>
      </c>
      <c r="CM141" s="97">
        <v>64705263</v>
      </c>
      <c r="CN141" s="2">
        <v>1092857</v>
      </c>
      <c r="CO141" s="100">
        <v>28007475</v>
      </c>
      <c r="CP141" s="97">
        <v>36697788</v>
      </c>
      <c r="CQ141" s="97">
        <v>67568444</v>
      </c>
      <c r="CR141" s="97">
        <v>18459569</v>
      </c>
      <c r="CS141" s="97">
        <v>38348454</v>
      </c>
      <c r="CT141" s="2">
        <v>19225038</v>
      </c>
      <c r="CU141" s="2" t="s">
        <v>189</v>
      </c>
    </row>
    <row r="142" spans="1:99" x14ac:dyDescent="0.25">
      <c r="A142" s="2">
        <v>7051</v>
      </c>
      <c r="B142" s="2">
        <v>187137785</v>
      </c>
      <c r="C142" s="2">
        <v>8129550</v>
      </c>
      <c r="D142" s="2">
        <v>179008235</v>
      </c>
      <c r="E142" s="2">
        <v>3652526</v>
      </c>
      <c r="F142" s="2">
        <v>77530505</v>
      </c>
      <c r="G142" s="2">
        <v>101477730</v>
      </c>
      <c r="H142" s="2">
        <v>187137785</v>
      </c>
      <c r="I142" s="2">
        <v>77424421</v>
      </c>
      <c r="J142" s="2">
        <v>74229191</v>
      </c>
      <c r="K142" s="2">
        <v>102952924</v>
      </c>
      <c r="L142" s="2">
        <v>63292218</v>
      </c>
      <c r="N142" s="2">
        <v>7051</v>
      </c>
      <c r="O142" s="97">
        <v>168257538</v>
      </c>
      <c r="P142" s="97">
        <v>8074443</v>
      </c>
      <c r="Q142" s="97">
        <v>154861037</v>
      </c>
      <c r="R142" s="97">
        <v>4368507</v>
      </c>
      <c r="S142" s="97">
        <v>56891866</v>
      </c>
      <c r="T142" s="97">
        <v>97969171</v>
      </c>
      <c r="U142" s="97">
        <v>168257538</v>
      </c>
      <c r="V142" s="97">
        <v>87148218</v>
      </c>
      <c r="W142" s="97">
        <v>82396115</v>
      </c>
      <c r="X142" s="97">
        <v>81109320</v>
      </c>
      <c r="Y142" s="97">
        <v>45816075</v>
      </c>
      <c r="Z142" s="97">
        <v>0</v>
      </c>
      <c r="AB142" s="2">
        <v>7055</v>
      </c>
      <c r="AC142" s="97">
        <v>32362757</v>
      </c>
      <c r="AD142" s="97">
        <v>470839</v>
      </c>
      <c r="AE142" s="97">
        <v>31848887</v>
      </c>
      <c r="AF142" s="97">
        <v>204536</v>
      </c>
      <c r="AG142" s="97">
        <v>15680360</v>
      </c>
      <c r="AH142" s="97">
        <v>16168527</v>
      </c>
      <c r="AI142" s="97">
        <v>32362757</v>
      </c>
      <c r="AJ142" s="97">
        <v>12153550</v>
      </c>
      <c r="AK142" s="97">
        <v>19411784</v>
      </c>
      <c r="AL142" s="97">
        <v>11690565</v>
      </c>
      <c r="AM142" s="97" t="s">
        <v>189</v>
      </c>
      <c r="AN142" s="2">
        <v>7055</v>
      </c>
      <c r="AO142" s="97" t="e">
        <v>#N/A</v>
      </c>
      <c r="AP142" s="97" t="e">
        <v>#N/A</v>
      </c>
      <c r="AQ142" s="97" t="e">
        <v>#N/A</v>
      </c>
      <c r="AR142" s="97" t="e">
        <v>#N/A</v>
      </c>
      <c r="AS142" s="97" t="e">
        <v>#N/A</v>
      </c>
      <c r="AT142" s="97" t="e">
        <v>#N/A</v>
      </c>
      <c r="AU142" s="97" t="e">
        <v>#N/A</v>
      </c>
      <c r="AV142" s="97" t="e">
        <v>#N/A</v>
      </c>
      <c r="AW142" s="97" t="e">
        <v>#N/A</v>
      </c>
      <c r="AX142" s="97" t="e">
        <v>#N/A</v>
      </c>
      <c r="AY142" s="97" t="e">
        <v>#N/A</v>
      </c>
      <c r="AZ142" s="2">
        <v>7055</v>
      </c>
      <c r="BA142" s="98" t="e">
        <v>#N/A</v>
      </c>
      <c r="BB142" s="2" t="e">
        <v>#N/A</v>
      </c>
      <c r="BC142" s="2" t="e">
        <v>#N/A</v>
      </c>
      <c r="BD142" s="2" t="e">
        <v>#N/A</v>
      </c>
      <c r="BE142" s="2" t="e">
        <v>#N/A</v>
      </c>
      <c r="BF142" s="2" t="e">
        <v>#N/A</v>
      </c>
      <c r="BG142" s="2" t="e">
        <v>#N/A</v>
      </c>
      <c r="BH142" s="2" t="e">
        <v>#N/A</v>
      </c>
      <c r="BI142" s="2" t="e">
        <v>#N/A</v>
      </c>
      <c r="BJ142" s="2" t="e">
        <v>#N/A</v>
      </c>
      <c r="BK142" s="2" t="e">
        <v>#N/A</v>
      </c>
      <c r="BL142" s="2">
        <v>7055</v>
      </c>
      <c r="BM142" s="2">
        <v>25839745</v>
      </c>
      <c r="BN142" s="2" t="e">
        <v>#N/A</v>
      </c>
      <c r="BO142" s="2" t="e">
        <v>#N/A</v>
      </c>
      <c r="BP142" s="2">
        <v>346276</v>
      </c>
      <c r="BQ142" s="2">
        <v>11107795</v>
      </c>
      <c r="BR142" s="2">
        <v>13843277</v>
      </c>
      <c r="BS142" s="2">
        <v>25839745</v>
      </c>
      <c r="BT142" s="2">
        <v>9814540</v>
      </c>
      <c r="BU142" s="2">
        <v>15619015</v>
      </c>
      <c r="BV142" s="2">
        <v>8820152</v>
      </c>
      <c r="BW142" s="2" t="s">
        <v>189</v>
      </c>
      <c r="BX142" s="2">
        <v>7055</v>
      </c>
      <c r="BY142" s="2">
        <v>22306143</v>
      </c>
      <c r="BZ142" s="2" t="e">
        <v>#N/A</v>
      </c>
      <c r="CA142" s="2" t="e">
        <v>#N/A</v>
      </c>
      <c r="CB142" s="2">
        <v>384444</v>
      </c>
      <c r="CC142" s="2">
        <v>11217739</v>
      </c>
      <c r="CD142" s="2">
        <v>10325884</v>
      </c>
      <c r="CE142" s="2">
        <v>22306143</v>
      </c>
      <c r="CF142" s="2">
        <v>7430903</v>
      </c>
      <c r="CG142" s="2">
        <v>14501301</v>
      </c>
      <c r="CH142" s="2">
        <v>7500804</v>
      </c>
      <c r="CI142" s="2" t="s">
        <v>189</v>
      </c>
      <c r="CJ142" s="2">
        <v>7055</v>
      </c>
      <c r="CK142" s="97" t="e">
        <v>#N/A</v>
      </c>
      <c r="CL142" s="97" t="e">
        <v>#N/A</v>
      </c>
      <c r="CM142" s="97" t="e">
        <v>#N/A</v>
      </c>
      <c r="CN142" s="2" t="e">
        <v>#N/A</v>
      </c>
      <c r="CO142" s="100" t="e">
        <v>#N/A</v>
      </c>
      <c r="CP142" s="97" t="e">
        <v>#N/A</v>
      </c>
      <c r="CQ142" s="97" t="e">
        <v>#N/A</v>
      </c>
      <c r="CR142" s="97" t="e">
        <v>#N/A</v>
      </c>
      <c r="CS142" s="97" t="e">
        <v>#N/A</v>
      </c>
      <c r="CT142" s="2" t="e">
        <v>#N/A</v>
      </c>
      <c r="CU142" s="2" t="e">
        <v>#N/A</v>
      </c>
    </row>
    <row r="143" spans="1:99" x14ac:dyDescent="0.25">
      <c r="A143" s="2">
        <v>7052</v>
      </c>
      <c r="B143" s="2">
        <v>750235688</v>
      </c>
      <c r="C143" s="2">
        <v>7065458</v>
      </c>
      <c r="D143" s="2">
        <v>714464952</v>
      </c>
      <c r="E143" s="2">
        <v>2763883</v>
      </c>
      <c r="F143" s="2">
        <v>143363886</v>
      </c>
      <c r="G143" s="2">
        <v>571101066</v>
      </c>
      <c r="H143" s="2">
        <v>750235688</v>
      </c>
      <c r="I143" s="2">
        <v>527766112</v>
      </c>
      <c r="J143" s="2">
        <v>516432631</v>
      </c>
      <c r="K143" s="2">
        <v>222469576</v>
      </c>
      <c r="L143" s="2">
        <v>90260588</v>
      </c>
      <c r="N143" s="2">
        <v>7052</v>
      </c>
      <c r="O143" s="97">
        <v>644686755</v>
      </c>
      <c r="P143" s="97">
        <v>8110346</v>
      </c>
      <c r="Q143" s="97">
        <v>636576409</v>
      </c>
      <c r="R143" s="97">
        <v>3799941</v>
      </c>
      <c r="S143" s="97">
        <v>122435156</v>
      </c>
      <c r="T143" s="97">
        <v>514141253</v>
      </c>
      <c r="U143" s="97">
        <v>644686755</v>
      </c>
      <c r="V143" s="97">
        <v>445426089</v>
      </c>
      <c r="W143" s="97">
        <v>443727203</v>
      </c>
      <c r="X143" s="97">
        <v>183813721</v>
      </c>
      <c r="Y143" s="97">
        <v>66161185</v>
      </c>
      <c r="Z143" s="97">
        <v>0</v>
      </c>
      <c r="AB143" s="2">
        <v>7056</v>
      </c>
      <c r="AC143" s="97">
        <v>86147765</v>
      </c>
      <c r="AD143" s="97">
        <v>6230</v>
      </c>
      <c r="AE143" s="97">
        <v>71725462</v>
      </c>
      <c r="AF143" s="97" t="s">
        <v>186</v>
      </c>
      <c r="AG143" s="97">
        <v>16318946</v>
      </c>
      <c r="AH143" s="97">
        <v>55406516</v>
      </c>
      <c r="AI143" s="97">
        <v>86147765</v>
      </c>
      <c r="AJ143" s="97">
        <v>61889839</v>
      </c>
      <c r="AK143" s="97">
        <v>24257926</v>
      </c>
      <c r="AL143" s="97">
        <v>11998982</v>
      </c>
      <c r="AM143" s="97" t="s">
        <v>189</v>
      </c>
      <c r="AN143" s="2">
        <v>7056</v>
      </c>
      <c r="AO143" s="97" t="e">
        <v>#N/A</v>
      </c>
      <c r="AP143" s="97" t="e">
        <v>#N/A</v>
      </c>
      <c r="AQ143" s="97" t="e">
        <v>#N/A</v>
      </c>
      <c r="AR143" s="97">
        <v>0</v>
      </c>
      <c r="AS143" s="97" t="e">
        <v>#N/A</v>
      </c>
      <c r="AT143" s="97" t="e">
        <v>#N/A</v>
      </c>
      <c r="AU143" s="97" t="e">
        <v>#N/A</v>
      </c>
      <c r="AV143" s="97" t="e">
        <v>#N/A</v>
      </c>
      <c r="AW143" s="97" t="e">
        <v>#N/A</v>
      </c>
      <c r="AX143" s="97" t="e">
        <v>#N/A</v>
      </c>
      <c r="AY143" s="97" t="e">
        <v>#N/A</v>
      </c>
      <c r="AZ143" s="2">
        <v>7056</v>
      </c>
      <c r="BA143" s="98" t="e">
        <v>#N/A</v>
      </c>
      <c r="BB143" s="2">
        <v>0</v>
      </c>
      <c r="BC143" s="2">
        <v>0</v>
      </c>
      <c r="BD143" s="2" t="e">
        <v>#N/A</v>
      </c>
      <c r="BE143" s="2" t="e">
        <v>#N/A</v>
      </c>
      <c r="BF143" s="2" t="e">
        <v>#N/A</v>
      </c>
      <c r="BG143" s="2" t="e">
        <v>#N/A</v>
      </c>
      <c r="BH143" s="2" t="e">
        <v>#N/A</v>
      </c>
      <c r="BI143" s="2" t="e">
        <v>#N/A</v>
      </c>
      <c r="BJ143" s="2" t="e">
        <v>#N/A</v>
      </c>
      <c r="BK143" s="2" t="e">
        <v>#N/A</v>
      </c>
      <c r="BL143" s="2">
        <v>7056</v>
      </c>
      <c r="BM143" s="2">
        <v>62502639</v>
      </c>
      <c r="BN143" s="2">
        <v>254</v>
      </c>
      <c r="BO143" s="2">
        <v>55955338</v>
      </c>
      <c r="BP143" s="2" t="s">
        <v>189</v>
      </c>
      <c r="BQ143" s="2">
        <v>15644789</v>
      </c>
      <c r="BR143" s="2">
        <v>40310549</v>
      </c>
      <c r="BS143" s="2">
        <v>62502639</v>
      </c>
      <c r="BT143" s="2">
        <v>37269718</v>
      </c>
      <c r="BU143" s="2">
        <v>22144379</v>
      </c>
      <c r="BV143" s="2">
        <v>12593715</v>
      </c>
      <c r="BW143" s="2" t="s">
        <v>189</v>
      </c>
      <c r="BX143" s="2">
        <v>7056</v>
      </c>
      <c r="BY143" s="2">
        <v>63607729</v>
      </c>
      <c r="BZ143" s="2">
        <v>22617</v>
      </c>
      <c r="CA143" s="2">
        <v>63585112</v>
      </c>
      <c r="CB143" s="2" t="s">
        <v>189</v>
      </c>
      <c r="CC143" s="2">
        <v>13540534</v>
      </c>
      <c r="CD143" s="2">
        <v>50044578</v>
      </c>
      <c r="CE143" s="2">
        <v>63607729</v>
      </c>
      <c r="CF143" s="2">
        <v>38737997</v>
      </c>
      <c r="CG143" s="2">
        <v>19200461</v>
      </c>
      <c r="CH143" s="2">
        <v>11423394</v>
      </c>
      <c r="CI143" s="2" t="s">
        <v>189</v>
      </c>
      <c r="CJ143" s="2">
        <v>7056</v>
      </c>
      <c r="CK143" s="97">
        <v>47999176</v>
      </c>
      <c r="CL143" s="97">
        <v>10108</v>
      </c>
      <c r="CM143" s="97">
        <v>46907327</v>
      </c>
      <c r="CN143" s="2">
        <v>7675</v>
      </c>
      <c r="CO143" s="100">
        <v>12509558</v>
      </c>
      <c r="CP143" s="97">
        <v>34397769</v>
      </c>
      <c r="CQ143" s="97">
        <v>47999176</v>
      </c>
      <c r="CR143" s="97">
        <v>28945783</v>
      </c>
      <c r="CS143" s="97">
        <v>19053393</v>
      </c>
      <c r="CT143" s="2">
        <v>7790199</v>
      </c>
      <c r="CU143" s="2" t="s">
        <v>189</v>
      </c>
    </row>
    <row r="144" spans="1:99" x14ac:dyDescent="0.25">
      <c r="A144" s="2">
        <v>7053</v>
      </c>
      <c r="B144" s="2">
        <v>69870302</v>
      </c>
      <c r="C144" s="2">
        <v>140052</v>
      </c>
      <c r="D144" s="2">
        <v>58588421</v>
      </c>
      <c r="E144" s="2">
        <v>88933</v>
      </c>
      <c r="F144" s="2">
        <v>19541490</v>
      </c>
      <c r="G144" s="2">
        <v>39046931</v>
      </c>
      <c r="H144" s="2">
        <v>69870302</v>
      </c>
      <c r="I144" s="2">
        <v>40342666</v>
      </c>
      <c r="J144" s="2">
        <v>40179269</v>
      </c>
      <c r="K144" s="2">
        <v>25388723</v>
      </c>
      <c r="L144" s="2">
        <v>9997709</v>
      </c>
      <c r="N144" s="2">
        <v>7053</v>
      </c>
      <c r="O144" s="97">
        <v>56020632</v>
      </c>
      <c r="P144" s="97">
        <v>104272</v>
      </c>
      <c r="Q144" s="97">
        <v>55538389</v>
      </c>
      <c r="R144" s="97">
        <v>92321</v>
      </c>
      <c r="S144" s="97">
        <v>15639679</v>
      </c>
      <c r="T144" s="97">
        <v>39898710</v>
      </c>
      <c r="U144" s="97">
        <v>56020632</v>
      </c>
      <c r="V144" s="97">
        <v>33440054</v>
      </c>
      <c r="W144" s="97">
        <v>33416901</v>
      </c>
      <c r="X144" s="97">
        <v>22580578</v>
      </c>
      <c r="Y144" s="97">
        <v>7855218</v>
      </c>
      <c r="Z144" s="97">
        <v>0</v>
      </c>
      <c r="AB144" s="2">
        <v>7057</v>
      </c>
      <c r="AC144" s="97">
        <v>330082024</v>
      </c>
      <c r="AD144" s="97">
        <v>6735021</v>
      </c>
      <c r="AE144" s="97">
        <v>320737817</v>
      </c>
      <c r="AF144" s="97">
        <v>3297156</v>
      </c>
      <c r="AG144" s="97">
        <v>71498835</v>
      </c>
      <c r="AH144" s="97">
        <v>249238982</v>
      </c>
      <c r="AI144" s="97">
        <v>330082024</v>
      </c>
      <c r="AJ144" s="97">
        <v>199709565</v>
      </c>
      <c r="AK144" s="97">
        <v>127093175</v>
      </c>
      <c r="AL144" s="97">
        <v>55280603</v>
      </c>
      <c r="AM144" s="97">
        <v>3279284</v>
      </c>
      <c r="AN144" s="2">
        <v>7057</v>
      </c>
      <c r="AO144" s="97" t="e">
        <v>#N/A</v>
      </c>
      <c r="AP144" s="97">
        <v>6029185</v>
      </c>
      <c r="AQ144" s="97">
        <v>305322275</v>
      </c>
      <c r="AR144" s="97">
        <v>0</v>
      </c>
      <c r="AS144" s="97" t="e">
        <v>#N/A</v>
      </c>
      <c r="AT144" s="97" t="e">
        <v>#N/A</v>
      </c>
      <c r="AU144" s="97">
        <v>311506782</v>
      </c>
      <c r="AV144" s="97">
        <v>189993416</v>
      </c>
      <c r="AW144" s="97" t="e">
        <v>#N/A</v>
      </c>
      <c r="AX144" s="97">
        <v>46453307</v>
      </c>
      <c r="AY144" s="97" t="s">
        <v>189</v>
      </c>
      <c r="AZ144" s="2">
        <v>7057</v>
      </c>
      <c r="BA144" s="98" t="e">
        <v>#N/A</v>
      </c>
      <c r="BB144" s="2">
        <v>0</v>
      </c>
      <c r="BC144" s="2">
        <v>0</v>
      </c>
      <c r="BD144" s="2" t="e">
        <v>#N/A</v>
      </c>
      <c r="BE144" s="2" t="e">
        <v>#N/A</v>
      </c>
      <c r="BF144" s="2" t="e">
        <v>#N/A</v>
      </c>
      <c r="BG144" s="2" t="e">
        <v>#N/A</v>
      </c>
      <c r="BH144" s="2" t="e">
        <v>#N/A</v>
      </c>
      <c r="BI144" s="2" t="e">
        <v>#N/A</v>
      </c>
      <c r="BJ144" s="2" t="e">
        <v>#N/A</v>
      </c>
      <c r="BK144" s="2" t="e">
        <v>#N/A</v>
      </c>
      <c r="BL144" s="2">
        <v>7057</v>
      </c>
      <c r="BM144" s="2">
        <v>62502639</v>
      </c>
      <c r="BN144" s="2">
        <v>0</v>
      </c>
      <c r="BO144" s="2">
        <v>0</v>
      </c>
      <c r="BP144" s="2" t="e">
        <v>#N/A</v>
      </c>
      <c r="BQ144" s="2" t="e">
        <v>#N/A</v>
      </c>
      <c r="BR144" s="2" t="e">
        <v>#N/A</v>
      </c>
      <c r="BS144" s="2" t="e">
        <v>#N/A</v>
      </c>
      <c r="BT144" s="2" t="e">
        <v>#N/A</v>
      </c>
      <c r="BU144" s="2" t="e">
        <v>#N/A</v>
      </c>
      <c r="BV144" s="2" t="e">
        <v>#N/A</v>
      </c>
      <c r="BW144" s="2" t="e">
        <v>#N/A</v>
      </c>
      <c r="BX144" s="2">
        <v>7057</v>
      </c>
      <c r="BY144" s="2" t="e">
        <v>#N/A</v>
      </c>
      <c r="BZ144" s="2">
        <v>0</v>
      </c>
      <c r="CA144" s="2">
        <v>0</v>
      </c>
      <c r="CB144" s="2" t="e">
        <v>#N/A</v>
      </c>
      <c r="CC144" s="2" t="e">
        <v>#N/A</v>
      </c>
      <c r="CD144" s="2" t="e">
        <v>#N/A</v>
      </c>
      <c r="CE144" s="2" t="e">
        <v>#N/A</v>
      </c>
      <c r="CF144" s="2" t="e">
        <v>#N/A</v>
      </c>
      <c r="CG144" s="2" t="e">
        <v>#N/A</v>
      </c>
      <c r="CH144" s="2" t="e">
        <v>#N/A</v>
      </c>
      <c r="CI144" s="2" t="e">
        <v>#N/A</v>
      </c>
      <c r="CJ144" s="2">
        <v>7057</v>
      </c>
      <c r="CK144" s="97">
        <v>506744409</v>
      </c>
      <c r="CL144" s="97">
        <v>3263455</v>
      </c>
      <c r="CM144" s="97">
        <v>260945277</v>
      </c>
      <c r="CN144" s="2">
        <v>2809817</v>
      </c>
      <c r="CO144" s="100">
        <v>54185505</v>
      </c>
      <c r="CP144" s="97">
        <v>206759772</v>
      </c>
      <c r="CQ144" s="97">
        <v>506744409</v>
      </c>
      <c r="CR144" s="97">
        <v>161928632</v>
      </c>
      <c r="CS144" s="97">
        <v>90112268</v>
      </c>
      <c r="CT144" s="2">
        <v>28448361</v>
      </c>
      <c r="CU144" s="2" t="s">
        <v>189</v>
      </c>
    </row>
    <row r="145" spans="1:99" x14ac:dyDescent="0.25">
      <c r="A145" s="2">
        <v>7054</v>
      </c>
      <c r="B145" s="2">
        <v>114545928</v>
      </c>
      <c r="C145" s="2">
        <v>3457235</v>
      </c>
      <c r="D145" s="2">
        <v>110906285</v>
      </c>
      <c r="E145" s="2">
        <v>1803872</v>
      </c>
      <c r="F145" s="2">
        <v>43915554</v>
      </c>
      <c r="G145" s="2">
        <v>66990731</v>
      </c>
      <c r="H145" s="2">
        <v>114545928</v>
      </c>
      <c r="I145" s="2">
        <v>53193630</v>
      </c>
      <c r="J145" s="2">
        <v>48031463</v>
      </c>
      <c r="K145" s="2">
        <v>61352298</v>
      </c>
      <c r="L145" s="2">
        <v>31319780</v>
      </c>
      <c r="N145" s="2">
        <v>7054</v>
      </c>
      <c r="O145" s="97">
        <v>108849168</v>
      </c>
      <c r="P145" s="97">
        <v>3222534</v>
      </c>
      <c r="Q145" s="97">
        <v>105576631</v>
      </c>
      <c r="R145" s="97">
        <v>1191342</v>
      </c>
      <c r="S145" s="97">
        <v>38876405</v>
      </c>
      <c r="T145" s="97">
        <v>66700226</v>
      </c>
      <c r="U145" s="97">
        <v>108849168</v>
      </c>
      <c r="V145" s="97">
        <v>53226003</v>
      </c>
      <c r="W145" s="97">
        <v>49092836</v>
      </c>
      <c r="X145" s="97">
        <v>55623165</v>
      </c>
      <c r="Y145" s="97">
        <v>32270473</v>
      </c>
      <c r="Z145" s="97">
        <v>0</v>
      </c>
      <c r="AB145" s="2">
        <v>7058</v>
      </c>
      <c r="AC145" s="97">
        <v>39681767</v>
      </c>
      <c r="AD145" s="97">
        <v>189446</v>
      </c>
      <c r="AE145" s="97">
        <v>39492321</v>
      </c>
      <c r="AF145" s="97">
        <v>188195</v>
      </c>
      <c r="AG145" s="97">
        <v>14961035</v>
      </c>
      <c r="AH145" s="97">
        <v>24531286</v>
      </c>
      <c r="AI145" s="97">
        <v>39681767</v>
      </c>
      <c r="AJ145" s="97">
        <v>21912013</v>
      </c>
      <c r="AK145" s="97">
        <v>17655258</v>
      </c>
      <c r="AL145" s="97">
        <v>7194110</v>
      </c>
      <c r="AM145" s="97" t="s">
        <v>189</v>
      </c>
      <c r="AN145" s="2">
        <v>7058</v>
      </c>
      <c r="AO145" s="97" t="e">
        <v>#N/A</v>
      </c>
      <c r="AP145" s="97" t="e">
        <v>#N/A</v>
      </c>
      <c r="AQ145" s="97" t="e">
        <v>#N/A</v>
      </c>
      <c r="AR145" s="97">
        <v>0</v>
      </c>
      <c r="AS145" s="97" t="e">
        <v>#N/A</v>
      </c>
      <c r="AT145" s="97" t="e">
        <v>#N/A</v>
      </c>
      <c r="AU145" s="97" t="e">
        <v>#N/A</v>
      </c>
      <c r="AV145" s="97" t="e">
        <v>#N/A</v>
      </c>
      <c r="AW145" s="97" t="e">
        <v>#N/A</v>
      </c>
      <c r="AX145" s="97" t="e">
        <v>#N/A</v>
      </c>
      <c r="AY145" s="97" t="e">
        <v>#N/A</v>
      </c>
      <c r="AZ145" s="2">
        <v>7058</v>
      </c>
      <c r="BA145" s="98" t="e">
        <v>#N/A</v>
      </c>
      <c r="BB145" s="2">
        <v>0</v>
      </c>
      <c r="BC145" s="2">
        <v>0</v>
      </c>
      <c r="BD145" s="2" t="e">
        <v>#N/A</v>
      </c>
      <c r="BE145" s="2" t="e">
        <v>#N/A</v>
      </c>
      <c r="BF145" s="2" t="e">
        <v>#N/A</v>
      </c>
      <c r="BG145" s="2" t="e">
        <v>#N/A</v>
      </c>
      <c r="BH145" s="2" t="e">
        <v>#N/A</v>
      </c>
      <c r="BI145" s="2" t="e">
        <v>#N/A</v>
      </c>
      <c r="BJ145" s="2" t="e">
        <v>#N/A</v>
      </c>
      <c r="BK145" s="2" t="e">
        <v>#N/A</v>
      </c>
      <c r="BL145" s="2">
        <v>7058</v>
      </c>
      <c r="BM145" s="2">
        <v>25314312</v>
      </c>
      <c r="BN145" s="2">
        <v>29568</v>
      </c>
      <c r="BO145" s="2">
        <v>23474146</v>
      </c>
      <c r="BP145" s="2">
        <v>3563</v>
      </c>
      <c r="BQ145" s="2">
        <v>10156903</v>
      </c>
      <c r="BR145" s="2">
        <v>13317243</v>
      </c>
      <c r="BS145" s="2">
        <v>25314312</v>
      </c>
      <c r="BT145" s="2">
        <v>11161896</v>
      </c>
      <c r="BU145" s="2">
        <v>12326720</v>
      </c>
      <c r="BV145" s="2">
        <v>5687592</v>
      </c>
      <c r="BW145" s="2" t="s">
        <v>189</v>
      </c>
      <c r="BX145" s="2">
        <v>7058</v>
      </c>
      <c r="BY145" s="2">
        <v>25363168</v>
      </c>
      <c r="BZ145" s="2">
        <v>20345</v>
      </c>
      <c r="CA145" s="2">
        <v>25168863</v>
      </c>
      <c r="CB145" s="2">
        <v>3734</v>
      </c>
      <c r="CC145" s="2">
        <v>10709133</v>
      </c>
      <c r="CD145" s="2">
        <v>14459730</v>
      </c>
      <c r="CE145" s="2">
        <v>25363168</v>
      </c>
      <c r="CF145" s="2">
        <v>10692792</v>
      </c>
      <c r="CG145" s="2">
        <v>12859780</v>
      </c>
      <c r="CH145" s="2">
        <v>5776961</v>
      </c>
      <c r="CI145" s="2" t="s">
        <v>189</v>
      </c>
      <c r="CJ145" s="2">
        <v>7058</v>
      </c>
      <c r="CK145" s="97">
        <v>21410810</v>
      </c>
      <c r="CL145" s="97">
        <v>39367</v>
      </c>
      <c r="CM145" s="97">
        <v>21371443</v>
      </c>
      <c r="CN145" s="2">
        <v>6420</v>
      </c>
      <c r="CO145" s="100">
        <v>9811378</v>
      </c>
      <c r="CP145" s="97">
        <v>11560065</v>
      </c>
      <c r="CQ145" s="97">
        <v>21410810</v>
      </c>
      <c r="CR145" s="97">
        <v>9678167</v>
      </c>
      <c r="CS145" s="97">
        <v>11639620</v>
      </c>
      <c r="CT145" s="2">
        <v>5406466</v>
      </c>
      <c r="CU145" s="2" t="s">
        <v>189</v>
      </c>
    </row>
    <row r="146" spans="1:99" x14ac:dyDescent="0.25">
      <c r="A146" s="2">
        <v>7055</v>
      </c>
      <c r="B146" s="2">
        <v>39797069</v>
      </c>
      <c r="C146" s="2">
        <v>807705</v>
      </c>
      <c r="D146" s="2">
        <v>38989364</v>
      </c>
      <c r="E146" s="2">
        <v>471406</v>
      </c>
      <c r="F146" s="2">
        <v>20388492</v>
      </c>
      <c r="G146" s="2">
        <v>18600872</v>
      </c>
      <c r="H146" s="2">
        <v>39797069</v>
      </c>
      <c r="I146" s="2">
        <v>16697045</v>
      </c>
      <c r="J146" s="2">
        <v>16421704</v>
      </c>
      <c r="K146" s="2">
        <v>22822876</v>
      </c>
      <c r="L146" s="2">
        <v>11812485</v>
      </c>
      <c r="N146" s="2">
        <v>7055</v>
      </c>
      <c r="O146" s="97">
        <v>34342696</v>
      </c>
      <c r="P146" s="97">
        <v>1191198</v>
      </c>
      <c r="Q146" s="97">
        <v>31814985</v>
      </c>
      <c r="R146" s="97">
        <v>258908</v>
      </c>
      <c r="S146" s="97">
        <v>15990184</v>
      </c>
      <c r="T146" s="97">
        <v>15824801</v>
      </c>
      <c r="U146" s="97">
        <v>34342696</v>
      </c>
      <c r="V146" s="97">
        <v>12545846</v>
      </c>
      <c r="W146" s="97">
        <v>12515907</v>
      </c>
      <c r="X146" s="97">
        <v>21796850</v>
      </c>
      <c r="Y146" s="97">
        <v>12287454</v>
      </c>
      <c r="Z146" s="97">
        <v>0</v>
      </c>
      <c r="AB146" s="2">
        <v>7059</v>
      </c>
      <c r="AC146" s="97">
        <v>1426414482</v>
      </c>
      <c r="AD146" s="97">
        <v>20570134</v>
      </c>
      <c r="AE146" s="97">
        <v>1241160091</v>
      </c>
      <c r="AF146" s="97">
        <v>17688430</v>
      </c>
      <c r="AG146" s="97">
        <v>214818558</v>
      </c>
      <c r="AH146" s="97">
        <v>1026341533</v>
      </c>
      <c r="AI146" s="97">
        <v>1426414482</v>
      </c>
      <c r="AJ146" s="97">
        <v>776956269</v>
      </c>
      <c r="AK146" s="97">
        <v>383612473</v>
      </c>
      <c r="AL146" s="97">
        <v>190204600</v>
      </c>
      <c r="AM146" s="97" t="s">
        <v>189</v>
      </c>
      <c r="AN146" s="2">
        <v>7059</v>
      </c>
      <c r="AO146" s="97">
        <v>12270177</v>
      </c>
      <c r="AP146" s="97">
        <v>24748209</v>
      </c>
      <c r="AQ146" s="97">
        <v>1186213494</v>
      </c>
      <c r="AR146" s="97">
        <v>0</v>
      </c>
      <c r="AS146" s="97">
        <v>981292133</v>
      </c>
      <c r="AT146" s="97">
        <v>0</v>
      </c>
      <c r="AU146" s="97">
        <v>1248399160</v>
      </c>
      <c r="AV146" s="97">
        <v>872414787</v>
      </c>
      <c r="AW146" s="97">
        <v>375984373</v>
      </c>
      <c r="AX146" s="97">
        <v>162410594</v>
      </c>
      <c r="AY146" s="97" t="s">
        <v>189</v>
      </c>
      <c r="AZ146" s="2">
        <v>7059</v>
      </c>
      <c r="BA146" s="98">
        <v>1210710621</v>
      </c>
      <c r="BB146" s="2">
        <v>11948835</v>
      </c>
      <c r="BC146" s="2">
        <v>1198761786</v>
      </c>
      <c r="BD146" s="2">
        <v>9273570</v>
      </c>
      <c r="BE146" s="2">
        <v>222407464</v>
      </c>
      <c r="BF146" s="2">
        <v>976354322</v>
      </c>
      <c r="BG146" s="2">
        <v>1210710621</v>
      </c>
      <c r="BH146" s="2">
        <v>870799366</v>
      </c>
      <c r="BI146" s="2">
        <v>339911255</v>
      </c>
      <c r="BJ146" s="2">
        <v>145787203</v>
      </c>
      <c r="BK146" s="2" t="s">
        <v>189</v>
      </c>
      <c r="BL146" s="2">
        <v>7059</v>
      </c>
      <c r="BM146" s="2">
        <v>1433791653</v>
      </c>
      <c r="BN146" s="2">
        <v>11120179</v>
      </c>
      <c r="BO146" s="2">
        <v>1165347761</v>
      </c>
      <c r="BP146" s="2">
        <v>8733908</v>
      </c>
      <c r="BQ146" s="2">
        <v>183850994</v>
      </c>
      <c r="BR146" s="2">
        <v>981496767</v>
      </c>
      <c r="BS146" s="2">
        <v>1433791653</v>
      </c>
      <c r="BT146" s="2">
        <v>966357214</v>
      </c>
      <c r="BU146" s="2">
        <v>318502365</v>
      </c>
      <c r="BV146" s="2">
        <v>145991446</v>
      </c>
      <c r="BW146" s="2" t="s">
        <v>189</v>
      </c>
      <c r="BX146" s="2">
        <v>7059</v>
      </c>
      <c r="BY146" s="2">
        <v>1220608679</v>
      </c>
      <c r="BZ146" s="2">
        <v>11156718</v>
      </c>
      <c r="CA146" s="2">
        <v>1089753180</v>
      </c>
      <c r="CB146" s="2">
        <v>8815734</v>
      </c>
      <c r="CC146" s="2">
        <v>183299440</v>
      </c>
      <c r="CD146" s="2">
        <v>906453740</v>
      </c>
      <c r="CE146" s="2">
        <v>1220608679</v>
      </c>
      <c r="CF146" s="2">
        <v>664663253</v>
      </c>
      <c r="CG146" s="2">
        <v>299475885</v>
      </c>
      <c r="CH146" s="2">
        <v>140258528</v>
      </c>
      <c r="CI146" s="2" t="s">
        <v>189</v>
      </c>
      <c r="CJ146" s="2">
        <v>7059</v>
      </c>
      <c r="CK146" s="97">
        <v>1201644840</v>
      </c>
      <c r="CL146" s="97">
        <v>9253506</v>
      </c>
      <c r="CM146" s="97">
        <v>1055362756</v>
      </c>
      <c r="CN146" s="2">
        <v>7280773</v>
      </c>
      <c r="CO146" s="100">
        <v>163666254</v>
      </c>
      <c r="CP146" s="97">
        <v>891696502</v>
      </c>
      <c r="CQ146" s="97">
        <v>1201644840</v>
      </c>
      <c r="CR146" s="97">
        <v>684253975</v>
      </c>
      <c r="CS146" s="97">
        <v>260316741</v>
      </c>
      <c r="CT146" s="2">
        <v>126548841</v>
      </c>
      <c r="CU146" s="2" t="s">
        <v>189</v>
      </c>
    </row>
    <row r="147" spans="1:99" x14ac:dyDescent="0.25">
      <c r="A147" s="2">
        <v>7056</v>
      </c>
      <c r="B147" s="2">
        <v>78466513</v>
      </c>
      <c r="C147" s="2">
        <v>1442</v>
      </c>
      <c r="D147" s="2">
        <v>78465071</v>
      </c>
      <c r="E147" s="2" t="s">
        <v>189</v>
      </c>
      <c r="F147" s="2">
        <v>20110484</v>
      </c>
      <c r="G147" s="2">
        <v>58354587</v>
      </c>
      <c r="H147" s="2">
        <v>78466513</v>
      </c>
      <c r="I147" s="2">
        <v>46701139</v>
      </c>
      <c r="J147" s="2">
        <v>46639693</v>
      </c>
      <c r="K147" s="2">
        <v>31133367</v>
      </c>
      <c r="L147" s="2">
        <v>16213010</v>
      </c>
      <c r="N147" s="2">
        <v>7056</v>
      </c>
      <c r="O147" s="97">
        <v>70902195</v>
      </c>
      <c r="P147" s="97">
        <v>4062</v>
      </c>
      <c r="Q147" s="97">
        <v>70898133</v>
      </c>
      <c r="R147" s="97" t="s">
        <v>189</v>
      </c>
      <c r="S147" s="97">
        <v>16297662</v>
      </c>
      <c r="T147" s="97">
        <v>54600471</v>
      </c>
      <c r="U147" s="97">
        <v>70902195</v>
      </c>
      <c r="V147" s="97">
        <v>46193491</v>
      </c>
      <c r="W147" s="97">
        <v>46164491</v>
      </c>
      <c r="X147" s="97">
        <v>24347761</v>
      </c>
      <c r="Y147" s="97">
        <v>11798856</v>
      </c>
      <c r="Z147" s="97">
        <v>0</v>
      </c>
      <c r="AB147" s="2">
        <v>7060</v>
      </c>
      <c r="AC147" s="97">
        <v>87913072</v>
      </c>
      <c r="AD147" s="97">
        <v>1368682</v>
      </c>
      <c r="AE147" s="97">
        <v>86544390</v>
      </c>
      <c r="AF147" s="97">
        <v>91811</v>
      </c>
      <c r="AG147" s="97">
        <v>22655258</v>
      </c>
      <c r="AH147" s="97">
        <v>63889132</v>
      </c>
      <c r="AI147" s="97">
        <v>87913072</v>
      </c>
      <c r="AJ147" s="97">
        <v>57085555</v>
      </c>
      <c r="AK147" s="97">
        <v>30105871</v>
      </c>
      <c r="AL147" s="97">
        <v>14971273</v>
      </c>
      <c r="AM147" s="97" t="s">
        <v>189</v>
      </c>
      <c r="AN147" s="2">
        <v>7060</v>
      </c>
      <c r="AO147" s="97">
        <v>85912</v>
      </c>
      <c r="AP147" s="97">
        <v>1954358</v>
      </c>
      <c r="AQ147" s="97">
        <v>78987064</v>
      </c>
      <c r="AR147" s="97">
        <v>0</v>
      </c>
      <c r="AS147" s="97">
        <v>59782892</v>
      </c>
      <c r="AT147" s="97">
        <v>0</v>
      </c>
      <c r="AU147" s="97">
        <v>80941422</v>
      </c>
      <c r="AV147" s="97">
        <v>51506188</v>
      </c>
      <c r="AW147" s="97">
        <v>28791139</v>
      </c>
      <c r="AX147" s="97">
        <v>13247450</v>
      </c>
      <c r="AY147" s="97" t="s">
        <v>189</v>
      </c>
      <c r="AZ147" s="2">
        <v>7060</v>
      </c>
      <c r="BA147" s="98" t="e">
        <v>#N/A</v>
      </c>
      <c r="BB147" s="2">
        <v>0</v>
      </c>
      <c r="BC147" s="2">
        <v>0</v>
      </c>
      <c r="BD147" s="2" t="e">
        <v>#N/A</v>
      </c>
      <c r="BE147" s="2" t="e">
        <v>#N/A</v>
      </c>
      <c r="BF147" s="2" t="e">
        <v>#N/A</v>
      </c>
      <c r="BG147" s="2" t="e">
        <v>#N/A</v>
      </c>
      <c r="BH147" s="2" t="e">
        <v>#N/A</v>
      </c>
      <c r="BI147" s="2" t="e">
        <v>#N/A</v>
      </c>
      <c r="BJ147" s="2" t="e">
        <v>#N/A</v>
      </c>
      <c r="BK147" s="2" t="e">
        <v>#N/A</v>
      </c>
      <c r="BL147" s="2">
        <v>7060</v>
      </c>
      <c r="BM147" s="2">
        <v>132194440</v>
      </c>
      <c r="BN147" s="2">
        <v>541311</v>
      </c>
      <c r="BO147" s="2">
        <v>66655712</v>
      </c>
      <c r="BP147" s="2">
        <v>53721</v>
      </c>
      <c r="BQ147" s="2">
        <v>17649498</v>
      </c>
      <c r="BR147" s="2">
        <v>49006214</v>
      </c>
      <c r="BS147" s="2">
        <v>132194440</v>
      </c>
      <c r="BT147" s="2">
        <v>42344410</v>
      </c>
      <c r="BU147" s="2">
        <v>19651855</v>
      </c>
      <c r="BV147" s="2">
        <v>11280280</v>
      </c>
      <c r="BW147" s="2" t="s">
        <v>189</v>
      </c>
      <c r="BX147" s="2">
        <v>7060</v>
      </c>
      <c r="BY147" s="2">
        <v>113998704</v>
      </c>
      <c r="BZ147" s="2">
        <v>43842</v>
      </c>
      <c r="CA147" s="2">
        <v>62929742</v>
      </c>
      <c r="CB147" s="2">
        <v>43793</v>
      </c>
      <c r="CC147" s="2">
        <v>17281180</v>
      </c>
      <c r="CD147" s="2">
        <v>45648562</v>
      </c>
      <c r="CE147" s="2">
        <v>113998704</v>
      </c>
      <c r="CF147" s="2">
        <v>41198040</v>
      </c>
      <c r="CG147" s="2">
        <v>24068244</v>
      </c>
      <c r="CH147" s="2">
        <v>11444247</v>
      </c>
      <c r="CI147" s="2" t="s">
        <v>189</v>
      </c>
      <c r="CJ147" s="2">
        <v>7060</v>
      </c>
      <c r="CK147" s="97">
        <v>100515451</v>
      </c>
      <c r="CL147" s="97">
        <v>68337</v>
      </c>
      <c r="CM147" s="97">
        <v>60636565</v>
      </c>
      <c r="CN147" s="2">
        <v>54335</v>
      </c>
      <c r="CO147" s="100">
        <v>16744322</v>
      </c>
      <c r="CP147" s="97">
        <v>43892243</v>
      </c>
      <c r="CQ147" s="97">
        <v>100515451</v>
      </c>
      <c r="CR147" s="97">
        <v>21246050</v>
      </c>
      <c r="CS147" s="97">
        <v>21380198</v>
      </c>
      <c r="CT147" s="2">
        <v>10830313</v>
      </c>
      <c r="CU147" s="2" t="s">
        <v>189</v>
      </c>
    </row>
    <row r="148" spans="1:99" x14ac:dyDescent="0.25">
      <c r="A148" s="2">
        <v>7057</v>
      </c>
      <c r="B148" s="2">
        <v>360043510</v>
      </c>
      <c r="C148" s="2">
        <v>15638736</v>
      </c>
      <c r="D148" s="2">
        <v>344404774</v>
      </c>
      <c r="E148" s="2">
        <v>3363841</v>
      </c>
      <c r="F148" s="2">
        <v>86217901</v>
      </c>
      <c r="G148" s="2">
        <v>258186873</v>
      </c>
      <c r="H148" s="2">
        <v>360043510</v>
      </c>
      <c r="I148" s="2">
        <v>212235644</v>
      </c>
      <c r="J148" s="2">
        <v>209181818</v>
      </c>
      <c r="K148" s="2">
        <v>144338954</v>
      </c>
      <c r="L148" s="2">
        <v>58308237</v>
      </c>
      <c r="N148" s="2">
        <v>7057</v>
      </c>
      <c r="O148" s="97">
        <v>334551256</v>
      </c>
      <c r="P148" s="97">
        <v>9517075</v>
      </c>
      <c r="Q148" s="97">
        <v>325034181</v>
      </c>
      <c r="R148" s="97">
        <v>3032426</v>
      </c>
      <c r="S148" s="97">
        <v>75492033</v>
      </c>
      <c r="T148" s="97">
        <v>249542148</v>
      </c>
      <c r="U148" s="97">
        <v>334551256</v>
      </c>
      <c r="V148" s="97">
        <v>204044776</v>
      </c>
      <c r="W148" s="97">
        <v>202867195</v>
      </c>
      <c r="X148" s="97">
        <v>128407587</v>
      </c>
      <c r="Y148" s="97">
        <v>58595356</v>
      </c>
      <c r="Z148" s="97">
        <v>0</v>
      </c>
      <c r="AB148" s="2">
        <v>7061</v>
      </c>
      <c r="AC148" s="97">
        <v>326012532</v>
      </c>
      <c r="AD148" s="97">
        <v>9844129</v>
      </c>
      <c r="AE148" s="97">
        <v>316168403</v>
      </c>
      <c r="AF148" s="97">
        <v>6847018</v>
      </c>
      <c r="AG148" s="97">
        <v>80782065</v>
      </c>
      <c r="AH148" s="97">
        <v>235386338</v>
      </c>
      <c r="AI148" s="97">
        <v>326012532</v>
      </c>
      <c r="AJ148" s="97">
        <v>186601445</v>
      </c>
      <c r="AK148" s="97">
        <v>136373159</v>
      </c>
      <c r="AL148" s="97">
        <v>58324093</v>
      </c>
      <c r="AM148" s="97" t="s">
        <v>189</v>
      </c>
      <c r="AN148" s="2">
        <v>7061</v>
      </c>
      <c r="AO148" s="97">
        <v>9436708</v>
      </c>
      <c r="AP148" s="97">
        <v>12487666</v>
      </c>
      <c r="AQ148" s="97">
        <v>309304101</v>
      </c>
      <c r="AR148" s="97">
        <v>0</v>
      </c>
      <c r="AS148" s="97">
        <v>221226149</v>
      </c>
      <c r="AT148" s="97">
        <v>0</v>
      </c>
      <c r="AU148" s="97">
        <v>321791767</v>
      </c>
      <c r="AV148" s="97">
        <v>162279605</v>
      </c>
      <c r="AW148" s="97">
        <v>142011321</v>
      </c>
      <c r="AX148" s="97">
        <v>63572350</v>
      </c>
      <c r="AY148" s="97" t="s">
        <v>189</v>
      </c>
      <c r="AZ148" s="2">
        <v>7061</v>
      </c>
      <c r="BA148" s="98" t="e">
        <v>#N/A</v>
      </c>
      <c r="BB148" s="2">
        <v>0</v>
      </c>
      <c r="BC148" s="2">
        <v>0</v>
      </c>
      <c r="BD148" s="2" t="e">
        <v>#N/A</v>
      </c>
      <c r="BE148" s="2" t="e">
        <v>#N/A</v>
      </c>
      <c r="BF148" s="2" t="e">
        <v>#N/A</v>
      </c>
      <c r="BG148" s="2" t="e">
        <v>#N/A</v>
      </c>
      <c r="BH148" s="2" t="e">
        <v>#N/A</v>
      </c>
      <c r="BI148" s="2" t="e">
        <v>#N/A</v>
      </c>
      <c r="BJ148" s="2" t="e">
        <v>#N/A</v>
      </c>
      <c r="BK148" s="2" t="e">
        <v>#N/A</v>
      </c>
      <c r="BL148" s="2">
        <v>7061</v>
      </c>
      <c r="BM148" s="2">
        <v>341980995</v>
      </c>
      <c r="BN148" s="2">
        <v>11093559</v>
      </c>
      <c r="BO148" s="2">
        <v>270638103</v>
      </c>
      <c r="BP148" s="2">
        <v>7548983</v>
      </c>
      <c r="BQ148" s="2">
        <v>68489865</v>
      </c>
      <c r="BR148" s="2">
        <v>202148238</v>
      </c>
      <c r="BS148" s="2">
        <v>341980995</v>
      </c>
      <c r="BT148" s="2">
        <v>144984722</v>
      </c>
      <c r="BU148" s="2">
        <v>123609581</v>
      </c>
      <c r="BV148" s="2">
        <v>47560804</v>
      </c>
      <c r="BW148" s="2" t="s">
        <v>189</v>
      </c>
      <c r="BX148" s="2">
        <v>7061</v>
      </c>
      <c r="BY148" s="2" t="e">
        <v>#N/A</v>
      </c>
      <c r="BZ148" s="2">
        <v>0</v>
      </c>
      <c r="CA148" s="2">
        <v>0</v>
      </c>
      <c r="CB148" s="2" t="e">
        <v>#N/A</v>
      </c>
      <c r="CC148" s="2" t="e">
        <v>#N/A</v>
      </c>
      <c r="CD148" s="2" t="e">
        <v>#N/A</v>
      </c>
      <c r="CE148" s="2" t="e">
        <v>#N/A</v>
      </c>
      <c r="CF148" s="2" t="e">
        <v>#N/A</v>
      </c>
      <c r="CG148" s="2" t="e">
        <v>#N/A</v>
      </c>
      <c r="CH148" s="2" t="e">
        <v>#N/A</v>
      </c>
      <c r="CI148" s="2" t="e">
        <v>#N/A</v>
      </c>
      <c r="CJ148" s="2">
        <v>7061</v>
      </c>
      <c r="CK148" s="97">
        <v>320556553</v>
      </c>
      <c r="CL148" s="97">
        <v>7922250</v>
      </c>
      <c r="CM148" s="97">
        <v>285715328</v>
      </c>
      <c r="CN148" s="2">
        <v>4494383</v>
      </c>
      <c r="CO148" s="100">
        <v>58555516</v>
      </c>
      <c r="CP148" s="97">
        <v>227159812</v>
      </c>
      <c r="CQ148" s="97">
        <v>320556553</v>
      </c>
      <c r="CR148" s="97">
        <v>155712869</v>
      </c>
      <c r="CS148" s="97">
        <v>106519561</v>
      </c>
      <c r="CT148" s="2">
        <v>43785578</v>
      </c>
      <c r="CU148" s="2" t="s">
        <v>189</v>
      </c>
    </row>
    <row r="149" spans="1:99" x14ac:dyDescent="0.25">
      <c r="A149" s="2">
        <v>7058</v>
      </c>
      <c r="B149" s="2">
        <v>46484307</v>
      </c>
      <c r="C149" s="2">
        <v>158990</v>
      </c>
      <c r="D149" s="2">
        <v>46180209</v>
      </c>
      <c r="E149" s="2">
        <v>27170</v>
      </c>
      <c r="F149" s="2">
        <v>19394499</v>
      </c>
      <c r="G149" s="2">
        <v>26785710</v>
      </c>
      <c r="H149" s="2">
        <v>46484307</v>
      </c>
      <c r="I149" s="2">
        <v>24014442</v>
      </c>
      <c r="J149" s="2">
        <v>23554881</v>
      </c>
      <c r="K149" s="2">
        <v>22469865</v>
      </c>
      <c r="L149" s="2">
        <v>7339570</v>
      </c>
      <c r="N149" s="2">
        <v>7058</v>
      </c>
      <c r="O149" s="97">
        <v>38816810</v>
      </c>
      <c r="P149" s="97">
        <v>121092</v>
      </c>
      <c r="Q149" s="97">
        <v>38695718</v>
      </c>
      <c r="R149" s="97">
        <v>19739</v>
      </c>
      <c r="S149" s="97">
        <v>14634872</v>
      </c>
      <c r="T149" s="97">
        <v>24060846</v>
      </c>
      <c r="U149" s="97">
        <v>38816810</v>
      </c>
      <c r="V149" s="97">
        <v>21419758</v>
      </c>
      <c r="W149" s="97">
        <v>21394758</v>
      </c>
      <c r="X149" s="97">
        <v>17348479</v>
      </c>
      <c r="Y149" s="97">
        <v>6596821</v>
      </c>
      <c r="Z149" s="97">
        <v>0</v>
      </c>
      <c r="AB149" s="2">
        <v>7062</v>
      </c>
      <c r="AC149" s="97">
        <v>92496056</v>
      </c>
      <c r="AD149" s="97">
        <v>2460375</v>
      </c>
      <c r="AE149" s="97">
        <v>90035681</v>
      </c>
      <c r="AF149" s="97">
        <v>730236</v>
      </c>
      <c r="AG149" s="97">
        <v>32953886</v>
      </c>
      <c r="AH149" s="97">
        <v>57081795</v>
      </c>
      <c r="AI149" s="97">
        <v>92496056</v>
      </c>
      <c r="AJ149" s="97">
        <v>43018578</v>
      </c>
      <c r="AK149" s="97">
        <v>40941363</v>
      </c>
      <c r="AL149" s="97">
        <v>17476520</v>
      </c>
      <c r="AM149" s="97" t="s">
        <v>189</v>
      </c>
      <c r="AN149" s="2">
        <v>7062</v>
      </c>
      <c r="AO149" s="97" t="e">
        <v>#N/A</v>
      </c>
      <c r="AP149" s="97">
        <v>1619775</v>
      </c>
      <c r="AQ149" s="97">
        <v>78766333</v>
      </c>
      <c r="AR149" s="97" t="e">
        <v>#N/A</v>
      </c>
      <c r="AS149" s="97" t="e">
        <v>#N/A</v>
      </c>
      <c r="AT149" s="97" t="e">
        <v>#N/A</v>
      </c>
      <c r="AU149" s="97">
        <v>90436755</v>
      </c>
      <c r="AV149" s="97">
        <v>50466056</v>
      </c>
      <c r="AW149" s="97" t="e">
        <v>#N/A</v>
      </c>
      <c r="AX149" s="97">
        <v>17748759</v>
      </c>
      <c r="AY149" s="97" t="s">
        <v>189</v>
      </c>
      <c r="AZ149" s="2">
        <v>7062</v>
      </c>
      <c r="BA149" s="98" t="e">
        <v>#N/A</v>
      </c>
      <c r="BB149" s="2" t="e">
        <v>#N/A</v>
      </c>
      <c r="BC149" s="2" t="e">
        <v>#N/A</v>
      </c>
      <c r="BD149" s="2" t="e">
        <v>#N/A</v>
      </c>
      <c r="BE149" s="2" t="e">
        <v>#N/A</v>
      </c>
      <c r="BF149" s="2" t="e">
        <v>#N/A</v>
      </c>
      <c r="BG149" s="2" t="e">
        <v>#N/A</v>
      </c>
      <c r="BH149" s="2" t="e">
        <v>#N/A</v>
      </c>
      <c r="BI149" s="2" t="e">
        <v>#N/A</v>
      </c>
      <c r="BJ149" s="2" t="e">
        <v>#N/A</v>
      </c>
      <c r="BK149" s="2" t="e">
        <v>#N/A</v>
      </c>
      <c r="BL149" s="2">
        <v>7062</v>
      </c>
      <c r="BM149" s="2">
        <v>341980995</v>
      </c>
      <c r="BN149" s="2" t="e">
        <v>#N/A</v>
      </c>
      <c r="BO149" s="2" t="e">
        <v>#N/A</v>
      </c>
      <c r="BP149" s="2" t="e">
        <v>#N/A</v>
      </c>
      <c r="BQ149" s="2" t="e">
        <v>#N/A</v>
      </c>
      <c r="BR149" s="2" t="e">
        <v>#N/A</v>
      </c>
      <c r="BS149" s="2" t="e">
        <v>#N/A</v>
      </c>
      <c r="BT149" s="2" t="e">
        <v>#N/A</v>
      </c>
      <c r="BU149" s="2" t="e">
        <v>#N/A</v>
      </c>
      <c r="BV149" s="2" t="e">
        <v>#N/A</v>
      </c>
      <c r="BW149" s="2" t="e">
        <v>#N/A</v>
      </c>
      <c r="BX149" s="2">
        <v>7062</v>
      </c>
      <c r="BY149" s="2">
        <v>93231777</v>
      </c>
      <c r="BZ149" s="2" t="e">
        <v>#N/A</v>
      </c>
      <c r="CA149" s="2" t="e">
        <v>#N/A</v>
      </c>
      <c r="CB149" s="2">
        <v>527740</v>
      </c>
      <c r="CC149" s="2">
        <v>27864531</v>
      </c>
      <c r="CD149" s="2">
        <v>54946183</v>
      </c>
      <c r="CE149" s="2">
        <v>93231777</v>
      </c>
      <c r="CF149" s="2">
        <v>56093923</v>
      </c>
      <c r="CG149" s="2">
        <v>35207345</v>
      </c>
      <c r="CH149" s="2">
        <v>16826696</v>
      </c>
      <c r="CI149" s="2" t="s">
        <v>189</v>
      </c>
      <c r="CJ149" s="2">
        <v>7062</v>
      </c>
      <c r="CK149" s="97" t="e">
        <v>#N/A</v>
      </c>
      <c r="CL149" s="97" t="e">
        <v>#N/A</v>
      </c>
      <c r="CM149" s="97" t="e">
        <v>#N/A</v>
      </c>
      <c r="CN149" s="2" t="e">
        <v>#N/A</v>
      </c>
      <c r="CO149" s="100" t="e">
        <v>#N/A</v>
      </c>
      <c r="CP149" s="97" t="e">
        <v>#N/A</v>
      </c>
      <c r="CQ149" s="97" t="e">
        <v>#N/A</v>
      </c>
      <c r="CR149" s="97" t="e">
        <v>#N/A</v>
      </c>
      <c r="CS149" s="97" t="e">
        <v>#N/A</v>
      </c>
      <c r="CT149" s="2" t="e">
        <v>#N/A</v>
      </c>
      <c r="CU149" s="2" t="e">
        <v>#N/A</v>
      </c>
    </row>
    <row r="150" spans="1:99" x14ac:dyDescent="0.25">
      <c r="A150" s="2">
        <v>7059</v>
      </c>
      <c r="B150" s="2">
        <v>1428980965</v>
      </c>
      <c r="C150" s="2">
        <v>38120518</v>
      </c>
      <c r="D150" s="2">
        <v>1344299390</v>
      </c>
      <c r="E150" s="2">
        <v>24719580</v>
      </c>
      <c r="F150" s="2">
        <v>239209477</v>
      </c>
      <c r="G150" s="2">
        <v>1105089913</v>
      </c>
      <c r="H150" s="2">
        <v>1428980965</v>
      </c>
      <c r="I150" s="2">
        <v>1030975958</v>
      </c>
      <c r="J150" s="2">
        <v>1011131609</v>
      </c>
      <c r="K150" s="2">
        <v>398005007</v>
      </c>
      <c r="L150" s="2">
        <v>200917748</v>
      </c>
      <c r="N150" s="2">
        <v>7059</v>
      </c>
      <c r="O150" s="97">
        <v>1403829771</v>
      </c>
      <c r="P150" s="97">
        <v>23806133</v>
      </c>
      <c r="Q150" s="97">
        <v>1209191928</v>
      </c>
      <c r="R150" s="97">
        <v>19823702</v>
      </c>
      <c r="S150" s="97">
        <v>213093552</v>
      </c>
      <c r="T150" s="97">
        <v>996098376</v>
      </c>
      <c r="U150" s="97">
        <v>1403829771</v>
      </c>
      <c r="V150" s="97">
        <v>893525846</v>
      </c>
      <c r="W150" s="97">
        <v>882197090</v>
      </c>
      <c r="X150" s="97">
        <v>364100078</v>
      </c>
      <c r="Y150" s="97">
        <v>185717136</v>
      </c>
      <c r="Z150" s="97">
        <v>0</v>
      </c>
      <c r="AB150" s="2">
        <v>7063</v>
      </c>
      <c r="AC150" s="97">
        <v>32794647</v>
      </c>
      <c r="AD150" s="97">
        <v>760887</v>
      </c>
      <c r="AE150" s="97">
        <v>32033760</v>
      </c>
      <c r="AF150" s="97">
        <v>60604</v>
      </c>
      <c r="AG150" s="97">
        <v>15056136</v>
      </c>
      <c r="AH150" s="97">
        <v>16977624</v>
      </c>
      <c r="AI150" s="97">
        <v>32794647</v>
      </c>
      <c r="AJ150" s="97">
        <v>17373208</v>
      </c>
      <c r="AK150" s="97">
        <v>14970062</v>
      </c>
      <c r="AL150" s="97">
        <v>7333438</v>
      </c>
      <c r="AM150" s="97" t="s">
        <v>189</v>
      </c>
      <c r="AN150" s="2">
        <v>7063</v>
      </c>
      <c r="AO150" s="97">
        <v>59332</v>
      </c>
      <c r="AP150" s="97">
        <v>1140723</v>
      </c>
      <c r="AQ150" s="97">
        <v>26079920</v>
      </c>
      <c r="AR150" s="97">
        <v>0</v>
      </c>
      <c r="AS150" s="97">
        <v>15503526</v>
      </c>
      <c r="AT150" s="97">
        <v>0</v>
      </c>
      <c r="AU150" s="97">
        <v>27220643</v>
      </c>
      <c r="AV150" s="97">
        <v>13354204</v>
      </c>
      <c r="AW150" s="97">
        <v>13860357</v>
      </c>
      <c r="AX150" s="97">
        <v>6441974</v>
      </c>
      <c r="AY150" s="97" t="s">
        <v>189</v>
      </c>
      <c r="AZ150" s="2">
        <v>7063</v>
      </c>
      <c r="BA150" s="98" t="e">
        <v>#N/A</v>
      </c>
      <c r="BB150" s="2">
        <v>0</v>
      </c>
      <c r="BC150" s="2">
        <v>0</v>
      </c>
      <c r="BD150" s="2" t="e">
        <v>#N/A</v>
      </c>
      <c r="BE150" s="2" t="e">
        <v>#N/A</v>
      </c>
      <c r="BF150" s="2" t="e">
        <v>#N/A</v>
      </c>
      <c r="BG150" s="2" t="e">
        <v>#N/A</v>
      </c>
      <c r="BH150" s="2" t="e">
        <v>#N/A</v>
      </c>
      <c r="BI150" s="2" t="e">
        <v>#N/A</v>
      </c>
      <c r="BJ150" s="2" t="e">
        <v>#N/A</v>
      </c>
      <c r="BK150" s="2" t="e">
        <v>#N/A</v>
      </c>
      <c r="BL150" s="2">
        <v>7063</v>
      </c>
      <c r="BM150" s="2">
        <v>341980995</v>
      </c>
      <c r="BN150" s="2">
        <v>0</v>
      </c>
      <c r="BO150" s="2">
        <v>0</v>
      </c>
      <c r="BP150" s="2" t="e">
        <v>#N/A</v>
      </c>
      <c r="BQ150" s="2" t="e">
        <v>#N/A</v>
      </c>
      <c r="BR150" s="2" t="e">
        <v>#N/A</v>
      </c>
      <c r="BS150" s="2" t="e">
        <v>#N/A</v>
      </c>
      <c r="BT150" s="2" t="e">
        <v>#N/A</v>
      </c>
      <c r="BU150" s="2" t="e">
        <v>#N/A</v>
      </c>
      <c r="BV150" s="2" t="e">
        <v>#N/A</v>
      </c>
      <c r="BW150" s="2" t="e">
        <v>#N/A</v>
      </c>
      <c r="BX150" s="2">
        <v>7063</v>
      </c>
      <c r="BY150" s="2">
        <v>20487910</v>
      </c>
      <c r="BZ150" s="2">
        <v>242803</v>
      </c>
      <c r="CA150" s="2">
        <v>19907267</v>
      </c>
      <c r="CB150" s="2">
        <v>45704</v>
      </c>
      <c r="CC150" s="2">
        <v>10827110</v>
      </c>
      <c r="CD150" s="2">
        <v>9080157</v>
      </c>
      <c r="CE150" s="2">
        <v>20487910</v>
      </c>
      <c r="CF150" s="2">
        <v>7919336</v>
      </c>
      <c r="CG150" s="2">
        <v>12021440</v>
      </c>
      <c r="CH150" s="2">
        <v>5974806</v>
      </c>
      <c r="CI150" s="2" t="s">
        <v>189</v>
      </c>
      <c r="CJ150" s="2">
        <v>7063</v>
      </c>
      <c r="CK150" s="97">
        <v>18404098</v>
      </c>
      <c r="CL150" s="97">
        <v>207019</v>
      </c>
      <c r="CM150" s="97">
        <v>18039019</v>
      </c>
      <c r="CN150" s="2">
        <v>97523</v>
      </c>
      <c r="CO150" s="100">
        <v>9162120</v>
      </c>
      <c r="CP150" s="97">
        <v>8876899</v>
      </c>
      <c r="CQ150" s="97">
        <v>18404098</v>
      </c>
      <c r="CR150" s="97">
        <v>7311804</v>
      </c>
      <c r="CS150" s="97">
        <v>10754452</v>
      </c>
      <c r="CT150" s="2">
        <v>4611362</v>
      </c>
      <c r="CU150" s="2" t="s">
        <v>189</v>
      </c>
    </row>
    <row r="151" spans="1:99" x14ac:dyDescent="0.25">
      <c r="A151" s="2">
        <v>7060</v>
      </c>
      <c r="B151" s="2">
        <v>93972556</v>
      </c>
      <c r="C151" s="2">
        <v>940843</v>
      </c>
      <c r="D151" s="2">
        <v>92715559</v>
      </c>
      <c r="E151" s="2">
        <v>117803</v>
      </c>
      <c r="F151" s="2">
        <v>26977599</v>
      </c>
      <c r="G151" s="2">
        <v>65737960</v>
      </c>
      <c r="H151" s="2">
        <v>93972556</v>
      </c>
      <c r="I151" s="2">
        <v>57955784</v>
      </c>
      <c r="J151" s="2">
        <v>57050256</v>
      </c>
      <c r="K151" s="2">
        <v>36016772</v>
      </c>
      <c r="L151" s="2">
        <v>17792752</v>
      </c>
      <c r="N151" s="2">
        <v>7060</v>
      </c>
      <c r="O151" s="97">
        <v>87882906</v>
      </c>
      <c r="P151" s="97">
        <v>922830</v>
      </c>
      <c r="Q151" s="97">
        <v>86265155</v>
      </c>
      <c r="R151" s="97">
        <v>95138</v>
      </c>
      <c r="S151" s="97">
        <v>23136997</v>
      </c>
      <c r="T151" s="97">
        <v>63128158</v>
      </c>
      <c r="U151" s="97">
        <v>87882906</v>
      </c>
      <c r="V151" s="97">
        <v>58346580</v>
      </c>
      <c r="W151" s="97">
        <v>54846324</v>
      </c>
      <c r="X151" s="97">
        <v>29536326</v>
      </c>
      <c r="Y151" s="97">
        <v>15871865</v>
      </c>
      <c r="Z151" s="97">
        <v>0</v>
      </c>
      <c r="AB151" s="2">
        <v>7064</v>
      </c>
      <c r="AC151" s="97">
        <v>354723459</v>
      </c>
      <c r="AD151" s="97">
        <v>281646</v>
      </c>
      <c r="AE151" s="97">
        <v>354441813</v>
      </c>
      <c r="AF151" s="97">
        <v>281646</v>
      </c>
      <c r="AG151" s="97">
        <v>60398977</v>
      </c>
      <c r="AH151" s="97">
        <v>294042836</v>
      </c>
      <c r="AI151" s="97">
        <v>354723459</v>
      </c>
      <c r="AJ151" s="97">
        <v>283392765</v>
      </c>
      <c r="AK151" s="97">
        <v>71330694</v>
      </c>
      <c r="AL151" s="97">
        <v>27911076</v>
      </c>
      <c r="AM151" s="97" t="s">
        <v>189</v>
      </c>
      <c r="AN151" s="2">
        <v>7064</v>
      </c>
      <c r="AO151" s="97" t="e">
        <v>#N/A</v>
      </c>
      <c r="AP151" s="97">
        <v>0</v>
      </c>
      <c r="AQ151" s="97">
        <v>323072834</v>
      </c>
      <c r="AR151" s="97" t="e">
        <v>#N/A</v>
      </c>
      <c r="AS151" s="97" t="e">
        <v>#N/A</v>
      </c>
      <c r="AT151" s="97" t="e">
        <v>#N/A</v>
      </c>
      <c r="AU151" s="97">
        <v>323072834</v>
      </c>
      <c r="AV151" s="97">
        <v>169129610</v>
      </c>
      <c r="AW151" s="97" t="e">
        <v>#N/A</v>
      </c>
      <c r="AX151" s="97">
        <v>83795256</v>
      </c>
      <c r="AY151" s="97" t="s">
        <v>189</v>
      </c>
      <c r="AZ151" s="2">
        <v>7064</v>
      </c>
      <c r="BA151" s="98" t="e">
        <v>#N/A</v>
      </c>
      <c r="BB151" s="2" t="e">
        <v>#N/A</v>
      </c>
      <c r="BC151" s="2" t="e">
        <v>#N/A</v>
      </c>
      <c r="BD151" s="2" t="e">
        <v>#N/A</v>
      </c>
      <c r="BE151" s="2" t="e">
        <v>#N/A</v>
      </c>
      <c r="BF151" s="2" t="e">
        <v>#N/A</v>
      </c>
      <c r="BG151" s="2" t="e">
        <v>#N/A</v>
      </c>
      <c r="BH151" s="2" t="e">
        <v>#N/A</v>
      </c>
      <c r="BI151" s="2" t="e">
        <v>#N/A</v>
      </c>
      <c r="BJ151" s="2" t="e">
        <v>#N/A</v>
      </c>
      <c r="BK151" s="2" t="e">
        <v>#N/A</v>
      </c>
      <c r="BL151" s="2">
        <v>7064</v>
      </c>
      <c r="BM151" s="2">
        <v>341980995</v>
      </c>
      <c r="BN151" s="2" t="e">
        <v>#N/A</v>
      </c>
      <c r="BO151" s="2" t="e">
        <v>#N/A</v>
      </c>
      <c r="BP151" s="2" t="e">
        <v>#N/A</v>
      </c>
      <c r="BQ151" s="2" t="e">
        <v>#N/A</v>
      </c>
      <c r="BR151" s="2" t="e">
        <v>#N/A</v>
      </c>
      <c r="BS151" s="2" t="e">
        <v>#N/A</v>
      </c>
      <c r="BT151" s="2" t="e">
        <v>#N/A</v>
      </c>
      <c r="BU151" s="2" t="e">
        <v>#N/A</v>
      </c>
      <c r="BV151" s="2" t="e">
        <v>#N/A</v>
      </c>
      <c r="BW151" s="2" t="e">
        <v>#N/A</v>
      </c>
      <c r="BX151" s="2">
        <v>7064</v>
      </c>
      <c r="BY151" s="2" t="e">
        <v>#N/A</v>
      </c>
      <c r="BZ151" s="2" t="e">
        <v>#N/A</v>
      </c>
      <c r="CA151" s="2" t="e">
        <v>#N/A</v>
      </c>
      <c r="CB151" s="2" t="e">
        <v>#N/A</v>
      </c>
      <c r="CC151" s="2" t="e">
        <v>#N/A</v>
      </c>
      <c r="CD151" s="2" t="e">
        <v>#N/A</v>
      </c>
      <c r="CE151" s="2" t="e">
        <v>#N/A</v>
      </c>
      <c r="CF151" s="2" t="e">
        <v>#N/A</v>
      </c>
      <c r="CG151" s="2" t="e">
        <v>#N/A</v>
      </c>
      <c r="CH151" s="2" t="e">
        <v>#N/A</v>
      </c>
      <c r="CI151" s="2" t="e">
        <v>#N/A</v>
      </c>
      <c r="CJ151" s="2">
        <v>7064</v>
      </c>
      <c r="CK151" s="97" t="e">
        <v>#N/A</v>
      </c>
      <c r="CL151" s="97" t="e">
        <v>#N/A</v>
      </c>
      <c r="CM151" s="97" t="e">
        <v>#N/A</v>
      </c>
      <c r="CN151" s="2" t="e">
        <v>#N/A</v>
      </c>
      <c r="CO151" s="100" t="e">
        <v>#N/A</v>
      </c>
      <c r="CP151" s="97" t="e">
        <v>#N/A</v>
      </c>
      <c r="CQ151" s="97" t="e">
        <v>#N/A</v>
      </c>
      <c r="CR151" s="97" t="e">
        <v>#N/A</v>
      </c>
      <c r="CS151" s="97" t="e">
        <v>#N/A</v>
      </c>
      <c r="CT151" s="2" t="e">
        <v>#N/A</v>
      </c>
      <c r="CU151" s="2" t="e">
        <v>#N/A</v>
      </c>
    </row>
    <row r="152" spans="1:99" x14ac:dyDescent="0.25">
      <c r="A152" s="2">
        <v>7061</v>
      </c>
      <c r="B152" s="2">
        <v>359504053</v>
      </c>
      <c r="C152" s="2">
        <v>16214173</v>
      </c>
      <c r="D152" s="2">
        <v>343289880</v>
      </c>
      <c r="E152" s="2">
        <v>11936884</v>
      </c>
      <c r="F152" s="2">
        <v>98179232</v>
      </c>
      <c r="G152" s="2">
        <v>245110648</v>
      </c>
      <c r="H152" s="2">
        <v>359504053</v>
      </c>
      <c r="I152" s="2">
        <v>164816789</v>
      </c>
      <c r="J152" s="2">
        <v>157212462</v>
      </c>
      <c r="K152" s="2">
        <v>164810084</v>
      </c>
      <c r="L152" s="2">
        <v>71123285</v>
      </c>
      <c r="N152" s="2">
        <v>7061</v>
      </c>
      <c r="O152" s="97">
        <v>329117177</v>
      </c>
      <c r="P152" s="97">
        <v>15060122</v>
      </c>
      <c r="Q152" s="97">
        <v>314057055</v>
      </c>
      <c r="R152" s="97">
        <v>10267587</v>
      </c>
      <c r="S152" s="97">
        <v>81506759</v>
      </c>
      <c r="T152" s="97">
        <v>232550296</v>
      </c>
      <c r="U152" s="97">
        <v>329117177</v>
      </c>
      <c r="V152" s="97">
        <v>173286396</v>
      </c>
      <c r="W152" s="97">
        <v>172065354</v>
      </c>
      <c r="X152" s="97">
        <v>152631237</v>
      </c>
      <c r="Y152" s="97">
        <v>71848892</v>
      </c>
      <c r="Z152" s="97">
        <v>0</v>
      </c>
      <c r="AB152" s="2">
        <v>7065</v>
      </c>
      <c r="AC152" s="97" t="e">
        <v>#N/A</v>
      </c>
      <c r="AD152" s="97">
        <v>31693246</v>
      </c>
      <c r="AE152" s="97" t="e">
        <v>#N/A</v>
      </c>
      <c r="AF152" s="97" t="e">
        <v>#N/A</v>
      </c>
      <c r="AG152" s="97" t="e">
        <v>#N/A</v>
      </c>
      <c r="AH152" s="97" t="e">
        <v>#N/A</v>
      </c>
      <c r="AI152" s="97">
        <v>608872306</v>
      </c>
      <c r="AJ152" s="97">
        <v>363838533</v>
      </c>
      <c r="AK152" s="97">
        <v>231363980</v>
      </c>
      <c r="AL152" s="97">
        <v>32650181</v>
      </c>
      <c r="AM152" s="97" t="s">
        <v>189</v>
      </c>
      <c r="AN152" s="2">
        <v>7065</v>
      </c>
      <c r="AO152" s="97" t="e">
        <v>#N/A</v>
      </c>
      <c r="AP152" s="97">
        <v>33653689</v>
      </c>
      <c r="AQ152" s="97">
        <v>566432213</v>
      </c>
      <c r="AR152" s="97">
        <v>0</v>
      </c>
      <c r="AS152" s="97" t="e">
        <v>#N/A</v>
      </c>
      <c r="AT152" s="97" t="e">
        <v>#N/A</v>
      </c>
      <c r="AU152" s="97">
        <v>600085902</v>
      </c>
      <c r="AV152" s="97">
        <v>347062964</v>
      </c>
      <c r="AW152" s="97" t="e">
        <v>#N/A</v>
      </c>
      <c r="AX152" s="97">
        <v>23222824</v>
      </c>
      <c r="AY152" s="97" t="s">
        <v>189</v>
      </c>
      <c r="AZ152" s="2">
        <v>7065</v>
      </c>
      <c r="BA152" s="98">
        <v>523956871</v>
      </c>
      <c r="BB152" s="2">
        <v>17818354</v>
      </c>
      <c r="BC152" s="2">
        <v>506138517</v>
      </c>
      <c r="BD152" s="2">
        <v>10692164</v>
      </c>
      <c r="BE152" s="2">
        <v>129414401</v>
      </c>
      <c r="BF152" s="2">
        <v>376724116</v>
      </c>
      <c r="BG152" s="2">
        <v>523956871</v>
      </c>
      <c r="BH152" s="2">
        <v>307773463</v>
      </c>
      <c r="BI152" s="2">
        <v>181287035</v>
      </c>
      <c r="BJ152" s="2">
        <v>29307621</v>
      </c>
      <c r="BK152" s="2" t="s">
        <v>189</v>
      </c>
      <c r="BL152" s="2">
        <v>7065</v>
      </c>
      <c r="BM152" s="2">
        <v>341980995</v>
      </c>
      <c r="BN152" s="2">
        <v>0</v>
      </c>
      <c r="BO152" s="2">
        <v>0</v>
      </c>
      <c r="BP152" s="2" t="e">
        <v>#N/A</v>
      </c>
      <c r="BQ152" s="2" t="e">
        <v>#N/A</v>
      </c>
      <c r="BR152" s="2" t="e">
        <v>#N/A</v>
      </c>
      <c r="BS152" s="2" t="e">
        <v>#N/A</v>
      </c>
      <c r="BT152" s="2" t="e">
        <v>#N/A</v>
      </c>
      <c r="BU152" s="2" t="e">
        <v>#N/A</v>
      </c>
      <c r="BV152" s="2" t="e">
        <v>#N/A</v>
      </c>
      <c r="BW152" s="2" t="e">
        <v>#N/A</v>
      </c>
      <c r="BX152" s="2">
        <v>7065</v>
      </c>
      <c r="BY152" s="2">
        <v>562109350</v>
      </c>
      <c r="BZ152" s="2">
        <v>21401185</v>
      </c>
      <c r="CA152" s="2">
        <v>460378628</v>
      </c>
      <c r="CB152" s="2">
        <v>11993052</v>
      </c>
      <c r="CC152" s="2">
        <v>110808980</v>
      </c>
      <c r="CD152" s="2">
        <v>349569648</v>
      </c>
      <c r="CE152" s="2">
        <v>562109350</v>
      </c>
      <c r="CF152" s="2">
        <v>304527994</v>
      </c>
      <c r="CG152" s="2">
        <v>179148132</v>
      </c>
      <c r="CH152" s="2">
        <v>34871159</v>
      </c>
      <c r="CI152" s="2" t="s">
        <v>189</v>
      </c>
      <c r="CJ152" s="2">
        <v>7065</v>
      </c>
      <c r="CK152" s="97">
        <v>742305728</v>
      </c>
      <c r="CL152" s="97">
        <v>12411048</v>
      </c>
      <c r="CM152" s="97">
        <v>446096634</v>
      </c>
      <c r="CN152" s="2">
        <v>7176625</v>
      </c>
      <c r="CO152" s="100">
        <v>101983774</v>
      </c>
      <c r="CP152" s="97">
        <v>344112860</v>
      </c>
      <c r="CQ152" s="97">
        <v>742305728</v>
      </c>
      <c r="CR152" s="97">
        <v>396009095</v>
      </c>
      <c r="CS152" s="97">
        <v>247627118</v>
      </c>
      <c r="CT152" s="2">
        <v>36847306</v>
      </c>
      <c r="CU152" s="2" t="s">
        <v>189</v>
      </c>
    </row>
    <row r="153" spans="1:99" x14ac:dyDescent="0.25">
      <c r="A153" s="2">
        <v>7062</v>
      </c>
      <c r="B153" s="2">
        <v>101499505</v>
      </c>
      <c r="C153" s="2">
        <v>2534504</v>
      </c>
      <c r="D153" s="2">
        <v>98965001</v>
      </c>
      <c r="E153" s="2">
        <v>1075840</v>
      </c>
      <c r="F153" s="2">
        <v>37720670</v>
      </c>
      <c r="G153" s="2">
        <v>61244331</v>
      </c>
      <c r="H153" s="2">
        <v>101499505</v>
      </c>
      <c r="I153" s="2">
        <v>47166821</v>
      </c>
      <c r="J153" s="2">
        <v>44125661</v>
      </c>
      <c r="K153" s="2">
        <v>52150707</v>
      </c>
      <c r="L153" s="2">
        <v>21042331</v>
      </c>
      <c r="N153" s="2">
        <v>7062</v>
      </c>
      <c r="O153" s="97">
        <v>101154352</v>
      </c>
      <c r="P153" s="97">
        <v>1431817</v>
      </c>
      <c r="Q153" s="97">
        <v>90331277</v>
      </c>
      <c r="R153" s="97">
        <v>826734</v>
      </c>
      <c r="S153" s="97">
        <v>32762717</v>
      </c>
      <c r="T153" s="97">
        <v>57568560</v>
      </c>
      <c r="U153" s="97">
        <v>101154352</v>
      </c>
      <c r="V153" s="97">
        <v>56882090</v>
      </c>
      <c r="W153" s="97">
        <v>55406154</v>
      </c>
      <c r="X153" s="97">
        <v>44272262</v>
      </c>
      <c r="Y153" s="97">
        <v>19002854</v>
      </c>
      <c r="Z153" s="97">
        <v>0</v>
      </c>
      <c r="AB153" s="2">
        <v>7066</v>
      </c>
      <c r="AC153" s="97" t="e">
        <v>#N/A</v>
      </c>
      <c r="AD153" s="97" t="e">
        <v>#N/A</v>
      </c>
      <c r="AE153" s="97" t="e">
        <v>#N/A</v>
      </c>
      <c r="AF153" s="97" t="e">
        <v>#N/A</v>
      </c>
      <c r="AG153" s="97" t="e">
        <v>#N/A</v>
      </c>
      <c r="AH153" s="97" t="e">
        <v>#N/A</v>
      </c>
      <c r="AI153" s="97" t="e">
        <v>#N/A</v>
      </c>
      <c r="AJ153" s="97" t="e">
        <v>#N/A</v>
      </c>
      <c r="AK153" s="97" t="e">
        <v>#N/A</v>
      </c>
      <c r="AL153" s="97" t="e">
        <v>#N/A</v>
      </c>
      <c r="AM153" s="97" t="e">
        <v>#N/A</v>
      </c>
      <c r="AN153" s="2">
        <v>7066</v>
      </c>
      <c r="AO153" s="97" t="e">
        <v>#N/A</v>
      </c>
      <c r="AP153" s="97" t="e">
        <v>#N/A</v>
      </c>
      <c r="AQ153" s="97" t="e">
        <v>#N/A</v>
      </c>
      <c r="AR153" s="97">
        <v>0</v>
      </c>
      <c r="AS153" s="97" t="e">
        <v>#N/A</v>
      </c>
      <c r="AT153" s="97" t="e">
        <v>#N/A</v>
      </c>
      <c r="AU153" s="97" t="e">
        <v>#N/A</v>
      </c>
      <c r="AV153" s="97" t="e">
        <v>#N/A</v>
      </c>
      <c r="AW153" s="97" t="e">
        <v>#N/A</v>
      </c>
      <c r="AX153" s="97" t="e">
        <v>#N/A</v>
      </c>
      <c r="AY153" s="97" t="e">
        <v>#N/A</v>
      </c>
      <c r="AZ153" s="2">
        <v>7066</v>
      </c>
      <c r="BA153" s="98" t="e">
        <v>#N/A</v>
      </c>
      <c r="BB153" s="2">
        <v>0</v>
      </c>
      <c r="BC153" s="2">
        <v>0</v>
      </c>
      <c r="BD153" s="2" t="e">
        <v>#N/A</v>
      </c>
      <c r="BE153" s="2" t="e">
        <v>#N/A</v>
      </c>
      <c r="BF153" s="2" t="e">
        <v>#N/A</v>
      </c>
      <c r="BG153" s="2" t="e">
        <v>#N/A</v>
      </c>
      <c r="BH153" s="2" t="e">
        <v>#N/A</v>
      </c>
      <c r="BI153" s="2" t="e">
        <v>#N/A</v>
      </c>
      <c r="BJ153" s="2" t="e">
        <v>#N/A</v>
      </c>
      <c r="BK153" s="2" t="e">
        <v>#N/A</v>
      </c>
      <c r="BL153" s="2">
        <v>7066</v>
      </c>
      <c r="BM153" s="2">
        <v>145039375</v>
      </c>
      <c r="BN153" s="2">
        <v>155559</v>
      </c>
      <c r="BO153" s="2">
        <v>142920543</v>
      </c>
      <c r="BP153" s="2">
        <v>69897</v>
      </c>
      <c r="BQ153" s="2">
        <v>27189746</v>
      </c>
      <c r="BR153" s="2">
        <v>115730797</v>
      </c>
      <c r="BS153" s="2">
        <v>145039375</v>
      </c>
      <c r="BT153" s="2">
        <v>104008698</v>
      </c>
      <c r="BU153" s="2">
        <v>39661505</v>
      </c>
      <c r="BV153" s="2">
        <v>17322291</v>
      </c>
      <c r="BW153" s="2" t="s">
        <v>189</v>
      </c>
      <c r="BX153" s="2">
        <v>7066</v>
      </c>
      <c r="BY153" s="2">
        <v>137393773</v>
      </c>
      <c r="BZ153" s="2">
        <v>1153112</v>
      </c>
      <c r="CA153" s="2">
        <v>130831396</v>
      </c>
      <c r="CB153" s="2">
        <v>58797</v>
      </c>
      <c r="CC153" s="2">
        <v>23598211</v>
      </c>
      <c r="CD153" s="2">
        <v>107233185</v>
      </c>
      <c r="CE153" s="2">
        <v>137393773</v>
      </c>
      <c r="CF153" s="2">
        <v>99612961</v>
      </c>
      <c r="CG153" s="2">
        <v>35817534</v>
      </c>
      <c r="CH153" s="2">
        <v>15916343</v>
      </c>
      <c r="CI153" s="2" t="s">
        <v>189</v>
      </c>
      <c r="CJ153" s="2">
        <v>7066</v>
      </c>
      <c r="CK153" s="97">
        <v>142300606</v>
      </c>
      <c r="CL153" s="97">
        <v>2649718</v>
      </c>
      <c r="CM153" s="97">
        <v>133924015</v>
      </c>
      <c r="CN153" s="2">
        <v>60889</v>
      </c>
      <c r="CO153" s="100">
        <v>23119461</v>
      </c>
      <c r="CP153" s="97">
        <v>110804554</v>
      </c>
      <c r="CQ153" s="97">
        <v>142300606</v>
      </c>
      <c r="CR153" s="97">
        <v>101162854</v>
      </c>
      <c r="CS153" s="97">
        <v>35577772</v>
      </c>
      <c r="CT153" s="2">
        <v>14171204</v>
      </c>
      <c r="CU153" s="2" t="s">
        <v>189</v>
      </c>
    </row>
    <row r="154" spans="1:99" x14ac:dyDescent="0.25">
      <c r="A154" s="2">
        <v>7063</v>
      </c>
      <c r="B154" s="2">
        <v>36934139</v>
      </c>
      <c r="C154" s="2">
        <v>469037</v>
      </c>
      <c r="D154" s="2">
        <v>36465102</v>
      </c>
      <c r="E154" s="2">
        <v>78928</v>
      </c>
      <c r="F154" s="2">
        <v>18130180</v>
      </c>
      <c r="G154" s="2">
        <v>18334922</v>
      </c>
      <c r="H154" s="2">
        <v>36934139</v>
      </c>
      <c r="I154" s="2">
        <v>17010068</v>
      </c>
      <c r="J154" s="2">
        <v>16403211</v>
      </c>
      <c r="K154" s="2">
        <v>19585191</v>
      </c>
      <c r="L154" s="2">
        <v>9821129</v>
      </c>
      <c r="N154" s="2">
        <v>7063</v>
      </c>
      <c r="O154" s="97">
        <v>32630640</v>
      </c>
      <c r="P154" s="97">
        <v>224267</v>
      </c>
      <c r="Q154" s="97">
        <v>31818959</v>
      </c>
      <c r="R154" s="97">
        <v>69738</v>
      </c>
      <c r="S154" s="97">
        <v>15093420</v>
      </c>
      <c r="T154" s="97">
        <v>16725539</v>
      </c>
      <c r="U154" s="97">
        <v>32630640</v>
      </c>
      <c r="V154" s="97">
        <v>16007149</v>
      </c>
      <c r="W154" s="97">
        <v>15662307</v>
      </c>
      <c r="X154" s="97">
        <v>16623491</v>
      </c>
      <c r="Y154" s="97">
        <v>8543688</v>
      </c>
      <c r="Z154" s="97">
        <v>0</v>
      </c>
      <c r="AB154" s="2">
        <v>7067</v>
      </c>
      <c r="AC154" s="97">
        <v>76997453</v>
      </c>
      <c r="AD154" s="97">
        <v>140308</v>
      </c>
      <c r="AE154" s="97">
        <v>76345027</v>
      </c>
      <c r="AF154" s="97">
        <v>30978</v>
      </c>
      <c r="AG154" s="97">
        <v>25280030</v>
      </c>
      <c r="AH154" s="97">
        <v>51064997</v>
      </c>
      <c r="AI154" s="97">
        <v>76997453</v>
      </c>
      <c r="AJ154" s="97">
        <v>44824504</v>
      </c>
      <c r="AK154" s="97">
        <v>32172949</v>
      </c>
      <c r="AL154" s="97">
        <v>14223232</v>
      </c>
      <c r="AM154" s="97" t="s">
        <v>189</v>
      </c>
      <c r="AN154" s="2">
        <v>7067</v>
      </c>
      <c r="AO154" s="97" t="e">
        <v>#N/A</v>
      </c>
      <c r="AP154" s="97" t="e">
        <v>#N/A</v>
      </c>
      <c r="AQ154" s="97" t="e">
        <v>#N/A</v>
      </c>
      <c r="AR154" s="97">
        <v>0</v>
      </c>
      <c r="AS154" s="97" t="e">
        <v>#N/A</v>
      </c>
      <c r="AT154" s="97" t="e">
        <v>#N/A</v>
      </c>
      <c r="AU154" s="97" t="e">
        <v>#N/A</v>
      </c>
      <c r="AV154" s="97" t="e">
        <v>#N/A</v>
      </c>
      <c r="AW154" s="97" t="e">
        <v>#N/A</v>
      </c>
      <c r="AX154" s="97" t="e">
        <v>#N/A</v>
      </c>
      <c r="AY154" s="97" t="e">
        <v>#N/A</v>
      </c>
      <c r="AZ154" s="2">
        <v>7067</v>
      </c>
      <c r="BA154" s="98" t="e">
        <v>#N/A</v>
      </c>
      <c r="BB154" s="2">
        <v>0</v>
      </c>
      <c r="BC154" s="2">
        <v>0</v>
      </c>
      <c r="BD154" s="2" t="e">
        <v>#N/A</v>
      </c>
      <c r="BE154" s="2" t="e">
        <v>#N/A</v>
      </c>
      <c r="BF154" s="2" t="e">
        <v>#N/A</v>
      </c>
      <c r="BG154" s="2" t="e">
        <v>#N/A</v>
      </c>
      <c r="BH154" s="2" t="e">
        <v>#N/A</v>
      </c>
      <c r="BI154" s="2" t="e">
        <v>#N/A</v>
      </c>
      <c r="BJ154" s="2" t="e">
        <v>#N/A</v>
      </c>
      <c r="BK154" s="2" t="e">
        <v>#N/A</v>
      </c>
      <c r="BL154" s="2">
        <v>7067</v>
      </c>
      <c r="BM154" s="2">
        <v>60895870</v>
      </c>
      <c r="BN154" s="2">
        <v>375082</v>
      </c>
      <c r="BO154" s="2">
        <v>59572516</v>
      </c>
      <c r="BP154" s="2">
        <v>46525</v>
      </c>
      <c r="BQ154" s="2">
        <v>21724732</v>
      </c>
      <c r="BR154" s="2">
        <v>37847784</v>
      </c>
      <c r="BS154" s="2">
        <v>60895870</v>
      </c>
      <c r="BT154" s="2">
        <v>34682116</v>
      </c>
      <c r="BU154" s="2">
        <v>25718189</v>
      </c>
      <c r="BV154" s="2">
        <v>12217828</v>
      </c>
      <c r="BW154" s="2" t="s">
        <v>189</v>
      </c>
      <c r="BX154" s="2">
        <v>7067</v>
      </c>
      <c r="BY154" s="2">
        <v>65300553</v>
      </c>
      <c r="BZ154" s="2">
        <v>401366</v>
      </c>
      <c r="CA154" s="2">
        <v>62687354</v>
      </c>
      <c r="CB154" s="2">
        <v>73544</v>
      </c>
      <c r="CC154" s="2">
        <v>21128312</v>
      </c>
      <c r="CD154" s="2">
        <v>41559042</v>
      </c>
      <c r="CE154" s="2">
        <v>65300553</v>
      </c>
      <c r="CF154" s="2">
        <v>39536550</v>
      </c>
      <c r="CG154" s="2">
        <v>24815737</v>
      </c>
      <c r="CH154" s="2">
        <v>11917372</v>
      </c>
      <c r="CI154" s="2" t="s">
        <v>189</v>
      </c>
      <c r="CJ154" s="2">
        <v>7067</v>
      </c>
      <c r="CK154" s="97">
        <v>54289129</v>
      </c>
      <c r="CL154" s="97">
        <v>191392</v>
      </c>
      <c r="CM154" s="97">
        <v>53883963</v>
      </c>
      <c r="CN154" s="2">
        <v>9000</v>
      </c>
      <c r="CO154" s="100">
        <v>19963084</v>
      </c>
      <c r="CP154" s="97">
        <v>33920879</v>
      </c>
      <c r="CQ154" s="97">
        <v>54289129</v>
      </c>
      <c r="CR154" s="97">
        <v>23360273</v>
      </c>
      <c r="CS154" s="97">
        <v>23882660</v>
      </c>
      <c r="CT154" s="2">
        <v>9245120</v>
      </c>
      <c r="CU154" s="2" t="s">
        <v>189</v>
      </c>
    </row>
    <row r="155" spans="1:99" x14ac:dyDescent="0.25">
      <c r="A155" s="2">
        <v>7064</v>
      </c>
      <c r="B155" s="2">
        <v>369998426</v>
      </c>
      <c r="C155" s="2">
        <v>205754</v>
      </c>
      <c r="D155" s="2">
        <v>369792672</v>
      </c>
      <c r="E155" s="2">
        <v>108391</v>
      </c>
      <c r="F155" s="2">
        <v>69686265</v>
      </c>
      <c r="G155" s="2">
        <v>300106407</v>
      </c>
      <c r="H155" s="2">
        <v>369998426</v>
      </c>
      <c r="I155" s="2">
        <v>123107824</v>
      </c>
      <c r="J155" s="2">
        <v>120414331</v>
      </c>
      <c r="K155" s="2">
        <v>145264699</v>
      </c>
      <c r="L155" s="2">
        <v>27795900</v>
      </c>
      <c r="N155" s="2">
        <v>7064</v>
      </c>
      <c r="O155" s="97">
        <v>332628316</v>
      </c>
      <c r="P155" s="97">
        <v>172468</v>
      </c>
      <c r="Q155" s="97">
        <v>332455848</v>
      </c>
      <c r="R155" s="97">
        <v>89835</v>
      </c>
      <c r="S155" s="97">
        <v>59425546</v>
      </c>
      <c r="T155" s="97">
        <v>273030302</v>
      </c>
      <c r="U155" s="97">
        <v>332628316</v>
      </c>
      <c r="V155" s="97">
        <v>225057876</v>
      </c>
      <c r="W155" s="97">
        <v>228498439</v>
      </c>
      <c r="X155" s="97">
        <v>84184893</v>
      </c>
      <c r="Y155" s="97">
        <v>35297195</v>
      </c>
      <c r="Z155" s="97">
        <v>0</v>
      </c>
      <c r="AB155" s="2">
        <v>7068</v>
      </c>
      <c r="AC155" s="97">
        <v>119138446</v>
      </c>
      <c r="AD155" s="97">
        <v>9386000</v>
      </c>
      <c r="AE155" s="97">
        <v>109752446</v>
      </c>
      <c r="AF155" s="97">
        <v>5794480</v>
      </c>
      <c r="AG155" s="97">
        <v>49457793</v>
      </c>
      <c r="AH155" s="97">
        <v>60294653</v>
      </c>
      <c r="AI155" s="97">
        <v>119138446</v>
      </c>
      <c r="AJ155" s="97">
        <v>34591744</v>
      </c>
      <c r="AK155" s="97">
        <v>83497330</v>
      </c>
      <c r="AL155" s="97">
        <v>37735679</v>
      </c>
      <c r="AM155" s="97" t="s">
        <v>189</v>
      </c>
      <c r="AN155" s="2">
        <v>7068</v>
      </c>
      <c r="AO155" s="97" t="e">
        <v>#N/A</v>
      </c>
      <c r="AP155" s="97">
        <v>12632430</v>
      </c>
      <c r="AQ155" s="97">
        <v>125681211</v>
      </c>
      <c r="AR155" s="97">
        <v>0</v>
      </c>
      <c r="AS155" s="97" t="e">
        <v>#N/A</v>
      </c>
      <c r="AT155" s="97" t="e">
        <v>#N/A</v>
      </c>
      <c r="AU155" s="97">
        <v>142949409</v>
      </c>
      <c r="AV155" s="97">
        <v>45277262</v>
      </c>
      <c r="AW155" s="97" t="e">
        <v>#N/A</v>
      </c>
      <c r="AX155" s="97">
        <v>38119009</v>
      </c>
      <c r="AY155" s="97" t="s">
        <v>189</v>
      </c>
      <c r="AZ155" s="2">
        <v>7068</v>
      </c>
      <c r="BA155" s="98" t="e">
        <v>#N/A</v>
      </c>
      <c r="BB155" s="2">
        <v>0</v>
      </c>
      <c r="BC155" s="2">
        <v>0</v>
      </c>
      <c r="BD155" s="2" t="e">
        <v>#N/A</v>
      </c>
      <c r="BE155" s="2" t="e">
        <v>#N/A</v>
      </c>
      <c r="BF155" s="2" t="e">
        <v>#N/A</v>
      </c>
      <c r="BG155" s="2" t="e">
        <v>#N/A</v>
      </c>
      <c r="BH155" s="2" t="e">
        <v>#N/A</v>
      </c>
      <c r="BI155" s="2" t="e">
        <v>#N/A</v>
      </c>
      <c r="BJ155" s="2" t="e">
        <v>#N/A</v>
      </c>
      <c r="BK155" s="2" t="e">
        <v>#N/A</v>
      </c>
      <c r="BL155" s="2">
        <v>7068</v>
      </c>
      <c r="BM155" s="2">
        <v>60895870</v>
      </c>
      <c r="BN155" s="2">
        <v>0</v>
      </c>
      <c r="BO155" s="2">
        <v>0</v>
      </c>
      <c r="BP155" s="2" t="e">
        <v>#N/A</v>
      </c>
      <c r="BQ155" s="2" t="e">
        <v>#N/A</v>
      </c>
      <c r="BR155" s="2" t="e">
        <v>#N/A</v>
      </c>
      <c r="BS155" s="2" t="e">
        <v>#N/A</v>
      </c>
      <c r="BT155" s="2" t="e">
        <v>#N/A</v>
      </c>
      <c r="BU155" s="2" t="e">
        <v>#N/A</v>
      </c>
      <c r="BV155" s="2" t="e">
        <v>#N/A</v>
      </c>
      <c r="BW155" s="2" t="e">
        <v>#N/A</v>
      </c>
      <c r="BX155" s="2">
        <v>7068</v>
      </c>
      <c r="BY155" s="2">
        <v>128319188</v>
      </c>
      <c r="BZ155" s="2">
        <v>10234255</v>
      </c>
      <c r="CA155" s="2">
        <v>100292047</v>
      </c>
      <c r="CB155" s="2">
        <v>3667610</v>
      </c>
      <c r="CC155" s="2">
        <v>45523397</v>
      </c>
      <c r="CD155" s="2">
        <v>54768650</v>
      </c>
      <c r="CE155" s="2">
        <v>128319188</v>
      </c>
      <c r="CF155" s="2">
        <v>39196927</v>
      </c>
      <c r="CG155" s="2">
        <v>61670155</v>
      </c>
      <c r="CH155" s="2">
        <v>33809421</v>
      </c>
      <c r="CI155" s="2" t="s">
        <v>189</v>
      </c>
      <c r="CJ155" s="2">
        <v>7068</v>
      </c>
      <c r="CK155" s="97">
        <v>120422438</v>
      </c>
      <c r="CL155" s="97">
        <v>5265910</v>
      </c>
      <c r="CM155" s="97">
        <v>91412245</v>
      </c>
      <c r="CN155" s="2">
        <v>2715871</v>
      </c>
      <c r="CO155" s="100">
        <v>43427718</v>
      </c>
      <c r="CP155" s="97">
        <v>47984527</v>
      </c>
      <c r="CQ155" s="97">
        <v>120422438</v>
      </c>
      <c r="CR155" s="97">
        <v>35190352</v>
      </c>
      <c r="CS155" s="97">
        <v>62556276</v>
      </c>
      <c r="CT155" s="2">
        <v>32715361</v>
      </c>
      <c r="CU155" s="2" t="s">
        <v>189</v>
      </c>
    </row>
    <row r="156" spans="1:99" x14ac:dyDescent="0.25">
      <c r="A156" s="2">
        <v>7065</v>
      </c>
      <c r="B156" s="2">
        <v>621776383</v>
      </c>
      <c r="C156" s="2">
        <v>39150447</v>
      </c>
      <c r="D156" s="2">
        <v>582625936</v>
      </c>
      <c r="E156" s="2">
        <v>21984074</v>
      </c>
      <c r="F156" s="2">
        <v>159635852</v>
      </c>
      <c r="G156" s="2">
        <v>422990084</v>
      </c>
      <c r="H156" s="2">
        <v>621776383</v>
      </c>
      <c r="I156" s="2">
        <v>348413235</v>
      </c>
      <c r="J156" s="2">
        <v>342071212</v>
      </c>
      <c r="K156" s="2">
        <v>272370379</v>
      </c>
      <c r="L156" s="2">
        <v>60505426</v>
      </c>
      <c r="N156" s="2">
        <v>7065</v>
      </c>
      <c r="O156" s="97">
        <v>594890124</v>
      </c>
      <c r="P156" s="97">
        <v>33080551</v>
      </c>
      <c r="Q156" s="97">
        <v>561302269</v>
      </c>
      <c r="R156" s="97">
        <v>19651223</v>
      </c>
      <c r="S156" s="97">
        <v>138042059</v>
      </c>
      <c r="T156" s="97">
        <v>423260210</v>
      </c>
      <c r="U156" s="97">
        <v>594890124</v>
      </c>
      <c r="V156" s="97">
        <v>370464950</v>
      </c>
      <c r="W156" s="97">
        <v>369086238</v>
      </c>
      <c r="X156" s="97">
        <v>220801438</v>
      </c>
      <c r="Y156" s="97">
        <v>59432112</v>
      </c>
      <c r="Z156" s="97">
        <v>0</v>
      </c>
      <c r="AB156" s="2">
        <v>7069</v>
      </c>
      <c r="AC156" s="97">
        <v>196022851</v>
      </c>
      <c r="AD156" s="97">
        <v>9278578</v>
      </c>
      <c r="AE156" s="97">
        <v>186744273</v>
      </c>
      <c r="AF156" s="97">
        <v>2912491</v>
      </c>
      <c r="AG156" s="97">
        <v>60755247</v>
      </c>
      <c r="AH156" s="97">
        <v>125989026</v>
      </c>
      <c r="AI156" s="97">
        <v>196022851</v>
      </c>
      <c r="AJ156" s="97">
        <v>103914449</v>
      </c>
      <c r="AK156" s="97">
        <v>90194989</v>
      </c>
      <c r="AL156" s="97">
        <v>28716606</v>
      </c>
      <c r="AM156" s="97" t="s">
        <v>189</v>
      </c>
      <c r="AN156" s="2">
        <v>7069</v>
      </c>
      <c r="AO156" s="97" t="e">
        <v>#N/A</v>
      </c>
      <c r="AP156" s="97" t="e">
        <v>#N/A</v>
      </c>
      <c r="AQ156" s="97" t="e">
        <v>#N/A</v>
      </c>
      <c r="AR156" s="97">
        <v>0</v>
      </c>
      <c r="AS156" s="97" t="e">
        <v>#N/A</v>
      </c>
      <c r="AT156" s="97" t="e">
        <v>#N/A</v>
      </c>
      <c r="AU156" s="97" t="e">
        <v>#N/A</v>
      </c>
      <c r="AV156" s="97" t="e">
        <v>#N/A</v>
      </c>
      <c r="AW156" s="97" t="e">
        <v>#N/A</v>
      </c>
      <c r="AX156" s="97" t="e">
        <v>#N/A</v>
      </c>
      <c r="AY156" s="97" t="e">
        <v>#N/A</v>
      </c>
      <c r="AZ156" s="2">
        <v>7069</v>
      </c>
      <c r="BA156" s="98">
        <v>164076787</v>
      </c>
      <c r="BB156" s="2">
        <v>0</v>
      </c>
      <c r="BC156" s="2">
        <v>0</v>
      </c>
      <c r="BD156" s="2">
        <v>3041658</v>
      </c>
      <c r="BE156" s="2">
        <v>57073563</v>
      </c>
      <c r="BF156" s="2">
        <v>102084149</v>
      </c>
      <c r="BG156" s="2">
        <v>164076787</v>
      </c>
      <c r="BH156" s="2">
        <v>74871513</v>
      </c>
      <c r="BI156" s="2">
        <v>68799601</v>
      </c>
      <c r="BJ156" s="2">
        <v>13876671</v>
      </c>
      <c r="BK156" s="2" t="s">
        <v>189</v>
      </c>
      <c r="BL156" s="2">
        <v>7069</v>
      </c>
      <c r="BM156" s="2">
        <v>161737560</v>
      </c>
      <c r="BN156" s="2">
        <v>4993976</v>
      </c>
      <c r="BO156" s="2">
        <v>143950349</v>
      </c>
      <c r="BP156" s="2">
        <v>2531573</v>
      </c>
      <c r="BQ156" s="2">
        <v>51984961</v>
      </c>
      <c r="BR156" s="2">
        <v>91965388</v>
      </c>
      <c r="BS156" s="2">
        <v>161737560</v>
      </c>
      <c r="BT156" s="2">
        <v>69510897</v>
      </c>
      <c r="BU156" s="2">
        <v>79135333</v>
      </c>
      <c r="BV156" s="2">
        <v>36137293</v>
      </c>
      <c r="BW156" s="2" t="s">
        <v>189</v>
      </c>
      <c r="BX156" s="2">
        <v>7069</v>
      </c>
      <c r="BY156" s="2">
        <v>174783257</v>
      </c>
      <c r="BZ156" s="2">
        <v>4663411</v>
      </c>
      <c r="CA156" s="2">
        <v>160304540</v>
      </c>
      <c r="CB156" s="2">
        <v>2424531</v>
      </c>
      <c r="CC156" s="2">
        <v>51343651</v>
      </c>
      <c r="CD156" s="2">
        <v>108960889</v>
      </c>
      <c r="CE156" s="2">
        <v>174783257</v>
      </c>
      <c r="CF156" s="2">
        <v>85723834</v>
      </c>
      <c r="CG156" s="2">
        <v>74806568</v>
      </c>
      <c r="CH156" s="2">
        <v>28948952</v>
      </c>
      <c r="CI156" s="2" t="s">
        <v>189</v>
      </c>
      <c r="CJ156" s="2">
        <v>7069</v>
      </c>
      <c r="CK156" s="97">
        <v>170088801</v>
      </c>
      <c r="CL156" s="97">
        <v>5895982</v>
      </c>
      <c r="CM156" s="97">
        <v>138011564</v>
      </c>
      <c r="CN156" s="2">
        <v>2159150</v>
      </c>
      <c r="CO156" s="100">
        <v>47170747</v>
      </c>
      <c r="CP156" s="97">
        <v>90840817</v>
      </c>
      <c r="CQ156" s="97">
        <v>170088801</v>
      </c>
      <c r="CR156" s="97">
        <v>73265740</v>
      </c>
      <c r="CS156" s="97">
        <v>75886158</v>
      </c>
      <c r="CT156" s="2">
        <v>29670921</v>
      </c>
      <c r="CU156" s="2" t="s">
        <v>189</v>
      </c>
    </row>
    <row r="157" spans="1:99" x14ac:dyDescent="0.25">
      <c r="A157" s="2">
        <v>7066</v>
      </c>
      <c r="B157" s="2">
        <v>193616182</v>
      </c>
      <c r="C157" s="2">
        <v>1191484</v>
      </c>
      <c r="D157" s="2">
        <v>192424698</v>
      </c>
      <c r="E157" s="2">
        <v>85522</v>
      </c>
      <c r="F157" s="2">
        <v>36659997</v>
      </c>
      <c r="G157" s="2">
        <v>155764701</v>
      </c>
      <c r="H157" s="2">
        <v>193616182</v>
      </c>
      <c r="I157" s="2">
        <v>101394026</v>
      </c>
      <c r="J157" s="2">
        <v>98954572</v>
      </c>
      <c r="K157" s="2">
        <v>31698649</v>
      </c>
      <c r="L157" s="2">
        <v>14040978</v>
      </c>
      <c r="N157" s="2">
        <v>7066</v>
      </c>
      <c r="O157" s="97" t="s">
        <v>186</v>
      </c>
      <c r="P157" s="97" t="s">
        <v>186</v>
      </c>
      <c r="Q157" s="97" t="s">
        <v>186</v>
      </c>
      <c r="R157" s="97" t="s">
        <v>186</v>
      </c>
      <c r="S157" s="97" t="s">
        <v>186</v>
      </c>
      <c r="T157" s="97" t="s">
        <v>186</v>
      </c>
      <c r="U157" s="97" t="s">
        <v>186</v>
      </c>
      <c r="V157" s="97" t="s">
        <v>186</v>
      </c>
      <c r="W157" s="97" t="e">
        <v>#N/A</v>
      </c>
      <c r="X157" s="97" t="s">
        <v>186</v>
      </c>
      <c r="Y157" s="97" t="s">
        <v>186</v>
      </c>
      <c r="Z157" s="97">
        <v>0</v>
      </c>
      <c r="AB157" s="2">
        <v>7070</v>
      </c>
      <c r="AC157" s="97">
        <v>107846293</v>
      </c>
      <c r="AD157" s="97">
        <v>1629166</v>
      </c>
      <c r="AE157" s="97">
        <v>105612592</v>
      </c>
      <c r="AF157" s="97">
        <v>110165</v>
      </c>
      <c r="AG157" s="97">
        <v>22518512</v>
      </c>
      <c r="AH157" s="97">
        <v>83094080</v>
      </c>
      <c r="AI157" s="97">
        <v>107846293</v>
      </c>
      <c r="AJ157" s="97">
        <v>70382107</v>
      </c>
      <c r="AK157" s="97">
        <v>37464186</v>
      </c>
      <c r="AL157" s="97">
        <v>13630613</v>
      </c>
      <c r="AM157" s="97" t="s">
        <v>189</v>
      </c>
      <c r="AN157" s="2">
        <v>7070</v>
      </c>
      <c r="AO157" s="97" t="e">
        <v>#N/A</v>
      </c>
      <c r="AP157" s="97" t="e">
        <v>#N/A</v>
      </c>
      <c r="AQ157" s="97" t="e">
        <v>#N/A</v>
      </c>
      <c r="AR157" s="97" t="e">
        <v>#N/A</v>
      </c>
      <c r="AS157" s="97" t="e">
        <v>#N/A</v>
      </c>
      <c r="AT157" s="97" t="e">
        <v>#N/A</v>
      </c>
      <c r="AU157" s="97" t="e">
        <v>#N/A</v>
      </c>
      <c r="AV157" s="97" t="e">
        <v>#N/A</v>
      </c>
      <c r="AW157" s="97" t="e">
        <v>#N/A</v>
      </c>
      <c r="AX157" s="97" t="e">
        <v>#N/A</v>
      </c>
      <c r="AY157" s="97" t="e">
        <v>#N/A</v>
      </c>
      <c r="AZ157" s="2">
        <v>7070</v>
      </c>
      <c r="BA157" s="98" t="e">
        <v>#N/A</v>
      </c>
      <c r="BB157" s="2" t="e">
        <v>#N/A</v>
      </c>
      <c r="BC157" s="2" t="e">
        <v>#N/A</v>
      </c>
      <c r="BD157" s="2" t="e">
        <v>#N/A</v>
      </c>
      <c r="BE157" s="2" t="e">
        <v>#N/A</v>
      </c>
      <c r="BF157" s="2" t="e">
        <v>#N/A</v>
      </c>
      <c r="BG157" s="2" t="e">
        <v>#N/A</v>
      </c>
      <c r="BH157" s="2" t="e">
        <v>#N/A</v>
      </c>
      <c r="BI157" s="2" t="e">
        <v>#N/A</v>
      </c>
      <c r="BJ157" s="2" t="e">
        <v>#N/A</v>
      </c>
      <c r="BK157" s="2" t="e">
        <v>#N/A</v>
      </c>
      <c r="BL157" s="2">
        <v>7070</v>
      </c>
      <c r="BM157" s="2">
        <v>161737560</v>
      </c>
      <c r="BN157" s="2" t="e">
        <v>#N/A</v>
      </c>
      <c r="BO157" s="2" t="e">
        <v>#N/A</v>
      </c>
      <c r="BP157" s="2" t="e">
        <v>#N/A</v>
      </c>
      <c r="BQ157" s="2" t="e">
        <v>#N/A</v>
      </c>
      <c r="BR157" s="2" t="e">
        <v>#N/A</v>
      </c>
      <c r="BS157" s="2" t="e">
        <v>#N/A</v>
      </c>
      <c r="BT157" s="2" t="e">
        <v>#N/A</v>
      </c>
      <c r="BU157" s="2" t="e">
        <v>#N/A</v>
      </c>
      <c r="BV157" s="2" t="e">
        <v>#N/A</v>
      </c>
      <c r="BW157" s="2" t="e">
        <v>#N/A</v>
      </c>
      <c r="BX157" s="2">
        <v>7070</v>
      </c>
      <c r="BY157" s="2">
        <v>84299029</v>
      </c>
      <c r="BZ157" s="2" t="e">
        <v>#N/A</v>
      </c>
      <c r="CA157" s="2" t="e">
        <v>#N/A</v>
      </c>
      <c r="CB157" s="2">
        <v>78418</v>
      </c>
      <c r="CC157" s="2">
        <v>19937507</v>
      </c>
      <c r="CD157" s="2">
        <v>62314186</v>
      </c>
      <c r="CE157" s="2">
        <v>84299029</v>
      </c>
      <c r="CF157" s="2">
        <v>45422933</v>
      </c>
      <c r="CG157" s="2">
        <v>29389086</v>
      </c>
      <c r="CH157" s="2">
        <v>10691842</v>
      </c>
      <c r="CI157" s="2" t="s">
        <v>189</v>
      </c>
      <c r="CJ157" s="2">
        <v>7070</v>
      </c>
      <c r="CK157" s="97" t="e">
        <v>#N/A</v>
      </c>
      <c r="CL157" s="97" t="e">
        <v>#N/A</v>
      </c>
      <c r="CM157" s="97" t="e">
        <v>#N/A</v>
      </c>
      <c r="CN157" s="2" t="e">
        <v>#N/A</v>
      </c>
      <c r="CO157" s="100" t="e">
        <v>#N/A</v>
      </c>
      <c r="CP157" s="97" t="e">
        <v>#N/A</v>
      </c>
      <c r="CQ157" s="97" t="e">
        <v>#N/A</v>
      </c>
      <c r="CR157" s="97" t="e">
        <v>#N/A</v>
      </c>
      <c r="CS157" s="97" t="e">
        <v>#N/A</v>
      </c>
      <c r="CT157" s="2" t="e">
        <v>#N/A</v>
      </c>
      <c r="CU157" s="2" t="e">
        <v>#N/A</v>
      </c>
    </row>
    <row r="158" spans="1:99" x14ac:dyDescent="0.25">
      <c r="A158" s="2">
        <v>7067</v>
      </c>
      <c r="B158" s="2">
        <v>95655090</v>
      </c>
      <c r="C158" s="2">
        <v>227255</v>
      </c>
      <c r="D158" s="2">
        <v>78008133</v>
      </c>
      <c r="E158" s="2">
        <v>43829</v>
      </c>
      <c r="F158" s="2">
        <v>26699106</v>
      </c>
      <c r="G158" s="2">
        <v>51309027</v>
      </c>
      <c r="H158" s="2">
        <v>95655090</v>
      </c>
      <c r="I158" s="2">
        <v>60625305</v>
      </c>
      <c r="J158" s="2">
        <v>59575608</v>
      </c>
      <c r="K158" s="2">
        <v>32925019</v>
      </c>
      <c r="L158" s="2">
        <v>17192779</v>
      </c>
      <c r="N158" s="2">
        <v>7067</v>
      </c>
      <c r="O158" s="97">
        <v>75251599</v>
      </c>
      <c r="P158" s="97">
        <v>714827</v>
      </c>
      <c r="Q158" s="97">
        <v>74536772</v>
      </c>
      <c r="R158" s="97">
        <v>25700</v>
      </c>
      <c r="S158" s="97">
        <v>24103487</v>
      </c>
      <c r="T158" s="97">
        <v>50433285</v>
      </c>
      <c r="U158" s="97">
        <v>75251599</v>
      </c>
      <c r="V158" s="97">
        <v>41366865</v>
      </c>
      <c r="W158" s="97">
        <v>41200460</v>
      </c>
      <c r="X158" s="97">
        <v>32302636</v>
      </c>
      <c r="Y158" s="97">
        <v>15257954</v>
      </c>
      <c r="Z158" s="97">
        <v>0</v>
      </c>
      <c r="AB158" s="2">
        <v>7071</v>
      </c>
      <c r="AC158" s="97" t="e">
        <v>#N/A</v>
      </c>
      <c r="AD158" s="97" t="e">
        <v>#N/A</v>
      </c>
      <c r="AE158" s="97" t="e">
        <v>#N/A</v>
      </c>
      <c r="AF158" s="97" t="e">
        <v>#N/A</v>
      </c>
      <c r="AG158" s="97" t="e">
        <v>#N/A</v>
      </c>
      <c r="AH158" s="97" t="e">
        <v>#N/A</v>
      </c>
      <c r="AI158" s="97" t="e">
        <v>#N/A</v>
      </c>
      <c r="AJ158" s="97" t="e">
        <v>#N/A</v>
      </c>
      <c r="AK158" s="97" t="e">
        <v>#N/A</v>
      </c>
      <c r="AL158" s="97" t="e">
        <v>#N/A</v>
      </c>
      <c r="AM158" s="97" t="e">
        <v>#N/A</v>
      </c>
      <c r="AN158" s="2">
        <v>7071</v>
      </c>
      <c r="AO158" s="97" t="e">
        <v>#N/A</v>
      </c>
      <c r="AP158" s="97" t="e">
        <v>#N/A</v>
      </c>
      <c r="AQ158" s="97" t="e">
        <v>#N/A</v>
      </c>
      <c r="AR158" s="97">
        <v>0</v>
      </c>
      <c r="AS158" s="97" t="e">
        <v>#N/A</v>
      </c>
      <c r="AT158" s="97" t="e">
        <v>#N/A</v>
      </c>
      <c r="AU158" s="97" t="e">
        <v>#N/A</v>
      </c>
      <c r="AV158" s="97" t="e">
        <v>#N/A</v>
      </c>
      <c r="AW158" s="97" t="e">
        <v>#N/A</v>
      </c>
      <c r="AX158" s="97" t="e">
        <v>#N/A</v>
      </c>
      <c r="AY158" s="97" t="e">
        <v>#N/A</v>
      </c>
      <c r="AZ158" s="2">
        <v>7071</v>
      </c>
      <c r="BA158" s="98">
        <v>110405408</v>
      </c>
      <c r="BB158" s="2">
        <v>1938818</v>
      </c>
      <c r="BC158" s="2">
        <v>108466590</v>
      </c>
      <c r="BD158" s="2">
        <v>1346688</v>
      </c>
      <c r="BE158" s="2">
        <v>44199535</v>
      </c>
      <c r="BF158" s="2">
        <v>64267055</v>
      </c>
      <c r="BG158" s="2">
        <v>110405408</v>
      </c>
      <c r="BH158" s="2">
        <v>27036969</v>
      </c>
      <c r="BI158" s="2">
        <v>56197895</v>
      </c>
      <c r="BJ158" s="2">
        <v>28662072</v>
      </c>
      <c r="BK158" s="2" t="s">
        <v>189</v>
      </c>
      <c r="BL158" s="2">
        <v>7071</v>
      </c>
      <c r="BM158" s="2">
        <v>161737560</v>
      </c>
      <c r="BN158" s="2">
        <v>0</v>
      </c>
      <c r="BO158" s="2">
        <v>0</v>
      </c>
      <c r="BP158" s="2" t="e">
        <v>#N/A</v>
      </c>
      <c r="BQ158" s="2" t="e">
        <v>#N/A</v>
      </c>
      <c r="BR158" s="2" t="e">
        <v>#N/A</v>
      </c>
      <c r="BS158" s="2" t="e">
        <v>#N/A</v>
      </c>
      <c r="BT158" s="2" t="e">
        <v>#N/A</v>
      </c>
      <c r="BU158" s="2" t="e">
        <v>#N/A</v>
      </c>
      <c r="BV158" s="2" t="e">
        <v>#N/A</v>
      </c>
      <c r="BW158" s="2" t="e">
        <v>#N/A</v>
      </c>
      <c r="BX158" s="2">
        <v>7071</v>
      </c>
      <c r="BY158" s="2">
        <v>110652396</v>
      </c>
      <c r="BZ158" s="2">
        <v>3299715</v>
      </c>
      <c r="CA158" s="2">
        <v>102501659</v>
      </c>
      <c r="CB158" s="2">
        <v>1243693</v>
      </c>
      <c r="CC158" s="2">
        <v>38463155</v>
      </c>
      <c r="CD158" s="2">
        <v>64038504</v>
      </c>
      <c r="CE158" s="2">
        <v>110652396</v>
      </c>
      <c r="CF158" s="2">
        <v>53445376</v>
      </c>
      <c r="CG158" s="2">
        <v>54227725</v>
      </c>
      <c r="CH158" s="2">
        <v>27511445</v>
      </c>
      <c r="CI158" s="2" t="s">
        <v>189</v>
      </c>
      <c r="CJ158" s="2">
        <v>7071</v>
      </c>
      <c r="CK158" s="97">
        <v>101480267</v>
      </c>
      <c r="CL158" s="97">
        <v>1859409</v>
      </c>
      <c r="CM158" s="97">
        <v>90011724</v>
      </c>
      <c r="CN158" s="2">
        <v>1108369</v>
      </c>
      <c r="CO158" s="100">
        <v>36852452</v>
      </c>
      <c r="CP158" s="97">
        <v>53159272</v>
      </c>
      <c r="CQ158" s="97">
        <v>101480267</v>
      </c>
      <c r="CR158" s="97">
        <v>42669466</v>
      </c>
      <c r="CS158" s="97">
        <v>47381780</v>
      </c>
      <c r="CT158" s="2">
        <v>25689347</v>
      </c>
      <c r="CU158" s="2" t="s">
        <v>189</v>
      </c>
    </row>
    <row r="159" spans="1:99" x14ac:dyDescent="0.25">
      <c r="A159" s="2">
        <v>7068</v>
      </c>
      <c r="B159" s="2">
        <v>181221114</v>
      </c>
      <c r="C159" s="2">
        <v>13788280</v>
      </c>
      <c r="D159" s="2">
        <v>150453834</v>
      </c>
      <c r="E159" s="2">
        <v>7081953</v>
      </c>
      <c r="F159" s="2">
        <v>81843148</v>
      </c>
      <c r="G159" s="2">
        <v>68610686</v>
      </c>
      <c r="H159" s="2">
        <v>181221114</v>
      </c>
      <c r="I159" s="2">
        <v>49269502</v>
      </c>
      <c r="J159" s="2">
        <v>45344888</v>
      </c>
      <c r="K159" s="2">
        <v>113693664</v>
      </c>
      <c r="L159" s="2">
        <v>61222255</v>
      </c>
      <c r="N159" s="2">
        <v>7068</v>
      </c>
      <c r="O159" s="97">
        <v>124060881</v>
      </c>
      <c r="P159" s="97">
        <v>5878315</v>
      </c>
      <c r="Q159" s="97">
        <v>118182566</v>
      </c>
      <c r="R159" s="97">
        <v>2815855</v>
      </c>
      <c r="S159" s="97">
        <v>53897437</v>
      </c>
      <c r="T159" s="97">
        <v>64285129</v>
      </c>
      <c r="U159" s="97">
        <v>124060881</v>
      </c>
      <c r="V159" s="97">
        <v>31503876</v>
      </c>
      <c r="W159" s="97">
        <v>31375922</v>
      </c>
      <c r="X159" s="97">
        <v>70060533</v>
      </c>
      <c r="Y159" s="97">
        <v>31583258</v>
      </c>
      <c r="Z159" s="97">
        <v>0</v>
      </c>
      <c r="AB159" s="2">
        <v>7072</v>
      </c>
      <c r="AC159" s="97">
        <v>138142046</v>
      </c>
      <c r="AD159" s="97">
        <v>691107</v>
      </c>
      <c r="AE159" s="97">
        <v>135855153</v>
      </c>
      <c r="AF159" s="97">
        <v>391071</v>
      </c>
      <c r="AG159" s="97">
        <v>34408746</v>
      </c>
      <c r="AH159" s="97">
        <v>101446407</v>
      </c>
      <c r="AI159" s="97">
        <v>138142046</v>
      </c>
      <c r="AJ159" s="97">
        <v>96464658</v>
      </c>
      <c r="AK159" s="97">
        <v>41677388</v>
      </c>
      <c r="AL159" s="97">
        <v>16438882</v>
      </c>
      <c r="AM159" s="97" t="s">
        <v>189</v>
      </c>
      <c r="AN159" s="2">
        <v>7072</v>
      </c>
      <c r="AO159" s="97" t="e">
        <v>#N/A</v>
      </c>
      <c r="AP159" s="97">
        <v>614914</v>
      </c>
      <c r="AQ159" s="97">
        <v>122938702</v>
      </c>
      <c r="AR159" s="97" t="e">
        <v>#N/A</v>
      </c>
      <c r="AS159" s="97" t="e">
        <v>#N/A</v>
      </c>
      <c r="AT159" s="97" t="e">
        <v>#N/A</v>
      </c>
      <c r="AU159" s="97">
        <v>123553616</v>
      </c>
      <c r="AV159" s="97">
        <v>69862496</v>
      </c>
      <c r="AW159" s="97" t="e">
        <v>#N/A</v>
      </c>
      <c r="AX159" s="97">
        <v>15050109</v>
      </c>
      <c r="AY159" s="97" t="s">
        <v>189</v>
      </c>
      <c r="AZ159" s="2">
        <v>7072</v>
      </c>
      <c r="BA159" s="98" t="e">
        <v>#N/A</v>
      </c>
      <c r="BB159" s="2" t="e">
        <v>#N/A</v>
      </c>
      <c r="BC159" s="2" t="e">
        <v>#N/A</v>
      </c>
      <c r="BD159" s="2" t="e">
        <v>#N/A</v>
      </c>
      <c r="BE159" s="2" t="e">
        <v>#N/A</v>
      </c>
      <c r="BF159" s="2" t="e">
        <v>#N/A</v>
      </c>
      <c r="BG159" s="2" t="e">
        <v>#N/A</v>
      </c>
      <c r="BH159" s="2" t="e">
        <v>#N/A</v>
      </c>
      <c r="BI159" s="2" t="e">
        <v>#N/A</v>
      </c>
      <c r="BJ159" s="2" t="e">
        <v>#N/A</v>
      </c>
      <c r="BK159" s="2" t="e">
        <v>#N/A</v>
      </c>
      <c r="BL159" s="2">
        <v>7072</v>
      </c>
      <c r="BM159" s="2">
        <v>149468521</v>
      </c>
      <c r="BN159" s="2" t="e">
        <v>#N/A</v>
      </c>
      <c r="BO159" s="2" t="e">
        <v>#N/A</v>
      </c>
      <c r="BP159" s="2">
        <v>325333</v>
      </c>
      <c r="BQ159" s="2">
        <v>28102372</v>
      </c>
      <c r="BR159" s="2">
        <v>121037883</v>
      </c>
      <c r="BS159" s="2">
        <v>149468521</v>
      </c>
      <c r="BT159" s="2">
        <v>111594890</v>
      </c>
      <c r="BU159" s="2">
        <v>30796225</v>
      </c>
      <c r="BV159" s="2">
        <v>16104847</v>
      </c>
      <c r="BW159" s="2" t="s">
        <v>189</v>
      </c>
      <c r="BX159" s="2">
        <v>7072</v>
      </c>
      <c r="BY159" s="2">
        <v>142990894</v>
      </c>
      <c r="BZ159" s="2" t="e">
        <v>#N/A</v>
      </c>
      <c r="CA159" s="2" t="e">
        <v>#N/A</v>
      </c>
      <c r="CB159" s="2">
        <v>348248</v>
      </c>
      <c r="CC159" s="2">
        <v>28786057</v>
      </c>
      <c r="CD159" s="2">
        <v>113855607</v>
      </c>
      <c r="CE159" s="2">
        <v>142990894</v>
      </c>
      <c r="CF159" s="2">
        <v>83565945</v>
      </c>
      <c r="CG159" s="2">
        <v>33997013</v>
      </c>
      <c r="CH159" s="2">
        <v>14859778</v>
      </c>
      <c r="CI159" s="2" t="s">
        <v>189</v>
      </c>
      <c r="CJ159" s="2">
        <v>7072</v>
      </c>
      <c r="CK159" s="97" t="e">
        <v>#N/A</v>
      </c>
      <c r="CL159" s="97" t="e">
        <v>#N/A</v>
      </c>
      <c r="CM159" s="97" t="e">
        <v>#N/A</v>
      </c>
      <c r="CN159" s="2" t="e">
        <v>#N/A</v>
      </c>
      <c r="CO159" s="100" t="e">
        <v>#N/A</v>
      </c>
      <c r="CP159" s="97" t="e">
        <v>#N/A</v>
      </c>
      <c r="CQ159" s="97" t="e">
        <v>#N/A</v>
      </c>
      <c r="CR159" s="97" t="e">
        <v>#N/A</v>
      </c>
      <c r="CS159" s="97" t="e">
        <v>#N/A</v>
      </c>
      <c r="CT159" s="2" t="e">
        <v>#N/A</v>
      </c>
      <c r="CU159" s="2" t="e">
        <v>#N/A</v>
      </c>
    </row>
    <row r="160" spans="1:99" x14ac:dyDescent="0.25">
      <c r="A160" s="2">
        <v>7069</v>
      </c>
      <c r="B160" s="2">
        <v>223000356</v>
      </c>
      <c r="C160" s="2">
        <v>10491386</v>
      </c>
      <c r="D160" s="2">
        <v>212508970</v>
      </c>
      <c r="E160" s="2">
        <v>4043158</v>
      </c>
      <c r="F160" s="2">
        <v>69249870</v>
      </c>
      <c r="G160" s="2">
        <v>143259100</v>
      </c>
      <c r="H160" s="2">
        <v>223000356</v>
      </c>
      <c r="I160" s="2">
        <v>85076382</v>
      </c>
      <c r="J160" s="2">
        <v>79413764</v>
      </c>
      <c r="K160" s="2">
        <v>133645583</v>
      </c>
      <c r="L160" s="2">
        <v>58137919</v>
      </c>
      <c r="N160" s="2">
        <v>7069</v>
      </c>
      <c r="O160" s="97">
        <v>201771695</v>
      </c>
      <c r="P160" s="97">
        <v>8595345</v>
      </c>
      <c r="Q160" s="97">
        <v>193176350</v>
      </c>
      <c r="R160" s="97">
        <v>3335766</v>
      </c>
      <c r="S160" s="97">
        <v>63694886</v>
      </c>
      <c r="T160" s="97">
        <v>129481464</v>
      </c>
      <c r="U160" s="97">
        <v>201771695</v>
      </c>
      <c r="V160" s="97">
        <v>88468658</v>
      </c>
      <c r="W160" s="97">
        <v>88282403</v>
      </c>
      <c r="X160" s="97">
        <v>112242296</v>
      </c>
      <c r="Y160" s="97">
        <v>47379270</v>
      </c>
      <c r="Z160" s="97">
        <v>0</v>
      </c>
      <c r="AB160" s="2">
        <v>7073</v>
      </c>
      <c r="AC160" s="97" t="e">
        <v>#N/A</v>
      </c>
      <c r="AD160" s="97" t="e">
        <v>#N/A</v>
      </c>
      <c r="AE160" s="97" t="e">
        <v>#N/A</v>
      </c>
      <c r="AF160" s="97" t="e">
        <v>#N/A</v>
      </c>
      <c r="AG160" s="97" t="e">
        <v>#N/A</v>
      </c>
      <c r="AH160" s="97" t="e">
        <v>#N/A</v>
      </c>
      <c r="AI160" s="97">
        <v>99513239</v>
      </c>
      <c r="AJ160" s="97">
        <v>16538918</v>
      </c>
      <c r="AK160" s="97">
        <v>63137044</v>
      </c>
      <c r="AL160" s="97">
        <v>44256541</v>
      </c>
      <c r="AM160" s="97" t="s">
        <v>189</v>
      </c>
      <c r="AN160" s="2">
        <v>7073</v>
      </c>
      <c r="AO160" s="97" t="e">
        <v>#N/A</v>
      </c>
      <c r="AP160" s="97" t="e">
        <v>#N/A</v>
      </c>
      <c r="AQ160" s="97" t="e">
        <v>#N/A</v>
      </c>
      <c r="AR160" s="97" t="e">
        <v>#N/A</v>
      </c>
      <c r="AS160" s="97" t="e">
        <v>#N/A</v>
      </c>
      <c r="AT160" s="97" t="e">
        <v>#N/A</v>
      </c>
      <c r="AU160" s="97">
        <v>86118070</v>
      </c>
      <c r="AV160" s="97">
        <v>20513910</v>
      </c>
      <c r="AW160" s="97" t="e">
        <v>#N/A</v>
      </c>
      <c r="AX160" s="97">
        <v>36435924</v>
      </c>
      <c r="AY160" s="97" t="s">
        <v>189</v>
      </c>
      <c r="AZ160" s="2">
        <v>7073</v>
      </c>
      <c r="BA160" s="98" t="e">
        <v>#N/A</v>
      </c>
      <c r="BB160" s="2" t="e">
        <v>#N/A</v>
      </c>
      <c r="BC160" s="2" t="e">
        <v>#N/A</v>
      </c>
      <c r="BD160" s="2" t="e">
        <v>#N/A</v>
      </c>
      <c r="BE160" s="2" t="e">
        <v>#N/A</v>
      </c>
      <c r="BF160" s="2" t="e">
        <v>#N/A</v>
      </c>
      <c r="BG160" s="2">
        <v>89448585</v>
      </c>
      <c r="BH160" s="2">
        <v>31849216</v>
      </c>
      <c r="BI160" s="2">
        <v>52068405</v>
      </c>
      <c r="BJ160" s="2">
        <v>35616634</v>
      </c>
      <c r="BK160" s="2" t="s">
        <v>189</v>
      </c>
      <c r="BL160" s="2">
        <v>7073</v>
      </c>
      <c r="BM160" s="2">
        <v>44951185</v>
      </c>
      <c r="BN160" s="2" t="e">
        <v>#N/A</v>
      </c>
      <c r="BO160" s="2" t="e">
        <v>#N/A</v>
      </c>
      <c r="BP160" s="2">
        <v>124572</v>
      </c>
      <c r="BQ160" s="2">
        <v>15921094</v>
      </c>
      <c r="BR160" s="2">
        <v>28509547</v>
      </c>
      <c r="BS160" s="2">
        <v>44951185</v>
      </c>
      <c r="BT160" s="2">
        <v>24405373</v>
      </c>
      <c r="BU160" s="2">
        <v>19275492</v>
      </c>
      <c r="BV160" s="2">
        <v>9400985</v>
      </c>
      <c r="BW160" s="2" t="s">
        <v>189</v>
      </c>
      <c r="BX160" s="2">
        <v>7073</v>
      </c>
      <c r="BY160" s="2">
        <v>46146589</v>
      </c>
      <c r="BZ160" s="2" t="e">
        <v>#N/A</v>
      </c>
      <c r="CA160" s="2" t="e">
        <v>#N/A</v>
      </c>
      <c r="CB160" s="2">
        <v>126225</v>
      </c>
      <c r="CC160" s="2">
        <v>13501237</v>
      </c>
      <c r="CD160" s="2">
        <v>31142557</v>
      </c>
      <c r="CE160" s="2">
        <v>46146589</v>
      </c>
      <c r="CF160" s="2">
        <v>26843030</v>
      </c>
      <c r="CG160" s="2">
        <v>18163168</v>
      </c>
      <c r="CH160" s="2">
        <v>10434616</v>
      </c>
      <c r="CI160" s="2" t="s">
        <v>189</v>
      </c>
      <c r="CJ160" s="2">
        <v>7073</v>
      </c>
      <c r="CK160" s="97" t="e">
        <v>#N/A</v>
      </c>
      <c r="CL160" s="97" t="e">
        <v>#N/A</v>
      </c>
      <c r="CM160" s="97" t="e">
        <v>#N/A</v>
      </c>
      <c r="CN160" s="2" t="e">
        <v>#N/A</v>
      </c>
      <c r="CO160" s="100" t="e">
        <v>#N/A</v>
      </c>
      <c r="CP160" s="97" t="e">
        <v>#N/A</v>
      </c>
      <c r="CQ160" s="97">
        <v>113431190</v>
      </c>
      <c r="CR160" s="97">
        <v>55772590</v>
      </c>
      <c r="CS160" s="97">
        <v>46892960</v>
      </c>
      <c r="CT160" s="2">
        <v>33300320</v>
      </c>
      <c r="CU160" s="2" t="s">
        <v>189</v>
      </c>
    </row>
    <row r="161" spans="1:99" x14ac:dyDescent="0.25">
      <c r="A161" s="2">
        <v>7070</v>
      </c>
      <c r="B161" s="2">
        <v>96451454</v>
      </c>
      <c r="C161" s="2">
        <v>179404</v>
      </c>
      <c r="D161" s="2">
        <v>96272050</v>
      </c>
      <c r="E161" s="2">
        <v>114000</v>
      </c>
      <c r="F161" s="2">
        <v>24308572</v>
      </c>
      <c r="G161" s="2">
        <v>71963478</v>
      </c>
      <c r="H161" s="2">
        <v>96451454</v>
      </c>
      <c r="I161" s="2">
        <v>61445810</v>
      </c>
      <c r="J161" s="2">
        <v>61157806</v>
      </c>
      <c r="K161" s="2">
        <v>34859785</v>
      </c>
      <c r="L161" s="2">
        <v>13581031</v>
      </c>
      <c r="N161" s="2">
        <v>7070</v>
      </c>
      <c r="O161" s="97">
        <v>104946607</v>
      </c>
      <c r="P161" s="97">
        <v>1273408</v>
      </c>
      <c r="Q161" s="97">
        <v>103673199</v>
      </c>
      <c r="R161" s="97">
        <v>118979</v>
      </c>
      <c r="S161" s="97">
        <v>21396795</v>
      </c>
      <c r="T161" s="97">
        <v>82276404</v>
      </c>
      <c r="U161" s="97">
        <v>104946607</v>
      </c>
      <c r="V161" s="97">
        <v>71038341</v>
      </c>
      <c r="W161" s="97">
        <v>70432548</v>
      </c>
      <c r="X161" s="97">
        <v>33723353</v>
      </c>
      <c r="Y161" s="97">
        <v>14426537</v>
      </c>
      <c r="Z161" s="97">
        <v>0</v>
      </c>
      <c r="AB161" s="2">
        <v>7074</v>
      </c>
      <c r="AC161" s="97">
        <v>174019246</v>
      </c>
      <c r="AD161" s="97">
        <v>38613823</v>
      </c>
      <c r="AE161" s="97">
        <v>135405423</v>
      </c>
      <c r="AF161" s="97">
        <v>2263310</v>
      </c>
      <c r="AG161" s="97">
        <v>62058025</v>
      </c>
      <c r="AH161" s="97">
        <v>73347398</v>
      </c>
      <c r="AI161" s="97">
        <v>174019246</v>
      </c>
      <c r="AJ161" s="97">
        <v>48336050</v>
      </c>
      <c r="AK161" s="97">
        <v>124456701</v>
      </c>
      <c r="AL161" s="97">
        <v>61178442</v>
      </c>
      <c r="AM161" s="97" t="s">
        <v>189</v>
      </c>
      <c r="AN161" s="2">
        <v>7074</v>
      </c>
      <c r="AO161" s="97">
        <v>7649869</v>
      </c>
      <c r="AP161" s="97">
        <v>12458498</v>
      </c>
      <c r="AQ161" s="97">
        <v>147058137</v>
      </c>
      <c r="AR161" s="97">
        <v>0</v>
      </c>
      <c r="AS161" s="97">
        <v>68406179</v>
      </c>
      <c r="AT161" s="97">
        <v>0</v>
      </c>
      <c r="AU161" s="97">
        <v>159528981</v>
      </c>
      <c r="AV161" s="97">
        <v>35960990</v>
      </c>
      <c r="AW161" s="97">
        <v>121928775</v>
      </c>
      <c r="AX161" s="97">
        <v>59893393</v>
      </c>
      <c r="AY161" s="97" t="s">
        <v>189</v>
      </c>
      <c r="AZ161" s="2">
        <v>7074</v>
      </c>
      <c r="BA161" s="98">
        <v>152473615</v>
      </c>
      <c r="BB161" s="2">
        <v>9238457</v>
      </c>
      <c r="BC161" s="2">
        <v>142079931</v>
      </c>
      <c r="BD161" s="2">
        <v>7873546</v>
      </c>
      <c r="BE161" s="2">
        <v>83138619</v>
      </c>
      <c r="BF161" s="2">
        <v>58941312</v>
      </c>
      <c r="BG161" s="2">
        <v>152473615</v>
      </c>
      <c r="BH161" s="2">
        <v>32301875</v>
      </c>
      <c r="BI161" s="2">
        <v>118405959</v>
      </c>
      <c r="BJ161" s="2">
        <v>55375884</v>
      </c>
      <c r="BK161" s="2" t="s">
        <v>189</v>
      </c>
      <c r="BL161" s="2">
        <v>7074</v>
      </c>
      <c r="BM161" s="2">
        <v>44951185</v>
      </c>
      <c r="BN161" s="2">
        <v>0</v>
      </c>
      <c r="BO161" s="2">
        <v>0</v>
      </c>
      <c r="BP161" s="2" t="e">
        <v>#N/A</v>
      </c>
      <c r="BQ161" s="2" t="e">
        <v>#N/A</v>
      </c>
      <c r="BR161" s="2" t="e">
        <v>#N/A</v>
      </c>
      <c r="BS161" s="2" t="e">
        <v>#N/A</v>
      </c>
      <c r="BT161" s="2" t="e">
        <v>#N/A</v>
      </c>
      <c r="BU161" s="2" t="e">
        <v>#N/A</v>
      </c>
      <c r="BV161" s="2" t="e">
        <v>#N/A</v>
      </c>
      <c r="BW161" s="2" t="e">
        <v>#N/A</v>
      </c>
      <c r="BX161" s="2">
        <v>7074</v>
      </c>
      <c r="BY161" s="2">
        <v>141172401</v>
      </c>
      <c r="BZ161" s="2">
        <v>23500677</v>
      </c>
      <c r="CA161" s="2">
        <v>110940855</v>
      </c>
      <c r="CB161" s="2">
        <v>18419444</v>
      </c>
      <c r="CC161" s="2">
        <v>55990594</v>
      </c>
      <c r="CD161" s="2">
        <v>54950261</v>
      </c>
      <c r="CE161" s="2">
        <v>141172401</v>
      </c>
      <c r="CF161" s="2">
        <v>23716287</v>
      </c>
      <c r="CG161" s="2">
        <v>108699649</v>
      </c>
      <c r="CH161" s="2">
        <v>50338434</v>
      </c>
      <c r="CI161" s="2" t="s">
        <v>189</v>
      </c>
      <c r="CJ161" s="2">
        <v>7074</v>
      </c>
      <c r="CK161" s="97">
        <v>160211800</v>
      </c>
      <c r="CL161" s="97">
        <v>54239518</v>
      </c>
      <c r="CM161" s="97">
        <v>100297857</v>
      </c>
      <c r="CN161" s="2">
        <v>50148873</v>
      </c>
      <c r="CO161" s="100">
        <v>55068832</v>
      </c>
      <c r="CP161" s="97">
        <v>45229025</v>
      </c>
      <c r="CQ161" s="97">
        <v>160211800</v>
      </c>
      <c r="CR161" s="97">
        <v>37052300</v>
      </c>
      <c r="CS161" s="97">
        <v>115108333</v>
      </c>
      <c r="CT161" s="2">
        <v>40282722</v>
      </c>
      <c r="CU161" s="2" t="s">
        <v>189</v>
      </c>
    </row>
    <row r="162" spans="1:99" x14ac:dyDescent="0.25">
      <c r="A162" s="2">
        <v>7071</v>
      </c>
      <c r="B162" s="2">
        <v>148272131</v>
      </c>
      <c r="C162" s="2">
        <v>4111829</v>
      </c>
      <c r="D162" s="2">
        <v>131261450</v>
      </c>
      <c r="E162" s="2">
        <v>1831835</v>
      </c>
      <c r="F162" s="2">
        <v>51253497</v>
      </c>
      <c r="G162" s="2">
        <v>80007953</v>
      </c>
      <c r="H162" s="2">
        <v>148272131</v>
      </c>
      <c r="I162" s="2">
        <v>71700843</v>
      </c>
      <c r="J162" s="2">
        <v>71307646</v>
      </c>
      <c r="K162" s="2">
        <v>76571288</v>
      </c>
      <c r="L162" s="2">
        <v>41061848</v>
      </c>
      <c r="N162" s="2">
        <v>7071</v>
      </c>
      <c r="O162" s="97">
        <v>136814416</v>
      </c>
      <c r="P162" s="97">
        <v>7338698</v>
      </c>
      <c r="Q162" s="97">
        <v>129475718</v>
      </c>
      <c r="R162" s="97">
        <v>1697215</v>
      </c>
      <c r="S162" s="97">
        <v>47119755</v>
      </c>
      <c r="T162" s="97">
        <v>82355963</v>
      </c>
      <c r="U162" s="97">
        <v>136814416</v>
      </c>
      <c r="V162" s="97">
        <v>63350557</v>
      </c>
      <c r="W162" s="97">
        <v>60963251</v>
      </c>
      <c r="X162" s="97">
        <v>62618726</v>
      </c>
      <c r="Y162" s="97">
        <v>33466134</v>
      </c>
      <c r="Z162" s="97">
        <v>0</v>
      </c>
      <c r="AB162" s="2">
        <v>7075</v>
      </c>
      <c r="AC162" s="97">
        <v>135368122</v>
      </c>
      <c r="AD162" s="97">
        <v>2196803</v>
      </c>
      <c r="AE162" s="97">
        <v>133171319</v>
      </c>
      <c r="AF162" s="97">
        <v>749421</v>
      </c>
      <c r="AG162" s="97">
        <v>37461780</v>
      </c>
      <c r="AH162" s="97">
        <v>95709539</v>
      </c>
      <c r="AI162" s="97">
        <v>135368122</v>
      </c>
      <c r="AJ162" s="97">
        <v>70319627</v>
      </c>
      <c r="AK162" s="97">
        <v>63530525</v>
      </c>
      <c r="AL162" s="97">
        <v>35387761</v>
      </c>
      <c r="AM162" s="97" t="s">
        <v>189</v>
      </c>
      <c r="AN162" s="2">
        <v>7075</v>
      </c>
      <c r="AO162" s="97" t="e">
        <v>#N/A</v>
      </c>
      <c r="AP162" s="97" t="e">
        <v>#N/A</v>
      </c>
      <c r="AQ162" s="97" t="e">
        <v>#N/A</v>
      </c>
      <c r="AR162" s="97">
        <v>0</v>
      </c>
      <c r="AS162" s="97" t="e">
        <v>#N/A</v>
      </c>
      <c r="AT162" s="97" t="e">
        <v>#N/A</v>
      </c>
      <c r="AU162" s="97" t="e">
        <v>#N/A</v>
      </c>
      <c r="AV162" s="97" t="e">
        <v>#N/A</v>
      </c>
      <c r="AW162" s="97" t="e">
        <v>#N/A</v>
      </c>
      <c r="AX162" s="97" t="e">
        <v>#N/A</v>
      </c>
      <c r="AY162" s="97" t="e">
        <v>#N/A</v>
      </c>
      <c r="AZ162" s="2">
        <v>7075</v>
      </c>
      <c r="BA162" s="98" t="e">
        <v>#N/A</v>
      </c>
      <c r="BB162" s="2">
        <v>0</v>
      </c>
      <c r="BC162" s="2">
        <v>0</v>
      </c>
      <c r="BD162" s="2" t="e">
        <v>#N/A</v>
      </c>
      <c r="BE162" s="2" t="e">
        <v>#N/A</v>
      </c>
      <c r="BF162" s="2" t="e">
        <v>#N/A</v>
      </c>
      <c r="BG162" s="2" t="e">
        <v>#N/A</v>
      </c>
      <c r="BH162" s="2" t="e">
        <v>#N/A</v>
      </c>
      <c r="BI162" s="2" t="e">
        <v>#N/A</v>
      </c>
      <c r="BJ162" s="2" t="e">
        <v>#N/A</v>
      </c>
      <c r="BK162" s="2" t="e">
        <v>#N/A</v>
      </c>
      <c r="BL162" s="2">
        <v>7075</v>
      </c>
      <c r="BM162" s="2">
        <v>108718965</v>
      </c>
      <c r="BN162" s="2">
        <v>1835157</v>
      </c>
      <c r="BO162" s="2">
        <v>103873487</v>
      </c>
      <c r="BP162" s="2">
        <v>369145</v>
      </c>
      <c r="BQ162" s="2">
        <v>33895762</v>
      </c>
      <c r="BR162" s="2">
        <v>69977725</v>
      </c>
      <c r="BS162" s="2">
        <v>108718965</v>
      </c>
      <c r="BT162" s="2">
        <v>54960382</v>
      </c>
      <c r="BU162" s="2">
        <v>50394827</v>
      </c>
      <c r="BV162" s="2">
        <v>19228251</v>
      </c>
      <c r="BW162" s="2" t="s">
        <v>189</v>
      </c>
      <c r="BX162" s="2">
        <v>7075</v>
      </c>
      <c r="BY162" s="2">
        <v>101551802</v>
      </c>
      <c r="BZ162" s="2">
        <v>1487890</v>
      </c>
      <c r="CA162" s="2">
        <v>96245236</v>
      </c>
      <c r="CB162" s="2">
        <v>331496</v>
      </c>
      <c r="CC162" s="2">
        <v>28603649</v>
      </c>
      <c r="CD162" s="2">
        <v>67641587</v>
      </c>
      <c r="CE162" s="2">
        <v>101551802</v>
      </c>
      <c r="CF162" s="2">
        <v>53453989</v>
      </c>
      <c r="CG162" s="2">
        <v>45087501</v>
      </c>
      <c r="CH162" s="2">
        <v>19105266</v>
      </c>
      <c r="CI162" s="2" t="s">
        <v>189</v>
      </c>
      <c r="CJ162" s="2">
        <v>7075</v>
      </c>
      <c r="CK162" s="97">
        <v>103881922</v>
      </c>
      <c r="CL162" s="97">
        <v>1458710</v>
      </c>
      <c r="CM162" s="97">
        <v>100340350</v>
      </c>
      <c r="CN162" s="2">
        <v>1113844</v>
      </c>
      <c r="CO162" s="100">
        <v>28048205</v>
      </c>
      <c r="CP162" s="97">
        <v>72292145</v>
      </c>
      <c r="CQ162" s="97">
        <v>103881922</v>
      </c>
      <c r="CR162" s="97">
        <v>47610453</v>
      </c>
      <c r="CS162" s="97">
        <v>43741116</v>
      </c>
      <c r="CT162" s="2">
        <v>19381649</v>
      </c>
      <c r="CU162" s="2" t="s">
        <v>189</v>
      </c>
    </row>
    <row r="163" spans="1:99" x14ac:dyDescent="0.25">
      <c r="A163" s="2">
        <v>7072</v>
      </c>
      <c r="B163" s="2">
        <v>161192031</v>
      </c>
      <c r="C163" s="2">
        <v>910543</v>
      </c>
      <c r="D163" s="2">
        <v>152839266</v>
      </c>
      <c r="E163" s="2">
        <v>553794</v>
      </c>
      <c r="F163" s="2">
        <v>38664623</v>
      </c>
      <c r="G163" s="2">
        <v>114174643</v>
      </c>
      <c r="H163" s="2">
        <v>161192031</v>
      </c>
      <c r="I163" s="2">
        <v>104234176</v>
      </c>
      <c r="J163" s="2">
        <v>102644228</v>
      </c>
      <c r="K163" s="2">
        <v>56957855</v>
      </c>
      <c r="L163" s="2">
        <v>12743950</v>
      </c>
      <c r="N163" s="2">
        <v>7072</v>
      </c>
      <c r="O163" s="97">
        <v>161809990</v>
      </c>
      <c r="P163" s="97">
        <v>1741282</v>
      </c>
      <c r="Q163" s="97">
        <v>134069572</v>
      </c>
      <c r="R163" s="97">
        <v>491170</v>
      </c>
      <c r="S163" s="97">
        <v>33647874</v>
      </c>
      <c r="T163" s="97">
        <v>100421698</v>
      </c>
      <c r="U163" s="97">
        <v>161809990</v>
      </c>
      <c r="V163" s="97">
        <v>106928667</v>
      </c>
      <c r="W163" s="97">
        <v>105538822</v>
      </c>
      <c r="X163" s="97">
        <v>54881323</v>
      </c>
      <c r="Y163" s="97">
        <v>13512120</v>
      </c>
      <c r="Z163" s="97">
        <v>0</v>
      </c>
      <c r="AB163" s="2">
        <v>7076</v>
      </c>
      <c r="AC163" s="97" t="e">
        <v>#N/A</v>
      </c>
      <c r="AD163" s="97" t="e">
        <v>#N/A</v>
      </c>
      <c r="AE163" s="97" t="e">
        <v>#N/A</v>
      </c>
      <c r="AF163" s="97" t="e">
        <v>#N/A</v>
      </c>
      <c r="AG163" s="97" t="e">
        <v>#N/A</v>
      </c>
      <c r="AH163" s="97" t="e">
        <v>#N/A</v>
      </c>
      <c r="AI163" s="97" t="e">
        <v>#N/A</v>
      </c>
      <c r="AJ163" s="97" t="e">
        <v>#N/A</v>
      </c>
      <c r="AK163" s="97" t="e">
        <v>#N/A</v>
      </c>
      <c r="AL163" s="97" t="e">
        <v>#N/A</v>
      </c>
      <c r="AM163" s="97" t="e">
        <v>#N/A</v>
      </c>
      <c r="AN163" s="2">
        <v>7076</v>
      </c>
      <c r="AO163" s="97" t="e">
        <v>#N/A</v>
      </c>
      <c r="AP163" s="97">
        <v>2276600</v>
      </c>
      <c r="AQ163" s="97">
        <v>197760250</v>
      </c>
      <c r="AR163" s="97">
        <v>0</v>
      </c>
      <c r="AS163" s="97" t="e">
        <v>#N/A</v>
      </c>
      <c r="AT163" s="97" t="e">
        <v>#N/A</v>
      </c>
      <c r="AU163" s="97">
        <v>200036850</v>
      </c>
      <c r="AV163" s="97">
        <v>134641274</v>
      </c>
      <c r="AW163" s="97" t="e">
        <v>#N/A</v>
      </c>
      <c r="AX163" s="97">
        <v>30267989</v>
      </c>
      <c r="AY163" s="97" t="s">
        <v>189</v>
      </c>
      <c r="AZ163" s="2">
        <v>7076</v>
      </c>
      <c r="BA163" s="98" t="e">
        <v>#N/A</v>
      </c>
      <c r="BB163" s="2">
        <v>0</v>
      </c>
      <c r="BC163" s="2">
        <v>0</v>
      </c>
      <c r="BD163" s="2" t="e">
        <v>#N/A</v>
      </c>
      <c r="BE163" s="2" t="e">
        <v>#N/A</v>
      </c>
      <c r="BF163" s="2" t="e">
        <v>#N/A</v>
      </c>
      <c r="BG163" s="2" t="e">
        <v>#N/A</v>
      </c>
      <c r="BH163" s="2" t="e">
        <v>#N/A</v>
      </c>
      <c r="BI163" s="2" t="e">
        <v>#N/A</v>
      </c>
      <c r="BJ163" s="2" t="e">
        <v>#N/A</v>
      </c>
      <c r="BK163" s="2" t="e">
        <v>#N/A</v>
      </c>
      <c r="BL163" s="2">
        <v>7076</v>
      </c>
      <c r="BM163" s="2">
        <v>187629292</v>
      </c>
      <c r="BN163" s="2">
        <v>1351636</v>
      </c>
      <c r="BO163" s="2">
        <v>174112631</v>
      </c>
      <c r="BP163" s="2">
        <v>161950</v>
      </c>
      <c r="BQ163" s="2">
        <v>31839751</v>
      </c>
      <c r="BR163" s="2">
        <v>142272880</v>
      </c>
      <c r="BS163" s="2">
        <v>187629292</v>
      </c>
      <c r="BT163" s="2">
        <v>134846474</v>
      </c>
      <c r="BU163" s="2">
        <v>48536748</v>
      </c>
      <c r="BV163" s="2">
        <v>24148768</v>
      </c>
      <c r="BW163" s="2" t="s">
        <v>189</v>
      </c>
      <c r="BX163" s="2">
        <v>7076</v>
      </c>
      <c r="BY163" s="2">
        <v>195777887</v>
      </c>
      <c r="BZ163" s="2">
        <v>1268432</v>
      </c>
      <c r="CA163" s="2">
        <v>163961099</v>
      </c>
      <c r="CB163" s="2">
        <v>144705</v>
      </c>
      <c r="CC163" s="2">
        <v>30137259</v>
      </c>
      <c r="CD163" s="2">
        <v>133823840</v>
      </c>
      <c r="CE163" s="2">
        <v>195777887</v>
      </c>
      <c r="CF163" s="2">
        <v>137337723</v>
      </c>
      <c r="CG163" s="2">
        <v>46275138</v>
      </c>
      <c r="CH163" s="2">
        <v>22497245</v>
      </c>
      <c r="CI163" s="2" t="s">
        <v>189</v>
      </c>
      <c r="CJ163" s="2">
        <v>7076</v>
      </c>
      <c r="CK163" s="97">
        <v>216653731</v>
      </c>
      <c r="CL163" s="97">
        <v>2040295</v>
      </c>
      <c r="CM163" s="97">
        <v>157625200</v>
      </c>
      <c r="CN163" s="2">
        <v>153101</v>
      </c>
      <c r="CO163" s="100">
        <v>28791553</v>
      </c>
      <c r="CP163" s="97">
        <v>128833647</v>
      </c>
      <c r="CQ163" s="97">
        <v>216653731</v>
      </c>
      <c r="CR163" s="97">
        <v>142326694</v>
      </c>
      <c r="CS163" s="97">
        <v>43778669</v>
      </c>
      <c r="CT163" s="2">
        <v>15823318</v>
      </c>
      <c r="CU163" s="2" t="s">
        <v>189</v>
      </c>
    </row>
    <row r="164" spans="1:99" x14ac:dyDescent="0.25">
      <c r="A164" s="2">
        <v>7073</v>
      </c>
      <c r="B164" s="2">
        <v>77023286</v>
      </c>
      <c r="C164" s="2">
        <v>286377</v>
      </c>
      <c r="D164" s="2">
        <v>67152695</v>
      </c>
      <c r="E164" s="2" t="s">
        <v>189</v>
      </c>
      <c r="F164" s="2">
        <v>23189264</v>
      </c>
      <c r="G164" s="2">
        <v>43963431</v>
      </c>
      <c r="H164" s="2">
        <v>77023286</v>
      </c>
      <c r="I164" s="2">
        <v>46830500</v>
      </c>
      <c r="J164" s="2">
        <v>45671473</v>
      </c>
      <c r="K164" s="2">
        <v>28164474</v>
      </c>
      <c r="L164" s="2">
        <v>13649352</v>
      </c>
      <c r="N164" s="2">
        <v>7073</v>
      </c>
      <c r="O164" s="97">
        <v>60042450</v>
      </c>
      <c r="P164" s="97">
        <v>448591</v>
      </c>
      <c r="Q164" s="97">
        <v>59409103</v>
      </c>
      <c r="R164" s="97">
        <v>137513</v>
      </c>
      <c r="S164" s="97">
        <v>18973729</v>
      </c>
      <c r="T164" s="97">
        <v>40435374</v>
      </c>
      <c r="U164" s="97">
        <v>60042450</v>
      </c>
      <c r="V164" s="97">
        <v>34259059</v>
      </c>
      <c r="W164" s="97">
        <v>34181160</v>
      </c>
      <c r="X164" s="97">
        <v>22874982</v>
      </c>
      <c r="Y164" s="97">
        <v>11237722</v>
      </c>
      <c r="Z164" s="97">
        <v>0</v>
      </c>
      <c r="AB164" s="2">
        <v>7077</v>
      </c>
      <c r="AC164" s="97">
        <v>405056321</v>
      </c>
      <c r="AD164" s="97">
        <v>8024082</v>
      </c>
      <c r="AE164" s="97">
        <v>347032239</v>
      </c>
      <c r="AF164" s="97">
        <v>1067732</v>
      </c>
      <c r="AG164" s="97">
        <v>70252593</v>
      </c>
      <c r="AH164" s="97">
        <v>276779646</v>
      </c>
      <c r="AI164" s="97">
        <v>405056321</v>
      </c>
      <c r="AJ164" s="97">
        <v>256480959</v>
      </c>
      <c r="AK164" s="97">
        <v>121419888</v>
      </c>
      <c r="AL164" s="97">
        <v>33752919</v>
      </c>
      <c r="AM164" s="97" t="s">
        <v>189</v>
      </c>
      <c r="AN164" s="2">
        <v>7077</v>
      </c>
      <c r="AO164" s="97">
        <v>1406750</v>
      </c>
      <c r="AP164" s="97">
        <v>9167469</v>
      </c>
      <c r="AQ164" s="97">
        <v>337454116</v>
      </c>
      <c r="AR164" s="97">
        <v>0</v>
      </c>
      <c r="AS164" s="97">
        <v>270423047</v>
      </c>
      <c r="AT164" s="97">
        <v>0</v>
      </c>
      <c r="AU164" s="97">
        <v>350315078</v>
      </c>
      <c r="AV164" s="97">
        <v>243489627</v>
      </c>
      <c r="AW164" s="97">
        <v>106825451</v>
      </c>
      <c r="AX164" s="97">
        <v>30727320</v>
      </c>
      <c r="AY164" s="97" t="s">
        <v>189</v>
      </c>
      <c r="AZ164" s="2">
        <v>7077</v>
      </c>
      <c r="BA164" s="98" t="e">
        <v>#N/A</v>
      </c>
      <c r="BB164" s="2">
        <v>0</v>
      </c>
      <c r="BC164" s="2">
        <v>0</v>
      </c>
      <c r="BD164" s="2" t="e">
        <v>#N/A</v>
      </c>
      <c r="BE164" s="2" t="e">
        <v>#N/A</v>
      </c>
      <c r="BF164" s="2" t="e">
        <v>#N/A</v>
      </c>
      <c r="BG164" s="2" t="e">
        <v>#N/A</v>
      </c>
      <c r="BH164" s="2" t="e">
        <v>#N/A</v>
      </c>
      <c r="BI164" s="2" t="e">
        <v>#N/A</v>
      </c>
      <c r="BJ164" s="2" t="e">
        <v>#N/A</v>
      </c>
      <c r="BK164" s="2" t="e">
        <v>#N/A</v>
      </c>
      <c r="BL164" s="2">
        <v>7077</v>
      </c>
      <c r="BM164" s="2">
        <v>339523707</v>
      </c>
      <c r="BN164" s="2">
        <v>2114798</v>
      </c>
      <c r="BO164" s="2">
        <v>292663876</v>
      </c>
      <c r="BP164" s="2">
        <v>1572660</v>
      </c>
      <c r="BQ164" s="2">
        <v>60650319</v>
      </c>
      <c r="BR164" s="2">
        <v>232013557</v>
      </c>
      <c r="BS164" s="2">
        <v>339523707</v>
      </c>
      <c r="BT164" s="2">
        <v>224707585</v>
      </c>
      <c r="BU164" s="2">
        <v>96416916</v>
      </c>
      <c r="BV164" s="2">
        <v>29057372</v>
      </c>
      <c r="BW164" s="2" t="s">
        <v>189</v>
      </c>
      <c r="BX164" s="2">
        <v>7077</v>
      </c>
      <c r="BY164" s="2">
        <v>334254585</v>
      </c>
      <c r="BZ164" s="2">
        <v>3381533</v>
      </c>
      <c r="CA164" s="2">
        <v>278017129</v>
      </c>
      <c r="CB164" s="2">
        <v>1529579</v>
      </c>
      <c r="CC164" s="2">
        <v>59181490</v>
      </c>
      <c r="CD164" s="2">
        <v>218835639</v>
      </c>
      <c r="CE164" s="2">
        <v>334254585</v>
      </c>
      <c r="CF164" s="2">
        <v>188936192</v>
      </c>
      <c r="CG164" s="2">
        <v>100573363</v>
      </c>
      <c r="CH164" s="2">
        <v>29479708</v>
      </c>
      <c r="CI164" s="2" t="s">
        <v>189</v>
      </c>
      <c r="CJ164" s="2">
        <v>7077</v>
      </c>
      <c r="CK164" s="97">
        <v>402101470</v>
      </c>
      <c r="CL164" s="97">
        <v>4148632</v>
      </c>
      <c r="CM164" s="97">
        <v>283519812</v>
      </c>
      <c r="CN164" s="2">
        <v>915206</v>
      </c>
      <c r="CO164" s="100">
        <v>54817860</v>
      </c>
      <c r="CP164" s="97">
        <v>228701952</v>
      </c>
      <c r="CQ164" s="97">
        <v>402101470</v>
      </c>
      <c r="CR164" s="97">
        <v>262398667</v>
      </c>
      <c r="CS164" s="97">
        <v>86846886</v>
      </c>
      <c r="CT164" s="2">
        <v>28932173</v>
      </c>
      <c r="CU164" s="2" t="s">
        <v>189</v>
      </c>
    </row>
    <row r="165" spans="1:99" x14ac:dyDescent="0.25">
      <c r="A165" s="2">
        <v>7074</v>
      </c>
      <c r="B165" s="2">
        <v>191251415</v>
      </c>
      <c r="C165" s="2">
        <v>17662324</v>
      </c>
      <c r="D165" s="2">
        <v>173589091</v>
      </c>
      <c r="E165" s="2">
        <v>7708377</v>
      </c>
      <c r="F165" s="2">
        <v>96594539</v>
      </c>
      <c r="G165" s="2">
        <v>76994552</v>
      </c>
      <c r="H165" s="2">
        <v>191251415</v>
      </c>
      <c r="I165" s="2">
        <v>53041713</v>
      </c>
      <c r="J165" s="2">
        <v>48449104</v>
      </c>
      <c r="K165" s="2">
        <v>135079826</v>
      </c>
      <c r="L165" s="2">
        <v>69496496</v>
      </c>
      <c r="N165" s="2">
        <v>7074</v>
      </c>
      <c r="O165" s="97">
        <v>157421232</v>
      </c>
      <c r="P165" s="97">
        <v>21567937</v>
      </c>
      <c r="Q165" s="97">
        <v>135767137</v>
      </c>
      <c r="R165" s="97">
        <v>14626703</v>
      </c>
      <c r="S165" s="97">
        <v>64803616</v>
      </c>
      <c r="T165" s="97">
        <v>70963521</v>
      </c>
      <c r="U165" s="97">
        <v>157421232</v>
      </c>
      <c r="V165" s="97">
        <v>43361979</v>
      </c>
      <c r="W165" s="97">
        <v>43188667</v>
      </c>
      <c r="X165" s="97">
        <v>114059253</v>
      </c>
      <c r="Y165" s="97">
        <v>64328039</v>
      </c>
      <c r="Z165" s="97">
        <v>0</v>
      </c>
      <c r="AB165" s="2">
        <v>7078</v>
      </c>
      <c r="AC165" s="97">
        <v>849302058</v>
      </c>
      <c r="AD165" s="97">
        <v>97140549</v>
      </c>
      <c r="AE165" s="97">
        <v>665291189</v>
      </c>
      <c r="AF165" s="97">
        <v>57491298</v>
      </c>
      <c r="AG165" s="97">
        <v>258477139</v>
      </c>
      <c r="AH165" s="97">
        <v>406814050</v>
      </c>
      <c r="AI165" s="97">
        <v>849302058</v>
      </c>
      <c r="AJ165" s="97">
        <v>346175198</v>
      </c>
      <c r="AK165" s="97">
        <v>472761085</v>
      </c>
      <c r="AL165" s="97">
        <v>274666397</v>
      </c>
      <c r="AM165" s="97" t="s">
        <v>189</v>
      </c>
      <c r="AN165" s="2">
        <v>7078</v>
      </c>
      <c r="AO165" s="97" t="e">
        <v>#N/A</v>
      </c>
      <c r="AP165" s="97">
        <v>89762943</v>
      </c>
      <c r="AQ165" s="97">
        <v>652469185</v>
      </c>
      <c r="AR165" s="97">
        <v>0</v>
      </c>
      <c r="AS165" s="97" t="e">
        <v>#N/A</v>
      </c>
      <c r="AT165" s="97" t="e">
        <v>#N/A</v>
      </c>
      <c r="AU165" s="97">
        <v>742232128</v>
      </c>
      <c r="AV165" s="97">
        <v>246947943</v>
      </c>
      <c r="AW165" s="97" t="e">
        <v>#N/A</v>
      </c>
      <c r="AX165" s="97">
        <v>238241207</v>
      </c>
      <c r="AY165" s="97" t="s">
        <v>189</v>
      </c>
      <c r="AZ165" s="2">
        <v>7078</v>
      </c>
      <c r="BA165" s="98">
        <v>660292373</v>
      </c>
      <c r="BB165" s="2">
        <v>0</v>
      </c>
      <c r="BC165" s="2">
        <v>0</v>
      </c>
      <c r="BD165" s="2">
        <v>55109778</v>
      </c>
      <c r="BE165" s="2">
        <v>230749388</v>
      </c>
      <c r="BF165" s="2">
        <v>328544894</v>
      </c>
      <c r="BG165" s="2">
        <v>660292373</v>
      </c>
      <c r="BH165" s="2">
        <v>194023398</v>
      </c>
      <c r="BI165" s="2">
        <v>404015713</v>
      </c>
      <c r="BJ165" s="2">
        <v>237580448</v>
      </c>
      <c r="BK165" s="2" t="s">
        <v>189</v>
      </c>
      <c r="BL165" s="2">
        <v>7078</v>
      </c>
      <c r="BM165" s="2">
        <v>719354054</v>
      </c>
      <c r="BN165" s="2">
        <v>111118502</v>
      </c>
      <c r="BO165" s="2">
        <v>544634898</v>
      </c>
      <c r="BP165" s="2">
        <v>50610229</v>
      </c>
      <c r="BQ165" s="2">
        <v>221716305</v>
      </c>
      <c r="BR165" s="2">
        <v>322918593</v>
      </c>
      <c r="BS165" s="2">
        <v>719354054</v>
      </c>
      <c r="BT165" s="2">
        <v>221899584</v>
      </c>
      <c r="BU165" s="2">
        <v>417900951</v>
      </c>
      <c r="BV165" s="2">
        <v>229437957</v>
      </c>
      <c r="BW165" s="2" t="s">
        <v>189</v>
      </c>
      <c r="BX165" s="2">
        <v>7078</v>
      </c>
      <c r="BY165" s="2">
        <v>624928382</v>
      </c>
      <c r="BZ165" s="2">
        <v>75735148</v>
      </c>
      <c r="CA165" s="2">
        <v>516341521</v>
      </c>
      <c r="CB165" s="2">
        <v>43372882</v>
      </c>
      <c r="CC165" s="2">
        <v>190836430</v>
      </c>
      <c r="CD165" s="2">
        <v>325505091</v>
      </c>
      <c r="CE165" s="2">
        <v>624928382</v>
      </c>
      <c r="CF165" s="2">
        <v>182282711</v>
      </c>
      <c r="CG165" s="2">
        <v>344367397</v>
      </c>
      <c r="CH165" s="2">
        <v>199785028</v>
      </c>
      <c r="CI165" s="2" t="s">
        <v>189</v>
      </c>
      <c r="CJ165" s="2">
        <v>7078</v>
      </c>
      <c r="CK165" s="97">
        <v>584867313</v>
      </c>
      <c r="CL165" s="97">
        <v>65585787</v>
      </c>
      <c r="CM165" s="97">
        <v>478019081</v>
      </c>
      <c r="CN165" s="2">
        <v>35811500</v>
      </c>
      <c r="CO165" s="100">
        <v>175754128</v>
      </c>
      <c r="CP165" s="97">
        <v>302264953</v>
      </c>
      <c r="CQ165" s="97">
        <v>584867313</v>
      </c>
      <c r="CR165" s="97">
        <v>212708872</v>
      </c>
      <c r="CS165" s="97">
        <v>301316860</v>
      </c>
      <c r="CT165" s="2">
        <v>184138111</v>
      </c>
      <c r="CU165" s="2" t="s">
        <v>189</v>
      </c>
    </row>
    <row r="166" spans="1:99" x14ac:dyDescent="0.25">
      <c r="A166" s="2">
        <v>7075</v>
      </c>
      <c r="B166" s="2">
        <v>145644946</v>
      </c>
      <c r="C166" s="2">
        <v>4539265</v>
      </c>
      <c r="D166" s="2">
        <v>140131924</v>
      </c>
      <c r="E166" s="2">
        <v>558968</v>
      </c>
      <c r="F166" s="2">
        <v>41542547</v>
      </c>
      <c r="G166" s="2">
        <v>98589377</v>
      </c>
      <c r="H166" s="2">
        <v>145644946</v>
      </c>
      <c r="I166" s="2">
        <v>85127951</v>
      </c>
      <c r="J166" s="2">
        <v>84256377</v>
      </c>
      <c r="K166" s="2">
        <v>60516995</v>
      </c>
      <c r="L166" s="2">
        <v>38776378</v>
      </c>
      <c r="N166" s="2">
        <v>7075</v>
      </c>
      <c r="O166" s="97">
        <v>137415541</v>
      </c>
      <c r="P166" s="97">
        <v>1964066</v>
      </c>
      <c r="Q166" s="97">
        <v>135451475</v>
      </c>
      <c r="R166" s="97">
        <v>515205</v>
      </c>
      <c r="S166" s="97">
        <v>41002740</v>
      </c>
      <c r="T166" s="97">
        <v>94448735</v>
      </c>
      <c r="U166" s="97">
        <v>137415541</v>
      </c>
      <c r="V166" s="97">
        <v>73242494</v>
      </c>
      <c r="W166" s="97">
        <v>73057906</v>
      </c>
      <c r="X166" s="97">
        <v>63195127</v>
      </c>
      <c r="Y166" s="97">
        <v>33093401</v>
      </c>
      <c r="Z166" s="97">
        <v>0</v>
      </c>
      <c r="AB166" s="2">
        <v>7079</v>
      </c>
      <c r="AC166" s="97">
        <v>134859594</v>
      </c>
      <c r="AD166" s="97">
        <v>7064757</v>
      </c>
      <c r="AE166" s="97">
        <v>127794837</v>
      </c>
      <c r="AF166" s="97">
        <v>1721774</v>
      </c>
      <c r="AG166" s="97">
        <v>42708051</v>
      </c>
      <c r="AH166" s="97">
        <v>85086786</v>
      </c>
      <c r="AI166" s="97">
        <v>134859594</v>
      </c>
      <c r="AJ166" s="97">
        <v>75057356</v>
      </c>
      <c r="AK166" s="97">
        <v>56933771</v>
      </c>
      <c r="AL166" s="97">
        <v>22692630</v>
      </c>
      <c r="AM166" s="97" t="s">
        <v>189</v>
      </c>
      <c r="AN166" s="2">
        <v>7079</v>
      </c>
      <c r="AO166" s="97">
        <v>1855019</v>
      </c>
      <c r="AP166" s="97">
        <v>7255521</v>
      </c>
      <c r="AQ166" s="97">
        <v>120193258</v>
      </c>
      <c r="AR166" s="97">
        <v>0</v>
      </c>
      <c r="AS166" s="97">
        <v>79065052</v>
      </c>
      <c r="AT166" s="97">
        <v>21</v>
      </c>
      <c r="AU166" s="97">
        <v>127513761</v>
      </c>
      <c r="AV166" s="97">
        <v>69685783</v>
      </c>
      <c r="AW166" s="97">
        <v>57001387</v>
      </c>
      <c r="AX166" s="97">
        <v>21622463</v>
      </c>
      <c r="AY166" s="97" t="s">
        <v>189</v>
      </c>
      <c r="AZ166" s="2">
        <v>7079</v>
      </c>
      <c r="BA166" s="98" t="e">
        <v>#N/A</v>
      </c>
      <c r="BB166" s="2">
        <v>0</v>
      </c>
      <c r="BC166" s="2">
        <v>0</v>
      </c>
      <c r="BD166" s="2" t="e">
        <v>#N/A</v>
      </c>
      <c r="BE166" s="2" t="e">
        <v>#N/A</v>
      </c>
      <c r="BF166" s="2" t="e">
        <v>#N/A</v>
      </c>
      <c r="BG166" s="2">
        <v>202651029</v>
      </c>
      <c r="BH166" s="2">
        <v>64018741</v>
      </c>
      <c r="BI166" s="2">
        <v>131078991</v>
      </c>
      <c r="BJ166" s="2">
        <v>57183481</v>
      </c>
      <c r="BK166" s="2" t="s">
        <v>189</v>
      </c>
      <c r="BL166" s="2">
        <v>7079</v>
      </c>
      <c r="BM166" s="2">
        <v>719354054</v>
      </c>
      <c r="BN166" s="2">
        <v>0</v>
      </c>
      <c r="BO166" s="2">
        <v>0</v>
      </c>
      <c r="BP166" s="2" t="e">
        <v>#N/A</v>
      </c>
      <c r="BQ166" s="2" t="e">
        <v>#N/A</v>
      </c>
      <c r="BR166" s="2" t="e">
        <v>#N/A</v>
      </c>
      <c r="BS166" s="2">
        <v>176725974</v>
      </c>
      <c r="BT166" s="2">
        <v>50158932</v>
      </c>
      <c r="BU166" s="2">
        <v>122270745</v>
      </c>
      <c r="BV166" s="2">
        <v>51102136</v>
      </c>
      <c r="BW166" s="2" t="s">
        <v>189</v>
      </c>
      <c r="BX166" s="2">
        <v>7079</v>
      </c>
      <c r="BY166" s="2">
        <v>92115586</v>
      </c>
      <c r="BZ166" s="2">
        <v>1504937</v>
      </c>
      <c r="CA166" s="2">
        <v>89493836</v>
      </c>
      <c r="CB166" s="2">
        <v>660501</v>
      </c>
      <c r="CC166" s="2">
        <v>36382104</v>
      </c>
      <c r="CD166" s="2">
        <v>53111732</v>
      </c>
      <c r="CE166" s="2">
        <v>92115586</v>
      </c>
      <c r="CF166" s="2">
        <v>42963857</v>
      </c>
      <c r="CG166" s="2">
        <v>46484472</v>
      </c>
      <c r="CH166" s="2">
        <v>21185366</v>
      </c>
      <c r="CI166" s="2" t="s">
        <v>189</v>
      </c>
      <c r="CJ166" s="2">
        <v>7079</v>
      </c>
      <c r="CK166" s="97">
        <v>95164586</v>
      </c>
      <c r="CL166" s="97">
        <v>1503486</v>
      </c>
      <c r="CM166" s="97">
        <v>82671549</v>
      </c>
      <c r="CN166" s="2">
        <v>873703</v>
      </c>
      <c r="CO166" s="100">
        <v>31980299</v>
      </c>
      <c r="CP166" s="97">
        <v>50691250</v>
      </c>
      <c r="CQ166" s="97">
        <v>95164586</v>
      </c>
      <c r="CR166" s="97">
        <v>32225393</v>
      </c>
      <c r="CS166" s="97">
        <v>48579813</v>
      </c>
      <c r="CT166" s="2">
        <v>19567208</v>
      </c>
      <c r="CU166" s="2" t="s">
        <v>189</v>
      </c>
    </row>
    <row r="167" spans="1:99" x14ac:dyDescent="0.25">
      <c r="A167" s="2">
        <v>7076</v>
      </c>
      <c r="B167" s="2">
        <v>211889897</v>
      </c>
      <c r="C167" s="2">
        <v>1856666</v>
      </c>
      <c r="D167" s="2">
        <v>210033231</v>
      </c>
      <c r="E167" s="2">
        <v>234674</v>
      </c>
      <c r="F167" s="2">
        <v>43825036</v>
      </c>
      <c r="G167" s="2">
        <v>166208195</v>
      </c>
      <c r="H167" s="2">
        <v>211889897</v>
      </c>
      <c r="I167" s="2">
        <v>138927852</v>
      </c>
      <c r="J167" s="2">
        <v>138283954</v>
      </c>
      <c r="K167" s="2">
        <v>72204402</v>
      </c>
      <c r="L167" s="2">
        <v>30939988</v>
      </c>
      <c r="N167" s="2">
        <v>7076</v>
      </c>
      <c r="O167" s="97">
        <v>216633659</v>
      </c>
      <c r="P167" s="97">
        <v>1780448</v>
      </c>
      <c r="Q167" s="97">
        <v>210951272</v>
      </c>
      <c r="R167" s="97">
        <v>188965</v>
      </c>
      <c r="S167" s="97">
        <v>40218353</v>
      </c>
      <c r="T167" s="97">
        <v>170732919</v>
      </c>
      <c r="U167" s="97">
        <v>216633659</v>
      </c>
      <c r="V167" s="97">
        <v>139555485</v>
      </c>
      <c r="W167" s="97">
        <v>138715206</v>
      </c>
      <c r="X167" s="97">
        <v>77078174</v>
      </c>
      <c r="Y167" s="97">
        <v>33409652</v>
      </c>
      <c r="Z167" s="97">
        <v>0</v>
      </c>
      <c r="AB167" s="2">
        <v>7080</v>
      </c>
      <c r="AC167" s="97">
        <v>166134421</v>
      </c>
      <c r="AD167" s="97">
        <v>2512349</v>
      </c>
      <c r="AE167" s="97">
        <v>163622072</v>
      </c>
      <c r="AF167" s="97">
        <v>204407</v>
      </c>
      <c r="AG167" s="97">
        <v>25300755</v>
      </c>
      <c r="AH167" s="97">
        <v>138321317</v>
      </c>
      <c r="AI167" s="97">
        <v>166134421</v>
      </c>
      <c r="AJ167" s="97">
        <v>122566264</v>
      </c>
      <c r="AK167" s="97">
        <v>42966168</v>
      </c>
      <c r="AL167" s="97">
        <v>18913595</v>
      </c>
      <c r="AM167" s="97" t="s">
        <v>189</v>
      </c>
      <c r="AN167" s="2">
        <v>7080</v>
      </c>
      <c r="AO167" s="97" t="e">
        <v>#N/A</v>
      </c>
      <c r="AP167" s="97" t="e">
        <v>#N/A</v>
      </c>
      <c r="AQ167" s="97" t="e">
        <v>#N/A</v>
      </c>
      <c r="AR167" s="97" t="e">
        <v>#N/A</v>
      </c>
      <c r="AS167" s="97" t="e">
        <v>#N/A</v>
      </c>
      <c r="AT167" s="97" t="e">
        <v>#N/A</v>
      </c>
      <c r="AU167" s="97" t="e">
        <v>#N/A</v>
      </c>
      <c r="AV167" s="97" t="e">
        <v>#N/A</v>
      </c>
      <c r="AW167" s="97" t="e">
        <v>#N/A</v>
      </c>
      <c r="AX167" s="97" t="e">
        <v>#N/A</v>
      </c>
      <c r="AY167" s="97" t="e">
        <v>#N/A</v>
      </c>
      <c r="AZ167" s="2">
        <v>7080</v>
      </c>
      <c r="BA167" s="98" t="e">
        <v>#N/A</v>
      </c>
      <c r="BB167" s="2" t="e">
        <v>#N/A</v>
      </c>
      <c r="BC167" s="2" t="e">
        <v>#N/A</v>
      </c>
      <c r="BD167" s="2" t="e">
        <v>#N/A</v>
      </c>
      <c r="BE167" s="2" t="e">
        <v>#N/A</v>
      </c>
      <c r="BF167" s="2" t="e">
        <v>#N/A</v>
      </c>
      <c r="BG167" s="2" t="e">
        <v>#N/A</v>
      </c>
      <c r="BH167" s="2" t="e">
        <v>#N/A</v>
      </c>
      <c r="BI167" s="2" t="e">
        <v>#N/A</v>
      </c>
      <c r="BJ167" s="2" t="e">
        <v>#N/A</v>
      </c>
      <c r="BK167" s="2" t="e">
        <v>#N/A</v>
      </c>
      <c r="BL167" s="2">
        <v>7080</v>
      </c>
      <c r="BM167" s="2">
        <v>719354054</v>
      </c>
      <c r="BN167" s="2" t="e">
        <v>#N/A</v>
      </c>
      <c r="BO167" s="2" t="e">
        <v>#N/A</v>
      </c>
      <c r="BP167" s="2" t="e">
        <v>#N/A</v>
      </c>
      <c r="BQ167" s="2" t="e">
        <v>#N/A</v>
      </c>
      <c r="BR167" s="2" t="e">
        <v>#N/A</v>
      </c>
      <c r="BS167" s="2" t="e">
        <v>#N/A</v>
      </c>
      <c r="BT167" s="2" t="e">
        <v>#N/A</v>
      </c>
      <c r="BU167" s="2" t="e">
        <v>#N/A</v>
      </c>
      <c r="BV167" s="2" t="e">
        <v>#N/A</v>
      </c>
      <c r="BW167" s="2" t="e">
        <v>#N/A</v>
      </c>
      <c r="BX167" s="2">
        <v>7080</v>
      </c>
      <c r="BY167" s="2">
        <v>202077642</v>
      </c>
      <c r="BZ167" s="2" t="e">
        <v>#N/A</v>
      </c>
      <c r="CA167" s="2" t="e">
        <v>#N/A</v>
      </c>
      <c r="CB167" s="2">
        <v>248091</v>
      </c>
      <c r="CC167" s="2">
        <v>40036652</v>
      </c>
      <c r="CD167" s="2">
        <v>144663737</v>
      </c>
      <c r="CE167" s="2">
        <v>202077642</v>
      </c>
      <c r="CF167" s="2">
        <v>140054009</v>
      </c>
      <c r="CG167" s="2">
        <v>62023633</v>
      </c>
      <c r="CH167" s="2">
        <v>20375218</v>
      </c>
      <c r="CI167" s="2" t="s">
        <v>189</v>
      </c>
      <c r="CJ167" s="2">
        <v>7080</v>
      </c>
      <c r="CK167" s="97" t="e">
        <v>#N/A</v>
      </c>
      <c r="CL167" s="97" t="e">
        <v>#N/A</v>
      </c>
      <c r="CM167" s="97" t="e">
        <v>#N/A</v>
      </c>
      <c r="CN167" s="2" t="e">
        <v>#N/A</v>
      </c>
      <c r="CO167" s="100" t="e">
        <v>#N/A</v>
      </c>
      <c r="CP167" s="97" t="e">
        <v>#N/A</v>
      </c>
      <c r="CQ167" s="97" t="e">
        <v>#N/A</v>
      </c>
      <c r="CR167" s="97" t="e">
        <v>#N/A</v>
      </c>
      <c r="CS167" s="97" t="e">
        <v>#N/A</v>
      </c>
      <c r="CT167" s="2" t="e">
        <v>#N/A</v>
      </c>
      <c r="CU167" s="2" t="e">
        <v>#N/A</v>
      </c>
    </row>
    <row r="168" spans="1:99" x14ac:dyDescent="0.25">
      <c r="A168" s="2">
        <v>7077</v>
      </c>
      <c r="B168" s="2">
        <v>362421508</v>
      </c>
      <c r="C168" s="2">
        <v>6480457</v>
      </c>
      <c r="D168" s="2">
        <v>354668171</v>
      </c>
      <c r="E168" s="2">
        <v>1597783</v>
      </c>
      <c r="F168" s="2">
        <v>73592801</v>
      </c>
      <c r="G168" s="2">
        <v>281075370</v>
      </c>
      <c r="H168" s="2">
        <v>362421508</v>
      </c>
      <c r="I168" s="2">
        <v>210874818</v>
      </c>
      <c r="J168" s="2">
        <v>204607519</v>
      </c>
      <c r="K168" s="2">
        <v>122164711</v>
      </c>
      <c r="L168" s="2">
        <v>44108506</v>
      </c>
      <c r="N168" s="2">
        <v>7077</v>
      </c>
      <c r="O168" s="97">
        <v>352892829</v>
      </c>
      <c r="P168" s="97">
        <v>6502589</v>
      </c>
      <c r="Q168" s="97">
        <v>346390240</v>
      </c>
      <c r="R168" s="97">
        <v>1414297</v>
      </c>
      <c r="S168" s="97">
        <v>71950460</v>
      </c>
      <c r="T168" s="97">
        <v>274439780</v>
      </c>
      <c r="U168" s="97">
        <v>352892829</v>
      </c>
      <c r="V168" s="97">
        <v>190415642</v>
      </c>
      <c r="W168" s="97">
        <v>190066063</v>
      </c>
      <c r="X168" s="97">
        <v>120249097</v>
      </c>
      <c r="Y168" s="97">
        <v>35134180</v>
      </c>
      <c r="Z168" s="97">
        <v>0</v>
      </c>
      <c r="AB168" s="2">
        <v>7081</v>
      </c>
      <c r="AC168" s="97" t="e">
        <v>#N/A</v>
      </c>
      <c r="AD168" s="97" t="e">
        <v>#N/A</v>
      </c>
      <c r="AE168" s="97" t="e">
        <v>#N/A</v>
      </c>
      <c r="AF168" s="97" t="e">
        <v>#N/A</v>
      </c>
      <c r="AG168" s="97" t="e">
        <v>#N/A</v>
      </c>
      <c r="AH168" s="97" t="e">
        <v>#N/A</v>
      </c>
      <c r="AI168" s="97" t="e">
        <v>#N/A</v>
      </c>
      <c r="AJ168" s="97" t="e">
        <v>#N/A</v>
      </c>
      <c r="AK168" s="97" t="e">
        <v>#N/A</v>
      </c>
      <c r="AL168" s="97" t="e">
        <v>#N/A</v>
      </c>
      <c r="AM168" s="97" t="e">
        <v>#N/A</v>
      </c>
      <c r="AN168" s="2">
        <v>7081</v>
      </c>
      <c r="AO168" s="97" t="e">
        <v>#N/A</v>
      </c>
      <c r="AP168" s="97" t="e">
        <v>#N/A</v>
      </c>
      <c r="AQ168" s="97" t="e">
        <v>#N/A</v>
      </c>
      <c r="AR168" s="97">
        <v>0</v>
      </c>
      <c r="AS168" s="97" t="e">
        <v>#N/A</v>
      </c>
      <c r="AT168" s="97" t="e">
        <v>#N/A</v>
      </c>
      <c r="AU168" s="97" t="e">
        <v>#N/A</v>
      </c>
      <c r="AV168" s="97" t="e">
        <v>#N/A</v>
      </c>
      <c r="AW168" s="97" t="e">
        <v>#N/A</v>
      </c>
      <c r="AX168" s="97" t="e">
        <v>#N/A</v>
      </c>
      <c r="AY168" s="97" t="e">
        <v>#N/A</v>
      </c>
      <c r="AZ168" s="2">
        <v>7081</v>
      </c>
      <c r="BA168" s="98" t="e">
        <v>#N/A</v>
      </c>
      <c r="BB168" s="2">
        <v>0</v>
      </c>
      <c r="BC168" s="2">
        <v>0</v>
      </c>
      <c r="BD168" s="2" t="e">
        <v>#N/A</v>
      </c>
      <c r="BE168" s="2" t="e">
        <v>#N/A</v>
      </c>
      <c r="BF168" s="2" t="e">
        <v>#N/A</v>
      </c>
      <c r="BG168" s="2" t="e">
        <v>#N/A</v>
      </c>
      <c r="BH168" s="2" t="e">
        <v>#N/A</v>
      </c>
      <c r="BI168" s="2" t="e">
        <v>#N/A</v>
      </c>
      <c r="BJ168" s="2" t="e">
        <v>#N/A</v>
      </c>
      <c r="BK168" s="2" t="e">
        <v>#N/A</v>
      </c>
      <c r="BL168" s="2">
        <v>7081</v>
      </c>
      <c r="BM168" s="2">
        <v>332357834</v>
      </c>
      <c r="BN168" s="2">
        <v>2173137</v>
      </c>
      <c r="BO168" s="2">
        <v>252065982</v>
      </c>
      <c r="BP168" s="2">
        <v>695440</v>
      </c>
      <c r="BQ168" s="2">
        <v>45464272</v>
      </c>
      <c r="BR168" s="2">
        <v>206601710</v>
      </c>
      <c r="BS168" s="2">
        <v>332357834</v>
      </c>
      <c r="BT168" s="2">
        <v>218175200</v>
      </c>
      <c r="BU168" s="2">
        <v>80850419</v>
      </c>
      <c r="BV168" s="2">
        <v>35172682</v>
      </c>
      <c r="BW168" s="2" t="s">
        <v>189</v>
      </c>
      <c r="BX168" s="2">
        <v>7081</v>
      </c>
      <c r="BY168" s="2" t="e">
        <v>#N/A</v>
      </c>
      <c r="BZ168" s="2">
        <v>0</v>
      </c>
      <c r="CA168" s="2">
        <v>0</v>
      </c>
      <c r="CB168" s="2" t="e">
        <v>#N/A</v>
      </c>
      <c r="CC168" s="2" t="e">
        <v>#N/A</v>
      </c>
      <c r="CD168" s="2" t="e">
        <v>#N/A</v>
      </c>
      <c r="CE168" s="2" t="e">
        <v>#N/A</v>
      </c>
      <c r="CF168" s="2" t="e">
        <v>#N/A</v>
      </c>
      <c r="CG168" s="2" t="e">
        <v>#N/A</v>
      </c>
      <c r="CH168" s="2" t="e">
        <v>#N/A</v>
      </c>
      <c r="CI168" s="2" t="e">
        <v>#N/A</v>
      </c>
      <c r="CJ168" s="2">
        <v>7081</v>
      </c>
      <c r="CK168" s="97">
        <v>247805246</v>
      </c>
      <c r="CL168" s="97">
        <v>1451762</v>
      </c>
      <c r="CM168" s="97">
        <v>230081639</v>
      </c>
      <c r="CN168" s="2">
        <v>455857</v>
      </c>
      <c r="CO168" s="100">
        <v>41148594</v>
      </c>
      <c r="CP168" s="97">
        <v>188933045</v>
      </c>
      <c r="CQ168" s="97">
        <v>247805246</v>
      </c>
      <c r="CR168" s="97">
        <v>132534765</v>
      </c>
      <c r="CS168" s="97">
        <v>83316545</v>
      </c>
      <c r="CT168" s="2">
        <v>33962596</v>
      </c>
      <c r="CU168" s="2" t="s">
        <v>189</v>
      </c>
    </row>
    <row r="169" spans="1:99" x14ac:dyDescent="0.25">
      <c r="A169" s="2">
        <v>7078</v>
      </c>
      <c r="B169" s="2">
        <v>961565312</v>
      </c>
      <c r="C169" s="2">
        <v>142544524</v>
      </c>
      <c r="D169" s="2">
        <v>819020788</v>
      </c>
      <c r="E169" s="2">
        <v>91261423</v>
      </c>
      <c r="F169" s="2">
        <v>341374326</v>
      </c>
      <c r="G169" s="2">
        <v>477646462</v>
      </c>
      <c r="H169" s="2">
        <v>961565312</v>
      </c>
      <c r="I169" s="2">
        <v>370219048</v>
      </c>
      <c r="J169" s="2">
        <v>344293382</v>
      </c>
      <c r="K169" s="2">
        <v>583542689</v>
      </c>
      <c r="L169" s="2">
        <v>279272120</v>
      </c>
      <c r="N169" s="2">
        <v>7078</v>
      </c>
      <c r="O169" s="97">
        <v>796528483</v>
      </c>
      <c r="P169" s="97">
        <v>111535044</v>
      </c>
      <c r="Q169" s="97">
        <v>652041387</v>
      </c>
      <c r="R169" s="97">
        <v>67112238</v>
      </c>
      <c r="S169" s="97">
        <v>265513536</v>
      </c>
      <c r="T169" s="97">
        <v>386527851</v>
      </c>
      <c r="U169" s="97">
        <v>796528483</v>
      </c>
      <c r="V169" s="97">
        <v>320930129</v>
      </c>
      <c r="W169" s="97">
        <v>319150272</v>
      </c>
      <c r="X169" s="97">
        <v>442119545</v>
      </c>
      <c r="Y169" s="97">
        <v>270812270</v>
      </c>
      <c r="Z169" s="97">
        <v>0</v>
      </c>
      <c r="AB169" s="2">
        <v>7082</v>
      </c>
      <c r="AC169" s="97">
        <v>116141588</v>
      </c>
      <c r="AD169" s="97">
        <v>1740409</v>
      </c>
      <c r="AE169" s="97">
        <v>114401179</v>
      </c>
      <c r="AF169" s="97">
        <v>128585</v>
      </c>
      <c r="AG169" s="97">
        <v>25698086</v>
      </c>
      <c r="AH169" s="97">
        <v>88703093</v>
      </c>
      <c r="AI169" s="97">
        <v>116141588</v>
      </c>
      <c r="AJ169" s="97">
        <v>1752413</v>
      </c>
      <c r="AK169" s="97">
        <v>15771718</v>
      </c>
      <c r="AL169" s="97">
        <v>11783269</v>
      </c>
      <c r="AM169" s="97">
        <v>83368749</v>
      </c>
      <c r="AN169" s="2">
        <v>7082</v>
      </c>
      <c r="AO169" s="97" t="e">
        <v>#N/A</v>
      </c>
      <c r="AP169" s="97" t="e">
        <v>#N/A</v>
      </c>
      <c r="AQ169" s="97" t="e">
        <v>#N/A</v>
      </c>
      <c r="AR169" s="97" t="e">
        <v>#N/A</v>
      </c>
      <c r="AS169" s="97" t="e">
        <v>#N/A</v>
      </c>
      <c r="AT169" s="97" t="e">
        <v>#N/A</v>
      </c>
      <c r="AU169" s="97" t="e">
        <v>#N/A</v>
      </c>
      <c r="AV169" s="97" t="e">
        <v>#N/A</v>
      </c>
      <c r="AW169" s="97" t="e">
        <v>#N/A</v>
      </c>
      <c r="AX169" s="97" t="e">
        <v>#N/A</v>
      </c>
      <c r="AY169" s="97" t="e">
        <v>#N/A</v>
      </c>
      <c r="AZ169" s="2">
        <v>7082</v>
      </c>
      <c r="BA169" s="98" t="e">
        <v>#N/A</v>
      </c>
      <c r="BB169" s="2" t="e">
        <v>#N/A</v>
      </c>
      <c r="BC169" s="2" t="e">
        <v>#N/A</v>
      </c>
      <c r="BD169" s="2" t="e">
        <v>#N/A</v>
      </c>
      <c r="BE169" s="2" t="e">
        <v>#N/A</v>
      </c>
      <c r="BF169" s="2" t="e">
        <v>#N/A</v>
      </c>
      <c r="BG169" s="2" t="e">
        <v>#N/A</v>
      </c>
      <c r="BH169" s="2" t="e">
        <v>#N/A</v>
      </c>
      <c r="BI169" s="2" t="e">
        <v>#N/A</v>
      </c>
      <c r="BJ169" s="2" t="e">
        <v>#N/A</v>
      </c>
      <c r="BK169" s="2" t="e">
        <v>#N/A</v>
      </c>
      <c r="BL169" s="2">
        <v>7082</v>
      </c>
      <c r="BM169" s="2">
        <v>104778495</v>
      </c>
      <c r="BN169" s="2" t="e">
        <v>#N/A</v>
      </c>
      <c r="BO169" s="2" t="e">
        <v>#N/A</v>
      </c>
      <c r="BP169" s="2" t="s">
        <v>189</v>
      </c>
      <c r="BQ169" s="2">
        <v>19979257</v>
      </c>
      <c r="BR169" s="2">
        <v>68716179</v>
      </c>
      <c r="BS169" s="2">
        <v>104778495</v>
      </c>
      <c r="BT169" s="2">
        <v>77275035</v>
      </c>
      <c r="BU169" s="2">
        <v>27503460</v>
      </c>
      <c r="BV169" s="2">
        <v>16884413</v>
      </c>
      <c r="BW169" s="2" t="s">
        <v>189</v>
      </c>
      <c r="BX169" s="2">
        <v>7082</v>
      </c>
      <c r="BY169" s="2">
        <v>92346683</v>
      </c>
      <c r="BZ169" s="2" t="e">
        <v>#N/A</v>
      </c>
      <c r="CA169" s="2" t="e">
        <v>#N/A</v>
      </c>
      <c r="CB169" s="2" t="s">
        <v>189</v>
      </c>
      <c r="CC169" s="2">
        <v>20071518</v>
      </c>
      <c r="CD169" s="2">
        <v>72267890</v>
      </c>
      <c r="CE169" s="2">
        <v>92346683</v>
      </c>
      <c r="CF169" s="2">
        <v>35326833</v>
      </c>
      <c r="CG169" s="2">
        <v>28380288</v>
      </c>
      <c r="CH169" s="2">
        <v>15770170</v>
      </c>
      <c r="CI169" s="2" t="s">
        <v>189</v>
      </c>
      <c r="CJ169" s="2">
        <v>7082</v>
      </c>
      <c r="CK169" s="97" t="e">
        <v>#N/A</v>
      </c>
      <c r="CL169" s="97" t="e">
        <v>#N/A</v>
      </c>
      <c r="CM169" s="97" t="e">
        <v>#N/A</v>
      </c>
      <c r="CN169" s="2" t="e">
        <v>#N/A</v>
      </c>
      <c r="CO169" s="100" t="e">
        <v>#N/A</v>
      </c>
      <c r="CP169" s="97" t="e">
        <v>#N/A</v>
      </c>
      <c r="CQ169" s="97" t="e">
        <v>#N/A</v>
      </c>
      <c r="CR169" s="97" t="e">
        <v>#N/A</v>
      </c>
      <c r="CS169" s="97" t="e">
        <v>#N/A</v>
      </c>
      <c r="CT169" s="2" t="e">
        <v>#N/A</v>
      </c>
      <c r="CU169" s="2" t="e">
        <v>#N/A</v>
      </c>
    </row>
    <row r="170" spans="1:99" x14ac:dyDescent="0.25">
      <c r="A170" s="2">
        <v>7079</v>
      </c>
      <c r="B170" s="2">
        <v>148770691</v>
      </c>
      <c r="C170" s="2">
        <v>10243442</v>
      </c>
      <c r="D170" s="2">
        <v>138527249</v>
      </c>
      <c r="E170" s="2">
        <v>2361092</v>
      </c>
      <c r="F170" s="2">
        <v>52985235</v>
      </c>
      <c r="G170" s="2">
        <v>85542014</v>
      </c>
      <c r="H170" s="2">
        <v>148770691</v>
      </c>
      <c r="I170" s="2">
        <v>81473992</v>
      </c>
      <c r="J170" s="2">
        <v>80391359</v>
      </c>
      <c r="K170" s="2">
        <v>64882346</v>
      </c>
      <c r="L170" s="2">
        <v>20744489</v>
      </c>
      <c r="N170" s="2">
        <v>7079</v>
      </c>
      <c r="O170" s="97">
        <v>137392353</v>
      </c>
      <c r="P170" s="97">
        <v>8039895</v>
      </c>
      <c r="Q170" s="97">
        <v>128427520</v>
      </c>
      <c r="R170" s="97">
        <v>2381315</v>
      </c>
      <c r="S170" s="97">
        <v>44545746</v>
      </c>
      <c r="T170" s="97">
        <v>83881774</v>
      </c>
      <c r="U170" s="97">
        <v>137392353</v>
      </c>
      <c r="V170" s="97">
        <v>76250921</v>
      </c>
      <c r="W170" s="97">
        <v>76071999</v>
      </c>
      <c r="X170" s="97">
        <v>60487300</v>
      </c>
      <c r="Y170" s="97">
        <v>21967625</v>
      </c>
      <c r="Z170" s="97">
        <v>0</v>
      </c>
      <c r="AB170" s="2">
        <v>7083</v>
      </c>
      <c r="AC170" s="97">
        <v>86843366</v>
      </c>
      <c r="AD170" s="97">
        <v>1251144</v>
      </c>
      <c r="AE170" s="97">
        <v>85592222</v>
      </c>
      <c r="AF170" s="97">
        <v>709773</v>
      </c>
      <c r="AG170" s="97">
        <v>24516888</v>
      </c>
      <c r="AH170" s="97">
        <v>61075334</v>
      </c>
      <c r="AI170" s="97">
        <v>86843366</v>
      </c>
      <c r="AJ170" s="97">
        <v>53657438</v>
      </c>
      <c r="AK170" s="97">
        <v>31334857</v>
      </c>
      <c r="AL170" s="97">
        <v>15161264</v>
      </c>
      <c r="AM170" s="97" t="s">
        <v>189</v>
      </c>
      <c r="AN170" s="2">
        <v>7083</v>
      </c>
      <c r="AO170" s="97" t="e">
        <v>#N/A</v>
      </c>
      <c r="AP170" s="97">
        <v>1108653</v>
      </c>
      <c r="AQ170" s="97">
        <v>77342580</v>
      </c>
      <c r="AR170" s="97">
        <v>0</v>
      </c>
      <c r="AS170" s="97" t="e">
        <v>#N/A</v>
      </c>
      <c r="AT170" s="97" t="e">
        <v>#N/A</v>
      </c>
      <c r="AU170" s="97">
        <v>78577524</v>
      </c>
      <c r="AV170" s="97">
        <v>48325552</v>
      </c>
      <c r="AW170" s="97" t="e">
        <v>#N/A</v>
      </c>
      <c r="AX170" s="97">
        <v>14689416</v>
      </c>
      <c r="AY170" s="97" t="s">
        <v>189</v>
      </c>
      <c r="AZ170" s="2">
        <v>7083</v>
      </c>
      <c r="BA170" s="98" t="e">
        <v>#N/A</v>
      </c>
      <c r="BB170" s="2">
        <v>0</v>
      </c>
      <c r="BC170" s="2">
        <v>0</v>
      </c>
      <c r="BD170" s="2" t="e">
        <v>#N/A</v>
      </c>
      <c r="BE170" s="2" t="e">
        <v>#N/A</v>
      </c>
      <c r="BF170" s="2" t="e">
        <v>#N/A</v>
      </c>
      <c r="BG170" s="2" t="e">
        <v>#N/A</v>
      </c>
      <c r="BH170" s="2" t="e">
        <v>#N/A</v>
      </c>
      <c r="BI170" s="2" t="e">
        <v>#N/A</v>
      </c>
      <c r="BJ170" s="2" t="e">
        <v>#N/A</v>
      </c>
      <c r="BK170" s="2" t="e">
        <v>#N/A</v>
      </c>
      <c r="BL170" s="2">
        <v>7083</v>
      </c>
      <c r="BM170" s="2">
        <v>79608128</v>
      </c>
      <c r="BN170" s="2">
        <v>1035743</v>
      </c>
      <c r="BO170" s="2">
        <v>71548632</v>
      </c>
      <c r="BP170" s="2">
        <v>565547</v>
      </c>
      <c r="BQ170" s="2">
        <v>20155377</v>
      </c>
      <c r="BR170" s="2">
        <v>51393255</v>
      </c>
      <c r="BS170" s="2">
        <v>79608128</v>
      </c>
      <c r="BT170" s="2">
        <v>42615455</v>
      </c>
      <c r="BU170" s="2">
        <v>32939432</v>
      </c>
      <c r="BV170" s="2">
        <v>12722635</v>
      </c>
      <c r="BW170" s="2" t="s">
        <v>189</v>
      </c>
      <c r="BX170" s="2">
        <v>7083</v>
      </c>
      <c r="BY170" s="2">
        <v>82597840</v>
      </c>
      <c r="BZ170" s="2">
        <v>1067559</v>
      </c>
      <c r="CA170" s="2">
        <v>68602012</v>
      </c>
      <c r="CB170" s="2">
        <v>401335</v>
      </c>
      <c r="CC170" s="2">
        <v>19075833</v>
      </c>
      <c r="CD170" s="2">
        <v>49526179</v>
      </c>
      <c r="CE170" s="2">
        <v>82597840</v>
      </c>
      <c r="CF170" s="2">
        <v>43777390</v>
      </c>
      <c r="CG170" s="2">
        <v>31796698</v>
      </c>
      <c r="CH170" s="2">
        <v>12288584</v>
      </c>
      <c r="CI170" s="2" t="s">
        <v>189</v>
      </c>
      <c r="CJ170" s="2">
        <v>7083</v>
      </c>
      <c r="CK170" s="97">
        <v>81957081</v>
      </c>
      <c r="CL170" s="97">
        <v>4801131</v>
      </c>
      <c r="CM170" s="97">
        <v>67754679</v>
      </c>
      <c r="CN170" s="2">
        <v>691100</v>
      </c>
      <c r="CO170" s="100">
        <v>17837746</v>
      </c>
      <c r="CP170" s="97">
        <v>49916933</v>
      </c>
      <c r="CQ170" s="97">
        <v>81957081</v>
      </c>
      <c r="CR170" s="97">
        <v>42520276</v>
      </c>
      <c r="CS170" s="97">
        <v>26508534</v>
      </c>
      <c r="CT170" s="2">
        <v>9031325</v>
      </c>
      <c r="CU170" s="2" t="s">
        <v>189</v>
      </c>
    </row>
    <row r="171" spans="1:99" x14ac:dyDescent="0.25">
      <c r="A171" s="2">
        <v>7080</v>
      </c>
      <c r="B171" s="2">
        <v>141421622</v>
      </c>
      <c r="C171" s="2">
        <v>1590616</v>
      </c>
      <c r="D171" s="2">
        <v>139831006</v>
      </c>
      <c r="E171" s="2">
        <v>67930</v>
      </c>
      <c r="F171" s="2">
        <v>37549362</v>
      </c>
      <c r="G171" s="2">
        <v>102281644</v>
      </c>
      <c r="H171" s="2">
        <v>141421622</v>
      </c>
      <c r="I171" s="2">
        <v>52406252</v>
      </c>
      <c r="J171" s="2">
        <v>51484457</v>
      </c>
      <c r="K171" s="2">
        <v>28705238</v>
      </c>
      <c r="L171" s="2">
        <v>14770653</v>
      </c>
      <c r="N171" s="2">
        <v>7080</v>
      </c>
      <c r="O171" s="97">
        <v>123480086</v>
      </c>
      <c r="P171" s="97">
        <v>885943</v>
      </c>
      <c r="Q171" s="97">
        <v>122300824</v>
      </c>
      <c r="R171" s="97">
        <v>195972</v>
      </c>
      <c r="S171" s="97">
        <v>29247881</v>
      </c>
      <c r="T171" s="97">
        <v>93052943</v>
      </c>
      <c r="U171" s="97">
        <v>123480086</v>
      </c>
      <c r="V171" s="97">
        <v>78928654</v>
      </c>
      <c r="W171" s="97">
        <v>78792958</v>
      </c>
      <c r="X171" s="97">
        <v>44551432</v>
      </c>
      <c r="Y171" s="97">
        <v>19093081</v>
      </c>
      <c r="Z171" s="97">
        <v>0</v>
      </c>
      <c r="AB171" s="2">
        <v>7084</v>
      </c>
      <c r="AC171" s="97">
        <v>59825017</v>
      </c>
      <c r="AD171" s="97">
        <v>427400</v>
      </c>
      <c r="AE171" s="97">
        <v>53669617</v>
      </c>
      <c r="AF171" s="97">
        <v>190971</v>
      </c>
      <c r="AG171" s="97">
        <v>27999394</v>
      </c>
      <c r="AH171" s="97">
        <v>25670223</v>
      </c>
      <c r="AI171" s="97">
        <v>59825017</v>
      </c>
      <c r="AJ171" s="97">
        <v>25408788</v>
      </c>
      <c r="AK171" s="97">
        <v>32269310</v>
      </c>
      <c r="AL171" s="97">
        <v>12631016</v>
      </c>
      <c r="AM171" s="97" t="s">
        <v>189</v>
      </c>
      <c r="AN171" s="2">
        <v>7084</v>
      </c>
      <c r="AO171" s="97" t="e">
        <v>#N/A</v>
      </c>
      <c r="AP171" s="97" t="e">
        <v>#N/A</v>
      </c>
      <c r="AQ171" s="97" t="e">
        <v>#N/A</v>
      </c>
      <c r="AR171" s="97">
        <v>0</v>
      </c>
      <c r="AS171" s="97" t="e">
        <v>#N/A</v>
      </c>
      <c r="AT171" s="97" t="e">
        <v>#N/A</v>
      </c>
      <c r="AU171" s="97" t="e">
        <v>#N/A</v>
      </c>
      <c r="AV171" s="97" t="e">
        <v>#N/A</v>
      </c>
      <c r="AW171" s="97" t="e">
        <v>#N/A</v>
      </c>
      <c r="AX171" s="97" t="e">
        <v>#N/A</v>
      </c>
      <c r="AY171" s="97" t="e">
        <v>#N/A</v>
      </c>
      <c r="AZ171" s="2">
        <v>7084</v>
      </c>
      <c r="BA171" s="98" t="e">
        <v>#N/A</v>
      </c>
      <c r="BB171" s="2">
        <v>0</v>
      </c>
      <c r="BC171" s="2">
        <v>0</v>
      </c>
      <c r="BD171" s="2" t="e">
        <v>#N/A</v>
      </c>
      <c r="BE171" s="2" t="e">
        <v>#N/A</v>
      </c>
      <c r="BF171" s="2" t="e">
        <v>#N/A</v>
      </c>
      <c r="BG171" s="2" t="e">
        <v>#N/A</v>
      </c>
      <c r="BH171" s="2" t="e">
        <v>#N/A</v>
      </c>
      <c r="BI171" s="2" t="e">
        <v>#N/A</v>
      </c>
      <c r="BJ171" s="2" t="e">
        <v>#N/A</v>
      </c>
      <c r="BK171" s="2" t="e">
        <v>#N/A</v>
      </c>
      <c r="BL171" s="2">
        <v>7084</v>
      </c>
      <c r="BM171" s="2">
        <v>45585702</v>
      </c>
      <c r="BN171" s="2">
        <v>452704</v>
      </c>
      <c r="BO171" s="2">
        <v>44109269</v>
      </c>
      <c r="BP171" s="2">
        <v>196788</v>
      </c>
      <c r="BQ171" s="2">
        <v>18694416</v>
      </c>
      <c r="BR171" s="2">
        <v>25414853</v>
      </c>
      <c r="BS171" s="2">
        <v>45585702</v>
      </c>
      <c r="BT171" s="2">
        <v>21546090</v>
      </c>
      <c r="BU171" s="2">
        <v>23225193</v>
      </c>
      <c r="BV171" s="2">
        <v>9772118</v>
      </c>
      <c r="BW171" s="2" t="s">
        <v>189</v>
      </c>
      <c r="BX171" s="2">
        <v>7084</v>
      </c>
      <c r="BY171" s="2">
        <v>38176391</v>
      </c>
      <c r="BZ171" s="2">
        <v>341861</v>
      </c>
      <c r="CA171" s="2">
        <v>37350958</v>
      </c>
      <c r="CB171" s="2">
        <v>171066</v>
      </c>
      <c r="CC171" s="2">
        <v>21346011</v>
      </c>
      <c r="CD171" s="2">
        <v>16004947</v>
      </c>
      <c r="CE171" s="2">
        <v>38176391</v>
      </c>
      <c r="CF171" s="2">
        <v>14622519</v>
      </c>
      <c r="CG171" s="2">
        <v>22530140</v>
      </c>
      <c r="CH171" s="2">
        <v>9878270</v>
      </c>
      <c r="CI171" s="2" t="s">
        <v>189</v>
      </c>
      <c r="CJ171" s="2">
        <v>7084</v>
      </c>
      <c r="CK171" s="97">
        <v>39144015</v>
      </c>
      <c r="CL171" s="97">
        <v>244436</v>
      </c>
      <c r="CM171" s="97">
        <v>38439065</v>
      </c>
      <c r="CN171" s="2">
        <v>228685</v>
      </c>
      <c r="CO171" s="100">
        <v>23238688</v>
      </c>
      <c r="CP171" s="97">
        <v>15200377</v>
      </c>
      <c r="CQ171" s="97">
        <v>39144015</v>
      </c>
      <c r="CR171" s="97">
        <v>12669248</v>
      </c>
      <c r="CS171" s="97">
        <v>25991203</v>
      </c>
      <c r="CT171" s="2">
        <v>8617294</v>
      </c>
      <c r="CU171" s="2" t="s">
        <v>189</v>
      </c>
    </row>
    <row r="172" spans="1:99" x14ac:dyDescent="0.25">
      <c r="A172" s="2">
        <v>7081</v>
      </c>
      <c r="B172" s="2">
        <v>422138157</v>
      </c>
      <c r="C172" s="2">
        <v>2351400</v>
      </c>
      <c r="D172" s="2">
        <v>342173331</v>
      </c>
      <c r="E172" s="2">
        <v>831081</v>
      </c>
      <c r="F172" s="2">
        <v>64551284</v>
      </c>
      <c r="G172" s="2">
        <v>277622047</v>
      </c>
      <c r="H172" s="2">
        <v>422138157</v>
      </c>
      <c r="I172" s="2">
        <v>320554598</v>
      </c>
      <c r="J172" s="2">
        <v>318906169</v>
      </c>
      <c r="K172" s="2">
        <v>101231018</v>
      </c>
      <c r="L172" s="2">
        <v>48972280</v>
      </c>
      <c r="N172" s="2">
        <v>7081</v>
      </c>
      <c r="O172" s="97">
        <v>323510182</v>
      </c>
      <c r="P172" s="97">
        <v>1742521</v>
      </c>
      <c r="Q172" s="97">
        <v>318672300</v>
      </c>
      <c r="R172" s="97">
        <v>698796</v>
      </c>
      <c r="S172" s="97">
        <v>62348234</v>
      </c>
      <c r="T172" s="97">
        <v>256324066</v>
      </c>
      <c r="U172" s="97">
        <v>323510182</v>
      </c>
      <c r="V172" s="97">
        <v>226087824</v>
      </c>
      <c r="W172" s="97">
        <v>226083925</v>
      </c>
      <c r="X172" s="97">
        <v>97422358</v>
      </c>
      <c r="Y172" s="97">
        <v>40374401</v>
      </c>
      <c r="Z172" s="97">
        <v>0</v>
      </c>
      <c r="AB172" s="2">
        <v>7085</v>
      </c>
      <c r="AC172" s="97" t="e">
        <v>#N/A</v>
      </c>
      <c r="AD172" s="97" t="e">
        <v>#N/A</v>
      </c>
      <c r="AE172" s="97" t="e">
        <v>#N/A</v>
      </c>
      <c r="AF172" s="97" t="e">
        <v>#N/A</v>
      </c>
      <c r="AG172" s="97" t="e">
        <v>#N/A</v>
      </c>
      <c r="AH172" s="97" t="e">
        <v>#N/A</v>
      </c>
      <c r="AI172" s="97" t="e">
        <v>#N/A</v>
      </c>
      <c r="AJ172" s="97" t="e">
        <v>#N/A</v>
      </c>
      <c r="AK172" s="97" t="e">
        <v>#N/A</v>
      </c>
      <c r="AL172" s="97" t="e">
        <v>#N/A</v>
      </c>
      <c r="AM172" s="97" t="e">
        <v>#N/A</v>
      </c>
      <c r="AN172" s="2">
        <v>7085</v>
      </c>
      <c r="AO172" s="97" t="e">
        <v>#N/A</v>
      </c>
      <c r="AP172" s="97" t="e">
        <v>#N/A</v>
      </c>
      <c r="AQ172" s="97" t="e">
        <v>#N/A</v>
      </c>
      <c r="AR172" s="97">
        <v>0</v>
      </c>
      <c r="AS172" s="97" t="e">
        <v>#N/A</v>
      </c>
      <c r="AT172" s="97" t="e">
        <v>#N/A</v>
      </c>
      <c r="AU172" s="97" t="e">
        <v>#N/A</v>
      </c>
      <c r="AV172" s="97" t="e">
        <v>#N/A</v>
      </c>
      <c r="AW172" s="97" t="e">
        <v>#N/A</v>
      </c>
      <c r="AX172" s="97" t="e">
        <v>#N/A</v>
      </c>
      <c r="AY172" s="97" t="e">
        <v>#N/A</v>
      </c>
      <c r="AZ172" s="2">
        <v>7085</v>
      </c>
      <c r="BA172" s="98" t="e">
        <v>#N/A</v>
      </c>
      <c r="BB172" s="2">
        <v>0</v>
      </c>
      <c r="BC172" s="2">
        <v>0</v>
      </c>
      <c r="BD172" s="2" t="e">
        <v>#N/A</v>
      </c>
      <c r="BE172" s="2" t="e">
        <v>#N/A</v>
      </c>
      <c r="BF172" s="2" t="e">
        <v>#N/A</v>
      </c>
      <c r="BG172" s="2" t="e">
        <v>#N/A</v>
      </c>
      <c r="BH172" s="2" t="e">
        <v>#N/A</v>
      </c>
      <c r="BI172" s="2" t="e">
        <v>#N/A</v>
      </c>
      <c r="BJ172" s="2" t="e">
        <v>#N/A</v>
      </c>
      <c r="BK172" s="2" t="e">
        <v>#N/A</v>
      </c>
      <c r="BL172" s="2">
        <v>7085</v>
      </c>
      <c r="BM172" s="2">
        <v>50540165</v>
      </c>
      <c r="BN172" s="2">
        <v>854347</v>
      </c>
      <c r="BO172" s="2">
        <v>44869120</v>
      </c>
      <c r="BP172" s="2">
        <v>246126</v>
      </c>
      <c r="BQ172" s="2">
        <v>13299188</v>
      </c>
      <c r="BR172" s="2">
        <v>31569932</v>
      </c>
      <c r="BS172" s="2">
        <v>50540165</v>
      </c>
      <c r="BT172" s="2">
        <v>25851937</v>
      </c>
      <c r="BU172" s="2">
        <v>18964290</v>
      </c>
      <c r="BV172" s="2">
        <v>10886976</v>
      </c>
      <c r="BW172" s="2" t="s">
        <v>189</v>
      </c>
      <c r="BX172" s="2">
        <v>7085</v>
      </c>
      <c r="BY172" s="2">
        <v>43849092</v>
      </c>
      <c r="BZ172" s="2">
        <v>401974</v>
      </c>
      <c r="CA172" s="2">
        <v>39712539</v>
      </c>
      <c r="CB172" s="2">
        <v>233411</v>
      </c>
      <c r="CC172" s="2">
        <v>14767277</v>
      </c>
      <c r="CD172" s="2">
        <v>24945262</v>
      </c>
      <c r="CE172" s="2">
        <v>43849092</v>
      </c>
      <c r="CF172" s="2">
        <v>19450451</v>
      </c>
      <c r="CG172" s="2">
        <v>19581950</v>
      </c>
      <c r="CH172" s="2">
        <v>12521570</v>
      </c>
      <c r="CI172" s="2" t="s">
        <v>189</v>
      </c>
      <c r="CJ172" s="2">
        <v>7085</v>
      </c>
      <c r="CK172" s="97">
        <v>40153570</v>
      </c>
      <c r="CL172" s="97">
        <v>200106</v>
      </c>
      <c r="CM172" s="97">
        <v>36736998</v>
      </c>
      <c r="CN172" s="2">
        <v>180587</v>
      </c>
      <c r="CO172" s="100">
        <v>14806671</v>
      </c>
      <c r="CP172" s="97">
        <v>21930327</v>
      </c>
      <c r="CQ172" s="97">
        <v>40153570</v>
      </c>
      <c r="CR172" s="97">
        <v>12746284</v>
      </c>
      <c r="CS172" s="97">
        <v>20591090</v>
      </c>
      <c r="CT172" s="2">
        <v>10547041</v>
      </c>
      <c r="CU172" s="2" t="s">
        <v>189</v>
      </c>
    </row>
    <row r="173" spans="1:99" x14ac:dyDescent="0.25">
      <c r="A173" s="2">
        <v>7082</v>
      </c>
      <c r="B173" s="2">
        <v>187356209</v>
      </c>
      <c r="C173" s="2">
        <v>1083111</v>
      </c>
      <c r="D173" s="2">
        <v>129886193</v>
      </c>
      <c r="E173" s="2">
        <v>908570</v>
      </c>
      <c r="F173" s="2">
        <v>32034762</v>
      </c>
      <c r="G173" s="2">
        <v>97851431</v>
      </c>
      <c r="H173" s="2">
        <v>187356209</v>
      </c>
      <c r="I173" s="2">
        <v>123406330</v>
      </c>
      <c r="J173" s="2">
        <v>122344721</v>
      </c>
      <c r="K173" s="2">
        <v>53175485</v>
      </c>
      <c r="L173" s="2">
        <v>19100033</v>
      </c>
      <c r="N173" s="2">
        <v>7082</v>
      </c>
      <c r="O173" s="97" t="s">
        <v>186</v>
      </c>
      <c r="P173" s="97" t="s">
        <v>186</v>
      </c>
      <c r="Q173" s="97" t="s">
        <v>186</v>
      </c>
      <c r="R173" s="97" t="s">
        <v>186</v>
      </c>
      <c r="S173" s="97" t="s">
        <v>186</v>
      </c>
      <c r="T173" s="97" t="s">
        <v>186</v>
      </c>
      <c r="U173" s="97" t="s">
        <v>186</v>
      </c>
      <c r="V173" s="97" t="s">
        <v>186</v>
      </c>
      <c r="W173" s="97" t="e">
        <v>#N/A</v>
      </c>
      <c r="X173" s="97" t="s">
        <v>186</v>
      </c>
      <c r="Y173" s="97" t="s">
        <v>186</v>
      </c>
      <c r="Z173" s="97">
        <v>0</v>
      </c>
      <c r="AB173" s="2">
        <v>7086</v>
      </c>
      <c r="AC173" s="97">
        <v>90658954</v>
      </c>
      <c r="AD173" s="97">
        <v>3325207</v>
      </c>
      <c r="AE173" s="97">
        <v>87333747</v>
      </c>
      <c r="AF173" s="97">
        <v>511359</v>
      </c>
      <c r="AG173" s="97">
        <v>28828423</v>
      </c>
      <c r="AH173" s="97">
        <v>58505324</v>
      </c>
      <c r="AI173" s="97">
        <v>90658954</v>
      </c>
      <c r="AJ173" s="97">
        <v>53932745</v>
      </c>
      <c r="AK173" s="97">
        <v>30091454</v>
      </c>
      <c r="AL173" s="97">
        <v>15806688</v>
      </c>
      <c r="AM173" s="97" t="s">
        <v>189</v>
      </c>
      <c r="AN173" s="2">
        <v>7086</v>
      </c>
      <c r="AO173" s="97" t="e">
        <v>#N/A</v>
      </c>
      <c r="AP173" s="97" t="e">
        <v>#N/A</v>
      </c>
      <c r="AQ173" s="97" t="e">
        <v>#N/A</v>
      </c>
      <c r="AR173" s="97">
        <v>0</v>
      </c>
      <c r="AS173" s="97" t="e">
        <v>#N/A</v>
      </c>
      <c r="AT173" s="97" t="e">
        <v>#N/A</v>
      </c>
      <c r="AU173" s="97" t="e">
        <v>#N/A</v>
      </c>
      <c r="AV173" s="97" t="e">
        <v>#N/A</v>
      </c>
      <c r="AW173" s="97" t="e">
        <v>#N/A</v>
      </c>
      <c r="AX173" s="97" t="e">
        <v>#N/A</v>
      </c>
      <c r="AY173" s="97" t="e">
        <v>#N/A</v>
      </c>
      <c r="AZ173" s="2">
        <v>7086</v>
      </c>
      <c r="BA173" s="98">
        <v>77200947</v>
      </c>
      <c r="BB173" s="2">
        <v>0</v>
      </c>
      <c r="BC173" s="2">
        <v>0</v>
      </c>
      <c r="BD173" s="2">
        <v>726749</v>
      </c>
      <c r="BE173" s="2">
        <v>25551931</v>
      </c>
      <c r="BF173" s="2">
        <v>48057116</v>
      </c>
      <c r="BG173" s="2">
        <v>77200947</v>
      </c>
      <c r="BH173" s="2">
        <v>39368890</v>
      </c>
      <c r="BI173" s="2">
        <v>37832057</v>
      </c>
      <c r="BJ173" s="2">
        <v>13641049</v>
      </c>
      <c r="BK173" s="2" t="s">
        <v>189</v>
      </c>
      <c r="BL173" s="2">
        <v>7086</v>
      </c>
      <c r="BM173" s="2">
        <v>77431253</v>
      </c>
      <c r="BN173" s="2">
        <v>2917248</v>
      </c>
      <c r="BO173" s="2">
        <v>62896763</v>
      </c>
      <c r="BP173" s="2">
        <v>635281</v>
      </c>
      <c r="BQ173" s="2">
        <v>21967370</v>
      </c>
      <c r="BR173" s="2">
        <v>40929393</v>
      </c>
      <c r="BS173" s="2">
        <v>77431253</v>
      </c>
      <c r="BT173" s="2">
        <v>34480968</v>
      </c>
      <c r="BU173" s="2">
        <v>36850217</v>
      </c>
      <c r="BV173" s="2">
        <v>13792755</v>
      </c>
      <c r="BW173" s="2" t="s">
        <v>189</v>
      </c>
      <c r="BX173" s="2">
        <v>7086</v>
      </c>
      <c r="BY173" s="2">
        <v>76555556</v>
      </c>
      <c r="BZ173" s="2">
        <v>1623037</v>
      </c>
      <c r="CA173" s="2">
        <v>68228985</v>
      </c>
      <c r="CB173" s="2">
        <v>873869</v>
      </c>
      <c r="CC173" s="2">
        <v>23120635</v>
      </c>
      <c r="CD173" s="2">
        <v>45108350</v>
      </c>
      <c r="CE173" s="2">
        <v>76555556</v>
      </c>
      <c r="CF173" s="2">
        <v>30520457</v>
      </c>
      <c r="CG173" s="2">
        <v>34417865</v>
      </c>
      <c r="CH173" s="2">
        <v>13638644</v>
      </c>
      <c r="CI173" s="2" t="s">
        <v>189</v>
      </c>
      <c r="CJ173" s="2">
        <v>7086</v>
      </c>
      <c r="CK173" s="97">
        <v>101028747</v>
      </c>
      <c r="CL173" s="97">
        <v>1567502</v>
      </c>
      <c r="CM173" s="97">
        <v>55853231</v>
      </c>
      <c r="CN173" s="2">
        <v>706234</v>
      </c>
      <c r="CO173" s="100">
        <v>20514364</v>
      </c>
      <c r="CP173" s="97">
        <v>35338867</v>
      </c>
      <c r="CQ173" s="97">
        <v>101028747</v>
      </c>
      <c r="CR173" s="97">
        <v>63121182</v>
      </c>
      <c r="CS173" s="97">
        <v>29857866</v>
      </c>
      <c r="CT173" s="2">
        <v>10876502</v>
      </c>
      <c r="CU173" s="2" t="s">
        <v>189</v>
      </c>
    </row>
    <row r="174" spans="1:99" x14ac:dyDescent="0.25">
      <c r="A174" s="2">
        <v>7083</v>
      </c>
      <c r="B174" s="2">
        <v>92604112</v>
      </c>
      <c r="C174" s="2">
        <v>1281889</v>
      </c>
      <c r="D174" s="2">
        <v>91322223</v>
      </c>
      <c r="E174" s="2">
        <v>462715</v>
      </c>
      <c r="F174" s="2">
        <v>29361837</v>
      </c>
      <c r="G174" s="2">
        <v>61960386</v>
      </c>
      <c r="H174" s="2">
        <v>92604112</v>
      </c>
      <c r="I174" s="2">
        <v>47973439</v>
      </c>
      <c r="J174" s="2">
        <v>47771713</v>
      </c>
      <c r="K174" s="2">
        <v>41848372</v>
      </c>
      <c r="L174" s="2">
        <v>17871934</v>
      </c>
      <c r="N174" s="2">
        <v>7083</v>
      </c>
      <c r="O174" s="97">
        <v>88873341</v>
      </c>
      <c r="P174" s="97">
        <v>1407438</v>
      </c>
      <c r="Q174" s="97">
        <v>85216163</v>
      </c>
      <c r="R174" s="97">
        <v>664559</v>
      </c>
      <c r="S174" s="97">
        <v>24930453</v>
      </c>
      <c r="T174" s="97">
        <v>60285710</v>
      </c>
      <c r="U174" s="97">
        <v>88873341</v>
      </c>
      <c r="V174" s="97">
        <v>54631658</v>
      </c>
      <c r="W174" s="97">
        <v>54631658</v>
      </c>
      <c r="X174" s="97">
        <v>34241683</v>
      </c>
      <c r="Y174" s="97">
        <v>16095404</v>
      </c>
      <c r="Z174" s="97">
        <v>0</v>
      </c>
      <c r="AB174" s="2">
        <v>7087</v>
      </c>
      <c r="AC174" s="97">
        <v>150310258</v>
      </c>
      <c r="AD174" s="97">
        <v>7972739</v>
      </c>
      <c r="AE174" s="97">
        <v>142337519</v>
      </c>
      <c r="AF174" s="97">
        <v>1928524</v>
      </c>
      <c r="AG174" s="97">
        <v>46142582</v>
      </c>
      <c r="AH174" s="97">
        <v>96194937</v>
      </c>
      <c r="AI174" s="97">
        <v>150310258</v>
      </c>
      <c r="AJ174" s="97">
        <v>65368227</v>
      </c>
      <c r="AK174" s="97">
        <v>84875270</v>
      </c>
      <c r="AL174" s="97">
        <v>42950881</v>
      </c>
      <c r="AM174" s="97" t="s">
        <v>189</v>
      </c>
      <c r="AN174" s="2">
        <v>7087</v>
      </c>
      <c r="AO174" s="97">
        <v>1515544</v>
      </c>
      <c r="AP174" s="97">
        <v>7553500</v>
      </c>
      <c r="AQ174" s="97">
        <v>131712764</v>
      </c>
      <c r="AR174" s="97">
        <v>0</v>
      </c>
      <c r="AS174" s="97">
        <v>88448386</v>
      </c>
      <c r="AT174" s="97">
        <v>0</v>
      </c>
      <c r="AU174" s="97">
        <v>139266264</v>
      </c>
      <c r="AV174" s="97">
        <v>65124273</v>
      </c>
      <c r="AW174" s="97">
        <v>70440091</v>
      </c>
      <c r="AX174" s="97">
        <v>36753960</v>
      </c>
      <c r="AY174" s="97" t="s">
        <v>189</v>
      </c>
      <c r="AZ174" s="2">
        <v>7087</v>
      </c>
      <c r="BA174" s="98">
        <v>135676147</v>
      </c>
      <c r="BB174" s="2">
        <v>6240333</v>
      </c>
      <c r="BC174" s="2">
        <v>126359921</v>
      </c>
      <c r="BD174" s="2">
        <v>1310284</v>
      </c>
      <c r="BE174" s="2">
        <v>39976132</v>
      </c>
      <c r="BF174" s="2">
        <v>86383789</v>
      </c>
      <c r="BG174" s="2">
        <v>135676147</v>
      </c>
      <c r="BH174" s="2">
        <v>61503589</v>
      </c>
      <c r="BI174" s="2">
        <v>74172558</v>
      </c>
      <c r="BJ174" s="2">
        <v>43197682</v>
      </c>
      <c r="BK174" s="2" t="s">
        <v>189</v>
      </c>
      <c r="BL174" s="2">
        <v>7087</v>
      </c>
      <c r="BM174" s="2">
        <v>77431253</v>
      </c>
      <c r="BN174" s="2">
        <v>0</v>
      </c>
      <c r="BO174" s="2">
        <v>0</v>
      </c>
      <c r="BP174" s="2" t="e">
        <v>#N/A</v>
      </c>
      <c r="BQ174" s="2" t="e">
        <v>#N/A</v>
      </c>
      <c r="BR174" s="2" t="e">
        <v>#N/A</v>
      </c>
      <c r="BS174" s="2" t="e">
        <v>#N/A</v>
      </c>
      <c r="BT174" s="2" t="e">
        <v>#N/A</v>
      </c>
      <c r="BU174" s="2" t="e">
        <v>#N/A</v>
      </c>
      <c r="BV174" s="2" t="e">
        <v>#N/A</v>
      </c>
      <c r="BW174" s="2" t="e">
        <v>#N/A</v>
      </c>
      <c r="BX174" s="2">
        <v>7087</v>
      </c>
      <c r="BY174" s="2">
        <v>129923695</v>
      </c>
      <c r="BZ174" s="2">
        <v>5782735</v>
      </c>
      <c r="CA174" s="2">
        <v>120321317</v>
      </c>
      <c r="CB174" s="2">
        <v>1435189</v>
      </c>
      <c r="CC174" s="2">
        <v>36148465</v>
      </c>
      <c r="CD174" s="2">
        <v>84172852</v>
      </c>
      <c r="CE174" s="2">
        <v>129923695</v>
      </c>
      <c r="CF174" s="2">
        <v>56085654</v>
      </c>
      <c r="CG174" s="2">
        <v>65398812</v>
      </c>
      <c r="CH174" s="2">
        <v>32529791</v>
      </c>
      <c r="CI174" s="2" t="s">
        <v>189</v>
      </c>
      <c r="CJ174" s="2">
        <v>7087</v>
      </c>
      <c r="CK174" s="97">
        <v>94489736</v>
      </c>
      <c r="CL174" s="97">
        <v>2463352</v>
      </c>
      <c r="CM174" s="97">
        <v>89698562</v>
      </c>
      <c r="CN174" s="2">
        <v>1041061</v>
      </c>
      <c r="CO174" s="100">
        <v>35298057</v>
      </c>
      <c r="CP174" s="97">
        <v>54400505</v>
      </c>
      <c r="CQ174" s="97">
        <v>94489736</v>
      </c>
      <c r="CR174" s="97">
        <v>27639824</v>
      </c>
      <c r="CS174" s="97">
        <v>56704362</v>
      </c>
      <c r="CT174" s="2">
        <v>20261583</v>
      </c>
      <c r="CU174" s="2" t="s">
        <v>189</v>
      </c>
    </row>
    <row r="175" spans="1:99" x14ac:dyDescent="0.25">
      <c r="A175" s="2">
        <v>7084</v>
      </c>
      <c r="B175" s="2">
        <v>76355072</v>
      </c>
      <c r="C175" s="2">
        <v>1546928</v>
      </c>
      <c r="D175" s="2">
        <v>63004165</v>
      </c>
      <c r="E175" s="2">
        <v>560144</v>
      </c>
      <c r="F175" s="2">
        <v>32213217</v>
      </c>
      <c r="G175" s="2">
        <v>30790948</v>
      </c>
      <c r="H175" s="2">
        <v>76355072</v>
      </c>
      <c r="I175" s="2">
        <v>34597186</v>
      </c>
      <c r="J175" s="2">
        <v>34185824</v>
      </c>
      <c r="K175" s="2">
        <v>38735206</v>
      </c>
      <c r="L175" s="2">
        <v>15380276</v>
      </c>
      <c r="N175" s="2">
        <v>7084</v>
      </c>
      <c r="O175" s="97">
        <v>54324561</v>
      </c>
      <c r="P175" s="97">
        <v>454188</v>
      </c>
      <c r="Q175" s="97">
        <v>53636086</v>
      </c>
      <c r="R175" s="97">
        <v>240957</v>
      </c>
      <c r="S175" s="97">
        <v>28175276</v>
      </c>
      <c r="T175" s="97">
        <v>25460810</v>
      </c>
      <c r="U175" s="97">
        <v>54324561</v>
      </c>
      <c r="V175" s="97">
        <v>17149422</v>
      </c>
      <c r="W175" s="97">
        <v>17020046</v>
      </c>
      <c r="X175" s="97">
        <v>33221861</v>
      </c>
      <c r="Y175" s="97">
        <v>13305406</v>
      </c>
      <c r="Z175" s="97">
        <v>0</v>
      </c>
      <c r="AB175" s="2">
        <v>7088</v>
      </c>
      <c r="AC175" s="97" t="e">
        <v>#N/A</v>
      </c>
      <c r="AD175" s="97" t="e">
        <v>#N/A</v>
      </c>
      <c r="AE175" s="97" t="e">
        <v>#N/A</v>
      </c>
      <c r="AF175" s="97" t="e">
        <v>#N/A</v>
      </c>
      <c r="AG175" s="97" t="e">
        <v>#N/A</v>
      </c>
      <c r="AH175" s="97" t="e">
        <v>#N/A</v>
      </c>
      <c r="AI175" s="97" t="e">
        <v>#N/A</v>
      </c>
      <c r="AJ175" s="97" t="e">
        <v>#N/A</v>
      </c>
      <c r="AK175" s="97" t="e">
        <v>#N/A</v>
      </c>
      <c r="AL175" s="97" t="e">
        <v>#N/A</v>
      </c>
      <c r="AM175" s="97" t="e">
        <v>#N/A</v>
      </c>
      <c r="AN175" s="2">
        <v>7088</v>
      </c>
      <c r="AO175" s="97" t="e">
        <v>#N/A</v>
      </c>
      <c r="AP175" s="97" t="e">
        <v>#N/A</v>
      </c>
      <c r="AQ175" s="97" t="e">
        <v>#N/A</v>
      </c>
      <c r="AR175" s="97">
        <v>0</v>
      </c>
      <c r="AS175" s="97" t="e">
        <v>#N/A</v>
      </c>
      <c r="AT175" s="97" t="e">
        <v>#N/A</v>
      </c>
      <c r="AU175" s="97" t="e">
        <v>#N/A</v>
      </c>
      <c r="AV175" s="97" t="e">
        <v>#N/A</v>
      </c>
      <c r="AW175" s="97" t="e">
        <v>#N/A</v>
      </c>
      <c r="AX175" s="97" t="e">
        <v>#N/A</v>
      </c>
      <c r="AY175" s="97" t="e">
        <v>#N/A</v>
      </c>
      <c r="AZ175" s="2">
        <v>7088</v>
      </c>
      <c r="BA175" s="98" t="e">
        <v>#N/A</v>
      </c>
      <c r="BB175" s="2">
        <v>0</v>
      </c>
      <c r="BC175" s="2">
        <v>0</v>
      </c>
      <c r="BD175" s="2" t="e">
        <v>#N/A</v>
      </c>
      <c r="BE175" s="2" t="e">
        <v>#N/A</v>
      </c>
      <c r="BF175" s="2" t="e">
        <v>#N/A</v>
      </c>
      <c r="BG175" s="2" t="e">
        <v>#N/A</v>
      </c>
      <c r="BH175" s="2" t="e">
        <v>#N/A</v>
      </c>
      <c r="BI175" s="2" t="e">
        <v>#N/A</v>
      </c>
      <c r="BJ175" s="2" t="e">
        <v>#N/A</v>
      </c>
      <c r="BK175" s="2" t="e">
        <v>#N/A</v>
      </c>
      <c r="BL175" s="2">
        <v>7088</v>
      </c>
      <c r="BM175" s="2">
        <v>77431253</v>
      </c>
      <c r="BN175" s="2">
        <v>0</v>
      </c>
      <c r="BO175" s="2">
        <v>0</v>
      </c>
      <c r="BP175" s="2" t="e">
        <v>#N/A</v>
      </c>
      <c r="BQ175" s="2" t="e">
        <v>#N/A</v>
      </c>
      <c r="BR175" s="2" t="e">
        <v>#N/A</v>
      </c>
      <c r="BS175" s="2" t="e">
        <v>#N/A</v>
      </c>
      <c r="BT175" s="2" t="e">
        <v>#N/A</v>
      </c>
      <c r="BU175" s="2" t="e">
        <v>#N/A</v>
      </c>
      <c r="BV175" s="2" t="e">
        <v>#N/A</v>
      </c>
      <c r="BW175" s="2" t="e">
        <v>#N/A</v>
      </c>
      <c r="BX175" s="2">
        <v>7088</v>
      </c>
      <c r="BY175" s="2">
        <v>21343686</v>
      </c>
      <c r="BZ175" s="2">
        <v>150929</v>
      </c>
      <c r="CA175" s="2">
        <v>20134025</v>
      </c>
      <c r="CB175" s="2">
        <v>122195</v>
      </c>
      <c r="CC175" s="2">
        <v>14295828</v>
      </c>
      <c r="CD175" s="2">
        <v>5838197</v>
      </c>
      <c r="CE175" s="2">
        <v>21343686</v>
      </c>
      <c r="CF175" s="2">
        <v>5871792</v>
      </c>
      <c r="CG175" s="2">
        <v>14027366</v>
      </c>
      <c r="CH175" s="2">
        <v>7892961</v>
      </c>
      <c r="CI175" s="2" t="s">
        <v>189</v>
      </c>
      <c r="CJ175" s="2">
        <v>7088</v>
      </c>
      <c r="CK175" s="97">
        <v>21300864</v>
      </c>
      <c r="CL175" s="97">
        <v>146118</v>
      </c>
      <c r="CM175" s="97">
        <v>18530879</v>
      </c>
      <c r="CN175" s="2">
        <v>68373</v>
      </c>
      <c r="CO175" s="100">
        <v>14246933</v>
      </c>
      <c r="CP175" s="97">
        <v>4283946</v>
      </c>
      <c r="CQ175" s="97">
        <v>21300864</v>
      </c>
      <c r="CR175" s="97">
        <v>3242998</v>
      </c>
      <c r="CS175" s="97">
        <v>16496302</v>
      </c>
      <c r="CT175" s="2">
        <v>7933424</v>
      </c>
      <c r="CU175" s="2" t="s">
        <v>189</v>
      </c>
    </row>
    <row r="176" spans="1:99" x14ac:dyDescent="0.25">
      <c r="A176" s="2">
        <v>7085</v>
      </c>
      <c r="B176" s="2">
        <v>67993280</v>
      </c>
      <c r="C176" s="2">
        <v>679942</v>
      </c>
      <c r="D176" s="2">
        <v>66073002</v>
      </c>
      <c r="E176" s="2">
        <v>88372</v>
      </c>
      <c r="F176" s="2">
        <v>27951765</v>
      </c>
      <c r="G176" s="2">
        <v>38121237</v>
      </c>
      <c r="H176" s="2">
        <v>67993280</v>
      </c>
      <c r="I176" s="2">
        <v>30899478</v>
      </c>
      <c r="J176" s="2">
        <v>30392973</v>
      </c>
      <c r="K176" s="2">
        <v>37093802</v>
      </c>
      <c r="L176" s="2">
        <v>17367469</v>
      </c>
      <c r="N176" s="2">
        <v>7085</v>
      </c>
      <c r="O176" s="97">
        <v>64703861</v>
      </c>
      <c r="P176" s="97">
        <v>720179</v>
      </c>
      <c r="Q176" s="97">
        <v>63983682</v>
      </c>
      <c r="R176" s="97" t="s">
        <v>189</v>
      </c>
      <c r="S176" s="97">
        <v>23319681</v>
      </c>
      <c r="T176" s="97">
        <v>40664001</v>
      </c>
      <c r="U176" s="97">
        <v>64703861</v>
      </c>
      <c r="V176" s="97">
        <v>31679476</v>
      </c>
      <c r="W176" s="97">
        <v>31458485</v>
      </c>
      <c r="X176" s="97">
        <v>32261962</v>
      </c>
      <c r="Y176" s="97">
        <v>14576470</v>
      </c>
      <c r="Z176" s="97">
        <v>0</v>
      </c>
      <c r="AB176" s="2">
        <v>7089</v>
      </c>
      <c r="AC176" s="97">
        <v>1185753067</v>
      </c>
      <c r="AD176" s="97">
        <v>117140004</v>
      </c>
      <c r="AE176" s="97">
        <v>1068613063</v>
      </c>
      <c r="AF176" s="97">
        <v>61265447</v>
      </c>
      <c r="AG176" s="97">
        <v>528326061</v>
      </c>
      <c r="AH176" s="97">
        <v>540287002</v>
      </c>
      <c r="AI176" s="97">
        <v>1185753067</v>
      </c>
      <c r="AJ176" s="97">
        <v>334320024</v>
      </c>
      <c r="AK176" s="97">
        <v>812118770</v>
      </c>
      <c r="AL176" s="97">
        <v>443488986</v>
      </c>
      <c r="AM176" s="97" t="s">
        <v>189</v>
      </c>
      <c r="AN176" s="2">
        <v>7089</v>
      </c>
      <c r="AO176" s="97">
        <v>63949732</v>
      </c>
      <c r="AP176" s="97">
        <v>121524421</v>
      </c>
      <c r="AQ176" s="97">
        <v>979079119</v>
      </c>
      <c r="AR176" s="97">
        <v>5016965</v>
      </c>
      <c r="AS176" s="97">
        <v>522742570</v>
      </c>
      <c r="AT176" s="97">
        <v>0</v>
      </c>
      <c r="AU176" s="97">
        <v>1100603540</v>
      </c>
      <c r="AV176" s="97">
        <v>279807117</v>
      </c>
      <c r="AW176" s="97">
        <v>776566703</v>
      </c>
      <c r="AX176" s="97">
        <v>408439328</v>
      </c>
      <c r="AY176" s="97" t="s">
        <v>189</v>
      </c>
      <c r="AZ176" s="2">
        <v>7089</v>
      </c>
      <c r="BA176" s="98">
        <v>1276556867</v>
      </c>
      <c r="BB176" s="2">
        <v>86531045</v>
      </c>
      <c r="BC176" s="2">
        <v>1053060274</v>
      </c>
      <c r="BD176" s="2">
        <v>54500468</v>
      </c>
      <c r="BE176" s="2">
        <v>594371903</v>
      </c>
      <c r="BF176" s="2">
        <v>458688371</v>
      </c>
      <c r="BG176" s="2">
        <v>1276556867</v>
      </c>
      <c r="BH176" s="2">
        <v>512241623</v>
      </c>
      <c r="BI176" s="2">
        <v>732306181</v>
      </c>
      <c r="BJ176" s="2">
        <v>389516706</v>
      </c>
      <c r="BK176" s="2" t="s">
        <v>189</v>
      </c>
      <c r="BL176" s="2">
        <v>7089</v>
      </c>
      <c r="BM176" s="2">
        <v>77431253</v>
      </c>
      <c r="BN176" s="2">
        <v>0</v>
      </c>
      <c r="BO176" s="2">
        <v>0</v>
      </c>
      <c r="BP176" s="2" t="e">
        <v>#N/A</v>
      </c>
      <c r="BQ176" s="2" t="e">
        <v>#N/A</v>
      </c>
      <c r="BR176" s="2" t="e">
        <v>#N/A</v>
      </c>
      <c r="BS176" s="2" t="e">
        <v>#N/A</v>
      </c>
      <c r="BT176" s="2" t="e">
        <v>#N/A</v>
      </c>
      <c r="BU176" s="2" t="e">
        <v>#N/A</v>
      </c>
      <c r="BV176" s="2" t="e">
        <v>#N/A</v>
      </c>
      <c r="BW176" s="2" t="e">
        <v>#N/A</v>
      </c>
      <c r="BX176" s="2">
        <v>7089</v>
      </c>
      <c r="BY176" s="2">
        <v>1395685256</v>
      </c>
      <c r="BZ176" s="2">
        <v>81802477</v>
      </c>
      <c r="CA176" s="2">
        <v>923914013</v>
      </c>
      <c r="CB176" s="2">
        <v>52304877</v>
      </c>
      <c r="CC176" s="2">
        <v>410604960</v>
      </c>
      <c r="CD176" s="2">
        <v>513309053</v>
      </c>
      <c r="CE176" s="2">
        <v>1395685256</v>
      </c>
      <c r="CF176" s="2">
        <v>329462801</v>
      </c>
      <c r="CG176" s="2">
        <v>620175090</v>
      </c>
      <c r="CH176" s="2">
        <v>372834602</v>
      </c>
      <c r="CI176" s="2" t="s">
        <v>189</v>
      </c>
      <c r="CJ176" s="2">
        <v>7089</v>
      </c>
      <c r="CK176" s="97">
        <v>1194501718</v>
      </c>
      <c r="CL176" s="97">
        <v>64399756</v>
      </c>
      <c r="CM176" s="97">
        <v>820993262</v>
      </c>
      <c r="CN176" s="2">
        <v>41421916</v>
      </c>
      <c r="CO176" s="100">
        <v>359529681</v>
      </c>
      <c r="CP176" s="97">
        <v>461463581</v>
      </c>
      <c r="CQ176" s="97">
        <v>1194501718</v>
      </c>
      <c r="CR176" s="97">
        <v>247440151</v>
      </c>
      <c r="CS176" s="97">
        <v>496970851</v>
      </c>
      <c r="CT176" s="2">
        <v>288403228</v>
      </c>
      <c r="CU176" s="2" t="s">
        <v>189</v>
      </c>
    </row>
    <row r="177" spans="1:99" x14ac:dyDescent="0.25">
      <c r="A177" s="2">
        <v>7086</v>
      </c>
      <c r="B177" s="2">
        <v>100144930</v>
      </c>
      <c r="C177" s="2">
        <v>2985885</v>
      </c>
      <c r="D177" s="2">
        <v>97159045</v>
      </c>
      <c r="E177" s="2">
        <v>1197330</v>
      </c>
      <c r="F177" s="2">
        <v>34488766</v>
      </c>
      <c r="G177" s="2">
        <v>62670279</v>
      </c>
      <c r="H177" s="2">
        <v>100144930</v>
      </c>
      <c r="I177" s="2">
        <v>51438595</v>
      </c>
      <c r="J177" s="2">
        <v>51403806</v>
      </c>
      <c r="K177" s="2">
        <v>48108834</v>
      </c>
      <c r="L177" s="2">
        <v>25986128</v>
      </c>
      <c r="N177" s="2">
        <v>7086</v>
      </c>
      <c r="O177" s="97">
        <v>90768363</v>
      </c>
      <c r="P177" s="97">
        <v>3557395</v>
      </c>
      <c r="Q177" s="97">
        <v>87210968</v>
      </c>
      <c r="R177" s="97">
        <v>1048235</v>
      </c>
      <c r="S177" s="97">
        <v>28810824</v>
      </c>
      <c r="T177" s="97">
        <v>58400144</v>
      </c>
      <c r="U177" s="97">
        <v>90768363</v>
      </c>
      <c r="V177" s="97">
        <v>53109016</v>
      </c>
      <c r="W177" s="97">
        <v>53099056</v>
      </c>
      <c r="X177" s="97">
        <v>37091535</v>
      </c>
      <c r="Y177" s="97">
        <v>17054162</v>
      </c>
      <c r="Z177" s="97">
        <v>0</v>
      </c>
      <c r="AB177" s="2">
        <v>7090</v>
      </c>
      <c r="AC177" s="97" t="e">
        <v>#N/A</v>
      </c>
      <c r="AD177" s="97" t="e">
        <v>#N/A</v>
      </c>
      <c r="AE177" s="97" t="e">
        <v>#N/A</v>
      </c>
      <c r="AF177" s="97" t="e">
        <v>#N/A</v>
      </c>
      <c r="AG177" s="97" t="e">
        <v>#N/A</v>
      </c>
      <c r="AH177" s="97" t="e">
        <v>#N/A</v>
      </c>
      <c r="AI177" s="97" t="e">
        <v>#N/A</v>
      </c>
      <c r="AJ177" s="97" t="e">
        <v>#N/A</v>
      </c>
      <c r="AK177" s="97" t="e">
        <v>#N/A</v>
      </c>
      <c r="AL177" s="97" t="e">
        <v>#N/A</v>
      </c>
      <c r="AM177" s="97" t="e">
        <v>#N/A</v>
      </c>
      <c r="AN177" s="2">
        <v>7090</v>
      </c>
      <c r="AO177" s="97" t="e">
        <v>#N/A</v>
      </c>
      <c r="AP177" s="97" t="e">
        <v>#N/A</v>
      </c>
      <c r="AQ177" s="97" t="e">
        <v>#N/A</v>
      </c>
      <c r="AR177" s="97">
        <v>0</v>
      </c>
      <c r="AS177" s="97" t="e">
        <v>#N/A</v>
      </c>
      <c r="AT177" s="97" t="e">
        <v>#N/A</v>
      </c>
      <c r="AU177" s="97" t="e">
        <v>#N/A</v>
      </c>
      <c r="AV177" s="97" t="e">
        <v>#N/A</v>
      </c>
      <c r="AW177" s="97" t="e">
        <v>#N/A</v>
      </c>
      <c r="AX177" s="97" t="e">
        <v>#N/A</v>
      </c>
      <c r="AY177" s="97" t="e">
        <v>#N/A</v>
      </c>
      <c r="AZ177" s="2">
        <v>7090</v>
      </c>
      <c r="BA177" s="98" t="e">
        <v>#N/A</v>
      </c>
      <c r="BB177" s="2">
        <v>0</v>
      </c>
      <c r="BC177" s="2">
        <v>0</v>
      </c>
      <c r="BD177" s="2" t="e">
        <v>#N/A</v>
      </c>
      <c r="BE177" s="2" t="e">
        <v>#N/A</v>
      </c>
      <c r="BF177" s="2" t="e">
        <v>#N/A</v>
      </c>
      <c r="BG177" s="2" t="e">
        <v>#N/A</v>
      </c>
      <c r="BH177" s="2" t="e">
        <v>#N/A</v>
      </c>
      <c r="BI177" s="2" t="e">
        <v>#N/A</v>
      </c>
      <c r="BJ177" s="2" t="e">
        <v>#N/A</v>
      </c>
      <c r="BK177" s="2" t="e">
        <v>#N/A</v>
      </c>
      <c r="BL177" s="2">
        <v>7090</v>
      </c>
      <c r="BM177" s="2">
        <v>35342387</v>
      </c>
      <c r="BN177" s="2">
        <v>244782</v>
      </c>
      <c r="BO177" s="2">
        <v>22135151</v>
      </c>
      <c r="BP177" s="2">
        <v>161165</v>
      </c>
      <c r="BQ177" s="2">
        <v>11166077</v>
      </c>
      <c r="BR177" s="2">
        <v>10969074</v>
      </c>
      <c r="BS177" s="2">
        <v>35342387</v>
      </c>
      <c r="BT177" s="2">
        <v>18974107</v>
      </c>
      <c r="BU177" s="2">
        <v>13496521</v>
      </c>
      <c r="BV177" s="2">
        <v>6617277</v>
      </c>
      <c r="BW177" s="2" t="s">
        <v>189</v>
      </c>
      <c r="BX177" s="2">
        <v>7090</v>
      </c>
      <c r="BY177" s="2">
        <v>35889070</v>
      </c>
      <c r="BZ177" s="2">
        <v>130476</v>
      </c>
      <c r="CA177" s="2">
        <v>30211934</v>
      </c>
      <c r="CB177" s="2">
        <v>60550</v>
      </c>
      <c r="CC177" s="2">
        <v>11557476</v>
      </c>
      <c r="CD177" s="2">
        <v>18654458</v>
      </c>
      <c r="CE177" s="2">
        <v>35889070</v>
      </c>
      <c r="CF177" s="2">
        <v>9860176</v>
      </c>
      <c r="CG177" s="2">
        <v>13066444</v>
      </c>
      <c r="CH177" s="2">
        <v>6344479</v>
      </c>
      <c r="CI177" s="2" t="s">
        <v>189</v>
      </c>
      <c r="CJ177" s="2">
        <v>7090</v>
      </c>
      <c r="CK177" s="97">
        <v>23902332</v>
      </c>
      <c r="CL177" s="97">
        <v>45551</v>
      </c>
      <c r="CM177" s="97">
        <v>21013736</v>
      </c>
      <c r="CN177" s="2">
        <v>2653</v>
      </c>
      <c r="CO177" s="100">
        <v>11383196</v>
      </c>
      <c r="CP177" s="97">
        <v>9630540</v>
      </c>
      <c r="CQ177" s="97">
        <v>23902332</v>
      </c>
      <c r="CR177" s="97">
        <v>6699420</v>
      </c>
      <c r="CS177" s="97">
        <v>13309745</v>
      </c>
      <c r="CT177" s="2">
        <v>5727799</v>
      </c>
      <c r="CU177" s="2" t="s">
        <v>189</v>
      </c>
    </row>
    <row r="178" spans="1:99" x14ac:dyDescent="0.25">
      <c r="A178" s="2">
        <v>7087</v>
      </c>
      <c r="B178" s="2">
        <v>161692610</v>
      </c>
      <c r="C178" s="2">
        <v>9600730</v>
      </c>
      <c r="D178" s="2">
        <v>152091880</v>
      </c>
      <c r="E178" s="2">
        <v>2016129</v>
      </c>
      <c r="F178" s="2">
        <v>54173945</v>
      </c>
      <c r="G178" s="2">
        <v>97917935</v>
      </c>
      <c r="H178" s="2">
        <v>161692610</v>
      </c>
      <c r="I178" s="2">
        <v>76989133</v>
      </c>
      <c r="J178" s="2">
        <v>75574427</v>
      </c>
      <c r="K178" s="2">
        <v>84471430</v>
      </c>
      <c r="L178" s="2">
        <v>41099766</v>
      </c>
      <c r="N178" s="2">
        <v>7087</v>
      </c>
      <c r="O178" s="97">
        <v>149291213</v>
      </c>
      <c r="P178" s="97">
        <v>6324279</v>
      </c>
      <c r="Q178" s="97">
        <v>142966934</v>
      </c>
      <c r="R178" s="97">
        <v>1519885</v>
      </c>
      <c r="S178" s="97">
        <v>47657693</v>
      </c>
      <c r="T178" s="97">
        <v>95309241</v>
      </c>
      <c r="U178" s="97">
        <v>149291213</v>
      </c>
      <c r="V178" s="97">
        <v>71101496</v>
      </c>
      <c r="W178" s="97">
        <v>69600488</v>
      </c>
      <c r="X178" s="97">
        <v>78189717</v>
      </c>
      <c r="Y178" s="97">
        <v>41388200</v>
      </c>
      <c r="Z178" s="97">
        <v>0</v>
      </c>
      <c r="AB178" s="2">
        <v>7091</v>
      </c>
      <c r="AC178" s="97">
        <v>56039742</v>
      </c>
      <c r="AD178" s="97">
        <v>287666</v>
      </c>
      <c r="AE178" s="97">
        <v>55752076</v>
      </c>
      <c r="AF178" s="97">
        <v>287396</v>
      </c>
      <c r="AG178" s="97">
        <v>18923471</v>
      </c>
      <c r="AH178" s="97">
        <v>36828605</v>
      </c>
      <c r="AI178" s="97">
        <v>56039742</v>
      </c>
      <c r="AJ178" s="97">
        <v>26850434</v>
      </c>
      <c r="AK178" s="97">
        <v>25625627</v>
      </c>
      <c r="AL178" s="97">
        <v>10297419</v>
      </c>
      <c r="AM178" s="97" t="s">
        <v>189</v>
      </c>
      <c r="AN178" s="2">
        <v>7091</v>
      </c>
      <c r="AO178" s="97" t="e">
        <v>#N/A</v>
      </c>
      <c r="AP178" s="97" t="e">
        <v>#N/A</v>
      </c>
      <c r="AQ178" s="97" t="e">
        <v>#N/A</v>
      </c>
      <c r="AR178" s="97">
        <v>0</v>
      </c>
      <c r="AS178" s="97" t="e">
        <v>#N/A</v>
      </c>
      <c r="AT178" s="97" t="e">
        <v>#N/A</v>
      </c>
      <c r="AU178" s="97" t="e">
        <v>#N/A</v>
      </c>
      <c r="AV178" s="97" t="e">
        <v>#N/A</v>
      </c>
      <c r="AW178" s="97" t="e">
        <v>#N/A</v>
      </c>
      <c r="AX178" s="97" t="e">
        <v>#N/A</v>
      </c>
      <c r="AY178" s="97" t="e">
        <v>#N/A</v>
      </c>
      <c r="AZ178" s="2">
        <v>7091</v>
      </c>
      <c r="BA178" s="98" t="e">
        <v>#N/A</v>
      </c>
      <c r="BB178" s="2">
        <v>0</v>
      </c>
      <c r="BC178" s="2">
        <v>0</v>
      </c>
      <c r="BD178" s="2" t="e">
        <v>#N/A</v>
      </c>
      <c r="BE178" s="2" t="e">
        <v>#N/A</v>
      </c>
      <c r="BF178" s="2" t="e">
        <v>#N/A</v>
      </c>
      <c r="BG178" s="2" t="e">
        <v>#N/A</v>
      </c>
      <c r="BH178" s="2" t="e">
        <v>#N/A</v>
      </c>
      <c r="BI178" s="2" t="e">
        <v>#N/A</v>
      </c>
      <c r="BJ178" s="2" t="e">
        <v>#N/A</v>
      </c>
      <c r="BK178" s="2" t="e">
        <v>#N/A</v>
      </c>
      <c r="BL178" s="2">
        <v>7091</v>
      </c>
      <c r="BM178" s="2">
        <v>45224461</v>
      </c>
      <c r="BN178" s="2">
        <v>518913</v>
      </c>
      <c r="BO178" s="2">
        <v>38164448</v>
      </c>
      <c r="BP178" s="2">
        <v>306625</v>
      </c>
      <c r="BQ178" s="2">
        <v>15456822</v>
      </c>
      <c r="BR178" s="2">
        <v>22707626</v>
      </c>
      <c r="BS178" s="2">
        <v>45224461</v>
      </c>
      <c r="BT178" s="2">
        <v>16926337</v>
      </c>
      <c r="BU178" s="2">
        <v>20828703</v>
      </c>
      <c r="BV178" s="2">
        <v>8053300</v>
      </c>
      <c r="BW178" s="2" t="s">
        <v>189</v>
      </c>
      <c r="BX178" s="2">
        <v>7091</v>
      </c>
      <c r="BY178" s="2">
        <v>41333645</v>
      </c>
      <c r="BZ178" s="2">
        <v>375710</v>
      </c>
      <c r="CA178" s="2">
        <v>35631421</v>
      </c>
      <c r="CB178" s="2">
        <v>277887</v>
      </c>
      <c r="CC178" s="2">
        <v>14657956</v>
      </c>
      <c r="CD178" s="2">
        <v>20973465</v>
      </c>
      <c r="CE178" s="2">
        <v>41333645</v>
      </c>
      <c r="CF178" s="2">
        <v>15868391</v>
      </c>
      <c r="CG178" s="2">
        <v>18924158</v>
      </c>
      <c r="CH178" s="2">
        <v>7761042</v>
      </c>
      <c r="CI178" s="2" t="s">
        <v>189</v>
      </c>
      <c r="CJ178" s="2">
        <v>7091</v>
      </c>
      <c r="CK178" s="97">
        <v>41448075</v>
      </c>
      <c r="CL178" s="97">
        <v>116084</v>
      </c>
      <c r="CM178" s="97">
        <v>33024980</v>
      </c>
      <c r="CN178" s="2" t="s">
        <v>189</v>
      </c>
      <c r="CO178" s="100">
        <v>12923562</v>
      </c>
      <c r="CP178" s="97">
        <v>20101418</v>
      </c>
      <c r="CQ178" s="97">
        <v>41448075</v>
      </c>
      <c r="CR178" s="97">
        <v>13850005</v>
      </c>
      <c r="CS178" s="97">
        <v>19787608</v>
      </c>
      <c r="CT178" s="2">
        <v>10237434</v>
      </c>
      <c r="CU178" s="2" t="s">
        <v>189</v>
      </c>
    </row>
    <row r="179" spans="1:99" x14ac:dyDescent="0.25">
      <c r="A179" s="2">
        <v>7088</v>
      </c>
      <c r="B179" s="2">
        <v>37843879</v>
      </c>
      <c r="C179" s="2">
        <v>244230</v>
      </c>
      <c r="D179" s="2">
        <v>37487265</v>
      </c>
      <c r="E179" s="2">
        <v>185763</v>
      </c>
      <c r="F179" s="2">
        <v>21691484</v>
      </c>
      <c r="G179" s="2">
        <v>15795781</v>
      </c>
      <c r="H179" s="2">
        <v>37843879</v>
      </c>
      <c r="I179" s="2">
        <v>15421249</v>
      </c>
      <c r="J179" s="2">
        <v>14927059</v>
      </c>
      <c r="K179" s="2">
        <v>22422630</v>
      </c>
      <c r="L179" s="2">
        <v>12059998</v>
      </c>
      <c r="N179" s="2">
        <v>7088</v>
      </c>
      <c r="O179" s="97">
        <v>33380059</v>
      </c>
      <c r="P179" s="97">
        <v>252713</v>
      </c>
      <c r="Q179" s="97">
        <v>31988882</v>
      </c>
      <c r="R179" s="97">
        <v>141815</v>
      </c>
      <c r="S179" s="97">
        <v>18318555</v>
      </c>
      <c r="T179" s="97">
        <v>13670327</v>
      </c>
      <c r="U179" s="97">
        <v>33380059</v>
      </c>
      <c r="V179" s="97">
        <v>12570806</v>
      </c>
      <c r="W179" s="97">
        <v>12557206</v>
      </c>
      <c r="X179" s="97">
        <v>20809253</v>
      </c>
      <c r="Y179" s="97">
        <v>11377018</v>
      </c>
      <c r="Z179" s="97">
        <v>0</v>
      </c>
      <c r="AB179" s="2">
        <v>7092</v>
      </c>
      <c r="AC179" s="97">
        <v>85736541</v>
      </c>
      <c r="AD179" s="97">
        <v>1584990</v>
      </c>
      <c r="AE179" s="97">
        <v>83964013</v>
      </c>
      <c r="AF179" s="97">
        <v>1189640</v>
      </c>
      <c r="AG179" s="97">
        <v>27402792</v>
      </c>
      <c r="AH179" s="97">
        <v>56561221</v>
      </c>
      <c r="AI179" s="97">
        <v>85736541</v>
      </c>
      <c r="AJ179" s="97">
        <v>44579080</v>
      </c>
      <c r="AK179" s="97">
        <v>41157461</v>
      </c>
      <c r="AL179" s="97">
        <v>22398725</v>
      </c>
      <c r="AM179" s="97" t="s">
        <v>189</v>
      </c>
      <c r="AN179" s="2">
        <v>7092</v>
      </c>
      <c r="AO179" s="97">
        <v>1267569</v>
      </c>
      <c r="AP179" s="97">
        <v>2165985</v>
      </c>
      <c r="AQ179" s="97">
        <v>74585494</v>
      </c>
      <c r="AR179" s="97">
        <v>0</v>
      </c>
      <c r="AS179" s="97">
        <v>52553968</v>
      </c>
      <c r="AT179" s="97">
        <v>0</v>
      </c>
      <c r="AU179" s="97">
        <v>78188305</v>
      </c>
      <c r="AV179" s="97">
        <v>41241684</v>
      </c>
      <c r="AW179" s="97">
        <v>36946621</v>
      </c>
      <c r="AX179" s="97">
        <v>19611024</v>
      </c>
      <c r="AY179" s="97" t="s">
        <v>189</v>
      </c>
      <c r="AZ179" s="2">
        <v>7092</v>
      </c>
      <c r="BA179" s="98" t="e">
        <v>#N/A</v>
      </c>
      <c r="BB179" s="2">
        <v>0</v>
      </c>
      <c r="BC179" s="2">
        <v>0</v>
      </c>
      <c r="BD179" s="2" t="e">
        <v>#N/A</v>
      </c>
      <c r="BE179" s="2" t="e">
        <v>#N/A</v>
      </c>
      <c r="BF179" s="2" t="e">
        <v>#N/A</v>
      </c>
      <c r="BG179" s="2" t="e">
        <v>#N/A</v>
      </c>
      <c r="BH179" s="2" t="e">
        <v>#N/A</v>
      </c>
      <c r="BI179" s="2" t="e">
        <v>#N/A</v>
      </c>
      <c r="BJ179" s="2" t="e">
        <v>#N/A</v>
      </c>
      <c r="BK179" s="2" t="e">
        <v>#N/A</v>
      </c>
      <c r="BL179" s="2">
        <v>7092</v>
      </c>
      <c r="BM179" s="2">
        <v>45224461</v>
      </c>
      <c r="BN179" s="2">
        <v>0</v>
      </c>
      <c r="BO179" s="2">
        <v>0</v>
      </c>
      <c r="BP179" s="2" t="e">
        <v>#N/A</v>
      </c>
      <c r="BQ179" s="2" t="e">
        <v>#N/A</v>
      </c>
      <c r="BR179" s="2" t="e">
        <v>#N/A</v>
      </c>
      <c r="BS179" s="2" t="e">
        <v>#N/A</v>
      </c>
      <c r="BT179" s="2" t="e">
        <v>#N/A</v>
      </c>
      <c r="BU179" s="2" t="e">
        <v>#N/A</v>
      </c>
      <c r="BV179" s="2" t="e">
        <v>#N/A</v>
      </c>
      <c r="BW179" s="2" t="e">
        <v>#N/A</v>
      </c>
      <c r="BX179" s="2">
        <v>7092</v>
      </c>
      <c r="BY179" s="2">
        <v>81653576</v>
      </c>
      <c r="BZ179" s="2">
        <v>1782970</v>
      </c>
      <c r="CA179" s="2">
        <v>63903158</v>
      </c>
      <c r="CB179" s="2">
        <v>1038699</v>
      </c>
      <c r="CC179" s="2">
        <v>20364697</v>
      </c>
      <c r="CD179" s="2">
        <v>43538461</v>
      </c>
      <c r="CE179" s="2">
        <v>81653576</v>
      </c>
      <c r="CF179" s="2">
        <v>37472215</v>
      </c>
      <c r="CG179" s="2">
        <v>25839863</v>
      </c>
      <c r="CH179" s="2">
        <v>11884957</v>
      </c>
      <c r="CI179" s="2" t="s">
        <v>189</v>
      </c>
      <c r="CJ179" s="2">
        <v>7092</v>
      </c>
      <c r="CK179" s="97">
        <v>76542263</v>
      </c>
      <c r="CL179" s="97">
        <v>1599021</v>
      </c>
      <c r="CM179" s="97">
        <v>72357180</v>
      </c>
      <c r="CN179" s="2">
        <v>782459</v>
      </c>
      <c r="CO179" s="100">
        <v>18854985</v>
      </c>
      <c r="CP179" s="97">
        <v>53502195</v>
      </c>
      <c r="CQ179" s="97">
        <v>76542263</v>
      </c>
      <c r="CR179" s="97">
        <v>38984388</v>
      </c>
      <c r="CS179" s="97">
        <v>27735060</v>
      </c>
      <c r="CT179" s="2">
        <v>13213361</v>
      </c>
      <c r="CU179" s="2" t="s">
        <v>189</v>
      </c>
    </row>
    <row r="180" spans="1:99" x14ac:dyDescent="0.25">
      <c r="A180" s="2">
        <v>7089</v>
      </c>
      <c r="B180" s="2">
        <v>1408888340</v>
      </c>
      <c r="C180" s="2">
        <v>183480029</v>
      </c>
      <c r="D180" s="2">
        <v>1225408311</v>
      </c>
      <c r="E180" s="2">
        <v>81355795</v>
      </c>
      <c r="F180" s="2">
        <v>641143289</v>
      </c>
      <c r="G180" s="2">
        <v>584265022</v>
      </c>
      <c r="H180" s="2">
        <v>1408888340</v>
      </c>
      <c r="I180" s="2">
        <v>374835424</v>
      </c>
      <c r="J180" s="2">
        <v>337766275</v>
      </c>
      <c r="K180" s="2">
        <v>880533728</v>
      </c>
      <c r="L180" s="2">
        <v>518209163</v>
      </c>
      <c r="N180" s="2">
        <v>7089</v>
      </c>
      <c r="O180" s="97">
        <v>1241515818</v>
      </c>
      <c r="P180" s="97">
        <v>155851627</v>
      </c>
      <c r="Q180" s="97">
        <v>1045669564</v>
      </c>
      <c r="R180" s="97">
        <v>81351809</v>
      </c>
      <c r="S180" s="97">
        <v>530073296</v>
      </c>
      <c r="T180" s="97">
        <v>515596268</v>
      </c>
      <c r="U180" s="97">
        <v>1241515818</v>
      </c>
      <c r="V180" s="97">
        <v>366498507</v>
      </c>
      <c r="W180" s="97">
        <v>343138086</v>
      </c>
      <c r="X180" s="97">
        <v>847930183</v>
      </c>
      <c r="Y180" s="97">
        <v>489997438</v>
      </c>
      <c r="Z180" s="97">
        <v>0</v>
      </c>
      <c r="AB180" s="2">
        <v>7093</v>
      </c>
      <c r="AC180" s="97">
        <v>343652687</v>
      </c>
      <c r="AD180" s="97">
        <v>118123</v>
      </c>
      <c r="AE180" s="97">
        <v>288338095</v>
      </c>
      <c r="AF180" s="97">
        <v>72284</v>
      </c>
      <c r="AG180" s="97">
        <v>50814728</v>
      </c>
      <c r="AH180" s="97">
        <v>237523367</v>
      </c>
      <c r="AI180" s="97">
        <v>343652687</v>
      </c>
      <c r="AJ180" s="97">
        <v>214588860</v>
      </c>
      <c r="AK180" s="97">
        <v>80520481</v>
      </c>
      <c r="AL180" s="97">
        <v>46497930</v>
      </c>
      <c r="AM180" s="97" t="s">
        <v>189</v>
      </c>
      <c r="AN180" s="2">
        <v>7093</v>
      </c>
      <c r="AO180" s="97" t="e">
        <v>#N/A</v>
      </c>
      <c r="AP180" s="97" t="e">
        <v>#N/A</v>
      </c>
      <c r="AQ180" s="97" t="e">
        <v>#N/A</v>
      </c>
      <c r="AR180" s="97">
        <v>0</v>
      </c>
      <c r="AS180" s="97" t="e">
        <v>#N/A</v>
      </c>
      <c r="AT180" s="97" t="e">
        <v>#N/A</v>
      </c>
      <c r="AU180" s="97" t="e">
        <v>#N/A</v>
      </c>
      <c r="AV180" s="97" t="e">
        <v>#N/A</v>
      </c>
      <c r="AW180" s="97" t="e">
        <v>#N/A</v>
      </c>
      <c r="AX180" s="97" t="e">
        <v>#N/A</v>
      </c>
      <c r="AY180" s="97" t="e">
        <v>#N/A</v>
      </c>
      <c r="AZ180" s="2">
        <v>7093</v>
      </c>
      <c r="BA180" s="98" t="e">
        <v>#N/A</v>
      </c>
      <c r="BB180" s="2">
        <v>0</v>
      </c>
      <c r="BC180" s="2">
        <v>0</v>
      </c>
      <c r="BD180" s="2" t="e">
        <v>#N/A</v>
      </c>
      <c r="BE180" s="2" t="e">
        <v>#N/A</v>
      </c>
      <c r="BF180" s="2" t="e">
        <v>#N/A</v>
      </c>
      <c r="BG180" s="2" t="e">
        <v>#N/A</v>
      </c>
      <c r="BH180" s="2" t="e">
        <v>#N/A</v>
      </c>
      <c r="BI180" s="2" t="e">
        <v>#N/A</v>
      </c>
      <c r="BJ180" s="2" t="e">
        <v>#N/A</v>
      </c>
      <c r="BK180" s="2" t="e">
        <v>#N/A</v>
      </c>
      <c r="BL180" s="2">
        <v>7093</v>
      </c>
      <c r="BM180" s="2">
        <v>450177780</v>
      </c>
      <c r="BN180" s="2">
        <v>55537287</v>
      </c>
      <c r="BO180" s="2">
        <v>239502002</v>
      </c>
      <c r="BP180" s="2">
        <v>48581</v>
      </c>
      <c r="BQ180" s="2">
        <v>46502461</v>
      </c>
      <c r="BR180" s="2">
        <v>192999541</v>
      </c>
      <c r="BS180" s="2">
        <v>450177780</v>
      </c>
      <c r="BT180" s="2">
        <v>201166065</v>
      </c>
      <c r="BU180" s="2">
        <v>69342772</v>
      </c>
      <c r="BV180" s="2">
        <v>35060698</v>
      </c>
      <c r="BW180" s="2" t="s">
        <v>189</v>
      </c>
      <c r="BX180" s="2">
        <v>7093</v>
      </c>
      <c r="BY180" s="2">
        <v>388332499</v>
      </c>
      <c r="BZ180" s="2">
        <v>293251</v>
      </c>
      <c r="CA180" s="2">
        <v>232858620</v>
      </c>
      <c r="CB180" s="2">
        <v>46408</v>
      </c>
      <c r="CC180" s="2">
        <v>39554977</v>
      </c>
      <c r="CD180" s="2">
        <v>193303643</v>
      </c>
      <c r="CE180" s="2">
        <v>388332499</v>
      </c>
      <c r="CF180" s="2">
        <v>170561258</v>
      </c>
      <c r="CG180" s="2">
        <v>62632747</v>
      </c>
      <c r="CH180" s="2">
        <v>34383070</v>
      </c>
      <c r="CI180" s="2" t="s">
        <v>189</v>
      </c>
      <c r="CJ180" s="2">
        <v>7093</v>
      </c>
      <c r="CK180" s="97">
        <v>368256147</v>
      </c>
      <c r="CL180" s="97">
        <v>115960</v>
      </c>
      <c r="CM180" s="97">
        <v>212556514</v>
      </c>
      <c r="CN180" s="2">
        <v>36502</v>
      </c>
      <c r="CO180" s="100">
        <v>38438169</v>
      </c>
      <c r="CP180" s="97">
        <v>174118345</v>
      </c>
      <c r="CQ180" s="97">
        <v>368256147</v>
      </c>
      <c r="CR180" s="97">
        <v>121022323</v>
      </c>
      <c r="CS180" s="97">
        <v>64140143</v>
      </c>
      <c r="CT180" s="2">
        <v>17828231</v>
      </c>
      <c r="CU180" s="2" t="s">
        <v>189</v>
      </c>
    </row>
    <row r="181" spans="1:99" x14ac:dyDescent="0.25">
      <c r="A181" s="2">
        <v>7090</v>
      </c>
      <c r="B181" s="2">
        <v>50610723</v>
      </c>
      <c r="C181" s="2">
        <v>295248</v>
      </c>
      <c r="D181" s="2">
        <v>42021578</v>
      </c>
      <c r="E181" s="2">
        <v>26392</v>
      </c>
      <c r="F181" s="2">
        <v>20423619</v>
      </c>
      <c r="G181" s="2">
        <v>21597959</v>
      </c>
      <c r="H181" s="2">
        <v>50610723</v>
      </c>
      <c r="I181" s="2">
        <v>27522513</v>
      </c>
      <c r="J181" s="2">
        <v>27304591</v>
      </c>
      <c r="K181" s="2">
        <v>21724641</v>
      </c>
      <c r="L181" s="2">
        <v>10894648</v>
      </c>
      <c r="N181" s="2">
        <v>7090</v>
      </c>
      <c r="O181" s="97">
        <v>36831757</v>
      </c>
      <c r="P181" s="97">
        <v>200799</v>
      </c>
      <c r="Q181" s="97">
        <v>35361634</v>
      </c>
      <c r="R181" s="97">
        <v>25344</v>
      </c>
      <c r="S181" s="97">
        <v>16372558</v>
      </c>
      <c r="T181" s="97">
        <v>18989076</v>
      </c>
      <c r="U181" s="97">
        <v>36831757</v>
      </c>
      <c r="V181" s="97">
        <v>18379264</v>
      </c>
      <c r="W181" s="97">
        <v>18324164</v>
      </c>
      <c r="X181" s="97">
        <v>18452493</v>
      </c>
      <c r="Y181" s="97">
        <v>10014058</v>
      </c>
      <c r="Z181" s="97">
        <v>0</v>
      </c>
      <c r="AB181" s="2">
        <v>7094</v>
      </c>
      <c r="AC181" s="97" t="e">
        <v>#N/A</v>
      </c>
      <c r="AD181" s="97" t="e">
        <v>#N/A</v>
      </c>
      <c r="AE181" s="97" t="e">
        <v>#N/A</v>
      </c>
      <c r="AF181" s="97" t="e">
        <v>#N/A</v>
      </c>
      <c r="AG181" s="97" t="e">
        <v>#N/A</v>
      </c>
      <c r="AH181" s="97" t="e">
        <v>#N/A</v>
      </c>
      <c r="AI181" s="97" t="e">
        <v>#N/A</v>
      </c>
      <c r="AJ181" s="97" t="e">
        <v>#N/A</v>
      </c>
      <c r="AK181" s="97" t="e">
        <v>#N/A</v>
      </c>
      <c r="AL181" s="97" t="e">
        <v>#N/A</v>
      </c>
      <c r="AM181" s="97" t="e">
        <v>#N/A</v>
      </c>
      <c r="AN181" s="2">
        <v>7094</v>
      </c>
      <c r="AO181" s="97" t="e">
        <v>#N/A</v>
      </c>
      <c r="AP181" s="97" t="e">
        <v>#N/A</v>
      </c>
      <c r="AQ181" s="97" t="e">
        <v>#N/A</v>
      </c>
      <c r="AR181" s="97">
        <v>0</v>
      </c>
      <c r="AS181" s="97" t="e">
        <v>#N/A</v>
      </c>
      <c r="AT181" s="97" t="e">
        <v>#N/A</v>
      </c>
      <c r="AU181" s="97" t="e">
        <v>#N/A</v>
      </c>
      <c r="AV181" s="97" t="e">
        <v>#N/A</v>
      </c>
      <c r="AW181" s="97" t="e">
        <v>#N/A</v>
      </c>
      <c r="AX181" s="97" t="e">
        <v>#N/A</v>
      </c>
      <c r="AY181" s="97" t="e">
        <v>#N/A</v>
      </c>
      <c r="AZ181" s="2">
        <v>7094</v>
      </c>
      <c r="BA181" s="98" t="e">
        <v>#N/A</v>
      </c>
      <c r="BB181" s="2">
        <v>0</v>
      </c>
      <c r="BC181" s="2">
        <v>0</v>
      </c>
      <c r="BD181" s="2" t="e">
        <v>#N/A</v>
      </c>
      <c r="BE181" s="2" t="e">
        <v>#N/A</v>
      </c>
      <c r="BF181" s="2" t="e">
        <v>#N/A</v>
      </c>
      <c r="BG181" s="2" t="e">
        <v>#N/A</v>
      </c>
      <c r="BH181" s="2" t="e">
        <v>#N/A</v>
      </c>
      <c r="BI181" s="2" t="e">
        <v>#N/A</v>
      </c>
      <c r="BJ181" s="2" t="e">
        <v>#N/A</v>
      </c>
      <c r="BK181" s="2" t="e">
        <v>#N/A</v>
      </c>
      <c r="BL181" s="2">
        <v>7094</v>
      </c>
      <c r="BM181" s="2">
        <v>271491377</v>
      </c>
      <c r="BN181" s="2">
        <v>363960</v>
      </c>
      <c r="BO181" s="2">
        <v>141645786</v>
      </c>
      <c r="BP181" s="2">
        <v>148172</v>
      </c>
      <c r="BQ181" s="2">
        <v>37200959</v>
      </c>
      <c r="BR181" s="2">
        <v>104444827</v>
      </c>
      <c r="BS181" s="2">
        <v>271491377</v>
      </c>
      <c r="BT181" s="2">
        <v>86293013</v>
      </c>
      <c r="BU181" s="2">
        <v>61711001</v>
      </c>
      <c r="BV181" s="2">
        <v>34087521</v>
      </c>
      <c r="BW181" s="2" t="s">
        <v>189</v>
      </c>
      <c r="BX181" s="2">
        <v>7094</v>
      </c>
      <c r="BY181" s="2">
        <v>230662544</v>
      </c>
      <c r="BZ181" s="2">
        <v>217971</v>
      </c>
      <c r="CA181" s="2">
        <v>146729952</v>
      </c>
      <c r="CB181" s="2">
        <v>151331</v>
      </c>
      <c r="CC181" s="2">
        <v>35282571</v>
      </c>
      <c r="CD181" s="2">
        <v>111447381</v>
      </c>
      <c r="CE181" s="2">
        <v>230662544</v>
      </c>
      <c r="CF181" s="2">
        <v>43097902</v>
      </c>
      <c r="CG181" s="2">
        <v>58486017</v>
      </c>
      <c r="CH181" s="2">
        <v>32804922</v>
      </c>
      <c r="CI181" s="2" t="s">
        <v>189</v>
      </c>
      <c r="CJ181" s="2">
        <v>7094</v>
      </c>
      <c r="CK181" s="97">
        <v>229897127</v>
      </c>
      <c r="CL181" s="97">
        <v>2904784</v>
      </c>
      <c r="CM181" s="97">
        <v>146640582</v>
      </c>
      <c r="CN181" s="2">
        <v>401666</v>
      </c>
      <c r="CO181" s="100">
        <v>33414054</v>
      </c>
      <c r="CP181" s="97">
        <v>113226528</v>
      </c>
      <c r="CQ181" s="97">
        <v>229897127</v>
      </c>
      <c r="CR181" s="97">
        <v>75300204</v>
      </c>
      <c r="CS181" s="97">
        <v>58110991</v>
      </c>
      <c r="CT181" s="2">
        <v>21783077</v>
      </c>
      <c r="CU181" s="2" t="s">
        <v>189</v>
      </c>
    </row>
    <row r="182" spans="1:99" x14ac:dyDescent="0.25">
      <c r="A182" s="2">
        <v>7091</v>
      </c>
      <c r="B182" s="2">
        <v>57897898</v>
      </c>
      <c r="C182" s="2">
        <v>837555</v>
      </c>
      <c r="D182" s="2">
        <v>57060343</v>
      </c>
      <c r="E182" s="2" t="s">
        <v>189</v>
      </c>
      <c r="F182" s="2">
        <v>22715669</v>
      </c>
      <c r="G182" s="2">
        <v>34344674</v>
      </c>
      <c r="H182" s="2">
        <v>57897898</v>
      </c>
      <c r="I182" s="2">
        <v>28481439</v>
      </c>
      <c r="J182" s="2">
        <v>27307468</v>
      </c>
      <c r="K182" s="2">
        <v>29243869</v>
      </c>
      <c r="L182" s="2">
        <v>11719125</v>
      </c>
      <c r="N182" s="2">
        <v>7091</v>
      </c>
      <c r="O182" s="97">
        <v>55501266</v>
      </c>
      <c r="P182" s="97">
        <v>293816</v>
      </c>
      <c r="Q182" s="97">
        <v>55207450</v>
      </c>
      <c r="R182" s="97">
        <v>212737</v>
      </c>
      <c r="S182" s="97">
        <v>18782170</v>
      </c>
      <c r="T182" s="97">
        <v>36425280</v>
      </c>
      <c r="U182" s="97">
        <v>55501266</v>
      </c>
      <c r="V182" s="97">
        <v>30862170</v>
      </c>
      <c r="W182" s="97">
        <v>29452870</v>
      </c>
      <c r="X182" s="97">
        <v>23264411</v>
      </c>
      <c r="Y182" s="97">
        <v>9877507</v>
      </c>
      <c r="Z182" s="97">
        <v>0</v>
      </c>
      <c r="AB182" s="2">
        <v>7096</v>
      </c>
      <c r="AC182" s="97">
        <v>580865084</v>
      </c>
      <c r="AD182" s="97">
        <v>11491295</v>
      </c>
      <c r="AE182" s="97">
        <v>569324141</v>
      </c>
      <c r="AF182" s="97">
        <v>478716</v>
      </c>
      <c r="AG182" s="97">
        <v>85796431</v>
      </c>
      <c r="AH182" s="97">
        <v>483527710</v>
      </c>
      <c r="AI182" s="97">
        <v>580865084</v>
      </c>
      <c r="AJ182" s="97">
        <v>458370856</v>
      </c>
      <c r="AK182" s="97">
        <v>122494228</v>
      </c>
      <c r="AL182" s="97">
        <v>54056694</v>
      </c>
      <c r="AM182" s="97" t="s">
        <v>189</v>
      </c>
      <c r="AN182" s="2">
        <v>7096</v>
      </c>
      <c r="AO182" s="97">
        <v>385390</v>
      </c>
      <c r="AP182" s="97">
        <v>11697782</v>
      </c>
      <c r="AQ182" s="97">
        <v>534972667</v>
      </c>
      <c r="AR182" s="97">
        <v>0</v>
      </c>
      <c r="AS182" s="97">
        <v>459168876</v>
      </c>
      <c r="AT182" s="97">
        <v>0</v>
      </c>
      <c r="AU182" s="97">
        <v>547530555</v>
      </c>
      <c r="AV182" s="97">
        <v>416490096</v>
      </c>
      <c r="AW182" s="97">
        <v>131040459</v>
      </c>
      <c r="AX182" s="97">
        <v>49722714</v>
      </c>
      <c r="AY182" s="97" t="s">
        <v>189</v>
      </c>
      <c r="AZ182" s="2">
        <v>7096</v>
      </c>
      <c r="BA182" s="98">
        <v>496019766</v>
      </c>
      <c r="BB182" s="2">
        <v>0</v>
      </c>
      <c r="BC182" s="2">
        <v>0</v>
      </c>
      <c r="BD182" s="2">
        <v>372424</v>
      </c>
      <c r="BE182" s="2">
        <v>70745829</v>
      </c>
      <c r="BF182" s="2">
        <v>421916274</v>
      </c>
      <c r="BG182" s="2">
        <v>496019766</v>
      </c>
      <c r="BH182" s="2">
        <v>359948630</v>
      </c>
      <c r="BI182" s="2">
        <v>123074356</v>
      </c>
      <c r="BJ182" s="2">
        <v>29872667</v>
      </c>
      <c r="BK182" s="2" t="s">
        <v>189</v>
      </c>
      <c r="BL182" s="2">
        <v>7096</v>
      </c>
      <c r="BM182" s="2">
        <v>563959944</v>
      </c>
      <c r="BN182" s="2">
        <v>7158539</v>
      </c>
      <c r="BO182" s="2">
        <v>476114429</v>
      </c>
      <c r="BP182" s="2">
        <v>346664</v>
      </c>
      <c r="BQ182" s="2">
        <v>68455042</v>
      </c>
      <c r="BR182" s="2">
        <v>407659387</v>
      </c>
      <c r="BS182" s="2">
        <v>563959944</v>
      </c>
      <c r="BT182" s="2">
        <v>434152437</v>
      </c>
      <c r="BU182" s="2">
        <v>119798104</v>
      </c>
      <c r="BV182" s="2">
        <v>34007992</v>
      </c>
      <c r="BW182" s="2" t="s">
        <v>189</v>
      </c>
      <c r="BX182" s="2">
        <v>7096</v>
      </c>
      <c r="BY182" s="2">
        <v>599355449</v>
      </c>
      <c r="BZ182" s="2">
        <v>1897067</v>
      </c>
      <c r="CA182" s="2">
        <v>446711192</v>
      </c>
      <c r="CB182" s="2">
        <v>320211</v>
      </c>
      <c r="CC182" s="2">
        <v>65568750</v>
      </c>
      <c r="CD182" s="2">
        <v>381142442</v>
      </c>
      <c r="CE182" s="2">
        <v>599355449</v>
      </c>
      <c r="CF182" s="2">
        <v>413113810</v>
      </c>
      <c r="CG182" s="2">
        <v>105679705</v>
      </c>
      <c r="CH182" s="2">
        <v>32917263</v>
      </c>
      <c r="CI182" s="2" t="s">
        <v>189</v>
      </c>
      <c r="CJ182" s="2">
        <v>7096</v>
      </c>
      <c r="CK182" s="97">
        <v>562435703</v>
      </c>
      <c r="CL182" s="97">
        <v>2924529</v>
      </c>
      <c r="CM182" s="97">
        <v>428335930</v>
      </c>
      <c r="CN182" s="2">
        <v>389692</v>
      </c>
      <c r="CO182" s="100">
        <v>60243366</v>
      </c>
      <c r="CP182" s="97">
        <v>368092564</v>
      </c>
      <c r="CQ182" s="97">
        <v>562435703</v>
      </c>
      <c r="CR182" s="97">
        <v>319121694</v>
      </c>
      <c r="CS182" s="97">
        <v>93958817</v>
      </c>
      <c r="CT182" s="2">
        <v>32228135</v>
      </c>
      <c r="CU182" s="2" t="s">
        <v>189</v>
      </c>
    </row>
    <row r="183" spans="1:99" x14ac:dyDescent="0.25">
      <c r="A183" s="2">
        <v>7092</v>
      </c>
      <c r="B183" s="2">
        <v>98714290</v>
      </c>
      <c r="C183" s="2">
        <v>3140600</v>
      </c>
      <c r="D183" s="2">
        <v>95227677</v>
      </c>
      <c r="E183" s="2">
        <v>1913328</v>
      </c>
      <c r="F183" s="2">
        <v>32050654</v>
      </c>
      <c r="G183" s="2">
        <v>63177023</v>
      </c>
      <c r="H183" s="2">
        <v>98714290</v>
      </c>
      <c r="I183" s="2">
        <v>51775180</v>
      </c>
      <c r="J183" s="2">
        <v>49300933</v>
      </c>
      <c r="K183" s="2">
        <v>46939110</v>
      </c>
      <c r="L183" s="2">
        <v>27339265</v>
      </c>
      <c r="N183" s="2">
        <v>7092</v>
      </c>
      <c r="O183" s="97">
        <v>84739080</v>
      </c>
      <c r="P183" s="97">
        <v>1675112</v>
      </c>
      <c r="Q183" s="97">
        <v>83063968</v>
      </c>
      <c r="R183" s="97">
        <v>1443034</v>
      </c>
      <c r="S183" s="97">
        <v>27278436</v>
      </c>
      <c r="T183" s="97">
        <v>55785532</v>
      </c>
      <c r="U183" s="97">
        <v>84739080</v>
      </c>
      <c r="V183" s="97">
        <v>44550340</v>
      </c>
      <c r="W183" s="97">
        <v>43693959</v>
      </c>
      <c r="X183" s="97">
        <v>40066362</v>
      </c>
      <c r="Y183" s="97">
        <v>21980135</v>
      </c>
      <c r="Z183" s="97">
        <v>0</v>
      </c>
      <c r="AB183" s="2">
        <v>7097</v>
      </c>
      <c r="AC183" s="97">
        <v>325462392</v>
      </c>
      <c r="AD183" s="97">
        <v>23183715</v>
      </c>
      <c r="AE183" s="97">
        <v>297274225</v>
      </c>
      <c r="AF183" s="97">
        <v>18442645</v>
      </c>
      <c r="AG183" s="97">
        <v>101843870</v>
      </c>
      <c r="AH183" s="97">
        <v>195430355</v>
      </c>
      <c r="AI183" s="97">
        <v>325462392</v>
      </c>
      <c r="AJ183" s="97">
        <v>152068940</v>
      </c>
      <c r="AK183" s="97">
        <v>170854123</v>
      </c>
      <c r="AL183" s="97">
        <v>71690222</v>
      </c>
      <c r="AM183" s="97" t="s">
        <v>189</v>
      </c>
      <c r="AN183" s="2">
        <v>7097</v>
      </c>
      <c r="AO183" s="97">
        <v>17152906</v>
      </c>
      <c r="AP183" s="97">
        <v>21099477</v>
      </c>
      <c r="AQ183" s="97">
        <v>329109500</v>
      </c>
      <c r="AR183" s="97">
        <v>0</v>
      </c>
      <c r="AS183" s="97">
        <v>183659595</v>
      </c>
      <c r="AT183" s="97">
        <v>0</v>
      </c>
      <c r="AU183" s="97">
        <v>350208977</v>
      </c>
      <c r="AV183" s="97">
        <v>166142486</v>
      </c>
      <c r="AW183" s="97">
        <v>178210430</v>
      </c>
      <c r="AX183" s="97">
        <v>74520500</v>
      </c>
      <c r="AY183" s="97" t="s">
        <v>189</v>
      </c>
      <c r="AZ183" s="2">
        <v>7097</v>
      </c>
      <c r="BA183" s="98" t="e">
        <v>#N/A</v>
      </c>
      <c r="BB183" s="2">
        <v>0</v>
      </c>
      <c r="BC183" s="2">
        <v>0</v>
      </c>
      <c r="BD183" s="2" t="e">
        <v>#N/A</v>
      </c>
      <c r="BE183" s="2" t="e">
        <v>#N/A</v>
      </c>
      <c r="BF183" s="2" t="e">
        <v>#N/A</v>
      </c>
      <c r="BG183" s="2">
        <v>1327806214</v>
      </c>
      <c r="BH183" s="2">
        <v>133967616</v>
      </c>
      <c r="BI183" s="2">
        <v>962823533</v>
      </c>
      <c r="BJ183" s="2">
        <v>616913775</v>
      </c>
      <c r="BK183" s="2" t="s">
        <v>189</v>
      </c>
      <c r="BL183" s="2">
        <v>7097</v>
      </c>
      <c r="BM183" s="2">
        <v>351640359</v>
      </c>
      <c r="BN183" s="2">
        <v>21528068</v>
      </c>
      <c r="BO183" s="2">
        <v>243535258</v>
      </c>
      <c r="BP183" s="2">
        <v>12615226</v>
      </c>
      <c r="BQ183" s="2">
        <v>84801839</v>
      </c>
      <c r="BR183" s="2">
        <v>158733419</v>
      </c>
      <c r="BS183" s="2">
        <v>351640359</v>
      </c>
      <c r="BT183" s="2">
        <v>161723010</v>
      </c>
      <c r="BU183" s="2">
        <v>146759501</v>
      </c>
      <c r="BV183" s="2">
        <v>65388748</v>
      </c>
      <c r="BW183" s="2" t="s">
        <v>189</v>
      </c>
      <c r="BX183" s="2">
        <v>7097</v>
      </c>
      <c r="BY183" s="2">
        <v>318585477</v>
      </c>
      <c r="BZ183" s="2">
        <v>19884711</v>
      </c>
      <c r="CA183" s="2">
        <v>278754854</v>
      </c>
      <c r="CB183" s="2">
        <v>10556062</v>
      </c>
      <c r="CC183" s="2">
        <v>81122185</v>
      </c>
      <c r="CD183" s="2">
        <v>197632669</v>
      </c>
      <c r="CE183" s="2">
        <v>318585477</v>
      </c>
      <c r="CF183" s="2">
        <v>94810415</v>
      </c>
      <c r="CG183" s="2">
        <v>134258925</v>
      </c>
      <c r="CH183" s="2">
        <v>57832009</v>
      </c>
      <c r="CI183" s="2" t="s">
        <v>189</v>
      </c>
      <c r="CJ183" s="2">
        <v>7097</v>
      </c>
      <c r="CK183" s="97">
        <v>223328040</v>
      </c>
      <c r="CL183" s="97">
        <v>12207733</v>
      </c>
      <c r="CM183" s="97">
        <v>201507630</v>
      </c>
      <c r="CN183" s="2">
        <v>7224908</v>
      </c>
      <c r="CO183" s="100">
        <v>76058458</v>
      </c>
      <c r="CP183" s="97">
        <v>125449172</v>
      </c>
      <c r="CQ183" s="97">
        <v>223328040</v>
      </c>
      <c r="CR183" s="97">
        <v>84649280</v>
      </c>
      <c r="CS183" s="97">
        <v>104649436</v>
      </c>
      <c r="CT183" s="2">
        <v>43592142</v>
      </c>
      <c r="CU183" s="2" t="s">
        <v>189</v>
      </c>
    </row>
    <row r="184" spans="1:99" x14ac:dyDescent="0.25">
      <c r="A184" s="2">
        <v>7093</v>
      </c>
      <c r="B184" s="2">
        <v>301893979</v>
      </c>
      <c r="C184" s="2">
        <v>3555827</v>
      </c>
      <c r="D184" s="2">
        <v>298338152</v>
      </c>
      <c r="E184" s="2">
        <v>68415</v>
      </c>
      <c r="F184" s="2">
        <v>56790815</v>
      </c>
      <c r="G184" s="2">
        <v>241547337</v>
      </c>
      <c r="H184" s="2">
        <v>301893979</v>
      </c>
      <c r="I184" s="2">
        <v>207804462</v>
      </c>
      <c r="J184" s="2">
        <v>205483634</v>
      </c>
      <c r="K184" s="2">
        <v>88100052</v>
      </c>
      <c r="L184" s="2">
        <v>59702305</v>
      </c>
      <c r="N184" s="2">
        <v>7093</v>
      </c>
      <c r="O184" s="97">
        <v>285555432</v>
      </c>
      <c r="P184" s="97">
        <v>107755</v>
      </c>
      <c r="Q184" s="97">
        <v>285447677</v>
      </c>
      <c r="R184" s="97">
        <v>62369</v>
      </c>
      <c r="S184" s="97">
        <v>49995970</v>
      </c>
      <c r="T184" s="97">
        <v>235451707</v>
      </c>
      <c r="U184" s="97">
        <v>285555432</v>
      </c>
      <c r="V184" s="97">
        <v>159125543</v>
      </c>
      <c r="W184" s="97">
        <v>156759120</v>
      </c>
      <c r="X184" s="97">
        <v>46781037</v>
      </c>
      <c r="Y184" s="97">
        <v>26703218</v>
      </c>
      <c r="Z184" s="97">
        <v>0</v>
      </c>
      <c r="AB184" s="2">
        <v>7098</v>
      </c>
      <c r="AC184" s="97" t="e">
        <v>#N/A</v>
      </c>
      <c r="AD184" s="97" t="e">
        <v>#N/A</v>
      </c>
      <c r="AE184" s="97" t="e">
        <v>#N/A</v>
      </c>
      <c r="AF184" s="97" t="e">
        <v>#N/A</v>
      </c>
      <c r="AG184" s="97" t="e">
        <v>#N/A</v>
      </c>
      <c r="AH184" s="97" t="e">
        <v>#N/A</v>
      </c>
      <c r="AI184" s="97" t="e">
        <v>#N/A</v>
      </c>
      <c r="AJ184" s="97" t="e">
        <v>#N/A</v>
      </c>
      <c r="AK184" s="97" t="e">
        <v>#N/A</v>
      </c>
      <c r="AL184" s="97" t="e">
        <v>#N/A</v>
      </c>
      <c r="AM184" s="97" t="e">
        <v>#N/A</v>
      </c>
      <c r="AN184" s="2">
        <v>7098</v>
      </c>
      <c r="AO184" s="97" t="e">
        <v>#N/A</v>
      </c>
      <c r="AP184" s="97" t="e">
        <v>#N/A</v>
      </c>
      <c r="AQ184" s="97" t="e">
        <v>#N/A</v>
      </c>
      <c r="AR184" s="97">
        <v>0</v>
      </c>
      <c r="AS184" s="97" t="e">
        <v>#N/A</v>
      </c>
      <c r="AT184" s="97" t="e">
        <v>#N/A</v>
      </c>
      <c r="AU184" s="97" t="e">
        <v>#N/A</v>
      </c>
      <c r="AV184" s="97" t="e">
        <v>#N/A</v>
      </c>
      <c r="AW184" s="97" t="e">
        <v>#N/A</v>
      </c>
      <c r="AX184" s="97" t="e">
        <v>#N/A</v>
      </c>
      <c r="AY184" s="97" t="e">
        <v>#N/A</v>
      </c>
      <c r="AZ184" s="2">
        <v>7098</v>
      </c>
      <c r="BA184" s="98" t="e">
        <v>#N/A</v>
      </c>
      <c r="BB184" s="2">
        <v>0</v>
      </c>
      <c r="BC184" s="2">
        <v>0</v>
      </c>
      <c r="BD184" s="2" t="e">
        <v>#N/A</v>
      </c>
      <c r="BE184" s="2" t="e">
        <v>#N/A</v>
      </c>
      <c r="BF184" s="2" t="e">
        <v>#N/A</v>
      </c>
      <c r="BG184" s="2" t="e">
        <v>#N/A</v>
      </c>
      <c r="BH184" s="2" t="e">
        <v>#N/A</v>
      </c>
      <c r="BI184" s="2" t="e">
        <v>#N/A</v>
      </c>
      <c r="BJ184" s="2" t="e">
        <v>#N/A</v>
      </c>
      <c r="BK184" s="2" t="e">
        <v>#N/A</v>
      </c>
      <c r="BL184" s="2">
        <v>7098</v>
      </c>
      <c r="BM184" s="2">
        <v>351640359</v>
      </c>
      <c r="BN184" s="2">
        <v>0</v>
      </c>
      <c r="BO184" s="2">
        <v>0</v>
      </c>
      <c r="BP184" s="2" t="e">
        <v>#N/A</v>
      </c>
      <c r="BQ184" s="2" t="e">
        <v>#N/A</v>
      </c>
      <c r="BR184" s="2" t="e">
        <v>#N/A</v>
      </c>
      <c r="BS184" s="2" t="e">
        <v>#N/A</v>
      </c>
      <c r="BT184" s="2" t="e">
        <v>#N/A</v>
      </c>
      <c r="BU184" s="2" t="e">
        <v>#N/A</v>
      </c>
      <c r="BV184" s="2" t="e">
        <v>#N/A</v>
      </c>
      <c r="BW184" s="2" t="e">
        <v>#N/A</v>
      </c>
      <c r="BX184" s="2">
        <v>7098</v>
      </c>
      <c r="BY184" s="2">
        <v>54107718</v>
      </c>
      <c r="BZ184" s="2">
        <v>540174</v>
      </c>
      <c r="CA184" s="2">
        <v>52915928</v>
      </c>
      <c r="CB184" s="2">
        <v>35829</v>
      </c>
      <c r="CC184" s="2">
        <v>14573135</v>
      </c>
      <c r="CD184" s="2">
        <v>38342793</v>
      </c>
      <c r="CE184" s="2">
        <v>54107718</v>
      </c>
      <c r="CF184" s="2">
        <v>35711884</v>
      </c>
      <c r="CG184" s="2">
        <v>17217163</v>
      </c>
      <c r="CH184" s="2">
        <v>9343393</v>
      </c>
      <c r="CI184" s="2" t="s">
        <v>189</v>
      </c>
      <c r="CJ184" s="2">
        <v>7098</v>
      </c>
      <c r="CK184" s="97">
        <v>36329552</v>
      </c>
      <c r="CL184" s="97">
        <v>287364</v>
      </c>
      <c r="CM184" s="97">
        <v>32796092</v>
      </c>
      <c r="CN184" s="2">
        <v>51124</v>
      </c>
      <c r="CO184" s="100">
        <v>14329176</v>
      </c>
      <c r="CP184" s="97">
        <v>18466916</v>
      </c>
      <c r="CQ184" s="97">
        <v>36329552</v>
      </c>
      <c r="CR184" s="97">
        <v>18231625</v>
      </c>
      <c r="CS184" s="97">
        <v>17382711</v>
      </c>
      <c r="CT184" s="2">
        <v>9004236</v>
      </c>
      <c r="CU184" s="2" t="s">
        <v>189</v>
      </c>
    </row>
    <row r="185" spans="1:99" x14ac:dyDescent="0.25">
      <c r="A185" s="2">
        <v>7094</v>
      </c>
      <c r="B185" s="2" t="e">
        <v>#N/A</v>
      </c>
      <c r="C185" s="2" t="e">
        <v>#N/A</v>
      </c>
      <c r="D185" s="2" t="e">
        <v>#N/A</v>
      </c>
      <c r="E185" s="2" t="e">
        <v>#N/A</v>
      </c>
      <c r="F185" s="2" t="e">
        <v>#N/A</v>
      </c>
      <c r="G185" s="2" t="e">
        <v>#N/A</v>
      </c>
      <c r="H185" s="2" t="e">
        <v>#N/A</v>
      </c>
      <c r="I185" s="2" t="e">
        <v>#N/A</v>
      </c>
      <c r="J185" s="2" t="e">
        <v>#N/A</v>
      </c>
      <c r="K185" s="2" t="e">
        <v>#N/A</v>
      </c>
      <c r="L185" s="2" t="e">
        <v>#N/A</v>
      </c>
      <c r="N185" s="2">
        <v>7094</v>
      </c>
      <c r="O185" s="97" t="s">
        <v>186</v>
      </c>
      <c r="P185" s="97" t="s">
        <v>186</v>
      </c>
      <c r="Q185" s="97" t="s">
        <v>186</v>
      </c>
      <c r="R185" s="97" t="s">
        <v>186</v>
      </c>
      <c r="S185" s="97" t="s">
        <v>186</v>
      </c>
      <c r="T185" s="97" t="s">
        <v>186</v>
      </c>
      <c r="U185" s="97" t="s">
        <v>186</v>
      </c>
      <c r="V185" s="97" t="s">
        <v>186</v>
      </c>
      <c r="W185" s="97" t="e">
        <v>#N/A</v>
      </c>
      <c r="X185" s="97" t="s">
        <v>186</v>
      </c>
      <c r="Y185" s="97" t="s">
        <v>186</v>
      </c>
      <c r="Z185" s="97">
        <v>0</v>
      </c>
      <c r="AB185" s="2">
        <v>7099</v>
      </c>
      <c r="AC185" s="97">
        <v>340585199</v>
      </c>
      <c r="AD185" s="97">
        <v>2425031</v>
      </c>
      <c r="AE185" s="97">
        <v>337158183</v>
      </c>
      <c r="AF185" s="97">
        <v>2143167</v>
      </c>
      <c r="AG185" s="97">
        <v>74582891</v>
      </c>
      <c r="AH185" s="97">
        <v>262575292</v>
      </c>
      <c r="AI185" s="97">
        <v>340585199</v>
      </c>
      <c r="AJ185" s="97">
        <v>195618260</v>
      </c>
      <c r="AK185" s="97">
        <v>144966939</v>
      </c>
      <c r="AL185" s="97">
        <v>55192303</v>
      </c>
      <c r="AM185" s="97" t="s">
        <v>189</v>
      </c>
      <c r="AN185" s="2">
        <v>7099</v>
      </c>
      <c r="AO185" s="97">
        <v>2388531</v>
      </c>
      <c r="AP185" s="97">
        <v>3564595</v>
      </c>
      <c r="AQ185" s="97">
        <v>318829410</v>
      </c>
      <c r="AR185" s="97">
        <v>0</v>
      </c>
      <c r="AS185" s="97">
        <v>249632275</v>
      </c>
      <c r="AT185" s="97">
        <v>942</v>
      </c>
      <c r="AU185" s="97">
        <v>322394947</v>
      </c>
      <c r="AV185" s="97">
        <v>169781404</v>
      </c>
      <c r="AW185" s="97">
        <v>152157104</v>
      </c>
      <c r="AX185" s="97">
        <v>39743607</v>
      </c>
      <c r="AY185" s="97" t="s">
        <v>189</v>
      </c>
      <c r="AZ185" s="2">
        <v>7099</v>
      </c>
      <c r="BA185" s="98" t="e">
        <v>#N/A</v>
      </c>
      <c r="BB185" s="2">
        <v>0</v>
      </c>
      <c r="BC185" s="2">
        <v>0</v>
      </c>
      <c r="BD185" s="2" t="e">
        <v>#N/A</v>
      </c>
      <c r="BE185" s="2" t="e">
        <v>#N/A</v>
      </c>
      <c r="BF185" s="2" t="e">
        <v>#N/A</v>
      </c>
      <c r="BG185" s="2" t="e">
        <v>#N/A</v>
      </c>
      <c r="BH185" s="2" t="e">
        <v>#N/A</v>
      </c>
      <c r="BI185" s="2" t="e">
        <v>#N/A</v>
      </c>
      <c r="BJ185" s="2" t="e">
        <v>#N/A</v>
      </c>
      <c r="BK185" s="2" t="e">
        <v>#N/A</v>
      </c>
      <c r="BL185" s="2">
        <v>7099</v>
      </c>
      <c r="BM185" s="2">
        <v>351640359</v>
      </c>
      <c r="BN185" s="2">
        <v>0</v>
      </c>
      <c r="BO185" s="2">
        <v>0</v>
      </c>
      <c r="BP185" s="2" t="e">
        <v>#N/A</v>
      </c>
      <c r="BQ185" s="2" t="e">
        <v>#N/A</v>
      </c>
      <c r="BR185" s="2" t="e">
        <v>#N/A</v>
      </c>
      <c r="BS185" s="2" t="e">
        <v>#N/A</v>
      </c>
      <c r="BT185" s="2" t="e">
        <v>#N/A</v>
      </c>
      <c r="BU185" s="2" t="e">
        <v>#N/A</v>
      </c>
      <c r="BV185" s="2" t="e">
        <v>#N/A</v>
      </c>
      <c r="BW185" s="2" t="e">
        <v>#N/A</v>
      </c>
      <c r="BX185" s="2">
        <v>7099</v>
      </c>
      <c r="BY185" s="2">
        <v>306994402</v>
      </c>
      <c r="BZ185" s="2">
        <v>2410836</v>
      </c>
      <c r="CA185" s="2">
        <v>277711689</v>
      </c>
      <c r="CB185" s="2">
        <v>1954514</v>
      </c>
      <c r="CC185" s="2">
        <v>64733713</v>
      </c>
      <c r="CD185" s="2">
        <v>212977976</v>
      </c>
      <c r="CE185" s="2">
        <v>306994402</v>
      </c>
      <c r="CF185" s="2">
        <v>123123512</v>
      </c>
      <c r="CG185" s="2">
        <v>97576937</v>
      </c>
      <c r="CH185" s="2">
        <v>35595307</v>
      </c>
      <c r="CI185" s="2" t="s">
        <v>189</v>
      </c>
      <c r="CJ185" s="2">
        <v>7099</v>
      </c>
      <c r="CK185" s="97">
        <v>354862688</v>
      </c>
      <c r="CL185" s="97">
        <v>1958058</v>
      </c>
      <c r="CM185" s="97">
        <v>261458494</v>
      </c>
      <c r="CN185" s="2">
        <v>1663173</v>
      </c>
      <c r="CO185" s="100">
        <v>56935563</v>
      </c>
      <c r="CP185" s="97">
        <v>204522931</v>
      </c>
      <c r="CQ185" s="97">
        <v>354862688</v>
      </c>
      <c r="CR185" s="97">
        <v>233405949</v>
      </c>
      <c r="CS185" s="97">
        <v>94684879</v>
      </c>
      <c r="CT185" s="2">
        <v>31531037</v>
      </c>
      <c r="CU185" s="2" t="s">
        <v>189</v>
      </c>
    </row>
    <row r="186" spans="1:99" x14ac:dyDescent="0.25">
      <c r="A186" s="2">
        <v>7096</v>
      </c>
      <c r="B186" s="2">
        <v>583406201</v>
      </c>
      <c r="C186" s="2">
        <v>12503663</v>
      </c>
      <c r="D186" s="2">
        <v>570896028</v>
      </c>
      <c r="E186" s="2">
        <v>707260</v>
      </c>
      <c r="F186" s="2">
        <v>89966126</v>
      </c>
      <c r="G186" s="2">
        <v>480929902</v>
      </c>
      <c r="H186" s="2">
        <v>583406201</v>
      </c>
      <c r="I186" s="2">
        <v>439123977</v>
      </c>
      <c r="J186" s="2">
        <v>437545957</v>
      </c>
      <c r="K186" s="2">
        <v>144282224</v>
      </c>
      <c r="L186" s="2">
        <v>60330091</v>
      </c>
      <c r="N186" s="2">
        <v>7096</v>
      </c>
      <c r="O186" s="97">
        <v>573124210</v>
      </c>
      <c r="P186" s="97">
        <v>8956285</v>
      </c>
      <c r="Q186" s="97">
        <v>564132026</v>
      </c>
      <c r="R186" s="97">
        <v>482605</v>
      </c>
      <c r="S186" s="97">
        <v>85126792</v>
      </c>
      <c r="T186" s="97">
        <v>479005234</v>
      </c>
      <c r="U186" s="97">
        <v>573124210</v>
      </c>
      <c r="V186" s="97">
        <v>451961544</v>
      </c>
      <c r="W186" s="97">
        <v>449210631</v>
      </c>
      <c r="X186" s="97">
        <v>121162666</v>
      </c>
      <c r="Y186" s="97">
        <v>52424132</v>
      </c>
      <c r="Z186" s="97">
        <v>0</v>
      </c>
      <c r="AB186" s="2">
        <v>7100</v>
      </c>
      <c r="AC186" s="97" t="e">
        <v>#N/A</v>
      </c>
      <c r="AD186" s="97">
        <v>3133528</v>
      </c>
      <c r="AE186" s="97" t="e">
        <v>#N/A</v>
      </c>
      <c r="AF186" s="97" t="e">
        <v>#N/A</v>
      </c>
      <c r="AG186" s="97" t="e">
        <v>#N/A</v>
      </c>
      <c r="AH186" s="97" t="e">
        <v>#N/A</v>
      </c>
      <c r="AI186" s="97">
        <v>252312472</v>
      </c>
      <c r="AJ186" s="97">
        <v>193500653</v>
      </c>
      <c r="AK186" s="97">
        <v>56376301</v>
      </c>
      <c r="AL186" s="97">
        <v>27775329</v>
      </c>
      <c r="AM186" s="97" t="s">
        <v>189</v>
      </c>
      <c r="AN186" s="2">
        <v>7100</v>
      </c>
      <c r="AO186" s="97" t="e">
        <v>#N/A</v>
      </c>
      <c r="AP186" s="97" t="e">
        <v>#N/A</v>
      </c>
      <c r="AQ186" s="97" t="e">
        <v>#N/A</v>
      </c>
      <c r="AR186" s="97">
        <v>0</v>
      </c>
      <c r="AS186" s="97" t="e">
        <v>#N/A</v>
      </c>
      <c r="AT186" s="97" t="e">
        <v>#N/A</v>
      </c>
      <c r="AU186" s="97" t="e">
        <v>#N/A</v>
      </c>
      <c r="AV186" s="97" t="e">
        <v>#N/A</v>
      </c>
      <c r="AW186" s="97" t="e">
        <v>#N/A</v>
      </c>
      <c r="AX186" s="97" t="e">
        <v>#N/A</v>
      </c>
      <c r="AY186" s="97" t="e">
        <v>#N/A</v>
      </c>
      <c r="AZ186" s="2">
        <v>7100</v>
      </c>
      <c r="BA186" s="98" t="e">
        <v>#N/A</v>
      </c>
      <c r="BB186" s="2">
        <v>0</v>
      </c>
      <c r="BC186" s="2">
        <v>0</v>
      </c>
      <c r="BD186" s="2" t="e">
        <v>#N/A</v>
      </c>
      <c r="BE186" s="2" t="e">
        <v>#N/A</v>
      </c>
      <c r="BF186" s="2" t="e">
        <v>#N/A</v>
      </c>
      <c r="BG186" s="2" t="e">
        <v>#N/A</v>
      </c>
      <c r="BH186" s="2" t="e">
        <v>#N/A</v>
      </c>
      <c r="BI186" s="2" t="e">
        <v>#N/A</v>
      </c>
      <c r="BJ186" s="2" t="e">
        <v>#N/A</v>
      </c>
      <c r="BK186" s="2" t="e">
        <v>#N/A</v>
      </c>
      <c r="BL186" s="2">
        <v>7100</v>
      </c>
      <c r="BM186" s="2">
        <v>215427061</v>
      </c>
      <c r="BN186" s="2">
        <v>2243764</v>
      </c>
      <c r="BO186" s="2">
        <v>209088634</v>
      </c>
      <c r="BP186" s="2">
        <v>521510</v>
      </c>
      <c r="BQ186" s="2">
        <v>44173600</v>
      </c>
      <c r="BR186" s="2">
        <v>164915034</v>
      </c>
      <c r="BS186" s="2">
        <v>215427061</v>
      </c>
      <c r="BT186" s="2">
        <v>166640546</v>
      </c>
      <c r="BU186" s="2">
        <v>48786515</v>
      </c>
      <c r="BV186" s="2">
        <v>20781757</v>
      </c>
      <c r="BW186" s="2" t="s">
        <v>189</v>
      </c>
      <c r="BX186" s="2">
        <v>7100</v>
      </c>
      <c r="BY186" s="2">
        <v>196941023</v>
      </c>
      <c r="BZ186" s="2">
        <v>2826365</v>
      </c>
      <c r="CA186" s="2">
        <v>193972872</v>
      </c>
      <c r="CB186" s="2">
        <v>273926</v>
      </c>
      <c r="CC186" s="2">
        <v>39284909</v>
      </c>
      <c r="CD186" s="2">
        <v>154687963</v>
      </c>
      <c r="CE186" s="2">
        <v>196941023</v>
      </c>
      <c r="CF186" s="2">
        <v>149254069</v>
      </c>
      <c r="CG186" s="2">
        <v>47686954</v>
      </c>
      <c r="CH186" s="2">
        <v>20593823</v>
      </c>
      <c r="CI186" s="2" t="s">
        <v>189</v>
      </c>
      <c r="CJ186" s="2">
        <v>7100</v>
      </c>
      <c r="CK186" s="97">
        <v>185352935</v>
      </c>
      <c r="CL186" s="97">
        <v>948348</v>
      </c>
      <c r="CM186" s="97">
        <v>184404587</v>
      </c>
      <c r="CN186" s="2">
        <v>278900</v>
      </c>
      <c r="CO186" s="100">
        <v>34815501</v>
      </c>
      <c r="CP186" s="97">
        <v>149589086</v>
      </c>
      <c r="CQ186" s="97">
        <v>185352935</v>
      </c>
      <c r="CR186" s="97">
        <v>120085756</v>
      </c>
      <c r="CS186" s="97">
        <v>31251645</v>
      </c>
      <c r="CT186" s="2">
        <v>14069263</v>
      </c>
      <c r="CU186" s="2" t="s">
        <v>189</v>
      </c>
    </row>
    <row r="187" spans="1:99" x14ac:dyDescent="0.25">
      <c r="A187" s="2">
        <v>7097</v>
      </c>
      <c r="B187" s="2">
        <v>330392323</v>
      </c>
      <c r="C187" s="2">
        <v>28980977</v>
      </c>
      <c r="D187" s="2">
        <v>301411346</v>
      </c>
      <c r="E187" s="2">
        <v>22126793</v>
      </c>
      <c r="F187" s="2">
        <v>118024946</v>
      </c>
      <c r="G187" s="2">
        <v>183386400</v>
      </c>
      <c r="H187" s="2">
        <v>330392323</v>
      </c>
      <c r="I187" s="2">
        <v>100221055</v>
      </c>
      <c r="J187" s="2">
        <v>95722759</v>
      </c>
      <c r="K187" s="2">
        <v>198350223</v>
      </c>
      <c r="L187" s="2">
        <v>91243940</v>
      </c>
      <c r="N187" s="2">
        <v>7097</v>
      </c>
      <c r="O187" s="97">
        <v>306920915</v>
      </c>
      <c r="P187" s="97">
        <v>26874985</v>
      </c>
      <c r="Q187" s="97">
        <v>280045930</v>
      </c>
      <c r="R187" s="97">
        <v>21291588</v>
      </c>
      <c r="S187" s="97">
        <v>102197120</v>
      </c>
      <c r="T187" s="97">
        <v>177848810</v>
      </c>
      <c r="U187" s="97">
        <v>306920915</v>
      </c>
      <c r="V187" s="97">
        <v>139539069</v>
      </c>
      <c r="W187" s="97">
        <v>134006892</v>
      </c>
      <c r="X187" s="97">
        <v>151838000</v>
      </c>
      <c r="Y187" s="97">
        <v>72362263</v>
      </c>
      <c r="Z187" s="97">
        <v>0</v>
      </c>
      <c r="AB187" s="2">
        <v>7101</v>
      </c>
      <c r="AC187" s="97">
        <v>2540815602</v>
      </c>
      <c r="AD187" s="97">
        <v>502387372</v>
      </c>
      <c r="AE187" s="97">
        <v>1983270230</v>
      </c>
      <c r="AF187" s="97">
        <v>265903413</v>
      </c>
      <c r="AG187" s="97">
        <v>1347777912</v>
      </c>
      <c r="AH187" s="97">
        <v>635492318</v>
      </c>
      <c r="AI187" s="97">
        <v>2540815602</v>
      </c>
      <c r="AJ187" s="97">
        <v>310443779</v>
      </c>
      <c r="AK187" s="97">
        <v>1984724779</v>
      </c>
      <c r="AL187" s="97">
        <v>1049730665</v>
      </c>
      <c r="AM187" s="97" t="s">
        <v>189</v>
      </c>
      <c r="AN187" s="2">
        <v>7101</v>
      </c>
      <c r="AO187" s="97">
        <v>298750657</v>
      </c>
      <c r="AP187" s="97">
        <v>424630121</v>
      </c>
      <c r="AQ187" s="97">
        <v>2038594751</v>
      </c>
      <c r="AR187" s="97">
        <v>0</v>
      </c>
      <c r="AS187" s="97">
        <v>616060450</v>
      </c>
      <c r="AT187" s="97">
        <v>0</v>
      </c>
      <c r="AU187" s="97">
        <v>2463224872</v>
      </c>
      <c r="AV187" s="97">
        <v>200115089</v>
      </c>
      <c r="AW187" s="97">
        <v>1933348224</v>
      </c>
      <c r="AX187" s="97">
        <v>994128120</v>
      </c>
      <c r="AY187" s="97" t="s">
        <v>189</v>
      </c>
      <c r="AZ187" s="2">
        <v>7101</v>
      </c>
      <c r="BA187" s="98">
        <v>2352999545</v>
      </c>
      <c r="BB187" s="2">
        <v>503993319</v>
      </c>
      <c r="BC187" s="2">
        <v>1849006226</v>
      </c>
      <c r="BD187" s="2">
        <v>307839642</v>
      </c>
      <c r="BE187" s="2">
        <v>1359948913</v>
      </c>
      <c r="BF187" s="2">
        <v>489057313</v>
      </c>
      <c r="BG187" s="2">
        <v>2352999545</v>
      </c>
      <c r="BH187" s="2">
        <v>176045586</v>
      </c>
      <c r="BI187" s="2">
        <v>1895116588</v>
      </c>
      <c r="BJ187" s="2">
        <v>1033129563</v>
      </c>
      <c r="BK187" s="2" t="s">
        <v>189</v>
      </c>
      <c r="BL187" s="2">
        <v>7101</v>
      </c>
      <c r="BM187" s="2">
        <v>215427061</v>
      </c>
      <c r="BN187" s="2">
        <v>0</v>
      </c>
      <c r="BO187" s="2">
        <v>0</v>
      </c>
      <c r="BP187" s="2" t="e">
        <v>#N/A</v>
      </c>
      <c r="BQ187" s="2" t="e">
        <v>#N/A</v>
      </c>
      <c r="BR187" s="2" t="e">
        <v>#N/A</v>
      </c>
      <c r="BS187" s="2" t="e">
        <v>#N/A</v>
      </c>
      <c r="BT187" s="2" t="e">
        <v>#N/A</v>
      </c>
      <c r="BU187" s="2" t="e">
        <v>#N/A</v>
      </c>
      <c r="BV187" s="2" t="e">
        <v>#N/A</v>
      </c>
      <c r="BW187" s="2" t="e">
        <v>#N/A</v>
      </c>
      <c r="BX187" s="2">
        <v>7101</v>
      </c>
      <c r="BY187" s="2">
        <v>2338481104</v>
      </c>
      <c r="BZ187" s="2">
        <v>448182899</v>
      </c>
      <c r="CA187" s="2">
        <v>1828510227</v>
      </c>
      <c r="CB187" s="2">
        <v>220789244</v>
      </c>
      <c r="CC187" s="2">
        <v>1001370570</v>
      </c>
      <c r="CD187" s="2">
        <v>827139657</v>
      </c>
      <c r="CE187" s="2">
        <v>2338481104</v>
      </c>
      <c r="CF187" s="2">
        <v>325190463</v>
      </c>
      <c r="CG187" s="2">
        <v>1975025510</v>
      </c>
      <c r="CH187" s="2">
        <v>912919603</v>
      </c>
      <c r="CI187" s="2" t="s">
        <v>189</v>
      </c>
      <c r="CJ187" s="2">
        <v>7101</v>
      </c>
      <c r="CK187" s="97">
        <v>2000224642</v>
      </c>
      <c r="CL187" s="97">
        <v>330735815</v>
      </c>
      <c r="CM187" s="97">
        <v>1561922676</v>
      </c>
      <c r="CN187" s="2">
        <v>196106015</v>
      </c>
      <c r="CO187" s="100">
        <v>853914470</v>
      </c>
      <c r="CP187" s="97">
        <v>708008206</v>
      </c>
      <c r="CQ187" s="97">
        <v>2000224642</v>
      </c>
      <c r="CR187" s="97">
        <v>511166258</v>
      </c>
      <c r="CS187" s="97">
        <v>1425271737</v>
      </c>
      <c r="CT187" s="2">
        <v>739921694</v>
      </c>
      <c r="CU187" s="2" t="s">
        <v>189</v>
      </c>
    </row>
    <row r="188" spans="1:99" x14ac:dyDescent="0.25">
      <c r="A188" s="2">
        <v>7098</v>
      </c>
      <c r="B188" s="2">
        <v>63232209</v>
      </c>
      <c r="C188" s="2">
        <v>544731</v>
      </c>
      <c r="D188" s="2">
        <v>62668408</v>
      </c>
      <c r="E188" s="2">
        <v>102668</v>
      </c>
      <c r="F188" s="2">
        <v>26124322</v>
      </c>
      <c r="G188" s="2">
        <v>36544086</v>
      </c>
      <c r="H188" s="2">
        <v>63232209</v>
      </c>
      <c r="I188" s="2">
        <v>35311429</v>
      </c>
      <c r="J188" s="2">
        <v>35153571</v>
      </c>
      <c r="K188" s="2">
        <v>27920780</v>
      </c>
      <c r="L188" s="2">
        <v>12536030</v>
      </c>
      <c r="N188" s="2">
        <v>7098</v>
      </c>
      <c r="O188" s="97">
        <v>55100530</v>
      </c>
      <c r="P188" s="97">
        <v>979346</v>
      </c>
      <c r="Q188" s="97">
        <v>54121184</v>
      </c>
      <c r="R188" s="97">
        <v>74204</v>
      </c>
      <c r="S188" s="97">
        <v>21961456</v>
      </c>
      <c r="T188" s="97">
        <v>32159728</v>
      </c>
      <c r="U188" s="97">
        <v>55100530</v>
      </c>
      <c r="V188" s="97">
        <v>31129417</v>
      </c>
      <c r="W188" s="97">
        <v>31086556</v>
      </c>
      <c r="X188" s="97">
        <v>23938800</v>
      </c>
      <c r="Y188" s="97">
        <v>10739705</v>
      </c>
      <c r="Z188" s="97">
        <v>0</v>
      </c>
      <c r="AB188" s="2">
        <v>7102</v>
      </c>
      <c r="AC188" s="97">
        <v>154941966</v>
      </c>
      <c r="AD188" s="97">
        <v>17037987</v>
      </c>
      <c r="AE188" s="97">
        <v>137903979</v>
      </c>
      <c r="AF188" s="97">
        <v>2940400</v>
      </c>
      <c r="AG188" s="97">
        <v>46995484</v>
      </c>
      <c r="AH188" s="97">
        <v>90908495</v>
      </c>
      <c r="AI188" s="97">
        <v>154941966</v>
      </c>
      <c r="AJ188" s="97">
        <v>66677960</v>
      </c>
      <c r="AK188" s="97">
        <v>85838899</v>
      </c>
      <c r="AL188" s="97">
        <v>37998314</v>
      </c>
      <c r="AM188" s="97" t="s">
        <v>189</v>
      </c>
      <c r="AN188" s="2">
        <v>7102</v>
      </c>
      <c r="AO188" s="97">
        <v>2954091</v>
      </c>
      <c r="AP188" s="97">
        <v>4435828</v>
      </c>
      <c r="AQ188" s="97">
        <v>131885858</v>
      </c>
      <c r="AR188" s="97">
        <v>0</v>
      </c>
      <c r="AS188" s="97">
        <v>85059292</v>
      </c>
      <c r="AT188" s="97">
        <v>0</v>
      </c>
      <c r="AU188" s="97">
        <v>136321686</v>
      </c>
      <c r="AV188" s="97">
        <v>59387941</v>
      </c>
      <c r="AW188" s="97">
        <v>73360664</v>
      </c>
      <c r="AX188" s="97">
        <v>42660225</v>
      </c>
      <c r="AY188" s="97" t="s">
        <v>189</v>
      </c>
      <c r="AZ188" s="2">
        <v>7102</v>
      </c>
      <c r="BA188" s="98" t="e">
        <v>#N/A</v>
      </c>
      <c r="BB188" s="2">
        <v>0</v>
      </c>
      <c r="BC188" s="2">
        <v>0</v>
      </c>
      <c r="BD188" s="2" t="e">
        <v>#N/A</v>
      </c>
      <c r="BE188" s="2" t="e">
        <v>#N/A</v>
      </c>
      <c r="BF188" s="2" t="e">
        <v>#N/A</v>
      </c>
      <c r="BG188" s="2" t="e">
        <v>#N/A</v>
      </c>
      <c r="BH188" s="2" t="e">
        <v>#N/A</v>
      </c>
      <c r="BI188" s="2" t="e">
        <v>#N/A</v>
      </c>
      <c r="BJ188" s="2" t="e">
        <v>#N/A</v>
      </c>
      <c r="BK188" s="2" t="e">
        <v>#N/A</v>
      </c>
      <c r="BL188" s="2">
        <v>7102</v>
      </c>
      <c r="BM188" s="2">
        <v>123548792</v>
      </c>
      <c r="BN188" s="2">
        <v>4238226</v>
      </c>
      <c r="BO188" s="2">
        <v>117085066</v>
      </c>
      <c r="BP188" s="2">
        <v>2364352</v>
      </c>
      <c r="BQ188" s="2">
        <v>37782743</v>
      </c>
      <c r="BR188" s="2">
        <v>79302323</v>
      </c>
      <c r="BS188" s="2">
        <v>123548792</v>
      </c>
      <c r="BT188" s="2">
        <v>58895801</v>
      </c>
      <c r="BU188" s="2">
        <v>57369847</v>
      </c>
      <c r="BV188" s="2">
        <v>31871192</v>
      </c>
      <c r="BW188" s="2" t="s">
        <v>189</v>
      </c>
      <c r="BX188" s="2">
        <v>7102</v>
      </c>
      <c r="BY188" s="2">
        <v>120968725</v>
      </c>
      <c r="BZ188" s="2">
        <v>4399682</v>
      </c>
      <c r="CA188" s="2">
        <v>112817865</v>
      </c>
      <c r="CB188" s="2">
        <v>2525939</v>
      </c>
      <c r="CC188" s="2">
        <v>36666918</v>
      </c>
      <c r="CD188" s="2">
        <v>76150947</v>
      </c>
      <c r="CE188" s="2">
        <v>120968725</v>
      </c>
      <c r="CF188" s="2">
        <v>62956942</v>
      </c>
      <c r="CG188" s="2">
        <v>53925313</v>
      </c>
      <c r="CH188" s="2">
        <v>27126738</v>
      </c>
      <c r="CI188" s="2" t="s">
        <v>189</v>
      </c>
      <c r="CJ188" s="2">
        <v>7102</v>
      </c>
      <c r="CK188" s="97">
        <v>99064166</v>
      </c>
      <c r="CL188" s="97">
        <v>2933233</v>
      </c>
      <c r="CM188" s="97">
        <v>92286783</v>
      </c>
      <c r="CN188" s="2">
        <v>1792032</v>
      </c>
      <c r="CO188" s="100">
        <v>34512377</v>
      </c>
      <c r="CP188" s="97">
        <v>57774406</v>
      </c>
      <c r="CQ188" s="97">
        <v>99064166</v>
      </c>
      <c r="CR188" s="97">
        <v>39359035</v>
      </c>
      <c r="CS188" s="97">
        <v>53283156</v>
      </c>
      <c r="CT188" s="2">
        <v>25205878</v>
      </c>
      <c r="CU188" s="2" t="s">
        <v>189</v>
      </c>
    </row>
    <row r="189" spans="1:99" x14ac:dyDescent="0.25">
      <c r="A189" s="2">
        <v>7099</v>
      </c>
      <c r="B189" s="2">
        <v>394625216</v>
      </c>
      <c r="C189" s="2">
        <v>3393044</v>
      </c>
      <c r="D189" s="2">
        <v>391232172</v>
      </c>
      <c r="E189" s="2">
        <v>2993470</v>
      </c>
      <c r="F189" s="2">
        <v>96806433</v>
      </c>
      <c r="G189" s="2">
        <v>294425739</v>
      </c>
      <c r="H189" s="2">
        <v>394625216</v>
      </c>
      <c r="I189" s="2">
        <v>230881079</v>
      </c>
      <c r="J189" s="2">
        <v>225866679</v>
      </c>
      <c r="K189" s="2">
        <v>163309732</v>
      </c>
      <c r="L189" s="2">
        <v>62896389</v>
      </c>
      <c r="N189" s="2">
        <v>7099</v>
      </c>
      <c r="O189" s="97">
        <v>339260416</v>
      </c>
      <c r="P189" s="97">
        <v>2534943</v>
      </c>
      <c r="Q189" s="97">
        <v>335475207</v>
      </c>
      <c r="R189" s="97">
        <v>2258999</v>
      </c>
      <c r="S189" s="97">
        <v>75888111</v>
      </c>
      <c r="T189" s="97">
        <v>259587096</v>
      </c>
      <c r="U189" s="97">
        <v>339260416</v>
      </c>
      <c r="V189" s="97">
        <v>188028915</v>
      </c>
      <c r="W189" s="97">
        <v>187893020</v>
      </c>
      <c r="X189" s="97">
        <v>151231501</v>
      </c>
      <c r="Y189" s="97">
        <v>55776729</v>
      </c>
      <c r="Z189" s="97">
        <v>0</v>
      </c>
      <c r="AB189" s="2">
        <v>7103</v>
      </c>
      <c r="AC189" s="97" t="e">
        <v>#N/A</v>
      </c>
      <c r="AD189" s="97" t="e">
        <v>#N/A</v>
      </c>
      <c r="AE189" s="97" t="e">
        <v>#N/A</v>
      </c>
      <c r="AF189" s="97" t="e">
        <v>#N/A</v>
      </c>
      <c r="AG189" s="97" t="e">
        <v>#N/A</v>
      </c>
      <c r="AH189" s="97" t="e">
        <v>#N/A</v>
      </c>
      <c r="AI189" s="97" t="e">
        <v>#N/A</v>
      </c>
      <c r="AJ189" s="97" t="e">
        <v>#N/A</v>
      </c>
      <c r="AK189" s="97" t="e">
        <v>#N/A</v>
      </c>
      <c r="AL189" s="97" t="e">
        <v>#N/A</v>
      </c>
      <c r="AM189" s="97" t="e">
        <v>#N/A</v>
      </c>
      <c r="AN189" s="2">
        <v>7103</v>
      </c>
      <c r="AO189" s="97" t="e">
        <v>#N/A</v>
      </c>
      <c r="AP189" s="97">
        <v>2335068</v>
      </c>
      <c r="AQ189" s="97">
        <v>103217685</v>
      </c>
      <c r="AR189" s="97" t="e">
        <v>#N/A</v>
      </c>
      <c r="AS189" s="97" t="e">
        <v>#N/A</v>
      </c>
      <c r="AT189" s="97" t="e">
        <v>#N/A</v>
      </c>
      <c r="AU189" s="97">
        <v>105552753</v>
      </c>
      <c r="AV189" s="97">
        <v>51067163</v>
      </c>
      <c r="AW189" s="97" t="e">
        <v>#N/A</v>
      </c>
      <c r="AX189" s="97">
        <v>21371448</v>
      </c>
      <c r="AY189" s="97" t="s">
        <v>189</v>
      </c>
      <c r="AZ189" s="2">
        <v>7103</v>
      </c>
      <c r="BA189" s="98" t="e">
        <v>#N/A</v>
      </c>
      <c r="BB189" s="2" t="e">
        <v>#N/A</v>
      </c>
      <c r="BC189" s="2" t="e">
        <v>#N/A</v>
      </c>
      <c r="BD189" s="2" t="e">
        <v>#N/A</v>
      </c>
      <c r="BE189" s="2" t="e">
        <v>#N/A</v>
      </c>
      <c r="BF189" s="2" t="e">
        <v>#N/A</v>
      </c>
      <c r="BG189" s="2" t="e">
        <v>#N/A</v>
      </c>
      <c r="BH189" s="2" t="e">
        <v>#N/A</v>
      </c>
      <c r="BI189" s="2" t="e">
        <v>#N/A</v>
      </c>
      <c r="BJ189" s="2" t="e">
        <v>#N/A</v>
      </c>
      <c r="BK189" s="2" t="e">
        <v>#N/A</v>
      </c>
      <c r="BL189" s="2">
        <v>7103</v>
      </c>
      <c r="BM189" s="2">
        <v>88971926</v>
      </c>
      <c r="BN189" s="2" t="e">
        <v>#N/A</v>
      </c>
      <c r="BO189" s="2" t="e">
        <v>#N/A</v>
      </c>
      <c r="BP189" s="2">
        <v>753920</v>
      </c>
      <c r="BQ189" s="2">
        <v>30746336</v>
      </c>
      <c r="BR189" s="2">
        <v>54106118</v>
      </c>
      <c r="BS189" s="2">
        <v>88971926</v>
      </c>
      <c r="BT189" s="2">
        <v>35740629</v>
      </c>
      <c r="BU189" s="2">
        <v>41035369</v>
      </c>
      <c r="BV189" s="2">
        <v>20449571</v>
      </c>
      <c r="BW189" s="2" t="s">
        <v>189</v>
      </c>
      <c r="BX189" s="2">
        <v>7103</v>
      </c>
      <c r="BY189" s="2">
        <v>86222655</v>
      </c>
      <c r="BZ189" s="2" t="e">
        <v>#N/A</v>
      </c>
      <c r="CA189" s="2" t="e">
        <v>#N/A</v>
      </c>
      <c r="CB189" s="2">
        <v>780783</v>
      </c>
      <c r="CC189" s="2">
        <v>26789007</v>
      </c>
      <c r="CD189" s="2">
        <v>52096802</v>
      </c>
      <c r="CE189" s="2">
        <v>86222655</v>
      </c>
      <c r="CF189" s="2">
        <v>42786550</v>
      </c>
      <c r="CG189" s="2">
        <v>38830542</v>
      </c>
      <c r="CH189" s="2">
        <v>17614235</v>
      </c>
      <c r="CI189" s="2" t="s">
        <v>189</v>
      </c>
      <c r="CJ189" s="2">
        <v>7103</v>
      </c>
      <c r="CK189" s="97" t="e">
        <v>#N/A</v>
      </c>
      <c r="CL189" s="97" t="e">
        <v>#N/A</v>
      </c>
      <c r="CM189" s="97" t="e">
        <v>#N/A</v>
      </c>
      <c r="CN189" s="2" t="e">
        <v>#N/A</v>
      </c>
      <c r="CO189" s="100" t="e">
        <v>#N/A</v>
      </c>
      <c r="CP189" s="97" t="e">
        <v>#N/A</v>
      </c>
      <c r="CQ189" s="97" t="e">
        <v>#N/A</v>
      </c>
      <c r="CR189" s="97" t="e">
        <v>#N/A</v>
      </c>
      <c r="CS189" s="97" t="e">
        <v>#N/A</v>
      </c>
      <c r="CT189" s="2" t="e">
        <v>#N/A</v>
      </c>
      <c r="CU189" s="2" t="e">
        <v>#N/A</v>
      </c>
    </row>
    <row r="190" spans="1:99" x14ac:dyDescent="0.25">
      <c r="A190" s="2">
        <v>7100</v>
      </c>
      <c r="B190" s="2">
        <v>260777544</v>
      </c>
      <c r="C190" s="2">
        <v>3025751</v>
      </c>
      <c r="D190" s="2">
        <v>257751793</v>
      </c>
      <c r="E190" s="2">
        <v>599088</v>
      </c>
      <c r="F190" s="2">
        <v>53162905</v>
      </c>
      <c r="G190" s="2">
        <v>204588888</v>
      </c>
      <c r="H190" s="2">
        <v>260777544</v>
      </c>
      <c r="I190" s="2">
        <v>200667660</v>
      </c>
      <c r="J190" s="2">
        <v>198615878</v>
      </c>
      <c r="K190" s="2">
        <v>58612815</v>
      </c>
      <c r="L190" s="2">
        <v>29129106</v>
      </c>
      <c r="N190" s="2">
        <v>7100</v>
      </c>
      <c r="O190" s="97">
        <v>250806730</v>
      </c>
      <c r="P190" s="97">
        <v>2677146</v>
      </c>
      <c r="Q190" s="97">
        <v>246275585</v>
      </c>
      <c r="R190" s="97">
        <v>537028</v>
      </c>
      <c r="S190" s="97">
        <v>51240776</v>
      </c>
      <c r="T190" s="97">
        <v>195034809</v>
      </c>
      <c r="U190" s="97">
        <v>250806730</v>
      </c>
      <c r="V190" s="97">
        <v>196889499</v>
      </c>
      <c r="W190" s="97">
        <v>196814344</v>
      </c>
      <c r="X190" s="97">
        <v>53917231</v>
      </c>
      <c r="Y190" s="97">
        <v>26739513</v>
      </c>
      <c r="Z190" s="97">
        <v>0</v>
      </c>
      <c r="AB190" s="2">
        <v>7104</v>
      </c>
      <c r="AC190" s="97">
        <v>76365386</v>
      </c>
      <c r="AD190" s="97">
        <v>1708802</v>
      </c>
      <c r="AE190" s="97">
        <v>74656584</v>
      </c>
      <c r="AF190" s="97">
        <v>524360</v>
      </c>
      <c r="AG190" s="97">
        <v>24940533</v>
      </c>
      <c r="AH190" s="97">
        <v>49716051</v>
      </c>
      <c r="AI190" s="97">
        <v>76365386</v>
      </c>
      <c r="AJ190" s="97">
        <v>41433205</v>
      </c>
      <c r="AK190" s="97">
        <v>34928623</v>
      </c>
      <c r="AL190" s="97">
        <v>11597451</v>
      </c>
      <c r="AM190" s="97" t="s">
        <v>189</v>
      </c>
      <c r="AN190" s="2">
        <v>7104</v>
      </c>
      <c r="AO190" s="97" t="e">
        <v>#N/A</v>
      </c>
      <c r="AP190" s="97" t="e">
        <v>#N/A</v>
      </c>
      <c r="AQ190" s="97" t="e">
        <v>#N/A</v>
      </c>
      <c r="AR190" s="97">
        <v>0</v>
      </c>
      <c r="AS190" s="97" t="e">
        <v>#N/A</v>
      </c>
      <c r="AT190" s="97" t="e">
        <v>#N/A</v>
      </c>
      <c r="AU190" s="97" t="e">
        <v>#N/A</v>
      </c>
      <c r="AV190" s="97" t="e">
        <v>#N/A</v>
      </c>
      <c r="AW190" s="97" t="e">
        <v>#N/A</v>
      </c>
      <c r="AX190" s="97" t="e">
        <v>#N/A</v>
      </c>
      <c r="AY190" s="97" t="e">
        <v>#N/A</v>
      </c>
      <c r="AZ190" s="2">
        <v>7104</v>
      </c>
      <c r="BA190" s="98">
        <v>63291885</v>
      </c>
      <c r="BB190" s="2">
        <v>0</v>
      </c>
      <c r="BC190" s="2">
        <v>0</v>
      </c>
      <c r="BD190" s="2">
        <v>303617</v>
      </c>
      <c r="BE190" s="2">
        <v>21160980</v>
      </c>
      <c r="BF190" s="2">
        <v>40548037</v>
      </c>
      <c r="BG190" s="2">
        <v>63291885</v>
      </c>
      <c r="BH190" s="2">
        <v>34807579</v>
      </c>
      <c r="BI190" s="2">
        <v>27400063</v>
      </c>
      <c r="BJ190" s="2">
        <v>8820932</v>
      </c>
      <c r="BK190" s="2" t="s">
        <v>189</v>
      </c>
      <c r="BL190" s="2">
        <v>7104</v>
      </c>
      <c r="BM190" s="2">
        <v>59172132</v>
      </c>
      <c r="BN190" s="2">
        <v>824210</v>
      </c>
      <c r="BO190" s="2">
        <v>56131259</v>
      </c>
      <c r="BP190" s="2">
        <v>330008</v>
      </c>
      <c r="BQ190" s="2">
        <v>18885258</v>
      </c>
      <c r="BR190" s="2">
        <v>37246001</v>
      </c>
      <c r="BS190" s="2">
        <v>59172132</v>
      </c>
      <c r="BT190" s="2">
        <v>33732472</v>
      </c>
      <c r="BU190" s="2">
        <v>24921916</v>
      </c>
      <c r="BV190" s="2">
        <v>8739206</v>
      </c>
      <c r="BW190" s="2" t="s">
        <v>189</v>
      </c>
      <c r="BX190" s="2">
        <v>7104</v>
      </c>
      <c r="BY190" s="2">
        <v>63992729</v>
      </c>
      <c r="BZ190" s="2">
        <v>1385128</v>
      </c>
      <c r="CA190" s="2">
        <v>60835486</v>
      </c>
      <c r="CB190" s="2">
        <v>490139</v>
      </c>
      <c r="CC190" s="2">
        <v>18739451</v>
      </c>
      <c r="CD190" s="2">
        <v>42096035</v>
      </c>
      <c r="CE190" s="2">
        <v>63992729</v>
      </c>
      <c r="CF190" s="2">
        <v>38290132</v>
      </c>
      <c r="CG190" s="2">
        <v>23485936</v>
      </c>
      <c r="CH190" s="2">
        <v>8412469</v>
      </c>
      <c r="CI190" s="2" t="s">
        <v>189</v>
      </c>
      <c r="CJ190" s="2">
        <v>7104</v>
      </c>
      <c r="CK190" s="97">
        <v>58865540</v>
      </c>
      <c r="CL190" s="97">
        <v>540500</v>
      </c>
      <c r="CM190" s="97">
        <v>57636859</v>
      </c>
      <c r="CN190" s="2">
        <v>254591</v>
      </c>
      <c r="CO190" s="100">
        <v>18250985</v>
      </c>
      <c r="CP190" s="97">
        <v>39385874</v>
      </c>
      <c r="CQ190" s="97">
        <v>58865540</v>
      </c>
      <c r="CR190" s="97">
        <v>33694963</v>
      </c>
      <c r="CS190" s="97">
        <v>23271142</v>
      </c>
      <c r="CT190" s="2">
        <v>7603687</v>
      </c>
      <c r="CU190" s="2" t="s">
        <v>189</v>
      </c>
    </row>
    <row r="191" spans="1:99" x14ac:dyDescent="0.25">
      <c r="A191" s="2">
        <v>7101</v>
      </c>
      <c r="B191" s="2">
        <v>2954934427</v>
      </c>
      <c r="C191" s="2">
        <v>511826477</v>
      </c>
      <c r="D191" s="2">
        <v>2443107950</v>
      </c>
      <c r="E191" s="2">
        <v>350340171</v>
      </c>
      <c r="F191" s="2">
        <v>1773312072</v>
      </c>
      <c r="G191" s="2">
        <v>669795878</v>
      </c>
      <c r="H191" s="2">
        <v>2954934427</v>
      </c>
      <c r="I191" s="2">
        <v>492684130</v>
      </c>
      <c r="J191" s="2">
        <v>392570190</v>
      </c>
      <c r="K191" s="2">
        <v>2246150122</v>
      </c>
      <c r="L191" s="2">
        <v>1152524265</v>
      </c>
      <c r="N191" s="2">
        <v>7101</v>
      </c>
      <c r="O191" s="97">
        <v>2643280442</v>
      </c>
      <c r="P191" s="97">
        <v>456162055</v>
      </c>
      <c r="Q191" s="97">
        <v>2068223093</v>
      </c>
      <c r="R191" s="97">
        <v>292960007</v>
      </c>
      <c r="S191" s="97">
        <v>1468022736</v>
      </c>
      <c r="T191" s="97">
        <v>600200357</v>
      </c>
      <c r="U191" s="97">
        <v>2643280442</v>
      </c>
      <c r="V191" s="97">
        <v>493957091</v>
      </c>
      <c r="W191" s="97">
        <v>420827659</v>
      </c>
      <c r="X191" s="97">
        <v>2074339125</v>
      </c>
      <c r="Y191" s="97">
        <v>1132510951</v>
      </c>
      <c r="Z191" s="97">
        <v>0</v>
      </c>
      <c r="AB191" s="2">
        <v>7105</v>
      </c>
      <c r="AC191" s="97">
        <v>67261185</v>
      </c>
      <c r="AD191" s="97">
        <v>1501288</v>
      </c>
      <c r="AE191" s="97">
        <v>64143869</v>
      </c>
      <c r="AF191" s="97">
        <v>323713</v>
      </c>
      <c r="AG191" s="97">
        <v>21914889</v>
      </c>
      <c r="AH191" s="97">
        <v>42228980</v>
      </c>
      <c r="AI191" s="97">
        <v>67261185</v>
      </c>
      <c r="AJ191" s="97">
        <v>35312838</v>
      </c>
      <c r="AK191" s="97">
        <v>31948347</v>
      </c>
      <c r="AL191" s="97">
        <v>15801454</v>
      </c>
      <c r="AM191" s="97" t="s">
        <v>189</v>
      </c>
      <c r="AN191" s="2">
        <v>7105</v>
      </c>
      <c r="AO191" s="97" t="e">
        <v>#N/A</v>
      </c>
      <c r="AP191" s="97" t="e">
        <v>#N/A</v>
      </c>
      <c r="AQ191" s="97" t="e">
        <v>#N/A</v>
      </c>
      <c r="AR191" s="97">
        <v>0</v>
      </c>
      <c r="AS191" s="97" t="e">
        <v>#N/A</v>
      </c>
      <c r="AT191" s="97" t="e">
        <v>#N/A</v>
      </c>
      <c r="AU191" s="97" t="e">
        <v>#N/A</v>
      </c>
      <c r="AV191" s="97" t="e">
        <v>#N/A</v>
      </c>
      <c r="AW191" s="97" t="e">
        <v>#N/A</v>
      </c>
      <c r="AX191" s="97" t="e">
        <v>#N/A</v>
      </c>
      <c r="AY191" s="97" t="e">
        <v>#N/A</v>
      </c>
      <c r="AZ191" s="2">
        <v>7105</v>
      </c>
      <c r="BA191" s="98">
        <v>54231408</v>
      </c>
      <c r="BB191" s="2">
        <v>0</v>
      </c>
      <c r="BC191" s="2">
        <v>0</v>
      </c>
      <c r="BD191" s="2">
        <v>230203</v>
      </c>
      <c r="BE191" s="2">
        <v>17921801</v>
      </c>
      <c r="BF191" s="2">
        <v>33796347</v>
      </c>
      <c r="BG191" s="2">
        <v>54231408</v>
      </c>
      <c r="BH191" s="2">
        <v>27287749</v>
      </c>
      <c r="BI191" s="2">
        <v>26943659</v>
      </c>
      <c r="BJ191" s="2">
        <v>13035294</v>
      </c>
      <c r="BK191" s="2" t="s">
        <v>189</v>
      </c>
      <c r="BL191" s="2">
        <v>7105</v>
      </c>
      <c r="BM191" s="2">
        <v>45612828</v>
      </c>
      <c r="BN191" s="2">
        <v>752020</v>
      </c>
      <c r="BO191" s="2">
        <v>44291596</v>
      </c>
      <c r="BP191" s="2">
        <v>317281</v>
      </c>
      <c r="BQ191" s="2">
        <v>16203319</v>
      </c>
      <c r="BR191" s="2">
        <v>28088277</v>
      </c>
      <c r="BS191" s="2">
        <v>45612828</v>
      </c>
      <c r="BT191" s="2">
        <v>21051189</v>
      </c>
      <c r="BU191" s="2">
        <v>21578115</v>
      </c>
      <c r="BV191" s="2">
        <v>11481980</v>
      </c>
      <c r="BW191" s="2" t="s">
        <v>189</v>
      </c>
      <c r="BX191" s="2">
        <v>7105</v>
      </c>
      <c r="BY191" s="2">
        <v>45112067</v>
      </c>
      <c r="BZ191" s="2">
        <v>470017</v>
      </c>
      <c r="CA191" s="2">
        <v>43489144</v>
      </c>
      <c r="CB191" s="2">
        <v>263053</v>
      </c>
      <c r="CC191" s="2">
        <v>16203117</v>
      </c>
      <c r="CD191" s="2">
        <v>27286027</v>
      </c>
      <c r="CE191" s="2">
        <v>45112067</v>
      </c>
      <c r="CF191" s="2">
        <v>19286250</v>
      </c>
      <c r="CG191" s="2">
        <v>25256607</v>
      </c>
      <c r="CH191" s="2">
        <v>11522309</v>
      </c>
      <c r="CI191" s="2" t="s">
        <v>189</v>
      </c>
      <c r="CJ191" s="2">
        <v>7105</v>
      </c>
      <c r="CK191" s="97">
        <v>42871778</v>
      </c>
      <c r="CL191" s="97">
        <v>349656</v>
      </c>
      <c r="CM191" s="97">
        <v>40993488</v>
      </c>
      <c r="CN191" s="2">
        <v>162272</v>
      </c>
      <c r="CO191" s="100">
        <v>15678288</v>
      </c>
      <c r="CP191" s="97">
        <v>25315200</v>
      </c>
      <c r="CQ191" s="97">
        <v>42871778</v>
      </c>
      <c r="CR191" s="97">
        <v>17029942</v>
      </c>
      <c r="CS191" s="97">
        <v>21404446</v>
      </c>
      <c r="CT191" s="2">
        <v>9964230</v>
      </c>
      <c r="CU191" s="2" t="s">
        <v>189</v>
      </c>
    </row>
    <row r="192" spans="1:99" x14ac:dyDescent="0.25">
      <c r="A192" s="2">
        <v>7102</v>
      </c>
      <c r="B192" s="2">
        <v>162537179</v>
      </c>
      <c r="C192" s="2">
        <v>8132564</v>
      </c>
      <c r="D192" s="2">
        <v>150237862</v>
      </c>
      <c r="E192" s="2">
        <v>4011466</v>
      </c>
      <c r="F192" s="2">
        <v>54376436</v>
      </c>
      <c r="G192" s="2">
        <v>95861426</v>
      </c>
      <c r="H192" s="2">
        <v>162537179</v>
      </c>
      <c r="I192" s="2">
        <v>89280552</v>
      </c>
      <c r="J192" s="2">
        <v>81784624</v>
      </c>
      <c r="K192" s="2">
        <v>73256627</v>
      </c>
      <c r="L192" s="2">
        <v>38372687</v>
      </c>
      <c r="N192" s="2">
        <v>7102</v>
      </c>
      <c r="O192" s="97">
        <v>142186267</v>
      </c>
      <c r="P192" s="97">
        <v>6076149</v>
      </c>
      <c r="Q192" s="97">
        <v>136110118</v>
      </c>
      <c r="R192" s="97">
        <v>3569778</v>
      </c>
      <c r="S192" s="97">
        <v>46388397</v>
      </c>
      <c r="T192" s="97">
        <v>89721721</v>
      </c>
      <c r="U192" s="97">
        <v>142186267</v>
      </c>
      <c r="V192" s="97">
        <v>62266091</v>
      </c>
      <c r="W192" s="97">
        <v>56980472</v>
      </c>
      <c r="X192" s="97">
        <v>68704915</v>
      </c>
      <c r="Y192" s="97">
        <v>31513387</v>
      </c>
      <c r="Z192" s="97">
        <v>0</v>
      </c>
      <c r="AB192" s="2">
        <v>7106</v>
      </c>
      <c r="AC192" s="97" t="e">
        <v>#N/A</v>
      </c>
      <c r="AD192" s="97" t="e">
        <v>#N/A</v>
      </c>
      <c r="AE192" s="97" t="e">
        <v>#N/A</v>
      </c>
      <c r="AF192" s="97" t="e">
        <v>#N/A</v>
      </c>
      <c r="AG192" s="97" t="e">
        <v>#N/A</v>
      </c>
      <c r="AH192" s="97" t="e">
        <v>#N/A</v>
      </c>
      <c r="AI192" s="97">
        <v>83720602</v>
      </c>
      <c r="AJ192" s="97">
        <v>16212886</v>
      </c>
      <c r="AK192" s="97">
        <v>66483971</v>
      </c>
      <c r="AL192" s="97">
        <v>28797078</v>
      </c>
      <c r="AM192" s="97" t="s">
        <v>189</v>
      </c>
      <c r="AN192" s="2">
        <v>7106</v>
      </c>
      <c r="AO192" s="97" t="e">
        <v>#N/A</v>
      </c>
      <c r="AP192" s="97" t="e">
        <v>#N/A</v>
      </c>
      <c r="AQ192" s="97" t="e">
        <v>#N/A</v>
      </c>
      <c r="AR192" s="97">
        <v>0</v>
      </c>
      <c r="AS192" s="97" t="e">
        <v>#N/A</v>
      </c>
      <c r="AT192" s="97" t="e">
        <v>#N/A</v>
      </c>
      <c r="AU192" s="97">
        <v>84288431</v>
      </c>
      <c r="AV192" s="97">
        <v>19309422</v>
      </c>
      <c r="AW192" s="97" t="e">
        <v>#N/A</v>
      </c>
      <c r="AX192" s="97">
        <v>24347621</v>
      </c>
      <c r="AY192" s="97" t="s">
        <v>189</v>
      </c>
      <c r="AZ192" s="2">
        <v>7106</v>
      </c>
      <c r="BA192" s="98" t="e">
        <v>#N/A</v>
      </c>
      <c r="BB192" s="2">
        <v>0</v>
      </c>
      <c r="BC192" s="2">
        <v>0</v>
      </c>
      <c r="BD192" s="2" t="e">
        <v>#N/A</v>
      </c>
      <c r="BE192" s="2" t="e">
        <v>#N/A</v>
      </c>
      <c r="BF192" s="2" t="e">
        <v>#N/A</v>
      </c>
      <c r="BG192" s="2">
        <v>107917723</v>
      </c>
      <c r="BH192" s="2">
        <v>28778239</v>
      </c>
      <c r="BI192" s="2">
        <v>56270679</v>
      </c>
      <c r="BJ192" s="2">
        <v>24883728</v>
      </c>
      <c r="BK192" s="2" t="s">
        <v>189</v>
      </c>
      <c r="BL192" s="2">
        <v>7106</v>
      </c>
      <c r="BM192" s="2">
        <v>45612828</v>
      </c>
      <c r="BN192" s="2">
        <v>0</v>
      </c>
      <c r="BO192" s="2">
        <v>0</v>
      </c>
      <c r="BP192" s="2" t="e">
        <v>#N/A</v>
      </c>
      <c r="BQ192" s="2" t="e">
        <v>#N/A</v>
      </c>
      <c r="BR192" s="2" t="e">
        <v>#N/A</v>
      </c>
      <c r="BS192" s="2">
        <v>116859672</v>
      </c>
      <c r="BT192" s="2">
        <v>56052624</v>
      </c>
      <c r="BU192" s="2">
        <v>58557627</v>
      </c>
      <c r="BV192" s="2">
        <v>25560526</v>
      </c>
      <c r="BW192" s="2" t="s">
        <v>189</v>
      </c>
      <c r="BX192" s="2">
        <v>7106</v>
      </c>
      <c r="BY192" s="2">
        <v>259392374</v>
      </c>
      <c r="BZ192" s="2">
        <v>2073318</v>
      </c>
      <c r="CA192" s="2">
        <v>237850627</v>
      </c>
      <c r="CB192" s="2">
        <v>590397</v>
      </c>
      <c r="CC192" s="2">
        <v>49905236</v>
      </c>
      <c r="CD192" s="2">
        <v>187945391</v>
      </c>
      <c r="CE192" s="2">
        <v>259392374</v>
      </c>
      <c r="CF192" s="2">
        <v>153409803</v>
      </c>
      <c r="CG192" s="2">
        <v>87338151</v>
      </c>
      <c r="CH192" s="2">
        <v>36913345</v>
      </c>
      <c r="CI192" s="2" t="s">
        <v>189</v>
      </c>
      <c r="CJ192" s="2">
        <v>7106</v>
      </c>
      <c r="CK192" s="97">
        <v>253721700</v>
      </c>
      <c r="CL192" s="97">
        <v>4172700</v>
      </c>
      <c r="CM192" s="97">
        <v>215138282</v>
      </c>
      <c r="CN192" s="2">
        <v>553823</v>
      </c>
      <c r="CO192" s="100">
        <v>50647950</v>
      </c>
      <c r="CP192" s="97">
        <v>164490332</v>
      </c>
      <c r="CQ192" s="97">
        <v>253721700</v>
      </c>
      <c r="CR192" s="97">
        <v>126808752</v>
      </c>
      <c r="CS192" s="97">
        <v>80234195</v>
      </c>
      <c r="CT192" s="2">
        <v>31565799</v>
      </c>
      <c r="CU192" s="2" t="s">
        <v>189</v>
      </c>
    </row>
    <row r="193" spans="1:99" x14ac:dyDescent="0.25">
      <c r="A193" s="2">
        <v>7103</v>
      </c>
      <c r="B193" s="2">
        <v>121949985</v>
      </c>
      <c r="C193" s="2">
        <v>2486977</v>
      </c>
      <c r="D193" s="2">
        <v>119463008</v>
      </c>
      <c r="E193" s="2">
        <v>1212972</v>
      </c>
      <c r="F193" s="2">
        <v>40653222</v>
      </c>
      <c r="G193" s="2">
        <v>78809786</v>
      </c>
      <c r="H193" s="2">
        <v>121949985</v>
      </c>
      <c r="I193" s="2">
        <v>62944603</v>
      </c>
      <c r="J193" s="2">
        <v>62130384</v>
      </c>
      <c r="K193" s="2">
        <v>54747685</v>
      </c>
      <c r="L193" s="2">
        <v>30217695</v>
      </c>
      <c r="N193" s="2">
        <v>7103</v>
      </c>
      <c r="O193" s="97">
        <v>117669928</v>
      </c>
      <c r="P193" s="97">
        <v>1947600</v>
      </c>
      <c r="Q193" s="97">
        <v>113881723</v>
      </c>
      <c r="R193" s="97">
        <v>1144311</v>
      </c>
      <c r="S193" s="97">
        <v>35068472</v>
      </c>
      <c r="T193" s="97">
        <v>78813251</v>
      </c>
      <c r="U193" s="97">
        <v>117669928</v>
      </c>
      <c r="V193" s="97">
        <v>63904624</v>
      </c>
      <c r="W193" s="97">
        <v>60100761</v>
      </c>
      <c r="X193" s="97">
        <v>52420276</v>
      </c>
      <c r="Y193" s="97">
        <v>27597655</v>
      </c>
      <c r="Z193" s="97">
        <v>0</v>
      </c>
      <c r="AB193" s="2">
        <v>7107</v>
      </c>
      <c r="AC193" s="97">
        <v>273169204</v>
      </c>
      <c r="AD193" s="97">
        <v>5744387</v>
      </c>
      <c r="AE193" s="97">
        <v>264869567</v>
      </c>
      <c r="AF193" s="97">
        <v>2087227</v>
      </c>
      <c r="AG193" s="97">
        <v>67385107</v>
      </c>
      <c r="AH193" s="97">
        <v>197484460</v>
      </c>
      <c r="AI193" s="97">
        <v>273169204</v>
      </c>
      <c r="AJ193" s="97">
        <v>157452202</v>
      </c>
      <c r="AK193" s="97">
        <v>113094041</v>
      </c>
      <c r="AL193" s="97">
        <v>52617918</v>
      </c>
      <c r="AM193" s="97" t="s">
        <v>189</v>
      </c>
      <c r="AN193" s="2">
        <v>7107</v>
      </c>
      <c r="AO193" s="97" t="e">
        <v>#N/A</v>
      </c>
      <c r="AP193" s="97">
        <v>7118266</v>
      </c>
      <c r="AQ193" s="97">
        <v>247809355</v>
      </c>
      <c r="AR193" s="97">
        <v>0</v>
      </c>
      <c r="AS193" s="97" t="e">
        <v>#N/A</v>
      </c>
      <c r="AT193" s="97" t="e">
        <v>#N/A</v>
      </c>
      <c r="AU193" s="97">
        <v>256315241</v>
      </c>
      <c r="AV193" s="97">
        <v>144134371</v>
      </c>
      <c r="AW193" s="97" t="e">
        <v>#N/A</v>
      </c>
      <c r="AX193" s="97">
        <v>55988242</v>
      </c>
      <c r="AY193" s="97" t="s">
        <v>189</v>
      </c>
      <c r="AZ193" s="2">
        <v>7107</v>
      </c>
      <c r="BA193" s="98" t="e">
        <v>#N/A</v>
      </c>
      <c r="BB193" s="2">
        <v>0</v>
      </c>
      <c r="BC193" s="2">
        <v>0</v>
      </c>
      <c r="BD193" s="2" t="e">
        <v>#N/A</v>
      </c>
      <c r="BE193" s="2" t="e">
        <v>#N/A</v>
      </c>
      <c r="BF193" s="2" t="e">
        <v>#N/A</v>
      </c>
      <c r="BG193" s="2" t="e">
        <v>#N/A</v>
      </c>
      <c r="BH193" s="2" t="e">
        <v>#N/A</v>
      </c>
      <c r="BI193" s="2" t="e">
        <v>#N/A</v>
      </c>
      <c r="BJ193" s="2" t="e">
        <v>#N/A</v>
      </c>
      <c r="BK193" s="2" t="e">
        <v>#N/A</v>
      </c>
      <c r="BL193" s="2">
        <v>7107</v>
      </c>
      <c r="BM193" s="2">
        <v>218608300</v>
      </c>
      <c r="BN193" s="2">
        <v>6654129</v>
      </c>
      <c r="BO193" s="2">
        <v>210417746</v>
      </c>
      <c r="BP193" s="2">
        <v>1907728</v>
      </c>
      <c r="BQ193" s="2">
        <v>53914286</v>
      </c>
      <c r="BR193" s="2">
        <v>156503460</v>
      </c>
      <c r="BS193" s="2">
        <v>218608300</v>
      </c>
      <c r="BT193" s="2">
        <v>116586079</v>
      </c>
      <c r="BU193" s="2">
        <v>101442652</v>
      </c>
      <c r="BV193" s="2">
        <v>52359452</v>
      </c>
      <c r="BW193" s="2" t="s">
        <v>189</v>
      </c>
      <c r="BX193" s="2">
        <v>7107</v>
      </c>
      <c r="BY193" s="2">
        <v>226271710</v>
      </c>
      <c r="BZ193" s="2">
        <v>5784323</v>
      </c>
      <c r="CA193" s="2">
        <v>203131613</v>
      </c>
      <c r="CB193" s="2">
        <v>2258247</v>
      </c>
      <c r="CC193" s="2">
        <v>57189186</v>
      </c>
      <c r="CD193" s="2">
        <v>145942427</v>
      </c>
      <c r="CE193" s="2">
        <v>226271710</v>
      </c>
      <c r="CF193" s="2">
        <v>112570834</v>
      </c>
      <c r="CG193" s="2">
        <v>112135720</v>
      </c>
      <c r="CH193" s="2">
        <v>57178543</v>
      </c>
      <c r="CI193" s="2" t="s">
        <v>189</v>
      </c>
      <c r="CJ193" s="2">
        <v>7107</v>
      </c>
      <c r="CK193" s="97">
        <v>215928506</v>
      </c>
      <c r="CL193" s="97">
        <v>5193079</v>
      </c>
      <c r="CM193" s="97">
        <v>193858183</v>
      </c>
      <c r="CN193" s="2">
        <v>1465614</v>
      </c>
      <c r="CO193" s="100">
        <v>52643311</v>
      </c>
      <c r="CP193" s="97">
        <v>141214872</v>
      </c>
      <c r="CQ193" s="97">
        <v>215928506</v>
      </c>
      <c r="CR193" s="97">
        <v>94631313</v>
      </c>
      <c r="CS193" s="97">
        <v>85029713</v>
      </c>
      <c r="CT193" s="2">
        <v>25564837</v>
      </c>
      <c r="CU193" s="2" t="s">
        <v>189</v>
      </c>
    </row>
    <row r="194" spans="1:99" x14ac:dyDescent="0.25">
      <c r="A194" s="2">
        <v>7104</v>
      </c>
      <c r="B194" s="2">
        <v>81285512</v>
      </c>
      <c r="C194" s="2">
        <v>2082492</v>
      </c>
      <c r="D194" s="2">
        <v>79203020</v>
      </c>
      <c r="E194" s="2">
        <v>892592</v>
      </c>
      <c r="F194" s="2">
        <v>29536345</v>
      </c>
      <c r="G194" s="2">
        <v>49666675</v>
      </c>
      <c r="H194" s="2">
        <v>81285512</v>
      </c>
      <c r="I194" s="2">
        <v>38593965</v>
      </c>
      <c r="J194" s="2">
        <v>38006423</v>
      </c>
      <c r="K194" s="2">
        <v>41516772</v>
      </c>
      <c r="L194" s="2">
        <v>13171799</v>
      </c>
      <c r="N194" s="2">
        <v>7104</v>
      </c>
      <c r="O194" s="97">
        <v>78213001</v>
      </c>
      <c r="P194" s="97">
        <v>1300172</v>
      </c>
      <c r="Q194" s="97">
        <v>74293679</v>
      </c>
      <c r="R194" s="97">
        <v>462861</v>
      </c>
      <c r="S194" s="97">
        <v>25249359</v>
      </c>
      <c r="T194" s="97">
        <v>49044320</v>
      </c>
      <c r="U194" s="97">
        <v>78213001</v>
      </c>
      <c r="V194" s="97">
        <v>43131973</v>
      </c>
      <c r="W194" s="97">
        <v>43103669</v>
      </c>
      <c r="X194" s="97">
        <v>35081028</v>
      </c>
      <c r="Y194" s="97">
        <v>12447964</v>
      </c>
      <c r="Z194" s="97">
        <v>0</v>
      </c>
      <c r="AB194" s="2">
        <v>7108</v>
      </c>
      <c r="AC194" s="97">
        <v>394447663</v>
      </c>
      <c r="AD194" s="97">
        <v>10596431</v>
      </c>
      <c r="AE194" s="97">
        <v>383843062</v>
      </c>
      <c r="AF194" s="97">
        <v>7021133</v>
      </c>
      <c r="AG194" s="97">
        <v>107289339</v>
      </c>
      <c r="AH194" s="97">
        <v>276553723</v>
      </c>
      <c r="AI194" s="97">
        <v>394447663</v>
      </c>
      <c r="AJ194" s="97">
        <v>231783662</v>
      </c>
      <c r="AK194" s="97">
        <v>162664001</v>
      </c>
      <c r="AL194" s="97">
        <v>103019206</v>
      </c>
      <c r="AM194" s="97" t="s">
        <v>189</v>
      </c>
      <c r="AN194" s="2">
        <v>7108</v>
      </c>
      <c r="AO194" s="97" t="e">
        <v>#N/A</v>
      </c>
      <c r="AP194" s="97">
        <v>15040644</v>
      </c>
      <c r="AQ194" s="97">
        <v>375527185</v>
      </c>
      <c r="AR194" s="97">
        <v>0</v>
      </c>
      <c r="AS194" s="97" t="e">
        <v>#N/A</v>
      </c>
      <c r="AT194" s="97" t="e">
        <v>#N/A</v>
      </c>
      <c r="AU194" s="97">
        <v>390567829</v>
      </c>
      <c r="AV194" s="97">
        <v>212093263</v>
      </c>
      <c r="AW194" s="97" t="e">
        <v>#N/A</v>
      </c>
      <c r="AX194" s="97">
        <v>75552352</v>
      </c>
      <c r="AY194" s="97" t="s">
        <v>189</v>
      </c>
      <c r="AZ194" s="2">
        <v>7108</v>
      </c>
      <c r="BA194" s="98">
        <v>350234149</v>
      </c>
      <c r="BB194" s="2">
        <v>0</v>
      </c>
      <c r="BC194" s="2">
        <v>0</v>
      </c>
      <c r="BD194" s="2">
        <v>6114226</v>
      </c>
      <c r="BE194" s="2">
        <v>113336404</v>
      </c>
      <c r="BF194" s="2">
        <v>222270286</v>
      </c>
      <c r="BG194" s="2">
        <v>350234149</v>
      </c>
      <c r="BH194" s="2">
        <v>150908993</v>
      </c>
      <c r="BI194" s="2">
        <v>160886160</v>
      </c>
      <c r="BJ194" s="2">
        <v>63580377</v>
      </c>
      <c r="BK194" s="2" t="s">
        <v>189</v>
      </c>
      <c r="BL194" s="2">
        <v>7108</v>
      </c>
      <c r="BM194" s="2">
        <v>326535752</v>
      </c>
      <c r="BN194" s="2">
        <v>8870914</v>
      </c>
      <c r="BO194" s="2">
        <v>303774805</v>
      </c>
      <c r="BP194" s="2">
        <v>5442308</v>
      </c>
      <c r="BQ194" s="2">
        <v>89122087</v>
      </c>
      <c r="BR194" s="2">
        <v>214652718</v>
      </c>
      <c r="BS194" s="2">
        <v>326535752</v>
      </c>
      <c r="BT194" s="2">
        <v>180528224</v>
      </c>
      <c r="BU194" s="2">
        <v>144354148</v>
      </c>
      <c r="BV194" s="2">
        <v>66675279</v>
      </c>
      <c r="BW194" s="2" t="s">
        <v>189</v>
      </c>
      <c r="BX194" s="2">
        <v>7108</v>
      </c>
      <c r="BY194" s="2">
        <v>311237423</v>
      </c>
      <c r="BZ194" s="2">
        <v>9070891</v>
      </c>
      <c r="CA194" s="2">
        <v>295642510</v>
      </c>
      <c r="CB194" s="2">
        <v>5145299</v>
      </c>
      <c r="CC194" s="2">
        <v>86667682</v>
      </c>
      <c r="CD194" s="2">
        <v>208974828</v>
      </c>
      <c r="CE194" s="2">
        <v>311237423</v>
      </c>
      <c r="CF194" s="2">
        <v>161574126</v>
      </c>
      <c r="CG194" s="2">
        <v>135773262</v>
      </c>
      <c r="CH194" s="2">
        <v>68912926</v>
      </c>
      <c r="CI194" s="2" t="s">
        <v>189</v>
      </c>
      <c r="CJ194" s="2">
        <v>7108</v>
      </c>
      <c r="CK194" s="97">
        <v>305375686</v>
      </c>
      <c r="CL194" s="97">
        <v>13352309</v>
      </c>
      <c r="CM194" s="97">
        <v>273516228</v>
      </c>
      <c r="CN194" s="2">
        <v>4505048</v>
      </c>
      <c r="CO194" s="100">
        <v>80723861</v>
      </c>
      <c r="CP194" s="97">
        <v>192792367</v>
      </c>
      <c r="CQ194" s="97">
        <v>305375686</v>
      </c>
      <c r="CR194" s="97">
        <v>169665864</v>
      </c>
      <c r="CS194" s="97">
        <v>129185799</v>
      </c>
      <c r="CT194" s="2">
        <v>61292318</v>
      </c>
      <c r="CU194" s="2" t="s">
        <v>189</v>
      </c>
    </row>
    <row r="195" spans="1:99" x14ac:dyDescent="0.25">
      <c r="A195" s="2">
        <v>7105</v>
      </c>
      <c r="B195" s="2">
        <v>71482280</v>
      </c>
      <c r="C195" s="2">
        <v>817297</v>
      </c>
      <c r="D195" s="2">
        <v>70664983</v>
      </c>
      <c r="E195" s="2">
        <v>349342</v>
      </c>
      <c r="F195" s="2">
        <v>26554093</v>
      </c>
      <c r="G195" s="2">
        <v>44110890</v>
      </c>
      <c r="H195" s="2">
        <v>71482280</v>
      </c>
      <c r="I195" s="2">
        <v>35289323</v>
      </c>
      <c r="J195" s="2">
        <v>35054223</v>
      </c>
      <c r="K195" s="2">
        <v>35417134</v>
      </c>
      <c r="L195" s="2">
        <v>19340607</v>
      </c>
      <c r="N195" s="2">
        <v>7105</v>
      </c>
      <c r="O195" s="97">
        <v>64462099</v>
      </c>
      <c r="P195" s="97">
        <v>665375</v>
      </c>
      <c r="Q195" s="97">
        <v>63603791</v>
      </c>
      <c r="R195" s="97">
        <v>298475</v>
      </c>
      <c r="S195" s="97">
        <v>21980777</v>
      </c>
      <c r="T195" s="97">
        <v>41623014</v>
      </c>
      <c r="U195" s="97">
        <v>64462099</v>
      </c>
      <c r="V195" s="97">
        <v>32269838</v>
      </c>
      <c r="W195" s="97">
        <v>30588338</v>
      </c>
      <c r="X195" s="97">
        <v>32192261</v>
      </c>
      <c r="Y195" s="97">
        <v>19079200</v>
      </c>
      <c r="Z195" s="97">
        <v>0</v>
      </c>
      <c r="AB195" s="2">
        <v>7109</v>
      </c>
      <c r="AC195" s="97" t="e">
        <v>#N/A</v>
      </c>
      <c r="AD195" s="97" t="e">
        <v>#N/A</v>
      </c>
      <c r="AE195" s="97" t="e">
        <v>#N/A</v>
      </c>
      <c r="AF195" s="97" t="e">
        <v>#N/A</v>
      </c>
      <c r="AG195" s="97" t="e">
        <v>#N/A</v>
      </c>
      <c r="AH195" s="97" t="e">
        <v>#N/A</v>
      </c>
      <c r="AI195" s="97" t="e">
        <v>#N/A</v>
      </c>
      <c r="AJ195" s="97" t="e">
        <v>#N/A</v>
      </c>
      <c r="AK195" s="97" t="e">
        <v>#N/A</v>
      </c>
      <c r="AL195" s="97" t="e">
        <v>#N/A</v>
      </c>
      <c r="AM195" s="97" t="e">
        <v>#N/A</v>
      </c>
      <c r="AN195" s="2">
        <v>7109</v>
      </c>
      <c r="AO195" s="97" t="e">
        <v>#N/A</v>
      </c>
      <c r="AP195" s="97" t="e">
        <v>#N/A</v>
      </c>
      <c r="AQ195" s="97" t="e">
        <v>#N/A</v>
      </c>
      <c r="AR195" s="97">
        <v>0</v>
      </c>
      <c r="AS195" s="97" t="e">
        <v>#N/A</v>
      </c>
      <c r="AT195" s="97" t="e">
        <v>#N/A</v>
      </c>
      <c r="AU195" s="97" t="e">
        <v>#N/A</v>
      </c>
      <c r="AV195" s="97" t="e">
        <v>#N/A</v>
      </c>
      <c r="AW195" s="97" t="e">
        <v>#N/A</v>
      </c>
      <c r="AX195" s="97" t="e">
        <v>#N/A</v>
      </c>
      <c r="AY195" s="97" t="e">
        <v>#N/A</v>
      </c>
      <c r="AZ195" s="2">
        <v>7109</v>
      </c>
      <c r="BA195" s="98" t="e">
        <v>#N/A</v>
      </c>
      <c r="BB195" s="2">
        <v>0</v>
      </c>
      <c r="BC195" s="2">
        <v>0</v>
      </c>
      <c r="BD195" s="2" t="e">
        <v>#N/A</v>
      </c>
      <c r="BE195" s="2" t="e">
        <v>#N/A</v>
      </c>
      <c r="BF195" s="2" t="e">
        <v>#N/A</v>
      </c>
      <c r="BG195" s="2" t="e">
        <v>#N/A</v>
      </c>
      <c r="BH195" s="2" t="e">
        <v>#N/A</v>
      </c>
      <c r="BI195" s="2" t="e">
        <v>#N/A</v>
      </c>
      <c r="BJ195" s="2" t="e">
        <v>#N/A</v>
      </c>
      <c r="BK195" s="2" t="e">
        <v>#N/A</v>
      </c>
      <c r="BL195" s="2">
        <v>7109</v>
      </c>
      <c r="BM195" s="2">
        <v>243136852</v>
      </c>
      <c r="BN195" s="2">
        <v>301050</v>
      </c>
      <c r="BO195" s="2">
        <v>165268410</v>
      </c>
      <c r="BP195" s="2">
        <v>5450</v>
      </c>
      <c r="BQ195" s="2">
        <v>41854646</v>
      </c>
      <c r="BR195" s="2">
        <v>123413764</v>
      </c>
      <c r="BS195" s="2">
        <v>243136852</v>
      </c>
      <c r="BT195" s="2">
        <v>77847412</v>
      </c>
      <c r="BU195" s="2">
        <v>64818187</v>
      </c>
      <c r="BV195" s="2">
        <v>14697574</v>
      </c>
      <c r="BW195" s="2" t="s">
        <v>189</v>
      </c>
      <c r="BX195" s="2">
        <v>7109</v>
      </c>
      <c r="BY195" s="2">
        <v>235496581</v>
      </c>
      <c r="BZ195" s="2">
        <v>528832</v>
      </c>
      <c r="CA195" s="2">
        <v>154260723</v>
      </c>
      <c r="CB195" s="2">
        <v>12029</v>
      </c>
      <c r="CC195" s="2">
        <v>39988999</v>
      </c>
      <c r="CD195" s="2">
        <v>114271724</v>
      </c>
      <c r="CE195" s="2">
        <v>235496581</v>
      </c>
      <c r="CF195" s="2">
        <v>99298486</v>
      </c>
      <c r="CG195" s="2">
        <v>57253567</v>
      </c>
      <c r="CH195" s="2">
        <v>12618329</v>
      </c>
      <c r="CI195" s="2" t="s">
        <v>189</v>
      </c>
      <c r="CJ195" s="2">
        <v>7109</v>
      </c>
      <c r="CK195" s="97">
        <v>226255034</v>
      </c>
      <c r="CL195" s="97">
        <v>1540687</v>
      </c>
      <c r="CM195" s="97">
        <v>150081318</v>
      </c>
      <c r="CN195" s="2">
        <v>1135459</v>
      </c>
      <c r="CO195" s="100">
        <v>38155628</v>
      </c>
      <c r="CP195" s="97">
        <v>111925690</v>
      </c>
      <c r="CQ195" s="97">
        <v>226255034</v>
      </c>
      <c r="CR195" s="97">
        <v>79670387</v>
      </c>
      <c r="CS195" s="97">
        <v>53287761</v>
      </c>
      <c r="CT195" s="2">
        <v>18292870</v>
      </c>
      <c r="CU195" s="2" t="s">
        <v>189</v>
      </c>
    </row>
    <row r="196" spans="1:99" x14ac:dyDescent="0.25">
      <c r="A196" s="2">
        <v>7106</v>
      </c>
      <c r="B196" s="2">
        <v>349897515</v>
      </c>
      <c r="C196" s="2">
        <v>6288167</v>
      </c>
      <c r="D196" s="2">
        <v>343609348</v>
      </c>
      <c r="E196" s="2">
        <v>1941996</v>
      </c>
      <c r="F196" s="2">
        <v>74516415</v>
      </c>
      <c r="G196" s="2">
        <v>269092933</v>
      </c>
      <c r="H196" s="2">
        <v>349897515</v>
      </c>
      <c r="I196" s="2">
        <v>168964278</v>
      </c>
      <c r="J196" s="2">
        <v>163167829</v>
      </c>
      <c r="K196" s="2">
        <v>122376234</v>
      </c>
      <c r="L196" s="2">
        <v>57805724</v>
      </c>
      <c r="N196" s="2">
        <v>7106</v>
      </c>
      <c r="O196" s="97">
        <v>347436981</v>
      </c>
      <c r="P196" s="97">
        <v>6212561</v>
      </c>
      <c r="Q196" s="97">
        <v>290924979</v>
      </c>
      <c r="R196" s="97">
        <v>2062160</v>
      </c>
      <c r="S196" s="97">
        <v>65337444</v>
      </c>
      <c r="T196" s="97">
        <v>225587535</v>
      </c>
      <c r="U196" s="97">
        <v>347436981</v>
      </c>
      <c r="V196" s="97">
        <v>229526970</v>
      </c>
      <c r="W196" s="97">
        <v>227774906</v>
      </c>
      <c r="X196" s="97">
        <v>117910011</v>
      </c>
      <c r="Y196" s="97">
        <v>43272174</v>
      </c>
      <c r="Z196" s="97">
        <v>0</v>
      </c>
      <c r="AB196" s="2">
        <v>7110</v>
      </c>
      <c r="AC196" s="97" t="e">
        <v>#N/A</v>
      </c>
      <c r="AD196" s="97" t="e">
        <v>#N/A</v>
      </c>
      <c r="AE196" s="97" t="e">
        <v>#N/A</v>
      </c>
      <c r="AF196" s="97" t="e">
        <v>#N/A</v>
      </c>
      <c r="AG196" s="97" t="e">
        <v>#N/A</v>
      </c>
      <c r="AH196" s="97" t="e">
        <v>#N/A</v>
      </c>
      <c r="AI196" s="97">
        <v>77880347</v>
      </c>
      <c r="AJ196" s="97">
        <v>25068663</v>
      </c>
      <c r="AK196" s="97">
        <v>50403079</v>
      </c>
      <c r="AL196" s="97">
        <v>27690024</v>
      </c>
      <c r="AM196" s="97" t="s">
        <v>189</v>
      </c>
      <c r="AN196" s="2">
        <v>7110</v>
      </c>
      <c r="AO196" s="97" t="e">
        <v>#N/A</v>
      </c>
      <c r="AP196" s="97" t="e">
        <v>#N/A</v>
      </c>
      <c r="AQ196" s="97" t="e">
        <v>#N/A</v>
      </c>
      <c r="AR196" s="97">
        <v>0</v>
      </c>
      <c r="AS196" s="97" t="e">
        <v>#N/A</v>
      </c>
      <c r="AT196" s="97" t="e">
        <v>#N/A</v>
      </c>
      <c r="AU196" s="97">
        <v>89793293</v>
      </c>
      <c r="AV196" s="97">
        <v>29516416</v>
      </c>
      <c r="AW196" s="97" t="e">
        <v>#N/A</v>
      </c>
      <c r="AX196" s="97">
        <v>32863094</v>
      </c>
      <c r="AY196" s="97" t="s">
        <v>189</v>
      </c>
      <c r="AZ196" s="2">
        <v>7110</v>
      </c>
      <c r="BA196" s="98" t="e">
        <v>#N/A</v>
      </c>
      <c r="BB196" s="2">
        <v>0</v>
      </c>
      <c r="BC196" s="2">
        <v>0</v>
      </c>
      <c r="BD196" s="2" t="e">
        <v>#N/A</v>
      </c>
      <c r="BE196" s="2" t="e">
        <v>#N/A</v>
      </c>
      <c r="BF196" s="2" t="e">
        <v>#N/A</v>
      </c>
      <c r="BG196" s="2">
        <v>70513911</v>
      </c>
      <c r="BH196" s="2">
        <v>20810563</v>
      </c>
      <c r="BI196" s="2">
        <v>49703348</v>
      </c>
      <c r="BJ196" s="2">
        <v>26521811</v>
      </c>
      <c r="BK196" s="2" t="s">
        <v>189</v>
      </c>
      <c r="BL196" s="2">
        <v>7110</v>
      </c>
      <c r="BM196" s="2">
        <v>52458863</v>
      </c>
      <c r="BN196" s="2">
        <v>363753</v>
      </c>
      <c r="BO196" s="2">
        <v>41683012</v>
      </c>
      <c r="BP196" s="2">
        <v>35152</v>
      </c>
      <c r="BQ196" s="2">
        <v>15466697</v>
      </c>
      <c r="BR196" s="2">
        <v>26216315</v>
      </c>
      <c r="BS196" s="2">
        <v>52458863</v>
      </c>
      <c r="BT196" s="2">
        <v>29147088</v>
      </c>
      <c r="BU196" s="2">
        <v>17515450</v>
      </c>
      <c r="BV196" s="2">
        <v>6880657</v>
      </c>
      <c r="BW196" s="2" t="s">
        <v>189</v>
      </c>
      <c r="BX196" s="2">
        <v>7110</v>
      </c>
      <c r="BY196" s="2">
        <v>58879125</v>
      </c>
      <c r="BZ196" s="2">
        <v>214594</v>
      </c>
      <c r="CA196" s="2">
        <v>47874847</v>
      </c>
      <c r="CB196" s="2">
        <v>11715</v>
      </c>
      <c r="CC196" s="2">
        <v>17366434</v>
      </c>
      <c r="CD196" s="2">
        <v>30508413</v>
      </c>
      <c r="CE196" s="2">
        <v>58879125</v>
      </c>
      <c r="CF196" s="2">
        <v>28654579</v>
      </c>
      <c r="CG196" s="2">
        <v>19812450</v>
      </c>
      <c r="CH196" s="2">
        <v>6836964</v>
      </c>
      <c r="CI196" s="2" t="s">
        <v>189</v>
      </c>
      <c r="CJ196" s="2">
        <v>7110</v>
      </c>
      <c r="CK196" s="97">
        <v>51869970</v>
      </c>
      <c r="CL196" s="97">
        <v>227530</v>
      </c>
      <c r="CM196" s="97">
        <v>51343069</v>
      </c>
      <c r="CN196" s="2">
        <v>54468</v>
      </c>
      <c r="CO196" s="100">
        <v>17398082</v>
      </c>
      <c r="CP196" s="97">
        <v>33944987</v>
      </c>
      <c r="CQ196" s="97">
        <v>51869970</v>
      </c>
      <c r="CR196" s="97">
        <v>21773684</v>
      </c>
      <c r="CS196" s="97">
        <v>19306606</v>
      </c>
      <c r="CT196" s="2">
        <v>9493847</v>
      </c>
      <c r="CU196" s="2" t="s">
        <v>189</v>
      </c>
    </row>
    <row r="197" spans="1:99" x14ac:dyDescent="0.25">
      <c r="A197" s="2">
        <v>7107</v>
      </c>
      <c r="B197" s="2">
        <v>296217001</v>
      </c>
      <c r="C197" s="2">
        <v>6607521</v>
      </c>
      <c r="D197" s="2">
        <v>288811332</v>
      </c>
      <c r="E197" s="2">
        <v>3235274</v>
      </c>
      <c r="F197" s="2">
        <v>76746091</v>
      </c>
      <c r="G197" s="2">
        <v>212065241</v>
      </c>
      <c r="H197" s="2">
        <v>296217001</v>
      </c>
      <c r="I197" s="2">
        <v>162693187</v>
      </c>
      <c r="J197" s="2">
        <v>160642341</v>
      </c>
      <c r="K197" s="2">
        <v>133523814</v>
      </c>
      <c r="L197" s="2">
        <v>55113655</v>
      </c>
      <c r="N197" s="2">
        <v>7107</v>
      </c>
      <c r="O197" s="97">
        <v>272650932</v>
      </c>
      <c r="P197" s="97">
        <v>4041437</v>
      </c>
      <c r="Q197" s="97">
        <v>264134721</v>
      </c>
      <c r="R197" s="97">
        <v>2065266</v>
      </c>
      <c r="S197" s="97">
        <v>67934266</v>
      </c>
      <c r="T197" s="97">
        <v>196200455</v>
      </c>
      <c r="U197" s="97">
        <v>272650932</v>
      </c>
      <c r="V197" s="97">
        <v>159584670</v>
      </c>
      <c r="W197" s="97">
        <v>157127570</v>
      </c>
      <c r="X197" s="97">
        <v>113066262</v>
      </c>
      <c r="Y197" s="97">
        <v>50178286</v>
      </c>
      <c r="Z197" s="97">
        <v>0</v>
      </c>
      <c r="AB197" s="2">
        <v>7111</v>
      </c>
      <c r="AC197" s="97" t="e">
        <v>#N/A</v>
      </c>
      <c r="AD197" s="97" t="e">
        <v>#N/A</v>
      </c>
      <c r="AE197" s="97" t="e">
        <v>#N/A</v>
      </c>
      <c r="AF197" s="97" t="e">
        <v>#N/A</v>
      </c>
      <c r="AG197" s="97" t="e">
        <v>#N/A</v>
      </c>
      <c r="AH197" s="97" t="e">
        <v>#N/A</v>
      </c>
      <c r="AI197" s="97" t="e">
        <v>#N/A</v>
      </c>
      <c r="AJ197" s="97" t="e">
        <v>#N/A</v>
      </c>
      <c r="AK197" s="97" t="e">
        <v>#N/A</v>
      </c>
      <c r="AL197" s="97" t="e">
        <v>#N/A</v>
      </c>
      <c r="AM197" s="97" t="e">
        <v>#N/A</v>
      </c>
      <c r="AN197" s="2">
        <v>7111</v>
      </c>
      <c r="AO197" s="97">
        <v>172157</v>
      </c>
      <c r="AP197" s="97">
        <v>172157</v>
      </c>
      <c r="AQ197" s="97">
        <v>239047134</v>
      </c>
      <c r="AR197" s="97">
        <v>0</v>
      </c>
      <c r="AS197" s="97">
        <v>198497236</v>
      </c>
      <c r="AT197" s="97">
        <v>927475</v>
      </c>
      <c r="AU197" s="97">
        <v>250330459</v>
      </c>
      <c r="AV197" s="97">
        <v>183016217</v>
      </c>
      <c r="AW197" s="97">
        <v>67314242</v>
      </c>
      <c r="AX197" s="97">
        <v>23179338</v>
      </c>
      <c r="AY197" s="97" t="s">
        <v>189</v>
      </c>
      <c r="AZ197" s="2">
        <v>7111</v>
      </c>
      <c r="BA197" s="98">
        <v>199105226</v>
      </c>
      <c r="BB197" s="2">
        <v>0</v>
      </c>
      <c r="BC197" s="2">
        <v>0</v>
      </c>
      <c r="BD197" s="2">
        <v>75192</v>
      </c>
      <c r="BE197" s="2">
        <v>38343790</v>
      </c>
      <c r="BF197" s="2">
        <v>153944884</v>
      </c>
      <c r="BG197" s="2">
        <v>199105226</v>
      </c>
      <c r="BH197" s="2">
        <v>134418161</v>
      </c>
      <c r="BI197" s="2">
        <v>64687065</v>
      </c>
      <c r="BJ197" s="2">
        <v>14698146</v>
      </c>
      <c r="BK197" s="2" t="s">
        <v>189</v>
      </c>
      <c r="BL197" s="2">
        <v>7111</v>
      </c>
      <c r="BM197" s="2">
        <v>191565663</v>
      </c>
      <c r="BN197" s="2">
        <v>390766</v>
      </c>
      <c r="BO197" s="2">
        <v>185366324</v>
      </c>
      <c r="BP197" s="2">
        <v>55275</v>
      </c>
      <c r="BQ197" s="2">
        <v>41832060</v>
      </c>
      <c r="BR197" s="2">
        <v>143534264</v>
      </c>
      <c r="BS197" s="2">
        <v>191565663</v>
      </c>
      <c r="BT197" s="2">
        <v>126608739</v>
      </c>
      <c r="BU197" s="2">
        <v>59984381</v>
      </c>
      <c r="BV197" s="2">
        <v>14749762</v>
      </c>
      <c r="BW197" s="2" t="s">
        <v>189</v>
      </c>
      <c r="BX197" s="2">
        <v>7111</v>
      </c>
      <c r="BY197" s="2">
        <v>194346346</v>
      </c>
      <c r="BZ197" s="2">
        <v>1165388</v>
      </c>
      <c r="CA197" s="2">
        <v>189124805</v>
      </c>
      <c r="CB197" s="2">
        <v>73879</v>
      </c>
      <c r="CC197" s="2">
        <v>35550772</v>
      </c>
      <c r="CD197" s="2">
        <v>153574033</v>
      </c>
      <c r="CE197" s="2">
        <v>194346346</v>
      </c>
      <c r="CF197" s="2">
        <v>135634207</v>
      </c>
      <c r="CG197" s="2">
        <v>52392928</v>
      </c>
      <c r="CH197" s="2">
        <v>14251986</v>
      </c>
      <c r="CI197" s="2" t="s">
        <v>189</v>
      </c>
      <c r="CJ197" s="2">
        <v>7111</v>
      </c>
      <c r="CK197" s="97">
        <v>179294786</v>
      </c>
      <c r="CL197" s="97">
        <v>92167</v>
      </c>
      <c r="CM197" s="97">
        <v>158121192</v>
      </c>
      <c r="CN197" s="2">
        <v>48659</v>
      </c>
      <c r="CO197" s="100">
        <v>32462226</v>
      </c>
      <c r="CP197" s="97">
        <v>125658966</v>
      </c>
      <c r="CQ197" s="97">
        <v>179294786</v>
      </c>
      <c r="CR197" s="97">
        <v>126111499</v>
      </c>
      <c r="CS197" s="97">
        <v>53183287</v>
      </c>
      <c r="CT197" s="2">
        <v>9700493</v>
      </c>
      <c r="CU197" s="2" t="s">
        <v>189</v>
      </c>
    </row>
    <row r="198" spans="1:99" x14ac:dyDescent="0.25">
      <c r="A198" s="2">
        <v>7108</v>
      </c>
      <c r="B198" s="2">
        <v>418560382</v>
      </c>
      <c r="C198" s="2">
        <v>18176325</v>
      </c>
      <c r="D198" s="2">
        <v>400384057</v>
      </c>
      <c r="E198" s="2">
        <v>11127765</v>
      </c>
      <c r="F198" s="2">
        <v>125855260</v>
      </c>
      <c r="G198" s="2">
        <v>274528797</v>
      </c>
      <c r="H198" s="2">
        <v>418560382</v>
      </c>
      <c r="I198" s="2">
        <v>255546606</v>
      </c>
      <c r="J198" s="2">
        <v>250498383</v>
      </c>
      <c r="K198" s="2">
        <v>162883931</v>
      </c>
      <c r="L198" s="2">
        <v>117490056</v>
      </c>
      <c r="N198" s="2">
        <v>7108</v>
      </c>
      <c r="O198" s="97">
        <v>381115255</v>
      </c>
      <c r="P198" s="97">
        <v>13178768</v>
      </c>
      <c r="Q198" s="97">
        <v>367936487</v>
      </c>
      <c r="R198" s="97">
        <v>9238466</v>
      </c>
      <c r="S198" s="97">
        <v>108636783</v>
      </c>
      <c r="T198" s="97">
        <v>259299704</v>
      </c>
      <c r="U198" s="97">
        <v>381115255</v>
      </c>
      <c r="V198" s="97">
        <v>225640343</v>
      </c>
      <c r="W198" s="97">
        <v>225515696</v>
      </c>
      <c r="X198" s="97">
        <v>155471610</v>
      </c>
      <c r="Y198" s="97">
        <v>106801592</v>
      </c>
      <c r="Z198" s="97">
        <v>0</v>
      </c>
      <c r="AB198" s="2">
        <v>7112</v>
      </c>
      <c r="AC198" s="97" t="e">
        <v>#N/A</v>
      </c>
      <c r="AD198" s="97">
        <v>2248773</v>
      </c>
      <c r="AE198" s="97" t="e">
        <v>#N/A</v>
      </c>
      <c r="AF198" s="97" t="e">
        <v>#N/A</v>
      </c>
      <c r="AG198" s="97" t="e">
        <v>#N/A</v>
      </c>
      <c r="AH198" s="97" t="e">
        <v>#N/A</v>
      </c>
      <c r="AI198" s="97">
        <v>268244592</v>
      </c>
      <c r="AJ198" s="97">
        <v>196960837</v>
      </c>
      <c r="AK198" s="97">
        <v>70534566</v>
      </c>
      <c r="AL198" s="97">
        <v>27639889</v>
      </c>
      <c r="AM198" s="97" t="s">
        <v>189</v>
      </c>
      <c r="AN198" s="2">
        <v>7112</v>
      </c>
      <c r="AO198" s="97" t="e">
        <v>#N/A</v>
      </c>
      <c r="AP198" s="97" t="e">
        <v>#N/A</v>
      </c>
      <c r="AQ198" s="97" t="e">
        <v>#N/A</v>
      </c>
      <c r="AR198" s="97">
        <v>0</v>
      </c>
      <c r="AS198" s="97" t="e">
        <v>#N/A</v>
      </c>
      <c r="AT198" s="97" t="e">
        <v>#N/A</v>
      </c>
      <c r="AU198" s="97" t="e">
        <v>#N/A</v>
      </c>
      <c r="AV198" s="97" t="e">
        <v>#N/A</v>
      </c>
      <c r="AW198" s="97" t="e">
        <v>#N/A</v>
      </c>
      <c r="AX198" s="97" t="e">
        <v>#N/A</v>
      </c>
      <c r="AY198" s="97" t="e">
        <v>#N/A</v>
      </c>
      <c r="AZ198" s="2">
        <v>7112</v>
      </c>
      <c r="BA198" s="98" t="e">
        <v>#N/A</v>
      </c>
      <c r="BB198" s="2">
        <v>0</v>
      </c>
      <c r="BC198" s="2">
        <v>0</v>
      </c>
      <c r="BD198" s="2" t="e">
        <v>#N/A</v>
      </c>
      <c r="BE198" s="2" t="e">
        <v>#N/A</v>
      </c>
      <c r="BF198" s="2" t="e">
        <v>#N/A</v>
      </c>
      <c r="BG198" s="2" t="e">
        <v>#N/A</v>
      </c>
      <c r="BH198" s="2" t="e">
        <v>#N/A</v>
      </c>
      <c r="BI198" s="2" t="e">
        <v>#N/A</v>
      </c>
      <c r="BJ198" s="2" t="e">
        <v>#N/A</v>
      </c>
      <c r="BK198" s="2" t="e">
        <v>#N/A</v>
      </c>
      <c r="BL198" s="2">
        <v>7112</v>
      </c>
      <c r="BM198" s="2">
        <v>233668560</v>
      </c>
      <c r="BN198" s="2">
        <v>1664187</v>
      </c>
      <c r="BO198" s="2">
        <v>219052853</v>
      </c>
      <c r="BP198" s="2">
        <v>3728</v>
      </c>
      <c r="BQ198" s="2">
        <v>34000036</v>
      </c>
      <c r="BR198" s="2">
        <v>185052817</v>
      </c>
      <c r="BS198" s="2">
        <v>233668560</v>
      </c>
      <c r="BT198" s="2">
        <v>162500612</v>
      </c>
      <c r="BU198" s="2">
        <v>55833838</v>
      </c>
      <c r="BV198" s="2">
        <v>23954086</v>
      </c>
      <c r="BW198" s="2" t="s">
        <v>189</v>
      </c>
      <c r="BX198" s="2">
        <v>7112</v>
      </c>
      <c r="BY198" s="2">
        <v>221595478</v>
      </c>
      <c r="BZ198" s="2">
        <v>2247068</v>
      </c>
      <c r="CA198" s="2">
        <v>210618768</v>
      </c>
      <c r="CB198" s="2">
        <v>2907</v>
      </c>
      <c r="CC198" s="2">
        <v>29885259</v>
      </c>
      <c r="CD198" s="2">
        <v>180733509</v>
      </c>
      <c r="CE198" s="2">
        <v>221595478</v>
      </c>
      <c r="CF198" s="2">
        <v>157178881</v>
      </c>
      <c r="CG198" s="2">
        <v>51465077</v>
      </c>
      <c r="CH198" s="2">
        <v>21835910</v>
      </c>
      <c r="CI198" s="2" t="s">
        <v>189</v>
      </c>
      <c r="CJ198" s="2">
        <v>7112</v>
      </c>
      <c r="CK198" s="97">
        <v>200108191</v>
      </c>
      <c r="CL198" s="97">
        <v>91362</v>
      </c>
      <c r="CM198" s="97">
        <v>198938240</v>
      </c>
      <c r="CN198" s="2">
        <v>17332</v>
      </c>
      <c r="CO198" s="100">
        <v>24343552</v>
      </c>
      <c r="CP198" s="97">
        <v>174594688</v>
      </c>
      <c r="CQ198" s="97">
        <v>200108191</v>
      </c>
      <c r="CR198" s="97">
        <v>138694966</v>
      </c>
      <c r="CS198" s="97">
        <v>38184042</v>
      </c>
      <c r="CT198" s="2">
        <v>16636825</v>
      </c>
      <c r="CU198" s="2" t="s">
        <v>189</v>
      </c>
    </row>
    <row r="199" spans="1:99" x14ac:dyDescent="0.25">
      <c r="A199" s="2">
        <v>7109</v>
      </c>
      <c r="B199" s="2">
        <v>221668191</v>
      </c>
      <c r="C199" s="2">
        <v>4335669</v>
      </c>
      <c r="D199" s="2">
        <v>212371781</v>
      </c>
      <c r="E199" s="2">
        <v>2219398</v>
      </c>
      <c r="F199" s="2">
        <v>56247630</v>
      </c>
      <c r="G199" s="2">
        <v>156124151</v>
      </c>
      <c r="H199" s="2">
        <v>221668191</v>
      </c>
      <c r="I199" s="2">
        <v>140158537</v>
      </c>
      <c r="J199" s="2">
        <v>138272629</v>
      </c>
      <c r="K199" s="2">
        <v>81509654</v>
      </c>
      <c r="L199" s="2">
        <v>33474523</v>
      </c>
      <c r="N199" s="2">
        <v>7109</v>
      </c>
      <c r="O199" s="97">
        <v>203408895</v>
      </c>
      <c r="P199" s="97">
        <v>3848302</v>
      </c>
      <c r="Q199" s="97">
        <v>199271193</v>
      </c>
      <c r="R199" s="97">
        <v>2088611</v>
      </c>
      <c r="S199" s="97">
        <v>50490611</v>
      </c>
      <c r="T199" s="97">
        <v>148780582</v>
      </c>
      <c r="U199" s="97">
        <v>203408895</v>
      </c>
      <c r="V199" s="97">
        <v>128741834</v>
      </c>
      <c r="W199" s="97">
        <v>128308970</v>
      </c>
      <c r="X199" s="97">
        <v>74667061</v>
      </c>
      <c r="Y199" s="97">
        <v>31145912</v>
      </c>
      <c r="Z199" s="97">
        <v>0</v>
      </c>
      <c r="AB199" s="2">
        <v>7113</v>
      </c>
      <c r="AC199" s="97">
        <v>46160310</v>
      </c>
      <c r="AD199" s="97">
        <v>68218</v>
      </c>
      <c r="AE199" s="97">
        <v>46092092</v>
      </c>
      <c r="AF199" s="97" t="s">
        <v>186</v>
      </c>
      <c r="AG199" s="97">
        <v>8728319</v>
      </c>
      <c r="AH199" s="97">
        <v>37363773</v>
      </c>
      <c r="AI199" s="97">
        <v>46160310</v>
      </c>
      <c r="AJ199" s="97">
        <v>31478980</v>
      </c>
      <c r="AK199" s="97">
        <v>14455282</v>
      </c>
      <c r="AL199" s="97">
        <v>7203736</v>
      </c>
      <c r="AM199" s="97" t="s">
        <v>189</v>
      </c>
      <c r="AN199" s="2">
        <v>7113</v>
      </c>
      <c r="AO199" s="97" t="e">
        <v>#N/A</v>
      </c>
      <c r="AP199" s="97" t="e">
        <v>#N/A</v>
      </c>
      <c r="AQ199" s="97" t="e">
        <v>#N/A</v>
      </c>
      <c r="AR199" s="97">
        <v>0</v>
      </c>
      <c r="AS199" s="97" t="e">
        <v>#N/A</v>
      </c>
      <c r="AT199" s="97" t="e">
        <v>#N/A</v>
      </c>
      <c r="AU199" s="97">
        <v>126100639</v>
      </c>
      <c r="AV199" s="97">
        <v>29581258</v>
      </c>
      <c r="AW199" s="97" t="e">
        <v>#N/A</v>
      </c>
      <c r="AX199" s="97">
        <v>44415585</v>
      </c>
      <c r="AY199" s="97" t="s">
        <v>189</v>
      </c>
      <c r="AZ199" s="2">
        <v>7113</v>
      </c>
      <c r="BA199" s="98" t="e">
        <v>#N/A</v>
      </c>
      <c r="BB199" s="2">
        <v>0</v>
      </c>
      <c r="BC199" s="2">
        <v>0</v>
      </c>
      <c r="BD199" s="2" t="e">
        <v>#N/A</v>
      </c>
      <c r="BE199" s="2" t="e">
        <v>#N/A</v>
      </c>
      <c r="BF199" s="2" t="e">
        <v>#N/A</v>
      </c>
      <c r="BG199" s="2">
        <v>98331188</v>
      </c>
      <c r="BH199" s="2">
        <v>3231742</v>
      </c>
      <c r="BI199" s="2">
        <v>93659346</v>
      </c>
      <c r="BJ199" s="2">
        <v>46400606</v>
      </c>
      <c r="BK199" s="2" t="s">
        <v>189</v>
      </c>
      <c r="BL199" s="2">
        <v>7113</v>
      </c>
      <c r="BM199" s="2">
        <v>35323260</v>
      </c>
      <c r="BN199" s="2">
        <v>206</v>
      </c>
      <c r="BO199" s="2">
        <v>34939965</v>
      </c>
      <c r="BP199" s="2" t="s">
        <v>189</v>
      </c>
      <c r="BQ199" s="2">
        <v>8824247</v>
      </c>
      <c r="BR199" s="2">
        <v>26115718</v>
      </c>
      <c r="BS199" s="2">
        <v>35323260</v>
      </c>
      <c r="BT199" s="2">
        <v>22699300</v>
      </c>
      <c r="BU199" s="2">
        <v>12291300</v>
      </c>
      <c r="BV199" s="2">
        <v>4026179</v>
      </c>
      <c r="BW199" s="2" t="s">
        <v>189</v>
      </c>
      <c r="BX199" s="2">
        <v>7113</v>
      </c>
      <c r="BY199" s="2">
        <v>31842308</v>
      </c>
      <c r="BZ199" s="2">
        <v>15533</v>
      </c>
      <c r="CA199" s="2">
        <v>31496401</v>
      </c>
      <c r="CB199" s="2" t="s">
        <v>189</v>
      </c>
      <c r="CC199" s="2">
        <v>6712711</v>
      </c>
      <c r="CD199" s="2">
        <v>24783690</v>
      </c>
      <c r="CE199" s="2">
        <v>31842308</v>
      </c>
      <c r="CF199" s="2">
        <v>21280632</v>
      </c>
      <c r="CG199" s="2">
        <v>10178591</v>
      </c>
      <c r="CH199" s="2">
        <v>4043979</v>
      </c>
      <c r="CI199" s="2" t="s">
        <v>189</v>
      </c>
      <c r="CJ199" s="2">
        <v>7113</v>
      </c>
      <c r="CK199" s="97">
        <v>29254726</v>
      </c>
      <c r="CL199" s="97">
        <v>512374</v>
      </c>
      <c r="CM199" s="97">
        <v>28372288</v>
      </c>
      <c r="CN199" s="2" t="s">
        <v>189</v>
      </c>
      <c r="CO199" s="100">
        <v>5541448</v>
      </c>
      <c r="CP199" s="97">
        <v>22830840</v>
      </c>
      <c r="CQ199" s="97">
        <v>29254726</v>
      </c>
      <c r="CR199" s="97">
        <v>15701375</v>
      </c>
      <c r="CS199" s="97">
        <v>9730403</v>
      </c>
      <c r="CT199" s="2">
        <v>4539045</v>
      </c>
      <c r="CU199" s="2" t="s">
        <v>189</v>
      </c>
    </row>
    <row r="200" spans="1:99" x14ac:dyDescent="0.25">
      <c r="A200" s="2">
        <v>7110</v>
      </c>
      <c r="B200" s="2">
        <v>71224602</v>
      </c>
      <c r="C200" s="2">
        <v>535666</v>
      </c>
      <c r="D200" s="2">
        <v>70614975</v>
      </c>
      <c r="E200" s="2">
        <v>74107</v>
      </c>
      <c r="F200" s="2">
        <v>29180705</v>
      </c>
      <c r="G200" s="2">
        <v>41434270</v>
      </c>
      <c r="H200" s="2">
        <v>71224602</v>
      </c>
      <c r="I200" s="2">
        <v>38101008</v>
      </c>
      <c r="J200" s="2">
        <v>37407938</v>
      </c>
      <c r="K200" s="2">
        <v>33123594</v>
      </c>
      <c r="L200" s="2">
        <v>14387167</v>
      </c>
      <c r="N200" s="2">
        <v>7110</v>
      </c>
      <c r="O200" s="97">
        <v>63773484</v>
      </c>
      <c r="P200" s="97">
        <v>620900</v>
      </c>
      <c r="Q200" s="97">
        <v>63152584</v>
      </c>
      <c r="R200" s="97">
        <v>68761</v>
      </c>
      <c r="S200" s="97">
        <v>24823218</v>
      </c>
      <c r="T200" s="97">
        <v>38329366</v>
      </c>
      <c r="U200" s="97">
        <v>63773484</v>
      </c>
      <c r="V200" s="97">
        <v>38867496</v>
      </c>
      <c r="W200" s="97">
        <v>38557698</v>
      </c>
      <c r="X200" s="97">
        <v>24722996</v>
      </c>
      <c r="Y200" s="97">
        <v>12433198</v>
      </c>
      <c r="Z200" s="97">
        <v>0</v>
      </c>
      <c r="AB200" s="2">
        <v>7114</v>
      </c>
      <c r="AC200" s="97" t="e">
        <v>#N/A</v>
      </c>
      <c r="AD200" s="97" t="e">
        <v>#N/A</v>
      </c>
      <c r="AE200" s="97" t="e">
        <v>#N/A</v>
      </c>
      <c r="AF200" s="97" t="e">
        <v>#N/A</v>
      </c>
      <c r="AG200" s="97" t="e">
        <v>#N/A</v>
      </c>
      <c r="AH200" s="97" t="e">
        <v>#N/A</v>
      </c>
      <c r="AI200" s="97" t="e">
        <v>#N/A</v>
      </c>
      <c r="AJ200" s="97" t="e">
        <v>#N/A</v>
      </c>
      <c r="AK200" s="97" t="e">
        <v>#N/A</v>
      </c>
      <c r="AL200" s="97" t="e">
        <v>#N/A</v>
      </c>
      <c r="AM200" s="97" t="e">
        <v>#N/A</v>
      </c>
      <c r="AN200" s="2">
        <v>7114</v>
      </c>
      <c r="AO200" s="97" t="e">
        <v>#N/A</v>
      </c>
      <c r="AP200" s="97" t="e">
        <v>#N/A</v>
      </c>
      <c r="AQ200" s="97" t="e">
        <v>#N/A</v>
      </c>
      <c r="AR200" s="97">
        <v>0</v>
      </c>
      <c r="AS200" s="97" t="e">
        <v>#N/A</v>
      </c>
      <c r="AT200" s="97" t="e">
        <v>#N/A</v>
      </c>
      <c r="AU200" s="97" t="e">
        <v>#N/A</v>
      </c>
      <c r="AV200" s="97" t="e">
        <v>#N/A</v>
      </c>
      <c r="AW200" s="97" t="e">
        <v>#N/A</v>
      </c>
      <c r="AX200" s="97" t="e">
        <v>#N/A</v>
      </c>
      <c r="AY200" s="97" t="e">
        <v>#N/A</v>
      </c>
      <c r="AZ200" s="2">
        <v>7114</v>
      </c>
      <c r="BA200" s="98" t="e">
        <v>#N/A</v>
      </c>
      <c r="BB200" s="2">
        <v>0</v>
      </c>
      <c r="BC200" s="2">
        <v>0</v>
      </c>
      <c r="BD200" s="2" t="e">
        <v>#N/A</v>
      </c>
      <c r="BE200" s="2" t="e">
        <v>#N/A</v>
      </c>
      <c r="BF200" s="2" t="e">
        <v>#N/A</v>
      </c>
      <c r="BG200" s="2" t="e">
        <v>#N/A</v>
      </c>
      <c r="BH200" s="2" t="e">
        <v>#N/A</v>
      </c>
      <c r="BI200" s="2" t="e">
        <v>#N/A</v>
      </c>
      <c r="BJ200" s="2" t="e">
        <v>#N/A</v>
      </c>
      <c r="BK200" s="2" t="e">
        <v>#N/A</v>
      </c>
      <c r="BL200" s="2">
        <v>7114</v>
      </c>
      <c r="BM200" s="2">
        <v>69662166</v>
      </c>
      <c r="BN200" s="2">
        <v>1728571</v>
      </c>
      <c r="BO200" s="2">
        <v>65665245</v>
      </c>
      <c r="BP200" s="2">
        <v>1038141</v>
      </c>
      <c r="BQ200" s="2">
        <v>16963082</v>
      </c>
      <c r="BR200" s="2">
        <v>48702163</v>
      </c>
      <c r="BS200" s="2">
        <v>69662166</v>
      </c>
      <c r="BT200" s="2">
        <v>38783334</v>
      </c>
      <c r="BU200" s="2">
        <v>27815760</v>
      </c>
      <c r="BV200" s="2">
        <v>11088869</v>
      </c>
      <c r="BW200" s="2" t="s">
        <v>189</v>
      </c>
      <c r="BX200" s="2">
        <v>7114</v>
      </c>
      <c r="BY200" s="2">
        <v>73373825</v>
      </c>
      <c r="BZ200" s="2">
        <v>2459370</v>
      </c>
      <c r="CA200" s="2">
        <v>66859356</v>
      </c>
      <c r="CB200" s="2">
        <v>1331779</v>
      </c>
      <c r="CC200" s="2">
        <v>16290073</v>
      </c>
      <c r="CD200" s="2">
        <v>50569283</v>
      </c>
      <c r="CE200" s="2">
        <v>73373825</v>
      </c>
      <c r="CF200" s="2">
        <v>43679914</v>
      </c>
      <c r="CG200" s="2">
        <v>26444985</v>
      </c>
      <c r="CH200" s="2">
        <v>10319443</v>
      </c>
      <c r="CI200" s="2" t="s">
        <v>189</v>
      </c>
      <c r="CJ200" s="2">
        <v>7114</v>
      </c>
      <c r="CK200" s="97">
        <v>63919832</v>
      </c>
      <c r="CL200" s="97">
        <v>1288600</v>
      </c>
      <c r="CM200" s="97">
        <v>60672369</v>
      </c>
      <c r="CN200" s="2">
        <v>732851</v>
      </c>
      <c r="CO200" s="100">
        <v>14417011</v>
      </c>
      <c r="CP200" s="97">
        <v>46255358</v>
      </c>
      <c r="CQ200" s="97">
        <v>63919832</v>
      </c>
      <c r="CR200" s="97">
        <v>38680946</v>
      </c>
      <c r="CS200" s="97">
        <v>20863544</v>
      </c>
      <c r="CT200" s="2">
        <v>7851181</v>
      </c>
      <c r="CU200" s="2" t="s">
        <v>189</v>
      </c>
    </row>
    <row r="201" spans="1:99" x14ac:dyDescent="0.25">
      <c r="A201" s="2">
        <v>7111</v>
      </c>
      <c r="B201" s="2">
        <v>256287634</v>
      </c>
      <c r="C201" s="2">
        <v>995737</v>
      </c>
      <c r="D201" s="2">
        <v>255291897</v>
      </c>
      <c r="E201" s="2">
        <v>137325</v>
      </c>
      <c r="F201" s="2">
        <v>56483470</v>
      </c>
      <c r="G201" s="2">
        <v>198808427</v>
      </c>
      <c r="H201" s="2">
        <v>256287634</v>
      </c>
      <c r="I201" s="2">
        <v>174529977</v>
      </c>
      <c r="J201" s="2">
        <v>173809614</v>
      </c>
      <c r="K201" s="2">
        <v>81747733</v>
      </c>
      <c r="L201" s="2">
        <v>32620731</v>
      </c>
      <c r="N201" s="2">
        <v>7111</v>
      </c>
      <c r="O201" s="97">
        <v>238917754</v>
      </c>
      <c r="P201" s="97">
        <v>557936</v>
      </c>
      <c r="Q201" s="97">
        <v>233533030</v>
      </c>
      <c r="R201" s="97">
        <v>148521</v>
      </c>
      <c r="S201" s="97">
        <v>48487203</v>
      </c>
      <c r="T201" s="97">
        <v>185045827</v>
      </c>
      <c r="U201" s="97">
        <v>238917754</v>
      </c>
      <c r="V201" s="97">
        <v>164805831</v>
      </c>
      <c r="W201" s="97">
        <v>162255452</v>
      </c>
      <c r="X201" s="97">
        <v>74111923</v>
      </c>
      <c r="Y201" s="97">
        <v>27237244</v>
      </c>
      <c r="Z201" s="97">
        <v>0</v>
      </c>
      <c r="AB201" s="2">
        <v>7115</v>
      </c>
      <c r="AC201" s="97" t="e">
        <v>#N/A</v>
      </c>
      <c r="AD201" s="97" t="e">
        <v>#N/A</v>
      </c>
      <c r="AE201" s="97" t="e">
        <v>#N/A</v>
      </c>
      <c r="AF201" s="97" t="e">
        <v>#N/A</v>
      </c>
      <c r="AG201" s="97" t="e">
        <v>#N/A</v>
      </c>
      <c r="AH201" s="97" t="e">
        <v>#N/A</v>
      </c>
      <c r="AI201" s="97" t="e">
        <v>#N/A</v>
      </c>
      <c r="AJ201" s="97" t="e">
        <v>#N/A</v>
      </c>
      <c r="AK201" s="97" t="e">
        <v>#N/A</v>
      </c>
      <c r="AL201" s="97" t="e">
        <v>#N/A</v>
      </c>
      <c r="AM201" s="97" t="e">
        <v>#N/A</v>
      </c>
      <c r="AN201" s="2">
        <v>7115</v>
      </c>
      <c r="AO201" s="97" t="e">
        <v>#N/A</v>
      </c>
      <c r="AP201" s="97" t="e">
        <v>#N/A</v>
      </c>
      <c r="AQ201" s="97" t="e">
        <v>#N/A</v>
      </c>
      <c r="AR201" s="97">
        <v>0</v>
      </c>
      <c r="AS201" s="97" t="e">
        <v>#N/A</v>
      </c>
      <c r="AT201" s="97" t="e">
        <v>#N/A</v>
      </c>
      <c r="AU201" s="97" t="e">
        <v>#N/A</v>
      </c>
      <c r="AV201" s="97" t="e">
        <v>#N/A</v>
      </c>
      <c r="AW201" s="97" t="e">
        <v>#N/A</v>
      </c>
      <c r="AX201" s="97" t="e">
        <v>#N/A</v>
      </c>
      <c r="AY201" s="97" t="e">
        <v>#N/A</v>
      </c>
      <c r="AZ201" s="2">
        <v>7115</v>
      </c>
      <c r="BA201" s="98">
        <v>76781796</v>
      </c>
      <c r="BB201" s="2">
        <v>0</v>
      </c>
      <c r="BC201" s="2">
        <v>0</v>
      </c>
      <c r="BD201" s="2">
        <v>160448</v>
      </c>
      <c r="BE201" s="2">
        <v>15478983</v>
      </c>
      <c r="BF201" s="2">
        <v>61056724</v>
      </c>
      <c r="BG201" s="2">
        <v>76781796</v>
      </c>
      <c r="BH201" s="2">
        <v>57347392</v>
      </c>
      <c r="BI201" s="2">
        <v>19394252</v>
      </c>
      <c r="BJ201" s="2">
        <v>8943815</v>
      </c>
      <c r="BK201" s="2" t="s">
        <v>189</v>
      </c>
      <c r="BL201" s="2">
        <v>7115</v>
      </c>
      <c r="BM201" s="2">
        <v>69662166</v>
      </c>
      <c r="BN201" s="2">
        <v>0</v>
      </c>
      <c r="BO201" s="2">
        <v>0</v>
      </c>
      <c r="BP201" s="2" t="e">
        <v>#N/A</v>
      </c>
      <c r="BQ201" s="2" t="e">
        <v>#N/A</v>
      </c>
      <c r="BR201" s="2" t="e">
        <v>#N/A</v>
      </c>
      <c r="BS201" s="2" t="e">
        <v>#N/A</v>
      </c>
      <c r="BT201" s="2" t="e">
        <v>#N/A</v>
      </c>
      <c r="BU201" s="2" t="e">
        <v>#N/A</v>
      </c>
      <c r="BV201" s="2" t="e">
        <v>#N/A</v>
      </c>
      <c r="BW201" s="2" t="e">
        <v>#N/A</v>
      </c>
      <c r="BX201" s="2">
        <v>7115</v>
      </c>
      <c r="BY201" s="2">
        <v>85464131</v>
      </c>
      <c r="BZ201" s="2">
        <v>306172</v>
      </c>
      <c r="CA201" s="2">
        <v>71719975</v>
      </c>
      <c r="CB201" s="2">
        <v>139582</v>
      </c>
      <c r="CC201" s="2">
        <v>15425459</v>
      </c>
      <c r="CD201" s="2">
        <v>56294516</v>
      </c>
      <c r="CE201" s="2">
        <v>85464131</v>
      </c>
      <c r="CF201" s="2">
        <v>57428437</v>
      </c>
      <c r="CG201" s="2">
        <v>22270152</v>
      </c>
      <c r="CH201" s="2">
        <v>8923816</v>
      </c>
      <c r="CI201" s="2" t="s">
        <v>189</v>
      </c>
      <c r="CJ201" s="2">
        <v>7115</v>
      </c>
      <c r="CK201" s="97">
        <v>66557389</v>
      </c>
      <c r="CL201" s="97">
        <v>669420</v>
      </c>
      <c r="CM201" s="97">
        <v>64453377</v>
      </c>
      <c r="CN201" s="2">
        <v>264878</v>
      </c>
      <c r="CO201" s="100">
        <v>13710098</v>
      </c>
      <c r="CP201" s="97">
        <v>50743279</v>
      </c>
      <c r="CQ201" s="97">
        <v>66557389</v>
      </c>
      <c r="CR201" s="97">
        <v>36491200</v>
      </c>
      <c r="CS201" s="97">
        <v>16628208</v>
      </c>
      <c r="CT201" s="2">
        <v>8774911</v>
      </c>
      <c r="CU201" s="2" t="s">
        <v>189</v>
      </c>
    </row>
    <row r="202" spans="1:99" x14ac:dyDescent="0.25">
      <c r="A202" s="2">
        <v>7112</v>
      </c>
      <c r="B202" s="2">
        <v>280615783</v>
      </c>
      <c r="C202" s="2">
        <v>188740</v>
      </c>
      <c r="D202" s="2">
        <v>280008770</v>
      </c>
      <c r="E202" s="2">
        <v>44227</v>
      </c>
      <c r="F202" s="2">
        <v>43668835</v>
      </c>
      <c r="G202" s="2">
        <v>236339935</v>
      </c>
      <c r="H202" s="2">
        <v>280615783</v>
      </c>
      <c r="I202" s="2">
        <v>200887933</v>
      </c>
      <c r="J202" s="2">
        <v>199333638</v>
      </c>
      <c r="K202" s="2">
        <v>79727850</v>
      </c>
      <c r="L202" s="2">
        <v>32997556</v>
      </c>
      <c r="N202" s="2">
        <v>7112</v>
      </c>
      <c r="O202" s="97">
        <v>265574929</v>
      </c>
      <c r="P202" s="97">
        <v>1442669</v>
      </c>
      <c r="Q202" s="97">
        <v>264132260</v>
      </c>
      <c r="R202" s="97">
        <v>26523</v>
      </c>
      <c r="S202" s="97">
        <v>35617209</v>
      </c>
      <c r="T202" s="97">
        <v>228515051</v>
      </c>
      <c r="U202" s="97">
        <v>265574929</v>
      </c>
      <c r="V202" s="97">
        <v>190199161</v>
      </c>
      <c r="W202" s="97">
        <v>188863120</v>
      </c>
      <c r="X202" s="97">
        <v>66575154</v>
      </c>
      <c r="Y202" s="97">
        <v>30177735</v>
      </c>
      <c r="Z202" s="97">
        <v>0</v>
      </c>
      <c r="AB202" s="2">
        <v>7116</v>
      </c>
      <c r="AC202" s="97">
        <v>79001356</v>
      </c>
      <c r="AD202" s="97">
        <v>1187837</v>
      </c>
      <c r="AE202" s="97">
        <v>77793922</v>
      </c>
      <c r="AF202" s="97">
        <v>749583</v>
      </c>
      <c r="AG202" s="97">
        <v>15671481</v>
      </c>
      <c r="AH202" s="97">
        <v>62122441</v>
      </c>
      <c r="AI202" s="97">
        <v>79001356</v>
      </c>
      <c r="AJ202" s="97">
        <v>58816642</v>
      </c>
      <c r="AK202" s="97">
        <v>19997039</v>
      </c>
      <c r="AL202" s="97">
        <v>11123641</v>
      </c>
      <c r="AM202" s="97">
        <v>21830</v>
      </c>
      <c r="AN202" s="2">
        <v>7116</v>
      </c>
      <c r="AO202" s="97">
        <v>707529</v>
      </c>
      <c r="AP202" s="97">
        <v>1083484</v>
      </c>
      <c r="AQ202" s="97">
        <v>73546947</v>
      </c>
      <c r="AR202" s="97">
        <v>0</v>
      </c>
      <c r="AS202" s="97">
        <v>58660209</v>
      </c>
      <c r="AT202" s="97">
        <v>16413282</v>
      </c>
      <c r="AU202" s="97">
        <v>91043713</v>
      </c>
      <c r="AV202" s="97">
        <v>79544701</v>
      </c>
      <c r="AW202" s="97">
        <v>9867950</v>
      </c>
      <c r="AX202" s="97">
        <v>4901829</v>
      </c>
      <c r="AY202" s="97" t="s">
        <v>189</v>
      </c>
      <c r="AZ202" s="2">
        <v>7116</v>
      </c>
      <c r="BA202" s="98">
        <v>67948081</v>
      </c>
      <c r="BB202" s="2">
        <v>789645</v>
      </c>
      <c r="BC202" s="2">
        <v>65967569</v>
      </c>
      <c r="BD202" s="2">
        <v>690619</v>
      </c>
      <c r="BE202" s="2">
        <v>12351166</v>
      </c>
      <c r="BF202" s="2">
        <v>53616403</v>
      </c>
      <c r="BG202" s="2">
        <v>67948081</v>
      </c>
      <c r="BH202" s="2">
        <v>57787515</v>
      </c>
      <c r="BI202" s="2">
        <v>10160566</v>
      </c>
      <c r="BJ202" s="2">
        <v>5375487</v>
      </c>
      <c r="BK202" s="2" t="s">
        <v>189</v>
      </c>
      <c r="BL202" s="2">
        <v>7116</v>
      </c>
      <c r="BM202" s="2">
        <v>69662166</v>
      </c>
      <c r="BN202" s="2">
        <v>0</v>
      </c>
      <c r="BO202" s="2">
        <v>0</v>
      </c>
      <c r="BP202" s="2" t="e">
        <v>#N/A</v>
      </c>
      <c r="BQ202" s="2" t="e">
        <v>#N/A</v>
      </c>
      <c r="BR202" s="2" t="e">
        <v>#N/A</v>
      </c>
      <c r="BS202" s="2" t="e">
        <v>#N/A</v>
      </c>
      <c r="BT202" s="2" t="e">
        <v>#N/A</v>
      </c>
      <c r="BU202" s="2" t="e">
        <v>#N/A</v>
      </c>
      <c r="BV202" s="2" t="e">
        <v>#N/A</v>
      </c>
      <c r="BW202" s="2" t="e">
        <v>#N/A</v>
      </c>
      <c r="BX202" s="2">
        <v>7116</v>
      </c>
      <c r="BY202" s="2">
        <v>62037045</v>
      </c>
      <c r="BZ202" s="2">
        <v>536715</v>
      </c>
      <c r="CA202" s="2">
        <v>60884730</v>
      </c>
      <c r="CB202" s="2">
        <v>459488</v>
      </c>
      <c r="CC202" s="2">
        <v>12082927</v>
      </c>
      <c r="CD202" s="2">
        <v>48801803</v>
      </c>
      <c r="CE202" s="2">
        <v>62037045</v>
      </c>
      <c r="CF202" s="2">
        <v>45165323</v>
      </c>
      <c r="CG202" s="2">
        <v>16148374</v>
      </c>
      <c r="CH202" s="2">
        <v>8228251</v>
      </c>
      <c r="CI202" s="2" t="s">
        <v>189</v>
      </c>
      <c r="CJ202" s="2">
        <v>7116</v>
      </c>
      <c r="CK202" s="97">
        <v>57182186</v>
      </c>
      <c r="CL202" s="97">
        <v>599747</v>
      </c>
      <c r="CM202" s="97">
        <v>55850858</v>
      </c>
      <c r="CN202" s="2">
        <v>502723</v>
      </c>
      <c r="CO202" s="100">
        <v>11347648</v>
      </c>
      <c r="CP202" s="97">
        <v>44503210</v>
      </c>
      <c r="CQ202" s="97">
        <v>57182186</v>
      </c>
      <c r="CR202" s="97">
        <v>40326016</v>
      </c>
      <c r="CS202" s="97">
        <v>16240574</v>
      </c>
      <c r="CT202" s="2">
        <v>6532551</v>
      </c>
      <c r="CU202" s="2" t="s">
        <v>189</v>
      </c>
    </row>
    <row r="203" spans="1:99" x14ac:dyDescent="0.25">
      <c r="A203" s="2">
        <v>7113</v>
      </c>
      <c r="B203" s="2">
        <v>54920581</v>
      </c>
      <c r="C203" s="2">
        <v>451</v>
      </c>
      <c r="D203" s="2">
        <v>54694307</v>
      </c>
      <c r="E203" s="2" t="s">
        <v>189</v>
      </c>
      <c r="F203" s="2">
        <v>13623533</v>
      </c>
      <c r="G203" s="2">
        <v>41070774</v>
      </c>
      <c r="H203" s="2">
        <v>54920581</v>
      </c>
      <c r="I203" s="2">
        <v>33600838</v>
      </c>
      <c r="J203" s="2">
        <v>33600838</v>
      </c>
      <c r="K203" s="2">
        <v>21319743</v>
      </c>
      <c r="L203" s="2">
        <v>9357440</v>
      </c>
      <c r="N203" s="2">
        <v>7113</v>
      </c>
      <c r="O203" s="97">
        <v>44645096</v>
      </c>
      <c r="P203" s="97">
        <v>11524</v>
      </c>
      <c r="Q203" s="97">
        <v>44633572</v>
      </c>
      <c r="R203" s="97" t="s">
        <v>189</v>
      </c>
      <c r="S203" s="97">
        <v>8971486</v>
      </c>
      <c r="T203" s="97">
        <v>35662086</v>
      </c>
      <c r="U203" s="97">
        <v>44645096</v>
      </c>
      <c r="V203" s="97">
        <v>25643246</v>
      </c>
      <c r="W203" s="97">
        <v>25643246</v>
      </c>
      <c r="X203" s="97">
        <v>14453819</v>
      </c>
      <c r="Y203" s="97">
        <v>7604158</v>
      </c>
      <c r="Z203" s="97">
        <v>0</v>
      </c>
      <c r="AB203" s="2">
        <v>7117</v>
      </c>
      <c r="AC203" s="97" t="e">
        <v>#N/A</v>
      </c>
      <c r="AD203" s="97" t="e">
        <v>#N/A</v>
      </c>
      <c r="AE203" s="97" t="e">
        <v>#N/A</v>
      </c>
      <c r="AF203" s="97" t="e">
        <v>#N/A</v>
      </c>
      <c r="AG203" s="97" t="e">
        <v>#N/A</v>
      </c>
      <c r="AH203" s="97" t="e">
        <v>#N/A</v>
      </c>
      <c r="AI203" s="97" t="e">
        <v>#N/A</v>
      </c>
      <c r="AJ203" s="97" t="e">
        <v>#N/A</v>
      </c>
      <c r="AK203" s="97" t="e">
        <v>#N/A</v>
      </c>
      <c r="AL203" s="97" t="e">
        <v>#N/A</v>
      </c>
      <c r="AM203" s="97" t="e">
        <v>#N/A</v>
      </c>
      <c r="AN203" s="2">
        <v>7117</v>
      </c>
      <c r="AO203" s="97" t="e">
        <v>#N/A</v>
      </c>
      <c r="AP203" s="97" t="e">
        <v>#N/A</v>
      </c>
      <c r="AQ203" s="97" t="e">
        <v>#N/A</v>
      </c>
      <c r="AR203" s="97">
        <v>0</v>
      </c>
      <c r="AS203" s="97" t="e">
        <v>#N/A</v>
      </c>
      <c r="AT203" s="97" t="e">
        <v>#N/A</v>
      </c>
      <c r="AU203" s="97" t="e">
        <v>#N/A</v>
      </c>
      <c r="AV203" s="97" t="e">
        <v>#N/A</v>
      </c>
      <c r="AW203" s="97" t="e">
        <v>#N/A</v>
      </c>
      <c r="AX203" s="97" t="e">
        <v>#N/A</v>
      </c>
      <c r="AY203" s="97" t="e">
        <v>#N/A</v>
      </c>
      <c r="AZ203" s="2">
        <v>7117</v>
      </c>
      <c r="BA203" s="98" t="e">
        <v>#N/A</v>
      </c>
      <c r="BB203" s="2">
        <v>0</v>
      </c>
      <c r="BC203" s="2">
        <v>0</v>
      </c>
      <c r="BD203" s="2" t="e">
        <v>#N/A</v>
      </c>
      <c r="BE203" s="2" t="e">
        <v>#N/A</v>
      </c>
      <c r="BF203" s="2" t="e">
        <v>#N/A</v>
      </c>
      <c r="BG203" s="2" t="e">
        <v>#N/A</v>
      </c>
      <c r="BH203" s="2" t="e">
        <v>#N/A</v>
      </c>
      <c r="BI203" s="2" t="e">
        <v>#N/A</v>
      </c>
      <c r="BJ203" s="2" t="e">
        <v>#N/A</v>
      </c>
      <c r="BK203" s="2" t="e">
        <v>#N/A</v>
      </c>
      <c r="BL203" s="2">
        <v>7117</v>
      </c>
      <c r="BM203" s="2">
        <v>58414207</v>
      </c>
      <c r="BN203" s="2">
        <v>109825</v>
      </c>
      <c r="BO203" s="2">
        <v>45522162</v>
      </c>
      <c r="BP203" s="2">
        <v>94261</v>
      </c>
      <c r="BQ203" s="2">
        <v>13978355</v>
      </c>
      <c r="BR203" s="2">
        <v>31543807</v>
      </c>
      <c r="BS203" s="2">
        <v>58414207</v>
      </c>
      <c r="BT203" s="2">
        <v>22524341</v>
      </c>
      <c r="BU203" s="2">
        <v>17526616</v>
      </c>
      <c r="BV203" s="2">
        <v>9054271</v>
      </c>
      <c r="BW203" s="2" t="s">
        <v>189</v>
      </c>
      <c r="BX203" s="2">
        <v>7117</v>
      </c>
      <c r="BY203" s="2">
        <v>53336678</v>
      </c>
      <c r="BZ203" s="2">
        <v>171871</v>
      </c>
      <c r="CA203" s="2">
        <v>45635111</v>
      </c>
      <c r="CB203" s="2">
        <v>150295</v>
      </c>
      <c r="CC203" s="2">
        <v>13494960</v>
      </c>
      <c r="CD203" s="2">
        <v>32140151</v>
      </c>
      <c r="CE203" s="2">
        <v>53336678</v>
      </c>
      <c r="CF203" s="2">
        <v>25021895</v>
      </c>
      <c r="CG203" s="2">
        <v>15532563</v>
      </c>
      <c r="CH203" s="2">
        <v>8174055</v>
      </c>
      <c r="CI203" s="2" t="s">
        <v>189</v>
      </c>
      <c r="CJ203" s="2">
        <v>7117</v>
      </c>
      <c r="CK203" s="97">
        <v>53544992</v>
      </c>
      <c r="CL203" s="97">
        <v>122320</v>
      </c>
      <c r="CM203" s="97">
        <v>41133002</v>
      </c>
      <c r="CN203" s="2">
        <v>72482</v>
      </c>
      <c r="CO203" s="100">
        <v>9875451</v>
      </c>
      <c r="CP203" s="97">
        <v>31257551</v>
      </c>
      <c r="CQ203" s="97">
        <v>53544992</v>
      </c>
      <c r="CR203" s="97">
        <v>27149549</v>
      </c>
      <c r="CS203" s="97">
        <v>14284707</v>
      </c>
      <c r="CT203" s="2">
        <v>7487436</v>
      </c>
      <c r="CU203" s="2" t="s">
        <v>189</v>
      </c>
    </row>
    <row r="204" spans="1:99" x14ac:dyDescent="0.25">
      <c r="A204" s="2">
        <v>7114</v>
      </c>
      <c r="B204" s="2">
        <v>104004513</v>
      </c>
      <c r="C204" s="2">
        <v>2714200</v>
      </c>
      <c r="D204" s="2">
        <v>101290313</v>
      </c>
      <c r="E204" s="2">
        <v>1283495</v>
      </c>
      <c r="F204" s="2">
        <v>28674444</v>
      </c>
      <c r="G204" s="2">
        <v>72615869</v>
      </c>
      <c r="H204" s="2">
        <v>104004513</v>
      </c>
      <c r="I204" s="2">
        <v>58685405</v>
      </c>
      <c r="J204" s="2">
        <v>56642653</v>
      </c>
      <c r="K204" s="2">
        <v>44791808</v>
      </c>
      <c r="L204" s="2">
        <v>20346376</v>
      </c>
      <c r="N204" s="2">
        <v>7114</v>
      </c>
      <c r="O204" s="97">
        <v>91041287</v>
      </c>
      <c r="P204" s="97">
        <v>1667841</v>
      </c>
      <c r="Q204" s="97">
        <v>87636633</v>
      </c>
      <c r="R204" s="97">
        <v>789486</v>
      </c>
      <c r="S204" s="97">
        <v>22175935</v>
      </c>
      <c r="T204" s="97">
        <v>65460698</v>
      </c>
      <c r="U204" s="97">
        <v>91041287</v>
      </c>
      <c r="V204" s="97">
        <v>52784298</v>
      </c>
      <c r="W204" s="97">
        <v>52226403</v>
      </c>
      <c r="X204" s="97">
        <v>38256989</v>
      </c>
      <c r="Y204" s="97">
        <v>15215525</v>
      </c>
      <c r="Z204" s="97">
        <v>0</v>
      </c>
      <c r="AB204" s="2">
        <v>7118</v>
      </c>
      <c r="AC204" s="97">
        <v>39275701</v>
      </c>
      <c r="AD204" s="97">
        <v>144338</v>
      </c>
      <c r="AE204" s="97">
        <v>39131363</v>
      </c>
      <c r="AF204" s="97" t="s">
        <v>186</v>
      </c>
      <c r="AG204" s="97">
        <v>10489691</v>
      </c>
      <c r="AH204" s="97">
        <v>28641672</v>
      </c>
      <c r="AI204" s="97">
        <v>39275701</v>
      </c>
      <c r="AJ204" s="97">
        <v>22263581</v>
      </c>
      <c r="AK204" s="97">
        <v>11718571</v>
      </c>
      <c r="AL204" s="97">
        <v>5552617</v>
      </c>
      <c r="AM204" s="97" t="s">
        <v>189</v>
      </c>
      <c r="AN204" s="2">
        <v>7118</v>
      </c>
      <c r="AO204" s="97" t="e">
        <v>#N/A</v>
      </c>
      <c r="AP204" s="97">
        <v>31532</v>
      </c>
      <c r="AQ204" s="97">
        <v>32844962</v>
      </c>
      <c r="AR204" s="97" t="e">
        <v>#N/A</v>
      </c>
      <c r="AS204" s="97" t="e">
        <v>#N/A</v>
      </c>
      <c r="AT204" s="97" t="e">
        <v>#N/A</v>
      </c>
      <c r="AU204" s="97">
        <v>32876494</v>
      </c>
      <c r="AV204" s="97">
        <v>21095206</v>
      </c>
      <c r="AW204" s="97" t="e">
        <v>#N/A</v>
      </c>
      <c r="AX204" s="97">
        <v>5659572</v>
      </c>
      <c r="AY204" s="97" t="s">
        <v>189</v>
      </c>
      <c r="AZ204" s="2">
        <v>7118</v>
      </c>
      <c r="BA204" s="98">
        <v>31454712</v>
      </c>
      <c r="BB204" s="2" t="e">
        <v>#N/A</v>
      </c>
      <c r="BC204" s="2" t="e">
        <v>#N/A</v>
      </c>
      <c r="BD204" s="2" t="s">
        <v>189</v>
      </c>
      <c r="BE204" s="2">
        <v>6318815</v>
      </c>
      <c r="BF204" s="2">
        <v>25135832</v>
      </c>
      <c r="BG204" s="2">
        <v>31454712</v>
      </c>
      <c r="BH204" s="2">
        <v>19269650</v>
      </c>
      <c r="BI204" s="2">
        <v>11364213</v>
      </c>
      <c r="BJ204" s="2">
        <v>5145422</v>
      </c>
      <c r="BK204" s="2" t="s">
        <v>189</v>
      </c>
      <c r="BL204" s="2">
        <v>7118</v>
      </c>
      <c r="BM204" s="2">
        <v>58414207</v>
      </c>
      <c r="BN204" s="2" t="e">
        <v>#N/A</v>
      </c>
      <c r="BO204" s="2" t="e">
        <v>#N/A</v>
      </c>
      <c r="BP204" s="2" t="e">
        <v>#N/A</v>
      </c>
      <c r="BQ204" s="2" t="e">
        <v>#N/A</v>
      </c>
      <c r="BR204" s="2" t="e">
        <v>#N/A</v>
      </c>
      <c r="BS204" s="2" t="e">
        <v>#N/A</v>
      </c>
      <c r="BT204" s="2" t="e">
        <v>#N/A</v>
      </c>
      <c r="BU204" s="2" t="e">
        <v>#N/A</v>
      </c>
      <c r="BV204" s="2" t="e">
        <v>#N/A</v>
      </c>
      <c r="BW204" s="2" t="e">
        <v>#N/A</v>
      </c>
      <c r="BX204" s="2">
        <v>7118</v>
      </c>
      <c r="BY204" s="2">
        <v>35076437</v>
      </c>
      <c r="BZ204" s="2" t="e">
        <v>#N/A</v>
      </c>
      <c r="CA204" s="2" t="e">
        <v>#N/A</v>
      </c>
      <c r="CB204" s="2" t="s">
        <v>189</v>
      </c>
      <c r="CC204" s="2">
        <v>6490234</v>
      </c>
      <c r="CD204" s="2">
        <v>26503129</v>
      </c>
      <c r="CE204" s="2">
        <v>35076437</v>
      </c>
      <c r="CF204" s="2">
        <v>24828513</v>
      </c>
      <c r="CG204" s="2">
        <v>9965069</v>
      </c>
      <c r="CH204" s="2">
        <v>4588030</v>
      </c>
      <c r="CI204" s="2" t="s">
        <v>189</v>
      </c>
      <c r="CJ204" s="2">
        <v>7118</v>
      </c>
      <c r="CK204" s="97" t="e">
        <v>#N/A</v>
      </c>
      <c r="CL204" s="97" t="e">
        <v>#N/A</v>
      </c>
      <c r="CM204" s="97" t="e">
        <v>#N/A</v>
      </c>
      <c r="CN204" s="2" t="e">
        <v>#N/A</v>
      </c>
      <c r="CO204" s="100" t="e">
        <v>#N/A</v>
      </c>
      <c r="CP204" s="97" t="e">
        <v>#N/A</v>
      </c>
      <c r="CQ204" s="97" t="e">
        <v>#N/A</v>
      </c>
      <c r="CR204" s="97" t="e">
        <v>#N/A</v>
      </c>
      <c r="CS204" s="97" t="e">
        <v>#N/A</v>
      </c>
      <c r="CT204" s="2" t="e">
        <v>#N/A</v>
      </c>
      <c r="CU204" s="2" t="e">
        <v>#N/A</v>
      </c>
    </row>
    <row r="205" spans="1:99" x14ac:dyDescent="0.25">
      <c r="A205" s="2">
        <v>7115</v>
      </c>
      <c r="B205" s="2">
        <v>102637264</v>
      </c>
      <c r="C205" s="2">
        <v>367377</v>
      </c>
      <c r="D205" s="2">
        <v>102269887</v>
      </c>
      <c r="E205" s="2">
        <v>229587</v>
      </c>
      <c r="F205" s="2">
        <v>24348812</v>
      </c>
      <c r="G205" s="2">
        <v>77921075</v>
      </c>
      <c r="H205" s="2">
        <v>102637264</v>
      </c>
      <c r="I205" s="2">
        <v>70862282</v>
      </c>
      <c r="J205" s="2">
        <v>70296345</v>
      </c>
      <c r="K205" s="2">
        <v>22373074</v>
      </c>
      <c r="L205" s="2">
        <v>11049790</v>
      </c>
      <c r="N205" s="2">
        <v>7115</v>
      </c>
      <c r="O205" s="97">
        <v>92176681</v>
      </c>
      <c r="P205" s="97">
        <v>276418</v>
      </c>
      <c r="Q205" s="97">
        <v>91751812</v>
      </c>
      <c r="R205" s="97">
        <v>202019</v>
      </c>
      <c r="S205" s="97">
        <v>21330069</v>
      </c>
      <c r="T205" s="97">
        <v>70421743</v>
      </c>
      <c r="U205" s="97">
        <v>92176681</v>
      </c>
      <c r="V205" s="97">
        <v>72056661</v>
      </c>
      <c r="W205" s="97">
        <v>71592564</v>
      </c>
      <c r="X205" s="97">
        <v>20120020</v>
      </c>
      <c r="Y205" s="97">
        <v>10775241</v>
      </c>
      <c r="Z205" s="97">
        <v>0</v>
      </c>
      <c r="AB205" s="2">
        <v>7119</v>
      </c>
      <c r="AC205" s="97">
        <v>32693956</v>
      </c>
      <c r="AD205" s="97">
        <v>2552</v>
      </c>
      <c r="AE205" s="97">
        <v>32691404</v>
      </c>
      <c r="AF205" s="97" t="s">
        <v>189</v>
      </c>
      <c r="AG205" s="97">
        <v>10424410</v>
      </c>
      <c r="AH205" s="97">
        <v>22266994</v>
      </c>
      <c r="AI205" s="97">
        <v>32693956</v>
      </c>
      <c r="AJ205" s="97">
        <v>18935371</v>
      </c>
      <c r="AK205" s="97">
        <v>13672993</v>
      </c>
      <c r="AL205" s="97">
        <v>6271723</v>
      </c>
      <c r="AM205" s="97" t="s">
        <v>189</v>
      </c>
      <c r="AN205" s="2">
        <v>7119</v>
      </c>
      <c r="AO205" s="97" t="e">
        <v>#N/A</v>
      </c>
      <c r="AP205" s="97" t="e">
        <v>#N/A</v>
      </c>
      <c r="AQ205" s="97" t="e">
        <v>#N/A</v>
      </c>
      <c r="AR205" s="97" t="e">
        <v>#N/A</v>
      </c>
      <c r="AS205" s="97" t="e">
        <v>#N/A</v>
      </c>
      <c r="AT205" s="97" t="e">
        <v>#N/A</v>
      </c>
      <c r="AU205" s="97" t="e">
        <v>#N/A</v>
      </c>
      <c r="AV205" s="97" t="e">
        <v>#N/A</v>
      </c>
      <c r="AW205" s="97" t="e">
        <v>#N/A</v>
      </c>
      <c r="AX205" s="97" t="e">
        <v>#N/A</v>
      </c>
      <c r="AY205" s="97" t="e">
        <v>#N/A</v>
      </c>
      <c r="AZ205" s="2">
        <v>7119</v>
      </c>
      <c r="BA205" s="98" t="e">
        <v>#N/A</v>
      </c>
      <c r="BB205" s="2" t="e">
        <v>#N/A</v>
      </c>
      <c r="BC205" s="2" t="e">
        <v>#N/A</v>
      </c>
      <c r="BD205" s="2" t="e">
        <v>#N/A</v>
      </c>
      <c r="BE205" s="2" t="e">
        <v>#N/A</v>
      </c>
      <c r="BF205" s="2" t="e">
        <v>#N/A</v>
      </c>
      <c r="BG205" s="2" t="e">
        <v>#N/A</v>
      </c>
      <c r="BH205" s="2" t="e">
        <v>#N/A</v>
      </c>
      <c r="BI205" s="2" t="e">
        <v>#N/A</v>
      </c>
      <c r="BJ205" s="2" t="e">
        <v>#N/A</v>
      </c>
      <c r="BK205" s="2" t="e">
        <v>#N/A</v>
      </c>
      <c r="BL205" s="2">
        <v>7119</v>
      </c>
      <c r="BM205" s="2">
        <v>21686388</v>
      </c>
      <c r="BN205" s="2" t="e">
        <v>#N/A</v>
      </c>
      <c r="BO205" s="2" t="e">
        <v>#N/A</v>
      </c>
      <c r="BP205" s="2" t="s">
        <v>189</v>
      </c>
      <c r="BQ205" s="2">
        <v>6167319</v>
      </c>
      <c r="BR205" s="2">
        <v>13214938</v>
      </c>
      <c r="BS205" s="2">
        <v>21686388</v>
      </c>
      <c r="BT205" s="2">
        <v>10199145</v>
      </c>
      <c r="BU205" s="2">
        <v>8474147</v>
      </c>
      <c r="BV205" s="2">
        <v>4263346</v>
      </c>
      <c r="BW205" s="2" t="s">
        <v>189</v>
      </c>
      <c r="BX205" s="2">
        <v>7119</v>
      </c>
      <c r="BY205" s="2">
        <v>19836217</v>
      </c>
      <c r="BZ205" s="2" t="e">
        <v>#N/A</v>
      </c>
      <c r="CA205" s="2" t="e">
        <v>#N/A</v>
      </c>
      <c r="CB205" s="2" t="s">
        <v>189</v>
      </c>
      <c r="CC205" s="2">
        <v>5460060</v>
      </c>
      <c r="CD205" s="2">
        <v>12272566</v>
      </c>
      <c r="CE205" s="2">
        <v>19836217</v>
      </c>
      <c r="CF205" s="2">
        <v>9766991</v>
      </c>
      <c r="CG205" s="2">
        <v>7765095</v>
      </c>
      <c r="CH205" s="2">
        <v>4006823</v>
      </c>
      <c r="CI205" s="2" t="s">
        <v>189</v>
      </c>
      <c r="CJ205" s="2">
        <v>7119</v>
      </c>
      <c r="CK205" s="97" t="e">
        <v>#N/A</v>
      </c>
      <c r="CL205" s="97" t="e">
        <v>#N/A</v>
      </c>
      <c r="CM205" s="97" t="e">
        <v>#N/A</v>
      </c>
      <c r="CN205" s="2" t="e">
        <v>#N/A</v>
      </c>
      <c r="CO205" s="100" t="e">
        <v>#N/A</v>
      </c>
      <c r="CP205" s="97" t="e">
        <v>#N/A</v>
      </c>
      <c r="CQ205" s="97" t="e">
        <v>#N/A</v>
      </c>
      <c r="CR205" s="97" t="e">
        <v>#N/A</v>
      </c>
      <c r="CS205" s="97" t="e">
        <v>#N/A</v>
      </c>
      <c r="CT205" s="2" t="e">
        <v>#N/A</v>
      </c>
      <c r="CU205" s="2" t="e">
        <v>#N/A</v>
      </c>
    </row>
    <row r="206" spans="1:99" x14ac:dyDescent="0.25">
      <c r="A206" s="2">
        <v>7116</v>
      </c>
      <c r="B206" s="2">
        <v>86836487</v>
      </c>
      <c r="C206" s="2">
        <v>1117233</v>
      </c>
      <c r="D206" s="2">
        <v>85719254</v>
      </c>
      <c r="E206" s="2">
        <v>979724</v>
      </c>
      <c r="F206" s="2">
        <v>20740745</v>
      </c>
      <c r="G206" s="2">
        <v>64978509</v>
      </c>
      <c r="H206" s="2">
        <v>86836487</v>
      </c>
      <c r="I206" s="2">
        <v>57982338</v>
      </c>
      <c r="J206" s="2">
        <v>57061449</v>
      </c>
      <c r="K206" s="2">
        <v>26559068</v>
      </c>
      <c r="L206" s="2">
        <v>11835017</v>
      </c>
      <c r="N206" s="2">
        <v>7116</v>
      </c>
      <c r="O206" s="97">
        <v>80517651</v>
      </c>
      <c r="P206" s="97">
        <v>969465</v>
      </c>
      <c r="Q206" s="97">
        <v>77787761</v>
      </c>
      <c r="R206" s="97">
        <v>808360</v>
      </c>
      <c r="S206" s="97">
        <v>16309949</v>
      </c>
      <c r="T206" s="97">
        <v>61477812</v>
      </c>
      <c r="U206" s="97">
        <v>80517651</v>
      </c>
      <c r="V206" s="97">
        <v>59749110</v>
      </c>
      <c r="W206" s="97">
        <v>58979612</v>
      </c>
      <c r="X206" s="97">
        <v>20768541</v>
      </c>
      <c r="Y206" s="97">
        <v>11322532</v>
      </c>
      <c r="Z206" s="97">
        <v>0</v>
      </c>
      <c r="AB206" s="2">
        <v>8001</v>
      </c>
      <c r="AC206" s="97">
        <v>69449801</v>
      </c>
      <c r="AD206" s="97">
        <v>9876463</v>
      </c>
      <c r="AE206" s="97">
        <v>47189028</v>
      </c>
      <c r="AF206" s="97">
        <v>8743408</v>
      </c>
      <c r="AG206" s="97">
        <v>36222545</v>
      </c>
      <c r="AH206" s="97">
        <v>10966483</v>
      </c>
      <c r="AI206" s="97">
        <v>69449801</v>
      </c>
      <c r="AJ206" s="97">
        <v>3780025</v>
      </c>
      <c r="AK206" s="97">
        <v>65669776</v>
      </c>
      <c r="AL206" s="97">
        <v>40313927</v>
      </c>
      <c r="AM206" s="97" t="s">
        <v>189</v>
      </c>
      <c r="AN206" s="2">
        <v>8001</v>
      </c>
      <c r="AO206" s="97" t="e">
        <v>#N/A</v>
      </c>
      <c r="AP206" s="97">
        <v>10507791</v>
      </c>
      <c r="AQ206" s="97">
        <v>56996618</v>
      </c>
      <c r="AR206" s="97">
        <v>0</v>
      </c>
      <c r="AS206" s="97" t="e">
        <v>#N/A</v>
      </c>
      <c r="AT206" s="97" t="e">
        <v>#N/A</v>
      </c>
      <c r="AU206" s="97">
        <v>67517257</v>
      </c>
      <c r="AV206" s="97">
        <v>7356984</v>
      </c>
      <c r="AW206" s="97" t="e">
        <v>#N/A</v>
      </c>
      <c r="AX206" s="97">
        <v>37574593</v>
      </c>
      <c r="AY206" s="97" t="s">
        <v>189</v>
      </c>
      <c r="AZ206" s="2">
        <v>8001</v>
      </c>
      <c r="BA206" s="98" t="e">
        <v>#N/A</v>
      </c>
      <c r="BB206" s="2">
        <v>0</v>
      </c>
      <c r="BC206" s="2">
        <v>0</v>
      </c>
      <c r="BD206" s="2" t="e">
        <v>#N/A</v>
      </c>
      <c r="BE206" s="2" t="e">
        <v>#N/A</v>
      </c>
      <c r="BF206" s="2" t="e">
        <v>#N/A</v>
      </c>
      <c r="BG206" s="2" t="e">
        <v>#N/A</v>
      </c>
      <c r="BH206" s="2" t="e">
        <v>#N/A</v>
      </c>
      <c r="BI206" s="2" t="e">
        <v>#N/A</v>
      </c>
      <c r="BJ206" s="2" t="e">
        <v>#N/A</v>
      </c>
      <c r="BK206" s="2" t="e">
        <v>#N/A</v>
      </c>
      <c r="BL206" s="2">
        <v>8001</v>
      </c>
      <c r="BM206" s="2">
        <v>70323691</v>
      </c>
      <c r="BN206" s="2">
        <v>7513026</v>
      </c>
      <c r="BO206" s="2">
        <v>51343399</v>
      </c>
      <c r="BP206" s="2">
        <v>6561628</v>
      </c>
      <c r="BQ206" s="2">
        <v>38159962</v>
      </c>
      <c r="BR206" s="2">
        <v>13183437</v>
      </c>
      <c r="BS206" s="2">
        <v>70323691</v>
      </c>
      <c r="BT206" s="2">
        <v>7959232</v>
      </c>
      <c r="BU206" s="2">
        <v>62364459</v>
      </c>
      <c r="BV206" s="2">
        <v>39971618</v>
      </c>
      <c r="BW206" s="2" t="s">
        <v>189</v>
      </c>
      <c r="BX206" s="2">
        <v>8001</v>
      </c>
      <c r="BY206" s="2">
        <v>63348994</v>
      </c>
      <c r="BZ206" s="2">
        <v>13961647</v>
      </c>
      <c r="CA206" s="2">
        <v>49387347</v>
      </c>
      <c r="CB206" s="2">
        <v>5992198</v>
      </c>
      <c r="CC206" s="2">
        <v>38010618</v>
      </c>
      <c r="CD206" s="2">
        <v>11376729</v>
      </c>
      <c r="CE206" s="2">
        <v>63348994</v>
      </c>
      <c r="CF206" s="2">
        <v>5206202</v>
      </c>
      <c r="CG206" s="2">
        <v>52324009</v>
      </c>
      <c r="CH206" s="2">
        <v>30118628</v>
      </c>
      <c r="CI206" s="2" t="s">
        <v>189</v>
      </c>
      <c r="CJ206" s="2">
        <v>8001</v>
      </c>
      <c r="CK206" s="97">
        <v>54815850</v>
      </c>
      <c r="CL206" s="97">
        <v>12088573</v>
      </c>
      <c r="CM206" s="97">
        <v>42727277</v>
      </c>
      <c r="CN206" s="2">
        <v>7359707</v>
      </c>
      <c r="CO206" s="100">
        <v>33751452</v>
      </c>
      <c r="CP206" s="97">
        <v>8975825</v>
      </c>
      <c r="CQ206" s="97">
        <v>54815850</v>
      </c>
      <c r="CR206" s="97">
        <v>12255208</v>
      </c>
      <c r="CS206" s="97">
        <v>42025487</v>
      </c>
      <c r="CT206" s="2">
        <v>21917329</v>
      </c>
      <c r="CU206" s="2" t="s">
        <v>189</v>
      </c>
    </row>
    <row r="207" spans="1:99" x14ac:dyDescent="0.25">
      <c r="A207" s="2">
        <v>7117</v>
      </c>
      <c r="B207" s="2">
        <v>63747496</v>
      </c>
      <c r="C207" s="2">
        <v>268823</v>
      </c>
      <c r="D207" s="2">
        <v>63478673</v>
      </c>
      <c r="E207" s="2">
        <v>76650</v>
      </c>
      <c r="F207" s="2">
        <v>17827810</v>
      </c>
      <c r="G207" s="2">
        <v>45650863</v>
      </c>
      <c r="H207" s="2">
        <v>63747496</v>
      </c>
      <c r="I207" s="2">
        <v>38392402</v>
      </c>
      <c r="J207" s="2">
        <v>38377931</v>
      </c>
      <c r="K207" s="2">
        <v>24460306</v>
      </c>
      <c r="L207" s="2">
        <v>12661015</v>
      </c>
      <c r="N207" s="2">
        <v>7117</v>
      </c>
      <c r="O207" s="97">
        <v>58620879</v>
      </c>
      <c r="P207" s="97">
        <v>155498</v>
      </c>
      <c r="Q207" s="97">
        <v>56278934</v>
      </c>
      <c r="R207" s="97">
        <v>56759</v>
      </c>
      <c r="S207" s="97">
        <v>14113636</v>
      </c>
      <c r="T207" s="97">
        <v>42165298</v>
      </c>
      <c r="U207" s="97">
        <v>58620879</v>
      </c>
      <c r="V207" s="97">
        <v>35124167</v>
      </c>
      <c r="W207" s="97">
        <v>35043408</v>
      </c>
      <c r="X207" s="97">
        <v>23496712</v>
      </c>
      <c r="Y207" s="97">
        <v>10572831</v>
      </c>
      <c r="Z207" s="97">
        <v>0</v>
      </c>
      <c r="AB207" s="2">
        <v>8002</v>
      </c>
      <c r="AC207" s="97">
        <v>131943248</v>
      </c>
      <c r="AD207" s="97">
        <v>20894017</v>
      </c>
      <c r="AE207" s="97">
        <v>83539704</v>
      </c>
      <c r="AF207" s="97">
        <v>12420469</v>
      </c>
      <c r="AG207" s="97">
        <v>51337861</v>
      </c>
      <c r="AH207" s="97">
        <v>32201843</v>
      </c>
      <c r="AI207" s="97" t="e">
        <v>#N/A</v>
      </c>
      <c r="AJ207" s="97" t="e">
        <v>#N/A</v>
      </c>
      <c r="AK207" s="97" t="e">
        <v>#N/A</v>
      </c>
      <c r="AL207" s="97" t="e">
        <v>#N/A</v>
      </c>
      <c r="AM207" s="97" t="e">
        <v>#N/A</v>
      </c>
      <c r="AN207" s="2">
        <v>8002</v>
      </c>
      <c r="AO207" s="97" t="e">
        <v>#N/A</v>
      </c>
      <c r="AP207" s="97">
        <v>28603781</v>
      </c>
      <c r="AQ207" s="97">
        <v>71315209</v>
      </c>
      <c r="AR207" s="97">
        <v>0</v>
      </c>
      <c r="AS207" s="97" t="e">
        <v>#N/A</v>
      </c>
      <c r="AT207" s="97" t="e">
        <v>#N/A</v>
      </c>
      <c r="AU207" s="97" t="e">
        <v>#N/A</v>
      </c>
      <c r="AV207" s="97" t="e">
        <v>#N/A</v>
      </c>
      <c r="AW207" s="97" t="e">
        <v>#N/A</v>
      </c>
      <c r="AX207" s="97" t="e">
        <v>#N/A</v>
      </c>
      <c r="AY207" s="97" t="e">
        <v>#N/A</v>
      </c>
      <c r="AZ207" s="2">
        <v>8002</v>
      </c>
      <c r="BA207" s="98">
        <v>98331188</v>
      </c>
      <c r="BB207" s="2">
        <v>22303761</v>
      </c>
      <c r="BC207" s="2">
        <v>76027427</v>
      </c>
      <c r="BD207" s="2">
        <v>14025106</v>
      </c>
      <c r="BE207" s="2">
        <v>44646422</v>
      </c>
      <c r="BF207" s="2">
        <v>31381005</v>
      </c>
      <c r="BG207" s="2" t="e">
        <v>#N/A</v>
      </c>
      <c r="BH207" s="2" t="e">
        <v>#N/A</v>
      </c>
      <c r="BI207" s="2" t="e">
        <v>#N/A</v>
      </c>
      <c r="BJ207" s="2" t="e">
        <v>#N/A</v>
      </c>
      <c r="BK207" s="2" t="e">
        <v>#N/A</v>
      </c>
      <c r="BL207" s="2">
        <v>8002</v>
      </c>
      <c r="BM207" s="2">
        <v>96752246</v>
      </c>
      <c r="BN207" s="2">
        <v>25120507</v>
      </c>
      <c r="BO207" s="2">
        <v>71631739</v>
      </c>
      <c r="BP207" s="2">
        <v>10765107</v>
      </c>
      <c r="BQ207" s="2">
        <v>40395914</v>
      </c>
      <c r="BR207" s="2">
        <v>31235825</v>
      </c>
      <c r="BS207" s="2" t="e">
        <v>#N/A</v>
      </c>
      <c r="BT207" s="2" t="e">
        <v>#N/A</v>
      </c>
      <c r="BU207" s="2" t="e">
        <v>#N/A</v>
      </c>
      <c r="BV207" s="2" t="e">
        <v>#N/A</v>
      </c>
      <c r="BW207" s="2" t="e">
        <v>#N/A</v>
      </c>
      <c r="BX207" s="2">
        <v>8002</v>
      </c>
      <c r="BY207" s="2">
        <v>94984734</v>
      </c>
      <c r="BZ207" s="2">
        <v>23413103</v>
      </c>
      <c r="CA207" s="2">
        <v>71571631</v>
      </c>
      <c r="CB207" s="2">
        <v>13433712</v>
      </c>
      <c r="CC207" s="2">
        <v>43933254</v>
      </c>
      <c r="CD207" s="2">
        <v>27638377</v>
      </c>
      <c r="CE207" s="2" t="e">
        <v>#N/A</v>
      </c>
      <c r="CF207" s="2" t="e">
        <v>#N/A</v>
      </c>
      <c r="CG207" s="2" t="e">
        <v>#N/A</v>
      </c>
      <c r="CH207" s="2" t="e">
        <v>#N/A</v>
      </c>
      <c r="CI207" s="2" t="e">
        <v>#N/A</v>
      </c>
      <c r="CJ207" s="2">
        <v>8002</v>
      </c>
      <c r="CK207" s="97">
        <v>91948578</v>
      </c>
      <c r="CL207" s="97">
        <v>32075263</v>
      </c>
      <c r="CM207" s="97">
        <v>57415803</v>
      </c>
      <c r="CN207" s="2">
        <v>10569203</v>
      </c>
      <c r="CO207" s="100">
        <v>32600990</v>
      </c>
      <c r="CP207" s="97">
        <v>24814813</v>
      </c>
      <c r="CQ207" s="97" t="e">
        <v>#N/A</v>
      </c>
      <c r="CR207" s="97" t="e">
        <v>#N/A</v>
      </c>
      <c r="CS207" s="97" t="e">
        <v>#N/A</v>
      </c>
      <c r="CT207" s="2" t="e">
        <v>#N/A</v>
      </c>
      <c r="CU207" s="2" t="e">
        <v>#N/A</v>
      </c>
    </row>
    <row r="208" spans="1:99" x14ac:dyDescent="0.25">
      <c r="A208" s="2">
        <v>7118</v>
      </c>
      <c r="B208" s="2">
        <v>49839043</v>
      </c>
      <c r="C208" s="2">
        <v>431589</v>
      </c>
      <c r="D208" s="2">
        <v>48370478</v>
      </c>
      <c r="E208" s="2" t="s">
        <v>189</v>
      </c>
      <c r="F208" s="2">
        <v>15205735</v>
      </c>
      <c r="G208" s="2">
        <v>33164743</v>
      </c>
      <c r="H208" s="2">
        <v>49839043</v>
      </c>
      <c r="I208" s="2">
        <v>33277239</v>
      </c>
      <c r="J208" s="2">
        <v>32791651</v>
      </c>
      <c r="K208" s="2">
        <v>16561804</v>
      </c>
      <c r="L208" s="2">
        <v>7162717</v>
      </c>
      <c r="N208" s="2">
        <v>7118</v>
      </c>
      <c r="O208" s="97">
        <v>43449093</v>
      </c>
      <c r="P208" s="97">
        <v>257705</v>
      </c>
      <c r="Q208" s="97">
        <v>38982919</v>
      </c>
      <c r="R208" s="97" t="s">
        <v>189</v>
      </c>
      <c r="S208" s="97">
        <v>10750475</v>
      </c>
      <c r="T208" s="97">
        <v>28232444</v>
      </c>
      <c r="U208" s="97">
        <v>43449093</v>
      </c>
      <c r="V208" s="97">
        <v>30440398</v>
      </c>
      <c r="W208" s="97">
        <v>29950718</v>
      </c>
      <c r="X208" s="97">
        <v>13008695</v>
      </c>
      <c r="Y208" s="97">
        <v>6205873</v>
      </c>
      <c r="Z208" s="97">
        <v>0</v>
      </c>
      <c r="AB208" s="2">
        <v>8003</v>
      </c>
      <c r="AC208" s="97">
        <v>70289643</v>
      </c>
      <c r="AD208" s="97">
        <v>2979546</v>
      </c>
      <c r="AE208" s="97">
        <v>67117662</v>
      </c>
      <c r="AF208" s="97">
        <v>1992995</v>
      </c>
      <c r="AG208" s="97">
        <v>39229750</v>
      </c>
      <c r="AH208" s="97">
        <v>27887912</v>
      </c>
      <c r="AI208" s="97" t="e">
        <v>#N/A</v>
      </c>
      <c r="AJ208" s="97" t="e">
        <v>#N/A</v>
      </c>
      <c r="AK208" s="97" t="e">
        <v>#N/A</v>
      </c>
      <c r="AL208" s="97" t="e">
        <v>#N/A</v>
      </c>
      <c r="AM208" s="97" t="e">
        <v>#N/A</v>
      </c>
      <c r="AN208" s="2">
        <v>8003</v>
      </c>
      <c r="AO208" s="97" t="e">
        <v>#N/A</v>
      </c>
      <c r="AP208" s="97">
        <v>4167802</v>
      </c>
      <c r="AQ208" s="97">
        <v>55048960</v>
      </c>
      <c r="AR208" s="97">
        <v>0</v>
      </c>
      <c r="AS208" s="97" t="e">
        <v>#N/A</v>
      </c>
      <c r="AT208" s="97" t="e">
        <v>#N/A</v>
      </c>
      <c r="AU208" s="97" t="e">
        <v>#N/A</v>
      </c>
      <c r="AV208" s="97" t="e">
        <v>#N/A</v>
      </c>
      <c r="AW208" s="97" t="e">
        <v>#N/A</v>
      </c>
      <c r="AX208" s="97" t="e">
        <v>#N/A</v>
      </c>
      <c r="AY208" s="97" t="e">
        <v>#N/A</v>
      </c>
      <c r="AZ208" s="2">
        <v>8003</v>
      </c>
      <c r="BA208" s="98">
        <v>53917588</v>
      </c>
      <c r="BB208" s="2">
        <v>0</v>
      </c>
      <c r="BC208" s="2">
        <v>0</v>
      </c>
      <c r="BD208" s="2">
        <v>2609583</v>
      </c>
      <c r="BE208" s="2">
        <v>38255107</v>
      </c>
      <c r="BF208" s="2">
        <v>9410961</v>
      </c>
      <c r="BG208" s="2" t="e">
        <v>#N/A</v>
      </c>
      <c r="BH208" s="2" t="e">
        <v>#N/A</v>
      </c>
      <c r="BI208" s="2" t="e">
        <v>#N/A</v>
      </c>
      <c r="BJ208" s="2" t="e">
        <v>#N/A</v>
      </c>
      <c r="BK208" s="2" t="e">
        <v>#N/A</v>
      </c>
      <c r="BL208" s="2">
        <v>8003</v>
      </c>
      <c r="BM208" s="2">
        <v>53398121</v>
      </c>
      <c r="BN208" s="2">
        <v>3606724</v>
      </c>
      <c r="BO208" s="2">
        <v>49536636</v>
      </c>
      <c r="BP208" s="2">
        <v>2001915</v>
      </c>
      <c r="BQ208" s="2">
        <v>33782956</v>
      </c>
      <c r="BR208" s="2">
        <v>15753680</v>
      </c>
      <c r="BS208" s="2" t="e">
        <v>#N/A</v>
      </c>
      <c r="BT208" s="2" t="e">
        <v>#N/A</v>
      </c>
      <c r="BU208" s="2" t="e">
        <v>#N/A</v>
      </c>
      <c r="BV208" s="2" t="e">
        <v>#N/A</v>
      </c>
      <c r="BW208" s="2" t="e">
        <v>#N/A</v>
      </c>
      <c r="BX208" s="2">
        <v>8003</v>
      </c>
      <c r="BY208" s="2" t="e">
        <v>#N/A</v>
      </c>
      <c r="BZ208" s="2">
        <v>0</v>
      </c>
      <c r="CA208" s="2">
        <v>0</v>
      </c>
      <c r="CB208" s="2" t="e">
        <v>#N/A</v>
      </c>
      <c r="CC208" s="2" t="e">
        <v>#N/A</v>
      </c>
      <c r="CD208" s="2" t="e">
        <v>#N/A</v>
      </c>
      <c r="CE208" s="2" t="e">
        <v>#N/A</v>
      </c>
      <c r="CF208" s="2" t="e">
        <v>#N/A</v>
      </c>
      <c r="CG208" s="2" t="e">
        <v>#N/A</v>
      </c>
      <c r="CH208" s="2" t="e">
        <v>#N/A</v>
      </c>
      <c r="CI208" s="2" t="e">
        <v>#N/A</v>
      </c>
      <c r="CJ208" s="2">
        <v>8003</v>
      </c>
      <c r="CK208" s="97">
        <v>43715201</v>
      </c>
      <c r="CL208" s="97">
        <v>7599279</v>
      </c>
      <c r="CM208" s="97">
        <v>35582844</v>
      </c>
      <c r="CN208" s="2">
        <v>1870598</v>
      </c>
      <c r="CO208" s="100">
        <v>27568010</v>
      </c>
      <c r="CP208" s="97">
        <v>8014834</v>
      </c>
      <c r="CQ208" s="97" t="e">
        <v>#N/A</v>
      </c>
      <c r="CR208" s="97" t="e">
        <v>#N/A</v>
      </c>
      <c r="CS208" s="97" t="e">
        <v>#N/A</v>
      </c>
      <c r="CT208" s="2" t="e">
        <v>#N/A</v>
      </c>
      <c r="CU208" s="2" t="e">
        <v>#N/A</v>
      </c>
    </row>
    <row r="209" spans="1:99" x14ac:dyDescent="0.25">
      <c r="A209" s="2">
        <v>7119</v>
      </c>
      <c r="B209" s="2">
        <v>40497211</v>
      </c>
      <c r="C209" s="2">
        <v>16566</v>
      </c>
      <c r="D209" s="2">
        <v>40264901</v>
      </c>
      <c r="E209" s="2" t="s">
        <v>189</v>
      </c>
      <c r="F209" s="2">
        <v>15532066</v>
      </c>
      <c r="G209" s="2">
        <v>24732835</v>
      </c>
      <c r="H209" s="2">
        <v>40497211</v>
      </c>
      <c r="I209" s="2">
        <v>20272959</v>
      </c>
      <c r="J209" s="2">
        <v>20272959</v>
      </c>
      <c r="K209" s="2">
        <v>20224252</v>
      </c>
      <c r="L209" s="2">
        <v>9842982</v>
      </c>
      <c r="N209" s="2">
        <v>7119</v>
      </c>
      <c r="O209" s="97">
        <v>32722060</v>
      </c>
      <c r="P209" s="97">
        <v>3002</v>
      </c>
      <c r="Q209" s="97">
        <v>32719058</v>
      </c>
      <c r="R209" s="97" t="s">
        <v>189</v>
      </c>
      <c r="S209" s="97">
        <v>10822561</v>
      </c>
      <c r="T209" s="97">
        <v>21896497</v>
      </c>
      <c r="U209" s="97">
        <v>32722060</v>
      </c>
      <c r="V209" s="97">
        <v>18607310</v>
      </c>
      <c r="W209" s="97">
        <v>18607310</v>
      </c>
      <c r="X209" s="97">
        <v>13948228</v>
      </c>
      <c r="Y209" s="97">
        <v>6459775</v>
      </c>
      <c r="Z209" s="97">
        <v>0</v>
      </c>
      <c r="AB209" s="2">
        <v>8004</v>
      </c>
      <c r="AC209" s="97">
        <v>54042226</v>
      </c>
      <c r="AD209" s="97">
        <v>9968267</v>
      </c>
      <c r="AE209" s="97">
        <v>43980618</v>
      </c>
      <c r="AF209" s="97">
        <v>7894247</v>
      </c>
      <c r="AG209" s="97">
        <v>31737687</v>
      </c>
      <c r="AH209" s="97">
        <v>12242931</v>
      </c>
      <c r="AI209" s="97">
        <v>54042226</v>
      </c>
      <c r="AJ209" s="97">
        <v>3602285</v>
      </c>
      <c r="AK209" s="97">
        <v>50439941</v>
      </c>
      <c r="AL209" s="97">
        <v>35473794</v>
      </c>
      <c r="AM209" s="97" t="s">
        <v>189</v>
      </c>
      <c r="AN209" s="2">
        <v>8004</v>
      </c>
      <c r="AO209" s="97" t="e">
        <v>#N/A</v>
      </c>
      <c r="AP209" s="97">
        <v>11435246</v>
      </c>
      <c r="AQ209" s="97">
        <v>59544782</v>
      </c>
      <c r="AR209" s="97">
        <v>0</v>
      </c>
      <c r="AS209" s="97" t="e">
        <v>#N/A</v>
      </c>
      <c r="AT209" s="97" t="e">
        <v>#N/A</v>
      </c>
      <c r="AU209" s="97">
        <v>71983124</v>
      </c>
      <c r="AV209" s="97">
        <v>8520018</v>
      </c>
      <c r="AW209" s="97" t="e">
        <v>#N/A</v>
      </c>
      <c r="AX209" s="97">
        <v>36559031</v>
      </c>
      <c r="AY209" s="97" t="s">
        <v>189</v>
      </c>
      <c r="AZ209" s="2">
        <v>8004</v>
      </c>
      <c r="BA209" s="98" t="e">
        <v>#N/A</v>
      </c>
      <c r="BB209" s="2">
        <v>0</v>
      </c>
      <c r="BC209" s="2">
        <v>0</v>
      </c>
      <c r="BD209" s="2" t="e">
        <v>#N/A</v>
      </c>
      <c r="BE209" s="2" t="e">
        <v>#N/A</v>
      </c>
      <c r="BF209" s="2" t="e">
        <v>#N/A</v>
      </c>
      <c r="BG209" s="2" t="e">
        <v>#N/A</v>
      </c>
      <c r="BH209" s="2" t="e">
        <v>#N/A</v>
      </c>
      <c r="BI209" s="2" t="e">
        <v>#N/A</v>
      </c>
      <c r="BJ209" s="2" t="e">
        <v>#N/A</v>
      </c>
      <c r="BK209" s="2" t="e">
        <v>#N/A</v>
      </c>
      <c r="BL209" s="2">
        <v>8004</v>
      </c>
      <c r="BM209" s="2">
        <v>53984994</v>
      </c>
      <c r="BN209" s="2">
        <v>10759888</v>
      </c>
      <c r="BO209" s="2">
        <v>37623749</v>
      </c>
      <c r="BP209" s="2">
        <v>6882103</v>
      </c>
      <c r="BQ209" s="2">
        <v>9041047</v>
      </c>
      <c r="BR209" s="2">
        <v>28582702</v>
      </c>
      <c r="BS209" s="2">
        <v>53984994</v>
      </c>
      <c r="BT209" s="2">
        <v>9789153</v>
      </c>
      <c r="BU209" s="2">
        <v>44121897</v>
      </c>
      <c r="BV209" s="2">
        <v>24589390</v>
      </c>
      <c r="BW209" s="2" t="s">
        <v>189</v>
      </c>
      <c r="BX209" s="2">
        <v>8004</v>
      </c>
      <c r="BY209" s="2">
        <v>52319490</v>
      </c>
      <c r="BZ209" s="2">
        <v>10637693</v>
      </c>
      <c r="CA209" s="2">
        <v>35064555</v>
      </c>
      <c r="CB209" s="2">
        <v>6964791</v>
      </c>
      <c r="CC209" s="2">
        <v>27932045</v>
      </c>
      <c r="CD209" s="2">
        <v>7132510</v>
      </c>
      <c r="CE209" s="2">
        <v>52319490</v>
      </c>
      <c r="CF209" s="2">
        <v>12243979</v>
      </c>
      <c r="CG209" s="2">
        <v>38791940</v>
      </c>
      <c r="CH209" s="2">
        <v>24258495</v>
      </c>
      <c r="CI209" s="2" t="s">
        <v>189</v>
      </c>
      <c r="CJ209" s="2">
        <v>8004</v>
      </c>
      <c r="CK209" s="97">
        <v>49944333</v>
      </c>
      <c r="CL209" s="97">
        <v>13858501</v>
      </c>
      <c r="CM209" s="97">
        <v>34987717</v>
      </c>
      <c r="CN209" s="2">
        <v>8695180</v>
      </c>
      <c r="CO209" s="100">
        <v>27240548</v>
      </c>
      <c r="CP209" s="97">
        <v>7747169</v>
      </c>
      <c r="CQ209" s="97">
        <v>49944333</v>
      </c>
      <c r="CR209" s="97">
        <v>5667811</v>
      </c>
      <c r="CS209" s="97">
        <v>37966233</v>
      </c>
      <c r="CT209" s="2">
        <v>21668942</v>
      </c>
      <c r="CU209" s="2" t="s">
        <v>189</v>
      </c>
    </row>
    <row r="210" spans="1:99" x14ac:dyDescent="0.25">
      <c r="A210" s="2">
        <v>7120</v>
      </c>
      <c r="B210" s="2">
        <v>31536243</v>
      </c>
      <c r="C210" s="2">
        <v>184834</v>
      </c>
      <c r="D210" s="2">
        <v>31235608</v>
      </c>
      <c r="E210" s="2">
        <v>109655</v>
      </c>
      <c r="F210" s="2">
        <v>11007179</v>
      </c>
      <c r="G210" s="2">
        <v>20228429</v>
      </c>
      <c r="H210" s="2">
        <v>31536243</v>
      </c>
      <c r="I210" s="2">
        <v>19517737</v>
      </c>
      <c r="J210" s="2">
        <v>19142827</v>
      </c>
      <c r="K210" s="2">
        <v>12018506</v>
      </c>
      <c r="L210" s="2">
        <v>5964832</v>
      </c>
      <c r="N210" s="2">
        <v>7120</v>
      </c>
      <c r="O210" s="97">
        <v>26444479</v>
      </c>
      <c r="P210" s="97">
        <v>235</v>
      </c>
      <c r="Q210" s="97">
        <v>25292053</v>
      </c>
      <c r="R210" s="97" t="s">
        <v>189</v>
      </c>
      <c r="S210" s="97">
        <v>9179218</v>
      </c>
      <c r="T210" s="97">
        <v>16112835</v>
      </c>
      <c r="U210" s="97">
        <v>26444479</v>
      </c>
      <c r="V210" s="97">
        <v>16613940</v>
      </c>
      <c r="W210" s="97">
        <v>16613940</v>
      </c>
      <c r="X210" s="97">
        <v>9830539</v>
      </c>
      <c r="Y210" s="97">
        <v>4408805</v>
      </c>
      <c r="Z210" s="97">
        <v>0</v>
      </c>
      <c r="AB210" s="2">
        <v>8005</v>
      </c>
      <c r="AC210" s="97">
        <v>93854676</v>
      </c>
      <c r="AD210" s="97">
        <v>15645997</v>
      </c>
      <c r="AE210" s="97">
        <v>74367493</v>
      </c>
      <c r="AF210" s="97">
        <v>6913156</v>
      </c>
      <c r="AG210" s="97">
        <v>40177863</v>
      </c>
      <c r="AH210" s="97">
        <v>34189630</v>
      </c>
      <c r="AI210" s="97">
        <v>93854676</v>
      </c>
      <c r="AJ210" s="97">
        <v>21282208</v>
      </c>
      <c r="AK210" s="97">
        <v>70221734</v>
      </c>
      <c r="AL210" s="97">
        <v>32719576</v>
      </c>
      <c r="AM210" s="97" t="s">
        <v>189</v>
      </c>
      <c r="AN210" s="2">
        <v>8005</v>
      </c>
      <c r="AO210" s="97" t="e">
        <v>#N/A</v>
      </c>
      <c r="AP210" s="97">
        <v>14716953</v>
      </c>
      <c r="AQ210" s="97">
        <v>78154173</v>
      </c>
      <c r="AR210" s="97">
        <v>0</v>
      </c>
      <c r="AS210" s="97" t="e">
        <v>#N/A</v>
      </c>
      <c r="AT210" s="97" t="e">
        <v>#N/A</v>
      </c>
      <c r="AU210" s="97">
        <v>97586330</v>
      </c>
      <c r="AV210" s="97">
        <v>28837825</v>
      </c>
      <c r="AW210" s="97" t="e">
        <v>#N/A</v>
      </c>
      <c r="AX210" s="97">
        <v>30271369</v>
      </c>
      <c r="AY210" s="97" t="s">
        <v>189</v>
      </c>
      <c r="AZ210" s="2">
        <v>8005</v>
      </c>
      <c r="BA210" s="98">
        <v>89683399</v>
      </c>
      <c r="BB210" s="2">
        <v>0</v>
      </c>
      <c r="BC210" s="2">
        <v>0</v>
      </c>
      <c r="BD210" s="2">
        <v>5159838</v>
      </c>
      <c r="BE210" s="2">
        <v>36270156</v>
      </c>
      <c r="BF210" s="2">
        <v>41635752</v>
      </c>
      <c r="BG210" s="2">
        <v>89683399</v>
      </c>
      <c r="BH210" s="2">
        <v>15651041</v>
      </c>
      <c r="BI210" s="2">
        <v>64629316</v>
      </c>
      <c r="BJ210" s="2">
        <v>29234707</v>
      </c>
      <c r="BK210" s="2" t="s">
        <v>189</v>
      </c>
      <c r="BL210" s="2">
        <v>8005</v>
      </c>
      <c r="BM210" s="2">
        <v>86336424</v>
      </c>
      <c r="BN210" s="2">
        <v>19126650</v>
      </c>
      <c r="BO210" s="2">
        <v>67209774</v>
      </c>
      <c r="BP210" s="2">
        <v>12248687</v>
      </c>
      <c r="BQ210" s="2">
        <v>32758522</v>
      </c>
      <c r="BR210" s="2">
        <v>34451252</v>
      </c>
      <c r="BS210" s="2">
        <v>86336424</v>
      </c>
      <c r="BT210" s="2">
        <v>4655571</v>
      </c>
      <c r="BU210" s="2">
        <v>61765998</v>
      </c>
      <c r="BV210" s="2">
        <v>29868832</v>
      </c>
      <c r="BW210" s="2" t="s">
        <v>189</v>
      </c>
      <c r="BX210" s="2">
        <v>8005</v>
      </c>
      <c r="BY210" s="2">
        <v>90325549</v>
      </c>
      <c r="BZ210" s="2">
        <v>36819611</v>
      </c>
      <c r="CA210" s="2">
        <v>53505938</v>
      </c>
      <c r="CB210" s="2">
        <v>7256923</v>
      </c>
      <c r="CC210" s="2">
        <v>25425434</v>
      </c>
      <c r="CD210" s="2">
        <v>28080504</v>
      </c>
      <c r="CE210" s="2">
        <v>90325549</v>
      </c>
      <c r="CF210" s="2">
        <v>1064020</v>
      </c>
      <c r="CG210" s="2">
        <v>78132889</v>
      </c>
      <c r="CH210" s="2">
        <v>36253657</v>
      </c>
      <c r="CI210" s="2" t="s">
        <v>189</v>
      </c>
      <c r="CJ210" s="2">
        <v>8005</v>
      </c>
      <c r="CK210" s="97">
        <v>62768458</v>
      </c>
      <c r="CL210" s="97">
        <v>16088125</v>
      </c>
      <c r="CM210" s="97">
        <v>46680333</v>
      </c>
      <c r="CN210" s="2">
        <v>9022236</v>
      </c>
      <c r="CO210" s="100">
        <v>25214541</v>
      </c>
      <c r="CP210" s="97">
        <v>21465792</v>
      </c>
      <c r="CQ210" s="97">
        <v>62768458</v>
      </c>
      <c r="CR210" s="97">
        <v>6863275</v>
      </c>
      <c r="CS210" s="97">
        <v>49471492</v>
      </c>
      <c r="CT210" s="2">
        <v>24851914</v>
      </c>
      <c r="CU210" s="2" t="s">
        <v>189</v>
      </c>
    </row>
    <row r="211" spans="1:99" x14ac:dyDescent="0.25">
      <c r="A211" s="2">
        <v>7121</v>
      </c>
      <c r="B211" s="2">
        <v>53959071</v>
      </c>
      <c r="C211" s="2">
        <v>18916</v>
      </c>
      <c r="D211" s="2">
        <v>53663832</v>
      </c>
      <c r="E211" s="2" t="s">
        <v>189</v>
      </c>
      <c r="F211" s="2">
        <v>14661286</v>
      </c>
      <c r="G211" s="2">
        <v>39002546</v>
      </c>
      <c r="H211" s="2">
        <v>53959071</v>
      </c>
      <c r="I211" s="2">
        <v>31956003</v>
      </c>
      <c r="J211" s="2">
        <v>31956003</v>
      </c>
      <c r="K211" s="2">
        <v>22003068</v>
      </c>
      <c r="L211" s="2">
        <v>12783095</v>
      </c>
      <c r="N211" s="2">
        <v>7121</v>
      </c>
      <c r="O211" s="97">
        <v>42383020</v>
      </c>
      <c r="P211" s="97">
        <v>82085</v>
      </c>
      <c r="Q211" s="97">
        <v>38987211</v>
      </c>
      <c r="R211" s="97" t="s">
        <v>189</v>
      </c>
      <c r="S211" s="97">
        <v>9964349</v>
      </c>
      <c r="T211" s="97">
        <v>29022862</v>
      </c>
      <c r="U211" s="97">
        <v>42383020</v>
      </c>
      <c r="V211" s="97">
        <v>26979564</v>
      </c>
      <c r="W211" s="97">
        <v>26979564</v>
      </c>
      <c r="X211" s="97">
        <v>15403456</v>
      </c>
      <c r="Y211" s="97">
        <v>7422274</v>
      </c>
      <c r="Z211" s="97">
        <v>0</v>
      </c>
      <c r="AB211" s="2">
        <v>8006</v>
      </c>
      <c r="AC211" s="97">
        <v>44373416</v>
      </c>
      <c r="AD211" s="97">
        <v>2440574</v>
      </c>
      <c r="AE211" s="97">
        <v>41932842</v>
      </c>
      <c r="AF211" s="97">
        <v>891992</v>
      </c>
      <c r="AG211" s="97">
        <v>32186833</v>
      </c>
      <c r="AH211" s="97">
        <v>9746009</v>
      </c>
      <c r="AI211" s="97">
        <v>44373416</v>
      </c>
      <c r="AJ211" s="97">
        <v>16256071</v>
      </c>
      <c r="AK211" s="97">
        <v>25715845</v>
      </c>
      <c r="AL211" s="97">
        <v>10970389</v>
      </c>
      <c r="AM211" s="97" t="s">
        <v>189</v>
      </c>
      <c r="AN211" s="2">
        <v>8006</v>
      </c>
      <c r="AO211" s="97" t="e">
        <v>#N/A</v>
      </c>
      <c r="AP211" s="97">
        <v>2455425</v>
      </c>
      <c r="AQ211" s="97">
        <v>43068278</v>
      </c>
      <c r="AR211" s="97">
        <v>0</v>
      </c>
      <c r="AS211" s="97" t="e">
        <v>#N/A</v>
      </c>
      <c r="AT211" s="97" t="e">
        <v>#N/A</v>
      </c>
      <c r="AU211" s="97">
        <v>46116045</v>
      </c>
      <c r="AV211" s="97">
        <v>18704984</v>
      </c>
      <c r="AW211" s="97" t="e">
        <v>#N/A</v>
      </c>
      <c r="AX211" s="97">
        <v>10291695</v>
      </c>
      <c r="AY211" s="97" t="s">
        <v>189</v>
      </c>
      <c r="AZ211" s="2">
        <v>8006</v>
      </c>
      <c r="BA211" s="98" t="e">
        <v>#N/A</v>
      </c>
      <c r="BB211" s="2">
        <v>0</v>
      </c>
      <c r="BC211" s="2">
        <v>0</v>
      </c>
      <c r="BD211" s="2" t="e">
        <v>#N/A</v>
      </c>
      <c r="BE211" s="2" t="e">
        <v>#N/A</v>
      </c>
      <c r="BF211" s="2" t="e">
        <v>#N/A</v>
      </c>
      <c r="BG211" s="2" t="e">
        <v>#N/A</v>
      </c>
      <c r="BH211" s="2" t="e">
        <v>#N/A</v>
      </c>
      <c r="BI211" s="2" t="e">
        <v>#N/A</v>
      </c>
      <c r="BJ211" s="2" t="e">
        <v>#N/A</v>
      </c>
      <c r="BK211" s="2" t="e">
        <v>#N/A</v>
      </c>
      <c r="BL211" s="2">
        <v>8006</v>
      </c>
      <c r="BM211" s="2">
        <v>39171295</v>
      </c>
      <c r="BN211" s="2">
        <v>3643877</v>
      </c>
      <c r="BO211" s="2">
        <v>35527418</v>
      </c>
      <c r="BP211" s="2">
        <v>866082</v>
      </c>
      <c r="BQ211" s="2">
        <v>27965878</v>
      </c>
      <c r="BR211" s="2">
        <v>7561540</v>
      </c>
      <c r="BS211" s="2">
        <v>39171295</v>
      </c>
      <c r="BT211" s="2">
        <v>2067194</v>
      </c>
      <c r="BU211" s="2">
        <v>32239036</v>
      </c>
      <c r="BV211" s="2">
        <v>16645550</v>
      </c>
      <c r="BW211" s="2" t="s">
        <v>189</v>
      </c>
      <c r="BX211" s="2">
        <v>8006</v>
      </c>
      <c r="BY211" s="2">
        <v>38784780</v>
      </c>
      <c r="BZ211" s="2">
        <v>1997155</v>
      </c>
      <c r="CA211" s="2">
        <v>36787625</v>
      </c>
      <c r="CB211" s="2">
        <v>1069308</v>
      </c>
      <c r="CC211" s="2">
        <v>26443855</v>
      </c>
      <c r="CD211" s="2">
        <v>10343770</v>
      </c>
      <c r="CE211" s="2">
        <v>38784780</v>
      </c>
      <c r="CF211" s="2">
        <v>2907604</v>
      </c>
      <c r="CG211" s="2">
        <v>29278038</v>
      </c>
      <c r="CH211" s="2">
        <v>13512994</v>
      </c>
      <c r="CI211" s="2" t="s">
        <v>189</v>
      </c>
      <c r="CJ211" s="2">
        <v>8006</v>
      </c>
      <c r="CK211" s="97">
        <v>32741285</v>
      </c>
      <c r="CL211" s="97">
        <v>1394519</v>
      </c>
      <c r="CM211" s="97">
        <v>31068604</v>
      </c>
      <c r="CN211" s="2">
        <v>706580</v>
      </c>
      <c r="CO211" s="100">
        <v>25672471</v>
      </c>
      <c r="CP211" s="97">
        <v>5396133</v>
      </c>
      <c r="CQ211" s="97">
        <v>32741285</v>
      </c>
      <c r="CR211" s="97">
        <v>5429379</v>
      </c>
      <c r="CS211" s="97">
        <v>24657493</v>
      </c>
      <c r="CT211" s="2">
        <v>11406483</v>
      </c>
      <c r="CU211" s="2" t="s">
        <v>189</v>
      </c>
    </row>
    <row r="212" spans="1:99" x14ac:dyDescent="0.25">
      <c r="A212" s="2">
        <v>7122</v>
      </c>
      <c r="B212" s="2">
        <v>79494247</v>
      </c>
      <c r="C212" s="2">
        <v>1018487</v>
      </c>
      <c r="D212" s="2">
        <v>76150195</v>
      </c>
      <c r="E212" s="2">
        <v>352949</v>
      </c>
      <c r="F212" s="2">
        <v>22570357</v>
      </c>
      <c r="G212" s="2">
        <v>53579838</v>
      </c>
      <c r="H212" s="2">
        <v>79494247</v>
      </c>
      <c r="I212" s="2">
        <v>42569030</v>
      </c>
      <c r="J212" s="2">
        <v>42235540</v>
      </c>
      <c r="K212" s="2">
        <v>36925217</v>
      </c>
      <c r="L212" s="2">
        <v>17317775</v>
      </c>
      <c r="N212" s="2">
        <v>7122</v>
      </c>
      <c r="O212" s="97">
        <v>64653891</v>
      </c>
      <c r="P212" s="97">
        <v>1413545</v>
      </c>
      <c r="Q212" s="97">
        <v>62345543</v>
      </c>
      <c r="R212" s="97">
        <v>1027126</v>
      </c>
      <c r="S212" s="97">
        <v>17610820</v>
      </c>
      <c r="T212" s="97">
        <v>44734723</v>
      </c>
      <c r="U212" s="97">
        <v>64653891</v>
      </c>
      <c r="V212" s="97">
        <v>35607804</v>
      </c>
      <c r="W212" s="97">
        <v>35310131</v>
      </c>
      <c r="X212" s="97">
        <v>29046087</v>
      </c>
      <c r="Y212" s="97">
        <v>13241780</v>
      </c>
      <c r="Z212" s="97">
        <v>0</v>
      </c>
      <c r="AB212" s="2">
        <v>8007</v>
      </c>
      <c r="AC212" s="97">
        <v>119159760</v>
      </c>
      <c r="AD212" s="97">
        <v>2877737</v>
      </c>
      <c r="AE212" s="97">
        <v>116282023</v>
      </c>
      <c r="AF212" s="97">
        <v>715249</v>
      </c>
      <c r="AG212" s="97">
        <v>47610831</v>
      </c>
      <c r="AH212" s="97">
        <v>68671192</v>
      </c>
      <c r="AI212" s="97">
        <v>119159760</v>
      </c>
      <c r="AJ212" s="97">
        <v>41909872</v>
      </c>
      <c r="AK212" s="97">
        <v>69129235</v>
      </c>
      <c r="AL212" s="97">
        <v>25640267</v>
      </c>
      <c r="AM212" s="97" t="s">
        <v>189</v>
      </c>
      <c r="AN212" s="2">
        <v>8007</v>
      </c>
      <c r="AO212" s="97" t="e">
        <v>#N/A</v>
      </c>
      <c r="AP212" s="97">
        <v>2832410</v>
      </c>
      <c r="AQ212" s="97">
        <v>121063137</v>
      </c>
      <c r="AR212" s="97">
        <v>0</v>
      </c>
      <c r="AS212" s="97" t="e">
        <v>#N/A</v>
      </c>
      <c r="AT212" s="97" t="e">
        <v>#N/A</v>
      </c>
      <c r="AU212" s="97">
        <v>147946350</v>
      </c>
      <c r="AV212" s="97">
        <v>84182410</v>
      </c>
      <c r="AW212" s="97" t="e">
        <v>#N/A</v>
      </c>
      <c r="AX212" s="97">
        <v>26709256</v>
      </c>
      <c r="AY212" s="97" t="s">
        <v>189</v>
      </c>
      <c r="AZ212" s="2">
        <v>8007</v>
      </c>
      <c r="BA212" s="98">
        <v>100313292</v>
      </c>
      <c r="BB212" s="2">
        <v>0</v>
      </c>
      <c r="BC212" s="2">
        <v>0</v>
      </c>
      <c r="BD212" s="2">
        <v>764332</v>
      </c>
      <c r="BE212" s="2">
        <v>41313156</v>
      </c>
      <c r="BF212" s="2">
        <v>57066332</v>
      </c>
      <c r="BG212" s="2">
        <v>100313292</v>
      </c>
      <c r="BH212" s="2">
        <v>38313776</v>
      </c>
      <c r="BI212" s="2">
        <v>58162054</v>
      </c>
      <c r="BJ212" s="2">
        <v>20799137</v>
      </c>
      <c r="BK212" s="2" t="s">
        <v>189</v>
      </c>
      <c r="BL212" s="2">
        <v>8007</v>
      </c>
      <c r="BM212" s="2">
        <v>99867899</v>
      </c>
      <c r="BN212" s="2">
        <v>1953355</v>
      </c>
      <c r="BO212" s="2">
        <v>97263196</v>
      </c>
      <c r="BP212" s="2">
        <v>725189</v>
      </c>
      <c r="BQ212" s="2">
        <v>38291477</v>
      </c>
      <c r="BR212" s="2">
        <v>58971719</v>
      </c>
      <c r="BS212" s="2">
        <v>99867899</v>
      </c>
      <c r="BT212" s="2">
        <v>40235406</v>
      </c>
      <c r="BU212" s="2">
        <v>59632493</v>
      </c>
      <c r="BV212" s="2">
        <v>24087739</v>
      </c>
      <c r="BW212" s="2" t="s">
        <v>189</v>
      </c>
      <c r="BX212" s="2">
        <v>8007</v>
      </c>
      <c r="BY212" s="2">
        <v>95010650</v>
      </c>
      <c r="BZ212" s="2">
        <v>1715189</v>
      </c>
      <c r="CA212" s="2">
        <v>93295461</v>
      </c>
      <c r="CB212" s="2">
        <v>578732</v>
      </c>
      <c r="CC212" s="2">
        <v>34432766</v>
      </c>
      <c r="CD212" s="2">
        <v>58862695</v>
      </c>
      <c r="CE212" s="2">
        <v>95010650</v>
      </c>
      <c r="CF212" s="2">
        <v>39656040</v>
      </c>
      <c r="CG212" s="2">
        <v>51913142</v>
      </c>
      <c r="CH212" s="2">
        <v>21749658</v>
      </c>
      <c r="CI212" s="2" t="s">
        <v>189</v>
      </c>
      <c r="CJ212" s="2">
        <v>8007</v>
      </c>
      <c r="CK212" s="97">
        <v>77618551</v>
      </c>
      <c r="CL212" s="97">
        <v>1942706</v>
      </c>
      <c r="CM212" s="97">
        <v>75675845</v>
      </c>
      <c r="CN212" s="2">
        <v>736317</v>
      </c>
      <c r="CO212" s="100">
        <v>31223831</v>
      </c>
      <c r="CP212" s="97">
        <v>44452014</v>
      </c>
      <c r="CQ212" s="97">
        <v>77618551</v>
      </c>
      <c r="CR212" s="97">
        <v>45655755</v>
      </c>
      <c r="CS212" s="97">
        <v>30328832</v>
      </c>
      <c r="CT212" s="2">
        <v>19379261</v>
      </c>
      <c r="CU212" s="2" t="s">
        <v>189</v>
      </c>
    </row>
    <row r="213" spans="1:99" x14ac:dyDescent="0.25">
      <c r="A213" s="2">
        <v>7123</v>
      </c>
      <c r="B213" s="2">
        <v>55031999</v>
      </c>
      <c r="C213" s="2">
        <v>717640</v>
      </c>
      <c r="D213" s="2">
        <v>53188468</v>
      </c>
      <c r="E213" s="2">
        <v>661403</v>
      </c>
      <c r="F213" s="2">
        <v>17466317</v>
      </c>
      <c r="G213" s="2">
        <v>35722151</v>
      </c>
      <c r="H213" s="2">
        <v>55031999</v>
      </c>
      <c r="I213" s="2">
        <v>27615622</v>
      </c>
      <c r="J213" s="2">
        <v>26630622</v>
      </c>
      <c r="K213" s="2">
        <v>27416377</v>
      </c>
      <c r="L213" s="2">
        <v>8932841</v>
      </c>
      <c r="N213" s="2">
        <v>7123</v>
      </c>
      <c r="O213" s="97">
        <v>45954258</v>
      </c>
      <c r="P213" s="97">
        <v>1775584</v>
      </c>
      <c r="Q213" s="97">
        <v>44178674</v>
      </c>
      <c r="R213" s="97">
        <v>434490</v>
      </c>
      <c r="S213" s="97">
        <v>13399594</v>
      </c>
      <c r="T213" s="97">
        <v>30779080</v>
      </c>
      <c r="U213" s="97">
        <v>45954258</v>
      </c>
      <c r="V213" s="97">
        <v>27501637</v>
      </c>
      <c r="W213" s="97">
        <v>26176993</v>
      </c>
      <c r="X213" s="97">
        <v>17971129</v>
      </c>
      <c r="Y213" s="97">
        <v>7252775</v>
      </c>
      <c r="Z213" s="97">
        <v>0</v>
      </c>
      <c r="AB213" s="2">
        <v>8008</v>
      </c>
      <c r="AC213" s="97">
        <v>111108057</v>
      </c>
      <c r="AD213" s="97">
        <v>712674</v>
      </c>
      <c r="AE213" s="97">
        <v>110395383</v>
      </c>
      <c r="AF213" s="97">
        <v>236820</v>
      </c>
      <c r="AG213" s="97">
        <v>36957963</v>
      </c>
      <c r="AH213" s="97">
        <v>73437420</v>
      </c>
      <c r="AI213" s="97" t="e">
        <v>#N/A</v>
      </c>
      <c r="AJ213" s="97" t="e">
        <v>#N/A</v>
      </c>
      <c r="AK213" s="97" t="e">
        <v>#N/A</v>
      </c>
      <c r="AL213" s="97" t="e">
        <v>#N/A</v>
      </c>
      <c r="AM213" s="97" t="e">
        <v>#N/A</v>
      </c>
      <c r="AN213" s="2">
        <v>8008</v>
      </c>
      <c r="AO213" s="97" t="e">
        <v>#N/A</v>
      </c>
      <c r="AP213" s="97">
        <v>248693</v>
      </c>
      <c r="AQ213" s="97">
        <v>93569512</v>
      </c>
      <c r="AR213" s="97">
        <v>0</v>
      </c>
      <c r="AS213" s="97" t="e">
        <v>#N/A</v>
      </c>
      <c r="AT213" s="97" t="e">
        <v>#N/A</v>
      </c>
      <c r="AU213" s="97" t="e">
        <v>#N/A</v>
      </c>
      <c r="AV213" s="97" t="e">
        <v>#N/A</v>
      </c>
      <c r="AW213" s="97" t="e">
        <v>#N/A</v>
      </c>
      <c r="AX213" s="97" t="e">
        <v>#N/A</v>
      </c>
      <c r="AY213" s="97" t="e">
        <v>#N/A</v>
      </c>
      <c r="AZ213" s="2">
        <v>8008</v>
      </c>
      <c r="BA213" s="98">
        <v>89961671</v>
      </c>
      <c r="BB213" s="2">
        <v>711745</v>
      </c>
      <c r="BC213" s="2">
        <v>89249926</v>
      </c>
      <c r="BD213" s="2">
        <v>186797</v>
      </c>
      <c r="BE213" s="2">
        <v>31541925</v>
      </c>
      <c r="BF213" s="2">
        <v>57708001</v>
      </c>
      <c r="BG213" s="2" t="e">
        <v>#N/A</v>
      </c>
      <c r="BH213" s="2" t="e">
        <v>#N/A</v>
      </c>
      <c r="BI213" s="2" t="e">
        <v>#N/A</v>
      </c>
      <c r="BJ213" s="2" t="e">
        <v>#N/A</v>
      </c>
      <c r="BK213" s="2" t="e">
        <v>#N/A</v>
      </c>
      <c r="BL213" s="2">
        <v>8008</v>
      </c>
      <c r="BM213" s="2">
        <v>83014521</v>
      </c>
      <c r="BN213" s="2">
        <v>310285</v>
      </c>
      <c r="BO213" s="2">
        <v>82704236</v>
      </c>
      <c r="BP213" s="2">
        <v>106758</v>
      </c>
      <c r="BQ213" s="2">
        <v>28605246</v>
      </c>
      <c r="BR213" s="2">
        <v>54098990</v>
      </c>
      <c r="BS213" s="2" t="e">
        <v>#N/A</v>
      </c>
      <c r="BT213" s="2" t="e">
        <v>#N/A</v>
      </c>
      <c r="BU213" s="2" t="e">
        <v>#N/A</v>
      </c>
      <c r="BV213" s="2" t="e">
        <v>#N/A</v>
      </c>
      <c r="BW213" s="2" t="e">
        <v>#N/A</v>
      </c>
      <c r="BX213" s="2">
        <v>8008</v>
      </c>
      <c r="BY213" s="2">
        <v>83828893</v>
      </c>
      <c r="BZ213" s="2">
        <v>843034</v>
      </c>
      <c r="CA213" s="2">
        <v>82985859</v>
      </c>
      <c r="CB213" s="2">
        <v>751184</v>
      </c>
      <c r="CC213" s="2">
        <v>26750141</v>
      </c>
      <c r="CD213" s="2">
        <v>56235718</v>
      </c>
      <c r="CE213" s="2" t="e">
        <v>#N/A</v>
      </c>
      <c r="CF213" s="2" t="e">
        <v>#N/A</v>
      </c>
      <c r="CG213" s="2" t="e">
        <v>#N/A</v>
      </c>
      <c r="CH213" s="2" t="e">
        <v>#N/A</v>
      </c>
      <c r="CI213" s="2" t="e">
        <v>#N/A</v>
      </c>
      <c r="CJ213" s="2">
        <v>8008</v>
      </c>
      <c r="CK213" s="97">
        <v>74498921</v>
      </c>
      <c r="CL213" s="97">
        <v>582887</v>
      </c>
      <c r="CM213" s="97">
        <v>72675595</v>
      </c>
      <c r="CN213" s="2">
        <v>134021</v>
      </c>
      <c r="CO213" s="100">
        <v>23967303</v>
      </c>
      <c r="CP213" s="97">
        <v>48708292</v>
      </c>
      <c r="CQ213" s="97" t="e">
        <v>#N/A</v>
      </c>
      <c r="CR213" s="97" t="e">
        <v>#N/A</v>
      </c>
      <c r="CS213" s="97" t="e">
        <v>#N/A</v>
      </c>
      <c r="CT213" s="2" t="e">
        <v>#N/A</v>
      </c>
      <c r="CU213" s="2" t="e">
        <v>#N/A</v>
      </c>
    </row>
    <row r="214" spans="1:99" x14ac:dyDescent="0.25">
      <c r="A214" s="2">
        <v>7124</v>
      </c>
      <c r="B214" s="2">
        <v>96723887</v>
      </c>
      <c r="C214" s="2">
        <v>2032971</v>
      </c>
      <c r="D214" s="2">
        <v>94690916</v>
      </c>
      <c r="E214" s="2">
        <v>1171352</v>
      </c>
      <c r="F214" s="2">
        <v>27162805</v>
      </c>
      <c r="G214" s="2">
        <v>67528111</v>
      </c>
      <c r="H214" s="2">
        <v>96723887</v>
      </c>
      <c r="I214" s="2">
        <v>53880680</v>
      </c>
      <c r="J214" s="2">
        <v>50894796</v>
      </c>
      <c r="K214" s="2">
        <v>40626625</v>
      </c>
      <c r="L214" s="2">
        <v>16775932</v>
      </c>
      <c r="N214" s="2">
        <v>7124</v>
      </c>
      <c r="O214" s="97">
        <v>83148650</v>
      </c>
      <c r="P214" s="97">
        <v>2230625</v>
      </c>
      <c r="Q214" s="97">
        <v>80688176</v>
      </c>
      <c r="R214" s="97">
        <v>755630</v>
      </c>
      <c r="S214" s="97">
        <v>20994459</v>
      </c>
      <c r="T214" s="97">
        <v>59693717</v>
      </c>
      <c r="U214" s="97">
        <v>83148650</v>
      </c>
      <c r="V214" s="97">
        <v>52614950</v>
      </c>
      <c r="W214" s="97">
        <v>51114517</v>
      </c>
      <c r="X214" s="97">
        <v>30533700</v>
      </c>
      <c r="Y214" s="97">
        <v>14197233</v>
      </c>
      <c r="Z214" s="97">
        <v>0</v>
      </c>
      <c r="AB214" s="2">
        <v>8009</v>
      </c>
      <c r="AC214" s="97">
        <v>141970923</v>
      </c>
      <c r="AD214" s="97">
        <v>3043971</v>
      </c>
      <c r="AE214" s="97">
        <v>138359230</v>
      </c>
      <c r="AF214" s="97">
        <v>1696804</v>
      </c>
      <c r="AG214" s="97">
        <v>68536822</v>
      </c>
      <c r="AH214" s="97">
        <v>69822408</v>
      </c>
      <c r="AI214" s="97">
        <v>141970923</v>
      </c>
      <c r="AJ214" s="97">
        <v>50624675</v>
      </c>
      <c r="AK214" s="97">
        <v>78408161</v>
      </c>
      <c r="AL214" s="97">
        <v>49950839</v>
      </c>
      <c r="AM214" s="97" t="s">
        <v>189</v>
      </c>
      <c r="AN214" s="2">
        <v>8009</v>
      </c>
      <c r="AO214" s="97" t="e">
        <v>#N/A</v>
      </c>
      <c r="AP214" s="97">
        <v>3249795</v>
      </c>
      <c r="AQ214" s="97">
        <v>129889770</v>
      </c>
      <c r="AR214" s="97">
        <v>0</v>
      </c>
      <c r="AS214" s="97" t="e">
        <v>#N/A</v>
      </c>
      <c r="AT214" s="97" t="e">
        <v>#N/A</v>
      </c>
      <c r="AU214" s="97">
        <v>133949229</v>
      </c>
      <c r="AV214" s="97">
        <v>48029285</v>
      </c>
      <c r="AW214" s="97" t="e">
        <v>#N/A</v>
      </c>
      <c r="AX214" s="97">
        <v>51611063</v>
      </c>
      <c r="AY214" s="97" t="s">
        <v>189</v>
      </c>
      <c r="AZ214" s="2">
        <v>8009</v>
      </c>
      <c r="BA214" s="98">
        <v>128953023</v>
      </c>
      <c r="BB214" s="2">
        <v>0</v>
      </c>
      <c r="BC214" s="2">
        <v>0</v>
      </c>
      <c r="BD214" s="2">
        <v>1858509</v>
      </c>
      <c r="BE214" s="2">
        <v>62267250</v>
      </c>
      <c r="BF214" s="2">
        <v>63061287</v>
      </c>
      <c r="BG214" s="2">
        <v>128953023</v>
      </c>
      <c r="BH214" s="2">
        <v>41946761</v>
      </c>
      <c r="BI214" s="2">
        <v>75522831</v>
      </c>
      <c r="BJ214" s="2">
        <v>47654585</v>
      </c>
      <c r="BK214" s="2" t="s">
        <v>189</v>
      </c>
      <c r="BL214" s="2">
        <v>8009</v>
      </c>
      <c r="BM214" s="2">
        <v>123626002</v>
      </c>
      <c r="BN214" s="2">
        <v>5939415</v>
      </c>
      <c r="BO214" s="2">
        <v>117686587</v>
      </c>
      <c r="BP214" s="2">
        <v>1215686</v>
      </c>
      <c r="BQ214" s="2">
        <v>57745155</v>
      </c>
      <c r="BR214" s="2">
        <v>59941432</v>
      </c>
      <c r="BS214" s="2">
        <v>123626002</v>
      </c>
      <c r="BT214" s="2">
        <v>49005174</v>
      </c>
      <c r="BU214" s="2">
        <v>72109020</v>
      </c>
      <c r="BV214" s="2">
        <v>43057255</v>
      </c>
      <c r="BW214" s="2" t="s">
        <v>189</v>
      </c>
      <c r="BX214" s="2">
        <v>8009</v>
      </c>
      <c r="BY214" s="2">
        <v>110518138</v>
      </c>
      <c r="BZ214" s="2">
        <v>2809193</v>
      </c>
      <c r="CA214" s="2">
        <v>107708945</v>
      </c>
      <c r="CB214" s="2">
        <v>1960552</v>
      </c>
      <c r="CC214" s="2">
        <v>53111418</v>
      </c>
      <c r="CD214" s="2">
        <v>54597527</v>
      </c>
      <c r="CE214" s="2">
        <v>110518138</v>
      </c>
      <c r="CF214" s="2">
        <v>34839647</v>
      </c>
      <c r="CG214" s="2">
        <v>68464423</v>
      </c>
      <c r="CH214" s="2">
        <v>39872325</v>
      </c>
      <c r="CI214" s="2" t="s">
        <v>189</v>
      </c>
      <c r="CJ214" s="2">
        <v>8009</v>
      </c>
      <c r="CK214" s="97">
        <v>104444861</v>
      </c>
      <c r="CL214" s="97">
        <v>4557866</v>
      </c>
      <c r="CM214" s="97">
        <v>99886995</v>
      </c>
      <c r="CN214" s="2">
        <v>1644730</v>
      </c>
      <c r="CO214" s="100">
        <v>47142407</v>
      </c>
      <c r="CP214" s="97">
        <v>52744588</v>
      </c>
      <c r="CQ214" s="97">
        <v>104444861</v>
      </c>
      <c r="CR214" s="97">
        <v>26917392</v>
      </c>
      <c r="CS214" s="97">
        <v>72097996</v>
      </c>
      <c r="CT214" s="2">
        <v>37033841</v>
      </c>
      <c r="CU214" s="2" t="s">
        <v>189</v>
      </c>
    </row>
    <row r="215" spans="1:99" x14ac:dyDescent="0.25">
      <c r="A215" s="2">
        <v>7125</v>
      </c>
      <c r="B215" s="2">
        <v>70284465</v>
      </c>
      <c r="C215" s="2">
        <v>107706</v>
      </c>
      <c r="D215" s="2">
        <v>70176759</v>
      </c>
      <c r="E215" s="2">
        <v>83649</v>
      </c>
      <c r="F215" s="2">
        <v>17230416</v>
      </c>
      <c r="G215" s="2">
        <v>52946343</v>
      </c>
      <c r="H215" s="2">
        <v>70284465</v>
      </c>
      <c r="I215" s="2">
        <v>40249077</v>
      </c>
      <c r="J215" s="2">
        <v>39136298</v>
      </c>
      <c r="K215" s="2">
        <v>23101550</v>
      </c>
      <c r="L215" s="2">
        <v>13768263</v>
      </c>
      <c r="N215" s="2">
        <v>7125</v>
      </c>
      <c r="O215" s="97" t="s">
        <v>186</v>
      </c>
      <c r="P215" s="97" t="s">
        <v>186</v>
      </c>
      <c r="Q215" s="97" t="s">
        <v>186</v>
      </c>
      <c r="R215" s="97" t="s">
        <v>186</v>
      </c>
      <c r="S215" s="97" t="s">
        <v>186</v>
      </c>
      <c r="T215" s="97" t="s">
        <v>186</v>
      </c>
      <c r="U215" s="97" t="s">
        <v>186</v>
      </c>
      <c r="V215" s="97" t="s">
        <v>186</v>
      </c>
      <c r="W215" s="97" t="e">
        <v>#N/A</v>
      </c>
      <c r="X215" s="97" t="s">
        <v>186</v>
      </c>
      <c r="Y215" s="97" t="s">
        <v>186</v>
      </c>
      <c r="Z215" s="97">
        <v>0</v>
      </c>
      <c r="AB215" s="2">
        <v>8010</v>
      </c>
      <c r="AC215" s="97">
        <v>95321552</v>
      </c>
      <c r="AD215" s="97">
        <v>10162680</v>
      </c>
      <c r="AE215" s="97">
        <v>82919742</v>
      </c>
      <c r="AF215" s="97">
        <v>7464192</v>
      </c>
      <c r="AG215" s="97">
        <v>55488139</v>
      </c>
      <c r="AH215" s="97">
        <v>27431603</v>
      </c>
      <c r="AI215" s="97">
        <v>95321552</v>
      </c>
      <c r="AJ215" s="97">
        <v>26403496</v>
      </c>
      <c r="AK215" s="97">
        <v>68918056</v>
      </c>
      <c r="AL215" s="97">
        <v>29484292</v>
      </c>
      <c r="AM215" s="97" t="s">
        <v>189</v>
      </c>
      <c r="AN215" s="2">
        <v>8010</v>
      </c>
      <c r="AO215" s="97" t="e">
        <v>#N/A</v>
      </c>
      <c r="AP215" s="97">
        <v>10487486</v>
      </c>
      <c r="AQ215" s="97">
        <v>75666662</v>
      </c>
      <c r="AR215" s="97">
        <v>0</v>
      </c>
      <c r="AS215" s="97" t="e">
        <v>#N/A</v>
      </c>
      <c r="AT215" s="97" t="e">
        <v>#N/A</v>
      </c>
      <c r="AU215" s="97">
        <v>93242085</v>
      </c>
      <c r="AV215" s="97">
        <v>17111833</v>
      </c>
      <c r="AW215" s="97" t="e">
        <v>#N/A</v>
      </c>
      <c r="AX215" s="97">
        <v>32213003</v>
      </c>
      <c r="AY215" s="97" t="s">
        <v>189</v>
      </c>
      <c r="AZ215" s="2">
        <v>8010</v>
      </c>
      <c r="BA215" s="98">
        <v>91610065</v>
      </c>
      <c r="BB215" s="2">
        <v>15182563</v>
      </c>
      <c r="BC215" s="2">
        <v>76427502</v>
      </c>
      <c r="BD215" s="2">
        <v>9959873</v>
      </c>
      <c r="BE215" s="2">
        <v>51134109</v>
      </c>
      <c r="BF215" s="2">
        <v>25293393</v>
      </c>
      <c r="BG215" s="2">
        <v>91610065</v>
      </c>
      <c r="BH215" s="2">
        <v>19367873</v>
      </c>
      <c r="BI215" s="2">
        <v>70224819</v>
      </c>
      <c r="BJ215" s="2">
        <v>28787502</v>
      </c>
      <c r="BK215" s="2" t="s">
        <v>189</v>
      </c>
      <c r="BL215" s="2">
        <v>8010</v>
      </c>
      <c r="BM215" s="2">
        <v>88501491</v>
      </c>
      <c r="BN215" s="2">
        <v>11645204</v>
      </c>
      <c r="BO215" s="2">
        <v>76856287</v>
      </c>
      <c r="BP215" s="2">
        <v>6137164</v>
      </c>
      <c r="BQ215" s="2">
        <v>47407334</v>
      </c>
      <c r="BR215" s="2">
        <v>29448953</v>
      </c>
      <c r="BS215" s="2">
        <v>88501491</v>
      </c>
      <c r="BT215" s="2">
        <v>12163890</v>
      </c>
      <c r="BU215" s="2">
        <v>71362398</v>
      </c>
      <c r="BV215" s="2">
        <v>30017188</v>
      </c>
      <c r="BW215" s="2" t="s">
        <v>189</v>
      </c>
      <c r="BX215" s="2">
        <v>8010</v>
      </c>
      <c r="BY215" s="2" t="e">
        <v>#N/A</v>
      </c>
      <c r="BZ215" s="2">
        <v>0</v>
      </c>
      <c r="CA215" s="2">
        <v>0</v>
      </c>
      <c r="CB215" s="2" t="e">
        <v>#N/A</v>
      </c>
      <c r="CC215" s="2" t="e">
        <v>#N/A</v>
      </c>
      <c r="CD215" s="2" t="e">
        <v>#N/A</v>
      </c>
      <c r="CE215" s="2" t="e">
        <v>#N/A</v>
      </c>
      <c r="CF215" s="2" t="e">
        <v>#N/A</v>
      </c>
      <c r="CG215" s="2" t="e">
        <v>#N/A</v>
      </c>
      <c r="CH215" s="2" t="e">
        <v>#N/A</v>
      </c>
      <c r="CI215" s="2" t="e">
        <v>#N/A</v>
      </c>
      <c r="CJ215" s="2">
        <v>8010</v>
      </c>
      <c r="CK215" s="97">
        <v>65857695</v>
      </c>
      <c r="CL215" s="97">
        <v>7973211</v>
      </c>
      <c r="CM215" s="97">
        <v>57884484</v>
      </c>
      <c r="CN215" s="2">
        <v>4927475</v>
      </c>
      <c r="CO215" s="100">
        <v>38943295</v>
      </c>
      <c r="CP215" s="97">
        <v>18941189</v>
      </c>
      <c r="CQ215" s="97">
        <v>65857695</v>
      </c>
      <c r="CR215" s="97">
        <v>10584034</v>
      </c>
      <c r="CS215" s="97">
        <v>51658955</v>
      </c>
      <c r="CT215" s="2">
        <v>28722591</v>
      </c>
      <c r="CU215" s="2" t="s">
        <v>189</v>
      </c>
    </row>
    <row r="216" spans="1:99" x14ac:dyDescent="0.25">
      <c r="A216" s="2">
        <v>8001</v>
      </c>
      <c r="B216" s="2">
        <v>90111045</v>
      </c>
      <c r="C216" s="2">
        <v>22086002</v>
      </c>
      <c r="D216" s="2">
        <v>66732647</v>
      </c>
      <c r="E216" s="2">
        <v>18357551</v>
      </c>
      <c r="F216" s="2">
        <v>48827240</v>
      </c>
      <c r="G216" s="2">
        <v>17905407</v>
      </c>
      <c r="H216" s="2">
        <v>90111045</v>
      </c>
      <c r="I216" s="2">
        <v>5479233</v>
      </c>
      <c r="J216" s="2">
        <v>4507171</v>
      </c>
      <c r="K216" s="2">
        <v>80522853</v>
      </c>
      <c r="L216" s="2">
        <v>40043280</v>
      </c>
      <c r="N216" s="2">
        <v>8001</v>
      </c>
      <c r="O216" s="97">
        <v>74370244</v>
      </c>
      <c r="P216" s="97">
        <v>13216489</v>
      </c>
      <c r="Q216" s="97">
        <v>61153755</v>
      </c>
      <c r="R216" s="97">
        <v>9274737</v>
      </c>
      <c r="S216" s="97">
        <v>45555771</v>
      </c>
      <c r="T216" s="97">
        <v>15597984</v>
      </c>
      <c r="U216" s="97">
        <v>74370244</v>
      </c>
      <c r="V216" s="97">
        <v>4925437</v>
      </c>
      <c r="W216" s="97">
        <v>4865106</v>
      </c>
      <c r="X216" s="97">
        <v>68824702</v>
      </c>
      <c r="Y216" s="97">
        <v>40976826</v>
      </c>
      <c r="Z216" s="97">
        <v>0</v>
      </c>
      <c r="AB216" s="2">
        <v>8011</v>
      </c>
      <c r="AC216" s="97">
        <v>257404008</v>
      </c>
      <c r="AD216" s="97">
        <v>34142830</v>
      </c>
      <c r="AE216" s="97">
        <v>218527326</v>
      </c>
      <c r="AF216" s="97">
        <v>22650904</v>
      </c>
      <c r="AG216" s="97">
        <v>165472674</v>
      </c>
      <c r="AH216" s="97">
        <v>53054652</v>
      </c>
      <c r="AI216" s="97">
        <v>257404009</v>
      </c>
      <c r="AJ216" s="97">
        <v>39818754</v>
      </c>
      <c r="AK216" s="97">
        <v>209194330</v>
      </c>
      <c r="AL216" s="97">
        <v>124972916</v>
      </c>
      <c r="AM216" s="97" t="s">
        <v>189</v>
      </c>
      <c r="AN216" s="2">
        <v>8011</v>
      </c>
      <c r="AO216" s="97" t="e">
        <v>#N/A</v>
      </c>
      <c r="AP216" s="97">
        <v>41335085</v>
      </c>
      <c r="AQ216" s="97">
        <v>207127623</v>
      </c>
      <c r="AR216" s="97">
        <v>0</v>
      </c>
      <c r="AS216" s="97" t="e">
        <v>#N/A</v>
      </c>
      <c r="AT216" s="97" t="e">
        <v>#N/A</v>
      </c>
      <c r="AU216" s="97">
        <v>253012137</v>
      </c>
      <c r="AV216" s="97">
        <v>38963085</v>
      </c>
      <c r="AW216" s="97" t="e">
        <v>#N/A</v>
      </c>
      <c r="AX216" s="97">
        <v>111837095</v>
      </c>
      <c r="AY216" s="97" t="s">
        <v>189</v>
      </c>
      <c r="AZ216" s="2">
        <v>8011</v>
      </c>
      <c r="BA216" s="98">
        <v>260860738</v>
      </c>
      <c r="BB216" s="2">
        <v>41920002</v>
      </c>
      <c r="BC216" s="2">
        <v>218940736</v>
      </c>
      <c r="BD216" s="2">
        <v>22217144</v>
      </c>
      <c r="BE216" s="2">
        <v>153114758</v>
      </c>
      <c r="BF216" s="2">
        <v>65825978</v>
      </c>
      <c r="BG216" s="2">
        <v>260860738</v>
      </c>
      <c r="BH216" s="2">
        <v>28549820</v>
      </c>
      <c r="BI216" s="2">
        <v>205268373</v>
      </c>
      <c r="BJ216" s="2">
        <v>107773084</v>
      </c>
      <c r="BK216" s="2" t="s">
        <v>189</v>
      </c>
      <c r="BL216" s="2">
        <v>8011</v>
      </c>
      <c r="BM216" s="2">
        <v>238801079</v>
      </c>
      <c r="BN216" s="2">
        <v>41000456</v>
      </c>
      <c r="BO216" s="2">
        <v>197800623</v>
      </c>
      <c r="BP216" s="2">
        <v>17700045</v>
      </c>
      <c r="BQ216" s="2">
        <v>142571862</v>
      </c>
      <c r="BR216" s="2">
        <v>55228761</v>
      </c>
      <c r="BS216" s="2">
        <v>238801079</v>
      </c>
      <c r="BT216" s="2">
        <v>37926757</v>
      </c>
      <c r="BU216" s="2">
        <v>186007405</v>
      </c>
      <c r="BV216" s="2">
        <v>94680265</v>
      </c>
      <c r="BW216" s="2" t="s">
        <v>189</v>
      </c>
      <c r="BX216" s="2">
        <v>8011</v>
      </c>
      <c r="BY216" s="2" t="e">
        <v>#N/A</v>
      </c>
      <c r="BZ216" s="2">
        <v>0</v>
      </c>
      <c r="CA216" s="2">
        <v>0</v>
      </c>
      <c r="CB216" s="2" t="e">
        <v>#N/A</v>
      </c>
      <c r="CC216" s="2" t="e">
        <v>#N/A</v>
      </c>
      <c r="CD216" s="2" t="e">
        <v>#N/A</v>
      </c>
      <c r="CE216" s="2">
        <v>71300373</v>
      </c>
      <c r="CF216" s="2">
        <v>21127393</v>
      </c>
      <c r="CG216" s="2">
        <v>50172980</v>
      </c>
      <c r="CH216" s="2">
        <v>25991815</v>
      </c>
      <c r="CI216" s="2" t="s">
        <v>189</v>
      </c>
      <c r="CJ216" s="2">
        <v>8011</v>
      </c>
      <c r="CK216" s="97">
        <v>218412601</v>
      </c>
      <c r="CL216" s="97">
        <v>40976275</v>
      </c>
      <c r="CM216" s="97">
        <v>177436326</v>
      </c>
      <c r="CN216" s="2">
        <v>18284247</v>
      </c>
      <c r="CO216" s="100">
        <v>109545741</v>
      </c>
      <c r="CP216" s="97">
        <v>67890585</v>
      </c>
      <c r="CQ216" s="97">
        <v>218412601</v>
      </c>
      <c r="CR216" s="97">
        <v>28457238</v>
      </c>
      <c r="CS216" s="97">
        <v>188213170</v>
      </c>
      <c r="CT216" s="2">
        <v>99262617</v>
      </c>
      <c r="CU216" s="2" t="s">
        <v>189</v>
      </c>
    </row>
    <row r="217" spans="1:99" x14ac:dyDescent="0.25">
      <c r="A217" s="2">
        <v>8002</v>
      </c>
      <c r="B217" s="2">
        <v>127634898</v>
      </c>
      <c r="C217" s="2">
        <v>38176718</v>
      </c>
      <c r="D217" s="2">
        <v>78414354</v>
      </c>
      <c r="E217" s="2">
        <v>16287446</v>
      </c>
      <c r="F217" s="2">
        <v>51043536</v>
      </c>
      <c r="G217" s="2">
        <v>27370818</v>
      </c>
      <c r="H217" s="2">
        <v>127634898</v>
      </c>
      <c r="I217" s="2">
        <v>942015</v>
      </c>
      <c r="J217" s="2" t="s">
        <v>189</v>
      </c>
      <c r="K217" s="2">
        <v>123637727</v>
      </c>
      <c r="L217" s="2">
        <v>59345705</v>
      </c>
      <c r="N217" s="2">
        <v>8002</v>
      </c>
      <c r="O217" s="97">
        <v>109274842</v>
      </c>
      <c r="P217" s="97">
        <v>31359830</v>
      </c>
      <c r="Q217" s="97">
        <v>76170114</v>
      </c>
      <c r="R217" s="97">
        <v>17690151</v>
      </c>
      <c r="S217" s="97">
        <v>48237161</v>
      </c>
      <c r="T217" s="97">
        <v>27932953</v>
      </c>
      <c r="U217" s="97">
        <v>109274842</v>
      </c>
      <c r="V217" s="97">
        <v>21651165</v>
      </c>
      <c r="W217" s="97" t="e">
        <v>#N/A</v>
      </c>
      <c r="X217" s="97">
        <v>87623677</v>
      </c>
      <c r="Y217" s="97">
        <v>49757964</v>
      </c>
      <c r="Z217" s="97">
        <v>0</v>
      </c>
      <c r="AB217" s="2">
        <v>8012</v>
      </c>
      <c r="AC217" s="97">
        <v>82004792</v>
      </c>
      <c r="AD217" s="97">
        <v>1482216</v>
      </c>
      <c r="AE217" s="97">
        <v>80522577</v>
      </c>
      <c r="AF217" s="97">
        <v>695862</v>
      </c>
      <c r="AG217" s="97">
        <v>37499046</v>
      </c>
      <c r="AH217" s="97">
        <v>43023531</v>
      </c>
      <c r="AI217" s="97">
        <v>82004793</v>
      </c>
      <c r="AJ217" s="97">
        <v>38551022</v>
      </c>
      <c r="AK217" s="97">
        <v>40081407</v>
      </c>
      <c r="AL217" s="97">
        <v>17996615</v>
      </c>
      <c r="AM217" s="97" t="s">
        <v>189</v>
      </c>
      <c r="AN217" s="2">
        <v>8012</v>
      </c>
      <c r="AO217" s="97" t="e">
        <v>#N/A</v>
      </c>
      <c r="AP217" s="97">
        <v>1348440</v>
      </c>
      <c r="AQ217" s="97">
        <v>74983051</v>
      </c>
      <c r="AR217" s="97">
        <v>0</v>
      </c>
      <c r="AS217" s="97" t="e">
        <v>#N/A</v>
      </c>
      <c r="AT217" s="97" t="e">
        <v>#N/A</v>
      </c>
      <c r="AU217" s="97">
        <v>76439763</v>
      </c>
      <c r="AV217" s="97">
        <v>34786739</v>
      </c>
      <c r="AW217" s="97" t="e">
        <v>#N/A</v>
      </c>
      <c r="AX217" s="97">
        <v>17243618</v>
      </c>
      <c r="AY217" s="97" t="s">
        <v>189</v>
      </c>
      <c r="AZ217" s="2">
        <v>8012</v>
      </c>
      <c r="BA217" s="98">
        <v>67276657</v>
      </c>
      <c r="BB217" s="2">
        <v>418175</v>
      </c>
      <c r="BC217" s="2">
        <v>66858482</v>
      </c>
      <c r="BD217" s="2">
        <v>336227</v>
      </c>
      <c r="BE217" s="2">
        <v>32843188</v>
      </c>
      <c r="BF217" s="2">
        <v>34015294</v>
      </c>
      <c r="BG217" s="2">
        <v>67276657</v>
      </c>
      <c r="BH217" s="2">
        <v>19520205</v>
      </c>
      <c r="BI217" s="2">
        <v>36502148</v>
      </c>
      <c r="BJ217" s="2">
        <v>17471629</v>
      </c>
      <c r="BK217" s="2" t="s">
        <v>189</v>
      </c>
      <c r="BL217" s="2">
        <v>8012</v>
      </c>
      <c r="BM217" s="2">
        <v>61741474</v>
      </c>
      <c r="BN217" s="2">
        <v>895476</v>
      </c>
      <c r="BO217" s="2">
        <v>60845998</v>
      </c>
      <c r="BP217" s="2">
        <v>792061</v>
      </c>
      <c r="BQ217" s="2">
        <v>28867351</v>
      </c>
      <c r="BR217" s="2">
        <v>31978647</v>
      </c>
      <c r="BS217" s="2">
        <v>61741474</v>
      </c>
      <c r="BT217" s="2">
        <v>21417620</v>
      </c>
      <c r="BU217" s="2">
        <v>38869394</v>
      </c>
      <c r="BV217" s="2">
        <v>17704344</v>
      </c>
      <c r="BW217" s="2" t="s">
        <v>189</v>
      </c>
      <c r="BX217" s="2">
        <v>8012</v>
      </c>
      <c r="BY217" s="2">
        <v>52974663</v>
      </c>
      <c r="BZ217" s="2">
        <v>485210</v>
      </c>
      <c r="CA217" s="2">
        <v>52489453</v>
      </c>
      <c r="CB217" s="2">
        <v>473414</v>
      </c>
      <c r="CC217" s="2">
        <v>25151926</v>
      </c>
      <c r="CD217" s="2">
        <v>27337527</v>
      </c>
      <c r="CE217" s="2">
        <v>52974663</v>
      </c>
      <c r="CF217" s="2">
        <v>12039926</v>
      </c>
      <c r="CG217" s="2">
        <v>32439228</v>
      </c>
      <c r="CH217" s="2">
        <v>15710060</v>
      </c>
      <c r="CI217" s="2" t="s">
        <v>189</v>
      </c>
      <c r="CJ217" s="2">
        <v>8012</v>
      </c>
      <c r="CK217" s="97">
        <v>51288083</v>
      </c>
      <c r="CL217" s="97">
        <v>1106778</v>
      </c>
      <c r="CM217" s="97">
        <v>47088554</v>
      </c>
      <c r="CN217" s="2">
        <v>340838</v>
      </c>
      <c r="CO217" s="100">
        <v>21779039</v>
      </c>
      <c r="CP217" s="97">
        <v>25309515</v>
      </c>
      <c r="CQ217" s="97">
        <v>51288083</v>
      </c>
      <c r="CR217" s="97">
        <v>20180835</v>
      </c>
      <c r="CS217" s="97">
        <v>31107248</v>
      </c>
      <c r="CT217" s="2">
        <v>16482311</v>
      </c>
      <c r="CU217" s="2" t="s">
        <v>189</v>
      </c>
    </row>
    <row r="218" spans="1:99" x14ac:dyDescent="0.25">
      <c r="A218" s="2">
        <v>8003</v>
      </c>
      <c r="B218" s="2">
        <v>56941271</v>
      </c>
      <c r="C218" s="2">
        <v>4178286</v>
      </c>
      <c r="D218" s="2">
        <v>49680047</v>
      </c>
      <c r="E218" s="2">
        <v>2782374</v>
      </c>
      <c r="F218" s="2">
        <v>38270066</v>
      </c>
      <c r="G218" s="2">
        <v>11409981</v>
      </c>
      <c r="H218" s="2">
        <v>56941271</v>
      </c>
      <c r="I218" s="2">
        <v>13914275</v>
      </c>
      <c r="J218" s="2">
        <v>13914275</v>
      </c>
      <c r="K218" s="2">
        <v>42018083</v>
      </c>
      <c r="L218" s="2">
        <v>26796469</v>
      </c>
      <c r="N218" s="2">
        <v>8003</v>
      </c>
      <c r="O218" s="97">
        <v>68833623</v>
      </c>
      <c r="P218" s="97">
        <v>3743114</v>
      </c>
      <c r="Q218" s="97">
        <v>62090509</v>
      </c>
      <c r="R218" s="97">
        <v>2294013</v>
      </c>
      <c r="S218" s="97">
        <v>37124032</v>
      </c>
      <c r="T218" s="97">
        <v>24966477</v>
      </c>
      <c r="U218" s="97">
        <v>68833623</v>
      </c>
      <c r="V218" s="97">
        <v>16356905</v>
      </c>
      <c r="W218" s="97" t="e">
        <v>#N/A</v>
      </c>
      <c r="X218" s="97">
        <v>45715155</v>
      </c>
      <c r="Y218" s="97">
        <v>28224881</v>
      </c>
      <c r="Z218" s="97">
        <v>0</v>
      </c>
      <c r="AB218" s="2">
        <v>8013</v>
      </c>
      <c r="AC218" s="97">
        <v>61333471</v>
      </c>
      <c r="AD218" s="97">
        <v>9180003</v>
      </c>
      <c r="AE218" s="97">
        <v>51451950</v>
      </c>
      <c r="AF218" s="97">
        <v>3574315</v>
      </c>
      <c r="AG218" s="97">
        <v>32741491</v>
      </c>
      <c r="AH218" s="97">
        <v>18710459</v>
      </c>
      <c r="AI218" s="97">
        <v>61333471</v>
      </c>
      <c r="AJ218" s="97">
        <v>4555358</v>
      </c>
      <c r="AK218" s="97">
        <v>51924022</v>
      </c>
      <c r="AL218" s="97">
        <v>27913627</v>
      </c>
      <c r="AM218" s="97" t="s">
        <v>189</v>
      </c>
      <c r="AN218" s="2">
        <v>8013</v>
      </c>
      <c r="AO218" s="97" t="e">
        <v>#N/A</v>
      </c>
      <c r="AP218" s="97">
        <v>9271331</v>
      </c>
      <c r="AQ218" s="97">
        <v>45514365</v>
      </c>
      <c r="AR218" s="97">
        <v>0</v>
      </c>
      <c r="AS218" s="97" t="e">
        <v>#N/A</v>
      </c>
      <c r="AT218" s="97" t="e">
        <v>#N/A</v>
      </c>
      <c r="AU218" s="97">
        <v>58164533</v>
      </c>
      <c r="AV218" s="97">
        <v>16285547</v>
      </c>
      <c r="AW218" s="97" t="e">
        <v>#N/A</v>
      </c>
      <c r="AX218" s="97">
        <v>20531503</v>
      </c>
      <c r="AY218" s="97" t="s">
        <v>189</v>
      </c>
      <c r="AZ218" s="2">
        <v>8013</v>
      </c>
      <c r="BA218" s="98">
        <v>58765054</v>
      </c>
      <c r="BB218" s="2">
        <v>7342546</v>
      </c>
      <c r="BC218" s="2">
        <v>51422508</v>
      </c>
      <c r="BD218" s="2">
        <v>3334871</v>
      </c>
      <c r="BE218" s="2">
        <v>30494971</v>
      </c>
      <c r="BF218" s="2">
        <v>20927537</v>
      </c>
      <c r="BG218" s="2">
        <v>58765054</v>
      </c>
      <c r="BH218" s="2">
        <v>6956011</v>
      </c>
      <c r="BI218" s="2">
        <v>49101246</v>
      </c>
      <c r="BJ218" s="2">
        <v>25328136</v>
      </c>
      <c r="BK218" s="2" t="s">
        <v>189</v>
      </c>
      <c r="BL218" s="2">
        <v>8013</v>
      </c>
      <c r="BM218" s="2">
        <v>62831806</v>
      </c>
      <c r="BN218" s="2">
        <v>9792579</v>
      </c>
      <c r="BO218" s="2">
        <v>44446058</v>
      </c>
      <c r="BP218" s="2">
        <v>2276038</v>
      </c>
      <c r="BQ218" s="2">
        <v>28009818</v>
      </c>
      <c r="BR218" s="2">
        <v>16436240</v>
      </c>
      <c r="BS218" s="2">
        <v>62831806</v>
      </c>
      <c r="BT218" s="2">
        <v>28393024</v>
      </c>
      <c r="BU218" s="2">
        <v>34438782</v>
      </c>
      <c r="BV218" s="2">
        <v>18474556</v>
      </c>
      <c r="BW218" s="2" t="s">
        <v>189</v>
      </c>
      <c r="BX218" s="2">
        <v>8013</v>
      </c>
      <c r="BY218" s="2">
        <v>60282796</v>
      </c>
      <c r="BZ218" s="2">
        <v>5439170</v>
      </c>
      <c r="CA218" s="2">
        <v>36346171</v>
      </c>
      <c r="CB218" s="2">
        <v>2642334</v>
      </c>
      <c r="CC218" s="2">
        <v>25482704</v>
      </c>
      <c r="CD218" s="2">
        <v>10863467</v>
      </c>
      <c r="CE218" s="2">
        <v>60282796</v>
      </c>
      <c r="CF218" s="2">
        <v>15057746</v>
      </c>
      <c r="CG218" s="2">
        <v>45225050</v>
      </c>
      <c r="CH218" s="2">
        <v>21466976</v>
      </c>
      <c r="CI218" s="2" t="s">
        <v>189</v>
      </c>
      <c r="CJ218" s="2">
        <v>8013</v>
      </c>
      <c r="CK218" s="97">
        <v>45454894</v>
      </c>
      <c r="CL218" s="97">
        <v>6929321</v>
      </c>
      <c r="CM218" s="97">
        <v>38039609</v>
      </c>
      <c r="CN218" s="2">
        <v>3836549</v>
      </c>
      <c r="CO218" s="100">
        <v>22638750</v>
      </c>
      <c r="CP218" s="97">
        <v>15400859</v>
      </c>
      <c r="CQ218" s="97">
        <v>45454894</v>
      </c>
      <c r="CR218" s="97">
        <v>8878945</v>
      </c>
      <c r="CS218" s="97">
        <v>35663981</v>
      </c>
      <c r="CT218" s="2">
        <v>19337838</v>
      </c>
      <c r="CU218" s="2" t="s">
        <v>189</v>
      </c>
    </row>
    <row r="219" spans="1:99" x14ac:dyDescent="0.25">
      <c r="A219" s="2">
        <v>8004</v>
      </c>
      <c r="B219" s="2">
        <v>73953687</v>
      </c>
      <c r="C219" s="2">
        <v>16573258</v>
      </c>
      <c r="D219" s="2">
        <v>57380429</v>
      </c>
      <c r="E219" s="2">
        <v>11204992</v>
      </c>
      <c r="F219" s="2">
        <v>36795458</v>
      </c>
      <c r="G219" s="2">
        <v>20584971</v>
      </c>
      <c r="H219" s="2">
        <v>73953687</v>
      </c>
      <c r="I219" s="2">
        <v>7384089</v>
      </c>
      <c r="J219" s="2">
        <v>6645242</v>
      </c>
      <c r="K219" s="2">
        <v>62986801</v>
      </c>
      <c r="L219" s="2">
        <v>42011210</v>
      </c>
      <c r="N219" s="2">
        <v>8004</v>
      </c>
      <c r="O219" s="97">
        <v>67246001</v>
      </c>
      <c r="P219" s="97">
        <v>11154238</v>
      </c>
      <c r="Q219" s="97">
        <v>55105889</v>
      </c>
      <c r="R219" s="97">
        <v>9312358</v>
      </c>
      <c r="S219" s="97">
        <v>35943778</v>
      </c>
      <c r="T219" s="97">
        <v>19162111</v>
      </c>
      <c r="U219" s="97">
        <v>67246001</v>
      </c>
      <c r="V219" s="97">
        <v>1850681</v>
      </c>
      <c r="W219" s="97" t="e">
        <v>#N/A</v>
      </c>
      <c r="X219" s="97">
        <v>60840700</v>
      </c>
      <c r="Y219" s="97">
        <v>40346445</v>
      </c>
      <c r="Z219" s="97">
        <v>0</v>
      </c>
      <c r="AB219" s="2">
        <v>8014</v>
      </c>
      <c r="AC219" s="97">
        <v>32936621</v>
      </c>
      <c r="AD219" s="97">
        <v>987115</v>
      </c>
      <c r="AE219" s="97">
        <v>31949505</v>
      </c>
      <c r="AF219" s="97">
        <v>499729</v>
      </c>
      <c r="AG219" s="97">
        <v>23076541</v>
      </c>
      <c r="AH219" s="97">
        <v>8872964</v>
      </c>
      <c r="AI219" s="97">
        <v>32936620</v>
      </c>
      <c r="AJ219" s="97">
        <v>4102118</v>
      </c>
      <c r="AK219" s="97">
        <v>25177601</v>
      </c>
      <c r="AL219" s="97">
        <v>11070858</v>
      </c>
      <c r="AM219" s="97" t="s">
        <v>189</v>
      </c>
      <c r="AN219" s="2">
        <v>8014</v>
      </c>
      <c r="AO219" s="97" t="e">
        <v>#N/A</v>
      </c>
      <c r="AP219" s="97">
        <v>1164301</v>
      </c>
      <c r="AQ219" s="97">
        <v>29076639</v>
      </c>
      <c r="AR219" s="97">
        <v>0</v>
      </c>
      <c r="AS219" s="97" t="e">
        <v>#N/A</v>
      </c>
      <c r="AT219" s="97" t="e">
        <v>#N/A</v>
      </c>
      <c r="AU219" s="97">
        <v>32573618</v>
      </c>
      <c r="AV219" s="97">
        <v>9744562</v>
      </c>
      <c r="AW219" s="97" t="e">
        <v>#N/A</v>
      </c>
      <c r="AX219" s="97">
        <v>11232462</v>
      </c>
      <c r="AY219" s="97" t="s">
        <v>189</v>
      </c>
      <c r="AZ219" s="2">
        <v>8014</v>
      </c>
      <c r="BA219" s="98">
        <v>26723805</v>
      </c>
      <c r="BB219" s="2">
        <v>1130449</v>
      </c>
      <c r="BC219" s="2">
        <v>24268314</v>
      </c>
      <c r="BD219" s="2">
        <v>449996</v>
      </c>
      <c r="BE219" s="2">
        <v>21508498</v>
      </c>
      <c r="BF219" s="2">
        <v>2759816</v>
      </c>
      <c r="BG219" s="2">
        <v>26723805</v>
      </c>
      <c r="BH219" s="2">
        <v>1947298</v>
      </c>
      <c r="BI219" s="2">
        <v>24776507</v>
      </c>
      <c r="BJ219" s="2">
        <v>10647222</v>
      </c>
      <c r="BK219" s="2" t="s">
        <v>189</v>
      </c>
      <c r="BL219" s="2">
        <v>8014</v>
      </c>
      <c r="BM219" s="2">
        <v>27828822</v>
      </c>
      <c r="BN219" s="2">
        <v>1401609</v>
      </c>
      <c r="BO219" s="2">
        <v>25245211</v>
      </c>
      <c r="BP219" s="2">
        <v>271816</v>
      </c>
      <c r="BQ219" s="2">
        <v>20194864</v>
      </c>
      <c r="BR219" s="2">
        <v>5050347</v>
      </c>
      <c r="BS219" s="2">
        <v>27828822</v>
      </c>
      <c r="BT219" s="2">
        <v>4128880</v>
      </c>
      <c r="BU219" s="2">
        <v>23699942</v>
      </c>
      <c r="BV219" s="2">
        <v>9451798</v>
      </c>
      <c r="BW219" s="2" t="s">
        <v>189</v>
      </c>
      <c r="BX219" s="2">
        <v>8014</v>
      </c>
      <c r="BY219" s="2">
        <v>23794815</v>
      </c>
      <c r="BZ219" s="2">
        <v>1151285</v>
      </c>
      <c r="CA219" s="2">
        <v>22643530</v>
      </c>
      <c r="CB219" s="2">
        <v>467631</v>
      </c>
      <c r="CC219" s="2">
        <v>19276907</v>
      </c>
      <c r="CD219" s="2">
        <v>3366623</v>
      </c>
      <c r="CE219" s="2">
        <v>23794815</v>
      </c>
      <c r="CF219" s="2">
        <v>1431503</v>
      </c>
      <c r="CG219" s="2">
        <v>21634514</v>
      </c>
      <c r="CH219" s="2">
        <v>9343157</v>
      </c>
      <c r="CI219" s="2" t="s">
        <v>189</v>
      </c>
      <c r="CJ219" s="2">
        <v>8014</v>
      </c>
      <c r="CK219" s="97">
        <v>22535297</v>
      </c>
      <c r="CL219" s="97">
        <v>5263224</v>
      </c>
      <c r="CM219" s="97">
        <v>17272073</v>
      </c>
      <c r="CN219" s="2">
        <v>700828</v>
      </c>
      <c r="CO219" s="100">
        <v>15400293</v>
      </c>
      <c r="CP219" s="97">
        <v>1871780</v>
      </c>
      <c r="CQ219" s="97">
        <v>22535297</v>
      </c>
      <c r="CR219" s="97">
        <v>3486302</v>
      </c>
      <c r="CS219" s="97">
        <v>15347117</v>
      </c>
      <c r="CT219" s="2">
        <v>6722781</v>
      </c>
      <c r="CU219" s="2" t="s">
        <v>189</v>
      </c>
    </row>
    <row r="220" spans="1:99" x14ac:dyDescent="0.25">
      <c r="A220" s="2">
        <v>8005</v>
      </c>
      <c r="B220" s="2">
        <v>102423310</v>
      </c>
      <c r="C220" s="2">
        <v>24605636</v>
      </c>
      <c r="D220" s="2">
        <v>77817674</v>
      </c>
      <c r="E220" s="2">
        <v>8630297</v>
      </c>
      <c r="F220" s="2">
        <v>44691915</v>
      </c>
      <c r="G220" s="2">
        <v>33125759</v>
      </c>
      <c r="H220" s="2">
        <v>102423310</v>
      </c>
      <c r="I220" s="2">
        <v>21501939</v>
      </c>
      <c r="J220" s="2">
        <v>16714724</v>
      </c>
      <c r="K220" s="2">
        <v>75366043</v>
      </c>
      <c r="L220" s="2">
        <v>31620855</v>
      </c>
      <c r="N220" s="2">
        <v>8005</v>
      </c>
      <c r="O220" s="97">
        <v>99383251</v>
      </c>
      <c r="P220" s="97">
        <v>22080416</v>
      </c>
      <c r="Q220" s="97">
        <v>77302835</v>
      </c>
      <c r="R220" s="97">
        <v>16435743</v>
      </c>
      <c r="S220" s="97">
        <v>46143575</v>
      </c>
      <c r="T220" s="97">
        <v>31159260</v>
      </c>
      <c r="U220" s="97">
        <v>99383251</v>
      </c>
      <c r="V220" s="97">
        <v>23009493</v>
      </c>
      <c r="W220" s="97">
        <v>22172657</v>
      </c>
      <c r="X220" s="97">
        <v>69401570</v>
      </c>
      <c r="Y220" s="97">
        <v>30973607</v>
      </c>
      <c r="Z220" s="97">
        <v>0</v>
      </c>
      <c r="AB220" s="2">
        <v>8015</v>
      </c>
      <c r="AC220" s="97">
        <v>31437946</v>
      </c>
      <c r="AD220" s="97">
        <v>2225041</v>
      </c>
      <c r="AE220" s="97">
        <v>29212905</v>
      </c>
      <c r="AF220" s="97">
        <v>1893434</v>
      </c>
      <c r="AG220" s="97">
        <v>24626252</v>
      </c>
      <c r="AH220" s="97">
        <v>4586653</v>
      </c>
      <c r="AI220" s="97">
        <v>31437946</v>
      </c>
      <c r="AJ220" s="97">
        <v>4870432</v>
      </c>
      <c r="AK220" s="97">
        <v>26512191</v>
      </c>
      <c r="AL220" s="97">
        <v>17097605</v>
      </c>
      <c r="AM220" s="97" t="s">
        <v>189</v>
      </c>
      <c r="AN220" s="2">
        <v>8015</v>
      </c>
      <c r="AO220" s="97" t="e">
        <v>#N/A</v>
      </c>
      <c r="AP220" s="97">
        <v>2652235</v>
      </c>
      <c r="AQ220" s="97">
        <v>24842567</v>
      </c>
      <c r="AR220" s="97">
        <v>0</v>
      </c>
      <c r="AS220" s="97" t="e">
        <v>#N/A</v>
      </c>
      <c r="AT220" s="97" t="e">
        <v>#N/A</v>
      </c>
      <c r="AU220" s="97">
        <v>27963961</v>
      </c>
      <c r="AV220" s="97">
        <v>2890762</v>
      </c>
      <c r="AW220" s="97" t="e">
        <v>#N/A</v>
      </c>
      <c r="AX220" s="97">
        <v>16461144</v>
      </c>
      <c r="AY220" s="97" t="s">
        <v>189</v>
      </c>
      <c r="AZ220" s="2">
        <v>8015</v>
      </c>
      <c r="BA220" s="98">
        <v>27424848</v>
      </c>
      <c r="BB220" s="2">
        <v>1698994</v>
      </c>
      <c r="BC220" s="2">
        <v>24217786</v>
      </c>
      <c r="BD220" s="2">
        <v>1351847</v>
      </c>
      <c r="BE220" s="2">
        <v>21861036</v>
      </c>
      <c r="BF220" s="2">
        <v>2356750</v>
      </c>
      <c r="BG220" s="2">
        <v>27424848</v>
      </c>
      <c r="BH220" s="2">
        <v>2478020</v>
      </c>
      <c r="BI220" s="2">
        <v>24946828</v>
      </c>
      <c r="BJ220" s="2">
        <v>15756714</v>
      </c>
      <c r="BK220" s="2" t="s">
        <v>189</v>
      </c>
      <c r="BL220" s="2">
        <v>8015</v>
      </c>
      <c r="BM220" s="2">
        <v>33015218</v>
      </c>
      <c r="BN220" s="2">
        <v>2631819</v>
      </c>
      <c r="BO220" s="2">
        <v>29699095</v>
      </c>
      <c r="BP220" s="2">
        <v>1605908</v>
      </c>
      <c r="BQ220" s="2">
        <v>21695796</v>
      </c>
      <c r="BR220" s="2">
        <v>8003299</v>
      </c>
      <c r="BS220" s="2">
        <v>33015218</v>
      </c>
      <c r="BT220" s="2">
        <v>6823844</v>
      </c>
      <c r="BU220" s="2">
        <v>26191374</v>
      </c>
      <c r="BV220" s="2">
        <v>16128969</v>
      </c>
      <c r="BW220" s="2" t="s">
        <v>189</v>
      </c>
      <c r="BX220" s="2">
        <v>8015</v>
      </c>
      <c r="BY220" s="2">
        <v>30152142</v>
      </c>
      <c r="BZ220" s="2">
        <v>2250403</v>
      </c>
      <c r="CA220" s="2">
        <v>23656044</v>
      </c>
      <c r="CB220" s="2">
        <v>1465571</v>
      </c>
      <c r="CC220" s="2">
        <v>19446182</v>
      </c>
      <c r="CD220" s="2">
        <v>4209862</v>
      </c>
      <c r="CE220" s="2">
        <v>30152142</v>
      </c>
      <c r="CF220" s="2">
        <v>1513179</v>
      </c>
      <c r="CG220" s="2">
        <v>28638963</v>
      </c>
      <c r="CH220" s="2">
        <v>12040385</v>
      </c>
      <c r="CI220" s="2" t="s">
        <v>189</v>
      </c>
      <c r="CJ220" s="2">
        <v>8015</v>
      </c>
      <c r="CK220" s="97">
        <v>38039115</v>
      </c>
      <c r="CL220" s="97">
        <v>10435975</v>
      </c>
      <c r="CM220" s="97">
        <v>27603140</v>
      </c>
      <c r="CN220" s="2">
        <v>2255985</v>
      </c>
      <c r="CO220" s="100">
        <v>17707244</v>
      </c>
      <c r="CP220" s="97">
        <v>9895896</v>
      </c>
      <c r="CQ220" s="97">
        <v>38039115</v>
      </c>
      <c r="CR220" s="97">
        <v>4177460</v>
      </c>
      <c r="CS220" s="97">
        <v>21875513</v>
      </c>
      <c r="CT220" s="2">
        <v>11722213</v>
      </c>
      <c r="CU220" s="2" t="s">
        <v>189</v>
      </c>
    </row>
    <row r="221" spans="1:99" x14ac:dyDescent="0.25">
      <c r="A221" s="2">
        <v>8006</v>
      </c>
      <c r="B221" s="2">
        <v>67872454</v>
      </c>
      <c r="C221" s="2">
        <v>3711941</v>
      </c>
      <c r="D221" s="2">
        <v>64160513</v>
      </c>
      <c r="E221" s="2">
        <v>1241887</v>
      </c>
      <c r="F221" s="2">
        <v>54413362</v>
      </c>
      <c r="G221" s="2">
        <v>9747151</v>
      </c>
      <c r="H221" s="2">
        <v>67872454</v>
      </c>
      <c r="I221" s="2">
        <v>23324352</v>
      </c>
      <c r="J221" s="2">
        <v>20747304</v>
      </c>
      <c r="K221" s="2">
        <v>28372085</v>
      </c>
      <c r="L221" s="2">
        <v>11865641</v>
      </c>
      <c r="N221" s="2">
        <v>8006</v>
      </c>
      <c r="O221" s="97">
        <v>47686268</v>
      </c>
      <c r="P221" s="97">
        <v>3776716</v>
      </c>
      <c r="Q221" s="97">
        <v>43822407</v>
      </c>
      <c r="R221" s="97">
        <v>1172616</v>
      </c>
      <c r="S221" s="97">
        <v>33340025</v>
      </c>
      <c r="T221" s="97">
        <v>10482382</v>
      </c>
      <c r="U221" s="97">
        <v>47686268</v>
      </c>
      <c r="V221" s="97">
        <v>16535040</v>
      </c>
      <c r="W221" s="97" t="e">
        <v>#N/A</v>
      </c>
      <c r="X221" s="97">
        <v>28917178</v>
      </c>
      <c r="Y221" s="97">
        <v>11801074</v>
      </c>
      <c r="Z221" s="97">
        <v>0</v>
      </c>
      <c r="AB221" s="2">
        <v>8016</v>
      </c>
      <c r="AC221" s="97">
        <v>39994806</v>
      </c>
      <c r="AD221" s="97">
        <v>1618317</v>
      </c>
      <c r="AE221" s="97">
        <v>38376489</v>
      </c>
      <c r="AF221" s="97" t="s">
        <v>186</v>
      </c>
      <c r="AG221" s="97">
        <v>25542448</v>
      </c>
      <c r="AH221" s="97">
        <v>12834041</v>
      </c>
      <c r="AI221" s="97">
        <v>39994806</v>
      </c>
      <c r="AJ221" s="97">
        <v>11894888</v>
      </c>
      <c r="AK221" s="97">
        <v>26341322</v>
      </c>
      <c r="AL221" s="97">
        <v>13426471</v>
      </c>
      <c r="AM221" s="97" t="s">
        <v>189</v>
      </c>
      <c r="AN221" s="2">
        <v>8016</v>
      </c>
      <c r="AO221" s="97" t="e">
        <v>#N/A</v>
      </c>
      <c r="AP221" s="97">
        <v>9445266</v>
      </c>
      <c r="AQ221" s="97">
        <v>27887284</v>
      </c>
      <c r="AR221" s="97">
        <v>0</v>
      </c>
      <c r="AS221" s="97" t="e">
        <v>#N/A</v>
      </c>
      <c r="AT221" s="97" t="e">
        <v>#N/A</v>
      </c>
      <c r="AU221" s="97">
        <v>37674403</v>
      </c>
      <c r="AV221" s="97">
        <v>11529065</v>
      </c>
      <c r="AW221" s="97" t="e">
        <v>#N/A</v>
      </c>
      <c r="AX221" s="97">
        <v>12570402</v>
      </c>
      <c r="AY221" s="97" t="s">
        <v>189</v>
      </c>
      <c r="AZ221" s="2">
        <v>8016</v>
      </c>
      <c r="BA221" s="98">
        <v>40056107</v>
      </c>
      <c r="BB221" s="2">
        <v>1540266</v>
      </c>
      <c r="BC221" s="2">
        <v>38515841</v>
      </c>
      <c r="BD221" s="2">
        <v>521993</v>
      </c>
      <c r="BE221" s="2">
        <v>23906868</v>
      </c>
      <c r="BF221" s="2">
        <v>14608973</v>
      </c>
      <c r="BG221" s="2">
        <v>40056107</v>
      </c>
      <c r="BH221" s="2">
        <v>12135058</v>
      </c>
      <c r="BI221" s="2">
        <v>26589606</v>
      </c>
      <c r="BJ221" s="2">
        <v>12285496</v>
      </c>
      <c r="BK221" s="2" t="s">
        <v>189</v>
      </c>
      <c r="BL221" s="2">
        <v>8016</v>
      </c>
      <c r="BM221" s="2">
        <v>34465955</v>
      </c>
      <c r="BN221" s="2">
        <v>1731721</v>
      </c>
      <c r="BO221" s="2">
        <v>32734234</v>
      </c>
      <c r="BP221" s="2">
        <v>635789</v>
      </c>
      <c r="BQ221" s="2">
        <v>20127072</v>
      </c>
      <c r="BR221" s="2">
        <v>12607162</v>
      </c>
      <c r="BS221" s="2">
        <v>34465955</v>
      </c>
      <c r="BT221" s="2">
        <v>7001394</v>
      </c>
      <c r="BU221" s="2">
        <v>24407728</v>
      </c>
      <c r="BV221" s="2">
        <v>11031544</v>
      </c>
      <c r="BW221" s="2" t="s">
        <v>189</v>
      </c>
      <c r="BX221" s="2">
        <v>8016</v>
      </c>
      <c r="BY221" s="2">
        <v>21463022</v>
      </c>
      <c r="BZ221" s="2">
        <v>778198</v>
      </c>
      <c r="CA221" s="2">
        <v>20684824</v>
      </c>
      <c r="CB221" s="2">
        <v>463823</v>
      </c>
      <c r="CC221" s="2">
        <v>17866089</v>
      </c>
      <c r="CD221" s="2">
        <v>2818735</v>
      </c>
      <c r="CE221" s="2">
        <v>21463022</v>
      </c>
      <c r="CF221" s="2">
        <v>2195667</v>
      </c>
      <c r="CG221" s="2">
        <v>15034673</v>
      </c>
      <c r="CH221" s="2">
        <v>5037549</v>
      </c>
      <c r="CI221" s="2" t="s">
        <v>189</v>
      </c>
      <c r="CJ221" s="2">
        <v>8016</v>
      </c>
      <c r="CK221" s="97">
        <v>27418313</v>
      </c>
      <c r="CL221" s="97">
        <v>1823781</v>
      </c>
      <c r="CM221" s="97">
        <v>24173625</v>
      </c>
      <c r="CN221" s="2">
        <v>559033</v>
      </c>
      <c r="CO221" s="100">
        <v>18082394</v>
      </c>
      <c r="CP221" s="97">
        <v>6091231</v>
      </c>
      <c r="CQ221" s="97">
        <v>27418313</v>
      </c>
      <c r="CR221" s="97">
        <v>8478786</v>
      </c>
      <c r="CS221" s="97">
        <v>18397897</v>
      </c>
      <c r="CT221" s="2">
        <v>7110059</v>
      </c>
      <c r="CU221" s="2" t="s">
        <v>189</v>
      </c>
    </row>
    <row r="222" spans="1:99" x14ac:dyDescent="0.25">
      <c r="A222" s="2">
        <v>8007</v>
      </c>
      <c r="B222" s="2">
        <v>126319865</v>
      </c>
      <c r="C222" s="2">
        <v>5308715</v>
      </c>
      <c r="D222" s="2">
        <v>120661440</v>
      </c>
      <c r="E222" s="2">
        <v>1046226</v>
      </c>
      <c r="F222" s="2">
        <v>47122652</v>
      </c>
      <c r="G222" s="2">
        <v>73538788</v>
      </c>
      <c r="H222" s="2">
        <v>126319865</v>
      </c>
      <c r="I222" s="2">
        <v>56323687</v>
      </c>
      <c r="J222" s="2">
        <v>53840595</v>
      </c>
      <c r="K222" s="2">
        <v>69996178</v>
      </c>
      <c r="L222" s="2">
        <v>29322996</v>
      </c>
      <c r="N222" s="2">
        <v>8007</v>
      </c>
      <c r="O222" s="97">
        <v>114214482</v>
      </c>
      <c r="P222" s="97">
        <v>2199935</v>
      </c>
      <c r="Q222" s="97">
        <v>112014547</v>
      </c>
      <c r="R222" s="97">
        <v>799275</v>
      </c>
      <c r="S222" s="97">
        <v>44278436</v>
      </c>
      <c r="T222" s="97">
        <v>67736111</v>
      </c>
      <c r="U222" s="97">
        <v>114214482</v>
      </c>
      <c r="V222" s="97">
        <v>40753152</v>
      </c>
      <c r="W222" s="97">
        <v>35574039</v>
      </c>
      <c r="X222" s="97">
        <v>70108623</v>
      </c>
      <c r="Y222" s="97">
        <v>24048404</v>
      </c>
      <c r="Z222" s="97">
        <v>0</v>
      </c>
      <c r="AB222" s="2">
        <v>8017</v>
      </c>
      <c r="AC222" s="97">
        <v>679573733</v>
      </c>
      <c r="AD222" s="97">
        <v>221302374</v>
      </c>
      <c r="AE222" s="97">
        <v>458271359</v>
      </c>
      <c r="AF222" s="97">
        <v>114079623</v>
      </c>
      <c r="AG222" s="97">
        <v>295625182</v>
      </c>
      <c r="AH222" s="97">
        <v>162646177</v>
      </c>
      <c r="AI222" s="97" t="e">
        <v>#N/A</v>
      </c>
      <c r="AJ222" s="97" t="e">
        <v>#N/A</v>
      </c>
      <c r="AK222" s="97" t="e">
        <v>#N/A</v>
      </c>
      <c r="AL222" s="97" t="e">
        <v>#N/A</v>
      </c>
      <c r="AM222" s="97" t="e">
        <v>#N/A</v>
      </c>
      <c r="AN222" s="2">
        <v>8017</v>
      </c>
      <c r="AO222" s="97">
        <v>108890148</v>
      </c>
      <c r="AP222" s="97">
        <v>222215835</v>
      </c>
      <c r="AQ222" s="97">
        <v>450367803</v>
      </c>
      <c r="AR222" s="97">
        <v>157511</v>
      </c>
      <c r="AS222" s="97">
        <v>169521974</v>
      </c>
      <c r="AT222" s="97">
        <v>0</v>
      </c>
      <c r="AU222" s="97" t="e">
        <v>#N/A</v>
      </c>
      <c r="AV222" s="97" t="e">
        <v>#N/A</v>
      </c>
      <c r="AW222" s="97">
        <v>484538558</v>
      </c>
      <c r="AX222" s="97" t="e">
        <v>#N/A</v>
      </c>
      <c r="AY222" s="97" t="e">
        <v>#N/A</v>
      </c>
      <c r="AZ222" s="2">
        <v>8017</v>
      </c>
      <c r="BA222" s="98">
        <v>627202097</v>
      </c>
      <c r="BB222" s="2">
        <v>222823936</v>
      </c>
      <c r="BC222" s="2">
        <v>404378161</v>
      </c>
      <c r="BD222" s="2">
        <v>93080315</v>
      </c>
      <c r="BE222" s="2">
        <v>265971174</v>
      </c>
      <c r="BF222" s="2">
        <v>138406987</v>
      </c>
      <c r="BG222" s="2" t="e">
        <v>#N/A</v>
      </c>
      <c r="BH222" s="2" t="e">
        <v>#N/A</v>
      </c>
      <c r="BI222" s="2" t="e">
        <v>#N/A</v>
      </c>
      <c r="BJ222" s="2" t="e">
        <v>#N/A</v>
      </c>
      <c r="BK222" s="2" t="e">
        <v>#N/A</v>
      </c>
      <c r="BL222" s="2">
        <v>8017</v>
      </c>
      <c r="BM222" s="2">
        <v>593541350</v>
      </c>
      <c r="BN222" s="2">
        <v>170558837</v>
      </c>
      <c r="BO222" s="2">
        <v>422982513</v>
      </c>
      <c r="BP222" s="2">
        <v>95323327</v>
      </c>
      <c r="BQ222" s="2">
        <v>246832180</v>
      </c>
      <c r="BR222" s="2">
        <v>176150333</v>
      </c>
      <c r="BS222" s="2" t="e">
        <v>#N/A</v>
      </c>
      <c r="BT222" s="2" t="e">
        <v>#N/A</v>
      </c>
      <c r="BU222" s="2" t="e">
        <v>#N/A</v>
      </c>
      <c r="BV222" s="2" t="e">
        <v>#N/A</v>
      </c>
      <c r="BW222" s="2" t="e">
        <v>#N/A</v>
      </c>
      <c r="BX222" s="2">
        <v>8017</v>
      </c>
      <c r="BY222" s="2">
        <v>562871620</v>
      </c>
      <c r="BZ222" s="2">
        <v>165643418</v>
      </c>
      <c r="CA222" s="2">
        <v>397228202</v>
      </c>
      <c r="CB222" s="2">
        <v>84761990</v>
      </c>
      <c r="CC222" s="2">
        <v>222592408</v>
      </c>
      <c r="CD222" s="2">
        <v>174635794</v>
      </c>
      <c r="CE222" s="2" t="e">
        <v>#N/A</v>
      </c>
      <c r="CF222" s="2" t="e">
        <v>#N/A</v>
      </c>
      <c r="CG222" s="2" t="e">
        <v>#N/A</v>
      </c>
      <c r="CH222" s="2" t="e">
        <v>#N/A</v>
      </c>
      <c r="CI222" s="2" t="e">
        <v>#N/A</v>
      </c>
      <c r="CJ222" s="2">
        <v>8017</v>
      </c>
      <c r="CK222" s="97">
        <v>548637965</v>
      </c>
      <c r="CL222" s="97">
        <v>169017901</v>
      </c>
      <c r="CM222" s="97">
        <v>379620064</v>
      </c>
      <c r="CN222" s="2">
        <v>88725783</v>
      </c>
      <c r="CO222" s="100">
        <v>201490228</v>
      </c>
      <c r="CP222" s="97">
        <v>178129836</v>
      </c>
      <c r="CQ222" s="97" t="e">
        <v>#N/A</v>
      </c>
      <c r="CR222" s="97" t="e">
        <v>#N/A</v>
      </c>
      <c r="CS222" s="97" t="e">
        <v>#N/A</v>
      </c>
      <c r="CT222" s="2" t="e">
        <v>#N/A</v>
      </c>
      <c r="CU222" s="2" t="e">
        <v>#N/A</v>
      </c>
    </row>
    <row r="223" spans="1:99" x14ac:dyDescent="0.25">
      <c r="A223" s="2">
        <v>8008</v>
      </c>
      <c r="B223" s="2" t="e">
        <v>#N/A</v>
      </c>
      <c r="C223" s="2" t="e">
        <v>#N/A</v>
      </c>
      <c r="D223" s="2" t="e">
        <v>#N/A</v>
      </c>
      <c r="E223" s="2" t="e">
        <v>#N/A</v>
      </c>
      <c r="F223" s="2" t="e">
        <v>#N/A</v>
      </c>
      <c r="G223" s="2" t="e">
        <v>#N/A</v>
      </c>
      <c r="H223" s="2" t="e">
        <v>#N/A</v>
      </c>
      <c r="I223" s="2" t="e">
        <v>#N/A</v>
      </c>
      <c r="J223" s="2" t="e">
        <v>#N/A</v>
      </c>
      <c r="K223" s="2" t="e">
        <v>#N/A</v>
      </c>
      <c r="L223" s="2" t="e">
        <v>#N/A</v>
      </c>
      <c r="N223" s="2">
        <v>8008</v>
      </c>
      <c r="O223" s="97">
        <v>99431205</v>
      </c>
      <c r="P223" s="97">
        <v>334866</v>
      </c>
      <c r="Q223" s="97">
        <v>99096339</v>
      </c>
      <c r="R223" s="97">
        <v>164362</v>
      </c>
      <c r="S223" s="97">
        <v>34073220</v>
      </c>
      <c r="T223" s="97">
        <v>65023119</v>
      </c>
      <c r="U223" s="97">
        <v>99431205</v>
      </c>
      <c r="V223" s="97">
        <v>45986270</v>
      </c>
      <c r="W223" s="97">
        <v>43419251</v>
      </c>
      <c r="X223" s="97">
        <v>45447553</v>
      </c>
      <c r="Y223" s="97">
        <v>11721310</v>
      </c>
      <c r="Z223" s="97">
        <v>0</v>
      </c>
      <c r="AB223" s="2">
        <v>8018</v>
      </c>
      <c r="AC223" s="97">
        <v>44164069</v>
      </c>
      <c r="AD223" s="97">
        <v>2021469</v>
      </c>
      <c r="AE223" s="97">
        <v>42049851</v>
      </c>
      <c r="AF223" s="97">
        <v>1310774</v>
      </c>
      <c r="AG223" s="97">
        <v>32703435</v>
      </c>
      <c r="AH223" s="97">
        <v>9346416</v>
      </c>
      <c r="AI223" s="97">
        <v>44164069</v>
      </c>
      <c r="AJ223" s="97">
        <v>8730052</v>
      </c>
      <c r="AK223" s="97">
        <v>32314481</v>
      </c>
      <c r="AL223" s="97">
        <v>13670505</v>
      </c>
      <c r="AM223" s="97" t="s">
        <v>189</v>
      </c>
      <c r="AN223" s="2">
        <v>8018</v>
      </c>
      <c r="AO223" s="97" t="e">
        <v>#N/A</v>
      </c>
      <c r="AP223" s="97">
        <v>2972772</v>
      </c>
      <c r="AQ223" s="97">
        <v>43257878</v>
      </c>
      <c r="AR223" s="97">
        <v>0</v>
      </c>
      <c r="AS223" s="97" t="e">
        <v>#N/A</v>
      </c>
      <c r="AT223" s="97" t="e">
        <v>#N/A</v>
      </c>
      <c r="AU223" s="97">
        <v>52566260</v>
      </c>
      <c r="AV223" s="97">
        <v>17187108</v>
      </c>
      <c r="AW223" s="97" t="e">
        <v>#N/A</v>
      </c>
      <c r="AX223" s="97">
        <v>12302028</v>
      </c>
      <c r="AY223" s="97" t="s">
        <v>189</v>
      </c>
      <c r="AZ223" s="2">
        <v>8018</v>
      </c>
      <c r="BA223" s="98">
        <v>51393345</v>
      </c>
      <c r="BB223" s="2">
        <v>4136115</v>
      </c>
      <c r="BC223" s="2">
        <v>45672614</v>
      </c>
      <c r="BD223" s="2">
        <v>1267403</v>
      </c>
      <c r="BE223" s="2">
        <v>31035753</v>
      </c>
      <c r="BF223" s="2">
        <v>14636861</v>
      </c>
      <c r="BG223" s="2">
        <v>51393345</v>
      </c>
      <c r="BH223" s="2">
        <v>18286522</v>
      </c>
      <c r="BI223" s="2">
        <v>33106823</v>
      </c>
      <c r="BJ223" s="2">
        <v>12090862</v>
      </c>
      <c r="BK223" s="2" t="s">
        <v>189</v>
      </c>
      <c r="BL223" s="2">
        <v>8018</v>
      </c>
      <c r="BM223" s="2">
        <v>42555259</v>
      </c>
      <c r="BN223" s="2">
        <v>4220312</v>
      </c>
      <c r="BO223" s="2">
        <v>38125883</v>
      </c>
      <c r="BP223" s="2">
        <v>1295035</v>
      </c>
      <c r="BQ223" s="2">
        <v>28476711</v>
      </c>
      <c r="BR223" s="2">
        <v>9649172</v>
      </c>
      <c r="BS223" s="2">
        <v>42555259</v>
      </c>
      <c r="BT223" s="2">
        <v>14425826</v>
      </c>
      <c r="BU223" s="2">
        <v>28129433</v>
      </c>
      <c r="BV223" s="2">
        <v>10510415</v>
      </c>
      <c r="BW223" s="2" t="s">
        <v>189</v>
      </c>
      <c r="BX223" s="2">
        <v>8018</v>
      </c>
      <c r="BY223" s="2">
        <v>36687987</v>
      </c>
      <c r="BZ223" s="2">
        <v>5512519</v>
      </c>
      <c r="CA223" s="2">
        <v>31175468</v>
      </c>
      <c r="CB223" s="2">
        <v>1906867</v>
      </c>
      <c r="CC223" s="2">
        <v>25711397</v>
      </c>
      <c r="CD223" s="2">
        <v>5464071</v>
      </c>
      <c r="CE223" s="2">
        <v>36687987</v>
      </c>
      <c r="CF223" s="2">
        <v>7264296</v>
      </c>
      <c r="CG223" s="2">
        <v>25486128</v>
      </c>
      <c r="CH223" s="2">
        <v>10005839</v>
      </c>
      <c r="CI223" s="2" t="s">
        <v>189</v>
      </c>
      <c r="CJ223" s="2">
        <v>8018</v>
      </c>
      <c r="CK223" s="97">
        <v>37518317</v>
      </c>
      <c r="CL223" s="97">
        <v>3384678</v>
      </c>
      <c r="CM223" s="97">
        <v>28512967</v>
      </c>
      <c r="CN223" s="2">
        <v>817537</v>
      </c>
      <c r="CO223" s="100">
        <v>23247844</v>
      </c>
      <c r="CP223" s="97">
        <v>5265123</v>
      </c>
      <c r="CQ223" s="97">
        <v>37518317</v>
      </c>
      <c r="CR223" s="97">
        <v>9217635</v>
      </c>
      <c r="CS223" s="97">
        <v>28300682</v>
      </c>
      <c r="CT223" s="2">
        <v>11158735</v>
      </c>
      <c r="CU223" s="2" t="s">
        <v>189</v>
      </c>
    </row>
    <row r="224" spans="1:99" x14ac:dyDescent="0.25">
      <c r="A224" s="2">
        <v>8009</v>
      </c>
      <c r="B224" s="2">
        <v>138877883</v>
      </c>
      <c r="C224" s="2">
        <v>6604040</v>
      </c>
      <c r="D224" s="2">
        <v>132273843</v>
      </c>
      <c r="E224" s="2">
        <v>3186567</v>
      </c>
      <c r="F224" s="2">
        <v>68017060</v>
      </c>
      <c r="G224" s="2">
        <v>64256783</v>
      </c>
      <c r="H224" s="2">
        <v>138877883</v>
      </c>
      <c r="I224" s="2">
        <v>42130766</v>
      </c>
      <c r="J224" s="2">
        <v>42130766</v>
      </c>
      <c r="K224" s="2">
        <v>93429809</v>
      </c>
      <c r="L224" s="2">
        <v>58203763</v>
      </c>
      <c r="N224" s="2">
        <v>8009</v>
      </c>
      <c r="O224" s="97">
        <v>142866217</v>
      </c>
      <c r="P224" s="97">
        <v>4446574</v>
      </c>
      <c r="Q224" s="97">
        <v>138419643</v>
      </c>
      <c r="R224" s="97">
        <v>2443399</v>
      </c>
      <c r="S224" s="97">
        <v>65150678</v>
      </c>
      <c r="T224" s="97">
        <v>73268965</v>
      </c>
      <c r="U224" s="97">
        <v>142866217</v>
      </c>
      <c r="V224" s="97">
        <v>55840584</v>
      </c>
      <c r="W224" s="97">
        <v>55840584</v>
      </c>
      <c r="X224" s="97">
        <v>80784377</v>
      </c>
      <c r="Y224" s="97">
        <v>50574428</v>
      </c>
      <c r="Z224" s="97">
        <v>0</v>
      </c>
      <c r="AB224" s="2">
        <v>8019</v>
      </c>
      <c r="AC224" s="97">
        <v>4266565315</v>
      </c>
      <c r="AD224" s="97">
        <v>1587300328</v>
      </c>
      <c r="AE224" s="97">
        <v>2307019615</v>
      </c>
      <c r="AF224" s="97">
        <v>1122244277</v>
      </c>
      <c r="AG224" s="97">
        <v>1431301238</v>
      </c>
      <c r="AH224" s="97">
        <v>875718377</v>
      </c>
      <c r="AI224" s="97">
        <v>4266565315</v>
      </c>
      <c r="AJ224" s="97">
        <v>715954299</v>
      </c>
      <c r="AK224" s="97">
        <v>3395595236</v>
      </c>
      <c r="AL224" s="97">
        <v>1467211896</v>
      </c>
      <c r="AM224" s="97" t="s">
        <v>189</v>
      </c>
      <c r="AN224" s="2">
        <v>8019</v>
      </c>
      <c r="AO224" s="97">
        <v>1179737486</v>
      </c>
      <c r="AP224" s="97">
        <v>1629248269</v>
      </c>
      <c r="AQ224" s="97">
        <v>2044935249</v>
      </c>
      <c r="AR224" s="97">
        <v>12862429</v>
      </c>
      <c r="AS224" s="97">
        <v>791988359</v>
      </c>
      <c r="AT224" s="97">
        <v>0</v>
      </c>
      <c r="AU224" s="97">
        <v>3806183518</v>
      </c>
      <c r="AV224" s="97">
        <v>515093513</v>
      </c>
      <c r="AW224" s="97">
        <v>3110389156</v>
      </c>
      <c r="AX224" s="97">
        <v>1349819939</v>
      </c>
      <c r="AY224" s="97" t="s">
        <v>189</v>
      </c>
      <c r="AZ224" s="2">
        <v>8019</v>
      </c>
      <c r="BA224" s="98">
        <v>3414619198</v>
      </c>
      <c r="BB224" s="2">
        <v>1410603673</v>
      </c>
      <c r="BC224" s="2">
        <v>1875015525</v>
      </c>
      <c r="BD224" s="2">
        <v>990705476</v>
      </c>
      <c r="BE224" s="2">
        <v>1174799957</v>
      </c>
      <c r="BF224" s="2">
        <v>700215568</v>
      </c>
      <c r="BG224" s="2">
        <v>3414619198</v>
      </c>
      <c r="BH224" s="2">
        <v>469931296</v>
      </c>
      <c r="BI224" s="2">
        <v>2769483312</v>
      </c>
      <c r="BJ224" s="2">
        <v>1198853561</v>
      </c>
      <c r="BK224" s="2" t="s">
        <v>189</v>
      </c>
      <c r="BL224" s="2">
        <v>8019</v>
      </c>
      <c r="BM224" s="2">
        <v>3268113274</v>
      </c>
      <c r="BN224" s="2">
        <v>1409329577</v>
      </c>
      <c r="BO224" s="2">
        <v>1846783697</v>
      </c>
      <c r="BP224" s="2">
        <v>1013107879</v>
      </c>
      <c r="BQ224" s="2">
        <v>1119761704</v>
      </c>
      <c r="BR224" s="2">
        <v>727021993</v>
      </c>
      <c r="BS224" s="2">
        <v>3268113274</v>
      </c>
      <c r="BT224" s="2">
        <v>627582647</v>
      </c>
      <c r="BU224" s="2">
        <v>2559766044</v>
      </c>
      <c r="BV224" s="2">
        <v>1109842645</v>
      </c>
      <c r="BW224" s="2" t="s">
        <v>189</v>
      </c>
      <c r="BX224" s="2">
        <v>8019</v>
      </c>
      <c r="BY224" s="2">
        <v>2895236448</v>
      </c>
      <c r="BZ224" s="2">
        <v>1307954128</v>
      </c>
      <c r="CA224" s="2">
        <v>1587282320</v>
      </c>
      <c r="CB224" s="2">
        <v>946704211</v>
      </c>
      <c r="CC224" s="2">
        <v>925033929</v>
      </c>
      <c r="CD224" s="2">
        <v>662248391</v>
      </c>
      <c r="CE224" s="2">
        <v>2895236448</v>
      </c>
      <c r="CF224" s="2">
        <v>463417688</v>
      </c>
      <c r="CG224" s="2">
        <v>2224789399</v>
      </c>
      <c r="CH224" s="2">
        <v>1022042231</v>
      </c>
      <c r="CI224" s="2" t="s">
        <v>189</v>
      </c>
      <c r="CJ224" s="2">
        <v>8019</v>
      </c>
      <c r="CK224" s="97">
        <v>2702532684</v>
      </c>
      <c r="CL224" s="97">
        <v>3814155186</v>
      </c>
      <c r="CM224" s="97">
        <v>8025494553</v>
      </c>
      <c r="CN224" s="2">
        <v>851840023</v>
      </c>
      <c r="CO224" s="100">
        <v>4586983986</v>
      </c>
      <c r="CP224" s="97">
        <v>3438510567</v>
      </c>
      <c r="CQ224" s="97">
        <v>2702532684</v>
      </c>
      <c r="CR224" s="97">
        <v>954193966</v>
      </c>
      <c r="CS224" s="97">
        <v>1622812253</v>
      </c>
      <c r="CT224" s="2">
        <v>957520813</v>
      </c>
      <c r="CU224" s="2" t="s">
        <v>189</v>
      </c>
    </row>
    <row r="225" spans="1:99" x14ac:dyDescent="0.25">
      <c r="A225" s="2">
        <v>8010</v>
      </c>
      <c r="B225" s="2">
        <v>104805140</v>
      </c>
      <c r="C225" s="2">
        <v>16358060</v>
      </c>
      <c r="D225" s="2">
        <v>88447020</v>
      </c>
      <c r="E225" s="2">
        <v>8658004</v>
      </c>
      <c r="F225" s="2">
        <v>56820888</v>
      </c>
      <c r="G225" s="2">
        <v>31626132</v>
      </c>
      <c r="H225" s="2">
        <v>104805140</v>
      </c>
      <c r="I225" s="2">
        <v>29607747</v>
      </c>
      <c r="J225" s="2">
        <v>27740095</v>
      </c>
      <c r="K225" s="2">
        <v>71360898</v>
      </c>
      <c r="L225" s="2">
        <v>32468342</v>
      </c>
      <c r="N225" s="2">
        <v>8010</v>
      </c>
      <c r="O225" s="97">
        <v>96660831</v>
      </c>
      <c r="P225" s="97">
        <v>10816182</v>
      </c>
      <c r="Q225" s="97">
        <v>84006219</v>
      </c>
      <c r="R225" s="97">
        <v>7375469</v>
      </c>
      <c r="S225" s="97">
        <v>56607558</v>
      </c>
      <c r="T225" s="97">
        <v>27398661</v>
      </c>
      <c r="U225" s="97">
        <v>96660831</v>
      </c>
      <c r="V225" s="97">
        <v>26268896</v>
      </c>
      <c r="W225" s="97">
        <v>22880682</v>
      </c>
      <c r="X225" s="97">
        <v>70391935</v>
      </c>
      <c r="Y225" s="97">
        <v>33887653</v>
      </c>
      <c r="Z225" s="97">
        <v>0</v>
      </c>
      <c r="AB225" s="2">
        <v>8020</v>
      </c>
      <c r="AC225" s="97">
        <v>88715609</v>
      </c>
      <c r="AD225" s="97">
        <v>1219652</v>
      </c>
      <c r="AE225" s="97">
        <v>87353389</v>
      </c>
      <c r="AF225" s="97">
        <v>50363</v>
      </c>
      <c r="AG225" s="97">
        <v>32273384</v>
      </c>
      <c r="AH225" s="97">
        <v>55080005</v>
      </c>
      <c r="AI225" s="97">
        <v>88715609</v>
      </c>
      <c r="AJ225" s="97">
        <v>42397725</v>
      </c>
      <c r="AK225" s="97">
        <v>32309039</v>
      </c>
      <c r="AL225" s="97">
        <v>20075267</v>
      </c>
      <c r="AM225" s="97" t="s">
        <v>189</v>
      </c>
      <c r="AN225" s="2">
        <v>8020</v>
      </c>
      <c r="AO225" s="97" t="e">
        <v>#N/A</v>
      </c>
      <c r="AP225" s="97">
        <v>2450922</v>
      </c>
      <c r="AQ225" s="97">
        <v>85290606</v>
      </c>
      <c r="AR225" s="97">
        <v>0</v>
      </c>
      <c r="AS225" s="97" t="e">
        <v>#N/A</v>
      </c>
      <c r="AT225" s="97" t="e">
        <v>#N/A</v>
      </c>
      <c r="AU225" s="97">
        <v>89685488</v>
      </c>
      <c r="AV225" s="97">
        <v>59481122</v>
      </c>
      <c r="AW225" s="97" t="e">
        <v>#N/A</v>
      </c>
      <c r="AX225" s="97">
        <v>17987741</v>
      </c>
      <c r="AY225" s="97" t="s">
        <v>189</v>
      </c>
      <c r="AZ225" s="2">
        <v>8020</v>
      </c>
      <c r="BA225" s="98">
        <v>62551890</v>
      </c>
      <c r="BB225" s="2">
        <v>0</v>
      </c>
      <c r="BC225" s="2">
        <v>0</v>
      </c>
      <c r="BD225" s="2">
        <v>1344827</v>
      </c>
      <c r="BE225" s="2">
        <v>27871729</v>
      </c>
      <c r="BF225" s="2">
        <v>32828201</v>
      </c>
      <c r="BG225" s="2">
        <v>62551890</v>
      </c>
      <c r="BH225" s="2">
        <v>32325850</v>
      </c>
      <c r="BI225" s="2">
        <v>27476647</v>
      </c>
      <c r="BJ225" s="2">
        <v>10964367</v>
      </c>
      <c r="BK225" s="2" t="s">
        <v>189</v>
      </c>
      <c r="BL225" s="2">
        <v>8020</v>
      </c>
      <c r="BM225" s="2">
        <v>68471435</v>
      </c>
      <c r="BN225" s="2">
        <v>3620618</v>
      </c>
      <c r="BO225" s="2">
        <v>64850817</v>
      </c>
      <c r="BP225" s="2">
        <v>1532360</v>
      </c>
      <c r="BQ225" s="2">
        <v>25853165</v>
      </c>
      <c r="BR225" s="2">
        <v>38997652</v>
      </c>
      <c r="BS225" s="2">
        <v>68471435</v>
      </c>
      <c r="BT225" s="2">
        <v>30993618</v>
      </c>
      <c r="BU225" s="2">
        <v>33643366</v>
      </c>
      <c r="BV225" s="2">
        <v>12407979</v>
      </c>
      <c r="BW225" s="2" t="s">
        <v>189</v>
      </c>
      <c r="BX225" s="2">
        <v>8020</v>
      </c>
      <c r="BY225" s="2">
        <v>76946233</v>
      </c>
      <c r="BZ225" s="2">
        <v>1289289</v>
      </c>
      <c r="CA225" s="2">
        <v>70085619</v>
      </c>
      <c r="CB225" s="2">
        <v>280375</v>
      </c>
      <c r="CC225" s="2">
        <v>23367193</v>
      </c>
      <c r="CD225" s="2">
        <v>46718426</v>
      </c>
      <c r="CE225" s="2">
        <v>76946233</v>
      </c>
      <c r="CF225" s="2">
        <v>36669963</v>
      </c>
      <c r="CG225" s="2">
        <v>40276270</v>
      </c>
      <c r="CH225" s="2">
        <v>17826791</v>
      </c>
      <c r="CI225" s="2" t="s">
        <v>189</v>
      </c>
      <c r="CJ225" s="2">
        <v>8020</v>
      </c>
      <c r="CK225" s="97">
        <v>49396117</v>
      </c>
      <c r="CL225" s="97">
        <v>3883034</v>
      </c>
      <c r="CM225" s="97">
        <v>45513083</v>
      </c>
      <c r="CN225" s="2">
        <v>2940367</v>
      </c>
      <c r="CO225" s="100">
        <v>21105160</v>
      </c>
      <c r="CP225" s="97">
        <v>24407923</v>
      </c>
      <c r="CQ225" s="97">
        <v>49396117</v>
      </c>
      <c r="CR225" s="97">
        <v>14726217</v>
      </c>
      <c r="CS225" s="97">
        <v>33861535</v>
      </c>
      <c r="CT225" s="2">
        <v>14479184</v>
      </c>
      <c r="CU225" s="2" t="s">
        <v>189</v>
      </c>
    </row>
    <row r="226" spans="1:99" x14ac:dyDescent="0.25">
      <c r="A226" s="2">
        <v>8011</v>
      </c>
      <c r="B226" s="2">
        <v>264777442</v>
      </c>
      <c r="C226" s="2">
        <v>50298503</v>
      </c>
      <c r="D226" s="2">
        <v>214478939</v>
      </c>
      <c r="E226" s="2">
        <v>29495668</v>
      </c>
      <c r="F226" s="2">
        <v>166385846</v>
      </c>
      <c r="G226" s="2">
        <v>48093093</v>
      </c>
      <c r="H226" s="2">
        <v>264777442</v>
      </c>
      <c r="I226" s="2">
        <v>22631812</v>
      </c>
      <c r="J226" s="2">
        <v>18170973</v>
      </c>
      <c r="K226" s="2">
        <v>224164283</v>
      </c>
      <c r="L226" s="2">
        <v>135604673</v>
      </c>
      <c r="N226" s="2">
        <v>8011</v>
      </c>
      <c r="O226" s="97">
        <v>263787673</v>
      </c>
      <c r="P226" s="97">
        <v>38997849</v>
      </c>
      <c r="Q226" s="97">
        <v>213761261</v>
      </c>
      <c r="R226" s="97">
        <v>25288407</v>
      </c>
      <c r="S226" s="97">
        <v>166400042</v>
      </c>
      <c r="T226" s="97">
        <v>47361219</v>
      </c>
      <c r="U226" s="97">
        <v>263787673</v>
      </c>
      <c r="V226" s="97">
        <v>45157764</v>
      </c>
      <c r="W226" s="97">
        <v>44522432</v>
      </c>
      <c r="X226" s="97">
        <v>218629909</v>
      </c>
      <c r="Y226" s="97">
        <v>129380559</v>
      </c>
      <c r="Z226" s="97">
        <v>0</v>
      </c>
      <c r="AB226" s="2">
        <v>8021</v>
      </c>
      <c r="AC226" s="97">
        <v>600845958</v>
      </c>
      <c r="AD226" s="97">
        <v>159923910</v>
      </c>
      <c r="AE226" s="97">
        <v>433295329</v>
      </c>
      <c r="AF226" s="97">
        <v>93836281</v>
      </c>
      <c r="AG226" s="97">
        <v>281821685</v>
      </c>
      <c r="AH226" s="97">
        <v>151473644</v>
      </c>
      <c r="AI226" s="97">
        <v>600845958</v>
      </c>
      <c r="AJ226" s="97">
        <v>81082475</v>
      </c>
      <c r="AK226" s="97">
        <v>501480175</v>
      </c>
      <c r="AL226" s="97">
        <v>238378465</v>
      </c>
      <c r="AM226" s="97" t="s">
        <v>189</v>
      </c>
      <c r="AN226" s="2">
        <v>8021</v>
      </c>
      <c r="AO226" s="97">
        <v>88445177</v>
      </c>
      <c r="AP226" s="97">
        <v>168707198</v>
      </c>
      <c r="AQ226" s="97">
        <v>439555024</v>
      </c>
      <c r="AR226" s="97">
        <v>3673523</v>
      </c>
      <c r="AS226" s="97">
        <v>187431325</v>
      </c>
      <c r="AT226" s="97">
        <v>10612862</v>
      </c>
      <c r="AU226" s="97">
        <v>624376759</v>
      </c>
      <c r="AV226" s="97">
        <v>119202074</v>
      </c>
      <c r="AW226" s="97">
        <v>504838674</v>
      </c>
      <c r="AX226" s="97">
        <v>225961034</v>
      </c>
      <c r="AY226" s="97" t="s">
        <v>189</v>
      </c>
      <c r="AZ226" s="2">
        <v>8021</v>
      </c>
      <c r="BA226" s="98">
        <v>612674531</v>
      </c>
      <c r="BB226" s="2">
        <v>153884542</v>
      </c>
      <c r="BC226" s="2">
        <v>435112541</v>
      </c>
      <c r="BD226" s="2">
        <v>83277163</v>
      </c>
      <c r="BE226" s="2">
        <v>250147833</v>
      </c>
      <c r="BF226" s="2">
        <v>184964708</v>
      </c>
      <c r="BG226" s="2">
        <v>612674531</v>
      </c>
      <c r="BH226" s="2">
        <v>133410677</v>
      </c>
      <c r="BI226" s="2">
        <v>479263854</v>
      </c>
      <c r="BJ226" s="2">
        <v>218769654</v>
      </c>
      <c r="BK226" s="2" t="s">
        <v>189</v>
      </c>
      <c r="BL226" s="2">
        <v>8021</v>
      </c>
      <c r="BM226" s="2">
        <v>527843664</v>
      </c>
      <c r="BN226" s="2">
        <v>147923625</v>
      </c>
      <c r="BO226" s="2">
        <v>374899430</v>
      </c>
      <c r="BP226" s="2">
        <v>84449171</v>
      </c>
      <c r="BQ226" s="2">
        <v>232193173</v>
      </c>
      <c r="BR226" s="2">
        <v>142706257</v>
      </c>
      <c r="BS226" s="2">
        <v>527843664</v>
      </c>
      <c r="BT226" s="2">
        <v>85424403</v>
      </c>
      <c r="BU226" s="2">
        <v>418031363</v>
      </c>
      <c r="BV226" s="2">
        <v>193844825</v>
      </c>
      <c r="BW226" s="2" t="s">
        <v>189</v>
      </c>
      <c r="BX226" s="2">
        <v>8021</v>
      </c>
      <c r="BY226" s="2">
        <v>504919024</v>
      </c>
      <c r="BZ226" s="2">
        <v>149639012</v>
      </c>
      <c r="CA226" s="2">
        <v>355280012</v>
      </c>
      <c r="CB226" s="2">
        <v>75526470</v>
      </c>
      <c r="CC226" s="2">
        <v>209320865</v>
      </c>
      <c r="CD226" s="2">
        <v>145959147</v>
      </c>
      <c r="CE226" s="2">
        <v>504919024</v>
      </c>
      <c r="CF226" s="2">
        <v>107794093</v>
      </c>
      <c r="CG226" s="2">
        <v>353139104</v>
      </c>
      <c r="CH226" s="2">
        <v>189168030</v>
      </c>
      <c r="CI226" s="2" t="s">
        <v>189</v>
      </c>
      <c r="CJ226" s="2">
        <v>8021</v>
      </c>
      <c r="CK226" s="97">
        <v>522636441</v>
      </c>
      <c r="CL226" s="97">
        <v>157385785</v>
      </c>
      <c r="CM226" s="97">
        <v>334308022</v>
      </c>
      <c r="CN226" s="2">
        <v>79467055</v>
      </c>
      <c r="CO226" s="100">
        <v>188326273</v>
      </c>
      <c r="CP226" s="97">
        <v>145981749</v>
      </c>
      <c r="CQ226" s="97">
        <v>522636441</v>
      </c>
      <c r="CR226" s="97">
        <v>143930167</v>
      </c>
      <c r="CS226" s="97">
        <v>353375406</v>
      </c>
      <c r="CT226" s="2">
        <v>176339162</v>
      </c>
      <c r="CU226" s="2" t="s">
        <v>189</v>
      </c>
    </row>
    <row r="227" spans="1:99" x14ac:dyDescent="0.25">
      <c r="A227" s="2">
        <v>8012</v>
      </c>
      <c r="B227" s="2" t="e">
        <v>#N/A</v>
      </c>
      <c r="C227" s="2" t="e">
        <v>#N/A</v>
      </c>
      <c r="D227" s="2" t="e">
        <v>#N/A</v>
      </c>
      <c r="E227" s="2" t="e">
        <v>#N/A</v>
      </c>
      <c r="F227" s="2" t="e">
        <v>#N/A</v>
      </c>
      <c r="G227" s="2" t="e">
        <v>#N/A</v>
      </c>
      <c r="H227" s="2" t="e">
        <v>#N/A</v>
      </c>
      <c r="I227" s="2" t="e">
        <v>#N/A</v>
      </c>
      <c r="J227" s="2" t="e">
        <v>#N/A</v>
      </c>
      <c r="K227" s="2" t="e">
        <v>#N/A</v>
      </c>
      <c r="L227" s="2" t="e">
        <v>#N/A</v>
      </c>
      <c r="N227" s="2">
        <v>8012</v>
      </c>
      <c r="O227" s="97">
        <v>73252874</v>
      </c>
      <c r="P227" s="97">
        <v>704294</v>
      </c>
      <c r="Q227" s="97">
        <v>72548580</v>
      </c>
      <c r="R227" s="97">
        <v>406758</v>
      </c>
      <c r="S227" s="97">
        <v>34285925</v>
      </c>
      <c r="T227" s="97">
        <v>38262655</v>
      </c>
      <c r="U227" s="97">
        <v>73252874</v>
      </c>
      <c r="V227" s="97">
        <v>24563827</v>
      </c>
      <c r="W227" s="97">
        <v>24125481</v>
      </c>
      <c r="X227" s="97">
        <v>39780291</v>
      </c>
      <c r="Y227" s="97">
        <v>18975120</v>
      </c>
      <c r="Z227" s="97">
        <v>0</v>
      </c>
      <c r="AB227" s="2">
        <v>8022</v>
      </c>
      <c r="AC227" s="97">
        <v>43196838</v>
      </c>
      <c r="AD227" s="97">
        <v>1672775</v>
      </c>
      <c r="AE227" s="97">
        <v>41524062</v>
      </c>
      <c r="AF227" s="97">
        <v>387518</v>
      </c>
      <c r="AG227" s="97">
        <v>29106934</v>
      </c>
      <c r="AH227" s="97">
        <v>12417128</v>
      </c>
      <c r="AI227" s="97">
        <v>43196837</v>
      </c>
      <c r="AJ227" s="97">
        <v>9763706</v>
      </c>
      <c r="AK227" s="97">
        <v>32350016</v>
      </c>
      <c r="AL227" s="97">
        <v>15785656</v>
      </c>
      <c r="AM227" s="97" t="s">
        <v>189</v>
      </c>
      <c r="AN227" s="2">
        <v>8022</v>
      </c>
      <c r="AO227" s="97" t="e">
        <v>#N/A</v>
      </c>
      <c r="AP227" s="97">
        <v>2781207</v>
      </c>
      <c r="AQ227" s="97">
        <v>30229336</v>
      </c>
      <c r="AR227" s="97">
        <v>0</v>
      </c>
      <c r="AS227" s="97" t="e">
        <v>#N/A</v>
      </c>
      <c r="AT227" s="97" t="e">
        <v>#N/A</v>
      </c>
      <c r="AU227" s="97">
        <v>33393227</v>
      </c>
      <c r="AV227" s="97">
        <v>5378332</v>
      </c>
      <c r="AW227" s="97" t="e">
        <v>#N/A</v>
      </c>
      <c r="AX227" s="97">
        <v>12914303</v>
      </c>
      <c r="AY227" s="97" t="s">
        <v>189</v>
      </c>
      <c r="AZ227" s="2">
        <v>8022</v>
      </c>
      <c r="BA227" s="98">
        <v>33183139</v>
      </c>
      <c r="BB227" s="2">
        <v>0</v>
      </c>
      <c r="BC227" s="2">
        <v>0</v>
      </c>
      <c r="BD227" s="2">
        <v>325701</v>
      </c>
      <c r="BE227" s="2">
        <v>27087590</v>
      </c>
      <c r="BF227" s="2">
        <v>5090382</v>
      </c>
      <c r="BG227" s="2">
        <v>33183139</v>
      </c>
      <c r="BH227" s="2">
        <v>1825735</v>
      </c>
      <c r="BI227" s="2">
        <v>30358130</v>
      </c>
      <c r="BJ227" s="2">
        <v>12438045</v>
      </c>
      <c r="BK227" s="2" t="s">
        <v>189</v>
      </c>
      <c r="BL227" s="2">
        <v>8022</v>
      </c>
      <c r="BM227" s="2">
        <v>31048967</v>
      </c>
      <c r="BN227" s="2">
        <v>1353432</v>
      </c>
      <c r="BO227" s="2">
        <v>29695535</v>
      </c>
      <c r="BP227" s="2">
        <v>328664</v>
      </c>
      <c r="BQ227" s="2">
        <v>24815649</v>
      </c>
      <c r="BR227" s="2">
        <v>4879886</v>
      </c>
      <c r="BS227" s="2">
        <v>31048967</v>
      </c>
      <c r="BT227" s="2">
        <v>2681267</v>
      </c>
      <c r="BU227" s="2">
        <v>27924420</v>
      </c>
      <c r="BV227" s="2">
        <v>12260515</v>
      </c>
      <c r="BW227" s="2" t="s">
        <v>189</v>
      </c>
      <c r="BX227" s="2">
        <v>8022</v>
      </c>
      <c r="BY227" s="2">
        <v>27427009</v>
      </c>
      <c r="BZ227" s="2">
        <v>1897352</v>
      </c>
      <c r="CA227" s="2">
        <v>24840197</v>
      </c>
      <c r="CB227" s="2">
        <v>1322138</v>
      </c>
      <c r="CC227" s="2">
        <v>22242739</v>
      </c>
      <c r="CD227" s="2">
        <v>2597458</v>
      </c>
      <c r="CE227" s="2">
        <v>27427009</v>
      </c>
      <c r="CF227" s="2">
        <v>654333</v>
      </c>
      <c r="CG227" s="2">
        <v>26772676</v>
      </c>
      <c r="CH227" s="2">
        <v>10843529</v>
      </c>
      <c r="CI227" s="2" t="s">
        <v>189</v>
      </c>
      <c r="CJ227" s="2">
        <v>8022</v>
      </c>
      <c r="CK227" s="97">
        <v>23634875</v>
      </c>
      <c r="CL227" s="97">
        <v>796819</v>
      </c>
      <c r="CM227" s="97">
        <v>22722082</v>
      </c>
      <c r="CN227" s="2">
        <v>308978</v>
      </c>
      <c r="CO227" s="100">
        <v>20220257</v>
      </c>
      <c r="CP227" s="97">
        <v>2501825</v>
      </c>
      <c r="CQ227" s="97">
        <v>23634875</v>
      </c>
      <c r="CR227" s="97">
        <v>2139745</v>
      </c>
      <c r="CS227" s="97">
        <v>21495130</v>
      </c>
      <c r="CT227" s="2">
        <v>9763752</v>
      </c>
      <c r="CU227" s="2" t="s">
        <v>189</v>
      </c>
    </row>
    <row r="228" spans="1:99" x14ac:dyDescent="0.25">
      <c r="A228" s="2">
        <v>8013</v>
      </c>
      <c r="B228" s="2">
        <v>68179128</v>
      </c>
      <c r="C228" s="2">
        <v>14632852</v>
      </c>
      <c r="D228" s="2">
        <v>53546276</v>
      </c>
      <c r="E228" s="2">
        <v>4565670</v>
      </c>
      <c r="F228" s="2">
        <v>39222954</v>
      </c>
      <c r="G228" s="2">
        <v>14323322</v>
      </c>
      <c r="H228" s="2">
        <v>68179128</v>
      </c>
      <c r="I228" s="2">
        <v>9364806</v>
      </c>
      <c r="J228" s="2">
        <v>8730524</v>
      </c>
      <c r="K228" s="2">
        <v>56610009</v>
      </c>
      <c r="L228" s="2">
        <v>25233536</v>
      </c>
      <c r="N228" s="2">
        <v>8013</v>
      </c>
      <c r="O228" s="97">
        <v>63872538</v>
      </c>
      <c r="P228" s="97">
        <v>10819952</v>
      </c>
      <c r="Q228" s="97">
        <v>46962684</v>
      </c>
      <c r="R228" s="97">
        <v>5456884</v>
      </c>
      <c r="S228" s="97">
        <v>31069777</v>
      </c>
      <c r="T228" s="97">
        <v>15892907</v>
      </c>
      <c r="U228" s="97">
        <v>63872538</v>
      </c>
      <c r="V228" s="97">
        <v>2667751</v>
      </c>
      <c r="W228" s="97">
        <v>1812094</v>
      </c>
      <c r="X228" s="97">
        <v>61204787</v>
      </c>
      <c r="Y228" s="97">
        <v>27957826</v>
      </c>
      <c r="Z228" s="97">
        <v>0</v>
      </c>
      <c r="AB228" s="2">
        <v>8023</v>
      </c>
      <c r="AC228" s="97">
        <v>45468291</v>
      </c>
      <c r="AD228" s="97">
        <v>6472533</v>
      </c>
      <c r="AE228" s="97">
        <v>36796329</v>
      </c>
      <c r="AF228" s="97">
        <v>3120639</v>
      </c>
      <c r="AG228" s="97">
        <v>26807854</v>
      </c>
      <c r="AH228" s="97">
        <v>9988475</v>
      </c>
      <c r="AI228" s="97">
        <v>45468291</v>
      </c>
      <c r="AJ228" s="97">
        <v>13071338</v>
      </c>
      <c r="AK228" s="97">
        <v>31501117</v>
      </c>
      <c r="AL228" s="97">
        <v>12895165</v>
      </c>
      <c r="AM228" s="97" t="s">
        <v>189</v>
      </c>
      <c r="AN228" s="2">
        <v>8023</v>
      </c>
      <c r="AO228" s="97" t="e">
        <v>#N/A</v>
      </c>
      <c r="AP228" s="97">
        <v>5750414</v>
      </c>
      <c r="AQ228" s="97">
        <v>35800190</v>
      </c>
      <c r="AR228" s="97">
        <v>0</v>
      </c>
      <c r="AS228" s="97" t="e">
        <v>#N/A</v>
      </c>
      <c r="AT228" s="97" t="e">
        <v>#N/A</v>
      </c>
      <c r="AU228" s="97">
        <v>42624248</v>
      </c>
      <c r="AV228" s="97">
        <v>6322677</v>
      </c>
      <c r="AW228" s="97">
        <v>196502489</v>
      </c>
      <c r="AX228" s="97">
        <v>12933077</v>
      </c>
      <c r="AY228" s="97" t="s">
        <v>189</v>
      </c>
      <c r="AZ228" s="2">
        <v>8023</v>
      </c>
      <c r="BA228" s="98">
        <v>41086376</v>
      </c>
      <c r="BB228" s="2">
        <v>4054989</v>
      </c>
      <c r="BC228" s="2">
        <v>31256746</v>
      </c>
      <c r="BD228" s="2">
        <v>873667</v>
      </c>
      <c r="BE228" s="2">
        <v>23722637</v>
      </c>
      <c r="BF228" s="2">
        <v>7131209</v>
      </c>
      <c r="BG228" s="2">
        <v>41086376</v>
      </c>
      <c r="BH228" s="2">
        <v>1107062</v>
      </c>
      <c r="BI228" s="2">
        <v>39979314</v>
      </c>
      <c r="BJ228" s="2">
        <v>13992852</v>
      </c>
      <c r="BK228" s="2" t="s">
        <v>189</v>
      </c>
      <c r="BL228" s="2">
        <v>8023</v>
      </c>
      <c r="BM228" s="2">
        <v>67078288</v>
      </c>
      <c r="BN228" s="2">
        <v>3671309</v>
      </c>
      <c r="BO228" s="2">
        <v>45403832</v>
      </c>
      <c r="BP228" s="2">
        <v>842548</v>
      </c>
      <c r="BQ228" s="2">
        <v>22517433</v>
      </c>
      <c r="BR228" s="2">
        <v>22886399</v>
      </c>
      <c r="BS228" s="2">
        <v>67078288</v>
      </c>
      <c r="BT228" s="2">
        <v>26833192</v>
      </c>
      <c r="BU228" s="2">
        <v>40245096</v>
      </c>
      <c r="BV228" s="2">
        <v>13207140</v>
      </c>
      <c r="BW228" s="2" t="s">
        <v>189</v>
      </c>
      <c r="BX228" s="2">
        <v>8023</v>
      </c>
      <c r="BY228" s="2">
        <v>51531739</v>
      </c>
      <c r="BZ228" s="2">
        <v>4177298</v>
      </c>
      <c r="CA228" s="2">
        <v>40697464</v>
      </c>
      <c r="CB228" s="2">
        <v>1046521</v>
      </c>
      <c r="CC228" s="2">
        <v>20988527</v>
      </c>
      <c r="CD228" s="2">
        <v>19708937</v>
      </c>
      <c r="CE228" s="2">
        <v>51531739</v>
      </c>
      <c r="CF228" s="2">
        <v>25070781</v>
      </c>
      <c r="CG228" s="2">
        <v>25423136</v>
      </c>
      <c r="CH228" s="2">
        <v>11532355</v>
      </c>
      <c r="CI228" s="2" t="s">
        <v>189</v>
      </c>
      <c r="CJ228" s="2">
        <v>8023</v>
      </c>
      <c r="CK228" s="97">
        <v>44151080</v>
      </c>
      <c r="CL228" s="97">
        <v>7335646</v>
      </c>
      <c r="CM228" s="97">
        <v>36815434</v>
      </c>
      <c r="CN228" s="2">
        <v>1123339</v>
      </c>
      <c r="CO228" s="100">
        <v>18393749</v>
      </c>
      <c r="CP228" s="97">
        <v>18421685</v>
      </c>
      <c r="CQ228" s="97">
        <v>44151080</v>
      </c>
      <c r="CR228" s="97">
        <v>14479849</v>
      </c>
      <c r="CS228" s="97">
        <v>27021894</v>
      </c>
      <c r="CT228" s="2">
        <v>11769852</v>
      </c>
      <c r="CU228" s="2" t="s">
        <v>189</v>
      </c>
    </row>
    <row r="229" spans="1:99" x14ac:dyDescent="0.25">
      <c r="A229" s="2">
        <v>8014</v>
      </c>
      <c r="B229" s="2">
        <v>34192890</v>
      </c>
      <c r="C229" s="2">
        <v>1621331</v>
      </c>
      <c r="D229" s="2">
        <v>32285023</v>
      </c>
      <c r="E229" s="2">
        <v>624069</v>
      </c>
      <c r="F229" s="2">
        <v>27232217</v>
      </c>
      <c r="G229" s="2">
        <v>5052806</v>
      </c>
      <c r="H229" s="2">
        <v>34192890</v>
      </c>
      <c r="I229" s="2">
        <v>2245266</v>
      </c>
      <c r="J229" s="2">
        <v>2234967</v>
      </c>
      <c r="K229" s="2">
        <v>31947624</v>
      </c>
      <c r="L229" s="2">
        <v>13633545</v>
      </c>
      <c r="N229" s="2">
        <v>8014</v>
      </c>
      <c r="O229" s="97">
        <v>30256008</v>
      </c>
      <c r="P229" s="97">
        <v>2020773</v>
      </c>
      <c r="Q229" s="97">
        <v>28235235</v>
      </c>
      <c r="R229" s="97">
        <v>833348</v>
      </c>
      <c r="S229" s="97">
        <v>21902833</v>
      </c>
      <c r="T229" s="97">
        <v>6332402</v>
      </c>
      <c r="U229" s="97">
        <v>30256008</v>
      </c>
      <c r="V229" s="97">
        <v>3477022</v>
      </c>
      <c r="W229" s="97">
        <v>3399512</v>
      </c>
      <c r="X229" s="97">
        <v>24776046</v>
      </c>
      <c r="Y229" s="97">
        <v>12766743</v>
      </c>
      <c r="Z229" s="97">
        <v>0</v>
      </c>
      <c r="AB229" s="2">
        <v>8024</v>
      </c>
      <c r="AC229" s="97">
        <v>42664038</v>
      </c>
      <c r="AD229" s="97">
        <v>5833143</v>
      </c>
      <c r="AE229" s="97">
        <v>34178059</v>
      </c>
      <c r="AF229" s="97">
        <v>2927792</v>
      </c>
      <c r="AG229" s="97">
        <v>26654614</v>
      </c>
      <c r="AH229" s="97">
        <v>7523445</v>
      </c>
      <c r="AI229" s="97">
        <v>42664038</v>
      </c>
      <c r="AJ229" s="97">
        <v>4156744</v>
      </c>
      <c r="AK229" s="97">
        <v>37863319</v>
      </c>
      <c r="AL229" s="97">
        <v>18795584</v>
      </c>
      <c r="AM229" s="97" t="s">
        <v>189</v>
      </c>
      <c r="AN229" s="2">
        <v>8024</v>
      </c>
      <c r="AO229" s="97" t="e">
        <v>#N/A</v>
      </c>
      <c r="AP229" s="97">
        <v>4588200</v>
      </c>
      <c r="AQ229" s="97">
        <v>42555399</v>
      </c>
      <c r="AR229" s="97">
        <v>0</v>
      </c>
      <c r="AS229" s="97" t="e">
        <v>#N/A</v>
      </c>
      <c r="AT229" s="97" t="e">
        <v>#N/A</v>
      </c>
      <c r="AU229" s="97">
        <v>47534680</v>
      </c>
      <c r="AV229" s="97">
        <v>6696911</v>
      </c>
      <c r="AW229" s="97" t="e">
        <v>#N/A</v>
      </c>
      <c r="AX229" s="97">
        <v>15531685</v>
      </c>
      <c r="AY229" s="97" t="s">
        <v>189</v>
      </c>
      <c r="AZ229" s="2">
        <v>8024</v>
      </c>
      <c r="BA229" s="98">
        <v>47249139</v>
      </c>
      <c r="BB229" s="2">
        <v>5418662</v>
      </c>
      <c r="BC229" s="2">
        <v>40511426</v>
      </c>
      <c r="BD229" s="2">
        <v>2417462</v>
      </c>
      <c r="BE229" s="2">
        <v>24819812</v>
      </c>
      <c r="BF229" s="2">
        <v>15691614</v>
      </c>
      <c r="BG229" s="2">
        <v>47249139</v>
      </c>
      <c r="BH229" s="2">
        <v>3812892</v>
      </c>
      <c r="BI229" s="2">
        <v>40873187</v>
      </c>
      <c r="BJ229" s="2">
        <v>21211484</v>
      </c>
      <c r="BK229" s="2" t="s">
        <v>189</v>
      </c>
      <c r="BL229" s="2">
        <v>8024</v>
      </c>
      <c r="BM229" s="2">
        <v>46871013</v>
      </c>
      <c r="BN229" s="2">
        <v>6311962</v>
      </c>
      <c r="BO229" s="2">
        <v>35239092</v>
      </c>
      <c r="BP229" s="2">
        <v>1567917</v>
      </c>
      <c r="BQ229" s="2">
        <v>22276229</v>
      </c>
      <c r="BR229" s="2">
        <v>12962863</v>
      </c>
      <c r="BS229" s="2">
        <v>46871013</v>
      </c>
      <c r="BT229" s="2">
        <v>5798776</v>
      </c>
      <c r="BU229" s="2">
        <v>41072237</v>
      </c>
      <c r="BV229" s="2">
        <v>18142681</v>
      </c>
      <c r="BW229" s="2" t="s">
        <v>189</v>
      </c>
      <c r="BX229" s="2">
        <v>8024</v>
      </c>
      <c r="BY229" s="2">
        <v>31706509</v>
      </c>
      <c r="BZ229" s="2">
        <v>2794049</v>
      </c>
      <c r="CA229" s="2">
        <v>27683586</v>
      </c>
      <c r="CB229" s="2">
        <v>1933535</v>
      </c>
      <c r="CC229" s="2">
        <v>24748089</v>
      </c>
      <c r="CD229" s="2">
        <v>2935497</v>
      </c>
      <c r="CE229" s="2">
        <v>31706509</v>
      </c>
      <c r="CF229" s="2">
        <v>1432954</v>
      </c>
      <c r="CG229" s="2">
        <v>30273555</v>
      </c>
      <c r="CH229" s="2">
        <v>14744913</v>
      </c>
      <c r="CI229" s="2" t="s">
        <v>189</v>
      </c>
      <c r="CJ229" s="2">
        <v>8024</v>
      </c>
      <c r="CK229" s="97">
        <v>35670584</v>
      </c>
      <c r="CL229" s="97">
        <v>2436438</v>
      </c>
      <c r="CM229" s="97">
        <v>29803420</v>
      </c>
      <c r="CN229" s="2">
        <v>1416339</v>
      </c>
      <c r="CO229" s="100">
        <v>17985521</v>
      </c>
      <c r="CP229" s="97">
        <v>11817899</v>
      </c>
      <c r="CQ229" s="97">
        <v>35670584</v>
      </c>
      <c r="CR229" s="97">
        <v>2600303</v>
      </c>
      <c r="CS229" s="97">
        <v>33070281</v>
      </c>
      <c r="CT229" s="2">
        <v>12943923</v>
      </c>
      <c r="CU229" s="2" t="s">
        <v>189</v>
      </c>
    </row>
    <row r="230" spans="1:99" x14ac:dyDescent="0.25">
      <c r="A230" s="2">
        <v>8015</v>
      </c>
      <c r="B230" s="2">
        <v>31494638</v>
      </c>
      <c r="C230" s="2">
        <v>2651601</v>
      </c>
      <c r="D230" s="2">
        <v>28043232</v>
      </c>
      <c r="E230" s="2">
        <v>1977220</v>
      </c>
      <c r="F230" s="2">
        <v>24195902</v>
      </c>
      <c r="G230" s="2">
        <v>3847330</v>
      </c>
      <c r="H230" s="2">
        <v>31494638</v>
      </c>
      <c r="I230" s="2">
        <v>5159428</v>
      </c>
      <c r="J230" s="2">
        <v>5017668</v>
      </c>
      <c r="K230" s="2">
        <v>26335210</v>
      </c>
      <c r="L230" s="2">
        <v>17549002</v>
      </c>
      <c r="N230" s="2">
        <v>8015</v>
      </c>
      <c r="O230" s="97">
        <v>34528232</v>
      </c>
      <c r="P230" s="97">
        <v>2330650</v>
      </c>
      <c r="Q230" s="97">
        <v>32197582</v>
      </c>
      <c r="R230" s="97">
        <v>1547684</v>
      </c>
      <c r="S230" s="97">
        <v>24837481</v>
      </c>
      <c r="T230" s="97">
        <v>7360101</v>
      </c>
      <c r="U230" s="97">
        <v>34528232</v>
      </c>
      <c r="V230" s="97">
        <v>2050000</v>
      </c>
      <c r="W230" s="97" t="e">
        <v>#N/A</v>
      </c>
      <c r="X230" s="97">
        <v>25346547</v>
      </c>
      <c r="Y230" s="97">
        <v>16599305</v>
      </c>
      <c r="Z230" s="97">
        <v>0</v>
      </c>
      <c r="AB230" s="2">
        <v>8025</v>
      </c>
      <c r="AC230" s="97">
        <v>48230704</v>
      </c>
      <c r="AD230" s="97">
        <v>3151471</v>
      </c>
      <c r="AE230" s="97">
        <v>45079233</v>
      </c>
      <c r="AF230" s="97">
        <v>1500254</v>
      </c>
      <c r="AG230" s="97">
        <v>33572795</v>
      </c>
      <c r="AH230" s="97">
        <v>11506438</v>
      </c>
      <c r="AI230" s="97">
        <v>48230704</v>
      </c>
      <c r="AJ230" s="97">
        <v>1345007</v>
      </c>
      <c r="AK230" s="97">
        <v>44725233</v>
      </c>
      <c r="AL230" s="97">
        <v>16853945</v>
      </c>
      <c r="AM230" s="97" t="s">
        <v>189</v>
      </c>
      <c r="AN230" s="2">
        <v>8025</v>
      </c>
      <c r="AO230" s="97">
        <v>3535347</v>
      </c>
      <c r="AP230" s="97">
        <v>2041408</v>
      </c>
      <c r="AQ230" s="97">
        <v>39901296</v>
      </c>
      <c r="AR230" s="97">
        <v>0</v>
      </c>
      <c r="AS230" s="97">
        <v>17763158</v>
      </c>
      <c r="AT230" s="97">
        <v>0</v>
      </c>
      <c r="AU230" s="97">
        <v>44405940</v>
      </c>
      <c r="AV230" s="97">
        <v>5023899</v>
      </c>
      <c r="AW230" s="97" t="e">
        <v>#N/A</v>
      </c>
      <c r="AX230" s="97">
        <v>15053184</v>
      </c>
      <c r="AY230" s="97" t="s">
        <v>189</v>
      </c>
      <c r="AZ230" s="2">
        <v>8025</v>
      </c>
      <c r="BA230" s="98">
        <v>57480948</v>
      </c>
      <c r="BB230" s="2">
        <v>2667603</v>
      </c>
      <c r="BC230" s="2">
        <v>53393605</v>
      </c>
      <c r="BD230" s="2">
        <v>890940</v>
      </c>
      <c r="BE230" s="2">
        <v>31293010</v>
      </c>
      <c r="BF230" s="2">
        <v>22100595</v>
      </c>
      <c r="BG230" s="2">
        <v>57480948</v>
      </c>
      <c r="BH230" s="2">
        <v>9785672</v>
      </c>
      <c r="BI230" s="2">
        <v>45945276</v>
      </c>
      <c r="BJ230" s="2">
        <v>16100068</v>
      </c>
      <c r="BK230" s="2" t="s">
        <v>189</v>
      </c>
      <c r="BL230" s="2">
        <v>8025</v>
      </c>
      <c r="BM230" s="2">
        <v>50349060</v>
      </c>
      <c r="BN230" s="2">
        <v>2475861</v>
      </c>
      <c r="BO230" s="2">
        <v>47873199</v>
      </c>
      <c r="BP230" s="2">
        <v>953958</v>
      </c>
      <c r="BQ230" s="2">
        <v>28993335</v>
      </c>
      <c r="BR230" s="2">
        <v>18879864</v>
      </c>
      <c r="BS230" s="2">
        <v>50349060</v>
      </c>
      <c r="BT230" s="2">
        <v>12257451</v>
      </c>
      <c r="BU230" s="2">
        <v>32227222</v>
      </c>
      <c r="BV230" s="2">
        <v>12566984</v>
      </c>
      <c r="BW230" s="2" t="s">
        <v>189</v>
      </c>
      <c r="BX230" s="2">
        <v>8025</v>
      </c>
      <c r="BY230" s="2">
        <v>37294822</v>
      </c>
      <c r="BZ230" s="2">
        <v>2848153</v>
      </c>
      <c r="CA230" s="2">
        <v>34446669</v>
      </c>
      <c r="CB230" s="2">
        <v>830262</v>
      </c>
      <c r="CC230" s="2">
        <v>26207652</v>
      </c>
      <c r="CD230" s="2">
        <v>8239017</v>
      </c>
      <c r="CE230" s="2">
        <v>37294822</v>
      </c>
      <c r="CF230" s="2">
        <v>1853242</v>
      </c>
      <c r="CG230" s="2">
        <v>34415277</v>
      </c>
      <c r="CH230" s="2">
        <v>11850468</v>
      </c>
      <c r="CI230" s="2" t="s">
        <v>189</v>
      </c>
      <c r="CJ230" s="2">
        <v>8025</v>
      </c>
      <c r="CK230" s="97">
        <v>35076776</v>
      </c>
      <c r="CL230" s="97">
        <v>4021658</v>
      </c>
      <c r="CM230" s="97">
        <v>31055091</v>
      </c>
      <c r="CN230" s="2">
        <v>804571</v>
      </c>
      <c r="CO230" s="100">
        <v>23589228</v>
      </c>
      <c r="CP230" s="97">
        <v>7465863</v>
      </c>
      <c r="CQ230" s="97">
        <v>35076776</v>
      </c>
      <c r="CR230" s="97">
        <v>1903683</v>
      </c>
      <c r="CS230" s="97">
        <v>31627807</v>
      </c>
      <c r="CT230" s="2">
        <v>11813572</v>
      </c>
      <c r="CU230" s="2" t="s">
        <v>189</v>
      </c>
    </row>
    <row r="231" spans="1:99" x14ac:dyDescent="0.25">
      <c r="A231" s="2">
        <v>8016</v>
      </c>
      <c r="B231" s="2">
        <v>38824369</v>
      </c>
      <c r="C231" s="2">
        <v>1726529</v>
      </c>
      <c r="D231" s="2">
        <v>33930276</v>
      </c>
      <c r="E231" s="2">
        <v>655082</v>
      </c>
      <c r="F231" s="2">
        <v>28031707</v>
      </c>
      <c r="G231" s="2">
        <v>5898569</v>
      </c>
      <c r="H231" s="2">
        <v>38824369</v>
      </c>
      <c r="I231" s="2">
        <v>8742723</v>
      </c>
      <c r="J231" s="2">
        <v>5454369</v>
      </c>
      <c r="K231" s="2">
        <v>29513816</v>
      </c>
      <c r="L231" s="2">
        <v>15113499</v>
      </c>
      <c r="N231" s="2">
        <v>8016</v>
      </c>
      <c r="O231" s="97">
        <v>33631474</v>
      </c>
      <c r="P231" s="97">
        <v>1475538</v>
      </c>
      <c r="Q231" s="97">
        <v>30877361</v>
      </c>
      <c r="R231" s="97">
        <v>577322</v>
      </c>
      <c r="S231" s="97">
        <v>24000420</v>
      </c>
      <c r="T231" s="97">
        <v>6876941</v>
      </c>
      <c r="U231" s="97">
        <v>33631474</v>
      </c>
      <c r="V231" s="97">
        <v>6634319</v>
      </c>
      <c r="W231" s="97">
        <v>6634319</v>
      </c>
      <c r="X231" s="97">
        <v>26997155</v>
      </c>
      <c r="Y231" s="97">
        <v>13424149</v>
      </c>
      <c r="Z231" s="97">
        <v>0</v>
      </c>
      <c r="AB231" s="2">
        <v>8026</v>
      </c>
      <c r="AC231" s="97" t="e">
        <v>#N/A</v>
      </c>
      <c r="AD231" s="97">
        <v>885083</v>
      </c>
      <c r="AE231" s="97" t="e">
        <v>#N/A</v>
      </c>
      <c r="AF231" s="97" t="e">
        <v>#N/A</v>
      </c>
      <c r="AG231" s="97" t="e">
        <v>#N/A</v>
      </c>
      <c r="AH231" s="97" t="e">
        <v>#N/A</v>
      </c>
      <c r="AI231" s="97">
        <v>45178166</v>
      </c>
      <c r="AJ231" s="97">
        <v>20987648</v>
      </c>
      <c r="AK231" s="97">
        <v>24190518</v>
      </c>
      <c r="AL231" s="97">
        <v>13159150</v>
      </c>
      <c r="AM231" s="97" t="s">
        <v>189</v>
      </c>
      <c r="AN231" s="2">
        <v>8026</v>
      </c>
      <c r="AO231" s="97" t="e">
        <v>#N/A</v>
      </c>
      <c r="AP231" s="97">
        <v>1125706</v>
      </c>
      <c r="AQ231" s="97">
        <v>25056651</v>
      </c>
      <c r="AR231" s="97">
        <v>0</v>
      </c>
      <c r="AS231" s="97" t="e">
        <v>#N/A</v>
      </c>
      <c r="AT231" s="97" t="e">
        <v>#N/A</v>
      </c>
      <c r="AU231" s="97">
        <v>26182357</v>
      </c>
      <c r="AV231" s="97">
        <v>142687</v>
      </c>
      <c r="AW231" s="97" t="e">
        <v>#N/A</v>
      </c>
      <c r="AX231" s="97">
        <v>12696848</v>
      </c>
      <c r="AY231" s="97" t="s">
        <v>189</v>
      </c>
      <c r="AZ231" s="2">
        <v>8026</v>
      </c>
      <c r="BA231" s="98">
        <v>30518986</v>
      </c>
      <c r="BB231" s="2">
        <v>0</v>
      </c>
      <c r="BC231" s="2">
        <v>0</v>
      </c>
      <c r="BD231" s="2">
        <v>460447</v>
      </c>
      <c r="BE231" s="2">
        <v>23454484</v>
      </c>
      <c r="BF231" s="2">
        <v>5812724</v>
      </c>
      <c r="BG231" s="2">
        <v>30518986</v>
      </c>
      <c r="BH231" s="2">
        <v>1715949</v>
      </c>
      <c r="BI231" s="2">
        <v>23986971</v>
      </c>
      <c r="BJ231" s="2">
        <v>11423080</v>
      </c>
      <c r="BK231" s="2" t="s">
        <v>189</v>
      </c>
      <c r="BL231" s="2">
        <v>8026</v>
      </c>
      <c r="BM231" s="2">
        <v>30276720</v>
      </c>
      <c r="BN231" s="2">
        <v>1538678</v>
      </c>
      <c r="BO231" s="2">
        <v>28004620</v>
      </c>
      <c r="BP231" s="2">
        <v>420280</v>
      </c>
      <c r="BQ231" s="2">
        <v>21633179</v>
      </c>
      <c r="BR231" s="2">
        <v>6371441</v>
      </c>
      <c r="BS231" s="2">
        <v>30276720</v>
      </c>
      <c r="BT231" s="2">
        <v>6364585</v>
      </c>
      <c r="BU231" s="2">
        <v>23912135</v>
      </c>
      <c r="BV231" s="2">
        <v>11450059</v>
      </c>
      <c r="BW231" s="2" t="s">
        <v>189</v>
      </c>
      <c r="BX231" s="2">
        <v>8026</v>
      </c>
      <c r="BY231" s="2" t="e">
        <v>#N/A</v>
      </c>
      <c r="BZ231" s="2">
        <v>0</v>
      </c>
      <c r="CA231" s="2">
        <v>0</v>
      </c>
      <c r="CB231" s="2" t="e">
        <v>#N/A</v>
      </c>
      <c r="CC231" s="2" t="e">
        <v>#N/A</v>
      </c>
      <c r="CD231" s="2" t="e">
        <v>#N/A</v>
      </c>
      <c r="CE231" s="2" t="e">
        <v>#N/A</v>
      </c>
      <c r="CF231" s="2" t="e">
        <v>#N/A</v>
      </c>
      <c r="CG231" s="2" t="e">
        <v>#N/A</v>
      </c>
      <c r="CH231" s="2" t="e">
        <v>#N/A</v>
      </c>
      <c r="CI231" s="2" t="e">
        <v>#N/A</v>
      </c>
      <c r="CJ231" s="2">
        <v>8026</v>
      </c>
      <c r="CK231" s="97">
        <v>23811100</v>
      </c>
      <c r="CL231" s="97">
        <v>984880</v>
      </c>
      <c r="CM231" s="97">
        <v>22826220</v>
      </c>
      <c r="CN231" s="2">
        <v>719750</v>
      </c>
      <c r="CO231" s="100">
        <v>17624022</v>
      </c>
      <c r="CP231" s="97">
        <v>5202198</v>
      </c>
      <c r="CQ231" s="97">
        <v>23811100</v>
      </c>
      <c r="CR231" s="97">
        <v>2227633</v>
      </c>
      <c r="CS231" s="97">
        <v>21356176</v>
      </c>
      <c r="CT231" s="2">
        <v>9517672</v>
      </c>
      <c r="CU231" s="2" t="s">
        <v>189</v>
      </c>
    </row>
    <row r="232" spans="1:99" x14ac:dyDescent="0.25">
      <c r="A232" s="2">
        <v>8017</v>
      </c>
      <c r="B232" s="2">
        <v>763554264</v>
      </c>
      <c r="C232" s="2">
        <v>258478179</v>
      </c>
      <c r="D232" s="2">
        <v>505076085</v>
      </c>
      <c r="E232" s="2">
        <v>128786963</v>
      </c>
      <c r="F232" s="2">
        <v>340189928</v>
      </c>
      <c r="G232" s="2">
        <v>164886157</v>
      </c>
      <c r="H232" s="2">
        <v>763554264</v>
      </c>
      <c r="I232" s="2">
        <v>128800698</v>
      </c>
      <c r="J232" s="2">
        <v>87611302</v>
      </c>
      <c r="K232" s="2">
        <v>514375356</v>
      </c>
      <c r="L232" s="2">
        <v>244509700</v>
      </c>
      <c r="N232" s="2">
        <v>8017</v>
      </c>
      <c r="O232" s="97">
        <v>695331317</v>
      </c>
      <c r="P232" s="97">
        <v>252592497</v>
      </c>
      <c r="Q232" s="97">
        <v>442738820</v>
      </c>
      <c r="R232" s="97" t="s">
        <v>186</v>
      </c>
      <c r="S232" s="97">
        <v>280244596</v>
      </c>
      <c r="T232" s="97">
        <v>162494224</v>
      </c>
      <c r="U232" s="97">
        <v>695331317</v>
      </c>
      <c r="V232" s="97">
        <v>183824340</v>
      </c>
      <c r="W232" s="97" t="e">
        <v>#N/A</v>
      </c>
      <c r="X232" s="97">
        <v>508639267</v>
      </c>
      <c r="Y232" s="97">
        <v>250575521</v>
      </c>
      <c r="Z232" s="97">
        <v>0</v>
      </c>
      <c r="AB232" s="2">
        <v>8027</v>
      </c>
      <c r="AC232" s="97">
        <v>273491442</v>
      </c>
      <c r="AD232" s="97">
        <v>6180020</v>
      </c>
      <c r="AE232" s="97">
        <v>253154550</v>
      </c>
      <c r="AF232" s="97">
        <v>4466892</v>
      </c>
      <c r="AG232" s="97">
        <v>83855942</v>
      </c>
      <c r="AH232" s="97">
        <v>169298608</v>
      </c>
      <c r="AI232" s="97">
        <v>273491442</v>
      </c>
      <c r="AJ232" s="97">
        <v>155046666</v>
      </c>
      <c r="AK232" s="97">
        <v>118444776</v>
      </c>
      <c r="AL232" s="97">
        <v>67343446</v>
      </c>
      <c r="AM232" s="97" t="s">
        <v>189</v>
      </c>
      <c r="AN232" s="2">
        <v>8027</v>
      </c>
      <c r="AO232" s="97" t="e">
        <v>#N/A</v>
      </c>
      <c r="AP232" s="97">
        <v>6210571</v>
      </c>
      <c r="AQ232" s="97">
        <v>260343866</v>
      </c>
      <c r="AR232" s="97">
        <v>0</v>
      </c>
      <c r="AS232" s="97" t="e">
        <v>#N/A</v>
      </c>
      <c r="AT232" s="97" t="e">
        <v>#N/A</v>
      </c>
      <c r="AU232" s="97">
        <v>271105374</v>
      </c>
      <c r="AV232" s="97">
        <v>163038165</v>
      </c>
      <c r="AW232" s="97" t="e">
        <v>#N/A</v>
      </c>
      <c r="AX232" s="97">
        <v>61771643</v>
      </c>
      <c r="AY232" s="97" t="s">
        <v>189</v>
      </c>
      <c r="AZ232" s="2">
        <v>8027</v>
      </c>
      <c r="BA232" s="98">
        <v>232343804</v>
      </c>
      <c r="BB232" s="2">
        <v>5424951</v>
      </c>
      <c r="BC232" s="2">
        <v>226918853</v>
      </c>
      <c r="BD232" s="2">
        <v>4189140</v>
      </c>
      <c r="BE232" s="2">
        <v>71262766</v>
      </c>
      <c r="BF232" s="2">
        <v>155656087</v>
      </c>
      <c r="BG232" s="2">
        <v>232343804</v>
      </c>
      <c r="BH232" s="2">
        <v>125872905</v>
      </c>
      <c r="BI232" s="2">
        <v>104797869</v>
      </c>
      <c r="BJ232" s="2">
        <v>58749360</v>
      </c>
      <c r="BK232" s="2" t="s">
        <v>189</v>
      </c>
      <c r="BL232" s="2">
        <v>8027</v>
      </c>
      <c r="BM232" s="2">
        <v>241976439</v>
      </c>
      <c r="BN232" s="2">
        <v>5360362</v>
      </c>
      <c r="BO232" s="2">
        <v>236616077</v>
      </c>
      <c r="BP232" s="2">
        <v>3365330</v>
      </c>
      <c r="BQ232" s="2">
        <v>63314240</v>
      </c>
      <c r="BR232" s="2">
        <v>173301837</v>
      </c>
      <c r="BS232" s="2">
        <v>241976439</v>
      </c>
      <c r="BT232" s="2">
        <v>144523860</v>
      </c>
      <c r="BU232" s="2">
        <v>93102274</v>
      </c>
      <c r="BV232" s="2">
        <v>54800220</v>
      </c>
      <c r="BW232" s="2" t="s">
        <v>189</v>
      </c>
      <c r="BX232" s="2">
        <v>8027</v>
      </c>
      <c r="BY232" s="2">
        <v>225132949</v>
      </c>
      <c r="BZ232" s="2">
        <v>4515939</v>
      </c>
      <c r="CA232" s="2">
        <v>220617010</v>
      </c>
      <c r="CB232" s="2">
        <v>3389552</v>
      </c>
      <c r="CC232" s="2">
        <v>57176458</v>
      </c>
      <c r="CD232" s="2">
        <v>163440552</v>
      </c>
      <c r="CE232" s="2">
        <v>225132949</v>
      </c>
      <c r="CF232" s="2">
        <v>98267761</v>
      </c>
      <c r="CG232" s="2">
        <v>102300908</v>
      </c>
      <c r="CH232" s="2">
        <v>61641421</v>
      </c>
      <c r="CI232" s="2" t="s">
        <v>189</v>
      </c>
      <c r="CJ232" s="2">
        <v>8027</v>
      </c>
      <c r="CK232" s="97">
        <v>195825620</v>
      </c>
      <c r="CL232" s="97">
        <v>3095355</v>
      </c>
      <c r="CM232" s="97">
        <v>192450161</v>
      </c>
      <c r="CN232" s="2">
        <v>2085267</v>
      </c>
      <c r="CO232" s="100">
        <v>51773058</v>
      </c>
      <c r="CP232" s="97">
        <v>140677103</v>
      </c>
      <c r="CQ232" s="97">
        <v>195825620</v>
      </c>
      <c r="CR232" s="97">
        <v>96675042</v>
      </c>
      <c r="CS232" s="97">
        <v>85301585</v>
      </c>
      <c r="CT232" s="2">
        <v>51231794</v>
      </c>
      <c r="CU232" s="2" t="s">
        <v>189</v>
      </c>
    </row>
    <row r="233" spans="1:99" x14ac:dyDescent="0.25">
      <c r="A233" s="2">
        <v>8018</v>
      </c>
      <c r="B233" s="2">
        <v>48683466</v>
      </c>
      <c r="C233" s="2">
        <v>4727365</v>
      </c>
      <c r="D233" s="2">
        <v>43956101</v>
      </c>
      <c r="E233" s="2">
        <v>2813214</v>
      </c>
      <c r="F233" s="2">
        <v>35604587</v>
      </c>
      <c r="G233" s="2">
        <v>8351514</v>
      </c>
      <c r="H233" s="2">
        <v>48683466</v>
      </c>
      <c r="I233" s="2">
        <v>13133801</v>
      </c>
      <c r="J233" s="2">
        <v>10518624</v>
      </c>
      <c r="K233" s="2">
        <v>31895764</v>
      </c>
      <c r="L233" s="2">
        <v>12313968</v>
      </c>
      <c r="N233" s="2">
        <v>8018</v>
      </c>
      <c r="O233" s="97">
        <v>46279382</v>
      </c>
      <c r="P233" s="97">
        <v>1918470</v>
      </c>
      <c r="Q233" s="97">
        <v>44360912</v>
      </c>
      <c r="R233" s="97">
        <v>1410872</v>
      </c>
      <c r="S233" s="97">
        <v>37075561</v>
      </c>
      <c r="T233" s="97">
        <v>7285351</v>
      </c>
      <c r="U233" s="97">
        <v>46279382</v>
      </c>
      <c r="V233" s="97">
        <v>10354078</v>
      </c>
      <c r="W233" s="97">
        <v>10325819</v>
      </c>
      <c r="X233" s="97">
        <v>34704354</v>
      </c>
      <c r="Y233" s="97">
        <v>14576475</v>
      </c>
      <c r="Z233" s="97">
        <v>0</v>
      </c>
      <c r="AB233" s="2">
        <v>8028</v>
      </c>
      <c r="AC233" s="97">
        <v>54067097</v>
      </c>
      <c r="AD233" s="97">
        <v>2413851</v>
      </c>
      <c r="AE233" s="97">
        <v>51444497</v>
      </c>
      <c r="AF233" s="97">
        <v>773183</v>
      </c>
      <c r="AG233" s="97">
        <v>38897989</v>
      </c>
      <c r="AH233" s="97">
        <v>12546508</v>
      </c>
      <c r="AI233" s="97">
        <v>54067098</v>
      </c>
      <c r="AJ233" s="97">
        <v>9231420</v>
      </c>
      <c r="AK233" s="97">
        <v>39107488</v>
      </c>
      <c r="AL233" s="97">
        <v>21113641</v>
      </c>
      <c r="AM233" s="97" t="s">
        <v>189</v>
      </c>
      <c r="AN233" s="2">
        <v>8028</v>
      </c>
      <c r="AO233" s="97" t="e">
        <v>#N/A</v>
      </c>
      <c r="AP233" s="97">
        <v>3167631</v>
      </c>
      <c r="AQ233" s="97">
        <v>46787353</v>
      </c>
      <c r="AR233" s="97">
        <v>0</v>
      </c>
      <c r="AS233" s="97" t="e">
        <v>#N/A</v>
      </c>
      <c r="AT233" s="97" t="e">
        <v>#N/A</v>
      </c>
      <c r="AU233" s="97">
        <v>50861475</v>
      </c>
      <c r="AV233" s="97">
        <v>13048185</v>
      </c>
      <c r="AW233" s="97" t="e">
        <v>#N/A</v>
      </c>
      <c r="AX233" s="97">
        <v>19204324</v>
      </c>
      <c r="AY233" s="97" t="s">
        <v>189</v>
      </c>
      <c r="AZ233" s="2">
        <v>8028</v>
      </c>
      <c r="BA233" s="98">
        <v>47430056</v>
      </c>
      <c r="BB233" s="2">
        <v>0</v>
      </c>
      <c r="BC233" s="2">
        <v>0</v>
      </c>
      <c r="BD233" s="2">
        <v>635106</v>
      </c>
      <c r="BE233" s="2">
        <v>36700711</v>
      </c>
      <c r="BF233" s="2">
        <v>8219837</v>
      </c>
      <c r="BG233" s="2">
        <v>47430056</v>
      </c>
      <c r="BH233" s="2">
        <v>2540091</v>
      </c>
      <c r="BI233" s="2">
        <v>37312155</v>
      </c>
      <c r="BJ233" s="2">
        <v>19020241</v>
      </c>
      <c r="BK233" s="2" t="s">
        <v>189</v>
      </c>
      <c r="BL233" s="2">
        <v>8028</v>
      </c>
      <c r="BM233" s="2">
        <v>49863176</v>
      </c>
      <c r="BN233" s="2">
        <v>2779152</v>
      </c>
      <c r="BO233" s="2">
        <v>47084024</v>
      </c>
      <c r="BP233" s="2">
        <v>779832</v>
      </c>
      <c r="BQ233" s="2">
        <v>34049204</v>
      </c>
      <c r="BR233" s="2">
        <v>13034820</v>
      </c>
      <c r="BS233" s="2">
        <v>49863176</v>
      </c>
      <c r="BT233" s="2">
        <v>8092862</v>
      </c>
      <c r="BU233" s="2">
        <v>38876772</v>
      </c>
      <c r="BV233" s="2">
        <v>19668951</v>
      </c>
      <c r="BW233" s="2" t="s">
        <v>189</v>
      </c>
      <c r="BX233" s="2">
        <v>8028</v>
      </c>
      <c r="BY233" s="2">
        <v>42200078</v>
      </c>
      <c r="BZ233" s="2">
        <v>2446167</v>
      </c>
      <c r="CA233" s="2">
        <v>39753911</v>
      </c>
      <c r="CB233" s="2">
        <v>974160</v>
      </c>
      <c r="CC233" s="2">
        <v>33552093</v>
      </c>
      <c r="CD233" s="2">
        <v>6201818</v>
      </c>
      <c r="CE233" s="2">
        <v>42200078</v>
      </c>
      <c r="CF233" s="2">
        <v>1843404</v>
      </c>
      <c r="CG233" s="2">
        <v>36884061</v>
      </c>
      <c r="CH233" s="2">
        <v>18167843</v>
      </c>
      <c r="CI233" s="2" t="s">
        <v>189</v>
      </c>
      <c r="CJ233" s="2">
        <v>8028</v>
      </c>
      <c r="CK233" s="97">
        <v>38483826</v>
      </c>
      <c r="CL233" s="97">
        <v>2653907</v>
      </c>
      <c r="CM233" s="97">
        <v>34139465</v>
      </c>
      <c r="CN233" s="2">
        <v>1001626</v>
      </c>
      <c r="CO233" s="100">
        <v>28230319</v>
      </c>
      <c r="CP233" s="97">
        <v>5909146</v>
      </c>
      <c r="CQ233" s="97">
        <v>38483826</v>
      </c>
      <c r="CR233" s="97">
        <v>8078882</v>
      </c>
      <c r="CS233" s="97">
        <v>30404944</v>
      </c>
      <c r="CT233" s="2">
        <v>15733780</v>
      </c>
      <c r="CU233" s="2" t="s">
        <v>189</v>
      </c>
    </row>
    <row r="234" spans="1:99" x14ac:dyDescent="0.25">
      <c r="A234" s="2">
        <v>8019</v>
      </c>
      <c r="B234" s="2">
        <v>4893687999</v>
      </c>
      <c r="C234" s="2">
        <v>2011542063</v>
      </c>
      <c r="D234" s="2">
        <v>2594145936</v>
      </c>
      <c r="E234" s="2">
        <v>1455975261</v>
      </c>
      <c r="F234" s="2">
        <v>1798411226</v>
      </c>
      <c r="G234" s="2">
        <v>795734710</v>
      </c>
      <c r="H234" s="2">
        <v>4893687999</v>
      </c>
      <c r="I234" s="2">
        <v>724850119</v>
      </c>
      <c r="J234" s="2">
        <v>611286597</v>
      </c>
      <c r="K234" s="2">
        <v>3943037829</v>
      </c>
      <c r="L234" s="2">
        <v>1719433621</v>
      </c>
      <c r="N234" s="2">
        <v>8019</v>
      </c>
      <c r="O234" s="97">
        <v>4059982721</v>
      </c>
      <c r="P234" s="97">
        <v>1817293922</v>
      </c>
      <c r="Q234" s="97">
        <v>2242688799</v>
      </c>
      <c r="R234" s="97">
        <v>1284251058</v>
      </c>
      <c r="S234" s="97">
        <v>1428029014</v>
      </c>
      <c r="T234" s="97">
        <v>814659785</v>
      </c>
      <c r="U234" s="97">
        <v>4059982721</v>
      </c>
      <c r="V234" s="97">
        <v>427583103</v>
      </c>
      <c r="W234" s="97">
        <v>405724455</v>
      </c>
      <c r="X234" s="97">
        <v>3419039673</v>
      </c>
      <c r="Y234" s="97">
        <v>1586295707</v>
      </c>
      <c r="Z234" s="97">
        <v>0</v>
      </c>
      <c r="AB234" s="2">
        <v>8029</v>
      </c>
      <c r="AC234" s="97" t="e">
        <v>#N/A</v>
      </c>
      <c r="AD234" s="97">
        <v>21290872</v>
      </c>
      <c r="AE234" s="97" t="e">
        <v>#N/A</v>
      </c>
      <c r="AF234" s="97" t="e">
        <v>#N/A</v>
      </c>
      <c r="AG234" s="97" t="e">
        <v>#N/A</v>
      </c>
      <c r="AH234" s="97" t="e">
        <v>#N/A</v>
      </c>
      <c r="AI234" s="97">
        <v>331776192</v>
      </c>
      <c r="AJ234" s="97">
        <v>178279610</v>
      </c>
      <c r="AK234" s="97">
        <v>153496582</v>
      </c>
      <c r="AL234" s="97">
        <v>71707809</v>
      </c>
      <c r="AM234" s="97" t="s">
        <v>189</v>
      </c>
      <c r="AN234" s="2">
        <v>8029</v>
      </c>
      <c r="AO234" s="97" t="e">
        <v>#N/A</v>
      </c>
      <c r="AP234" s="97">
        <v>31004201</v>
      </c>
      <c r="AQ234" s="97">
        <v>330728925</v>
      </c>
      <c r="AR234" s="97">
        <v>0</v>
      </c>
      <c r="AS234" s="97" t="e">
        <v>#N/A</v>
      </c>
      <c r="AT234" s="97" t="e">
        <v>#N/A</v>
      </c>
      <c r="AU234" s="97">
        <v>361892327</v>
      </c>
      <c r="AV234" s="97">
        <v>192709234</v>
      </c>
      <c r="AW234" s="97" t="e">
        <v>#N/A</v>
      </c>
      <c r="AX234" s="97">
        <v>71001666</v>
      </c>
      <c r="AY234" s="97" t="s">
        <v>189</v>
      </c>
      <c r="AZ234" s="2">
        <v>8029</v>
      </c>
      <c r="BA234" s="98">
        <v>270452607</v>
      </c>
      <c r="BB234" s="2">
        <v>11811276</v>
      </c>
      <c r="BC234" s="2">
        <v>254332143</v>
      </c>
      <c r="BD234" s="2">
        <v>8481261</v>
      </c>
      <c r="BE234" s="2">
        <v>79046033</v>
      </c>
      <c r="BF234" s="2">
        <v>175286110</v>
      </c>
      <c r="BG234" s="2">
        <v>270452607</v>
      </c>
      <c r="BH234" s="2">
        <v>136181642</v>
      </c>
      <c r="BI234" s="2">
        <v>134270965</v>
      </c>
      <c r="BJ234" s="2">
        <v>56126537</v>
      </c>
      <c r="BK234" s="2" t="s">
        <v>189</v>
      </c>
      <c r="BL234" s="2">
        <v>8029</v>
      </c>
      <c r="BM234" s="2">
        <v>246197834</v>
      </c>
      <c r="BN234" s="2">
        <v>6044641</v>
      </c>
      <c r="BO234" s="2">
        <v>240153193</v>
      </c>
      <c r="BP234" s="2">
        <v>2214266</v>
      </c>
      <c r="BQ234" s="2">
        <v>73536270</v>
      </c>
      <c r="BR234" s="2">
        <v>166616923</v>
      </c>
      <c r="BS234" s="2">
        <v>246197834</v>
      </c>
      <c r="BT234" s="2">
        <v>138000278</v>
      </c>
      <c r="BU234" s="2">
        <v>104118847</v>
      </c>
      <c r="BV234" s="2">
        <v>45859441</v>
      </c>
      <c r="BW234" s="2" t="s">
        <v>189</v>
      </c>
      <c r="BX234" s="2">
        <v>8029</v>
      </c>
      <c r="BY234" s="2">
        <v>216625098</v>
      </c>
      <c r="BZ234" s="2">
        <v>5433729</v>
      </c>
      <c r="CA234" s="2">
        <v>211191369</v>
      </c>
      <c r="CB234" s="2">
        <v>2843195</v>
      </c>
      <c r="CC234" s="2">
        <v>65698199</v>
      </c>
      <c r="CD234" s="2">
        <v>145493170</v>
      </c>
      <c r="CE234" s="2">
        <v>216625098</v>
      </c>
      <c r="CF234" s="2">
        <v>120109455</v>
      </c>
      <c r="CG234" s="2">
        <v>81359995</v>
      </c>
      <c r="CH234" s="2">
        <v>35685105</v>
      </c>
      <c r="CI234" s="2" t="s">
        <v>189</v>
      </c>
      <c r="CJ234" s="2">
        <v>8029</v>
      </c>
      <c r="CK234" s="97">
        <v>207131237</v>
      </c>
      <c r="CL234" s="97">
        <v>5340338</v>
      </c>
      <c r="CM234" s="97">
        <v>201256657</v>
      </c>
      <c r="CN234" s="2">
        <v>2415070</v>
      </c>
      <c r="CO234" s="100">
        <v>60727797</v>
      </c>
      <c r="CP234" s="97">
        <v>140528860</v>
      </c>
      <c r="CQ234" s="97">
        <v>207131237</v>
      </c>
      <c r="CR234" s="97">
        <v>111242883</v>
      </c>
      <c r="CS234" s="97">
        <v>95888354</v>
      </c>
      <c r="CT234" s="2">
        <v>35233861</v>
      </c>
      <c r="CU234" s="2" t="s">
        <v>189</v>
      </c>
    </row>
    <row r="235" spans="1:99" x14ac:dyDescent="0.25">
      <c r="A235" s="2">
        <v>8020</v>
      </c>
      <c r="B235" s="2" t="e">
        <v>#N/A</v>
      </c>
      <c r="C235" s="2" t="e">
        <v>#N/A</v>
      </c>
      <c r="D235" s="2" t="e">
        <v>#N/A</v>
      </c>
      <c r="E235" s="2" t="e">
        <v>#N/A</v>
      </c>
      <c r="F235" s="2" t="e">
        <v>#N/A</v>
      </c>
      <c r="G235" s="2" t="e">
        <v>#N/A</v>
      </c>
      <c r="H235" s="2" t="e">
        <v>#N/A</v>
      </c>
      <c r="I235" s="2" t="e">
        <v>#N/A</v>
      </c>
      <c r="J235" s="2" t="e">
        <v>#N/A</v>
      </c>
      <c r="K235" s="2" t="e">
        <v>#N/A</v>
      </c>
      <c r="L235" s="2" t="e">
        <v>#N/A</v>
      </c>
      <c r="N235" s="2">
        <v>8020</v>
      </c>
      <c r="O235" s="97">
        <v>71221279</v>
      </c>
      <c r="P235" s="97">
        <v>2087745</v>
      </c>
      <c r="Q235" s="97">
        <v>69089893</v>
      </c>
      <c r="R235" s="97">
        <v>1435734</v>
      </c>
      <c r="S235" s="97">
        <v>29618216</v>
      </c>
      <c r="T235" s="97">
        <v>39471677</v>
      </c>
      <c r="U235" s="97">
        <v>71221279</v>
      </c>
      <c r="V235" s="97">
        <v>0</v>
      </c>
      <c r="W235" s="97" t="e">
        <v>#N/A</v>
      </c>
      <c r="X235" s="97">
        <v>29783000</v>
      </c>
      <c r="Y235" s="97">
        <v>17990962</v>
      </c>
      <c r="Z235" s="97">
        <v>0</v>
      </c>
      <c r="AB235" s="2">
        <v>8030</v>
      </c>
      <c r="AC235" s="97">
        <v>70871204</v>
      </c>
      <c r="AD235" s="97">
        <v>1248753</v>
      </c>
      <c r="AE235" s="97">
        <v>69553035</v>
      </c>
      <c r="AF235" s="97">
        <v>510986</v>
      </c>
      <c r="AG235" s="97">
        <v>33550451</v>
      </c>
      <c r="AH235" s="97">
        <v>36002584</v>
      </c>
      <c r="AI235" s="97">
        <v>70871204</v>
      </c>
      <c r="AJ235" s="97">
        <v>33019276</v>
      </c>
      <c r="AK235" s="97">
        <v>37254497</v>
      </c>
      <c r="AL235" s="97">
        <v>24926745</v>
      </c>
      <c r="AM235" s="97" t="s">
        <v>189</v>
      </c>
      <c r="AN235" s="2">
        <v>8030</v>
      </c>
      <c r="AO235" s="97" t="e">
        <v>#N/A</v>
      </c>
      <c r="AP235" s="97">
        <v>859559</v>
      </c>
      <c r="AQ235" s="97">
        <v>63204058</v>
      </c>
      <c r="AR235" s="97">
        <v>0</v>
      </c>
      <c r="AS235" s="97" t="e">
        <v>#N/A</v>
      </c>
      <c r="AT235" s="97" t="e">
        <v>#N/A</v>
      </c>
      <c r="AU235" s="97">
        <v>64166495</v>
      </c>
      <c r="AV235" s="97">
        <v>29808177</v>
      </c>
      <c r="AW235" s="97" t="e">
        <v>#N/A</v>
      </c>
      <c r="AX235" s="97">
        <v>23078472</v>
      </c>
      <c r="AY235" s="97" t="s">
        <v>189</v>
      </c>
      <c r="AZ235" s="2">
        <v>8030</v>
      </c>
      <c r="BA235" s="98">
        <v>62955885</v>
      </c>
      <c r="BB235" s="2">
        <v>0</v>
      </c>
      <c r="BC235" s="2">
        <v>0</v>
      </c>
      <c r="BD235" s="2">
        <v>389169</v>
      </c>
      <c r="BE235" s="2">
        <v>28498195</v>
      </c>
      <c r="BF235" s="2">
        <v>32020737</v>
      </c>
      <c r="BG235" s="2">
        <v>62955885</v>
      </c>
      <c r="BH235" s="2">
        <v>26630631</v>
      </c>
      <c r="BI235" s="2">
        <v>36325254</v>
      </c>
      <c r="BJ235" s="2">
        <v>21510940</v>
      </c>
      <c r="BK235" s="2" t="s">
        <v>189</v>
      </c>
      <c r="BL235" s="2">
        <v>8030</v>
      </c>
      <c r="BM235" s="2">
        <v>59049762</v>
      </c>
      <c r="BN235" s="2">
        <v>1032487</v>
      </c>
      <c r="BO235" s="2">
        <v>58017275</v>
      </c>
      <c r="BP235" s="2">
        <v>422880</v>
      </c>
      <c r="BQ235" s="2">
        <v>26404762</v>
      </c>
      <c r="BR235" s="2">
        <v>31612513</v>
      </c>
      <c r="BS235" s="2">
        <v>59049762</v>
      </c>
      <c r="BT235" s="2">
        <v>22848241</v>
      </c>
      <c r="BU235" s="2">
        <v>32608317</v>
      </c>
      <c r="BV235" s="2">
        <v>18217318</v>
      </c>
      <c r="BW235" s="2" t="s">
        <v>189</v>
      </c>
      <c r="BX235" s="2">
        <v>8030</v>
      </c>
      <c r="BY235" s="2">
        <v>49501724</v>
      </c>
      <c r="BZ235" s="2">
        <v>1197614</v>
      </c>
      <c r="CA235" s="2">
        <v>48304110</v>
      </c>
      <c r="CB235" s="2">
        <v>363997</v>
      </c>
      <c r="CC235" s="2">
        <v>24043236</v>
      </c>
      <c r="CD235" s="2">
        <v>24260874</v>
      </c>
      <c r="CE235" s="2">
        <v>49501724</v>
      </c>
      <c r="CF235" s="2">
        <v>13165478</v>
      </c>
      <c r="CG235" s="2">
        <v>33713766</v>
      </c>
      <c r="CH235" s="2">
        <v>17331009</v>
      </c>
      <c r="CI235" s="2" t="s">
        <v>189</v>
      </c>
      <c r="CJ235" s="2">
        <v>8030</v>
      </c>
      <c r="CK235" s="97">
        <v>46170820</v>
      </c>
      <c r="CL235" s="97">
        <v>1983008</v>
      </c>
      <c r="CM235" s="97">
        <v>43895775</v>
      </c>
      <c r="CN235" s="2">
        <v>423940</v>
      </c>
      <c r="CO235" s="100">
        <v>21529859</v>
      </c>
      <c r="CP235" s="97">
        <v>22365916</v>
      </c>
      <c r="CQ235" s="97">
        <v>46170820</v>
      </c>
      <c r="CR235" s="97">
        <v>21551376</v>
      </c>
      <c r="CS235" s="97">
        <v>24619444</v>
      </c>
      <c r="CT235" s="2">
        <v>12486534</v>
      </c>
      <c r="CU235" s="2" t="s">
        <v>189</v>
      </c>
    </row>
    <row r="236" spans="1:99" x14ac:dyDescent="0.25">
      <c r="A236" s="2">
        <v>8021</v>
      </c>
      <c r="B236" s="2">
        <v>710782337</v>
      </c>
      <c r="C236" s="2">
        <v>195800855</v>
      </c>
      <c r="D236" s="2">
        <v>456926474</v>
      </c>
      <c r="E236" s="2">
        <v>100797738</v>
      </c>
      <c r="F236" s="2">
        <v>296985762</v>
      </c>
      <c r="G236" s="2">
        <v>159940712</v>
      </c>
      <c r="H236" s="2">
        <v>710782337</v>
      </c>
      <c r="I236" s="2">
        <v>93510786</v>
      </c>
      <c r="J236" s="2">
        <v>73335747</v>
      </c>
      <c r="K236" s="2">
        <v>550170305</v>
      </c>
      <c r="L236" s="2">
        <v>266830340</v>
      </c>
      <c r="N236" s="2">
        <v>8021</v>
      </c>
      <c r="O236" s="97">
        <v>609530846</v>
      </c>
      <c r="P236" s="97">
        <v>160922960</v>
      </c>
      <c r="Q236" s="97">
        <v>429106550</v>
      </c>
      <c r="R236" s="97">
        <v>95121848</v>
      </c>
      <c r="S236" s="97">
        <v>273660026</v>
      </c>
      <c r="T236" s="97">
        <v>155446524</v>
      </c>
      <c r="U236" s="97">
        <v>609530846</v>
      </c>
      <c r="V236" s="97">
        <v>101498734</v>
      </c>
      <c r="W236" s="97">
        <v>100726043</v>
      </c>
      <c r="X236" s="97">
        <v>508032112</v>
      </c>
      <c r="Y236" s="97">
        <v>256541750</v>
      </c>
      <c r="Z236" s="97">
        <v>0</v>
      </c>
      <c r="AB236" s="2">
        <v>8031</v>
      </c>
      <c r="AC236" s="97">
        <v>186278493</v>
      </c>
      <c r="AD236" s="97">
        <v>13672310</v>
      </c>
      <c r="AE236" s="97">
        <v>164474079</v>
      </c>
      <c r="AF236" s="97">
        <v>9016770</v>
      </c>
      <c r="AG236" s="97">
        <v>101976473</v>
      </c>
      <c r="AH236" s="97">
        <v>62497606</v>
      </c>
      <c r="AI236" s="97" t="e">
        <v>#N/A</v>
      </c>
      <c r="AJ236" s="97" t="e">
        <v>#N/A</v>
      </c>
      <c r="AK236" s="97" t="e">
        <v>#N/A</v>
      </c>
      <c r="AL236" s="97" t="e">
        <v>#N/A</v>
      </c>
      <c r="AM236" s="97" t="e">
        <v>#N/A</v>
      </c>
      <c r="AN236" s="2">
        <v>8031</v>
      </c>
      <c r="AO236" s="97" t="e">
        <v>#N/A</v>
      </c>
      <c r="AP236" s="97">
        <v>12406042</v>
      </c>
      <c r="AQ236" s="97">
        <v>163097874</v>
      </c>
      <c r="AR236" s="97">
        <v>0</v>
      </c>
      <c r="AS236" s="97" t="e">
        <v>#N/A</v>
      </c>
      <c r="AT236" s="97" t="e">
        <v>#N/A</v>
      </c>
      <c r="AU236" s="97" t="e">
        <v>#N/A</v>
      </c>
      <c r="AV236" s="97" t="e">
        <v>#N/A</v>
      </c>
      <c r="AW236" s="97" t="e">
        <v>#N/A</v>
      </c>
      <c r="AX236" s="97" t="e">
        <v>#N/A</v>
      </c>
      <c r="AY236" s="97" t="e">
        <v>#N/A</v>
      </c>
      <c r="AZ236" s="2">
        <v>8031</v>
      </c>
      <c r="BA236" s="98">
        <v>159798116</v>
      </c>
      <c r="BB236" s="2">
        <v>8579112</v>
      </c>
      <c r="BC236" s="2">
        <v>119067443</v>
      </c>
      <c r="BD236" s="2">
        <v>6573354</v>
      </c>
      <c r="BE236" s="2">
        <v>64543731</v>
      </c>
      <c r="BF236" s="2">
        <v>54523713</v>
      </c>
      <c r="BG236" s="2" t="e">
        <v>#N/A</v>
      </c>
      <c r="BH236" s="2" t="e">
        <v>#N/A</v>
      </c>
      <c r="BI236" s="2" t="e">
        <v>#N/A</v>
      </c>
      <c r="BJ236" s="2" t="e">
        <v>#N/A</v>
      </c>
      <c r="BK236" s="2" t="e">
        <v>#N/A</v>
      </c>
      <c r="BL236" s="2">
        <v>8031</v>
      </c>
      <c r="BM236" s="2">
        <v>185869553</v>
      </c>
      <c r="BN236" s="2">
        <v>11713131</v>
      </c>
      <c r="BO236" s="2">
        <v>154565786</v>
      </c>
      <c r="BP236" s="2">
        <v>6164654</v>
      </c>
      <c r="BQ236" s="2">
        <v>87573971</v>
      </c>
      <c r="BR236" s="2">
        <v>66991815</v>
      </c>
      <c r="BS236" s="2" t="e">
        <v>#N/A</v>
      </c>
      <c r="BT236" s="2" t="e">
        <v>#N/A</v>
      </c>
      <c r="BU236" s="2" t="e">
        <v>#N/A</v>
      </c>
      <c r="BV236" s="2" t="e">
        <v>#N/A</v>
      </c>
      <c r="BW236" s="2" t="e">
        <v>#N/A</v>
      </c>
      <c r="BX236" s="2">
        <v>8031</v>
      </c>
      <c r="BY236" s="2">
        <v>133312368</v>
      </c>
      <c r="BZ236" s="2">
        <v>7958881</v>
      </c>
      <c r="CA236" s="2">
        <v>122557175</v>
      </c>
      <c r="CB236" s="2">
        <v>5884156</v>
      </c>
      <c r="CC236" s="2">
        <v>76532266</v>
      </c>
      <c r="CD236" s="2">
        <v>46024909</v>
      </c>
      <c r="CE236" s="2" t="e">
        <v>#N/A</v>
      </c>
      <c r="CF236" s="2" t="e">
        <v>#N/A</v>
      </c>
      <c r="CG236" s="2" t="e">
        <v>#N/A</v>
      </c>
      <c r="CH236" s="2" t="e">
        <v>#N/A</v>
      </c>
      <c r="CI236" s="2" t="e">
        <v>#N/A</v>
      </c>
      <c r="CJ236" s="2">
        <v>8031</v>
      </c>
      <c r="CK236" s="97">
        <v>126592801</v>
      </c>
      <c r="CL236" s="97">
        <v>11339698</v>
      </c>
      <c r="CM236" s="97">
        <v>115253103</v>
      </c>
      <c r="CN236" s="2">
        <v>5589650</v>
      </c>
      <c r="CO236" s="100">
        <v>70113330</v>
      </c>
      <c r="CP236" s="97">
        <v>45139773</v>
      </c>
      <c r="CQ236" s="97" t="e">
        <v>#N/A</v>
      </c>
      <c r="CR236" s="97" t="e">
        <v>#N/A</v>
      </c>
      <c r="CS236" s="97" t="e">
        <v>#N/A</v>
      </c>
      <c r="CT236" s="2" t="e">
        <v>#N/A</v>
      </c>
      <c r="CU236" s="2" t="e">
        <v>#N/A</v>
      </c>
    </row>
    <row r="237" spans="1:99" x14ac:dyDescent="0.25">
      <c r="A237" s="2">
        <v>8022</v>
      </c>
      <c r="B237" s="2">
        <v>35820368</v>
      </c>
      <c r="C237" s="2">
        <v>1532336</v>
      </c>
      <c r="D237" s="2">
        <v>34288032</v>
      </c>
      <c r="E237" s="2">
        <v>404737</v>
      </c>
      <c r="F237" s="2">
        <v>27782738</v>
      </c>
      <c r="G237" s="2">
        <v>6505294</v>
      </c>
      <c r="H237" s="2">
        <v>35820368</v>
      </c>
      <c r="I237" s="2">
        <v>4901895</v>
      </c>
      <c r="J237" s="2">
        <v>3105680</v>
      </c>
      <c r="K237" s="2">
        <v>30270262</v>
      </c>
      <c r="L237" s="2">
        <v>15336705</v>
      </c>
      <c r="N237" s="2">
        <v>8022</v>
      </c>
      <c r="O237" s="97">
        <v>39378276</v>
      </c>
      <c r="P237" s="97">
        <v>1509621</v>
      </c>
      <c r="Q237" s="97">
        <v>37868655</v>
      </c>
      <c r="R237" s="97">
        <v>396942</v>
      </c>
      <c r="S237" s="97">
        <v>27211159</v>
      </c>
      <c r="T237" s="97">
        <v>10657496</v>
      </c>
      <c r="U237" s="97">
        <v>39378276</v>
      </c>
      <c r="V237" s="97">
        <v>6630936</v>
      </c>
      <c r="W237" s="97">
        <v>6524936</v>
      </c>
      <c r="X237" s="97">
        <v>29681955</v>
      </c>
      <c r="Y237" s="97">
        <v>14220203</v>
      </c>
      <c r="Z237" s="97">
        <v>0</v>
      </c>
      <c r="AB237" s="2">
        <v>8032</v>
      </c>
      <c r="AC237" s="97">
        <v>495658368</v>
      </c>
      <c r="AD237" s="97">
        <v>129383991</v>
      </c>
      <c r="AE237" s="97">
        <v>355512582</v>
      </c>
      <c r="AF237" s="97">
        <v>49483976</v>
      </c>
      <c r="AG237" s="97">
        <v>253763189</v>
      </c>
      <c r="AH237" s="97">
        <v>101749393</v>
      </c>
      <c r="AI237" s="97">
        <v>495658368</v>
      </c>
      <c r="AJ237" s="97">
        <v>100430981</v>
      </c>
      <c r="AK237" s="97">
        <v>314356356</v>
      </c>
      <c r="AL237" s="97">
        <v>189585572</v>
      </c>
      <c r="AM237" s="97">
        <v>48901010</v>
      </c>
      <c r="AN237" s="2">
        <v>8032</v>
      </c>
      <c r="AO237" s="97">
        <v>45985348</v>
      </c>
      <c r="AP237" s="97">
        <v>125782319</v>
      </c>
      <c r="AQ237" s="97">
        <v>353216659</v>
      </c>
      <c r="AR237" s="97">
        <v>5300</v>
      </c>
      <c r="AS237" s="97">
        <v>99939418</v>
      </c>
      <c r="AT237" s="97">
        <v>0</v>
      </c>
      <c r="AU237" s="97">
        <v>478998978</v>
      </c>
      <c r="AV237" s="97">
        <v>165746428</v>
      </c>
      <c r="AW237" s="97">
        <v>380146010</v>
      </c>
      <c r="AX237" s="97">
        <v>170132577</v>
      </c>
      <c r="AY237" s="97" t="s">
        <v>189</v>
      </c>
      <c r="AZ237" s="2">
        <v>8032</v>
      </c>
      <c r="BA237" s="98">
        <v>473037001</v>
      </c>
      <c r="BB237" s="2">
        <v>115700932</v>
      </c>
      <c r="BC237" s="2">
        <v>339658569</v>
      </c>
      <c r="BD237" s="2">
        <v>41475626</v>
      </c>
      <c r="BE237" s="2">
        <v>250749400</v>
      </c>
      <c r="BF237" s="2">
        <v>88909169</v>
      </c>
      <c r="BG237" s="2">
        <v>473037001</v>
      </c>
      <c r="BH237" s="2">
        <v>200826104</v>
      </c>
      <c r="BI237" s="2">
        <v>271900151</v>
      </c>
      <c r="BJ237" s="2">
        <v>164872306</v>
      </c>
      <c r="BK237" s="2" t="s">
        <v>189</v>
      </c>
      <c r="BL237" s="2">
        <v>8032</v>
      </c>
      <c r="BM237" s="2">
        <v>436741010</v>
      </c>
      <c r="BN237" s="2">
        <v>112884035</v>
      </c>
      <c r="BO237" s="2">
        <v>323856975</v>
      </c>
      <c r="BP237" s="2">
        <v>37761292</v>
      </c>
      <c r="BQ237" s="2">
        <v>231362453</v>
      </c>
      <c r="BR237" s="2">
        <v>92494522</v>
      </c>
      <c r="BS237" s="2">
        <v>436741010</v>
      </c>
      <c r="BT237" s="2">
        <v>69271415</v>
      </c>
      <c r="BU237" s="2">
        <v>335221624</v>
      </c>
      <c r="BV237" s="2">
        <v>169688372</v>
      </c>
      <c r="BW237" s="2" t="s">
        <v>189</v>
      </c>
      <c r="BX237" s="2">
        <v>8032</v>
      </c>
      <c r="BY237" s="2">
        <v>389230755</v>
      </c>
      <c r="BZ237" s="2">
        <v>105890044</v>
      </c>
      <c r="CA237" s="2">
        <v>269339870</v>
      </c>
      <c r="CB237" s="2">
        <v>40531884</v>
      </c>
      <c r="CC237" s="2">
        <v>194656296</v>
      </c>
      <c r="CD237" s="2">
        <v>74683574</v>
      </c>
      <c r="CE237" s="2">
        <v>389230755</v>
      </c>
      <c r="CF237" s="2">
        <v>49201771</v>
      </c>
      <c r="CG237" s="2">
        <v>318068954</v>
      </c>
      <c r="CH237" s="2">
        <v>177539996</v>
      </c>
      <c r="CI237" s="2" t="s">
        <v>189</v>
      </c>
      <c r="CJ237" s="2">
        <v>8032</v>
      </c>
      <c r="CK237" s="97">
        <v>382412482</v>
      </c>
      <c r="CL237" s="97">
        <v>88174881</v>
      </c>
      <c r="CM237" s="97">
        <v>269182609</v>
      </c>
      <c r="CN237" s="2">
        <v>36555015</v>
      </c>
      <c r="CO237" s="100">
        <v>187744314</v>
      </c>
      <c r="CP237" s="97">
        <v>81438295</v>
      </c>
      <c r="CQ237" s="97">
        <v>382412482</v>
      </c>
      <c r="CR237" s="97">
        <v>84173726</v>
      </c>
      <c r="CS237" s="97">
        <v>245059134</v>
      </c>
      <c r="CT237" s="2">
        <v>182547773</v>
      </c>
      <c r="CU237" s="2" t="s">
        <v>189</v>
      </c>
    </row>
    <row r="238" spans="1:99" x14ac:dyDescent="0.25">
      <c r="A238" s="2">
        <v>8023</v>
      </c>
      <c r="B238" s="2">
        <v>46111829</v>
      </c>
      <c r="C238" s="2">
        <v>6847714</v>
      </c>
      <c r="D238" s="2">
        <v>39264115</v>
      </c>
      <c r="E238" s="2">
        <v>1756337</v>
      </c>
      <c r="F238" s="2">
        <v>29898721</v>
      </c>
      <c r="G238" s="2">
        <v>9365394</v>
      </c>
      <c r="H238" s="2">
        <v>46111829</v>
      </c>
      <c r="I238" s="2">
        <v>11363159</v>
      </c>
      <c r="J238" s="2">
        <v>5965265</v>
      </c>
      <c r="K238" s="2">
        <v>33923335</v>
      </c>
      <c r="L238" s="2">
        <v>10492788</v>
      </c>
      <c r="N238" s="2">
        <v>8023</v>
      </c>
      <c r="O238" s="97">
        <v>47774732</v>
      </c>
      <c r="P238" s="97">
        <v>7928012</v>
      </c>
      <c r="Q238" s="97">
        <v>39846720</v>
      </c>
      <c r="R238" s="97">
        <v>4194699</v>
      </c>
      <c r="S238" s="97">
        <v>31290819</v>
      </c>
      <c r="T238" s="97">
        <v>8555901</v>
      </c>
      <c r="U238" s="97">
        <v>47774732</v>
      </c>
      <c r="V238" s="97">
        <v>12097288</v>
      </c>
      <c r="W238" s="97">
        <v>11031366</v>
      </c>
      <c r="X238" s="97">
        <v>34809079</v>
      </c>
      <c r="Y238" s="97">
        <v>11553468</v>
      </c>
      <c r="Z238" s="97">
        <v>0</v>
      </c>
      <c r="AB238" s="2">
        <v>8033</v>
      </c>
      <c r="AC238" s="97">
        <v>34685827</v>
      </c>
      <c r="AD238" s="97">
        <v>488730</v>
      </c>
      <c r="AE238" s="97">
        <v>34197097</v>
      </c>
      <c r="AF238" s="97">
        <v>89491</v>
      </c>
      <c r="AG238" s="97">
        <v>25345717</v>
      </c>
      <c r="AH238" s="97">
        <v>8851380</v>
      </c>
      <c r="AI238" s="97">
        <v>34685827</v>
      </c>
      <c r="AJ238" s="97">
        <v>10564900</v>
      </c>
      <c r="AK238" s="97">
        <v>22336600</v>
      </c>
      <c r="AL238" s="97">
        <v>10024764</v>
      </c>
      <c r="AM238" s="97" t="s">
        <v>189</v>
      </c>
      <c r="AN238" s="2">
        <v>8033</v>
      </c>
      <c r="AO238" s="97" t="e">
        <v>#N/A</v>
      </c>
      <c r="AP238" s="97">
        <v>201735</v>
      </c>
      <c r="AQ238" s="97">
        <v>34138965</v>
      </c>
      <c r="AR238" s="97">
        <v>0</v>
      </c>
      <c r="AS238" s="97" t="e">
        <v>#N/A</v>
      </c>
      <c r="AT238" s="97" t="e">
        <v>#N/A</v>
      </c>
      <c r="AU238" s="97">
        <v>34361367</v>
      </c>
      <c r="AV238" s="97">
        <v>11921490</v>
      </c>
      <c r="AW238" s="97" t="e">
        <v>#N/A</v>
      </c>
      <c r="AX238" s="97">
        <v>10347185</v>
      </c>
      <c r="AY238" s="97" t="s">
        <v>189</v>
      </c>
      <c r="AZ238" s="2">
        <v>8033</v>
      </c>
      <c r="BA238" s="98">
        <v>29421319</v>
      </c>
      <c r="BB238" s="2">
        <v>197131</v>
      </c>
      <c r="BC238" s="2">
        <v>29224188</v>
      </c>
      <c r="BD238" s="2">
        <v>135656</v>
      </c>
      <c r="BE238" s="2">
        <v>23577489</v>
      </c>
      <c r="BF238" s="2">
        <v>5646699</v>
      </c>
      <c r="BG238" s="2">
        <v>29421319</v>
      </c>
      <c r="BH238" s="2">
        <v>3006867</v>
      </c>
      <c r="BI238" s="2">
        <v>21792768</v>
      </c>
      <c r="BJ238" s="2">
        <v>9842705</v>
      </c>
      <c r="BK238" s="2" t="s">
        <v>189</v>
      </c>
      <c r="BL238" s="2">
        <v>8033</v>
      </c>
      <c r="BM238" s="2">
        <v>33299414</v>
      </c>
      <c r="BN238" s="2">
        <v>173390</v>
      </c>
      <c r="BO238" s="2">
        <v>33126024</v>
      </c>
      <c r="BP238" s="2">
        <v>83528</v>
      </c>
      <c r="BQ238" s="2">
        <v>21920215</v>
      </c>
      <c r="BR238" s="2">
        <v>11205809</v>
      </c>
      <c r="BS238" s="2">
        <v>33299414</v>
      </c>
      <c r="BT238" s="2">
        <v>2486378</v>
      </c>
      <c r="BU238" s="2">
        <v>21130726</v>
      </c>
      <c r="BV238" s="2">
        <v>9265295</v>
      </c>
      <c r="BW238" s="2" t="s">
        <v>189</v>
      </c>
      <c r="BX238" s="2">
        <v>8033</v>
      </c>
      <c r="BY238" s="2">
        <v>22770811</v>
      </c>
      <c r="BZ238" s="2">
        <v>149281</v>
      </c>
      <c r="CA238" s="2">
        <v>22621530</v>
      </c>
      <c r="CB238" s="2">
        <v>66139</v>
      </c>
      <c r="CC238" s="2">
        <v>21410243</v>
      </c>
      <c r="CD238" s="2">
        <v>1211287</v>
      </c>
      <c r="CE238" s="2">
        <v>22770811</v>
      </c>
      <c r="CF238" s="2">
        <v>689053</v>
      </c>
      <c r="CG238" s="2">
        <v>20428948</v>
      </c>
      <c r="CH238" s="2">
        <v>9558715</v>
      </c>
      <c r="CI238" s="2" t="s">
        <v>189</v>
      </c>
      <c r="CJ238" s="2">
        <v>8033</v>
      </c>
      <c r="CK238" s="97">
        <v>20245294</v>
      </c>
      <c r="CL238" s="97">
        <v>121373</v>
      </c>
      <c r="CM238" s="97">
        <v>19034240</v>
      </c>
      <c r="CN238" s="2">
        <v>84384</v>
      </c>
      <c r="CO238" s="100">
        <v>17870173</v>
      </c>
      <c r="CP238" s="97">
        <v>1164067</v>
      </c>
      <c r="CQ238" s="97">
        <v>20245294</v>
      </c>
      <c r="CR238" s="97">
        <v>3629084</v>
      </c>
      <c r="CS238" s="97">
        <v>16616210</v>
      </c>
      <c r="CT238" s="2">
        <v>9387334</v>
      </c>
      <c r="CU238" s="2" t="s">
        <v>189</v>
      </c>
    </row>
    <row r="239" spans="1:99" x14ac:dyDescent="0.25">
      <c r="A239" s="2">
        <v>8024</v>
      </c>
      <c r="B239" s="2">
        <v>41690709</v>
      </c>
      <c r="C239" s="2">
        <v>6754681</v>
      </c>
      <c r="D239" s="2">
        <v>34864915</v>
      </c>
      <c r="E239" s="2">
        <v>3543079</v>
      </c>
      <c r="F239" s="2">
        <v>25885623</v>
      </c>
      <c r="G239" s="2">
        <v>8979292</v>
      </c>
      <c r="H239" s="2">
        <v>41690709</v>
      </c>
      <c r="I239" s="2">
        <v>5133655</v>
      </c>
      <c r="J239" s="2">
        <v>2588822</v>
      </c>
      <c r="K239" s="2">
        <v>36557054</v>
      </c>
      <c r="L239" s="2">
        <v>20632245</v>
      </c>
      <c r="N239" s="2">
        <v>8024</v>
      </c>
      <c r="O239" s="97">
        <v>41852759</v>
      </c>
      <c r="P239" s="97">
        <v>7218726</v>
      </c>
      <c r="Q239" s="97">
        <v>33887997</v>
      </c>
      <c r="R239" s="97">
        <v>3776387</v>
      </c>
      <c r="S239" s="97">
        <v>25198454</v>
      </c>
      <c r="T239" s="97">
        <v>8689543</v>
      </c>
      <c r="U239" s="97">
        <v>41852759</v>
      </c>
      <c r="V239" s="97">
        <v>2359833</v>
      </c>
      <c r="W239" s="97">
        <v>2150899</v>
      </c>
      <c r="X239" s="97">
        <v>37999326</v>
      </c>
      <c r="Y239" s="97">
        <v>19028041</v>
      </c>
      <c r="Z239" s="97">
        <v>0</v>
      </c>
      <c r="AB239" s="2">
        <v>8034</v>
      </c>
      <c r="AC239" s="97">
        <v>52238374</v>
      </c>
      <c r="AD239" s="97">
        <v>4155686</v>
      </c>
      <c r="AE239" s="97">
        <v>48082690</v>
      </c>
      <c r="AF239" s="97">
        <v>598819</v>
      </c>
      <c r="AG239" s="97">
        <v>31859502</v>
      </c>
      <c r="AH239" s="97">
        <v>16223188</v>
      </c>
      <c r="AI239" s="97">
        <v>52238376</v>
      </c>
      <c r="AJ239" s="97">
        <v>3729660</v>
      </c>
      <c r="AK239" s="97">
        <v>40553104</v>
      </c>
      <c r="AL239" s="97">
        <v>14870940</v>
      </c>
      <c r="AM239" s="97" t="s">
        <v>189</v>
      </c>
      <c r="AN239" s="2">
        <v>8034</v>
      </c>
      <c r="AO239" s="97" t="e">
        <v>#N/A</v>
      </c>
      <c r="AP239" s="97">
        <v>6829847</v>
      </c>
      <c r="AQ239" s="97">
        <v>38304923</v>
      </c>
      <c r="AR239" s="97">
        <v>0</v>
      </c>
      <c r="AS239" s="97" t="e">
        <v>#N/A</v>
      </c>
      <c r="AT239" s="97" t="e">
        <v>#N/A</v>
      </c>
      <c r="AU239" s="97">
        <v>45184130</v>
      </c>
      <c r="AV239" s="97">
        <v>2755764</v>
      </c>
      <c r="AW239" s="97" t="e">
        <v>#N/A</v>
      </c>
      <c r="AX239" s="97">
        <v>14848394</v>
      </c>
      <c r="AY239" s="97" t="s">
        <v>189</v>
      </c>
      <c r="AZ239" s="2">
        <v>8034</v>
      </c>
      <c r="BA239" s="98">
        <v>51007785</v>
      </c>
      <c r="BB239" s="2">
        <v>0</v>
      </c>
      <c r="BC239" s="2">
        <v>0</v>
      </c>
      <c r="BD239" s="2">
        <v>524641</v>
      </c>
      <c r="BE239" s="2">
        <v>30382043</v>
      </c>
      <c r="BF239" s="2">
        <v>8328530</v>
      </c>
      <c r="BG239" s="2">
        <v>51007785</v>
      </c>
      <c r="BH239" s="2">
        <v>2725849</v>
      </c>
      <c r="BI239" s="2">
        <v>48213047</v>
      </c>
      <c r="BJ239" s="2">
        <v>17803931</v>
      </c>
      <c r="BK239" s="2" t="s">
        <v>189</v>
      </c>
      <c r="BL239" s="2">
        <v>8034</v>
      </c>
      <c r="BM239" s="2">
        <v>48433484</v>
      </c>
      <c r="BN239" s="2">
        <v>8395771</v>
      </c>
      <c r="BO239" s="2">
        <v>40037713</v>
      </c>
      <c r="BP239" s="2">
        <v>1374943</v>
      </c>
      <c r="BQ239" s="2">
        <v>27779391</v>
      </c>
      <c r="BR239" s="2">
        <v>12258322</v>
      </c>
      <c r="BS239" s="2">
        <v>48433484</v>
      </c>
      <c r="BT239" s="2">
        <v>4480967</v>
      </c>
      <c r="BU239" s="2">
        <v>38422936</v>
      </c>
      <c r="BV239" s="2">
        <v>14649283</v>
      </c>
      <c r="BW239" s="2" t="s">
        <v>189</v>
      </c>
      <c r="BX239" s="2">
        <v>8034</v>
      </c>
      <c r="BY239" s="2" t="e">
        <v>#N/A</v>
      </c>
      <c r="BZ239" s="2">
        <v>0</v>
      </c>
      <c r="CA239" s="2">
        <v>0</v>
      </c>
      <c r="CB239" s="2" t="e">
        <v>#N/A</v>
      </c>
      <c r="CC239" s="2" t="e">
        <v>#N/A</v>
      </c>
      <c r="CD239" s="2" t="e">
        <v>#N/A</v>
      </c>
      <c r="CE239" s="2" t="e">
        <v>#N/A</v>
      </c>
      <c r="CF239" s="2" t="e">
        <v>#N/A</v>
      </c>
      <c r="CG239" s="2" t="e">
        <v>#N/A</v>
      </c>
      <c r="CH239" s="2" t="e">
        <v>#N/A</v>
      </c>
      <c r="CI239" s="2" t="e">
        <v>#N/A</v>
      </c>
      <c r="CJ239" s="2">
        <v>8034</v>
      </c>
      <c r="CK239" s="97">
        <v>33915927</v>
      </c>
      <c r="CL239" s="97">
        <v>3817548</v>
      </c>
      <c r="CM239" s="97">
        <v>30098379</v>
      </c>
      <c r="CN239" s="2">
        <v>2829363</v>
      </c>
      <c r="CO239" s="100">
        <v>22731196</v>
      </c>
      <c r="CP239" s="97">
        <v>7367183</v>
      </c>
      <c r="CQ239" s="97">
        <v>33915927</v>
      </c>
      <c r="CR239" s="97">
        <v>2917206</v>
      </c>
      <c r="CS239" s="97">
        <v>30451407</v>
      </c>
      <c r="CT239" s="2">
        <v>10987864</v>
      </c>
      <c r="CU239" s="2" t="s">
        <v>189</v>
      </c>
    </row>
    <row r="240" spans="1:99" x14ac:dyDescent="0.25">
      <c r="A240" s="2">
        <v>8025</v>
      </c>
      <c r="B240" s="2">
        <v>45298886</v>
      </c>
      <c r="C240" s="2">
        <v>3092403</v>
      </c>
      <c r="D240" s="2">
        <v>42206483</v>
      </c>
      <c r="E240" s="2">
        <v>1736214</v>
      </c>
      <c r="F240" s="2">
        <v>32373507</v>
      </c>
      <c r="G240" s="2">
        <v>9832976</v>
      </c>
      <c r="H240" s="2">
        <v>45298886</v>
      </c>
      <c r="I240" s="2">
        <v>10140544</v>
      </c>
      <c r="J240" s="2">
        <v>6262024</v>
      </c>
      <c r="K240" s="2">
        <v>29433556</v>
      </c>
      <c r="L240" s="2">
        <v>12071842</v>
      </c>
      <c r="N240" s="2">
        <v>8025</v>
      </c>
      <c r="O240" s="97">
        <v>51186019</v>
      </c>
      <c r="P240" s="97">
        <v>2724450</v>
      </c>
      <c r="Q240" s="97">
        <v>48461569</v>
      </c>
      <c r="R240" s="97">
        <v>1029385</v>
      </c>
      <c r="S240" s="97">
        <v>39744293</v>
      </c>
      <c r="T240" s="97">
        <v>8717276</v>
      </c>
      <c r="U240" s="97">
        <v>51186019</v>
      </c>
      <c r="V240" s="97">
        <v>2608919</v>
      </c>
      <c r="W240" s="97">
        <v>2587874</v>
      </c>
      <c r="X240" s="97">
        <v>40877153</v>
      </c>
      <c r="Y240" s="97">
        <v>18334130</v>
      </c>
      <c r="Z240" s="97">
        <v>0</v>
      </c>
      <c r="AB240" s="2">
        <v>8035</v>
      </c>
      <c r="AC240" s="97">
        <v>54953888</v>
      </c>
      <c r="AD240" s="97">
        <v>4761683</v>
      </c>
      <c r="AE240" s="97">
        <v>48346811</v>
      </c>
      <c r="AF240" s="97">
        <v>1736963</v>
      </c>
      <c r="AG240" s="97">
        <v>30415634</v>
      </c>
      <c r="AH240" s="97">
        <v>17931177</v>
      </c>
      <c r="AI240" s="97">
        <v>54953888</v>
      </c>
      <c r="AJ240" s="97">
        <v>9176107</v>
      </c>
      <c r="AK240" s="97">
        <v>45777781</v>
      </c>
      <c r="AL240" s="97">
        <v>19790399</v>
      </c>
      <c r="AM240" s="97" t="s">
        <v>189</v>
      </c>
      <c r="AN240" s="2">
        <v>8035</v>
      </c>
      <c r="AO240" s="97" t="e">
        <v>#N/A</v>
      </c>
      <c r="AP240" s="97">
        <v>5281107</v>
      </c>
      <c r="AQ240" s="97">
        <v>35049669</v>
      </c>
      <c r="AR240" s="97">
        <v>0</v>
      </c>
      <c r="AS240" s="97" t="e">
        <v>#N/A</v>
      </c>
      <c r="AT240" s="97" t="e">
        <v>#N/A</v>
      </c>
      <c r="AU240" s="97">
        <v>59005008</v>
      </c>
      <c r="AV240" s="97">
        <v>8105253</v>
      </c>
      <c r="AW240" s="97" t="e">
        <v>#N/A</v>
      </c>
      <c r="AX240" s="97">
        <v>20267477</v>
      </c>
      <c r="AY240" s="97" t="s">
        <v>189</v>
      </c>
      <c r="AZ240" s="2">
        <v>8035</v>
      </c>
      <c r="BA240" s="98">
        <v>52514676</v>
      </c>
      <c r="BB240" s="2">
        <v>8772756</v>
      </c>
      <c r="BC240" s="2">
        <v>43741920</v>
      </c>
      <c r="BD240" s="2">
        <v>4690052</v>
      </c>
      <c r="BE240" s="2">
        <v>27805753</v>
      </c>
      <c r="BF240" s="2">
        <v>15936167</v>
      </c>
      <c r="BG240" s="2">
        <v>52514676</v>
      </c>
      <c r="BH240" s="2">
        <v>7620509</v>
      </c>
      <c r="BI240" s="2">
        <v>42494454</v>
      </c>
      <c r="BJ240" s="2">
        <v>18365616</v>
      </c>
      <c r="BK240" s="2" t="s">
        <v>189</v>
      </c>
      <c r="BL240" s="2">
        <v>8035</v>
      </c>
      <c r="BM240" s="2">
        <v>53520398</v>
      </c>
      <c r="BN240" s="2">
        <v>4359404</v>
      </c>
      <c r="BO240" s="2">
        <v>46593472</v>
      </c>
      <c r="BP240" s="2">
        <v>2209083</v>
      </c>
      <c r="BQ240" s="2">
        <v>25701826</v>
      </c>
      <c r="BR240" s="2">
        <v>20891646</v>
      </c>
      <c r="BS240" s="2">
        <v>53520398</v>
      </c>
      <c r="BT240" s="2">
        <v>13477852</v>
      </c>
      <c r="BU240" s="2">
        <v>40042546</v>
      </c>
      <c r="BV240" s="2">
        <v>14666352</v>
      </c>
      <c r="BW240" s="2" t="s">
        <v>189</v>
      </c>
      <c r="BX240" s="2">
        <v>8035</v>
      </c>
      <c r="BY240" s="2">
        <v>63489490</v>
      </c>
      <c r="BZ240" s="2">
        <v>16484719</v>
      </c>
      <c r="CA240" s="2">
        <v>47004771</v>
      </c>
      <c r="CB240" s="2">
        <v>2546017</v>
      </c>
      <c r="CC240" s="2">
        <v>25003054</v>
      </c>
      <c r="CD240" s="2">
        <v>22001717</v>
      </c>
      <c r="CE240" s="2">
        <v>63489490</v>
      </c>
      <c r="CF240" s="2">
        <v>3087760</v>
      </c>
      <c r="CG240" s="2">
        <v>49700054</v>
      </c>
      <c r="CH240" s="2">
        <v>16250727</v>
      </c>
      <c r="CI240" s="2" t="s">
        <v>189</v>
      </c>
      <c r="CJ240" s="2">
        <v>8035</v>
      </c>
      <c r="CK240" s="97">
        <v>36854315</v>
      </c>
      <c r="CL240" s="97">
        <v>4974893</v>
      </c>
      <c r="CM240" s="97">
        <v>31879422</v>
      </c>
      <c r="CN240" s="2">
        <v>2612977</v>
      </c>
      <c r="CO240" s="100">
        <v>20912489</v>
      </c>
      <c r="CP240" s="97">
        <v>10966933</v>
      </c>
      <c r="CQ240" s="97">
        <v>36854315</v>
      </c>
      <c r="CR240" s="97">
        <v>6270672</v>
      </c>
      <c r="CS240" s="97">
        <v>28168320</v>
      </c>
      <c r="CT240" s="2">
        <v>13415046</v>
      </c>
      <c r="CU240" s="2" t="s">
        <v>189</v>
      </c>
    </row>
    <row r="241" spans="1:99" x14ac:dyDescent="0.25">
      <c r="A241" s="2">
        <v>8026</v>
      </c>
      <c r="B241" s="2">
        <v>31331180</v>
      </c>
      <c r="C241" s="2">
        <v>812277</v>
      </c>
      <c r="D241" s="2">
        <v>29372555</v>
      </c>
      <c r="E241" s="2">
        <v>577722</v>
      </c>
      <c r="F241" s="2">
        <v>23758429</v>
      </c>
      <c r="G241" s="2">
        <v>5614126</v>
      </c>
      <c r="H241" s="2">
        <v>31331180</v>
      </c>
      <c r="I241" s="2">
        <v>8008539</v>
      </c>
      <c r="J241" s="2">
        <v>7975694</v>
      </c>
      <c r="K241" s="2">
        <v>23322641</v>
      </c>
      <c r="L241" s="2">
        <v>11851712</v>
      </c>
      <c r="N241" s="2">
        <v>8026</v>
      </c>
      <c r="O241" s="97">
        <v>35379801</v>
      </c>
      <c r="P241" s="97">
        <v>913280</v>
      </c>
      <c r="Q241" s="97">
        <v>27431239</v>
      </c>
      <c r="R241" s="97">
        <v>571837</v>
      </c>
      <c r="S241" s="97">
        <v>23775578</v>
      </c>
      <c r="T241" s="97">
        <v>3655661</v>
      </c>
      <c r="U241" s="97">
        <v>35379801</v>
      </c>
      <c r="V241" s="97">
        <v>11315345</v>
      </c>
      <c r="W241" s="97">
        <v>11312353</v>
      </c>
      <c r="X241" s="97">
        <v>24064456</v>
      </c>
      <c r="Y241" s="97">
        <v>12719856</v>
      </c>
      <c r="Z241" s="97">
        <v>0</v>
      </c>
      <c r="AB241" s="2">
        <v>8036</v>
      </c>
      <c r="AC241" s="97">
        <v>227545221</v>
      </c>
      <c r="AD241" s="97">
        <v>35901601</v>
      </c>
      <c r="AE241" s="97">
        <v>191643621</v>
      </c>
      <c r="AF241" s="97">
        <v>17256730</v>
      </c>
      <c r="AG241" s="97">
        <v>111542911</v>
      </c>
      <c r="AH241" s="97">
        <v>80100710</v>
      </c>
      <c r="AI241" s="97" t="e">
        <v>#N/A</v>
      </c>
      <c r="AJ241" s="97" t="e">
        <v>#N/A</v>
      </c>
      <c r="AK241" s="97" t="e">
        <v>#N/A</v>
      </c>
      <c r="AL241" s="97" t="e">
        <v>#N/A</v>
      </c>
      <c r="AM241" s="97" t="e">
        <v>#N/A</v>
      </c>
      <c r="AN241" s="2">
        <v>8036</v>
      </c>
      <c r="AO241" s="97" t="e">
        <v>#N/A</v>
      </c>
      <c r="AP241" s="97">
        <v>36385265</v>
      </c>
      <c r="AQ241" s="97">
        <v>168535438</v>
      </c>
      <c r="AR241" s="97">
        <v>0</v>
      </c>
      <c r="AS241" s="97" t="e">
        <v>#N/A</v>
      </c>
      <c r="AT241" s="97" t="e">
        <v>#N/A</v>
      </c>
      <c r="AU241" s="97" t="e">
        <v>#N/A</v>
      </c>
      <c r="AV241" s="97" t="e">
        <v>#N/A</v>
      </c>
      <c r="AW241" s="97" t="e">
        <v>#N/A</v>
      </c>
      <c r="AX241" s="97" t="e">
        <v>#N/A</v>
      </c>
      <c r="AY241" s="97" t="e">
        <v>#N/A</v>
      </c>
      <c r="AZ241" s="2">
        <v>8036</v>
      </c>
      <c r="BA241" s="98">
        <v>185081746</v>
      </c>
      <c r="BB241" s="2">
        <v>32294548</v>
      </c>
      <c r="BC241" s="2">
        <v>152787198</v>
      </c>
      <c r="BD241" s="2">
        <v>18098664</v>
      </c>
      <c r="BE241" s="2">
        <v>98190568</v>
      </c>
      <c r="BF241" s="2">
        <v>54596630</v>
      </c>
      <c r="BG241" s="2" t="e">
        <v>#N/A</v>
      </c>
      <c r="BH241" s="2" t="e">
        <v>#N/A</v>
      </c>
      <c r="BI241" s="2" t="e">
        <v>#N/A</v>
      </c>
      <c r="BJ241" s="2" t="e">
        <v>#N/A</v>
      </c>
      <c r="BK241" s="2" t="e">
        <v>#N/A</v>
      </c>
      <c r="BL241" s="2">
        <v>8036</v>
      </c>
      <c r="BM241" s="2">
        <v>186477151</v>
      </c>
      <c r="BN241" s="2">
        <v>33979239</v>
      </c>
      <c r="BO241" s="2">
        <v>147690615</v>
      </c>
      <c r="BP241" s="2">
        <v>15073297</v>
      </c>
      <c r="BQ241" s="2">
        <v>91240914</v>
      </c>
      <c r="BR241" s="2">
        <v>56449701</v>
      </c>
      <c r="BS241" s="2" t="e">
        <v>#N/A</v>
      </c>
      <c r="BT241" s="2" t="e">
        <v>#N/A</v>
      </c>
      <c r="BU241" s="2" t="e">
        <v>#N/A</v>
      </c>
      <c r="BV241" s="2" t="e">
        <v>#N/A</v>
      </c>
      <c r="BW241" s="2" t="e">
        <v>#N/A</v>
      </c>
      <c r="BX241" s="2">
        <v>8036</v>
      </c>
      <c r="BY241" s="2">
        <v>160855534</v>
      </c>
      <c r="BZ241" s="2">
        <v>24274863</v>
      </c>
      <c r="CA241" s="2">
        <v>136580671</v>
      </c>
      <c r="CB241" s="2">
        <v>14624953</v>
      </c>
      <c r="CC241" s="2">
        <v>81667702</v>
      </c>
      <c r="CD241" s="2">
        <v>54912969</v>
      </c>
      <c r="CE241" s="2" t="e">
        <v>#N/A</v>
      </c>
      <c r="CF241" s="2" t="e">
        <v>#N/A</v>
      </c>
      <c r="CG241" s="2" t="e">
        <v>#N/A</v>
      </c>
      <c r="CH241" s="2" t="e">
        <v>#N/A</v>
      </c>
      <c r="CI241" s="2" t="e">
        <v>#N/A</v>
      </c>
      <c r="CJ241" s="2">
        <v>8036</v>
      </c>
      <c r="CK241" s="97">
        <v>137269081</v>
      </c>
      <c r="CL241" s="97">
        <v>24897390</v>
      </c>
      <c r="CM241" s="97">
        <v>106104041</v>
      </c>
      <c r="CN241" s="2">
        <v>11611605</v>
      </c>
      <c r="CO241" s="100">
        <v>74129554</v>
      </c>
      <c r="CP241" s="97">
        <v>31974487</v>
      </c>
      <c r="CQ241" s="97" t="e">
        <v>#N/A</v>
      </c>
      <c r="CR241" s="97" t="e">
        <v>#N/A</v>
      </c>
      <c r="CS241" s="97" t="e">
        <v>#N/A</v>
      </c>
      <c r="CT241" s="2" t="e">
        <v>#N/A</v>
      </c>
      <c r="CU241" s="2" t="e">
        <v>#N/A</v>
      </c>
    </row>
    <row r="242" spans="1:99" x14ac:dyDescent="0.25">
      <c r="A242" s="2">
        <v>8027</v>
      </c>
      <c r="B242" s="2">
        <v>288020209</v>
      </c>
      <c r="C242" s="2">
        <v>7189587</v>
      </c>
      <c r="D242" s="2">
        <v>278187754</v>
      </c>
      <c r="E242" s="2">
        <v>4537312</v>
      </c>
      <c r="F242" s="2">
        <v>85004695</v>
      </c>
      <c r="G242" s="2">
        <v>193183059</v>
      </c>
      <c r="H242" s="2">
        <v>288020209</v>
      </c>
      <c r="I242" s="2">
        <v>159005840</v>
      </c>
      <c r="J242" s="2">
        <v>154664458</v>
      </c>
      <c r="K242" s="2">
        <v>129014369</v>
      </c>
      <c r="L242" s="2">
        <v>71486306</v>
      </c>
      <c r="N242" s="2">
        <v>8027</v>
      </c>
      <c r="O242" s="97">
        <v>269303678</v>
      </c>
      <c r="P242" s="97">
        <v>7499326</v>
      </c>
      <c r="Q242" s="97">
        <v>261804352</v>
      </c>
      <c r="R242" s="97">
        <v>5307470</v>
      </c>
      <c r="S242" s="97">
        <v>78670399</v>
      </c>
      <c r="T242" s="97">
        <v>183133953</v>
      </c>
      <c r="U242" s="97">
        <v>269303678</v>
      </c>
      <c r="V242" s="97">
        <v>145852061</v>
      </c>
      <c r="W242" s="97">
        <v>143279108</v>
      </c>
      <c r="X242" s="97">
        <v>115075258</v>
      </c>
      <c r="Y242" s="97">
        <v>67749558</v>
      </c>
      <c r="Z242" s="97">
        <v>0</v>
      </c>
      <c r="AB242" s="2">
        <v>8037</v>
      </c>
      <c r="AC242" s="97">
        <v>5743615870</v>
      </c>
      <c r="AD242" s="97">
        <v>2134770116</v>
      </c>
      <c r="AE242" s="97">
        <v>3415561093</v>
      </c>
      <c r="AF242" s="97">
        <v>1302998629</v>
      </c>
      <c r="AG242" s="97">
        <v>2122102710</v>
      </c>
      <c r="AH242" s="97">
        <v>1293458383</v>
      </c>
      <c r="AI242" s="97" t="e">
        <v>#N/A</v>
      </c>
      <c r="AJ242" s="97" t="e">
        <v>#N/A</v>
      </c>
      <c r="AK242" s="97" t="e">
        <v>#N/A</v>
      </c>
      <c r="AL242" s="97" t="e">
        <v>#N/A</v>
      </c>
      <c r="AM242" s="97" t="e">
        <v>#N/A</v>
      </c>
      <c r="AN242" s="2">
        <v>8037</v>
      </c>
      <c r="AO242" s="97">
        <v>1380976795</v>
      </c>
      <c r="AP242" s="97">
        <v>2261980191</v>
      </c>
      <c r="AQ242" s="97">
        <v>3162346381</v>
      </c>
      <c r="AR242" s="97">
        <v>0</v>
      </c>
      <c r="AS242" s="97">
        <v>1282399825</v>
      </c>
      <c r="AT242" s="97">
        <v>0</v>
      </c>
      <c r="AU242" s="97" t="e">
        <v>#N/A</v>
      </c>
      <c r="AV242" s="97" t="e">
        <v>#N/A</v>
      </c>
      <c r="AW242" s="97">
        <v>4243269280</v>
      </c>
      <c r="AX242" s="97" t="e">
        <v>#N/A</v>
      </c>
      <c r="AY242" s="97" t="e">
        <v>#N/A</v>
      </c>
      <c r="AZ242" s="2">
        <v>8037</v>
      </c>
      <c r="BA242" s="98">
        <v>4625545089</v>
      </c>
      <c r="BB242" s="2">
        <v>1870424603</v>
      </c>
      <c r="BC242" s="2">
        <v>2745331176</v>
      </c>
      <c r="BD242" s="2">
        <v>1176189651</v>
      </c>
      <c r="BE242" s="2">
        <v>1465822564</v>
      </c>
      <c r="BF242" s="2">
        <v>1279508612</v>
      </c>
      <c r="BG242" s="2" t="e">
        <v>#N/A</v>
      </c>
      <c r="BH242" s="2" t="e">
        <v>#N/A</v>
      </c>
      <c r="BI242" s="2" t="e">
        <v>#N/A</v>
      </c>
      <c r="BJ242" s="2" t="e">
        <v>#N/A</v>
      </c>
      <c r="BK242" s="2" t="e">
        <v>#N/A</v>
      </c>
      <c r="BL242" s="2">
        <v>8037</v>
      </c>
      <c r="BM242" s="2">
        <v>4811545378</v>
      </c>
      <c r="BN242" s="2">
        <v>1913561598</v>
      </c>
      <c r="BO242" s="2">
        <v>2897983780</v>
      </c>
      <c r="BP242" s="2">
        <v>1234521936</v>
      </c>
      <c r="BQ242" s="2">
        <v>1357672262</v>
      </c>
      <c r="BR242" s="2">
        <v>1540311518</v>
      </c>
      <c r="BS242" s="2" t="e">
        <v>#N/A</v>
      </c>
      <c r="BT242" s="2" t="e">
        <v>#N/A</v>
      </c>
      <c r="BU242" s="2" t="e">
        <v>#N/A</v>
      </c>
      <c r="BV242" s="2" t="e">
        <v>#N/A</v>
      </c>
      <c r="BW242" s="2" t="e">
        <v>#N/A</v>
      </c>
      <c r="BX242" s="2">
        <v>8037</v>
      </c>
      <c r="BY242" s="2">
        <v>4613665368</v>
      </c>
      <c r="BZ242" s="2">
        <v>1805812271</v>
      </c>
      <c r="CA242" s="2">
        <v>2549917147</v>
      </c>
      <c r="CB242" s="2">
        <v>1030635489</v>
      </c>
      <c r="CC242" s="2">
        <v>1335983405</v>
      </c>
      <c r="CD242" s="2">
        <v>1213933742</v>
      </c>
      <c r="CE242" s="2" t="e">
        <v>#N/A</v>
      </c>
      <c r="CF242" s="2" t="e">
        <v>#N/A</v>
      </c>
      <c r="CG242" s="2" t="e">
        <v>#N/A</v>
      </c>
      <c r="CH242" s="2" t="e">
        <v>#N/A</v>
      </c>
      <c r="CI242" s="2" t="e">
        <v>#N/A</v>
      </c>
      <c r="CJ242" s="2">
        <v>8037</v>
      </c>
      <c r="CK242" s="97">
        <v>4084952976</v>
      </c>
      <c r="CL242" s="97">
        <v>1755056114</v>
      </c>
      <c r="CM242" s="97">
        <v>2329896862</v>
      </c>
      <c r="CN242" s="2">
        <v>1068712401</v>
      </c>
      <c r="CO242" s="100">
        <v>1212950712</v>
      </c>
      <c r="CP242" s="97">
        <v>1116946150</v>
      </c>
      <c r="CQ242" s="97" t="e">
        <v>#N/A</v>
      </c>
      <c r="CR242" s="97" t="e">
        <v>#N/A</v>
      </c>
      <c r="CS242" s="97" t="e">
        <v>#N/A</v>
      </c>
      <c r="CT242" s="2" t="e">
        <v>#N/A</v>
      </c>
      <c r="CU242" s="2" t="e">
        <v>#N/A</v>
      </c>
    </row>
    <row r="243" spans="1:99" x14ac:dyDescent="0.25">
      <c r="A243" s="2">
        <v>8028</v>
      </c>
      <c r="B243" s="2">
        <v>55809063</v>
      </c>
      <c r="C243" s="2">
        <v>3880753</v>
      </c>
      <c r="D243" s="2">
        <v>50039310</v>
      </c>
      <c r="E243" s="2">
        <v>1360864</v>
      </c>
      <c r="F243" s="2">
        <v>39113458</v>
      </c>
      <c r="G243" s="2">
        <v>10925852</v>
      </c>
      <c r="H243" s="2">
        <v>55809063</v>
      </c>
      <c r="I243" s="2">
        <v>13812050</v>
      </c>
      <c r="J243" s="2">
        <v>11656246</v>
      </c>
      <c r="K243" s="2">
        <v>41997013</v>
      </c>
      <c r="L243" s="2">
        <v>22011341</v>
      </c>
      <c r="N243" s="2">
        <v>8028</v>
      </c>
      <c r="O243" s="97">
        <v>52761014</v>
      </c>
      <c r="P243" s="97">
        <v>3706398</v>
      </c>
      <c r="Q243" s="97">
        <v>49054616</v>
      </c>
      <c r="R243" s="97">
        <v>1221512</v>
      </c>
      <c r="S243" s="97">
        <v>38236514</v>
      </c>
      <c r="T243" s="97">
        <v>10818102</v>
      </c>
      <c r="U243" s="97">
        <v>52761014</v>
      </c>
      <c r="V243" s="97">
        <v>11260625</v>
      </c>
      <c r="W243" s="97">
        <v>10923472</v>
      </c>
      <c r="X243" s="97">
        <v>37570424</v>
      </c>
      <c r="Y243" s="97">
        <v>20811530</v>
      </c>
      <c r="Z243" s="97">
        <v>0</v>
      </c>
      <c r="AB243" s="2">
        <v>8038</v>
      </c>
      <c r="AC243" s="97">
        <v>38574768</v>
      </c>
      <c r="AD243" s="97">
        <v>3933582</v>
      </c>
      <c r="AE243" s="97">
        <v>34641185</v>
      </c>
      <c r="AF243" s="97">
        <v>2038357</v>
      </c>
      <c r="AG243" s="97">
        <v>26677211</v>
      </c>
      <c r="AH243" s="97">
        <v>7963974</v>
      </c>
      <c r="AI243" s="97">
        <v>38574767</v>
      </c>
      <c r="AJ243" s="97">
        <v>5266406</v>
      </c>
      <c r="AK243" s="97">
        <v>26492182</v>
      </c>
      <c r="AL243" s="97">
        <v>13599154</v>
      </c>
      <c r="AM243" s="97" t="s">
        <v>189</v>
      </c>
      <c r="AN243" s="2">
        <v>8038</v>
      </c>
      <c r="AO243" s="97" t="e">
        <v>#N/A</v>
      </c>
      <c r="AP243" s="97">
        <v>3601056</v>
      </c>
      <c r="AQ243" s="97">
        <v>36170880</v>
      </c>
      <c r="AR243" s="97">
        <v>0</v>
      </c>
      <c r="AS243" s="97" t="e">
        <v>#N/A</v>
      </c>
      <c r="AT243" s="97" t="e">
        <v>#N/A</v>
      </c>
      <c r="AU243" s="97">
        <v>40446451</v>
      </c>
      <c r="AV243" s="97">
        <v>10922973</v>
      </c>
      <c r="AW243" s="97" t="e">
        <v>#N/A</v>
      </c>
      <c r="AX243" s="97">
        <v>13370251</v>
      </c>
      <c r="AY243" s="97" t="s">
        <v>189</v>
      </c>
      <c r="AZ243" s="2">
        <v>8038</v>
      </c>
      <c r="BA243" s="98">
        <v>39686899</v>
      </c>
      <c r="BB243" s="2">
        <v>4127869</v>
      </c>
      <c r="BC243" s="2">
        <v>34899336</v>
      </c>
      <c r="BD243" s="2">
        <v>1680904</v>
      </c>
      <c r="BE243" s="2">
        <v>25118277</v>
      </c>
      <c r="BF243" s="2">
        <v>9781059</v>
      </c>
      <c r="BG243" s="2">
        <v>39686899</v>
      </c>
      <c r="BH243" s="2">
        <v>10656129</v>
      </c>
      <c r="BI243" s="2">
        <v>29030770</v>
      </c>
      <c r="BJ243" s="2">
        <v>12319530</v>
      </c>
      <c r="BK243" s="2" t="s">
        <v>189</v>
      </c>
      <c r="BL243" s="2">
        <v>8038</v>
      </c>
      <c r="BM243" s="2">
        <v>35269685</v>
      </c>
      <c r="BN243" s="2">
        <v>3660473</v>
      </c>
      <c r="BO243" s="2">
        <v>31609212</v>
      </c>
      <c r="BP243" s="2">
        <v>1310698</v>
      </c>
      <c r="BQ243" s="2">
        <v>23287584</v>
      </c>
      <c r="BR243" s="2">
        <v>8321628</v>
      </c>
      <c r="BS243" s="2">
        <v>35269685</v>
      </c>
      <c r="BT243" s="2">
        <v>3255538</v>
      </c>
      <c r="BU243" s="2">
        <v>28811068</v>
      </c>
      <c r="BV243" s="2">
        <v>13134970</v>
      </c>
      <c r="BW243" s="2" t="s">
        <v>189</v>
      </c>
      <c r="BX243" s="2">
        <v>8038</v>
      </c>
      <c r="BY243" s="2">
        <v>33584128</v>
      </c>
      <c r="BZ243" s="2">
        <v>5521632</v>
      </c>
      <c r="CA243" s="2">
        <v>28062496</v>
      </c>
      <c r="CB243" s="2">
        <v>4032170</v>
      </c>
      <c r="CC243" s="2">
        <v>23690892</v>
      </c>
      <c r="CD243" s="2">
        <v>4371604</v>
      </c>
      <c r="CE243" s="2">
        <v>33584128</v>
      </c>
      <c r="CF243" s="2">
        <v>675810</v>
      </c>
      <c r="CG243" s="2">
        <v>20516418</v>
      </c>
      <c r="CH243" s="2">
        <v>12157151</v>
      </c>
      <c r="CI243" s="2" t="s">
        <v>189</v>
      </c>
      <c r="CJ243" s="2">
        <v>8038</v>
      </c>
      <c r="CK243" s="97">
        <v>28058729</v>
      </c>
      <c r="CL243" s="97">
        <v>3714543</v>
      </c>
      <c r="CM243" s="97">
        <v>24344186</v>
      </c>
      <c r="CN243" s="2">
        <v>1796839</v>
      </c>
      <c r="CO243" s="100">
        <v>18907529</v>
      </c>
      <c r="CP243" s="97">
        <v>5436657</v>
      </c>
      <c r="CQ243" s="97">
        <v>28058729</v>
      </c>
      <c r="CR243" s="97">
        <v>2346364</v>
      </c>
      <c r="CS243" s="97">
        <v>24011870</v>
      </c>
      <c r="CT243" s="2">
        <v>10134032</v>
      </c>
      <c r="CU243" s="2" t="s">
        <v>189</v>
      </c>
    </row>
    <row r="244" spans="1:99" x14ac:dyDescent="0.25">
      <c r="A244" s="2">
        <v>8029</v>
      </c>
      <c r="B244" s="2">
        <v>303595749</v>
      </c>
      <c r="C244" s="2">
        <v>8467631</v>
      </c>
      <c r="D244" s="2">
        <v>288740027</v>
      </c>
      <c r="E244" s="2">
        <v>4638457</v>
      </c>
      <c r="F244" s="2">
        <v>96047021</v>
      </c>
      <c r="G244" s="2">
        <v>192693006</v>
      </c>
      <c r="H244" s="2">
        <v>303595749</v>
      </c>
      <c r="I244" s="2">
        <v>163968131</v>
      </c>
      <c r="J244" s="2">
        <v>163968131</v>
      </c>
      <c r="K244" s="2">
        <v>139627618</v>
      </c>
      <c r="L244" s="2">
        <v>53869566</v>
      </c>
      <c r="N244" s="2">
        <v>8029</v>
      </c>
      <c r="O244" s="97">
        <v>285813598</v>
      </c>
      <c r="P244" s="97">
        <v>9305170</v>
      </c>
      <c r="Q244" s="97">
        <v>271909571</v>
      </c>
      <c r="R244" s="97">
        <v>5108887</v>
      </c>
      <c r="S244" s="97">
        <v>89030600</v>
      </c>
      <c r="T244" s="97">
        <v>182878971</v>
      </c>
      <c r="U244" s="97">
        <v>285813598</v>
      </c>
      <c r="V244" s="97">
        <v>157192689</v>
      </c>
      <c r="W244" s="97">
        <v>157192689</v>
      </c>
      <c r="X244" s="97">
        <v>128620909</v>
      </c>
      <c r="Y244" s="97">
        <v>62438163</v>
      </c>
      <c r="Z244" s="97">
        <v>0</v>
      </c>
      <c r="AB244" s="2">
        <v>8039</v>
      </c>
      <c r="AC244" s="97">
        <v>43018262</v>
      </c>
      <c r="AD244" s="97">
        <v>2107338</v>
      </c>
      <c r="AE244" s="97">
        <v>40910923</v>
      </c>
      <c r="AF244" s="97">
        <v>773478</v>
      </c>
      <c r="AG244" s="97">
        <v>29147818</v>
      </c>
      <c r="AH244" s="97">
        <v>11763105</v>
      </c>
      <c r="AI244" s="97">
        <v>43018261</v>
      </c>
      <c r="AJ244" s="97">
        <v>5995108</v>
      </c>
      <c r="AK244" s="97">
        <v>29728959</v>
      </c>
      <c r="AL244" s="97">
        <v>16474829</v>
      </c>
      <c r="AM244" s="97" t="s">
        <v>189</v>
      </c>
      <c r="AN244" s="2">
        <v>8039</v>
      </c>
      <c r="AO244" s="97" t="e">
        <v>#N/A</v>
      </c>
      <c r="AP244" s="97">
        <v>2994284</v>
      </c>
      <c r="AQ244" s="97">
        <v>38328798</v>
      </c>
      <c r="AR244" s="97">
        <v>0</v>
      </c>
      <c r="AS244" s="97" t="e">
        <v>#N/A</v>
      </c>
      <c r="AT244" s="97" t="e">
        <v>#N/A</v>
      </c>
      <c r="AU244" s="97">
        <v>41441055</v>
      </c>
      <c r="AV244" s="97">
        <v>10801400</v>
      </c>
      <c r="AW244" s="97" t="e">
        <v>#N/A</v>
      </c>
      <c r="AX244" s="97">
        <v>15085163</v>
      </c>
      <c r="AY244" s="97" t="s">
        <v>189</v>
      </c>
      <c r="AZ244" s="2">
        <v>8039</v>
      </c>
      <c r="BA244" s="98" t="e">
        <v>#N/A</v>
      </c>
      <c r="BB244" s="2">
        <v>0</v>
      </c>
      <c r="BC244" s="2">
        <v>0</v>
      </c>
      <c r="BD244" s="2" t="e">
        <v>#N/A</v>
      </c>
      <c r="BE244" s="2" t="e">
        <v>#N/A</v>
      </c>
      <c r="BF244" s="2" t="e">
        <v>#N/A</v>
      </c>
      <c r="BG244" s="2" t="e">
        <v>#N/A</v>
      </c>
      <c r="BH244" s="2" t="e">
        <v>#N/A</v>
      </c>
      <c r="BI244" s="2" t="e">
        <v>#N/A</v>
      </c>
      <c r="BJ244" s="2" t="e">
        <v>#N/A</v>
      </c>
      <c r="BK244" s="2" t="e">
        <v>#N/A</v>
      </c>
      <c r="BL244" s="2">
        <v>8039</v>
      </c>
      <c r="BM244" s="2">
        <v>32459199</v>
      </c>
      <c r="BN244" s="2">
        <v>1602089</v>
      </c>
      <c r="BO244" s="2">
        <v>30857110</v>
      </c>
      <c r="BP244" s="2">
        <v>399149</v>
      </c>
      <c r="BQ244" s="2">
        <v>25117713</v>
      </c>
      <c r="BR244" s="2">
        <v>5739397</v>
      </c>
      <c r="BS244" s="2">
        <v>32459199</v>
      </c>
      <c r="BT244" s="2">
        <v>6183956</v>
      </c>
      <c r="BU244" s="2">
        <v>23797814</v>
      </c>
      <c r="BV244" s="2">
        <v>13430641</v>
      </c>
      <c r="BW244" s="2" t="s">
        <v>189</v>
      </c>
      <c r="BX244" s="2">
        <v>8039</v>
      </c>
      <c r="BY244" s="2">
        <v>27231482</v>
      </c>
      <c r="BZ244" s="2">
        <v>1988753</v>
      </c>
      <c r="CA244" s="2">
        <v>24746294</v>
      </c>
      <c r="CB244" s="2">
        <v>762240</v>
      </c>
      <c r="CC244" s="2">
        <v>20929801</v>
      </c>
      <c r="CD244" s="2">
        <v>3816493</v>
      </c>
      <c r="CE244" s="2">
        <v>27231482</v>
      </c>
      <c r="CF244" s="2">
        <v>1716676</v>
      </c>
      <c r="CG244" s="2">
        <v>25514806</v>
      </c>
      <c r="CH244" s="2">
        <v>12933567</v>
      </c>
      <c r="CI244" s="2" t="s">
        <v>189</v>
      </c>
      <c r="CJ244" s="2">
        <v>8039</v>
      </c>
      <c r="CK244" s="97">
        <v>39813327</v>
      </c>
      <c r="CL244" s="97">
        <v>8888237</v>
      </c>
      <c r="CM244" s="97">
        <v>30925090</v>
      </c>
      <c r="CN244" s="2">
        <v>1133983</v>
      </c>
      <c r="CO244" s="100">
        <v>20564845</v>
      </c>
      <c r="CP244" s="97">
        <v>10360245</v>
      </c>
      <c r="CQ244" s="97">
        <v>39813327</v>
      </c>
      <c r="CR244" s="97">
        <v>4637357</v>
      </c>
      <c r="CS244" s="97">
        <v>27808587</v>
      </c>
      <c r="CT244" s="2">
        <v>11034544</v>
      </c>
      <c r="CU244" s="2" t="s">
        <v>189</v>
      </c>
    </row>
    <row r="245" spans="1:99" x14ac:dyDescent="0.25">
      <c r="A245" s="2">
        <v>8030</v>
      </c>
      <c r="B245" s="2">
        <v>76738904</v>
      </c>
      <c r="C245" s="2">
        <v>2474473</v>
      </c>
      <c r="D245" s="2">
        <v>72957850</v>
      </c>
      <c r="E245" s="2">
        <v>465332</v>
      </c>
      <c r="F245" s="2">
        <v>32042927</v>
      </c>
      <c r="G245" s="2">
        <v>40914923</v>
      </c>
      <c r="H245" s="2">
        <v>76738904</v>
      </c>
      <c r="I245" s="2">
        <v>35139149</v>
      </c>
      <c r="J245" s="2">
        <v>34609887</v>
      </c>
      <c r="K245" s="2">
        <v>40099755</v>
      </c>
      <c r="L245" s="2">
        <v>25522343</v>
      </c>
      <c r="N245" s="2">
        <v>8030</v>
      </c>
      <c r="O245" s="97">
        <v>69646066</v>
      </c>
      <c r="P245" s="97">
        <v>891722</v>
      </c>
      <c r="Q245" s="97">
        <v>68754344</v>
      </c>
      <c r="R245" s="97">
        <v>472257</v>
      </c>
      <c r="S245" s="97">
        <v>31841675</v>
      </c>
      <c r="T245" s="97">
        <v>36912669</v>
      </c>
      <c r="U245" s="97">
        <v>69646066</v>
      </c>
      <c r="V245" s="97">
        <v>25820965</v>
      </c>
      <c r="W245" s="97">
        <v>25759525</v>
      </c>
      <c r="X245" s="97">
        <v>43052898</v>
      </c>
      <c r="Y245" s="97">
        <v>26418517</v>
      </c>
      <c r="Z245" s="97">
        <v>0</v>
      </c>
      <c r="AB245" s="2">
        <v>8040</v>
      </c>
      <c r="AC245" s="97">
        <v>188230533</v>
      </c>
      <c r="AD245" s="97">
        <v>10570209</v>
      </c>
      <c r="AE245" s="97">
        <v>175776350</v>
      </c>
      <c r="AF245" s="97">
        <v>5154963</v>
      </c>
      <c r="AG245" s="97">
        <v>120710777</v>
      </c>
      <c r="AH245" s="97">
        <v>55065573</v>
      </c>
      <c r="AI245" s="97">
        <v>188230533</v>
      </c>
      <c r="AJ245" s="97">
        <v>66399415</v>
      </c>
      <c r="AK245" s="97">
        <v>115347610</v>
      </c>
      <c r="AL245" s="97">
        <v>61645469</v>
      </c>
      <c r="AM245" s="97" t="s">
        <v>189</v>
      </c>
      <c r="AN245" s="2">
        <v>8040</v>
      </c>
      <c r="AO245" s="97" t="e">
        <v>#N/A</v>
      </c>
      <c r="AP245" s="97">
        <v>11653437</v>
      </c>
      <c r="AQ245" s="97">
        <v>168699646</v>
      </c>
      <c r="AR245" s="97">
        <v>0</v>
      </c>
      <c r="AS245" s="97" t="e">
        <v>#N/A</v>
      </c>
      <c r="AT245" s="97" t="e">
        <v>#N/A</v>
      </c>
      <c r="AU245" s="97">
        <v>186869999</v>
      </c>
      <c r="AV245" s="97">
        <v>45983676</v>
      </c>
      <c r="AW245" s="97" t="e">
        <v>#N/A</v>
      </c>
      <c r="AX245" s="97">
        <v>62674717</v>
      </c>
      <c r="AY245" s="97" t="s">
        <v>189</v>
      </c>
      <c r="AZ245" s="2">
        <v>8040</v>
      </c>
      <c r="BA245" s="98">
        <v>176508167</v>
      </c>
      <c r="BB245" s="2">
        <v>11382359</v>
      </c>
      <c r="BC245" s="2">
        <v>165125808</v>
      </c>
      <c r="BD245" s="2">
        <v>6081976</v>
      </c>
      <c r="BE245" s="2">
        <v>112371671</v>
      </c>
      <c r="BF245" s="2">
        <v>52754137</v>
      </c>
      <c r="BG245" s="2">
        <v>176508167</v>
      </c>
      <c r="BH245" s="2">
        <v>27042622</v>
      </c>
      <c r="BI245" s="2">
        <v>134320933</v>
      </c>
      <c r="BJ245" s="2">
        <v>69574163</v>
      </c>
      <c r="BK245" s="2" t="s">
        <v>189</v>
      </c>
      <c r="BL245" s="2">
        <v>8040</v>
      </c>
      <c r="BM245" s="2">
        <v>159292316</v>
      </c>
      <c r="BN245" s="2">
        <v>11304012</v>
      </c>
      <c r="BO245" s="2">
        <v>147988304</v>
      </c>
      <c r="BP245" s="2">
        <v>5033155</v>
      </c>
      <c r="BQ245" s="2">
        <v>104270995</v>
      </c>
      <c r="BR245" s="2">
        <v>43717309</v>
      </c>
      <c r="BS245" s="2">
        <v>159292316</v>
      </c>
      <c r="BT245" s="2">
        <v>18569871</v>
      </c>
      <c r="BU245" s="2">
        <v>127469922</v>
      </c>
      <c r="BV245" s="2">
        <v>70080932</v>
      </c>
      <c r="BW245" s="2" t="s">
        <v>189</v>
      </c>
      <c r="BX245" s="2">
        <v>8040</v>
      </c>
      <c r="BY245" s="2">
        <v>134351412</v>
      </c>
      <c r="BZ245" s="2">
        <v>6668695</v>
      </c>
      <c r="CA245" s="2">
        <v>127682717</v>
      </c>
      <c r="CB245" s="2">
        <v>5258060</v>
      </c>
      <c r="CC245" s="2">
        <v>93598440</v>
      </c>
      <c r="CD245" s="2">
        <v>34084277</v>
      </c>
      <c r="CE245" s="2">
        <v>134351412</v>
      </c>
      <c r="CF245" s="2">
        <v>1457099</v>
      </c>
      <c r="CG245" s="2">
        <v>125043019</v>
      </c>
      <c r="CH245" s="2">
        <v>68129079</v>
      </c>
      <c r="CI245" s="2" t="s">
        <v>189</v>
      </c>
      <c r="CJ245" s="2">
        <v>8040</v>
      </c>
      <c r="CK245" s="97">
        <v>133514555</v>
      </c>
      <c r="CL245" s="97">
        <v>7769664</v>
      </c>
      <c r="CM245" s="97">
        <v>125744891</v>
      </c>
      <c r="CN245" s="2">
        <v>5806494</v>
      </c>
      <c r="CO245" s="100">
        <v>89971919</v>
      </c>
      <c r="CP245" s="97">
        <v>35772972</v>
      </c>
      <c r="CQ245" s="97">
        <v>133514555</v>
      </c>
      <c r="CR245" s="97">
        <v>33030505</v>
      </c>
      <c r="CS245" s="97">
        <v>97802770</v>
      </c>
      <c r="CT245" s="2">
        <v>62968805</v>
      </c>
      <c r="CU245" s="2" t="s">
        <v>189</v>
      </c>
    </row>
    <row r="246" spans="1:99" x14ac:dyDescent="0.25">
      <c r="A246" s="2">
        <v>8031</v>
      </c>
      <c r="B246" s="2">
        <v>176772527</v>
      </c>
      <c r="C246" s="2">
        <v>13364771</v>
      </c>
      <c r="D246" s="2">
        <v>163407756</v>
      </c>
      <c r="E246" s="2">
        <v>8870614</v>
      </c>
      <c r="F246" s="2">
        <v>104631454</v>
      </c>
      <c r="G246" s="2">
        <v>58776302</v>
      </c>
      <c r="H246" s="2">
        <v>176772527</v>
      </c>
      <c r="I246" s="2">
        <v>45503849</v>
      </c>
      <c r="J246" s="2">
        <v>42974251</v>
      </c>
      <c r="K246" s="2">
        <v>130359405</v>
      </c>
      <c r="L246" s="2">
        <v>67338688</v>
      </c>
      <c r="N246" s="2">
        <v>8031</v>
      </c>
      <c r="O246" s="97">
        <v>180916790</v>
      </c>
      <c r="P246" s="97">
        <v>10585450</v>
      </c>
      <c r="Q246" s="97">
        <v>168120537</v>
      </c>
      <c r="R246" s="97">
        <v>7168045</v>
      </c>
      <c r="S246" s="97">
        <v>111515561</v>
      </c>
      <c r="T246" s="97">
        <v>56604976</v>
      </c>
      <c r="U246" s="97">
        <v>180916790</v>
      </c>
      <c r="V246" s="97">
        <v>40554640</v>
      </c>
      <c r="W246" s="97" t="e">
        <v>#N/A</v>
      </c>
      <c r="X246" s="97">
        <v>140362150</v>
      </c>
      <c r="Y246" s="97">
        <v>62216362</v>
      </c>
      <c r="Z246" s="97">
        <v>0</v>
      </c>
      <c r="AB246" s="2">
        <v>8041</v>
      </c>
      <c r="AC246" s="97">
        <v>31688789</v>
      </c>
      <c r="AD246" s="97">
        <v>1644493</v>
      </c>
      <c r="AE246" s="97">
        <v>30044295</v>
      </c>
      <c r="AF246" s="97">
        <v>148129</v>
      </c>
      <c r="AG246" s="97">
        <v>23239930</v>
      </c>
      <c r="AH246" s="97">
        <v>6804365</v>
      </c>
      <c r="AI246" s="97">
        <v>31688788</v>
      </c>
      <c r="AJ246" s="97">
        <v>10131557</v>
      </c>
      <c r="AK246" s="97">
        <v>21247830</v>
      </c>
      <c r="AL246" s="97">
        <v>13825627</v>
      </c>
      <c r="AM246" s="97" t="s">
        <v>189</v>
      </c>
      <c r="AN246" s="2">
        <v>8041</v>
      </c>
      <c r="AO246" s="97" t="e">
        <v>#N/A</v>
      </c>
      <c r="AP246" s="97">
        <v>527360</v>
      </c>
      <c r="AQ246" s="97">
        <v>26820064</v>
      </c>
      <c r="AR246" s="97">
        <v>0</v>
      </c>
      <c r="AS246" s="97" t="e">
        <v>#N/A</v>
      </c>
      <c r="AT246" s="97" t="e">
        <v>#N/A</v>
      </c>
      <c r="AU246" s="97">
        <v>29628403</v>
      </c>
      <c r="AV246" s="97">
        <v>9246404</v>
      </c>
      <c r="AW246" s="97" t="e">
        <v>#N/A</v>
      </c>
      <c r="AX246" s="97">
        <v>12697963</v>
      </c>
      <c r="AY246" s="97" t="s">
        <v>189</v>
      </c>
      <c r="AZ246" s="2">
        <v>8041</v>
      </c>
      <c r="BA246" s="98">
        <v>28830761</v>
      </c>
      <c r="BB246" s="2">
        <v>0</v>
      </c>
      <c r="BC246" s="2">
        <v>0</v>
      </c>
      <c r="BD246" s="2">
        <v>133582</v>
      </c>
      <c r="BE246" s="2">
        <v>21651780</v>
      </c>
      <c r="BF246" s="2">
        <v>6941898</v>
      </c>
      <c r="BG246" s="2">
        <v>28830761</v>
      </c>
      <c r="BH246" s="2">
        <v>1046700</v>
      </c>
      <c r="BI246" s="2">
        <v>22765765</v>
      </c>
      <c r="BJ246" s="2">
        <v>12095015</v>
      </c>
      <c r="BK246" s="2" t="s">
        <v>189</v>
      </c>
      <c r="BL246" s="2">
        <v>8041</v>
      </c>
      <c r="BM246" s="2">
        <v>26394463</v>
      </c>
      <c r="BN246" s="2">
        <v>215643</v>
      </c>
      <c r="BO246" s="2">
        <v>26178820</v>
      </c>
      <c r="BP246" s="2">
        <v>87755</v>
      </c>
      <c r="BQ246" s="2">
        <v>20124332</v>
      </c>
      <c r="BR246" s="2">
        <v>6054488</v>
      </c>
      <c r="BS246" s="2">
        <v>26394463</v>
      </c>
      <c r="BT246" s="2">
        <v>4932373</v>
      </c>
      <c r="BU246" s="2">
        <v>21349266</v>
      </c>
      <c r="BV246" s="2">
        <v>12174005</v>
      </c>
      <c r="BW246" s="2" t="s">
        <v>189</v>
      </c>
      <c r="BX246" s="2">
        <v>8041</v>
      </c>
      <c r="BY246" s="2">
        <v>22642199</v>
      </c>
      <c r="BZ246" s="2">
        <v>229281</v>
      </c>
      <c r="CA246" s="2">
        <v>22412918</v>
      </c>
      <c r="CB246" s="2">
        <v>96596</v>
      </c>
      <c r="CC246" s="2">
        <v>18050114</v>
      </c>
      <c r="CD246" s="2">
        <v>4362804</v>
      </c>
      <c r="CE246" s="2">
        <v>22642199</v>
      </c>
      <c r="CF246" s="2">
        <v>779817</v>
      </c>
      <c r="CG246" s="2">
        <v>19491429</v>
      </c>
      <c r="CH246" s="2">
        <v>9730593</v>
      </c>
      <c r="CI246" s="2" t="s">
        <v>189</v>
      </c>
      <c r="CJ246" s="2">
        <v>8041</v>
      </c>
      <c r="CK246" s="97">
        <v>22253403</v>
      </c>
      <c r="CL246" s="97">
        <v>572773</v>
      </c>
      <c r="CM246" s="97">
        <v>20437761</v>
      </c>
      <c r="CN246" s="2">
        <v>93726</v>
      </c>
      <c r="CO246" s="100">
        <v>16422331</v>
      </c>
      <c r="CP246" s="97">
        <v>4015430</v>
      </c>
      <c r="CQ246" s="97">
        <v>22253403</v>
      </c>
      <c r="CR246" s="97">
        <v>3500675</v>
      </c>
      <c r="CS246" s="97">
        <v>18752728</v>
      </c>
      <c r="CT246" s="2">
        <v>10107429</v>
      </c>
      <c r="CU246" s="2" t="s">
        <v>189</v>
      </c>
    </row>
    <row r="247" spans="1:99" x14ac:dyDescent="0.25">
      <c r="A247" s="2">
        <v>8032</v>
      </c>
      <c r="B247" s="2">
        <v>575364827</v>
      </c>
      <c r="C247" s="2">
        <v>153891276</v>
      </c>
      <c r="D247" s="2">
        <v>392170885</v>
      </c>
      <c r="E247" s="2">
        <v>61045955</v>
      </c>
      <c r="F247" s="2">
        <v>281883105</v>
      </c>
      <c r="G247" s="2">
        <v>110287780</v>
      </c>
      <c r="H247" s="2">
        <v>575364827</v>
      </c>
      <c r="I247" s="2">
        <v>112403295</v>
      </c>
      <c r="J247" s="2">
        <v>101048640</v>
      </c>
      <c r="K247" s="2">
        <v>462706129</v>
      </c>
      <c r="L247" s="2">
        <v>217882150</v>
      </c>
      <c r="N247" s="2">
        <v>8032</v>
      </c>
      <c r="O247" s="97">
        <v>537434361</v>
      </c>
      <c r="P247" s="97">
        <v>133632401</v>
      </c>
      <c r="Q247" s="97">
        <v>382213819</v>
      </c>
      <c r="R247" s="97">
        <v>57281309</v>
      </c>
      <c r="S247" s="97">
        <v>280849129</v>
      </c>
      <c r="T247" s="97">
        <v>101364690</v>
      </c>
      <c r="U247" s="97">
        <v>537434361</v>
      </c>
      <c r="V247" s="97">
        <v>126763759</v>
      </c>
      <c r="W247" s="97">
        <v>125905151</v>
      </c>
      <c r="X247" s="97">
        <v>410431464</v>
      </c>
      <c r="Y247" s="97">
        <v>195902603</v>
      </c>
      <c r="Z247" s="97">
        <v>0</v>
      </c>
      <c r="AB247" s="2">
        <v>8042</v>
      </c>
      <c r="AC247" s="97">
        <v>32698931</v>
      </c>
      <c r="AD247" s="97">
        <v>829966</v>
      </c>
      <c r="AE247" s="97">
        <v>29371455</v>
      </c>
      <c r="AF247" s="97" t="s">
        <v>186</v>
      </c>
      <c r="AG247" s="97">
        <v>26113056</v>
      </c>
      <c r="AH247" s="97">
        <v>3258399</v>
      </c>
      <c r="AI247" s="97">
        <v>32698931</v>
      </c>
      <c r="AJ247" s="97">
        <v>5357526</v>
      </c>
      <c r="AK247" s="97">
        <v>27341405</v>
      </c>
      <c r="AL247" s="97">
        <v>14647547</v>
      </c>
      <c r="AM247" s="97" t="s">
        <v>189</v>
      </c>
      <c r="AN247" s="2">
        <v>8042</v>
      </c>
      <c r="AO247" s="97" t="e">
        <v>#N/A</v>
      </c>
      <c r="AP247" s="97">
        <v>994372</v>
      </c>
      <c r="AQ247" s="97">
        <v>26212273</v>
      </c>
      <c r="AR247" s="97">
        <v>0</v>
      </c>
      <c r="AS247" s="97" t="e">
        <v>#N/A</v>
      </c>
      <c r="AT247" s="97" t="e">
        <v>#N/A</v>
      </c>
      <c r="AU247" s="97">
        <v>31608241</v>
      </c>
      <c r="AV247" s="97">
        <v>3823735</v>
      </c>
      <c r="AW247" s="97" t="e">
        <v>#N/A</v>
      </c>
      <c r="AX247" s="97">
        <v>14402103</v>
      </c>
      <c r="AY247" s="97" t="s">
        <v>189</v>
      </c>
      <c r="AZ247" s="2">
        <v>8042</v>
      </c>
      <c r="BA247" s="98">
        <v>30053516</v>
      </c>
      <c r="BB247" s="2">
        <v>0</v>
      </c>
      <c r="BC247" s="2">
        <v>0</v>
      </c>
      <c r="BD247" s="2">
        <v>391130</v>
      </c>
      <c r="BE247" s="2">
        <v>25931330</v>
      </c>
      <c r="BF247" s="2">
        <v>2906866</v>
      </c>
      <c r="BG247" s="2">
        <v>30053516</v>
      </c>
      <c r="BH247" s="2">
        <v>1696719</v>
      </c>
      <c r="BI247" s="2">
        <v>26356393</v>
      </c>
      <c r="BJ247" s="2">
        <v>13811158</v>
      </c>
      <c r="BK247" s="2" t="s">
        <v>189</v>
      </c>
      <c r="BL247" s="2">
        <v>8042</v>
      </c>
      <c r="BM247" s="2">
        <v>32623073</v>
      </c>
      <c r="BN247" s="2">
        <v>4080041</v>
      </c>
      <c r="BO247" s="2">
        <v>28543032</v>
      </c>
      <c r="BP247" s="2">
        <v>849684</v>
      </c>
      <c r="BQ247" s="2">
        <v>24095279</v>
      </c>
      <c r="BR247" s="2">
        <v>4447753</v>
      </c>
      <c r="BS247" s="2">
        <v>32623073</v>
      </c>
      <c r="BT247" s="2">
        <v>7356176</v>
      </c>
      <c r="BU247" s="2">
        <v>25008753</v>
      </c>
      <c r="BV247" s="2">
        <v>12745598</v>
      </c>
      <c r="BW247" s="2" t="s">
        <v>189</v>
      </c>
      <c r="BX247" s="2">
        <v>8042</v>
      </c>
      <c r="BY247" s="2" t="e">
        <v>#N/A</v>
      </c>
      <c r="BZ247" s="2">
        <v>0</v>
      </c>
      <c r="CA247" s="2">
        <v>0</v>
      </c>
      <c r="CB247" s="2" t="e">
        <v>#N/A</v>
      </c>
      <c r="CC247" s="2" t="e">
        <v>#N/A</v>
      </c>
      <c r="CD247" s="2" t="e">
        <v>#N/A</v>
      </c>
      <c r="CE247" s="2" t="e">
        <v>#N/A</v>
      </c>
      <c r="CF247" s="2" t="e">
        <v>#N/A</v>
      </c>
      <c r="CG247" s="2" t="e">
        <v>#N/A</v>
      </c>
      <c r="CH247" s="2" t="e">
        <v>#N/A</v>
      </c>
      <c r="CI247" s="2" t="e">
        <v>#N/A</v>
      </c>
      <c r="CJ247" s="2">
        <v>8042</v>
      </c>
      <c r="CK247" s="97">
        <v>42167072</v>
      </c>
      <c r="CL247" s="97">
        <v>1317075</v>
      </c>
      <c r="CM247" s="97">
        <v>40849997</v>
      </c>
      <c r="CN247" s="2">
        <v>650847</v>
      </c>
      <c r="CO247" s="100">
        <v>19669102</v>
      </c>
      <c r="CP247" s="97">
        <v>21180895</v>
      </c>
      <c r="CQ247" s="97">
        <v>42167072</v>
      </c>
      <c r="CR247" s="97">
        <v>20362686</v>
      </c>
      <c r="CS247" s="97">
        <v>17508776</v>
      </c>
      <c r="CT247" s="2">
        <v>9382310</v>
      </c>
      <c r="CU247" s="2" t="s">
        <v>189</v>
      </c>
    </row>
    <row r="248" spans="1:99" x14ac:dyDescent="0.25">
      <c r="A248" s="2">
        <v>8033</v>
      </c>
      <c r="B248" s="2">
        <v>35146546</v>
      </c>
      <c r="C248" s="2">
        <v>457695</v>
      </c>
      <c r="D248" s="2">
        <v>34688851</v>
      </c>
      <c r="E248" s="2">
        <v>176144</v>
      </c>
      <c r="F248" s="2">
        <v>26928477</v>
      </c>
      <c r="G248" s="2">
        <v>7760374</v>
      </c>
      <c r="H248" s="2">
        <v>35146546</v>
      </c>
      <c r="I248" s="2">
        <v>8010293</v>
      </c>
      <c r="J248" s="2">
        <v>8010293</v>
      </c>
      <c r="K248" s="2">
        <v>23462557</v>
      </c>
      <c r="L248" s="2">
        <v>10431145</v>
      </c>
      <c r="N248" s="2">
        <v>8033</v>
      </c>
      <c r="O248" s="97">
        <v>28752791</v>
      </c>
      <c r="P248" s="97">
        <v>234976</v>
      </c>
      <c r="Q248" s="97">
        <v>25878297</v>
      </c>
      <c r="R248" s="97">
        <v>104880</v>
      </c>
      <c r="S248" s="97">
        <v>23741193</v>
      </c>
      <c r="T248" s="97">
        <v>2137104</v>
      </c>
      <c r="U248" s="97">
        <v>28752791</v>
      </c>
      <c r="V248" s="97">
        <v>3956069</v>
      </c>
      <c r="W248" s="97">
        <v>3397505</v>
      </c>
      <c r="X248" s="97">
        <v>24796722</v>
      </c>
      <c r="Y248" s="97">
        <v>11067780</v>
      </c>
      <c r="Z248" s="97">
        <v>0</v>
      </c>
      <c r="AB248" s="2">
        <v>8043</v>
      </c>
      <c r="AC248" s="97">
        <v>33253683</v>
      </c>
      <c r="AD248" s="97">
        <v>840288</v>
      </c>
      <c r="AE248" s="97">
        <v>30003499</v>
      </c>
      <c r="AF248" s="97">
        <v>348746</v>
      </c>
      <c r="AG248" s="97">
        <v>24298745</v>
      </c>
      <c r="AH248" s="97">
        <v>5704754</v>
      </c>
      <c r="AI248" s="97">
        <v>33253683</v>
      </c>
      <c r="AJ248" s="97">
        <v>10368217</v>
      </c>
      <c r="AK248" s="97">
        <v>22885466</v>
      </c>
      <c r="AL248" s="97">
        <v>11614133</v>
      </c>
      <c r="AM248" s="97" t="s">
        <v>189</v>
      </c>
      <c r="AN248" s="2">
        <v>8043</v>
      </c>
      <c r="AO248" s="97" t="e">
        <v>#N/A</v>
      </c>
      <c r="AP248" s="97">
        <v>970949</v>
      </c>
      <c r="AQ248" s="97">
        <v>29454951</v>
      </c>
      <c r="AR248" s="97">
        <v>0</v>
      </c>
      <c r="AS248" s="97" t="e">
        <v>#N/A</v>
      </c>
      <c r="AT248" s="97" t="e">
        <v>#N/A</v>
      </c>
      <c r="AU248" s="97">
        <v>30425900</v>
      </c>
      <c r="AV248" s="97">
        <v>7362349</v>
      </c>
      <c r="AW248" s="97" t="e">
        <v>#N/A</v>
      </c>
      <c r="AX248" s="97">
        <v>11068139</v>
      </c>
      <c r="AY248" s="97" t="s">
        <v>189</v>
      </c>
      <c r="AZ248" s="2">
        <v>8043</v>
      </c>
      <c r="BA248" s="98">
        <v>25581658</v>
      </c>
      <c r="BB248" s="2">
        <v>676471</v>
      </c>
      <c r="BC248" s="2">
        <v>20778168</v>
      </c>
      <c r="BD248" s="2">
        <v>435079</v>
      </c>
      <c r="BE248" s="2">
        <v>16931644</v>
      </c>
      <c r="BF248" s="2">
        <v>3846524</v>
      </c>
      <c r="BG248" s="2">
        <v>25581658</v>
      </c>
      <c r="BH248" s="2">
        <v>442934</v>
      </c>
      <c r="BI248" s="2">
        <v>25138724</v>
      </c>
      <c r="BJ248" s="2">
        <v>12214884</v>
      </c>
      <c r="BK248" s="2" t="s">
        <v>189</v>
      </c>
      <c r="BL248" s="2">
        <v>8043</v>
      </c>
      <c r="BM248" s="2">
        <v>28169844</v>
      </c>
      <c r="BN248" s="2">
        <v>828781</v>
      </c>
      <c r="BO248" s="2">
        <v>27341063</v>
      </c>
      <c r="BP248" s="2">
        <v>385378</v>
      </c>
      <c r="BQ248" s="2">
        <v>21240558</v>
      </c>
      <c r="BR248" s="2">
        <v>6100505</v>
      </c>
      <c r="BS248" s="2">
        <v>28169844</v>
      </c>
      <c r="BT248" s="2">
        <v>527197</v>
      </c>
      <c r="BU248" s="2">
        <v>27606010</v>
      </c>
      <c r="BV248" s="2">
        <v>12838898</v>
      </c>
      <c r="BW248" s="2" t="s">
        <v>189</v>
      </c>
      <c r="BX248" s="2">
        <v>8043</v>
      </c>
      <c r="BY248" s="2">
        <v>33929370</v>
      </c>
      <c r="BZ248" s="2">
        <v>783005</v>
      </c>
      <c r="CA248" s="2">
        <v>33146365</v>
      </c>
      <c r="CB248" s="2">
        <v>432852</v>
      </c>
      <c r="CC248" s="2">
        <v>19133817</v>
      </c>
      <c r="CD248" s="2">
        <v>14012548</v>
      </c>
      <c r="CE248" s="2">
        <v>33929370</v>
      </c>
      <c r="CF248" s="2">
        <v>836431</v>
      </c>
      <c r="CG248" s="2">
        <v>32264353</v>
      </c>
      <c r="CH248" s="2">
        <v>12479021</v>
      </c>
      <c r="CI248" s="2" t="s">
        <v>189</v>
      </c>
      <c r="CJ248" s="2">
        <v>8043</v>
      </c>
      <c r="CK248" s="97">
        <v>21926216</v>
      </c>
      <c r="CL248" s="97">
        <v>1766971</v>
      </c>
      <c r="CM248" s="97">
        <v>20159245</v>
      </c>
      <c r="CN248" s="2">
        <v>1251128</v>
      </c>
      <c r="CO248" s="100">
        <v>17334867</v>
      </c>
      <c r="CP248" s="97">
        <v>2824378</v>
      </c>
      <c r="CQ248" s="97">
        <v>21926216</v>
      </c>
      <c r="CR248" s="97">
        <v>2464268</v>
      </c>
      <c r="CS248" s="97">
        <v>19210157</v>
      </c>
      <c r="CT248" s="2">
        <v>9715238</v>
      </c>
      <c r="CU248" s="2" t="s">
        <v>189</v>
      </c>
    </row>
    <row r="249" spans="1:99" x14ac:dyDescent="0.25">
      <c r="A249" s="2">
        <v>8034</v>
      </c>
      <c r="B249" s="2" t="e">
        <v>#N/A</v>
      </c>
      <c r="C249" s="2" t="e">
        <v>#N/A</v>
      </c>
      <c r="D249" s="2" t="e">
        <v>#N/A</v>
      </c>
      <c r="E249" s="2" t="e">
        <v>#N/A</v>
      </c>
      <c r="F249" s="2" t="e">
        <v>#N/A</v>
      </c>
      <c r="G249" s="2" t="e">
        <v>#N/A</v>
      </c>
      <c r="H249" s="2" t="e">
        <v>#N/A</v>
      </c>
      <c r="I249" s="2" t="e">
        <v>#N/A</v>
      </c>
      <c r="J249" s="2" t="e">
        <v>#N/A</v>
      </c>
      <c r="K249" s="2" t="e">
        <v>#N/A</v>
      </c>
      <c r="L249" s="2" t="e">
        <v>#N/A</v>
      </c>
      <c r="N249" s="2">
        <v>8034</v>
      </c>
      <c r="O249" s="97">
        <v>41363010</v>
      </c>
      <c r="P249" s="97">
        <v>1455691</v>
      </c>
      <c r="Q249" s="97">
        <v>39907319</v>
      </c>
      <c r="R249" s="97">
        <v>670818</v>
      </c>
      <c r="S249" s="97">
        <v>30012689</v>
      </c>
      <c r="T249" s="97">
        <v>9894630</v>
      </c>
      <c r="U249" s="97">
        <v>41363010</v>
      </c>
      <c r="V249" s="97">
        <v>1780315</v>
      </c>
      <c r="W249" s="97" t="e">
        <v>#N/A</v>
      </c>
      <c r="X249" s="97">
        <v>22388093</v>
      </c>
      <c r="Y249" s="97">
        <v>8377526</v>
      </c>
      <c r="Z249" s="97">
        <v>0</v>
      </c>
      <c r="AB249" s="2">
        <v>8044</v>
      </c>
      <c r="AC249" s="97">
        <v>37652220</v>
      </c>
      <c r="AD249" s="97">
        <v>2747832</v>
      </c>
      <c r="AE249" s="97">
        <v>34904388</v>
      </c>
      <c r="AF249" s="97">
        <v>1146581</v>
      </c>
      <c r="AG249" s="97">
        <v>26101495</v>
      </c>
      <c r="AH249" s="97">
        <v>8802893</v>
      </c>
      <c r="AI249" s="97" t="e">
        <v>#N/A</v>
      </c>
      <c r="AJ249" s="97" t="e">
        <v>#N/A</v>
      </c>
      <c r="AK249" s="97" t="e">
        <v>#N/A</v>
      </c>
      <c r="AL249" s="97" t="e">
        <v>#N/A</v>
      </c>
      <c r="AM249" s="97" t="e">
        <v>#N/A</v>
      </c>
      <c r="AN249" s="2">
        <v>8044</v>
      </c>
      <c r="AO249" s="97" t="e">
        <v>#N/A</v>
      </c>
      <c r="AP249" s="97">
        <v>2620678</v>
      </c>
      <c r="AQ249" s="97">
        <v>45819167</v>
      </c>
      <c r="AR249" s="97">
        <v>0</v>
      </c>
      <c r="AS249" s="97" t="e">
        <v>#N/A</v>
      </c>
      <c r="AT249" s="97" t="e">
        <v>#N/A</v>
      </c>
      <c r="AU249" s="97" t="e">
        <v>#N/A</v>
      </c>
      <c r="AV249" s="97" t="e">
        <v>#N/A</v>
      </c>
      <c r="AW249" s="97" t="e">
        <v>#N/A</v>
      </c>
      <c r="AX249" s="97" t="e">
        <v>#N/A</v>
      </c>
      <c r="AY249" s="97" t="e">
        <v>#N/A</v>
      </c>
      <c r="AZ249" s="2">
        <v>8044</v>
      </c>
      <c r="BA249" s="98">
        <v>41238916</v>
      </c>
      <c r="BB249" s="2">
        <v>1791785</v>
      </c>
      <c r="BC249" s="2">
        <v>39048477</v>
      </c>
      <c r="BD249" s="2">
        <v>623595</v>
      </c>
      <c r="BE249" s="2">
        <v>24885700</v>
      </c>
      <c r="BF249" s="2">
        <v>14162777</v>
      </c>
      <c r="BG249" s="2" t="e">
        <v>#N/A</v>
      </c>
      <c r="BH249" s="2" t="e">
        <v>#N/A</v>
      </c>
      <c r="BI249" s="2" t="e">
        <v>#N/A</v>
      </c>
      <c r="BJ249" s="2" t="e">
        <v>#N/A</v>
      </c>
      <c r="BK249" s="2" t="e">
        <v>#N/A</v>
      </c>
      <c r="BL249" s="2">
        <v>8044</v>
      </c>
      <c r="BM249" s="2">
        <v>21229096</v>
      </c>
      <c r="BN249" s="2">
        <v>862751</v>
      </c>
      <c r="BO249" s="2">
        <v>17623029</v>
      </c>
      <c r="BP249" s="2">
        <v>529730</v>
      </c>
      <c r="BQ249" s="2">
        <v>13031286</v>
      </c>
      <c r="BR249" s="2">
        <v>4591743</v>
      </c>
      <c r="BS249" s="2" t="e">
        <v>#N/A</v>
      </c>
      <c r="BT249" s="2" t="e">
        <v>#N/A</v>
      </c>
      <c r="BU249" s="2" t="e">
        <v>#N/A</v>
      </c>
      <c r="BV249" s="2" t="e">
        <v>#N/A</v>
      </c>
      <c r="BW249" s="2" t="e">
        <v>#N/A</v>
      </c>
      <c r="BX249" s="2">
        <v>8044</v>
      </c>
      <c r="BY249" s="2">
        <v>25824883</v>
      </c>
      <c r="BZ249" s="2">
        <v>1479591</v>
      </c>
      <c r="CA249" s="2">
        <v>23979570</v>
      </c>
      <c r="CB249" s="2">
        <v>586334</v>
      </c>
      <c r="CC249" s="2">
        <v>19294361</v>
      </c>
      <c r="CD249" s="2">
        <v>4685209</v>
      </c>
      <c r="CE249" s="2" t="e">
        <v>#N/A</v>
      </c>
      <c r="CF249" s="2" t="e">
        <v>#N/A</v>
      </c>
      <c r="CG249" s="2" t="e">
        <v>#N/A</v>
      </c>
      <c r="CH249" s="2" t="e">
        <v>#N/A</v>
      </c>
      <c r="CI249" s="2" t="e">
        <v>#N/A</v>
      </c>
      <c r="CJ249" s="2">
        <v>8044</v>
      </c>
      <c r="CK249" s="97">
        <v>24690049</v>
      </c>
      <c r="CL249" s="97">
        <v>2285970</v>
      </c>
      <c r="CM249" s="97">
        <v>22404079</v>
      </c>
      <c r="CN249" s="2">
        <v>669893</v>
      </c>
      <c r="CO249" s="100">
        <v>18858739</v>
      </c>
      <c r="CP249" s="97">
        <v>3545340</v>
      </c>
      <c r="CQ249" s="97" t="e">
        <v>#N/A</v>
      </c>
      <c r="CR249" s="97" t="e">
        <v>#N/A</v>
      </c>
      <c r="CS249" s="97" t="e">
        <v>#N/A</v>
      </c>
      <c r="CT249" s="2" t="e">
        <v>#N/A</v>
      </c>
      <c r="CU249" s="2" t="e">
        <v>#N/A</v>
      </c>
    </row>
    <row r="250" spans="1:99" x14ac:dyDescent="0.25">
      <c r="A250" s="2">
        <v>8035</v>
      </c>
      <c r="B250" s="2">
        <v>56001407</v>
      </c>
      <c r="C250" s="2">
        <v>9581882</v>
      </c>
      <c r="D250" s="2">
        <v>46419525</v>
      </c>
      <c r="E250" s="2">
        <v>2917803</v>
      </c>
      <c r="F250" s="2">
        <v>29526422</v>
      </c>
      <c r="G250" s="2">
        <v>16893103</v>
      </c>
      <c r="H250" s="2">
        <v>56001407</v>
      </c>
      <c r="I250" s="2">
        <v>7343301</v>
      </c>
      <c r="J250" s="2">
        <v>3290055</v>
      </c>
      <c r="K250" s="2">
        <v>40750046</v>
      </c>
      <c r="L250" s="2">
        <v>18104752</v>
      </c>
      <c r="N250" s="2">
        <v>8035</v>
      </c>
      <c r="O250" s="97">
        <v>48334789</v>
      </c>
      <c r="P250" s="97">
        <v>3111408</v>
      </c>
      <c r="Q250" s="97">
        <v>45223381</v>
      </c>
      <c r="R250" s="97">
        <v>488515</v>
      </c>
      <c r="S250" s="97">
        <v>28416190</v>
      </c>
      <c r="T250" s="97">
        <v>16807191</v>
      </c>
      <c r="U250" s="97">
        <v>48334789</v>
      </c>
      <c r="V250" s="97">
        <v>2989939</v>
      </c>
      <c r="W250" s="97">
        <v>323943</v>
      </c>
      <c r="X250" s="97">
        <v>41661730</v>
      </c>
      <c r="Y250" s="97">
        <v>18486016</v>
      </c>
      <c r="Z250" s="97">
        <v>0</v>
      </c>
      <c r="AB250" s="2">
        <v>8045</v>
      </c>
      <c r="AC250" s="97">
        <v>206203116</v>
      </c>
      <c r="AD250" s="97">
        <v>45113356</v>
      </c>
      <c r="AE250" s="97">
        <v>161089760</v>
      </c>
      <c r="AF250" s="97">
        <v>14477814</v>
      </c>
      <c r="AG250" s="97">
        <v>78120478</v>
      </c>
      <c r="AH250" s="97">
        <v>82969282</v>
      </c>
      <c r="AI250" s="97">
        <v>206203116</v>
      </c>
      <c r="AJ250" s="97">
        <v>41821914</v>
      </c>
      <c r="AK250" s="97">
        <v>134930123</v>
      </c>
      <c r="AL250" s="97">
        <v>71613495</v>
      </c>
      <c r="AM250" s="97" t="s">
        <v>189</v>
      </c>
      <c r="AN250" s="2">
        <v>8045</v>
      </c>
      <c r="AO250" s="97" t="e">
        <v>#N/A</v>
      </c>
      <c r="AP250" s="97">
        <v>42727348</v>
      </c>
      <c r="AQ250" s="97">
        <v>121187897</v>
      </c>
      <c r="AR250" s="97">
        <v>0</v>
      </c>
      <c r="AS250" s="97" t="e">
        <v>#N/A</v>
      </c>
      <c r="AT250" s="97" t="e">
        <v>#N/A</v>
      </c>
      <c r="AU250" s="97">
        <v>171347911</v>
      </c>
      <c r="AV250" s="97">
        <v>8102332</v>
      </c>
      <c r="AW250" s="97" t="e">
        <v>#N/A</v>
      </c>
      <c r="AX250" s="97">
        <v>100990190</v>
      </c>
      <c r="AY250" s="97" t="s">
        <v>189</v>
      </c>
      <c r="AZ250" s="2">
        <v>8045</v>
      </c>
      <c r="BA250" s="98">
        <v>182293565</v>
      </c>
      <c r="BB250" s="2">
        <v>40985219</v>
      </c>
      <c r="BC250" s="2">
        <v>136958346</v>
      </c>
      <c r="BD250" s="2">
        <v>16184321</v>
      </c>
      <c r="BE250" s="2">
        <v>69194763</v>
      </c>
      <c r="BF250" s="2">
        <v>67763583</v>
      </c>
      <c r="BG250" s="2">
        <v>182293565</v>
      </c>
      <c r="BH250" s="2">
        <v>29765297</v>
      </c>
      <c r="BI250" s="2">
        <v>149418300</v>
      </c>
      <c r="BJ250" s="2">
        <v>84315489</v>
      </c>
      <c r="BK250" s="2" t="s">
        <v>189</v>
      </c>
      <c r="BL250" s="2">
        <v>8045</v>
      </c>
      <c r="BM250" s="2">
        <v>152783713</v>
      </c>
      <c r="BN250" s="2">
        <v>38128681</v>
      </c>
      <c r="BO250" s="2">
        <v>108583381</v>
      </c>
      <c r="BP250" s="2">
        <v>13129532</v>
      </c>
      <c r="BQ250" s="2">
        <v>63038166</v>
      </c>
      <c r="BR250" s="2">
        <v>45545215</v>
      </c>
      <c r="BS250" s="2">
        <v>152783713</v>
      </c>
      <c r="BT250" s="2">
        <v>22741352</v>
      </c>
      <c r="BU250" s="2">
        <v>121843124</v>
      </c>
      <c r="BV250" s="2">
        <v>73038798</v>
      </c>
      <c r="BW250" s="2" t="s">
        <v>189</v>
      </c>
      <c r="BX250" s="2">
        <v>8045</v>
      </c>
      <c r="BY250" s="2">
        <v>126005898</v>
      </c>
      <c r="BZ250" s="2">
        <v>28119367</v>
      </c>
      <c r="CA250" s="2">
        <v>93265491</v>
      </c>
      <c r="CB250" s="2">
        <v>13896856</v>
      </c>
      <c r="CC250" s="2">
        <v>60797529</v>
      </c>
      <c r="CD250" s="2">
        <v>32467962</v>
      </c>
      <c r="CE250" s="2">
        <v>126005898</v>
      </c>
      <c r="CF250" s="2">
        <v>12032695</v>
      </c>
      <c r="CG250" s="2">
        <v>113973203</v>
      </c>
      <c r="CH250" s="2">
        <v>76974821</v>
      </c>
      <c r="CI250" s="2" t="s">
        <v>189</v>
      </c>
      <c r="CJ250" s="2">
        <v>8045</v>
      </c>
      <c r="CK250" s="97">
        <v>127213855</v>
      </c>
      <c r="CL250" s="97">
        <v>31642815</v>
      </c>
      <c r="CM250" s="97">
        <v>82960176</v>
      </c>
      <c r="CN250" s="2">
        <v>13338419</v>
      </c>
      <c r="CO250" s="100">
        <v>50008431</v>
      </c>
      <c r="CP250" s="97">
        <v>32951745</v>
      </c>
      <c r="CQ250" s="97">
        <v>127213855</v>
      </c>
      <c r="CR250" s="97">
        <v>36163299</v>
      </c>
      <c r="CS250" s="97">
        <v>90985908</v>
      </c>
      <c r="CT250" s="2">
        <v>49729050</v>
      </c>
      <c r="CU250" s="2" t="s">
        <v>189</v>
      </c>
    </row>
    <row r="251" spans="1:99" x14ac:dyDescent="0.25">
      <c r="A251" s="2">
        <v>8036</v>
      </c>
      <c r="B251" s="2">
        <v>202083287</v>
      </c>
      <c r="C251" s="2">
        <v>32507983</v>
      </c>
      <c r="D251" s="2">
        <v>162190304</v>
      </c>
      <c r="E251" s="2">
        <v>16986111</v>
      </c>
      <c r="F251" s="2">
        <v>109689074</v>
      </c>
      <c r="G251" s="2">
        <v>52501230</v>
      </c>
      <c r="H251" s="2">
        <v>202083287</v>
      </c>
      <c r="I251" s="2">
        <v>49063280</v>
      </c>
      <c r="J251" s="2">
        <v>47738141</v>
      </c>
      <c r="K251" s="2">
        <v>145164418</v>
      </c>
      <c r="L251" s="2">
        <v>97345542</v>
      </c>
      <c r="N251" s="2">
        <v>8036</v>
      </c>
      <c r="O251" s="97">
        <v>208406553</v>
      </c>
      <c r="P251" s="97">
        <v>32117201</v>
      </c>
      <c r="Q251" s="97">
        <v>176248982</v>
      </c>
      <c r="R251" s="97">
        <v>13901507</v>
      </c>
      <c r="S251" s="97">
        <v>105021083</v>
      </c>
      <c r="T251" s="97">
        <v>71227899</v>
      </c>
      <c r="U251" s="97">
        <v>208406553</v>
      </c>
      <c r="V251" s="97">
        <v>61138313</v>
      </c>
      <c r="W251" s="97" t="e">
        <v>#N/A</v>
      </c>
      <c r="X251" s="97">
        <v>131508297</v>
      </c>
      <c r="Y251" s="97">
        <v>92516591</v>
      </c>
      <c r="Z251" s="97">
        <v>0</v>
      </c>
      <c r="AB251" s="2">
        <v>8046</v>
      </c>
      <c r="AC251" s="97">
        <v>78772101</v>
      </c>
      <c r="AD251" s="97">
        <v>374246</v>
      </c>
      <c r="AE251" s="97">
        <v>78397855</v>
      </c>
      <c r="AF251" s="97">
        <v>260745</v>
      </c>
      <c r="AG251" s="97">
        <v>32333514</v>
      </c>
      <c r="AH251" s="97">
        <v>46064341</v>
      </c>
      <c r="AI251" s="97" t="e">
        <v>#N/A</v>
      </c>
      <c r="AJ251" s="97" t="e">
        <v>#N/A</v>
      </c>
      <c r="AK251" s="97" t="e">
        <v>#N/A</v>
      </c>
      <c r="AL251" s="97" t="e">
        <v>#N/A</v>
      </c>
      <c r="AM251" s="97" t="e">
        <v>#N/A</v>
      </c>
      <c r="AN251" s="2">
        <v>8046</v>
      </c>
      <c r="AO251" s="97" t="e">
        <v>#N/A</v>
      </c>
      <c r="AP251" s="97">
        <v>955448</v>
      </c>
      <c r="AQ251" s="97">
        <v>79312743</v>
      </c>
      <c r="AR251" s="97">
        <v>0</v>
      </c>
      <c r="AS251" s="97" t="e">
        <v>#N/A</v>
      </c>
      <c r="AT251" s="97" t="e">
        <v>#N/A</v>
      </c>
      <c r="AU251" s="97" t="e">
        <v>#N/A</v>
      </c>
      <c r="AV251" s="97" t="e">
        <v>#N/A</v>
      </c>
      <c r="AW251" s="97" t="e">
        <v>#N/A</v>
      </c>
      <c r="AX251" s="97" t="e">
        <v>#N/A</v>
      </c>
      <c r="AY251" s="97" t="e">
        <v>#N/A</v>
      </c>
      <c r="AZ251" s="2">
        <v>8046</v>
      </c>
      <c r="BA251" s="98" t="e">
        <v>#N/A</v>
      </c>
      <c r="BB251" s="2">
        <v>0</v>
      </c>
      <c r="BC251" s="2">
        <v>0</v>
      </c>
      <c r="BD251" s="2" t="e">
        <v>#N/A</v>
      </c>
      <c r="BE251" s="2" t="e">
        <v>#N/A</v>
      </c>
      <c r="BF251" s="2" t="e">
        <v>#N/A</v>
      </c>
      <c r="BG251" s="2" t="e">
        <v>#N/A</v>
      </c>
      <c r="BH251" s="2" t="e">
        <v>#N/A</v>
      </c>
      <c r="BI251" s="2" t="e">
        <v>#N/A</v>
      </c>
      <c r="BJ251" s="2" t="e">
        <v>#N/A</v>
      </c>
      <c r="BK251" s="2" t="e">
        <v>#N/A</v>
      </c>
      <c r="BL251" s="2">
        <v>8046</v>
      </c>
      <c r="BM251" s="2">
        <v>55262771</v>
      </c>
      <c r="BN251" s="2">
        <v>677511</v>
      </c>
      <c r="BO251" s="2">
        <v>53464391</v>
      </c>
      <c r="BP251" s="2">
        <v>261022</v>
      </c>
      <c r="BQ251" s="2">
        <v>24886004</v>
      </c>
      <c r="BR251" s="2">
        <v>28578387</v>
      </c>
      <c r="BS251" s="2" t="e">
        <v>#N/A</v>
      </c>
      <c r="BT251" s="2" t="e">
        <v>#N/A</v>
      </c>
      <c r="BU251" s="2" t="e">
        <v>#N/A</v>
      </c>
      <c r="BV251" s="2" t="e">
        <v>#N/A</v>
      </c>
      <c r="BW251" s="2" t="e">
        <v>#N/A</v>
      </c>
      <c r="BX251" s="2">
        <v>8046</v>
      </c>
      <c r="BY251" s="2">
        <v>49395868</v>
      </c>
      <c r="BZ251" s="2">
        <v>328633</v>
      </c>
      <c r="CA251" s="2">
        <v>48560523</v>
      </c>
      <c r="CB251" s="2">
        <v>167153</v>
      </c>
      <c r="CC251" s="2">
        <v>22192637</v>
      </c>
      <c r="CD251" s="2">
        <v>26367886</v>
      </c>
      <c r="CE251" s="2" t="e">
        <v>#N/A</v>
      </c>
      <c r="CF251" s="2" t="e">
        <v>#N/A</v>
      </c>
      <c r="CG251" s="2" t="e">
        <v>#N/A</v>
      </c>
      <c r="CH251" s="2" t="e">
        <v>#N/A</v>
      </c>
      <c r="CI251" s="2" t="e">
        <v>#N/A</v>
      </c>
      <c r="CJ251" s="2">
        <v>8046</v>
      </c>
      <c r="CK251" s="97">
        <v>45022661</v>
      </c>
      <c r="CL251" s="97">
        <v>825767</v>
      </c>
      <c r="CM251" s="97">
        <v>44128641</v>
      </c>
      <c r="CN251" s="2">
        <v>133713</v>
      </c>
      <c r="CO251" s="100">
        <v>19180281</v>
      </c>
      <c r="CP251" s="97">
        <v>24948360</v>
      </c>
      <c r="CQ251" s="97" t="e">
        <v>#N/A</v>
      </c>
      <c r="CR251" s="97" t="e">
        <v>#N/A</v>
      </c>
      <c r="CS251" s="97" t="e">
        <v>#N/A</v>
      </c>
      <c r="CT251" s="2" t="e">
        <v>#N/A</v>
      </c>
      <c r="CU251" s="2" t="e">
        <v>#N/A</v>
      </c>
    </row>
    <row r="252" spans="1:99" x14ac:dyDescent="0.25">
      <c r="A252" s="2">
        <v>8037</v>
      </c>
      <c r="B252" s="2">
        <v>7756778596</v>
      </c>
      <c r="C252" s="2">
        <v>3146937180</v>
      </c>
      <c r="D252" s="2">
        <v>4097849487</v>
      </c>
      <c r="E252" s="2">
        <v>1953605163</v>
      </c>
      <c r="F252" s="2">
        <v>2690063282</v>
      </c>
      <c r="G252" s="2">
        <v>1407786205</v>
      </c>
      <c r="H252" s="2">
        <v>7756778596</v>
      </c>
      <c r="I252" s="2">
        <v>2247378899</v>
      </c>
      <c r="J252" s="2">
        <v>1510437129</v>
      </c>
      <c r="K252" s="2">
        <v>5509399697</v>
      </c>
      <c r="L252" s="2">
        <v>2421517692</v>
      </c>
      <c r="N252" s="2">
        <v>8037</v>
      </c>
      <c r="O252" s="97">
        <v>6008071811</v>
      </c>
      <c r="P252" s="97">
        <v>2491067510</v>
      </c>
      <c r="Q252" s="97">
        <v>3517004301</v>
      </c>
      <c r="R252" s="97">
        <v>1594460975</v>
      </c>
      <c r="S252" s="97">
        <v>2241685787</v>
      </c>
      <c r="T252" s="97">
        <v>1275318514</v>
      </c>
      <c r="U252" s="97">
        <v>6008071811</v>
      </c>
      <c r="V252" s="97">
        <v>1056226639</v>
      </c>
      <c r="W252" s="97" t="e">
        <v>#N/A</v>
      </c>
      <c r="X252" s="97">
        <v>4587688790</v>
      </c>
      <c r="Y252" s="97">
        <v>2129243429</v>
      </c>
      <c r="Z252" s="97">
        <v>0</v>
      </c>
      <c r="AB252" s="2">
        <v>8047</v>
      </c>
      <c r="AC252" s="97">
        <v>42672334</v>
      </c>
      <c r="AD252" s="97">
        <v>213512</v>
      </c>
      <c r="AE252" s="97">
        <v>40578948</v>
      </c>
      <c r="AF252" s="97">
        <v>420983</v>
      </c>
      <c r="AG252" s="97">
        <v>25844055</v>
      </c>
      <c r="AH252" s="97">
        <v>14734893</v>
      </c>
      <c r="AI252" s="97">
        <v>42672334</v>
      </c>
      <c r="AJ252" s="97">
        <v>15603235</v>
      </c>
      <c r="AK252" s="97">
        <v>27069099</v>
      </c>
      <c r="AL252" s="97">
        <v>10238216</v>
      </c>
      <c r="AM252" s="97" t="s">
        <v>189</v>
      </c>
      <c r="AN252" s="2">
        <v>8047</v>
      </c>
      <c r="AO252" s="97" t="e">
        <v>#N/A</v>
      </c>
      <c r="AP252" s="97">
        <v>642759</v>
      </c>
      <c r="AQ252" s="97">
        <v>36561656</v>
      </c>
      <c r="AR252" s="97">
        <v>0</v>
      </c>
      <c r="AS252" s="97" t="e">
        <v>#N/A</v>
      </c>
      <c r="AT252" s="97" t="e">
        <v>#N/A</v>
      </c>
      <c r="AU252" s="97">
        <v>47143492</v>
      </c>
      <c r="AV252" s="97">
        <v>16334879</v>
      </c>
      <c r="AW252" s="97" t="e">
        <v>#N/A</v>
      </c>
      <c r="AX252" s="97">
        <v>12060930</v>
      </c>
      <c r="AY252" s="97" t="s">
        <v>189</v>
      </c>
      <c r="AZ252" s="2">
        <v>8047</v>
      </c>
      <c r="BA252" s="98">
        <v>37696873</v>
      </c>
      <c r="BB252" s="2">
        <v>0</v>
      </c>
      <c r="BC252" s="2">
        <v>0</v>
      </c>
      <c r="BD252" s="2">
        <v>316521</v>
      </c>
      <c r="BE252" s="2">
        <v>23760905</v>
      </c>
      <c r="BF252" s="2">
        <v>13466486</v>
      </c>
      <c r="BG252" s="2">
        <v>37696873</v>
      </c>
      <c r="BH252" s="2">
        <v>6445048</v>
      </c>
      <c r="BI252" s="2">
        <v>30684135</v>
      </c>
      <c r="BJ252" s="2">
        <v>10761813</v>
      </c>
      <c r="BK252" s="2" t="s">
        <v>189</v>
      </c>
      <c r="BL252" s="2">
        <v>8047</v>
      </c>
      <c r="BM252" s="2">
        <v>37344258</v>
      </c>
      <c r="BN252" s="2">
        <v>654667</v>
      </c>
      <c r="BO252" s="2">
        <v>34113161</v>
      </c>
      <c r="BP252" s="2">
        <v>328345</v>
      </c>
      <c r="BQ252" s="2">
        <v>22043561</v>
      </c>
      <c r="BR252" s="2">
        <v>12069600</v>
      </c>
      <c r="BS252" s="2">
        <v>37344258</v>
      </c>
      <c r="BT252" s="2">
        <v>4509433</v>
      </c>
      <c r="BU252" s="2">
        <v>32834825</v>
      </c>
      <c r="BV252" s="2">
        <v>9610763</v>
      </c>
      <c r="BW252" s="2" t="s">
        <v>189</v>
      </c>
      <c r="BX252" s="2">
        <v>8047</v>
      </c>
      <c r="BY252" s="2" t="e">
        <v>#N/A</v>
      </c>
      <c r="BZ252" s="2">
        <v>0</v>
      </c>
      <c r="CA252" s="2">
        <v>0</v>
      </c>
      <c r="CB252" s="2" t="e">
        <v>#N/A</v>
      </c>
      <c r="CC252" s="2" t="e">
        <v>#N/A</v>
      </c>
      <c r="CD252" s="2" t="e">
        <v>#N/A</v>
      </c>
      <c r="CE252" s="2" t="e">
        <v>#N/A</v>
      </c>
      <c r="CF252" s="2" t="e">
        <v>#N/A</v>
      </c>
      <c r="CG252" s="2" t="e">
        <v>#N/A</v>
      </c>
      <c r="CH252" s="2" t="e">
        <v>#N/A</v>
      </c>
      <c r="CI252" s="2" t="e">
        <v>#N/A</v>
      </c>
      <c r="CJ252" s="2">
        <v>8047</v>
      </c>
      <c r="CK252" s="97">
        <v>28500693</v>
      </c>
      <c r="CL252" s="97">
        <v>819417</v>
      </c>
      <c r="CM252" s="97">
        <v>27590737</v>
      </c>
      <c r="CN252" s="2">
        <v>314666</v>
      </c>
      <c r="CO252" s="100">
        <v>17969397</v>
      </c>
      <c r="CP252" s="97">
        <v>9621340</v>
      </c>
      <c r="CQ252" s="97">
        <v>28500693</v>
      </c>
      <c r="CR252" s="97">
        <v>5429379</v>
      </c>
      <c r="CS252" s="97">
        <v>17739592</v>
      </c>
      <c r="CT252" s="2">
        <v>7134328</v>
      </c>
      <c r="CU252" s="2" t="s">
        <v>189</v>
      </c>
    </row>
    <row r="253" spans="1:99" x14ac:dyDescent="0.25">
      <c r="A253" s="2">
        <v>8038</v>
      </c>
      <c r="B253" s="2">
        <v>43059007</v>
      </c>
      <c r="C253" s="2">
        <v>6318358</v>
      </c>
      <c r="D253" s="2">
        <v>36684431</v>
      </c>
      <c r="E253" s="2">
        <v>1877399</v>
      </c>
      <c r="F253" s="2">
        <v>26203951</v>
      </c>
      <c r="G253" s="2">
        <v>10480480</v>
      </c>
      <c r="H253" s="2">
        <v>43059007</v>
      </c>
      <c r="I253" s="2">
        <v>9589680</v>
      </c>
      <c r="J253" s="2">
        <v>9547219</v>
      </c>
      <c r="K253" s="2">
        <v>33469327</v>
      </c>
      <c r="L253" s="2">
        <v>14358480</v>
      </c>
      <c r="N253" s="2">
        <v>8038</v>
      </c>
      <c r="O253" s="97">
        <v>40924602</v>
      </c>
      <c r="P253" s="97">
        <v>4483776</v>
      </c>
      <c r="Q253" s="97">
        <v>35550717</v>
      </c>
      <c r="R253" s="97">
        <v>1830921</v>
      </c>
      <c r="S253" s="97">
        <v>25308145</v>
      </c>
      <c r="T253" s="97">
        <v>10242572</v>
      </c>
      <c r="U253" s="97">
        <v>40924602</v>
      </c>
      <c r="V253" s="97">
        <v>14047021</v>
      </c>
      <c r="W253" s="97">
        <v>13684032</v>
      </c>
      <c r="X253" s="97">
        <v>26877581</v>
      </c>
      <c r="Y253" s="97">
        <v>14262679</v>
      </c>
      <c r="Z253" s="97">
        <v>0</v>
      </c>
      <c r="AB253" s="2">
        <v>8048</v>
      </c>
      <c r="AC253" s="97">
        <v>116091545</v>
      </c>
      <c r="AD253" s="97">
        <v>7465932</v>
      </c>
      <c r="AE253" s="97">
        <v>100708738</v>
      </c>
      <c r="AF253" s="97">
        <v>4604002</v>
      </c>
      <c r="AG253" s="97">
        <v>75018952</v>
      </c>
      <c r="AH253" s="97">
        <v>25689786</v>
      </c>
      <c r="AI253" s="97">
        <v>116091545</v>
      </c>
      <c r="AJ253" s="97">
        <v>12859940</v>
      </c>
      <c r="AK253" s="97">
        <v>103231605</v>
      </c>
      <c r="AL253" s="97">
        <v>35164378</v>
      </c>
      <c r="AM253" s="97" t="s">
        <v>189</v>
      </c>
      <c r="AN253" s="2">
        <v>8048</v>
      </c>
      <c r="AO253" s="97" t="e">
        <v>#N/A</v>
      </c>
      <c r="AP253" s="97">
        <v>10269872</v>
      </c>
      <c r="AQ253" s="97">
        <v>101582958</v>
      </c>
      <c r="AR253" s="97">
        <v>0</v>
      </c>
      <c r="AS253" s="97" t="e">
        <v>#N/A</v>
      </c>
      <c r="AT253" s="97" t="e">
        <v>#N/A</v>
      </c>
      <c r="AU253" s="97">
        <v>117200521</v>
      </c>
      <c r="AV253" s="97">
        <v>11018656</v>
      </c>
      <c r="AW253" s="97" t="e">
        <v>#N/A</v>
      </c>
      <c r="AX253" s="97">
        <v>34236432</v>
      </c>
      <c r="AY253" s="97" t="s">
        <v>189</v>
      </c>
      <c r="AZ253" s="2">
        <v>8048</v>
      </c>
      <c r="BA253" s="98">
        <v>106902734</v>
      </c>
      <c r="BB253" s="2">
        <v>12544600</v>
      </c>
      <c r="BC253" s="2">
        <v>94358134</v>
      </c>
      <c r="BD253" s="2">
        <v>4763193</v>
      </c>
      <c r="BE253" s="2">
        <v>69419850</v>
      </c>
      <c r="BF253" s="2">
        <v>24938284</v>
      </c>
      <c r="BG253" s="2">
        <v>106902734</v>
      </c>
      <c r="BH253" s="2">
        <v>11192738</v>
      </c>
      <c r="BI253" s="2">
        <v>90952819</v>
      </c>
      <c r="BJ253" s="2">
        <v>36461950</v>
      </c>
      <c r="BK253" s="2" t="s">
        <v>189</v>
      </c>
      <c r="BL253" s="2">
        <v>8048</v>
      </c>
      <c r="BM253" s="2">
        <v>105309306</v>
      </c>
      <c r="BN253" s="2">
        <v>11576068</v>
      </c>
      <c r="BO253" s="2">
        <v>93733238</v>
      </c>
      <c r="BP253" s="2">
        <v>3466524</v>
      </c>
      <c r="BQ253" s="2">
        <v>64276898</v>
      </c>
      <c r="BR253" s="2">
        <v>29456340</v>
      </c>
      <c r="BS253" s="2">
        <v>105309306</v>
      </c>
      <c r="BT253" s="2">
        <v>4959425</v>
      </c>
      <c r="BU253" s="2">
        <v>93315190</v>
      </c>
      <c r="BV253" s="2">
        <v>38562372</v>
      </c>
      <c r="BW253" s="2" t="s">
        <v>189</v>
      </c>
      <c r="BX253" s="2">
        <v>8048</v>
      </c>
      <c r="BY253" s="2">
        <v>93907369</v>
      </c>
      <c r="BZ253" s="2">
        <v>8920058</v>
      </c>
      <c r="CA253" s="2">
        <v>83087078</v>
      </c>
      <c r="CB253" s="2">
        <v>3050413</v>
      </c>
      <c r="CC253" s="2">
        <v>57674407</v>
      </c>
      <c r="CD253" s="2">
        <v>25412671</v>
      </c>
      <c r="CE253" s="2">
        <v>93907369</v>
      </c>
      <c r="CF253" s="2">
        <v>1818397</v>
      </c>
      <c r="CG253" s="2">
        <v>92088972</v>
      </c>
      <c r="CH253" s="2">
        <v>35142433</v>
      </c>
      <c r="CI253" s="2" t="s">
        <v>189</v>
      </c>
      <c r="CJ253" s="2">
        <v>8048</v>
      </c>
      <c r="CK253" s="97">
        <v>85728117</v>
      </c>
      <c r="CL253" s="97">
        <v>8261735</v>
      </c>
      <c r="CM253" s="97">
        <v>76214322</v>
      </c>
      <c r="CN253" s="2">
        <v>3632881</v>
      </c>
      <c r="CO253" s="100">
        <v>52259583</v>
      </c>
      <c r="CP253" s="97">
        <v>23954739</v>
      </c>
      <c r="CQ253" s="97">
        <v>85728117</v>
      </c>
      <c r="CR253" s="97">
        <v>25188291</v>
      </c>
      <c r="CS253" s="97">
        <v>60539826</v>
      </c>
      <c r="CT253" s="2">
        <v>30057730</v>
      </c>
      <c r="CU253" s="2" t="s">
        <v>189</v>
      </c>
    </row>
    <row r="254" spans="1:99" x14ac:dyDescent="0.25">
      <c r="A254" s="2">
        <v>8039</v>
      </c>
      <c r="B254" s="2">
        <v>42376703</v>
      </c>
      <c r="C254" s="2">
        <v>5384954</v>
      </c>
      <c r="D254" s="2">
        <v>36991749</v>
      </c>
      <c r="E254" s="2">
        <v>1240683</v>
      </c>
      <c r="F254" s="2">
        <v>30968700</v>
      </c>
      <c r="G254" s="2">
        <v>6023049</v>
      </c>
      <c r="H254" s="2">
        <v>42376703</v>
      </c>
      <c r="I254" s="2">
        <v>7189477</v>
      </c>
      <c r="J254" s="2">
        <v>6620137</v>
      </c>
      <c r="K254" s="2">
        <v>32586715</v>
      </c>
      <c r="L254" s="2">
        <v>16496115</v>
      </c>
      <c r="N254" s="2">
        <v>8039</v>
      </c>
      <c r="O254" s="97">
        <v>41283419</v>
      </c>
      <c r="P254" s="97">
        <v>3337178</v>
      </c>
      <c r="Q254" s="97">
        <v>34507589</v>
      </c>
      <c r="R254" s="97">
        <v>1102822</v>
      </c>
      <c r="S254" s="97">
        <v>27523574</v>
      </c>
      <c r="T254" s="97">
        <v>6984015</v>
      </c>
      <c r="U254" s="97">
        <v>41283419</v>
      </c>
      <c r="V254" s="97">
        <v>9466457</v>
      </c>
      <c r="W254" s="97">
        <v>9131820</v>
      </c>
      <c r="X254" s="97">
        <v>31816962</v>
      </c>
      <c r="Y254" s="97">
        <v>16368792</v>
      </c>
      <c r="Z254" s="97">
        <v>0</v>
      </c>
      <c r="AB254" s="2">
        <v>8049</v>
      </c>
      <c r="AC254" s="97">
        <v>45177848</v>
      </c>
      <c r="AD254" s="97">
        <v>702073</v>
      </c>
      <c r="AE254" s="97">
        <v>35755948</v>
      </c>
      <c r="AF254" s="97">
        <v>534804</v>
      </c>
      <c r="AG254" s="97">
        <v>25147207</v>
      </c>
      <c r="AH254" s="97">
        <v>10608741</v>
      </c>
      <c r="AI254" s="97">
        <v>45177848</v>
      </c>
      <c r="AJ254" s="97">
        <v>5005266</v>
      </c>
      <c r="AK254" s="97">
        <v>33055144</v>
      </c>
      <c r="AL254" s="97">
        <v>17265532</v>
      </c>
      <c r="AM254" s="97">
        <v>7117438</v>
      </c>
      <c r="AN254" s="2">
        <v>8049</v>
      </c>
      <c r="AO254" s="97" t="e">
        <v>#N/A</v>
      </c>
      <c r="AP254" s="97">
        <v>815446</v>
      </c>
      <c r="AQ254" s="97">
        <v>34897015</v>
      </c>
      <c r="AR254" s="97">
        <v>0</v>
      </c>
      <c r="AS254" s="97" t="e">
        <v>#N/A</v>
      </c>
      <c r="AT254" s="97" t="e">
        <v>#N/A</v>
      </c>
      <c r="AU254" s="97">
        <v>39930211</v>
      </c>
      <c r="AV254" s="97">
        <v>6474685</v>
      </c>
      <c r="AW254" s="97" t="e">
        <v>#N/A</v>
      </c>
      <c r="AX254" s="97">
        <v>18064797</v>
      </c>
      <c r="AY254" s="97" t="s">
        <v>189</v>
      </c>
      <c r="AZ254" s="2">
        <v>8049</v>
      </c>
      <c r="BA254" s="98">
        <v>32519703</v>
      </c>
      <c r="BB254" s="2">
        <v>0</v>
      </c>
      <c r="BC254" s="2">
        <v>0</v>
      </c>
      <c r="BD254" s="2">
        <v>504906</v>
      </c>
      <c r="BE254" s="2">
        <v>23228107</v>
      </c>
      <c r="BF254" s="2">
        <v>7676209</v>
      </c>
      <c r="BG254" s="2">
        <v>32519703</v>
      </c>
      <c r="BH254" s="2">
        <v>4997376</v>
      </c>
      <c r="BI254" s="2">
        <v>27522327</v>
      </c>
      <c r="BJ254" s="2">
        <v>12752035</v>
      </c>
      <c r="BK254" s="2" t="s">
        <v>189</v>
      </c>
      <c r="BL254" s="2">
        <v>8049</v>
      </c>
      <c r="BM254" s="2">
        <v>35038752</v>
      </c>
      <c r="BN254" s="2">
        <v>691448</v>
      </c>
      <c r="BO254" s="2">
        <v>34347304</v>
      </c>
      <c r="BP254" s="2">
        <v>383455</v>
      </c>
      <c r="BQ254" s="2">
        <v>21545186</v>
      </c>
      <c r="BR254" s="2">
        <v>12802118</v>
      </c>
      <c r="BS254" s="2">
        <v>35038752</v>
      </c>
      <c r="BT254" s="2">
        <v>582890</v>
      </c>
      <c r="BU254" s="2">
        <v>28242577</v>
      </c>
      <c r="BV254" s="2">
        <v>12268164</v>
      </c>
      <c r="BW254" s="2" t="s">
        <v>189</v>
      </c>
      <c r="BX254" s="2">
        <v>8049</v>
      </c>
      <c r="BY254" s="2">
        <v>31038944</v>
      </c>
      <c r="BZ254" s="2">
        <v>101116</v>
      </c>
      <c r="CA254" s="2">
        <v>30643742</v>
      </c>
      <c r="CB254" s="2">
        <v>21581</v>
      </c>
      <c r="CC254" s="2">
        <v>25464638</v>
      </c>
      <c r="CD254" s="2">
        <v>5179104</v>
      </c>
      <c r="CE254" s="2">
        <v>31038944</v>
      </c>
      <c r="CF254" s="2">
        <v>6267312</v>
      </c>
      <c r="CG254" s="2">
        <v>24771632</v>
      </c>
      <c r="CH254" s="2">
        <v>10093380</v>
      </c>
      <c r="CI254" s="2" t="s">
        <v>189</v>
      </c>
      <c r="CJ254" s="2">
        <v>8049</v>
      </c>
      <c r="CK254" s="97">
        <v>34328792</v>
      </c>
      <c r="CL254" s="97">
        <v>825597</v>
      </c>
      <c r="CM254" s="97">
        <v>33503195</v>
      </c>
      <c r="CN254" s="2">
        <v>435303</v>
      </c>
      <c r="CO254" s="100">
        <v>17557604</v>
      </c>
      <c r="CP254" s="97">
        <v>15945591</v>
      </c>
      <c r="CQ254" s="97">
        <v>34328792</v>
      </c>
      <c r="CR254" s="97">
        <v>10009721</v>
      </c>
      <c r="CS254" s="97">
        <v>21263569</v>
      </c>
      <c r="CT254" s="2">
        <v>8489767</v>
      </c>
      <c r="CU254" s="2" t="s">
        <v>189</v>
      </c>
    </row>
    <row r="255" spans="1:99" x14ac:dyDescent="0.25">
      <c r="A255" s="2">
        <v>8040</v>
      </c>
      <c r="B255" s="2">
        <v>229893378</v>
      </c>
      <c r="C255" s="2">
        <v>16240460</v>
      </c>
      <c r="D255" s="2">
        <v>213652918</v>
      </c>
      <c r="E255" s="2">
        <v>8505519</v>
      </c>
      <c r="F255" s="2">
        <v>173605462</v>
      </c>
      <c r="G255" s="2">
        <v>40047456</v>
      </c>
      <c r="H255" s="2">
        <v>229893378</v>
      </c>
      <c r="I255" s="2">
        <v>62016660</v>
      </c>
      <c r="J255" s="2">
        <v>50795789</v>
      </c>
      <c r="K255" s="2">
        <v>139893970</v>
      </c>
      <c r="L255" s="2">
        <v>69598861</v>
      </c>
      <c r="N255" s="2">
        <v>8040</v>
      </c>
      <c r="O255" s="97">
        <v>170019322</v>
      </c>
      <c r="P255" s="97">
        <v>11864545</v>
      </c>
      <c r="Q255" s="97">
        <v>158154777</v>
      </c>
      <c r="R255" s="97">
        <v>6677749</v>
      </c>
      <c r="S255" s="97">
        <v>113362136</v>
      </c>
      <c r="T255" s="97">
        <v>44792641</v>
      </c>
      <c r="U255" s="97">
        <v>170019322</v>
      </c>
      <c r="V255" s="97">
        <v>45671124</v>
      </c>
      <c r="W255" s="97">
        <v>44658966</v>
      </c>
      <c r="X255" s="97">
        <v>116879240</v>
      </c>
      <c r="Y255" s="97">
        <v>63232282</v>
      </c>
      <c r="Z255" s="97">
        <v>0</v>
      </c>
      <c r="AB255" s="2">
        <v>8050</v>
      </c>
      <c r="AC255" s="97">
        <v>245611374</v>
      </c>
      <c r="AD255" s="97">
        <v>50716066</v>
      </c>
      <c r="AE255" s="97">
        <v>194895309</v>
      </c>
      <c r="AF255" s="97">
        <v>25593759</v>
      </c>
      <c r="AG255" s="97">
        <v>134415774</v>
      </c>
      <c r="AH255" s="97">
        <v>60479535</v>
      </c>
      <c r="AI255" s="97">
        <v>245611375</v>
      </c>
      <c r="AJ255" s="97">
        <v>34004228</v>
      </c>
      <c r="AK255" s="97">
        <v>208313983</v>
      </c>
      <c r="AL255" s="97">
        <v>117283290</v>
      </c>
      <c r="AM255" s="97" t="s">
        <v>189</v>
      </c>
      <c r="AN255" s="2">
        <v>8050</v>
      </c>
      <c r="AO255" s="97">
        <v>19719881</v>
      </c>
      <c r="AP255" s="97">
        <v>46741981</v>
      </c>
      <c r="AQ255" s="97">
        <v>197700063</v>
      </c>
      <c r="AR255" s="97">
        <v>0</v>
      </c>
      <c r="AS255" s="97">
        <v>84240507</v>
      </c>
      <c r="AT255" s="97">
        <v>0</v>
      </c>
      <c r="AU255" s="97">
        <v>244442044</v>
      </c>
      <c r="AV255" s="97">
        <v>36043521</v>
      </c>
      <c r="AW255" s="97">
        <v>202560474</v>
      </c>
      <c r="AX255" s="97">
        <v>108179185</v>
      </c>
      <c r="AY255" s="97" t="s">
        <v>189</v>
      </c>
      <c r="AZ255" s="2">
        <v>8050</v>
      </c>
      <c r="BA255" s="98">
        <v>243527123</v>
      </c>
      <c r="BB255" s="2">
        <v>43477357</v>
      </c>
      <c r="BC255" s="2">
        <v>185724607</v>
      </c>
      <c r="BD255" s="2">
        <v>17092193</v>
      </c>
      <c r="BE255" s="2">
        <v>123502001</v>
      </c>
      <c r="BF255" s="2">
        <v>62222606</v>
      </c>
      <c r="BG255" s="2">
        <v>243527123</v>
      </c>
      <c r="BH255" s="2">
        <v>60774855</v>
      </c>
      <c r="BI255" s="2">
        <v>182213393</v>
      </c>
      <c r="BJ255" s="2">
        <v>102151925</v>
      </c>
      <c r="BK255" s="2" t="s">
        <v>189</v>
      </c>
      <c r="BL255" s="2">
        <v>8050</v>
      </c>
      <c r="BM255" s="2">
        <v>222943358</v>
      </c>
      <c r="BN255" s="2">
        <v>45491587</v>
      </c>
      <c r="BO255" s="2">
        <v>177451771</v>
      </c>
      <c r="BP255" s="2">
        <v>19751915</v>
      </c>
      <c r="BQ255" s="2">
        <v>111855802</v>
      </c>
      <c r="BR255" s="2">
        <v>65595969</v>
      </c>
      <c r="BS255" s="2">
        <v>222943358</v>
      </c>
      <c r="BT255" s="2">
        <v>24682567</v>
      </c>
      <c r="BU255" s="2">
        <v>160669519</v>
      </c>
      <c r="BV255" s="2">
        <v>85587319</v>
      </c>
      <c r="BW255" s="2" t="s">
        <v>189</v>
      </c>
      <c r="BX255" s="2">
        <v>8050</v>
      </c>
      <c r="BY255" s="2">
        <v>197483801</v>
      </c>
      <c r="BZ255" s="2">
        <v>54708277</v>
      </c>
      <c r="CA255" s="2">
        <v>142775524</v>
      </c>
      <c r="CB255" s="2">
        <v>20939944</v>
      </c>
      <c r="CC255" s="2">
        <v>100661593</v>
      </c>
      <c r="CD255" s="2">
        <v>42113931</v>
      </c>
      <c r="CE255" s="2">
        <v>197483801</v>
      </c>
      <c r="CF255" s="2">
        <v>46408139</v>
      </c>
      <c r="CG255" s="2">
        <v>133858356</v>
      </c>
      <c r="CH255" s="2">
        <v>86687036</v>
      </c>
      <c r="CI255" s="2" t="s">
        <v>189</v>
      </c>
      <c r="CJ255" s="2">
        <v>8050</v>
      </c>
      <c r="CK255" s="97">
        <v>181157591</v>
      </c>
      <c r="CL255" s="97">
        <v>44506447</v>
      </c>
      <c r="CM255" s="97">
        <v>130986533</v>
      </c>
      <c r="CN255" s="2">
        <v>19554736</v>
      </c>
      <c r="CO255" s="100">
        <v>90914482</v>
      </c>
      <c r="CP255" s="97">
        <v>40072051</v>
      </c>
      <c r="CQ255" s="97">
        <v>181157591</v>
      </c>
      <c r="CR255" s="97">
        <v>56726043</v>
      </c>
      <c r="CS255" s="97">
        <v>124431548</v>
      </c>
      <c r="CT255" s="2">
        <v>82159074</v>
      </c>
      <c r="CU255" s="2" t="s">
        <v>189</v>
      </c>
    </row>
    <row r="256" spans="1:99" x14ac:dyDescent="0.25">
      <c r="A256" s="2">
        <v>8041</v>
      </c>
      <c r="B256" s="2">
        <v>29223101</v>
      </c>
      <c r="C256" s="2">
        <v>443761</v>
      </c>
      <c r="D256" s="2">
        <v>28779340</v>
      </c>
      <c r="E256" s="2">
        <v>316193</v>
      </c>
      <c r="F256" s="2">
        <v>22524748</v>
      </c>
      <c r="G256" s="2">
        <v>6254592</v>
      </c>
      <c r="H256" s="2">
        <v>29223101</v>
      </c>
      <c r="I256" s="2">
        <v>7688228</v>
      </c>
      <c r="J256" s="2">
        <v>7402166</v>
      </c>
      <c r="K256" s="2">
        <v>21248247</v>
      </c>
      <c r="L256" s="2">
        <v>14490501</v>
      </c>
      <c r="N256" s="2">
        <v>8041</v>
      </c>
      <c r="O256" s="97">
        <v>30312382</v>
      </c>
      <c r="P256" s="97">
        <v>338204</v>
      </c>
      <c r="Q256" s="97">
        <v>29974178</v>
      </c>
      <c r="R256" s="97">
        <v>172124</v>
      </c>
      <c r="S256" s="97">
        <v>23547216</v>
      </c>
      <c r="T256" s="97">
        <v>6426962</v>
      </c>
      <c r="U256" s="97">
        <v>30312382</v>
      </c>
      <c r="V256" s="97">
        <v>7882678</v>
      </c>
      <c r="W256" s="97">
        <v>7835959</v>
      </c>
      <c r="X256" s="97">
        <v>21135270</v>
      </c>
      <c r="Y256" s="97">
        <v>12777621</v>
      </c>
      <c r="Z256" s="97">
        <v>0</v>
      </c>
      <c r="AB256" s="2">
        <v>8051</v>
      </c>
      <c r="AC256" s="97">
        <v>60173784</v>
      </c>
      <c r="AD256" s="97">
        <v>5161860</v>
      </c>
      <c r="AE256" s="97">
        <v>55011925</v>
      </c>
      <c r="AF256" s="97">
        <v>3027835</v>
      </c>
      <c r="AG256" s="97">
        <v>34596430</v>
      </c>
      <c r="AH256" s="97">
        <v>20415495</v>
      </c>
      <c r="AI256" s="97" t="e">
        <v>#N/A</v>
      </c>
      <c r="AJ256" s="97" t="e">
        <v>#N/A</v>
      </c>
      <c r="AK256" s="97" t="e">
        <v>#N/A</v>
      </c>
      <c r="AL256" s="97" t="e">
        <v>#N/A</v>
      </c>
      <c r="AM256" s="97" t="e">
        <v>#N/A</v>
      </c>
      <c r="AN256" s="2">
        <v>8051</v>
      </c>
      <c r="AO256" s="97" t="e">
        <v>#N/A</v>
      </c>
      <c r="AP256" s="97">
        <v>3615019</v>
      </c>
      <c r="AQ256" s="97">
        <v>48968684</v>
      </c>
      <c r="AR256" s="97">
        <v>0</v>
      </c>
      <c r="AS256" s="97" t="e">
        <v>#N/A</v>
      </c>
      <c r="AT256" s="97" t="e">
        <v>#N/A</v>
      </c>
      <c r="AU256" s="97" t="e">
        <v>#N/A</v>
      </c>
      <c r="AV256" s="97" t="e">
        <v>#N/A</v>
      </c>
      <c r="AW256" s="97">
        <v>25398775</v>
      </c>
      <c r="AX256" s="97" t="e">
        <v>#N/A</v>
      </c>
      <c r="AY256" s="97" t="e">
        <v>#N/A</v>
      </c>
      <c r="AZ256" s="2">
        <v>8051</v>
      </c>
      <c r="BA256" s="98">
        <v>55946720</v>
      </c>
      <c r="BB256" s="2">
        <v>0</v>
      </c>
      <c r="BC256" s="2">
        <v>0</v>
      </c>
      <c r="BD256" s="2">
        <v>4436684</v>
      </c>
      <c r="BE256" s="2">
        <v>31603976</v>
      </c>
      <c r="BF256" s="2">
        <v>18252809</v>
      </c>
      <c r="BG256" s="2" t="e">
        <v>#N/A</v>
      </c>
      <c r="BH256" s="2" t="e">
        <v>#N/A</v>
      </c>
      <c r="BI256" s="2" t="e">
        <v>#N/A</v>
      </c>
      <c r="BJ256" s="2" t="e">
        <v>#N/A</v>
      </c>
      <c r="BK256" s="2" t="e">
        <v>#N/A</v>
      </c>
      <c r="BL256" s="2">
        <v>8051</v>
      </c>
      <c r="BM256" s="2">
        <v>59496458</v>
      </c>
      <c r="BN256" s="2">
        <v>9090962</v>
      </c>
      <c r="BO256" s="2">
        <v>49594990</v>
      </c>
      <c r="BP256" s="2">
        <v>3692310</v>
      </c>
      <c r="BQ256" s="2">
        <v>29696328</v>
      </c>
      <c r="BR256" s="2">
        <v>19898662</v>
      </c>
      <c r="BS256" s="2" t="e">
        <v>#N/A</v>
      </c>
      <c r="BT256" s="2" t="e">
        <v>#N/A</v>
      </c>
      <c r="BU256" s="2" t="e">
        <v>#N/A</v>
      </c>
      <c r="BV256" s="2" t="e">
        <v>#N/A</v>
      </c>
      <c r="BW256" s="2" t="e">
        <v>#N/A</v>
      </c>
      <c r="BX256" s="2">
        <v>8051</v>
      </c>
      <c r="BY256" s="2">
        <v>101057890</v>
      </c>
      <c r="BZ256" s="2">
        <v>7054860</v>
      </c>
      <c r="CA256" s="2">
        <v>90986823</v>
      </c>
      <c r="CB256" s="2">
        <v>545527</v>
      </c>
      <c r="CC256" s="2">
        <v>26646931</v>
      </c>
      <c r="CD256" s="2">
        <v>64339892</v>
      </c>
      <c r="CE256" s="2" t="e">
        <v>#N/A</v>
      </c>
      <c r="CF256" s="2" t="e">
        <v>#N/A</v>
      </c>
      <c r="CG256" s="2" t="e">
        <v>#N/A</v>
      </c>
      <c r="CH256" s="2" t="e">
        <v>#N/A</v>
      </c>
      <c r="CI256" s="2" t="e">
        <v>#N/A</v>
      </c>
      <c r="CJ256" s="2">
        <v>8051</v>
      </c>
      <c r="CK256" s="97">
        <v>60379307</v>
      </c>
      <c r="CL256" s="97">
        <v>12182295</v>
      </c>
      <c r="CM256" s="97">
        <v>48197012</v>
      </c>
      <c r="CN256" s="2">
        <v>5216647</v>
      </c>
      <c r="CO256" s="100">
        <v>24203440</v>
      </c>
      <c r="CP256" s="97">
        <v>23993572</v>
      </c>
      <c r="CQ256" s="97" t="e">
        <v>#N/A</v>
      </c>
      <c r="CR256" s="97" t="e">
        <v>#N/A</v>
      </c>
      <c r="CS256" s="97" t="e">
        <v>#N/A</v>
      </c>
      <c r="CT256" s="2" t="e">
        <v>#N/A</v>
      </c>
      <c r="CU256" s="2" t="e">
        <v>#N/A</v>
      </c>
    </row>
    <row r="257" spans="1:99" x14ac:dyDescent="0.25">
      <c r="A257" s="2">
        <v>8042</v>
      </c>
      <c r="B257" s="2">
        <v>37266071</v>
      </c>
      <c r="C257" s="2">
        <v>1387159</v>
      </c>
      <c r="D257" s="2">
        <v>29721879</v>
      </c>
      <c r="E257" s="2">
        <v>155602</v>
      </c>
      <c r="F257" s="2">
        <v>25901247</v>
      </c>
      <c r="G257" s="2">
        <v>3820632</v>
      </c>
      <c r="H257" s="2">
        <v>37266071</v>
      </c>
      <c r="I257" s="2">
        <v>7891000</v>
      </c>
      <c r="J257" s="2">
        <v>5399191</v>
      </c>
      <c r="K257" s="2">
        <v>29375071</v>
      </c>
      <c r="L257" s="2">
        <v>18473183</v>
      </c>
      <c r="N257" s="2">
        <v>8042</v>
      </c>
      <c r="O257" s="97">
        <v>32566259</v>
      </c>
      <c r="P257" s="97">
        <v>1144375</v>
      </c>
      <c r="Q257" s="97">
        <v>30932813</v>
      </c>
      <c r="R257" s="97">
        <v>564357</v>
      </c>
      <c r="S257" s="97">
        <v>27666102</v>
      </c>
      <c r="T257" s="97">
        <v>3266711</v>
      </c>
      <c r="U257" s="97">
        <v>32566259</v>
      </c>
      <c r="V257" s="97">
        <v>6407217</v>
      </c>
      <c r="W257" s="97">
        <v>6298418</v>
      </c>
      <c r="X257" s="97">
        <v>26159042</v>
      </c>
      <c r="Y257" s="97">
        <v>15379354</v>
      </c>
      <c r="Z257" s="97">
        <v>0</v>
      </c>
      <c r="AB257" s="2">
        <v>8052</v>
      </c>
      <c r="AC257" s="97">
        <v>168401645</v>
      </c>
      <c r="AD257" s="97">
        <v>19026078</v>
      </c>
      <c r="AE257" s="97">
        <v>149375566</v>
      </c>
      <c r="AF257" s="97">
        <v>12911831</v>
      </c>
      <c r="AG257" s="97">
        <v>91074240</v>
      </c>
      <c r="AH257" s="97">
        <v>58301326</v>
      </c>
      <c r="AI257" s="97">
        <v>168401644</v>
      </c>
      <c r="AJ257" s="97">
        <v>48722914</v>
      </c>
      <c r="AK257" s="97">
        <v>102472255</v>
      </c>
      <c r="AL257" s="97">
        <v>60758744</v>
      </c>
      <c r="AM257" s="97" t="s">
        <v>189</v>
      </c>
      <c r="AN257" s="2">
        <v>8052</v>
      </c>
      <c r="AO257" s="97" t="e">
        <v>#N/A</v>
      </c>
      <c r="AP257" s="97">
        <v>20782977</v>
      </c>
      <c r="AQ257" s="97">
        <v>110602520</v>
      </c>
      <c r="AR257" s="97">
        <v>0</v>
      </c>
      <c r="AS257" s="97" t="e">
        <v>#N/A</v>
      </c>
      <c r="AT257" s="97" t="e">
        <v>#N/A</v>
      </c>
      <c r="AU257" s="97">
        <v>132115792</v>
      </c>
      <c r="AV257" s="97">
        <v>16608797</v>
      </c>
      <c r="AW257" s="97" t="e">
        <v>#N/A</v>
      </c>
      <c r="AX257" s="97">
        <v>58217134</v>
      </c>
      <c r="AY257" s="97" t="s">
        <v>189</v>
      </c>
      <c r="AZ257" s="2">
        <v>8052</v>
      </c>
      <c r="BA257" s="98">
        <v>137920726</v>
      </c>
      <c r="BB257" s="2">
        <v>0</v>
      </c>
      <c r="BC257" s="2">
        <v>0</v>
      </c>
      <c r="BD257" s="2">
        <v>14159965</v>
      </c>
      <c r="BE257" s="2">
        <v>69476636</v>
      </c>
      <c r="BF257" s="2">
        <v>46571602</v>
      </c>
      <c r="BG257" s="2">
        <v>137920726</v>
      </c>
      <c r="BH257" s="2">
        <v>28242627</v>
      </c>
      <c r="BI257" s="2">
        <v>107711573</v>
      </c>
      <c r="BJ257" s="2">
        <v>58074650</v>
      </c>
      <c r="BK257" s="2" t="s">
        <v>189</v>
      </c>
      <c r="BL257" s="2">
        <v>8052</v>
      </c>
      <c r="BM257" s="2">
        <v>130415555</v>
      </c>
      <c r="BN257" s="2">
        <v>16823022</v>
      </c>
      <c r="BO257" s="2">
        <v>113592533</v>
      </c>
      <c r="BP257" s="2">
        <v>11805697</v>
      </c>
      <c r="BQ257" s="2">
        <v>64453854</v>
      </c>
      <c r="BR257" s="2">
        <v>49138679</v>
      </c>
      <c r="BS257" s="2">
        <v>130415555</v>
      </c>
      <c r="BT257" s="2">
        <v>27270135</v>
      </c>
      <c r="BU257" s="2">
        <v>96320451</v>
      </c>
      <c r="BV257" s="2">
        <v>50920469</v>
      </c>
      <c r="BW257" s="2" t="s">
        <v>189</v>
      </c>
      <c r="BX257" s="2">
        <v>8052</v>
      </c>
      <c r="BY257" s="2">
        <v>108067984</v>
      </c>
      <c r="BZ257" s="2">
        <v>14179710</v>
      </c>
      <c r="CA257" s="2">
        <v>93888274</v>
      </c>
      <c r="CB257" s="2">
        <v>9610492</v>
      </c>
      <c r="CC257" s="2">
        <v>59672948</v>
      </c>
      <c r="CD257" s="2">
        <v>34215326</v>
      </c>
      <c r="CE257" s="2">
        <v>108067984</v>
      </c>
      <c r="CF257" s="2">
        <v>19373679</v>
      </c>
      <c r="CG257" s="2">
        <v>84287040</v>
      </c>
      <c r="CH257" s="2">
        <v>49619726</v>
      </c>
      <c r="CI257" s="2" t="s">
        <v>189</v>
      </c>
      <c r="CJ257" s="2">
        <v>8052</v>
      </c>
      <c r="CK257" s="97">
        <v>92403511</v>
      </c>
      <c r="CL257" s="97">
        <v>18947746</v>
      </c>
      <c r="CM257" s="97">
        <v>73280267</v>
      </c>
      <c r="CN257" s="2">
        <v>10006931</v>
      </c>
      <c r="CO257" s="100">
        <v>54527387</v>
      </c>
      <c r="CP257" s="97">
        <v>18752880</v>
      </c>
      <c r="CQ257" s="97">
        <v>92403511</v>
      </c>
      <c r="CR257" s="97">
        <v>4931264</v>
      </c>
      <c r="CS257" s="97">
        <v>81021037</v>
      </c>
      <c r="CT257" s="2">
        <v>44318349</v>
      </c>
      <c r="CU257" s="2" t="s">
        <v>189</v>
      </c>
    </row>
    <row r="258" spans="1:99" x14ac:dyDescent="0.25">
      <c r="A258" s="2">
        <v>8043</v>
      </c>
      <c r="B258" s="2">
        <v>36766026</v>
      </c>
      <c r="C258" s="2">
        <v>1427670</v>
      </c>
      <c r="D258" s="2">
        <v>29691146</v>
      </c>
      <c r="E258" s="2">
        <v>753892</v>
      </c>
      <c r="F258" s="2">
        <v>23744114</v>
      </c>
      <c r="G258" s="2">
        <v>5947032</v>
      </c>
      <c r="H258" s="2">
        <v>36766026</v>
      </c>
      <c r="I258" s="2">
        <v>9645439</v>
      </c>
      <c r="J258" s="2">
        <v>7987607</v>
      </c>
      <c r="K258" s="2">
        <v>26800451</v>
      </c>
      <c r="L258" s="2">
        <v>11880249</v>
      </c>
      <c r="N258" s="2">
        <v>8043</v>
      </c>
      <c r="O258" s="97">
        <v>31966867</v>
      </c>
      <c r="P258" s="97">
        <v>1347513</v>
      </c>
      <c r="Q258" s="97">
        <v>30619354</v>
      </c>
      <c r="R258" s="97">
        <v>505535</v>
      </c>
      <c r="S258" s="97">
        <v>23027563</v>
      </c>
      <c r="T258" s="97">
        <v>7591791</v>
      </c>
      <c r="U258" s="97">
        <v>31966867</v>
      </c>
      <c r="V258" s="97">
        <v>3961728</v>
      </c>
      <c r="W258" s="97">
        <v>3945278</v>
      </c>
      <c r="X258" s="97">
        <v>27289677</v>
      </c>
      <c r="Y258" s="97">
        <v>12061507</v>
      </c>
      <c r="Z258" s="97">
        <v>0</v>
      </c>
      <c r="AB258" s="2">
        <v>8053</v>
      </c>
      <c r="AC258" s="97">
        <v>42811456</v>
      </c>
      <c r="AD258" s="97">
        <v>2015888</v>
      </c>
      <c r="AE258" s="97">
        <v>40795567</v>
      </c>
      <c r="AF258" s="97">
        <v>1628271</v>
      </c>
      <c r="AG258" s="97">
        <v>25596542</v>
      </c>
      <c r="AH258" s="97">
        <v>15199025</v>
      </c>
      <c r="AI258" s="97">
        <v>42811455</v>
      </c>
      <c r="AJ258" s="97">
        <v>10347212</v>
      </c>
      <c r="AK258" s="97">
        <v>32227145</v>
      </c>
      <c r="AL258" s="97">
        <v>16807105</v>
      </c>
      <c r="AM258" s="97" t="s">
        <v>189</v>
      </c>
      <c r="AN258" s="2">
        <v>8053</v>
      </c>
      <c r="AO258" s="97" t="e">
        <v>#N/A</v>
      </c>
      <c r="AP258" s="97">
        <v>1254200</v>
      </c>
      <c r="AQ258" s="97">
        <v>29168095</v>
      </c>
      <c r="AR258" s="97">
        <v>0</v>
      </c>
      <c r="AS258" s="97" t="e">
        <v>#N/A</v>
      </c>
      <c r="AT258" s="97" t="e">
        <v>#N/A</v>
      </c>
      <c r="AU258" s="97">
        <v>31918485</v>
      </c>
      <c r="AV258" s="97">
        <v>6536967</v>
      </c>
      <c r="AW258" s="97" t="e">
        <v>#N/A</v>
      </c>
      <c r="AX258" s="97">
        <v>13763617</v>
      </c>
      <c r="AY258" s="97" t="s">
        <v>189</v>
      </c>
      <c r="AZ258" s="2">
        <v>8053</v>
      </c>
      <c r="BA258" s="98">
        <v>32327225</v>
      </c>
      <c r="BB258" s="2">
        <v>0</v>
      </c>
      <c r="BC258" s="2">
        <v>0</v>
      </c>
      <c r="BD258" s="2">
        <v>836175</v>
      </c>
      <c r="BE258" s="2">
        <v>24480508</v>
      </c>
      <c r="BF258" s="2">
        <v>6522865</v>
      </c>
      <c r="BG258" s="2">
        <v>32327225</v>
      </c>
      <c r="BH258" s="2">
        <v>6634606</v>
      </c>
      <c r="BI258" s="2">
        <v>24608983</v>
      </c>
      <c r="BJ258" s="2">
        <v>12653030</v>
      </c>
      <c r="BK258" s="2" t="s">
        <v>189</v>
      </c>
      <c r="BL258" s="2">
        <v>8053</v>
      </c>
      <c r="BM258" s="2">
        <v>32609423</v>
      </c>
      <c r="BN258" s="2">
        <v>1638279</v>
      </c>
      <c r="BO258" s="2">
        <v>30971144</v>
      </c>
      <c r="BP258" s="2">
        <v>1004195</v>
      </c>
      <c r="BQ258" s="2">
        <v>22044466</v>
      </c>
      <c r="BR258" s="2">
        <v>8926678</v>
      </c>
      <c r="BS258" s="2">
        <v>32609423</v>
      </c>
      <c r="BT258" s="2">
        <v>4174173</v>
      </c>
      <c r="BU258" s="2">
        <v>24117496</v>
      </c>
      <c r="BV258" s="2">
        <v>12217452</v>
      </c>
      <c r="BW258" s="2" t="s">
        <v>189</v>
      </c>
      <c r="BX258" s="2">
        <v>8053</v>
      </c>
      <c r="BY258" s="2">
        <v>30837667</v>
      </c>
      <c r="BZ258" s="2">
        <v>1453843</v>
      </c>
      <c r="CA258" s="2">
        <v>29383824</v>
      </c>
      <c r="CB258" s="2">
        <v>831461</v>
      </c>
      <c r="CC258" s="2">
        <v>19886531</v>
      </c>
      <c r="CD258" s="2">
        <v>9497293</v>
      </c>
      <c r="CE258" s="2">
        <v>30837667</v>
      </c>
      <c r="CF258" s="2">
        <v>5634519</v>
      </c>
      <c r="CG258" s="2">
        <v>21557692</v>
      </c>
      <c r="CH258" s="2">
        <v>11753032</v>
      </c>
      <c r="CI258" s="2" t="s">
        <v>189</v>
      </c>
      <c r="CJ258" s="2">
        <v>8053</v>
      </c>
      <c r="CK258" s="97">
        <v>23813451</v>
      </c>
      <c r="CL258" s="97">
        <v>1773960</v>
      </c>
      <c r="CM258" s="97">
        <v>22039491</v>
      </c>
      <c r="CN258" s="2">
        <v>866802</v>
      </c>
      <c r="CO258" s="100">
        <v>17879095</v>
      </c>
      <c r="CP258" s="97">
        <v>4160396</v>
      </c>
      <c r="CQ258" s="97">
        <v>23813451</v>
      </c>
      <c r="CR258" s="97">
        <v>3178987</v>
      </c>
      <c r="CS258" s="97">
        <v>19061350</v>
      </c>
      <c r="CT258" s="2">
        <v>10818706</v>
      </c>
      <c r="CU258" s="2" t="s">
        <v>189</v>
      </c>
    </row>
    <row r="259" spans="1:99" x14ac:dyDescent="0.25">
      <c r="A259" s="2">
        <v>8044</v>
      </c>
      <c r="B259" s="2">
        <v>37865060</v>
      </c>
      <c r="C259" s="2">
        <v>2343005</v>
      </c>
      <c r="D259" s="2">
        <v>34261497</v>
      </c>
      <c r="E259" s="2">
        <v>1106630</v>
      </c>
      <c r="F259" s="2">
        <v>25359702</v>
      </c>
      <c r="G259" s="2">
        <v>8901795</v>
      </c>
      <c r="H259" s="2">
        <v>37865060</v>
      </c>
      <c r="I259" s="2">
        <v>7325901</v>
      </c>
      <c r="J259" s="2">
        <v>7013724</v>
      </c>
      <c r="K259" s="2">
        <v>30539159</v>
      </c>
      <c r="L259" s="2">
        <v>11993812</v>
      </c>
      <c r="N259" s="2">
        <v>8044</v>
      </c>
      <c r="O259" s="97">
        <v>39195521</v>
      </c>
      <c r="P259" s="97">
        <v>2446316</v>
      </c>
      <c r="Q259" s="97">
        <v>34642036</v>
      </c>
      <c r="R259" s="97">
        <v>1018951</v>
      </c>
      <c r="S259" s="97">
        <v>25080423</v>
      </c>
      <c r="T259" s="97">
        <v>9561613</v>
      </c>
      <c r="U259" s="97">
        <v>39195521</v>
      </c>
      <c r="V259" s="97">
        <v>11219474</v>
      </c>
      <c r="W259" s="97" t="e">
        <v>#N/A</v>
      </c>
      <c r="X259" s="97">
        <v>27976047</v>
      </c>
      <c r="Y259" s="97">
        <v>10939811</v>
      </c>
      <c r="Z259" s="97">
        <v>0</v>
      </c>
      <c r="AB259" s="2">
        <v>8054</v>
      </c>
      <c r="AC259" s="97">
        <v>61938899</v>
      </c>
      <c r="AD259" s="97">
        <v>5485129</v>
      </c>
      <c r="AE259" s="97">
        <v>56453770</v>
      </c>
      <c r="AF259" s="97">
        <v>2329198</v>
      </c>
      <c r="AG259" s="97">
        <v>42057059</v>
      </c>
      <c r="AH259" s="97">
        <v>14396711</v>
      </c>
      <c r="AI259" s="97">
        <v>61938899</v>
      </c>
      <c r="AJ259" s="97">
        <v>7470553</v>
      </c>
      <c r="AK259" s="97">
        <v>51150795</v>
      </c>
      <c r="AL259" s="97">
        <v>21713250</v>
      </c>
      <c r="AM259" s="97" t="s">
        <v>189</v>
      </c>
      <c r="AN259" s="2">
        <v>8054</v>
      </c>
      <c r="AO259" s="97" t="e">
        <v>#N/A</v>
      </c>
      <c r="AP259" s="97">
        <v>7411968</v>
      </c>
      <c r="AQ259" s="97">
        <v>47969925</v>
      </c>
      <c r="AR259" s="97">
        <v>0</v>
      </c>
      <c r="AS259" s="97" t="e">
        <v>#N/A</v>
      </c>
      <c r="AT259" s="97" t="e">
        <v>#N/A</v>
      </c>
      <c r="AU259" s="97">
        <v>66980802</v>
      </c>
      <c r="AV259" s="97">
        <v>15056633</v>
      </c>
      <c r="AW259" s="97" t="e">
        <v>#N/A</v>
      </c>
      <c r="AX259" s="97">
        <v>19999717</v>
      </c>
      <c r="AY259" s="97" t="s">
        <v>189</v>
      </c>
      <c r="AZ259" s="2">
        <v>8054</v>
      </c>
      <c r="BA259" s="98">
        <v>53132570</v>
      </c>
      <c r="BB259" s="2">
        <v>3666916</v>
      </c>
      <c r="BC259" s="2">
        <v>46500152</v>
      </c>
      <c r="BD259" s="2">
        <v>2167925</v>
      </c>
      <c r="BE259" s="2">
        <v>39287980</v>
      </c>
      <c r="BF259" s="2">
        <v>7212172</v>
      </c>
      <c r="BG259" s="2">
        <v>53132570</v>
      </c>
      <c r="BH259" s="2">
        <v>10214940</v>
      </c>
      <c r="BI259" s="2">
        <v>42871959</v>
      </c>
      <c r="BJ259" s="2">
        <v>15904917</v>
      </c>
      <c r="BK259" s="2" t="s">
        <v>189</v>
      </c>
      <c r="BL259" s="2">
        <v>8054</v>
      </c>
      <c r="BM259" s="2">
        <v>52299746</v>
      </c>
      <c r="BN259" s="2">
        <v>3692627</v>
      </c>
      <c r="BO259" s="2">
        <v>48607119</v>
      </c>
      <c r="BP259" s="2">
        <v>1829975</v>
      </c>
      <c r="BQ259" s="2">
        <v>36687946</v>
      </c>
      <c r="BR259" s="2">
        <v>11919173</v>
      </c>
      <c r="BS259" s="2">
        <v>52299746</v>
      </c>
      <c r="BT259" s="2">
        <v>2537215</v>
      </c>
      <c r="BU259" s="2">
        <v>41168093</v>
      </c>
      <c r="BV259" s="2">
        <v>16135816</v>
      </c>
      <c r="BW259" s="2" t="s">
        <v>189</v>
      </c>
      <c r="BX259" s="2">
        <v>8054</v>
      </c>
      <c r="BY259" s="2">
        <v>56895000</v>
      </c>
      <c r="BZ259" s="2">
        <v>3214853</v>
      </c>
      <c r="CA259" s="2">
        <v>53680147</v>
      </c>
      <c r="CB259" s="2">
        <v>1965298</v>
      </c>
      <c r="CC259" s="2">
        <v>36166955</v>
      </c>
      <c r="CD259" s="2">
        <v>17513192</v>
      </c>
      <c r="CE259" s="2">
        <v>56895000</v>
      </c>
      <c r="CF259" s="2">
        <v>7585679</v>
      </c>
      <c r="CG259" s="2">
        <v>44953318</v>
      </c>
      <c r="CH259" s="2">
        <v>16904945</v>
      </c>
      <c r="CI259" s="2" t="s">
        <v>189</v>
      </c>
      <c r="CJ259" s="2">
        <v>8054</v>
      </c>
      <c r="CK259" s="97">
        <v>39717984</v>
      </c>
      <c r="CL259" s="97">
        <v>2904563</v>
      </c>
      <c r="CM259" s="97">
        <v>36491248</v>
      </c>
      <c r="CN259" s="2">
        <v>1738147</v>
      </c>
      <c r="CO259" s="100">
        <v>29893140</v>
      </c>
      <c r="CP259" s="97">
        <v>6598108</v>
      </c>
      <c r="CQ259" s="97">
        <v>39717984</v>
      </c>
      <c r="CR259" s="97">
        <v>6645952</v>
      </c>
      <c r="CS259" s="97">
        <v>33072032</v>
      </c>
      <c r="CT259" s="2">
        <v>14450352</v>
      </c>
      <c r="CU259" s="2" t="s">
        <v>189</v>
      </c>
    </row>
    <row r="260" spans="1:99" x14ac:dyDescent="0.25">
      <c r="A260" s="2">
        <v>8045</v>
      </c>
      <c r="B260" s="2">
        <v>197488464</v>
      </c>
      <c r="C260" s="2">
        <v>57201074</v>
      </c>
      <c r="D260" s="2">
        <v>133337390</v>
      </c>
      <c r="E260" s="2">
        <v>20484100</v>
      </c>
      <c r="F260" s="2">
        <v>76844962</v>
      </c>
      <c r="G260" s="2">
        <v>56492428</v>
      </c>
      <c r="H260" s="2">
        <v>197488464</v>
      </c>
      <c r="I260" s="2">
        <v>33432867</v>
      </c>
      <c r="J260" s="2">
        <v>24320325</v>
      </c>
      <c r="K260" s="2">
        <v>145931777</v>
      </c>
      <c r="L260" s="2">
        <v>75239949</v>
      </c>
      <c r="N260" s="2">
        <v>8045</v>
      </c>
      <c r="O260" s="97">
        <v>198414411</v>
      </c>
      <c r="P260" s="97">
        <v>50529467</v>
      </c>
      <c r="Q260" s="97">
        <v>144129320</v>
      </c>
      <c r="R260" s="97">
        <v>21092143</v>
      </c>
      <c r="S260" s="97">
        <v>71839309</v>
      </c>
      <c r="T260" s="97">
        <v>72290011</v>
      </c>
      <c r="U260" s="97">
        <v>198414411</v>
      </c>
      <c r="V260" s="97">
        <v>41998812</v>
      </c>
      <c r="W260" s="97">
        <v>37412911</v>
      </c>
      <c r="X260" s="97">
        <v>144477158</v>
      </c>
      <c r="Y260" s="97">
        <v>77526168</v>
      </c>
      <c r="Z260" s="97">
        <v>0</v>
      </c>
      <c r="AB260" s="2">
        <v>8055</v>
      </c>
      <c r="AC260" s="97">
        <v>63118475</v>
      </c>
      <c r="AD260" s="97">
        <v>6298620</v>
      </c>
      <c r="AE260" s="97">
        <v>52175968</v>
      </c>
      <c r="AF260" s="97">
        <v>4084754</v>
      </c>
      <c r="AG260" s="97">
        <v>33527806</v>
      </c>
      <c r="AH260" s="97">
        <v>18648162</v>
      </c>
      <c r="AI260" s="97">
        <v>63118475</v>
      </c>
      <c r="AJ260" s="97">
        <v>12255909</v>
      </c>
      <c r="AK260" s="97">
        <v>50862566</v>
      </c>
      <c r="AL260" s="97">
        <v>23640699</v>
      </c>
      <c r="AM260" s="97" t="s">
        <v>189</v>
      </c>
      <c r="AN260" s="2">
        <v>8055</v>
      </c>
      <c r="AO260" s="97" t="e">
        <v>#N/A</v>
      </c>
      <c r="AP260" s="97">
        <v>10482767</v>
      </c>
      <c r="AQ260" s="97">
        <v>55155026</v>
      </c>
      <c r="AR260" s="97">
        <v>0</v>
      </c>
      <c r="AS260" s="97" t="e">
        <v>#N/A</v>
      </c>
      <c r="AT260" s="97" t="e">
        <v>#N/A</v>
      </c>
      <c r="AU260" s="97">
        <v>66404558</v>
      </c>
      <c r="AV260" s="97">
        <v>13385533</v>
      </c>
      <c r="AW260" s="97" t="e">
        <v>#N/A</v>
      </c>
      <c r="AX260" s="97">
        <v>21093605</v>
      </c>
      <c r="AY260" s="97" t="s">
        <v>189</v>
      </c>
      <c r="AZ260" s="2">
        <v>8055</v>
      </c>
      <c r="BA260" s="98">
        <v>56907588</v>
      </c>
      <c r="BB260" s="2">
        <v>6192509</v>
      </c>
      <c r="BC260" s="2">
        <v>50715079</v>
      </c>
      <c r="BD260" s="2">
        <v>3523999</v>
      </c>
      <c r="BE260" s="2">
        <v>34346097</v>
      </c>
      <c r="BF260" s="2">
        <v>16368982</v>
      </c>
      <c r="BG260" s="2">
        <v>56907588</v>
      </c>
      <c r="BH260" s="2">
        <v>5099208</v>
      </c>
      <c r="BI260" s="2">
        <v>42307782</v>
      </c>
      <c r="BJ260" s="2">
        <v>18509455</v>
      </c>
      <c r="BK260" s="2" t="s">
        <v>189</v>
      </c>
      <c r="BL260" s="2">
        <v>8055</v>
      </c>
      <c r="BM260" s="2">
        <v>52919775</v>
      </c>
      <c r="BN260" s="2">
        <v>6898059</v>
      </c>
      <c r="BO260" s="2">
        <v>46021716</v>
      </c>
      <c r="BP260" s="2">
        <v>3139721</v>
      </c>
      <c r="BQ260" s="2">
        <v>32349066</v>
      </c>
      <c r="BR260" s="2">
        <v>13672650</v>
      </c>
      <c r="BS260" s="2">
        <v>52919775</v>
      </c>
      <c r="BT260" s="2">
        <v>5611210</v>
      </c>
      <c r="BU260" s="2">
        <v>44744226</v>
      </c>
      <c r="BV260" s="2">
        <v>21409828</v>
      </c>
      <c r="BW260" s="2" t="s">
        <v>189</v>
      </c>
      <c r="BX260" s="2">
        <v>8055</v>
      </c>
      <c r="BY260" s="2">
        <v>70353513</v>
      </c>
      <c r="BZ260" s="2">
        <v>20270502</v>
      </c>
      <c r="CA260" s="2">
        <v>50083011</v>
      </c>
      <c r="CB260" s="2">
        <v>1957211</v>
      </c>
      <c r="CC260" s="2">
        <v>31733505</v>
      </c>
      <c r="CD260" s="2">
        <v>18349506</v>
      </c>
      <c r="CE260" s="2">
        <v>70353513</v>
      </c>
      <c r="CF260" s="2">
        <v>9137775</v>
      </c>
      <c r="CG260" s="2">
        <v>42326302</v>
      </c>
      <c r="CH260" s="2">
        <v>19656395</v>
      </c>
      <c r="CI260" s="2" t="s">
        <v>189</v>
      </c>
      <c r="CJ260" s="2">
        <v>8055</v>
      </c>
      <c r="CK260" s="97">
        <v>56186330</v>
      </c>
      <c r="CL260" s="97">
        <v>17601312</v>
      </c>
      <c r="CM260" s="97">
        <v>38585018</v>
      </c>
      <c r="CN260" s="2">
        <v>3346999</v>
      </c>
      <c r="CO260" s="100">
        <v>25941753</v>
      </c>
      <c r="CP260" s="97">
        <v>12643265</v>
      </c>
      <c r="CQ260" s="97">
        <v>56186330</v>
      </c>
      <c r="CR260" s="97">
        <v>14257657</v>
      </c>
      <c r="CS260" s="97">
        <v>34680951</v>
      </c>
      <c r="CT260" s="2">
        <v>18107160</v>
      </c>
      <c r="CU260" s="2" t="s">
        <v>189</v>
      </c>
    </row>
    <row r="261" spans="1:99" x14ac:dyDescent="0.25">
      <c r="A261" s="2">
        <v>8046</v>
      </c>
      <c r="B261" s="2">
        <v>123929243</v>
      </c>
      <c r="C261" s="2">
        <v>370639</v>
      </c>
      <c r="D261" s="2">
        <v>123558604</v>
      </c>
      <c r="E261" s="2">
        <v>282006</v>
      </c>
      <c r="F261" s="2">
        <v>31658943</v>
      </c>
      <c r="G261" s="2">
        <v>91899661</v>
      </c>
      <c r="H261" s="2">
        <v>123929243</v>
      </c>
      <c r="I261" s="2">
        <v>85882085</v>
      </c>
      <c r="J261" s="2">
        <v>85314204</v>
      </c>
      <c r="K261" s="2">
        <v>25682827</v>
      </c>
      <c r="L261" s="2">
        <v>14841058</v>
      </c>
      <c r="N261" s="2">
        <v>8046</v>
      </c>
      <c r="O261" s="97" t="s">
        <v>186</v>
      </c>
      <c r="P261" s="97" t="s">
        <v>186</v>
      </c>
      <c r="Q261" s="97" t="s">
        <v>186</v>
      </c>
      <c r="R261" s="97" t="s">
        <v>186</v>
      </c>
      <c r="S261" s="97" t="s">
        <v>186</v>
      </c>
      <c r="T261" s="97" t="s">
        <v>186</v>
      </c>
      <c r="U261" s="97" t="s">
        <v>186</v>
      </c>
      <c r="V261" s="97" t="s">
        <v>186</v>
      </c>
      <c r="W261" s="97" t="e">
        <v>#N/A</v>
      </c>
      <c r="X261" s="97" t="s">
        <v>186</v>
      </c>
      <c r="Y261" s="97" t="s">
        <v>186</v>
      </c>
      <c r="Z261" s="97">
        <v>0</v>
      </c>
      <c r="AB261" s="2">
        <v>8056</v>
      </c>
      <c r="AC261" s="97">
        <v>31283069</v>
      </c>
      <c r="AD261" s="97">
        <v>719650</v>
      </c>
      <c r="AE261" s="97">
        <v>29985733</v>
      </c>
      <c r="AF261" s="97">
        <v>328303</v>
      </c>
      <c r="AG261" s="97">
        <v>25189257</v>
      </c>
      <c r="AH261" s="97">
        <v>4796476</v>
      </c>
      <c r="AI261" s="97">
        <v>31283069</v>
      </c>
      <c r="AJ261" s="97">
        <v>2965195</v>
      </c>
      <c r="AK261" s="97">
        <v>28317874</v>
      </c>
      <c r="AL261" s="97">
        <v>11124075</v>
      </c>
      <c r="AM261" s="97" t="s">
        <v>189</v>
      </c>
      <c r="AN261" s="2">
        <v>8056</v>
      </c>
      <c r="AO261" s="97" t="e">
        <v>#N/A</v>
      </c>
      <c r="AP261" s="97">
        <v>2263744</v>
      </c>
      <c r="AQ261" s="97">
        <v>32237210</v>
      </c>
      <c r="AR261" s="97">
        <v>0</v>
      </c>
      <c r="AS261" s="97" t="e">
        <v>#N/A</v>
      </c>
      <c r="AT261" s="97" t="e">
        <v>#N/A</v>
      </c>
      <c r="AU261" s="97">
        <v>34537120</v>
      </c>
      <c r="AV261" s="97">
        <v>5264825</v>
      </c>
      <c r="AW261" s="97" t="e">
        <v>#N/A</v>
      </c>
      <c r="AX261" s="97">
        <v>9583879</v>
      </c>
      <c r="AY261" s="97" t="s">
        <v>189</v>
      </c>
      <c r="AZ261" s="2">
        <v>8056</v>
      </c>
      <c r="BA261" s="98">
        <v>31845835</v>
      </c>
      <c r="BB261" s="2">
        <v>0</v>
      </c>
      <c r="BC261" s="2">
        <v>0</v>
      </c>
      <c r="BD261" s="2">
        <v>296032</v>
      </c>
      <c r="BE261" s="2">
        <v>23364586</v>
      </c>
      <c r="BF261" s="2">
        <v>3533623</v>
      </c>
      <c r="BG261" s="2">
        <v>31845835</v>
      </c>
      <c r="BH261" s="2">
        <v>2542448</v>
      </c>
      <c r="BI261" s="2">
        <v>29303387</v>
      </c>
      <c r="BJ261" s="2">
        <v>11144345</v>
      </c>
      <c r="BK261" s="2" t="s">
        <v>189</v>
      </c>
      <c r="BL261" s="2">
        <v>8056</v>
      </c>
      <c r="BM261" s="2">
        <v>31594814</v>
      </c>
      <c r="BN261" s="2">
        <v>3746109</v>
      </c>
      <c r="BO261" s="2">
        <v>27848705</v>
      </c>
      <c r="BP261" s="2">
        <v>309893</v>
      </c>
      <c r="BQ261" s="2">
        <v>21912201</v>
      </c>
      <c r="BR261" s="2">
        <v>5936504</v>
      </c>
      <c r="BS261" s="2">
        <v>31594814</v>
      </c>
      <c r="BT261" s="2">
        <v>2684193</v>
      </c>
      <c r="BU261" s="2">
        <v>28066040</v>
      </c>
      <c r="BV261" s="2">
        <v>9479586</v>
      </c>
      <c r="BW261" s="2" t="s">
        <v>189</v>
      </c>
      <c r="BX261" s="2">
        <v>8056</v>
      </c>
      <c r="BY261" s="2">
        <v>23057038</v>
      </c>
      <c r="BZ261" s="2">
        <v>1123870</v>
      </c>
      <c r="CA261" s="2">
        <v>21586569</v>
      </c>
      <c r="CB261" s="2">
        <v>243744</v>
      </c>
      <c r="CC261" s="2">
        <v>18983885</v>
      </c>
      <c r="CD261" s="2">
        <v>2602684</v>
      </c>
      <c r="CE261" s="2">
        <v>23057038</v>
      </c>
      <c r="CF261" s="2">
        <v>2510424</v>
      </c>
      <c r="CG261" s="2">
        <v>20546614</v>
      </c>
      <c r="CH261" s="2">
        <v>6965798</v>
      </c>
      <c r="CI261" s="2" t="s">
        <v>189</v>
      </c>
      <c r="CJ261" s="2">
        <v>8056</v>
      </c>
      <c r="CK261" s="97">
        <v>34507345</v>
      </c>
      <c r="CL261" s="97">
        <v>1564387</v>
      </c>
      <c r="CM261" s="97">
        <v>32334400</v>
      </c>
      <c r="CN261" s="2">
        <v>279663</v>
      </c>
      <c r="CO261" s="100">
        <v>17883736</v>
      </c>
      <c r="CP261" s="97">
        <v>14450664</v>
      </c>
      <c r="CQ261" s="97">
        <v>34507345</v>
      </c>
      <c r="CR261" s="97">
        <v>17232550</v>
      </c>
      <c r="CS261" s="97">
        <v>17274795</v>
      </c>
      <c r="CT261" s="2">
        <v>6920494</v>
      </c>
      <c r="CU261" s="2" t="s">
        <v>189</v>
      </c>
    </row>
    <row r="262" spans="1:99" x14ac:dyDescent="0.25">
      <c r="A262" s="2">
        <v>8047</v>
      </c>
      <c r="B262" s="2">
        <v>95837336</v>
      </c>
      <c r="C262" s="2">
        <v>1237223</v>
      </c>
      <c r="D262" s="2">
        <v>88259113</v>
      </c>
      <c r="E262" s="2">
        <v>348289</v>
      </c>
      <c r="F262" s="2">
        <v>25124490</v>
      </c>
      <c r="G262" s="2">
        <v>63134623</v>
      </c>
      <c r="H262" s="2">
        <v>95837336</v>
      </c>
      <c r="I262" s="2">
        <v>38130083</v>
      </c>
      <c r="J262" s="2">
        <v>37569493</v>
      </c>
      <c r="K262" s="2">
        <v>23671603</v>
      </c>
      <c r="L262" s="2">
        <v>11369093</v>
      </c>
      <c r="N262" s="2">
        <v>8047</v>
      </c>
      <c r="O262" s="97">
        <v>42252604</v>
      </c>
      <c r="P262" s="97">
        <v>467027</v>
      </c>
      <c r="Q262" s="97">
        <v>41785577</v>
      </c>
      <c r="R262" s="97">
        <v>461456</v>
      </c>
      <c r="S262" s="97">
        <v>27921322</v>
      </c>
      <c r="T262" s="97">
        <v>13864255</v>
      </c>
      <c r="U262" s="97">
        <v>42252604</v>
      </c>
      <c r="V262" s="97">
        <v>13278575</v>
      </c>
      <c r="W262" s="97">
        <v>12496191</v>
      </c>
      <c r="X262" s="97">
        <v>27451207</v>
      </c>
      <c r="Y262" s="97">
        <v>10603785</v>
      </c>
      <c r="Z262" s="97">
        <v>0</v>
      </c>
      <c r="AB262" s="2">
        <v>8057</v>
      </c>
      <c r="AC262" s="97">
        <v>33279718</v>
      </c>
      <c r="AD262" s="97">
        <v>1680471</v>
      </c>
      <c r="AE262" s="97">
        <v>31599247</v>
      </c>
      <c r="AF262" s="97">
        <v>553079</v>
      </c>
      <c r="AG262" s="97">
        <v>24950651</v>
      </c>
      <c r="AH262" s="97">
        <v>6648596</v>
      </c>
      <c r="AI262" s="97">
        <v>33279718</v>
      </c>
      <c r="AJ262" s="97">
        <v>6183972</v>
      </c>
      <c r="AK262" s="97">
        <v>22701529</v>
      </c>
      <c r="AL262" s="97">
        <v>12570801</v>
      </c>
      <c r="AM262" s="97">
        <v>35500</v>
      </c>
      <c r="AN262" s="2">
        <v>8057</v>
      </c>
      <c r="AO262" s="97" t="e">
        <v>#N/A</v>
      </c>
      <c r="AP262" s="97">
        <v>2401499</v>
      </c>
      <c r="AQ262" s="97">
        <v>30686519</v>
      </c>
      <c r="AR262" s="97">
        <v>0</v>
      </c>
      <c r="AS262" s="97" t="e">
        <v>#N/A</v>
      </c>
      <c r="AT262" s="97" t="e">
        <v>#N/A</v>
      </c>
      <c r="AU262" s="97">
        <v>33237473</v>
      </c>
      <c r="AV262" s="97">
        <v>5031935</v>
      </c>
      <c r="AW262" s="97" t="e">
        <v>#N/A</v>
      </c>
      <c r="AX262" s="97">
        <v>12720391</v>
      </c>
      <c r="AY262" s="97" t="s">
        <v>189</v>
      </c>
      <c r="AZ262" s="2">
        <v>8057</v>
      </c>
      <c r="BA262" s="98">
        <v>31245294</v>
      </c>
      <c r="BB262" s="2">
        <v>3047942</v>
      </c>
      <c r="BC262" s="2">
        <v>27219192</v>
      </c>
      <c r="BD262" s="2">
        <v>498761</v>
      </c>
      <c r="BE262" s="2">
        <v>23948031</v>
      </c>
      <c r="BF262" s="2">
        <v>3271161</v>
      </c>
      <c r="BG262" s="2">
        <v>31245294</v>
      </c>
      <c r="BH262" s="2">
        <v>2449470</v>
      </c>
      <c r="BI262" s="2">
        <v>28795824</v>
      </c>
      <c r="BJ262" s="2">
        <v>14150179</v>
      </c>
      <c r="BK262" s="2" t="s">
        <v>189</v>
      </c>
      <c r="BL262" s="2">
        <v>8057</v>
      </c>
      <c r="BM262" s="2">
        <v>40851971</v>
      </c>
      <c r="BN262" s="2">
        <v>1709870</v>
      </c>
      <c r="BO262" s="2">
        <v>25715902</v>
      </c>
      <c r="BP262" s="2">
        <v>374234</v>
      </c>
      <c r="BQ262" s="2">
        <v>21534901</v>
      </c>
      <c r="BR262" s="2">
        <v>4181001</v>
      </c>
      <c r="BS262" s="2">
        <v>40851971</v>
      </c>
      <c r="BT262" s="2">
        <v>12917909</v>
      </c>
      <c r="BU262" s="2">
        <v>27934062</v>
      </c>
      <c r="BV262" s="2">
        <v>11524322</v>
      </c>
      <c r="BW262" s="2" t="s">
        <v>189</v>
      </c>
      <c r="BX262" s="2">
        <v>8057</v>
      </c>
      <c r="BY262" s="2">
        <v>25612929</v>
      </c>
      <c r="BZ262" s="2">
        <v>2210955</v>
      </c>
      <c r="CA262" s="2">
        <v>23401974</v>
      </c>
      <c r="CB262" s="2">
        <v>657100</v>
      </c>
      <c r="CC262" s="2">
        <v>20885015</v>
      </c>
      <c r="CD262" s="2">
        <v>2516959</v>
      </c>
      <c r="CE262" s="2">
        <v>25612929</v>
      </c>
      <c r="CF262" s="2">
        <v>10175</v>
      </c>
      <c r="CG262" s="2">
        <v>24345129</v>
      </c>
      <c r="CH262" s="2">
        <v>8296919</v>
      </c>
      <c r="CI262" s="2" t="s">
        <v>189</v>
      </c>
      <c r="CJ262" s="2">
        <v>8057</v>
      </c>
      <c r="CK262" s="97">
        <v>22834801</v>
      </c>
      <c r="CL262" s="97">
        <v>1446055</v>
      </c>
      <c r="CM262" s="97">
        <v>19925372</v>
      </c>
      <c r="CN262" s="2">
        <v>413116</v>
      </c>
      <c r="CO262" s="100">
        <v>17492785</v>
      </c>
      <c r="CP262" s="97">
        <v>2432587</v>
      </c>
      <c r="CQ262" s="97">
        <v>22834801</v>
      </c>
      <c r="CR262" s="97">
        <v>3650865</v>
      </c>
      <c r="CS262" s="97">
        <v>18164684</v>
      </c>
      <c r="CT262" s="2">
        <v>8670095</v>
      </c>
      <c r="CU262" s="2" t="s">
        <v>189</v>
      </c>
    </row>
    <row r="263" spans="1:99" x14ac:dyDescent="0.25">
      <c r="A263" s="2">
        <v>8048</v>
      </c>
      <c r="B263" s="2">
        <v>137584738</v>
      </c>
      <c r="C263" s="2">
        <v>21151997</v>
      </c>
      <c r="D263" s="2">
        <v>103246372</v>
      </c>
      <c r="E263" s="2">
        <v>7472035</v>
      </c>
      <c r="F263" s="2">
        <v>77946927</v>
      </c>
      <c r="G263" s="2">
        <v>25299445</v>
      </c>
      <c r="H263" s="2">
        <v>137584738</v>
      </c>
      <c r="I263" s="2">
        <v>8221674</v>
      </c>
      <c r="J263" s="2">
        <v>570852</v>
      </c>
      <c r="K263" s="2">
        <v>123717935</v>
      </c>
      <c r="L263" s="2">
        <v>37528300</v>
      </c>
      <c r="N263" s="2">
        <v>8048</v>
      </c>
      <c r="O263" s="97">
        <v>108279293</v>
      </c>
      <c r="P263" s="97">
        <v>8042349</v>
      </c>
      <c r="Q263" s="97">
        <v>100236944</v>
      </c>
      <c r="R263" s="97">
        <v>5740107</v>
      </c>
      <c r="S263" s="97">
        <v>76580909</v>
      </c>
      <c r="T263" s="97">
        <v>23656035</v>
      </c>
      <c r="U263" s="97">
        <v>108279293</v>
      </c>
      <c r="V263" s="97">
        <v>2073806</v>
      </c>
      <c r="W263" s="97">
        <v>948556</v>
      </c>
      <c r="X263" s="97">
        <v>97040606</v>
      </c>
      <c r="Y263" s="97">
        <v>32674801</v>
      </c>
      <c r="Z263" s="97">
        <v>0</v>
      </c>
      <c r="AB263" s="2">
        <v>8058</v>
      </c>
      <c r="AC263" s="97">
        <v>37849971</v>
      </c>
      <c r="AD263" s="97">
        <v>3985852</v>
      </c>
      <c r="AE263" s="97">
        <v>33864119</v>
      </c>
      <c r="AF263" s="97">
        <v>2248853</v>
      </c>
      <c r="AG263" s="97">
        <v>25068346</v>
      </c>
      <c r="AH263" s="97">
        <v>8795773</v>
      </c>
      <c r="AI263" s="97">
        <v>37849971</v>
      </c>
      <c r="AJ263" s="97">
        <v>11537125</v>
      </c>
      <c r="AK263" s="97">
        <v>26136878</v>
      </c>
      <c r="AL263" s="97">
        <v>11712771</v>
      </c>
      <c r="AM263" s="97" t="s">
        <v>189</v>
      </c>
      <c r="AN263" s="2">
        <v>8058</v>
      </c>
      <c r="AO263" s="97" t="e">
        <v>#N/A</v>
      </c>
      <c r="AP263" s="97">
        <v>6087027</v>
      </c>
      <c r="AQ263" s="97">
        <v>26952731</v>
      </c>
      <c r="AR263" s="97">
        <v>0</v>
      </c>
      <c r="AS263" s="97" t="e">
        <v>#N/A</v>
      </c>
      <c r="AT263" s="97" t="e">
        <v>#N/A</v>
      </c>
      <c r="AU263" s="97">
        <v>33071208</v>
      </c>
      <c r="AV263" s="97">
        <v>7660508</v>
      </c>
      <c r="AW263" s="97" t="e">
        <v>#N/A</v>
      </c>
      <c r="AX263" s="97">
        <v>9386684</v>
      </c>
      <c r="AY263" s="97" t="s">
        <v>189</v>
      </c>
      <c r="AZ263" s="2">
        <v>8058</v>
      </c>
      <c r="BA263" s="98" t="e">
        <v>#N/A</v>
      </c>
      <c r="BB263" s="2">
        <v>0</v>
      </c>
      <c r="BC263" s="2">
        <v>0</v>
      </c>
      <c r="BD263" s="2" t="e">
        <v>#N/A</v>
      </c>
      <c r="BE263" s="2" t="e">
        <v>#N/A</v>
      </c>
      <c r="BF263" s="2" t="e">
        <v>#N/A</v>
      </c>
      <c r="BG263" s="2" t="e">
        <v>#N/A</v>
      </c>
      <c r="BH263" s="2" t="e">
        <v>#N/A</v>
      </c>
      <c r="BI263" s="2" t="e">
        <v>#N/A</v>
      </c>
      <c r="BJ263" s="2" t="e">
        <v>#N/A</v>
      </c>
      <c r="BK263" s="2" t="e">
        <v>#N/A</v>
      </c>
      <c r="BL263" s="2">
        <v>8058</v>
      </c>
      <c r="BM263" s="2">
        <v>28273247</v>
      </c>
      <c r="BN263" s="2">
        <v>3124942</v>
      </c>
      <c r="BO263" s="2">
        <v>25148305</v>
      </c>
      <c r="BP263" s="2">
        <v>1716728</v>
      </c>
      <c r="BQ263" s="2">
        <v>21963791</v>
      </c>
      <c r="BR263" s="2">
        <v>3184514</v>
      </c>
      <c r="BS263" s="2">
        <v>28273247</v>
      </c>
      <c r="BT263" s="2">
        <v>1588280</v>
      </c>
      <c r="BU263" s="2">
        <v>21280604</v>
      </c>
      <c r="BV263" s="2">
        <v>8853483</v>
      </c>
      <c r="BW263" s="2" t="s">
        <v>189</v>
      </c>
      <c r="BX263" s="2">
        <v>8058</v>
      </c>
      <c r="BY263" s="2">
        <v>26296696</v>
      </c>
      <c r="BZ263" s="2">
        <v>2316952</v>
      </c>
      <c r="CA263" s="2">
        <v>22944457</v>
      </c>
      <c r="CB263" s="2">
        <v>1557315</v>
      </c>
      <c r="CC263" s="2">
        <v>20061658</v>
      </c>
      <c r="CD263" s="2">
        <v>2882799</v>
      </c>
      <c r="CE263" s="2">
        <v>26296696</v>
      </c>
      <c r="CF263" s="2">
        <v>4002239</v>
      </c>
      <c r="CG263" s="2">
        <v>22294457</v>
      </c>
      <c r="CH263" s="2">
        <v>8928325</v>
      </c>
      <c r="CI263" s="2" t="s">
        <v>189</v>
      </c>
      <c r="CJ263" s="2">
        <v>8058</v>
      </c>
      <c r="CK263" s="97">
        <v>24915568</v>
      </c>
      <c r="CL263" s="97">
        <v>2782136</v>
      </c>
      <c r="CM263" s="97">
        <v>20431646</v>
      </c>
      <c r="CN263" s="2">
        <v>1988341</v>
      </c>
      <c r="CO263" s="100">
        <v>17881099</v>
      </c>
      <c r="CP263" s="97">
        <v>2550547</v>
      </c>
      <c r="CQ263" s="97">
        <v>24915568</v>
      </c>
      <c r="CR263" s="97">
        <v>5637965</v>
      </c>
      <c r="CS263" s="97">
        <v>18863837</v>
      </c>
      <c r="CT263" s="2">
        <v>9044605</v>
      </c>
      <c r="CU263" s="2" t="s">
        <v>189</v>
      </c>
    </row>
    <row r="264" spans="1:99" x14ac:dyDescent="0.25">
      <c r="A264" s="2">
        <v>8049</v>
      </c>
      <c r="B264" s="2">
        <v>36877496</v>
      </c>
      <c r="C264" s="2">
        <v>855069</v>
      </c>
      <c r="D264" s="2">
        <v>36022427</v>
      </c>
      <c r="E264" s="2">
        <v>652609</v>
      </c>
      <c r="F264" s="2">
        <v>24039600</v>
      </c>
      <c r="G264" s="2">
        <v>11982827</v>
      </c>
      <c r="H264" s="2">
        <v>36877496</v>
      </c>
      <c r="I264" s="2">
        <v>6770857</v>
      </c>
      <c r="J264" s="2">
        <v>6280857</v>
      </c>
      <c r="K264" s="2">
        <v>29890111</v>
      </c>
      <c r="L264" s="2">
        <v>16662935</v>
      </c>
      <c r="N264" s="2">
        <v>8049</v>
      </c>
      <c r="O264" s="97">
        <v>38227196</v>
      </c>
      <c r="P264" s="97">
        <v>445067</v>
      </c>
      <c r="Q264" s="97">
        <v>37782129</v>
      </c>
      <c r="R264" s="97">
        <v>321071</v>
      </c>
      <c r="S264" s="97">
        <v>23380618</v>
      </c>
      <c r="T264" s="97">
        <v>14401511</v>
      </c>
      <c r="U264" s="97">
        <v>38227196</v>
      </c>
      <c r="V264" s="97">
        <v>5015000</v>
      </c>
      <c r="W264" s="97">
        <v>4899000</v>
      </c>
      <c r="X264" s="97">
        <v>32006770</v>
      </c>
      <c r="Y264" s="97">
        <v>16875811</v>
      </c>
      <c r="Z264" s="97">
        <v>0</v>
      </c>
      <c r="AB264" s="2">
        <v>8059</v>
      </c>
      <c r="AC264" s="97">
        <v>61019292</v>
      </c>
      <c r="AD264" s="97">
        <v>3098135</v>
      </c>
      <c r="AE264" s="97">
        <v>57921158</v>
      </c>
      <c r="AF264" s="97">
        <v>2219509</v>
      </c>
      <c r="AG264" s="97">
        <v>47831775</v>
      </c>
      <c r="AH264" s="97">
        <v>10089383</v>
      </c>
      <c r="AI264" s="97">
        <v>61019293</v>
      </c>
      <c r="AJ264" s="97">
        <v>5473655</v>
      </c>
      <c r="AK264" s="97">
        <v>52265979</v>
      </c>
      <c r="AL264" s="97">
        <v>39222436</v>
      </c>
      <c r="AM264" s="97" t="s">
        <v>189</v>
      </c>
      <c r="AN264" s="2">
        <v>8059</v>
      </c>
      <c r="AO264" s="97" t="e">
        <v>#N/A</v>
      </c>
      <c r="AP264" s="97">
        <v>3776186</v>
      </c>
      <c r="AQ264" s="97">
        <v>57245837</v>
      </c>
      <c r="AR264" s="97">
        <v>0</v>
      </c>
      <c r="AS264" s="97" t="e">
        <v>#N/A</v>
      </c>
      <c r="AT264" s="97" t="e">
        <v>#N/A</v>
      </c>
      <c r="AU264" s="97">
        <v>67794056</v>
      </c>
      <c r="AV264" s="97">
        <v>15947113</v>
      </c>
      <c r="AW264" s="97" t="e">
        <v>#N/A</v>
      </c>
      <c r="AX264" s="97">
        <v>36639254</v>
      </c>
      <c r="AY264" s="97" t="s">
        <v>189</v>
      </c>
      <c r="AZ264" s="2">
        <v>8059</v>
      </c>
      <c r="BA264" s="98">
        <v>59144646</v>
      </c>
      <c r="BB264" s="2">
        <v>3123867</v>
      </c>
      <c r="BC264" s="2">
        <v>56020779</v>
      </c>
      <c r="BD264" s="2">
        <v>2210186</v>
      </c>
      <c r="BE264" s="2">
        <v>45661612</v>
      </c>
      <c r="BF264" s="2">
        <v>10359167</v>
      </c>
      <c r="BG264" s="2">
        <v>59144646</v>
      </c>
      <c r="BH264" s="2">
        <v>5507993</v>
      </c>
      <c r="BI264" s="2">
        <v>51843994</v>
      </c>
      <c r="BJ264" s="2">
        <v>34729664</v>
      </c>
      <c r="BK264" s="2" t="s">
        <v>189</v>
      </c>
      <c r="BL264" s="2">
        <v>8059</v>
      </c>
      <c r="BM264" s="2">
        <v>57388266</v>
      </c>
      <c r="BN264" s="2">
        <v>3134351</v>
      </c>
      <c r="BO264" s="2">
        <v>54253915</v>
      </c>
      <c r="BP264" s="2">
        <v>2110806</v>
      </c>
      <c r="BQ264" s="2">
        <v>41735578</v>
      </c>
      <c r="BR264" s="2">
        <v>12518337</v>
      </c>
      <c r="BS264" s="2">
        <v>57388266</v>
      </c>
      <c r="BT264" s="2">
        <v>1598154</v>
      </c>
      <c r="BU264" s="2">
        <v>43035131</v>
      </c>
      <c r="BV264" s="2">
        <v>29795530</v>
      </c>
      <c r="BW264" s="2" t="s">
        <v>189</v>
      </c>
      <c r="BX264" s="2">
        <v>8059</v>
      </c>
      <c r="BY264" s="2">
        <v>56299442</v>
      </c>
      <c r="BZ264" s="2">
        <v>3005049</v>
      </c>
      <c r="CA264" s="2">
        <v>46678031</v>
      </c>
      <c r="CB264" s="2">
        <v>2197712</v>
      </c>
      <c r="CC264" s="2">
        <v>37151982</v>
      </c>
      <c r="CD264" s="2">
        <v>9526049</v>
      </c>
      <c r="CE264" s="2">
        <v>56299442</v>
      </c>
      <c r="CF264" s="2">
        <v>15144950</v>
      </c>
      <c r="CG264" s="2">
        <v>41154492</v>
      </c>
      <c r="CH264" s="2">
        <v>30237780</v>
      </c>
      <c r="CI264" s="2" t="s">
        <v>189</v>
      </c>
      <c r="CJ264" s="2">
        <v>8059</v>
      </c>
      <c r="CK264" s="97">
        <v>41380213</v>
      </c>
      <c r="CL264" s="97">
        <v>3318196</v>
      </c>
      <c r="CM264" s="97">
        <v>35690838</v>
      </c>
      <c r="CN264" s="2">
        <v>2478020</v>
      </c>
      <c r="CO264" s="100">
        <v>31854703</v>
      </c>
      <c r="CP264" s="97">
        <v>3836135</v>
      </c>
      <c r="CQ264" s="97">
        <v>41380213</v>
      </c>
      <c r="CR264" s="97">
        <v>6357589</v>
      </c>
      <c r="CS264" s="97">
        <v>35022624</v>
      </c>
      <c r="CT264" s="2">
        <v>25098873</v>
      </c>
      <c r="CU264" s="2" t="s">
        <v>189</v>
      </c>
    </row>
    <row r="265" spans="1:99" x14ac:dyDescent="0.25">
      <c r="A265" s="2">
        <v>8050</v>
      </c>
      <c r="B265" s="2">
        <v>267324779</v>
      </c>
      <c r="C265" s="2">
        <v>56650401</v>
      </c>
      <c r="D265" s="2">
        <v>210674378</v>
      </c>
      <c r="E265" s="2">
        <v>25934660</v>
      </c>
      <c r="F265" s="2">
        <v>148509225</v>
      </c>
      <c r="G265" s="2">
        <v>62165153</v>
      </c>
      <c r="H265" s="2">
        <v>267324779</v>
      </c>
      <c r="I265" s="2">
        <v>53843651</v>
      </c>
      <c r="J265" s="2">
        <v>46816030</v>
      </c>
      <c r="K265" s="2">
        <v>209361857</v>
      </c>
      <c r="L265" s="2">
        <v>111393901</v>
      </c>
      <c r="N265" s="2">
        <v>8050</v>
      </c>
      <c r="O265" s="97">
        <v>238494106</v>
      </c>
      <c r="P265" s="97">
        <v>50999602</v>
      </c>
      <c r="Q265" s="97">
        <v>187494504</v>
      </c>
      <c r="R265" s="97">
        <v>25401608</v>
      </c>
      <c r="S265" s="97">
        <v>128543202</v>
      </c>
      <c r="T265" s="97">
        <v>58951302</v>
      </c>
      <c r="U265" s="97">
        <v>238494106</v>
      </c>
      <c r="V265" s="97">
        <v>33888115</v>
      </c>
      <c r="W265" s="97">
        <v>29889539</v>
      </c>
      <c r="X265" s="97">
        <v>202465132</v>
      </c>
      <c r="Y265" s="97">
        <v>109215015</v>
      </c>
      <c r="Z265" s="97">
        <v>0</v>
      </c>
      <c r="AB265" s="2">
        <v>8060</v>
      </c>
      <c r="AC265" s="97">
        <v>105602183</v>
      </c>
      <c r="AD265" s="97">
        <v>4909304</v>
      </c>
      <c r="AE265" s="97">
        <v>97555660</v>
      </c>
      <c r="AF265" s="97">
        <v>1734159</v>
      </c>
      <c r="AG265" s="97">
        <v>75897957</v>
      </c>
      <c r="AH265" s="97">
        <v>21657703</v>
      </c>
      <c r="AI265" s="97">
        <v>105602183</v>
      </c>
      <c r="AJ265" s="97">
        <v>15796306</v>
      </c>
      <c r="AK265" s="97">
        <v>83536938</v>
      </c>
      <c r="AL265" s="97">
        <v>61674713</v>
      </c>
      <c r="AM265" s="97" t="s">
        <v>189</v>
      </c>
      <c r="AN265" s="2">
        <v>8060</v>
      </c>
      <c r="AO265" s="97" t="e">
        <v>#N/A</v>
      </c>
      <c r="AP265" s="97">
        <v>6833171</v>
      </c>
      <c r="AQ265" s="97">
        <v>85285353</v>
      </c>
      <c r="AR265" s="97">
        <v>0</v>
      </c>
      <c r="AS265" s="97" t="e">
        <v>#N/A</v>
      </c>
      <c r="AT265" s="97" t="e">
        <v>#N/A</v>
      </c>
      <c r="AU265" s="97">
        <v>120234181</v>
      </c>
      <c r="AV265" s="97">
        <v>32891437</v>
      </c>
      <c r="AW265" s="97" t="e">
        <v>#N/A</v>
      </c>
      <c r="AX265" s="97">
        <v>60272850</v>
      </c>
      <c r="AY265" s="97" t="s">
        <v>189</v>
      </c>
      <c r="AZ265" s="2">
        <v>8060</v>
      </c>
      <c r="BA265" s="98">
        <v>161415845</v>
      </c>
      <c r="BB265" s="2">
        <v>0</v>
      </c>
      <c r="BC265" s="2">
        <v>0</v>
      </c>
      <c r="BD265" s="2">
        <v>3708765</v>
      </c>
      <c r="BE265" s="2">
        <v>70206881</v>
      </c>
      <c r="BF265" s="2">
        <v>82833585</v>
      </c>
      <c r="BG265" s="2">
        <v>161415845</v>
      </c>
      <c r="BH265" s="2">
        <v>45302531</v>
      </c>
      <c r="BI265" s="2">
        <v>84419224</v>
      </c>
      <c r="BJ265" s="2">
        <v>54438912</v>
      </c>
      <c r="BK265" s="2" t="s">
        <v>189</v>
      </c>
      <c r="BL265" s="2">
        <v>8060</v>
      </c>
      <c r="BM265" s="2">
        <v>103862753</v>
      </c>
      <c r="BN265" s="2">
        <v>10865993</v>
      </c>
      <c r="BO265" s="2">
        <v>92996760</v>
      </c>
      <c r="BP265" s="2">
        <v>3410014</v>
      </c>
      <c r="BQ265" s="2">
        <v>65557052</v>
      </c>
      <c r="BR265" s="2">
        <v>27439708</v>
      </c>
      <c r="BS265" s="2">
        <v>103862753</v>
      </c>
      <c r="BT265" s="2">
        <v>25717498</v>
      </c>
      <c r="BU265" s="2">
        <v>77719400</v>
      </c>
      <c r="BV265" s="2">
        <v>50296921</v>
      </c>
      <c r="BW265" s="2" t="s">
        <v>189</v>
      </c>
      <c r="BX265" s="2">
        <v>8060</v>
      </c>
      <c r="BY265" s="2">
        <v>103003054</v>
      </c>
      <c r="BZ265" s="2">
        <v>24164756</v>
      </c>
      <c r="CA265" s="2">
        <v>78838298</v>
      </c>
      <c r="CB265" s="2">
        <v>20091035</v>
      </c>
      <c r="CC265" s="2">
        <v>57499114</v>
      </c>
      <c r="CD265" s="2">
        <v>21339184</v>
      </c>
      <c r="CE265" s="2">
        <v>103003054</v>
      </c>
      <c r="CF265" s="2">
        <v>20289371</v>
      </c>
      <c r="CG265" s="2">
        <v>71630546</v>
      </c>
      <c r="CH265" s="2">
        <v>49537223</v>
      </c>
      <c r="CI265" s="2" t="s">
        <v>189</v>
      </c>
      <c r="CJ265" s="2">
        <v>8060</v>
      </c>
      <c r="CK265" s="97">
        <v>68198417</v>
      </c>
      <c r="CL265" s="97">
        <v>6450689</v>
      </c>
      <c r="CM265" s="97">
        <v>56995381</v>
      </c>
      <c r="CN265" s="2">
        <v>2817033</v>
      </c>
      <c r="CO265" s="100">
        <v>49325930</v>
      </c>
      <c r="CP265" s="97">
        <v>7669451</v>
      </c>
      <c r="CQ265" s="97">
        <v>68198417</v>
      </c>
      <c r="CR265" s="97">
        <v>8494702</v>
      </c>
      <c r="CS265" s="97">
        <v>59703715</v>
      </c>
      <c r="CT265" s="2">
        <v>43721440</v>
      </c>
      <c r="CU265" s="2" t="s">
        <v>189</v>
      </c>
    </row>
    <row r="266" spans="1:99" x14ac:dyDescent="0.25">
      <c r="A266" s="2">
        <v>8051</v>
      </c>
      <c r="B266" s="2">
        <v>89176474</v>
      </c>
      <c r="C266" s="2">
        <v>6906813</v>
      </c>
      <c r="D266" s="2">
        <v>53601671</v>
      </c>
      <c r="E266" s="2">
        <v>4999352</v>
      </c>
      <c r="F266" s="2">
        <v>34258175</v>
      </c>
      <c r="G266" s="2">
        <v>19343496</v>
      </c>
      <c r="H266" s="2">
        <v>89176474</v>
      </c>
      <c r="I266" s="2">
        <v>23601535</v>
      </c>
      <c r="J266" s="2">
        <v>22473535</v>
      </c>
      <c r="K266" s="2">
        <v>65574939</v>
      </c>
      <c r="L266" s="2">
        <v>27111740</v>
      </c>
      <c r="N266" s="2">
        <v>8051</v>
      </c>
      <c r="O266" s="97">
        <v>64801929</v>
      </c>
      <c r="P266" s="97">
        <v>4776805</v>
      </c>
      <c r="Q266" s="97">
        <v>60025124</v>
      </c>
      <c r="R266" s="97">
        <v>4174975</v>
      </c>
      <c r="S266" s="97">
        <v>39735849</v>
      </c>
      <c r="T266" s="97">
        <v>20289275</v>
      </c>
      <c r="U266" s="97">
        <v>64801929</v>
      </c>
      <c r="V266" s="97">
        <v>11653637</v>
      </c>
      <c r="W266" s="97" t="e">
        <v>#N/A</v>
      </c>
      <c r="X266" s="97">
        <v>52596348</v>
      </c>
      <c r="Y266" s="97">
        <v>19948077</v>
      </c>
      <c r="Z266" s="97">
        <v>0</v>
      </c>
      <c r="AB266" s="2">
        <v>8061</v>
      </c>
      <c r="AC266" s="97">
        <v>47222145</v>
      </c>
      <c r="AD266" s="97">
        <v>5374954</v>
      </c>
      <c r="AE266" s="97">
        <v>41177381</v>
      </c>
      <c r="AF266" s="97">
        <v>2193335</v>
      </c>
      <c r="AG266" s="97">
        <v>31441154</v>
      </c>
      <c r="AH266" s="97">
        <v>9736227</v>
      </c>
      <c r="AI266" s="97">
        <v>47222145</v>
      </c>
      <c r="AJ266" s="97">
        <v>1957333</v>
      </c>
      <c r="AK266" s="97">
        <v>45264812</v>
      </c>
      <c r="AL266" s="97">
        <v>20025401</v>
      </c>
      <c r="AM266" s="97" t="s">
        <v>189</v>
      </c>
      <c r="AN266" s="2">
        <v>8061</v>
      </c>
      <c r="AO266" s="97" t="e">
        <v>#N/A</v>
      </c>
      <c r="AP266" s="97">
        <v>5182626</v>
      </c>
      <c r="AQ266" s="97">
        <v>35842356</v>
      </c>
      <c r="AR266" s="97">
        <v>0</v>
      </c>
      <c r="AS266" s="97" t="e">
        <v>#N/A</v>
      </c>
      <c r="AT266" s="97" t="e">
        <v>#N/A</v>
      </c>
      <c r="AU266" s="97">
        <v>46594101</v>
      </c>
      <c r="AV266" s="97">
        <v>3521319</v>
      </c>
      <c r="AW266" s="97" t="e">
        <v>#N/A</v>
      </c>
      <c r="AX266" s="97">
        <v>15009327</v>
      </c>
      <c r="AY266" s="97" t="s">
        <v>189</v>
      </c>
      <c r="AZ266" s="2">
        <v>8061</v>
      </c>
      <c r="BA266" s="98">
        <v>50137529</v>
      </c>
      <c r="BB266" s="2">
        <v>0</v>
      </c>
      <c r="BC266" s="2">
        <v>0</v>
      </c>
      <c r="BD266" s="2">
        <v>2072791</v>
      </c>
      <c r="BE266" s="2">
        <v>29521134</v>
      </c>
      <c r="BF266" s="2">
        <v>9679163</v>
      </c>
      <c r="BG266" s="2">
        <v>50137529</v>
      </c>
      <c r="BH266" s="2">
        <v>7118833</v>
      </c>
      <c r="BI266" s="2">
        <v>43018696</v>
      </c>
      <c r="BJ266" s="2">
        <v>15007003</v>
      </c>
      <c r="BK266" s="2" t="s">
        <v>189</v>
      </c>
      <c r="BL266" s="2">
        <v>8061</v>
      </c>
      <c r="BM266" s="2">
        <v>55914427</v>
      </c>
      <c r="BN266" s="2">
        <v>4649633</v>
      </c>
      <c r="BO266" s="2">
        <v>41918927</v>
      </c>
      <c r="BP266" s="2">
        <v>2172855</v>
      </c>
      <c r="BQ266" s="2">
        <v>27384472</v>
      </c>
      <c r="BR266" s="2">
        <v>14534455</v>
      </c>
      <c r="BS266" s="2">
        <v>55914427</v>
      </c>
      <c r="BT266" s="2">
        <v>9549703</v>
      </c>
      <c r="BU266" s="2">
        <v>46364724</v>
      </c>
      <c r="BV266" s="2">
        <v>16467885</v>
      </c>
      <c r="BW266" s="2" t="s">
        <v>189</v>
      </c>
      <c r="BX266" s="2">
        <v>8061</v>
      </c>
      <c r="BY266" s="2">
        <v>45736363</v>
      </c>
      <c r="BZ266" s="2">
        <v>3812075</v>
      </c>
      <c r="CA266" s="2">
        <v>41924288</v>
      </c>
      <c r="CB266" s="2">
        <v>2289771</v>
      </c>
      <c r="CC266" s="2">
        <v>26449234</v>
      </c>
      <c r="CD266" s="2">
        <v>15475054</v>
      </c>
      <c r="CE266" s="2">
        <v>45736363</v>
      </c>
      <c r="CF266" s="2">
        <v>10648864</v>
      </c>
      <c r="CG266" s="2">
        <v>33322289</v>
      </c>
      <c r="CH266" s="2">
        <v>11832598</v>
      </c>
      <c r="CI266" s="2" t="s">
        <v>189</v>
      </c>
      <c r="CJ266" s="2">
        <v>8061</v>
      </c>
      <c r="CK266" s="97">
        <v>42561851</v>
      </c>
      <c r="CL266" s="97">
        <v>17149124</v>
      </c>
      <c r="CM266" s="97">
        <v>25412727</v>
      </c>
      <c r="CN266" s="2">
        <v>2778253</v>
      </c>
      <c r="CO266" s="100">
        <v>22318474</v>
      </c>
      <c r="CP266" s="97">
        <v>3094253</v>
      </c>
      <c r="CQ266" s="97">
        <v>42561851</v>
      </c>
      <c r="CR266" s="97">
        <v>8624771</v>
      </c>
      <c r="CS266" s="97">
        <v>23885249</v>
      </c>
      <c r="CT266" s="2">
        <v>9804552</v>
      </c>
      <c r="CU266" s="2" t="s">
        <v>189</v>
      </c>
    </row>
    <row r="267" spans="1:99" x14ac:dyDescent="0.25">
      <c r="A267" s="2">
        <v>8052</v>
      </c>
      <c r="B267" s="2">
        <v>154266422</v>
      </c>
      <c r="C267" s="2">
        <v>30028590</v>
      </c>
      <c r="D267" s="2">
        <v>107490953</v>
      </c>
      <c r="E267" s="2">
        <v>12874635</v>
      </c>
      <c r="F267" s="2">
        <v>79065084</v>
      </c>
      <c r="G267" s="2">
        <v>28425869</v>
      </c>
      <c r="H267" s="2">
        <v>154266422</v>
      </c>
      <c r="I267" s="2">
        <v>34672800</v>
      </c>
      <c r="J267" s="2">
        <v>30099035</v>
      </c>
      <c r="K267" s="2">
        <v>119593622</v>
      </c>
      <c r="L267" s="2">
        <v>65513069</v>
      </c>
      <c r="N267" s="2">
        <v>8052</v>
      </c>
      <c r="O267" s="97">
        <v>151142688</v>
      </c>
      <c r="P267" s="97">
        <v>22185930</v>
      </c>
      <c r="Q267" s="97">
        <v>118221219</v>
      </c>
      <c r="R267" s="97">
        <v>14555162</v>
      </c>
      <c r="S267" s="97">
        <v>78027277</v>
      </c>
      <c r="T267" s="97">
        <v>40193942</v>
      </c>
      <c r="U267" s="97">
        <v>151142688</v>
      </c>
      <c r="V267" s="97">
        <v>40426068</v>
      </c>
      <c r="W267" s="97">
        <v>38396906</v>
      </c>
      <c r="X267" s="97">
        <v>110716620</v>
      </c>
      <c r="Y267" s="97">
        <v>64368437</v>
      </c>
      <c r="Z267" s="97">
        <v>0</v>
      </c>
      <c r="AB267" s="2">
        <v>8062</v>
      </c>
      <c r="AC267" s="97">
        <v>140860343</v>
      </c>
      <c r="AD267" s="97">
        <v>14825504</v>
      </c>
      <c r="AE267" s="97">
        <v>126034839</v>
      </c>
      <c r="AF267" s="97">
        <v>8965987</v>
      </c>
      <c r="AG267" s="97">
        <v>88764677</v>
      </c>
      <c r="AH267" s="97">
        <v>37270162</v>
      </c>
      <c r="AI267" s="97">
        <v>140860343</v>
      </c>
      <c r="AJ267" s="97">
        <v>14621784</v>
      </c>
      <c r="AK267" s="97">
        <v>113521140</v>
      </c>
      <c r="AL267" s="97">
        <v>63958146</v>
      </c>
      <c r="AM267" s="97" t="s">
        <v>189</v>
      </c>
      <c r="AN267" s="2">
        <v>8062</v>
      </c>
      <c r="AO267" s="97" t="e">
        <v>#N/A</v>
      </c>
      <c r="AP267" s="97">
        <v>17880150</v>
      </c>
      <c r="AQ267" s="97">
        <v>116707142</v>
      </c>
      <c r="AR267" s="97">
        <v>0</v>
      </c>
      <c r="AS267" s="97" t="e">
        <v>#N/A</v>
      </c>
      <c r="AT267" s="97" t="e">
        <v>#N/A</v>
      </c>
      <c r="AU267" s="97">
        <v>136186948</v>
      </c>
      <c r="AV267" s="97">
        <v>18135927</v>
      </c>
      <c r="AW267" s="97" t="e">
        <v>#N/A</v>
      </c>
      <c r="AX267" s="97">
        <v>60088124</v>
      </c>
      <c r="AY267" s="97" t="s">
        <v>189</v>
      </c>
      <c r="AZ267" s="2">
        <v>8062</v>
      </c>
      <c r="BA267" s="98">
        <v>136862370</v>
      </c>
      <c r="BB267" s="2">
        <v>0</v>
      </c>
      <c r="BC267" s="2">
        <v>0</v>
      </c>
      <c r="BD267" s="2">
        <v>7775304</v>
      </c>
      <c r="BE267" s="2">
        <v>81638485</v>
      </c>
      <c r="BF267" s="2">
        <v>36893458</v>
      </c>
      <c r="BG267" s="2">
        <v>136862370</v>
      </c>
      <c r="BH267" s="2">
        <v>1569201</v>
      </c>
      <c r="BI267" s="2">
        <v>119304128</v>
      </c>
      <c r="BJ267" s="2">
        <v>58944555</v>
      </c>
      <c r="BK267" s="2" t="s">
        <v>189</v>
      </c>
      <c r="BL267" s="2">
        <v>8062</v>
      </c>
      <c r="BM267" s="2">
        <v>125044800</v>
      </c>
      <c r="BN267" s="2">
        <v>15268334</v>
      </c>
      <c r="BO267" s="2">
        <v>109759083</v>
      </c>
      <c r="BP267" s="2">
        <v>6892391</v>
      </c>
      <c r="BQ267" s="2">
        <v>75607230</v>
      </c>
      <c r="BR267" s="2">
        <v>34151853</v>
      </c>
      <c r="BS267" s="2">
        <v>125044800</v>
      </c>
      <c r="BT267" s="2">
        <v>8449088</v>
      </c>
      <c r="BU267" s="2">
        <v>116595712</v>
      </c>
      <c r="BV267" s="2">
        <v>49518219</v>
      </c>
      <c r="BW267" s="2" t="s">
        <v>189</v>
      </c>
      <c r="BX267" s="2">
        <v>8062</v>
      </c>
      <c r="BY267" s="2">
        <v>122472494</v>
      </c>
      <c r="BZ267" s="2">
        <v>16477607</v>
      </c>
      <c r="CA267" s="2">
        <v>105994887</v>
      </c>
      <c r="CB267" s="2">
        <v>6516953</v>
      </c>
      <c r="CC267" s="2">
        <v>68170569</v>
      </c>
      <c r="CD267" s="2">
        <v>37824318</v>
      </c>
      <c r="CE267" s="2">
        <v>122472494</v>
      </c>
      <c r="CF267" s="2">
        <v>24934961</v>
      </c>
      <c r="CG267" s="2">
        <v>86960520</v>
      </c>
      <c r="CH267" s="2">
        <v>41272578</v>
      </c>
      <c r="CI267" s="2" t="s">
        <v>189</v>
      </c>
      <c r="CJ267" s="2">
        <v>8062</v>
      </c>
      <c r="CK267" s="97">
        <v>104387684</v>
      </c>
      <c r="CL267" s="97">
        <v>14980082</v>
      </c>
      <c r="CM267" s="97">
        <v>88551472</v>
      </c>
      <c r="CN267" s="2">
        <v>5830087</v>
      </c>
      <c r="CO267" s="100">
        <v>61841665</v>
      </c>
      <c r="CP267" s="97">
        <v>26709807</v>
      </c>
      <c r="CQ267" s="97">
        <v>104387684</v>
      </c>
      <c r="CR267" s="97">
        <v>4083258</v>
      </c>
      <c r="CS267" s="97">
        <v>85940157</v>
      </c>
      <c r="CT267" s="2">
        <v>36467381</v>
      </c>
      <c r="CU267" s="2" t="s">
        <v>189</v>
      </c>
    </row>
    <row r="268" spans="1:99" x14ac:dyDescent="0.25">
      <c r="A268" s="2">
        <v>8053</v>
      </c>
      <c r="B268" s="2">
        <v>38012474</v>
      </c>
      <c r="C268" s="2">
        <v>2209313</v>
      </c>
      <c r="D268" s="2">
        <v>35803161</v>
      </c>
      <c r="E268" s="2">
        <v>1317719</v>
      </c>
      <c r="F268" s="2">
        <v>24929978</v>
      </c>
      <c r="G268" s="2">
        <v>10873183</v>
      </c>
      <c r="H268" s="2">
        <v>38012474</v>
      </c>
      <c r="I268" s="2">
        <v>3078105</v>
      </c>
      <c r="J268" s="2">
        <v>3078105</v>
      </c>
      <c r="K268" s="2">
        <v>30309753</v>
      </c>
      <c r="L268" s="2">
        <v>16886789</v>
      </c>
      <c r="N268" s="2">
        <v>8053</v>
      </c>
      <c r="O268" s="97">
        <v>35065195</v>
      </c>
      <c r="P268" s="97">
        <v>1466896</v>
      </c>
      <c r="Q268" s="97">
        <v>31992596</v>
      </c>
      <c r="R268" s="97">
        <v>947098</v>
      </c>
      <c r="S268" s="97">
        <v>25104670</v>
      </c>
      <c r="T268" s="97">
        <v>6887926</v>
      </c>
      <c r="U268" s="97">
        <v>35065195</v>
      </c>
      <c r="V268" s="97">
        <v>8577372</v>
      </c>
      <c r="W268" s="97">
        <v>7305794</v>
      </c>
      <c r="X268" s="97">
        <v>26487823</v>
      </c>
      <c r="Y268" s="97">
        <v>14956411</v>
      </c>
      <c r="Z268" s="97">
        <v>0</v>
      </c>
      <c r="AB268" s="2">
        <v>8063</v>
      </c>
      <c r="AC268" s="97">
        <v>49139210</v>
      </c>
      <c r="AD268" s="97">
        <v>2074991</v>
      </c>
      <c r="AE268" s="97">
        <v>47064219</v>
      </c>
      <c r="AF268" s="97">
        <v>1418783</v>
      </c>
      <c r="AG268" s="97">
        <v>32891657</v>
      </c>
      <c r="AH268" s="97">
        <v>14172562</v>
      </c>
      <c r="AI268" s="97">
        <v>49139210</v>
      </c>
      <c r="AJ268" s="97">
        <v>19082083</v>
      </c>
      <c r="AK268" s="97">
        <v>28451561</v>
      </c>
      <c r="AL268" s="97">
        <v>13316758</v>
      </c>
      <c r="AM268" s="97" t="s">
        <v>189</v>
      </c>
      <c r="AN268" s="2">
        <v>8063</v>
      </c>
      <c r="AO268" s="97" t="e">
        <v>#N/A</v>
      </c>
      <c r="AP268" s="97">
        <v>1999002</v>
      </c>
      <c r="AQ268" s="97">
        <v>46790083</v>
      </c>
      <c r="AR268" s="97">
        <v>0</v>
      </c>
      <c r="AS268" s="97" t="e">
        <v>#N/A</v>
      </c>
      <c r="AT268" s="97" t="e">
        <v>#N/A</v>
      </c>
      <c r="AU268" s="97">
        <v>48789115</v>
      </c>
      <c r="AV268" s="97">
        <v>3635687</v>
      </c>
      <c r="AW268" s="97" t="e">
        <v>#N/A</v>
      </c>
      <c r="AX268" s="97">
        <v>13463084</v>
      </c>
      <c r="AY268" s="97" t="s">
        <v>189</v>
      </c>
      <c r="AZ268" s="2">
        <v>8063</v>
      </c>
      <c r="BA268" s="98">
        <v>51403884</v>
      </c>
      <c r="BB268" s="2">
        <v>0</v>
      </c>
      <c r="BC268" s="2">
        <v>0</v>
      </c>
      <c r="BD268" s="2">
        <v>1265871</v>
      </c>
      <c r="BE268" s="2">
        <v>29925637</v>
      </c>
      <c r="BF268" s="2">
        <v>19766180</v>
      </c>
      <c r="BG268" s="2">
        <v>51403884</v>
      </c>
      <c r="BH268" s="2">
        <v>4525606</v>
      </c>
      <c r="BI268" s="2">
        <v>44855084</v>
      </c>
      <c r="BJ268" s="2">
        <v>18643381</v>
      </c>
      <c r="BK268" s="2" t="s">
        <v>189</v>
      </c>
      <c r="BL268" s="2">
        <v>8063</v>
      </c>
      <c r="BM268" s="2">
        <v>46639100</v>
      </c>
      <c r="BN268" s="2">
        <v>2234392</v>
      </c>
      <c r="BO268" s="2">
        <v>44404708</v>
      </c>
      <c r="BP268" s="2">
        <v>1395254</v>
      </c>
      <c r="BQ268" s="2">
        <v>27725451</v>
      </c>
      <c r="BR268" s="2">
        <v>16679257</v>
      </c>
      <c r="BS268" s="2">
        <v>46639100</v>
      </c>
      <c r="BT268" s="2">
        <v>2000021</v>
      </c>
      <c r="BU268" s="2">
        <v>35706812</v>
      </c>
      <c r="BV268" s="2">
        <v>16435340</v>
      </c>
      <c r="BW268" s="2" t="s">
        <v>189</v>
      </c>
      <c r="BX268" s="2">
        <v>8063</v>
      </c>
      <c r="BY268" s="2">
        <v>39132783</v>
      </c>
      <c r="BZ268" s="2">
        <v>2419744</v>
      </c>
      <c r="CA268" s="2">
        <v>36713039</v>
      </c>
      <c r="CB268" s="2">
        <v>1788310</v>
      </c>
      <c r="CC268" s="2">
        <v>24680063</v>
      </c>
      <c r="CD268" s="2">
        <v>12032976</v>
      </c>
      <c r="CE268" s="2">
        <v>39132783</v>
      </c>
      <c r="CF268" s="2">
        <v>7299032</v>
      </c>
      <c r="CG268" s="2">
        <v>30784113</v>
      </c>
      <c r="CH268" s="2">
        <v>13171470</v>
      </c>
      <c r="CI268" s="2" t="s">
        <v>189</v>
      </c>
      <c r="CJ268" s="2">
        <v>8063</v>
      </c>
      <c r="CK268" s="97">
        <v>42098487</v>
      </c>
      <c r="CL268" s="97">
        <v>1652864</v>
      </c>
      <c r="CM268" s="97">
        <v>40445623</v>
      </c>
      <c r="CN268" s="2">
        <v>1094903</v>
      </c>
      <c r="CO268" s="100">
        <v>22556580</v>
      </c>
      <c r="CP268" s="97">
        <v>17889043</v>
      </c>
      <c r="CQ268" s="97">
        <v>42098487</v>
      </c>
      <c r="CR268" s="97">
        <v>11813320</v>
      </c>
      <c r="CS268" s="97">
        <v>22868073</v>
      </c>
      <c r="CT268" s="2">
        <v>11910136</v>
      </c>
      <c r="CU268" s="2" t="s">
        <v>189</v>
      </c>
    </row>
    <row r="269" spans="1:99" x14ac:dyDescent="0.25">
      <c r="A269" s="2">
        <v>8054</v>
      </c>
      <c r="B269" s="2">
        <v>70694667</v>
      </c>
      <c r="C269" s="2">
        <v>6137020</v>
      </c>
      <c r="D269" s="2">
        <v>59785455</v>
      </c>
      <c r="E269" s="2">
        <v>2331283</v>
      </c>
      <c r="F269" s="2">
        <v>43370700</v>
      </c>
      <c r="G269" s="2">
        <v>16414755</v>
      </c>
      <c r="H269" s="2">
        <v>70694667</v>
      </c>
      <c r="I269" s="2">
        <v>10151067</v>
      </c>
      <c r="J269" s="2">
        <v>9796718</v>
      </c>
      <c r="K269" s="2">
        <v>58380576</v>
      </c>
      <c r="L269" s="2">
        <v>22868444</v>
      </c>
      <c r="N269" s="2">
        <v>8054</v>
      </c>
      <c r="O269" s="97">
        <v>58238902</v>
      </c>
      <c r="P269" s="97">
        <v>6391689</v>
      </c>
      <c r="Q269" s="97">
        <v>51847213</v>
      </c>
      <c r="R269" s="97">
        <v>3155363</v>
      </c>
      <c r="S269" s="97">
        <v>39816954</v>
      </c>
      <c r="T269" s="97">
        <v>12030259</v>
      </c>
      <c r="U269" s="97">
        <v>58238902</v>
      </c>
      <c r="V269" s="97">
        <v>2939120</v>
      </c>
      <c r="W269" s="97">
        <v>2728031</v>
      </c>
      <c r="X269" s="97">
        <v>51159108</v>
      </c>
      <c r="Y269" s="97">
        <v>21069234</v>
      </c>
      <c r="Z269" s="97">
        <v>0</v>
      </c>
      <c r="AB269" s="2">
        <v>8064</v>
      </c>
      <c r="AC269" s="97">
        <v>32736496</v>
      </c>
      <c r="AD269" s="97">
        <v>573309</v>
      </c>
      <c r="AE269" s="97">
        <v>32104254</v>
      </c>
      <c r="AF269" s="97">
        <v>136012</v>
      </c>
      <c r="AG269" s="97">
        <v>23267107</v>
      </c>
      <c r="AH269" s="97">
        <v>8837147</v>
      </c>
      <c r="AI269" s="97">
        <v>32736496</v>
      </c>
      <c r="AJ269" s="97">
        <v>5494221</v>
      </c>
      <c r="AK269" s="97">
        <v>26819448</v>
      </c>
      <c r="AL269" s="97">
        <v>15096327</v>
      </c>
      <c r="AM269" s="97" t="s">
        <v>189</v>
      </c>
      <c r="AN269" s="2">
        <v>8064</v>
      </c>
      <c r="AO269" s="97" t="e">
        <v>#N/A</v>
      </c>
      <c r="AP269" s="97">
        <v>340407</v>
      </c>
      <c r="AQ269" s="97">
        <v>32187992</v>
      </c>
      <c r="AR269" s="97">
        <v>0</v>
      </c>
      <c r="AS269" s="97" t="e">
        <v>#N/A</v>
      </c>
      <c r="AT269" s="97" t="e">
        <v>#N/A</v>
      </c>
      <c r="AU269" s="97">
        <v>32562581</v>
      </c>
      <c r="AV269" s="97">
        <v>5646335</v>
      </c>
      <c r="AW269" s="97" t="e">
        <v>#N/A</v>
      </c>
      <c r="AX269" s="97">
        <v>12203619</v>
      </c>
      <c r="AY269" s="97" t="s">
        <v>189</v>
      </c>
      <c r="AZ269" s="2">
        <v>8064</v>
      </c>
      <c r="BA269" s="98">
        <v>28216682</v>
      </c>
      <c r="BB269" s="2">
        <v>0</v>
      </c>
      <c r="BC269" s="2">
        <v>0</v>
      </c>
      <c r="BD269" s="2">
        <v>132948</v>
      </c>
      <c r="BE269" s="2">
        <v>21969519</v>
      </c>
      <c r="BF269" s="2">
        <v>5908304</v>
      </c>
      <c r="BG269" s="2">
        <v>28216682</v>
      </c>
      <c r="BH269" s="2">
        <v>4654997</v>
      </c>
      <c r="BI269" s="2">
        <v>22765875</v>
      </c>
      <c r="BJ269" s="2">
        <v>10027213</v>
      </c>
      <c r="BK269" s="2" t="s">
        <v>189</v>
      </c>
      <c r="BL269" s="2">
        <v>8064</v>
      </c>
      <c r="BM269" s="2">
        <v>28701440</v>
      </c>
      <c r="BN269" s="2">
        <v>488642</v>
      </c>
      <c r="BO269" s="2">
        <v>28212798</v>
      </c>
      <c r="BP269" s="2">
        <v>108055</v>
      </c>
      <c r="BQ269" s="2">
        <v>20400978</v>
      </c>
      <c r="BR269" s="2">
        <v>7811820</v>
      </c>
      <c r="BS269" s="2">
        <v>28701440</v>
      </c>
      <c r="BT269" s="2">
        <v>5291236</v>
      </c>
      <c r="BU269" s="2">
        <v>22389255</v>
      </c>
      <c r="BV269" s="2">
        <v>10052915</v>
      </c>
      <c r="BW269" s="2" t="s">
        <v>189</v>
      </c>
      <c r="BX269" s="2">
        <v>8064</v>
      </c>
      <c r="BY269" s="2">
        <v>21307943</v>
      </c>
      <c r="BZ269" s="2">
        <v>630059</v>
      </c>
      <c r="CA269" s="2">
        <v>20298939</v>
      </c>
      <c r="CB269" s="2">
        <v>128497</v>
      </c>
      <c r="CC269" s="2">
        <v>18148298</v>
      </c>
      <c r="CD269" s="2">
        <v>2150641</v>
      </c>
      <c r="CE269" s="2">
        <v>21307943</v>
      </c>
      <c r="CF269" s="2">
        <v>5438343</v>
      </c>
      <c r="CG269" s="2">
        <v>15869600</v>
      </c>
      <c r="CH269" s="2">
        <v>7030318</v>
      </c>
      <c r="CI269" s="2" t="s">
        <v>189</v>
      </c>
      <c r="CJ269" s="2">
        <v>8064</v>
      </c>
      <c r="CK269" s="97">
        <v>18907582</v>
      </c>
      <c r="CL269" s="97">
        <v>222001</v>
      </c>
      <c r="CM269" s="97">
        <v>18685581</v>
      </c>
      <c r="CN269" s="2">
        <v>66699</v>
      </c>
      <c r="CO269" s="100">
        <v>16621065</v>
      </c>
      <c r="CP269" s="97">
        <v>2064516</v>
      </c>
      <c r="CQ269" s="97">
        <v>18907582</v>
      </c>
      <c r="CR269" s="97">
        <v>5292081</v>
      </c>
      <c r="CS269" s="97">
        <v>12725054</v>
      </c>
      <c r="CT269" s="2">
        <v>6226562</v>
      </c>
      <c r="CU269" s="2" t="s">
        <v>189</v>
      </c>
    </row>
    <row r="270" spans="1:99" x14ac:dyDescent="0.25">
      <c r="A270" s="2">
        <v>8055</v>
      </c>
      <c r="B270" s="2">
        <v>75789836</v>
      </c>
      <c r="C270" s="2">
        <v>13552627</v>
      </c>
      <c r="D270" s="2">
        <v>44567837</v>
      </c>
      <c r="E270" s="2">
        <v>9917053</v>
      </c>
      <c r="F270" s="2">
        <v>27013963</v>
      </c>
      <c r="G270" s="2">
        <v>17553874</v>
      </c>
      <c r="H270" s="2">
        <v>75789836</v>
      </c>
      <c r="I270" s="2">
        <v>3390</v>
      </c>
      <c r="J270" s="2" t="s">
        <v>189</v>
      </c>
      <c r="K270" s="2">
        <v>70040457</v>
      </c>
      <c r="L270" s="2">
        <v>33679120</v>
      </c>
      <c r="N270" s="2">
        <v>8055</v>
      </c>
      <c r="O270" s="97">
        <v>62514290</v>
      </c>
      <c r="P270" s="97">
        <v>10188607</v>
      </c>
      <c r="Q270" s="97">
        <v>52325682</v>
      </c>
      <c r="R270" s="97">
        <v>4550635</v>
      </c>
      <c r="S270" s="97">
        <v>34634678</v>
      </c>
      <c r="T270" s="97">
        <v>17691004</v>
      </c>
      <c r="U270" s="97">
        <v>62514290</v>
      </c>
      <c r="V270" s="97">
        <v>0</v>
      </c>
      <c r="W270" s="97" t="e">
        <v>#N/A</v>
      </c>
      <c r="X270" s="97">
        <v>50964389</v>
      </c>
      <c r="Y270" s="97">
        <v>23560593</v>
      </c>
      <c r="Z270" s="97">
        <v>0</v>
      </c>
      <c r="AB270" s="2">
        <v>8065</v>
      </c>
      <c r="AC270" s="97">
        <v>111027900</v>
      </c>
      <c r="AD270" s="97">
        <v>109984</v>
      </c>
      <c r="AE270" s="97">
        <v>110917916</v>
      </c>
      <c r="AF270" s="97">
        <v>83354</v>
      </c>
      <c r="AG270" s="97">
        <v>34485203</v>
      </c>
      <c r="AH270" s="97">
        <v>76432713</v>
      </c>
      <c r="AI270" s="97">
        <v>111027900</v>
      </c>
      <c r="AJ270" s="97">
        <v>62200805</v>
      </c>
      <c r="AK270" s="97">
        <v>45559084</v>
      </c>
      <c r="AL270" s="97">
        <v>24194339</v>
      </c>
      <c r="AM270" s="97" t="s">
        <v>189</v>
      </c>
      <c r="AN270" s="2">
        <v>8065</v>
      </c>
      <c r="AO270" s="97" t="e">
        <v>#N/A</v>
      </c>
      <c r="AP270" s="97">
        <v>4123</v>
      </c>
      <c r="AQ270" s="97">
        <v>77652222</v>
      </c>
      <c r="AR270" s="97">
        <v>0</v>
      </c>
      <c r="AS270" s="97" t="e">
        <v>#N/A</v>
      </c>
      <c r="AT270" s="97" t="e">
        <v>#N/A</v>
      </c>
      <c r="AU270" s="97">
        <v>77656345</v>
      </c>
      <c r="AV270" s="97">
        <v>22908131</v>
      </c>
      <c r="AW270" s="97" t="e">
        <v>#N/A</v>
      </c>
      <c r="AX270" s="97">
        <v>20948995</v>
      </c>
      <c r="AY270" s="97" t="s">
        <v>189</v>
      </c>
      <c r="AZ270" s="2">
        <v>8065</v>
      </c>
      <c r="BA270" s="98">
        <v>119041074</v>
      </c>
      <c r="BB270" s="2">
        <v>0</v>
      </c>
      <c r="BC270" s="2">
        <v>0</v>
      </c>
      <c r="BD270" s="2">
        <v>1267685</v>
      </c>
      <c r="BE270" s="2">
        <v>41494448</v>
      </c>
      <c r="BF270" s="2">
        <v>71720425</v>
      </c>
      <c r="BG270" s="2">
        <v>119041074</v>
      </c>
      <c r="BH270" s="2">
        <v>64972855</v>
      </c>
      <c r="BI270" s="2">
        <v>54068219</v>
      </c>
      <c r="BJ270" s="2">
        <v>29286453</v>
      </c>
      <c r="BK270" s="2" t="s">
        <v>189</v>
      </c>
      <c r="BL270" s="2">
        <v>8065</v>
      </c>
      <c r="BM270" s="2">
        <v>109162633</v>
      </c>
      <c r="BN270" s="2">
        <v>3235656</v>
      </c>
      <c r="BO270" s="2">
        <v>105926977</v>
      </c>
      <c r="BP270" s="2">
        <v>2139841</v>
      </c>
      <c r="BQ270" s="2">
        <v>38412242</v>
      </c>
      <c r="BR270" s="2">
        <v>67514735</v>
      </c>
      <c r="BS270" s="2">
        <v>109162633</v>
      </c>
      <c r="BT270" s="2">
        <v>41622843</v>
      </c>
      <c r="BU270" s="2">
        <v>45030128</v>
      </c>
      <c r="BV270" s="2">
        <v>24142968</v>
      </c>
      <c r="BW270" s="2" t="s">
        <v>189</v>
      </c>
      <c r="BX270" s="2">
        <v>8065</v>
      </c>
      <c r="BY270" s="2">
        <v>107044301</v>
      </c>
      <c r="BZ270" s="2">
        <v>9973729</v>
      </c>
      <c r="CA270" s="2">
        <v>97070572</v>
      </c>
      <c r="CB270" s="2">
        <v>7862281</v>
      </c>
      <c r="CC270" s="2">
        <v>34512734</v>
      </c>
      <c r="CD270" s="2">
        <v>62557838</v>
      </c>
      <c r="CE270" s="2">
        <v>107044301</v>
      </c>
      <c r="CF270" s="2">
        <v>32909285</v>
      </c>
      <c r="CG270" s="2">
        <v>57035757</v>
      </c>
      <c r="CH270" s="2">
        <v>26560197</v>
      </c>
      <c r="CI270" s="2" t="s">
        <v>189</v>
      </c>
      <c r="CJ270" s="2">
        <v>8065</v>
      </c>
      <c r="CK270" s="97">
        <v>89496365</v>
      </c>
      <c r="CL270" s="97">
        <v>6772421</v>
      </c>
      <c r="CM270" s="97">
        <v>81457352</v>
      </c>
      <c r="CN270" s="2">
        <v>4016459</v>
      </c>
      <c r="CO270" s="100">
        <v>29605194</v>
      </c>
      <c r="CP270" s="97">
        <v>51852158</v>
      </c>
      <c r="CQ270" s="97">
        <v>89496365</v>
      </c>
      <c r="CR270" s="97">
        <v>47013924</v>
      </c>
      <c r="CS270" s="97">
        <v>34190171</v>
      </c>
      <c r="CT270" s="2">
        <v>15223811</v>
      </c>
      <c r="CU270" s="2" t="s">
        <v>189</v>
      </c>
    </row>
    <row r="271" spans="1:99" x14ac:dyDescent="0.25">
      <c r="A271" s="2">
        <v>8056</v>
      </c>
      <c r="B271" s="2">
        <v>34852967</v>
      </c>
      <c r="C271" s="2">
        <v>471340</v>
      </c>
      <c r="D271" s="2">
        <v>33085661</v>
      </c>
      <c r="E271" s="2">
        <v>345278</v>
      </c>
      <c r="F271" s="2">
        <v>25302047</v>
      </c>
      <c r="G271" s="2">
        <v>7783614</v>
      </c>
      <c r="H271" s="2">
        <v>34852967</v>
      </c>
      <c r="I271" s="2">
        <v>4157818</v>
      </c>
      <c r="J271" s="2">
        <v>3653926</v>
      </c>
      <c r="K271" s="2">
        <v>30695149</v>
      </c>
      <c r="L271" s="2">
        <v>13925526</v>
      </c>
      <c r="N271" s="2">
        <v>8056</v>
      </c>
      <c r="O271" s="97">
        <v>32065216</v>
      </c>
      <c r="P271" s="97">
        <v>657197</v>
      </c>
      <c r="Q271" s="97">
        <v>31408019</v>
      </c>
      <c r="R271" s="97">
        <v>593384</v>
      </c>
      <c r="S271" s="97">
        <v>27347636</v>
      </c>
      <c r="T271" s="97">
        <v>4060383</v>
      </c>
      <c r="U271" s="97">
        <v>32065216</v>
      </c>
      <c r="V271" s="97">
        <v>5546286</v>
      </c>
      <c r="W271" s="97">
        <v>5418172</v>
      </c>
      <c r="X271" s="97">
        <v>23656253</v>
      </c>
      <c r="Y271" s="97">
        <v>8355078</v>
      </c>
      <c r="Z271" s="97">
        <v>0</v>
      </c>
      <c r="AB271" s="2">
        <v>8066</v>
      </c>
      <c r="AC271" s="97">
        <v>67616060</v>
      </c>
      <c r="AD271" s="97">
        <v>2845903</v>
      </c>
      <c r="AE271" s="97">
        <v>64761677</v>
      </c>
      <c r="AF271" s="97">
        <v>281955</v>
      </c>
      <c r="AG271" s="97">
        <v>31580955</v>
      </c>
      <c r="AH271" s="97">
        <v>33180722</v>
      </c>
      <c r="AI271" s="97">
        <v>67616060</v>
      </c>
      <c r="AJ271" s="97">
        <v>25850272</v>
      </c>
      <c r="AK271" s="97">
        <v>41765788</v>
      </c>
      <c r="AL271" s="97">
        <v>18803145</v>
      </c>
      <c r="AM271" s="97" t="s">
        <v>189</v>
      </c>
      <c r="AN271" s="2">
        <v>8066</v>
      </c>
      <c r="AO271" s="97" t="e">
        <v>#N/A</v>
      </c>
      <c r="AP271" s="97">
        <v>403441</v>
      </c>
      <c r="AQ271" s="97">
        <v>61064507</v>
      </c>
      <c r="AR271" s="97">
        <v>0</v>
      </c>
      <c r="AS271" s="97" t="e">
        <v>#N/A</v>
      </c>
      <c r="AT271" s="97" t="e">
        <v>#N/A</v>
      </c>
      <c r="AU271" s="97">
        <v>61540115</v>
      </c>
      <c r="AV271" s="97">
        <v>4439987</v>
      </c>
      <c r="AW271" s="97" t="e">
        <v>#N/A</v>
      </c>
      <c r="AX271" s="97">
        <v>19009109</v>
      </c>
      <c r="AY271" s="97" t="s">
        <v>189</v>
      </c>
      <c r="AZ271" s="2">
        <v>8066</v>
      </c>
      <c r="BA271" s="98">
        <v>57756234</v>
      </c>
      <c r="BB271" s="2">
        <v>0</v>
      </c>
      <c r="BC271" s="2">
        <v>0</v>
      </c>
      <c r="BD271" s="2">
        <v>144398</v>
      </c>
      <c r="BE271" s="2">
        <v>28470228</v>
      </c>
      <c r="BF271" s="2">
        <v>29058140</v>
      </c>
      <c r="BG271" s="2">
        <v>57756234</v>
      </c>
      <c r="BH271" s="2">
        <v>12897635</v>
      </c>
      <c r="BI271" s="2">
        <v>40713630</v>
      </c>
      <c r="BJ271" s="2">
        <v>17216825</v>
      </c>
      <c r="BK271" s="2" t="s">
        <v>189</v>
      </c>
      <c r="BL271" s="2">
        <v>8066</v>
      </c>
      <c r="BM271" s="2">
        <v>54266448</v>
      </c>
      <c r="BN271" s="2">
        <v>473824</v>
      </c>
      <c r="BO271" s="2">
        <v>53792624</v>
      </c>
      <c r="BP271" s="2">
        <v>190362</v>
      </c>
      <c r="BQ271" s="2">
        <v>26395804</v>
      </c>
      <c r="BR271" s="2">
        <v>27396820</v>
      </c>
      <c r="BS271" s="2">
        <v>54266448</v>
      </c>
      <c r="BT271" s="2">
        <v>15602322</v>
      </c>
      <c r="BU271" s="2">
        <v>38542698</v>
      </c>
      <c r="BV271" s="2">
        <v>17867056</v>
      </c>
      <c r="BW271" s="2" t="s">
        <v>189</v>
      </c>
      <c r="BX271" s="2">
        <v>8066</v>
      </c>
      <c r="BY271" s="2">
        <v>48517943</v>
      </c>
      <c r="BZ271" s="2">
        <v>1821921</v>
      </c>
      <c r="CA271" s="2">
        <v>46696022</v>
      </c>
      <c r="CB271" s="2">
        <v>156702</v>
      </c>
      <c r="CC271" s="2">
        <v>22875423</v>
      </c>
      <c r="CD271" s="2">
        <v>23820599</v>
      </c>
      <c r="CE271" s="2">
        <v>48517943</v>
      </c>
      <c r="CF271" s="2">
        <v>7850199</v>
      </c>
      <c r="CG271" s="2">
        <v>37827200</v>
      </c>
      <c r="CH271" s="2">
        <v>16101049</v>
      </c>
      <c r="CI271" s="2" t="s">
        <v>189</v>
      </c>
      <c r="CJ271" s="2">
        <v>8066</v>
      </c>
      <c r="CK271" s="97">
        <v>57345078</v>
      </c>
      <c r="CL271" s="97">
        <v>1933267</v>
      </c>
      <c r="CM271" s="97">
        <v>55411811</v>
      </c>
      <c r="CN271" s="2">
        <v>913327</v>
      </c>
      <c r="CO271" s="100">
        <v>21601486</v>
      </c>
      <c r="CP271" s="97">
        <v>33810325</v>
      </c>
      <c r="CQ271" s="97">
        <v>57345078</v>
      </c>
      <c r="CR271" s="97">
        <v>31698854</v>
      </c>
      <c r="CS271" s="97">
        <v>21034216</v>
      </c>
      <c r="CT271" s="2">
        <v>11004161</v>
      </c>
      <c r="CU271" s="2" t="s">
        <v>189</v>
      </c>
    </row>
    <row r="272" spans="1:99" x14ac:dyDescent="0.25">
      <c r="A272" s="2">
        <v>8057</v>
      </c>
      <c r="B272" s="2">
        <v>30896785</v>
      </c>
      <c r="C272" s="2">
        <v>1101109</v>
      </c>
      <c r="D272" s="2">
        <v>29795676</v>
      </c>
      <c r="E272" s="2">
        <v>653912</v>
      </c>
      <c r="F272" s="2">
        <v>23603652</v>
      </c>
      <c r="G272" s="2">
        <v>6192024</v>
      </c>
      <c r="H272" s="2">
        <v>30896785</v>
      </c>
      <c r="I272" s="2">
        <v>7121651</v>
      </c>
      <c r="J272" s="2">
        <v>6604687</v>
      </c>
      <c r="K272" s="2">
        <v>23652822</v>
      </c>
      <c r="L272" s="2">
        <v>9595497</v>
      </c>
      <c r="N272" s="2">
        <v>8057</v>
      </c>
      <c r="O272" s="97">
        <v>36221434</v>
      </c>
      <c r="P272" s="97">
        <v>3748720</v>
      </c>
      <c r="Q272" s="97">
        <v>31110214</v>
      </c>
      <c r="R272" s="97">
        <v>1102337</v>
      </c>
      <c r="S272" s="97">
        <v>23368413</v>
      </c>
      <c r="T272" s="97">
        <v>7741801</v>
      </c>
      <c r="U272" s="97">
        <v>36221434</v>
      </c>
      <c r="V272" s="97">
        <v>8483382</v>
      </c>
      <c r="W272" s="97">
        <v>8144409</v>
      </c>
      <c r="X272" s="97">
        <v>24278173</v>
      </c>
      <c r="Y272" s="97">
        <v>12027039</v>
      </c>
      <c r="Z272" s="97">
        <v>0</v>
      </c>
      <c r="AB272" s="2">
        <v>8067</v>
      </c>
      <c r="AC272" s="97">
        <v>41463359</v>
      </c>
      <c r="AD272" s="97">
        <v>2644130</v>
      </c>
      <c r="AE272" s="97">
        <v>38819228</v>
      </c>
      <c r="AF272" s="97">
        <v>1049513</v>
      </c>
      <c r="AG272" s="97">
        <v>31718478</v>
      </c>
      <c r="AH272" s="97">
        <v>7100750</v>
      </c>
      <c r="AI272" s="97">
        <v>41463358</v>
      </c>
      <c r="AJ272" s="97">
        <v>4195140</v>
      </c>
      <c r="AK272" s="97">
        <v>35274764</v>
      </c>
      <c r="AL272" s="97">
        <v>17642478</v>
      </c>
      <c r="AM272" s="97" t="s">
        <v>189</v>
      </c>
      <c r="AN272" s="2">
        <v>8067</v>
      </c>
      <c r="AO272" s="97" t="e">
        <v>#N/A</v>
      </c>
      <c r="AP272" s="97">
        <v>2348937</v>
      </c>
      <c r="AQ272" s="97">
        <v>40702999</v>
      </c>
      <c r="AR272" s="97">
        <v>0</v>
      </c>
      <c r="AS272" s="97" t="e">
        <v>#N/A</v>
      </c>
      <c r="AT272" s="97" t="e">
        <v>#N/A</v>
      </c>
      <c r="AU272" s="97">
        <v>45003149</v>
      </c>
      <c r="AV272" s="97">
        <v>6309513</v>
      </c>
      <c r="AW272" s="97" t="e">
        <v>#N/A</v>
      </c>
      <c r="AX272" s="97">
        <v>16839293</v>
      </c>
      <c r="AY272" s="97" t="s">
        <v>189</v>
      </c>
      <c r="AZ272" s="2">
        <v>8067</v>
      </c>
      <c r="BA272" s="98">
        <v>48948616</v>
      </c>
      <c r="BB272" s="2">
        <v>0</v>
      </c>
      <c r="BC272" s="2">
        <v>0</v>
      </c>
      <c r="BD272" s="2">
        <v>744994</v>
      </c>
      <c r="BE272" s="2">
        <v>29665384</v>
      </c>
      <c r="BF272" s="2">
        <v>15904836</v>
      </c>
      <c r="BG272" s="2">
        <v>48948616</v>
      </c>
      <c r="BH272" s="2">
        <v>13124627</v>
      </c>
      <c r="BI272" s="2">
        <v>35508989</v>
      </c>
      <c r="BJ272" s="2">
        <v>15174399</v>
      </c>
      <c r="BK272" s="2" t="s">
        <v>189</v>
      </c>
      <c r="BL272" s="2">
        <v>8067</v>
      </c>
      <c r="BM272" s="2">
        <v>40236415</v>
      </c>
      <c r="BN272" s="2">
        <v>2337406</v>
      </c>
      <c r="BO272" s="2">
        <v>37899009</v>
      </c>
      <c r="BP272" s="2">
        <v>732222</v>
      </c>
      <c r="BQ272" s="2">
        <v>27523172</v>
      </c>
      <c r="BR272" s="2">
        <v>10375837</v>
      </c>
      <c r="BS272" s="2">
        <v>40236415</v>
      </c>
      <c r="BT272" s="2">
        <v>4790067</v>
      </c>
      <c r="BU272" s="2">
        <v>31857718</v>
      </c>
      <c r="BV272" s="2">
        <v>12201461</v>
      </c>
      <c r="BW272" s="2" t="s">
        <v>189</v>
      </c>
      <c r="BX272" s="2">
        <v>8067</v>
      </c>
      <c r="BY272" s="2">
        <v>40452220</v>
      </c>
      <c r="BZ272" s="2">
        <v>2579544</v>
      </c>
      <c r="CA272" s="2">
        <v>30686936</v>
      </c>
      <c r="CB272" s="2">
        <v>696847</v>
      </c>
      <c r="CC272" s="2">
        <v>24729874</v>
      </c>
      <c r="CD272" s="2">
        <v>5957062</v>
      </c>
      <c r="CE272" s="2">
        <v>40452220</v>
      </c>
      <c r="CF272" s="2">
        <v>12181159</v>
      </c>
      <c r="CG272" s="2">
        <v>28271061</v>
      </c>
      <c r="CH272" s="2">
        <v>10814221</v>
      </c>
      <c r="CI272" s="2" t="s">
        <v>189</v>
      </c>
      <c r="CJ272" s="2">
        <v>8067</v>
      </c>
      <c r="CK272" s="97">
        <v>35910765</v>
      </c>
      <c r="CL272" s="97">
        <v>9048462</v>
      </c>
      <c r="CM272" s="97">
        <v>26862303</v>
      </c>
      <c r="CN272" s="2">
        <v>996651</v>
      </c>
      <c r="CO272" s="100">
        <v>22510253</v>
      </c>
      <c r="CP272" s="97">
        <v>4352050</v>
      </c>
      <c r="CQ272" s="97">
        <v>35910765</v>
      </c>
      <c r="CR272" s="97">
        <v>9851295</v>
      </c>
      <c r="CS272" s="97">
        <v>23072998</v>
      </c>
      <c r="CT272" s="2">
        <v>10065306</v>
      </c>
      <c r="CU272" s="2" t="s">
        <v>189</v>
      </c>
    </row>
    <row r="273" spans="1:99" x14ac:dyDescent="0.25">
      <c r="A273" s="2">
        <v>8058</v>
      </c>
      <c r="B273" s="2">
        <v>33813316</v>
      </c>
      <c r="C273" s="2">
        <v>5633172</v>
      </c>
      <c r="D273" s="2">
        <v>28180144</v>
      </c>
      <c r="E273" s="2">
        <v>3354759</v>
      </c>
      <c r="F273" s="2">
        <v>24979817</v>
      </c>
      <c r="G273" s="2">
        <v>3200327</v>
      </c>
      <c r="H273" s="2">
        <v>33813316</v>
      </c>
      <c r="I273" s="2">
        <v>4045915</v>
      </c>
      <c r="J273" s="2">
        <v>3237907</v>
      </c>
      <c r="K273" s="2">
        <v>28527941</v>
      </c>
      <c r="L273" s="2">
        <v>12939674</v>
      </c>
      <c r="N273" s="2">
        <v>8058</v>
      </c>
      <c r="O273" s="97">
        <v>33301831</v>
      </c>
      <c r="P273" s="97">
        <v>4464652</v>
      </c>
      <c r="Q273" s="97">
        <v>27889516</v>
      </c>
      <c r="R273" s="97">
        <v>2206786</v>
      </c>
      <c r="S273" s="97">
        <v>23927467</v>
      </c>
      <c r="T273" s="97">
        <v>3962049</v>
      </c>
      <c r="U273" s="97">
        <v>33301831</v>
      </c>
      <c r="V273" s="97">
        <v>8148919</v>
      </c>
      <c r="W273" s="97">
        <v>7456119</v>
      </c>
      <c r="X273" s="97">
        <v>25152912</v>
      </c>
      <c r="Y273" s="97">
        <v>11932866</v>
      </c>
      <c r="Z273" s="97">
        <v>0</v>
      </c>
      <c r="AB273" s="2">
        <v>9002</v>
      </c>
      <c r="AC273" s="97" t="e">
        <v>#N/A</v>
      </c>
      <c r="AD273" s="97" t="e">
        <v>#N/A</v>
      </c>
      <c r="AE273" s="97" t="e">
        <v>#N/A</v>
      </c>
      <c r="AF273" s="97" t="e">
        <v>#N/A</v>
      </c>
      <c r="AG273" s="97" t="e">
        <v>#N/A</v>
      </c>
      <c r="AH273" s="97" t="e">
        <v>#N/A</v>
      </c>
      <c r="AI273" s="97" t="e">
        <v>#N/A</v>
      </c>
      <c r="AJ273" s="97" t="e">
        <v>#N/A</v>
      </c>
      <c r="AK273" s="97" t="e">
        <v>#N/A</v>
      </c>
      <c r="AL273" s="97" t="e">
        <v>#N/A</v>
      </c>
      <c r="AM273" s="97" t="e">
        <v>#N/A</v>
      </c>
      <c r="AN273" s="2">
        <v>9002</v>
      </c>
      <c r="AO273" s="97" t="e">
        <v>#N/A</v>
      </c>
      <c r="AP273" s="97" t="e">
        <v>#N/A</v>
      </c>
      <c r="AQ273" s="97" t="e">
        <v>#N/A</v>
      </c>
      <c r="AR273" s="97" t="e">
        <v>#N/A</v>
      </c>
      <c r="AS273" s="97" t="e">
        <v>#N/A</v>
      </c>
      <c r="AT273" s="97" t="e">
        <v>#N/A</v>
      </c>
      <c r="AU273" s="97" t="e">
        <v>#N/A</v>
      </c>
      <c r="AV273" s="97" t="e">
        <v>#N/A</v>
      </c>
      <c r="AW273" s="97" t="e">
        <v>#N/A</v>
      </c>
      <c r="AX273" s="97" t="e">
        <v>#N/A</v>
      </c>
      <c r="AY273" s="97" t="e">
        <v>#N/A</v>
      </c>
      <c r="AZ273" s="2">
        <v>9002</v>
      </c>
      <c r="BA273" s="98" t="e">
        <v>#N/A</v>
      </c>
      <c r="BB273" s="2" t="e">
        <v>#N/A</v>
      </c>
      <c r="BC273" s="2" t="e">
        <v>#N/A</v>
      </c>
      <c r="BD273" s="2" t="e">
        <v>#N/A</v>
      </c>
      <c r="BE273" s="2" t="e">
        <v>#N/A</v>
      </c>
      <c r="BF273" s="2" t="e">
        <v>#N/A</v>
      </c>
      <c r="BG273" s="2" t="e">
        <v>#N/A</v>
      </c>
      <c r="BH273" s="2" t="e">
        <v>#N/A</v>
      </c>
      <c r="BI273" s="2" t="e">
        <v>#N/A</v>
      </c>
      <c r="BJ273" s="2" t="e">
        <v>#N/A</v>
      </c>
      <c r="BK273" s="2" t="e">
        <v>#N/A</v>
      </c>
      <c r="BL273" s="2">
        <v>9002</v>
      </c>
      <c r="BM273" s="2">
        <v>40236415</v>
      </c>
      <c r="BN273" s="2" t="e">
        <v>#N/A</v>
      </c>
      <c r="BO273" s="2" t="e">
        <v>#N/A</v>
      </c>
      <c r="BP273" s="2" t="e">
        <v>#N/A</v>
      </c>
      <c r="BQ273" s="2" t="e">
        <v>#N/A</v>
      </c>
      <c r="BR273" s="2" t="e">
        <v>#N/A</v>
      </c>
      <c r="BS273" s="2" t="e">
        <v>#N/A</v>
      </c>
      <c r="BT273" s="2" t="e">
        <v>#N/A</v>
      </c>
      <c r="BU273" s="2" t="e">
        <v>#N/A</v>
      </c>
      <c r="BV273" s="2" t="e">
        <v>#N/A</v>
      </c>
      <c r="BW273" s="2" t="e">
        <v>#N/A</v>
      </c>
      <c r="BX273" s="2">
        <v>9002</v>
      </c>
      <c r="BY273" s="2" t="e">
        <v>#N/A</v>
      </c>
      <c r="BZ273" s="2" t="e">
        <v>#N/A</v>
      </c>
      <c r="CA273" s="2" t="e">
        <v>#N/A</v>
      </c>
      <c r="CB273" s="2" t="e">
        <v>#N/A</v>
      </c>
      <c r="CC273" s="2" t="e">
        <v>#N/A</v>
      </c>
      <c r="CD273" s="2" t="e">
        <v>#N/A</v>
      </c>
      <c r="CE273" s="2" t="e">
        <v>#N/A</v>
      </c>
      <c r="CF273" s="2" t="e">
        <v>#N/A</v>
      </c>
      <c r="CG273" s="2" t="e">
        <v>#N/A</v>
      </c>
      <c r="CH273" s="2" t="e">
        <v>#N/A</v>
      </c>
      <c r="CI273" s="2" t="e">
        <v>#N/A</v>
      </c>
      <c r="CJ273" s="2">
        <v>9002</v>
      </c>
      <c r="CK273" s="97" t="e">
        <v>#N/A</v>
      </c>
      <c r="CL273" s="97" t="e">
        <v>#N/A</v>
      </c>
      <c r="CM273" s="97" t="e">
        <v>#N/A</v>
      </c>
      <c r="CN273" s="2" t="e">
        <v>#N/A</v>
      </c>
      <c r="CO273" s="100" t="e">
        <v>#N/A</v>
      </c>
      <c r="CP273" s="97" t="e">
        <v>#N/A</v>
      </c>
      <c r="CQ273" s="97" t="e">
        <v>#N/A</v>
      </c>
      <c r="CR273" s="97" t="e">
        <v>#N/A</v>
      </c>
      <c r="CS273" s="97" t="e">
        <v>#N/A</v>
      </c>
      <c r="CT273" s="2" t="e">
        <v>#N/A</v>
      </c>
      <c r="CU273" s="2" t="e">
        <v>#N/A</v>
      </c>
    </row>
    <row r="274" spans="1:99" x14ac:dyDescent="0.25">
      <c r="A274" s="2">
        <v>8059</v>
      </c>
      <c r="B274" s="2">
        <v>67847204</v>
      </c>
      <c r="C274" s="2">
        <v>3349989</v>
      </c>
      <c r="D274" s="2">
        <v>58020579</v>
      </c>
      <c r="E274" s="2">
        <v>2310185</v>
      </c>
      <c r="F274" s="2">
        <v>47798720</v>
      </c>
      <c r="G274" s="2">
        <v>10221859</v>
      </c>
      <c r="H274" s="2">
        <v>67847204</v>
      </c>
      <c r="I274" s="2">
        <v>2979174</v>
      </c>
      <c r="J274" s="2">
        <v>2214373</v>
      </c>
      <c r="K274" s="2">
        <v>64868030</v>
      </c>
      <c r="L274" s="2">
        <v>46635796</v>
      </c>
      <c r="N274" s="2">
        <v>8059</v>
      </c>
      <c r="O274" s="97">
        <v>64365819</v>
      </c>
      <c r="P274" s="97">
        <v>3708543</v>
      </c>
      <c r="Q274" s="97">
        <v>54181896</v>
      </c>
      <c r="R274" s="97">
        <v>2535510</v>
      </c>
      <c r="S274" s="97">
        <v>45341203</v>
      </c>
      <c r="T274" s="97">
        <v>8840693</v>
      </c>
      <c r="U274" s="97">
        <v>64365819</v>
      </c>
      <c r="V274" s="97">
        <v>5559134</v>
      </c>
      <c r="W274" s="97">
        <v>5482974</v>
      </c>
      <c r="X274" s="97">
        <v>58806685</v>
      </c>
      <c r="Y274" s="97">
        <v>41960200</v>
      </c>
      <c r="Z274" s="97">
        <v>0</v>
      </c>
      <c r="AB274" s="2">
        <v>9003</v>
      </c>
      <c r="AC274" s="97" t="e">
        <v>#N/A</v>
      </c>
      <c r="AD274" s="97" t="e">
        <v>#N/A</v>
      </c>
      <c r="AE274" s="97" t="e">
        <v>#N/A</v>
      </c>
      <c r="AF274" s="97" t="e">
        <v>#N/A</v>
      </c>
      <c r="AG274" s="97" t="e">
        <v>#N/A</v>
      </c>
      <c r="AH274" s="97" t="e">
        <v>#N/A</v>
      </c>
      <c r="AI274" s="97" t="e">
        <v>#N/A</v>
      </c>
      <c r="AJ274" s="97" t="e">
        <v>#N/A</v>
      </c>
      <c r="AK274" s="97" t="e">
        <v>#N/A</v>
      </c>
      <c r="AL274" s="97" t="e">
        <v>#N/A</v>
      </c>
      <c r="AM274" s="97" t="e">
        <v>#N/A</v>
      </c>
      <c r="AN274" s="2">
        <v>9003</v>
      </c>
      <c r="AO274" s="97" t="e">
        <v>#N/A</v>
      </c>
      <c r="AP274" s="97" t="e">
        <v>#N/A</v>
      </c>
      <c r="AQ274" s="97" t="e">
        <v>#N/A</v>
      </c>
      <c r="AR274" s="97" t="e">
        <v>#N/A</v>
      </c>
      <c r="AS274" s="97" t="e">
        <v>#N/A</v>
      </c>
      <c r="AT274" s="97" t="e">
        <v>#N/A</v>
      </c>
      <c r="AU274" s="97" t="e">
        <v>#N/A</v>
      </c>
      <c r="AV274" s="97" t="e">
        <v>#N/A</v>
      </c>
      <c r="AW274" s="97" t="e">
        <v>#N/A</v>
      </c>
      <c r="AX274" s="97" t="e">
        <v>#N/A</v>
      </c>
      <c r="AY274" s="97" t="e">
        <v>#N/A</v>
      </c>
      <c r="AZ274" s="2">
        <v>9003</v>
      </c>
      <c r="BA274" s="98" t="e">
        <v>#N/A</v>
      </c>
      <c r="BB274" s="2" t="e">
        <v>#N/A</v>
      </c>
      <c r="BC274" s="2" t="e">
        <v>#N/A</v>
      </c>
      <c r="BD274" s="2" t="e">
        <v>#N/A</v>
      </c>
      <c r="BE274" s="2" t="e">
        <v>#N/A</v>
      </c>
      <c r="BF274" s="2" t="e">
        <v>#N/A</v>
      </c>
      <c r="BG274" s="2" t="e">
        <v>#N/A</v>
      </c>
      <c r="BH274" s="2" t="e">
        <v>#N/A</v>
      </c>
      <c r="BI274" s="2" t="e">
        <v>#N/A</v>
      </c>
      <c r="BJ274" s="2" t="e">
        <v>#N/A</v>
      </c>
      <c r="BK274" s="2" t="e">
        <v>#N/A</v>
      </c>
      <c r="BL274" s="2">
        <v>9003</v>
      </c>
      <c r="BM274" s="2">
        <v>40236415</v>
      </c>
      <c r="BN274" s="2" t="e">
        <v>#N/A</v>
      </c>
      <c r="BO274" s="2" t="e">
        <v>#N/A</v>
      </c>
      <c r="BP274" s="2" t="e">
        <v>#N/A</v>
      </c>
      <c r="BQ274" s="2" t="e">
        <v>#N/A</v>
      </c>
      <c r="BR274" s="2" t="e">
        <v>#N/A</v>
      </c>
      <c r="BS274" s="2" t="e">
        <v>#N/A</v>
      </c>
      <c r="BT274" s="2" t="e">
        <v>#N/A</v>
      </c>
      <c r="BU274" s="2" t="e">
        <v>#N/A</v>
      </c>
      <c r="BV274" s="2" t="e">
        <v>#N/A</v>
      </c>
      <c r="BW274" s="2" t="e">
        <v>#N/A</v>
      </c>
      <c r="BX274" s="2">
        <v>9003</v>
      </c>
      <c r="BY274" s="2" t="e">
        <v>#N/A</v>
      </c>
      <c r="BZ274" s="2" t="e">
        <v>#N/A</v>
      </c>
      <c r="CA274" s="2" t="e">
        <v>#N/A</v>
      </c>
      <c r="CB274" s="2" t="e">
        <v>#N/A</v>
      </c>
      <c r="CC274" s="2" t="e">
        <v>#N/A</v>
      </c>
      <c r="CD274" s="2" t="e">
        <v>#N/A</v>
      </c>
      <c r="CE274" s="2" t="e">
        <v>#N/A</v>
      </c>
      <c r="CF274" s="2" t="e">
        <v>#N/A</v>
      </c>
      <c r="CG274" s="2" t="e">
        <v>#N/A</v>
      </c>
      <c r="CH274" s="2" t="e">
        <v>#N/A</v>
      </c>
      <c r="CI274" s="2" t="e">
        <v>#N/A</v>
      </c>
      <c r="CJ274" s="2">
        <v>9003</v>
      </c>
      <c r="CK274" s="97" t="e">
        <v>#N/A</v>
      </c>
      <c r="CL274" s="97" t="e">
        <v>#N/A</v>
      </c>
      <c r="CM274" s="97" t="e">
        <v>#N/A</v>
      </c>
      <c r="CN274" s="2" t="e">
        <v>#N/A</v>
      </c>
      <c r="CO274" s="100" t="e">
        <v>#N/A</v>
      </c>
      <c r="CP274" s="97" t="e">
        <v>#N/A</v>
      </c>
      <c r="CQ274" s="97" t="e">
        <v>#N/A</v>
      </c>
      <c r="CR274" s="97" t="e">
        <v>#N/A</v>
      </c>
      <c r="CS274" s="97" t="e">
        <v>#N/A</v>
      </c>
      <c r="CT274" s="2" t="e">
        <v>#N/A</v>
      </c>
      <c r="CU274" s="2" t="e">
        <v>#N/A</v>
      </c>
    </row>
    <row r="275" spans="1:99" x14ac:dyDescent="0.25">
      <c r="A275" s="2">
        <v>8060</v>
      </c>
      <c r="B275" s="2">
        <v>108586109</v>
      </c>
      <c r="C275" s="2">
        <v>12837680</v>
      </c>
      <c r="D275" s="2">
        <v>95074711</v>
      </c>
      <c r="E275" s="2">
        <v>7071178</v>
      </c>
      <c r="F275" s="2">
        <v>75155994</v>
      </c>
      <c r="G275" s="2">
        <v>19918717</v>
      </c>
      <c r="H275" s="2">
        <v>108586109</v>
      </c>
      <c r="I275" s="2">
        <v>12262825</v>
      </c>
      <c r="J275" s="2">
        <v>10399037</v>
      </c>
      <c r="K275" s="2">
        <v>94333325</v>
      </c>
      <c r="L275" s="2">
        <v>64810120</v>
      </c>
      <c r="N275" s="2">
        <v>8060</v>
      </c>
      <c r="O275" s="97">
        <v>110020329</v>
      </c>
      <c r="P275" s="97">
        <v>14929644</v>
      </c>
      <c r="Q275" s="97">
        <v>95090685</v>
      </c>
      <c r="R275" s="97">
        <v>11285168</v>
      </c>
      <c r="S275" s="97">
        <v>71334032</v>
      </c>
      <c r="T275" s="97">
        <v>23756653</v>
      </c>
      <c r="U275" s="97">
        <v>110020329</v>
      </c>
      <c r="V275" s="97">
        <v>7243146</v>
      </c>
      <c r="W275" s="97">
        <v>6519418</v>
      </c>
      <c r="X275" s="97">
        <v>95569187</v>
      </c>
      <c r="Y275" s="97">
        <v>64585462</v>
      </c>
      <c r="Z275" s="97">
        <v>0</v>
      </c>
      <c r="AB275" s="2">
        <v>9004</v>
      </c>
      <c r="AC275" s="97" t="e">
        <v>#N/A</v>
      </c>
      <c r="AD275" s="97" t="e">
        <v>#N/A</v>
      </c>
      <c r="AE275" s="97" t="e">
        <v>#N/A</v>
      </c>
      <c r="AF275" s="97" t="e">
        <v>#N/A</v>
      </c>
      <c r="AG275" s="97" t="e">
        <v>#N/A</v>
      </c>
      <c r="AH275" s="97" t="e">
        <v>#N/A</v>
      </c>
      <c r="AI275" s="97" t="e">
        <v>#N/A</v>
      </c>
      <c r="AJ275" s="97" t="e">
        <v>#N/A</v>
      </c>
      <c r="AK275" s="97" t="e">
        <v>#N/A</v>
      </c>
      <c r="AL275" s="97" t="e">
        <v>#N/A</v>
      </c>
      <c r="AM275" s="97" t="e">
        <v>#N/A</v>
      </c>
      <c r="AN275" s="2">
        <v>9004</v>
      </c>
      <c r="AO275" s="97" t="e">
        <v>#N/A</v>
      </c>
      <c r="AP275" s="97" t="e">
        <v>#N/A</v>
      </c>
      <c r="AQ275" s="97" t="e">
        <v>#N/A</v>
      </c>
      <c r="AR275" s="97" t="e">
        <v>#N/A</v>
      </c>
      <c r="AS275" s="97" t="e">
        <v>#N/A</v>
      </c>
      <c r="AT275" s="97" t="e">
        <v>#N/A</v>
      </c>
      <c r="AU275" s="97" t="e">
        <v>#N/A</v>
      </c>
      <c r="AV275" s="97" t="e">
        <v>#N/A</v>
      </c>
      <c r="AW275" s="97" t="e">
        <v>#N/A</v>
      </c>
      <c r="AX275" s="97" t="e">
        <v>#N/A</v>
      </c>
      <c r="AY275" s="97" t="e">
        <v>#N/A</v>
      </c>
      <c r="AZ275" s="2">
        <v>9004</v>
      </c>
      <c r="BA275" s="98" t="e">
        <v>#N/A</v>
      </c>
      <c r="BB275" s="2" t="e">
        <v>#N/A</v>
      </c>
      <c r="BC275" s="2" t="e">
        <v>#N/A</v>
      </c>
      <c r="BD275" s="2" t="e">
        <v>#N/A</v>
      </c>
      <c r="BE275" s="2" t="e">
        <v>#N/A</v>
      </c>
      <c r="BF275" s="2" t="e">
        <v>#N/A</v>
      </c>
      <c r="BG275" s="2" t="e">
        <v>#N/A</v>
      </c>
      <c r="BH275" s="2" t="e">
        <v>#N/A</v>
      </c>
      <c r="BI275" s="2" t="e">
        <v>#N/A</v>
      </c>
      <c r="BJ275" s="2" t="e">
        <v>#N/A</v>
      </c>
      <c r="BK275" s="2" t="e">
        <v>#N/A</v>
      </c>
      <c r="BL275" s="2">
        <v>9004</v>
      </c>
      <c r="BM275" s="2">
        <v>40236415</v>
      </c>
      <c r="BN275" s="2" t="e">
        <v>#N/A</v>
      </c>
      <c r="BO275" s="2" t="e">
        <v>#N/A</v>
      </c>
      <c r="BP275" s="2" t="e">
        <v>#N/A</v>
      </c>
      <c r="BQ275" s="2" t="e">
        <v>#N/A</v>
      </c>
      <c r="BR275" s="2" t="e">
        <v>#N/A</v>
      </c>
      <c r="BS275" s="2" t="e">
        <v>#N/A</v>
      </c>
      <c r="BT275" s="2" t="e">
        <v>#N/A</v>
      </c>
      <c r="BU275" s="2" t="e">
        <v>#N/A</v>
      </c>
      <c r="BV275" s="2" t="e">
        <v>#N/A</v>
      </c>
      <c r="BW275" s="2" t="e">
        <v>#N/A</v>
      </c>
      <c r="BX275" s="2">
        <v>9004</v>
      </c>
      <c r="BY275" s="2" t="e">
        <v>#N/A</v>
      </c>
      <c r="BZ275" s="2" t="e">
        <v>#N/A</v>
      </c>
      <c r="CA275" s="2" t="e">
        <v>#N/A</v>
      </c>
      <c r="CB275" s="2" t="e">
        <v>#N/A</v>
      </c>
      <c r="CC275" s="2" t="e">
        <v>#N/A</v>
      </c>
      <c r="CD275" s="2" t="e">
        <v>#N/A</v>
      </c>
      <c r="CE275" s="2" t="e">
        <v>#N/A</v>
      </c>
      <c r="CF275" s="2" t="e">
        <v>#N/A</v>
      </c>
      <c r="CG275" s="2" t="e">
        <v>#N/A</v>
      </c>
      <c r="CH275" s="2" t="e">
        <v>#N/A</v>
      </c>
      <c r="CI275" s="2" t="e">
        <v>#N/A</v>
      </c>
      <c r="CJ275" s="2">
        <v>9004</v>
      </c>
      <c r="CK275" s="97" t="e">
        <v>#N/A</v>
      </c>
      <c r="CL275" s="97" t="e">
        <v>#N/A</v>
      </c>
      <c r="CM275" s="97" t="e">
        <v>#N/A</v>
      </c>
      <c r="CN275" s="2" t="e">
        <v>#N/A</v>
      </c>
      <c r="CO275" s="100" t="e">
        <v>#N/A</v>
      </c>
      <c r="CP275" s="97" t="e">
        <v>#N/A</v>
      </c>
      <c r="CQ275" s="97" t="e">
        <v>#N/A</v>
      </c>
      <c r="CR275" s="97" t="e">
        <v>#N/A</v>
      </c>
      <c r="CS275" s="97" t="e">
        <v>#N/A</v>
      </c>
      <c r="CT275" s="2" t="e">
        <v>#N/A</v>
      </c>
      <c r="CU275" s="2" t="e">
        <v>#N/A</v>
      </c>
    </row>
    <row r="276" spans="1:99" x14ac:dyDescent="0.25">
      <c r="A276" s="2">
        <v>8061</v>
      </c>
      <c r="B276" s="2">
        <v>53360665</v>
      </c>
      <c r="C276" s="2">
        <v>5522506</v>
      </c>
      <c r="D276" s="2">
        <v>47838159</v>
      </c>
      <c r="E276" s="2">
        <v>3512806</v>
      </c>
      <c r="F276" s="2">
        <v>31024673</v>
      </c>
      <c r="G276" s="2">
        <v>16813486</v>
      </c>
      <c r="H276" s="2">
        <v>53360665</v>
      </c>
      <c r="I276" s="2">
        <v>2015624</v>
      </c>
      <c r="J276" s="2">
        <v>1087994</v>
      </c>
      <c r="K276" s="2">
        <v>44474978</v>
      </c>
      <c r="L276" s="2">
        <v>18177825</v>
      </c>
      <c r="N276" s="2">
        <v>8061</v>
      </c>
      <c r="O276" s="97">
        <v>50735168</v>
      </c>
      <c r="P276" s="97">
        <v>6735575</v>
      </c>
      <c r="Q276" s="97">
        <v>43999593</v>
      </c>
      <c r="R276" s="97">
        <v>5043391</v>
      </c>
      <c r="S276" s="97">
        <v>29575688</v>
      </c>
      <c r="T276" s="97">
        <v>14423905</v>
      </c>
      <c r="U276" s="97">
        <v>50735168</v>
      </c>
      <c r="V276" s="97">
        <v>6199510</v>
      </c>
      <c r="W276" s="97">
        <v>5725156</v>
      </c>
      <c r="X276" s="97">
        <v>44052237</v>
      </c>
      <c r="Y276" s="97">
        <v>18300285</v>
      </c>
      <c r="Z276" s="97">
        <v>0</v>
      </c>
      <c r="AB276" s="2">
        <v>9005</v>
      </c>
      <c r="AC276" s="97" t="e">
        <v>#N/A</v>
      </c>
      <c r="AD276" s="97" t="e">
        <v>#N/A</v>
      </c>
      <c r="AE276" s="97" t="e">
        <v>#N/A</v>
      </c>
      <c r="AF276" s="97" t="e">
        <v>#N/A</v>
      </c>
      <c r="AG276" s="97" t="e">
        <v>#N/A</v>
      </c>
      <c r="AH276" s="97" t="e">
        <v>#N/A</v>
      </c>
      <c r="AI276" s="97" t="e">
        <v>#N/A</v>
      </c>
      <c r="AJ276" s="97" t="e">
        <v>#N/A</v>
      </c>
      <c r="AK276" s="97" t="e">
        <v>#N/A</v>
      </c>
      <c r="AL276" s="97" t="e">
        <v>#N/A</v>
      </c>
      <c r="AM276" s="97" t="e">
        <v>#N/A</v>
      </c>
      <c r="AN276" s="2">
        <v>9005</v>
      </c>
      <c r="AO276" s="97" t="e">
        <v>#N/A</v>
      </c>
      <c r="AP276" s="97" t="e">
        <v>#N/A</v>
      </c>
      <c r="AQ276" s="97" t="e">
        <v>#N/A</v>
      </c>
      <c r="AR276" s="97" t="e">
        <v>#N/A</v>
      </c>
      <c r="AS276" s="97" t="e">
        <v>#N/A</v>
      </c>
      <c r="AT276" s="97" t="e">
        <v>#N/A</v>
      </c>
      <c r="AU276" s="97" t="e">
        <v>#N/A</v>
      </c>
      <c r="AV276" s="97" t="e">
        <v>#N/A</v>
      </c>
      <c r="AW276" s="97" t="e">
        <v>#N/A</v>
      </c>
      <c r="AX276" s="97" t="e">
        <v>#N/A</v>
      </c>
      <c r="AY276" s="97" t="e">
        <v>#N/A</v>
      </c>
      <c r="AZ276" s="2">
        <v>9005</v>
      </c>
      <c r="BA276" s="98" t="e">
        <v>#N/A</v>
      </c>
      <c r="BB276" s="2" t="e">
        <v>#N/A</v>
      </c>
      <c r="BC276" s="2" t="e">
        <v>#N/A</v>
      </c>
      <c r="BD276" s="2" t="e">
        <v>#N/A</v>
      </c>
      <c r="BE276" s="2" t="e">
        <v>#N/A</v>
      </c>
      <c r="BF276" s="2" t="e">
        <v>#N/A</v>
      </c>
      <c r="BG276" s="2" t="e">
        <v>#N/A</v>
      </c>
      <c r="BH276" s="2" t="e">
        <v>#N/A</v>
      </c>
      <c r="BI276" s="2" t="e">
        <v>#N/A</v>
      </c>
      <c r="BJ276" s="2" t="e">
        <v>#N/A</v>
      </c>
      <c r="BK276" s="2" t="e">
        <v>#N/A</v>
      </c>
      <c r="BL276" s="2">
        <v>9005</v>
      </c>
      <c r="BM276" s="2">
        <v>40236415</v>
      </c>
      <c r="BN276" s="2" t="e">
        <v>#N/A</v>
      </c>
      <c r="BO276" s="2" t="e">
        <v>#N/A</v>
      </c>
      <c r="BP276" s="2" t="e">
        <v>#N/A</v>
      </c>
      <c r="BQ276" s="2" t="e">
        <v>#N/A</v>
      </c>
      <c r="BR276" s="2" t="e">
        <v>#N/A</v>
      </c>
      <c r="BS276" s="2" t="e">
        <v>#N/A</v>
      </c>
      <c r="BT276" s="2" t="e">
        <v>#N/A</v>
      </c>
      <c r="BU276" s="2" t="e">
        <v>#N/A</v>
      </c>
      <c r="BV276" s="2" t="e">
        <v>#N/A</v>
      </c>
      <c r="BW276" s="2" t="e">
        <v>#N/A</v>
      </c>
      <c r="BX276" s="2">
        <v>9005</v>
      </c>
      <c r="BY276" s="2" t="e">
        <v>#N/A</v>
      </c>
      <c r="BZ276" s="2" t="e">
        <v>#N/A</v>
      </c>
      <c r="CA276" s="2" t="e">
        <v>#N/A</v>
      </c>
      <c r="CB276" s="2" t="e">
        <v>#N/A</v>
      </c>
      <c r="CC276" s="2" t="e">
        <v>#N/A</v>
      </c>
      <c r="CD276" s="2" t="e">
        <v>#N/A</v>
      </c>
      <c r="CE276" s="2" t="e">
        <v>#N/A</v>
      </c>
      <c r="CF276" s="2" t="e">
        <v>#N/A</v>
      </c>
      <c r="CG276" s="2" t="e">
        <v>#N/A</v>
      </c>
      <c r="CH276" s="2" t="e">
        <v>#N/A</v>
      </c>
      <c r="CI276" s="2" t="e">
        <v>#N/A</v>
      </c>
      <c r="CJ276" s="2">
        <v>9005</v>
      </c>
      <c r="CK276" s="97" t="e">
        <v>#N/A</v>
      </c>
      <c r="CL276" s="97" t="e">
        <v>#N/A</v>
      </c>
      <c r="CM276" s="97" t="e">
        <v>#N/A</v>
      </c>
      <c r="CN276" s="2" t="e">
        <v>#N/A</v>
      </c>
      <c r="CO276" s="100" t="e">
        <v>#N/A</v>
      </c>
      <c r="CP276" s="97" t="e">
        <v>#N/A</v>
      </c>
      <c r="CQ276" s="97" t="e">
        <v>#N/A</v>
      </c>
      <c r="CR276" s="97" t="e">
        <v>#N/A</v>
      </c>
      <c r="CS276" s="97" t="e">
        <v>#N/A</v>
      </c>
      <c r="CT276" s="2" t="e">
        <v>#N/A</v>
      </c>
      <c r="CU276" s="2" t="e">
        <v>#N/A</v>
      </c>
    </row>
    <row r="277" spans="1:99" x14ac:dyDescent="0.25">
      <c r="A277" s="2">
        <v>8062</v>
      </c>
      <c r="B277" s="2">
        <v>150900530</v>
      </c>
      <c r="C277" s="2">
        <v>20432315</v>
      </c>
      <c r="D277" s="2">
        <v>119455215</v>
      </c>
      <c r="E277" s="2">
        <v>13977458</v>
      </c>
      <c r="F277" s="2">
        <v>88185410</v>
      </c>
      <c r="G277" s="2">
        <v>31269805</v>
      </c>
      <c r="H277" s="2">
        <v>150900530</v>
      </c>
      <c r="I277" s="2">
        <v>17371381</v>
      </c>
      <c r="J277" s="2">
        <v>15199533</v>
      </c>
      <c r="K277" s="2">
        <v>128585501</v>
      </c>
      <c r="L277" s="2">
        <v>64510742</v>
      </c>
      <c r="N277" s="2">
        <v>8062</v>
      </c>
      <c r="O277" s="97">
        <v>135442778</v>
      </c>
      <c r="P277" s="97">
        <v>15860890</v>
      </c>
      <c r="Q277" s="97">
        <v>119581888</v>
      </c>
      <c r="R277" s="97">
        <v>9717001</v>
      </c>
      <c r="S277" s="97">
        <v>83427407</v>
      </c>
      <c r="T277" s="97">
        <v>36154481</v>
      </c>
      <c r="U277" s="97">
        <v>135442778</v>
      </c>
      <c r="V277" s="97">
        <v>26960139</v>
      </c>
      <c r="W277" s="97">
        <v>26715330</v>
      </c>
      <c r="X277" s="97">
        <v>104822065</v>
      </c>
      <c r="Y277" s="97">
        <v>54856627</v>
      </c>
      <c r="Z277" s="97">
        <v>0</v>
      </c>
      <c r="AB277" s="2">
        <v>9006</v>
      </c>
      <c r="AC277" s="97" t="e">
        <v>#N/A</v>
      </c>
      <c r="AD277" s="97" t="e">
        <v>#N/A</v>
      </c>
      <c r="AE277" s="97" t="e">
        <v>#N/A</v>
      </c>
      <c r="AF277" s="97" t="e">
        <v>#N/A</v>
      </c>
      <c r="AG277" s="97" t="e">
        <v>#N/A</v>
      </c>
      <c r="AH277" s="97" t="e">
        <v>#N/A</v>
      </c>
      <c r="AI277" s="97" t="e">
        <v>#N/A</v>
      </c>
      <c r="AJ277" s="97" t="e">
        <v>#N/A</v>
      </c>
      <c r="AK277" s="97" t="e">
        <v>#N/A</v>
      </c>
      <c r="AL277" s="97" t="e">
        <v>#N/A</v>
      </c>
      <c r="AM277" s="97" t="e">
        <v>#N/A</v>
      </c>
      <c r="AN277" s="2">
        <v>9006</v>
      </c>
      <c r="AO277" s="97" t="e">
        <v>#N/A</v>
      </c>
      <c r="AP277" s="97" t="e">
        <v>#N/A</v>
      </c>
      <c r="AQ277" s="97" t="e">
        <v>#N/A</v>
      </c>
      <c r="AR277" s="97" t="e">
        <v>#N/A</v>
      </c>
      <c r="AS277" s="97" t="e">
        <v>#N/A</v>
      </c>
      <c r="AT277" s="97" t="e">
        <v>#N/A</v>
      </c>
      <c r="AU277" s="97" t="e">
        <v>#N/A</v>
      </c>
      <c r="AV277" s="97" t="e">
        <v>#N/A</v>
      </c>
      <c r="AW277" s="97" t="e">
        <v>#N/A</v>
      </c>
      <c r="AX277" s="97" t="e">
        <v>#N/A</v>
      </c>
      <c r="AY277" s="97" t="e">
        <v>#N/A</v>
      </c>
      <c r="AZ277" s="2">
        <v>9006</v>
      </c>
      <c r="BA277" s="98" t="e">
        <v>#N/A</v>
      </c>
      <c r="BB277" s="2" t="e">
        <v>#N/A</v>
      </c>
      <c r="BC277" s="2" t="e">
        <v>#N/A</v>
      </c>
      <c r="BD277" s="2" t="e">
        <v>#N/A</v>
      </c>
      <c r="BE277" s="2" t="e">
        <v>#N/A</v>
      </c>
      <c r="BF277" s="2" t="e">
        <v>#N/A</v>
      </c>
      <c r="BG277" s="2" t="e">
        <v>#N/A</v>
      </c>
      <c r="BH277" s="2" t="e">
        <v>#N/A</v>
      </c>
      <c r="BI277" s="2" t="e">
        <v>#N/A</v>
      </c>
      <c r="BJ277" s="2" t="e">
        <v>#N/A</v>
      </c>
      <c r="BK277" s="2" t="e">
        <v>#N/A</v>
      </c>
      <c r="BL277" s="2">
        <v>9006</v>
      </c>
      <c r="BM277" s="2">
        <v>40236415</v>
      </c>
      <c r="BN277" s="2" t="e">
        <v>#N/A</v>
      </c>
      <c r="BO277" s="2" t="e">
        <v>#N/A</v>
      </c>
      <c r="BP277" s="2" t="e">
        <v>#N/A</v>
      </c>
      <c r="BQ277" s="2" t="e">
        <v>#N/A</v>
      </c>
      <c r="BR277" s="2" t="e">
        <v>#N/A</v>
      </c>
      <c r="BS277" s="2" t="e">
        <v>#N/A</v>
      </c>
      <c r="BT277" s="2" t="e">
        <v>#N/A</v>
      </c>
      <c r="BU277" s="2" t="e">
        <v>#N/A</v>
      </c>
      <c r="BV277" s="2" t="e">
        <v>#N/A</v>
      </c>
      <c r="BW277" s="2" t="e">
        <v>#N/A</v>
      </c>
      <c r="BX277" s="2">
        <v>9006</v>
      </c>
      <c r="BY277" s="2" t="e">
        <v>#N/A</v>
      </c>
      <c r="BZ277" s="2" t="e">
        <v>#N/A</v>
      </c>
      <c r="CA277" s="2" t="e">
        <v>#N/A</v>
      </c>
      <c r="CB277" s="2" t="e">
        <v>#N/A</v>
      </c>
      <c r="CC277" s="2" t="e">
        <v>#N/A</v>
      </c>
      <c r="CD277" s="2" t="e">
        <v>#N/A</v>
      </c>
      <c r="CE277" s="2" t="e">
        <v>#N/A</v>
      </c>
      <c r="CF277" s="2" t="e">
        <v>#N/A</v>
      </c>
      <c r="CG277" s="2" t="e">
        <v>#N/A</v>
      </c>
      <c r="CH277" s="2" t="e">
        <v>#N/A</v>
      </c>
      <c r="CI277" s="2" t="e">
        <v>#N/A</v>
      </c>
      <c r="CJ277" s="2">
        <v>9006</v>
      </c>
      <c r="CK277" s="97" t="e">
        <v>#N/A</v>
      </c>
      <c r="CL277" s="97" t="e">
        <v>#N/A</v>
      </c>
      <c r="CM277" s="97" t="e">
        <v>#N/A</v>
      </c>
      <c r="CN277" s="2" t="e">
        <v>#N/A</v>
      </c>
      <c r="CO277" s="100" t="e">
        <v>#N/A</v>
      </c>
      <c r="CP277" s="97" t="e">
        <v>#N/A</v>
      </c>
      <c r="CQ277" s="97" t="e">
        <v>#N/A</v>
      </c>
      <c r="CR277" s="97" t="e">
        <v>#N/A</v>
      </c>
      <c r="CS277" s="97" t="e">
        <v>#N/A</v>
      </c>
      <c r="CT277" s="2" t="e">
        <v>#N/A</v>
      </c>
      <c r="CU277" s="2" t="e">
        <v>#N/A</v>
      </c>
    </row>
    <row r="278" spans="1:99" x14ac:dyDescent="0.25">
      <c r="A278" s="2">
        <v>8063</v>
      </c>
      <c r="B278" s="2">
        <v>45450448</v>
      </c>
      <c r="C278" s="2">
        <v>2703487</v>
      </c>
      <c r="D278" s="2">
        <v>42746961</v>
      </c>
      <c r="E278" s="2">
        <v>1952954</v>
      </c>
      <c r="F278" s="2">
        <v>32006397</v>
      </c>
      <c r="G278" s="2">
        <v>10740564</v>
      </c>
      <c r="H278" s="2">
        <v>45450448</v>
      </c>
      <c r="I278" s="2">
        <v>314257</v>
      </c>
      <c r="J278" s="2" t="s">
        <v>189</v>
      </c>
      <c r="K278" s="2">
        <v>30701429</v>
      </c>
      <c r="L278" s="2">
        <v>14880289</v>
      </c>
      <c r="N278" s="2">
        <v>8063</v>
      </c>
      <c r="O278" s="97">
        <v>48200422</v>
      </c>
      <c r="P278" s="97">
        <v>2540059</v>
      </c>
      <c r="Q278" s="97">
        <v>45660363</v>
      </c>
      <c r="R278" s="97">
        <v>2091859</v>
      </c>
      <c r="S278" s="97">
        <v>30718194</v>
      </c>
      <c r="T278" s="97">
        <v>14942169</v>
      </c>
      <c r="U278" s="97">
        <v>48200422</v>
      </c>
      <c r="V278" s="97">
        <v>9322085</v>
      </c>
      <c r="W278" s="97" t="e">
        <v>#N/A</v>
      </c>
      <c r="X278" s="97">
        <v>31397934</v>
      </c>
      <c r="Y278" s="97">
        <v>14796778</v>
      </c>
      <c r="Z278" s="97">
        <v>0</v>
      </c>
      <c r="AB278" s="2">
        <v>9007</v>
      </c>
      <c r="AC278" s="97" t="e">
        <v>#N/A</v>
      </c>
      <c r="AD278" s="97" t="e">
        <v>#N/A</v>
      </c>
      <c r="AE278" s="97" t="e">
        <v>#N/A</v>
      </c>
      <c r="AF278" s="97" t="e">
        <v>#N/A</v>
      </c>
      <c r="AG278" s="97" t="e">
        <v>#N/A</v>
      </c>
      <c r="AH278" s="97" t="e">
        <v>#N/A</v>
      </c>
      <c r="AI278" s="97" t="e">
        <v>#N/A</v>
      </c>
      <c r="AJ278" s="97" t="e">
        <v>#N/A</v>
      </c>
      <c r="AK278" s="97" t="e">
        <v>#N/A</v>
      </c>
      <c r="AL278" s="97" t="e">
        <v>#N/A</v>
      </c>
      <c r="AM278" s="97" t="e">
        <v>#N/A</v>
      </c>
      <c r="AN278" s="2">
        <v>9007</v>
      </c>
      <c r="AO278" s="97" t="e">
        <v>#N/A</v>
      </c>
      <c r="AP278" s="97" t="e">
        <v>#N/A</v>
      </c>
      <c r="AQ278" s="97" t="e">
        <v>#N/A</v>
      </c>
      <c r="AR278" s="97" t="e">
        <v>#N/A</v>
      </c>
      <c r="AS278" s="97" t="e">
        <v>#N/A</v>
      </c>
      <c r="AT278" s="97" t="e">
        <v>#N/A</v>
      </c>
      <c r="AU278" s="97" t="e">
        <v>#N/A</v>
      </c>
      <c r="AV278" s="97" t="e">
        <v>#N/A</v>
      </c>
      <c r="AW278" s="97" t="e">
        <v>#N/A</v>
      </c>
      <c r="AX278" s="97" t="e">
        <v>#N/A</v>
      </c>
      <c r="AY278" s="97" t="e">
        <v>#N/A</v>
      </c>
      <c r="AZ278" s="2">
        <v>9007</v>
      </c>
      <c r="BA278" s="98" t="e">
        <v>#N/A</v>
      </c>
      <c r="BB278" s="2" t="e">
        <v>#N/A</v>
      </c>
      <c r="BC278" s="2" t="e">
        <v>#N/A</v>
      </c>
      <c r="BD278" s="2" t="e">
        <v>#N/A</v>
      </c>
      <c r="BE278" s="2" t="e">
        <v>#N/A</v>
      </c>
      <c r="BF278" s="2" t="e">
        <v>#N/A</v>
      </c>
      <c r="BG278" s="2" t="e">
        <v>#N/A</v>
      </c>
      <c r="BH278" s="2" t="e">
        <v>#N/A</v>
      </c>
      <c r="BI278" s="2" t="e">
        <v>#N/A</v>
      </c>
      <c r="BJ278" s="2" t="e">
        <v>#N/A</v>
      </c>
      <c r="BK278" s="2" t="e">
        <v>#N/A</v>
      </c>
      <c r="BL278" s="2">
        <v>9007</v>
      </c>
      <c r="BM278" s="2">
        <v>40236415</v>
      </c>
      <c r="BN278" s="2" t="e">
        <v>#N/A</v>
      </c>
      <c r="BO278" s="2" t="e">
        <v>#N/A</v>
      </c>
      <c r="BP278" s="2" t="e">
        <v>#N/A</v>
      </c>
      <c r="BQ278" s="2" t="e">
        <v>#N/A</v>
      </c>
      <c r="BR278" s="2" t="e">
        <v>#N/A</v>
      </c>
      <c r="BS278" s="2" t="e">
        <v>#N/A</v>
      </c>
      <c r="BT278" s="2" t="e">
        <v>#N/A</v>
      </c>
      <c r="BU278" s="2" t="e">
        <v>#N/A</v>
      </c>
      <c r="BV278" s="2" t="e">
        <v>#N/A</v>
      </c>
      <c r="BW278" s="2" t="e">
        <v>#N/A</v>
      </c>
      <c r="BX278" s="2">
        <v>9007</v>
      </c>
      <c r="BY278" s="2" t="e">
        <v>#N/A</v>
      </c>
      <c r="BZ278" s="2" t="e">
        <v>#N/A</v>
      </c>
      <c r="CA278" s="2" t="e">
        <v>#N/A</v>
      </c>
      <c r="CB278" s="2" t="e">
        <v>#N/A</v>
      </c>
      <c r="CC278" s="2" t="e">
        <v>#N/A</v>
      </c>
      <c r="CD278" s="2" t="e">
        <v>#N/A</v>
      </c>
      <c r="CE278" s="2" t="e">
        <v>#N/A</v>
      </c>
      <c r="CF278" s="2" t="e">
        <v>#N/A</v>
      </c>
      <c r="CG278" s="2" t="e">
        <v>#N/A</v>
      </c>
      <c r="CH278" s="2" t="e">
        <v>#N/A</v>
      </c>
      <c r="CI278" s="2" t="e">
        <v>#N/A</v>
      </c>
      <c r="CJ278" s="2">
        <v>9007</v>
      </c>
      <c r="CK278" s="97" t="e">
        <v>#N/A</v>
      </c>
      <c r="CL278" s="97" t="e">
        <v>#N/A</v>
      </c>
      <c r="CM278" s="97" t="e">
        <v>#N/A</v>
      </c>
      <c r="CN278" s="2" t="e">
        <v>#N/A</v>
      </c>
      <c r="CO278" s="100" t="e">
        <v>#N/A</v>
      </c>
      <c r="CP278" s="97" t="e">
        <v>#N/A</v>
      </c>
      <c r="CQ278" s="97" t="e">
        <v>#N/A</v>
      </c>
      <c r="CR278" s="97" t="e">
        <v>#N/A</v>
      </c>
      <c r="CS278" s="97" t="e">
        <v>#N/A</v>
      </c>
      <c r="CT278" s="2" t="e">
        <v>#N/A</v>
      </c>
      <c r="CU278" s="2" t="e">
        <v>#N/A</v>
      </c>
    </row>
    <row r="279" spans="1:99" x14ac:dyDescent="0.25">
      <c r="A279" s="2">
        <v>8064</v>
      </c>
      <c r="B279" s="2">
        <v>34870106</v>
      </c>
      <c r="C279" s="2">
        <v>425064</v>
      </c>
      <c r="D279" s="2">
        <v>34445042</v>
      </c>
      <c r="E279" s="2">
        <v>121141</v>
      </c>
      <c r="F279" s="2">
        <v>22817260</v>
      </c>
      <c r="G279" s="2">
        <v>11627782</v>
      </c>
      <c r="H279" s="2">
        <v>34870106</v>
      </c>
      <c r="I279" s="2">
        <v>11005517</v>
      </c>
      <c r="J279" s="2">
        <v>11005517</v>
      </c>
      <c r="K279" s="2">
        <v>23818652</v>
      </c>
      <c r="L279" s="2">
        <v>10579823</v>
      </c>
      <c r="N279" s="2">
        <v>8064</v>
      </c>
      <c r="O279" s="97">
        <v>28616936</v>
      </c>
      <c r="P279" s="97">
        <v>413756</v>
      </c>
      <c r="Q279" s="97">
        <v>28203180</v>
      </c>
      <c r="R279" s="97">
        <v>149840</v>
      </c>
      <c r="S279" s="97">
        <v>21839706</v>
      </c>
      <c r="T279" s="97">
        <v>6363474</v>
      </c>
      <c r="U279" s="97">
        <v>28616936</v>
      </c>
      <c r="V279" s="97">
        <v>3372853</v>
      </c>
      <c r="W279" s="97">
        <v>3304692</v>
      </c>
      <c r="X279" s="97">
        <v>24021617</v>
      </c>
      <c r="Y279" s="97">
        <v>12504353</v>
      </c>
      <c r="Z279" s="97">
        <v>0</v>
      </c>
      <c r="AB279" s="2">
        <v>9008</v>
      </c>
      <c r="AC279" s="97" t="e">
        <v>#N/A</v>
      </c>
      <c r="AD279" s="97" t="e">
        <v>#N/A</v>
      </c>
      <c r="AE279" s="97" t="e">
        <v>#N/A</v>
      </c>
      <c r="AF279" s="97" t="e">
        <v>#N/A</v>
      </c>
      <c r="AG279" s="97" t="e">
        <v>#N/A</v>
      </c>
      <c r="AH279" s="97" t="e">
        <v>#N/A</v>
      </c>
      <c r="AI279" s="97" t="e">
        <v>#N/A</v>
      </c>
      <c r="AJ279" s="97" t="e">
        <v>#N/A</v>
      </c>
      <c r="AK279" s="97" t="e">
        <v>#N/A</v>
      </c>
      <c r="AL279" s="97" t="e">
        <v>#N/A</v>
      </c>
      <c r="AM279" s="97" t="e">
        <v>#N/A</v>
      </c>
      <c r="AN279" s="2">
        <v>9008</v>
      </c>
      <c r="AO279" s="97" t="e">
        <v>#N/A</v>
      </c>
      <c r="AP279" s="97" t="e">
        <v>#N/A</v>
      </c>
      <c r="AQ279" s="97" t="e">
        <v>#N/A</v>
      </c>
      <c r="AR279" s="97" t="e">
        <v>#N/A</v>
      </c>
      <c r="AS279" s="97" t="e">
        <v>#N/A</v>
      </c>
      <c r="AT279" s="97" t="e">
        <v>#N/A</v>
      </c>
      <c r="AU279" s="97" t="e">
        <v>#N/A</v>
      </c>
      <c r="AV279" s="97" t="e">
        <v>#N/A</v>
      </c>
      <c r="AW279" s="97" t="e">
        <v>#N/A</v>
      </c>
      <c r="AX279" s="97" t="e">
        <v>#N/A</v>
      </c>
      <c r="AY279" s="97" t="e">
        <v>#N/A</v>
      </c>
      <c r="AZ279" s="2">
        <v>9008</v>
      </c>
      <c r="BA279" s="98" t="e">
        <v>#N/A</v>
      </c>
      <c r="BB279" s="2" t="e">
        <v>#N/A</v>
      </c>
      <c r="BC279" s="2" t="e">
        <v>#N/A</v>
      </c>
      <c r="BD279" s="2" t="e">
        <v>#N/A</v>
      </c>
      <c r="BE279" s="2" t="e">
        <v>#N/A</v>
      </c>
      <c r="BF279" s="2" t="e">
        <v>#N/A</v>
      </c>
      <c r="BG279" s="2" t="e">
        <v>#N/A</v>
      </c>
      <c r="BH279" s="2" t="e">
        <v>#N/A</v>
      </c>
      <c r="BI279" s="2" t="e">
        <v>#N/A</v>
      </c>
      <c r="BJ279" s="2" t="e">
        <v>#N/A</v>
      </c>
      <c r="BK279" s="2" t="e">
        <v>#N/A</v>
      </c>
      <c r="BL279" s="2">
        <v>9008</v>
      </c>
      <c r="BM279" s="2">
        <v>40236415</v>
      </c>
      <c r="BN279" s="2" t="e">
        <v>#N/A</v>
      </c>
      <c r="BO279" s="2" t="e">
        <v>#N/A</v>
      </c>
      <c r="BP279" s="2" t="e">
        <v>#N/A</v>
      </c>
      <c r="BQ279" s="2" t="e">
        <v>#N/A</v>
      </c>
      <c r="BR279" s="2" t="e">
        <v>#N/A</v>
      </c>
      <c r="BS279" s="2" t="e">
        <v>#N/A</v>
      </c>
      <c r="BT279" s="2" t="e">
        <v>#N/A</v>
      </c>
      <c r="BU279" s="2" t="e">
        <v>#N/A</v>
      </c>
      <c r="BV279" s="2" t="e">
        <v>#N/A</v>
      </c>
      <c r="BW279" s="2" t="e">
        <v>#N/A</v>
      </c>
      <c r="BX279" s="2">
        <v>9008</v>
      </c>
      <c r="BY279" s="2" t="e">
        <v>#N/A</v>
      </c>
      <c r="BZ279" s="2" t="e">
        <v>#N/A</v>
      </c>
      <c r="CA279" s="2" t="e">
        <v>#N/A</v>
      </c>
      <c r="CB279" s="2" t="e">
        <v>#N/A</v>
      </c>
      <c r="CC279" s="2" t="e">
        <v>#N/A</v>
      </c>
      <c r="CD279" s="2" t="e">
        <v>#N/A</v>
      </c>
      <c r="CE279" s="2" t="e">
        <v>#N/A</v>
      </c>
      <c r="CF279" s="2" t="e">
        <v>#N/A</v>
      </c>
      <c r="CG279" s="2" t="e">
        <v>#N/A</v>
      </c>
      <c r="CH279" s="2" t="e">
        <v>#N/A</v>
      </c>
      <c r="CI279" s="2" t="e">
        <v>#N/A</v>
      </c>
      <c r="CJ279" s="2">
        <v>9008</v>
      </c>
      <c r="CK279" s="97" t="e">
        <v>#N/A</v>
      </c>
      <c r="CL279" s="97" t="e">
        <v>#N/A</v>
      </c>
      <c r="CM279" s="97" t="e">
        <v>#N/A</v>
      </c>
      <c r="CN279" s="2" t="e">
        <v>#N/A</v>
      </c>
      <c r="CO279" s="100" t="e">
        <v>#N/A</v>
      </c>
      <c r="CP279" s="97" t="e">
        <v>#N/A</v>
      </c>
      <c r="CQ279" s="97" t="e">
        <v>#N/A</v>
      </c>
      <c r="CR279" s="97" t="e">
        <v>#N/A</v>
      </c>
      <c r="CS279" s="97" t="e">
        <v>#N/A</v>
      </c>
      <c r="CT279" s="2" t="e">
        <v>#N/A</v>
      </c>
      <c r="CU279" s="2" t="e">
        <v>#N/A</v>
      </c>
    </row>
    <row r="280" spans="1:99" x14ac:dyDescent="0.25">
      <c r="A280" s="2">
        <v>8065</v>
      </c>
      <c r="B280" s="2">
        <v>113759132</v>
      </c>
      <c r="C280" s="2">
        <v>3476632</v>
      </c>
      <c r="D280" s="2">
        <v>110282500</v>
      </c>
      <c r="E280" s="2">
        <v>2609004</v>
      </c>
      <c r="F280" s="2">
        <v>41177873</v>
      </c>
      <c r="G280" s="2">
        <v>69104627</v>
      </c>
      <c r="H280" s="2">
        <v>113759132</v>
      </c>
      <c r="I280" s="2">
        <v>51347390</v>
      </c>
      <c r="J280" s="2">
        <v>51347390</v>
      </c>
      <c r="K280" s="2">
        <v>43910201</v>
      </c>
      <c r="L280" s="2">
        <v>23221348</v>
      </c>
      <c r="N280" s="2">
        <v>8065</v>
      </c>
      <c r="O280" s="97">
        <v>114601925</v>
      </c>
      <c r="P280" s="97">
        <v>3028194</v>
      </c>
      <c r="Q280" s="97">
        <v>111573731</v>
      </c>
      <c r="R280" s="97">
        <v>3019480</v>
      </c>
      <c r="S280" s="97">
        <v>47669050</v>
      </c>
      <c r="T280" s="97">
        <v>63904681</v>
      </c>
      <c r="U280" s="97">
        <v>114601925</v>
      </c>
      <c r="V280" s="97">
        <v>56083163</v>
      </c>
      <c r="W280" s="97" t="e">
        <v>#N/A</v>
      </c>
      <c r="X280" s="97">
        <v>24760464</v>
      </c>
      <c r="Y280" s="97">
        <v>7446606</v>
      </c>
      <c r="Z280" s="97">
        <v>0</v>
      </c>
      <c r="AB280" s="2">
        <v>9009</v>
      </c>
      <c r="AC280" s="97" t="e">
        <v>#N/A</v>
      </c>
      <c r="AD280" s="97" t="e">
        <v>#N/A</v>
      </c>
      <c r="AE280" s="97" t="e">
        <v>#N/A</v>
      </c>
      <c r="AF280" s="97" t="e">
        <v>#N/A</v>
      </c>
      <c r="AG280" s="97" t="e">
        <v>#N/A</v>
      </c>
      <c r="AH280" s="97" t="e">
        <v>#N/A</v>
      </c>
      <c r="AI280" s="97" t="e">
        <v>#N/A</v>
      </c>
      <c r="AJ280" s="97" t="e">
        <v>#N/A</v>
      </c>
      <c r="AK280" s="97" t="e">
        <v>#N/A</v>
      </c>
      <c r="AL280" s="97" t="e">
        <v>#N/A</v>
      </c>
      <c r="AM280" s="97" t="e">
        <v>#N/A</v>
      </c>
      <c r="AN280" s="2">
        <v>9009</v>
      </c>
      <c r="AO280" s="97" t="e">
        <v>#N/A</v>
      </c>
      <c r="AP280" s="97" t="e">
        <v>#N/A</v>
      </c>
      <c r="AQ280" s="97" t="e">
        <v>#N/A</v>
      </c>
      <c r="AR280" s="97" t="e">
        <v>#N/A</v>
      </c>
      <c r="AS280" s="97" t="e">
        <v>#N/A</v>
      </c>
      <c r="AT280" s="97" t="e">
        <v>#N/A</v>
      </c>
      <c r="AU280" s="97" t="e">
        <v>#N/A</v>
      </c>
      <c r="AV280" s="97" t="e">
        <v>#N/A</v>
      </c>
      <c r="AW280" s="97" t="e">
        <v>#N/A</v>
      </c>
      <c r="AX280" s="97" t="e">
        <v>#N/A</v>
      </c>
      <c r="AY280" s="97" t="e">
        <v>#N/A</v>
      </c>
      <c r="AZ280" s="2">
        <v>9009</v>
      </c>
      <c r="BA280" s="98" t="e">
        <v>#N/A</v>
      </c>
      <c r="BB280" s="2" t="e">
        <v>#N/A</v>
      </c>
      <c r="BC280" s="2" t="e">
        <v>#N/A</v>
      </c>
      <c r="BD280" s="2" t="e">
        <v>#N/A</v>
      </c>
      <c r="BE280" s="2" t="e">
        <v>#N/A</v>
      </c>
      <c r="BF280" s="2" t="e">
        <v>#N/A</v>
      </c>
      <c r="BG280" s="2" t="e">
        <v>#N/A</v>
      </c>
      <c r="BH280" s="2" t="e">
        <v>#N/A</v>
      </c>
      <c r="BI280" s="2" t="e">
        <v>#N/A</v>
      </c>
      <c r="BJ280" s="2" t="e">
        <v>#N/A</v>
      </c>
      <c r="BK280" s="2" t="e">
        <v>#N/A</v>
      </c>
      <c r="BL280" s="2">
        <v>9009</v>
      </c>
      <c r="BM280" s="2">
        <v>40236415</v>
      </c>
      <c r="BN280" s="2" t="e">
        <v>#N/A</v>
      </c>
      <c r="BO280" s="2" t="e">
        <v>#N/A</v>
      </c>
      <c r="BP280" s="2" t="e">
        <v>#N/A</v>
      </c>
      <c r="BQ280" s="2" t="e">
        <v>#N/A</v>
      </c>
      <c r="BR280" s="2" t="e">
        <v>#N/A</v>
      </c>
      <c r="BS280" s="2" t="e">
        <v>#N/A</v>
      </c>
      <c r="BT280" s="2" t="e">
        <v>#N/A</v>
      </c>
      <c r="BU280" s="2" t="e">
        <v>#N/A</v>
      </c>
      <c r="BV280" s="2" t="e">
        <v>#N/A</v>
      </c>
      <c r="BW280" s="2" t="e">
        <v>#N/A</v>
      </c>
      <c r="BX280" s="2">
        <v>9009</v>
      </c>
      <c r="BY280" s="2" t="e">
        <v>#N/A</v>
      </c>
      <c r="BZ280" s="2" t="e">
        <v>#N/A</v>
      </c>
      <c r="CA280" s="2" t="e">
        <v>#N/A</v>
      </c>
      <c r="CB280" s="2" t="e">
        <v>#N/A</v>
      </c>
      <c r="CC280" s="2" t="e">
        <v>#N/A</v>
      </c>
      <c r="CD280" s="2" t="e">
        <v>#N/A</v>
      </c>
      <c r="CE280" s="2" t="e">
        <v>#N/A</v>
      </c>
      <c r="CF280" s="2" t="e">
        <v>#N/A</v>
      </c>
      <c r="CG280" s="2" t="e">
        <v>#N/A</v>
      </c>
      <c r="CH280" s="2" t="e">
        <v>#N/A</v>
      </c>
      <c r="CI280" s="2" t="e">
        <v>#N/A</v>
      </c>
      <c r="CJ280" s="2">
        <v>9009</v>
      </c>
      <c r="CK280" s="97" t="e">
        <v>#N/A</v>
      </c>
      <c r="CL280" s="97" t="e">
        <v>#N/A</v>
      </c>
      <c r="CM280" s="97" t="e">
        <v>#N/A</v>
      </c>
      <c r="CN280" s="2" t="e">
        <v>#N/A</v>
      </c>
      <c r="CO280" s="100" t="e">
        <v>#N/A</v>
      </c>
      <c r="CP280" s="97" t="e">
        <v>#N/A</v>
      </c>
      <c r="CQ280" s="97" t="e">
        <v>#N/A</v>
      </c>
      <c r="CR280" s="97" t="e">
        <v>#N/A</v>
      </c>
      <c r="CS280" s="97" t="e">
        <v>#N/A</v>
      </c>
      <c r="CT280" s="2" t="e">
        <v>#N/A</v>
      </c>
      <c r="CU280" s="2" t="e">
        <v>#N/A</v>
      </c>
    </row>
    <row r="281" spans="1:99" x14ac:dyDescent="0.25">
      <c r="A281" s="2">
        <v>8066</v>
      </c>
      <c r="B281" s="2">
        <v>73743058</v>
      </c>
      <c r="C281" s="2">
        <v>8437365</v>
      </c>
      <c r="D281" s="2">
        <v>64246236</v>
      </c>
      <c r="E281" s="2">
        <v>381871</v>
      </c>
      <c r="F281" s="2">
        <v>32074670</v>
      </c>
      <c r="G281" s="2">
        <v>32171566</v>
      </c>
      <c r="H281" s="2">
        <v>73743058</v>
      </c>
      <c r="I281" s="2">
        <v>38038783</v>
      </c>
      <c r="J281" s="2">
        <v>38031243</v>
      </c>
      <c r="K281" s="2">
        <v>35704275</v>
      </c>
      <c r="L281" s="2">
        <v>20828854</v>
      </c>
      <c r="N281" s="2">
        <v>8066</v>
      </c>
      <c r="O281" s="97">
        <v>71957005</v>
      </c>
      <c r="P281" s="97">
        <v>4926512</v>
      </c>
      <c r="Q281" s="97">
        <v>65779167</v>
      </c>
      <c r="R281" s="97">
        <v>283044</v>
      </c>
      <c r="S281" s="97">
        <v>33004137</v>
      </c>
      <c r="T281" s="97">
        <v>32775030</v>
      </c>
      <c r="U281" s="97">
        <v>71957005</v>
      </c>
      <c r="V281" s="97">
        <v>28095416</v>
      </c>
      <c r="W281" s="97">
        <v>27456012</v>
      </c>
      <c r="X281" s="97">
        <v>43861589</v>
      </c>
      <c r="Y281" s="97">
        <v>20178340</v>
      </c>
      <c r="Z281" s="97">
        <v>0</v>
      </c>
      <c r="AB281" s="2">
        <v>9010</v>
      </c>
      <c r="AC281" s="97" t="e">
        <v>#N/A</v>
      </c>
      <c r="AD281" s="97" t="e">
        <v>#N/A</v>
      </c>
      <c r="AE281" s="97" t="e">
        <v>#N/A</v>
      </c>
      <c r="AF281" s="97" t="e">
        <v>#N/A</v>
      </c>
      <c r="AG281" s="97" t="e">
        <v>#N/A</v>
      </c>
      <c r="AH281" s="97" t="e">
        <v>#N/A</v>
      </c>
      <c r="AI281" s="97">
        <v>81239966</v>
      </c>
      <c r="AJ281" s="97">
        <v>3791012</v>
      </c>
      <c r="AK281" s="97">
        <v>76174329</v>
      </c>
      <c r="AL281" s="97">
        <v>32011416</v>
      </c>
      <c r="AM281" s="97" t="s">
        <v>189</v>
      </c>
      <c r="AN281" s="2">
        <v>9010</v>
      </c>
      <c r="AO281" s="97" t="e">
        <v>#N/A</v>
      </c>
      <c r="AP281" s="97" t="e">
        <v>#N/A</v>
      </c>
      <c r="AQ281" s="97" t="e">
        <v>#N/A</v>
      </c>
      <c r="AR281" s="97" t="e">
        <v>#N/A</v>
      </c>
      <c r="AS281" s="97" t="e">
        <v>#N/A</v>
      </c>
      <c r="AT281" s="97" t="e">
        <v>#N/A</v>
      </c>
      <c r="AU281" s="97">
        <v>82187992</v>
      </c>
      <c r="AV281" s="97">
        <v>14182475</v>
      </c>
      <c r="AW281" s="97" t="e">
        <v>#N/A</v>
      </c>
      <c r="AX281" s="97">
        <v>28633077</v>
      </c>
      <c r="AY281" s="97" t="s">
        <v>189</v>
      </c>
      <c r="AZ281" s="2">
        <v>9010</v>
      </c>
      <c r="BA281" s="98" t="e">
        <v>#N/A</v>
      </c>
      <c r="BB281" s="2" t="e">
        <v>#N/A</v>
      </c>
      <c r="BC281" s="2" t="e">
        <v>#N/A</v>
      </c>
      <c r="BD281" s="2" t="e">
        <v>#N/A</v>
      </c>
      <c r="BE281" s="2" t="e">
        <v>#N/A</v>
      </c>
      <c r="BF281" s="2" t="e">
        <v>#N/A</v>
      </c>
      <c r="BG281" s="2">
        <v>79224292</v>
      </c>
      <c r="BH281" s="2">
        <v>22020041</v>
      </c>
      <c r="BI281" s="2">
        <v>55097608</v>
      </c>
      <c r="BJ281" s="2">
        <v>24113174</v>
      </c>
      <c r="BK281" s="2" t="s">
        <v>189</v>
      </c>
      <c r="BL281" s="2">
        <v>9010</v>
      </c>
      <c r="BM281" s="2">
        <v>40236415</v>
      </c>
      <c r="BN281" s="2" t="e">
        <v>#N/A</v>
      </c>
      <c r="BO281" s="2" t="e">
        <v>#N/A</v>
      </c>
      <c r="BP281" s="2" t="e">
        <v>#N/A</v>
      </c>
      <c r="BQ281" s="2" t="e">
        <v>#N/A</v>
      </c>
      <c r="BR281" s="2" t="e">
        <v>#N/A</v>
      </c>
      <c r="BS281" s="2">
        <v>81191057</v>
      </c>
      <c r="BT281" s="2">
        <v>23973485</v>
      </c>
      <c r="BU281" s="2">
        <v>56707754</v>
      </c>
      <c r="BV281" s="2">
        <v>24114601</v>
      </c>
      <c r="BW281" s="2" t="s">
        <v>189</v>
      </c>
      <c r="BX281" s="2">
        <v>9010</v>
      </c>
      <c r="BY281" s="2" t="e">
        <v>#N/A</v>
      </c>
      <c r="BZ281" s="2" t="e">
        <v>#N/A</v>
      </c>
      <c r="CA281" s="2" t="e">
        <v>#N/A</v>
      </c>
      <c r="CB281" s="2" t="e">
        <v>#N/A</v>
      </c>
      <c r="CC281" s="2" t="e">
        <v>#N/A</v>
      </c>
      <c r="CD281" s="2" t="e">
        <v>#N/A</v>
      </c>
      <c r="CE281" s="2">
        <v>83011740</v>
      </c>
      <c r="CF281" s="2">
        <v>34353662</v>
      </c>
      <c r="CG281" s="2">
        <v>48658078</v>
      </c>
      <c r="CH281" s="2">
        <v>23570233</v>
      </c>
      <c r="CI281" s="2" t="s">
        <v>189</v>
      </c>
      <c r="CJ281" s="2">
        <v>9010</v>
      </c>
      <c r="CK281" s="97" t="e">
        <v>#N/A</v>
      </c>
      <c r="CL281" s="97" t="e">
        <v>#N/A</v>
      </c>
      <c r="CM281" s="97" t="e">
        <v>#N/A</v>
      </c>
      <c r="CN281" s="2" t="e">
        <v>#N/A</v>
      </c>
      <c r="CO281" s="100" t="e">
        <v>#N/A</v>
      </c>
      <c r="CP281" s="97" t="e">
        <v>#N/A</v>
      </c>
      <c r="CQ281" s="97" t="e">
        <v>#N/A</v>
      </c>
      <c r="CR281" s="97" t="e">
        <v>#N/A</v>
      </c>
      <c r="CS281" s="97" t="e">
        <v>#N/A</v>
      </c>
      <c r="CT281" s="2" t="e">
        <v>#N/A</v>
      </c>
      <c r="CU281" s="2" t="e">
        <v>#N/A</v>
      </c>
    </row>
    <row r="282" spans="1:99" x14ac:dyDescent="0.25">
      <c r="A282" s="2">
        <v>8067</v>
      </c>
      <c r="B282" s="2">
        <v>50885913</v>
      </c>
      <c r="C282" s="2">
        <v>2944330</v>
      </c>
      <c r="D282" s="2">
        <v>45441583</v>
      </c>
      <c r="E282" s="2">
        <v>1094506</v>
      </c>
      <c r="F282" s="2">
        <v>38294187</v>
      </c>
      <c r="G282" s="2">
        <v>7147396</v>
      </c>
      <c r="H282" s="2">
        <v>50885913</v>
      </c>
      <c r="I282" s="2">
        <v>8999521</v>
      </c>
      <c r="J282" s="2">
        <v>8773217</v>
      </c>
      <c r="K282" s="2">
        <v>41226855</v>
      </c>
      <c r="L282" s="2">
        <v>18969780</v>
      </c>
      <c r="N282" s="2">
        <v>8067</v>
      </c>
      <c r="O282" s="97">
        <v>42143571</v>
      </c>
      <c r="P282" s="97">
        <v>2413340</v>
      </c>
      <c r="Q282" s="97">
        <v>39175222</v>
      </c>
      <c r="R282" s="97">
        <v>938503</v>
      </c>
      <c r="S282" s="97">
        <v>33130346</v>
      </c>
      <c r="T282" s="97">
        <v>6044876</v>
      </c>
      <c r="U282" s="97">
        <v>42143571</v>
      </c>
      <c r="V282" s="97">
        <v>8983633</v>
      </c>
      <c r="W282" s="97" t="e">
        <v>#N/A</v>
      </c>
      <c r="X282" s="97">
        <v>33159703</v>
      </c>
      <c r="Y282" s="97">
        <v>17121413</v>
      </c>
      <c r="Z282" s="97">
        <v>0</v>
      </c>
      <c r="AB282" s="2">
        <v>9011</v>
      </c>
      <c r="AC282" s="97" t="e">
        <v>#N/A</v>
      </c>
      <c r="AD282" s="97" t="e">
        <v>#N/A</v>
      </c>
      <c r="AE282" s="97" t="e">
        <v>#N/A</v>
      </c>
      <c r="AF282" s="97" t="e">
        <v>#N/A</v>
      </c>
      <c r="AG282" s="97" t="e">
        <v>#N/A</v>
      </c>
      <c r="AH282" s="97" t="e">
        <v>#N/A</v>
      </c>
      <c r="AI282" s="97" t="e">
        <v>#N/A</v>
      </c>
      <c r="AJ282" s="97" t="e">
        <v>#N/A</v>
      </c>
      <c r="AK282" s="97" t="e">
        <v>#N/A</v>
      </c>
      <c r="AL282" s="97" t="e">
        <v>#N/A</v>
      </c>
      <c r="AM282" s="97" t="e">
        <v>#N/A</v>
      </c>
      <c r="AN282" s="2">
        <v>9011</v>
      </c>
      <c r="AO282" s="97" t="e">
        <v>#N/A</v>
      </c>
      <c r="AP282" s="97" t="e">
        <v>#N/A</v>
      </c>
      <c r="AQ282" s="97" t="e">
        <v>#N/A</v>
      </c>
      <c r="AR282" s="97" t="e">
        <v>#N/A</v>
      </c>
      <c r="AS282" s="97" t="e">
        <v>#N/A</v>
      </c>
      <c r="AT282" s="97" t="e">
        <v>#N/A</v>
      </c>
      <c r="AU282" s="97" t="e">
        <v>#N/A</v>
      </c>
      <c r="AV282" s="97" t="e">
        <v>#N/A</v>
      </c>
      <c r="AW282" s="97" t="e">
        <v>#N/A</v>
      </c>
      <c r="AX282" s="97" t="e">
        <v>#N/A</v>
      </c>
      <c r="AY282" s="97" t="e">
        <v>#N/A</v>
      </c>
      <c r="AZ282" s="2">
        <v>9011</v>
      </c>
      <c r="BA282" s="98" t="e">
        <v>#N/A</v>
      </c>
      <c r="BB282" s="2" t="e">
        <v>#N/A</v>
      </c>
      <c r="BC282" s="2" t="e">
        <v>#N/A</v>
      </c>
      <c r="BD282" s="2" t="e">
        <v>#N/A</v>
      </c>
      <c r="BE282" s="2" t="e">
        <v>#N/A</v>
      </c>
      <c r="BF282" s="2" t="e">
        <v>#N/A</v>
      </c>
      <c r="BG282" s="2" t="e">
        <v>#N/A</v>
      </c>
      <c r="BH282" s="2" t="e">
        <v>#N/A</v>
      </c>
      <c r="BI282" s="2" t="e">
        <v>#N/A</v>
      </c>
      <c r="BJ282" s="2" t="e">
        <v>#N/A</v>
      </c>
      <c r="BK282" s="2" t="e">
        <v>#N/A</v>
      </c>
      <c r="BL282" s="2">
        <v>9011</v>
      </c>
      <c r="BM282" s="2">
        <v>40236415</v>
      </c>
      <c r="BN282" s="2" t="e">
        <v>#N/A</v>
      </c>
      <c r="BO282" s="2" t="e">
        <v>#N/A</v>
      </c>
      <c r="BP282" s="2" t="e">
        <v>#N/A</v>
      </c>
      <c r="BQ282" s="2" t="e">
        <v>#N/A</v>
      </c>
      <c r="BR282" s="2" t="e">
        <v>#N/A</v>
      </c>
      <c r="BS282" s="2" t="e">
        <v>#N/A</v>
      </c>
      <c r="BT282" s="2" t="e">
        <v>#N/A</v>
      </c>
      <c r="BU282" s="2" t="e">
        <v>#N/A</v>
      </c>
      <c r="BV282" s="2" t="e">
        <v>#N/A</v>
      </c>
      <c r="BW282" s="2" t="e">
        <v>#N/A</v>
      </c>
      <c r="BX282" s="2">
        <v>9011</v>
      </c>
      <c r="BY282" s="2" t="e">
        <v>#N/A</v>
      </c>
      <c r="BZ282" s="2" t="e">
        <v>#N/A</v>
      </c>
      <c r="CA282" s="2" t="e">
        <v>#N/A</v>
      </c>
      <c r="CB282" s="2" t="e">
        <v>#N/A</v>
      </c>
      <c r="CC282" s="2" t="e">
        <v>#N/A</v>
      </c>
      <c r="CD282" s="2" t="e">
        <v>#N/A</v>
      </c>
      <c r="CE282" s="2" t="e">
        <v>#N/A</v>
      </c>
      <c r="CF282" s="2" t="e">
        <v>#N/A</v>
      </c>
      <c r="CG282" s="2" t="e">
        <v>#N/A</v>
      </c>
      <c r="CH282" s="2" t="e">
        <v>#N/A</v>
      </c>
      <c r="CI282" s="2" t="e">
        <v>#N/A</v>
      </c>
      <c r="CJ282" s="2">
        <v>9011</v>
      </c>
      <c r="CK282" s="97" t="e">
        <v>#N/A</v>
      </c>
      <c r="CL282" s="97" t="e">
        <v>#N/A</v>
      </c>
      <c r="CM282" s="97" t="e">
        <v>#N/A</v>
      </c>
      <c r="CN282" s="2" t="e">
        <v>#N/A</v>
      </c>
      <c r="CO282" s="100" t="e">
        <v>#N/A</v>
      </c>
      <c r="CP282" s="97" t="e">
        <v>#N/A</v>
      </c>
      <c r="CQ282" s="97" t="e">
        <v>#N/A</v>
      </c>
      <c r="CR282" s="97" t="e">
        <v>#N/A</v>
      </c>
      <c r="CS282" s="97" t="e">
        <v>#N/A</v>
      </c>
      <c r="CT282" s="2" t="e">
        <v>#N/A</v>
      </c>
      <c r="CU282" s="2" t="e">
        <v>#N/A</v>
      </c>
    </row>
    <row r="283" spans="1:99" x14ac:dyDescent="0.25">
      <c r="A283" s="2">
        <v>9002</v>
      </c>
      <c r="B283" s="2" t="e">
        <v>#N/A</v>
      </c>
      <c r="C283" s="2" t="e">
        <v>#N/A</v>
      </c>
      <c r="D283" s="2" t="e">
        <v>#N/A</v>
      </c>
      <c r="E283" s="2" t="e">
        <v>#N/A</v>
      </c>
      <c r="F283" s="2" t="e">
        <v>#N/A</v>
      </c>
      <c r="G283" s="2" t="e">
        <v>#N/A</v>
      </c>
      <c r="H283" s="2" t="e">
        <v>#N/A</v>
      </c>
      <c r="I283" s="2" t="e">
        <v>#N/A</v>
      </c>
      <c r="J283" s="2" t="e">
        <v>#N/A</v>
      </c>
      <c r="K283" s="2" t="e">
        <v>#N/A</v>
      </c>
      <c r="L283" s="2" t="e">
        <v>#N/A</v>
      </c>
      <c r="N283" s="2">
        <v>9002</v>
      </c>
      <c r="O283" s="97" t="s">
        <v>186</v>
      </c>
      <c r="P283" s="97" t="s">
        <v>186</v>
      </c>
      <c r="Q283" s="97" t="s">
        <v>186</v>
      </c>
      <c r="R283" s="97" t="s">
        <v>186</v>
      </c>
      <c r="S283" s="97" t="s">
        <v>186</v>
      </c>
      <c r="T283" s="97" t="s">
        <v>186</v>
      </c>
      <c r="U283" s="97" t="s">
        <v>186</v>
      </c>
      <c r="V283" s="97" t="s">
        <v>186</v>
      </c>
      <c r="W283" s="97" t="e">
        <v>#N/A</v>
      </c>
      <c r="X283" s="97" t="s">
        <v>186</v>
      </c>
      <c r="Y283" s="97" t="s">
        <v>186</v>
      </c>
      <c r="Z283" s="97">
        <v>0</v>
      </c>
      <c r="AB283" s="2">
        <v>9012</v>
      </c>
      <c r="AC283" s="97" t="e">
        <v>#N/A</v>
      </c>
      <c r="AD283" s="97" t="e">
        <v>#N/A</v>
      </c>
      <c r="AE283" s="97" t="e">
        <v>#N/A</v>
      </c>
      <c r="AF283" s="97" t="e">
        <v>#N/A</v>
      </c>
      <c r="AG283" s="97" t="e">
        <v>#N/A</v>
      </c>
      <c r="AH283" s="97" t="e">
        <v>#N/A</v>
      </c>
      <c r="AI283" s="97" t="e">
        <v>#N/A</v>
      </c>
      <c r="AJ283" s="97" t="e">
        <v>#N/A</v>
      </c>
      <c r="AK283" s="97" t="e">
        <v>#N/A</v>
      </c>
      <c r="AL283" s="97" t="e">
        <v>#N/A</v>
      </c>
      <c r="AM283" s="97" t="e">
        <v>#N/A</v>
      </c>
      <c r="AN283" s="2">
        <v>9012</v>
      </c>
      <c r="AO283" s="97" t="e">
        <v>#N/A</v>
      </c>
      <c r="AP283" s="97" t="e">
        <v>#N/A</v>
      </c>
      <c r="AQ283" s="97" t="e">
        <v>#N/A</v>
      </c>
      <c r="AR283" s="97" t="e">
        <v>#N/A</v>
      </c>
      <c r="AS283" s="97" t="e">
        <v>#N/A</v>
      </c>
      <c r="AT283" s="97" t="e">
        <v>#N/A</v>
      </c>
      <c r="AU283" s="97" t="e">
        <v>#N/A</v>
      </c>
      <c r="AV283" s="97" t="e">
        <v>#N/A</v>
      </c>
      <c r="AW283" s="97" t="e">
        <v>#N/A</v>
      </c>
      <c r="AX283" s="97" t="e">
        <v>#N/A</v>
      </c>
      <c r="AY283" s="97" t="e">
        <v>#N/A</v>
      </c>
      <c r="AZ283" s="2">
        <v>9012</v>
      </c>
      <c r="BA283" s="98" t="e">
        <v>#N/A</v>
      </c>
      <c r="BB283" s="2" t="e">
        <v>#N/A</v>
      </c>
      <c r="BC283" s="2" t="e">
        <v>#N/A</v>
      </c>
      <c r="BD283" s="2" t="e">
        <v>#N/A</v>
      </c>
      <c r="BE283" s="2" t="e">
        <v>#N/A</v>
      </c>
      <c r="BF283" s="2" t="e">
        <v>#N/A</v>
      </c>
      <c r="BG283" s="2" t="e">
        <v>#N/A</v>
      </c>
      <c r="BH283" s="2" t="e">
        <v>#N/A</v>
      </c>
      <c r="BI283" s="2" t="e">
        <v>#N/A</v>
      </c>
      <c r="BJ283" s="2" t="e">
        <v>#N/A</v>
      </c>
      <c r="BK283" s="2" t="e">
        <v>#N/A</v>
      </c>
      <c r="BL283" s="2">
        <v>9012</v>
      </c>
      <c r="BM283" s="2">
        <v>40236415</v>
      </c>
      <c r="BN283" s="2" t="e">
        <v>#N/A</v>
      </c>
      <c r="BO283" s="2" t="e">
        <v>#N/A</v>
      </c>
      <c r="BP283" s="2" t="e">
        <v>#N/A</v>
      </c>
      <c r="BQ283" s="2" t="e">
        <v>#N/A</v>
      </c>
      <c r="BR283" s="2" t="e">
        <v>#N/A</v>
      </c>
      <c r="BS283" s="2" t="e">
        <v>#N/A</v>
      </c>
      <c r="BT283" s="2" t="e">
        <v>#N/A</v>
      </c>
      <c r="BU283" s="2" t="e">
        <v>#N/A</v>
      </c>
      <c r="BV283" s="2" t="e">
        <v>#N/A</v>
      </c>
      <c r="BW283" s="2" t="e">
        <v>#N/A</v>
      </c>
      <c r="BX283" s="2">
        <v>9012</v>
      </c>
      <c r="BY283" s="2" t="e">
        <v>#N/A</v>
      </c>
      <c r="BZ283" s="2" t="e">
        <v>#N/A</v>
      </c>
      <c r="CA283" s="2" t="e">
        <v>#N/A</v>
      </c>
      <c r="CB283" s="2" t="e">
        <v>#N/A</v>
      </c>
      <c r="CC283" s="2" t="e">
        <v>#N/A</v>
      </c>
      <c r="CD283" s="2" t="e">
        <v>#N/A</v>
      </c>
      <c r="CE283" s="2" t="e">
        <v>#N/A</v>
      </c>
      <c r="CF283" s="2" t="e">
        <v>#N/A</v>
      </c>
      <c r="CG283" s="2" t="e">
        <v>#N/A</v>
      </c>
      <c r="CH283" s="2" t="e">
        <v>#N/A</v>
      </c>
      <c r="CI283" s="2" t="e">
        <v>#N/A</v>
      </c>
      <c r="CJ283" s="2">
        <v>9012</v>
      </c>
      <c r="CK283" s="97" t="e">
        <v>#N/A</v>
      </c>
      <c r="CL283" s="97" t="e">
        <v>#N/A</v>
      </c>
      <c r="CM283" s="97" t="e">
        <v>#N/A</v>
      </c>
      <c r="CN283" s="2" t="e">
        <v>#N/A</v>
      </c>
      <c r="CO283" s="100" t="e">
        <v>#N/A</v>
      </c>
      <c r="CP283" s="97" t="e">
        <v>#N/A</v>
      </c>
      <c r="CQ283" s="97" t="e">
        <v>#N/A</v>
      </c>
      <c r="CR283" s="97" t="e">
        <v>#N/A</v>
      </c>
      <c r="CS283" s="97" t="e">
        <v>#N/A</v>
      </c>
      <c r="CT283" s="2" t="e">
        <v>#N/A</v>
      </c>
      <c r="CU283" s="2" t="e">
        <v>#N/A</v>
      </c>
    </row>
    <row r="284" spans="1:99" x14ac:dyDescent="0.25">
      <c r="A284" s="2">
        <v>9003</v>
      </c>
      <c r="B284" s="2" t="e">
        <v>#N/A</v>
      </c>
      <c r="C284" s="2" t="e">
        <v>#N/A</v>
      </c>
      <c r="D284" s="2" t="e">
        <v>#N/A</v>
      </c>
      <c r="E284" s="2" t="e">
        <v>#N/A</v>
      </c>
      <c r="F284" s="2" t="e">
        <v>#N/A</v>
      </c>
      <c r="G284" s="2" t="e">
        <v>#N/A</v>
      </c>
      <c r="H284" s="2" t="e">
        <v>#N/A</v>
      </c>
      <c r="I284" s="2" t="e">
        <v>#N/A</v>
      </c>
      <c r="J284" s="2" t="e">
        <v>#N/A</v>
      </c>
      <c r="K284" s="2" t="e">
        <v>#N/A</v>
      </c>
      <c r="L284" s="2" t="e">
        <v>#N/A</v>
      </c>
      <c r="N284" s="2">
        <v>9003</v>
      </c>
      <c r="O284" s="97" t="s">
        <v>186</v>
      </c>
      <c r="P284" s="97" t="s">
        <v>186</v>
      </c>
      <c r="Q284" s="97" t="s">
        <v>186</v>
      </c>
      <c r="R284" s="97" t="s">
        <v>186</v>
      </c>
      <c r="S284" s="97" t="s">
        <v>186</v>
      </c>
      <c r="T284" s="97" t="s">
        <v>186</v>
      </c>
      <c r="U284" s="97" t="s">
        <v>186</v>
      </c>
      <c r="V284" s="97" t="s">
        <v>186</v>
      </c>
      <c r="W284" s="97" t="e">
        <v>#N/A</v>
      </c>
      <c r="X284" s="97" t="s">
        <v>186</v>
      </c>
      <c r="Y284" s="97" t="s">
        <v>186</v>
      </c>
      <c r="Z284" s="97">
        <v>0</v>
      </c>
      <c r="AB284" s="2">
        <v>9013</v>
      </c>
      <c r="AC284" s="97" t="e">
        <v>#N/A</v>
      </c>
      <c r="AD284" s="97" t="e">
        <v>#N/A</v>
      </c>
      <c r="AE284" s="97" t="e">
        <v>#N/A</v>
      </c>
      <c r="AF284" s="97" t="e">
        <v>#N/A</v>
      </c>
      <c r="AG284" s="97" t="e">
        <v>#N/A</v>
      </c>
      <c r="AH284" s="97" t="e">
        <v>#N/A</v>
      </c>
      <c r="AI284" s="97" t="e">
        <v>#N/A</v>
      </c>
      <c r="AJ284" s="97" t="e">
        <v>#N/A</v>
      </c>
      <c r="AK284" s="97" t="e">
        <v>#N/A</v>
      </c>
      <c r="AL284" s="97" t="e">
        <v>#N/A</v>
      </c>
      <c r="AM284" s="97" t="e">
        <v>#N/A</v>
      </c>
      <c r="AN284" s="2">
        <v>9013</v>
      </c>
      <c r="AO284" s="97" t="e">
        <v>#N/A</v>
      </c>
      <c r="AP284" s="97" t="e">
        <v>#N/A</v>
      </c>
      <c r="AQ284" s="97" t="e">
        <v>#N/A</v>
      </c>
      <c r="AR284" s="97" t="e">
        <v>#N/A</v>
      </c>
      <c r="AS284" s="97" t="e">
        <v>#N/A</v>
      </c>
      <c r="AT284" s="97" t="e">
        <v>#N/A</v>
      </c>
      <c r="AU284" s="97" t="e">
        <v>#N/A</v>
      </c>
      <c r="AV284" s="97" t="e">
        <v>#N/A</v>
      </c>
      <c r="AW284" s="97" t="e">
        <v>#N/A</v>
      </c>
      <c r="AX284" s="97" t="e">
        <v>#N/A</v>
      </c>
      <c r="AY284" s="97" t="e">
        <v>#N/A</v>
      </c>
      <c r="AZ284" s="2">
        <v>9013</v>
      </c>
      <c r="BA284" s="98" t="e">
        <v>#N/A</v>
      </c>
      <c r="BB284" s="2" t="e">
        <v>#N/A</v>
      </c>
      <c r="BC284" s="2" t="e">
        <v>#N/A</v>
      </c>
      <c r="BD284" s="2" t="e">
        <v>#N/A</v>
      </c>
      <c r="BE284" s="2" t="e">
        <v>#N/A</v>
      </c>
      <c r="BF284" s="2" t="e">
        <v>#N/A</v>
      </c>
      <c r="BG284" s="2" t="e">
        <v>#N/A</v>
      </c>
      <c r="BH284" s="2" t="e">
        <v>#N/A</v>
      </c>
      <c r="BI284" s="2" t="e">
        <v>#N/A</v>
      </c>
      <c r="BJ284" s="2" t="e">
        <v>#N/A</v>
      </c>
      <c r="BK284" s="2" t="e">
        <v>#N/A</v>
      </c>
      <c r="BL284" s="2">
        <v>9013</v>
      </c>
      <c r="BM284" s="2">
        <v>40236415</v>
      </c>
      <c r="BN284" s="2" t="e">
        <v>#N/A</v>
      </c>
      <c r="BO284" s="2" t="e">
        <v>#N/A</v>
      </c>
      <c r="BP284" s="2" t="e">
        <v>#N/A</v>
      </c>
      <c r="BQ284" s="2" t="e">
        <v>#N/A</v>
      </c>
      <c r="BR284" s="2" t="e">
        <v>#N/A</v>
      </c>
      <c r="BS284" s="2" t="e">
        <v>#N/A</v>
      </c>
      <c r="BT284" s="2" t="e">
        <v>#N/A</v>
      </c>
      <c r="BU284" s="2" t="e">
        <v>#N/A</v>
      </c>
      <c r="BV284" s="2" t="e">
        <v>#N/A</v>
      </c>
      <c r="BW284" s="2" t="e">
        <v>#N/A</v>
      </c>
      <c r="BX284" s="2">
        <v>9013</v>
      </c>
      <c r="BY284" s="2" t="e">
        <v>#N/A</v>
      </c>
      <c r="BZ284" s="2" t="e">
        <v>#N/A</v>
      </c>
      <c r="CA284" s="2" t="e">
        <v>#N/A</v>
      </c>
      <c r="CB284" s="2" t="e">
        <v>#N/A</v>
      </c>
      <c r="CC284" s="2" t="e">
        <v>#N/A</v>
      </c>
      <c r="CD284" s="2" t="e">
        <v>#N/A</v>
      </c>
      <c r="CE284" s="2" t="e">
        <v>#N/A</v>
      </c>
      <c r="CF284" s="2" t="e">
        <v>#N/A</v>
      </c>
      <c r="CG284" s="2" t="e">
        <v>#N/A</v>
      </c>
      <c r="CH284" s="2" t="e">
        <v>#N/A</v>
      </c>
      <c r="CI284" s="2" t="e">
        <v>#N/A</v>
      </c>
      <c r="CJ284" s="2">
        <v>9013</v>
      </c>
      <c r="CK284" s="97" t="e">
        <v>#N/A</v>
      </c>
      <c r="CL284" s="97" t="e">
        <v>#N/A</v>
      </c>
      <c r="CM284" s="97" t="e">
        <v>#N/A</v>
      </c>
      <c r="CN284" s="2" t="e">
        <v>#N/A</v>
      </c>
      <c r="CO284" s="100" t="e">
        <v>#N/A</v>
      </c>
      <c r="CP284" s="97" t="e">
        <v>#N/A</v>
      </c>
      <c r="CQ284" s="97" t="e">
        <v>#N/A</v>
      </c>
      <c r="CR284" s="97" t="e">
        <v>#N/A</v>
      </c>
      <c r="CS284" s="97" t="e">
        <v>#N/A</v>
      </c>
      <c r="CT284" s="2" t="e">
        <v>#N/A</v>
      </c>
      <c r="CU284" s="2" t="e">
        <v>#N/A</v>
      </c>
    </row>
    <row r="285" spans="1:99" x14ac:dyDescent="0.25">
      <c r="A285" s="2">
        <v>9004</v>
      </c>
      <c r="B285" s="2" t="e">
        <v>#N/A</v>
      </c>
      <c r="C285" s="2" t="e">
        <v>#N/A</v>
      </c>
      <c r="D285" s="2" t="e">
        <v>#N/A</v>
      </c>
      <c r="E285" s="2" t="e">
        <v>#N/A</v>
      </c>
      <c r="F285" s="2" t="e">
        <v>#N/A</v>
      </c>
      <c r="G285" s="2" t="e">
        <v>#N/A</v>
      </c>
      <c r="H285" s="2" t="e">
        <v>#N/A</v>
      </c>
      <c r="I285" s="2" t="e">
        <v>#N/A</v>
      </c>
      <c r="J285" s="2" t="e">
        <v>#N/A</v>
      </c>
      <c r="K285" s="2" t="e">
        <v>#N/A</v>
      </c>
      <c r="L285" s="2" t="e">
        <v>#N/A</v>
      </c>
      <c r="N285" s="2">
        <v>9004</v>
      </c>
      <c r="O285" s="97" t="s">
        <v>186</v>
      </c>
      <c r="P285" s="97" t="s">
        <v>186</v>
      </c>
      <c r="Q285" s="97" t="s">
        <v>186</v>
      </c>
      <c r="R285" s="97" t="s">
        <v>186</v>
      </c>
      <c r="S285" s="97" t="s">
        <v>186</v>
      </c>
      <c r="T285" s="97" t="s">
        <v>186</v>
      </c>
      <c r="U285" s="97" t="s">
        <v>186</v>
      </c>
      <c r="V285" s="97" t="s">
        <v>186</v>
      </c>
      <c r="W285" s="97" t="e">
        <v>#N/A</v>
      </c>
      <c r="X285" s="97" t="s">
        <v>186</v>
      </c>
      <c r="Y285" s="97" t="s">
        <v>186</v>
      </c>
      <c r="Z285" s="97">
        <v>0</v>
      </c>
      <c r="AB285" s="2">
        <v>9014</v>
      </c>
      <c r="AC285" s="97" t="e">
        <v>#N/A</v>
      </c>
      <c r="AD285" s="97" t="e">
        <v>#N/A</v>
      </c>
      <c r="AE285" s="97" t="e">
        <v>#N/A</v>
      </c>
      <c r="AF285" s="97" t="e">
        <v>#N/A</v>
      </c>
      <c r="AG285" s="97" t="e">
        <v>#N/A</v>
      </c>
      <c r="AH285" s="97" t="e">
        <v>#N/A</v>
      </c>
      <c r="AI285" s="97">
        <v>58356344</v>
      </c>
      <c r="AJ285" s="97">
        <v>25790005</v>
      </c>
      <c r="AK285" s="97">
        <v>32566339</v>
      </c>
      <c r="AL285" s="97">
        <v>20296141</v>
      </c>
      <c r="AM285" s="97" t="s">
        <v>189</v>
      </c>
      <c r="AN285" s="2">
        <v>9014</v>
      </c>
      <c r="AO285" s="97" t="e">
        <v>#N/A</v>
      </c>
      <c r="AP285" s="97" t="e">
        <v>#N/A</v>
      </c>
      <c r="AQ285" s="97" t="e">
        <v>#N/A</v>
      </c>
      <c r="AR285" s="97" t="e">
        <v>#N/A</v>
      </c>
      <c r="AS285" s="97" t="e">
        <v>#N/A</v>
      </c>
      <c r="AT285" s="97" t="e">
        <v>#N/A</v>
      </c>
      <c r="AU285" s="97">
        <v>53957740</v>
      </c>
      <c r="AV285" s="97">
        <v>23573882</v>
      </c>
      <c r="AW285" s="97" t="e">
        <v>#N/A</v>
      </c>
      <c r="AX285" s="97">
        <v>18317445</v>
      </c>
      <c r="AY285" s="97" t="s">
        <v>189</v>
      </c>
      <c r="AZ285" s="2">
        <v>9014</v>
      </c>
      <c r="BA285" s="98" t="e">
        <v>#N/A</v>
      </c>
      <c r="BB285" s="2" t="e">
        <v>#N/A</v>
      </c>
      <c r="BC285" s="2" t="e">
        <v>#N/A</v>
      </c>
      <c r="BD285" s="2" t="e">
        <v>#N/A</v>
      </c>
      <c r="BE285" s="2" t="e">
        <v>#N/A</v>
      </c>
      <c r="BF285" s="2" t="e">
        <v>#N/A</v>
      </c>
      <c r="BG285" s="2">
        <v>3796178812</v>
      </c>
      <c r="BH285" s="2">
        <v>365828858</v>
      </c>
      <c r="BI285" s="2">
        <v>3161124202</v>
      </c>
      <c r="BJ285" s="2">
        <v>1597249795</v>
      </c>
      <c r="BK285" s="2" t="s">
        <v>189</v>
      </c>
      <c r="BL285" s="2">
        <v>9014</v>
      </c>
      <c r="BM285" s="2">
        <v>40236415</v>
      </c>
      <c r="BN285" s="2" t="e">
        <v>#N/A</v>
      </c>
      <c r="BO285" s="2" t="e">
        <v>#N/A</v>
      </c>
      <c r="BP285" s="2" t="e">
        <v>#N/A</v>
      </c>
      <c r="BQ285" s="2" t="e">
        <v>#N/A</v>
      </c>
      <c r="BR285" s="2" t="e">
        <v>#N/A</v>
      </c>
      <c r="BS285" s="2">
        <v>51250169</v>
      </c>
      <c r="BT285" s="2">
        <v>23185132</v>
      </c>
      <c r="BU285" s="2">
        <v>27316697</v>
      </c>
      <c r="BV285" s="2">
        <v>15027465</v>
      </c>
      <c r="BW285" s="2" t="s">
        <v>189</v>
      </c>
      <c r="BX285" s="2">
        <v>9014</v>
      </c>
      <c r="BY285" s="2" t="e">
        <v>#N/A</v>
      </c>
      <c r="BZ285" s="2" t="e">
        <v>#N/A</v>
      </c>
      <c r="CA285" s="2" t="e">
        <v>#N/A</v>
      </c>
      <c r="CB285" s="2" t="e">
        <v>#N/A</v>
      </c>
      <c r="CC285" s="2" t="e">
        <v>#N/A</v>
      </c>
      <c r="CD285" s="2" t="e">
        <v>#N/A</v>
      </c>
      <c r="CE285" s="2">
        <v>59606959</v>
      </c>
      <c r="CF285" s="2">
        <v>33207974</v>
      </c>
      <c r="CG285" s="2">
        <v>26269956</v>
      </c>
      <c r="CH285" s="2">
        <v>13530638</v>
      </c>
      <c r="CI285" s="2" t="s">
        <v>189</v>
      </c>
      <c r="CJ285" s="2">
        <v>9014</v>
      </c>
      <c r="CK285" s="97" t="e">
        <v>#N/A</v>
      </c>
      <c r="CL285" s="97" t="e">
        <v>#N/A</v>
      </c>
      <c r="CM285" s="97" t="e">
        <v>#N/A</v>
      </c>
      <c r="CN285" s="2" t="e">
        <v>#N/A</v>
      </c>
      <c r="CO285" s="100" t="e">
        <v>#N/A</v>
      </c>
      <c r="CP285" s="97" t="e">
        <v>#N/A</v>
      </c>
      <c r="CQ285" s="97">
        <v>2825115339</v>
      </c>
      <c r="CR285" s="97">
        <v>171581823</v>
      </c>
      <c r="CS285" s="97">
        <v>2392372488</v>
      </c>
      <c r="CT285" s="2">
        <v>1301842826</v>
      </c>
      <c r="CU285" s="2" t="s">
        <v>189</v>
      </c>
    </row>
    <row r="286" spans="1:99" x14ac:dyDescent="0.25">
      <c r="A286" s="2">
        <v>9005</v>
      </c>
      <c r="B286" s="2" t="e">
        <v>#N/A</v>
      </c>
      <c r="C286" s="2" t="e">
        <v>#N/A</v>
      </c>
      <c r="D286" s="2" t="e">
        <v>#N/A</v>
      </c>
      <c r="E286" s="2" t="e">
        <v>#N/A</v>
      </c>
      <c r="F286" s="2" t="e">
        <v>#N/A</v>
      </c>
      <c r="G286" s="2" t="e">
        <v>#N/A</v>
      </c>
      <c r="H286" s="2" t="e">
        <v>#N/A</v>
      </c>
      <c r="I286" s="2" t="e">
        <v>#N/A</v>
      </c>
      <c r="J286" s="2" t="e">
        <v>#N/A</v>
      </c>
      <c r="K286" s="2" t="e">
        <v>#N/A</v>
      </c>
      <c r="L286" s="2" t="e">
        <v>#N/A</v>
      </c>
      <c r="N286" s="2">
        <v>9005</v>
      </c>
      <c r="O286" s="97" t="s">
        <v>186</v>
      </c>
      <c r="P286" s="97" t="s">
        <v>186</v>
      </c>
      <c r="Q286" s="97" t="s">
        <v>186</v>
      </c>
      <c r="R286" s="97" t="s">
        <v>186</v>
      </c>
      <c r="S286" s="97" t="s">
        <v>186</v>
      </c>
      <c r="T286" s="97" t="s">
        <v>186</v>
      </c>
      <c r="U286" s="97" t="s">
        <v>186</v>
      </c>
      <c r="V286" s="97" t="s">
        <v>186</v>
      </c>
      <c r="W286" s="97" t="e">
        <v>#N/A</v>
      </c>
      <c r="X286" s="97" t="s">
        <v>186</v>
      </c>
      <c r="Y286" s="97" t="s">
        <v>186</v>
      </c>
      <c r="Z286" s="97">
        <v>0</v>
      </c>
      <c r="AB286" s="2">
        <v>9015</v>
      </c>
      <c r="AC286" s="97" t="e">
        <v>#N/A</v>
      </c>
      <c r="AD286" s="97" t="e">
        <v>#N/A</v>
      </c>
      <c r="AE286" s="97" t="e">
        <v>#N/A</v>
      </c>
      <c r="AF286" s="97" t="e">
        <v>#N/A</v>
      </c>
      <c r="AG286" s="97" t="e">
        <v>#N/A</v>
      </c>
      <c r="AH286" s="97" t="e">
        <v>#N/A</v>
      </c>
      <c r="AI286" s="97" t="e">
        <v>#N/A</v>
      </c>
      <c r="AJ286" s="97" t="e">
        <v>#N/A</v>
      </c>
      <c r="AK286" s="97" t="e">
        <v>#N/A</v>
      </c>
      <c r="AL286" s="97" t="e">
        <v>#N/A</v>
      </c>
      <c r="AM286" s="97" t="e">
        <v>#N/A</v>
      </c>
      <c r="AN286" s="2">
        <v>9015</v>
      </c>
      <c r="AO286" s="97" t="e">
        <v>#N/A</v>
      </c>
      <c r="AP286" s="97" t="e">
        <v>#N/A</v>
      </c>
      <c r="AQ286" s="97" t="e">
        <v>#N/A</v>
      </c>
      <c r="AR286" s="97" t="e">
        <v>#N/A</v>
      </c>
      <c r="AS286" s="97" t="e">
        <v>#N/A</v>
      </c>
      <c r="AT286" s="97" t="e">
        <v>#N/A</v>
      </c>
      <c r="AU286" s="97" t="e">
        <v>#N/A</v>
      </c>
      <c r="AV286" s="97" t="e">
        <v>#N/A</v>
      </c>
      <c r="AW286" s="97" t="e">
        <v>#N/A</v>
      </c>
      <c r="AX286" s="97" t="e">
        <v>#N/A</v>
      </c>
      <c r="AY286" s="97" t="e">
        <v>#N/A</v>
      </c>
      <c r="AZ286" s="2">
        <v>9015</v>
      </c>
      <c r="BA286" s="98" t="e">
        <v>#N/A</v>
      </c>
      <c r="BB286" s="2" t="e">
        <v>#N/A</v>
      </c>
      <c r="BC286" s="2" t="e">
        <v>#N/A</v>
      </c>
      <c r="BD286" s="2" t="e">
        <v>#N/A</v>
      </c>
      <c r="BE286" s="2" t="e">
        <v>#N/A</v>
      </c>
      <c r="BF286" s="2" t="e">
        <v>#N/A</v>
      </c>
      <c r="BG286" s="2" t="e">
        <v>#N/A</v>
      </c>
      <c r="BH286" s="2" t="e">
        <v>#N/A</v>
      </c>
      <c r="BI286" s="2" t="e">
        <v>#N/A</v>
      </c>
      <c r="BJ286" s="2" t="e">
        <v>#N/A</v>
      </c>
      <c r="BK286" s="2" t="e">
        <v>#N/A</v>
      </c>
      <c r="BL286" s="2">
        <v>9015</v>
      </c>
      <c r="BM286" s="2">
        <v>40236415</v>
      </c>
      <c r="BN286" s="2" t="e">
        <v>#N/A</v>
      </c>
      <c r="BO286" s="2" t="e">
        <v>#N/A</v>
      </c>
      <c r="BP286" s="2" t="e">
        <v>#N/A</v>
      </c>
      <c r="BQ286" s="2" t="e">
        <v>#N/A</v>
      </c>
      <c r="BR286" s="2" t="e">
        <v>#N/A</v>
      </c>
      <c r="BS286" s="2" t="e">
        <v>#N/A</v>
      </c>
      <c r="BT286" s="2" t="e">
        <v>#N/A</v>
      </c>
      <c r="BU286" s="2" t="e">
        <v>#N/A</v>
      </c>
      <c r="BV286" s="2" t="e">
        <v>#N/A</v>
      </c>
      <c r="BW286" s="2" t="e">
        <v>#N/A</v>
      </c>
      <c r="BX286" s="2">
        <v>9015</v>
      </c>
      <c r="BY286" s="2" t="e">
        <v>#N/A</v>
      </c>
      <c r="BZ286" s="2" t="e">
        <v>#N/A</v>
      </c>
      <c r="CA286" s="2" t="e">
        <v>#N/A</v>
      </c>
      <c r="CB286" s="2" t="e">
        <v>#N/A</v>
      </c>
      <c r="CC286" s="2" t="e">
        <v>#N/A</v>
      </c>
      <c r="CD286" s="2" t="e">
        <v>#N/A</v>
      </c>
      <c r="CE286" s="2" t="e">
        <v>#N/A</v>
      </c>
      <c r="CF286" s="2" t="e">
        <v>#N/A</v>
      </c>
      <c r="CG286" s="2" t="e">
        <v>#N/A</v>
      </c>
      <c r="CH286" s="2" t="e">
        <v>#N/A</v>
      </c>
      <c r="CI286" s="2" t="e">
        <v>#N/A</v>
      </c>
      <c r="CJ286" s="2">
        <v>9015</v>
      </c>
      <c r="CK286" s="97" t="e">
        <v>#N/A</v>
      </c>
      <c r="CL286" s="97" t="e">
        <v>#N/A</v>
      </c>
      <c r="CM286" s="97" t="e">
        <v>#N/A</v>
      </c>
      <c r="CN286" s="2" t="e">
        <v>#N/A</v>
      </c>
      <c r="CO286" s="100" t="e">
        <v>#N/A</v>
      </c>
      <c r="CP286" s="97" t="e">
        <v>#N/A</v>
      </c>
      <c r="CQ286" s="97" t="e">
        <v>#N/A</v>
      </c>
      <c r="CR286" s="97" t="e">
        <v>#N/A</v>
      </c>
      <c r="CS286" s="97" t="e">
        <v>#N/A</v>
      </c>
      <c r="CT286" s="2" t="e">
        <v>#N/A</v>
      </c>
      <c r="CU286" s="2" t="e">
        <v>#N/A</v>
      </c>
    </row>
    <row r="287" spans="1:99" x14ac:dyDescent="0.25">
      <c r="A287" s="2">
        <v>9006</v>
      </c>
      <c r="B287" s="2" t="e">
        <v>#N/A</v>
      </c>
      <c r="C287" s="2" t="e">
        <v>#N/A</v>
      </c>
      <c r="D287" s="2" t="e">
        <v>#N/A</v>
      </c>
      <c r="E287" s="2" t="e">
        <v>#N/A</v>
      </c>
      <c r="F287" s="2" t="e">
        <v>#N/A</v>
      </c>
      <c r="G287" s="2" t="e">
        <v>#N/A</v>
      </c>
      <c r="H287" s="2" t="e">
        <v>#N/A</v>
      </c>
      <c r="I287" s="2" t="e">
        <v>#N/A</v>
      </c>
      <c r="J287" s="2" t="e">
        <v>#N/A</v>
      </c>
      <c r="K287" s="2" t="e">
        <v>#N/A</v>
      </c>
      <c r="L287" s="2" t="e">
        <v>#N/A</v>
      </c>
      <c r="N287" s="2">
        <v>9006</v>
      </c>
      <c r="O287" s="97" t="s">
        <v>186</v>
      </c>
      <c r="P287" s="97" t="s">
        <v>186</v>
      </c>
      <c r="Q287" s="97" t="s">
        <v>186</v>
      </c>
      <c r="R287" s="97" t="s">
        <v>186</v>
      </c>
      <c r="S287" s="97" t="s">
        <v>186</v>
      </c>
      <c r="T287" s="97" t="s">
        <v>186</v>
      </c>
      <c r="U287" s="97" t="s">
        <v>186</v>
      </c>
      <c r="V287" s="97" t="s">
        <v>186</v>
      </c>
      <c r="W287" s="97" t="e">
        <v>#N/A</v>
      </c>
      <c r="X287" s="97" t="s">
        <v>186</v>
      </c>
      <c r="Y287" s="97" t="s">
        <v>186</v>
      </c>
      <c r="Z287" s="97">
        <v>0</v>
      </c>
      <c r="AB287" s="2">
        <v>9016</v>
      </c>
      <c r="AC287" s="97" t="e">
        <v>#N/A</v>
      </c>
      <c r="AD287" s="97" t="e">
        <v>#N/A</v>
      </c>
      <c r="AE287" s="97" t="e">
        <v>#N/A</v>
      </c>
      <c r="AF287" s="97" t="e">
        <v>#N/A</v>
      </c>
      <c r="AG287" s="97" t="e">
        <v>#N/A</v>
      </c>
      <c r="AH287" s="97" t="e">
        <v>#N/A</v>
      </c>
      <c r="AI287" s="97" t="e">
        <v>#N/A</v>
      </c>
      <c r="AJ287" s="97" t="e">
        <v>#N/A</v>
      </c>
      <c r="AK287" s="97" t="e">
        <v>#N/A</v>
      </c>
      <c r="AL287" s="97" t="e">
        <v>#N/A</v>
      </c>
      <c r="AM287" s="97" t="e">
        <v>#N/A</v>
      </c>
      <c r="AN287" s="2">
        <v>9016</v>
      </c>
      <c r="AO287" s="97" t="e">
        <v>#N/A</v>
      </c>
      <c r="AP287" s="97" t="e">
        <v>#N/A</v>
      </c>
      <c r="AQ287" s="97" t="e">
        <v>#N/A</v>
      </c>
      <c r="AR287" s="97" t="e">
        <v>#N/A</v>
      </c>
      <c r="AS287" s="97" t="e">
        <v>#N/A</v>
      </c>
      <c r="AT287" s="97" t="e">
        <v>#N/A</v>
      </c>
      <c r="AU287" s="97" t="e">
        <v>#N/A</v>
      </c>
      <c r="AV287" s="97" t="e">
        <v>#N/A</v>
      </c>
      <c r="AW287" s="97" t="e">
        <v>#N/A</v>
      </c>
      <c r="AX287" s="97" t="e">
        <v>#N/A</v>
      </c>
      <c r="AY287" s="97" t="e">
        <v>#N/A</v>
      </c>
      <c r="AZ287" s="2">
        <v>9016</v>
      </c>
      <c r="BA287" s="98" t="e">
        <v>#N/A</v>
      </c>
      <c r="BB287" s="2" t="e">
        <v>#N/A</v>
      </c>
      <c r="BC287" s="2" t="e">
        <v>#N/A</v>
      </c>
      <c r="BD287" s="2" t="e">
        <v>#N/A</v>
      </c>
      <c r="BE287" s="2" t="e">
        <v>#N/A</v>
      </c>
      <c r="BF287" s="2" t="e">
        <v>#N/A</v>
      </c>
      <c r="BG287" s="2" t="e">
        <v>#N/A</v>
      </c>
      <c r="BH287" s="2" t="e">
        <v>#N/A</v>
      </c>
      <c r="BI287" s="2" t="e">
        <v>#N/A</v>
      </c>
      <c r="BJ287" s="2" t="e">
        <v>#N/A</v>
      </c>
      <c r="BK287" s="2" t="e">
        <v>#N/A</v>
      </c>
      <c r="BL287" s="2">
        <v>9016</v>
      </c>
      <c r="BM287" s="2">
        <v>40236415</v>
      </c>
      <c r="BN287" s="2" t="e">
        <v>#N/A</v>
      </c>
      <c r="BO287" s="2" t="e">
        <v>#N/A</v>
      </c>
      <c r="BP287" s="2" t="e">
        <v>#N/A</v>
      </c>
      <c r="BQ287" s="2" t="e">
        <v>#N/A</v>
      </c>
      <c r="BR287" s="2" t="e">
        <v>#N/A</v>
      </c>
      <c r="BS287" s="2" t="e">
        <v>#N/A</v>
      </c>
      <c r="BT287" s="2" t="e">
        <v>#N/A</v>
      </c>
      <c r="BU287" s="2" t="e">
        <v>#N/A</v>
      </c>
      <c r="BV287" s="2" t="e">
        <v>#N/A</v>
      </c>
      <c r="BW287" s="2" t="e">
        <v>#N/A</v>
      </c>
      <c r="BX287" s="2">
        <v>9016</v>
      </c>
      <c r="BY287" s="2" t="e">
        <v>#N/A</v>
      </c>
      <c r="BZ287" s="2" t="e">
        <v>#N/A</v>
      </c>
      <c r="CA287" s="2" t="e">
        <v>#N/A</v>
      </c>
      <c r="CB287" s="2" t="e">
        <v>#N/A</v>
      </c>
      <c r="CC287" s="2" t="e">
        <v>#N/A</v>
      </c>
      <c r="CD287" s="2" t="e">
        <v>#N/A</v>
      </c>
      <c r="CE287" s="2" t="e">
        <v>#N/A</v>
      </c>
      <c r="CF287" s="2" t="e">
        <v>#N/A</v>
      </c>
      <c r="CG287" s="2" t="e">
        <v>#N/A</v>
      </c>
      <c r="CH287" s="2" t="e">
        <v>#N/A</v>
      </c>
      <c r="CI287" s="2" t="e">
        <v>#N/A</v>
      </c>
      <c r="CJ287" s="2">
        <v>9016</v>
      </c>
      <c r="CK287" s="97" t="e">
        <v>#N/A</v>
      </c>
      <c r="CL287" s="97" t="e">
        <v>#N/A</v>
      </c>
      <c r="CM287" s="97" t="e">
        <v>#N/A</v>
      </c>
      <c r="CN287" s="2" t="e">
        <v>#N/A</v>
      </c>
      <c r="CO287" s="100" t="e">
        <v>#N/A</v>
      </c>
      <c r="CP287" s="97" t="e">
        <v>#N/A</v>
      </c>
      <c r="CQ287" s="97" t="e">
        <v>#N/A</v>
      </c>
      <c r="CR287" s="97" t="e">
        <v>#N/A</v>
      </c>
      <c r="CS287" s="97" t="e">
        <v>#N/A</v>
      </c>
      <c r="CT287" s="2" t="e">
        <v>#N/A</v>
      </c>
      <c r="CU287" s="2" t="e">
        <v>#N/A</v>
      </c>
    </row>
    <row r="288" spans="1:99" x14ac:dyDescent="0.25">
      <c r="A288" s="2">
        <v>9007</v>
      </c>
      <c r="B288" s="2" t="e">
        <v>#N/A</v>
      </c>
      <c r="C288" s="2" t="e">
        <v>#N/A</v>
      </c>
      <c r="D288" s="2" t="e">
        <v>#N/A</v>
      </c>
      <c r="E288" s="2" t="e">
        <v>#N/A</v>
      </c>
      <c r="F288" s="2" t="e">
        <v>#N/A</v>
      </c>
      <c r="G288" s="2" t="e">
        <v>#N/A</v>
      </c>
      <c r="H288" s="2" t="e">
        <v>#N/A</v>
      </c>
      <c r="I288" s="2" t="e">
        <v>#N/A</v>
      </c>
      <c r="J288" s="2" t="e">
        <v>#N/A</v>
      </c>
      <c r="K288" s="2" t="e">
        <v>#N/A</v>
      </c>
      <c r="L288" s="2" t="e">
        <v>#N/A</v>
      </c>
      <c r="N288" s="2">
        <v>9007</v>
      </c>
      <c r="O288" s="97" t="s">
        <v>186</v>
      </c>
      <c r="P288" s="97" t="s">
        <v>186</v>
      </c>
      <c r="Q288" s="97" t="s">
        <v>186</v>
      </c>
      <c r="R288" s="97" t="s">
        <v>186</v>
      </c>
      <c r="S288" s="97" t="s">
        <v>186</v>
      </c>
      <c r="T288" s="97" t="s">
        <v>186</v>
      </c>
      <c r="U288" s="97" t="s">
        <v>186</v>
      </c>
      <c r="V288" s="97" t="s">
        <v>186</v>
      </c>
      <c r="W288" s="97" t="e">
        <v>#N/A</v>
      </c>
      <c r="X288" s="97" t="s">
        <v>186</v>
      </c>
      <c r="Y288" s="97" t="s">
        <v>186</v>
      </c>
      <c r="Z288" s="97">
        <v>0</v>
      </c>
      <c r="AB288" s="2">
        <v>9017</v>
      </c>
      <c r="AC288" s="97" t="e">
        <v>#N/A</v>
      </c>
      <c r="AD288" s="97" t="e">
        <v>#N/A</v>
      </c>
      <c r="AE288" s="97" t="e">
        <v>#N/A</v>
      </c>
      <c r="AF288" s="97" t="e">
        <v>#N/A</v>
      </c>
      <c r="AG288" s="97" t="e">
        <v>#N/A</v>
      </c>
      <c r="AH288" s="97" t="e">
        <v>#N/A</v>
      </c>
      <c r="AI288" s="97" t="e">
        <v>#N/A</v>
      </c>
      <c r="AJ288" s="97" t="e">
        <v>#N/A</v>
      </c>
      <c r="AK288" s="97" t="e">
        <v>#N/A</v>
      </c>
      <c r="AL288" s="97" t="e">
        <v>#N/A</v>
      </c>
      <c r="AM288" s="97" t="e">
        <v>#N/A</v>
      </c>
      <c r="AN288" s="2">
        <v>9017</v>
      </c>
      <c r="AO288" s="97" t="e">
        <v>#N/A</v>
      </c>
      <c r="AP288" s="97" t="e">
        <v>#N/A</v>
      </c>
      <c r="AQ288" s="97" t="e">
        <v>#N/A</v>
      </c>
      <c r="AR288" s="97" t="e">
        <v>#N/A</v>
      </c>
      <c r="AS288" s="97" t="e">
        <v>#N/A</v>
      </c>
      <c r="AT288" s="97" t="e">
        <v>#N/A</v>
      </c>
      <c r="AU288" s="97" t="e">
        <v>#N/A</v>
      </c>
      <c r="AV288" s="97" t="e">
        <v>#N/A</v>
      </c>
      <c r="AW288" s="97" t="e">
        <v>#N/A</v>
      </c>
      <c r="AX288" s="97" t="e">
        <v>#N/A</v>
      </c>
      <c r="AY288" s="97" t="e">
        <v>#N/A</v>
      </c>
      <c r="AZ288" s="2">
        <v>9017</v>
      </c>
      <c r="BA288" s="98" t="e">
        <v>#N/A</v>
      </c>
      <c r="BB288" s="2" t="e">
        <v>#N/A</v>
      </c>
      <c r="BC288" s="2" t="e">
        <v>#N/A</v>
      </c>
      <c r="BD288" s="2" t="e">
        <v>#N/A</v>
      </c>
      <c r="BE288" s="2" t="e">
        <v>#N/A</v>
      </c>
      <c r="BF288" s="2" t="e">
        <v>#N/A</v>
      </c>
      <c r="BG288" s="2" t="e">
        <v>#N/A</v>
      </c>
      <c r="BH288" s="2" t="e">
        <v>#N/A</v>
      </c>
      <c r="BI288" s="2" t="e">
        <v>#N/A</v>
      </c>
      <c r="BJ288" s="2" t="e">
        <v>#N/A</v>
      </c>
      <c r="BK288" s="2" t="e">
        <v>#N/A</v>
      </c>
      <c r="BL288" s="2">
        <v>9017</v>
      </c>
      <c r="BM288" s="2">
        <v>40236415</v>
      </c>
      <c r="BN288" s="2" t="e">
        <v>#N/A</v>
      </c>
      <c r="BO288" s="2" t="e">
        <v>#N/A</v>
      </c>
      <c r="BP288" s="2" t="e">
        <v>#N/A</v>
      </c>
      <c r="BQ288" s="2" t="e">
        <v>#N/A</v>
      </c>
      <c r="BR288" s="2" t="e">
        <v>#N/A</v>
      </c>
      <c r="BS288" s="2" t="e">
        <v>#N/A</v>
      </c>
      <c r="BT288" s="2" t="e">
        <v>#N/A</v>
      </c>
      <c r="BU288" s="2" t="e">
        <v>#N/A</v>
      </c>
      <c r="BV288" s="2" t="e">
        <v>#N/A</v>
      </c>
      <c r="BW288" s="2" t="e">
        <v>#N/A</v>
      </c>
      <c r="BX288" s="2">
        <v>9017</v>
      </c>
      <c r="BY288" s="2" t="e">
        <v>#N/A</v>
      </c>
      <c r="BZ288" s="2" t="e">
        <v>#N/A</v>
      </c>
      <c r="CA288" s="2" t="e">
        <v>#N/A</v>
      </c>
      <c r="CB288" s="2" t="e">
        <v>#N/A</v>
      </c>
      <c r="CC288" s="2" t="e">
        <v>#N/A</v>
      </c>
      <c r="CD288" s="2" t="e">
        <v>#N/A</v>
      </c>
      <c r="CE288" s="2" t="e">
        <v>#N/A</v>
      </c>
      <c r="CF288" s="2" t="e">
        <v>#N/A</v>
      </c>
      <c r="CG288" s="2" t="e">
        <v>#N/A</v>
      </c>
      <c r="CH288" s="2" t="e">
        <v>#N/A</v>
      </c>
      <c r="CI288" s="2" t="e">
        <v>#N/A</v>
      </c>
      <c r="CJ288" s="2">
        <v>9017</v>
      </c>
      <c r="CK288" s="97" t="e">
        <v>#N/A</v>
      </c>
      <c r="CL288" s="97" t="e">
        <v>#N/A</v>
      </c>
      <c r="CM288" s="97" t="e">
        <v>#N/A</v>
      </c>
      <c r="CN288" s="2" t="e">
        <v>#N/A</v>
      </c>
      <c r="CO288" s="100" t="e">
        <v>#N/A</v>
      </c>
      <c r="CP288" s="97" t="e">
        <v>#N/A</v>
      </c>
      <c r="CQ288" s="97" t="e">
        <v>#N/A</v>
      </c>
      <c r="CR288" s="97" t="e">
        <v>#N/A</v>
      </c>
      <c r="CS288" s="97" t="e">
        <v>#N/A</v>
      </c>
      <c r="CT288" s="2" t="e">
        <v>#N/A</v>
      </c>
      <c r="CU288" s="2" t="e">
        <v>#N/A</v>
      </c>
    </row>
    <row r="289" spans="1:99" x14ac:dyDescent="0.25">
      <c r="A289" s="2">
        <v>9008</v>
      </c>
      <c r="B289" s="2" t="e">
        <v>#N/A</v>
      </c>
      <c r="C289" s="2" t="e">
        <v>#N/A</v>
      </c>
      <c r="D289" s="2" t="e">
        <v>#N/A</v>
      </c>
      <c r="E289" s="2" t="e">
        <v>#N/A</v>
      </c>
      <c r="F289" s="2" t="e">
        <v>#N/A</v>
      </c>
      <c r="G289" s="2" t="e">
        <v>#N/A</v>
      </c>
      <c r="H289" s="2" t="e">
        <v>#N/A</v>
      </c>
      <c r="I289" s="2" t="e">
        <v>#N/A</v>
      </c>
      <c r="J289" s="2" t="e">
        <v>#N/A</v>
      </c>
      <c r="K289" s="2" t="e">
        <v>#N/A</v>
      </c>
      <c r="L289" s="2" t="e">
        <v>#N/A</v>
      </c>
      <c r="N289" s="2">
        <v>9008</v>
      </c>
      <c r="O289" s="97" t="s">
        <v>186</v>
      </c>
      <c r="P289" s="97" t="s">
        <v>186</v>
      </c>
      <c r="Q289" s="97" t="s">
        <v>186</v>
      </c>
      <c r="R289" s="97" t="s">
        <v>186</v>
      </c>
      <c r="S289" s="97" t="s">
        <v>186</v>
      </c>
      <c r="T289" s="97" t="s">
        <v>186</v>
      </c>
      <c r="U289" s="97" t="s">
        <v>186</v>
      </c>
      <c r="V289" s="97" t="s">
        <v>186</v>
      </c>
      <c r="W289" s="97" t="e">
        <v>#N/A</v>
      </c>
      <c r="X289" s="97" t="s">
        <v>186</v>
      </c>
      <c r="Y289" s="97" t="s">
        <v>186</v>
      </c>
      <c r="Z289" s="97">
        <v>0</v>
      </c>
      <c r="AB289" s="2">
        <v>10001</v>
      </c>
      <c r="AC289" s="97">
        <v>122604980</v>
      </c>
      <c r="AD289" s="97">
        <v>17603325</v>
      </c>
      <c r="AE289" s="97">
        <v>105001655</v>
      </c>
      <c r="AF289" s="97">
        <v>5784840</v>
      </c>
      <c r="AG289" s="97">
        <v>50289298</v>
      </c>
      <c r="AH289" s="97">
        <v>54712357</v>
      </c>
      <c r="AI289" s="97">
        <v>122604980</v>
      </c>
      <c r="AJ289" s="97">
        <v>31983916</v>
      </c>
      <c r="AK289" s="97">
        <v>84956883</v>
      </c>
      <c r="AL289" s="97">
        <v>44068564</v>
      </c>
      <c r="AM289" s="97" t="s">
        <v>189</v>
      </c>
      <c r="AN289" s="2">
        <v>10001</v>
      </c>
      <c r="AO289" s="97">
        <v>5337243</v>
      </c>
      <c r="AP289" s="97">
        <v>14411852</v>
      </c>
      <c r="AQ289" s="97">
        <v>103118529</v>
      </c>
      <c r="AR289" s="97">
        <v>0</v>
      </c>
      <c r="AS289" s="97">
        <v>51523216</v>
      </c>
      <c r="AT289" s="97">
        <v>0</v>
      </c>
      <c r="AU289" s="97">
        <v>141696512</v>
      </c>
      <c r="AV289" s="97">
        <v>53677648</v>
      </c>
      <c r="AW289" s="97">
        <v>82957443</v>
      </c>
      <c r="AX289" s="97">
        <v>40452405</v>
      </c>
      <c r="AY289" s="97" t="s">
        <v>189</v>
      </c>
      <c r="AZ289" s="2">
        <v>10001</v>
      </c>
      <c r="BA289" s="98">
        <v>136073673</v>
      </c>
      <c r="BB289" s="2">
        <v>17173134</v>
      </c>
      <c r="BC289" s="2">
        <v>118900539</v>
      </c>
      <c r="BD289" s="2">
        <v>5132198</v>
      </c>
      <c r="BE289" s="2">
        <v>54577438</v>
      </c>
      <c r="BF289" s="2">
        <v>64323101</v>
      </c>
      <c r="BG289" s="2">
        <v>136073673</v>
      </c>
      <c r="BH289" s="2">
        <v>37299499</v>
      </c>
      <c r="BI289" s="2">
        <v>82575981</v>
      </c>
      <c r="BJ289" s="2">
        <v>43320638</v>
      </c>
      <c r="BK289" s="2" t="s">
        <v>189</v>
      </c>
      <c r="BL289" s="2">
        <v>10001</v>
      </c>
      <c r="BM289" s="2">
        <v>119652394</v>
      </c>
      <c r="BN289" s="2">
        <v>13449365</v>
      </c>
      <c r="BO289" s="2">
        <v>106203029</v>
      </c>
      <c r="BP289" s="2">
        <v>5694831</v>
      </c>
      <c r="BQ289" s="2">
        <v>47723459</v>
      </c>
      <c r="BR289" s="2">
        <v>58479570</v>
      </c>
      <c r="BS289" s="2">
        <v>119652394</v>
      </c>
      <c r="BT289" s="2">
        <v>40413746</v>
      </c>
      <c r="BU289" s="2">
        <v>75166380</v>
      </c>
      <c r="BV289" s="2">
        <v>43224881</v>
      </c>
      <c r="BW289" s="2" t="s">
        <v>189</v>
      </c>
      <c r="BX289" s="2">
        <v>10001</v>
      </c>
      <c r="BY289" s="2">
        <v>106768354</v>
      </c>
      <c r="BZ289" s="2">
        <v>13901756</v>
      </c>
      <c r="CA289" s="2">
        <v>92866598</v>
      </c>
      <c r="CB289" s="2">
        <v>5271798</v>
      </c>
      <c r="CC289" s="2">
        <v>43043278</v>
      </c>
      <c r="CD289" s="2">
        <v>49823320</v>
      </c>
      <c r="CE289" s="2">
        <v>106768354</v>
      </c>
      <c r="CF289" s="2">
        <v>27232921</v>
      </c>
      <c r="CG289" s="2">
        <v>65862787</v>
      </c>
      <c r="CH289" s="2">
        <v>36073478</v>
      </c>
      <c r="CI289" s="2" t="s">
        <v>189</v>
      </c>
      <c r="CJ289" s="2">
        <v>10001</v>
      </c>
      <c r="CK289" s="97">
        <v>115305488</v>
      </c>
      <c r="CL289" s="97">
        <v>11450839</v>
      </c>
      <c r="CM289" s="97">
        <v>99714649</v>
      </c>
      <c r="CN289" s="2">
        <v>4832750</v>
      </c>
      <c r="CO289" s="100">
        <v>39797589</v>
      </c>
      <c r="CP289" s="97">
        <v>59917060</v>
      </c>
      <c r="CQ289" s="97">
        <v>115305488</v>
      </c>
      <c r="CR289" s="97">
        <v>40515036</v>
      </c>
      <c r="CS289" s="97">
        <v>65240712</v>
      </c>
      <c r="CT289" s="2">
        <v>33918199</v>
      </c>
      <c r="CU289" s="2" t="s">
        <v>189</v>
      </c>
    </row>
    <row r="290" spans="1:99" x14ac:dyDescent="0.25">
      <c r="A290" s="2">
        <v>9009</v>
      </c>
      <c r="B290" s="2" t="e">
        <v>#N/A</v>
      </c>
      <c r="C290" s="2" t="e">
        <v>#N/A</v>
      </c>
      <c r="D290" s="2" t="e">
        <v>#N/A</v>
      </c>
      <c r="E290" s="2" t="e">
        <v>#N/A</v>
      </c>
      <c r="F290" s="2" t="e">
        <v>#N/A</v>
      </c>
      <c r="G290" s="2" t="e">
        <v>#N/A</v>
      </c>
      <c r="H290" s="2" t="e">
        <v>#N/A</v>
      </c>
      <c r="I290" s="2" t="e">
        <v>#N/A</v>
      </c>
      <c r="J290" s="2" t="e">
        <v>#N/A</v>
      </c>
      <c r="K290" s="2" t="e">
        <v>#N/A</v>
      </c>
      <c r="L290" s="2" t="e">
        <v>#N/A</v>
      </c>
      <c r="N290" s="2">
        <v>9009</v>
      </c>
      <c r="O290" s="97" t="s">
        <v>186</v>
      </c>
      <c r="P290" s="97" t="s">
        <v>186</v>
      </c>
      <c r="Q290" s="97" t="s">
        <v>186</v>
      </c>
      <c r="R290" s="97" t="s">
        <v>186</v>
      </c>
      <c r="S290" s="97" t="s">
        <v>186</v>
      </c>
      <c r="T290" s="97" t="s">
        <v>186</v>
      </c>
      <c r="U290" s="97" t="s">
        <v>186</v>
      </c>
      <c r="V290" s="97" t="s">
        <v>186</v>
      </c>
      <c r="W290" s="97" t="e">
        <v>#N/A</v>
      </c>
      <c r="X290" s="97" t="s">
        <v>186</v>
      </c>
      <c r="Y290" s="97" t="s">
        <v>186</v>
      </c>
      <c r="Z290" s="97">
        <v>0</v>
      </c>
      <c r="AB290" s="2">
        <v>10002</v>
      </c>
      <c r="AC290" s="97">
        <v>35930815</v>
      </c>
      <c r="AD290" s="97">
        <v>945984</v>
      </c>
      <c r="AE290" s="97">
        <v>34984831</v>
      </c>
      <c r="AF290" s="97">
        <v>226972</v>
      </c>
      <c r="AG290" s="97">
        <v>13650748</v>
      </c>
      <c r="AH290" s="97">
        <v>21334083</v>
      </c>
      <c r="AI290" s="97">
        <v>35930815</v>
      </c>
      <c r="AJ290" s="97">
        <v>17115122</v>
      </c>
      <c r="AK290" s="97">
        <v>17100240</v>
      </c>
      <c r="AL290" s="97">
        <v>11147217</v>
      </c>
      <c r="AM290" s="97" t="s">
        <v>189</v>
      </c>
      <c r="AN290" s="2">
        <v>10002</v>
      </c>
      <c r="AO290" s="97">
        <v>266594</v>
      </c>
      <c r="AP290" s="97">
        <v>1382766</v>
      </c>
      <c r="AQ290" s="97">
        <v>40879203</v>
      </c>
      <c r="AR290" s="97">
        <v>0</v>
      </c>
      <c r="AS290" s="97">
        <v>28483584</v>
      </c>
      <c r="AT290" s="97">
        <v>0</v>
      </c>
      <c r="AU290" s="97">
        <v>49684861</v>
      </c>
      <c r="AV290" s="97">
        <v>33100241</v>
      </c>
      <c r="AW290" s="97">
        <v>15179844</v>
      </c>
      <c r="AX290" s="97">
        <v>9741369</v>
      </c>
      <c r="AY290" s="97" t="s">
        <v>189</v>
      </c>
      <c r="AZ290" s="2">
        <v>10002</v>
      </c>
      <c r="BA290" s="98">
        <v>56733907</v>
      </c>
      <c r="BB290" s="2">
        <v>2150926</v>
      </c>
      <c r="BC290" s="2">
        <v>47168510</v>
      </c>
      <c r="BD290" s="2">
        <v>571534</v>
      </c>
      <c r="BE290" s="2">
        <v>21221211</v>
      </c>
      <c r="BF290" s="2">
        <v>25947299</v>
      </c>
      <c r="BG290" s="2">
        <v>56733907</v>
      </c>
      <c r="BH290" s="2">
        <v>39990852</v>
      </c>
      <c r="BI290" s="2">
        <v>16014405</v>
      </c>
      <c r="BJ290" s="2">
        <v>8894037</v>
      </c>
      <c r="BK290" s="2" t="s">
        <v>189</v>
      </c>
      <c r="BL290" s="2">
        <v>10002</v>
      </c>
      <c r="BM290" s="2">
        <v>37243642</v>
      </c>
      <c r="BN290" s="2">
        <v>1913984</v>
      </c>
      <c r="BO290" s="2">
        <v>35329658</v>
      </c>
      <c r="BP290" s="2">
        <v>708442</v>
      </c>
      <c r="BQ290" s="2">
        <v>11659758</v>
      </c>
      <c r="BR290" s="2">
        <v>23669900</v>
      </c>
      <c r="BS290" s="2">
        <v>37243642</v>
      </c>
      <c r="BT290" s="2">
        <v>22579417</v>
      </c>
      <c r="BU290" s="2">
        <v>12895505</v>
      </c>
      <c r="BV290" s="2">
        <v>8392094</v>
      </c>
      <c r="BW290" s="2" t="s">
        <v>189</v>
      </c>
      <c r="BX290" s="2">
        <v>10002</v>
      </c>
      <c r="BY290" s="2">
        <v>27504071</v>
      </c>
      <c r="BZ290" s="2">
        <v>1782106</v>
      </c>
      <c r="CA290" s="2">
        <v>25395467</v>
      </c>
      <c r="CB290" s="2">
        <v>592953</v>
      </c>
      <c r="CC290" s="2">
        <v>10317088</v>
      </c>
      <c r="CD290" s="2">
        <v>15078379</v>
      </c>
      <c r="CE290" s="2">
        <v>27504071</v>
      </c>
      <c r="CF290" s="2">
        <v>14559108</v>
      </c>
      <c r="CG290" s="2">
        <v>12910635</v>
      </c>
      <c r="CH290" s="2">
        <v>7480628</v>
      </c>
      <c r="CI290" s="2" t="s">
        <v>189</v>
      </c>
      <c r="CJ290" s="2">
        <v>10002</v>
      </c>
      <c r="CK290" s="97">
        <v>26412076</v>
      </c>
      <c r="CL290" s="97">
        <v>1063407</v>
      </c>
      <c r="CM290" s="97">
        <v>25348669</v>
      </c>
      <c r="CN290" s="2">
        <v>213737</v>
      </c>
      <c r="CO290" s="100">
        <v>10921957</v>
      </c>
      <c r="CP290" s="97">
        <v>14426712</v>
      </c>
      <c r="CQ290" s="97">
        <v>26412076</v>
      </c>
      <c r="CR290" s="97">
        <v>14400914</v>
      </c>
      <c r="CS290" s="97">
        <v>11775835</v>
      </c>
      <c r="CT290" s="2">
        <v>6944131</v>
      </c>
      <c r="CU290" s="2" t="s">
        <v>189</v>
      </c>
    </row>
    <row r="291" spans="1:99" x14ac:dyDescent="0.25">
      <c r="A291" s="2">
        <v>9010</v>
      </c>
      <c r="B291" s="2" t="e">
        <v>#N/A</v>
      </c>
      <c r="C291" s="2" t="e">
        <v>#N/A</v>
      </c>
      <c r="D291" s="2" t="e">
        <v>#N/A</v>
      </c>
      <c r="E291" s="2" t="e">
        <v>#N/A</v>
      </c>
      <c r="F291" s="2" t="e">
        <v>#N/A</v>
      </c>
      <c r="G291" s="2" t="e">
        <v>#N/A</v>
      </c>
      <c r="H291" s="2" t="e">
        <v>#N/A</v>
      </c>
      <c r="I291" s="2" t="e">
        <v>#N/A</v>
      </c>
      <c r="J291" s="2" t="e">
        <v>#N/A</v>
      </c>
      <c r="K291" s="2" t="e">
        <v>#N/A</v>
      </c>
      <c r="L291" s="2" t="e">
        <v>#N/A</v>
      </c>
      <c r="N291" s="2">
        <v>9010</v>
      </c>
      <c r="O291" s="97" t="s">
        <v>186</v>
      </c>
      <c r="P291" s="97" t="s">
        <v>186</v>
      </c>
      <c r="Q291" s="97" t="s">
        <v>186</v>
      </c>
      <c r="R291" s="97" t="s">
        <v>186</v>
      </c>
      <c r="S291" s="97" t="s">
        <v>186</v>
      </c>
      <c r="T291" s="97" t="s">
        <v>186</v>
      </c>
      <c r="U291" s="97" t="s">
        <v>186</v>
      </c>
      <c r="V291" s="97" t="s">
        <v>186</v>
      </c>
      <c r="W291" s="97">
        <v>2604464</v>
      </c>
      <c r="X291" s="97" t="s">
        <v>186</v>
      </c>
      <c r="Y291" s="97" t="s">
        <v>186</v>
      </c>
      <c r="Z291" s="97">
        <v>0</v>
      </c>
      <c r="AB291" s="2">
        <v>10003</v>
      </c>
      <c r="AC291" s="97">
        <v>28652169</v>
      </c>
      <c r="AD291" s="97">
        <v>829123</v>
      </c>
      <c r="AE291" s="97">
        <v>27158507</v>
      </c>
      <c r="AF291" s="97">
        <v>75449</v>
      </c>
      <c r="AG291" s="97">
        <v>12278435</v>
      </c>
      <c r="AH291" s="97">
        <v>14880072</v>
      </c>
      <c r="AI291" s="97">
        <v>28652169</v>
      </c>
      <c r="AJ291" s="97">
        <v>11059381</v>
      </c>
      <c r="AK291" s="97">
        <v>17401360</v>
      </c>
      <c r="AL291" s="97">
        <v>7985568</v>
      </c>
      <c r="AM291" s="97" t="s">
        <v>189</v>
      </c>
      <c r="AN291" s="2">
        <v>10003</v>
      </c>
      <c r="AO291" s="97">
        <v>101333</v>
      </c>
      <c r="AP291" s="97">
        <v>1209294</v>
      </c>
      <c r="AQ291" s="97">
        <v>31772531</v>
      </c>
      <c r="AR291" s="97">
        <v>0</v>
      </c>
      <c r="AS291" s="97">
        <v>19741300</v>
      </c>
      <c r="AT291" s="97">
        <v>0</v>
      </c>
      <c r="AU291" s="97">
        <v>32981825</v>
      </c>
      <c r="AV291" s="97">
        <v>16798979</v>
      </c>
      <c r="AW291" s="97">
        <v>15843925</v>
      </c>
      <c r="AX291" s="97">
        <v>6322370</v>
      </c>
      <c r="AY291" s="97" t="s">
        <v>189</v>
      </c>
      <c r="AZ291" s="2">
        <v>10003</v>
      </c>
      <c r="BA291" s="98">
        <v>32565252</v>
      </c>
      <c r="BB291" s="2">
        <v>1510617</v>
      </c>
      <c r="BC291" s="2">
        <v>31054635</v>
      </c>
      <c r="BD291" s="2">
        <v>87387</v>
      </c>
      <c r="BE291" s="2">
        <v>12411435</v>
      </c>
      <c r="BF291" s="2">
        <v>18643200</v>
      </c>
      <c r="BG291" s="2">
        <v>32565252</v>
      </c>
      <c r="BH291" s="2">
        <v>13662320</v>
      </c>
      <c r="BI291" s="2">
        <v>15282362</v>
      </c>
      <c r="BJ291" s="2">
        <v>7366517</v>
      </c>
      <c r="BK291" s="2" t="s">
        <v>189</v>
      </c>
      <c r="BL291" s="2">
        <v>10003</v>
      </c>
      <c r="BM291" s="2">
        <v>23705573</v>
      </c>
      <c r="BN291" s="2">
        <v>1791917</v>
      </c>
      <c r="BO291" s="2">
        <v>21913656</v>
      </c>
      <c r="BP291" s="2">
        <v>67299</v>
      </c>
      <c r="BQ291" s="2">
        <v>11473173</v>
      </c>
      <c r="BR291" s="2">
        <v>10440483</v>
      </c>
      <c r="BS291" s="2">
        <v>23705573</v>
      </c>
      <c r="BT291" s="2">
        <v>7490607</v>
      </c>
      <c r="BU291" s="2">
        <v>15173223</v>
      </c>
      <c r="BV291" s="2">
        <v>7357045</v>
      </c>
      <c r="BW291" s="2" t="s">
        <v>189</v>
      </c>
      <c r="BX291" s="2">
        <v>10003</v>
      </c>
      <c r="BY291" s="2">
        <v>21281800</v>
      </c>
      <c r="BZ291" s="2">
        <v>920438</v>
      </c>
      <c r="CA291" s="2">
        <v>20361362</v>
      </c>
      <c r="CB291" s="2">
        <v>262542</v>
      </c>
      <c r="CC291" s="2">
        <v>10254888</v>
      </c>
      <c r="CD291" s="2">
        <v>10106474</v>
      </c>
      <c r="CE291" s="2">
        <v>21281800</v>
      </c>
      <c r="CF291" s="2">
        <v>6704370</v>
      </c>
      <c r="CG291" s="2">
        <v>13259398</v>
      </c>
      <c r="CH291" s="2">
        <v>6876549</v>
      </c>
      <c r="CI291" s="2" t="s">
        <v>189</v>
      </c>
      <c r="CJ291" s="2">
        <v>10003</v>
      </c>
      <c r="CK291" s="97">
        <v>25610862</v>
      </c>
      <c r="CL291" s="97">
        <v>757369</v>
      </c>
      <c r="CM291" s="97">
        <v>22940372</v>
      </c>
      <c r="CN291" s="2">
        <v>90485</v>
      </c>
      <c r="CO291" s="100">
        <v>9431391</v>
      </c>
      <c r="CP291" s="97">
        <v>13508981</v>
      </c>
      <c r="CQ291" s="97">
        <v>25610862</v>
      </c>
      <c r="CR291" s="97">
        <v>12500426</v>
      </c>
      <c r="CS291" s="97">
        <v>12612170</v>
      </c>
      <c r="CT291" s="2">
        <v>6685033</v>
      </c>
      <c r="CU291" s="2" t="s">
        <v>189</v>
      </c>
    </row>
    <row r="292" spans="1:99" x14ac:dyDescent="0.25">
      <c r="A292" s="2">
        <v>9011</v>
      </c>
      <c r="B292" s="2" t="e">
        <v>#N/A</v>
      </c>
      <c r="C292" s="2" t="e">
        <v>#N/A</v>
      </c>
      <c r="D292" s="2" t="e">
        <v>#N/A</v>
      </c>
      <c r="E292" s="2" t="e">
        <v>#N/A</v>
      </c>
      <c r="F292" s="2" t="e">
        <v>#N/A</v>
      </c>
      <c r="G292" s="2" t="e">
        <v>#N/A</v>
      </c>
      <c r="H292" s="2" t="e">
        <v>#N/A</v>
      </c>
      <c r="I292" s="2" t="e">
        <v>#N/A</v>
      </c>
      <c r="J292" s="2" t="e">
        <v>#N/A</v>
      </c>
      <c r="K292" s="2" t="e">
        <v>#N/A</v>
      </c>
      <c r="L292" s="2" t="e">
        <v>#N/A</v>
      </c>
      <c r="N292" s="2">
        <v>9011</v>
      </c>
      <c r="O292" s="97" t="s">
        <v>186</v>
      </c>
      <c r="P292" s="97" t="s">
        <v>186</v>
      </c>
      <c r="Q292" s="97" t="s">
        <v>186</v>
      </c>
      <c r="R292" s="97" t="s">
        <v>186</v>
      </c>
      <c r="S292" s="97" t="s">
        <v>186</v>
      </c>
      <c r="T292" s="97" t="s">
        <v>186</v>
      </c>
      <c r="U292" s="97" t="s">
        <v>186</v>
      </c>
      <c r="V292" s="97" t="s">
        <v>186</v>
      </c>
      <c r="W292" s="97" t="e">
        <v>#N/A</v>
      </c>
      <c r="X292" s="97" t="s">
        <v>186</v>
      </c>
      <c r="Y292" s="97" t="s">
        <v>186</v>
      </c>
      <c r="Z292" s="97">
        <v>0</v>
      </c>
      <c r="AB292" s="2">
        <v>10004</v>
      </c>
      <c r="AC292" s="97">
        <v>146146153</v>
      </c>
      <c r="AD292" s="97">
        <v>11933730</v>
      </c>
      <c r="AE292" s="97">
        <v>127009711</v>
      </c>
      <c r="AF292" s="97">
        <v>3280477</v>
      </c>
      <c r="AG292" s="97">
        <v>50599518</v>
      </c>
      <c r="AH292" s="97">
        <v>76410193</v>
      </c>
      <c r="AI292" s="97">
        <v>146146153</v>
      </c>
      <c r="AJ292" s="97">
        <v>46603334</v>
      </c>
      <c r="AK292" s="97">
        <v>95905001</v>
      </c>
      <c r="AL292" s="97">
        <v>43625860</v>
      </c>
      <c r="AM292" s="97" t="s">
        <v>189</v>
      </c>
      <c r="AN292" s="2">
        <v>10004</v>
      </c>
      <c r="AO292" s="97">
        <v>4355365</v>
      </c>
      <c r="AP292" s="97">
        <v>15262684</v>
      </c>
      <c r="AQ292" s="97">
        <v>120489266</v>
      </c>
      <c r="AR292" s="97">
        <v>0</v>
      </c>
      <c r="AS292" s="97">
        <v>66034870</v>
      </c>
      <c r="AT292" s="97">
        <v>0</v>
      </c>
      <c r="AU292" s="97">
        <v>154403338</v>
      </c>
      <c r="AV292" s="97">
        <v>50862178</v>
      </c>
      <c r="AW292" s="97">
        <v>97620272</v>
      </c>
      <c r="AX292" s="97">
        <v>37681098</v>
      </c>
      <c r="AY292" s="97" t="s">
        <v>189</v>
      </c>
      <c r="AZ292" s="2">
        <v>10004</v>
      </c>
      <c r="BA292" s="98">
        <v>162539229</v>
      </c>
      <c r="BB292" s="2">
        <v>16401005</v>
      </c>
      <c r="BC292" s="2">
        <v>146138224</v>
      </c>
      <c r="BD292" s="2">
        <v>4530268</v>
      </c>
      <c r="BE292" s="2">
        <v>82977278</v>
      </c>
      <c r="BF292" s="2">
        <v>63160946</v>
      </c>
      <c r="BG292" s="2">
        <v>162539229</v>
      </c>
      <c r="BH292" s="2">
        <v>66298421</v>
      </c>
      <c r="BI292" s="2">
        <v>90817174</v>
      </c>
      <c r="BJ292" s="2">
        <v>36930511</v>
      </c>
      <c r="BK292" s="2" t="s">
        <v>189</v>
      </c>
      <c r="BL292" s="2">
        <v>10004</v>
      </c>
      <c r="BM292" s="2">
        <v>151652095</v>
      </c>
      <c r="BN292" s="2">
        <v>13508132</v>
      </c>
      <c r="BO292" s="2">
        <v>118643963</v>
      </c>
      <c r="BP292" s="2">
        <v>3501488</v>
      </c>
      <c r="BQ292" s="2">
        <v>49912085</v>
      </c>
      <c r="BR292" s="2">
        <v>68731878</v>
      </c>
      <c r="BS292" s="2">
        <v>151652095</v>
      </c>
      <c r="BT292" s="2">
        <v>55985822</v>
      </c>
      <c r="BU292" s="2">
        <v>84577934</v>
      </c>
      <c r="BV292" s="2">
        <v>36970281</v>
      </c>
      <c r="BW292" s="2" t="s">
        <v>189</v>
      </c>
      <c r="BX292" s="2">
        <v>10004</v>
      </c>
      <c r="BY292" s="2">
        <v>131321765</v>
      </c>
      <c r="BZ292" s="2">
        <v>7626290</v>
      </c>
      <c r="CA292" s="2">
        <v>121908626</v>
      </c>
      <c r="CB292" s="2">
        <v>2543916</v>
      </c>
      <c r="CC292" s="2">
        <v>46738163</v>
      </c>
      <c r="CD292" s="2">
        <v>75170463</v>
      </c>
      <c r="CE292" s="2">
        <v>131321765</v>
      </c>
      <c r="CF292" s="2">
        <v>56482237</v>
      </c>
      <c r="CG292" s="2">
        <v>71225814</v>
      </c>
      <c r="CH292" s="2">
        <v>30534045</v>
      </c>
      <c r="CI292" s="2" t="s">
        <v>189</v>
      </c>
      <c r="CJ292" s="2">
        <v>10004</v>
      </c>
      <c r="CK292" s="97">
        <v>101749490</v>
      </c>
      <c r="CL292" s="97">
        <v>7770024</v>
      </c>
      <c r="CM292" s="97">
        <v>87103466</v>
      </c>
      <c r="CN292" s="2">
        <v>2085781</v>
      </c>
      <c r="CO292" s="100">
        <v>40374804</v>
      </c>
      <c r="CP292" s="97">
        <v>46728662</v>
      </c>
      <c r="CQ292" s="97">
        <v>101749490</v>
      </c>
      <c r="CR292" s="97">
        <v>34115291</v>
      </c>
      <c r="CS292" s="97">
        <v>59256269</v>
      </c>
      <c r="CT292" s="2">
        <v>25767618</v>
      </c>
      <c r="CU292" s="2" t="s">
        <v>189</v>
      </c>
    </row>
    <row r="293" spans="1:99" x14ac:dyDescent="0.25">
      <c r="A293" s="2">
        <v>9012</v>
      </c>
      <c r="B293" s="2" t="e">
        <v>#N/A</v>
      </c>
      <c r="C293" s="2" t="e">
        <v>#N/A</v>
      </c>
      <c r="D293" s="2" t="e">
        <v>#N/A</v>
      </c>
      <c r="E293" s="2" t="e">
        <v>#N/A</v>
      </c>
      <c r="F293" s="2" t="e">
        <v>#N/A</v>
      </c>
      <c r="G293" s="2" t="e">
        <v>#N/A</v>
      </c>
      <c r="H293" s="2" t="e">
        <v>#N/A</v>
      </c>
      <c r="I293" s="2" t="e">
        <v>#N/A</v>
      </c>
      <c r="J293" s="2" t="e">
        <v>#N/A</v>
      </c>
      <c r="K293" s="2" t="e">
        <v>#N/A</v>
      </c>
      <c r="L293" s="2" t="e">
        <v>#N/A</v>
      </c>
      <c r="N293" s="2">
        <v>9012</v>
      </c>
      <c r="O293" s="97" t="s">
        <v>186</v>
      </c>
      <c r="P293" s="97" t="s">
        <v>186</v>
      </c>
      <c r="Q293" s="97" t="s">
        <v>186</v>
      </c>
      <c r="R293" s="97" t="s">
        <v>186</v>
      </c>
      <c r="S293" s="97" t="s">
        <v>186</v>
      </c>
      <c r="T293" s="97" t="s">
        <v>186</v>
      </c>
      <c r="U293" s="97" t="s">
        <v>186</v>
      </c>
      <c r="V293" s="97" t="s">
        <v>186</v>
      </c>
      <c r="W293" s="97" t="e">
        <v>#N/A</v>
      </c>
      <c r="X293" s="97" t="s">
        <v>186</v>
      </c>
      <c r="Y293" s="97" t="s">
        <v>186</v>
      </c>
      <c r="Z293" s="97">
        <v>0</v>
      </c>
      <c r="AB293" s="2">
        <v>10005</v>
      </c>
      <c r="AC293" s="97">
        <v>2436002961</v>
      </c>
      <c r="AD293" s="97">
        <v>683816037</v>
      </c>
      <c r="AE293" s="97">
        <v>1702186924</v>
      </c>
      <c r="AF293" s="97">
        <v>434515504</v>
      </c>
      <c r="AG293" s="97">
        <v>979702334</v>
      </c>
      <c r="AH293" s="97">
        <v>722484590</v>
      </c>
      <c r="AI293" s="97">
        <v>2436002961</v>
      </c>
      <c r="AJ293" s="97">
        <v>237513361</v>
      </c>
      <c r="AK293" s="97">
        <v>1945892027</v>
      </c>
      <c r="AL293" s="97">
        <v>1051977691</v>
      </c>
      <c r="AM293" s="97" t="s">
        <v>189</v>
      </c>
      <c r="AN293" s="2">
        <v>10005</v>
      </c>
      <c r="AO293" s="97">
        <v>608097089</v>
      </c>
      <c r="AP293" s="97">
        <v>870124952</v>
      </c>
      <c r="AQ293" s="97">
        <v>1601310257</v>
      </c>
      <c r="AR293" s="97">
        <v>0</v>
      </c>
      <c r="AS293" s="97">
        <v>625428727</v>
      </c>
      <c r="AT293" s="97">
        <v>0</v>
      </c>
      <c r="AU293" s="97">
        <v>2529435209</v>
      </c>
      <c r="AV293" s="97">
        <v>299371751</v>
      </c>
      <c r="AW293" s="97">
        <v>2091588916</v>
      </c>
      <c r="AX293" s="97">
        <v>977508057</v>
      </c>
      <c r="AY293" s="97" t="s">
        <v>189</v>
      </c>
      <c r="AZ293" s="2">
        <v>10005</v>
      </c>
      <c r="BA293" s="98">
        <v>2444792390</v>
      </c>
      <c r="BB293" s="2">
        <v>725499892</v>
      </c>
      <c r="BC293" s="2">
        <v>1633641662</v>
      </c>
      <c r="BD293" s="2">
        <v>472815996</v>
      </c>
      <c r="BE293" s="2">
        <v>1023754963</v>
      </c>
      <c r="BF293" s="2">
        <v>609886699</v>
      </c>
      <c r="BG293" s="2">
        <v>2444792390</v>
      </c>
      <c r="BH293" s="2">
        <v>365935565</v>
      </c>
      <c r="BI293" s="2">
        <v>2011720460</v>
      </c>
      <c r="BJ293" s="2">
        <v>932998301</v>
      </c>
      <c r="BK293" s="2" t="s">
        <v>189</v>
      </c>
      <c r="BL293" s="2">
        <v>10005</v>
      </c>
      <c r="BM293" s="2">
        <v>2252233891</v>
      </c>
      <c r="BN293" s="2">
        <v>773802004</v>
      </c>
      <c r="BO293" s="2">
        <v>1438431887</v>
      </c>
      <c r="BP293" s="2">
        <v>468828985</v>
      </c>
      <c r="BQ293" s="2">
        <v>871786381</v>
      </c>
      <c r="BR293" s="2">
        <v>566645506</v>
      </c>
      <c r="BS293" s="2">
        <v>2252233891</v>
      </c>
      <c r="BT293" s="2">
        <v>277244252</v>
      </c>
      <c r="BU293" s="2">
        <v>1890195234</v>
      </c>
      <c r="BV293" s="2">
        <v>815490007</v>
      </c>
      <c r="BW293" s="2" t="s">
        <v>189</v>
      </c>
      <c r="BX293" s="2">
        <v>10005</v>
      </c>
      <c r="BY293" s="2">
        <v>1931817696</v>
      </c>
      <c r="BZ293" s="2">
        <v>696129965</v>
      </c>
      <c r="CA293" s="2">
        <v>1235687731</v>
      </c>
      <c r="CB293" s="2">
        <v>415498233</v>
      </c>
      <c r="CC293" s="2">
        <v>753082497</v>
      </c>
      <c r="CD293" s="2">
        <v>482605234</v>
      </c>
      <c r="CE293" s="2">
        <v>1931817696</v>
      </c>
      <c r="CF293" s="2">
        <v>158636008</v>
      </c>
      <c r="CG293" s="2">
        <v>1626314274</v>
      </c>
      <c r="CH293" s="2">
        <v>748340800</v>
      </c>
      <c r="CI293" s="2" t="s">
        <v>189</v>
      </c>
      <c r="CJ293" s="2">
        <v>10005</v>
      </c>
      <c r="CK293" s="97">
        <v>2051608580</v>
      </c>
      <c r="CL293" s="97">
        <v>1466213465</v>
      </c>
      <c r="CM293" s="97">
        <v>4599083167</v>
      </c>
      <c r="CN293" s="2">
        <v>382772380</v>
      </c>
      <c r="CO293" s="100">
        <v>2020656960</v>
      </c>
      <c r="CP293" s="97">
        <v>2578426207</v>
      </c>
      <c r="CQ293" s="97">
        <v>2051608580</v>
      </c>
      <c r="CR293" s="97">
        <v>387747207</v>
      </c>
      <c r="CS293" s="97">
        <v>1541883708</v>
      </c>
      <c r="CT293" s="2">
        <v>681343850</v>
      </c>
      <c r="CU293" s="2" t="s">
        <v>189</v>
      </c>
    </row>
    <row r="294" spans="1:99" x14ac:dyDescent="0.25">
      <c r="A294" s="2">
        <v>9013</v>
      </c>
      <c r="B294" s="2" t="e">
        <v>#N/A</v>
      </c>
      <c r="C294" s="2" t="e">
        <v>#N/A</v>
      </c>
      <c r="D294" s="2" t="e">
        <v>#N/A</v>
      </c>
      <c r="E294" s="2" t="e">
        <v>#N/A</v>
      </c>
      <c r="F294" s="2" t="e">
        <v>#N/A</v>
      </c>
      <c r="G294" s="2" t="e">
        <v>#N/A</v>
      </c>
      <c r="H294" s="2" t="e">
        <v>#N/A</v>
      </c>
      <c r="I294" s="2" t="e">
        <v>#N/A</v>
      </c>
      <c r="J294" s="2" t="e">
        <v>#N/A</v>
      </c>
      <c r="K294" s="2" t="e">
        <v>#N/A</v>
      </c>
      <c r="L294" s="2" t="e">
        <v>#N/A</v>
      </c>
      <c r="N294" s="2">
        <v>9013</v>
      </c>
      <c r="O294" s="97" t="s">
        <v>186</v>
      </c>
      <c r="P294" s="97" t="s">
        <v>186</v>
      </c>
      <c r="Q294" s="97" t="s">
        <v>186</v>
      </c>
      <c r="R294" s="97" t="s">
        <v>186</v>
      </c>
      <c r="S294" s="97" t="s">
        <v>186</v>
      </c>
      <c r="T294" s="97" t="s">
        <v>186</v>
      </c>
      <c r="U294" s="97" t="s">
        <v>186</v>
      </c>
      <c r="V294" s="97" t="s">
        <v>186</v>
      </c>
      <c r="W294" s="97" t="e">
        <v>#N/A</v>
      </c>
      <c r="X294" s="97" t="s">
        <v>186</v>
      </c>
      <c r="Y294" s="97" t="s">
        <v>186</v>
      </c>
      <c r="Z294" s="97">
        <v>0</v>
      </c>
      <c r="AB294" s="2">
        <v>10006</v>
      </c>
      <c r="AC294" s="97">
        <v>45285638</v>
      </c>
      <c r="AD294" s="97">
        <v>985398</v>
      </c>
      <c r="AE294" s="97">
        <v>42473622</v>
      </c>
      <c r="AF294" s="97">
        <v>141815</v>
      </c>
      <c r="AG294" s="97">
        <v>18073465</v>
      </c>
      <c r="AH294" s="97">
        <v>24400157</v>
      </c>
      <c r="AI294" s="97">
        <v>45285638</v>
      </c>
      <c r="AJ294" s="97">
        <v>15612716</v>
      </c>
      <c r="AK294" s="97">
        <v>29028699</v>
      </c>
      <c r="AL294" s="97">
        <v>12527258</v>
      </c>
      <c r="AM294" s="97" t="s">
        <v>189</v>
      </c>
      <c r="AN294" s="2">
        <v>10006</v>
      </c>
      <c r="AO294" s="97">
        <v>396419</v>
      </c>
      <c r="AP294" s="97">
        <v>1323542</v>
      </c>
      <c r="AQ294" s="97">
        <v>40746031</v>
      </c>
      <c r="AR294" s="97">
        <v>0</v>
      </c>
      <c r="AS294" s="97">
        <v>21861118</v>
      </c>
      <c r="AT294" s="97">
        <v>0</v>
      </c>
      <c r="AU294" s="97">
        <v>42069573</v>
      </c>
      <c r="AV294" s="97">
        <v>16022531</v>
      </c>
      <c r="AW294" s="97">
        <v>24575936</v>
      </c>
      <c r="AX294" s="97">
        <v>11454852</v>
      </c>
      <c r="AY294" s="97" t="s">
        <v>189</v>
      </c>
      <c r="AZ294" s="2">
        <v>10006</v>
      </c>
      <c r="BA294" s="98">
        <v>46346014</v>
      </c>
      <c r="BB294" s="2">
        <v>2723263</v>
      </c>
      <c r="BC294" s="2">
        <v>43217635</v>
      </c>
      <c r="BD294" s="2">
        <v>395476</v>
      </c>
      <c r="BE294" s="2">
        <v>20943138</v>
      </c>
      <c r="BF294" s="2">
        <v>22274497</v>
      </c>
      <c r="BG294" s="2">
        <v>46346014</v>
      </c>
      <c r="BH294" s="2">
        <v>15536053</v>
      </c>
      <c r="BI294" s="2">
        <v>29958589</v>
      </c>
      <c r="BJ294" s="2">
        <v>12015181</v>
      </c>
      <c r="BK294" s="2" t="s">
        <v>189</v>
      </c>
      <c r="BL294" s="2">
        <v>10006</v>
      </c>
      <c r="BM294" s="2">
        <v>47589425</v>
      </c>
      <c r="BN294" s="2">
        <v>4693373</v>
      </c>
      <c r="BO294" s="2">
        <v>39166269</v>
      </c>
      <c r="BP294" s="2">
        <v>351037</v>
      </c>
      <c r="BQ294" s="2">
        <v>18276950</v>
      </c>
      <c r="BR294" s="2">
        <v>20889319</v>
      </c>
      <c r="BS294" s="2">
        <v>47589425</v>
      </c>
      <c r="BT294" s="2">
        <v>18337062</v>
      </c>
      <c r="BU294" s="2">
        <v>28358350</v>
      </c>
      <c r="BV294" s="2">
        <v>10410768</v>
      </c>
      <c r="BW294" s="2" t="s">
        <v>189</v>
      </c>
      <c r="BX294" s="2">
        <v>10006</v>
      </c>
      <c r="BY294" s="2">
        <v>54469544</v>
      </c>
      <c r="BZ294" s="2">
        <v>1005223</v>
      </c>
      <c r="CA294" s="2">
        <v>47492347</v>
      </c>
      <c r="CB294" s="2">
        <v>272139</v>
      </c>
      <c r="CC294" s="2">
        <v>16127347</v>
      </c>
      <c r="CD294" s="2">
        <v>31365000</v>
      </c>
      <c r="CE294" s="2">
        <v>54469544</v>
      </c>
      <c r="CF294" s="2">
        <v>28545899</v>
      </c>
      <c r="CG294" s="2">
        <v>23370996</v>
      </c>
      <c r="CH294" s="2">
        <v>8803054</v>
      </c>
      <c r="CI294" s="2" t="s">
        <v>189</v>
      </c>
      <c r="CJ294" s="2">
        <v>10006</v>
      </c>
      <c r="CK294" s="97">
        <v>48075806</v>
      </c>
      <c r="CL294" s="97">
        <v>874499</v>
      </c>
      <c r="CM294" s="97">
        <v>42699769</v>
      </c>
      <c r="CN294" s="2">
        <v>139661</v>
      </c>
      <c r="CO294" s="100">
        <v>14914208</v>
      </c>
      <c r="CP294" s="97">
        <v>27785561</v>
      </c>
      <c r="CQ294" s="97">
        <v>48075806</v>
      </c>
      <c r="CR294" s="97">
        <v>19859636</v>
      </c>
      <c r="CS294" s="97">
        <v>24474212</v>
      </c>
      <c r="CT294" s="2">
        <v>9541917</v>
      </c>
      <c r="CU294" s="2" t="s">
        <v>189</v>
      </c>
    </row>
    <row r="295" spans="1:99" x14ac:dyDescent="0.25">
      <c r="A295" s="2">
        <v>9014</v>
      </c>
      <c r="B295" s="2" t="e">
        <v>#N/A</v>
      </c>
      <c r="C295" s="2" t="e">
        <v>#N/A</v>
      </c>
      <c r="D295" s="2" t="e">
        <v>#N/A</v>
      </c>
      <c r="E295" s="2" t="e">
        <v>#N/A</v>
      </c>
      <c r="F295" s="2" t="e">
        <v>#N/A</v>
      </c>
      <c r="G295" s="2" t="e">
        <v>#N/A</v>
      </c>
      <c r="H295" s="2" t="e">
        <v>#N/A</v>
      </c>
      <c r="I295" s="2" t="e">
        <v>#N/A</v>
      </c>
      <c r="J295" s="2" t="e">
        <v>#N/A</v>
      </c>
      <c r="K295" s="2" t="e">
        <v>#N/A</v>
      </c>
      <c r="L295" s="2" t="e">
        <v>#N/A</v>
      </c>
      <c r="N295" s="2">
        <v>9014</v>
      </c>
      <c r="O295" s="97" t="s">
        <v>186</v>
      </c>
      <c r="P295" s="97" t="s">
        <v>186</v>
      </c>
      <c r="Q295" s="97" t="s">
        <v>186</v>
      </c>
      <c r="R295" s="97" t="s">
        <v>186</v>
      </c>
      <c r="S295" s="97" t="s">
        <v>186</v>
      </c>
      <c r="T295" s="97" t="s">
        <v>186</v>
      </c>
      <c r="U295" s="97" t="s">
        <v>186</v>
      </c>
      <c r="V295" s="97" t="s">
        <v>186</v>
      </c>
      <c r="W295" s="97">
        <v>25369696</v>
      </c>
      <c r="X295" s="97" t="s">
        <v>186</v>
      </c>
      <c r="Y295" s="97" t="s">
        <v>186</v>
      </c>
      <c r="Z295" s="97">
        <v>0</v>
      </c>
      <c r="AB295" s="2">
        <v>10007</v>
      </c>
      <c r="AC295" s="97">
        <v>1242329745</v>
      </c>
      <c r="AD295" s="97">
        <v>346042645</v>
      </c>
      <c r="AE295" s="97">
        <v>896287100</v>
      </c>
      <c r="AF295" s="97">
        <v>132996761</v>
      </c>
      <c r="AG295" s="97">
        <v>528916873</v>
      </c>
      <c r="AH295" s="97">
        <v>367370227</v>
      </c>
      <c r="AI295" s="97">
        <v>1242329745</v>
      </c>
      <c r="AJ295" s="97">
        <v>84436237</v>
      </c>
      <c r="AK295" s="97">
        <v>1036228179</v>
      </c>
      <c r="AL295" s="97">
        <v>465226250</v>
      </c>
      <c r="AM295" s="97" t="s">
        <v>189</v>
      </c>
      <c r="AN295" s="2">
        <v>10007</v>
      </c>
      <c r="AO295" s="97">
        <v>130706857</v>
      </c>
      <c r="AP295" s="97">
        <v>350333484</v>
      </c>
      <c r="AQ295" s="97">
        <v>862175196</v>
      </c>
      <c r="AR295" s="97">
        <v>0</v>
      </c>
      <c r="AS295" s="97">
        <v>323884125</v>
      </c>
      <c r="AT295" s="97">
        <v>0</v>
      </c>
      <c r="AU295" s="97">
        <v>1242508680</v>
      </c>
      <c r="AV295" s="97">
        <v>50959606</v>
      </c>
      <c r="AW295" s="97">
        <v>1030757477</v>
      </c>
      <c r="AX295" s="97">
        <v>419532334</v>
      </c>
      <c r="AY295" s="97" t="s">
        <v>189</v>
      </c>
      <c r="AZ295" s="2">
        <v>10007</v>
      </c>
      <c r="BA295" s="98">
        <v>1170878290</v>
      </c>
      <c r="BB295" s="2">
        <v>321753027</v>
      </c>
      <c r="BC295" s="2">
        <v>849125263</v>
      </c>
      <c r="BD295" s="2">
        <v>124871529</v>
      </c>
      <c r="BE295" s="2">
        <v>540409165</v>
      </c>
      <c r="BF295" s="2">
        <v>308716098</v>
      </c>
      <c r="BG295" s="2">
        <v>1170878290</v>
      </c>
      <c r="BH295" s="2">
        <v>92211478</v>
      </c>
      <c r="BI295" s="2">
        <v>946063173</v>
      </c>
      <c r="BJ295" s="2">
        <v>396827587</v>
      </c>
      <c r="BK295" s="2" t="s">
        <v>189</v>
      </c>
      <c r="BL295" s="2">
        <v>10007</v>
      </c>
      <c r="BM295" s="2">
        <v>1152898206</v>
      </c>
      <c r="BN295" s="2">
        <v>299461137</v>
      </c>
      <c r="BO295" s="2">
        <v>833437069</v>
      </c>
      <c r="BP295" s="2">
        <v>115450829</v>
      </c>
      <c r="BQ295" s="2">
        <v>498701092</v>
      </c>
      <c r="BR295" s="2">
        <v>334735977</v>
      </c>
      <c r="BS295" s="2">
        <v>1152898206</v>
      </c>
      <c r="BT295" s="2">
        <v>136276935</v>
      </c>
      <c r="BU295" s="2">
        <v>931758063</v>
      </c>
      <c r="BV295" s="2">
        <v>368607922</v>
      </c>
      <c r="BW295" s="2" t="s">
        <v>189</v>
      </c>
      <c r="BX295" s="2">
        <v>10007</v>
      </c>
      <c r="BY295" s="2">
        <v>1373333250</v>
      </c>
      <c r="BZ295" s="2">
        <v>570575982</v>
      </c>
      <c r="CA295" s="2">
        <v>720791228</v>
      </c>
      <c r="CB295" s="2">
        <v>107168780</v>
      </c>
      <c r="CC295" s="2">
        <v>437413015</v>
      </c>
      <c r="CD295" s="2">
        <v>283378213</v>
      </c>
      <c r="CE295" s="2">
        <v>1373333250</v>
      </c>
      <c r="CF295" s="2">
        <v>128725382</v>
      </c>
      <c r="CG295" s="2">
        <v>1084292670</v>
      </c>
      <c r="CH295" s="2">
        <v>350494020</v>
      </c>
      <c r="CI295" s="2" t="s">
        <v>189</v>
      </c>
      <c r="CJ295" s="2">
        <v>10007</v>
      </c>
      <c r="CK295" s="97">
        <v>1274095475</v>
      </c>
      <c r="CL295" s="97">
        <v>486638071</v>
      </c>
      <c r="CM295" s="97">
        <v>697160979</v>
      </c>
      <c r="CN295" s="2">
        <v>107578234</v>
      </c>
      <c r="CO295" s="100">
        <v>383410575</v>
      </c>
      <c r="CP295" s="97">
        <v>313750404</v>
      </c>
      <c r="CQ295" s="97">
        <v>1274095475</v>
      </c>
      <c r="CR295" s="97">
        <v>97867323</v>
      </c>
      <c r="CS295" s="97">
        <v>1024432496</v>
      </c>
      <c r="CT295" s="2">
        <v>298600544</v>
      </c>
      <c r="CU295" s="2" t="s">
        <v>189</v>
      </c>
    </row>
    <row r="296" spans="1:99" x14ac:dyDescent="0.25">
      <c r="A296" s="2">
        <v>9015</v>
      </c>
      <c r="B296" s="2" t="e">
        <v>#N/A</v>
      </c>
      <c r="C296" s="2" t="e">
        <v>#N/A</v>
      </c>
      <c r="D296" s="2" t="e">
        <v>#N/A</v>
      </c>
      <c r="E296" s="2" t="e">
        <v>#N/A</v>
      </c>
      <c r="F296" s="2" t="e">
        <v>#N/A</v>
      </c>
      <c r="G296" s="2" t="e">
        <v>#N/A</v>
      </c>
      <c r="H296" s="2" t="e">
        <v>#N/A</v>
      </c>
      <c r="I296" s="2" t="e">
        <v>#N/A</v>
      </c>
      <c r="J296" s="2" t="e">
        <v>#N/A</v>
      </c>
      <c r="K296" s="2" t="e">
        <v>#N/A</v>
      </c>
      <c r="L296" s="2" t="e">
        <v>#N/A</v>
      </c>
      <c r="N296" s="2">
        <v>9015</v>
      </c>
      <c r="O296" s="97" t="s">
        <v>186</v>
      </c>
      <c r="P296" s="97" t="s">
        <v>186</v>
      </c>
      <c r="Q296" s="97" t="s">
        <v>186</v>
      </c>
      <c r="R296" s="97" t="s">
        <v>186</v>
      </c>
      <c r="S296" s="97" t="s">
        <v>186</v>
      </c>
      <c r="T296" s="97" t="s">
        <v>186</v>
      </c>
      <c r="U296" s="97" t="s">
        <v>186</v>
      </c>
      <c r="V296" s="97" t="s">
        <v>186</v>
      </c>
      <c r="W296" s="97" t="e">
        <v>#N/A</v>
      </c>
      <c r="X296" s="97" t="s">
        <v>186</v>
      </c>
      <c r="Y296" s="97" t="s">
        <v>186</v>
      </c>
      <c r="Z296" s="97">
        <v>0</v>
      </c>
      <c r="AB296" s="2">
        <v>10008</v>
      </c>
      <c r="AC296" s="97">
        <v>118983676</v>
      </c>
      <c r="AD296" s="97">
        <v>12123569</v>
      </c>
      <c r="AE296" s="97">
        <v>106860107</v>
      </c>
      <c r="AF296" s="97">
        <v>4512100</v>
      </c>
      <c r="AG296" s="97">
        <v>53774552</v>
      </c>
      <c r="AH296" s="97">
        <v>53085555</v>
      </c>
      <c r="AI296" s="97">
        <v>118983676</v>
      </c>
      <c r="AJ296" s="97">
        <v>32078691</v>
      </c>
      <c r="AK296" s="97">
        <v>75848677</v>
      </c>
      <c r="AL296" s="97">
        <v>35636792</v>
      </c>
      <c r="AM296" s="97" t="s">
        <v>189</v>
      </c>
      <c r="AN296" s="2">
        <v>10008</v>
      </c>
      <c r="AO296" s="97">
        <v>5774090</v>
      </c>
      <c r="AP296" s="97">
        <v>14485992</v>
      </c>
      <c r="AQ296" s="97">
        <v>108294576</v>
      </c>
      <c r="AR296" s="97">
        <v>64000</v>
      </c>
      <c r="AS296" s="97">
        <v>55677831</v>
      </c>
      <c r="AT296" s="97">
        <v>0</v>
      </c>
      <c r="AU296" s="97">
        <v>122780568</v>
      </c>
      <c r="AV296" s="97">
        <v>30243066</v>
      </c>
      <c r="AW296" s="97">
        <v>84821795</v>
      </c>
      <c r="AX296" s="97">
        <v>40277665</v>
      </c>
      <c r="AY296" s="97" t="s">
        <v>189</v>
      </c>
      <c r="AZ296" s="2">
        <v>10008</v>
      </c>
      <c r="BA296" s="98">
        <v>120169330</v>
      </c>
      <c r="BB296" s="2">
        <v>13847094</v>
      </c>
      <c r="BC296" s="2">
        <v>106322236</v>
      </c>
      <c r="BD296" s="2">
        <v>5490312</v>
      </c>
      <c r="BE296" s="2">
        <v>55896790</v>
      </c>
      <c r="BF296" s="2">
        <v>50425446</v>
      </c>
      <c r="BG296" s="2">
        <v>120169330</v>
      </c>
      <c r="BH296" s="2">
        <v>33740958</v>
      </c>
      <c r="BI296" s="2">
        <v>80342608</v>
      </c>
      <c r="BJ296" s="2">
        <v>34828834</v>
      </c>
      <c r="BK296" s="2" t="s">
        <v>189</v>
      </c>
      <c r="BL296" s="2">
        <v>10008</v>
      </c>
      <c r="BM296" s="2">
        <v>111609739</v>
      </c>
      <c r="BN296" s="2">
        <v>14109050</v>
      </c>
      <c r="BO296" s="2">
        <v>96538754</v>
      </c>
      <c r="BP296" s="2">
        <v>5184889</v>
      </c>
      <c r="BQ296" s="2">
        <v>49225345</v>
      </c>
      <c r="BR296" s="2">
        <v>47313409</v>
      </c>
      <c r="BS296" s="2">
        <v>111609739</v>
      </c>
      <c r="BT296" s="2">
        <v>29173019</v>
      </c>
      <c r="BU296" s="2">
        <v>76352033</v>
      </c>
      <c r="BV296" s="2">
        <v>34590915</v>
      </c>
      <c r="BW296" s="2" t="s">
        <v>189</v>
      </c>
      <c r="BX296" s="2">
        <v>10008</v>
      </c>
      <c r="BY296" s="2">
        <v>112007750</v>
      </c>
      <c r="BZ296" s="2">
        <v>13047689</v>
      </c>
      <c r="CA296" s="2">
        <v>89373757</v>
      </c>
      <c r="CB296" s="2">
        <v>4846977</v>
      </c>
      <c r="CC296" s="2">
        <v>44681847</v>
      </c>
      <c r="CD296" s="2">
        <v>44691910</v>
      </c>
      <c r="CE296" s="2">
        <v>112007750</v>
      </c>
      <c r="CF296" s="2">
        <v>36717171</v>
      </c>
      <c r="CG296" s="2">
        <v>67102158</v>
      </c>
      <c r="CH296" s="2">
        <v>37454621</v>
      </c>
      <c r="CI296" s="2" t="s">
        <v>189</v>
      </c>
      <c r="CJ296" s="2">
        <v>10008</v>
      </c>
      <c r="CK296" s="97">
        <v>114250076</v>
      </c>
      <c r="CL296" s="97">
        <v>15833274</v>
      </c>
      <c r="CM296" s="97">
        <v>85516802</v>
      </c>
      <c r="CN296" s="2">
        <v>4465745</v>
      </c>
      <c r="CO296" s="100">
        <v>40820619</v>
      </c>
      <c r="CP296" s="97">
        <v>44696183</v>
      </c>
      <c r="CQ296" s="97">
        <v>114250076</v>
      </c>
      <c r="CR296" s="97">
        <v>31100519</v>
      </c>
      <c r="CS296" s="97">
        <v>60634608</v>
      </c>
      <c r="CT296" s="2">
        <v>33471009</v>
      </c>
      <c r="CU296" s="2" t="s">
        <v>189</v>
      </c>
    </row>
    <row r="297" spans="1:99" x14ac:dyDescent="0.25">
      <c r="A297" s="2">
        <v>9016</v>
      </c>
      <c r="B297" s="2" t="e">
        <v>#N/A</v>
      </c>
      <c r="C297" s="2" t="e">
        <v>#N/A</v>
      </c>
      <c r="D297" s="2" t="e">
        <v>#N/A</v>
      </c>
      <c r="E297" s="2" t="e">
        <v>#N/A</v>
      </c>
      <c r="F297" s="2" t="e">
        <v>#N/A</v>
      </c>
      <c r="G297" s="2" t="e">
        <v>#N/A</v>
      </c>
      <c r="H297" s="2" t="e">
        <v>#N/A</v>
      </c>
      <c r="I297" s="2" t="e">
        <v>#N/A</v>
      </c>
      <c r="J297" s="2" t="e">
        <v>#N/A</v>
      </c>
      <c r="K297" s="2" t="e">
        <v>#N/A</v>
      </c>
      <c r="L297" s="2" t="e">
        <v>#N/A</v>
      </c>
      <c r="N297" s="2">
        <v>9016</v>
      </c>
      <c r="O297" s="97" t="s">
        <v>186</v>
      </c>
      <c r="P297" s="97" t="s">
        <v>186</v>
      </c>
      <c r="Q297" s="97" t="s">
        <v>186</v>
      </c>
      <c r="R297" s="97" t="s">
        <v>186</v>
      </c>
      <c r="S297" s="97" t="s">
        <v>186</v>
      </c>
      <c r="T297" s="97" t="s">
        <v>186</v>
      </c>
      <c r="U297" s="97" t="s">
        <v>186</v>
      </c>
      <c r="V297" s="97" t="s">
        <v>186</v>
      </c>
      <c r="W297" s="97" t="e">
        <v>#N/A</v>
      </c>
      <c r="X297" s="97" t="s">
        <v>186</v>
      </c>
      <c r="Y297" s="97" t="s">
        <v>186</v>
      </c>
      <c r="Z297" s="97">
        <v>0</v>
      </c>
      <c r="AB297" s="2">
        <v>10009</v>
      </c>
      <c r="AC297" s="97">
        <v>54796066</v>
      </c>
      <c r="AD297" s="97">
        <v>3723846</v>
      </c>
      <c r="AE297" s="97">
        <v>51072220</v>
      </c>
      <c r="AF297" s="97">
        <v>703735</v>
      </c>
      <c r="AG297" s="97">
        <v>20116087</v>
      </c>
      <c r="AH297" s="97">
        <v>30956133</v>
      </c>
      <c r="AI297" s="97">
        <v>54796066</v>
      </c>
      <c r="AJ297" s="97">
        <v>23322788</v>
      </c>
      <c r="AK297" s="97">
        <v>30693639</v>
      </c>
      <c r="AL297" s="97">
        <v>18602653</v>
      </c>
      <c r="AM297" s="97" t="s">
        <v>189</v>
      </c>
      <c r="AN297" s="2">
        <v>10009</v>
      </c>
      <c r="AO297" s="97">
        <v>697514</v>
      </c>
      <c r="AP297" s="97">
        <v>2748059</v>
      </c>
      <c r="AQ297" s="97">
        <v>57935773</v>
      </c>
      <c r="AR297" s="97">
        <v>0</v>
      </c>
      <c r="AS297" s="97">
        <v>37423876</v>
      </c>
      <c r="AT297" s="97">
        <v>0</v>
      </c>
      <c r="AU297" s="97">
        <v>60683832</v>
      </c>
      <c r="AV297" s="97">
        <v>29284573</v>
      </c>
      <c r="AW297" s="97">
        <v>29561201</v>
      </c>
      <c r="AX297" s="97">
        <v>17446744</v>
      </c>
      <c r="AY297" s="97" t="s">
        <v>189</v>
      </c>
      <c r="AZ297" s="2">
        <v>10009</v>
      </c>
      <c r="BA297" s="98">
        <v>65330828</v>
      </c>
      <c r="BB297" s="2">
        <v>2718142</v>
      </c>
      <c r="BC297" s="2">
        <v>59920046</v>
      </c>
      <c r="BD297" s="2">
        <v>748568</v>
      </c>
      <c r="BE297" s="2">
        <v>28501195</v>
      </c>
      <c r="BF297" s="2">
        <v>31418851</v>
      </c>
      <c r="BG297" s="2">
        <v>65330828</v>
      </c>
      <c r="BH297" s="2">
        <v>34642977</v>
      </c>
      <c r="BI297" s="2">
        <v>30687851</v>
      </c>
      <c r="BJ297" s="2">
        <v>17168469</v>
      </c>
      <c r="BK297" s="2" t="s">
        <v>189</v>
      </c>
      <c r="BL297" s="2">
        <v>10009</v>
      </c>
      <c r="BM297" s="2">
        <v>78633601</v>
      </c>
      <c r="BN297" s="2">
        <v>2544068</v>
      </c>
      <c r="BO297" s="2">
        <v>71400938</v>
      </c>
      <c r="BP297" s="2">
        <v>704045</v>
      </c>
      <c r="BQ297" s="2">
        <v>18602022</v>
      </c>
      <c r="BR297" s="2">
        <v>52798916</v>
      </c>
      <c r="BS297" s="2">
        <v>78633601</v>
      </c>
      <c r="BT297" s="2">
        <v>50193685</v>
      </c>
      <c r="BU297" s="2">
        <v>28439916</v>
      </c>
      <c r="BV297" s="2">
        <v>14751340</v>
      </c>
      <c r="BW297" s="2" t="s">
        <v>189</v>
      </c>
      <c r="BX297" s="2">
        <v>10009</v>
      </c>
      <c r="BY297" s="2">
        <v>61724927</v>
      </c>
      <c r="BZ297" s="2">
        <v>3293580</v>
      </c>
      <c r="CA297" s="2">
        <v>58431347</v>
      </c>
      <c r="CB297" s="2">
        <v>533623</v>
      </c>
      <c r="CC297" s="2">
        <v>16592267</v>
      </c>
      <c r="CD297" s="2">
        <v>41839080</v>
      </c>
      <c r="CE297" s="2">
        <v>61724927</v>
      </c>
      <c r="CF297" s="2">
        <v>31978965</v>
      </c>
      <c r="CG297" s="2">
        <v>23413628</v>
      </c>
      <c r="CH297" s="2">
        <v>11980298</v>
      </c>
      <c r="CI297" s="2" t="s">
        <v>189</v>
      </c>
      <c r="CJ297" s="2">
        <v>10009</v>
      </c>
      <c r="CK297" s="97">
        <v>54325167</v>
      </c>
      <c r="CL297" s="97">
        <v>1911411</v>
      </c>
      <c r="CM297" s="97">
        <v>51652912</v>
      </c>
      <c r="CN297" s="2">
        <v>484765</v>
      </c>
      <c r="CO297" s="100">
        <v>14550205</v>
      </c>
      <c r="CP297" s="97">
        <v>37102707</v>
      </c>
      <c r="CQ297" s="97">
        <v>54325167</v>
      </c>
      <c r="CR297" s="97">
        <v>30905116</v>
      </c>
      <c r="CS297" s="97">
        <v>23420051</v>
      </c>
      <c r="CT297" s="2">
        <v>12032510</v>
      </c>
      <c r="CU297" s="2" t="s">
        <v>189</v>
      </c>
    </row>
    <row r="298" spans="1:99" x14ac:dyDescent="0.25">
      <c r="A298" s="2">
        <v>9017</v>
      </c>
      <c r="B298" s="2" t="e">
        <v>#N/A</v>
      </c>
      <c r="C298" s="2" t="e">
        <v>#N/A</v>
      </c>
      <c r="D298" s="2" t="e">
        <v>#N/A</v>
      </c>
      <c r="E298" s="2" t="e">
        <v>#N/A</v>
      </c>
      <c r="F298" s="2" t="e">
        <v>#N/A</v>
      </c>
      <c r="G298" s="2" t="e">
        <v>#N/A</v>
      </c>
      <c r="H298" s="2" t="e">
        <v>#N/A</v>
      </c>
      <c r="I298" s="2" t="e">
        <v>#N/A</v>
      </c>
      <c r="J298" s="2" t="e">
        <v>#N/A</v>
      </c>
      <c r="K298" s="2" t="e">
        <v>#N/A</v>
      </c>
      <c r="L298" s="2" t="e">
        <v>#N/A</v>
      </c>
      <c r="N298" s="2">
        <v>9017</v>
      </c>
      <c r="O298" s="97" t="s">
        <v>186</v>
      </c>
      <c r="P298" s="97" t="s">
        <v>186</v>
      </c>
      <c r="Q298" s="97" t="s">
        <v>186</v>
      </c>
      <c r="R298" s="97" t="s">
        <v>186</v>
      </c>
      <c r="S298" s="97" t="s">
        <v>186</v>
      </c>
      <c r="T298" s="97" t="s">
        <v>186</v>
      </c>
      <c r="U298" s="97" t="s">
        <v>186</v>
      </c>
      <c r="V298" s="97" t="s">
        <v>186</v>
      </c>
      <c r="W298" s="97" t="e">
        <v>#N/A</v>
      </c>
      <c r="X298" s="97" t="s">
        <v>186</v>
      </c>
      <c r="Y298" s="97" t="s">
        <v>186</v>
      </c>
      <c r="Z298" s="97">
        <v>0</v>
      </c>
      <c r="AB298" s="2">
        <v>10010</v>
      </c>
      <c r="AC298" s="97">
        <v>24235987</v>
      </c>
      <c r="AD298" s="97">
        <v>1546080</v>
      </c>
      <c r="AE298" s="97">
        <v>20543219</v>
      </c>
      <c r="AF298" s="97">
        <v>234265</v>
      </c>
      <c r="AG298" s="97">
        <v>11355829</v>
      </c>
      <c r="AH298" s="97">
        <v>9187390</v>
      </c>
      <c r="AI298" s="97" t="e">
        <v>#N/A</v>
      </c>
      <c r="AJ298" s="97" t="e">
        <v>#N/A</v>
      </c>
      <c r="AK298" s="97" t="e">
        <v>#N/A</v>
      </c>
      <c r="AL298" s="97" t="e">
        <v>#N/A</v>
      </c>
      <c r="AM298" s="97" t="e">
        <v>#N/A</v>
      </c>
      <c r="AN298" s="2">
        <v>10010</v>
      </c>
      <c r="AO298" s="97" t="e">
        <v>#N/A</v>
      </c>
      <c r="AP298" s="97">
        <v>1749181</v>
      </c>
      <c r="AQ298" s="97">
        <v>19768549</v>
      </c>
      <c r="AR298" s="97">
        <v>0</v>
      </c>
      <c r="AS298" s="97" t="e">
        <v>#N/A</v>
      </c>
      <c r="AT298" s="97" t="e">
        <v>#N/A</v>
      </c>
      <c r="AU298" s="97" t="e">
        <v>#N/A</v>
      </c>
      <c r="AV298" s="97" t="e">
        <v>#N/A</v>
      </c>
      <c r="AW298" s="97" t="e">
        <v>#N/A</v>
      </c>
      <c r="AX298" s="97" t="e">
        <v>#N/A</v>
      </c>
      <c r="AY298" s="97" t="e">
        <v>#N/A</v>
      </c>
      <c r="AZ298" s="2">
        <v>10010</v>
      </c>
      <c r="BA298" s="98">
        <v>23928678</v>
      </c>
      <c r="BB298" s="2">
        <v>0</v>
      </c>
      <c r="BC298" s="2">
        <v>0</v>
      </c>
      <c r="BD298" s="2">
        <v>444336</v>
      </c>
      <c r="BE298" s="2">
        <v>12120788</v>
      </c>
      <c r="BF298" s="2">
        <v>10799662</v>
      </c>
      <c r="BG298" s="2" t="e">
        <v>#N/A</v>
      </c>
      <c r="BH298" s="2" t="e">
        <v>#N/A</v>
      </c>
      <c r="BI298" s="2" t="e">
        <v>#N/A</v>
      </c>
      <c r="BJ298" s="2" t="e">
        <v>#N/A</v>
      </c>
      <c r="BK298" s="2" t="e">
        <v>#N/A</v>
      </c>
      <c r="BL298" s="2">
        <v>10010</v>
      </c>
      <c r="BM298" s="2">
        <v>20063051</v>
      </c>
      <c r="BN298" s="2">
        <v>1440738</v>
      </c>
      <c r="BO298" s="2">
        <v>18622313</v>
      </c>
      <c r="BP298" s="2">
        <v>869376</v>
      </c>
      <c r="BQ298" s="2">
        <v>11301678</v>
      </c>
      <c r="BR298" s="2">
        <v>7320635</v>
      </c>
      <c r="BS298" s="2" t="e">
        <v>#N/A</v>
      </c>
      <c r="BT298" s="2" t="e">
        <v>#N/A</v>
      </c>
      <c r="BU298" s="2" t="e">
        <v>#N/A</v>
      </c>
      <c r="BV298" s="2" t="e">
        <v>#N/A</v>
      </c>
      <c r="BW298" s="2" t="e">
        <v>#N/A</v>
      </c>
      <c r="BX298" s="2">
        <v>10010</v>
      </c>
      <c r="BY298" s="2">
        <v>21517172</v>
      </c>
      <c r="BZ298" s="2">
        <v>2285025</v>
      </c>
      <c r="CA298" s="2">
        <v>19232147</v>
      </c>
      <c r="CB298" s="2">
        <v>586210</v>
      </c>
      <c r="CC298" s="2">
        <v>10047667</v>
      </c>
      <c r="CD298" s="2">
        <v>9184480</v>
      </c>
      <c r="CE298" s="2" t="e">
        <v>#N/A</v>
      </c>
      <c r="CF298" s="2" t="e">
        <v>#N/A</v>
      </c>
      <c r="CG298" s="2" t="e">
        <v>#N/A</v>
      </c>
      <c r="CH298" s="2" t="e">
        <v>#N/A</v>
      </c>
      <c r="CI298" s="2" t="e">
        <v>#N/A</v>
      </c>
      <c r="CJ298" s="2">
        <v>10010</v>
      </c>
      <c r="CK298" s="97">
        <v>22103827</v>
      </c>
      <c r="CL298" s="97">
        <v>2322761</v>
      </c>
      <c r="CM298" s="97">
        <v>17051750</v>
      </c>
      <c r="CN298" s="2">
        <v>1325759</v>
      </c>
      <c r="CO298" s="100">
        <v>9288320</v>
      </c>
      <c r="CP298" s="97">
        <v>7763430</v>
      </c>
      <c r="CQ298" s="97" t="e">
        <v>#N/A</v>
      </c>
      <c r="CR298" s="97" t="e">
        <v>#N/A</v>
      </c>
      <c r="CS298" s="97" t="e">
        <v>#N/A</v>
      </c>
      <c r="CT298" s="2" t="e">
        <v>#N/A</v>
      </c>
      <c r="CU298" s="2" t="e">
        <v>#N/A</v>
      </c>
    </row>
    <row r="299" spans="1:99" x14ac:dyDescent="0.25">
      <c r="A299" s="2">
        <v>10001</v>
      </c>
      <c r="B299" s="2">
        <v>124249244</v>
      </c>
      <c r="C299" s="2">
        <v>17978062</v>
      </c>
      <c r="D299" s="2">
        <v>106271182</v>
      </c>
      <c r="E299" s="2">
        <v>6859079</v>
      </c>
      <c r="F299" s="2">
        <v>58899547</v>
      </c>
      <c r="G299" s="2">
        <v>47371635</v>
      </c>
      <c r="H299" s="2">
        <v>124249244</v>
      </c>
      <c r="I299" s="2">
        <v>20689799</v>
      </c>
      <c r="J299" s="2">
        <v>19223468</v>
      </c>
      <c r="K299" s="2">
        <v>91838773</v>
      </c>
      <c r="L299" s="2">
        <v>47709154</v>
      </c>
      <c r="N299" s="2">
        <v>10001</v>
      </c>
      <c r="O299" s="97">
        <v>119628773</v>
      </c>
      <c r="P299" s="97">
        <v>18148042</v>
      </c>
      <c r="Q299" s="97">
        <v>98113109</v>
      </c>
      <c r="R299" s="97">
        <v>6012404</v>
      </c>
      <c r="S299" s="97">
        <v>52983684</v>
      </c>
      <c r="T299" s="97">
        <v>45129425</v>
      </c>
      <c r="U299" s="97">
        <v>119628773</v>
      </c>
      <c r="V299" s="97">
        <v>25940122</v>
      </c>
      <c r="W299" s="97">
        <v>25184324</v>
      </c>
      <c r="X299" s="97">
        <v>89244753</v>
      </c>
      <c r="Y299" s="97">
        <v>43928941</v>
      </c>
      <c r="Z299" s="97">
        <v>0</v>
      </c>
      <c r="AB299" s="2">
        <v>10011</v>
      </c>
      <c r="AC299" s="97">
        <v>26254401</v>
      </c>
      <c r="AD299" s="97">
        <v>1508226</v>
      </c>
      <c r="AE299" s="97">
        <v>24746175</v>
      </c>
      <c r="AF299" s="97">
        <v>466208</v>
      </c>
      <c r="AG299" s="97">
        <v>12326875</v>
      </c>
      <c r="AH299" s="97">
        <v>12419300</v>
      </c>
      <c r="AI299" s="97">
        <v>26254401</v>
      </c>
      <c r="AJ299" s="97">
        <v>9223329</v>
      </c>
      <c r="AK299" s="97">
        <v>16554230</v>
      </c>
      <c r="AL299" s="97">
        <v>8225833</v>
      </c>
      <c r="AM299" s="97" t="s">
        <v>189</v>
      </c>
      <c r="AN299" s="2">
        <v>10011</v>
      </c>
      <c r="AO299" s="97">
        <v>506524</v>
      </c>
      <c r="AP299" s="97">
        <v>1538248</v>
      </c>
      <c r="AQ299" s="97">
        <v>30035332</v>
      </c>
      <c r="AR299" s="97">
        <v>0</v>
      </c>
      <c r="AS299" s="97">
        <v>17308854</v>
      </c>
      <c r="AT299" s="97">
        <v>0</v>
      </c>
      <c r="AU299" s="97">
        <v>31573580</v>
      </c>
      <c r="AV299" s="97">
        <v>10783519</v>
      </c>
      <c r="AW299" s="97">
        <v>16297929</v>
      </c>
      <c r="AX299" s="97">
        <v>9150066</v>
      </c>
      <c r="AY299" s="97" t="s">
        <v>189</v>
      </c>
      <c r="AZ299" s="2">
        <v>10011</v>
      </c>
      <c r="BA299" s="98">
        <v>30986465</v>
      </c>
      <c r="BB299" s="2">
        <v>2006888</v>
      </c>
      <c r="BC299" s="2">
        <v>28979577</v>
      </c>
      <c r="BD299" s="2">
        <v>558918</v>
      </c>
      <c r="BE299" s="2">
        <v>13161255</v>
      </c>
      <c r="BF299" s="2">
        <v>15818322</v>
      </c>
      <c r="BG299" s="2">
        <v>30986465</v>
      </c>
      <c r="BH299" s="2">
        <v>11483421</v>
      </c>
      <c r="BI299" s="2">
        <v>16720060</v>
      </c>
      <c r="BJ299" s="2">
        <v>9833236</v>
      </c>
      <c r="BK299" s="2" t="s">
        <v>189</v>
      </c>
      <c r="BL299" s="2">
        <v>10011</v>
      </c>
      <c r="BM299" s="2">
        <v>32742420</v>
      </c>
      <c r="BN299" s="2">
        <v>2073498</v>
      </c>
      <c r="BO299" s="2">
        <v>29025361</v>
      </c>
      <c r="BP299" s="2">
        <v>481194</v>
      </c>
      <c r="BQ299" s="2">
        <v>12263000</v>
      </c>
      <c r="BR299" s="2">
        <v>16762361</v>
      </c>
      <c r="BS299" s="2">
        <v>32742420</v>
      </c>
      <c r="BT299" s="2">
        <v>13620638</v>
      </c>
      <c r="BU299" s="2">
        <v>16218963</v>
      </c>
      <c r="BV299" s="2">
        <v>8830715</v>
      </c>
      <c r="BW299" s="2" t="s">
        <v>189</v>
      </c>
      <c r="BX299" s="2">
        <v>10011</v>
      </c>
      <c r="BY299" s="2">
        <v>29272014</v>
      </c>
      <c r="BZ299" s="2">
        <v>1490670</v>
      </c>
      <c r="CA299" s="2">
        <v>27147542</v>
      </c>
      <c r="CB299" s="2">
        <v>403363</v>
      </c>
      <c r="CC299" s="2">
        <v>10968916</v>
      </c>
      <c r="CD299" s="2">
        <v>16178626</v>
      </c>
      <c r="CE299" s="2">
        <v>29272014</v>
      </c>
      <c r="CF299" s="2">
        <v>12737912</v>
      </c>
      <c r="CG299" s="2">
        <v>14856537</v>
      </c>
      <c r="CH299" s="2">
        <v>7130709</v>
      </c>
      <c r="CI299" s="2" t="s">
        <v>189</v>
      </c>
      <c r="CJ299" s="2">
        <v>10011</v>
      </c>
      <c r="CK299" s="97">
        <v>26385396</v>
      </c>
      <c r="CL299" s="97">
        <v>1511164</v>
      </c>
      <c r="CM299" s="97">
        <v>21434232</v>
      </c>
      <c r="CN299" s="2">
        <v>285903</v>
      </c>
      <c r="CO299" s="100">
        <v>10138164</v>
      </c>
      <c r="CP299" s="97">
        <v>11296068</v>
      </c>
      <c r="CQ299" s="97">
        <v>26385396</v>
      </c>
      <c r="CR299" s="97">
        <v>9063079</v>
      </c>
      <c r="CS299" s="97">
        <v>14139187</v>
      </c>
      <c r="CT299" s="2">
        <v>6847691</v>
      </c>
      <c r="CU299" s="2" t="s">
        <v>189</v>
      </c>
    </row>
    <row r="300" spans="1:99" x14ac:dyDescent="0.25">
      <c r="A300" s="2">
        <v>10002</v>
      </c>
      <c r="B300" s="2">
        <v>34499882</v>
      </c>
      <c r="C300" s="2">
        <v>1340950</v>
      </c>
      <c r="D300" s="2">
        <v>31212090</v>
      </c>
      <c r="E300" s="2">
        <v>267618</v>
      </c>
      <c r="F300" s="2">
        <v>14592599</v>
      </c>
      <c r="G300" s="2">
        <v>16619491</v>
      </c>
      <c r="H300" s="2">
        <v>34499882</v>
      </c>
      <c r="I300" s="2">
        <v>16180158</v>
      </c>
      <c r="J300" s="2">
        <v>16150098</v>
      </c>
      <c r="K300" s="2">
        <v>17297826</v>
      </c>
      <c r="L300" s="2">
        <v>10209311</v>
      </c>
      <c r="N300" s="2">
        <v>10002</v>
      </c>
      <c r="O300" s="97">
        <v>35351143</v>
      </c>
      <c r="P300" s="97">
        <v>395813</v>
      </c>
      <c r="Q300" s="97">
        <v>34955330</v>
      </c>
      <c r="R300" s="97">
        <v>289964</v>
      </c>
      <c r="S300" s="97">
        <v>13114590</v>
      </c>
      <c r="T300" s="97">
        <v>21840740</v>
      </c>
      <c r="U300" s="97">
        <v>35351143</v>
      </c>
      <c r="V300" s="97">
        <v>16456998</v>
      </c>
      <c r="W300" s="97">
        <v>16400699</v>
      </c>
      <c r="X300" s="97">
        <v>16807140</v>
      </c>
      <c r="Y300" s="97">
        <v>11998360</v>
      </c>
      <c r="Z300" s="97">
        <v>0</v>
      </c>
      <c r="AB300" s="2">
        <v>10012</v>
      </c>
      <c r="AC300" s="97">
        <v>577745059</v>
      </c>
      <c r="AD300" s="97">
        <v>110517590</v>
      </c>
      <c r="AE300" s="97">
        <v>424182434</v>
      </c>
      <c r="AF300" s="97">
        <v>52826454</v>
      </c>
      <c r="AG300" s="97">
        <v>216232941</v>
      </c>
      <c r="AH300" s="97">
        <v>207949493</v>
      </c>
      <c r="AI300" s="97">
        <v>577745059</v>
      </c>
      <c r="AJ300" s="97">
        <v>92462740</v>
      </c>
      <c r="AK300" s="97">
        <v>455513567</v>
      </c>
      <c r="AL300" s="97">
        <v>227375229</v>
      </c>
      <c r="AM300" s="97" t="s">
        <v>189</v>
      </c>
      <c r="AN300" s="2">
        <v>10012</v>
      </c>
      <c r="AO300" s="97">
        <v>52821227</v>
      </c>
      <c r="AP300" s="97">
        <v>119423368</v>
      </c>
      <c r="AQ300" s="97">
        <v>379853342</v>
      </c>
      <c r="AR300" s="97">
        <v>0</v>
      </c>
      <c r="AS300" s="97">
        <v>153721341</v>
      </c>
      <c r="AT300" s="97">
        <v>0</v>
      </c>
      <c r="AU300" s="97">
        <v>529276710</v>
      </c>
      <c r="AV300" s="97">
        <v>60305431</v>
      </c>
      <c r="AW300" s="97">
        <v>462642650</v>
      </c>
      <c r="AX300" s="97">
        <v>240018662</v>
      </c>
      <c r="AY300" s="97" t="s">
        <v>189</v>
      </c>
      <c r="AZ300" s="2">
        <v>10012</v>
      </c>
      <c r="BA300" s="98">
        <v>519413179</v>
      </c>
      <c r="BB300" s="2">
        <v>109758864</v>
      </c>
      <c r="BC300" s="2">
        <v>409654315</v>
      </c>
      <c r="BD300" s="2">
        <v>53669742</v>
      </c>
      <c r="BE300" s="2">
        <v>234920395</v>
      </c>
      <c r="BF300" s="2">
        <v>174733920</v>
      </c>
      <c r="BG300" s="2">
        <v>519413179</v>
      </c>
      <c r="BH300" s="2">
        <v>82121010</v>
      </c>
      <c r="BI300" s="2">
        <v>423612440</v>
      </c>
      <c r="BJ300" s="2">
        <v>207891967</v>
      </c>
      <c r="BK300" s="2" t="s">
        <v>189</v>
      </c>
      <c r="BL300" s="2">
        <v>10012</v>
      </c>
      <c r="BM300" s="2">
        <v>469797849</v>
      </c>
      <c r="BN300" s="2">
        <v>110045383</v>
      </c>
      <c r="BO300" s="2">
        <v>359752466</v>
      </c>
      <c r="BP300" s="2">
        <v>56702617</v>
      </c>
      <c r="BQ300" s="2">
        <v>197270915</v>
      </c>
      <c r="BR300" s="2">
        <v>162481551</v>
      </c>
      <c r="BS300" s="2">
        <v>469797849</v>
      </c>
      <c r="BT300" s="2">
        <v>88371546</v>
      </c>
      <c r="BU300" s="2">
        <v>372006007</v>
      </c>
      <c r="BV300" s="2">
        <v>179953368</v>
      </c>
      <c r="BW300" s="2" t="s">
        <v>189</v>
      </c>
      <c r="BX300" s="2">
        <v>10012</v>
      </c>
      <c r="BY300" s="2">
        <v>534912945</v>
      </c>
      <c r="BZ300" s="2">
        <v>185453815</v>
      </c>
      <c r="CA300" s="2">
        <v>346767365</v>
      </c>
      <c r="CB300" s="2">
        <v>44810093</v>
      </c>
      <c r="CC300" s="2">
        <v>183538252</v>
      </c>
      <c r="CD300" s="2">
        <v>163229113</v>
      </c>
      <c r="CE300" s="2">
        <v>534912945</v>
      </c>
      <c r="CF300" s="2">
        <v>96264111</v>
      </c>
      <c r="CG300" s="2">
        <v>431638341</v>
      </c>
      <c r="CH300" s="2">
        <v>165427765</v>
      </c>
      <c r="CI300" s="2" t="s">
        <v>189</v>
      </c>
      <c r="CJ300" s="2">
        <v>10012</v>
      </c>
      <c r="CK300" s="97">
        <v>524489996</v>
      </c>
      <c r="CL300" s="97">
        <v>192011838</v>
      </c>
      <c r="CM300" s="97">
        <v>332478158</v>
      </c>
      <c r="CN300" s="2">
        <v>37869397</v>
      </c>
      <c r="CO300" s="100">
        <v>166712082</v>
      </c>
      <c r="CP300" s="97">
        <v>165766076</v>
      </c>
      <c r="CQ300" s="97">
        <v>524489996</v>
      </c>
      <c r="CR300" s="97">
        <v>84018575</v>
      </c>
      <c r="CS300" s="97">
        <v>421786033</v>
      </c>
      <c r="CT300" s="2">
        <v>146238663</v>
      </c>
      <c r="CU300" s="2" t="s">
        <v>189</v>
      </c>
    </row>
    <row r="301" spans="1:99" x14ac:dyDescent="0.25">
      <c r="A301" s="2">
        <v>10003</v>
      </c>
      <c r="B301" s="2">
        <v>28372215</v>
      </c>
      <c r="C301" s="2">
        <v>943822</v>
      </c>
      <c r="D301" s="2">
        <v>27428393</v>
      </c>
      <c r="E301" s="2">
        <v>146466</v>
      </c>
      <c r="F301" s="2">
        <v>14176945</v>
      </c>
      <c r="G301" s="2">
        <v>13251448</v>
      </c>
      <c r="H301" s="2">
        <v>28372215</v>
      </c>
      <c r="I301" s="2">
        <v>6975478</v>
      </c>
      <c r="J301" s="2">
        <v>6959688</v>
      </c>
      <c r="K301" s="2">
        <v>16615404</v>
      </c>
      <c r="L301" s="2">
        <v>7147551</v>
      </c>
      <c r="N301" s="2">
        <v>10003</v>
      </c>
      <c r="O301" s="97">
        <v>24961131</v>
      </c>
      <c r="P301" s="97">
        <v>879344</v>
      </c>
      <c r="Q301" s="97">
        <v>24081787</v>
      </c>
      <c r="R301" s="97">
        <v>113758</v>
      </c>
      <c r="S301" s="97">
        <v>12466467</v>
      </c>
      <c r="T301" s="97">
        <v>11615320</v>
      </c>
      <c r="U301" s="97">
        <v>24961131</v>
      </c>
      <c r="V301" s="97">
        <v>8052976</v>
      </c>
      <c r="W301" s="97">
        <v>8034175</v>
      </c>
      <c r="X301" s="97">
        <v>16390435</v>
      </c>
      <c r="Y301" s="97">
        <v>7700199</v>
      </c>
      <c r="Z301" s="97">
        <v>0</v>
      </c>
      <c r="AB301" s="2">
        <v>10013</v>
      </c>
      <c r="AC301" s="97">
        <v>90911712</v>
      </c>
      <c r="AD301" s="97">
        <v>8780788</v>
      </c>
      <c r="AE301" s="97">
        <v>82130924</v>
      </c>
      <c r="AF301" s="97">
        <v>3188090</v>
      </c>
      <c r="AG301" s="97">
        <v>38790310</v>
      </c>
      <c r="AH301" s="97">
        <v>43340614</v>
      </c>
      <c r="AI301" s="97">
        <v>90911712</v>
      </c>
      <c r="AJ301" s="97">
        <v>29209931</v>
      </c>
      <c r="AK301" s="97">
        <v>55489484</v>
      </c>
      <c r="AL301" s="97">
        <v>26376149</v>
      </c>
      <c r="AM301" s="97" t="s">
        <v>189</v>
      </c>
      <c r="AN301" s="2">
        <v>10013</v>
      </c>
      <c r="AO301" s="97">
        <v>4334145</v>
      </c>
      <c r="AP301" s="97">
        <v>16488624</v>
      </c>
      <c r="AQ301" s="97">
        <v>81626884</v>
      </c>
      <c r="AR301" s="97">
        <v>0</v>
      </c>
      <c r="AS301" s="97">
        <v>41840817</v>
      </c>
      <c r="AT301" s="97">
        <v>0</v>
      </c>
      <c r="AU301" s="97">
        <v>109992450</v>
      </c>
      <c r="AV301" s="97">
        <v>35258587</v>
      </c>
      <c r="AW301" s="97">
        <v>74642934</v>
      </c>
      <c r="AX301" s="97">
        <v>26151371</v>
      </c>
      <c r="AY301" s="97" t="s">
        <v>189</v>
      </c>
      <c r="AZ301" s="2">
        <v>10013</v>
      </c>
      <c r="BA301" s="98">
        <v>93443124</v>
      </c>
      <c r="BB301" s="2">
        <v>11729511</v>
      </c>
      <c r="BC301" s="2">
        <v>81713613</v>
      </c>
      <c r="BD301" s="2">
        <v>4972976</v>
      </c>
      <c r="BE301" s="2">
        <v>42279849</v>
      </c>
      <c r="BF301" s="2">
        <v>39433764</v>
      </c>
      <c r="BG301" s="2">
        <v>93443124</v>
      </c>
      <c r="BH301" s="2">
        <v>26296308</v>
      </c>
      <c r="BI301" s="2">
        <v>60436860</v>
      </c>
      <c r="BJ301" s="2">
        <v>26199148</v>
      </c>
      <c r="BK301" s="2" t="s">
        <v>189</v>
      </c>
      <c r="BL301" s="2">
        <v>10013</v>
      </c>
      <c r="BM301" s="2">
        <v>82465108</v>
      </c>
      <c r="BN301" s="2">
        <v>9150632</v>
      </c>
      <c r="BO301" s="2">
        <v>73314476</v>
      </c>
      <c r="BP301" s="2">
        <v>3640126</v>
      </c>
      <c r="BQ301" s="2">
        <v>37407819</v>
      </c>
      <c r="BR301" s="2">
        <v>35906657</v>
      </c>
      <c r="BS301" s="2">
        <v>82465108</v>
      </c>
      <c r="BT301" s="2">
        <v>23300498</v>
      </c>
      <c r="BU301" s="2">
        <v>57754695</v>
      </c>
      <c r="BV301" s="2">
        <v>25687741</v>
      </c>
      <c r="BW301" s="2" t="s">
        <v>189</v>
      </c>
      <c r="BX301" s="2">
        <v>10013</v>
      </c>
      <c r="BY301" s="2">
        <v>75296941</v>
      </c>
      <c r="BZ301" s="2">
        <v>5257650</v>
      </c>
      <c r="CA301" s="2">
        <v>70039291</v>
      </c>
      <c r="CB301" s="2">
        <v>3527513</v>
      </c>
      <c r="CC301" s="2">
        <v>32495970</v>
      </c>
      <c r="CD301" s="2">
        <v>37543321</v>
      </c>
      <c r="CE301" s="2">
        <v>75296941</v>
      </c>
      <c r="CF301" s="2">
        <v>25918440</v>
      </c>
      <c r="CG301" s="2">
        <v>40495444</v>
      </c>
      <c r="CH301" s="2">
        <v>22534700</v>
      </c>
      <c r="CI301" s="2" t="s">
        <v>189</v>
      </c>
      <c r="CJ301" s="2">
        <v>10013</v>
      </c>
      <c r="CK301" s="97">
        <v>73367500</v>
      </c>
      <c r="CL301" s="97">
        <v>4395188</v>
      </c>
      <c r="CM301" s="97">
        <v>62275540</v>
      </c>
      <c r="CN301" s="2">
        <v>1378649</v>
      </c>
      <c r="CO301" s="100">
        <v>30093573</v>
      </c>
      <c r="CP301" s="97">
        <v>32181967</v>
      </c>
      <c r="CQ301" s="97">
        <v>73367500</v>
      </c>
      <c r="CR301" s="97">
        <v>28584408</v>
      </c>
      <c r="CS301" s="97">
        <v>39664492</v>
      </c>
      <c r="CT301" s="2">
        <v>21092949</v>
      </c>
      <c r="CU301" s="2" t="s">
        <v>189</v>
      </c>
    </row>
    <row r="302" spans="1:99" x14ac:dyDescent="0.25">
      <c r="A302" s="2">
        <v>10004</v>
      </c>
      <c r="B302" s="2">
        <v>123669732</v>
      </c>
      <c r="C302" s="2">
        <v>13683140</v>
      </c>
      <c r="D302" s="2">
        <v>109986592</v>
      </c>
      <c r="E302" s="2">
        <v>4261388</v>
      </c>
      <c r="F302" s="2">
        <v>61466019</v>
      </c>
      <c r="G302" s="2">
        <v>48520573</v>
      </c>
      <c r="H302" s="2">
        <v>123669732</v>
      </c>
      <c r="I302" s="2">
        <v>16600125</v>
      </c>
      <c r="J302" s="2">
        <v>15713259</v>
      </c>
      <c r="K302" s="2">
        <v>92214574</v>
      </c>
      <c r="L302" s="2">
        <v>39737479</v>
      </c>
      <c r="N302" s="2">
        <v>10004</v>
      </c>
      <c r="O302" s="97">
        <v>120677307</v>
      </c>
      <c r="P302" s="97">
        <v>13156861</v>
      </c>
      <c r="Q302" s="97">
        <v>101146997</v>
      </c>
      <c r="R302" s="97">
        <v>3953202</v>
      </c>
      <c r="S302" s="97">
        <v>53910911</v>
      </c>
      <c r="T302" s="97">
        <v>47236086</v>
      </c>
      <c r="U302" s="97">
        <v>120677307</v>
      </c>
      <c r="V302" s="97">
        <v>22918458</v>
      </c>
      <c r="W302" s="97">
        <v>22202527</v>
      </c>
      <c r="X302" s="97">
        <v>94497190</v>
      </c>
      <c r="Y302" s="97">
        <v>43742853</v>
      </c>
      <c r="Z302" s="97">
        <v>0</v>
      </c>
      <c r="AB302" s="2">
        <v>10014</v>
      </c>
      <c r="AC302" s="97">
        <v>278113506</v>
      </c>
      <c r="AD302" s="97">
        <v>2277213</v>
      </c>
      <c r="AE302" s="97">
        <v>275836293</v>
      </c>
      <c r="AF302" s="97">
        <v>664430</v>
      </c>
      <c r="AG302" s="97">
        <v>57677226</v>
      </c>
      <c r="AH302" s="97">
        <v>218159067</v>
      </c>
      <c r="AI302" s="97">
        <v>278113506</v>
      </c>
      <c r="AJ302" s="97">
        <v>181491509</v>
      </c>
      <c r="AK302" s="97">
        <v>94741294</v>
      </c>
      <c r="AL302" s="97">
        <v>47442404</v>
      </c>
      <c r="AM302" s="97" t="s">
        <v>189</v>
      </c>
      <c r="AN302" s="2">
        <v>10014</v>
      </c>
      <c r="AO302" s="97">
        <v>674443</v>
      </c>
      <c r="AP302" s="97">
        <v>2311892</v>
      </c>
      <c r="AQ302" s="97">
        <v>282319620</v>
      </c>
      <c r="AR302" s="97">
        <v>0</v>
      </c>
      <c r="AS302" s="97">
        <v>225316453</v>
      </c>
      <c r="AT302" s="97">
        <v>0</v>
      </c>
      <c r="AU302" s="97">
        <v>284631512</v>
      </c>
      <c r="AV302" s="97">
        <v>192763664</v>
      </c>
      <c r="AW302" s="97">
        <v>88240975</v>
      </c>
      <c r="AX302" s="97">
        <v>39178868</v>
      </c>
      <c r="AY302" s="97" t="s">
        <v>189</v>
      </c>
      <c r="AZ302" s="2">
        <v>10014</v>
      </c>
      <c r="BA302" s="98">
        <v>246663103</v>
      </c>
      <c r="BB302" s="2">
        <v>2349099</v>
      </c>
      <c r="BC302" s="2">
        <v>244314004</v>
      </c>
      <c r="BD302" s="2">
        <v>637980</v>
      </c>
      <c r="BE302" s="2">
        <v>65386068</v>
      </c>
      <c r="BF302" s="2">
        <v>178927936</v>
      </c>
      <c r="BG302" s="2">
        <v>246663103</v>
      </c>
      <c r="BH302" s="2">
        <v>153645619</v>
      </c>
      <c r="BI302" s="2">
        <v>90722866</v>
      </c>
      <c r="BJ302" s="2">
        <v>38823665</v>
      </c>
      <c r="BK302" s="2" t="s">
        <v>189</v>
      </c>
      <c r="BL302" s="2">
        <v>10014</v>
      </c>
      <c r="BM302" s="2">
        <v>165182002</v>
      </c>
      <c r="BN302" s="2">
        <v>1908974</v>
      </c>
      <c r="BO302" s="2">
        <v>160335704</v>
      </c>
      <c r="BP302" s="2">
        <v>468269</v>
      </c>
      <c r="BQ302" s="2">
        <v>47011053</v>
      </c>
      <c r="BR302" s="2">
        <v>113324651</v>
      </c>
      <c r="BS302" s="2">
        <v>165182002</v>
      </c>
      <c r="BT302" s="2">
        <v>88563413</v>
      </c>
      <c r="BU302" s="2">
        <v>75360758</v>
      </c>
      <c r="BV302" s="2">
        <v>33657507</v>
      </c>
      <c r="BW302" s="2" t="s">
        <v>189</v>
      </c>
      <c r="BX302" s="2">
        <v>10014</v>
      </c>
      <c r="BY302" s="2">
        <v>145086326</v>
      </c>
      <c r="BZ302" s="2">
        <v>2100785</v>
      </c>
      <c r="CA302" s="2">
        <v>142985541</v>
      </c>
      <c r="CB302" s="2">
        <v>440260</v>
      </c>
      <c r="CC302" s="2">
        <v>42473495</v>
      </c>
      <c r="CD302" s="2">
        <v>100512046</v>
      </c>
      <c r="CE302" s="2">
        <v>145086326</v>
      </c>
      <c r="CF302" s="2">
        <v>81262290</v>
      </c>
      <c r="CG302" s="2">
        <v>59623452</v>
      </c>
      <c r="CH302" s="2">
        <v>29581942</v>
      </c>
      <c r="CI302" s="2" t="s">
        <v>189</v>
      </c>
      <c r="CJ302" s="2">
        <v>10014</v>
      </c>
      <c r="CK302" s="97">
        <v>207621013</v>
      </c>
      <c r="CL302" s="97">
        <v>1879449</v>
      </c>
      <c r="CM302" s="97">
        <v>150493475</v>
      </c>
      <c r="CN302" s="2">
        <v>467079</v>
      </c>
      <c r="CO302" s="100">
        <v>39214684</v>
      </c>
      <c r="CP302" s="97">
        <v>111278791</v>
      </c>
      <c r="CQ302" s="97">
        <v>207621013</v>
      </c>
      <c r="CR302" s="97">
        <v>142114158</v>
      </c>
      <c r="CS302" s="97">
        <v>63666534</v>
      </c>
      <c r="CT302" s="2">
        <v>28828640</v>
      </c>
      <c r="CU302" s="2" t="s">
        <v>189</v>
      </c>
    </row>
    <row r="303" spans="1:99" x14ac:dyDescent="0.25">
      <c r="A303" s="2">
        <v>10005</v>
      </c>
      <c r="B303" s="2">
        <v>3212037087</v>
      </c>
      <c r="C303" s="2">
        <v>1267472745</v>
      </c>
      <c r="D303" s="2">
        <v>1864564342</v>
      </c>
      <c r="E303" s="2">
        <v>876812316</v>
      </c>
      <c r="F303" s="2">
        <v>1217996120</v>
      </c>
      <c r="G303" s="2">
        <v>646568222</v>
      </c>
      <c r="H303" s="2">
        <v>3212037087</v>
      </c>
      <c r="I303" s="2">
        <v>122336001</v>
      </c>
      <c r="J303" s="2">
        <v>116808307</v>
      </c>
      <c r="K303" s="2">
        <v>2607129414</v>
      </c>
      <c r="L303" s="2">
        <v>1155528720</v>
      </c>
      <c r="N303" s="2">
        <v>10005</v>
      </c>
      <c r="O303" s="97">
        <v>2575106120</v>
      </c>
      <c r="P303" s="97">
        <v>776791467</v>
      </c>
      <c r="Q303" s="97">
        <v>1628025061</v>
      </c>
      <c r="R303" s="97">
        <v>495683458</v>
      </c>
      <c r="S303" s="97">
        <v>1049847354</v>
      </c>
      <c r="T303" s="97">
        <v>578177707</v>
      </c>
      <c r="U303" s="97">
        <v>2575106120</v>
      </c>
      <c r="V303" s="97">
        <v>392400208</v>
      </c>
      <c r="W303" s="97">
        <v>311170569</v>
      </c>
      <c r="X303" s="97">
        <v>2079630051</v>
      </c>
      <c r="Y303" s="97">
        <v>1108681348</v>
      </c>
      <c r="Z303" s="97">
        <v>0</v>
      </c>
      <c r="AB303" s="2">
        <v>10015</v>
      </c>
      <c r="AC303" s="97">
        <v>47970670</v>
      </c>
      <c r="AD303" s="97">
        <v>2454520</v>
      </c>
      <c r="AE303" s="97">
        <v>42657633</v>
      </c>
      <c r="AF303" s="97">
        <v>34454</v>
      </c>
      <c r="AG303" s="97">
        <v>22039092</v>
      </c>
      <c r="AH303" s="97">
        <v>20618541</v>
      </c>
      <c r="AI303" s="97">
        <v>47970670</v>
      </c>
      <c r="AJ303" s="97">
        <v>13951745</v>
      </c>
      <c r="AK303" s="97">
        <v>32954767</v>
      </c>
      <c r="AL303" s="97">
        <v>17826383</v>
      </c>
      <c r="AM303" s="97" t="s">
        <v>189</v>
      </c>
      <c r="AN303" s="2">
        <v>10015</v>
      </c>
      <c r="AO303" s="97">
        <v>518077</v>
      </c>
      <c r="AP303" s="97">
        <v>3483127</v>
      </c>
      <c r="AQ303" s="97">
        <v>43618594</v>
      </c>
      <c r="AR303" s="97">
        <v>0</v>
      </c>
      <c r="AS303" s="97">
        <v>22188382</v>
      </c>
      <c r="AT303" s="97">
        <v>0</v>
      </c>
      <c r="AU303" s="97">
        <v>47101721</v>
      </c>
      <c r="AV303" s="97">
        <v>13141678</v>
      </c>
      <c r="AW303" s="97">
        <v>30746574</v>
      </c>
      <c r="AX303" s="97">
        <v>16092400</v>
      </c>
      <c r="AY303" s="97" t="s">
        <v>189</v>
      </c>
      <c r="AZ303" s="2">
        <v>10015</v>
      </c>
      <c r="BA303" s="98">
        <v>52392224</v>
      </c>
      <c r="BB303" s="2">
        <v>2041785</v>
      </c>
      <c r="BC303" s="2">
        <v>46704994</v>
      </c>
      <c r="BD303" s="2">
        <v>729968</v>
      </c>
      <c r="BE303" s="2">
        <v>23114513</v>
      </c>
      <c r="BF303" s="2">
        <v>23590481</v>
      </c>
      <c r="BG303" s="2">
        <v>52392224</v>
      </c>
      <c r="BH303" s="2">
        <v>16096917</v>
      </c>
      <c r="BI303" s="2">
        <v>35037002</v>
      </c>
      <c r="BJ303" s="2">
        <v>16870157</v>
      </c>
      <c r="BK303" s="2" t="s">
        <v>189</v>
      </c>
      <c r="BL303" s="2">
        <v>10015</v>
      </c>
      <c r="BM303" s="2">
        <v>45333575</v>
      </c>
      <c r="BN303" s="2">
        <v>3089014</v>
      </c>
      <c r="BO303" s="2">
        <v>41482179</v>
      </c>
      <c r="BP303" s="2">
        <v>928707</v>
      </c>
      <c r="BQ303" s="2">
        <v>20646574</v>
      </c>
      <c r="BR303" s="2">
        <v>20835605</v>
      </c>
      <c r="BS303" s="2">
        <v>45333575</v>
      </c>
      <c r="BT303" s="2">
        <v>10446213</v>
      </c>
      <c r="BU303" s="2">
        <v>33555263</v>
      </c>
      <c r="BV303" s="2">
        <v>17547050</v>
      </c>
      <c r="BW303" s="2" t="s">
        <v>189</v>
      </c>
      <c r="BX303" s="2">
        <v>10015</v>
      </c>
      <c r="BY303" s="2">
        <v>37958527</v>
      </c>
      <c r="BZ303" s="2">
        <v>2317995</v>
      </c>
      <c r="CA303" s="2">
        <v>35640532</v>
      </c>
      <c r="CB303" s="2">
        <v>381067</v>
      </c>
      <c r="CC303" s="2">
        <v>18578182</v>
      </c>
      <c r="CD303" s="2">
        <v>17062350</v>
      </c>
      <c r="CE303" s="2">
        <v>37958527</v>
      </c>
      <c r="CF303" s="2">
        <v>7813776</v>
      </c>
      <c r="CG303" s="2">
        <v>24640607</v>
      </c>
      <c r="CH303" s="2">
        <v>13067235</v>
      </c>
      <c r="CI303" s="2" t="s">
        <v>189</v>
      </c>
      <c r="CJ303" s="2">
        <v>10015</v>
      </c>
      <c r="CK303" s="97">
        <v>43264727</v>
      </c>
      <c r="CL303" s="97">
        <v>1940198</v>
      </c>
      <c r="CM303" s="97">
        <v>34794529</v>
      </c>
      <c r="CN303" s="2">
        <v>247312</v>
      </c>
      <c r="CO303" s="100">
        <v>16662273</v>
      </c>
      <c r="CP303" s="97">
        <v>18132256</v>
      </c>
      <c r="CQ303" s="97">
        <v>43264727</v>
      </c>
      <c r="CR303" s="97">
        <v>12871316</v>
      </c>
      <c r="CS303" s="97">
        <v>25175590</v>
      </c>
      <c r="CT303" s="2">
        <v>13372430</v>
      </c>
      <c r="CU303" s="2" t="s">
        <v>189</v>
      </c>
    </row>
    <row r="304" spans="1:99" x14ac:dyDescent="0.25">
      <c r="A304" s="2">
        <v>10006</v>
      </c>
      <c r="B304" s="2">
        <v>42668138</v>
      </c>
      <c r="C304" s="2">
        <v>1169655</v>
      </c>
      <c r="D304" s="2">
        <v>41498483</v>
      </c>
      <c r="E304" s="2">
        <v>266906</v>
      </c>
      <c r="F304" s="2">
        <v>21730153</v>
      </c>
      <c r="G304" s="2">
        <v>19768330</v>
      </c>
      <c r="H304" s="2">
        <v>42668138</v>
      </c>
      <c r="I304" s="2">
        <v>9800557</v>
      </c>
      <c r="J304" s="2">
        <v>8670453</v>
      </c>
      <c r="K304" s="2">
        <v>29296909</v>
      </c>
      <c r="L304" s="2">
        <v>11691971</v>
      </c>
      <c r="N304" s="2">
        <v>10006</v>
      </c>
      <c r="O304" s="97">
        <v>41383194</v>
      </c>
      <c r="P304" s="97">
        <v>1299152</v>
      </c>
      <c r="Q304" s="97">
        <v>39688520</v>
      </c>
      <c r="R304" s="97">
        <v>395508</v>
      </c>
      <c r="S304" s="97">
        <v>19356309</v>
      </c>
      <c r="T304" s="97">
        <v>20332211</v>
      </c>
      <c r="U304" s="97">
        <v>41383194</v>
      </c>
      <c r="V304" s="97">
        <v>13944084</v>
      </c>
      <c r="W304" s="97">
        <v>13041476</v>
      </c>
      <c r="X304" s="97">
        <v>27003844</v>
      </c>
      <c r="Y304" s="97">
        <v>12953036</v>
      </c>
      <c r="Z304" s="97">
        <v>0</v>
      </c>
      <c r="AB304" s="2">
        <v>10016</v>
      </c>
      <c r="AC304" s="97">
        <v>69401773</v>
      </c>
      <c r="AD304" s="97">
        <v>7063000</v>
      </c>
      <c r="AE304" s="97">
        <v>62051647</v>
      </c>
      <c r="AF304" s="97">
        <v>2051233</v>
      </c>
      <c r="AG304" s="97">
        <v>30087398</v>
      </c>
      <c r="AH304" s="97">
        <v>31964249</v>
      </c>
      <c r="AI304" s="97">
        <v>69401773</v>
      </c>
      <c r="AJ304" s="97">
        <v>17381826</v>
      </c>
      <c r="AK304" s="97">
        <v>51646858</v>
      </c>
      <c r="AL304" s="97">
        <v>27990395</v>
      </c>
      <c r="AM304" s="97" t="s">
        <v>189</v>
      </c>
      <c r="AN304" s="2">
        <v>10016</v>
      </c>
      <c r="AO304" s="97">
        <v>2537976</v>
      </c>
      <c r="AP304" s="97">
        <v>9156624</v>
      </c>
      <c r="AQ304" s="97">
        <v>68645537</v>
      </c>
      <c r="AR304" s="97">
        <v>0</v>
      </c>
      <c r="AS304" s="97">
        <v>37481610</v>
      </c>
      <c r="AT304" s="97">
        <v>0</v>
      </c>
      <c r="AU304" s="97">
        <v>82004155</v>
      </c>
      <c r="AV304" s="97">
        <v>28703360</v>
      </c>
      <c r="AW304" s="97">
        <v>52925378</v>
      </c>
      <c r="AX304" s="97">
        <v>28259855</v>
      </c>
      <c r="AY304" s="97" t="s">
        <v>189</v>
      </c>
      <c r="AZ304" s="2">
        <v>10016</v>
      </c>
      <c r="BA304" s="98">
        <v>74832516</v>
      </c>
      <c r="BB304" s="2">
        <v>9370225</v>
      </c>
      <c r="BC304" s="2">
        <v>65462291</v>
      </c>
      <c r="BD304" s="2">
        <v>2377532</v>
      </c>
      <c r="BE304" s="2">
        <v>33803233</v>
      </c>
      <c r="BF304" s="2">
        <v>31659058</v>
      </c>
      <c r="BG304" s="2">
        <v>74832516</v>
      </c>
      <c r="BH304" s="2">
        <v>20131301</v>
      </c>
      <c r="BI304" s="2">
        <v>50229549</v>
      </c>
      <c r="BJ304" s="2">
        <v>27150227</v>
      </c>
      <c r="BK304" s="2" t="s">
        <v>189</v>
      </c>
      <c r="BL304" s="2">
        <v>10016</v>
      </c>
      <c r="BM304" s="2">
        <v>64642587</v>
      </c>
      <c r="BN304" s="2">
        <v>9781594</v>
      </c>
      <c r="BO304" s="2">
        <v>54860993</v>
      </c>
      <c r="BP304" s="2">
        <v>2365099</v>
      </c>
      <c r="BQ304" s="2">
        <v>29799208</v>
      </c>
      <c r="BR304" s="2">
        <v>25061785</v>
      </c>
      <c r="BS304" s="2">
        <v>64642587</v>
      </c>
      <c r="BT304" s="2">
        <v>16444850</v>
      </c>
      <c r="BU304" s="2">
        <v>46082581</v>
      </c>
      <c r="BV304" s="2">
        <v>25569157</v>
      </c>
      <c r="BW304" s="2" t="s">
        <v>189</v>
      </c>
      <c r="BX304" s="2">
        <v>10016</v>
      </c>
      <c r="BY304" s="2">
        <v>63914746</v>
      </c>
      <c r="BZ304" s="2">
        <v>6910006</v>
      </c>
      <c r="CA304" s="2">
        <v>56661555</v>
      </c>
      <c r="CB304" s="2">
        <v>1734259</v>
      </c>
      <c r="CC304" s="2">
        <v>25053637</v>
      </c>
      <c r="CD304" s="2">
        <v>31607918</v>
      </c>
      <c r="CE304" s="2">
        <v>63914746</v>
      </c>
      <c r="CF304" s="2">
        <v>19540019</v>
      </c>
      <c r="CG304" s="2">
        <v>42271332</v>
      </c>
      <c r="CH304" s="2">
        <v>22114399</v>
      </c>
      <c r="CI304" s="2" t="s">
        <v>189</v>
      </c>
      <c r="CJ304" s="2">
        <v>10016</v>
      </c>
      <c r="CK304" s="97">
        <v>91831550</v>
      </c>
      <c r="CL304" s="97">
        <v>7179986</v>
      </c>
      <c r="CM304" s="97">
        <v>70342427</v>
      </c>
      <c r="CN304" s="2">
        <v>1797433</v>
      </c>
      <c r="CO304" s="100">
        <v>23221159</v>
      </c>
      <c r="CP304" s="97">
        <v>47121268</v>
      </c>
      <c r="CQ304" s="97">
        <v>91831550</v>
      </c>
      <c r="CR304" s="97">
        <v>48222444</v>
      </c>
      <c r="CS304" s="97">
        <v>40268465</v>
      </c>
      <c r="CT304" s="2">
        <v>20435972</v>
      </c>
      <c r="CU304" s="2" t="s">
        <v>189</v>
      </c>
    </row>
    <row r="305" spans="1:99" x14ac:dyDescent="0.25">
      <c r="A305" s="2">
        <v>10007</v>
      </c>
      <c r="B305" s="2">
        <v>1289520430</v>
      </c>
      <c r="C305" s="2">
        <v>412028941</v>
      </c>
      <c r="D305" s="2">
        <v>795445552</v>
      </c>
      <c r="E305" s="2">
        <v>154226841</v>
      </c>
      <c r="F305" s="2">
        <v>526543995</v>
      </c>
      <c r="G305" s="2">
        <v>268901557</v>
      </c>
      <c r="H305" s="2">
        <v>1289520430</v>
      </c>
      <c r="I305" s="2">
        <v>73703440</v>
      </c>
      <c r="J305" s="2">
        <v>67165180</v>
      </c>
      <c r="K305" s="2">
        <v>1194948696</v>
      </c>
      <c r="L305" s="2">
        <v>532084760</v>
      </c>
      <c r="N305" s="2">
        <v>10007</v>
      </c>
      <c r="O305" s="97">
        <v>1270184568</v>
      </c>
      <c r="P305" s="97">
        <v>366296795</v>
      </c>
      <c r="Q305" s="97">
        <v>883887773</v>
      </c>
      <c r="R305" s="97">
        <v>168398706</v>
      </c>
      <c r="S305" s="97">
        <v>561846036</v>
      </c>
      <c r="T305" s="97">
        <v>322041737</v>
      </c>
      <c r="U305" s="97">
        <v>1270184568</v>
      </c>
      <c r="V305" s="97">
        <v>100753975</v>
      </c>
      <c r="W305" s="97">
        <v>88508949</v>
      </c>
      <c r="X305" s="97">
        <v>1059491259</v>
      </c>
      <c r="Y305" s="97">
        <v>469504908</v>
      </c>
      <c r="Z305" s="97">
        <v>0</v>
      </c>
      <c r="AB305" s="2">
        <v>10017</v>
      </c>
      <c r="AC305" s="97">
        <v>41392441</v>
      </c>
      <c r="AD305" s="97">
        <v>1678718</v>
      </c>
      <c r="AE305" s="97">
        <v>39713723</v>
      </c>
      <c r="AF305" s="97">
        <v>675958</v>
      </c>
      <c r="AG305" s="97">
        <v>17161812</v>
      </c>
      <c r="AH305" s="97">
        <v>22551911</v>
      </c>
      <c r="AI305" s="97" t="e">
        <v>#N/A</v>
      </c>
      <c r="AJ305" s="97" t="e">
        <v>#N/A</v>
      </c>
      <c r="AK305" s="97" t="e">
        <v>#N/A</v>
      </c>
      <c r="AL305" s="97" t="e">
        <v>#N/A</v>
      </c>
      <c r="AM305" s="97" t="e">
        <v>#N/A</v>
      </c>
      <c r="AN305" s="2">
        <v>10017</v>
      </c>
      <c r="AO305" s="97">
        <v>794519</v>
      </c>
      <c r="AP305" s="97">
        <v>1972375</v>
      </c>
      <c r="AQ305" s="97">
        <v>37262562</v>
      </c>
      <c r="AR305" s="97">
        <v>0</v>
      </c>
      <c r="AS305" s="97">
        <v>19564073</v>
      </c>
      <c r="AT305" s="97">
        <v>0</v>
      </c>
      <c r="AU305" s="97" t="e">
        <v>#N/A</v>
      </c>
      <c r="AV305" s="97" t="e">
        <v>#N/A</v>
      </c>
      <c r="AW305" s="97" t="e">
        <v>#N/A</v>
      </c>
      <c r="AX305" s="97" t="e">
        <v>#N/A</v>
      </c>
      <c r="AY305" s="97" t="e">
        <v>#N/A</v>
      </c>
      <c r="AZ305" s="2">
        <v>10017</v>
      </c>
      <c r="BA305" s="98">
        <v>64061466</v>
      </c>
      <c r="BB305" s="2">
        <v>1492506</v>
      </c>
      <c r="BC305" s="2">
        <v>52248564</v>
      </c>
      <c r="BD305" s="2">
        <v>814328</v>
      </c>
      <c r="BE305" s="2">
        <v>18813251</v>
      </c>
      <c r="BF305" s="2">
        <v>33435313</v>
      </c>
      <c r="BG305" s="2" t="e">
        <v>#N/A</v>
      </c>
      <c r="BH305" s="2" t="e">
        <v>#N/A</v>
      </c>
      <c r="BI305" s="2" t="e">
        <v>#N/A</v>
      </c>
      <c r="BJ305" s="2" t="e">
        <v>#N/A</v>
      </c>
      <c r="BK305" s="2" t="e">
        <v>#N/A</v>
      </c>
      <c r="BL305" s="2">
        <v>10017</v>
      </c>
      <c r="BM305" s="2">
        <v>63234820</v>
      </c>
      <c r="BN305" s="2">
        <v>2290202</v>
      </c>
      <c r="BO305" s="2">
        <v>60944618</v>
      </c>
      <c r="BP305" s="2">
        <v>748274</v>
      </c>
      <c r="BQ305" s="2">
        <v>16992851</v>
      </c>
      <c r="BR305" s="2">
        <v>43951767</v>
      </c>
      <c r="BS305" s="2" t="e">
        <v>#N/A</v>
      </c>
      <c r="BT305" s="2" t="e">
        <v>#N/A</v>
      </c>
      <c r="BU305" s="2" t="e">
        <v>#N/A</v>
      </c>
      <c r="BV305" s="2" t="e">
        <v>#N/A</v>
      </c>
      <c r="BW305" s="2" t="e">
        <v>#N/A</v>
      </c>
      <c r="BX305" s="2">
        <v>10017</v>
      </c>
      <c r="BY305" s="2">
        <v>66369541</v>
      </c>
      <c r="BZ305" s="2">
        <v>2338517</v>
      </c>
      <c r="CA305" s="2">
        <v>58457173</v>
      </c>
      <c r="CB305" s="2">
        <v>774875</v>
      </c>
      <c r="CC305" s="2">
        <v>15215489</v>
      </c>
      <c r="CD305" s="2">
        <v>43241684</v>
      </c>
      <c r="CE305" s="2" t="e">
        <v>#N/A</v>
      </c>
      <c r="CF305" s="2" t="e">
        <v>#N/A</v>
      </c>
      <c r="CG305" s="2" t="e">
        <v>#N/A</v>
      </c>
      <c r="CH305" s="2" t="e">
        <v>#N/A</v>
      </c>
      <c r="CI305" s="2" t="e">
        <v>#N/A</v>
      </c>
      <c r="CJ305" s="2">
        <v>10017</v>
      </c>
      <c r="CK305" s="97">
        <v>38401321</v>
      </c>
      <c r="CL305" s="97">
        <v>2143084</v>
      </c>
      <c r="CM305" s="97">
        <v>36258237</v>
      </c>
      <c r="CN305" s="2">
        <v>690685</v>
      </c>
      <c r="CO305" s="100">
        <v>14118237</v>
      </c>
      <c r="CP305" s="97">
        <v>22140000</v>
      </c>
      <c r="CQ305" s="97" t="e">
        <v>#N/A</v>
      </c>
      <c r="CR305" s="97" t="e">
        <v>#N/A</v>
      </c>
      <c r="CS305" s="97" t="e">
        <v>#N/A</v>
      </c>
      <c r="CT305" s="2" t="e">
        <v>#N/A</v>
      </c>
      <c r="CU305" s="2" t="e">
        <v>#N/A</v>
      </c>
    </row>
    <row r="306" spans="1:99" x14ac:dyDescent="0.25">
      <c r="A306" s="2">
        <v>10008</v>
      </c>
      <c r="B306" s="2">
        <v>125410100</v>
      </c>
      <c r="C306" s="2">
        <v>15043177</v>
      </c>
      <c r="D306" s="2">
        <v>110366923</v>
      </c>
      <c r="E306" s="2">
        <v>5210157</v>
      </c>
      <c r="F306" s="2">
        <v>64256318</v>
      </c>
      <c r="G306" s="2">
        <v>46110605</v>
      </c>
      <c r="H306" s="2">
        <v>125410100</v>
      </c>
      <c r="I306" s="2">
        <v>28811837</v>
      </c>
      <c r="J306" s="2">
        <v>28715221</v>
      </c>
      <c r="K306" s="2">
        <v>88577228</v>
      </c>
      <c r="L306" s="2">
        <v>39464945</v>
      </c>
      <c r="N306" s="2">
        <v>10008</v>
      </c>
      <c r="O306" s="97">
        <v>113317100</v>
      </c>
      <c r="P306" s="97">
        <v>14060114</v>
      </c>
      <c r="Q306" s="97">
        <v>99256986</v>
      </c>
      <c r="R306" s="97">
        <v>5069731</v>
      </c>
      <c r="S306" s="97">
        <v>55103378</v>
      </c>
      <c r="T306" s="97">
        <v>44153608</v>
      </c>
      <c r="U306" s="97">
        <v>113317100</v>
      </c>
      <c r="V306" s="97">
        <v>31866773</v>
      </c>
      <c r="W306" s="97">
        <v>31699831</v>
      </c>
      <c r="X306" s="97">
        <v>78704642</v>
      </c>
      <c r="Y306" s="97">
        <v>35612991</v>
      </c>
      <c r="Z306" s="97">
        <v>0</v>
      </c>
      <c r="AB306" s="2">
        <v>10018</v>
      </c>
      <c r="AC306" s="97">
        <v>48776884</v>
      </c>
      <c r="AD306" s="97">
        <v>4348030</v>
      </c>
      <c r="AE306" s="97">
        <v>44428854</v>
      </c>
      <c r="AF306" s="97">
        <v>1697034</v>
      </c>
      <c r="AG306" s="97">
        <v>20762621</v>
      </c>
      <c r="AH306" s="97">
        <v>23666233</v>
      </c>
      <c r="AI306" s="97">
        <v>48776884</v>
      </c>
      <c r="AJ306" s="97">
        <v>15057815</v>
      </c>
      <c r="AK306" s="97">
        <v>32719235</v>
      </c>
      <c r="AL306" s="97">
        <v>12983855</v>
      </c>
      <c r="AM306" s="97" t="s">
        <v>189</v>
      </c>
      <c r="AN306" s="2">
        <v>10018</v>
      </c>
      <c r="AO306" s="97">
        <v>2056233</v>
      </c>
      <c r="AP306" s="97">
        <v>6094055</v>
      </c>
      <c r="AQ306" s="97">
        <v>45342054</v>
      </c>
      <c r="AR306" s="97">
        <v>0</v>
      </c>
      <c r="AS306" s="97">
        <v>24508787</v>
      </c>
      <c r="AT306" s="97">
        <v>0</v>
      </c>
      <c r="AU306" s="97">
        <v>51436109</v>
      </c>
      <c r="AV306" s="97">
        <v>16035236</v>
      </c>
      <c r="AW306" s="97">
        <v>34523713</v>
      </c>
      <c r="AX306" s="97">
        <v>12235631</v>
      </c>
      <c r="AY306" s="97" t="s">
        <v>189</v>
      </c>
      <c r="AZ306" s="2">
        <v>10018</v>
      </c>
      <c r="BA306" s="98">
        <v>56201231</v>
      </c>
      <c r="BB306" s="2">
        <v>7616200</v>
      </c>
      <c r="BC306" s="2">
        <v>44185067</v>
      </c>
      <c r="BD306" s="2">
        <v>2152306</v>
      </c>
      <c r="BE306" s="2">
        <v>23529311</v>
      </c>
      <c r="BF306" s="2">
        <v>20655756</v>
      </c>
      <c r="BG306" s="2">
        <v>56201231</v>
      </c>
      <c r="BH306" s="2">
        <v>20317877</v>
      </c>
      <c r="BI306" s="2">
        <v>35189928</v>
      </c>
      <c r="BJ306" s="2">
        <v>12683316</v>
      </c>
      <c r="BK306" s="2" t="s">
        <v>189</v>
      </c>
      <c r="BL306" s="2">
        <v>10018</v>
      </c>
      <c r="BM306" s="2">
        <v>45939290</v>
      </c>
      <c r="BN306" s="2">
        <v>6547572</v>
      </c>
      <c r="BO306" s="2">
        <v>39391718</v>
      </c>
      <c r="BP306" s="2">
        <v>1809237</v>
      </c>
      <c r="BQ306" s="2">
        <v>20372366</v>
      </c>
      <c r="BR306" s="2">
        <v>19019352</v>
      </c>
      <c r="BS306" s="2">
        <v>45939290</v>
      </c>
      <c r="BT306" s="2">
        <v>12812798</v>
      </c>
      <c r="BU306" s="2">
        <v>32315242</v>
      </c>
      <c r="BV306" s="2">
        <v>11684805</v>
      </c>
      <c r="BW306" s="2" t="s">
        <v>189</v>
      </c>
      <c r="BX306" s="2">
        <v>10018</v>
      </c>
      <c r="BY306" s="2">
        <v>54256605</v>
      </c>
      <c r="BZ306" s="2">
        <v>5388524</v>
      </c>
      <c r="CA306" s="2">
        <v>42935364</v>
      </c>
      <c r="CB306" s="2">
        <v>1567122</v>
      </c>
      <c r="CC306" s="2">
        <v>18294471</v>
      </c>
      <c r="CD306" s="2">
        <v>24640893</v>
      </c>
      <c r="CE306" s="2">
        <v>54256605</v>
      </c>
      <c r="CF306" s="2">
        <v>24552133</v>
      </c>
      <c r="CG306" s="2">
        <v>27709165</v>
      </c>
      <c r="CH306" s="2">
        <v>11466823</v>
      </c>
      <c r="CI306" s="2" t="s">
        <v>189</v>
      </c>
      <c r="CJ306" s="2">
        <v>10018</v>
      </c>
      <c r="CK306" s="97">
        <v>48262290</v>
      </c>
      <c r="CL306" s="97">
        <v>4236588</v>
      </c>
      <c r="CM306" s="97">
        <v>44025702</v>
      </c>
      <c r="CN306" s="2">
        <v>1509984</v>
      </c>
      <c r="CO306" s="100">
        <v>15888541</v>
      </c>
      <c r="CP306" s="97">
        <v>28137161</v>
      </c>
      <c r="CQ306" s="97">
        <v>48262290</v>
      </c>
      <c r="CR306" s="97">
        <v>15836219</v>
      </c>
      <c r="CS306" s="97">
        <v>27586982</v>
      </c>
      <c r="CT306" s="2">
        <v>11188291</v>
      </c>
      <c r="CU306" s="2" t="s">
        <v>189</v>
      </c>
    </row>
    <row r="307" spans="1:99" x14ac:dyDescent="0.25">
      <c r="A307" s="2">
        <v>10009</v>
      </c>
      <c r="B307" s="2">
        <v>56505806</v>
      </c>
      <c r="C307" s="2">
        <v>6634237</v>
      </c>
      <c r="D307" s="2">
        <v>49871569</v>
      </c>
      <c r="E307" s="2">
        <v>836195</v>
      </c>
      <c r="F307" s="2">
        <v>23657217</v>
      </c>
      <c r="G307" s="2">
        <v>26214352</v>
      </c>
      <c r="H307" s="2">
        <v>56505806</v>
      </c>
      <c r="I307" s="2">
        <v>13001218</v>
      </c>
      <c r="J307" s="2">
        <v>12826209</v>
      </c>
      <c r="K307" s="2">
        <v>35124040</v>
      </c>
      <c r="L307" s="2">
        <v>18164302</v>
      </c>
      <c r="N307" s="2">
        <v>10009</v>
      </c>
      <c r="O307" s="97">
        <v>54322320</v>
      </c>
      <c r="P307" s="97">
        <v>3734496</v>
      </c>
      <c r="Q307" s="97">
        <v>47457144</v>
      </c>
      <c r="R307" s="97">
        <v>751494</v>
      </c>
      <c r="S307" s="97">
        <v>19798561</v>
      </c>
      <c r="T307" s="97">
        <v>27658583</v>
      </c>
      <c r="U307" s="97">
        <v>54322320</v>
      </c>
      <c r="V307" s="97">
        <v>20927791</v>
      </c>
      <c r="W307" s="97">
        <v>20140949</v>
      </c>
      <c r="X307" s="97">
        <v>33394529</v>
      </c>
      <c r="Y307" s="97">
        <v>19160211</v>
      </c>
      <c r="Z307" s="97">
        <v>0</v>
      </c>
      <c r="AB307" s="2">
        <v>10019</v>
      </c>
      <c r="AC307" s="97">
        <v>47206062</v>
      </c>
      <c r="AD307" s="97">
        <v>605106</v>
      </c>
      <c r="AE307" s="97">
        <v>46600956</v>
      </c>
      <c r="AF307" s="97">
        <v>12755</v>
      </c>
      <c r="AG307" s="97">
        <v>12673729</v>
      </c>
      <c r="AH307" s="97">
        <v>33927227</v>
      </c>
      <c r="AI307" s="97">
        <v>47206062</v>
      </c>
      <c r="AJ307" s="97">
        <v>24617847</v>
      </c>
      <c r="AK307" s="97">
        <v>17853093</v>
      </c>
      <c r="AL307" s="97">
        <v>8532544</v>
      </c>
      <c r="AM307" s="97" t="s">
        <v>189</v>
      </c>
      <c r="AN307" s="2">
        <v>10019</v>
      </c>
      <c r="AO307" s="97">
        <v>2083</v>
      </c>
      <c r="AP307" s="97">
        <v>609080</v>
      </c>
      <c r="AQ307" s="97">
        <v>58361382</v>
      </c>
      <c r="AR307" s="97">
        <v>0</v>
      </c>
      <c r="AS307" s="97">
        <v>44928022</v>
      </c>
      <c r="AT307" s="97">
        <v>0</v>
      </c>
      <c r="AU307" s="97">
        <v>70038149</v>
      </c>
      <c r="AV307" s="97">
        <v>49987678</v>
      </c>
      <c r="AW307" s="97">
        <v>19038528</v>
      </c>
      <c r="AX307" s="97">
        <v>7120807</v>
      </c>
      <c r="AY307" s="97" t="s">
        <v>189</v>
      </c>
      <c r="AZ307" s="2">
        <v>10019</v>
      </c>
      <c r="BA307" s="98">
        <v>68342966</v>
      </c>
      <c r="BB307" s="2">
        <v>1008759</v>
      </c>
      <c r="BC307" s="2">
        <v>67334207</v>
      </c>
      <c r="BD307" s="2" t="s">
        <v>189</v>
      </c>
      <c r="BE307" s="2">
        <v>30539116</v>
      </c>
      <c r="BF307" s="2">
        <v>36795091</v>
      </c>
      <c r="BG307" s="2">
        <v>68342966</v>
      </c>
      <c r="BH307" s="2">
        <v>44970028</v>
      </c>
      <c r="BI307" s="2">
        <v>17244254</v>
      </c>
      <c r="BJ307" s="2">
        <v>7971217</v>
      </c>
      <c r="BK307" s="2" t="s">
        <v>189</v>
      </c>
      <c r="BL307" s="2">
        <v>10019</v>
      </c>
      <c r="BM307" s="2">
        <v>47003794</v>
      </c>
      <c r="BN307" s="2">
        <v>884419</v>
      </c>
      <c r="BO307" s="2">
        <v>45590527</v>
      </c>
      <c r="BP307" s="2" t="s">
        <v>189</v>
      </c>
      <c r="BQ307" s="2">
        <v>11343503</v>
      </c>
      <c r="BR307" s="2">
        <v>34247024</v>
      </c>
      <c r="BS307" s="2">
        <v>47003794</v>
      </c>
      <c r="BT307" s="2">
        <v>30329909</v>
      </c>
      <c r="BU307" s="2">
        <v>16491648</v>
      </c>
      <c r="BV307" s="2">
        <v>7745730</v>
      </c>
      <c r="BW307" s="2" t="s">
        <v>189</v>
      </c>
      <c r="BX307" s="2">
        <v>10019</v>
      </c>
      <c r="BY307" s="2">
        <v>37977176</v>
      </c>
      <c r="BZ307" s="2">
        <v>1028421</v>
      </c>
      <c r="CA307" s="2">
        <v>36948755</v>
      </c>
      <c r="CB307" s="2">
        <v>32829</v>
      </c>
      <c r="CC307" s="2">
        <v>10211923</v>
      </c>
      <c r="CD307" s="2">
        <v>26736832</v>
      </c>
      <c r="CE307" s="2">
        <v>37977176</v>
      </c>
      <c r="CF307" s="2">
        <v>23472602</v>
      </c>
      <c r="CG307" s="2">
        <v>13901071</v>
      </c>
      <c r="CH307" s="2">
        <v>6569270</v>
      </c>
      <c r="CI307" s="2" t="s">
        <v>189</v>
      </c>
      <c r="CJ307" s="2">
        <v>10019</v>
      </c>
      <c r="CK307" s="97">
        <v>32565407</v>
      </c>
      <c r="CL307" s="97">
        <v>946705</v>
      </c>
      <c r="CM307" s="97">
        <v>29780721</v>
      </c>
      <c r="CN307" s="2">
        <v>13227</v>
      </c>
      <c r="CO307" s="100">
        <v>9747881</v>
      </c>
      <c r="CP307" s="97">
        <v>20032840</v>
      </c>
      <c r="CQ307" s="97">
        <v>32565407</v>
      </c>
      <c r="CR307" s="97">
        <v>19183642</v>
      </c>
      <c r="CS307" s="97">
        <v>13224573</v>
      </c>
      <c r="CT307" s="2">
        <v>5818014</v>
      </c>
      <c r="CU307" s="2" t="s">
        <v>189</v>
      </c>
    </row>
    <row r="308" spans="1:99" x14ac:dyDescent="0.25">
      <c r="A308" s="2">
        <v>10010</v>
      </c>
      <c r="B308" s="2">
        <v>23985678</v>
      </c>
      <c r="C308" s="2">
        <v>1462531</v>
      </c>
      <c r="D308" s="2">
        <v>22523147</v>
      </c>
      <c r="E308" s="2">
        <v>735832</v>
      </c>
      <c r="F308" s="2">
        <v>13946727</v>
      </c>
      <c r="G308" s="2">
        <v>8576420</v>
      </c>
      <c r="H308" s="2">
        <v>23985678</v>
      </c>
      <c r="I308" s="2">
        <v>7746528</v>
      </c>
      <c r="J308" s="2">
        <v>7719371</v>
      </c>
      <c r="K308" s="2">
        <v>16025860</v>
      </c>
      <c r="L308" s="2">
        <v>6246853</v>
      </c>
      <c r="N308" s="2">
        <v>10010</v>
      </c>
      <c r="O308" s="97">
        <v>21628313</v>
      </c>
      <c r="P308" s="97">
        <v>1932030</v>
      </c>
      <c r="Q308" s="97">
        <v>19696283</v>
      </c>
      <c r="R308" s="97" t="s">
        <v>186</v>
      </c>
      <c r="S308" s="97">
        <v>12238658</v>
      </c>
      <c r="T308" s="97">
        <v>7457625</v>
      </c>
      <c r="U308" s="97">
        <v>21628313</v>
      </c>
      <c r="V308" s="97">
        <v>5055320</v>
      </c>
      <c r="W308" s="97" t="e">
        <v>#N/A</v>
      </c>
      <c r="X308" s="97">
        <v>16274037</v>
      </c>
      <c r="Y308" s="97">
        <v>6102834</v>
      </c>
      <c r="Z308" s="97">
        <v>0</v>
      </c>
      <c r="AB308" s="2">
        <v>10020</v>
      </c>
      <c r="AC308" s="97">
        <v>49554548</v>
      </c>
      <c r="AD308" s="97">
        <v>4796619</v>
      </c>
      <c r="AE308" s="97">
        <v>42780437</v>
      </c>
      <c r="AF308" s="97">
        <v>1440430</v>
      </c>
      <c r="AG308" s="97">
        <v>20414604</v>
      </c>
      <c r="AH308" s="97">
        <v>22365833</v>
      </c>
      <c r="AI308" s="97">
        <v>49554548</v>
      </c>
      <c r="AJ308" s="97">
        <v>15376003</v>
      </c>
      <c r="AK308" s="97">
        <v>33189137</v>
      </c>
      <c r="AL308" s="97">
        <v>19155416</v>
      </c>
      <c r="AM308" s="97" t="s">
        <v>189</v>
      </c>
      <c r="AN308" s="2">
        <v>10020</v>
      </c>
      <c r="AO308" s="97">
        <v>1523394</v>
      </c>
      <c r="AP308" s="97">
        <v>4094999</v>
      </c>
      <c r="AQ308" s="97">
        <v>51919052</v>
      </c>
      <c r="AR308" s="97">
        <v>0</v>
      </c>
      <c r="AS308" s="97">
        <v>30747046</v>
      </c>
      <c r="AT308" s="97">
        <v>0</v>
      </c>
      <c r="AU308" s="97">
        <v>56014051</v>
      </c>
      <c r="AV308" s="97">
        <v>22417291</v>
      </c>
      <c r="AW308" s="97">
        <v>28170389</v>
      </c>
      <c r="AX308" s="97">
        <v>15801395</v>
      </c>
      <c r="AY308" s="97" t="s">
        <v>189</v>
      </c>
      <c r="AZ308" s="2">
        <v>10020</v>
      </c>
      <c r="BA308" s="98">
        <v>59467838</v>
      </c>
      <c r="BB308" s="2">
        <v>0</v>
      </c>
      <c r="BC308" s="2">
        <v>0</v>
      </c>
      <c r="BD308" s="2">
        <v>1424998</v>
      </c>
      <c r="BE308" s="2">
        <v>21617328</v>
      </c>
      <c r="BF308" s="2">
        <v>32641874</v>
      </c>
      <c r="BG308" s="2">
        <v>59467838</v>
      </c>
      <c r="BH308" s="2">
        <v>29594045</v>
      </c>
      <c r="BI308" s="2">
        <v>26792018</v>
      </c>
      <c r="BJ308" s="2">
        <v>13296472</v>
      </c>
      <c r="BK308" s="2" t="s">
        <v>189</v>
      </c>
      <c r="BL308" s="2">
        <v>10020</v>
      </c>
      <c r="BM308" s="2">
        <v>47611595</v>
      </c>
      <c r="BN308" s="2">
        <v>4409254</v>
      </c>
      <c r="BO308" s="2">
        <v>43202341</v>
      </c>
      <c r="BP308" s="2">
        <v>1296390</v>
      </c>
      <c r="BQ308" s="2">
        <v>19919980</v>
      </c>
      <c r="BR308" s="2">
        <v>23282361</v>
      </c>
      <c r="BS308" s="2">
        <v>47611595</v>
      </c>
      <c r="BT308" s="2">
        <v>10797430</v>
      </c>
      <c r="BU308" s="2">
        <v>26723824</v>
      </c>
      <c r="BV308" s="2">
        <v>13891288</v>
      </c>
      <c r="BW308" s="2" t="s">
        <v>189</v>
      </c>
      <c r="BX308" s="2">
        <v>10020</v>
      </c>
      <c r="BY308" s="2">
        <v>42777738</v>
      </c>
      <c r="BZ308" s="2">
        <v>4136708</v>
      </c>
      <c r="CA308" s="2">
        <v>34541030</v>
      </c>
      <c r="CB308" s="2">
        <v>1169828</v>
      </c>
      <c r="CC308" s="2">
        <v>17885632</v>
      </c>
      <c r="CD308" s="2">
        <v>16655398</v>
      </c>
      <c r="CE308" s="2">
        <v>42777738</v>
      </c>
      <c r="CF308" s="2">
        <v>12195727</v>
      </c>
      <c r="CG308" s="2">
        <v>24915983</v>
      </c>
      <c r="CH308" s="2">
        <v>13111035</v>
      </c>
      <c r="CI308" s="2" t="s">
        <v>189</v>
      </c>
      <c r="CJ308" s="2">
        <v>10020</v>
      </c>
      <c r="CK308" s="97">
        <v>75741752</v>
      </c>
      <c r="CL308" s="97">
        <v>3956050</v>
      </c>
      <c r="CM308" s="97">
        <v>70670678</v>
      </c>
      <c r="CN308" s="2">
        <v>1335079</v>
      </c>
      <c r="CO308" s="100">
        <v>17553343</v>
      </c>
      <c r="CP308" s="97">
        <v>53117335</v>
      </c>
      <c r="CQ308" s="97">
        <v>75741752</v>
      </c>
      <c r="CR308" s="97">
        <v>44174782</v>
      </c>
      <c r="CS308" s="97">
        <v>28773131</v>
      </c>
      <c r="CT308" s="2">
        <v>15513846</v>
      </c>
      <c r="CU308" s="2" t="s">
        <v>189</v>
      </c>
    </row>
    <row r="309" spans="1:99" x14ac:dyDescent="0.25">
      <c r="A309" s="2">
        <v>10011</v>
      </c>
      <c r="B309" s="2">
        <v>32524969</v>
      </c>
      <c r="C309" s="2">
        <v>4276831</v>
      </c>
      <c r="D309" s="2">
        <v>27825761</v>
      </c>
      <c r="E309" s="2">
        <v>672044</v>
      </c>
      <c r="F309" s="2">
        <v>14948320</v>
      </c>
      <c r="G309" s="2">
        <v>12877441</v>
      </c>
      <c r="H309" s="2">
        <v>32524969</v>
      </c>
      <c r="I309" s="2">
        <v>9252076</v>
      </c>
      <c r="J309" s="2">
        <v>9232924</v>
      </c>
      <c r="K309" s="2">
        <v>22257810</v>
      </c>
      <c r="L309" s="2">
        <v>7896974</v>
      </c>
      <c r="N309" s="2">
        <v>10011</v>
      </c>
      <c r="O309" s="97">
        <v>27115046</v>
      </c>
      <c r="P309" s="97">
        <v>2953015</v>
      </c>
      <c r="Q309" s="97">
        <v>22843881</v>
      </c>
      <c r="R309" s="97">
        <v>528142</v>
      </c>
      <c r="S309" s="97">
        <v>13175679</v>
      </c>
      <c r="T309" s="97">
        <v>9668202</v>
      </c>
      <c r="U309" s="97">
        <v>27115046</v>
      </c>
      <c r="V309" s="97">
        <v>7062919</v>
      </c>
      <c r="W309" s="97">
        <v>7059559</v>
      </c>
      <c r="X309" s="97">
        <v>18985966</v>
      </c>
      <c r="Y309" s="97">
        <v>8371712</v>
      </c>
      <c r="Z309" s="97">
        <v>0</v>
      </c>
      <c r="AB309" s="2">
        <v>10021</v>
      </c>
      <c r="AC309" s="97">
        <v>43877771</v>
      </c>
      <c r="AD309" s="97">
        <v>3716281</v>
      </c>
      <c r="AE309" s="97">
        <v>40161490</v>
      </c>
      <c r="AF309" s="97">
        <v>1117136</v>
      </c>
      <c r="AG309" s="97">
        <v>18668891</v>
      </c>
      <c r="AH309" s="97">
        <v>21492599</v>
      </c>
      <c r="AI309" s="97">
        <v>43877771</v>
      </c>
      <c r="AJ309" s="97">
        <v>15584187</v>
      </c>
      <c r="AK309" s="97">
        <v>26423667</v>
      </c>
      <c r="AL309" s="97">
        <v>11315308</v>
      </c>
      <c r="AM309" s="97" t="s">
        <v>189</v>
      </c>
      <c r="AN309" s="2">
        <v>10021</v>
      </c>
      <c r="AO309" s="97">
        <v>1387485</v>
      </c>
      <c r="AP309" s="97">
        <v>4442341</v>
      </c>
      <c r="AQ309" s="97">
        <v>39602574</v>
      </c>
      <c r="AR309" s="97">
        <v>0</v>
      </c>
      <c r="AS309" s="97">
        <v>20274308</v>
      </c>
      <c r="AT309" s="97">
        <v>0</v>
      </c>
      <c r="AU309" s="97">
        <v>44044915</v>
      </c>
      <c r="AV309" s="97">
        <v>14528812</v>
      </c>
      <c r="AW309" s="97">
        <v>26325683</v>
      </c>
      <c r="AX309" s="97">
        <v>11292605</v>
      </c>
      <c r="AY309" s="97" t="s">
        <v>189</v>
      </c>
      <c r="AZ309" s="2">
        <v>10021</v>
      </c>
      <c r="BA309" s="98">
        <v>41066244</v>
      </c>
      <c r="BB309" s="2">
        <v>3353565</v>
      </c>
      <c r="BC309" s="2">
        <v>37712679</v>
      </c>
      <c r="BD309" s="2">
        <v>1497180</v>
      </c>
      <c r="BE309" s="2">
        <v>20625600</v>
      </c>
      <c r="BF309" s="2">
        <v>17087079</v>
      </c>
      <c r="BG309" s="2">
        <v>41066244</v>
      </c>
      <c r="BH309" s="2">
        <v>11935061</v>
      </c>
      <c r="BI309" s="2">
        <v>26677825</v>
      </c>
      <c r="BJ309" s="2">
        <v>11646101</v>
      </c>
      <c r="BK309" s="2" t="s">
        <v>189</v>
      </c>
      <c r="BL309" s="2">
        <v>10021</v>
      </c>
      <c r="BM309" s="2">
        <v>36088335</v>
      </c>
      <c r="BN309" s="2">
        <v>4190235</v>
      </c>
      <c r="BO309" s="2">
        <v>31887248</v>
      </c>
      <c r="BP309" s="2">
        <v>1453143</v>
      </c>
      <c r="BQ309" s="2">
        <v>17860850</v>
      </c>
      <c r="BR309" s="2">
        <v>14026398</v>
      </c>
      <c r="BS309" s="2">
        <v>36088335</v>
      </c>
      <c r="BT309" s="2">
        <v>8312110</v>
      </c>
      <c r="BU309" s="2">
        <v>25311450</v>
      </c>
      <c r="BV309" s="2">
        <v>11181658</v>
      </c>
      <c r="BW309" s="2" t="s">
        <v>189</v>
      </c>
      <c r="BX309" s="2">
        <v>10021</v>
      </c>
      <c r="BY309" s="2">
        <v>45869343</v>
      </c>
      <c r="BZ309" s="2">
        <v>3638237</v>
      </c>
      <c r="CA309" s="2">
        <v>32692229</v>
      </c>
      <c r="CB309" s="2">
        <v>1340932</v>
      </c>
      <c r="CC309" s="2">
        <v>15875789</v>
      </c>
      <c r="CD309" s="2">
        <v>16816440</v>
      </c>
      <c r="CE309" s="2">
        <v>45869343</v>
      </c>
      <c r="CF309" s="2">
        <v>19106847</v>
      </c>
      <c r="CG309" s="2">
        <v>23487269</v>
      </c>
      <c r="CH309" s="2">
        <v>10294574</v>
      </c>
      <c r="CI309" s="2" t="s">
        <v>189</v>
      </c>
      <c r="CJ309" s="2">
        <v>10021</v>
      </c>
      <c r="CK309" s="97">
        <v>57282591</v>
      </c>
      <c r="CL309" s="97">
        <v>2967304</v>
      </c>
      <c r="CM309" s="97">
        <v>49945720</v>
      </c>
      <c r="CN309" s="2">
        <v>1077752</v>
      </c>
      <c r="CO309" s="100">
        <v>14732009</v>
      </c>
      <c r="CP309" s="97">
        <v>35213711</v>
      </c>
      <c r="CQ309" s="97">
        <v>57282591</v>
      </c>
      <c r="CR309" s="97">
        <v>26325380</v>
      </c>
      <c r="CS309" s="97">
        <v>22773376</v>
      </c>
      <c r="CT309" s="2">
        <v>9997100</v>
      </c>
      <c r="CU309" s="2" t="s">
        <v>189</v>
      </c>
    </row>
    <row r="310" spans="1:99" x14ac:dyDescent="0.25">
      <c r="A310" s="2">
        <v>10012</v>
      </c>
      <c r="B310" s="2">
        <v>636233540</v>
      </c>
      <c r="C310" s="2">
        <v>176941290</v>
      </c>
      <c r="D310" s="2">
        <v>411511763</v>
      </c>
      <c r="E310" s="2">
        <v>101837941</v>
      </c>
      <c r="F310" s="2">
        <v>259949138</v>
      </c>
      <c r="G310" s="2">
        <v>151562625</v>
      </c>
      <c r="H310" s="2">
        <v>636233540</v>
      </c>
      <c r="I310" s="2">
        <v>93003287</v>
      </c>
      <c r="J310" s="2">
        <v>80854276</v>
      </c>
      <c r="K310" s="2">
        <v>541013168</v>
      </c>
      <c r="L310" s="2">
        <v>282043421</v>
      </c>
      <c r="N310" s="2">
        <v>10012</v>
      </c>
      <c r="O310" s="97">
        <v>567312609</v>
      </c>
      <c r="P310" s="97">
        <v>133061399</v>
      </c>
      <c r="Q310" s="97">
        <v>409327628</v>
      </c>
      <c r="R310" s="97">
        <v>69696228</v>
      </c>
      <c r="S310" s="97">
        <v>226758965</v>
      </c>
      <c r="T310" s="97">
        <v>182568663</v>
      </c>
      <c r="U310" s="97">
        <v>567312609</v>
      </c>
      <c r="V310" s="97">
        <v>82072782</v>
      </c>
      <c r="W310" s="97">
        <v>74690664</v>
      </c>
      <c r="X310" s="97">
        <v>463042167</v>
      </c>
      <c r="Y310" s="97">
        <v>255457799</v>
      </c>
      <c r="Z310" s="97">
        <v>0</v>
      </c>
      <c r="AB310" s="2">
        <v>10022</v>
      </c>
      <c r="AC310" s="97">
        <v>92061870</v>
      </c>
      <c r="AD310" s="97">
        <v>6938561</v>
      </c>
      <c r="AE310" s="97">
        <v>78951005</v>
      </c>
      <c r="AF310" s="97">
        <v>3193399</v>
      </c>
      <c r="AG310" s="97">
        <v>38310269</v>
      </c>
      <c r="AH310" s="97">
        <v>40640736</v>
      </c>
      <c r="AI310" s="97">
        <v>92061870</v>
      </c>
      <c r="AJ310" s="97">
        <v>19862970</v>
      </c>
      <c r="AK310" s="97">
        <v>70818073</v>
      </c>
      <c r="AL310" s="97">
        <v>40299816</v>
      </c>
      <c r="AM310" s="97" t="s">
        <v>189</v>
      </c>
      <c r="AN310" s="2">
        <v>10022</v>
      </c>
      <c r="AO310" s="97">
        <v>3090706</v>
      </c>
      <c r="AP310" s="97">
        <v>7459187</v>
      </c>
      <c r="AQ310" s="97">
        <v>80293929</v>
      </c>
      <c r="AR310" s="97">
        <v>564</v>
      </c>
      <c r="AS310" s="97">
        <v>38257162</v>
      </c>
      <c r="AT310" s="97">
        <v>0</v>
      </c>
      <c r="AU310" s="97">
        <v>90663808</v>
      </c>
      <c r="AV310" s="97">
        <v>17913581</v>
      </c>
      <c r="AW310" s="97">
        <v>71396301</v>
      </c>
      <c r="AX310" s="97">
        <v>38101304</v>
      </c>
      <c r="AY310" s="97" t="s">
        <v>189</v>
      </c>
      <c r="AZ310" s="2">
        <v>10022</v>
      </c>
      <c r="BA310" s="98">
        <v>98256576</v>
      </c>
      <c r="BB310" s="2">
        <v>7514295</v>
      </c>
      <c r="BC310" s="2">
        <v>90255977</v>
      </c>
      <c r="BD310" s="2">
        <v>3160073</v>
      </c>
      <c r="BE310" s="2">
        <v>43113438</v>
      </c>
      <c r="BF310" s="2">
        <v>47142539</v>
      </c>
      <c r="BG310" s="2">
        <v>98256576</v>
      </c>
      <c r="BH310" s="2">
        <v>35924908</v>
      </c>
      <c r="BI310" s="2">
        <v>60770924</v>
      </c>
      <c r="BJ310" s="2">
        <v>33819162</v>
      </c>
      <c r="BK310" s="2" t="s">
        <v>189</v>
      </c>
      <c r="BL310" s="2">
        <v>10022</v>
      </c>
      <c r="BM310" s="2">
        <v>83323269</v>
      </c>
      <c r="BN310" s="2">
        <v>7534560</v>
      </c>
      <c r="BO310" s="2">
        <v>73160813</v>
      </c>
      <c r="BP310" s="2">
        <v>2955806</v>
      </c>
      <c r="BQ310" s="2">
        <v>37723568</v>
      </c>
      <c r="BR310" s="2">
        <v>35437245</v>
      </c>
      <c r="BS310" s="2">
        <v>83323269</v>
      </c>
      <c r="BT310" s="2">
        <v>26031467</v>
      </c>
      <c r="BU310" s="2">
        <v>55698418</v>
      </c>
      <c r="BV310" s="2">
        <v>30786523</v>
      </c>
      <c r="BW310" s="2" t="s">
        <v>189</v>
      </c>
      <c r="BX310" s="2">
        <v>10022</v>
      </c>
      <c r="BY310" s="2">
        <v>89782483</v>
      </c>
      <c r="BZ310" s="2">
        <v>6653351</v>
      </c>
      <c r="CA310" s="2">
        <v>83129132</v>
      </c>
      <c r="CB310" s="2">
        <v>2866863</v>
      </c>
      <c r="CC310" s="2">
        <v>33703587</v>
      </c>
      <c r="CD310" s="2">
        <v>49425545</v>
      </c>
      <c r="CE310" s="2">
        <v>89782483</v>
      </c>
      <c r="CF310" s="2">
        <v>31767125</v>
      </c>
      <c r="CG310" s="2">
        <v>52924272</v>
      </c>
      <c r="CH310" s="2">
        <v>26024728</v>
      </c>
      <c r="CI310" s="2" t="s">
        <v>189</v>
      </c>
      <c r="CJ310" s="2">
        <v>10022</v>
      </c>
      <c r="CK310" s="97">
        <v>71034356</v>
      </c>
      <c r="CL310" s="97">
        <v>6436391</v>
      </c>
      <c r="CM310" s="97">
        <v>61597965</v>
      </c>
      <c r="CN310" s="2">
        <v>2317694</v>
      </c>
      <c r="CO310" s="100">
        <v>31072601</v>
      </c>
      <c r="CP310" s="97">
        <v>30525364</v>
      </c>
      <c r="CQ310" s="97">
        <v>71034356</v>
      </c>
      <c r="CR310" s="97">
        <v>20295132</v>
      </c>
      <c r="CS310" s="97">
        <v>44654430</v>
      </c>
      <c r="CT310" s="2">
        <v>25345038</v>
      </c>
      <c r="CU310" s="2" t="s">
        <v>189</v>
      </c>
    </row>
    <row r="311" spans="1:99" x14ac:dyDescent="0.25">
      <c r="A311" s="2">
        <v>10013</v>
      </c>
      <c r="B311" s="2">
        <v>94514215</v>
      </c>
      <c r="C311" s="2">
        <v>8198432</v>
      </c>
      <c r="D311" s="2">
        <v>86315783</v>
      </c>
      <c r="E311" s="2">
        <v>4536673</v>
      </c>
      <c r="F311" s="2">
        <v>48219015</v>
      </c>
      <c r="G311" s="2">
        <v>38096768</v>
      </c>
      <c r="H311" s="2">
        <v>94514215</v>
      </c>
      <c r="I311" s="2">
        <v>19819514</v>
      </c>
      <c r="J311" s="2">
        <v>19753908</v>
      </c>
      <c r="K311" s="2">
        <v>63072975</v>
      </c>
      <c r="L311" s="2">
        <v>30558644</v>
      </c>
      <c r="N311" s="2">
        <v>10013</v>
      </c>
      <c r="O311" s="97">
        <v>91710894</v>
      </c>
      <c r="P311" s="97">
        <v>13405121</v>
      </c>
      <c r="Q311" s="97">
        <v>78305773</v>
      </c>
      <c r="R311" s="97">
        <v>6923385</v>
      </c>
      <c r="S311" s="97">
        <v>40966242</v>
      </c>
      <c r="T311" s="97">
        <v>37339531</v>
      </c>
      <c r="U311" s="97">
        <v>91710894</v>
      </c>
      <c r="V311" s="97">
        <v>23821975</v>
      </c>
      <c r="W311" s="97">
        <v>19836326</v>
      </c>
      <c r="X311" s="97">
        <v>60887392</v>
      </c>
      <c r="Y311" s="97">
        <v>30151950</v>
      </c>
      <c r="Z311" s="97">
        <v>0</v>
      </c>
      <c r="AB311" s="2">
        <v>10023</v>
      </c>
      <c r="AC311" s="97">
        <v>189189645</v>
      </c>
      <c r="AD311" s="97">
        <v>6424976</v>
      </c>
      <c r="AE311" s="97">
        <v>172764669</v>
      </c>
      <c r="AF311" s="97">
        <v>1365791</v>
      </c>
      <c r="AG311" s="97">
        <v>71336541</v>
      </c>
      <c r="AH311" s="97">
        <v>101428128</v>
      </c>
      <c r="AI311" s="97">
        <v>189189645</v>
      </c>
      <c r="AJ311" s="97">
        <v>54357486</v>
      </c>
      <c r="AK311" s="97">
        <v>133014044</v>
      </c>
      <c r="AL311" s="97">
        <v>81955023</v>
      </c>
      <c r="AM311" s="97" t="s">
        <v>189</v>
      </c>
      <c r="AN311" s="2">
        <v>10023</v>
      </c>
      <c r="AO311" s="97">
        <v>1545461</v>
      </c>
      <c r="AP311" s="97">
        <v>8571479</v>
      </c>
      <c r="AQ311" s="97">
        <v>159891646</v>
      </c>
      <c r="AR311" s="97">
        <v>1500000</v>
      </c>
      <c r="AS311" s="97">
        <v>84362245</v>
      </c>
      <c r="AT311" s="97">
        <v>0</v>
      </c>
      <c r="AU311" s="97">
        <v>175751998</v>
      </c>
      <c r="AV311" s="97">
        <v>51095218</v>
      </c>
      <c r="AW311" s="97">
        <v>122760355</v>
      </c>
      <c r="AX311" s="97">
        <v>71219656</v>
      </c>
      <c r="AY311" s="97" t="s">
        <v>189</v>
      </c>
      <c r="AZ311" s="2">
        <v>10023</v>
      </c>
      <c r="BA311" s="98">
        <v>206404545</v>
      </c>
      <c r="BB311" s="2">
        <v>11584215</v>
      </c>
      <c r="BC311" s="2">
        <v>183020330</v>
      </c>
      <c r="BD311" s="2">
        <v>1668673</v>
      </c>
      <c r="BE311" s="2">
        <v>79693674</v>
      </c>
      <c r="BF311" s="2">
        <v>103326656</v>
      </c>
      <c r="BG311" s="2">
        <v>206404545</v>
      </c>
      <c r="BH311" s="2">
        <v>75559967</v>
      </c>
      <c r="BI311" s="2">
        <v>122612938</v>
      </c>
      <c r="BJ311" s="2">
        <v>78240422</v>
      </c>
      <c r="BK311" s="2" t="s">
        <v>189</v>
      </c>
      <c r="BL311" s="2">
        <v>10023</v>
      </c>
      <c r="BM311" s="2">
        <v>230882378</v>
      </c>
      <c r="BN311" s="2">
        <v>9507327</v>
      </c>
      <c r="BO311" s="2">
        <v>206375659</v>
      </c>
      <c r="BP311" s="2">
        <v>1618527</v>
      </c>
      <c r="BQ311" s="2">
        <v>73409413</v>
      </c>
      <c r="BR311" s="2">
        <v>132966246</v>
      </c>
      <c r="BS311" s="2">
        <v>230882378</v>
      </c>
      <c r="BT311" s="2">
        <v>84575874</v>
      </c>
      <c r="BU311" s="2">
        <v>141397917</v>
      </c>
      <c r="BV311" s="2">
        <v>89976206</v>
      </c>
      <c r="BW311" s="2" t="s">
        <v>189</v>
      </c>
      <c r="BX311" s="2">
        <v>10023</v>
      </c>
      <c r="BY311" s="2">
        <v>183478095</v>
      </c>
      <c r="BZ311" s="2">
        <v>7302331</v>
      </c>
      <c r="CA311" s="2">
        <v>166022460</v>
      </c>
      <c r="CB311" s="2">
        <v>935308</v>
      </c>
      <c r="CC311" s="2">
        <v>61687087</v>
      </c>
      <c r="CD311" s="2">
        <v>104335373</v>
      </c>
      <c r="CE311" s="2">
        <v>183478095</v>
      </c>
      <c r="CF311" s="2">
        <v>49382592</v>
      </c>
      <c r="CG311" s="2">
        <v>122641470</v>
      </c>
      <c r="CH311" s="2">
        <v>79705956</v>
      </c>
      <c r="CI311" s="2" t="s">
        <v>189</v>
      </c>
      <c r="CJ311" s="2">
        <v>10023</v>
      </c>
      <c r="CK311" s="97">
        <v>199476487</v>
      </c>
      <c r="CL311" s="97">
        <v>6489143</v>
      </c>
      <c r="CM311" s="97">
        <v>157722952</v>
      </c>
      <c r="CN311" s="2">
        <v>865937</v>
      </c>
      <c r="CO311" s="100">
        <v>58625416</v>
      </c>
      <c r="CP311" s="97">
        <v>99097536</v>
      </c>
      <c r="CQ311" s="97">
        <v>199476487</v>
      </c>
      <c r="CR311" s="97">
        <v>67812504</v>
      </c>
      <c r="CS311" s="97">
        <v>117956343</v>
      </c>
      <c r="CT311" s="2">
        <v>71980701</v>
      </c>
      <c r="CU311" s="2" t="s">
        <v>189</v>
      </c>
    </row>
    <row r="312" spans="1:99" x14ac:dyDescent="0.25">
      <c r="A312" s="2">
        <v>10014</v>
      </c>
      <c r="B312" s="2">
        <v>309029957</v>
      </c>
      <c r="C312" s="2">
        <v>2092343</v>
      </c>
      <c r="D312" s="2">
        <v>306937614</v>
      </c>
      <c r="E312" s="2">
        <v>719286</v>
      </c>
      <c r="F312" s="2">
        <v>77750411</v>
      </c>
      <c r="G312" s="2">
        <v>229187203</v>
      </c>
      <c r="H312" s="2">
        <v>309029957</v>
      </c>
      <c r="I312" s="2">
        <v>120818162</v>
      </c>
      <c r="J312" s="2">
        <v>119796977</v>
      </c>
      <c r="K312" s="2">
        <v>98715935</v>
      </c>
      <c r="L312" s="2">
        <v>45968259</v>
      </c>
      <c r="N312" s="2">
        <v>10014</v>
      </c>
      <c r="O312" s="97">
        <v>280683359</v>
      </c>
      <c r="P312" s="97">
        <v>2206152</v>
      </c>
      <c r="Q312" s="97">
        <v>278477207</v>
      </c>
      <c r="R312" s="97">
        <v>595941</v>
      </c>
      <c r="S312" s="97">
        <v>65480844</v>
      </c>
      <c r="T312" s="97">
        <v>212996363</v>
      </c>
      <c r="U312" s="97">
        <v>280683359</v>
      </c>
      <c r="V312" s="97">
        <v>178464366</v>
      </c>
      <c r="W312" s="97">
        <v>178270798</v>
      </c>
      <c r="X312" s="97">
        <v>99589217</v>
      </c>
      <c r="Y312" s="97">
        <v>44173592</v>
      </c>
      <c r="Z312" s="97">
        <v>0</v>
      </c>
      <c r="AB312" s="2">
        <v>10024</v>
      </c>
      <c r="AC312" s="97">
        <v>51173117</v>
      </c>
      <c r="AD312" s="97">
        <v>3176020</v>
      </c>
      <c r="AE312" s="97">
        <v>47997097</v>
      </c>
      <c r="AF312" s="97">
        <v>825844</v>
      </c>
      <c r="AG312" s="97">
        <v>22995710</v>
      </c>
      <c r="AH312" s="97">
        <v>25001387</v>
      </c>
      <c r="AI312" s="97">
        <v>51173117</v>
      </c>
      <c r="AJ312" s="97">
        <v>14148790</v>
      </c>
      <c r="AK312" s="97">
        <v>34048177</v>
      </c>
      <c r="AL312" s="97">
        <v>13914415</v>
      </c>
      <c r="AM312" s="97" t="s">
        <v>189</v>
      </c>
      <c r="AN312" s="2">
        <v>10024</v>
      </c>
      <c r="AO312" s="97">
        <v>935307</v>
      </c>
      <c r="AP312" s="97">
        <v>3667448</v>
      </c>
      <c r="AQ312" s="97">
        <v>45938555</v>
      </c>
      <c r="AR312" s="97">
        <v>0</v>
      </c>
      <c r="AS312" s="97">
        <v>23233352</v>
      </c>
      <c r="AT312" s="97">
        <v>0</v>
      </c>
      <c r="AU312" s="97">
        <v>49606003</v>
      </c>
      <c r="AV312" s="97">
        <v>14481529</v>
      </c>
      <c r="AW312" s="97">
        <v>33271224</v>
      </c>
      <c r="AX312" s="97">
        <v>13938128</v>
      </c>
      <c r="AY312" s="97" t="s">
        <v>189</v>
      </c>
      <c r="AZ312" s="2">
        <v>10024</v>
      </c>
      <c r="BA312" s="98">
        <v>66645189</v>
      </c>
      <c r="BB312" s="2">
        <v>2635348</v>
      </c>
      <c r="BC312" s="2">
        <v>64009841</v>
      </c>
      <c r="BD312" s="2">
        <v>871290</v>
      </c>
      <c r="BE312" s="2">
        <v>23804179</v>
      </c>
      <c r="BF312" s="2">
        <v>40205662</v>
      </c>
      <c r="BG312" s="2">
        <v>66645189</v>
      </c>
      <c r="BH312" s="2">
        <v>30830623</v>
      </c>
      <c r="BI312" s="2">
        <v>32469237</v>
      </c>
      <c r="BJ312" s="2">
        <v>14652042</v>
      </c>
      <c r="BK312" s="2" t="s">
        <v>189</v>
      </c>
      <c r="BL312" s="2">
        <v>10024</v>
      </c>
      <c r="BM312" s="2">
        <v>47549668</v>
      </c>
      <c r="BN312" s="2">
        <v>2629058</v>
      </c>
      <c r="BO312" s="2">
        <v>44332471</v>
      </c>
      <c r="BP312" s="2">
        <v>889842</v>
      </c>
      <c r="BQ312" s="2">
        <v>20672686</v>
      </c>
      <c r="BR312" s="2">
        <v>23659785</v>
      </c>
      <c r="BS312" s="2">
        <v>47549668</v>
      </c>
      <c r="BT312" s="2">
        <v>16655785</v>
      </c>
      <c r="BU312" s="2">
        <v>28657189</v>
      </c>
      <c r="BV312" s="2">
        <v>13368695</v>
      </c>
      <c r="BW312" s="2" t="s">
        <v>189</v>
      </c>
      <c r="BX312" s="2">
        <v>10024</v>
      </c>
      <c r="BY312" s="2">
        <v>42563998</v>
      </c>
      <c r="BZ312" s="2">
        <v>2293884</v>
      </c>
      <c r="CA312" s="2">
        <v>40270114</v>
      </c>
      <c r="CB312" s="2">
        <v>852921</v>
      </c>
      <c r="CC312" s="2">
        <v>18497827</v>
      </c>
      <c r="CD312" s="2">
        <v>21772287</v>
      </c>
      <c r="CE312" s="2">
        <v>42563998</v>
      </c>
      <c r="CF312" s="2">
        <v>11092093</v>
      </c>
      <c r="CG312" s="2">
        <v>24815422</v>
      </c>
      <c r="CH312" s="2">
        <v>12252439</v>
      </c>
      <c r="CI312" s="2" t="s">
        <v>189</v>
      </c>
      <c r="CJ312" s="2">
        <v>10024</v>
      </c>
      <c r="CK312" s="97">
        <v>54809089</v>
      </c>
      <c r="CL312" s="97">
        <v>1514511</v>
      </c>
      <c r="CM312" s="97">
        <v>50593452</v>
      </c>
      <c r="CN312" s="2">
        <v>701454</v>
      </c>
      <c r="CO312" s="100">
        <v>17746129</v>
      </c>
      <c r="CP312" s="97">
        <v>32847323</v>
      </c>
      <c r="CQ312" s="97">
        <v>54809089</v>
      </c>
      <c r="CR312" s="97">
        <v>25348330</v>
      </c>
      <c r="CS312" s="97">
        <v>25000778</v>
      </c>
      <c r="CT312" s="2">
        <v>11648833</v>
      </c>
      <c r="CU312" s="2" t="s">
        <v>189</v>
      </c>
    </row>
    <row r="313" spans="1:99" x14ac:dyDescent="0.25">
      <c r="A313" s="2">
        <v>10015</v>
      </c>
      <c r="B313" s="2">
        <v>47012438</v>
      </c>
      <c r="C313" s="2">
        <v>3523970</v>
      </c>
      <c r="D313" s="2">
        <v>43488468</v>
      </c>
      <c r="E313" s="2">
        <v>624020</v>
      </c>
      <c r="F313" s="2">
        <v>27249632</v>
      </c>
      <c r="G313" s="2">
        <v>16238836</v>
      </c>
      <c r="H313" s="2">
        <v>47012438</v>
      </c>
      <c r="I313" s="2">
        <v>6059406</v>
      </c>
      <c r="J313" s="2">
        <v>5881276</v>
      </c>
      <c r="K313" s="2">
        <v>36935790</v>
      </c>
      <c r="L313" s="2">
        <v>18377513</v>
      </c>
      <c r="N313" s="2">
        <v>10015</v>
      </c>
      <c r="O313" s="97">
        <v>48885051</v>
      </c>
      <c r="P313" s="97">
        <v>2859480</v>
      </c>
      <c r="Q313" s="97">
        <v>45136393</v>
      </c>
      <c r="R313" s="97">
        <v>551982</v>
      </c>
      <c r="S313" s="97">
        <v>23053105</v>
      </c>
      <c r="T313" s="97">
        <v>22083288</v>
      </c>
      <c r="U313" s="97">
        <v>48885051</v>
      </c>
      <c r="V313" s="97">
        <v>14076556</v>
      </c>
      <c r="W313" s="97">
        <v>13815985</v>
      </c>
      <c r="X313" s="97">
        <v>33842630</v>
      </c>
      <c r="Y313" s="97">
        <v>18216386</v>
      </c>
      <c r="Z313" s="97">
        <v>0</v>
      </c>
      <c r="AB313" s="2">
        <v>10025</v>
      </c>
      <c r="AC313" s="97">
        <v>26803858</v>
      </c>
      <c r="AD313" s="97">
        <v>893347</v>
      </c>
      <c r="AE313" s="97">
        <v>22852194</v>
      </c>
      <c r="AF313" s="97">
        <v>350088</v>
      </c>
      <c r="AG313" s="97">
        <v>11177952</v>
      </c>
      <c r="AH313" s="97">
        <v>11674242</v>
      </c>
      <c r="AI313" s="97">
        <v>26803858</v>
      </c>
      <c r="AJ313" s="97">
        <v>11586937</v>
      </c>
      <c r="AK313" s="97">
        <v>15160600</v>
      </c>
      <c r="AL313" s="97">
        <v>7328445</v>
      </c>
      <c r="AM313" s="97" t="s">
        <v>189</v>
      </c>
      <c r="AN313" s="2">
        <v>10025</v>
      </c>
      <c r="AO313" s="97">
        <v>377265</v>
      </c>
      <c r="AP313" s="97">
        <v>2371565</v>
      </c>
      <c r="AQ313" s="97">
        <v>21357444</v>
      </c>
      <c r="AR313" s="97">
        <v>0</v>
      </c>
      <c r="AS313" s="97">
        <v>10069911</v>
      </c>
      <c r="AT313" s="97">
        <v>0</v>
      </c>
      <c r="AU313" s="97">
        <v>28025065</v>
      </c>
      <c r="AV313" s="97">
        <v>12079930</v>
      </c>
      <c r="AW313" s="97">
        <v>15620700</v>
      </c>
      <c r="AX313" s="97">
        <v>6832211</v>
      </c>
      <c r="AY313" s="97" t="s">
        <v>189</v>
      </c>
      <c r="AZ313" s="2">
        <v>10025</v>
      </c>
      <c r="BA313" s="98">
        <v>30089678</v>
      </c>
      <c r="BB313" s="2">
        <v>892239</v>
      </c>
      <c r="BC313" s="2">
        <v>29197439</v>
      </c>
      <c r="BD313" s="2">
        <v>296579</v>
      </c>
      <c r="BE313" s="2">
        <v>12073789</v>
      </c>
      <c r="BF313" s="2">
        <v>17123650</v>
      </c>
      <c r="BG313" s="2">
        <v>30089678</v>
      </c>
      <c r="BH313" s="2">
        <v>8197786</v>
      </c>
      <c r="BI313" s="2">
        <v>13989181</v>
      </c>
      <c r="BJ313" s="2">
        <v>5820307</v>
      </c>
      <c r="BK313" s="2" t="s">
        <v>189</v>
      </c>
      <c r="BL313" s="2">
        <v>10025</v>
      </c>
      <c r="BM313" s="2">
        <v>32023817</v>
      </c>
      <c r="BN313" s="2">
        <v>1596346</v>
      </c>
      <c r="BO313" s="2">
        <v>30427471</v>
      </c>
      <c r="BP313" s="2">
        <v>411964</v>
      </c>
      <c r="BQ313" s="2">
        <v>10758187</v>
      </c>
      <c r="BR313" s="2">
        <v>19669284</v>
      </c>
      <c r="BS313" s="2">
        <v>32023817</v>
      </c>
      <c r="BT313" s="2">
        <v>16639244</v>
      </c>
      <c r="BU313" s="2">
        <v>12575104</v>
      </c>
      <c r="BV313" s="2">
        <v>5891773</v>
      </c>
      <c r="BW313" s="2" t="s">
        <v>189</v>
      </c>
      <c r="BX313" s="2">
        <v>10025</v>
      </c>
      <c r="BY313" s="2">
        <v>31701817</v>
      </c>
      <c r="BZ313" s="2">
        <v>1522521</v>
      </c>
      <c r="CA313" s="2">
        <v>28080371</v>
      </c>
      <c r="CB313" s="2">
        <v>359257</v>
      </c>
      <c r="CC313" s="2">
        <v>9573505</v>
      </c>
      <c r="CD313" s="2">
        <v>18506866</v>
      </c>
      <c r="CE313" s="2">
        <v>31701817</v>
      </c>
      <c r="CF313" s="2">
        <v>19509048</v>
      </c>
      <c r="CG313" s="2">
        <v>11828678</v>
      </c>
      <c r="CH313" s="2">
        <v>5301115</v>
      </c>
      <c r="CI313" s="2" t="s">
        <v>189</v>
      </c>
      <c r="CJ313" s="2">
        <v>10025</v>
      </c>
      <c r="CK313" s="97">
        <v>23520804</v>
      </c>
      <c r="CL313" s="97">
        <v>1722921</v>
      </c>
      <c r="CM313" s="97">
        <v>19611123</v>
      </c>
      <c r="CN313" s="2">
        <v>318552</v>
      </c>
      <c r="CO313" s="100">
        <v>9364297</v>
      </c>
      <c r="CP313" s="97">
        <v>10246826</v>
      </c>
      <c r="CQ313" s="97">
        <v>23520804</v>
      </c>
      <c r="CR313" s="97">
        <v>9123379</v>
      </c>
      <c r="CS313" s="97">
        <v>13081272</v>
      </c>
      <c r="CT313" s="2">
        <v>5322806</v>
      </c>
      <c r="CU313" s="2" t="s">
        <v>189</v>
      </c>
    </row>
    <row r="314" spans="1:99" x14ac:dyDescent="0.25">
      <c r="A314" s="2">
        <v>10016</v>
      </c>
      <c r="B314" s="2">
        <v>77348449</v>
      </c>
      <c r="C314" s="2">
        <v>9488900</v>
      </c>
      <c r="D314" s="2">
        <v>67859549</v>
      </c>
      <c r="E314" s="2">
        <v>3441788</v>
      </c>
      <c r="F314" s="2">
        <v>34887670</v>
      </c>
      <c r="G314" s="2">
        <v>32971879</v>
      </c>
      <c r="H314" s="2">
        <v>77348449</v>
      </c>
      <c r="I314" s="2">
        <v>14210118</v>
      </c>
      <c r="J314" s="2">
        <v>14046126</v>
      </c>
      <c r="K314" s="2">
        <v>54742264</v>
      </c>
      <c r="L314" s="2">
        <v>28805050</v>
      </c>
      <c r="N314" s="2">
        <v>10016</v>
      </c>
      <c r="O314" s="97">
        <v>67563460</v>
      </c>
      <c r="P314" s="97">
        <v>8834648</v>
      </c>
      <c r="Q314" s="97">
        <v>56011543</v>
      </c>
      <c r="R314" s="97">
        <v>3039093</v>
      </c>
      <c r="S314" s="97">
        <v>30415740</v>
      </c>
      <c r="T314" s="97">
        <v>25595803</v>
      </c>
      <c r="U314" s="97">
        <v>67563460</v>
      </c>
      <c r="V314" s="97">
        <v>12675740</v>
      </c>
      <c r="W314" s="97">
        <v>12553327</v>
      </c>
      <c r="X314" s="97">
        <v>54822931</v>
      </c>
      <c r="Y314" s="97">
        <v>30182450</v>
      </c>
      <c r="Z314" s="97">
        <v>0</v>
      </c>
      <c r="AB314" s="2">
        <v>10026</v>
      </c>
      <c r="AC314" s="97">
        <v>94861064</v>
      </c>
      <c r="AD314" s="97">
        <v>2554021</v>
      </c>
      <c r="AE314" s="97">
        <v>92307043</v>
      </c>
      <c r="AF314" s="97">
        <v>977777</v>
      </c>
      <c r="AG314" s="97">
        <v>33932826</v>
      </c>
      <c r="AH314" s="97">
        <v>58374217</v>
      </c>
      <c r="AI314" s="97">
        <v>94861064</v>
      </c>
      <c r="AJ314" s="97">
        <v>45468022</v>
      </c>
      <c r="AK314" s="97">
        <v>48495283</v>
      </c>
      <c r="AL314" s="97">
        <v>28023757</v>
      </c>
      <c r="AM314" s="97" t="s">
        <v>189</v>
      </c>
      <c r="AN314" s="2">
        <v>10026</v>
      </c>
      <c r="AO314" s="97">
        <v>994900</v>
      </c>
      <c r="AP314" s="97">
        <v>2706035</v>
      </c>
      <c r="AQ314" s="97">
        <v>112448525</v>
      </c>
      <c r="AR314" s="97">
        <v>0</v>
      </c>
      <c r="AS314" s="97">
        <v>75149327</v>
      </c>
      <c r="AT314" s="97">
        <v>0</v>
      </c>
      <c r="AU314" s="97">
        <v>115154560</v>
      </c>
      <c r="AV314" s="97">
        <v>65853634</v>
      </c>
      <c r="AW314" s="97">
        <v>48943001</v>
      </c>
      <c r="AX314" s="97">
        <v>26430277</v>
      </c>
      <c r="AY314" s="97" t="s">
        <v>189</v>
      </c>
      <c r="AZ314" s="2">
        <v>10026</v>
      </c>
      <c r="BA314" s="98">
        <v>102911847</v>
      </c>
      <c r="BB314" s="2">
        <v>4004518</v>
      </c>
      <c r="BC314" s="2">
        <v>97543605</v>
      </c>
      <c r="BD314" s="2">
        <v>961975</v>
      </c>
      <c r="BE314" s="2">
        <v>47011301</v>
      </c>
      <c r="BF314" s="2">
        <v>50532304</v>
      </c>
      <c r="BG314" s="2">
        <v>102911847</v>
      </c>
      <c r="BH314" s="2">
        <v>45253846</v>
      </c>
      <c r="BI314" s="2">
        <v>48271092</v>
      </c>
      <c r="BJ314" s="2">
        <v>26168018</v>
      </c>
      <c r="BK314" s="2" t="s">
        <v>189</v>
      </c>
      <c r="BL314" s="2">
        <v>10026</v>
      </c>
      <c r="BM314" s="2">
        <v>107820598</v>
      </c>
      <c r="BN314" s="2">
        <v>3590287</v>
      </c>
      <c r="BO314" s="2">
        <v>103621158</v>
      </c>
      <c r="BP314" s="2">
        <v>1166851</v>
      </c>
      <c r="BQ314" s="2">
        <v>31585956</v>
      </c>
      <c r="BR314" s="2">
        <v>72035202</v>
      </c>
      <c r="BS314" s="2">
        <v>107820598</v>
      </c>
      <c r="BT314" s="2">
        <v>60723550</v>
      </c>
      <c r="BU314" s="2">
        <v>46525392</v>
      </c>
      <c r="BV314" s="2">
        <v>26168245</v>
      </c>
      <c r="BW314" s="2" t="s">
        <v>189</v>
      </c>
      <c r="BX314" s="2">
        <v>10026</v>
      </c>
      <c r="BY314" s="2">
        <v>94923141</v>
      </c>
      <c r="BZ314" s="2">
        <v>2950361</v>
      </c>
      <c r="CA314" s="2">
        <v>84422083</v>
      </c>
      <c r="CB314" s="2">
        <v>831115</v>
      </c>
      <c r="CC314" s="2">
        <v>27663671</v>
      </c>
      <c r="CD314" s="2">
        <v>56758412</v>
      </c>
      <c r="CE314" s="2">
        <v>94923141</v>
      </c>
      <c r="CF314" s="2">
        <v>53023632</v>
      </c>
      <c r="CG314" s="2">
        <v>41304820</v>
      </c>
      <c r="CH314" s="2">
        <v>26861521</v>
      </c>
      <c r="CI314" s="2" t="s">
        <v>189</v>
      </c>
      <c r="CJ314" s="2">
        <v>10026</v>
      </c>
      <c r="CK314" s="97">
        <v>83946278</v>
      </c>
      <c r="CL314" s="97">
        <v>4138556</v>
      </c>
      <c r="CM314" s="97">
        <v>78100490</v>
      </c>
      <c r="CN314" s="2">
        <v>929473</v>
      </c>
      <c r="CO314" s="100">
        <v>25236210</v>
      </c>
      <c r="CP314" s="97">
        <v>52864280</v>
      </c>
      <c r="CQ314" s="97">
        <v>83946278</v>
      </c>
      <c r="CR314" s="97">
        <v>37779075</v>
      </c>
      <c r="CS314" s="97">
        <v>45475815</v>
      </c>
      <c r="CT314" s="2">
        <v>27147579</v>
      </c>
      <c r="CU314" s="2" t="s">
        <v>189</v>
      </c>
    </row>
    <row r="315" spans="1:99" x14ac:dyDescent="0.25">
      <c r="A315" s="2">
        <v>10017</v>
      </c>
      <c r="B315" s="2">
        <v>44417544</v>
      </c>
      <c r="C315" s="2">
        <v>1891353</v>
      </c>
      <c r="D315" s="2">
        <v>39439095</v>
      </c>
      <c r="E315" s="2">
        <v>931522</v>
      </c>
      <c r="F315" s="2">
        <v>19636660</v>
      </c>
      <c r="G315" s="2">
        <v>19802435</v>
      </c>
      <c r="H315" s="2">
        <v>44417544</v>
      </c>
      <c r="I315" s="2">
        <v>12435204</v>
      </c>
      <c r="J315" s="2">
        <v>12423671</v>
      </c>
      <c r="K315" s="2">
        <v>24776386</v>
      </c>
      <c r="L315" s="2">
        <v>10765364</v>
      </c>
      <c r="N315" s="2">
        <v>10017</v>
      </c>
      <c r="O315" s="97">
        <v>38397178</v>
      </c>
      <c r="P315" s="97">
        <v>2463904</v>
      </c>
      <c r="Q315" s="97">
        <v>34791883</v>
      </c>
      <c r="R315" s="97">
        <v>892060</v>
      </c>
      <c r="S315" s="97">
        <v>17560091</v>
      </c>
      <c r="T315" s="97">
        <v>17231792</v>
      </c>
      <c r="U315" s="97">
        <v>38397178</v>
      </c>
      <c r="V315" s="97">
        <v>11786273</v>
      </c>
      <c r="W315" s="97" t="e">
        <v>#N/A</v>
      </c>
      <c r="X315" s="97">
        <v>25738303</v>
      </c>
      <c r="Y315" s="97">
        <v>11604731</v>
      </c>
      <c r="Z315" s="97">
        <v>0</v>
      </c>
      <c r="AB315" s="2">
        <v>10027</v>
      </c>
      <c r="AC315" s="97">
        <v>35190413</v>
      </c>
      <c r="AD315" s="97">
        <v>895700</v>
      </c>
      <c r="AE315" s="97">
        <v>34294713</v>
      </c>
      <c r="AF315" s="97">
        <v>281768</v>
      </c>
      <c r="AG315" s="97">
        <v>12888183</v>
      </c>
      <c r="AH315" s="97">
        <v>21406530</v>
      </c>
      <c r="AI315" s="97">
        <v>35190413</v>
      </c>
      <c r="AJ315" s="97">
        <v>15061392</v>
      </c>
      <c r="AK315" s="97">
        <v>19526625</v>
      </c>
      <c r="AL315" s="97">
        <v>7519399</v>
      </c>
      <c r="AM315" s="97" t="s">
        <v>189</v>
      </c>
      <c r="AN315" s="2">
        <v>10027</v>
      </c>
      <c r="AO315" s="97">
        <v>271411</v>
      </c>
      <c r="AP315" s="97">
        <v>1324295</v>
      </c>
      <c r="AQ315" s="97">
        <v>34980306</v>
      </c>
      <c r="AR315" s="97">
        <v>0</v>
      </c>
      <c r="AS315" s="97">
        <v>21660940</v>
      </c>
      <c r="AT315" s="97">
        <v>0</v>
      </c>
      <c r="AU315" s="97">
        <v>36304601</v>
      </c>
      <c r="AV315" s="97">
        <v>15209797</v>
      </c>
      <c r="AW315" s="97">
        <v>20593683</v>
      </c>
      <c r="AX315" s="97">
        <v>7233977</v>
      </c>
      <c r="AY315" s="97" t="s">
        <v>189</v>
      </c>
      <c r="AZ315" s="2">
        <v>10027</v>
      </c>
      <c r="BA315" s="98">
        <v>35060379</v>
      </c>
      <c r="BB315" s="2">
        <v>1915127</v>
      </c>
      <c r="BC315" s="2">
        <v>33145252</v>
      </c>
      <c r="BD315" s="2">
        <v>269662</v>
      </c>
      <c r="BE315" s="2">
        <v>16144329</v>
      </c>
      <c r="BF315" s="2">
        <v>17000923</v>
      </c>
      <c r="BG315" s="2">
        <v>35060379</v>
      </c>
      <c r="BH315" s="2">
        <v>15126686</v>
      </c>
      <c r="BI315" s="2">
        <v>18871471</v>
      </c>
      <c r="BJ315" s="2">
        <v>8301383</v>
      </c>
      <c r="BK315" s="2" t="s">
        <v>189</v>
      </c>
      <c r="BL315" s="2">
        <v>10027</v>
      </c>
      <c r="BM315" s="2">
        <v>38882628</v>
      </c>
      <c r="BN315" s="2">
        <v>945431</v>
      </c>
      <c r="BO315" s="2">
        <v>36949149</v>
      </c>
      <c r="BP315" s="2">
        <v>251605</v>
      </c>
      <c r="BQ315" s="2">
        <v>12878280</v>
      </c>
      <c r="BR315" s="2">
        <v>24070869</v>
      </c>
      <c r="BS315" s="2">
        <v>38882628</v>
      </c>
      <c r="BT315" s="2">
        <v>18628836</v>
      </c>
      <c r="BU315" s="2">
        <v>19659099</v>
      </c>
      <c r="BV315" s="2">
        <v>8163186</v>
      </c>
      <c r="BW315" s="2" t="s">
        <v>189</v>
      </c>
      <c r="BX315" s="2">
        <v>10027</v>
      </c>
      <c r="BY315" s="2">
        <v>32697874</v>
      </c>
      <c r="BZ315" s="2">
        <v>1617866</v>
      </c>
      <c r="CA315" s="2">
        <v>29432018</v>
      </c>
      <c r="CB315" s="2">
        <v>286901</v>
      </c>
      <c r="CC315" s="2">
        <v>11543621</v>
      </c>
      <c r="CD315" s="2">
        <v>17888397</v>
      </c>
      <c r="CE315" s="2">
        <v>32697874</v>
      </c>
      <c r="CF315" s="2">
        <v>13918371</v>
      </c>
      <c r="CG315" s="2">
        <v>16793387</v>
      </c>
      <c r="CH315" s="2">
        <v>6835716</v>
      </c>
      <c r="CI315" s="2" t="s">
        <v>189</v>
      </c>
      <c r="CJ315" s="2">
        <v>10027</v>
      </c>
      <c r="CK315" s="97">
        <v>32994177</v>
      </c>
      <c r="CL315" s="97">
        <v>1241935</v>
      </c>
      <c r="CM315" s="97">
        <v>31752242</v>
      </c>
      <c r="CN315" s="2">
        <v>297720</v>
      </c>
      <c r="CO315" s="100">
        <v>10635825</v>
      </c>
      <c r="CP315" s="97">
        <v>21116417</v>
      </c>
      <c r="CQ315" s="97">
        <v>32994177</v>
      </c>
      <c r="CR315" s="97">
        <v>12747654</v>
      </c>
      <c r="CS315" s="97">
        <v>16421616</v>
      </c>
      <c r="CT315" s="2">
        <v>6702836</v>
      </c>
      <c r="CU315" s="2" t="s">
        <v>189</v>
      </c>
    </row>
    <row r="316" spans="1:99" x14ac:dyDescent="0.25">
      <c r="A316" s="2">
        <v>10018</v>
      </c>
      <c r="B316" s="2">
        <v>53440070</v>
      </c>
      <c r="C316" s="2">
        <v>5152132</v>
      </c>
      <c r="D316" s="2">
        <v>44295610</v>
      </c>
      <c r="E316" s="2">
        <v>2715265</v>
      </c>
      <c r="F316" s="2">
        <v>22542943</v>
      </c>
      <c r="G316" s="2">
        <v>21752667</v>
      </c>
      <c r="H316" s="2">
        <v>53440070</v>
      </c>
      <c r="I316" s="2">
        <v>20353736</v>
      </c>
      <c r="J316" s="2">
        <v>20307738</v>
      </c>
      <c r="K316" s="2">
        <v>32234015</v>
      </c>
      <c r="L316" s="2">
        <v>14662254</v>
      </c>
      <c r="N316" s="2">
        <v>10018</v>
      </c>
      <c r="O316" s="97">
        <v>46547097</v>
      </c>
      <c r="P316" s="97">
        <v>4538447</v>
      </c>
      <c r="Q316" s="97">
        <v>41548059</v>
      </c>
      <c r="R316" s="97">
        <v>1867334</v>
      </c>
      <c r="S316" s="97">
        <v>21448716</v>
      </c>
      <c r="T316" s="97">
        <v>20099343</v>
      </c>
      <c r="U316" s="97">
        <v>46547097</v>
      </c>
      <c r="V316" s="97">
        <v>11967179</v>
      </c>
      <c r="W316" s="97">
        <v>11844130</v>
      </c>
      <c r="X316" s="97">
        <v>34487566</v>
      </c>
      <c r="Y316" s="97">
        <v>15057415</v>
      </c>
      <c r="Z316" s="97">
        <v>0</v>
      </c>
      <c r="AB316" s="2">
        <v>10028</v>
      </c>
      <c r="AC316" s="97">
        <v>56195044</v>
      </c>
      <c r="AD316" s="97">
        <v>4351518</v>
      </c>
      <c r="AE316" s="97">
        <v>46795879</v>
      </c>
      <c r="AF316" s="97">
        <v>1021512</v>
      </c>
      <c r="AG316" s="97">
        <v>21038045</v>
      </c>
      <c r="AH316" s="97">
        <v>25757834</v>
      </c>
      <c r="AI316" s="97">
        <v>56195044</v>
      </c>
      <c r="AJ316" s="97">
        <v>17501664</v>
      </c>
      <c r="AK316" s="97">
        <v>36968001</v>
      </c>
      <c r="AL316" s="97">
        <v>19340074</v>
      </c>
      <c r="AM316" s="97" t="s">
        <v>189</v>
      </c>
      <c r="AN316" s="2">
        <v>10028</v>
      </c>
      <c r="AO316" s="97">
        <v>1156882</v>
      </c>
      <c r="AP316" s="97">
        <v>6897865</v>
      </c>
      <c r="AQ316" s="97">
        <v>73589075</v>
      </c>
      <c r="AR316" s="97">
        <v>0</v>
      </c>
      <c r="AS316" s="97">
        <v>49393963</v>
      </c>
      <c r="AT316" s="97">
        <v>0</v>
      </c>
      <c r="AU316" s="97">
        <v>80486940</v>
      </c>
      <c r="AV316" s="97">
        <v>45369922</v>
      </c>
      <c r="AW316" s="97">
        <v>32602073</v>
      </c>
      <c r="AX316" s="97">
        <v>16204717</v>
      </c>
      <c r="AY316" s="97" t="s">
        <v>189</v>
      </c>
      <c r="AZ316" s="2">
        <v>10028</v>
      </c>
      <c r="BA316" s="98">
        <v>103982014</v>
      </c>
      <c r="BB316" s="2">
        <v>11889257</v>
      </c>
      <c r="BC316" s="2">
        <v>85065376</v>
      </c>
      <c r="BD316" s="2">
        <v>1407798</v>
      </c>
      <c r="BE316" s="2">
        <v>22238099</v>
      </c>
      <c r="BF316" s="2">
        <v>62827277</v>
      </c>
      <c r="BG316" s="2">
        <v>103982014</v>
      </c>
      <c r="BH316" s="2">
        <v>72265267</v>
      </c>
      <c r="BI316" s="2">
        <v>29470675</v>
      </c>
      <c r="BJ316" s="2">
        <v>14305119</v>
      </c>
      <c r="BK316" s="2" t="s">
        <v>189</v>
      </c>
      <c r="BL316" s="2">
        <v>10028</v>
      </c>
      <c r="BM316" s="2">
        <v>60867107</v>
      </c>
      <c r="BN316" s="2">
        <v>4691633</v>
      </c>
      <c r="BO316" s="2">
        <v>54358141</v>
      </c>
      <c r="BP316" s="2">
        <v>1031997</v>
      </c>
      <c r="BQ316" s="2">
        <v>19782790</v>
      </c>
      <c r="BR316" s="2">
        <v>34575351</v>
      </c>
      <c r="BS316" s="2">
        <v>60867107</v>
      </c>
      <c r="BT316" s="2">
        <v>34115999</v>
      </c>
      <c r="BU316" s="2">
        <v>26751108</v>
      </c>
      <c r="BV316" s="2">
        <v>12800639</v>
      </c>
      <c r="BW316" s="2" t="s">
        <v>189</v>
      </c>
      <c r="BX316" s="2">
        <v>10028</v>
      </c>
      <c r="BY316" s="2">
        <v>61193628</v>
      </c>
      <c r="BZ316" s="2">
        <v>4911509</v>
      </c>
      <c r="CA316" s="2">
        <v>56282119</v>
      </c>
      <c r="CB316" s="2">
        <v>2044292</v>
      </c>
      <c r="CC316" s="2">
        <v>18445329</v>
      </c>
      <c r="CD316" s="2">
        <v>37836790</v>
      </c>
      <c r="CE316" s="2">
        <v>61193628</v>
      </c>
      <c r="CF316" s="2">
        <v>35877505</v>
      </c>
      <c r="CG316" s="2">
        <v>24317693</v>
      </c>
      <c r="CH316" s="2">
        <v>11645435</v>
      </c>
      <c r="CI316" s="2" t="s">
        <v>189</v>
      </c>
      <c r="CJ316" s="2">
        <v>10028</v>
      </c>
      <c r="CK316" s="97">
        <v>65724786</v>
      </c>
      <c r="CL316" s="97">
        <v>3085735</v>
      </c>
      <c r="CM316" s="97">
        <v>62639051</v>
      </c>
      <c r="CN316" s="2">
        <v>840549</v>
      </c>
      <c r="CO316" s="100">
        <v>16284870</v>
      </c>
      <c r="CP316" s="97">
        <v>46354181</v>
      </c>
      <c r="CQ316" s="97">
        <v>65724786</v>
      </c>
      <c r="CR316" s="97">
        <v>38420736</v>
      </c>
      <c r="CS316" s="97">
        <v>26211978</v>
      </c>
      <c r="CT316" s="2">
        <v>12516379</v>
      </c>
      <c r="CU316" s="2" t="s">
        <v>189</v>
      </c>
    </row>
    <row r="317" spans="1:99" x14ac:dyDescent="0.25">
      <c r="A317" s="2">
        <v>10019</v>
      </c>
      <c r="B317" s="2">
        <v>42671293</v>
      </c>
      <c r="C317" s="2">
        <v>1148549</v>
      </c>
      <c r="D317" s="2">
        <v>41522744</v>
      </c>
      <c r="E317" s="2">
        <v>7218</v>
      </c>
      <c r="F317" s="2">
        <v>15194877</v>
      </c>
      <c r="G317" s="2">
        <v>26327867</v>
      </c>
      <c r="H317" s="2">
        <v>42671293</v>
      </c>
      <c r="I317" s="2">
        <v>16219814</v>
      </c>
      <c r="J317" s="2">
        <v>15290634</v>
      </c>
      <c r="K317" s="2">
        <v>17708491</v>
      </c>
      <c r="L317" s="2">
        <v>7649622</v>
      </c>
      <c r="N317" s="2">
        <v>10019</v>
      </c>
      <c r="O317" s="97">
        <v>44083686</v>
      </c>
      <c r="P317" s="97">
        <v>667495</v>
      </c>
      <c r="Q317" s="97">
        <v>42628814</v>
      </c>
      <c r="R317" s="97">
        <v>14748</v>
      </c>
      <c r="S317" s="97">
        <v>13519875</v>
      </c>
      <c r="T317" s="97">
        <v>29108939</v>
      </c>
      <c r="U317" s="97">
        <v>44083686</v>
      </c>
      <c r="V317" s="97">
        <v>24644529</v>
      </c>
      <c r="W317" s="97">
        <v>24578364</v>
      </c>
      <c r="X317" s="97">
        <v>18491454</v>
      </c>
      <c r="Y317" s="97">
        <v>8041920</v>
      </c>
      <c r="Z317" s="97">
        <v>0</v>
      </c>
      <c r="AB317" s="2">
        <v>10029</v>
      </c>
      <c r="AC317" s="97">
        <v>18816771</v>
      </c>
      <c r="AD317" s="97">
        <v>1170671</v>
      </c>
      <c r="AE317" s="97">
        <v>16054282</v>
      </c>
      <c r="AF317" s="97">
        <v>251333</v>
      </c>
      <c r="AG317" s="97">
        <v>10218756</v>
      </c>
      <c r="AH317" s="97">
        <v>5835526</v>
      </c>
      <c r="AI317" s="97">
        <v>18816771</v>
      </c>
      <c r="AJ317" s="97">
        <v>5483503</v>
      </c>
      <c r="AK317" s="97">
        <v>13256726</v>
      </c>
      <c r="AL317" s="97">
        <v>7131821</v>
      </c>
      <c r="AM317" s="97" t="s">
        <v>189</v>
      </c>
      <c r="AN317" s="2">
        <v>10029</v>
      </c>
      <c r="AO317" s="97">
        <v>139377</v>
      </c>
      <c r="AP317" s="97">
        <v>1175098</v>
      </c>
      <c r="AQ317" s="97">
        <v>19347363</v>
      </c>
      <c r="AR317" s="97">
        <v>0</v>
      </c>
      <c r="AS317" s="97">
        <v>9009971</v>
      </c>
      <c r="AT317" s="97">
        <v>0</v>
      </c>
      <c r="AU317" s="97">
        <v>20522461</v>
      </c>
      <c r="AV317" s="97">
        <v>4568270</v>
      </c>
      <c r="AW317" s="97">
        <v>13050770</v>
      </c>
      <c r="AX317" s="97">
        <v>6446847</v>
      </c>
      <c r="AY317" s="97" t="s">
        <v>189</v>
      </c>
      <c r="AZ317" s="2">
        <v>10029</v>
      </c>
      <c r="BA317" s="98">
        <v>24451961</v>
      </c>
      <c r="BB317" s="2">
        <v>859644</v>
      </c>
      <c r="BC317" s="2">
        <v>21492608</v>
      </c>
      <c r="BD317" s="2">
        <v>152246</v>
      </c>
      <c r="BE317" s="2">
        <v>11239842</v>
      </c>
      <c r="BF317" s="2">
        <v>10252766</v>
      </c>
      <c r="BG317" s="2">
        <v>24451961</v>
      </c>
      <c r="BH317" s="2">
        <v>11059708</v>
      </c>
      <c r="BI317" s="2">
        <v>13285791</v>
      </c>
      <c r="BJ317" s="2">
        <v>6772396</v>
      </c>
      <c r="BK317" s="2" t="s">
        <v>189</v>
      </c>
      <c r="BL317" s="2">
        <v>10029</v>
      </c>
      <c r="BM317" s="2">
        <v>20722768</v>
      </c>
      <c r="BN317" s="2">
        <v>955416</v>
      </c>
      <c r="BO317" s="2">
        <v>19157748</v>
      </c>
      <c r="BP317" s="2">
        <v>148894</v>
      </c>
      <c r="BQ317" s="2">
        <v>9737584</v>
      </c>
      <c r="BR317" s="2">
        <v>9420164</v>
      </c>
      <c r="BS317" s="2">
        <v>20722768</v>
      </c>
      <c r="BT317" s="2">
        <v>7680477</v>
      </c>
      <c r="BU317" s="2">
        <v>12930918</v>
      </c>
      <c r="BV317" s="2">
        <v>6760098</v>
      </c>
      <c r="BW317" s="2" t="s">
        <v>189</v>
      </c>
      <c r="BX317" s="2">
        <v>10029</v>
      </c>
      <c r="BY317" s="2">
        <v>15504188</v>
      </c>
      <c r="BZ317" s="2">
        <v>664800</v>
      </c>
      <c r="CA317" s="2">
        <v>14246444</v>
      </c>
      <c r="CB317" s="2">
        <v>100525</v>
      </c>
      <c r="CC317" s="2">
        <v>8616553</v>
      </c>
      <c r="CD317" s="2">
        <v>5629891</v>
      </c>
      <c r="CE317" s="2">
        <v>15504188</v>
      </c>
      <c r="CF317" s="2">
        <v>4704149</v>
      </c>
      <c r="CG317" s="2">
        <v>10343337</v>
      </c>
      <c r="CH317" s="2">
        <v>5537647</v>
      </c>
      <c r="CI317" s="2" t="s">
        <v>189</v>
      </c>
      <c r="CJ317" s="2">
        <v>10029</v>
      </c>
      <c r="CK317" s="97">
        <v>13966483</v>
      </c>
      <c r="CL317" s="97">
        <v>634178</v>
      </c>
      <c r="CM317" s="97">
        <v>13332305</v>
      </c>
      <c r="CN317" s="2">
        <v>120455</v>
      </c>
      <c r="CO317" s="100">
        <v>7938835</v>
      </c>
      <c r="CP317" s="97">
        <v>5393470</v>
      </c>
      <c r="CQ317" s="97">
        <v>13966483</v>
      </c>
      <c r="CR317" s="97">
        <v>3294105</v>
      </c>
      <c r="CS317" s="97">
        <v>9500099</v>
      </c>
      <c r="CT317" s="2">
        <v>5687196</v>
      </c>
      <c r="CU317" s="2" t="s">
        <v>189</v>
      </c>
    </row>
    <row r="318" spans="1:99" x14ac:dyDescent="0.25">
      <c r="A318" s="2">
        <v>10020</v>
      </c>
      <c r="B318" s="2">
        <v>47765361</v>
      </c>
      <c r="C318" s="2">
        <v>4872420</v>
      </c>
      <c r="D318" s="2">
        <v>42892941</v>
      </c>
      <c r="E318" s="2">
        <v>1628459</v>
      </c>
      <c r="F318" s="2">
        <v>25028481</v>
      </c>
      <c r="G318" s="2">
        <v>17864460</v>
      </c>
      <c r="H318" s="2">
        <v>47765361</v>
      </c>
      <c r="I318" s="2">
        <v>8236751</v>
      </c>
      <c r="J318" s="2">
        <v>7876751</v>
      </c>
      <c r="K318" s="2">
        <v>33100573</v>
      </c>
      <c r="L318" s="2">
        <v>19223214</v>
      </c>
      <c r="N318" s="2">
        <v>10020</v>
      </c>
      <c r="O318" s="97">
        <v>48002149</v>
      </c>
      <c r="P318" s="97">
        <v>4068093</v>
      </c>
      <c r="Q318" s="97">
        <v>39836203</v>
      </c>
      <c r="R318" s="97">
        <v>1738520</v>
      </c>
      <c r="S318" s="97">
        <v>22029589</v>
      </c>
      <c r="T318" s="97">
        <v>17806614</v>
      </c>
      <c r="U318" s="97">
        <v>48002149</v>
      </c>
      <c r="V318" s="97">
        <v>11161463</v>
      </c>
      <c r="W318" s="97">
        <v>11073670</v>
      </c>
      <c r="X318" s="97">
        <v>36015973</v>
      </c>
      <c r="Y318" s="97">
        <v>20447700</v>
      </c>
      <c r="Z318" s="97">
        <v>0</v>
      </c>
      <c r="AB318" s="2">
        <v>10030</v>
      </c>
      <c r="AC318" s="97">
        <v>20858765</v>
      </c>
      <c r="AD318" s="97">
        <v>585381</v>
      </c>
      <c r="AE318" s="97">
        <v>20273384</v>
      </c>
      <c r="AF318" s="97">
        <v>209861</v>
      </c>
      <c r="AG318" s="97">
        <v>9825002</v>
      </c>
      <c r="AH318" s="97">
        <v>10448382</v>
      </c>
      <c r="AI318" s="97">
        <v>20858765</v>
      </c>
      <c r="AJ318" s="97">
        <v>6088589</v>
      </c>
      <c r="AK318" s="97">
        <v>11068921</v>
      </c>
      <c r="AL318" s="97">
        <v>6207898</v>
      </c>
      <c r="AM318" s="97" t="s">
        <v>189</v>
      </c>
      <c r="AN318" s="2">
        <v>10030</v>
      </c>
      <c r="AO318" s="97">
        <v>165798</v>
      </c>
      <c r="AP318" s="97">
        <v>511377</v>
      </c>
      <c r="AQ318" s="97">
        <v>16896158</v>
      </c>
      <c r="AR318" s="97">
        <v>0</v>
      </c>
      <c r="AS318" s="97">
        <v>6783651</v>
      </c>
      <c r="AT318" s="97">
        <v>0</v>
      </c>
      <c r="AU318" s="97">
        <v>17675622</v>
      </c>
      <c r="AV318" s="97">
        <v>6272706</v>
      </c>
      <c r="AW318" s="97">
        <v>11073983</v>
      </c>
      <c r="AX318" s="97">
        <v>5403954</v>
      </c>
      <c r="AY318" s="97" t="s">
        <v>189</v>
      </c>
      <c r="AZ318" s="2">
        <v>10030</v>
      </c>
      <c r="BA318" s="98">
        <v>17085544</v>
      </c>
      <c r="BB318" s="2">
        <v>539653</v>
      </c>
      <c r="BC318" s="2">
        <v>16545891</v>
      </c>
      <c r="BD318" s="2">
        <v>215629</v>
      </c>
      <c r="BE318" s="2">
        <v>11017361</v>
      </c>
      <c r="BF318" s="2">
        <v>5528530</v>
      </c>
      <c r="BG318" s="2">
        <v>17085544</v>
      </c>
      <c r="BH318" s="2">
        <v>4705694</v>
      </c>
      <c r="BI318" s="2">
        <v>10774244</v>
      </c>
      <c r="BJ318" s="2">
        <v>5131053</v>
      </c>
      <c r="BK318" s="2" t="s">
        <v>189</v>
      </c>
      <c r="BL318" s="2">
        <v>10030</v>
      </c>
      <c r="BM318" s="2">
        <v>15120739</v>
      </c>
      <c r="BN318" s="2">
        <v>492912</v>
      </c>
      <c r="BO318" s="2">
        <v>14627827</v>
      </c>
      <c r="BP318" s="2">
        <v>210998</v>
      </c>
      <c r="BQ318" s="2">
        <v>9543598</v>
      </c>
      <c r="BR318" s="2">
        <v>5084229</v>
      </c>
      <c r="BS318" s="2">
        <v>15120739</v>
      </c>
      <c r="BT318" s="2">
        <v>3331188</v>
      </c>
      <c r="BU318" s="2">
        <v>10256544</v>
      </c>
      <c r="BV318" s="2">
        <v>5335099</v>
      </c>
      <c r="BW318" s="2" t="s">
        <v>189</v>
      </c>
      <c r="BX318" s="2">
        <v>10030</v>
      </c>
      <c r="BY318" s="2">
        <v>21582638</v>
      </c>
      <c r="BZ318" s="2">
        <v>1292178</v>
      </c>
      <c r="CA318" s="2">
        <v>19560380</v>
      </c>
      <c r="CB318" s="2">
        <v>1029839</v>
      </c>
      <c r="CC318" s="2">
        <v>8439963</v>
      </c>
      <c r="CD318" s="2">
        <v>11120417</v>
      </c>
      <c r="CE318" s="2">
        <v>21582638</v>
      </c>
      <c r="CF318" s="2">
        <v>11188232</v>
      </c>
      <c r="CG318" s="2">
        <v>9696251</v>
      </c>
      <c r="CH318" s="2">
        <v>4376519</v>
      </c>
      <c r="CI318" s="2" t="s">
        <v>189</v>
      </c>
      <c r="CJ318" s="2">
        <v>10030</v>
      </c>
      <c r="CK318" s="97">
        <v>14975780</v>
      </c>
      <c r="CL318" s="97">
        <v>306162</v>
      </c>
      <c r="CM318" s="97">
        <v>13699379</v>
      </c>
      <c r="CN318" s="2">
        <v>193653</v>
      </c>
      <c r="CO318" s="100">
        <v>7777005</v>
      </c>
      <c r="CP318" s="97">
        <v>5922374</v>
      </c>
      <c r="CQ318" s="97">
        <v>14975780</v>
      </c>
      <c r="CR318" s="97">
        <v>4161017</v>
      </c>
      <c r="CS318" s="97">
        <v>9361913</v>
      </c>
      <c r="CT318" s="2">
        <v>3988079</v>
      </c>
      <c r="CU318" s="2" t="s">
        <v>189</v>
      </c>
    </row>
    <row r="319" spans="1:99" x14ac:dyDescent="0.25">
      <c r="A319" s="2">
        <v>10021</v>
      </c>
      <c r="B319" s="2">
        <v>48411014</v>
      </c>
      <c r="C319" s="2">
        <v>6731482</v>
      </c>
      <c r="D319" s="2">
        <v>37969086</v>
      </c>
      <c r="E319" s="2">
        <v>1673849</v>
      </c>
      <c r="F319" s="2">
        <v>22487160</v>
      </c>
      <c r="G319" s="2">
        <v>15481926</v>
      </c>
      <c r="H319" s="2">
        <v>48411014</v>
      </c>
      <c r="I319" s="2">
        <v>11189234</v>
      </c>
      <c r="J319" s="2">
        <v>10787439</v>
      </c>
      <c r="K319" s="2">
        <v>30732681</v>
      </c>
      <c r="L319" s="2">
        <v>13844360</v>
      </c>
      <c r="N319" s="2">
        <v>10021</v>
      </c>
      <c r="O319" s="97">
        <v>43070208</v>
      </c>
      <c r="P319" s="97">
        <v>5579749</v>
      </c>
      <c r="Q319" s="97">
        <v>36868376</v>
      </c>
      <c r="R319" s="97">
        <v>1676993</v>
      </c>
      <c r="S319" s="97">
        <v>19962749</v>
      </c>
      <c r="T319" s="97">
        <v>16905627</v>
      </c>
      <c r="U319" s="97">
        <v>43070208</v>
      </c>
      <c r="V319" s="97">
        <v>11486626</v>
      </c>
      <c r="W319" s="97">
        <v>11319379</v>
      </c>
      <c r="X319" s="97">
        <v>30328205</v>
      </c>
      <c r="Y319" s="97">
        <v>12838928</v>
      </c>
      <c r="Z319" s="97">
        <v>0</v>
      </c>
      <c r="AB319" s="2">
        <v>10031</v>
      </c>
      <c r="AC319" s="97">
        <v>31290853</v>
      </c>
      <c r="AD319" s="97">
        <v>1038008</v>
      </c>
      <c r="AE319" s="97">
        <v>30252845</v>
      </c>
      <c r="AF319" s="97">
        <v>479551</v>
      </c>
      <c r="AG319" s="97">
        <v>14158426</v>
      </c>
      <c r="AH319" s="97">
        <v>16094419</v>
      </c>
      <c r="AI319" s="97">
        <v>31290853</v>
      </c>
      <c r="AJ319" s="97">
        <v>8740336</v>
      </c>
      <c r="AK319" s="97">
        <v>20186187</v>
      </c>
      <c r="AL319" s="97">
        <v>9732214</v>
      </c>
      <c r="AM319" s="97" t="s">
        <v>189</v>
      </c>
      <c r="AN319" s="2">
        <v>10031</v>
      </c>
      <c r="AO319" s="97">
        <v>358559</v>
      </c>
      <c r="AP319" s="97">
        <v>1689181</v>
      </c>
      <c r="AQ319" s="97">
        <v>31801048</v>
      </c>
      <c r="AR319" s="97">
        <v>0</v>
      </c>
      <c r="AS319" s="97">
        <v>17206354</v>
      </c>
      <c r="AT319" s="97">
        <v>0</v>
      </c>
      <c r="AU319" s="97">
        <v>33490229</v>
      </c>
      <c r="AV319" s="97">
        <v>10850056</v>
      </c>
      <c r="AW319" s="97">
        <v>20135602</v>
      </c>
      <c r="AX319" s="97">
        <v>7905946</v>
      </c>
      <c r="AY319" s="97" t="s">
        <v>189</v>
      </c>
      <c r="AZ319" s="2">
        <v>10031</v>
      </c>
      <c r="BA319" s="98">
        <v>36123146</v>
      </c>
      <c r="BB319" s="2">
        <v>923429</v>
      </c>
      <c r="BC319" s="2">
        <v>32763872</v>
      </c>
      <c r="BD319" s="2">
        <v>337055</v>
      </c>
      <c r="BE319" s="2">
        <v>16410611</v>
      </c>
      <c r="BF319" s="2">
        <v>16353261</v>
      </c>
      <c r="BG319" s="2">
        <v>36123146</v>
      </c>
      <c r="BH319" s="2">
        <v>13775569</v>
      </c>
      <c r="BI319" s="2">
        <v>21680458</v>
      </c>
      <c r="BJ319" s="2">
        <v>8317288</v>
      </c>
      <c r="BK319" s="2" t="s">
        <v>189</v>
      </c>
      <c r="BL319" s="2">
        <v>10031</v>
      </c>
      <c r="BM319" s="2">
        <v>30798927</v>
      </c>
      <c r="BN319" s="2">
        <v>1766177</v>
      </c>
      <c r="BO319" s="2">
        <v>27529298</v>
      </c>
      <c r="BP319" s="2">
        <v>502103</v>
      </c>
      <c r="BQ319" s="2">
        <v>13852355</v>
      </c>
      <c r="BR319" s="2">
        <v>13676943</v>
      </c>
      <c r="BS319" s="2">
        <v>30798927</v>
      </c>
      <c r="BT319" s="2">
        <v>11197318</v>
      </c>
      <c r="BU319" s="2">
        <v>18900747</v>
      </c>
      <c r="BV319" s="2">
        <v>7571007</v>
      </c>
      <c r="BW319" s="2" t="s">
        <v>189</v>
      </c>
      <c r="BX319" s="2">
        <v>10031</v>
      </c>
      <c r="BY319" s="2">
        <v>29766701</v>
      </c>
      <c r="BZ319" s="2">
        <v>4074513</v>
      </c>
      <c r="CA319" s="2">
        <v>25094949</v>
      </c>
      <c r="CB319" s="2">
        <v>314904</v>
      </c>
      <c r="CC319" s="2">
        <v>12324527</v>
      </c>
      <c r="CD319" s="2">
        <v>12770422</v>
      </c>
      <c r="CE319" s="2">
        <v>29766701</v>
      </c>
      <c r="CF319" s="2">
        <v>8924389</v>
      </c>
      <c r="CG319" s="2">
        <v>19288754</v>
      </c>
      <c r="CH319" s="2">
        <v>8293221</v>
      </c>
      <c r="CI319" s="2" t="s">
        <v>189</v>
      </c>
      <c r="CJ319" s="2">
        <v>10031</v>
      </c>
      <c r="CK319" s="97">
        <v>26795638</v>
      </c>
      <c r="CL319" s="97">
        <v>1131168</v>
      </c>
      <c r="CM319" s="97">
        <v>25664470</v>
      </c>
      <c r="CN319" s="2">
        <v>265216</v>
      </c>
      <c r="CO319" s="100">
        <v>11414785</v>
      </c>
      <c r="CP319" s="97">
        <v>14249685</v>
      </c>
      <c r="CQ319" s="97">
        <v>26795638</v>
      </c>
      <c r="CR319" s="97">
        <v>4642115</v>
      </c>
      <c r="CS319" s="97">
        <v>15330608</v>
      </c>
      <c r="CT319" s="2">
        <v>6143227</v>
      </c>
      <c r="CU319" s="2" t="s">
        <v>189</v>
      </c>
    </row>
    <row r="320" spans="1:99" x14ac:dyDescent="0.25">
      <c r="A320" s="2">
        <v>10022</v>
      </c>
      <c r="B320" s="2">
        <v>89466258</v>
      </c>
      <c r="C320" s="2">
        <v>10565237</v>
      </c>
      <c r="D320" s="2">
        <v>78901021</v>
      </c>
      <c r="E320" s="2">
        <v>3561775</v>
      </c>
      <c r="F320" s="2">
        <v>47585671</v>
      </c>
      <c r="G320" s="2">
        <v>31315350</v>
      </c>
      <c r="H320" s="2">
        <v>89466258</v>
      </c>
      <c r="I320" s="2">
        <v>13391570</v>
      </c>
      <c r="J320" s="2">
        <v>13133223</v>
      </c>
      <c r="K320" s="2">
        <v>73008081</v>
      </c>
      <c r="L320" s="2">
        <v>40569824</v>
      </c>
      <c r="N320" s="2">
        <v>10022</v>
      </c>
      <c r="O320" s="97">
        <v>99104359</v>
      </c>
      <c r="P320" s="97">
        <v>9361593</v>
      </c>
      <c r="Q320" s="97">
        <v>75429973</v>
      </c>
      <c r="R320" s="97">
        <v>3708343</v>
      </c>
      <c r="S320" s="97">
        <v>40308836</v>
      </c>
      <c r="T320" s="97">
        <v>35121137</v>
      </c>
      <c r="U320" s="97">
        <v>99104359</v>
      </c>
      <c r="V320" s="97">
        <v>17924231</v>
      </c>
      <c r="W320" s="97">
        <v>16838606</v>
      </c>
      <c r="X320" s="97">
        <v>74848692</v>
      </c>
      <c r="Y320" s="97">
        <v>40623264</v>
      </c>
      <c r="Z320" s="97">
        <v>0</v>
      </c>
      <c r="AB320" s="2">
        <v>10032</v>
      </c>
      <c r="AC320" s="97">
        <v>209560174</v>
      </c>
      <c r="AD320" s="97">
        <v>26051549</v>
      </c>
      <c r="AE320" s="97">
        <v>183508625</v>
      </c>
      <c r="AF320" s="97">
        <v>8111390</v>
      </c>
      <c r="AG320" s="97">
        <v>74486929</v>
      </c>
      <c r="AH320" s="97">
        <v>109021696</v>
      </c>
      <c r="AI320" s="97">
        <v>209560174</v>
      </c>
      <c r="AJ320" s="97">
        <v>51334294</v>
      </c>
      <c r="AK320" s="97">
        <v>153006992</v>
      </c>
      <c r="AL320" s="97">
        <v>80359297</v>
      </c>
      <c r="AM320" s="97" t="s">
        <v>189</v>
      </c>
      <c r="AN320" s="2">
        <v>10032</v>
      </c>
      <c r="AO320" s="97">
        <v>8896074</v>
      </c>
      <c r="AP320" s="97">
        <v>27134854</v>
      </c>
      <c r="AQ320" s="97">
        <v>199011854</v>
      </c>
      <c r="AR320" s="97">
        <v>0</v>
      </c>
      <c r="AS320" s="97">
        <v>121997601</v>
      </c>
      <c r="AT320" s="97">
        <v>0</v>
      </c>
      <c r="AU320" s="97">
        <v>237723058</v>
      </c>
      <c r="AV320" s="97">
        <v>92385324</v>
      </c>
      <c r="AW320" s="97">
        <v>143791605</v>
      </c>
      <c r="AX320" s="97">
        <v>75516668</v>
      </c>
      <c r="AY320" s="97" t="s">
        <v>189</v>
      </c>
      <c r="AZ320" s="2">
        <v>10032</v>
      </c>
      <c r="BA320" s="98">
        <v>256378622</v>
      </c>
      <c r="BB320" s="2">
        <v>24874274</v>
      </c>
      <c r="BC320" s="2">
        <v>223583480</v>
      </c>
      <c r="BD320" s="2">
        <v>8837894</v>
      </c>
      <c r="BE320" s="2">
        <v>96228467</v>
      </c>
      <c r="BF320" s="2">
        <v>127355013</v>
      </c>
      <c r="BG320" s="2">
        <v>256378622</v>
      </c>
      <c r="BH320" s="2">
        <v>122392294</v>
      </c>
      <c r="BI320" s="2">
        <v>131750298</v>
      </c>
      <c r="BJ320" s="2">
        <v>70093794</v>
      </c>
      <c r="BK320" s="2" t="s">
        <v>189</v>
      </c>
      <c r="BL320" s="2">
        <v>10032</v>
      </c>
      <c r="BM320" s="2">
        <v>214956852</v>
      </c>
      <c r="BN320" s="2">
        <v>24944144</v>
      </c>
      <c r="BO320" s="2">
        <v>190012708</v>
      </c>
      <c r="BP320" s="2">
        <v>9109069</v>
      </c>
      <c r="BQ320" s="2">
        <v>70253579</v>
      </c>
      <c r="BR320" s="2">
        <v>119759129</v>
      </c>
      <c r="BS320" s="2">
        <v>214956852</v>
      </c>
      <c r="BT320" s="2">
        <v>68226091</v>
      </c>
      <c r="BU320" s="2">
        <v>113060335</v>
      </c>
      <c r="BV320" s="2">
        <v>61506321</v>
      </c>
      <c r="BW320" s="2" t="s">
        <v>189</v>
      </c>
      <c r="BX320" s="2">
        <v>10032</v>
      </c>
      <c r="BY320" s="2">
        <v>195787144</v>
      </c>
      <c r="BZ320" s="2">
        <v>22031145</v>
      </c>
      <c r="CA320" s="2">
        <v>173755999</v>
      </c>
      <c r="CB320" s="2">
        <v>7441029</v>
      </c>
      <c r="CC320" s="2">
        <v>57312622</v>
      </c>
      <c r="CD320" s="2">
        <v>116443377</v>
      </c>
      <c r="CE320" s="2">
        <v>195787144</v>
      </c>
      <c r="CF320" s="2">
        <v>53006962</v>
      </c>
      <c r="CG320" s="2">
        <v>130932403</v>
      </c>
      <c r="CH320" s="2">
        <v>63283439</v>
      </c>
      <c r="CI320" s="2" t="s">
        <v>189</v>
      </c>
      <c r="CJ320" s="2">
        <v>10032</v>
      </c>
      <c r="CK320" s="97">
        <v>200810684</v>
      </c>
      <c r="CL320" s="97">
        <v>16761310</v>
      </c>
      <c r="CM320" s="97">
        <v>168047614</v>
      </c>
      <c r="CN320" s="2">
        <v>5899654</v>
      </c>
      <c r="CO320" s="100">
        <v>53869226</v>
      </c>
      <c r="CP320" s="97">
        <v>114178388</v>
      </c>
      <c r="CQ320" s="97">
        <v>200810684</v>
      </c>
      <c r="CR320" s="97">
        <v>52939569</v>
      </c>
      <c r="CS320" s="97">
        <v>90707912</v>
      </c>
      <c r="CT320" s="2">
        <v>50146563</v>
      </c>
      <c r="CU320" s="2" t="s">
        <v>189</v>
      </c>
    </row>
    <row r="321" spans="1:99" x14ac:dyDescent="0.25">
      <c r="A321" s="2">
        <v>10023</v>
      </c>
      <c r="B321" s="2">
        <v>200957016</v>
      </c>
      <c r="C321" s="2">
        <v>17085880</v>
      </c>
      <c r="D321" s="2">
        <v>183871136</v>
      </c>
      <c r="E321" s="2">
        <v>3399316</v>
      </c>
      <c r="F321" s="2">
        <v>86253693</v>
      </c>
      <c r="G321" s="2">
        <v>97617443</v>
      </c>
      <c r="H321" s="2">
        <v>200957016</v>
      </c>
      <c r="I321" s="2">
        <v>36998229</v>
      </c>
      <c r="J321" s="2">
        <v>36912321</v>
      </c>
      <c r="K321" s="2">
        <v>140759352</v>
      </c>
      <c r="L321" s="2">
        <v>88221066</v>
      </c>
      <c r="N321" s="2">
        <v>10023</v>
      </c>
      <c r="O321" s="97">
        <v>181883837</v>
      </c>
      <c r="P321" s="97">
        <v>8257436</v>
      </c>
      <c r="Q321" s="97">
        <v>173626401</v>
      </c>
      <c r="R321" s="97">
        <v>2177608</v>
      </c>
      <c r="S321" s="97">
        <v>77093002</v>
      </c>
      <c r="T321" s="97">
        <v>96533399</v>
      </c>
      <c r="U321" s="97">
        <v>181883837</v>
      </c>
      <c r="V321" s="97">
        <v>50533007</v>
      </c>
      <c r="W321" s="97">
        <v>49712726</v>
      </c>
      <c r="X321" s="97">
        <v>125509990</v>
      </c>
      <c r="Y321" s="97">
        <v>87044248</v>
      </c>
      <c r="Z321" s="97">
        <v>0</v>
      </c>
      <c r="AB321" s="2">
        <v>10033</v>
      </c>
      <c r="AC321" s="97">
        <v>29654695</v>
      </c>
      <c r="AD321" s="97">
        <v>1560555</v>
      </c>
      <c r="AE321" s="97">
        <v>27034910</v>
      </c>
      <c r="AF321" s="97">
        <v>581620</v>
      </c>
      <c r="AG321" s="97">
        <v>15149848</v>
      </c>
      <c r="AH321" s="97">
        <v>11885062</v>
      </c>
      <c r="AI321" s="97">
        <v>29654695</v>
      </c>
      <c r="AJ321" s="97">
        <v>8160927</v>
      </c>
      <c r="AK321" s="97">
        <v>21493768</v>
      </c>
      <c r="AL321" s="97">
        <v>11799865</v>
      </c>
      <c r="AM321" s="97" t="s">
        <v>189</v>
      </c>
      <c r="AN321" s="2">
        <v>10033</v>
      </c>
      <c r="AO321" s="97">
        <v>678431</v>
      </c>
      <c r="AP321" s="97">
        <v>1243073</v>
      </c>
      <c r="AQ321" s="97">
        <v>31737860</v>
      </c>
      <c r="AR321" s="97">
        <v>0</v>
      </c>
      <c r="AS321" s="97">
        <v>17221508</v>
      </c>
      <c r="AT321" s="97">
        <v>0</v>
      </c>
      <c r="AU321" s="97">
        <v>32980933</v>
      </c>
      <c r="AV321" s="97">
        <v>7979309</v>
      </c>
      <c r="AW321" s="97">
        <v>21870378</v>
      </c>
      <c r="AX321" s="97">
        <v>12426958</v>
      </c>
      <c r="AY321" s="97" t="s">
        <v>189</v>
      </c>
      <c r="AZ321" s="2">
        <v>10033</v>
      </c>
      <c r="BA321" s="98">
        <v>30943269</v>
      </c>
      <c r="BB321" s="2">
        <v>1369556</v>
      </c>
      <c r="BC321" s="2">
        <v>29573713</v>
      </c>
      <c r="BD321" s="2">
        <v>614086</v>
      </c>
      <c r="BE321" s="2">
        <v>16915715</v>
      </c>
      <c r="BF321" s="2">
        <v>12657998</v>
      </c>
      <c r="BG321" s="2">
        <v>30943269</v>
      </c>
      <c r="BH321" s="2">
        <v>10673945</v>
      </c>
      <c r="BI321" s="2">
        <v>18211121</v>
      </c>
      <c r="BJ321" s="2">
        <v>10878215</v>
      </c>
      <c r="BK321" s="2" t="s">
        <v>189</v>
      </c>
      <c r="BL321" s="2">
        <v>10033</v>
      </c>
      <c r="BM321" s="2">
        <v>29198191</v>
      </c>
      <c r="BN321" s="2">
        <v>1423989</v>
      </c>
      <c r="BO321" s="2">
        <v>27774202</v>
      </c>
      <c r="BP321" s="2">
        <v>565828</v>
      </c>
      <c r="BQ321" s="2">
        <v>13777721</v>
      </c>
      <c r="BR321" s="2">
        <v>13996481</v>
      </c>
      <c r="BS321" s="2">
        <v>29198191</v>
      </c>
      <c r="BT321" s="2">
        <v>6130620</v>
      </c>
      <c r="BU321" s="2">
        <v>20190538</v>
      </c>
      <c r="BV321" s="2">
        <v>11382400</v>
      </c>
      <c r="BW321" s="2" t="s">
        <v>189</v>
      </c>
      <c r="BX321" s="2">
        <v>10033</v>
      </c>
      <c r="BY321" s="2">
        <v>26039876</v>
      </c>
      <c r="BZ321" s="2">
        <v>1427518</v>
      </c>
      <c r="CA321" s="2">
        <v>23077027</v>
      </c>
      <c r="CB321" s="2">
        <v>680664</v>
      </c>
      <c r="CC321" s="2">
        <v>12160045</v>
      </c>
      <c r="CD321" s="2">
        <v>10916982</v>
      </c>
      <c r="CE321" s="2">
        <v>26039876</v>
      </c>
      <c r="CF321" s="2">
        <v>3423878</v>
      </c>
      <c r="CG321" s="2">
        <v>21570063</v>
      </c>
      <c r="CH321" s="2">
        <v>9390955</v>
      </c>
      <c r="CI321" s="2" t="s">
        <v>189</v>
      </c>
      <c r="CJ321" s="2">
        <v>10033</v>
      </c>
      <c r="CK321" s="97">
        <v>23539303</v>
      </c>
      <c r="CL321" s="97">
        <v>1132369</v>
      </c>
      <c r="CM321" s="97">
        <v>19424703</v>
      </c>
      <c r="CN321" s="2">
        <v>424889</v>
      </c>
      <c r="CO321" s="100">
        <v>11253578</v>
      </c>
      <c r="CP321" s="97">
        <v>8171125</v>
      </c>
      <c r="CQ321" s="97">
        <v>23539303</v>
      </c>
      <c r="CR321" s="97">
        <v>3709009</v>
      </c>
      <c r="CS321" s="97">
        <v>18354905</v>
      </c>
      <c r="CT321" s="2">
        <v>8922350</v>
      </c>
      <c r="CU321" s="2" t="s">
        <v>189</v>
      </c>
    </row>
    <row r="322" spans="1:99" x14ac:dyDescent="0.25">
      <c r="A322" s="2">
        <v>10024</v>
      </c>
      <c r="B322" s="2">
        <v>49927893</v>
      </c>
      <c r="C322" s="2">
        <v>3019848</v>
      </c>
      <c r="D322" s="2">
        <v>46908045</v>
      </c>
      <c r="E322" s="2">
        <v>291493</v>
      </c>
      <c r="F322" s="2">
        <v>26132590</v>
      </c>
      <c r="G322" s="2">
        <v>20775455</v>
      </c>
      <c r="H322" s="2">
        <v>49927893</v>
      </c>
      <c r="I322" s="2">
        <v>8842777</v>
      </c>
      <c r="J322" s="2">
        <v>8647219</v>
      </c>
      <c r="K322" s="2">
        <v>34661218</v>
      </c>
      <c r="L322" s="2">
        <v>14749081</v>
      </c>
      <c r="N322" s="2">
        <v>10024</v>
      </c>
      <c r="O322" s="97">
        <v>47587218</v>
      </c>
      <c r="P322" s="97">
        <v>4002019</v>
      </c>
      <c r="Q322" s="97">
        <v>43585199</v>
      </c>
      <c r="R322" s="97">
        <v>805525</v>
      </c>
      <c r="S322" s="97">
        <v>23420080</v>
      </c>
      <c r="T322" s="97">
        <v>20165119</v>
      </c>
      <c r="U322" s="97">
        <v>47587218</v>
      </c>
      <c r="V322" s="97">
        <v>11175487</v>
      </c>
      <c r="W322" s="97">
        <v>10959674</v>
      </c>
      <c r="X322" s="97">
        <v>34645377</v>
      </c>
      <c r="Y322" s="97">
        <v>14714949</v>
      </c>
      <c r="Z322" s="97">
        <v>0</v>
      </c>
      <c r="AB322" s="2">
        <v>10034</v>
      </c>
      <c r="AC322" s="97">
        <v>146766087</v>
      </c>
      <c r="AD322" s="97">
        <v>1272543</v>
      </c>
      <c r="AE322" s="97">
        <v>141316977</v>
      </c>
      <c r="AF322" s="97">
        <v>206160</v>
      </c>
      <c r="AG322" s="97">
        <v>41483646</v>
      </c>
      <c r="AH322" s="97">
        <v>99833331</v>
      </c>
      <c r="AI322" s="97">
        <v>146766087</v>
      </c>
      <c r="AJ322" s="97">
        <v>81671262</v>
      </c>
      <c r="AK322" s="97">
        <v>65094825</v>
      </c>
      <c r="AL322" s="97">
        <v>37572341</v>
      </c>
      <c r="AM322" s="97" t="s">
        <v>189</v>
      </c>
      <c r="AN322" s="2">
        <v>10034</v>
      </c>
      <c r="AO322" s="97">
        <v>143585</v>
      </c>
      <c r="AP322" s="97">
        <v>1257210</v>
      </c>
      <c r="AQ322" s="97">
        <v>144405431</v>
      </c>
      <c r="AR322" s="97">
        <v>0</v>
      </c>
      <c r="AS322" s="97">
        <v>99615901</v>
      </c>
      <c r="AT322" s="97">
        <v>0</v>
      </c>
      <c r="AU322" s="97">
        <v>145662641</v>
      </c>
      <c r="AV322" s="97">
        <v>82427528</v>
      </c>
      <c r="AW322" s="97">
        <v>62862179</v>
      </c>
      <c r="AX322" s="97">
        <v>34811162</v>
      </c>
      <c r="AY322" s="97" t="s">
        <v>189</v>
      </c>
      <c r="AZ322" s="2">
        <v>10034</v>
      </c>
      <c r="BA322" s="98">
        <v>146419598</v>
      </c>
      <c r="BB322" s="2">
        <v>1753737</v>
      </c>
      <c r="BC322" s="2">
        <v>144665861</v>
      </c>
      <c r="BD322" s="2">
        <v>154463</v>
      </c>
      <c r="BE322" s="2">
        <v>45220940</v>
      </c>
      <c r="BF322" s="2">
        <v>99444921</v>
      </c>
      <c r="BG322" s="2">
        <v>146419598</v>
      </c>
      <c r="BH322" s="2">
        <v>84307923</v>
      </c>
      <c r="BI322" s="2">
        <v>60696357</v>
      </c>
      <c r="BJ322" s="2">
        <v>31489563</v>
      </c>
      <c r="BK322" s="2" t="s">
        <v>189</v>
      </c>
      <c r="BL322" s="2">
        <v>10034</v>
      </c>
      <c r="BM322" s="2">
        <v>151366062</v>
      </c>
      <c r="BN322" s="2">
        <v>1517297</v>
      </c>
      <c r="BO322" s="2">
        <v>147262114</v>
      </c>
      <c r="BP322" s="2">
        <v>194854</v>
      </c>
      <c r="BQ322" s="2">
        <v>40410157</v>
      </c>
      <c r="BR322" s="2">
        <v>106851957</v>
      </c>
      <c r="BS322" s="2">
        <v>151366062</v>
      </c>
      <c r="BT322" s="2">
        <v>94141374</v>
      </c>
      <c r="BU322" s="2">
        <v>57089985</v>
      </c>
      <c r="BV322" s="2">
        <v>29647549</v>
      </c>
      <c r="BW322" s="2" t="s">
        <v>189</v>
      </c>
      <c r="BX322" s="2">
        <v>10034</v>
      </c>
      <c r="BY322" s="2">
        <v>192689984</v>
      </c>
      <c r="BZ322" s="2">
        <v>1796789</v>
      </c>
      <c r="CA322" s="2">
        <v>131164177</v>
      </c>
      <c r="CB322" s="2">
        <v>137674</v>
      </c>
      <c r="CC322" s="2">
        <v>36717605</v>
      </c>
      <c r="CD322" s="2">
        <v>94446572</v>
      </c>
      <c r="CE322" s="2">
        <v>192689984</v>
      </c>
      <c r="CF322" s="2">
        <v>142138909</v>
      </c>
      <c r="CG322" s="2">
        <v>49725484</v>
      </c>
      <c r="CH322" s="2">
        <v>26838929</v>
      </c>
      <c r="CI322" s="2" t="s">
        <v>189</v>
      </c>
      <c r="CJ322" s="2">
        <v>10034</v>
      </c>
      <c r="CK322" s="97">
        <v>167227256</v>
      </c>
      <c r="CL322" s="97">
        <v>971849</v>
      </c>
      <c r="CM322" s="97">
        <v>166255407</v>
      </c>
      <c r="CN322" s="2">
        <v>101868</v>
      </c>
      <c r="CO322" s="100">
        <v>33257917</v>
      </c>
      <c r="CP322" s="97">
        <v>132997490</v>
      </c>
      <c r="CQ322" s="97">
        <v>167227256</v>
      </c>
      <c r="CR322" s="97">
        <v>60895139</v>
      </c>
      <c r="CS322" s="97">
        <v>47795774</v>
      </c>
      <c r="CT322" s="2">
        <v>25718887</v>
      </c>
      <c r="CU322" s="2" t="s">
        <v>189</v>
      </c>
    </row>
    <row r="323" spans="1:99" x14ac:dyDescent="0.25">
      <c r="A323" s="2">
        <v>10025</v>
      </c>
      <c r="B323" s="2">
        <v>28803334</v>
      </c>
      <c r="C323" s="2">
        <v>1193659</v>
      </c>
      <c r="D323" s="2">
        <v>27609675</v>
      </c>
      <c r="E323" s="2">
        <v>411679</v>
      </c>
      <c r="F323" s="2">
        <v>13205277</v>
      </c>
      <c r="G323" s="2">
        <v>14404398</v>
      </c>
      <c r="H323" s="2">
        <v>28803334</v>
      </c>
      <c r="I323" s="2">
        <v>8682539</v>
      </c>
      <c r="J323" s="2">
        <v>8667540</v>
      </c>
      <c r="K323" s="2">
        <v>16218881</v>
      </c>
      <c r="L323" s="2">
        <v>7231586</v>
      </c>
      <c r="N323" s="2">
        <v>10025</v>
      </c>
      <c r="O323" s="97">
        <v>23083197</v>
      </c>
      <c r="P323" s="97">
        <v>1149291</v>
      </c>
      <c r="Q323" s="97">
        <v>21933906</v>
      </c>
      <c r="R323" s="97">
        <v>365484</v>
      </c>
      <c r="S323" s="97">
        <v>11682695</v>
      </c>
      <c r="T323" s="97">
        <v>10251211</v>
      </c>
      <c r="U323" s="97">
        <v>23083197</v>
      </c>
      <c r="V323" s="97">
        <v>5862462</v>
      </c>
      <c r="W323" s="97">
        <v>5812405</v>
      </c>
      <c r="X323" s="97">
        <v>15500658</v>
      </c>
      <c r="Y323" s="97">
        <v>7245403</v>
      </c>
      <c r="Z323" s="97">
        <v>0</v>
      </c>
      <c r="AB323" s="2">
        <v>10035</v>
      </c>
      <c r="AC323" s="97">
        <v>57152175</v>
      </c>
      <c r="AD323" s="97">
        <v>7277565</v>
      </c>
      <c r="AE323" s="97">
        <v>49874610</v>
      </c>
      <c r="AF323" s="97">
        <v>2812392</v>
      </c>
      <c r="AG323" s="97">
        <v>19761937</v>
      </c>
      <c r="AH323" s="97">
        <v>30112673</v>
      </c>
      <c r="AI323" s="97">
        <v>57152175</v>
      </c>
      <c r="AJ323" s="97">
        <v>19803240</v>
      </c>
      <c r="AK323" s="97">
        <v>32460917</v>
      </c>
      <c r="AL323" s="97">
        <v>14075476</v>
      </c>
      <c r="AM323" s="97" t="s">
        <v>189</v>
      </c>
      <c r="AN323" s="2">
        <v>10035</v>
      </c>
      <c r="AO323" s="97">
        <v>2797449</v>
      </c>
      <c r="AP323" s="97">
        <v>5380428</v>
      </c>
      <c r="AQ323" s="97">
        <v>53203364</v>
      </c>
      <c r="AR323" s="97">
        <v>0</v>
      </c>
      <c r="AS323" s="97">
        <v>33432274</v>
      </c>
      <c r="AT323" s="97">
        <v>0</v>
      </c>
      <c r="AU323" s="97">
        <v>58583792</v>
      </c>
      <c r="AV323" s="97">
        <v>20060136</v>
      </c>
      <c r="AW323" s="97">
        <v>30576920</v>
      </c>
      <c r="AX323" s="97">
        <v>14437486</v>
      </c>
      <c r="AY323" s="97" t="s">
        <v>189</v>
      </c>
      <c r="AZ323" s="2">
        <v>10035</v>
      </c>
      <c r="BA323" s="98">
        <v>75871748</v>
      </c>
      <c r="BB323" s="2">
        <v>5705925</v>
      </c>
      <c r="BC323" s="2">
        <v>64565823</v>
      </c>
      <c r="BD323" s="2">
        <v>2762545</v>
      </c>
      <c r="BE323" s="2">
        <v>20750587</v>
      </c>
      <c r="BF323" s="2">
        <v>43815236</v>
      </c>
      <c r="BG323" s="2">
        <v>75871748</v>
      </c>
      <c r="BH323" s="2">
        <v>37978173</v>
      </c>
      <c r="BI323" s="2">
        <v>30343765</v>
      </c>
      <c r="BJ323" s="2">
        <v>13343530</v>
      </c>
      <c r="BK323" s="2" t="s">
        <v>189</v>
      </c>
      <c r="BL323" s="2">
        <v>10035</v>
      </c>
      <c r="BM323" s="2">
        <v>58341910</v>
      </c>
      <c r="BN323" s="2">
        <v>6623457</v>
      </c>
      <c r="BO323" s="2">
        <v>51718453</v>
      </c>
      <c r="BP323" s="2">
        <v>2630649</v>
      </c>
      <c r="BQ323" s="2">
        <v>18819762</v>
      </c>
      <c r="BR323" s="2">
        <v>32898691</v>
      </c>
      <c r="BS323" s="2">
        <v>58341910</v>
      </c>
      <c r="BT323" s="2">
        <v>26167325</v>
      </c>
      <c r="BU323" s="2">
        <v>30054247</v>
      </c>
      <c r="BV323" s="2">
        <v>13798820</v>
      </c>
      <c r="BW323" s="2" t="s">
        <v>189</v>
      </c>
      <c r="BX323" s="2">
        <v>10035</v>
      </c>
      <c r="BY323" s="2">
        <v>83407480</v>
      </c>
      <c r="BZ323" s="2">
        <v>6097831</v>
      </c>
      <c r="CA323" s="2">
        <v>56622585</v>
      </c>
      <c r="CB323" s="2">
        <v>2097704</v>
      </c>
      <c r="CC323" s="2">
        <v>16776238</v>
      </c>
      <c r="CD323" s="2">
        <v>39846347</v>
      </c>
      <c r="CE323" s="2">
        <v>83407480</v>
      </c>
      <c r="CF323" s="2">
        <v>53360821</v>
      </c>
      <c r="CG323" s="2">
        <v>26799806</v>
      </c>
      <c r="CH323" s="2">
        <v>12471517</v>
      </c>
      <c r="CI323" s="2" t="s">
        <v>189</v>
      </c>
      <c r="CJ323" s="2">
        <v>10035</v>
      </c>
      <c r="CK323" s="97">
        <v>81818329</v>
      </c>
      <c r="CL323" s="97">
        <v>6450321</v>
      </c>
      <c r="CM323" s="97">
        <v>65782714</v>
      </c>
      <c r="CN323" s="2">
        <v>1959404</v>
      </c>
      <c r="CO323" s="100">
        <v>16397792</v>
      </c>
      <c r="CP323" s="97">
        <v>49384922</v>
      </c>
      <c r="CQ323" s="97">
        <v>81818329</v>
      </c>
      <c r="CR323" s="97">
        <v>31289022</v>
      </c>
      <c r="CS323" s="97">
        <v>27749460</v>
      </c>
      <c r="CT323" s="2">
        <v>11431681</v>
      </c>
      <c r="CU323" s="2" t="s">
        <v>189</v>
      </c>
    </row>
    <row r="324" spans="1:99" x14ac:dyDescent="0.25">
      <c r="A324" s="2">
        <v>10026</v>
      </c>
      <c r="B324" s="2">
        <v>80419353</v>
      </c>
      <c r="C324" s="2">
        <v>2730446</v>
      </c>
      <c r="D324" s="2">
        <v>72264906</v>
      </c>
      <c r="E324" s="2">
        <v>1625197</v>
      </c>
      <c r="F324" s="2">
        <v>35042540</v>
      </c>
      <c r="G324" s="2">
        <v>37222366</v>
      </c>
      <c r="H324" s="2">
        <v>80419353</v>
      </c>
      <c r="I324" s="2">
        <v>31613915</v>
      </c>
      <c r="J324" s="2">
        <v>31513226</v>
      </c>
      <c r="K324" s="2">
        <v>42433743</v>
      </c>
      <c r="L324" s="2">
        <v>26160548</v>
      </c>
      <c r="N324" s="2">
        <v>10026</v>
      </c>
      <c r="O324" s="97">
        <v>90326423</v>
      </c>
      <c r="P324" s="97">
        <v>2802810</v>
      </c>
      <c r="Q324" s="97">
        <v>84810295</v>
      </c>
      <c r="R324" s="97">
        <v>1150868</v>
      </c>
      <c r="S324" s="97">
        <v>31780300</v>
      </c>
      <c r="T324" s="97">
        <v>53029995</v>
      </c>
      <c r="U324" s="97">
        <v>90326423</v>
      </c>
      <c r="V324" s="97">
        <v>43609929</v>
      </c>
      <c r="W324" s="97">
        <v>42633316</v>
      </c>
      <c r="X324" s="97">
        <v>46716494</v>
      </c>
      <c r="Y324" s="97">
        <v>26738019</v>
      </c>
      <c r="Z324" s="97">
        <v>0</v>
      </c>
      <c r="AB324" s="2">
        <v>10036</v>
      </c>
      <c r="AC324" s="97">
        <v>67956302</v>
      </c>
      <c r="AD324" s="97">
        <v>3664027</v>
      </c>
      <c r="AE324" s="97">
        <v>64292275</v>
      </c>
      <c r="AF324" s="97">
        <v>557733</v>
      </c>
      <c r="AG324" s="97">
        <v>33622524</v>
      </c>
      <c r="AH324" s="97">
        <v>30669751</v>
      </c>
      <c r="AI324" s="97">
        <v>67956302</v>
      </c>
      <c r="AJ324" s="97">
        <v>17789818</v>
      </c>
      <c r="AK324" s="97">
        <v>41704620</v>
      </c>
      <c r="AL324" s="97">
        <v>22960359</v>
      </c>
      <c r="AM324" s="97" t="s">
        <v>189</v>
      </c>
      <c r="AN324" s="2">
        <v>10036</v>
      </c>
      <c r="AO324" s="97">
        <v>634984</v>
      </c>
      <c r="AP324" s="97">
        <v>4880706</v>
      </c>
      <c r="AQ324" s="97">
        <v>64259880</v>
      </c>
      <c r="AR324" s="97">
        <v>0</v>
      </c>
      <c r="AS324" s="97">
        <v>29431651</v>
      </c>
      <c r="AT324" s="97">
        <v>0</v>
      </c>
      <c r="AU324" s="97">
        <v>69140586</v>
      </c>
      <c r="AV324" s="97">
        <v>17046042</v>
      </c>
      <c r="AW324" s="97">
        <v>43478416</v>
      </c>
      <c r="AX324" s="97">
        <v>17638376</v>
      </c>
      <c r="AY324" s="97" t="s">
        <v>189</v>
      </c>
      <c r="AZ324" s="2">
        <v>10036</v>
      </c>
      <c r="BA324" s="98">
        <v>72920766</v>
      </c>
      <c r="BB324" s="2">
        <v>5272212</v>
      </c>
      <c r="BC324" s="2">
        <v>66755313</v>
      </c>
      <c r="BD324" s="2">
        <v>1339388</v>
      </c>
      <c r="BE324" s="2">
        <v>40095808</v>
      </c>
      <c r="BF324" s="2">
        <v>26659505</v>
      </c>
      <c r="BG324" s="2">
        <v>72920766</v>
      </c>
      <c r="BH324" s="2">
        <v>22002423</v>
      </c>
      <c r="BI324" s="2">
        <v>49308489</v>
      </c>
      <c r="BJ324" s="2">
        <v>15722810</v>
      </c>
      <c r="BK324" s="2" t="s">
        <v>189</v>
      </c>
      <c r="BL324" s="2">
        <v>10036</v>
      </c>
      <c r="BM324" s="2">
        <v>60808609</v>
      </c>
      <c r="BN324" s="2">
        <v>5426023</v>
      </c>
      <c r="BO324" s="2">
        <v>55382586</v>
      </c>
      <c r="BP324" s="2">
        <v>553372</v>
      </c>
      <c r="BQ324" s="2">
        <v>32268983</v>
      </c>
      <c r="BR324" s="2">
        <v>23113603</v>
      </c>
      <c r="BS324" s="2">
        <v>60808609</v>
      </c>
      <c r="BT324" s="2">
        <v>8112494</v>
      </c>
      <c r="BU324" s="2">
        <v>45711373</v>
      </c>
      <c r="BV324" s="2">
        <v>16985033</v>
      </c>
      <c r="BW324" s="2" t="s">
        <v>189</v>
      </c>
      <c r="BX324" s="2">
        <v>10036</v>
      </c>
      <c r="BY324" s="2">
        <v>53615150</v>
      </c>
      <c r="BZ324" s="2">
        <v>2174837</v>
      </c>
      <c r="CA324" s="2">
        <v>51440313</v>
      </c>
      <c r="CB324" s="2">
        <v>640024</v>
      </c>
      <c r="CC324" s="2">
        <v>29273554</v>
      </c>
      <c r="CD324" s="2">
        <v>22166759</v>
      </c>
      <c r="CE324" s="2">
        <v>53615150</v>
      </c>
      <c r="CF324" s="2">
        <v>9660754</v>
      </c>
      <c r="CG324" s="2">
        <v>41068508</v>
      </c>
      <c r="CH324" s="2">
        <v>18151125</v>
      </c>
      <c r="CI324" s="2" t="s">
        <v>189</v>
      </c>
      <c r="CJ324" s="2">
        <v>10036</v>
      </c>
      <c r="CK324" s="97">
        <v>53684039</v>
      </c>
      <c r="CL324" s="97">
        <v>3268749</v>
      </c>
      <c r="CM324" s="97">
        <v>49716883</v>
      </c>
      <c r="CN324" s="2">
        <v>578675</v>
      </c>
      <c r="CO324" s="100">
        <v>27085004</v>
      </c>
      <c r="CP324" s="97">
        <v>22631879</v>
      </c>
      <c r="CQ324" s="97">
        <v>53684039</v>
      </c>
      <c r="CR324" s="97">
        <v>13989122</v>
      </c>
      <c r="CS324" s="97">
        <v>38070256</v>
      </c>
      <c r="CT324" s="2">
        <v>18574947</v>
      </c>
      <c r="CU324" s="2" t="s">
        <v>189</v>
      </c>
    </row>
    <row r="325" spans="1:99" x14ac:dyDescent="0.25">
      <c r="A325" s="2">
        <v>10027</v>
      </c>
      <c r="B325" s="2">
        <v>38615115</v>
      </c>
      <c r="C325" s="2">
        <v>997360</v>
      </c>
      <c r="D325" s="2">
        <v>35308314</v>
      </c>
      <c r="E325" s="2">
        <v>298882</v>
      </c>
      <c r="F325" s="2">
        <v>15551173</v>
      </c>
      <c r="G325" s="2">
        <v>19757141</v>
      </c>
      <c r="H325" s="2">
        <v>38615115</v>
      </c>
      <c r="I325" s="2">
        <v>13445439</v>
      </c>
      <c r="J325" s="2">
        <v>11839096</v>
      </c>
      <c r="K325" s="2">
        <v>21046961</v>
      </c>
      <c r="L325" s="2">
        <v>9082775</v>
      </c>
      <c r="N325" s="2">
        <v>10027</v>
      </c>
      <c r="O325" s="97">
        <v>33980629</v>
      </c>
      <c r="P325" s="97">
        <v>999737</v>
      </c>
      <c r="Q325" s="97">
        <v>32008105</v>
      </c>
      <c r="R325" s="97">
        <v>343081</v>
      </c>
      <c r="S325" s="97">
        <v>13702274</v>
      </c>
      <c r="T325" s="97">
        <v>18305831</v>
      </c>
      <c r="U325" s="97">
        <v>33980629</v>
      </c>
      <c r="V325" s="97">
        <v>12647749</v>
      </c>
      <c r="W325" s="97">
        <v>12511121</v>
      </c>
      <c r="X325" s="97">
        <v>21042892</v>
      </c>
      <c r="Y325" s="97">
        <v>9190357</v>
      </c>
      <c r="Z325" s="97">
        <v>0</v>
      </c>
      <c r="AB325" s="2">
        <v>10037</v>
      </c>
      <c r="AC325" s="97">
        <v>47431848</v>
      </c>
      <c r="AD325" s="97">
        <v>1537786</v>
      </c>
      <c r="AE325" s="97">
        <v>45894062</v>
      </c>
      <c r="AF325" s="97">
        <v>226581</v>
      </c>
      <c r="AG325" s="97">
        <v>17344496</v>
      </c>
      <c r="AH325" s="97">
        <v>28549566</v>
      </c>
      <c r="AI325" s="97">
        <v>47431848</v>
      </c>
      <c r="AJ325" s="97">
        <v>21427854</v>
      </c>
      <c r="AK325" s="97">
        <v>24872281</v>
      </c>
      <c r="AL325" s="97">
        <v>11334705</v>
      </c>
      <c r="AM325" s="97" t="s">
        <v>189</v>
      </c>
      <c r="AN325" s="2">
        <v>10037</v>
      </c>
      <c r="AO325" s="97">
        <v>221828</v>
      </c>
      <c r="AP325" s="97">
        <v>2954573</v>
      </c>
      <c r="AQ325" s="97">
        <v>48554977</v>
      </c>
      <c r="AR325" s="97">
        <v>0</v>
      </c>
      <c r="AS325" s="97">
        <v>30968613</v>
      </c>
      <c r="AT325" s="97">
        <v>0</v>
      </c>
      <c r="AU325" s="97">
        <v>51509550</v>
      </c>
      <c r="AV325" s="97">
        <v>26629558</v>
      </c>
      <c r="AW325" s="97">
        <v>24315253</v>
      </c>
      <c r="AX325" s="97">
        <v>11379288</v>
      </c>
      <c r="AY325" s="97" t="s">
        <v>189</v>
      </c>
      <c r="AZ325" s="2">
        <v>10037</v>
      </c>
      <c r="BA325" s="98">
        <v>47884451</v>
      </c>
      <c r="BB325" s="2">
        <v>2271502</v>
      </c>
      <c r="BC325" s="2">
        <v>43116431</v>
      </c>
      <c r="BD325" s="2">
        <v>264627</v>
      </c>
      <c r="BE325" s="2">
        <v>19976496</v>
      </c>
      <c r="BF325" s="2">
        <v>23139935</v>
      </c>
      <c r="BG325" s="2">
        <v>47884451</v>
      </c>
      <c r="BH325" s="2">
        <v>24976141</v>
      </c>
      <c r="BI325" s="2">
        <v>22480076</v>
      </c>
      <c r="BJ325" s="2">
        <v>11333920</v>
      </c>
      <c r="BK325" s="2" t="s">
        <v>189</v>
      </c>
      <c r="BL325" s="2">
        <v>10037</v>
      </c>
      <c r="BM325" s="2">
        <v>42096982</v>
      </c>
      <c r="BN325" s="2">
        <v>2144346</v>
      </c>
      <c r="BO325" s="2">
        <v>39952636</v>
      </c>
      <c r="BP325" s="2">
        <v>238279</v>
      </c>
      <c r="BQ325" s="2">
        <v>16194346</v>
      </c>
      <c r="BR325" s="2">
        <v>23758290</v>
      </c>
      <c r="BS325" s="2">
        <v>42096982</v>
      </c>
      <c r="BT325" s="2">
        <v>20949015</v>
      </c>
      <c r="BU325" s="2">
        <v>19756107</v>
      </c>
      <c r="BV325" s="2">
        <v>10590730</v>
      </c>
      <c r="BW325" s="2" t="s">
        <v>189</v>
      </c>
      <c r="BX325" s="2">
        <v>10037</v>
      </c>
      <c r="BY325" s="2">
        <v>39343793</v>
      </c>
      <c r="BZ325" s="2">
        <v>1739581</v>
      </c>
      <c r="CA325" s="2">
        <v>34411730</v>
      </c>
      <c r="CB325" s="2">
        <v>222135</v>
      </c>
      <c r="CC325" s="2">
        <v>14888556</v>
      </c>
      <c r="CD325" s="2">
        <v>19523174</v>
      </c>
      <c r="CE325" s="2">
        <v>39343793</v>
      </c>
      <c r="CF325" s="2">
        <v>20107994</v>
      </c>
      <c r="CG325" s="2">
        <v>17509603</v>
      </c>
      <c r="CH325" s="2">
        <v>9695211</v>
      </c>
      <c r="CI325" s="2" t="s">
        <v>189</v>
      </c>
      <c r="CJ325" s="2">
        <v>10037</v>
      </c>
      <c r="CK325" s="97">
        <v>33691973</v>
      </c>
      <c r="CL325" s="97">
        <v>1900171</v>
      </c>
      <c r="CM325" s="97">
        <v>31791802</v>
      </c>
      <c r="CN325" s="2">
        <v>389792</v>
      </c>
      <c r="CO325" s="100">
        <v>12769236</v>
      </c>
      <c r="CP325" s="97">
        <v>19022566</v>
      </c>
      <c r="CQ325" s="97">
        <v>33691973</v>
      </c>
      <c r="CR325" s="97">
        <v>12863371</v>
      </c>
      <c r="CS325" s="97">
        <v>17662681</v>
      </c>
      <c r="CT325" s="2">
        <v>9968754</v>
      </c>
      <c r="CU325" s="2" t="s">
        <v>189</v>
      </c>
    </row>
    <row r="326" spans="1:99" x14ac:dyDescent="0.25">
      <c r="A326" s="2">
        <v>10028</v>
      </c>
      <c r="B326" s="2">
        <v>52705931</v>
      </c>
      <c r="C326" s="2">
        <v>4119789</v>
      </c>
      <c r="D326" s="2">
        <v>44652898</v>
      </c>
      <c r="E326" s="2">
        <v>1332286</v>
      </c>
      <c r="F326" s="2">
        <v>24696166</v>
      </c>
      <c r="G326" s="2">
        <v>19956732</v>
      </c>
      <c r="H326" s="2">
        <v>52705931</v>
      </c>
      <c r="I326" s="2">
        <v>13171053</v>
      </c>
      <c r="J326" s="2">
        <v>13151254</v>
      </c>
      <c r="K326" s="2">
        <v>33249811</v>
      </c>
      <c r="L326" s="2">
        <v>17962997</v>
      </c>
      <c r="N326" s="2">
        <v>10028</v>
      </c>
      <c r="O326" s="97">
        <v>49646104</v>
      </c>
      <c r="P326" s="97">
        <v>4053034</v>
      </c>
      <c r="Q326" s="97">
        <v>42404737</v>
      </c>
      <c r="R326" s="97">
        <v>1366163</v>
      </c>
      <c r="S326" s="97">
        <v>22097934</v>
      </c>
      <c r="T326" s="97">
        <v>20306803</v>
      </c>
      <c r="U326" s="97">
        <v>49646104</v>
      </c>
      <c r="V326" s="97">
        <v>11783548</v>
      </c>
      <c r="W326" s="97">
        <v>11711927</v>
      </c>
      <c r="X326" s="97">
        <v>36545502</v>
      </c>
      <c r="Y326" s="97">
        <v>19818285</v>
      </c>
      <c r="Z326" s="97">
        <v>0</v>
      </c>
      <c r="AB326" s="2">
        <v>10038</v>
      </c>
      <c r="AC326" s="97">
        <v>88016700</v>
      </c>
      <c r="AD326" s="97">
        <v>14934234</v>
      </c>
      <c r="AE326" s="97">
        <v>73082466</v>
      </c>
      <c r="AF326" s="97">
        <v>4074490</v>
      </c>
      <c r="AG326" s="97">
        <v>34443188</v>
      </c>
      <c r="AH326" s="97">
        <v>38639278</v>
      </c>
      <c r="AI326" s="97">
        <v>88016700</v>
      </c>
      <c r="AJ326" s="97">
        <v>27035256</v>
      </c>
      <c r="AK326" s="97">
        <v>53085925</v>
      </c>
      <c r="AL326" s="97">
        <v>29259523</v>
      </c>
      <c r="AM326" s="97" t="s">
        <v>189</v>
      </c>
      <c r="AN326" s="2">
        <v>10038</v>
      </c>
      <c r="AO326" s="97">
        <v>4257162</v>
      </c>
      <c r="AP326" s="97">
        <v>12165701</v>
      </c>
      <c r="AQ326" s="97">
        <v>69103477</v>
      </c>
      <c r="AR326" s="97">
        <v>0</v>
      </c>
      <c r="AS326" s="97">
        <v>34488988</v>
      </c>
      <c r="AT326" s="97">
        <v>0</v>
      </c>
      <c r="AU326" s="97">
        <v>81269178</v>
      </c>
      <c r="AV326" s="97">
        <v>22767905</v>
      </c>
      <c r="AW326" s="97">
        <v>55006224</v>
      </c>
      <c r="AX326" s="97">
        <v>29314979</v>
      </c>
      <c r="AY326" s="97" t="s">
        <v>189</v>
      </c>
      <c r="AZ326" s="2">
        <v>10038</v>
      </c>
      <c r="BA326" s="98">
        <v>92662406</v>
      </c>
      <c r="BB326" s="2">
        <v>10711289</v>
      </c>
      <c r="BC326" s="2">
        <v>71951117</v>
      </c>
      <c r="BD326" s="2">
        <v>3253566</v>
      </c>
      <c r="BE326" s="2">
        <v>35718605</v>
      </c>
      <c r="BF326" s="2">
        <v>36232512</v>
      </c>
      <c r="BG326" s="2">
        <v>92662406</v>
      </c>
      <c r="BH326" s="2">
        <v>33324854</v>
      </c>
      <c r="BI326" s="2">
        <v>52633403</v>
      </c>
      <c r="BJ326" s="2">
        <v>29921445</v>
      </c>
      <c r="BK326" s="2" t="s">
        <v>189</v>
      </c>
      <c r="BL326" s="2">
        <v>10038</v>
      </c>
      <c r="BM326" s="2">
        <v>74319161</v>
      </c>
      <c r="BN326" s="2">
        <v>8961308</v>
      </c>
      <c r="BO326" s="2">
        <v>65357853</v>
      </c>
      <c r="BP326" s="2">
        <v>3086152</v>
      </c>
      <c r="BQ326" s="2">
        <v>31473895</v>
      </c>
      <c r="BR326" s="2">
        <v>33883958</v>
      </c>
      <c r="BS326" s="2">
        <v>74319161</v>
      </c>
      <c r="BT326" s="2">
        <v>15900015</v>
      </c>
      <c r="BU326" s="2">
        <v>49251556</v>
      </c>
      <c r="BV326" s="2">
        <v>29126392</v>
      </c>
      <c r="BW326" s="2" t="s">
        <v>189</v>
      </c>
      <c r="BX326" s="2">
        <v>10038</v>
      </c>
      <c r="BY326" s="2">
        <v>74164674</v>
      </c>
      <c r="BZ326" s="2">
        <v>9792175</v>
      </c>
      <c r="CA326" s="2">
        <v>62652804</v>
      </c>
      <c r="CB326" s="2">
        <v>3396318</v>
      </c>
      <c r="CC326" s="2">
        <v>28255631</v>
      </c>
      <c r="CD326" s="2">
        <v>34397173</v>
      </c>
      <c r="CE326" s="2">
        <v>74164674</v>
      </c>
      <c r="CF326" s="2">
        <v>22498270</v>
      </c>
      <c r="CG326" s="2">
        <v>48588182</v>
      </c>
      <c r="CH326" s="2">
        <v>26514346</v>
      </c>
      <c r="CI326" s="2" t="s">
        <v>189</v>
      </c>
      <c r="CJ326" s="2">
        <v>10038</v>
      </c>
      <c r="CK326" s="97">
        <v>68266159</v>
      </c>
      <c r="CL326" s="97">
        <v>7364411</v>
      </c>
      <c r="CM326" s="97">
        <v>60901748</v>
      </c>
      <c r="CN326" s="2">
        <v>2480603</v>
      </c>
      <c r="CO326" s="100">
        <v>27967704</v>
      </c>
      <c r="CP326" s="97">
        <v>32934044</v>
      </c>
      <c r="CQ326" s="97">
        <v>68266159</v>
      </c>
      <c r="CR326" s="97">
        <v>10958231</v>
      </c>
      <c r="CS326" s="97">
        <v>52406471</v>
      </c>
      <c r="CT326" s="2">
        <v>25205843</v>
      </c>
      <c r="CU326" s="2" t="s">
        <v>189</v>
      </c>
    </row>
    <row r="327" spans="1:99" x14ac:dyDescent="0.25">
      <c r="A327" s="2">
        <v>10029</v>
      </c>
      <c r="B327" s="2">
        <v>21167639</v>
      </c>
      <c r="C327" s="2">
        <v>991498</v>
      </c>
      <c r="D327" s="2">
        <v>18376141</v>
      </c>
      <c r="E327" s="2">
        <v>196928</v>
      </c>
      <c r="F327" s="2">
        <v>12677744</v>
      </c>
      <c r="G327" s="2">
        <v>5698397</v>
      </c>
      <c r="H327" s="2">
        <v>21167639</v>
      </c>
      <c r="I327" s="2">
        <v>5270542</v>
      </c>
      <c r="J327" s="2">
        <v>5041746</v>
      </c>
      <c r="K327" s="2">
        <v>13609449</v>
      </c>
      <c r="L327" s="2">
        <v>6764959</v>
      </c>
      <c r="N327" s="2">
        <v>10029</v>
      </c>
      <c r="O327" s="97">
        <v>17845625</v>
      </c>
      <c r="P327" s="97">
        <v>1562586</v>
      </c>
      <c r="Q327" s="97">
        <v>15902512</v>
      </c>
      <c r="R327" s="97">
        <v>174977</v>
      </c>
      <c r="S327" s="97">
        <v>10931582</v>
      </c>
      <c r="T327" s="97">
        <v>4970930</v>
      </c>
      <c r="U327" s="97">
        <v>17845625</v>
      </c>
      <c r="V327" s="97">
        <v>3699162</v>
      </c>
      <c r="W327" s="97">
        <v>3211713</v>
      </c>
      <c r="X327" s="97">
        <v>14132462</v>
      </c>
      <c r="Y327" s="97">
        <v>6942481</v>
      </c>
      <c r="Z327" s="97">
        <v>0</v>
      </c>
      <c r="AB327" s="2">
        <v>10039</v>
      </c>
      <c r="AC327" s="97">
        <v>100946965</v>
      </c>
      <c r="AD327" s="97">
        <v>11971257</v>
      </c>
      <c r="AE327" s="97">
        <v>85963986</v>
      </c>
      <c r="AF327" s="97">
        <v>2663751</v>
      </c>
      <c r="AG327" s="97">
        <v>42044631</v>
      </c>
      <c r="AH327" s="97">
        <v>43919355</v>
      </c>
      <c r="AI327" s="97">
        <v>100946965</v>
      </c>
      <c r="AJ327" s="97">
        <v>21575046</v>
      </c>
      <c r="AK327" s="97">
        <v>76747430</v>
      </c>
      <c r="AL327" s="97">
        <v>41793430</v>
      </c>
      <c r="AM327" s="97" t="s">
        <v>189</v>
      </c>
      <c r="AN327" s="2">
        <v>10039</v>
      </c>
      <c r="AO327" s="97">
        <v>3650575</v>
      </c>
      <c r="AP327" s="97">
        <v>12988199</v>
      </c>
      <c r="AQ327" s="97">
        <v>84938809</v>
      </c>
      <c r="AR327" s="97">
        <v>0</v>
      </c>
      <c r="AS327" s="97">
        <v>41755742</v>
      </c>
      <c r="AT327" s="97">
        <v>0</v>
      </c>
      <c r="AU327" s="97">
        <v>98440749</v>
      </c>
      <c r="AV327" s="97">
        <v>19597877</v>
      </c>
      <c r="AW327" s="97">
        <v>75984890</v>
      </c>
      <c r="AX327" s="97">
        <v>36989940</v>
      </c>
      <c r="AY327" s="97" t="s">
        <v>189</v>
      </c>
      <c r="AZ327" s="2">
        <v>10039</v>
      </c>
      <c r="BA327" s="98">
        <v>98370479</v>
      </c>
      <c r="BB327" s="2">
        <v>11294268</v>
      </c>
      <c r="BC327" s="2">
        <v>87076211</v>
      </c>
      <c r="BD327" s="2">
        <v>3846964</v>
      </c>
      <c r="BE327" s="2">
        <v>45445039</v>
      </c>
      <c r="BF327" s="2">
        <v>41631172</v>
      </c>
      <c r="BG327" s="2">
        <v>98370479</v>
      </c>
      <c r="BH327" s="2">
        <v>27439242</v>
      </c>
      <c r="BI327" s="2">
        <v>67405437</v>
      </c>
      <c r="BJ327" s="2">
        <v>34992024</v>
      </c>
      <c r="BK327" s="2" t="s">
        <v>189</v>
      </c>
      <c r="BL327" s="2">
        <v>10039</v>
      </c>
      <c r="BM327" s="2">
        <v>97071702</v>
      </c>
      <c r="BN327" s="2">
        <v>9533873</v>
      </c>
      <c r="BO327" s="2">
        <v>87537829</v>
      </c>
      <c r="BP327" s="2">
        <v>3583132</v>
      </c>
      <c r="BQ327" s="2">
        <v>38823153</v>
      </c>
      <c r="BR327" s="2">
        <v>48714676</v>
      </c>
      <c r="BS327" s="2">
        <v>97071702</v>
      </c>
      <c r="BT327" s="2">
        <v>31664708</v>
      </c>
      <c r="BU327" s="2">
        <v>59135038</v>
      </c>
      <c r="BV327" s="2">
        <v>33621359</v>
      </c>
      <c r="BW327" s="2" t="s">
        <v>189</v>
      </c>
      <c r="BX327" s="2">
        <v>10039</v>
      </c>
      <c r="BY327" s="2">
        <v>90764276</v>
      </c>
      <c r="BZ327" s="2">
        <v>8937769</v>
      </c>
      <c r="CA327" s="2">
        <v>69163907</v>
      </c>
      <c r="CB327" s="2">
        <v>2385859</v>
      </c>
      <c r="CC327" s="2">
        <v>35261621</v>
      </c>
      <c r="CD327" s="2">
        <v>33902286</v>
      </c>
      <c r="CE327" s="2">
        <v>90764276</v>
      </c>
      <c r="CF327" s="2">
        <v>29430882</v>
      </c>
      <c r="CG327" s="2">
        <v>53951270</v>
      </c>
      <c r="CH327" s="2">
        <v>32604111</v>
      </c>
      <c r="CI327" s="2" t="s">
        <v>189</v>
      </c>
      <c r="CJ327" s="2">
        <v>10039</v>
      </c>
      <c r="CK327" s="97">
        <v>89025876</v>
      </c>
      <c r="CL327" s="97">
        <v>7963612</v>
      </c>
      <c r="CM327" s="97">
        <v>81062264</v>
      </c>
      <c r="CN327" s="2">
        <v>2149838</v>
      </c>
      <c r="CO327" s="100">
        <v>32899670</v>
      </c>
      <c r="CP327" s="97">
        <v>48162594</v>
      </c>
      <c r="CQ327" s="97">
        <v>89025876</v>
      </c>
      <c r="CR327" s="97">
        <v>34571034</v>
      </c>
      <c r="CS327" s="97">
        <v>48216456</v>
      </c>
      <c r="CT327" s="2">
        <v>26148734</v>
      </c>
      <c r="CU327" s="2" t="s">
        <v>189</v>
      </c>
    </row>
    <row r="328" spans="1:99" x14ac:dyDescent="0.25">
      <c r="A328" s="2">
        <v>10030</v>
      </c>
      <c r="B328" s="2">
        <v>19677585</v>
      </c>
      <c r="C328" s="2">
        <v>454496</v>
      </c>
      <c r="D328" s="2">
        <v>19223089</v>
      </c>
      <c r="E328" s="2">
        <v>233943</v>
      </c>
      <c r="F328" s="2">
        <v>12240047</v>
      </c>
      <c r="G328" s="2">
        <v>6983042</v>
      </c>
      <c r="H328" s="2">
        <v>19677585</v>
      </c>
      <c r="I328" s="2">
        <v>3730400</v>
      </c>
      <c r="J328" s="2">
        <v>3061746</v>
      </c>
      <c r="K328" s="2">
        <v>11935847</v>
      </c>
      <c r="L328" s="2">
        <v>4493711</v>
      </c>
      <c r="N328" s="2">
        <v>10030</v>
      </c>
      <c r="O328" s="97">
        <v>15068554</v>
      </c>
      <c r="P328" s="97">
        <v>387506</v>
      </c>
      <c r="Q328" s="97">
        <v>14586753</v>
      </c>
      <c r="R328" s="97">
        <v>180815</v>
      </c>
      <c r="S328" s="97">
        <v>10683816</v>
      </c>
      <c r="T328" s="97">
        <v>3902937</v>
      </c>
      <c r="U328" s="97">
        <v>15068554</v>
      </c>
      <c r="V328" s="97">
        <v>2669204</v>
      </c>
      <c r="W328" s="97">
        <v>2660914</v>
      </c>
      <c r="X328" s="97">
        <v>12298685</v>
      </c>
      <c r="Y328" s="97">
        <v>6290578</v>
      </c>
      <c r="Z328" s="97">
        <v>0</v>
      </c>
      <c r="AB328" s="2">
        <v>11001</v>
      </c>
      <c r="AC328" s="97">
        <v>378273348</v>
      </c>
      <c r="AD328" s="97">
        <v>41455739</v>
      </c>
      <c r="AE328" s="97">
        <v>336817609</v>
      </c>
      <c r="AF328" s="97">
        <v>16618680</v>
      </c>
      <c r="AG328" s="97">
        <v>122354376</v>
      </c>
      <c r="AH328" s="97">
        <v>214463233</v>
      </c>
      <c r="AI328" s="97" t="e">
        <v>#N/A</v>
      </c>
      <c r="AJ328" s="97" t="e">
        <v>#N/A</v>
      </c>
      <c r="AK328" s="97" t="e">
        <v>#N/A</v>
      </c>
      <c r="AL328" s="97" t="e">
        <v>#N/A</v>
      </c>
      <c r="AM328" s="97" t="e">
        <v>#N/A</v>
      </c>
      <c r="AN328" s="2">
        <v>11001</v>
      </c>
      <c r="AO328" s="97">
        <v>15080031</v>
      </c>
      <c r="AP328" s="97">
        <v>38640139</v>
      </c>
      <c r="AQ328" s="97">
        <v>296923870</v>
      </c>
      <c r="AR328" s="97">
        <v>0</v>
      </c>
      <c r="AS328" s="97">
        <v>182938880</v>
      </c>
      <c r="AT328" s="97">
        <v>0</v>
      </c>
      <c r="AU328" s="97" t="e">
        <v>#N/A</v>
      </c>
      <c r="AV328" s="97" t="e">
        <v>#N/A</v>
      </c>
      <c r="AW328" s="97">
        <v>195770379</v>
      </c>
      <c r="AX328" s="97" t="e">
        <v>#N/A</v>
      </c>
      <c r="AY328" s="97" t="e">
        <v>#N/A</v>
      </c>
      <c r="AZ328" s="2">
        <v>11001</v>
      </c>
      <c r="BA328" s="98">
        <v>305089710</v>
      </c>
      <c r="BB328" s="2">
        <v>87313576</v>
      </c>
      <c r="BC328" s="2">
        <v>217776135</v>
      </c>
      <c r="BD328" s="2">
        <v>13770396</v>
      </c>
      <c r="BE328" s="2">
        <v>98414453</v>
      </c>
      <c r="BF328" s="2">
        <v>119361682</v>
      </c>
      <c r="BG328" s="2" t="e">
        <v>#N/A</v>
      </c>
      <c r="BH328" s="2" t="e">
        <v>#N/A</v>
      </c>
      <c r="BI328" s="2" t="e">
        <v>#N/A</v>
      </c>
      <c r="BJ328" s="2" t="e">
        <v>#N/A</v>
      </c>
      <c r="BK328" s="2" t="e">
        <v>#N/A</v>
      </c>
      <c r="BL328" s="2">
        <v>11001</v>
      </c>
      <c r="BM328" s="2">
        <v>370365787</v>
      </c>
      <c r="BN328" s="2">
        <v>132446071</v>
      </c>
      <c r="BO328" s="2">
        <v>217322013</v>
      </c>
      <c r="BP328" s="2">
        <v>11690089</v>
      </c>
      <c r="BQ328" s="2">
        <v>91197821</v>
      </c>
      <c r="BR328" s="2">
        <v>126124192</v>
      </c>
      <c r="BS328" s="2" t="e">
        <v>#N/A</v>
      </c>
      <c r="BT328" s="2" t="e">
        <v>#N/A</v>
      </c>
      <c r="BU328" s="2" t="e">
        <v>#N/A</v>
      </c>
      <c r="BV328" s="2" t="e">
        <v>#N/A</v>
      </c>
      <c r="BW328" s="2" t="e">
        <v>#N/A</v>
      </c>
      <c r="BX328" s="2">
        <v>11001</v>
      </c>
      <c r="BY328" s="2">
        <v>318877184</v>
      </c>
      <c r="BZ328" s="2">
        <v>105819490</v>
      </c>
      <c r="CA328" s="2">
        <v>207847449</v>
      </c>
      <c r="CB328" s="2">
        <v>11242844</v>
      </c>
      <c r="CC328" s="2">
        <v>83082044</v>
      </c>
      <c r="CD328" s="2">
        <v>124765405</v>
      </c>
      <c r="CE328" s="2" t="e">
        <v>#N/A</v>
      </c>
      <c r="CF328" s="2" t="e">
        <v>#N/A</v>
      </c>
      <c r="CG328" s="2" t="e">
        <v>#N/A</v>
      </c>
      <c r="CH328" s="2" t="e">
        <v>#N/A</v>
      </c>
      <c r="CI328" s="2" t="e">
        <v>#N/A</v>
      </c>
      <c r="CJ328" s="2">
        <v>11001</v>
      </c>
      <c r="CK328" s="97">
        <v>270064539</v>
      </c>
      <c r="CL328" s="97" t="e">
        <v>#N/A</v>
      </c>
      <c r="CM328" s="97" t="e">
        <v>#N/A</v>
      </c>
      <c r="CN328" s="2">
        <v>10543444</v>
      </c>
      <c r="CO328" s="100" t="e">
        <v>#N/A</v>
      </c>
      <c r="CP328" s="97" t="e">
        <v>#N/A</v>
      </c>
      <c r="CQ328" s="97" t="e">
        <v>#N/A</v>
      </c>
      <c r="CR328" s="97" t="e">
        <v>#N/A</v>
      </c>
      <c r="CS328" s="97" t="e">
        <v>#N/A</v>
      </c>
      <c r="CT328" s="2" t="e">
        <v>#N/A</v>
      </c>
      <c r="CU328" s="2" t="e">
        <v>#N/A</v>
      </c>
    </row>
    <row r="329" spans="1:99" x14ac:dyDescent="0.25">
      <c r="A329" s="2">
        <v>10031</v>
      </c>
      <c r="B329" s="2">
        <v>33912304</v>
      </c>
      <c r="C329" s="2">
        <v>1124489</v>
      </c>
      <c r="D329" s="2">
        <v>32787815</v>
      </c>
      <c r="E329" s="2">
        <v>385678</v>
      </c>
      <c r="F329" s="2">
        <v>17029892</v>
      </c>
      <c r="G329" s="2">
        <v>15757923</v>
      </c>
      <c r="H329" s="2">
        <v>33912304</v>
      </c>
      <c r="I329" s="2">
        <v>7521000</v>
      </c>
      <c r="J329" s="2">
        <v>7515850</v>
      </c>
      <c r="K329" s="2">
        <v>19489836</v>
      </c>
      <c r="L329" s="2">
        <v>7502248</v>
      </c>
      <c r="N329" s="2">
        <v>10031</v>
      </c>
      <c r="O329" s="97">
        <v>34646350</v>
      </c>
      <c r="P329" s="97">
        <v>982175</v>
      </c>
      <c r="Q329" s="97">
        <v>30581599</v>
      </c>
      <c r="R329" s="97">
        <v>409549</v>
      </c>
      <c r="S329" s="97">
        <v>15152273</v>
      </c>
      <c r="T329" s="97">
        <v>15429326</v>
      </c>
      <c r="U329" s="97">
        <v>34646350</v>
      </c>
      <c r="V329" s="97">
        <v>11634011</v>
      </c>
      <c r="W329" s="97">
        <v>11344011</v>
      </c>
      <c r="X329" s="97">
        <v>22791310</v>
      </c>
      <c r="Y329" s="97">
        <v>9217531</v>
      </c>
      <c r="Z329" s="97">
        <v>0</v>
      </c>
      <c r="AB329" s="2">
        <v>11002</v>
      </c>
      <c r="AC329" s="97">
        <v>385096555</v>
      </c>
      <c r="AD329" s="97">
        <v>51663859</v>
      </c>
      <c r="AE329" s="97">
        <v>333432696</v>
      </c>
      <c r="AF329" s="97">
        <v>20524257</v>
      </c>
      <c r="AG329" s="97">
        <v>164676592</v>
      </c>
      <c r="AH329" s="97">
        <v>168756104</v>
      </c>
      <c r="AI329" s="97">
        <v>385096555</v>
      </c>
      <c r="AJ329" s="97">
        <v>69417333</v>
      </c>
      <c r="AK329" s="97">
        <v>264094703</v>
      </c>
      <c r="AL329" s="97">
        <v>134393890</v>
      </c>
      <c r="AM329" s="97" t="s">
        <v>189</v>
      </c>
      <c r="AN329" s="2">
        <v>11002</v>
      </c>
      <c r="AO329" s="97">
        <v>19490186</v>
      </c>
      <c r="AP329" s="97">
        <v>49840250</v>
      </c>
      <c r="AQ329" s="97">
        <v>304543780</v>
      </c>
      <c r="AR329" s="97">
        <v>0</v>
      </c>
      <c r="AS329" s="97">
        <v>169210365</v>
      </c>
      <c r="AT329" s="97">
        <v>0</v>
      </c>
      <c r="AU329" s="97">
        <v>354384030</v>
      </c>
      <c r="AV329" s="97">
        <v>91188050</v>
      </c>
      <c r="AW329" s="97">
        <v>252201161</v>
      </c>
      <c r="AX329" s="97">
        <v>130052250</v>
      </c>
      <c r="AY329" s="97" t="s">
        <v>189</v>
      </c>
      <c r="AZ329" s="2">
        <v>11002</v>
      </c>
      <c r="BA329" s="98">
        <v>400758354</v>
      </c>
      <c r="BB329" s="2">
        <v>51993959</v>
      </c>
      <c r="BC329" s="2">
        <v>316080078</v>
      </c>
      <c r="BD329" s="2">
        <v>23931657</v>
      </c>
      <c r="BE329" s="2">
        <v>134898309</v>
      </c>
      <c r="BF329" s="2">
        <v>181181769</v>
      </c>
      <c r="BG329" s="2">
        <v>400758354</v>
      </c>
      <c r="BH329" s="2">
        <v>162195529</v>
      </c>
      <c r="BI329" s="2">
        <v>238383776</v>
      </c>
      <c r="BJ329" s="2">
        <v>130173696</v>
      </c>
      <c r="BK329" s="2" t="s">
        <v>189</v>
      </c>
      <c r="BL329" s="2">
        <v>11002</v>
      </c>
      <c r="BM329" s="2">
        <v>368868577</v>
      </c>
      <c r="BN329" s="2">
        <v>56893697</v>
      </c>
      <c r="BO329" s="2">
        <v>307306626</v>
      </c>
      <c r="BP329" s="2">
        <v>20734060</v>
      </c>
      <c r="BQ329" s="2">
        <v>128139291</v>
      </c>
      <c r="BR329" s="2">
        <v>179167335</v>
      </c>
      <c r="BS329" s="2">
        <v>368868577</v>
      </c>
      <c r="BT329" s="2">
        <v>138542783</v>
      </c>
      <c r="BU329" s="2">
        <v>227347541</v>
      </c>
      <c r="BV329" s="2">
        <v>126934980</v>
      </c>
      <c r="BW329" s="2" t="s">
        <v>189</v>
      </c>
      <c r="BX329" s="2">
        <v>11002</v>
      </c>
      <c r="BY329" s="2">
        <v>335741524</v>
      </c>
      <c r="BZ329" s="2">
        <v>51913616</v>
      </c>
      <c r="CA329" s="2">
        <v>268230417</v>
      </c>
      <c r="CB329" s="2">
        <v>18991098</v>
      </c>
      <c r="CC329" s="2">
        <v>118559871</v>
      </c>
      <c r="CD329" s="2">
        <v>149670546</v>
      </c>
      <c r="CE329" s="2">
        <v>335741524</v>
      </c>
      <c r="CF329" s="2">
        <v>95296844</v>
      </c>
      <c r="CG329" s="2">
        <v>238163565</v>
      </c>
      <c r="CH329" s="2">
        <v>122349616</v>
      </c>
      <c r="CI329" s="2" t="s">
        <v>189</v>
      </c>
      <c r="CJ329" s="2">
        <v>11002</v>
      </c>
      <c r="CK329" s="97">
        <v>321786455</v>
      </c>
      <c r="CL329" s="97" t="e">
        <v>#N/A</v>
      </c>
      <c r="CM329" s="97" t="e">
        <v>#N/A</v>
      </c>
      <c r="CN329" s="2">
        <v>19109261</v>
      </c>
      <c r="CO329" s="100" t="e">
        <v>#N/A</v>
      </c>
      <c r="CP329" s="97" t="e">
        <v>#N/A</v>
      </c>
      <c r="CQ329" s="97">
        <v>321786455</v>
      </c>
      <c r="CR329" s="97">
        <v>86229024</v>
      </c>
      <c r="CS329" s="97">
        <v>232707743</v>
      </c>
      <c r="CT329" s="2">
        <v>136965211</v>
      </c>
      <c r="CU329" s="2" t="s">
        <v>189</v>
      </c>
    </row>
    <row r="330" spans="1:99" x14ac:dyDescent="0.25">
      <c r="A330" s="2">
        <v>10032</v>
      </c>
      <c r="B330" s="2">
        <v>225697901</v>
      </c>
      <c r="C330" s="2">
        <v>30543214</v>
      </c>
      <c r="D330" s="2">
        <v>195154687</v>
      </c>
      <c r="E330" s="2">
        <v>11006919</v>
      </c>
      <c r="F330" s="2">
        <v>90521086</v>
      </c>
      <c r="G330" s="2">
        <v>104633601</v>
      </c>
      <c r="H330" s="2">
        <v>225697901</v>
      </c>
      <c r="I330" s="2">
        <v>41035545</v>
      </c>
      <c r="J330" s="2">
        <v>39563864</v>
      </c>
      <c r="K330" s="2">
        <v>153733079</v>
      </c>
      <c r="L330" s="2">
        <v>75746881</v>
      </c>
      <c r="N330" s="2">
        <v>10032</v>
      </c>
      <c r="O330" s="97">
        <v>225760153</v>
      </c>
      <c r="P330" s="97">
        <v>35766137</v>
      </c>
      <c r="Q330" s="97">
        <v>189994016</v>
      </c>
      <c r="R330" s="97">
        <v>10554519</v>
      </c>
      <c r="S330" s="97">
        <v>80510349</v>
      </c>
      <c r="T330" s="97">
        <v>109483667</v>
      </c>
      <c r="U330" s="97">
        <v>225760153</v>
      </c>
      <c r="V330" s="97">
        <v>62168833</v>
      </c>
      <c r="W330" s="97">
        <v>61167826</v>
      </c>
      <c r="X330" s="97">
        <v>161663251</v>
      </c>
      <c r="Y330" s="97">
        <v>77617651</v>
      </c>
      <c r="Z330" s="97">
        <v>0</v>
      </c>
      <c r="AB330" s="2">
        <v>11003</v>
      </c>
      <c r="AC330" s="97">
        <v>1403574481</v>
      </c>
      <c r="AD330" s="97">
        <v>503427121</v>
      </c>
      <c r="AE330" s="97">
        <v>900147360</v>
      </c>
      <c r="AF330" s="97">
        <v>332732743</v>
      </c>
      <c r="AG330" s="97">
        <v>350365650</v>
      </c>
      <c r="AH330" s="97">
        <v>549781710</v>
      </c>
      <c r="AI330" s="97">
        <v>1403574481</v>
      </c>
      <c r="AJ330" s="97">
        <v>230188236</v>
      </c>
      <c r="AK330" s="97">
        <v>984534984</v>
      </c>
      <c r="AL330" s="97">
        <v>263431929</v>
      </c>
      <c r="AM330" s="97" t="s">
        <v>189</v>
      </c>
      <c r="AN330" s="2">
        <v>11003</v>
      </c>
      <c r="AO330" s="97" t="e">
        <v>#N/A</v>
      </c>
      <c r="AP330" s="97">
        <v>460823474</v>
      </c>
      <c r="AQ330" s="97">
        <v>596588709</v>
      </c>
      <c r="AR330" s="97">
        <v>0</v>
      </c>
      <c r="AS330" s="97" t="e">
        <v>#N/A</v>
      </c>
      <c r="AT330" s="97" t="e">
        <v>#N/A</v>
      </c>
      <c r="AU330" s="97">
        <v>1322967074</v>
      </c>
      <c r="AV330" s="97">
        <v>204493735</v>
      </c>
      <c r="AW330" s="97" t="e">
        <v>#N/A</v>
      </c>
      <c r="AX330" s="97">
        <v>236075300</v>
      </c>
      <c r="AY330" s="97" t="s">
        <v>189</v>
      </c>
      <c r="AZ330" s="2">
        <v>11003</v>
      </c>
      <c r="BA330" s="98">
        <v>1240877591</v>
      </c>
      <c r="BB330" s="2">
        <v>477896069</v>
      </c>
      <c r="BC330" s="2">
        <v>546617937</v>
      </c>
      <c r="BD330" s="2">
        <v>319252803</v>
      </c>
      <c r="BE330" s="2">
        <v>238369367</v>
      </c>
      <c r="BF330" s="2">
        <v>308248570</v>
      </c>
      <c r="BG330" s="2">
        <v>1240877591</v>
      </c>
      <c r="BH330" s="2">
        <v>412326794</v>
      </c>
      <c r="BI330" s="2">
        <v>825901621</v>
      </c>
      <c r="BJ330" s="2">
        <v>198363500</v>
      </c>
      <c r="BK330" s="2" t="s">
        <v>189</v>
      </c>
      <c r="BL330" s="2">
        <v>11003</v>
      </c>
      <c r="BM330" s="2">
        <v>1160498017</v>
      </c>
      <c r="BN330" s="2">
        <v>375146924</v>
      </c>
      <c r="BO330" s="2">
        <v>762279219</v>
      </c>
      <c r="BP330" s="2">
        <v>269825300</v>
      </c>
      <c r="BQ330" s="2">
        <v>216467152</v>
      </c>
      <c r="BR330" s="2">
        <v>545812067</v>
      </c>
      <c r="BS330" s="2">
        <v>1160498017</v>
      </c>
      <c r="BT330" s="2">
        <v>290450946</v>
      </c>
      <c r="BU330" s="2">
        <v>670472268</v>
      </c>
      <c r="BV330" s="2">
        <v>181345742</v>
      </c>
      <c r="BW330" s="2" t="s">
        <v>189</v>
      </c>
      <c r="BX330" s="2">
        <v>11003</v>
      </c>
      <c r="BY330" s="2">
        <v>712303530</v>
      </c>
      <c r="BZ330" s="2">
        <v>182369669</v>
      </c>
      <c r="CA330" s="2">
        <v>529933861</v>
      </c>
      <c r="CB330" s="2">
        <v>109932310</v>
      </c>
      <c r="CC330" s="2">
        <v>197135845</v>
      </c>
      <c r="CD330" s="2">
        <v>332798016</v>
      </c>
      <c r="CE330" s="2">
        <v>712303530</v>
      </c>
      <c r="CF330" s="2">
        <v>244038394</v>
      </c>
      <c r="CG330" s="2">
        <v>438758328</v>
      </c>
      <c r="CH330" s="2">
        <v>190231162</v>
      </c>
      <c r="CI330" s="2" t="s">
        <v>189</v>
      </c>
      <c r="CJ330" s="2">
        <v>11003</v>
      </c>
      <c r="CK330" s="97">
        <v>698560998</v>
      </c>
      <c r="CL330" s="97" t="e">
        <v>#N/A</v>
      </c>
      <c r="CM330" s="97" t="e">
        <v>#N/A</v>
      </c>
      <c r="CN330" s="2">
        <v>107654522</v>
      </c>
      <c r="CO330" s="100" t="e">
        <v>#N/A</v>
      </c>
      <c r="CP330" s="97" t="e">
        <v>#N/A</v>
      </c>
      <c r="CQ330" s="97">
        <v>698560998</v>
      </c>
      <c r="CR330" s="97">
        <v>151190556</v>
      </c>
      <c r="CS330" s="97">
        <v>488333322</v>
      </c>
      <c r="CT330" s="2">
        <v>180237882</v>
      </c>
      <c r="CU330" s="2" t="s">
        <v>189</v>
      </c>
    </row>
    <row r="331" spans="1:99" x14ac:dyDescent="0.25">
      <c r="A331" s="2">
        <v>10033</v>
      </c>
      <c r="B331" s="2">
        <v>29505756</v>
      </c>
      <c r="C331" s="2">
        <v>2205542</v>
      </c>
      <c r="D331" s="2">
        <v>27300214</v>
      </c>
      <c r="E331" s="2">
        <v>927297</v>
      </c>
      <c r="F331" s="2">
        <v>16627752</v>
      </c>
      <c r="G331" s="2">
        <v>10672462</v>
      </c>
      <c r="H331" s="2">
        <v>29505756</v>
      </c>
      <c r="I331" s="2">
        <v>5921151</v>
      </c>
      <c r="J331" s="2">
        <v>5910457</v>
      </c>
      <c r="K331" s="2">
        <v>21437928</v>
      </c>
      <c r="L331" s="2">
        <v>9751393</v>
      </c>
      <c r="N331" s="2">
        <v>10033</v>
      </c>
      <c r="O331" s="97">
        <v>29521957</v>
      </c>
      <c r="P331" s="97">
        <v>1978879</v>
      </c>
      <c r="Q331" s="97">
        <v>26666411</v>
      </c>
      <c r="R331" s="97">
        <v>728112</v>
      </c>
      <c r="S331" s="97">
        <v>14758470</v>
      </c>
      <c r="T331" s="97">
        <v>11907941</v>
      </c>
      <c r="U331" s="97">
        <v>29521957</v>
      </c>
      <c r="V331" s="97">
        <v>7296035</v>
      </c>
      <c r="W331" s="97">
        <v>5959585</v>
      </c>
      <c r="X331" s="97">
        <v>22225922</v>
      </c>
      <c r="Y331" s="97">
        <v>11909362</v>
      </c>
      <c r="Z331" s="97">
        <v>0</v>
      </c>
      <c r="AB331" s="2">
        <v>11004</v>
      </c>
      <c r="AC331" s="97">
        <v>246910415</v>
      </c>
      <c r="AD331" s="97">
        <v>25033374</v>
      </c>
      <c r="AE331" s="97">
        <v>195364884</v>
      </c>
      <c r="AF331" s="97">
        <v>14531786</v>
      </c>
      <c r="AG331" s="97">
        <v>104078398</v>
      </c>
      <c r="AH331" s="97">
        <v>91286486</v>
      </c>
      <c r="AI331" s="97">
        <v>241795817</v>
      </c>
      <c r="AJ331" s="97">
        <v>42174663</v>
      </c>
      <c r="AK331" s="97">
        <v>199621154</v>
      </c>
      <c r="AL331" s="97">
        <v>104398998</v>
      </c>
      <c r="AM331" s="97" t="s">
        <v>189</v>
      </c>
      <c r="AN331" s="2">
        <v>11004</v>
      </c>
      <c r="AO331" s="97">
        <v>12987608</v>
      </c>
      <c r="AP331" s="97">
        <v>27468195</v>
      </c>
      <c r="AQ331" s="97">
        <v>207694360</v>
      </c>
      <c r="AR331" s="97">
        <v>0</v>
      </c>
      <c r="AS331" s="97">
        <v>106827139</v>
      </c>
      <c r="AT331" s="97">
        <v>46481890</v>
      </c>
      <c r="AU331" s="97">
        <v>281644445</v>
      </c>
      <c r="AV331" s="97">
        <v>62563520</v>
      </c>
      <c r="AW331" s="97">
        <v>184627354</v>
      </c>
      <c r="AX331" s="97">
        <v>87643485</v>
      </c>
      <c r="AY331" s="97" t="s">
        <v>189</v>
      </c>
      <c r="AZ331" s="2">
        <v>11004</v>
      </c>
      <c r="BA331" s="98">
        <v>264824606</v>
      </c>
      <c r="BB331" s="2">
        <v>29103024</v>
      </c>
      <c r="BC331" s="2">
        <v>226575078</v>
      </c>
      <c r="BD331" s="2">
        <v>14782991</v>
      </c>
      <c r="BE331" s="2">
        <v>94431543</v>
      </c>
      <c r="BF331" s="2">
        <v>132143535</v>
      </c>
      <c r="BG331" s="2">
        <v>264824606</v>
      </c>
      <c r="BH331" s="2">
        <v>86499032</v>
      </c>
      <c r="BI331" s="2">
        <v>171839434</v>
      </c>
      <c r="BJ331" s="2">
        <v>68063208</v>
      </c>
      <c r="BK331" s="2" t="s">
        <v>189</v>
      </c>
      <c r="BL331" s="2">
        <v>11004</v>
      </c>
      <c r="BM331" s="2">
        <v>240008135</v>
      </c>
      <c r="BN331" s="2">
        <v>23237122</v>
      </c>
      <c r="BO331" s="2">
        <v>209861462</v>
      </c>
      <c r="BP331" s="2">
        <v>12473551</v>
      </c>
      <c r="BQ331" s="2">
        <v>83823666</v>
      </c>
      <c r="BR331" s="2">
        <v>126037796</v>
      </c>
      <c r="BS331" s="2">
        <v>240008135</v>
      </c>
      <c r="BT331" s="2">
        <v>66219991</v>
      </c>
      <c r="BU331" s="2">
        <v>150488207</v>
      </c>
      <c r="BV331" s="2">
        <v>70483259</v>
      </c>
      <c r="BW331" s="2" t="s">
        <v>189</v>
      </c>
      <c r="BX331" s="2">
        <v>11004</v>
      </c>
      <c r="BY331" s="2">
        <v>248727241</v>
      </c>
      <c r="BZ331" s="2">
        <v>19183237</v>
      </c>
      <c r="CA331" s="2">
        <v>221881864</v>
      </c>
      <c r="CB331" s="2">
        <v>11604456</v>
      </c>
      <c r="CC331" s="2">
        <v>77607141</v>
      </c>
      <c r="CD331" s="2">
        <v>144274723</v>
      </c>
      <c r="CE331" s="2">
        <v>248727241</v>
      </c>
      <c r="CF331" s="2">
        <v>75445828</v>
      </c>
      <c r="CG331" s="2">
        <v>132080046</v>
      </c>
      <c r="CH331" s="2">
        <v>66653628</v>
      </c>
      <c r="CI331" s="2" t="s">
        <v>189</v>
      </c>
      <c r="CJ331" s="2">
        <v>11004</v>
      </c>
      <c r="CK331" s="97">
        <v>222496475</v>
      </c>
      <c r="CL331" s="97" t="e">
        <v>#N/A</v>
      </c>
      <c r="CM331" s="97" t="e">
        <v>#N/A</v>
      </c>
      <c r="CN331" s="2">
        <v>10111335</v>
      </c>
      <c r="CO331" s="100" t="e">
        <v>#N/A</v>
      </c>
      <c r="CP331" s="97" t="e">
        <v>#N/A</v>
      </c>
      <c r="CQ331" s="97">
        <v>222496475</v>
      </c>
      <c r="CR331" s="97">
        <v>74939844</v>
      </c>
      <c r="CS331" s="97">
        <v>139222887</v>
      </c>
      <c r="CT331" s="2">
        <v>64013458</v>
      </c>
      <c r="CU331" s="2" t="s">
        <v>189</v>
      </c>
    </row>
    <row r="332" spans="1:99" x14ac:dyDescent="0.25">
      <c r="A332" s="2">
        <v>10034</v>
      </c>
      <c r="B332" s="2">
        <v>125498633</v>
      </c>
      <c r="C332" s="2">
        <v>1712838</v>
      </c>
      <c r="D332" s="2">
        <v>122443579</v>
      </c>
      <c r="E332" s="2">
        <v>201378</v>
      </c>
      <c r="F332" s="2">
        <v>48343916</v>
      </c>
      <c r="G332" s="2">
        <v>74099663</v>
      </c>
      <c r="H332" s="2">
        <v>125498633</v>
      </c>
      <c r="I332" s="2">
        <v>54435839</v>
      </c>
      <c r="J332" s="2">
        <v>53968901</v>
      </c>
      <c r="K332" s="2">
        <v>71062794</v>
      </c>
      <c r="L332" s="2">
        <v>38444336</v>
      </c>
      <c r="N332" s="2">
        <v>10034</v>
      </c>
      <c r="O332" s="97">
        <v>148573373</v>
      </c>
      <c r="P332" s="97">
        <v>6642986</v>
      </c>
      <c r="Q332" s="97">
        <v>141930387</v>
      </c>
      <c r="R332" s="97">
        <v>5800559</v>
      </c>
      <c r="S332" s="97">
        <v>44443110</v>
      </c>
      <c r="T332" s="97">
        <v>97487277</v>
      </c>
      <c r="U332" s="97">
        <v>148573373</v>
      </c>
      <c r="V332" s="97">
        <v>78371029</v>
      </c>
      <c r="W332" s="97">
        <v>78292680</v>
      </c>
      <c r="X332" s="97">
        <v>69347184</v>
      </c>
      <c r="Y332" s="97">
        <v>37756469</v>
      </c>
      <c r="Z332" s="97">
        <v>0</v>
      </c>
      <c r="AB332" s="2">
        <v>11005</v>
      </c>
      <c r="AC332" s="97">
        <v>386240844</v>
      </c>
      <c r="AD332" s="97">
        <v>58713247</v>
      </c>
      <c r="AE332" s="97">
        <v>264383435</v>
      </c>
      <c r="AF332" s="97">
        <v>38429803</v>
      </c>
      <c r="AG332" s="97">
        <v>138041775</v>
      </c>
      <c r="AH332" s="97">
        <v>126341660</v>
      </c>
      <c r="AI332" s="97">
        <v>386240844</v>
      </c>
      <c r="AJ332" s="97">
        <v>64671955</v>
      </c>
      <c r="AK332" s="97">
        <v>256731259</v>
      </c>
      <c r="AL332" s="97">
        <v>133792059</v>
      </c>
      <c r="AM332" s="97" t="s">
        <v>189</v>
      </c>
      <c r="AN332" s="2">
        <v>11005</v>
      </c>
      <c r="AO332" s="97">
        <v>39948624</v>
      </c>
      <c r="AP332" s="97">
        <v>69797568</v>
      </c>
      <c r="AQ332" s="97">
        <v>225905426</v>
      </c>
      <c r="AR332" s="97">
        <v>0</v>
      </c>
      <c r="AS332" s="97">
        <v>106908388</v>
      </c>
      <c r="AT332" s="97">
        <v>0</v>
      </c>
      <c r="AU332" s="97">
        <v>295702994</v>
      </c>
      <c r="AV332" s="97">
        <v>34733398</v>
      </c>
      <c r="AW332" s="97">
        <v>212905523</v>
      </c>
      <c r="AX332" s="97">
        <v>108412778</v>
      </c>
      <c r="AY332" s="97" t="s">
        <v>189</v>
      </c>
      <c r="AZ332" s="2">
        <v>11005</v>
      </c>
      <c r="BA332" s="98">
        <v>353952462</v>
      </c>
      <c r="BB332" s="2">
        <v>74561897</v>
      </c>
      <c r="BC332" s="2">
        <v>235609502</v>
      </c>
      <c r="BD332" s="2">
        <v>35249123</v>
      </c>
      <c r="BE332" s="2">
        <v>102172360</v>
      </c>
      <c r="BF332" s="2">
        <v>133437142</v>
      </c>
      <c r="BG332" s="2">
        <v>353952462</v>
      </c>
      <c r="BH332" s="2">
        <v>91730723</v>
      </c>
      <c r="BI332" s="2">
        <v>228064209</v>
      </c>
      <c r="BJ332" s="2">
        <v>104197877</v>
      </c>
      <c r="BK332" s="2" t="s">
        <v>189</v>
      </c>
      <c r="BL332" s="2">
        <v>11005</v>
      </c>
      <c r="BM332" s="2">
        <v>282598014</v>
      </c>
      <c r="BN332" s="2">
        <v>110651396</v>
      </c>
      <c r="BO332" s="2">
        <v>171946618</v>
      </c>
      <c r="BP332" s="2">
        <v>28740736</v>
      </c>
      <c r="BQ332" s="2">
        <v>94929527</v>
      </c>
      <c r="BR332" s="2">
        <v>77017091</v>
      </c>
      <c r="BS332" s="2">
        <v>282598014</v>
      </c>
      <c r="BT332" s="2">
        <v>38902480</v>
      </c>
      <c r="BU332" s="2">
        <v>198858650</v>
      </c>
      <c r="BV332" s="2">
        <v>98560018</v>
      </c>
      <c r="BW332" s="2" t="s">
        <v>189</v>
      </c>
      <c r="BX332" s="2">
        <v>11005</v>
      </c>
      <c r="BY332" s="2">
        <v>298691217</v>
      </c>
      <c r="BZ332" s="2">
        <v>81995815</v>
      </c>
      <c r="CA332" s="2">
        <v>187249055</v>
      </c>
      <c r="CB332" s="2">
        <v>35143985</v>
      </c>
      <c r="CC332" s="2">
        <v>85506344</v>
      </c>
      <c r="CD332" s="2">
        <v>101742711</v>
      </c>
      <c r="CE332" s="2">
        <v>298691217</v>
      </c>
      <c r="CF332" s="2">
        <v>83804381</v>
      </c>
      <c r="CG332" s="2">
        <v>178106022</v>
      </c>
      <c r="CH332" s="2">
        <v>94322058</v>
      </c>
      <c r="CI332" s="2" t="s">
        <v>189</v>
      </c>
      <c r="CJ332" s="2">
        <v>11005</v>
      </c>
      <c r="CK332" s="97">
        <v>224000847</v>
      </c>
      <c r="CL332" s="97" t="e">
        <v>#N/A</v>
      </c>
      <c r="CM332" s="97" t="e">
        <v>#N/A</v>
      </c>
      <c r="CN332" s="2">
        <v>23648789</v>
      </c>
      <c r="CO332" s="100" t="e">
        <v>#N/A</v>
      </c>
      <c r="CP332" s="97" t="e">
        <v>#N/A</v>
      </c>
      <c r="CQ332" s="97">
        <v>224000847</v>
      </c>
      <c r="CR332" s="97">
        <v>18342861</v>
      </c>
      <c r="CS332" s="97">
        <v>158667627</v>
      </c>
      <c r="CT332" s="2">
        <v>95627371</v>
      </c>
      <c r="CU332" s="2" t="s">
        <v>189</v>
      </c>
    </row>
    <row r="333" spans="1:99" x14ac:dyDescent="0.25">
      <c r="A333" s="2">
        <v>10035</v>
      </c>
      <c r="B333" s="2">
        <v>62719196</v>
      </c>
      <c r="C333" s="2">
        <v>7648804</v>
      </c>
      <c r="D333" s="2">
        <v>55070392</v>
      </c>
      <c r="E333" s="2">
        <v>3272146</v>
      </c>
      <c r="F333" s="2">
        <v>23500150</v>
      </c>
      <c r="G333" s="2">
        <v>31570242</v>
      </c>
      <c r="H333" s="2">
        <v>62719196</v>
      </c>
      <c r="I333" s="2">
        <v>14490926</v>
      </c>
      <c r="J333" s="2">
        <v>13912645</v>
      </c>
      <c r="K333" s="2">
        <v>38184829</v>
      </c>
      <c r="L333" s="2">
        <v>15451162</v>
      </c>
      <c r="N333" s="2">
        <v>10035</v>
      </c>
      <c r="O333" s="97">
        <v>55556824</v>
      </c>
      <c r="P333" s="97">
        <v>7443021</v>
      </c>
      <c r="Q333" s="97">
        <v>44691024</v>
      </c>
      <c r="R333" s="97">
        <v>2728948</v>
      </c>
      <c r="S333" s="97">
        <v>20798142</v>
      </c>
      <c r="T333" s="97">
        <v>23892882</v>
      </c>
      <c r="U333" s="97">
        <v>55556824</v>
      </c>
      <c r="V333" s="97">
        <v>19629117</v>
      </c>
      <c r="W333" s="97">
        <v>19294098</v>
      </c>
      <c r="X333" s="97">
        <v>34070274</v>
      </c>
      <c r="Y333" s="97">
        <v>15344838</v>
      </c>
      <c r="Z333" s="97">
        <v>0</v>
      </c>
      <c r="AB333" s="2">
        <v>11006</v>
      </c>
      <c r="AC333" s="97">
        <v>85145250</v>
      </c>
      <c r="AD333" s="97">
        <v>590395</v>
      </c>
      <c r="AE333" s="97">
        <v>84554855</v>
      </c>
      <c r="AF333" s="97">
        <v>36884</v>
      </c>
      <c r="AG333" s="97">
        <v>47566088</v>
      </c>
      <c r="AH333" s="97">
        <v>36988767</v>
      </c>
      <c r="AI333" s="97">
        <v>85145250</v>
      </c>
      <c r="AJ333" s="97">
        <v>33007259</v>
      </c>
      <c r="AK333" s="97">
        <v>47930571</v>
      </c>
      <c r="AL333" s="97">
        <v>13847907</v>
      </c>
      <c r="AM333" s="97" t="s">
        <v>189</v>
      </c>
      <c r="AN333" s="2">
        <v>11006</v>
      </c>
      <c r="AO333" s="97" t="e">
        <v>#N/A</v>
      </c>
      <c r="AP333" s="97">
        <v>265361</v>
      </c>
      <c r="AQ333" s="97">
        <v>74553728</v>
      </c>
      <c r="AR333" s="97">
        <v>0</v>
      </c>
      <c r="AS333" s="97" t="e">
        <v>#N/A</v>
      </c>
      <c r="AT333" s="97" t="e">
        <v>#N/A</v>
      </c>
      <c r="AU333" s="97">
        <v>75417041</v>
      </c>
      <c r="AV333" s="97">
        <v>25881756</v>
      </c>
      <c r="AW333" s="97" t="e">
        <v>#N/A</v>
      </c>
      <c r="AX333" s="97">
        <v>14136576</v>
      </c>
      <c r="AY333" s="97" t="s">
        <v>189</v>
      </c>
      <c r="AZ333" s="2">
        <v>11006</v>
      </c>
      <c r="BA333" s="98">
        <v>93234128</v>
      </c>
      <c r="BB333" s="2">
        <v>221675</v>
      </c>
      <c r="BC333" s="2">
        <v>72725193</v>
      </c>
      <c r="BD333" s="2">
        <v>38419</v>
      </c>
      <c r="BE333" s="2">
        <v>41466410</v>
      </c>
      <c r="BF333" s="2">
        <v>31258783</v>
      </c>
      <c r="BG333" s="2">
        <v>93234128</v>
      </c>
      <c r="BH333" s="2">
        <v>39946282</v>
      </c>
      <c r="BI333" s="2">
        <v>53287846</v>
      </c>
      <c r="BJ333" s="2">
        <v>13995856</v>
      </c>
      <c r="BK333" s="2" t="s">
        <v>189</v>
      </c>
      <c r="BL333" s="2">
        <v>11006</v>
      </c>
      <c r="BM333" s="2">
        <v>77087122</v>
      </c>
      <c r="BN333" s="2">
        <v>290453</v>
      </c>
      <c r="BO333" s="2">
        <v>76796669</v>
      </c>
      <c r="BP333" s="2">
        <v>32487</v>
      </c>
      <c r="BQ333" s="2">
        <v>38972481</v>
      </c>
      <c r="BR333" s="2">
        <v>37824188</v>
      </c>
      <c r="BS333" s="2">
        <v>77087122</v>
      </c>
      <c r="BT333" s="2">
        <v>12795786</v>
      </c>
      <c r="BU333" s="2">
        <v>47657867</v>
      </c>
      <c r="BV333" s="2">
        <v>11903844</v>
      </c>
      <c r="BW333" s="2" t="s">
        <v>189</v>
      </c>
      <c r="BX333" s="2">
        <v>11006</v>
      </c>
      <c r="BY333" s="2">
        <v>73667437</v>
      </c>
      <c r="BZ333" s="2">
        <v>211142</v>
      </c>
      <c r="CA333" s="2">
        <v>62556109</v>
      </c>
      <c r="CB333" s="2">
        <v>29995</v>
      </c>
      <c r="CC333" s="2">
        <v>35425923</v>
      </c>
      <c r="CD333" s="2">
        <v>27130186</v>
      </c>
      <c r="CE333" s="2">
        <v>73667437</v>
      </c>
      <c r="CF333" s="2">
        <v>24196146</v>
      </c>
      <c r="CG333" s="2">
        <v>40109808</v>
      </c>
      <c r="CH333" s="2">
        <v>11035399</v>
      </c>
      <c r="CI333" s="2" t="s">
        <v>189</v>
      </c>
      <c r="CJ333" s="2">
        <v>11006</v>
      </c>
      <c r="CK333" s="97">
        <v>57861847</v>
      </c>
      <c r="CL333" s="97" t="e">
        <v>#N/A</v>
      </c>
      <c r="CM333" s="97" t="e">
        <v>#N/A</v>
      </c>
      <c r="CN333" s="2">
        <v>32619</v>
      </c>
      <c r="CO333" s="100" t="e">
        <v>#N/A</v>
      </c>
      <c r="CP333" s="97" t="e">
        <v>#N/A</v>
      </c>
      <c r="CQ333" s="97">
        <v>57861847</v>
      </c>
      <c r="CR333" s="97">
        <v>2706851</v>
      </c>
      <c r="CS333" s="97">
        <v>45291188</v>
      </c>
      <c r="CT333" s="2">
        <v>12026024</v>
      </c>
      <c r="CU333" s="2" t="s">
        <v>189</v>
      </c>
    </row>
    <row r="334" spans="1:99" x14ac:dyDescent="0.25">
      <c r="A334" s="2">
        <v>10036</v>
      </c>
      <c r="B334" s="2">
        <v>75961705</v>
      </c>
      <c r="C334" s="2">
        <v>12019837</v>
      </c>
      <c r="D334" s="2">
        <v>63941868</v>
      </c>
      <c r="E334" s="2">
        <v>634240</v>
      </c>
      <c r="F334" s="2">
        <v>39857505</v>
      </c>
      <c r="G334" s="2">
        <v>24084363</v>
      </c>
      <c r="H334" s="2">
        <v>75961705</v>
      </c>
      <c r="I334" s="2">
        <v>9579822</v>
      </c>
      <c r="J334" s="2">
        <v>9512575</v>
      </c>
      <c r="K334" s="2">
        <v>60229362</v>
      </c>
      <c r="L334" s="2">
        <v>27218252</v>
      </c>
      <c r="N334" s="2">
        <v>10036</v>
      </c>
      <c r="O334" s="97">
        <v>63787399</v>
      </c>
      <c r="P334" s="97">
        <v>5588056</v>
      </c>
      <c r="Q334" s="97">
        <v>58199343</v>
      </c>
      <c r="R334" s="97">
        <v>794436</v>
      </c>
      <c r="S334" s="97">
        <v>35097660</v>
      </c>
      <c r="T334" s="97">
        <v>23101683</v>
      </c>
      <c r="U334" s="97">
        <v>63787399</v>
      </c>
      <c r="V334" s="97">
        <v>11236107</v>
      </c>
      <c r="W334" s="97">
        <v>11030445</v>
      </c>
      <c r="X334" s="97">
        <v>44373607</v>
      </c>
      <c r="Y334" s="97">
        <v>24740822</v>
      </c>
      <c r="Z334" s="97">
        <v>0</v>
      </c>
      <c r="AB334" s="2">
        <v>11007</v>
      </c>
      <c r="AC334" s="97">
        <v>2232609115</v>
      </c>
      <c r="AD334" s="97">
        <v>585087317</v>
      </c>
      <c r="AE334" s="97">
        <v>1464050032</v>
      </c>
      <c r="AF334" s="97">
        <v>342214185</v>
      </c>
      <c r="AG334" s="97">
        <v>797793672</v>
      </c>
      <c r="AH334" s="97">
        <v>666256360</v>
      </c>
      <c r="AI334" s="97">
        <v>2232609115</v>
      </c>
      <c r="AJ334" s="97">
        <v>537895767</v>
      </c>
      <c r="AK334" s="97">
        <v>1456596445</v>
      </c>
      <c r="AL334" s="97">
        <v>778842084</v>
      </c>
      <c r="AM334" s="97" t="s">
        <v>189</v>
      </c>
      <c r="AN334" s="2">
        <v>11007</v>
      </c>
      <c r="AO334" s="97">
        <v>302727531</v>
      </c>
      <c r="AP334" s="97">
        <v>581168716</v>
      </c>
      <c r="AQ334" s="97">
        <v>1206155614</v>
      </c>
      <c r="AR334" s="97">
        <v>1253009</v>
      </c>
      <c r="AS334" s="97">
        <v>459787403</v>
      </c>
      <c r="AT334" s="97">
        <v>0</v>
      </c>
      <c r="AU334" s="97">
        <v>1910627838</v>
      </c>
      <c r="AV334" s="97">
        <v>374354907</v>
      </c>
      <c r="AW334" s="97">
        <v>1287195553</v>
      </c>
      <c r="AX334" s="97">
        <v>661785433</v>
      </c>
      <c r="AY334" s="97" t="s">
        <v>189</v>
      </c>
      <c r="AZ334" s="2">
        <v>11007</v>
      </c>
      <c r="BA334" s="98">
        <v>2208947069</v>
      </c>
      <c r="BB334" s="2">
        <v>823338887</v>
      </c>
      <c r="BC334" s="2">
        <v>1385608182</v>
      </c>
      <c r="BD334" s="2">
        <v>296457555</v>
      </c>
      <c r="BE334" s="2">
        <v>584791859</v>
      </c>
      <c r="BF334" s="2">
        <v>800816323</v>
      </c>
      <c r="BG334" s="2">
        <v>2208947069</v>
      </c>
      <c r="BH334" s="2">
        <v>642803357</v>
      </c>
      <c r="BI334" s="2">
        <v>1353510209</v>
      </c>
      <c r="BJ334" s="2">
        <v>634260144</v>
      </c>
      <c r="BK334" s="2" t="s">
        <v>189</v>
      </c>
      <c r="BL334" s="2">
        <v>11007</v>
      </c>
      <c r="BM334" s="2">
        <v>2243782456</v>
      </c>
      <c r="BN334" s="2">
        <v>519074989</v>
      </c>
      <c r="BO334" s="2">
        <v>1179786098</v>
      </c>
      <c r="BP334" s="2">
        <v>253264312</v>
      </c>
      <c r="BQ334" s="2">
        <v>547215349</v>
      </c>
      <c r="BR334" s="2">
        <v>632570749</v>
      </c>
      <c r="BS334" s="2">
        <v>2243782456</v>
      </c>
      <c r="BT334" s="2">
        <v>482342169</v>
      </c>
      <c r="BU334" s="2">
        <v>1197453066</v>
      </c>
      <c r="BV334" s="2">
        <v>573365584</v>
      </c>
      <c r="BW334" s="2" t="s">
        <v>189</v>
      </c>
      <c r="BX334" s="2">
        <v>11007</v>
      </c>
      <c r="BY334" s="2">
        <v>1631306848</v>
      </c>
      <c r="BZ334" s="2">
        <v>466827251</v>
      </c>
      <c r="CA334" s="2">
        <v>1067858197</v>
      </c>
      <c r="CB334" s="2">
        <v>240341617</v>
      </c>
      <c r="CC334" s="2">
        <v>501323932</v>
      </c>
      <c r="CD334" s="2">
        <v>566534265</v>
      </c>
      <c r="CE334" s="2">
        <v>1631306848</v>
      </c>
      <c r="CF334" s="2">
        <v>226376193</v>
      </c>
      <c r="CG334" s="2">
        <v>1057608504</v>
      </c>
      <c r="CH334" s="2">
        <v>548188045</v>
      </c>
      <c r="CI334" s="2" t="s">
        <v>189</v>
      </c>
      <c r="CJ334" s="2">
        <v>11007</v>
      </c>
      <c r="CK334" s="97">
        <v>1458313486</v>
      </c>
      <c r="CL334" s="97" t="e">
        <v>#N/A</v>
      </c>
      <c r="CM334" s="97" t="e">
        <v>#N/A</v>
      </c>
      <c r="CN334" s="2">
        <v>224297198</v>
      </c>
      <c r="CO334" s="100" t="e">
        <v>#N/A</v>
      </c>
      <c r="CP334" s="97" t="e">
        <v>#N/A</v>
      </c>
      <c r="CQ334" s="97">
        <v>1458313486</v>
      </c>
      <c r="CR334" s="97">
        <v>351891406</v>
      </c>
      <c r="CS334" s="97">
        <v>996692278</v>
      </c>
      <c r="CT334" s="2">
        <v>446235994</v>
      </c>
      <c r="CU334" s="2" t="s">
        <v>189</v>
      </c>
    </row>
    <row r="335" spans="1:99" x14ac:dyDescent="0.25">
      <c r="A335" s="2">
        <v>10037</v>
      </c>
      <c r="B335" s="2">
        <v>48607929</v>
      </c>
      <c r="C335" s="2">
        <v>3781198</v>
      </c>
      <c r="D335" s="2">
        <v>44826731</v>
      </c>
      <c r="E335" s="2">
        <v>308179</v>
      </c>
      <c r="F335" s="2">
        <v>20592319</v>
      </c>
      <c r="G335" s="2">
        <v>24234412</v>
      </c>
      <c r="H335" s="2">
        <v>48607929</v>
      </c>
      <c r="I335" s="2">
        <v>12145514</v>
      </c>
      <c r="J335" s="2">
        <v>12071130</v>
      </c>
      <c r="K335" s="2">
        <v>29085981</v>
      </c>
      <c r="L335" s="2">
        <v>11778362</v>
      </c>
      <c r="N335" s="2">
        <v>10037</v>
      </c>
      <c r="O335" s="97">
        <v>47230150</v>
      </c>
      <c r="P335" s="97">
        <v>3136466</v>
      </c>
      <c r="Q335" s="97">
        <v>42893660</v>
      </c>
      <c r="R335" s="97">
        <v>280585</v>
      </c>
      <c r="S335" s="97">
        <v>18320123</v>
      </c>
      <c r="T335" s="97">
        <v>24573537</v>
      </c>
      <c r="U335" s="97">
        <v>47230150</v>
      </c>
      <c r="V335" s="97">
        <v>19027315</v>
      </c>
      <c r="W335" s="97">
        <v>16771331</v>
      </c>
      <c r="X335" s="97">
        <v>28202835</v>
      </c>
      <c r="Y335" s="97">
        <v>12878705</v>
      </c>
      <c r="Z335" s="97">
        <v>0</v>
      </c>
      <c r="AB335" s="2">
        <v>11008</v>
      </c>
      <c r="AC335" s="97">
        <v>214980218</v>
      </c>
      <c r="AD335" s="97">
        <v>14038872</v>
      </c>
      <c r="AE335" s="97">
        <v>186862498</v>
      </c>
      <c r="AF335" s="97">
        <v>7855646</v>
      </c>
      <c r="AG335" s="97">
        <v>84599819</v>
      </c>
      <c r="AH335" s="97">
        <v>102262679</v>
      </c>
      <c r="AI335" s="97">
        <v>216480218</v>
      </c>
      <c r="AJ335" s="97">
        <v>77953201</v>
      </c>
      <c r="AK335" s="97">
        <v>136179986</v>
      </c>
      <c r="AL335" s="97">
        <v>62195663</v>
      </c>
      <c r="AM335" s="97" t="s">
        <v>189</v>
      </c>
      <c r="AN335" s="2">
        <v>11008</v>
      </c>
      <c r="AO335" s="97">
        <v>7125119</v>
      </c>
      <c r="AP335" s="97">
        <v>15409797</v>
      </c>
      <c r="AQ335" s="97">
        <v>184849970</v>
      </c>
      <c r="AR335" s="97">
        <v>0</v>
      </c>
      <c r="AS335" s="97">
        <v>100701962</v>
      </c>
      <c r="AT335" s="97">
        <v>0</v>
      </c>
      <c r="AU335" s="97">
        <v>200259767</v>
      </c>
      <c r="AV335" s="97">
        <v>46867509</v>
      </c>
      <c r="AW335" s="97">
        <v>146649551</v>
      </c>
      <c r="AX335" s="97">
        <v>63329182</v>
      </c>
      <c r="AY335" s="97" t="s">
        <v>189</v>
      </c>
      <c r="AZ335" s="2">
        <v>11008</v>
      </c>
      <c r="BA335" s="98">
        <v>245161648</v>
      </c>
      <c r="BB335" s="2">
        <v>13895585</v>
      </c>
      <c r="BC335" s="2">
        <v>185856084</v>
      </c>
      <c r="BD335" s="2">
        <v>6556142</v>
      </c>
      <c r="BE335" s="2">
        <v>74557215</v>
      </c>
      <c r="BF335" s="2">
        <v>111298869</v>
      </c>
      <c r="BG335" s="2">
        <v>245161648</v>
      </c>
      <c r="BH335" s="2">
        <v>75146057</v>
      </c>
      <c r="BI335" s="2">
        <v>169922634</v>
      </c>
      <c r="BJ335" s="2">
        <v>51861280</v>
      </c>
      <c r="BK335" s="2" t="s">
        <v>189</v>
      </c>
      <c r="BL335" s="2">
        <v>11008</v>
      </c>
      <c r="BM335" s="2">
        <v>193776329</v>
      </c>
      <c r="BN335" s="2">
        <v>14320763</v>
      </c>
      <c r="BO335" s="2">
        <v>179455566</v>
      </c>
      <c r="BP335" s="2">
        <v>6059936</v>
      </c>
      <c r="BQ335" s="2">
        <v>66628400</v>
      </c>
      <c r="BR335" s="2">
        <v>112827166</v>
      </c>
      <c r="BS335" s="2">
        <v>193776329</v>
      </c>
      <c r="BT335" s="2">
        <v>20573698</v>
      </c>
      <c r="BU335" s="2">
        <v>118728041</v>
      </c>
      <c r="BV335" s="2">
        <v>48496261</v>
      </c>
      <c r="BW335" s="2" t="s">
        <v>189</v>
      </c>
      <c r="BX335" s="2">
        <v>11008</v>
      </c>
      <c r="BY335" s="2">
        <v>131859362</v>
      </c>
      <c r="BZ335" s="2">
        <v>15060195</v>
      </c>
      <c r="CA335" s="2">
        <v>116799167</v>
      </c>
      <c r="CB335" s="2">
        <v>5697018</v>
      </c>
      <c r="CC335" s="2">
        <v>60373629</v>
      </c>
      <c r="CD335" s="2">
        <v>56425538</v>
      </c>
      <c r="CE335" s="2">
        <v>131859362</v>
      </c>
      <c r="CF335" s="2">
        <v>13854975</v>
      </c>
      <c r="CG335" s="2">
        <v>99135821</v>
      </c>
      <c r="CH335" s="2">
        <v>57781893</v>
      </c>
      <c r="CI335" s="2" t="s">
        <v>189</v>
      </c>
      <c r="CJ335" s="2">
        <v>11008</v>
      </c>
      <c r="CK335" s="97">
        <v>119411829</v>
      </c>
      <c r="CL335" s="97" t="e">
        <v>#N/A</v>
      </c>
      <c r="CM335" s="97" t="e">
        <v>#N/A</v>
      </c>
      <c r="CN335" s="2">
        <v>4967574</v>
      </c>
      <c r="CO335" s="100" t="e">
        <v>#N/A</v>
      </c>
      <c r="CP335" s="97" t="e">
        <v>#N/A</v>
      </c>
      <c r="CQ335" s="97">
        <v>119411829</v>
      </c>
      <c r="CR335" s="97">
        <v>15395908</v>
      </c>
      <c r="CS335" s="97">
        <v>80816315</v>
      </c>
      <c r="CT335" s="2">
        <v>43483591</v>
      </c>
      <c r="CU335" s="2" t="s">
        <v>189</v>
      </c>
    </row>
    <row r="336" spans="1:99" x14ac:dyDescent="0.25">
      <c r="A336" s="2">
        <v>10038</v>
      </c>
      <c r="B336" s="2">
        <v>92115708</v>
      </c>
      <c r="C336" s="2">
        <v>14684128</v>
      </c>
      <c r="D336" s="2">
        <v>75726644</v>
      </c>
      <c r="E336" s="2">
        <v>4565650</v>
      </c>
      <c r="F336" s="2">
        <v>42735582</v>
      </c>
      <c r="G336" s="2">
        <v>32991062</v>
      </c>
      <c r="H336" s="2">
        <v>92115708</v>
      </c>
      <c r="I336" s="2">
        <v>24780378</v>
      </c>
      <c r="J336" s="2">
        <v>23911814</v>
      </c>
      <c r="K336" s="2">
        <v>64919801</v>
      </c>
      <c r="L336" s="2">
        <v>32184685</v>
      </c>
      <c r="N336" s="2">
        <v>10038</v>
      </c>
      <c r="O336" s="97">
        <v>83267578</v>
      </c>
      <c r="P336" s="97">
        <v>14021465</v>
      </c>
      <c r="Q336" s="97">
        <v>69246113</v>
      </c>
      <c r="R336" s="97">
        <v>3647359</v>
      </c>
      <c r="S336" s="97">
        <v>37613269</v>
      </c>
      <c r="T336" s="97">
        <v>31632844</v>
      </c>
      <c r="U336" s="97">
        <v>83267578</v>
      </c>
      <c r="V336" s="97">
        <v>18346165</v>
      </c>
      <c r="W336" s="97">
        <v>16342682</v>
      </c>
      <c r="X336" s="97">
        <v>58362081</v>
      </c>
      <c r="Y336" s="97">
        <v>30122700</v>
      </c>
      <c r="Z336" s="97">
        <v>0</v>
      </c>
      <c r="AB336" s="2">
        <v>11009</v>
      </c>
      <c r="AC336" s="97">
        <v>268501789</v>
      </c>
      <c r="AD336" s="97">
        <v>35368994</v>
      </c>
      <c r="AE336" s="97">
        <v>233132795</v>
      </c>
      <c r="AF336" s="97">
        <v>19602083</v>
      </c>
      <c r="AG336" s="97">
        <v>109092464</v>
      </c>
      <c r="AH336" s="97">
        <v>124040331</v>
      </c>
      <c r="AI336" s="97">
        <v>277623369</v>
      </c>
      <c r="AJ336" s="97">
        <v>66994433</v>
      </c>
      <c r="AK336" s="97">
        <v>193731453</v>
      </c>
      <c r="AL336" s="97">
        <v>108666553</v>
      </c>
      <c r="AM336" s="97" t="s">
        <v>189</v>
      </c>
      <c r="AN336" s="2">
        <v>11009</v>
      </c>
      <c r="AO336" s="97">
        <v>20105516</v>
      </c>
      <c r="AP336" s="97">
        <v>43498490</v>
      </c>
      <c r="AQ336" s="97">
        <v>202640995</v>
      </c>
      <c r="AR336" s="97">
        <v>573374</v>
      </c>
      <c r="AS336" s="97">
        <v>117512114</v>
      </c>
      <c r="AT336" s="97">
        <v>0</v>
      </c>
      <c r="AU336" s="97">
        <v>275577494</v>
      </c>
      <c r="AV336" s="97">
        <v>46106313</v>
      </c>
      <c r="AW336" s="97">
        <v>173066487</v>
      </c>
      <c r="AX336" s="97">
        <v>78873170</v>
      </c>
      <c r="AY336" s="97" t="s">
        <v>189</v>
      </c>
      <c r="AZ336" s="2">
        <v>11009</v>
      </c>
      <c r="BA336" s="98">
        <v>271839316</v>
      </c>
      <c r="BB336" s="2">
        <v>30390719</v>
      </c>
      <c r="BC336" s="2">
        <v>214828501</v>
      </c>
      <c r="BD336" s="2">
        <v>16754097</v>
      </c>
      <c r="BE336" s="2">
        <v>100348806</v>
      </c>
      <c r="BF336" s="2">
        <v>114479695</v>
      </c>
      <c r="BG336" s="2">
        <v>271839316</v>
      </c>
      <c r="BH336" s="2">
        <v>80038501</v>
      </c>
      <c r="BI336" s="2">
        <v>190905170</v>
      </c>
      <c r="BJ336" s="2">
        <v>91132700</v>
      </c>
      <c r="BK336" s="2" t="s">
        <v>189</v>
      </c>
      <c r="BL336" s="2">
        <v>11009</v>
      </c>
      <c r="BM336" s="2">
        <v>326069033</v>
      </c>
      <c r="BN336" s="2">
        <v>34312699</v>
      </c>
      <c r="BO336" s="2">
        <v>291756334</v>
      </c>
      <c r="BP336" s="2">
        <v>15896011</v>
      </c>
      <c r="BQ336" s="2">
        <v>88117442</v>
      </c>
      <c r="BR336" s="2">
        <v>203638892</v>
      </c>
      <c r="BS336" s="2">
        <v>326069033</v>
      </c>
      <c r="BT336" s="2">
        <v>82870734</v>
      </c>
      <c r="BU336" s="2">
        <v>190266790</v>
      </c>
      <c r="BV336" s="2">
        <v>85384320</v>
      </c>
      <c r="BW336" s="2" t="s">
        <v>189</v>
      </c>
      <c r="BX336" s="2">
        <v>11009</v>
      </c>
      <c r="BY336" s="2">
        <v>273391336</v>
      </c>
      <c r="BZ336" s="2">
        <v>32260697</v>
      </c>
      <c r="CA336" s="2">
        <v>241130639</v>
      </c>
      <c r="CB336" s="2">
        <v>15031943</v>
      </c>
      <c r="CC336" s="2">
        <v>82886111</v>
      </c>
      <c r="CD336" s="2">
        <v>158244528</v>
      </c>
      <c r="CE336" s="2">
        <v>273391336</v>
      </c>
      <c r="CF336" s="2">
        <v>57760232</v>
      </c>
      <c r="CG336" s="2">
        <v>152738282</v>
      </c>
      <c r="CH336" s="2">
        <v>80745024</v>
      </c>
      <c r="CI336" s="2" t="s">
        <v>189</v>
      </c>
      <c r="CJ336" s="2">
        <v>11009</v>
      </c>
      <c r="CK336" s="97">
        <v>228916339</v>
      </c>
      <c r="CL336" s="97" t="e">
        <v>#N/A</v>
      </c>
      <c r="CM336" s="97" t="e">
        <v>#N/A</v>
      </c>
      <c r="CN336" s="2">
        <v>13635868</v>
      </c>
      <c r="CO336" s="100" t="e">
        <v>#N/A</v>
      </c>
      <c r="CP336" s="97" t="e">
        <v>#N/A</v>
      </c>
      <c r="CQ336" s="97">
        <v>228916339</v>
      </c>
      <c r="CR336" s="97">
        <v>62702341</v>
      </c>
      <c r="CS336" s="97">
        <v>132084275</v>
      </c>
      <c r="CT336" s="2">
        <v>74533638</v>
      </c>
      <c r="CU336" s="2" t="s">
        <v>189</v>
      </c>
    </row>
    <row r="337" spans="1:99" x14ac:dyDescent="0.25">
      <c r="A337" s="2">
        <v>10039</v>
      </c>
      <c r="B337" s="2">
        <v>113859183</v>
      </c>
      <c r="C337" s="2">
        <v>24128936</v>
      </c>
      <c r="D337" s="2">
        <v>89730247</v>
      </c>
      <c r="E337" s="2">
        <v>3188648</v>
      </c>
      <c r="F337" s="2">
        <v>51327284</v>
      </c>
      <c r="G337" s="2">
        <v>38402963</v>
      </c>
      <c r="H337" s="2">
        <v>113859183</v>
      </c>
      <c r="I337" s="2">
        <v>16420095</v>
      </c>
      <c r="J337" s="2">
        <v>15729612</v>
      </c>
      <c r="K337" s="2">
        <v>82370334</v>
      </c>
      <c r="L337" s="2">
        <v>41595792</v>
      </c>
      <c r="N337" s="2">
        <v>10039</v>
      </c>
      <c r="O337" s="97">
        <v>95115760</v>
      </c>
      <c r="P337" s="97">
        <v>13293327</v>
      </c>
      <c r="Q337" s="97">
        <v>81519881</v>
      </c>
      <c r="R337" s="97">
        <v>3368543</v>
      </c>
      <c r="S337" s="97">
        <v>44510731</v>
      </c>
      <c r="T337" s="97">
        <v>37009150</v>
      </c>
      <c r="U337" s="97">
        <v>95115760</v>
      </c>
      <c r="V337" s="97">
        <v>18172424</v>
      </c>
      <c r="W337" s="97">
        <v>17705003</v>
      </c>
      <c r="X337" s="97">
        <v>75143432</v>
      </c>
      <c r="Y337" s="97">
        <v>40341010</v>
      </c>
      <c r="Z337" s="97">
        <v>0</v>
      </c>
      <c r="AB337" s="2">
        <v>11010</v>
      </c>
      <c r="AC337" s="97">
        <v>128843919</v>
      </c>
      <c r="AD337" s="97">
        <v>6160497</v>
      </c>
      <c r="AE337" s="97">
        <v>81120581</v>
      </c>
      <c r="AF337" s="97">
        <v>3588335</v>
      </c>
      <c r="AG337" s="97">
        <v>57255422</v>
      </c>
      <c r="AH337" s="97">
        <v>23865159</v>
      </c>
      <c r="AI337" s="97">
        <v>128843922</v>
      </c>
      <c r="AJ337" s="97">
        <v>30973181</v>
      </c>
      <c r="AK337" s="97">
        <v>93798499</v>
      </c>
      <c r="AL337" s="97">
        <v>31932348</v>
      </c>
      <c r="AM337" s="97">
        <v>1641327</v>
      </c>
      <c r="AN337" s="2">
        <v>11010</v>
      </c>
      <c r="AO337" s="97">
        <v>3384795</v>
      </c>
      <c r="AP337" s="97">
        <v>6761269</v>
      </c>
      <c r="AQ337" s="97">
        <v>106694176</v>
      </c>
      <c r="AR337" s="97">
        <v>0</v>
      </c>
      <c r="AS337" s="97">
        <v>46834497</v>
      </c>
      <c r="AT337" s="97">
        <v>0</v>
      </c>
      <c r="AU337" s="97">
        <v>113455445</v>
      </c>
      <c r="AV337" s="97">
        <v>7210116</v>
      </c>
      <c r="AW337" s="97">
        <v>83593305</v>
      </c>
      <c r="AX337" s="97">
        <v>29508024</v>
      </c>
      <c r="AY337" s="97" t="s">
        <v>189</v>
      </c>
      <c r="AZ337" s="2">
        <v>11010</v>
      </c>
      <c r="BA337" s="98" t="e">
        <v>#N/A</v>
      </c>
      <c r="BB337" s="2">
        <v>0</v>
      </c>
      <c r="BC337" s="2">
        <v>0</v>
      </c>
      <c r="BD337" s="2" t="e">
        <v>#N/A</v>
      </c>
      <c r="BE337" s="2" t="e">
        <v>#N/A</v>
      </c>
      <c r="BF337" s="2" t="e">
        <v>#N/A</v>
      </c>
      <c r="BG337" s="2" t="e">
        <v>#N/A</v>
      </c>
      <c r="BH337" s="2" t="e">
        <v>#N/A</v>
      </c>
      <c r="BI337" s="2" t="e">
        <v>#N/A</v>
      </c>
      <c r="BJ337" s="2" t="e">
        <v>#N/A</v>
      </c>
      <c r="BK337" s="2" t="e">
        <v>#N/A</v>
      </c>
      <c r="BL337" s="2">
        <v>11010</v>
      </c>
      <c r="BM337" s="2">
        <v>103622609</v>
      </c>
      <c r="BN337" s="2">
        <v>5778105</v>
      </c>
      <c r="BO337" s="2">
        <v>67358271</v>
      </c>
      <c r="BP337" s="2">
        <v>3140853</v>
      </c>
      <c r="BQ337" s="2">
        <v>45453224</v>
      </c>
      <c r="BR337" s="2">
        <v>21905047</v>
      </c>
      <c r="BS337" s="2">
        <v>103622609</v>
      </c>
      <c r="BT337" s="2">
        <v>7492826</v>
      </c>
      <c r="BU337" s="2">
        <v>96129783</v>
      </c>
      <c r="BV337" s="2">
        <v>33318573</v>
      </c>
      <c r="BW337" s="2" t="s">
        <v>189</v>
      </c>
      <c r="BX337" s="2">
        <v>11010</v>
      </c>
      <c r="BY337" s="2">
        <v>83562154</v>
      </c>
      <c r="BZ337" s="2">
        <v>5547631</v>
      </c>
      <c r="CA337" s="2">
        <v>78014523</v>
      </c>
      <c r="CB337" s="2">
        <v>3179853</v>
      </c>
      <c r="CC337" s="2">
        <v>41543046</v>
      </c>
      <c r="CD337" s="2">
        <v>36471477</v>
      </c>
      <c r="CE337" s="2">
        <v>83562154</v>
      </c>
      <c r="CF337" s="2">
        <v>9068116</v>
      </c>
      <c r="CG337" s="2">
        <v>67690686</v>
      </c>
      <c r="CH337" s="2">
        <v>32593488</v>
      </c>
      <c r="CI337" s="2" t="s">
        <v>189</v>
      </c>
      <c r="CJ337" s="2">
        <v>11010</v>
      </c>
      <c r="CK337" s="97">
        <v>82741235</v>
      </c>
      <c r="CL337" s="97" t="e">
        <v>#N/A</v>
      </c>
      <c r="CM337" s="97" t="e">
        <v>#N/A</v>
      </c>
      <c r="CN337" s="2">
        <v>2743523</v>
      </c>
      <c r="CO337" s="100" t="e">
        <v>#N/A</v>
      </c>
      <c r="CP337" s="97" t="e">
        <v>#N/A</v>
      </c>
      <c r="CQ337" s="97">
        <v>82741235</v>
      </c>
      <c r="CR337" s="97">
        <v>25377916</v>
      </c>
      <c r="CS337" s="97">
        <v>57363319</v>
      </c>
      <c r="CT337" s="2">
        <v>26982722</v>
      </c>
      <c r="CU337" s="2" t="s">
        <v>189</v>
      </c>
    </row>
    <row r="338" spans="1:99" x14ac:dyDescent="0.25">
      <c r="A338" s="2">
        <v>11001</v>
      </c>
      <c r="B338" s="2">
        <v>347669912</v>
      </c>
      <c r="C338" s="2">
        <v>49454646</v>
      </c>
      <c r="D338" s="2">
        <v>298215266</v>
      </c>
      <c r="E338" s="2">
        <v>23634352</v>
      </c>
      <c r="F338" s="2">
        <v>133766475</v>
      </c>
      <c r="G338" s="2">
        <v>164448791</v>
      </c>
      <c r="H338" s="2">
        <v>347669912</v>
      </c>
      <c r="I338" s="2">
        <v>91085959</v>
      </c>
      <c r="J338" s="2">
        <v>84571359</v>
      </c>
      <c r="K338" s="2">
        <v>217998168</v>
      </c>
      <c r="L338" s="2">
        <v>126419423</v>
      </c>
      <c r="N338" s="2">
        <v>11001</v>
      </c>
      <c r="O338" s="97">
        <v>415399063</v>
      </c>
      <c r="P338" s="97">
        <v>39872690</v>
      </c>
      <c r="Q338" s="97">
        <v>328366878</v>
      </c>
      <c r="R338" s="97">
        <v>20094043</v>
      </c>
      <c r="S338" s="97">
        <v>111558488</v>
      </c>
      <c r="T338" s="97">
        <v>216808390</v>
      </c>
      <c r="U338" s="97">
        <v>415399063</v>
      </c>
      <c r="V338" s="97">
        <v>129445637</v>
      </c>
      <c r="W338" s="97" t="e">
        <v>#N/A</v>
      </c>
      <c r="X338" s="97">
        <v>271292459</v>
      </c>
      <c r="Y338" s="97">
        <v>116609516</v>
      </c>
      <c r="Z338" s="97">
        <v>0</v>
      </c>
      <c r="AB338" s="2">
        <v>11011</v>
      </c>
      <c r="AC338" s="97">
        <v>330549219</v>
      </c>
      <c r="AD338" s="97">
        <v>38578180</v>
      </c>
      <c r="AE338" s="97">
        <v>281559790</v>
      </c>
      <c r="AF338" s="97">
        <v>16631093</v>
      </c>
      <c r="AG338" s="97">
        <v>146387005</v>
      </c>
      <c r="AH338" s="97">
        <v>135172785</v>
      </c>
      <c r="AI338" s="97">
        <v>330549219</v>
      </c>
      <c r="AJ338" s="97">
        <v>79654622</v>
      </c>
      <c r="AK338" s="97">
        <v>250894597</v>
      </c>
      <c r="AL338" s="97">
        <v>132053881</v>
      </c>
      <c r="AM338" s="97" t="s">
        <v>189</v>
      </c>
      <c r="AN338" s="2">
        <v>11011</v>
      </c>
      <c r="AO338" s="97">
        <v>18390084</v>
      </c>
      <c r="AP338" s="97">
        <v>44071520</v>
      </c>
      <c r="AQ338" s="97">
        <v>239689464</v>
      </c>
      <c r="AR338" s="97">
        <v>0</v>
      </c>
      <c r="AS338" s="97">
        <v>106841589</v>
      </c>
      <c r="AT338" s="97">
        <v>0</v>
      </c>
      <c r="AU338" s="97">
        <v>288391912</v>
      </c>
      <c r="AV338" s="97">
        <v>33830686</v>
      </c>
      <c r="AW338" s="97">
        <v>227599427</v>
      </c>
      <c r="AX338" s="97">
        <v>120350865</v>
      </c>
      <c r="AY338" s="97" t="s">
        <v>189</v>
      </c>
      <c r="AZ338" s="2">
        <v>11011</v>
      </c>
      <c r="BA338" s="98">
        <v>350247885</v>
      </c>
      <c r="BB338" s="2">
        <v>62046584</v>
      </c>
      <c r="BC338" s="2">
        <v>288201301</v>
      </c>
      <c r="BD338" s="2">
        <v>17303001</v>
      </c>
      <c r="BE338" s="2">
        <v>116595284</v>
      </c>
      <c r="BF338" s="2">
        <v>171606017</v>
      </c>
      <c r="BG338" s="2">
        <v>350247885</v>
      </c>
      <c r="BH338" s="2">
        <v>97150038</v>
      </c>
      <c r="BI338" s="2">
        <v>238772343</v>
      </c>
      <c r="BJ338" s="2">
        <v>116198057</v>
      </c>
      <c r="BK338" s="2" t="s">
        <v>189</v>
      </c>
      <c r="BL338" s="2">
        <v>11011</v>
      </c>
      <c r="BM338" s="2">
        <v>337049358</v>
      </c>
      <c r="BN338" s="2">
        <v>38724379</v>
      </c>
      <c r="BO338" s="2">
        <v>279534347</v>
      </c>
      <c r="BP338" s="2">
        <v>17664548</v>
      </c>
      <c r="BQ338" s="2">
        <v>109912298</v>
      </c>
      <c r="BR338" s="2">
        <v>169622049</v>
      </c>
      <c r="BS338" s="2">
        <v>337049358</v>
      </c>
      <c r="BT338" s="2">
        <v>93289956</v>
      </c>
      <c r="BU338" s="2">
        <v>213214183</v>
      </c>
      <c r="BV338" s="2">
        <v>101223344</v>
      </c>
      <c r="BW338" s="2" t="s">
        <v>189</v>
      </c>
      <c r="BX338" s="2">
        <v>11011</v>
      </c>
      <c r="BY338" s="2">
        <v>306493956</v>
      </c>
      <c r="BZ338" s="2">
        <v>35440617</v>
      </c>
      <c r="CA338" s="2">
        <v>271053339</v>
      </c>
      <c r="CB338" s="2">
        <v>15944220</v>
      </c>
      <c r="CC338" s="2">
        <v>100917754</v>
      </c>
      <c r="CD338" s="2">
        <v>170135585</v>
      </c>
      <c r="CE338" s="2">
        <v>306493956</v>
      </c>
      <c r="CF338" s="2">
        <v>74535536</v>
      </c>
      <c r="CG338" s="2">
        <v>212155926</v>
      </c>
      <c r="CH338" s="2">
        <v>97014866</v>
      </c>
      <c r="CI338" s="2" t="s">
        <v>189</v>
      </c>
      <c r="CJ338" s="2">
        <v>11011</v>
      </c>
      <c r="CK338" s="97">
        <v>254997691</v>
      </c>
      <c r="CL338" s="97" t="e">
        <v>#N/A</v>
      </c>
      <c r="CM338" s="97" t="e">
        <v>#N/A</v>
      </c>
      <c r="CN338" s="2">
        <v>14398663</v>
      </c>
      <c r="CO338" s="100" t="e">
        <v>#N/A</v>
      </c>
      <c r="CP338" s="97" t="e">
        <v>#N/A</v>
      </c>
      <c r="CQ338" s="97">
        <v>254997691</v>
      </c>
      <c r="CR338" s="97">
        <v>53863199</v>
      </c>
      <c r="CS338" s="97">
        <v>176306443</v>
      </c>
      <c r="CT338" s="2">
        <v>88563155</v>
      </c>
      <c r="CU338" s="2" t="s">
        <v>189</v>
      </c>
    </row>
    <row r="339" spans="1:99" x14ac:dyDescent="0.25">
      <c r="A339" s="2">
        <v>11002</v>
      </c>
      <c r="B339" s="2">
        <v>422650990</v>
      </c>
      <c r="C339" s="2">
        <v>62368937</v>
      </c>
      <c r="D339" s="2">
        <v>360282053</v>
      </c>
      <c r="E339" s="2">
        <v>28479468</v>
      </c>
      <c r="F339" s="2">
        <v>176350030</v>
      </c>
      <c r="G339" s="2">
        <v>183932023</v>
      </c>
      <c r="H339" s="2">
        <v>422650990</v>
      </c>
      <c r="I339" s="2">
        <v>41520975</v>
      </c>
      <c r="J339" s="2">
        <v>38817115</v>
      </c>
      <c r="K339" s="2">
        <v>293339213</v>
      </c>
      <c r="L339" s="2">
        <v>165957093</v>
      </c>
      <c r="N339" s="2">
        <v>11002</v>
      </c>
      <c r="O339" s="97">
        <v>426676791</v>
      </c>
      <c r="P339" s="97">
        <v>52792797</v>
      </c>
      <c r="Q339" s="97">
        <v>301189846</v>
      </c>
      <c r="R339" s="97">
        <v>21528974</v>
      </c>
      <c r="S339" s="97">
        <v>151859750</v>
      </c>
      <c r="T339" s="97">
        <v>149330096</v>
      </c>
      <c r="U339" s="97">
        <v>426676791</v>
      </c>
      <c r="V339" s="97">
        <v>157023102</v>
      </c>
      <c r="W339" s="97">
        <v>143118804</v>
      </c>
      <c r="X339" s="97">
        <v>269544178</v>
      </c>
      <c r="Y339" s="97">
        <v>140252815</v>
      </c>
      <c r="Z339" s="97">
        <v>0</v>
      </c>
      <c r="AB339" s="2">
        <v>11012</v>
      </c>
      <c r="AC339" s="97">
        <v>182984537</v>
      </c>
      <c r="AD339" s="97">
        <v>17277063</v>
      </c>
      <c r="AE339" s="97">
        <v>161707474</v>
      </c>
      <c r="AF339" s="97">
        <v>5254958</v>
      </c>
      <c r="AG339" s="97">
        <v>72705114</v>
      </c>
      <c r="AH339" s="97">
        <v>89002360</v>
      </c>
      <c r="AI339" s="97">
        <v>182984537</v>
      </c>
      <c r="AJ339" s="97">
        <v>58914441</v>
      </c>
      <c r="AK339" s="97">
        <v>108363154</v>
      </c>
      <c r="AL339" s="97">
        <v>50093144</v>
      </c>
      <c r="AM339" s="97" t="s">
        <v>189</v>
      </c>
      <c r="AN339" s="2">
        <v>11012</v>
      </c>
      <c r="AO339" s="97" t="e">
        <v>#N/A</v>
      </c>
      <c r="AP339" s="97">
        <v>19619011</v>
      </c>
      <c r="AQ339" s="97">
        <v>137423287</v>
      </c>
      <c r="AR339" s="97">
        <v>0</v>
      </c>
      <c r="AS339" s="97" t="e">
        <v>#N/A</v>
      </c>
      <c r="AT339" s="97" t="e">
        <v>#N/A</v>
      </c>
      <c r="AU339" s="97">
        <v>166855469</v>
      </c>
      <c r="AV339" s="97">
        <v>58084789</v>
      </c>
      <c r="AW339" s="97" t="e">
        <v>#N/A</v>
      </c>
      <c r="AX339" s="97">
        <v>46821507</v>
      </c>
      <c r="AY339" s="97" t="s">
        <v>189</v>
      </c>
      <c r="AZ339" s="2">
        <v>11012</v>
      </c>
      <c r="BA339" s="98">
        <v>199450869</v>
      </c>
      <c r="BB339" s="2">
        <v>69577796</v>
      </c>
      <c r="BC339" s="2">
        <v>129873073</v>
      </c>
      <c r="BD339" s="2">
        <v>4336014</v>
      </c>
      <c r="BE339" s="2">
        <v>61145607</v>
      </c>
      <c r="BF339" s="2">
        <v>68727466</v>
      </c>
      <c r="BG339" s="2">
        <v>199450869</v>
      </c>
      <c r="BH339" s="2">
        <v>97696343</v>
      </c>
      <c r="BI339" s="2">
        <v>91661312</v>
      </c>
      <c r="BJ339" s="2">
        <v>41155149</v>
      </c>
      <c r="BK339" s="2" t="s">
        <v>189</v>
      </c>
      <c r="BL339" s="2">
        <v>11012</v>
      </c>
      <c r="BM339" s="2">
        <v>194777773</v>
      </c>
      <c r="BN339" s="2">
        <v>43597311</v>
      </c>
      <c r="BO339" s="2">
        <v>126160132</v>
      </c>
      <c r="BP339" s="2">
        <v>4426327</v>
      </c>
      <c r="BQ339" s="2">
        <v>57108619</v>
      </c>
      <c r="BR339" s="2">
        <v>69051513</v>
      </c>
      <c r="BS339" s="2">
        <v>194777773</v>
      </c>
      <c r="BT339" s="2">
        <v>51875779</v>
      </c>
      <c r="BU339" s="2">
        <v>94006230</v>
      </c>
      <c r="BV339" s="2">
        <v>40527711</v>
      </c>
      <c r="BW339" s="2" t="s">
        <v>189</v>
      </c>
      <c r="BX339" s="2">
        <v>11012</v>
      </c>
      <c r="BY339" s="2">
        <v>145229970</v>
      </c>
      <c r="BZ339" s="2">
        <v>17040743</v>
      </c>
      <c r="CA339" s="2">
        <v>128189227</v>
      </c>
      <c r="CB339" s="2">
        <v>4834746</v>
      </c>
      <c r="CC339" s="2">
        <v>52292913</v>
      </c>
      <c r="CD339" s="2">
        <v>75896314</v>
      </c>
      <c r="CE339" s="2">
        <v>145229970</v>
      </c>
      <c r="CF339" s="2">
        <v>23530750</v>
      </c>
      <c r="CG339" s="2">
        <v>93752835</v>
      </c>
      <c r="CH339" s="2">
        <v>38542452</v>
      </c>
      <c r="CI339" s="2" t="s">
        <v>189</v>
      </c>
      <c r="CJ339" s="2">
        <v>11012</v>
      </c>
      <c r="CK339" s="97">
        <v>148147676</v>
      </c>
      <c r="CL339" s="97" t="e">
        <v>#N/A</v>
      </c>
      <c r="CM339" s="97" t="e">
        <v>#N/A</v>
      </c>
      <c r="CN339" s="2">
        <v>4522771</v>
      </c>
      <c r="CO339" s="100" t="e">
        <v>#N/A</v>
      </c>
      <c r="CP339" s="97" t="e">
        <v>#N/A</v>
      </c>
      <c r="CQ339" s="97">
        <v>148147676</v>
      </c>
      <c r="CR339" s="97">
        <v>64982530</v>
      </c>
      <c r="CS339" s="97">
        <v>69752535</v>
      </c>
      <c r="CT339" s="2">
        <v>32703460</v>
      </c>
      <c r="CU339" s="2" t="s">
        <v>189</v>
      </c>
    </row>
    <row r="340" spans="1:99" x14ac:dyDescent="0.25">
      <c r="A340" s="2">
        <v>11003</v>
      </c>
      <c r="B340" s="2">
        <v>1454481436</v>
      </c>
      <c r="C340" s="2">
        <v>745762934</v>
      </c>
      <c r="D340" s="2">
        <v>708718502</v>
      </c>
      <c r="E340" s="2">
        <v>614038798</v>
      </c>
      <c r="F340" s="2">
        <v>396433605</v>
      </c>
      <c r="G340" s="2">
        <v>312284897</v>
      </c>
      <c r="H340" s="2">
        <v>1454481436</v>
      </c>
      <c r="I340" s="2">
        <v>163543029</v>
      </c>
      <c r="J340" s="2">
        <v>119848901</v>
      </c>
      <c r="K340" s="2">
        <v>1101992594</v>
      </c>
      <c r="L340" s="2">
        <v>289058326</v>
      </c>
      <c r="N340" s="2">
        <v>11003</v>
      </c>
      <c r="O340" s="97">
        <v>1382060828</v>
      </c>
      <c r="P340" s="97">
        <v>663380743</v>
      </c>
      <c r="Q340" s="97">
        <v>675633603</v>
      </c>
      <c r="R340" s="97">
        <v>461340441</v>
      </c>
      <c r="S340" s="97">
        <v>327262668</v>
      </c>
      <c r="T340" s="97">
        <v>348370935</v>
      </c>
      <c r="U340" s="97">
        <v>1382060828</v>
      </c>
      <c r="V340" s="97">
        <v>326046787</v>
      </c>
      <c r="W340" s="97">
        <v>288653697</v>
      </c>
      <c r="X340" s="97">
        <v>969740224</v>
      </c>
      <c r="Y340" s="97">
        <v>274817228</v>
      </c>
      <c r="Z340" s="97">
        <v>0</v>
      </c>
      <c r="AB340" s="2">
        <v>11013</v>
      </c>
      <c r="AC340" s="97">
        <v>161130424</v>
      </c>
      <c r="AD340" s="97">
        <v>8242877</v>
      </c>
      <c r="AE340" s="97">
        <v>149912003</v>
      </c>
      <c r="AF340" s="97">
        <v>5313174</v>
      </c>
      <c r="AG340" s="97">
        <v>69756613</v>
      </c>
      <c r="AH340" s="97">
        <v>80155390</v>
      </c>
      <c r="AI340" s="97">
        <v>161130424</v>
      </c>
      <c r="AJ340" s="97">
        <v>62053755</v>
      </c>
      <c r="AK340" s="97">
        <v>96019188</v>
      </c>
      <c r="AL340" s="97">
        <v>51809385</v>
      </c>
      <c r="AM340" s="97" t="s">
        <v>189</v>
      </c>
      <c r="AN340" s="2">
        <v>11013</v>
      </c>
      <c r="AO340" s="97">
        <v>4509303</v>
      </c>
      <c r="AP340" s="97">
        <v>7488510</v>
      </c>
      <c r="AQ340" s="97">
        <v>130223034</v>
      </c>
      <c r="AR340" s="97">
        <v>0</v>
      </c>
      <c r="AS340" s="97">
        <v>63131372</v>
      </c>
      <c r="AT340" s="97">
        <v>0</v>
      </c>
      <c r="AU340" s="97">
        <v>137711544</v>
      </c>
      <c r="AV340" s="97">
        <v>22118643</v>
      </c>
      <c r="AW340" s="97">
        <v>95632838</v>
      </c>
      <c r="AX340" s="97">
        <v>48973576</v>
      </c>
      <c r="AY340" s="97" t="s">
        <v>189</v>
      </c>
      <c r="AZ340" s="2">
        <v>11013</v>
      </c>
      <c r="BA340" s="98">
        <v>174059318</v>
      </c>
      <c r="BB340" s="2">
        <v>9595573</v>
      </c>
      <c r="BC340" s="2">
        <v>163576824</v>
      </c>
      <c r="BD340" s="2">
        <v>4878868</v>
      </c>
      <c r="BE340" s="2">
        <v>59905820</v>
      </c>
      <c r="BF340" s="2">
        <v>103671004</v>
      </c>
      <c r="BG340" s="2">
        <v>174059318</v>
      </c>
      <c r="BH340" s="2">
        <v>84759780</v>
      </c>
      <c r="BI340" s="2">
        <v>88485985</v>
      </c>
      <c r="BJ340" s="2">
        <v>42213317</v>
      </c>
      <c r="BK340" s="2" t="s">
        <v>189</v>
      </c>
      <c r="BL340" s="2">
        <v>11013</v>
      </c>
      <c r="BM340" s="2">
        <v>145707190</v>
      </c>
      <c r="BN340" s="2">
        <v>6393882</v>
      </c>
      <c r="BO340" s="2">
        <v>139313308</v>
      </c>
      <c r="BP340" s="2">
        <v>4596003</v>
      </c>
      <c r="BQ340" s="2">
        <v>55384611</v>
      </c>
      <c r="BR340" s="2">
        <v>83928697</v>
      </c>
      <c r="BS340" s="2">
        <v>145707190</v>
      </c>
      <c r="BT340" s="2">
        <v>54154051</v>
      </c>
      <c r="BU340" s="2">
        <v>81286099</v>
      </c>
      <c r="BV340" s="2">
        <v>41907369</v>
      </c>
      <c r="BW340" s="2" t="s">
        <v>189</v>
      </c>
      <c r="BX340" s="2">
        <v>11013</v>
      </c>
      <c r="BY340" s="2">
        <v>127999754</v>
      </c>
      <c r="BZ340" s="2">
        <v>10361202</v>
      </c>
      <c r="CA340" s="2">
        <v>103482193</v>
      </c>
      <c r="CB340" s="2">
        <v>5374361</v>
      </c>
      <c r="CC340" s="2">
        <v>51047004</v>
      </c>
      <c r="CD340" s="2">
        <v>52435189</v>
      </c>
      <c r="CE340" s="2">
        <v>127999754</v>
      </c>
      <c r="CF340" s="2">
        <v>47379612</v>
      </c>
      <c r="CG340" s="2">
        <v>80620142</v>
      </c>
      <c r="CH340" s="2">
        <v>36388202</v>
      </c>
      <c r="CI340" s="2" t="s">
        <v>189</v>
      </c>
      <c r="CJ340" s="2">
        <v>11013</v>
      </c>
      <c r="CK340" s="97">
        <v>109847349</v>
      </c>
      <c r="CL340" s="97" t="e">
        <v>#N/A</v>
      </c>
      <c r="CM340" s="97" t="e">
        <v>#N/A</v>
      </c>
      <c r="CN340" s="2">
        <v>4275073</v>
      </c>
      <c r="CO340" s="100" t="e">
        <v>#N/A</v>
      </c>
      <c r="CP340" s="97" t="e">
        <v>#N/A</v>
      </c>
      <c r="CQ340" s="97">
        <v>109847349</v>
      </c>
      <c r="CR340" s="97">
        <v>25192709</v>
      </c>
      <c r="CS340" s="97">
        <v>61004644</v>
      </c>
      <c r="CT340" s="2">
        <v>31493350</v>
      </c>
      <c r="CU340" s="2" t="s">
        <v>189</v>
      </c>
    </row>
    <row r="341" spans="1:99" x14ac:dyDescent="0.25">
      <c r="A341" s="2">
        <v>11004</v>
      </c>
      <c r="B341" s="2">
        <v>306519437</v>
      </c>
      <c r="C341" s="2">
        <v>31399726</v>
      </c>
      <c r="D341" s="2">
        <v>240593781</v>
      </c>
      <c r="E341" s="2">
        <v>17361406</v>
      </c>
      <c r="F341" s="2">
        <v>116324870</v>
      </c>
      <c r="G341" s="2">
        <v>124268911</v>
      </c>
      <c r="H341" s="2">
        <v>306519437</v>
      </c>
      <c r="I341" s="2">
        <v>41963682</v>
      </c>
      <c r="J341" s="2">
        <v>39061649</v>
      </c>
      <c r="K341" s="2">
        <v>170321589</v>
      </c>
      <c r="L341" s="2">
        <v>110593405</v>
      </c>
      <c r="N341" s="2">
        <v>11004</v>
      </c>
      <c r="O341" s="97">
        <v>238461839</v>
      </c>
      <c r="P341" s="97">
        <v>26147392</v>
      </c>
      <c r="Q341" s="97">
        <v>188945218</v>
      </c>
      <c r="R341" s="97">
        <v>16816027</v>
      </c>
      <c r="S341" s="97">
        <v>95146521</v>
      </c>
      <c r="T341" s="97">
        <v>93798697</v>
      </c>
      <c r="U341" s="97">
        <v>238461839</v>
      </c>
      <c r="V341" s="97">
        <v>33028407</v>
      </c>
      <c r="W341" s="97">
        <v>31268424</v>
      </c>
      <c r="X341" s="97">
        <v>182946275</v>
      </c>
      <c r="Y341" s="97">
        <v>103850810</v>
      </c>
      <c r="Z341" s="97">
        <v>0</v>
      </c>
      <c r="AB341" s="2">
        <v>11014</v>
      </c>
      <c r="AC341" s="97">
        <v>545954418</v>
      </c>
      <c r="AD341" s="97">
        <v>76074806</v>
      </c>
      <c r="AE341" s="97">
        <v>437892363</v>
      </c>
      <c r="AF341" s="97">
        <v>34735884</v>
      </c>
      <c r="AG341" s="97">
        <v>181724258</v>
      </c>
      <c r="AH341" s="97">
        <v>256168105</v>
      </c>
      <c r="AI341" s="97">
        <v>554334948</v>
      </c>
      <c r="AJ341" s="97">
        <v>189765376</v>
      </c>
      <c r="AK341" s="97">
        <v>327822776</v>
      </c>
      <c r="AL341" s="97">
        <v>156565130</v>
      </c>
      <c r="AM341" s="97">
        <v>95000</v>
      </c>
      <c r="AN341" s="2">
        <v>11014</v>
      </c>
      <c r="AO341" s="97">
        <v>34735883</v>
      </c>
      <c r="AP341" s="97">
        <v>78062056</v>
      </c>
      <c r="AQ341" s="97">
        <v>437892363</v>
      </c>
      <c r="AR341" s="97">
        <v>4280523</v>
      </c>
      <c r="AS341" s="97">
        <v>260646602</v>
      </c>
      <c r="AT341" s="97">
        <v>0</v>
      </c>
      <c r="AU341" s="97">
        <v>545954419</v>
      </c>
      <c r="AV341" s="97">
        <v>153456031</v>
      </c>
      <c r="AW341" s="97">
        <v>324744917</v>
      </c>
      <c r="AX341" s="97">
        <v>149648564</v>
      </c>
      <c r="AY341" s="97" t="s">
        <v>189</v>
      </c>
      <c r="AZ341" s="2">
        <v>11014</v>
      </c>
      <c r="BA341" s="98">
        <v>651874466</v>
      </c>
      <c r="BB341" s="2">
        <v>75403142</v>
      </c>
      <c r="BC341" s="2">
        <v>422937534</v>
      </c>
      <c r="BD341" s="2">
        <v>34694391</v>
      </c>
      <c r="BE341" s="2">
        <v>157080299</v>
      </c>
      <c r="BF341" s="2">
        <v>265857235</v>
      </c>
      <c r="BG341" s="2">
        <v>651874466</v>
      </c>
      <c r="BH341" s="2">
        <v>326696865</v>
      </c>
      <c r="BI341" s="2">
        <v>325177601</v>
      </c>
      <c r="BJ341" s="2">
        <v>148009550</v>
      </c>
      <c r="BK341" s="2" t="s">
        <v>189</v>
      </c>
      <c r="BL341" s="2">
        <v>11014</v>
      </c>
      <c r="BM341" s="2">
        <v>478340422</v>
      </c>
      <c r="BN341" s="2">
        <v>67527216</v>
      </c>
      <c r="BO341" s="2">
        <v>397846564</v>
      </c>
      <c r="BP341" s="2">
        <v>32364966</v>
      </c>
      <c r="BQ341" s="2">
        <v>139820436</v>
      </c>
      <c r="BR341" s="2">
        <v>258026128</v>
      </c>
      <c r="BS341" s="2">
        <v>478340422</v>
      </c>
      <c r="BT341" s="2">
        <v>150840978</v>
      </c>
      <c r="BU341" s="2">
        <v>293666956</v>
      </c>
      <c r="BV341" s="2">
        <v>132538853</v>
      </c>
      <c r="BW341" s="2" t="s">
        <v>189</v>
      </c>
      <c r="BX341" s="2">
        <v>11014</v>
      </c>
      <c r="BY341" s="2">
        <v>439268694</v>
      </c>
      <c r="BZ341" s="2">
        <v>58484504</v>
      </c>
      <c r="CA341" s="2">
        <v>380784190</v>
      </c>
      <c r="CB341" s="2">
        <v>30987171</v>
      </c>
      <c r="CC341" s="2">
        <v>129687203</v>
      </c>
      <c r="CD341" s="2">
        <v>251096987</v>
      </c>
      <c r="CE341" s="2">
        <v>439268694</v>
      </c>
      <c r="CF341" s="2">
        <v>63317572</v>
      </c>
      <c r="CG341" s="2">
        <v>262277426</v>
      </c>
      <c r="CH341" s="2">
        <v>120781055</v>
      </c>
      <c r="CI341" s="2" t="s">
        <v>189</v>
      </c>
      <c r="CJ341" s="2">
        <v>11014</v>
      </c>
      <c r="CK341" s="97">
        <v>395997579</v>
      </c>
      <c r="CL341" s="97" t="e">
        <v>#N/A</v>
      </c>
      <c r="CM341" s="97" t="e">
        <v>#N/A</v>
      </c>
      <c r="CN341" s="2">
        <v>27556827</v>
      </c>
      <c r="CO341" s="100" t="e">
        <v>#N/A</v>
      </c>
      <c r="CP341" s="97" t="e">
        <v>#N/A</v>
      </c>
      <c r="CQ341" s="97">
        <v>395997579</v>
      </c>
      <c r="CR341" s="97">
        <v>148948684</v>
      </c>
      <c r="CS341" s="97">
        <v>228354875</v>
      </c>
      <c r="CT341" s="2">
        <v>120724690</v>
      </c>
      <c r="CU341" s="2" t="s">
        <v>189</v>
      </c>
    </row>
    <row r="342" spans="1:99" x14ac:dyDescent="0.25">
      <c r="A342" s="2">
        <v>11005</v>
      </c>
      <c r="B342" s="2">
        <v>432748731</v>
      </c>
      <c r="C342" s="2">
        <v>85486113</v>
      </c>
      <c r="D342" s="2">
        <v>309983175</v>
      </c>
      <c r="E342" s="2">
        <v>51217552</v>
      </c>
      <c r="F342" s="2">
        <v>173021929</v>
      </c>
      <c r="G342" s="2">
        <v>136961246</v>
      </c>
      <c r="H342" s="2">
        <v>432748731</v>
      </c>
      <c r="I342" s="2">
        <v>22790996</v>
      </c>
      <c r="J342" s="2">
        <v>19426042</v>
      </c>
      <c r="K342" s="2">
        <v>291295036</v>
      </c>
      <c r="L342" s="2">
        <v>153061745</v>
      </c>
      <c r="N342" s="2">
        <v>11005</v>
      </c>
      <c r="O342" s="97">
        <v>379165180</v>
      </c>
      <c r="P342" s="97">
        <v>67109332</v>
      </c>
      <c r="Q342" s="97">
        <v>255667703</v>
      </c>
      <c r="R342" s="97">
        <v>44875949</v>
      </c>
      <c r="S342" s="97">
        <v>131017573</v>
      </c>
      <c r="T342" s="97">
        <v>124650130</v>
      </c>
      <c r="U342" s="97">
        <v>379165180</v>
      </c>
      <c r="V342" s="97">
        <v>62502167</v>
      </c>
      <c r="W342" s="97">
        <v>47398999</v>
      </c>
      <c r="X342" s="97">
        <v>281102246</v>
      </c>
      <c r="Y342" s="97">
        <v>149628358</v>
      </c>
      <c r="Z342" s="97">
        <v>0</v>
      </c>
      <c r="AB342" s="2">
        <v>11015</v>
      </c>
      <c r="AC342" s="97">
        <v>842323483</v>
      </c>
      <c r="AD342" s="97">
        <v>192657346</v>
      </c>
      <c r="AE342" s="97">
        <v>609168892</v>
      </c>
      <c r="AF342" s="97">
        <v>86425645</v>
      </c>
      <c r="AG342" s="97">
        <v>324905581</v>
      </c>
      <c r="AH342" s="97">
        <v>284263311</v>
      </c>
      <c r="AI342" s="97">
        <v>842323483</v>
      </c>
      <c r="AJ342" s="97">
        <v>143578448</v>
      </c>
      <c r="AK342" s="97">
        <v>614828938</v>
      </c>
      <c r="AL342" s="97">
        <v>383105420</v>
      </c>
      <c r="AM342" s="97">
        <v>3925000</v>
      </c>
      <c r="AN342" s="2">
        <v>11015</v>
      </c>
      <c r="AO342" s="97">
        <v>83938952</v>
      </c>
      <c r="AP342" s="97">
        <v>227377604</v>
      </c>
      <c r="AQ342" s="97">
        <v>517393288</v>
      </c>
      <c r="AR342" s="97">
        <v>0</v>
      </c>
      <c r="AS342" s="97">
        <v>228463446</v>
      </c>
      <c r="AT342" s="97">
        <v>2230643</v>
      </c>
      <c r="AU342" s="97">
        <v>799054775</v>
      </c>
      <c r="AV342" s="97">
        <v>142064315</v>
      </c>
      <c r="AW342" s="97">
        <v>608971936</v>
      </c>
      <c r="AX342" s="97">
        <v>356418772</v>
      </c>
      <c r="AY342" s="97" t="s">
        <v>189</v>
      </c>
      <c r="AZ342" s="2">
        <v>11015</v>
      </c>
      <c r="BA342" s="98">
        <v>866682951</v>
      </c>
      <c r="BB342" s="2">
        <v>237489790</v>
      </c>
      <c r="BC342" s="2">
        <v>474538915</v>
      </c>
      <c r="BD342" s="2">
        <v>76396301</v>
      </c>
      <c r="BE342" s="2">
        <v>253480804</v>
      </c>
      <c r="BF342" s="2">
        <v>228363755</v>
      </c>
      <c r="BG342" s="2">
        <v>866682951</v>
      </c>
      <c r="BH342" s="2">
        <v>195111128</v>
      </c>
      <c r="BI342" s="2">
        <v>576574946</v>
      </c>
      <c r="BJ342" s="2">
        <v>339390176</v>
      </c>
      <c r="BK342" s="2" t="s">
        <v>189</v>
      </c>
      <c r="BL342" s="2">
        <v>11015</v>
      </c>
      <c r="BM342" s="2">
        <v>837699244</v>
      </c>
      <c r="BN342" s="2">
        <v>196958782</v>
      </c>
      <c r="BO342" s="2">
        <v>493233222</v>
      </c>
      <c r="BP342" s="2">
        <v>65282663</v>
      </c>
      <c r="BQ342" s="2">
        <v>250554919</v>
      </c>
      <c r="BR342" s="2">
        <v>242678303</v>
      </c>
      <c r="BS342" s="2">
        <v>837699244</v>
      </c>
      <c r="BT342" s="2">
        <v>113347716</v>
      </c>
      <c r="BU342" s="2">
        <v>565725877</v>
      </c>
      <c r="BV342" s="2">
        <v>306279790</v>
      </c>
      <c r="BW342" s="2" t="s">
        <v>189</v>
      </c>
      <c r="BX342" s="2">
        <v>11015</v>
      </c>
      <c r="BY342" s="2">
        <v>759837649</v>
      </c>
      <c r="BZ342" s="2">
        <v>168295484</v>
      </c>
      <c r="CA342" s="2">
        <v>588217885</v>
      </c>
      <c r="CB342" s="2">
        <v>60964838</v>
      </c>
      <c r="CC342" s="2">
        <v>206665878</v>
      </c>
      <c r="CD342" s="2">
        <v>381552007</v>
      </c>
      <c r="CE342" s="2">
        <v>759837649</v>
      </c>
      <c r="CF342" s="2">
        <v>117672089</v>
      </c>
      <c r="CG342" s="2">
        <v>507894429</v>
      </c>
      <c r="CH342" s="2">
        <v>269886082</v>
      </c>
      <c r="CI342" s="2" t="s">
        <v>189</v>
      </c>
      <c r="CJ342" s="2">
        <v>11015</v>
      </c>
      <c r="CK342" s="97">
        <v>640247839</v>
      </c>
      <c r="CL342" s="97" t="e">
        <v>#N/A</v>
      </c>
      <c r="CM342" s="97" t="e">
        <v>#N/A</v>
      </c>
      <c r="CN342" s="2">
        <v>54281441</v>
      </c>
      <c r="CO342" s="100" t="e">
        <v>#N/A</v>
      </c>
      <c r="CP342" s="97" t="e">
        <v>#N/A</v>
      </c>
      <c r="CQ342" s="97">
        <v>640247839</v>
      </c>
      <c r="CR342" s="97">
        <v>93031227</v>
      </c>
      <c r="CS342" s="97">
        <v>419497889</v>
      </c>
      <c r="CT342" s="2">
        <v>235155712</v>
      </c>
      <c r="CU342" s="2" t="s">
        <v>189</v>
      </c>
    </row>
    <row r="343" spans="1:99" x14ac:dyDescent="0.25">
      <c r="A343" s="2">
        <v>11006</v>
      </c>
      <c r="B343" s="2">
        <v>98145354</v>
      </c>
      <c r="C343" s="2">
        <v>328244</v>
      </c>
      <c r="D343" s="2">
        <v>97817110</v>
      </c>
      <c r="E343" s="2">
        <v>51174</v>
      </c>
      <c r="F343" s="2">
        <v>57517185</v>
      </c>
      <c r="G343" s="2">
        <v>40299925</v>
      </c>
      <c r="H343" s="2">
        <v>98145354</v>
      </c>
      <c r="I343" s="2">
        <v>23168981</v>
      </c>
      <c r="J343" s="2">
        <v>21205346</v>
      </c>
      <c r="K343" s="2">
        <v>63307218</v>
      </c>
      <c r="L343" s="2">
        <v>18130842</v>
      </c>
      <c r="N343" s="2">
        <v>11006</v>
      </c>
      <c r="O343" s="97">
        <v>94391794</v>
      </c>
      <c r="P343" s="97">
        <v>535454</v>
      </c>
      <c r="Q343" s="97">
        <v>79041262</v>
      </c>
      <c r="R343" s="97">
        <v>33962</v>
      </c>
      <c r="S343" s="97">
        <v>44689506</v>
      </c>
      <c r="T343" s="97">
        <v>34351756</v>
      </c>
      <c r="U343" s="97">
        <v>94391794</v>
      </c>
      <c r="V343" s="97">
        <v>42084985</v>
      </c>
      <c r="W343" s="97">
        <v>41830267</v>
      </c>
      <c r="X343" s="97">
        <v>52306809</v>
      </c>
      <c r="Y343" s="97">
        <v>17271325</v>
      </c>
      <c r="Z343" s="97">
        <v>0</v>
      </c>
      <c r="AB343" s="2">
        <v>11016</v>
      </c>
      <c r="AC343" s="97">
        <v>151452939</v>
      </c>
      <c r="AD343" s="97">
        <v>8944105</v>
      </c>
      <c r="AE343" s="97">
        <v>132968389</v>
      </c>
      <c r="AF343" s="97">
        <v>2688539</v>
      </c>
      <c r="AG343" s="97">
        <v>65295462</v>
      </c>
      <c r="AH343" s="97">
        <v>67672927</v>
      </c>
      <c r="AI343" s="97">
        <v>151452939</v>
      </c>
      <c r="AJ343" s="97">
        <v>68346473</v>
      </c>
      <c r="AK343" s="97">
        <v>81558626</v>
      </c>
      <c r="AL343" s="97">
        <v>44447356</v>
      </c>
      <c r="AM343" s="97" t="s">
        <v>189</v>
      </c>
      <c r="AN343" s="2">
        <v>11016</v>
      </c>
      <c r="AO343" s="97">
        <v>3497086</v>
      </c>
      <c r="AP343" s="97">
        <v>9025201</v>
      </c>
      <c r="AQ343" s="97">
        <v>127289275</v>
      </c>
      <c r="AR343" s="97">
        <v>0</v>
      </c>
      <c r="AS343" s="97">
        <v>58578635</v>
      </c>
      <c r="AT343" s="97">
        <v>0</v>
      </c>
      <c r="AU343" s="97">
        <v>137814476</v>
      </c>
      <c r="AV343" s="97">
        <v>38626498</v>
      </c>
      <c r="AW343" s="97">
        <v>86654834</v>
      </c>
      <c r="AX343" s="97">
        <v>45316186</v>
      </c>
      <c r="AY343" s="97" t="s">
        <v>189</v>
      </c>
      <c r="AZ343" s="2">
        <v>11016</v>
      </c>
      <c r="BA343" s="98">
        <v>121832718</v>
      </c>
      <c r="BB343" s="2">
        <v>0</v>
      </c>
      <c r="BC343" s="2">
        <v>0</v>
      </c>
      <c r="BD343" s="2">
        <v>2894227</v>
      </c>
      <c r="BE343" s="2">
        <v>54586844</v>
      </c>
      <c r="BF343" s="2">
        <v>60402929</v>
      </c>
      <c r="BG343" s="2">
        <v>121832718</v>
      </c>
      <c r="BH343" s="2">
        <v>23700310</v>
      </c>
      <c r="BI343" s="2">
        <v>85987399</v>
      </c>
      <c r="BJ343" s="2">
        <v>40362761</v>
      </c>
      <c r="BK343" s="2" t="s">
        <v>189</v>
      </c>
      <c r="BL343" s="2">
        <v>11016</v>
      </c>
      <c r="BM343" s="2">
        <v>132242141</v>
      </c>
      <c r="BN343" s="2">
        <v>29595481</v>
      </c>
      <c r="BO343" s="2">
        <v>102646660</v>
      </c>
      <c r="BP343" s="2">
        <v>2682063</v>
      </c>
      <c r="BQ343" s="2">
        <v>51829663</v>
      </c>
      <c r="BR343" s="2">
        <v>50816997</v>
      </c>
      <c r="BS343" s="2">
        <v>132242141</v>
      </c>
      <c r="BT343" s="2">
        <v>22600185</v>
      </c>
      <c r="BU343" s="2">
        <v>88881946</v>
      </c>
      <c r="BV343" s="2">
        <v>37983293</v>
      </c>
      <c r="BW343" s="2" t="s">
        <v>189</v>
      </c>
      <c r="BX343" s="2">
        <v>11016</v>
      </c>
      <c r="BY343" s="2">
        <v>113801722</v>
      </c>
      <c r="BZ343" s="2">
        <v>7321439</v>
      </c>
      <c r="CA343" s="2">
        <v>105480283</v>
      </c>
      <c r="CB343" s="2">
        <v>2630424</v>
      </c>
      <c r="CC343" s="2">
        <v>46765701</v>
      </c>
      <c r="CD343" s="2">
        <v>58714582</v>
      </c>
      <c r="CE343" s="2">
        <v>113801722</v>
      </c>
      <c r="CF343" s="2">
        <v>18610779</v>
      </c>
      <c r="CG343" s="2">
        <v>77783966</v>
      </c>
      <c r="CH343" s="2">
        <v>38735603</v>
      </c>
      <c r="CI343" s="2" t="s">
        <v>189</v>
      </c>
      <c r="CJ343" s="2">
        <v>11016</v>
      </c>
      <c r="CK343" s="97">
        <v>99608764</v>
      </c>
      <c r="CL343" s="97" t="e">
        <v>#N/A</v>
      </c>
      <c r="CM343" s="97" t="e">
        <v>#N/A</v>
      </c>
      <c r="CN343" s="2">
        <v>2466833</v>
      </c>
      <c r="CO343" s="100" t="e">
        <v>#N/A</v>
      </c>
      <c r="CP343" s="97" t="e">
        <v>#N/A</v>
      </c>
      <c r="CQ343" s="97">
        <v>99608764</v>
      </c>
      <c r="CR343" s="97">
        <v>18880178</v>
      </c>
      <c r="CS343" s="97">
        <v>68232001</v>
      </c>
      <c r="CT343" s="2">
        <v>32168392</v>
      </c>
      <c r="CU343" s="2" t="s">
        <v>189</v>
      </c>
    </row>
    <row r="344" spans="1:99" x14ac:dyDescent="0.25">
      <c r="A344" s="2">
        <v>11007</v>
      </c>
      <c r="B344" s="2">
        <v>2318083956</v>
      </c>
      <c r="C344" s="2">
        <v>727486498</v>
      </c>
      <c r="D344" s="2">
        <v>1590597458</v>
      </c>
      <c r="E344" s="2">
        <v>449421777</v>
      </c>
      <c r="F344" s="2">
        <v>885495143</v>
      </c>
      <c r="G344" s="2">
        <v>705102315</v>
      </c>
      <c r="H344" s="2">
        <v>2318083956</v>
      </c>
      <c r="I344" s="2">
        <v>418200469</v>
      </c>
      <c r="J344" s="2">
        <v>297329217</v>
      </c>
      <c r="K344" s="2">
        <v>1649938820</v>
      </c>
      <c r="L344" s="2">
        <v>859906550</v>
      </c>
      <c r="N344" s="2">
        <v>11007</v>
      </c>
      <c r="O344" s="97">
        <v>2139209844</v>
      </c>
      <c r="P344" s="97">
        <v>648336128</v>
      </c>
      <c r="Q344" s="97">
        <v>1277541595</v>
      </c>
      <c r="R344" s="97">
        <v>387728579</v>
      </c>
      <c r="S344" s="97">
        <v>712250581</v>
      </c>
      <c r="T344" s="97">
        <v>565291014</v>
      </c>
      <c r="U344" s="97">
        <v>2139209844</v>
      </c>
      <c r="V344" s="97">
        <v>483664855</v>
      </c>
      <c r="W344" s="97">
        <v>445678077</v>
      </c>
      <c r="X344" s="97">
        <v>1486760664</v>
      </c>
      <c r="Y344" s="97">
        <v>811978557</v>
      </c>
      <c r="Z344" s="97">
        <v>0</v>
      </c>
      <c r="AB344" s="2">
        <v>11017</v>
      </c>
      <c r="AC344" s="97">
        <v>2110515551</v>
      </c>
      <c r="AD344" s="97">
        <v>555574014</v>
      </c>
      <c r="AE344" s="97">
        <v>1495248106</v>
      </c>
      <c r="AF344" s="97">
        <v>333402140</v>
      </c>
      <c r="AG344" s="97">
        <v>767538585</v>
      </c>
      <c r="AH344" s="97">
        <v>727709521</v>
      </c>
      <c r="AI344" s="97">
        <v>2110515551</v>
      </c>
      <c r="AJ344" s="97">
        <v>601001383</v>
      </c>
      <c r="AK344" s="97">
        <v>1424592701</v>
      </c>
      <c r="AL344" s="97">
        <v>689179548</v>
      </c>
      <c r="AM344" s="97">
        <v>7104000</v>
      </c>
      <c r="AN344" s="2">
        <v>11017</v>
      </c>
      <c r="AO344" s="97">
        <v>300355159</v>
      </c>
      <c r="AP344" s="97">
        <v>517347253</v>
      </c>
      <c r="AQ344" s="97">
        <v>1373571521</v>
      </c>
      <c r="AR344" s="97">
        <v>1046747</v>
      </c>
      <c r="AS344" s="97">
        <v>703347640</v>
      </c>
      <c r="AT344" s="97">
        <v>15395774</v>
      </c>
      <c r="AU344" s="97">
        <v>1934474774</v>
      </c>
      <c r="AV344" s="97">
        <v>363431477</v>
      </c>
      <c r="AW344" s="97">
        <v>1397540902</v>
      </c>
      <c r="AX344" s="97">
        <v>614538927</v>
      </c>
      <c r="AY344" s="97" t="s">
        <v>189</v>
      </c>
      <c r="AZ344" s="2">
        <v>11017</v>
      </c>
      <c r="BA344" s="98">
        <v>2104989916</v>
      </c>
      <c r="BB344" s="2">
        <v>482938460</v>
      </c>
      <c r="BC344" s="2">
        <v>1325821064</v>
      </c>
      <c r="BD344" s="2">
        <v>250267204</v>
      </c>
      <c r="BE344" s="2">
        <v>572562405</v>
      </c>
      <c r="BF344" s="2">
        <v>753258659</v>
      </c>
      <c r="BG344" s="2">
        <v>2104989916</v>
      </c>
      <c r="BH344" s="2">
        <v>653823910</v>
      </c>
      <c r="BI344" s="2">
        <v>1342270751</v>
      </c>
      <c r="BJ344" s="2">
        <v>542221790</v>
      </c>
      <c r="BK344" s="2" t="s">
        <v>189</v>
      </c>
      <c r="BL344" s="2">
        <v>11017</v>
      </c>
      <c r="BM344" s="2">
        <v>1828331166</v>
      </c>
      <c r="BN344" s="2">
        <v>449412485</v>
      </c>
      <c r="BO344" s="2">
        <v>1378918681</v>
      </c>
      <c r="BP344" s="2">
        <v>241004713</v>
      </c>
      <c r="BQ344" s="2">
        <v>523301835</v>
      </c>
      <c r="BR344" s="2">
        <v>855616846</v>
      </c>
      <c r="BS344" s="2">
        <v>1828331166</v>
      </c>
      <c r="BT344" s="2">
        <v>466659914</v>
      </c>
      <c r="BU344" s="2">
        <v>1161086500</v>
      </c>
      <c r="BV344" s="2">
        <v>480532874</v>
      </c>
      <c r="BW344" s="2" t="s">
        <v>189</v>
      </c>
      <c r="BX344" s="2">
        <v>11017</v>
      </c>
      <c r="BY344" s="2">
        <v>1594156879</v>
      </c>
      <c r="BZ344" s="2">
        <v>384467890</v>
      </c>
      <c r="CA344" s="2">
        <v>1171132652</v>
      </c>
      <c r="CB344" s="2">
        <v>215124070</v>
      </c>
      <c r="CC344" s="2">
        <v>486821978</v>
      </c>
      <c r="CD344" s="2">
        <v>684310674</v>
      </c>
      <c r="CE344" s="2">
        <v>1594156879</v>
      </c>
      <c r="CF344" s="2">
        <v>305011509</v>
      </c>
      <c r="CG344" s="2">
        <v>973448231</v>
      </c>
      <c r="CH344" s="2">
        <v>437793403</v>
      </c>
      <c r="CI344" s="2" t="s">
        <v>189</v>
      </c>
      <c r="CJ344" s="2">
        <v>11017</v>
      </c>
      <c r="CK344" s="97">
        <v>1634954802</v>
      </c>
      <c r="CL344" s="97" t="e">
        <v>#N/A</v>
      </c>
      <c r="CM344" s="97" t="e">
        <v>#N/A</v>
      </c>
      <c r="CN344" s="2">
        <v>188022628</v>
      </c>
      <c r="CO344" s="100" t="e">
        <v>#N/A</v>
      </c>
      <c r="CP344" s="97" t="e">
        <v>#N/A</v>
      </c>
      <c r="CQ344" s="97">
        <v>1634954802</v>
      </c>
      <c r="CR344" s="97">
        <v>496876179</v>
      </c>
      <c r="CS344" s="97">
        <v>960261981</v>
      </c>
      <c r="CT344" s="2">
        <v>422640948</v>
      </c>
      <c r="CU344" s="2" t="s">
        <v>189</v>
      </c>
    </row>
    <row r="345" spans="1:99" x14ac:dyDescent="0.25">
      <c r="A345" s="2">
        <v>11008</v>
      </c>
      <c r="B345" s="2">
        <v>274850709</v>
      </c>
      <c r="C345" s="2">
        <v>20702270</v>
      </c>
      <c r="D345" s="2">
        <v>191142495</v>
      </c>
      <c r="E345" s="2">
        <v>9897450</v>
      </c>
      <c r="F345" s="2">
        <v>94611572</v>
      </c>
      <c r="G345" s="2">
        <v>96530923</v>
      </c>
      <c r="H345" s="2">
        <v>274850709</v>
      </c>
      <c r="I345" s="2">
        <v>133020644</v>
      </c>
      <c r="J345" s="2">
        <v>119642130</v>
      </c>
      <c r="K345" s="2">
        <v>141142573</v>
      </c>
      <c r="L345" s="2">
        <v>61471640</v>
      </c>
      <c r="N345" s="2">
        <v>11008</v>
      </c>
      <c r="O345" s="97">
        <v>248810829</v>
      </c>
      <c r="P345" s="97">
        <v>21461502</v>
      </c>
      <c r="Q345" s="97">
        <v>227349327</v>
      </c>
      <c r="R345" s="97">
        <v>9001640</v>
      </c>
      <c r="S345" s="97">
        <v>81165212</v>
      </c>
      <c r="T345" s="97">
        <v>146184115</v>
      </c>
      <c r="U345" s="97">
        <v>248810829</v>
      </c>
      <c r="V345" s="97">
        <v>82522047</v>
      </c>
      <c r="W345" s="97">
        <v>82032767</v>
      </c>
      <c r="X345" s="97">
        <v>159217858</v>
      </c>
      <c r="Y345" s="97">
        <v>71841018</v>
      </c>
      <c r="Z345" s="97">
        <v>0</v>
      </c>
      <c r="AB345" s="2">
        <v>11018</v>
      </c>
      <c r="AC345" s="97">
        <v>200540810</v>
      </c>
      <c r="AD345" s="97">
        <v>11533480</v>
      </c>
      <c r="AE345" s="97">
        <v>176595528</v>
      </c>
      <c r="AF345" s="97">
        <v>4754890</v>
      </c>
      <c r="AG345" s="97">
        <v>81177526</v>
      </c>
      <c r="AH345" s="97">
        <v>95418002</v>
      </c>
      <c r="AI345" s="97">
        <v>200540807</v>
      </c>
      <c r="AJ345" s="97">
        <v>105763054</v>
      </c>
      <c r="AK345" s="97">
        <v>94777753</v>
      </c>
      <c r="AL345" s="97">
        <v>49436574</v>
      </c>
      <c r="AM345" s="97" t="s">
        <v>189</v>
      </c>
      <c r="AN345" s="2">
        <v>11018</v>
      </c>
      <c r="AO345" s="97">
        <v>5153847</v>
      </c>
      <c r="AP345" s="97">
        <v>13059182</v>
      </c>
      <c r="AQ345" s="97">
        <v>145126666</v>
      </c>
      <c r="AR345" s="97">
        <v>0</v>
      </c>
      <c r="AS345" s="97">
        <v>69738019</v>
      </c>
      <c r="AT345" s="97">
        <v>0</v>
      </c>
      <c r="AU345" s="97">
        <v>158287361</v>
      </c>
      <c r="AV345" s="97">
        <v>43626558</v>
      </c>
      <c r="AW345" s="97">
        <v>92812384</v>
      </c>
      <c r="AX345" s="97">
        <v>45366162</v>
      </c>
      <c r="AY345" s="97" t="s">
        <v>189</v>
      </c>
      <c r="AZ345" s="2">
        <v>11018</v>
      </c>
      <c r="BA345" s="98">
        <v>179645368</v>
      </c>
      <c r="BB345" s="2">
        <v>14662429</v>
      </c>
      <c r="BC345" s="2">
        <v>136672986</v>
      </c>
      <c r="BD345" s="2">
        <v>3789382</v>
      </c>
      <c r="BE345" s="2">
        <v>66584625</v>
      </c>
      <c r="BF345" s="2">
        <v>70088361</v>
      </c>
      <c r="BG345" s="2">
        <v>179645368</v>
      </c>
      <c r="BH345" s="2">
        <v>78184096</v>
      </c>
      <c r="BI345" s="2">
        <v>97961272</v>
      </c>
      <c r="BJ345" s="2">
        <v>39970338</v>
      </c>
      <c r="BK345" s="2" t="s">
        <v>189</v>
      </c>
      <c r="BL345" s="2">
        <v>11018</v>
      </c>
      <c r="BM345" s="2">
        <v>154508923</v>
      </c>
      <c r="BN345" s="2">
        <v>12332086</v>
      </c>
      <c r="BO345" s="2">
        <v>138676837</v>
      </c>
      <c r="BP345" s="2">
        <v>3708347</v>
      </c>
      <c r="BQ345" s="2">
        <v>62313820</v>
      </c>
      <c r="BR345" s="2">
        <v>76363017</v>
      </c>
      <c r="BS345" s="2">
        <v>154508923</v>
      </c>
      <c r="BT345" s="2">
        <v>42033057</v>
      </c>
      <c r="BU345" s="2">
        <v>88078680</v>
      </c>
      <c r="BV345" s="2">
        <v>37526961</v>
      </c>
      <c r="BW345" s="2" t="s">
        <v>189</v>
      </c>
      <c r="BX345" s="2">
        <v>11018</v>
      </c>
      <c r="BY345" s="2">
        <v>115204588</v>
      </c>
      <c r="BZ345" s="2">
        <v>10547735</v>
      </c>
      <c r="CA345" s="2">
        <v>103573864</v>
      </c>
      <c r="CB345" s="2">
        <v>3626815</v>
      </c>
      <c r="CC345" s="2">
        <v>57648714</v>
      </c>
      <c r="CD345" s="2">
        <v>45925150</v>
      </c>
      <c r="CE345" s="2">
        <v>115204588</v>
      </c>
      <c r="CF345" s="2">
        <v>31565853</v>
      </c>
      <c r="CG345" s="2">
        <v>78138735</v>
      </c>
      <c r="CH345" s="2">
        <v>34811834</v>
      </c>
      <c r="CI345" s="2" t="s">
        <v>189</v>
      </c>
      <c r="CJ345" s="2">
        <v>11018</v>
      </c>
      <c r="CK345" s="97">
        <v>108655076</v>
      </c>
      <c r="CL345" s="97" t="e">
        <v>#N/A</v>
      </c>
      <c r="CM345" s="97" t="e">
        <v>#N/A</v>
      </c>
      <c r="CN345" s="2">
        <v>3760153</v>
      </c>
      <c r="CO345" s="100" t="e">
        <v>#N/A</v>
      </c>
      <c r="CP345" s="97" t="e">
        <v>#N/A</v>
      </c>
      <c r="CQ345" s="97">
        <v>108655076</v>
      </c>
      <c r="CR345" s="97">
        <v>24463949</v>
      </c>
      <c r="CS345" s="97">
        <v>78191127</v>
      </c>
      <c r="CT345" s="2">
        <v>39758346</v>
      </c>
      <c r="CU345" s="2" t="s">
        <v>189</v>
      </c>
    </row>
    <row r="346" spans="1:99" x14ac:dyDescent="0.25">
      <c r="A346" s="2">
        <v>11009</v>
      </c>
      <c r="B346" s="2">
        <v>317751595</v>
      </c>
      <c r="C346" s="2">
        <v>44920445</v>
      </c>
      <c r="D346" s="2">
        <v>272831150</v>
      </c>
      <c r="E346" s="2">
        <v>24962925</v>
      </c>
      <c r="F346" s="2">
        <v>133345891</v>
      </c>
      <c r="G346" s="2">
        <v>139485259</v>
      </c>
      <c r="H346" s="2">
        <v>317751595</v>
      </c>
      <c r="I346" s="2">
        <v>46168796</v>
      </c>
      <c r="J346" s="2">
        <v>37059835</v>
      </c>
      <c r="K346" s="2">
        <v>219676367</v>
      </c>
      <c r="L346" s="2">
        <v>124685737</v>
      </c>
      <c r="N346" s="2">
        <v>11009</v>
      </c>
      <c r="O346" s="97">
        <v>281032780</v>
      </c>
      <c r="P346" s="97">
        <v>42362602</v>
      </c>
      <c r="Q346" s="97">
        <v>237236978</v>
      </c>
      <c r="R346" s="97">
        <v>24048602</v>
      </c>
      <c r="S346" s="97">
        <v>106889082</v>
      </c>
      <c r="T346" s="97">
        <v>130347896</v>
      </c>
      <c r="U346" s="97">
        <v>281032780</v>
      </c>
      <c r="V346" s="97">
        <v>91894382</v>
      </c>
      <c r="W346" s="97">
        <v>86114583</v>
      </c>
      <c r="X346" s="97">
        <v>188047857</v>
      </c>
      <c r="Y346" s="97">
        <v>113381751</v>
      </c>
      <c r="Z346" s="97">
        <v>0</v>
      </c>
      <c r="AB346" s="2">
        <v>11019</v>
      </c>
      <c r="AC346" s="97">
        <v>256620341</v>
      </c>
      <c r="AD346" s="97">
        <v>21251856</v>
      </c>
      <c r="AE346" s="97">
        <v>220063461</v>
      </c>
      <c r="AF346" s="97">
        <v>6012494</v>
      </c>
      <c r="AG346" s="97">
        <v>86241557</v>
      </c>
      <c r="AH346" s="97">
        <v>133821904</v>
      </c>
      <c r="AI346" s="97">
        <v>250359477</v>
      </c>
      <c r="AJ346" s="97">
        <v>116607856</v>
      </c>
      <c r="AK346" s="97">
        <v>133751621</v>
      </c>
      <c r="AL346" s="97">
        <v>70946856</v>
      </c>
      <c r="AM346" s="97" t="s">
        <v>189</v>
      </c>
      <c r="AN346" s="2">
        <v>11019</v>
      </c>
      <c r="AO346" s="97" t="e">
        <v>#N/A</v>
      </c>
      <c r="AP346" s="97">
        <v>18269595</v>
      </c>
      <c r="AQ346" s="97">
        <v>204381310</v>
      </c>
      <c r="AR346" s="97">
        <v>0</v>
      </c>
      <c r="AS346" s="97" t="e">
        <v>#N/A</v>
      </c>
      <c r="AT346" s="97" t="e">
        <v>#N/A</v>
      </c>
      <c r="AU346" s="97">
        <v>222650905</v>
      </c>
      <c r="AV346" s="97">
        <v>79549472</v>
      </c>
      <c r="AW346" s="97" t="e">
        <v>#N/A</v>
      </c>
      <c r="AX346" s="97">
        <v>78784518</v>
      </c>
      <c r="AY346" s="97" t="s">
        <v>189</v>
      </c>
      <c r="AZ346" s="2">
        <v>11019</v>
      </c>
      <c r="BA346" s="98">
        <v>205451694</v>
      </c>
      <c r="BB346" s="2">
        <v>14670553</v>
      </c>
      <c r="BC346" s="2">
        <v>187386962</v>
      </c>
      <c r="BD346" s="2">
        <v>5555926</v>
      </c>
      <c r="BE346" s="2">
        <v>70411538</v>
      </c>
      <c r="BF346" s="2">
        <v>116975424</v>
      </c>
      <c r="BG346" s="2">
        <v>205451694</v>
      </c>
      <c r="BH346" s="2">
        <v>87250852</v>
      </c>
      <c r="BI346" s="2">
        <v>106133881</v>
      </c>
      <c r="BJ346" s="2">
        <v>61054511</v>
      </c>
      <c r="BK346" s="2" t="s">
        <v>189</v>
      </c>
      <c r="BL346" s="2">
        <v>11019</v>
      </c>
      <c r="BM346" s="2">
        <v>240843251</v>
      </c>
      <c r="BN346" s="2">
        <v>59883843</v>
      </c>
      <c r="BO346" s="2">
        <v>180959408</v>
      </c>
      <c r="BP346" s="2">
        <v>5088933</v>
      </c>
      <c r="BQ346" s="2">
        <v>66565253</v>
      </c>
      <c r="BR346" s="2">
        <v>114394155</v>
      </c>
      <c r="BS346" s="2">
        <v>240843251</v>
      </c>
      <c r="BT346" s="2">
        <v>77917993</v>
      </c>
      <c r="BU346" s="2">
        <v>104284544</v>
      </c>
      <c r="BV346" s="2">
        <v>74074039</v>
      </c>
      <c r="BW346" s="2" t="s">
        <v>189</v>
      </c>
      <c r="BX346" s="2">
        <v>11019</v>
      </c>
      <c r="BY346" s="2">
        <v>178660658</v>
      </c>
      <c r="BZ346" s="2">
        <v>9470058</v>
      </c>
      <c r="CA346" s="2">
        <v>169190600</v>
      </c>
      <c r="CB346" s="2">
        <v>5245789</v>
      </c>
      <c r="CC346" s="2">
        <v>59581534</v>
      </c>
      <c r="CD346" s="2">
        <v>109609066</v>
      </c>
      <c r="CE346" s="2">
        <v>178660658</v>
      </c>
      <c r="CF346" s="2">
        <v>46485859</v>
      </c>
      <c r="CG346" s="2">
        <v>110489073</v>
      </c>
      <c r="CH346" s="2">
        <v>74661759</v>
      </c>
      <c r="CI346" s="2" t="s">
        <v>189</v>
      </c>
      <c r="CJ346" s="2">
        <v>11019</v>
      </c>
      <c r="CK346" s="97">
        <v>180508412</v>
      </c>
      <c r="CL346" s="97" t="e">
        <v>#N/A</v>
      </c>
      <c r="CM346" s="97" t="e">
        <v>#N/A</v>
      </c>
      <c r="CN346" s="2">
        <v>4623213</v>
      </c>
      <c r="CO346" s="100" t="e">
        <v>#N/A</v>
      </c>
      <c r="CP346" s="97" t="e">
        <v>#N/A</v>
      </c>
      <c r="CQ346" s="97">
        <v>180508412</v>
      </c>
      <c r="CR346" s="97">
        <v>81183756</v>
      </c>
      <c r="CS346" s="97">
        <v>93708703</v>
      </c>
      <c r="CT346" s="2">
        <v>61388643</v>
      </c>
      <c r="CU346" s="2" t="s">
        <v>189</v>
      </c>
    </row>
    <row r="347" spans="1:99" x14ac:dyDescent="0.25">
      <c r="A347" s="2">
        <v>11010</v>
      </c>
      <c r="B347" s="2">
        <v>103191527</v>
      </c>
      <c r="C347" s="2">
        <v>10529125</v>
      </c>
      <c r="D347" s="2">
        <v>92105591</v>
      </c>
      <c r="E347" s="2">
        <v>4137410</v>
      </c>
      <c r="F347" s="2">
        <v>63446596</v>
      </c>
      <c r="G347" s="2">
        <v>28658995</v>
      </c>
      <c r="H347" s="2">
        <v>103191527</v>
      </c>
      <c r="I347" s="2">
        <v>21969652</v>
      </c>
      <c r="J347" s="2">
        <v>19200038</v>
      </c>
      <c r="K347" s="2">
        <v>81037885</v>
      </c>
      <c r="L347" s="2">
        <v>32271279</v>
      </c>
      <c r="N347" s="2">
        <v>11010</v>
      </c>
      <c r="O347" s="97">
        <v>127373606</v>
      </c>
      <c r="P347" s="97">
        <v>8478947</v>
      </c>
      <c r="Q347" s="97">
        <v>118894659</v>
      </c>
      <c r="R347" s="97">
        <v>3955210</v>
      </c>
      <c r="S347" s="97">
        <v>53119980</v>
      </c>
      <c r="T347" s="97">
        <v>65774679</v>
      </c>
      <c r="U347" s="97">
        <v>127373606</v>
      </c>
      <c r="V347" s="97">
        <v>48312071</v>
      </c>
      <c r="W347" s="97">
        <v>47881322</v>
      </c>
      <c r="X347" s="97">
        <v>73894973</v>
      </c>
      <c r="Y347" s="97">
        <v>35128072</v>
      </c>
      <c r="Z347" s="97">
        <v>0</v>
      </c>
      <c r="AB347" s="2">
        <v>11020</v>
      </c>
      <c r="AC347" s="97">
        <v>6410167533</v>
      </c>
      <c r="AD347" s="97">
        <v>2002108113</v>
      </c>
      <c r="AE347" s="97">
        <v>4408059420</v>
      </c>
      <c r="AF347" s="97">
        <v>1244497922</v>
      </c>
      <c r="AG347" s="97">
        <v>2973785906</v>
      </c>
      <c r="AH347" s="97">
        <v>1434273514</v>
      </c>
      <c r="AI347" s="97">
        <v>6410167533</v>
      </c>
      <c r="AJ347" s="97">
        <v>1236894483</v>
      </c>
      <c r="AK347" s="97">
        <v>4989739722</v>
      </c>
      <c r="AL347" s="97">
        <v>2346361408</v>
      </c>
      <c r="AM347" s="97">
        <v>1268238</v>
      </c>
      <c r="AN347" s="2">
        <v>11020</v>
      </c>
      <c r="AO347" s="97">
        <v>1191358420</v>
      </c>
      <c r="AP347" s="97">
        <v>1954710219</v>
      </c>
      <c r="AQ347" s="97">
        <v>4334271115</v>
      </c>
      <c r="AR347" s="97">
        <v>68577</v>
      </c>
      <c r="AS347" s="97">
        <v>1726704304</v>
      </c>
      <c r="AT347" s="97">
        <v>25334675</v>
      </c>
      <c r="AU347" s="97">
        <v>6288981334</v>
      </c>
      <c r="AV347" s="97">
        <v>1474658460</v>
      </c>
      <c r="AW347" s="97">
        <v>4534530576</v>
      </c>
      <c r="AX347" s="97">
        <v>2154764178</v>
      </c>
      <c r="AY347" s="97" t="s">
        <v>189</v>
      </c>
      <c r="AZ347" s="2">
        <v>11020</v>
      </c>
      <c r="BA347" s="98">
        <v>5995882784</v>
      </c>
      <c r="BB347" s="2">
        <v>1921458753</v>
      </c>
      <c r="BC347" s="2">
        <v>4023943118</v>
      </c>
      <c r="BD347" s="2">
        <v>1104636028</v>
      </c>
      <c r="BE347" s="2">
        <v>2225334120</v>
      </c>
      <c r="BF347" s="2">
        <v>1798608998</v>
      </c>
      <c r="BG347" s="2">
        <v>5995882784</v>
      </c>
      <c r="BH347" s="2">
        <v>1565548124</v>
      </c>
      <c r="BI347" s="2">
        <v>4231651646</v>
      </c>
      <c r="BJ347" s="2">
        <v>1966452873</v>
      </c>
      <c r="BK347" s="2" t="s">
        <v>189</v>
      </c>
      <c r="BL347" s="2">
        <v>11020</v>
      </c>
      <c r="BM347" s="2">
        <v>5625103145</v>
      </c>
      <c r="BN347" s="2">
        <v>1716231134</v>
      </c>
      <c r="BO347" s="2">
        <v>3908872011</v>
      </c>
      <c r="BP347" s="2">
        <v>1045183656</v>
      </c>
      <c r="BQ347" s="2">
        <v>2082328409</v>
      </c>
      <c r="BR347" s="2">
        <v>1826543602</v>
      </c>
      <c r="BS347" s="2">
        <v>5625103145</v>
      </c>
      <c r="BT347" s="2">
        <v>1504167745</v>
      </c>
      <c r="BU347" s="2">
        <v>3832893047</v>
      </c>
      <c r="BV347" s="2">
        <v>1724381973</v>
      </c>
      <c r="BW347" s="2" t="s">
        <v>189</v>
      </c>
      <c r="BX347" s="2">
        <v>11020</v>
      </c>
      <c r="BY347" s="2">
        <v>4915148058</v>
      </c>
      <c r="BZ347" s="2">
        <v>1470928500</v>
      </c>
      <c r="CA347" s="2">
        <v>3444219558</v>
      </c>
      <c r="CB347" s="2">
        <v>985517898</v>
      </c>
      <c r="CC347" s="2">
        <v>1906542348</v>
      </c>
      <c r="CD347" s="2">
        <v>1537677210</v>
      </c>
      <c r="CE347" s="2">
        <v>4915148058</v>
      </c>
      <c r="CF347" s="2">
        <v>693923426</v>
      </c>
      <c r="CG347" s="2">
        <v>3421783677</v>
      </c>
      <c r="CH347" s="2">
        <v>1655258860</v>
      </c>
      <c r="CI347" s="2" t="s">
        <v>189</v>
      </c>
      <c r="CJ347" s="2">
        <v>11020</v>
      </c>
      <c r="CK347" s="97">
        <v>4516408432</v>
      </c>
      <c r="CL347" s="97" t="e">
        <v>#N/A</v>
      </c>
      <c r="CM347" s="97" t="e">
        <v>#N/A</v>
      </c>
      <c r="CN347" s="2">
        <v>837137620</v>
      </c>
      <c r="CO347" s="100" t="e">
        <v>#N/A</v>
      </c>
      <c r="CP347" s="97" t="e">
        <v>#N/A</v>
      </c>
      <c r="CQ347" s="97">
        <v>4516408432</v>
      </c>
      <c r="CR347" s="97">
        <v>905246399</v>
      </c>
      <c r="CS347" s="97">
        <v>3323378241</v>
      </c>
      <c r="CT347" s="2">
        <v>1613294345</v>
      </c>
      <c r="CU347" s="2">
        <v>212239939</v>
      </c>
    </row>
    <row r="348" spans="1:99" x14ac:dyDescent="0.25">
      <c r="A348" s="2">
        <v>11011</v>
      </c>
      <c r="B348" s="2">
        <v>354319153</v>
      </c>
      <c r="C348" s="2">
        <v>52773711</v>
      </c>
      <c r="D348" s="2">
        <v>290730134</v>
      </c>
      <c r="E348" s="2">
        <v>23046236</v>
      </c>
      <c r="F348" s="2">
        <v>159761110</v>
      </c>
      <c r="G348" s="2">
        <v>130969024</v>
      </c>
      <c r="H348" s="2">
        <v>354319153</v>
      </c>
      <c r="I348" s="2">
        <v>51744570</v>
      </c>
      <c r="J348" s="2">
        <v>51192673</v>
      </c>
      <c r="K348" s="2">
        <v>269317243</v>
      </c>
      <c r="L348" s="2">
        <v>147548643</v>
      </c>
      <c r="N348" s="2">
        <v>11011</v>
      </c>
      <c r="O348" s="97">
        <v>353755292</v>
      </c>
      <c r="P348" s="97">
        <v>42528117</v>
      </c>
      <c r="Q348" s="97">
        <v>305227175</v>
      </c>
      <c r="R348" s="97">
        <v>19257282</v>
      </c>
      <c r="S348" s="97">
        <v>132551269</v>
      </c>
      <c r="T348" s="97">
        <v>172675906</v>
      </c>
      <c r="U348" s="97">
        <v>353755292</v>
      </c>
      <c r="V348" s="97">
        <v>98896474</v>
      </c>
      <c r="W348" s="97">
        <v>97427899</v>
      </c>
      <c r="X348" s="97">
        <v>253449235</v>
      </c>
      <c r="Y348" s="97">
        <v>139534803</v>
      </c>
      <c r="Z348" s="97">
        <v>0</v>
      </c>
      <c r="AB348" s="2">
        <v>11021</v>
      </c>
      <c r="AC348" s="97">
        <v>307622775</v>
      </c>
      <c r="AD348" s="97">
        <v>59465957</v>
      </c>
      <c r="AE348" s="97">
        <v>213922779</v>
      </c>
      <c r="AF348" s="97">
        <v>29552250</v>
      </c>
      <c r="AG348" s="97">
        <v>127922765</v>
      </c>
      <c r="AH348" s="97">
        <v>86000014</v>
      </c>
      <c r="AI348" s="97">
        <v>307622775</v>
      </c>
      <c r="AJ348" s="97">
        <v>103436917</v>
      </c>
      <c r="AK348" s="97">
        <v>204185858</v>
      </c>
      <c r="AL348" s="97">
        <v>121346530</v>
      </c>
      <c r="AM348" s="97" t="s">
        <v>189</v>
      </c>
      <c r="AN348" s="2">
        <v>11021</v>
      </c>
      <c r="AO348" s="97">
        <v>26130034</v>
      </c>
      <c r="AP348" s="97">
        <v>57116127</v>
      </c>
      <c r="AQ348" s="97">
        <v>223060813</v>
      </c>
      <c r="AR348" s="97">
        <v>1353645</v>
      </c>
      <c r="AS348" s="97">
        <v>104981934</v>
      </c>
      <c r="AT348" s="97">
        <v>0</v>
      </c>
      <c r="AU348" s="97">
        <v>280176940</v>
      </c>
      <c r="AV348" s="97">
        <v>35208654</v>
      </c>
      <c r="AW348" s="97">
        <v>193344165</v>
      </c>
      <c r="AX348" s="97">
        <v>111342119</v>
      </c>
      <c r="AY348" s="97" t="s">
        <v>189</v>
      </c>
      <c r="AZ348" s="2">
        <v>11021</v>
      </c>
      <c r="BA348" s="98">
        <v>309876414</v>
      </c>
      <c r="BB348" s="2">
        <v>55045077</v>
      </c>
      <c r="BC348" s="2">
        <v>199379363</v>
      </c>
      <c r="BD348" s="2">
        <v>24773800</v>
      </c>
      <c r="BE348" s="2">
        <v>105596482</v>
      </c>
      <c r="BF348" s="2">
        <v>93782881</v>
      </c>
      <c r="BG348" s="2">
        <v>309876414</v>
      </c>
      <c r="BH348" s="2">
        <v>95663802</v>
      </c>
      <c r="BI348" s="2">
        <v>190910065</v>
      </c>
      <c r="BJ348" s="2">
        <v>105164739</v>
      </c>
      <c r="BK348" s="2" t="s">
        <v>189</v>
      </c>
      <c r="BL348" s="2">
        <v>11021</v>
      </c>
      <c r="BM348" s="2">
        <v>287531858</v>
      </c>
      <c r="BN348" s="2">
        <v>53384254</v>
      </c>
      <c r="BO348" s="2">
        <v>187742253</v>
      </c>
      <c r="BP348" s="2">
        <v>24771136</v>
      </c>
      <c r="BQ348" s="2">
        <v>99182703</v>
      </c>
      <c r="BR348" s="2">
        <v>88559550</v>
      </c>
      <c r="BS348" s="2">
        <v>287531858</v>
      </c>
      <c r="BT348" s="2">
        <v>44143275</v>
      </c>
      <c r="BU348" s="2">
        <v>173984117</v>
      </c>
      <c r="BV348" s="2">
        <v>95967751</v>
      </c>
      <c r="BW348" s="2" t="s">
        <v>189</v>
      </c>
      <c r="BX348" s="2">
        <v>11021</v>
      </c>
      <c r="BY348" s="2">
        <v>223486557</v>
      </c>
      <c r="BZ348" s="2">
        <v>46558849</v>
      </c>
      <c r="CA348" s="2">
        <v>176927708</v>
      </c>
      <c r="CB348" s="2">
        <v>23335311</v>
      </c>
      <c r="CC348" s="2">
        <v>91253025</v>
      </c>
      <c r="CD348" s="2">
        <v>85674683</v>
      </c>
      <c r="CE348" s="2">
        <v>223486557</v>
      </c>
      <c r="CF348" s="2">
        <v>29398121</v>
      </c>
      <c r="CG348" s="2">
        <v>149152861</v>
      </c>
      <c r="CH348" s="2">
        <v>88583037</v>
      </c>
      <c r="CI348" s="2" t="s">
        <v>189</v>
      </c>
      <c r="CJ348" s="2">
        <v>11021</v>
      </c>
      <c r="CK348" s="97">
        <v>212798655</v>
      </c>
      <c r="CL348" s="97" t="e">
        <v>#N/A</v>
      </c>
      <c r="CM348" s="97" t="e">
        <v>#N/A</v>
      </c>
      <c r="CN348" s="2">
        <v>22057222</v>
      </c>
      <c r="CO348" s="100" t="e">
        <v>#N/A</v>
      </c>
      <c r="CP348" s="97" t="e">
        <v>#N/A</v>
      </c>
      <c r="CQ348" s="97">
        <v>212798655</v>
      </c>
      <c r="CR348" s="97">
        <v>35617022</v>
      </c>
      <c r="CS348" s="97">
        <v>141879949</v>
      </c>
      <c r="CT348" s="2">
        <v>84831337</v>
      </c>
      <c r="CU348" s="2" t="s">
        <v>189</v>
      </c>
    </row>
    <row r="349" spans="1:99" x14ac:dyDescent="0.25">
      <c r="A349" s="2">
        <v>11012</v>
      </c>
      <c r="B349" s="2">
        <v>165334265</v>
      </c>
      <c r="C349" s="2">
        <v>22821586</v>
      </c>
      <c r="D349" s="2">
        <v>142512679</v>
      </c>
      <c r="E349" s="2">
        <v>6816941</v>
      </c>
      <c r="F349" s="2">
        <v>80278554</v>
      </c>
      <c r="G349" s="2">
        <v>62234125</v>
      </c>
      <c r="H349" s="2">
        <v>165334265</v>
      </c>
      <c r="I349" s="2">
        <v>15175508</v>
      </c>
      <c r="J349" s="2">
        <v>13859817</v>
      </c>
      <c r="K349" s="2">
        <v>107935549</v>
      </c>
      <c r="L349" s="2">
        <v>49817124</v>
      </c>
      <c r="N349" s="2">
        <v>11012</v>
      </c>
      <c r="O349" s="97">
        <v>201150248</v>
      </c>
      <c r="P349" s="97">
        <v>20014969</v>
      </c>
      <c r="Q349" s="97">
        <v>168917730</v>
      </c>
      <c r="R349" s="97">
        <v>6235720</v>
      </c>
      <c r="S349" s="97">
        <v>69197690</v>
      </c>
      <c r="T349" s="97">
        <v>99720040</v>
      </c>
      <c r="U349" s="97">
        <v>201150248</v>
      </c>
      <c r="V349" s="97">
        <v>90772989</v>
      </c>
      <c r="W349" s="97">
        <v>89457677</v>
      </c>
      <c r="X349" s="97">
        <v>104873317</v>
      </c>
      <c r="Y349" s="97">
        <v>52659099</v>
      </c>
      <c r="Z349" s="97">
        <v>0</v>
      </c>
      <c r="AB349" s="2">
        <v>11022</v>
      </c>
      <c r="AC349" s="97">
        <v>160196274</v>
      </c>
      <c r="AD349" s="97">
        <v>22321787</v>
      </c>
      <c r="AE349" s="97">
        <v>136374958</v>
      </c>
      <c r="AF349" s="97">
        <v>6335048</v>
      </c>
      <c r="AG349" s="97">
        <v>66324278</v>
      </c>
      <c r="AH349" s="97">
        <v>70050680</v>
      </c>
      <c r="AI349" s="97" t="e">
        <v>#N/A</v>
      </c>
      <c r="AJ349" s="97" t="e">
        <v>#N/A</v>
      </c>
      <c r="AK349" s="97" t="e">
        <v>#N/A</v>
      </c>
      <c r="AL349" s="97" t="e">
        <v>#N/A</v>
      </c>
      <c r="AM349" s="97" t="e">
        <v>#N/A</v>
      </c>
      <c r="AN349" s="2">
        <v>11022</v>
      </c>
      <c r="AO349" s="97">
        <v>6242778</v>
      </c>
      <c r="AP349" s="97">
        <v>22453830</v>
      </c>
      <c r="AQ349" s="97">
        <v>122615204</v>
      </c>
      <c r="AR349" s="97">
        <v>0</v>
      </c>
      <c r="AS349" s="97">
        <v>56594161</v>
      </c>
      <c r="AT349" s="97">
        <v>47</v>
      </c>
      <c r="AU349" s="97" t="e">
        <v>#N/A</v>
      </c>
      <c r="AV349" s="97" t="e">
        <v>#N/A</v>
      </c>
      <c r="AW349" s="97">
        <v>94476653</v>
      </c>
      <c r="AX349" s="97" t="e">
        <v>#N/A</v>
      </c>
      <c r="AY349" s="97" t="e">
        <v>#N/A</v>
      </c>
      <c r="AZ349" s="2">
        <v>11022</v>
      </c>
      <c r="BA349" s="98">
        <v>174950358</v>
      </c>
      <c r="BB349" s="2">
        <v>21819195</v>
      </c>
      <c r="BC349" s="2">
        <v>123064133</v>
      </c>
      <c r="BD349" s="2">
        <v>5944625</v>
      </c>
      <c r="BE349" s="2">
        <v>58755885</v>
      </c>
      <c r="BF349" s="2">
        <v>64308248</v>
      </c>
      <c r="BG349" s="2" t="e">
        <v>#N/A</v>
      </c>
      <c r="BH349" s="2" t="e">
        <v>#N/A</v>
      </c>
      <c r="BI349" s="2" t="e">
        <v>#N/A</v>
      </c>
      <c r="BJ349" s="2" t="e">
        <v>#N/A</v>
      </c>
      <c r="BK349" s="2" t="e">
        <v>#N/A</v>
      </c>
      <c r="BL349" s="2">
        <v>11022</v>
      </c>
      <c r="BM349" s="2">
        <v>184367561</v>
      </c>
      <c r="BN349" s="2">
        <v>41404217</v>
      </c>
      <c r="BO349" s="2">
        <v>142963344</v>
      </c>
      <c r="BP349" s="2">
        <v>5542673</v>
      </c>
      <c r="BQ349" s="2">
        <v>54994185</v>
      </c>
      <c r="BR349" s="2">
        <v>87969159</v>
      </c>
      <c r="BS349" s="2" t="e">
        <v>#N/A</v>
      </c>
      <c r="BT349" s="2" t="e">
        <v>#N/A</v>
      </c>
      <c r="BU349" s="2" t="e">
        <v>#N/A</v>
      </c>
      <c r="BV349" s="2" t="e">
        <v>#N/A</v>
      </c>
      <c r="BW349" s="2" t="e">
        <v>#N/A</v>
      </c>
      <c r="BX349" s="2">
        <v>11022</v>
      </c>
      <c r="BY349" s="2">
        <v>154381488</v>
      </c>
      <c r="BZ349" s="2">
        <v>19590653</v>
      </c>
      <c r="CA349" s="2">
        <v>134790835</v>
      </c>
      <c r="CB349" s="2">
        <v>4975014</v>
      </c>
      <c r="CC349" s="2">
        <v>50470782</v>
      </c>
      <c r="CD349" s="2">
        <v>84320053</v>
      </c>
      <c r="CE349" s="2" t="e">
        <v>#N/A</v>
      </c>
      <c r="CF349" s="2" t="e">
        <v>#N/A</v>
      </c>
      <c r="CG349" s="2" t="e">
        <v>#N/A</v>
      </c>
      <c r="CH349" s="2" t="e">
        <v>#N/A</v>
      </c>
      <c r="CI349" s="2" t="e">
        <v>#N/A</v>
      </c>
      <c r="CJ349" s="2">
        <v>11022</v>
      </c>
      <c r="CK349" s="97">
        <v>147553489</v>
      </c>
      <c r="CL349" s="97" t="e">
        <v>#N/A</v>
      </c>
      <c r="CM349" s="97" t="e">
        <v>#N/A</v>
      </c>
      <c r="CN349" s="2">
        <v>5025576</v>
      </c>
      <c r="CO349" s="100" t="e">
        <v>#N/A</v>
      </c>
      <c r="CP349" s="97" t="e">
        <v>#N/A</v>
      </c>
      <c r="CQ349" s="97" t="e">
        <v>#N/A</v>
      </c>
      <c r="CR349" s="97" t="e">
        <v>#N/A</v>
      </c>
      <c r="CS349" s="97" t="e">
        <v>#N/A</v>
      </c>
      <c r="CT349" s="2" t="e">
        <v>#N/A</v>
      </c>
      <c r="CU349" s="2" t="e">
        <v>#N/A</v>
      </c>
    </row>
    <row r="350" spans="1:99" x14ac:dyDescent="0.25">
      <c r="A350" s="2">
        <v>11013</v>
      </c>
      <c r="B350" s="2">
        <v>161352087</v>
      </c>
      <c r="C350" s="2">
        <v>10547329</v>
      </c>
      <c r="D350" s="2">
        <v>130941158</v>
      </c>
      <c r="E350" s="2">
        <v>6813408</v>
      </c>
      <c r="F350" s="2">
        <v>77781476</v>
      </c>
      <c r="G350" s="2">
        <v>53159682</v>
      </c>
      <c r="H350" s="2">
        <v>161352087</v>
      </c>
      <c r="I350" s="2">
        <v>24895034</v>
      </c>
      <c r="J350" s="2">
        <v>21612036</v>
      </c>
      <c r="K350" s="2">
        <v>105163572</v>
      </c>
      <c r="L350" s="2">
        <v>59478874</v>
      </c>
      <c r="N350" s="2">
        <v>11013</v>
      </c>
      <c r="O350" s="97">
        <v>143904553</v>
      </c>
      <c r="P350" s="97">
        <v>11451896</v>
      </c>
      <c r="Q350" s="97">
        <v>132452657</v>
      </c>
      <c r="R350" s="97">
        <v>7616690</v>
      </c>
      <c r="S350" s="97">
        <v>66036470</v>
      </c>
      <c r="T350" s="97">
        <v>66416187</v>
      </c>
      <c r="U350" s="97">
        <v>143904553</v>
      </c>
      <c r="V350" s="97">
        <v>36675397</v>
      </c>
      <c r="W350" s="97">
        <v>34726857</v>
      </c>
      <c r="X350" s="97">
        <v>88777739</v>
      </c>
      <c r="Y350" s="97">
        <v>52800247</v>
      </c>
      <c r="Z350" s="97">
        <v>0</v>
      </c>
      <c r="AB350" s="2">
        <v>11023</v>
      </c>
      <c r="AC350" s="97">
        <v>536717203</v>
      </c>
      <c r="AD350" s="97">
        <v>57980206</v>
      </c>
      <c r="AE350" s="97">
        <v>457473416</v>
      </c>
      <c r="AF350" s="97">
        <v>38358108</v>
      </c>
      <c r="AG350" s="97">
        <v>181699510</v>
      </c>
      <c r="AH350" s="97">
        <v>275773906</v>
      </c>
      <c r="AI350" s="97">
        <v>536717203</v>
      </c>
      <c r="AJ350" s="97">
        <v>203977733</v>
      </c>
      <c r="AK350" s="97">
        <v>332739470</v>
      </c>
      <c r="AL350" s="97">
        <v>198003392</v>
      </c>
      <c r="AM350" s="97" t="s">
        <v>189</v>
      </c>
      <c r="AN350" s="2">
        <v>11023</v>
      </c>
      <c r="AO350" s="97" t="e">
        <v>#N/A</v>
      </c>
      <c r="AP350" s="97">
        <v>52742054</v>
      </c>
      <c r="AQ350" s="97">
        <v>456778751</v>
      </c>
      <c r="AR350" s="97">
        <v>0</v>
      </c>
      <c r="AS350" s="97" t="e">
        <v>#N/A</v>
      </c>
      <c r="AT350" s="97" t="e">
        <v>#N/A</v>
      </c>
      <c r="AU350" s="97">
        <v>509520805</v>
      </c>
      <c r="AV350" s="97">
        <v>96252022</v>
      </c>
      <c r="AW350" s="97" t="e">
        <v>#N/A</v>
      </c>
      <c r="AX350" s="97">
        <v>163758412</v>
      </c>
      <c r="AY350" s="97" t="s">
        <v>189</v>
      </c>
      <c r="AZ350" s="2">
        <v>11023</v>
      </c>
      <c r="BA350" s="98">
        <v>614401914</v>
      </c>
      <c r="BB350" s="2">
        <v>47250234</v>
      </c>
      <c r="BC350" s="2">
        <v>481486955</v>
      </c>
      <c r="BD350" s="2">
        <v>29472531</v>
      </c>
      <c r="BE350" s="2">
        <v>155906739</v>
      </c>
      <c r="BF350" s="2">
        <v>325580216</v>
      </c>
      <c r="BG350" s="2">
        <v>614401914</v>
      </c>
      <c r="BH350" s="2">
        <v>274111456</v>
      </c>
      <c r="BI350" s="2">
        <v>338308189</v>
      </c>
      <c r="BJ350" s="2">
        <v>136207567</v>
      </c>
      <c r="BK350" s="2" t="s">
        <v>189</v>
      </c>
      <c r="BL350" s="2">
        <v>11023</v>
      </c>
      <c r="BM350" s="2">
        <v>492032389</v>
      </c>
      <c r="BN350" s="2">
        <v>49815780</v>
      </c>
      <c r="BO350" s="2">
        <v>442216609</v>
      </c>
      <c r="BP350" s="2">
        <v>30192735</v>
      </c>
      <c r="BQ350" s="2">
        <v>139224384</v>
      </c>
      <c r="BR350" s="2">
        <v>302992225</v>
      </c>
      <c r="BS350" s="2">
        <v>492032389</v>
      </c>
      <c r="BT350" s="2">
        <v>132669552</v>
      </c>
      <c r="BU350" s="2">
        <v>303832464</v>
      </c>
      <c r="BV350" s="2">
        <v>119666270</v>
      </c>
      <c r="BW350" s="2" t="s">
        <v>189</v>
      </c>
      <c r="BX350" s="2">
        <v>11023</v>
      </c>
      <c r="BY350" s="2">
        <v>441326916</v>
      </c>
      <c r="BZ350" s="2">
        <v>51648852</v>
      </c>
      <c r="CA350" s="2">
        <v>389678064</v>
      </c>
      <c r="CB350" s="2">
        <v>28093966</v>
      </c>
      <c r="CC350" s="2">
        <v>132871997</v>
      </c>
      <c r="CD350" s="2">
        <v>256806067</v>
      </c>
      <c r="CE350" s="2">
        <v>441326916</v>
      </c>
      <c r="CF350" s="2">
        <v>145943722</v>
      </c>
      <c r="CG350" s="2">
        <v>276640197</v>
      </c>
      <c r="CH350" s="2">
        <v>112786075</v>
      </c>
      <c r="CI350" s="2" t="s">
        <v>189</v>
      </c>
      <c r="CJ350" s="2">
        <v>11023</v>
      </c>
      <c r="CK350" s="97">
        <v>432120661</v>
      </c>
      <c r="CL350" s="97" t="e">
        <v>#N/A</v>
      </c>
      <c r="CM350" s="97" t="e">
        <v>#N/A</v>
      </c>
      <c r="CN350" s="2">
        <v>25231632</v>
      </c>
      <c r="CO350" s="100" t="e">
        <v>#N/A</v>
      </c>
      <c r="CP350" s="97" t="e">
        <v>#N/A</v>
      </c>
      <c r="CQ350" s="97">
        <v>432120661</v>
      </c>
      <c r="CR350" s="97">
        <v>209387214</v>
      </c>
      <c r="CS350" s="97">
        <v>216014023</v>
      </c>
      <c r="CT350" s="2">
        <v>119624479</v>
      </c>
      <c r="CU350" s="2" t="s">
        <v>189</v>
      </c>
    </row>
    <row r="351" spans="1:99" x14ac:dyDescent="0.25">
      <c r="A351" s="2">
        <v>11014</v>
      </c>
      <c r="B351" s="2">
        <v>685624215</v>
      </c>
      <c r="C351" s="2">
        <v>103397254</v>
      </c>
      <c r="D351" s="2">
        <v>513341212</v>
      </c>
      <c r="E351" s="2">
        <v>52732815</v>
      </c>
      <c r="F351" s="2">
        <v>225968769</v>
      </c>
      <c r="G351" s="2">
        <v>287372443</v>
      </c>
      <c r="H351" s="2">
        <v>685624215</v>
      </c>
      <c r="I351" s="2">
        <v>158611680</v>
      </c>
      <c r="J351" s="2">
        <v>153847483</v>
      </c>
      <c r="K351" s="2">
        <v>406816232</v>
      </c>
      <c r="L351" s="2">
        <v>178769356</v>
      </c>
      <c r="N351" s="2">
        <v>11014</v>
      </c>
      <c r="O351" s="97">
        <v>580764050</v>
      </c>
      <c r="P351" s="97">
        <v>87291699</v>
      </c>
      <c r="Q351" s="97">
        <v>461572263</v>
      </c>
      <c r="R351" s="97">
        <v>44043009</v>
      </c>
      <c r="S351" s="97">
        <v>184405724</v>
      </c>
      <c r="T351" s="97">
        <v>277166539</v>
      </c>
      <c r="U351" s="97">
        <v>580764050</v>
      </c>
      <c r="V351" s="97">
        <v>175996533</v>
      </c>
      <c r="W351" s="97">
        <v>170672733</v>
      </c>
      <c r="X351" s="97">
        <v>357738297</v>
      </c>
      <c r="Y351" s="97">
        <v>179957119</v>
      </c>
      <c r="Z351" s="97">
        <v>0</v>
      </c>
      <c r="AB351" s="2">
        <v>11024</v>
      </c>
      <c r="AC351" s="97" t="e">
        <v>#N/A</v>
      </c>
      <c r="AD351" s="97">
        <v>5419864</v>
      </c>
      <c r="AE351" s="97" t="e">
        <v>#N/A</v>
      </c>
      <c r="AF351" s="97" t="e">
        <v>#N/A</v>
      </c>
      <c r="AG351" s="97" t="e">
        <v>#N/A</v>
      </c>
      <c r="AH351" s="97" t="e">
        <v>#N/A</v>
      </c>
      <c r="AI351" s="97" t="e">
        <v>#N/A</v>
      </c>
      <c r="AJ351" s="97" t="e">
        <v>#N/A</v>
      </c>
      <c r="AK351" s="97" t="e">
        <v>#N/A</v>
      </c>
      <c r="AL351" s="97" t="e">
        <v>#N/A</v>
      </c>
      <c r="AM351" s="97" t="e">
        <v>#N/A</v>
      </c>
      <c r="AN351" s="2">
        <v>11024</v>
      </c>
      <c r="AO351" s="97" t="e">
        <v>#N/A</v>
      </c>
      <c r="AP351" s="97">
        <v>6375555</v>
      </c>
      <c r="AQ351" s="97">
        <v>82714841</v>
      </c>
      <c r="AR351" s="97">
        <v>0</v>
      </c>
      <c r="AS351" s="97" t="e">
        <v>#N/A</v>
      </c>
      <c r="AT351" s="97" t="e">
        <v>#N/A</v>
      </c>
      <c r="AU351" s="97" t="e">
        <v>#N/A</v>
      </c>
      <c r="AV351" s="97" t="e">
        <v>#N/A</v>
      </c>
      <c r="AW351" s="97" t="e">
        <v>#N/A</v>
      </c>
      <c r="AX351" s="97" t="e">
        <v>#N/A</v>
      </c>
      <c r="AY351" s="97" t="e">
        <v>#N/A</v>
      </c>
      <c r="AZ351" s="2">
        <v>11024</v>
      </c>
      <c r="BA351" s="98" t="e">
        <v>#N/A</v>
      </c>
      <c r="BB351" s="2">
        <v>0</v>
      </c>
      <c r="BC351" s="2">
        <v>0</v>
      </c>
      <c r="BD351" s="2" t="e">
        <v>#N/A</v>
      </c>
      <c r="BE351" s="2" t="e">
        <v>#N/A</v>
      </c>
      <c r="BF351" s="2" t="e">
        <v>#N/A</v>
      </c>
      <c r="BG351" s="2" t="e">
        <v>#N/A</v>
      </c>
      <c r="BH351" s="2" t="e">
        <v>#N/A</v>
      </c>
      <c r="BI351" s="2" t="e">
        <v>#N/A</v>
      </c>
      <c r="BJ351" s="2" t="e">
        <v>#N/A</v>
      </c>
      <c r="BK351" s="2" t="e">
        <v>#N/A</v>
      </c>
      <c r="BL351" s="2">
        <v>11024</v>
      </c>
      <c r="BM351" s="2">
        <v>94203162</v>
      </c>
      <c r="BN351" s="2">
        <v>3582745</v>
      </c>
      <c r="BO351" s="2">
        <v>90620417</v>
      </c>
      <c r="BP351" s="2">
        <v>1467692</v>
      </c>
      <c r="BQ351" s="2">
        <v>44196435</v>
      </c>
      <c r="BR351" s="2">
        <v>46423982</v>
      </c>
      <c r="BS351" s="2" t="e">
        <v>#N/A</v>
      </c>
      <c r="BT351" s="2" t="e">
        <v>#N/A</v>
      </c>
      <c r="BU351" s="2" t="e">
        <v>#N/A</v>
      </c>
      <c r="BV351" s="2" t="e">
        <v>#N/A</v>
      </c>
      <c r="BW351" s="2" t="e">
        <v>#N/A</v>
      </c>
      <c r="BX351" s="2">
        <v>11024</v>
      </c>
      <c r="BY351" s="2" t="e">
        <v>#N/A</v>
      </c>
      <c r="BZ351" s="2">
        <v>3004181</v>
      </c>
      <c r="CA351" s="2">
        <v>59947330</v>
      </c>
      <c r="CB351" s="2" t="e">
        <v>#N/A</v>
      </c>
      <c r="CC351" s="2" t="e">
        <v>#N/A</v>
      </c>
      <c r="CD351" s="2" t="e">
        <v>#N/A</v>
      </c>
      <c r="CE351" s="2" t="e">
        <v>#N/A</v>
      </c>
      <c r="CF351" s="2" t="e">
        <v>#N/A</v>
      </c>
      <c r="CG351" s="2" t="e">
        <v>#N/A</v>
      </c>
      <c r="CH351" s="2" t="e">
        <v>#N/A</v>
      </c>
      <c r="CI351" s="2" t="e">
        <v>#N/A</v>
      </c>
      <c r="CJ351" s="2">
        <v>11024</v>
      </c>
      <c r="CK351" s="97">
        <v>68480066</v>
      </c>
      <c r="CL351" s="97" t="e">
        <v>#N/A</v>
      </c>
      <c r="CM351" s="97" t="e">
        <v>#N/A</v>
      </c>
      <c r="CN351" s="2">
        <v>1331323</v>
      </c>
      <c r="CO351" s="100" t="e">
        <v>#N/A</v>
      </c>
      <c r="CP351" s="97" t="e">
        <v>#N/A</v>
      </c>
      <c r="CQ351" s="97" t="e">
        <v>#N/A</v>
      </c>
      <c r="CR351" s="97" t="e">
        <v>#N/A</v>
      </c>
      <c r="CS351" s="97" t="e">
        <v>#N/A</v>
      </c>
      <c r="CT351" s="2" t="e">
        <v>#N/A</v>
      </c>
      <c r="CU351" s="2" t="e">
        <v>#N/A</v>
      </c>
    </row>
    <row r="352" spans="1:99" x14ac:dyDescent="0.25">
      <c r="A352" s="2">
        <v>11015</v>
      </c>
      <c r="B352" s="2">
        <v>977557656</v>
      </c>
      <c r="C352" s="2">
        <v>300038101</v>
      </c>
      <c r="D352" s="2">
        <v>608827951</v>
      </c>
      <c r="E352" s="2">
        <v>129003065</v>
      </c>
      <c r="F352" s="2">
        <v>363948669</v>
      </c>
      <c r="G352" s="2">
        <v>244879282</v>
      </c>
      <c r="H352" s="2">
        <v>977557656</v>
      </c>
      <c r="I352" s="2">
        <v>121531564</v>
      </c>
      <c r="J352" s="2">
        <v>114752004</v>
      </c>
      <c r="K352" s="2">
        <v>669906814</v>
      </c>
      <c r="L352" s="2">
        <v>420394342</v>
      </c>
      <c r="N352" s="2">
        <v>11015</v>
      </c>
      <c r="O352" s="97">
        <v>860570012</v>
      </c>
      <c r="P352" s="97">
        <v>239329777</v>
      </c>
      <c r="Q352" s="97">
        <v>540105342</v>
      </c>
      <c r="R352" s="97">
        <v>110054427</v>
      </c>
      <c r="S352" s="97">
        <v>323068552</v>
      </c>
      <c r="T352" s="97">
        <v>217036790</v>
      </c>
      <c r="U352" s="97">
        <v>860570012</v>
      </c>
      <c r="V352" s="97">
        <v>151785274</v>
      </c>
      <c r="W352" s="97">
        <v>149521684</v>
      </c>
      <c r="X352" s="97">
        <v>650608451</v>
      </c>
      <c r="Y352" s="97">
        <v>412349790</v>
      </c>
      <c r="Z352" s="97">
        <v>0</v>
      </c>
      <c r="AB352" s="2">
        <v>11025</v>
      </c>
      <c r="AC352" s="97">
        <v>305009923</v>
      </c>
      <c r="AD352" s="97">
        <v>49252400</v>
      </c>
      <c r="AE352" s="97">
        <v>255757523</v>
      </c>
      <c r="AF352" s="97">
        <v>18397725</v>
      </c>
      <c r="AG352" s="97">
        <v>124528909</v>
      </c>
      <c r="AH352" s="97">
        <v>131228614</v>
      </c>
      <c r="AI352" s="97">
        <v>305009923</v>
      </c>
      <c r="AJ352" s="97">
        <v>74866924</v>
      </c>
      <c r="AK352" s="97">
        <v>193939402</v>
      </c>
      <c r="AL352" s="97">
        <v>100379176</v>
      </c>
      <c r="AM352" s="97" t="s">
        <v>189</v>
      </c>
      <c r="AN352" s="2">
        <v>11025</v>
      </c>
      <c r="AO352" s="97">
        <v>18840019</v>
      </c>
      <c r="AP352" s="97">
        <v>50192963</v>
      </c>
      <c r="AQ352" s="97">
        <v>216076582</v>
      </c>
      <c r="AR352" s="97">
        <v>1163772</v>
      </c>
      <c r="AS352" s="97">
        <v>105112070</v>
      </c>
      <c r="AT352" s="97">
        <v>0</v>
      </c>
      <c r="AU352" s="97">
        <v>279964557</v>
      </c>
      <c r="AV352" s="97">
        <v>61051013</v>
      </c>
      <c r="AW352" s="97">
        <v>189019959</v>
      </c>
      <c r="AX352" s="97">
        <v>93576438</v>
      </c>
      <c r="AY352" s="97" t="s">
        <v>189</v>
      </c>
      <c r="AZ352" s="2">
        <v>11025</v>
      </c>
      <c r="BA352" s="98">
        <v>307897439</v>
      </c>
      <c r="BB352" s="2">
        <v>44613491</v>
      </c>
      <c r="BC352" s="2">
        <v>263283948</v>
      </c>
      <c r="BD352" s="2">
        <v>16035570</v>
      </c>
      <c r="BE352" s="2">
        <v>95665793</v>
      </c>
      <c r="BF352" s="2">
        <v>167618155</v>
      </c>
      <c r="BG352" s="2">
        <v>307897439</v>
      </c>
      <c r="BH352" s="2">
        <v>72709485</v>
      </c>
      <c r="BI352" s="2">
        <v>189539507</v>
      </c>
      <c r="BJ352" s="2">
        <v>89033420</v>
      </c>
      <c r="BK352" s="2" t="s">
        <v>189</v>
      </c>
      <c r="BL352" s="2">
        <v>11025</v>
      </c>
      <c r="BM352" s="2">
        <v>349592933</v>
      </c>
      <c r="BN352" s="2">
        <v>43174755</v>
      </c>
      <c r="BO352" s="2">
        <v>245428729</v>
      </c>
      <c r="BP352" s="2">
        <v>13823837</v>
      </c>
      <c r="BQ352" s="2">
        <v>89371548</v>
      </c>
      <c r="BR352" s="2">
        <v>156057181</v>
      </c>
      <c r="BS352" s="2">
        <v>349592933</v>
      </c>
      <c r="BT352" s="2">
        <v>134848902</v>
      </c>
      <c r="BU352" s="2">
        <v>189501105</v>
      </c>
      <c r="BV352" s="2">
        <v>79530164</v>
      </c>
      <c r="BW352" s="2" t="s">
        <v>189</v>
      </c>
      <c r="BX352" s="2">
        <v>11025</v>
      </c>
      <c r="BY352" s="2">
        <v>234466833</v>
      </c>
      <c r="BZ352" s="2">
        <v>35441313</v>
      </c>
      <c r="CA352" s="2">
        <v>199025520</v>
      </c>
      <c r="CB352" s="2">
        <v>14947028</v>
      </c>
      <c r="CC352" s="2">
        <v>78762444</v>
      </c>
      <c r="CD352" s="2">
        <v>120263076</v>
      </c>
      <c r="CE352" s="2">
        <v>234466833</v>
      </c>
      <c r="CF352" s="2">
        <v>82755107</v>
      </c>
      <c r="CG352" s="2">
        <v>134621373</v>
      </c>
      <c r="CH352" s="2">
        <v>70912116</v>
      </c>
      <c r="CI352" s="2" t="s">
        <v>189</v>
      </c>
      <c r="CJ352" s="2">
        <v>11025</v>
      </c>
      <c r="CK352" s="97">
        <v>288613743</v>
      </c>
      <c r="CL352" s="97" t="e">
        <v>#N/A</v>
      </c>
      <c r="CM352" s="97" t="e">
        <v>#N/A</v>
      </c>
      <c r="CN352" s="2">
        <v>12712277</v>
      </c>
      <c r="CO352" s="100" t="e">
        <v>#N/A</v>
      </c>
      <c r="CP352" s="97" t="e">
        <v>#N/A</v>
      </c>
      <c r="CQ352" s="97">
        <v>288613743</v>
      </c>
      <c r="CR352" s="97">
        <v>201838546</v>
      </c>
      <c r="CS352" s="97">
        <v>86775197</v>
      </c>
      <c r="CT352" s="2">
        <v>38325179</v>
      </c>
      <c r="CU352" s="2" t="s">
        <v>189</v>
      </c>
    </row>
    <row r="353" spans="1:99" x14ac:dyDescent="0.25">
      <c r="A353" s="2">
        <v>11016</v>
      </c>
      <c r="B353" s="2">
        <v>145304505</v>
      </c>
      <c r="C353" s="2">
        <v>11098360</v>
      </c>
      <c r="D353" s="2">
        <v>125325657</v>
      </c>
      <c r="E353" s="2">
        <v>3757813</v>
      </c>
      <c r="F353" s="2">
        <v>70352301</v>
      </c>
      <c r="G353" s="2">
        <v>54973356</v>
      </c>
      <c r="H353" s="2">
        <v>145304505</v>
      </c>
      <c r="I353" s="2">
        <v>41107457</v>
      </c>
      <c r="J353" s="2">
        <v>40733714</v>
      </c>
      <c r="K353" s="2">
        <v>101153663</v>
      </c>
      <c r="L353" s="2">
        <v>52553143</v>
      </c>
      <c r="N353" s="2">
        <v>11016</v>
      </c>
      <c r="O353" s="97">
        <v>153552543</v>
      </c>
      <c r="P353" s="97">
        <v>9466036</v>
      </c>
      <c r="Q353" s="97">
        <v>141086507</v>
      </c>
      <c r="R353" s="97">
        <v>2859020</v>
      </c>
      <c r="S353" s="97">
        <v>60077666</v>
      </c>
      <c r="T353" s="97">
        <v>81008841</v>
      </c>
      <c r="U353" s="97">
        <v>153552543</v>
      </c>
      <c r="V353" s="97">
        <v>48668452</v>
      </c>
      <c r="W353" s="97">
        <v>48503070</v>
      </c>
      <c r="X353" s="97">
        <v>87764110</v>
      </c>
      <c r="Y353" s="97">
        <v>46684790</v>
      </c>
      <c r="Z353" s="97">
        <v>0</v>
      </c>
      <c r="AB353" s="2">
        <v>11026</v>
      </c>
      <c r="AC353" s="97">
        <v>265276508</v>
      </c>
      <c r="AD353" s="97">
        <v>33798523</v>
      </c>
      <c r="AE353" s="97">
        <v>231477985</v>
      </c>
      <c r="AF353" s="97">
        <v>12562114</v>
      </c>
      <c r="AG353" s="97">
        <v>100726251</v>
      </c>
      <c r="AH353" s="97">
        <v>130751734</v>
      </c>
      <c r="AI353" s="97">
        <v>265276508</v>
      </c>
      <c r="AJ353" s="97">
        <v>105679897</v>
      </c>
      <c r="AK353" s="97">
        <v>152299810</v>
      </c>
      <c r="AL353" s="97">
        <v>89235192</v>
      </c>
      <c r="AM353" s="97" t="s">
        <v>189</v>
      </c>
      <c r="AN353" s="2">
        <v>11026</v>
      </c>
      <c r="AO353" s="97" t="e">
        <v>#N/A</v>
      </c>
      <c r="AP353" s="97">
        <v>23731309</v>
      </c>
      <c r="AQ353" s="97">
        <v>191208082</v>
      </c>
      <c r="AR353" s="97">
        <v>0</v>
      </c>
      <c r="AS353" s="97" t="e">
        <v>#N/A</v>
      </c>
      <c r="AT353" s="97" t="e">
        <v>#N/A</v>
      </c>
      <c r="AU353" s="97">
        <v>241670922</v>
      </c>
      <c r="AV353" s="97">
        <v>34650845</v>
      </c>
      <c r="AW353" s="97" t="e">
        <v>#N/A</v>
      </c>
      <c r="AX353" s="97">
        <v>89483188</v>
      </c>
      <c r="AY353" s="97" t="s">
        <v>189</v>
      </c>
      <c r="AZ353" s="2">
        <v>11026</v>
      </c>
      <c r="BA353" s="98">
        <v>242582270</v>
      </c>
      <c r="BB353" s="2">
        <v>19504967</v>
      </c>
      <c r="BC353" s="2">
        <v>187246683</v>
      </c>
      <c r="BD353" s="2">
        <v>9098587</v>
      </c>
      <c r="BE353" s="2">
        <v>80444813</v>
      </c>
      <c r="BF353" s="2">
        <v>106801870</v>
      </c>
      <c r="BG353" s="2">
        <v>242582270</v>
      </c>
      <c r="BH353" s="2">
        <v>101475840</v>
      </c>
      <c r="BI353" s="2">
        <v>141069542</v>
      </c>
      <c r="BJ353" s="2">
        <v>70979094</v>
      </c>
      <c r="BK353" s="2" t="s">
        <v>189</v>
      </c>
      <c r="BL353" s="2">
        <v>11026</v>
      </c>
      <c r="BM353" s="2">
        <v>235394955</v>
      </c>
      <c r="BN353" s="2">
        <v>17429396</v>
      </c>
      <c r="BO353" s="2">
        <v>176574959</v>
      </c>
      <c r="BP353" s="2">
        <v>7511342</v>
      </c>
      <c r="BQ353" s="2">
        <v>77348768</v>
      </c>
      <c r="BR353" s="2">
        <v>99226191</v>
      </c>
      <c r="BS353" s="2">
        <v>235394955</v>
      </c>
      <c r="BT353" s="2">
        <v>69565530</v>
      </c>
      <c r="BU353" s="2">
        <v>139286727</v>
      </c>
      <c r="BV353" s="2">
        <v>68978342</v>
      </c>
      <c r="BW353" s="2" t="s">
        <v>189</v>
      </c>
      <c r="BX353" s="2">
        <v>11026</v>
      </c>
      <c r="BY353" s="2">
        <v>164299600</v>
      </c>
      <c r="BZ353" s="2">
        <v>15031004</v>
      </c>
      <c r="CA353" s="2">
        <v>149268596</v>
      </c>
      <c r="CB353" s="2">
        <v>7342422</v>
      </c>
      <c r="CC353" s="2">
        <v>70186450</v>
      </c>
      <c r="CD353" s="2">
        <v>79082146</v>
      </c>
      <c r="CE353" s="2">
        <v>164299600</v>
      </c>
      <c r="CF353" s="2">
        <v>38296925</v>
      </c>
      <c r="CG353" s="2">
        <v>104201979</v>
      </c>
      <c r="CH353" s="2">
        <v>54162138</v>
      </c>
      <c r="CI353" s="2" t="s">
        <v>189</v>
      </c>
      <c r="CJ353" s="2">
        <v>11026</v>
      </c>
      <c r="CK353" s="97">
        <v>193388810</v>
      </c>
      <c r="CL353" s="97" t="e">
        <v>#N/A</v>
      </c>
      <c r="CM353" s="97" t="e">
        <v>#N/A</v>
      </c>
      <c r="CN353" s="2">
        <v>7354872</v>
      </c>
      <c r="CO353" s="100" t="e">
        <v>#N/A</v>
      </c>
      <c r="CP353" s="97" t="e">
        <v>#N/A</v>
      </c>
      <c r="CQ353" s="97">
        <v>193388810</v>
      </c>
      <c r="CR353" s="97">
        <v>44762183</v>
      </c>
      <c r="CS353" s="97">
        <v>117496508</v>
      </c>
      <c r="CT353" s="2">
        <v>68553618</v>
      </c>
      <c r="CU353" s="2" t="s">
        <v>189</v>
      </c>
    </row>
    <row r="354" spans="1:99" x14ac:dyDescent="0.25">
      <c r="A354" s="2">
        <v>11017</v>
      </c>
      <c r="B354" s="2">
        <v>2473880415</v>
      </c>
      <c r="C354" s="2">
        <v>667385711</v>
      </c>
      <c r="D354" s="2">
        <v>1656494704</v>
      </c>
      <c r="E354" s="2">
        <v>394571957</v>
      </c>
      <c r="F354" s="2">
        <v>875809353</v>
      </c>
      <c r="G354" s="2">
        <v>780685351</v>
      </c>
      <c r="H354" s="2">
        <v>2473880415</v>
      </c>
      <c r="I354" s="2">
        <v>291804654</v>
      </c>
      <c r="J354" s="2">
        <v>234281382</v>
      </c>
      <c r="K354" s="2">
        <v>1802301133</v>
      </c>
      <c r="L354" s="2">
        <v>804059881</v>
      </c>
      <c r="N354" s="2">
        <v>11017</v>
      </c>
      <c r="O354" s="97">
        <v>2133324241</v>
      </c>
      <c r="P354" s="97">
        <v>581541470</v>
      </c>
      <c r="Q354" s="97">
        <v>1531782771</v>
      </c>
      <c r="R354" s="97">
        <v>334590172</v>
      </c>
      <c r="S354" s="97">
        <v>696853850</v>
      </c>
      <c r="T354" s="97">
        <v>834928921</v>
      </c>
      <c r="U354" s="97">
        <v>2133324241</v>
      </c>
      <c r="V354" s="97">
        <v>519221525</v>
      </c>
      <c r="W354" s="97">
        <v>489412331</v>
      </c>
      <c r="X354" s="97">
        <v>1452690971</v>
      </c>
      <c r="Y354" s="97">
        <v>770601559</v>
      </c>
      <c r="Z354" s="97">
        <v>0</v>
      </c>
      <c r="AB354" s="2">
        <v>11027</v>
      </c>
      <c r="AC354" s="97">
        <v>846820853</v>
      </c>
      <c r="AD354" s="97">
        <v>171587086</v>
      </c>
      <c r="AE354" s="97">
        <v>675233767</v>
      </c>
      <c r="AF354" s="97">
        <v>99192160</v>
      </c>
      <c r="AG354" s="97">
        <v>397220936</v>
      </c>
      <c r="AH354" s="97">
        <v>278012831</v>
      </c>
      <c r="AI354" s="97">
        <v>846820853</v>
      </c>
      <c r="AJ354" s="97">
        <v>171148310</v>
      </c>
      <c r="AK354" s="97">
        <v>594686640</v>
      </c>
      <c r="AL354" s="97">
        <v>282386838</v>
      </c>
      <c r="AM354" s="97" t="s">
        <v>189</v>
      </c>
      <c r="AN354" s="2">
        <v>11027</v>
      </c>
      <c r="AO354" s="97">
        <v>101664746</v>
      </c>
      <c r="AP354" s="97">
        <v>205744846</v>
      </c>
      <c r="AQ354" s="97">
        <v>672712279</v>
      </c>
      <c r="AR354" s="97">
        <v>0</v>
      </c>
      <c r="AS354" s="97">
        <v>320806728</v>
      </c>
      <c r="AT354" s="97">
        <v>0</v>
      </c>
      <c r="AU354" s="97">
        <v>888043523</v>
      </c>
      <c r="AV354" s="97">
        <v>131913135</v>
      </c>
      <c r="AW354" s="97">
        <v>639869522</v>
      </c>
      <c r="AX354" s="97">
        <v>264142763</v>
      </c>
      <c r="AY354" s="97" t="s">
        <v>189</v>
      </c>
      <c r="AZ354" s="2">
        <v>11027</v>
      </c>
      <c r="BA354" s="98">
        <v>1212049478</v>
      </c>
      <c r="BB354" s="2">
        <v>433268285</v>
      </c>
      <c r="BC354" s="2">
        <v>772161193</v>
      </c>
      <c r="BD354" s="2">
        <v>91950307</v>
      </c>
      <c r="BE354" s="2">
        <v>334790171</v>
      </c>
      <c r="BF354" s="2">
        <v>628035580</v>
      </c>
      <c r="BG354" s="2">
        <v>1212049478</v>
      </c>
      <c r="BH354" s="2">
        <v>439490079</v>
      </c>
      <c r="BI354" s="2">
        <v>647897062</v>
      </c>
      <c r="BJ354" s="2">
        <v>263253834</v>
      </c>
      <c r="BK354" s="2" t="s">
        <v>189</v>
      </c>
      <c r="BL354" s="2">
        <v>11027</v>
      </c>
      <c r="BM354" s="2">
        <v>1191074415</v>
      </c>
      <c r="BN354" s="2">
        <v>381849178</v>
      </c>
      <c r="BO354" s="2">
        <v>739821608</v>
      </c>
      <c r="BP354" s="2">
        <v>88919463</v>
      </c>
      <c r="BQ354" s="2">
        <v>291859932</v>
      </c>
      <c r="BR354" s="2">
        <v>447961676</v>
      </c>
      <c r="BS354" s="2">
        <v>1191074415</v>
      </c>
      <c r="BT354" s="2">
        <v>315927315</v>
      </c>
      <c r="BU354" s="2">
        <v>664192156</v>
      </c>
      <c r="BV354" s="2">
        <v>267595049</v>
      </c>
      <c r="BW354" s="2" t="s">
        <v>189</v>
      </c>
      <c r="BX354" s="2">
        <v>11027</v>
      </c>
      <c r="BY354" s="2">
        <v>875426491</v>
      </c>
      <c r="BZ354" s="2">
        <v>166842963</v>
      </c>
      <c r="CA354" s="2">
        <v>617536298</v>
      </c>
      <c r="CB354" s="2">
        <v>83603396</v>
      </c>
      <c r="CC354" s="2">
        <v>262329389</v>
      </c>
      <c r="CD354" s="2">
        <v>355206909</v>
      </c>
      <c r="CE354" s="2">
        <v>875426491</v>
      </c>
      <c r="CF354" s="2">
        <v>206598262</v>
      </c>
      <c r="CG354" s="2">
        <v>568286116</v>
      </c>
      <c r="CH354" s="2">
        <v>265621008</v>
      </c>
      <c r="CI354" s="2" t="s">
        <v>189</v>
      </c>
      <c r="CJ354" s="2">
        <v>11027</v>
      </c>
      <c r="CK354" s="97">
        <v>975542588</v>
      </c>
      <c r="CL354" s="97" t="e">
        <v>#N/A</v>
      </c>
      <c r="CM354" s="97" t="e">
        <v>#N/A</v>
      </c>
      <c r="CN354" s="2">
        <v>76614185</v>
      </c>
      <c r="CO354" s="100" t="e">
        <v>#N/A</v>
      </c>
      <c r="CP354" s="97" t="e">
        <v>#N/A</v>
      </c>
      <c r="CQ354" s="97">
        <v>975542588</v>
      </c>
      <c r="CR354" s="97">
        <v>254314886</v>
      </c>
      <c r="CS354" s="97">
        <v>550598937</v>
      </c>
      <c r="CT354" s="2">
        <v>265815779</v>
      </c>
      <c r="CU354" s="2" t="s">
        <v>189</v>
      </c>
    </row>
    <row r="355" spans="1:99" x14ac:dyDescent="0.25">
      <c r="A355" s="2">
        <v>11018</v>
      </c>
      <c r="B355" s="2">
        <v>178397443</v>
      </c>
      <c r="C355" s="2">
        <v>13866565</v>
      </c>
      <c r="D355" s="2">
        <v>164530878</v>
      </c>
      <c r="E355" s="2">
        <v>5471425</v>
      </c>
      <c r="F355" s="2">
        <v>90508398</v>
      </c>
      <c r="G355" s="2">
        <v>74022480</v>
      </c>
      <c r="H355" s="2">
        <v>178397443</v>
      </c>
      <c r="I355" s="2">
        <v>61982561</v>
      </c>
      <c r="J355" s="2">
        <v>61599875</v>
      </c>
      <c r="K355" s="2">
        <v>106261856</v>
      </c>
      <c r="L355" s="2">
        <v>55364498</v>
      </c>
      <c r="N355" s="2">
        <v>11018</v>
      </c>
      <c r="O355" s="97">
        <v>270212467</v>
      </c>
      <c r="P355" s="97">
        <v>12535961</v>
      </c>
      <c r="Q355" s="97">
        <v>257676506</v>
      </c>
      <c r="R355" s="97">
        <v>5405894</v>
      </c>
      <c r="S355" s="97">
        <v>74908547</v>
      </c>
      <c r="T355" s="97">
        <v>182767959</v>
      </c>
      <c r="U355" s="97">
        <v>270212467</v>
      </c>
      <c r="V355" s="97">
        <v>162928770</v>
      </c>
      <c r="W355" s="97" t="e">
        <v>#N/A</v>
      </c>
      <c r="X355" s="97">
        <v>106073485</v>
      </c>
      <c r="Y355" s="97">
        <v>59364569</v>
      </c>
      <c r="Z355" s="97">
        <v>0</v>
      </c>
      <c r="AB355" s="2">
        <v>11028</v>
      </c>
      <c r="AC355" s="97">
        <v>453020042</v>
      </c>
      <c r="AD355" s="97">
        <v>49250422</v>
      </c>
      <c r="AE355" s="97">
        <v>339762195</v>
      </c>
      <c r="AF355" s="97">
        <v>19527145</v>
      </c>
      <c r="AG355" s="97">
        <v>151358054</v>
      </c>
      <c r="AH355" s="97">
        <v>188404141</v>
      </c>
      <c r="AI355" s="97">
        <v>453020042</v>
      </c>
      <c r="AJ355" s="97">
        <v>96547206</v>
      </c>
      <c r="AK355" s="97">
        <v>261208667</v>
      </c>
      <c r="AL355" s="97">
        <v>112327453</v>
      </c>
      <c r="AM355" s="97" t="s">
        <v>189</v>
      </c>
      <c r="AN355" s="2">
        <v>11028</v>
      </c>
      <c r="AO355" s="97">
        <v>19259990</v>
      </c>
      <c r="AP355" s="97">
        <v>40444115</v>
      </c>
      <c r="AQ355" s="97">
        <v>304791645</v>
      </c>
      <c r="AR355" s="97">
        <v>0</v>
      </c>
      <c r="AS355" s="97">
        <v>168123460</v>
      </c>
      <c r="AT355" s="97">
        <v>0</v>
      </c>
      <c r="AU355" s="97">
        <v>345235760</v>
      </c>
      <c r="AV355" s="97">
        <v>84406309</v>
      </c>
      <c r="AW355" s="97">
        <v>182840527</v>
      </c>
      <c r="AX355" s="97">
        <v>71610782</v>
      </c>
      <c r="AY355" s="97" t="s">
        <v>189</v>
      </c>
      <c r="AZ355" s="2">
        <v>11028</v>
      </c>
      <c r="BA355" s="98">
        <v>360435276</v>
      </c>
      <c r="BB355" s="2">
        <v>32766012</v>
      </c>
      <c r="BC355" s="2">
        <v>327669264</v>
      </c>
      <c r="BD355" s="2">
        <v>17069739</v>
      </c>
      <c r="BE355" s="2">
        <v>127794785</v>
      </c>
      <c r="BF355" s="2">
        <v>199874479</v>
      </c>
      <c r="BG355" s="2">
        <v>360435276</v>
      </c>
      <c r="BH355" s="2">
        <v>23238806</v>
      </c>
      <c r="BI355" s="2">
        <v>249807713</v>
      </c>
      <c r="BJ355" s="2">
        <v>113892981</v>
      </c>
      <c r="BK355" s="2" t="s">
        <v>189</v>
      </c>
      <c r="BL355" s="2">
        <v>11028</v>
      </c>
      <c r="BM355" s="2">
        <v>301921851</v>
      </c>
      <c r="BN355" s="2">
        <v>33501081</v>
      </c>
      <c r="BO355" s="2">
        <v>268420770</v>
      </c>
      <c r="BP355" s="2">
        <v>17220217</v>
      </c>
      <c r="BQ355" s="2">
        <v>111897952</v>
      </c>
      <c r="BR355" s="2">
        <v>156522818</v>
      </c>
      <c r="BS355" s="2">
        <v>301921851</v>
      </c>
      <c r="BT355" s="2">
        <v>52274142</v>
      </c>
      <c r="BU355" s="2">
        <v>223190636</v>
      </c>
      <c r="BV355" s="2">
        <v>106761501</v>
      </c>
      <c r="BW355" s="2" t="s">
        <v>189</v>
      </c>
      <c r="BX355" s="2">
        <v>11028</v>
      </c>
      <c r="BY355" s="2">
        <v>356273653</v>
      </c>
      <c r="BZ355" s="2">
        <v>31579585</v>
      </c>
      <c r="CA355" s="2">
        <v>318694068</v>
      </c>
      <c r="CB355" s="2">
        <v>16033135</v>
      </c>
      <c r="CC355" s="2">
        <v>105916165</v>
      </c>
      <c r="CD355" s="2">
        <v>212777903</v>
      </c>
      <c r="CE355" s="2">
        <v>356273653</v>
      </c>
      <c r="CF355" s="2">
        <v>90055121</v>
      </c>
      <c r="CG355" s="2">
        <v>229737026</v>
      </c>
      <c r="CH355" s="2">
        <v>101259888</v>
      </c>
      <c r="CI355" s="2" t="s">
        <v>189</v>
      </c>
      <c r="CJ355" s="2">
        <v>11028</v>
      </c>
      <c r="CK355" s="97">
        <v>278955630</v>
      </c>
      <c r="CL355" s="97" t="e">
        <v>#N/A</v>
      </c>
      <c r="CM355" s="97" t="e">
        <v>#N/A</v>
      </c>
      <c r="CN355" s="2">
        <v>15435958</v>
      </c>
      <c r="CO355" s="100" t="e">
        <v>#N/A</v>
      </c>
      <c r="CP355" s="97" t="e">
        <v>#N/A</v>
      </c>
      <c r="CQ355" s="97">
        <v>278955630</v>
      </c>
      <c r="CR355" s="97">
        <v>93842752</v>
      </c>
      <c r="CS355" s="97">
        <v>176664100</v>
      </c>
      <c r="CT355" s="2">
        <v>92047887</v>
      </c>
      <c r="CU355" s="2" t="s">
        <v>189</v>
      </c>
    </row>
    <row r="356" spans="1:99" x14ac:dyDescent="0.25">
      <c r="A356" s="2">
        <v>11019</v>
      </c>
      <c r="B356" s="2">
        <v>280089304</v>
      </c>
      <c r="C356" s="2">
        <v>49750659</v>
      </c>
      <c r="D356" s="2">
        <v>230338645</v>
      </c>
      <c r="E356" s="2">
        <v>8264714</v>
      </c>
      <c r="F356" s="2">
        <v>92618167</v>
      </c>
      <c r="G356" s="2">
        <v>137720478</v>
      </c>
      <c r="H356" s="2">
        <v>280089304</v>
      </c>
      <c r="I356" s="2">
        <v>107450530</v>
      </c>
      <c r="J356" s="2">
        <v>102082333</v>
      </c>
      <c r="K356" s="2">
        <v>149781172</v>
      </c>
      <c r="L356" s="2">
        <v>80798198</v>
      </c>
      <c r="N356" s="2">
        <v>11019</v>
      </c>
      <c r="O356" s="97">
        <v>242481240</v>
      </c>
      <c r="P356" s="97">
        <v>38468722</v>
      </c>
      <c r="Q356" s="97">
        <v>204012518</v>
      </c>
      <c r="R356" s="97">
        <v>7128557</v>
      </c>
      <c r="S356" s="97">
        <v>77475064</v>
      </c>
      <c r="T356" s="97">
        <v>126537454</v>
      </c>
      <c r="U356" s="97">
        <v>242481240</v>
      </c>
      <c r="V356" s="97">
        <v>98191525</v>
      </c>
      <c r="W356" s="97">
        <v>92739686</v>
      </c>
      <c r="X356" s="97">
        <v>132317783</v>
      </c>
      <c r="Y356" s="97">
        <v>75455436</v>
      </c>
      <c r="Z356" s="97">
        <v>0</v>
      </c>
      <c r="AB356" s="2">
        <v>11029</v>
      </c>
      <c r="AC356" s="97">
        <v>163871887</v>
      </c>
      <c r="AD356" s="97">
        <v>5929958</v>
      </c>
      <c r="AE356" s="97">
        <v>157941929</v>
      </c>
      <c r="AF356" s="97">
        <v>2937925</v>
      </c>
      <c r="AG356" s="97">
        <v>79556548</v>
      </c>
      <c r="AH356" s="97">
        <v>78385381</v>
      </c>
      <c r="AI356" s="97">
        <v>163871887</v>
      </c>
      <c r="AJ356" s="97">
        <v>40503257</v>
      </c>
      <c r="AK356" s="97">
        <v>99623644</v>
      </c>
      <c r="AL356" s="97">
        <v>51382279</v>
      </c>
      <c r="AM356" s="97">
        <v>1723524</v>
      </c>
      <c r="AN356" s="2">
        <v>11029</v>
      </c>
      <c r="AO356" s="97">
        <v>3373590</v>
      </c>
      <c r="AP356" s="97">
        <v>16282100</v>
      </c>
      <c r="AQ356" s="97">
        <v>155237769</v>
      </c>
      <c r="AR356" s="97">
        <v>707985</v>
      </c>
      <c r="AS356" s="97">
        <v>68475112</v>
      </c>
      <c r="AT356" s="97">
        <v>0</v>
      </c>
      <c r="AU356" s="97">
        <v>178946149</v>
      </c>
      <c r="AV356" s="97">
        <v>51885321</v>
      </c>
      <c r="AW356" s="97">
        <v>127060828</v>
      </c>
      <c r="AX356" s="97">
        <v>47328178</v>
      </c>
      <c r="AY356" s="97" t="s">
        <v>189</v>
      </c>
      <c r="AZ356" s="2">
        <v>11029</v>
      </c>
      <c r="BA356" s="98" t="e">
        <v>#N/A</v>
      </c>
      <c r="BB356" s="2">
        <v>0</v>
      </c>
      <c r="BC356" s="2">
        <v>0</v>
      </c>
      <c r="BD356" s="2" t="e">
        <v>#N/A</v>
      </c>
      <c r="BE356" s="2" t="e">
        <v>#N/A</v>
      </c>
      <c r="BF356" s="2" t="e">
        <v>#N/A</v>
      </c>
      <c r="BG356" s="2" t="e">
        <v>#N/A</v>
      </c>
      <c r="BH356" s="2" t="e">
        <v>#N/A</v>
      </c>
      <c r="BI356" s="2" t="e">
        <v>#N/A</v>
      </c>
      <c r="BJ356" s="2" t="e">
        <v>#N/A</v>
      </c>
      <c r="BK356" s="2" t="e">
        <v>#N/A</v>
      </c>
      <c r="BL356" s="2">
        <v>11029</v>
      </c>
      <c r="BM356" s="2">
        <v>148939256</v>
      </c>
      <c r="BN356" s="2">
        <v>6075338</v>
      </c>
      <c r="BO356" s="2">
        <v>142863918</v>
      </c>
      <c r="BP356" s="2">
        <v>3175141</v>
      </c>
      <c r="BQ356" s="2">
        <v>57881095</v>
      </c>
      <c r="BR356" s="2">
        <v>84982823</v>
      </c>
      <c r="BS356" s="2">
        <v>148939256</v>
      </c>
      <c r="BT356" s="2">
        <v>38677432</v>
      </c>
      <c r="BU356" s="2">
        <v>109886892</v>
      </c>
      <c r="BV356" s="2">
        <v>42855314</v>
      </c>
      <c r="BW356" s="2" t="s">
        <v>189</v>
      </c>
      <c r="BX356" s="2">
        <v>11029</v>
      </c>
      <c r="BY356" s="2">
        <v>136022295</v>
      </c>
      <c r="BZ356" s="2">
        <v>18006186</v>
      </c>
      <c r="CA356" s="2">
        <v>118016109</v>
      </c>
      <c r="CB356" s="2">
        <v>3515499</v>
      </c>
      <c r="CC356" s="2">
        <v>52771062</v>
      </c>
      <c r="CD356" s="2">
        <v>65245047</v>
      </c>
      <c r="CE356" s="2">
        <v>136022295</v>
      </c>
      <c r="CF356" s="2">
        <v>65099790</v>
      </c>
      <c r="CG356" s="2">
        <v>55556261</v>
      </c>
      <c r="CH356" s="2">
        <v>29124329</v>
      </c>
      <c r="CI356" s="2" t="s">
        <v>189</v>
      </c>
      <c r="CJ356" s="2">
        <v>11029</v>
      </c>
      <c r="CK356" s="97">
        <v>122580190</v>
      </c>
      <c r="CL356" s="97" t="e">
        <v>#N/A</v>
      </c>
      <c r="CM356" s="97" t="e">
        <v>#N/A</v>
      </c>
      <c r="CN356" s="2">
        <v>2248937</v>
      </c>
      <c r="CO356" s="100" t="e">
        <v>#N/A</v>
      </c>
      <c r="CP356" s="97" t="e">
        <v>#N/A</v>
      </c>
      <c r="CQ356" s="97">
        <v>122580190</v>
      </c>
      <c r="CR356" s="97">
        <v>48670551</v>
      </c>
      <c r="CS356" s="97">
        <v>73909639</v>
      </c>
      <c r="CT356" s="2">
        <v>35027429</v>
      </c>
      <c r="CU356" s="2" t="s">
        <v>189</v>
      </c>
    </row>
    <row r="357" spans="1:99" x14ac:dyDescent="0.25">
      <c r="A357" s="2">
        <v>11020</v>
      </c>
      <c r="B357" s="2">
        <v>7839143268</v>
      </c>
      <c r="C357" s="2">
        <v>2573720910</v>
      </c>
      <c r="D357" s="2">
        <v>5265422358</v>
      </c>
      <c r="E357" s="2">
        <v>1695480300</v>
      </c>
      <c r="F357" s="2">
        <v>3386836893</v>
      </c>
      <c r="G357" s="2">
        <v>1878585465</v>
      </c>
      <c r="H357" s="2">
        <v>7839143268</v>
      </c>
      <c r="I357" s="2">
        <v>1365135078</v>
      </c>
      <c r="J357" s="2">
        <v>1249702969</v>
      </c>
      <c r="K357" s="2">
        <v>5503092957</v>
      </c>
      <c r="L357" s="2">
        <v>2645663166</v>
      </c>
      <c r="N357" s="2">
        <v>11020</v>
      </c>
      <c r="O357" s="97">
        <v>6638396192</v>
      </c>
      <c r="P357" s="97">
        <v>2396077118</v>
      </c>
      <c r="Q357" s="97">
        <v>4242319074</v>
      </c>
      <c r="R357" s="97">
        <v>1511721579</v>
      </c>
      <c r="S357" s="97">
        <v>2723901680</v>
      </c>
      <c r="T357" s="97">
        <v>1518417394</v>
      </c>
      <c r="U357" s="97">
        <v>6638396192</v>
      </c>
      <c r="V357" s="97">
        <v>1357755746</v>
      </c>
      <c r="W357" s="97">
        <v>1091063967</v>
      </c>
      <c r="X357" s="97">
        <v>5088309103</v>
      </c>
      <c r="Y357" s="97">
        <v>2614965737</v>
      </c>
      <c r="Z357" s="97">
        <v>0</v>
      </c>
      <c r="AB357" s="2">
        <v>11030</v>
      </c>
      <c r="AC357" s="97">
        <v>528816409</v>
      </c>
      <c r="AD357" s="97">
        <v>34124013</v>
      </c>
      <c r="AE357" s="97">
        <v>402778002</v>
      </c>
      <c r="AF357" s="97">
        <v>21746751</v>
      </c>
      <c r="AG357" s="97">
        <v>127804188</v>
      </c>
      <c r="AH357" s="97">
        <v>274973814</v>
      </c>
      <c r="AI357" s="97" t="e">
        <v>#N/A</v>
      </c>
      <c r="AJ357" s="97" t="e">
        <v>#N/A</v>
      </c>
      <c r="AK357" s="97" t="e">
        <v>#N/A</v>
      </c>
      <c r="AL357" s="97" t="e">
        <v>#N/A</v>
      </c>
      <c r="AM357" s="97" t="e">
        <v>#N/A</v>
      </c>
      <c r="AN357" s="2">
        <v>11030</v>
      </c>
      <c r="AO357" s="97">
        <v>20118008</v>
      </c>
      <c r="AP357" s="97">
        <v>40027359</v>
      </c>
      <c r="AQ357" s="97">
        <v>374977363</v>
      </c>
      <c r="AR357" s="97">
        <v>0</v>
      </c>
      <c r="AS357" s="97">
        <v>248270497</v>
      </c>
      <c r="AT357" s="97">
        <v>0</v>
      </c>
      <c r="AU357" s="97" t="e">
        <v>#N/A</v>
      </c>
      <c r="AV357" s="97" t="e">
        <v>#N/A</v>
      </c>
      <c r="AW357" s="97">
        <v>253541041</v>
      </c>
      <c r="AX357" s="97" t="e">
        <v>#N/A</v>
      </c>
      <c r="AY357" s="97" t="e">
        <v>#N/A</v>
      </c>
      <c r="AZ357" s="2">
        <v>11030</v>
      </c>
      <c r="BA357" s="98">
        <v>509436610</v>
      </c>
      <c r="BB357" s="2">
        <v>38933415</v>
      </c>
      <c r="BC357" s="2">
        <v>351642085</v>
      </c>
      <c r="BD357" s="2">
        <v>17210064</v>
      </c>
      <c r="BE357" s="2">
        <v>117787139</v>
      </c>
      <c r="BF357" s="2">
        <v>233854946</v>
      </c>
      <c r="BG357" s="2" t="e">
        <v>#N/A</v>
      </c>
      <c r="BH357" s="2" t="e">
        <v>#N/A</v>
      </c>
      <c r="BI357" s="2" t="e">
        <v>#N/A</v>
      </c>
      <c r="BJ357" s="2" t="e">
        <v>#N/A</v>
      </c>
      <c r="BK357" s="2" t="e">
        <v>#N/A</v>
      </c>
      <c r="BL357" s="2">
        <v>11030</v>
      </c>
      <c r="BM357" s="2">
        <v>384278890</v>
      </c>
      <c r="BN357" s="2">
        <v>35760253</v>
      </c>
      <c r="BO357" s="2">
        <v>348518637</v>
      </c>
      <c r="BP357" s="2">
        <v>16218000</v>
      </c>
      <c r="BQ357" s="2">
        <v>106900920</v>
      </c>
      <c r="BR357" s="2">
        <v>241617717</v>
      </c>
      <c r="BS357" s="2" t="e">
        <v>#N/A</v>
      </c>
      <c r="BT357" s="2" t="e">
        <v>#N/A</v>
      </c>
      <c r="BU357" s="2" t="e">
        <v>#N/A</v>
      </c>
      <c r="BV357" s="2" t="e">
        <v>#N/A</v>
      </c>
      <c r="BW357" s="2" t="e">
        <v>#N/A</v>
      </c>
      <c r="BX357" s="2">
        <v>11030</v>
      </c>
      <c r="BY357" s="2">
        <v>383930394</v>
      </c>
      <c r="BZ357" s="2">
        <v>30513992</v>
      </c>
      <c r="CA357" s="2">
        <v>353416402</v>
      </c>
      <c r="CB357" s="2">
        <v>16070315</v>
      </c>
      <c r="CC357" s="2">
        <v>100046119</v>
      </c>
      <c r="CD357" s="2">
        <v>253370283</v>
      </c>
      <c r="CE357" s="2" t="e">
        <v>#N/A</v>
      </c>
      <c r="CF357" s="2" t="e">
        <v>#N/A</v>
      </c>
      <c r="CG357" s="2" t="e">
        <v>#N/A</v>
      </c>
      <c r="CH357" s="2" t="e">
        <v>#N/A</v>
      </c>
      <c r="CI357" s="2" t="e">
        <v>#N/A</v>
      </c>
      <c r="CJ357" s="2">
        <v>11030</v>
      </c>
      <c r="CK357" s="97">
        <v>461210578</v>
      </c>
      <c r="CL357" s="97" t="e">
        <v>#N/A</v>
      </c>
      <c r="CM357" s="97" t="e">
        <v>#N/A</v>
      </c>
      <c r="CN357" s="2">
        <v>14966210</v>
      </c>
      <c r="CO357" s="100" t="e">
        <v>#N/A</v>
      </c>
      <c r="CP357" s="97" t="e">
        <v>#N/A</v>
      </c>
      <c r="CQ357" s="97" t="e">
        <v>#N/A</v>
      </c>
      <c r="CR357" s="97" t="e">
        <v>#N/A</v>
      </c>
      <c r="CS357" s="97" t="e">
        <v>#N/A</v>
      </c>
      <c r="CT357" s="2" t="e">
        <v>#N/A</v>
      </c>
      <c r="CU357" s="2" t="e">
        <v>#N/A</v>
      </c>
    </row>
    <row r="358" spans="1:99" x14ac:dyDescent="0.25">
      <c r="A358" s="2">
        <v>11021</v>
      </c>
      <c r="B358" s="2">
        <v>305660609</v>
      </c>
      <c r="C358" s="2">
        <v>74039252</v>
      </c>
      <c r="D358" s="2">
        <v>231621357</v>
      </c>
      <c r="E358" s="2">
        <v>34033954</v>
      </c>
      <c r="F358" s="2">
        <v>143488597</v>
      </c>
      <c r="G358" s="2">
        <v>88132760</v>
      </c>
      <c r="H358" s="2">
        <v>305660609</v>
      </c>
      <c r="I358" s="2">
        <v>75858601</v>
      </c>
      <c r="J358" s="2">
        <v>73635428</v>
      </c>
      <c r="K358" s="2">
        <v>209477820</v>
      </c>
      <c r="L358" s="2">
        <v>125592436</v>
      </c>
      <c r="N358" s="2">
        <v>11021</v>
      </c>
      <c r="O358" s="97">
        <v>304149743</v>
      </c>
      <c r="P358" s="97">
        <v>61142346</v>
      </c>
      <c r="Q358" s="97">
        <v>228856172</v>
      </c>
      <c r="R358" s="97">
        <v>31947454</v>
      </c>
      <c r="S358" s="97">
        <v>121583591</v>
      </c>
      <c r="T358" s="97">
        <v>107272581</v>
      </c>
      <c r="U358" s="97">
        <v>304149743</v>
      </c>
      <c r="V358" s="97">
        <v>85836836</v>
      </c>
      <c r="W358" s="97">
        <v>79504877</v>
      </c>
      <c r="X358" s="97">
        <v>218312907</v>
      </c>
      <c r="Y358" s="97">
        <v>141437977</v>
      </c>
      <c r="Z358" s="97">
        <v>0</v>
      </c>
      <c r="AB358" s="2">
        <v>11031</v>
      </c>
      <c r="AC358" s="97">
        <v>550917787</v>
      </c>
      <c r="AD358" s="97">
        <v>124271734</v>
      </c>
      <c r="AE358" s="97">
        <v>393617323</v>
      </c>
      <c r="AF358" s="97">
        <v>64912888</v>
      </c>
      <c r="AG358" s="97">
        <v>213975486</v>
      </c>
      <c r="AH358" s="97">
        <v>179641837</v>
      </c>
      <c r="AI358" s="97">
        <v>550917787</v>
      </c>
      <c r="AJ358" s="97">
        <v>168817552</v>
      </c>
      <c r="AK358" s="97">
        <v>350242563</v>
      </c>
      <c r="AL358" s="97">
        <v>183405768</v>
      </c>
      <c r="AM358" s="97" t="s">
        <v>189</v>
      </c>
      <c r="AN358" s="2">
        <v>11031</v>
      </c>
      <c r="AO358" s="97" t="e">
        <v>#N/A</v>
      </c>
      <c r="AP358" s="97">
        <v>115756000</v>
      </c>
      <c r="AQ358" s="97">
        <v>340111848</v>
      </c>
      <c r="AR358" s="97">
        <v>0</v>
      </c>
      <c r="AS358" s="97" t="e">
        <v>#N/A</v>
      </c>
      <c r="AT358" s="97" t="e">
        <v>#N/A</v>
      </c>
      <c r="AU358" s="97">
        <v>547423261</v>
      </c>
      <c r="AV358" s="97">
        <v>174646756</v>
      </c>
      <c r="AW358" s="97" t="e">
        <v>#N/A</v>
      </c>
      <c r="AX358" s="97">
        <v>165297931</v>
      </c>
      <c r="AY358" s="97" t="s">
        <v>189</v>
      </c>
      <c r="AZ358" s="2">
        <v>11031</v>
      </c>
      <c r="BA358" s="98">
        <v>589572809</v>
      </c>
      <c r="BB358" s="2">
        <v>97872658</v>
      </c>
      <c r="BC358" s="2">
        <v>384674057</v>
      </c>
      <c r="BD358" s="2">
        <v>51450956</v>
      </c>
      <c r="BE358" s="2">
        <v>161403641</v>
      </c>
      <c r="BF358" s="2">
        <v>223270416</v>
      </c>
      <c r="BG358" s="2">
        <v>589572809</v>
      </c>
      <c r="BH358" s="2">
        <v>182018975</v>
      </c>
      <c r="BI358" s="2">
        <v>312016989</v>
      </c>
      <c r="BJ358" s="2">
        <v>149885680</v>
      </c>
      <c r="BK358" s="2" t="s">
        <v>189</v>
      </c>
      <c r="BL358" s="2">
        <v>11031</v>
      </c>
      <c r="BM358" s="2">
        <v>435708271</v>
      </c>
      <c r="BN358" s="2">
        <v>92754538</v>
      </c>
      <c r="BO358" s="2">
        <v>342953733</v>
      </c>
      <c r="BP358" s="2">
        <v>47584357</v>
      </c>
      <c r="BQ358" s="2">
        <v>144193354</v>
      </c>
      <c r="BR358" s="2">
        <v>198760379</v>
      </c>
      <c r="BS358" s="2">
        <v>435708271</v>
      </c>
      <c r="BT358" s="2">
        <v>121880955</v>
      </c>
      <c r="BU358" s="2">
        <v>265422720</v>
      </c>
      <c r="BV358" s="2">
        <v>133123524</v>
      </c>
      <c r="BW358" s="2" t="s">
        <v>189</v>
      </c>
      <c r="BX358" s="2">
        <v>11031</v>
      </c>
      <c r="BY358" s="2">
        <v>397526621</v>
      </c>
      <c r="BZ358" s="2">
        <v>82791684</v>
      </c>
      <c r="CA358" s="2">
        <v>314734937</v>
      </c>
      <c r="CB358" s="2">
        <v>45176529</v>
      </c>
      <c r="CC358" s="2">
        <v>137414591</v>
      </c>
      <c r="CD358" s="2">
        <v>177320346</v>
      </c>
      <c r="CE358" s="2">
        <v>397526621</v>
      </c>
      <c r="CF358" s="2">
        <v>86783404</v>
      </c>
      <c r="CG358" s="2">
        <v>240299017</v>
      </c>
      <c r="CH358" s="2">
        <v>128967300</v>
      </c>
      <c r="CI358" s="2" t="s">
        <v>189</v>
      </c>
      <c r="CJ358" s="2">
        <v>11031</v>
      </c>
      <c r="CK358" s="97">
        <v>448794357</v>
      </c>
      <c r="CL358" s="97" t="e">
        <v>#N/A</v>
      </c>
      <c r="CM358" s="97" t="e">
        <v>#N/A</v>
      </c>
      <c r="CN358" s="2">
        <v>41309728</v>
      </c>
      <c r="CO358" s="100" t="e">
        <v>#N/A</v>
      </c>
      <c r="CP358" s="97" t="e">
        <v>#N/A</v>
      </c>
      <c r="CQ358" s="97">
        <v>448794357</v>
      </c>
      <c r="CR358" s="97">
        <v>139506428</v>
      </c>
      <c r="CS358" s="97">
        <v>250957546</v>
      </c>
      <c r="CT358" s="2">
        <v>127118002</v>
      </c>
      <c r="CU358" s="2" t="s">
        <v>189</v>
      </c>
    </row>
    <row r="359" spans="1:99" x14ac:dyDescent="0.25">
      <c r="A359" s="2">
        <v>11022</v>
      </c>
      <c r="B359" s="2">
        <v>180860623</v>
      </c>
      <c r="C359" s="2">
        <v>28978749</v>
      </c>
      <c r="D359" s="2">
        <v>151881874</v>
      </c>
      <c r="E359" s="2">
        <v>7807481</v>
      </c>
      <c r="F359" s="2">
        <v>78592898</v>
      </c>
      <c r="G359" s="2">
        <v>73288976</v>
      </c>
      <c r="H359" s="2">
        <v>180860623</v>
      </c>
      <c r="I359" s="2">
        <v>47755989</v>
      </c>
      <c r="J359" s="2">
        <v>43659905</v>
      </c>
      <c r="K359" s="2">
        <v>119608710</v>
      </c>
      <c r="L359" s="2">
        <v>51923763</v>
      </c>
      <c r="N359" s="2">
        <v>11022</v>
      </c>
      <c r="O359" s="97">
        <v>176192421</v>
      </c>
      <c r="P359" s="97">
        <v>25447704</v>
      </c>
      <c r="Q359" s="97">
        <v>145332689</v>
      </c>
      <c r="R359" s="97">
        <v>7247817</v>
      </c>
      <c r="S359" s="97">
        <v>65385301</v>
      </c>
      <c r="T359" s="97">
        <v>79947388</v>
      </c>
      <c r="U359" s="97">
        <v>176192421</v>
      </c>
      <c r="V359" s="97">
        <v>69991053</v>
      </c>
      <c r="W359" s="97" t="e">
        <v>#N/A</v>
      </c>
      <c r="X359" s="97">
        <v>106201368</v>
      </c>
      <c r="Y359" s="97">
        <v>49957626</v>
      </c>
      <c r="Z359" s="97">
        <v>0</v>
      </c>
      <c r="AB359" s="2">
        <v>11032</v>
      </c>
      <c r="AC359" s="97">
        <v>269268569</v>
      </c>
      <c r="AD359" s="97">
        <v>68964515</v>
      </c>
      <c r="AE359" s="97">
        <v>200304054</v>
      </c>
      <c r="AF359" s="97">
        <v>34957921</v>
      </c>
      <c r="AG359" s="97">
        <v>121622967</v>
      </c>
      <c r="AH359" s="97">
        <v>78681087</v>
      </c>
      <c r="AI359" s="97">
        <v>269268569</v>
      </c>
      <c r="AJ359" s="97">
        <v>52931051</v>
      </c>
      <c r="AK359" s="97">
        <v>202711055</v>
      </c>
      <c r="AL359" s="97">
        <v>107883683</v>
      </c>
      <c r="AM359" s="97" t="s">
        <v>189</v>
      </c>
      <c r="AN359" s="2">
        <v>11032</v>
      </c>
      <c r="AO359" s="97">
        <v>35779705</v>
      </c>
      <c r="AP359" s="97">
        <v>65844154</v>
      </c>
      <c r="AQ359" s="97">
        <v>201830359</v>
      </c>
      <c r="AR359" s="97">
        <v>0</v>
      </c>
      <c r="AS359" s="97">
        <v>86808372</v>
      </c>
      <c r="AT359" s="97">
        <v>0</v>
      </c>
      <c r="AU359" s="97">
        <v>267674513</v>
      </c>
      <c r="AV359" s="97">
        <v>32736929</v>
      </c>
      <c r="AW359" s="97">
        <v>199040497</v>
      </c>
      <c r="AX359" s="97">
        <v>94585614</v>
      </c>
      <c r="AY359" s="97" t="s">
        <v>189</v>
      </c>
      <c r="AZ359" s="2">
        <v>11032</v>
      </c>
      <c r="BA359" s="98">
        <v>348146082</v>
      </c>
      <c r="BB359" s="2">
        <v>68993886</v>
      </c>
      <c r="BC359" s="2">
        <v>225870595</v>
      </c>
      <c r="BD359" s="2">
        <v>25672303</v>
      </c>
      <c r="BE359" s="2">
        <v>99672413</v>
      </c>
      <c r="BF359" s="2">
        <v>126198182</v>
      </c>
      <c r="BG359" s="2">
        <v>348146082</v>
      </c>
      <c r="BH359" s="2">
        <v>119299326</v>
      </c>
      <c r="BI359" s="2">
        <v>178603444</v>
      </c>
      <c r="BJ359" s="2">
        <v>83652512</v>
      </c>
      <c r="BK359" s="2" t="s">
        <v>189</v>
      </c>
      <c r="BL359" s="2">
        <v>11032</v>
      </c>
      <c r="BM359" s="2">
        <v>241122519</v>
      </c>
      <c r="BN359" s="2">
        <v>52640627</v>
      </c>
      <c r="BO359" s="2">
        <v>188481892</v>
      </c>
      <c r="BP359" s="2">
        <v>21659153</v>
      </c>
      <c r="BQ359" s="2">
        <v>91895590</v>
      </c>
      <c r="BR359" s="2">
        <v>96586302</v>
      </c>
      <c r="BS359" s="2">
        <v>241122519</v>
      </c>
      <c r="BT359" s="2">
        <v>48966517</v>
      </c>
      <c r="BU359" s="2">
        <v>154943290</v>
      </c>
      <c r="BV359" s="2">
        <v>74773043</v>
      </c>
      <c r="BW359" s="2" t="s">
        <v>189</v>
      </c>
      <c r="BX359" s="2">
        <v>11032</v>
      </c>
      <c r="BY359" s="2">
        <v>247999712</v>
      </c>
      <c r="BZ359" s="2">
        <v>48725571</v>
      </c>
      <c r="CA359" s="2">
        <v>165277311</v>
      </c>
      <c r="CB359" s="2">
        <v>23341086</v>
      </c>
      <c r="CC359" s="2">
        <v>82645921</v>
      </c>
      <c r="CD359" s="2">
        <v>82631390</v>
      </c>
      <c r="CE359" s="2">
        <v>247999712</v>
      </c>
      <c r="CF359" s="2">
        <v>53868078</v>
      </c>
      <c r="CG359" s="2">
        <v>142185161</v>
      </c>
      <c r="CH359" s="2">
        <v>72021141</v>
      </c>
      <c r="CI359" s="2" t="s">
        <v>189</v>
      </c>
      <c r="CJ359" s="2">
        <v>11032</v>
      </c>
      <c r="CK359" s="97">
        <v>276151837</v>
      </c>
      <c r="CL359" s="97" t="e">
        <v>#N/A</v>
      </c>
      <c r="CM359" s="97" t="e">
        <v>#N/A</v>
      </c>
      <c r="CN359" s="2">
        <v>20375487</v>
      </c>
      <c r="CO359" s="100" t="e">
        <v>#N/A</v>
      </c>
      <c r="CP359" s="97" t="e">
        <v>#N/A</v>
      </c>
      <c r="CQ359" s="97">
        <v>276151837</v>
      </c>
      <c r="CR359" s="97">
        <v>107542933</v>
      </c>
      <c r="CS359" s="97">
        <v>140619360</v>
      </c>
      <c r="CT359" s="2">
        <v>65238262</v>
      </c>
      <c r="CU359" s="2" t="s">
        <v>189</v>
      </c>
    </row>
    <row r="360" spans="1:99" x14ac:dyDescent="0.25">
      <c r="A360" s="2">
        <v>11023</v>
      </c>
      <c r="B360" s="2">
        <v>566270985</v>
      </c>
      <c r="C360" s="2">
        <v>61065755</v>
      </c>
      <c r="D360" s="2">
        <v>505205230</v>
      </c>
      <c r="E360" s="2">
        <v>45529403</v>
      </c>
      <c r="F360" s="2">
        <v>204971686</v>
      </c>
      <c r="G360" s="2">
        <v>300233544</v>
      </c>
      <c r="H360" s="2">
        <v>566270985</v>
      </c>
      <c r="I360" s="2">
        <v>86044170</v>
      </c>
      <c r="J360" s="2">
        <v>83403170</v>
      </c>
      <c r="K360" s="2">
        <v>389785943</v>
      </c>
      <c r="L360" s="2">
        <v>226336408</v>
      </c>
      <c r="N360" s="2">
        <v>11023</v>
      </c>
      <c r="O360" s="97">
        <v>514880256</v>
      </c>
      <c r="P360" s="97">
        <v>66530675</v>
      </c>
      <c r="Q360" s="97">
        <v>448349581</v>
      </c>
      <c r="R360" s="97">
        <v>43461026</v>
      </c>
      <c r="S360" s="97">
        <v>158576654</v>
      </c>
      <c r="T360" s="97">
        <v>289772927</v>
      </c>
      <c r="U360" s="97">
        <v>514880256</v>
      </c>
      <c r="V360" s="97">
        <v>185960508</v>
      </c>
      <c r="W360" s="97">
        <v>171353877</v>
      </c>
      <c r="X360" s="97">
        <v>327473007</v>
      </c>
      <c r="Y360" s="97">
        <v>207175182</v>
      </c>
      <c r="Z360" s="97">
        <v>0</v>
      </c>
      <c r="AB360" s="2">
        <v>11033</v>
      </c>
      <c r="AC360" s="97">
        <v>407869038</v>
      </c>
      <c r="AD360" s="97">
        <v>79144764</v>
      </c>
      <c r="AE360" s="97">
        <v>316127571</v>
      </c>
      <c r="AF360" s="97">
        <v>24925726</v>
      </c>
      <c r="AG360" s="97">
        <v>150542932</v>
      </c>
      <c r="AH360" s="97">
        <v>165584639</v>
      </c>
      <c r="AI360" s="97">
        <v>407869038</v>
      </c>
      <c r="AJ360" s="97">
        <v>122970480</v>
      </c>
      <c r="AK360" s="97">
        <v>280638977</v>
      </c>
      <c r="AL360" s="97">
        <v>161135517</v>
      </c>
      <c r="AM360" s="97" t="s">
        <v>189</v>
      </c>
      <c r="AN360" s="2">
        <v>11033</v>
      </c>
      <c r="AO360" s="97">
        <v>26066835</v>
      </c>
      <c r="AP360" s="97">
        <v>75447916</v>
      </c>
      <c r="AQ360" s="97">
        <v>301519254</v>
      </c>
      <c r="AR360" s="97">
        <v>23653026</v>
      </c>
      <c r="AS360" s="97">
        <v>155411637</v>
      </c>
      <c r="AT360" s="97">
        <v>8085680</v>
      </c>
      <c r="AU360" s="97">
        <v>394724147</v>
      </c>
      <c r="AV360" s="97">
        <v>139557562</v>
      </c>
      <c r="AW360" s="97">
        <v>254957788</v>
      </c>
      <c r="AX360" s="97">
        <v>138088662</v>
      </c>
      <c r="AY360" s="97" t="s">
        <v>189</v>
      </c>
      <c r="AZ360" s="2">
        <v>11033</v>
      </c>
      <c r="BA360" s="98">
        <v>452004482</v>
      </c>
      <c r="BB360" s="2">
        <v>62947375</v>
      </c>
      <c r="BC360" s="2">
        <v>332052656</v>
      </c>
      <c r="BD360" s="2">
        <v>22960765</v>
      </c>
      <c r="BE360" s="2">
        <v>127760046</v>
      </c>
      <c r="BF360" s="2">
        <v>204292610</v>
      </c>
      <c r="BG360" s="2">
        <v>452004482</v>
      </c>
      <c r="BH360" s="2">
        <v>197732227</v>
      </c>
      <c r="BI360" s="2">
        <v>253581082</v>
      </c>
      <c r="BJ360" s="2">
        <v>133917546</v>
      </c>
      <c r="BK360" s="2" t="s">
        <v>189</v>
      </c>
      <c r="BL360" s="2">
        <v>11033</v>
      </c>
      <c r="BM360" s="2">
        <v>361535485</v>
      </c>
      <c r="BN360" s="2">
        <v>52396885</v>
      </c>
      <c r="BO360" s="2">
        <v>300967241</v>
      </c>
      <c r="BP360" s="2">
        <v>25154624</v>
      </c>
      <c r="BQ360" s="2">
        <v>110399203</v>
      </c>
      <c r="BR360" s="2">
        <v>190568038</v>
      </c>
      <c r="BS360" s="2">
        <v>361535485</v>
      </c>
      <c r="BT360" s="2">
        <v>103002574</v>
      </c>
      <c r="BU360" s="2">
        <v>207862434</v>
      </c>
      <c r="BV360" s="2">
        <v>115937475</v>
      </c>
      <c r="BW360" s="2" t="s">
        <v>189</v>
      </c>
      <c r="BX360" s="2">
        <v>11033</v>
      </c>
      <c r="BY360" s="2">
        <v>299279068</v>
      </c>
      <c r="BZ360" s="2">
        <v>37713789</v>
      </c>
      <c r="CA360" s="2">
        <v>242005087</v>
      </c>
      <c r="CB360" s="2">
        <v>21328934</v>
      </c>
      <c r="CC360" s="2">
        <v>100838434</v>
      </c>
      <c r="CD360" s="2">
        <v>141166653</v>
      </c>
      <c r="CE360" s="2">
        <v>299279068</v>
      </c>
      <c r="CF360" s="2">
        <v>60293255</v>
      </c>
      <c r="CG360" s="2">
        <v>238985813</v>
      </c>
      <c r="CH360" s="2">
        <v>121407095</v>
      </c>
      <c r="CI360" s="2" t="s">
        <v>189</v>
      </c>
      <c r="CJ360" s="2">
        <v>11033</v>
      </c>
      <c r="CK360" s="97">
        <v>337858362</v>
      </c>
      <c r="CL360" s="97" t="e">
        <v>#N/A</v>
      </c>
      <c r="CM360" s="97" t="e">
        <v>#N/A</v>
      </c>
      <c r="CN360" s="2">
        <v>19864973</v>
      </c>
      <c r="CO360" s="100" t="e">
        <v>#N/A</v>
      </c>
      <c r="CP360" s="97" t="e">
        <v>#N/A</v>
      </c>
      <c r="CQ360" s="97">
        <v>337858362</v>
      </c>
      <c r="CR360" s="97">
        <v>142423393</v>
      </c>
      <c r="CS360" s="97">
        <v>195434969</v>
      </c>
      <c r="CT360" s="2">
        <v>117572521</v>
      </c>
      <c r="CU360" s="2" t="s">
        <v>189</v>
      </c>
    </row>
    <row r="361" spans="1:99" x14ac:dyDescent="0.25">
      <c r="A361" s="2">
        <v>11024</v>
      </c>
      <c r="B361" s="2">
        <v>96080364</v>
      </c>
      <c r="C361" s="2">
        <v>6469057</v>
      </c>
      <c r="D361" s="2">
        <v>89611307</v>
      </c>
      <c r="E361" s="2">
        <v>2275911</v>
      </c>
      <c r="F361" s="2">
        <v>60336843</v>
      </c>
      <c r="G361" s="2">
        <v>29274464</v>
      </c>
      <c r="H361" s="2">
        <v>96080364</v>
      </c>
      <c r="I361" s="2">
        <v>8383970</v>
      </c>
      <c r="J361" s="2">
        <v>7711415</v>
      </c>
      <c r="K361" s="2">
        <v>58357524</v>
      </c>
      <c r="L361" s="2">
        <v>16767563</v>
      </c>
      <c r="N361" s="2">
        <v>11024</v>
      </c>
      <c r="O361" s="97">
        <v>82391724</v>
      </c>
      <c r="P361" s="97">
        <v>5224332</v>
      </c>
      <c r="Q361" s="97">
        <v>77167392</v>
      </c>
      <c r="R361" s="97">
        <v>2006357</v>
      </c>
      <c r="S361" s="97">
        <v>50800425</v>
      </c>
      <c r="T361" s="97">
        <v>26366967</v>
      </c>
      <c r="U361" s="97">
        <v>82391724</v>
      </c>
      <c r="V361" s="97">
        <v>8494388</v>
      </c>
      <c r="W361" s="97" t="e">
        <v>#N/A</v>
      </c>
      <c r="X361" s="97">
        <v>54984107</v>
      </c>
      <c r="Y361" s="97">
        <v>16906740</v>
      </c>
      <c r="Z361" s="97">
        <v>0</v>
      </c>
      <c r="AB361" s="2">
        <v>11034</v>
      </c>
      <c r="AC361" s="97">
        <v>83443490</v>
      </c>
      <c r="AD361" s="97">
        <v>4345448</v>
      </c>
      <c r="AE361" s="97">
        <v>79098042</v>
      </c>
      <c r="AF361" s="97">
        <v>1567053</v>
      </c>
      <c r="AG361" s="97">
        <v>51099346</v>
      </c>
      <c r="AH361" s="97">
        <v>27998696</v>
      </c>
      <c r="AI361" s="97">
        <v>83443490</v>
      </c>
      <c r="AJ361" s="97">
        <v>23006335</v>
      </c>
      <c r="AK361" s="97">
        <v>48616987</v>
      </c>
      <c r="AL361" s="97">
        <v>24128995</v>
      </c>
      <c r="AM361" s="97" t="s">
        <v>189</v>
      </c>
      <c r="AN361" s="2">
        <v>11034</v>
      </c>
      <c r="AO361" s="97" t="e">
        <v>#N/A</v>
      </c>
      <c r="AP361" s="97">
        <v>4654307</v>
      </c>
      <c r="AQ361" s="97">
        <v>75414003</v>
      </c>
      <c r="AR361" s="97">
        <v>0</v>
      </c>
      <c r="AS361" s="97" t="e">
        <v>#N/A</v>
      </c>
      <c r="AT361" s="97" t="e">
        <v>#N/A</v>
      </c>
      <c r="AU361" s="97">
        <v>83526035</v>
      </c>
      <c r="AV361" s="97">
        <v>29212307</v>
      </c>
      <c r="AW361" s="97" t="e">
        <v>#N/A</v>
      </c>
      <c r="AX361" s="97">
        <v>24708169</v>
      </c>
      <c r="AY361" s="97" t="s">
        <v>189</v>
      </c>
      <c r="AZ361" s="2">
        <v>11034</v>
      </c>
      <c r="BA361" s="98">
        <v>123504349</v>
      </c>
      <c r="BB361" s="2">
        <v>0</v>
      </c>
      <c r="BC361" s="2">
        <v>0</v>
      </c>
      <c r="BD361" s="2">
        <v>1260142</v>
      </c>
      <c r="BE361" s="2">
        <v>43269078</v>
      </c>
      <c r="BF361" s="2">
        <v>46219257</v>
      </c>
      <c r="BG361" s="2">
        <v>123504349</v>
      </c>
      <c r="BH361" s="2">
        <v>69573199</v>
      </c>
      <c r="BI361" s="2">
        <v>53931150</v>
      </c>
      <c r="BJ361" s="2">
        <v>20057908</v>
      </c>
      <c r="BK361" s="2" t="s">
        <v>189</v>
      </c>
      <c r="BL361" s="2">
        <v>11034</v>
      </c>
      <c r="BM361" s="2">
        <v>102632976</v>
      </c>
      <c r="BN361" s="2">
        <v>4244862</v>
      </c>
      <c r="BO361" s="2">
        <v>88456637</v>
      </c>
      <c r="BP361" s="2">
        <v>1057450</v>
      </c>
      <c r="BQ361" s="2">
        <v>40697686</v>
      </c>
      <c r="BR361" s="2">
        <v>47758951</v>
      </c>
      <c r="BS361" s="2">
        <v>102632976</v>
      </c>
      <c r="BT361" s="2">
        <v>17499571</v>
      </c>
      <c r="BU361" s="2">
        <v>46653812</v>
      </c>
      <c r="BV361" s="2">
        <v>18357471</v>
      </c>
      <c r="BW361" s="2" t="s">
        <v>189</v>
      </c>
      <c r="BX361" s="2">
        <v>11034</v>
      </c>
      <c r="BY361" s="2">
        <v>73834383</v>
      </c>
      <c r="BZ361" s="2">
        <v>3775401</v>
      </c>
      <c r="CA361" s="2">
        <v>69761302</v>
      </c>
      <c r="CB361" s="2">
        <v>1569953</v>
      </c>
      <c r="CC361" s="2">
        <v>37248560</v>
      </c>
      <c r="CD361" s="2">
        <v>32512742</v>
      </c>
      <c r="CE361" s="2">
        <v>73834383</v>
      </c>
      <c r="CF361" s="2">
        <v>19401866</v>
      </c>
      <c r="CG361" s="2">
        <v>40677055</v>
      </c>
      <c r="CH361" s="2">
        <v>16587393</v>
      </c>
      <c r="CI361" s="2" t="s">
        <v>189</v>
      </c>
      <c r="CJ361" s="2">
        <v>11034</v>
      </c>
      <c r="CK361" s="97">
        <v>70070882</v>
      </c>
      <c r="CL361" s="97" t="e">
        <v>#N/A</v>
      </c>
      <c r="CM361" s="97" t="e">
        <v>#N/A</v>
      </c>
      <c r="CN361" s="2">
        <v>1652656</v>
      </c>
      <c r="CO361" s="100" t="e">
        <v>#N/A</v>
      </c>
      <c r="CP361" s="97" t="e">
        <v>#N/A</v>
      </c>
      <c r="CQ361" s="97">
        <v>70070882</v>
      </c>
      <c r="CR361" s="97">
        <v>14097179</v>
      </c>
      <c r="CS361" s="97">
        <v>42215111</v>
      </c>
      <c r="CT361" s="2">
        <v>18015026</v>
      </c>
      <c r="CU361" s="2" t="s">
        <v>189</v>
      </c>
    </row>
    <row r="362" spans="1:99" x14ac:dyDescent="0.25">
      <c r="A362" s="2">
        <v>11025</v>
      </c>
      <c r="B362" s="2">
        <v>382233785</v>
      </c>
      <c r="C362" s="2">
        <v>62041237</v>
      </c>
      <c r="D362" s="2">
        <v>264934669</v>
      </c>
      <c r="E362" s="2">
        <v>25330295</v>
      </c>
      <c r="F362" s="2">
        <v>146156056</v>
      </c>
      <c r="G362" s="2">
        <v>118778613</v>
      </c>
      <c r="H362" s="2">
        <v>382233785</v>
      </c>
      <c r="I362" s="2">
        <v>78001716</v>
      </c>
      <c r="J362" s="2">
        <v>76718260</v>
      </c>
      <c r="K362" s="2">
        <v>223040133</v>
      </c>
      <c r="L362" s="2">
        <v>113563649</v>
      </c>
      <c r="N362" s="2">
        <v>11025</v>
      </c>
      <c r="O362" s="97">
        <v>369139035</v>
      </c>
      <c r="P362" s="97">
        <v>59614785</v>
      </c>
      <c r="Q362" s="97">
        <v>275191363</v>
      </c>
      <c r="R362" s="97">
        <v>21685868</v>
      </c>
      <c r="S362" s="97">
        <v>117831514</v>
      </c>
      <c r="T362" s="97">
        <v>157359849</v>
      </c>
      <c r="U362" s="97">
        <v>369139035</v>
      </c>
      <c r="V362" s="97">
        <v>105392928</v>
      </c>
      <c r="W362" s="97">
        <v>98473516</v>
      </c>
      <c r="X362" s="97">
        <v>207651016</v>
      </c>
      <c r="Y362" s="97">
        <v>110349377</v>
      </c>
      <c r="Z362" s="97">
        <v>0</v>
      </c>
      <c r="AB362" s="2">
        <v>11035</v>
      </c>
      <c r="AC362" s="97">
        <v>361048633</v>
      </c>
      <c r="AD362" s="97">
        <v>40027434</v>
      </c>
      <c r="AE362" s="97">
        <v>269918173</v>
      </c>
      <c r="AF362" s="97">
        <v>18590934</v>
      </c>
      <c r="AG362" s="97">
        <v>113941824</v>
      </c>
      <c r="AH362" s="97">
        <v>155976349</v>
      </c>
      <c r="AI362" s="97">
        <v>361048633</v>
      </c>
      <c r="AJ362" s="97">
        <v>99122134</v>
      </c>
      <c r="AK362" s="97">
        <v>198557732</v>
      </c>
      <c r="AL362" s="97">
        <v>78039716</v>
      </c>
      <c r="AM362" s="97" t="s">
        <v>189</v>
      </c>
      <c r="AN362" s="2">
        <v>11035</v>
      </c>
      <c r="AO362" s="97">
        <v>17226863</v>
      </c>
      <c r="AP362" s="97">
        <v>37787610</v>
      </c>
      <c r="AQ362" s="97">
        <v>257984791</v>
      </c>
      <c r="AR362" s="97">
        <v>85950</v>
      </c>
      <c r="AS362" s="97">
        <v>150786296</v>
      </c>
      <c r="AT362" s="97">
        <v>4805269</v>
      </c>
      <c r="AU362" s="97">
        <v>300577670</v>
      </c>
      <c r="AV362" s="97">
        <v>53978835</v>
      </c>
      <c r="AW362" s="97">
        <v>174158951</v>
      </c>
      <c r="AX362" s="97">
        <v>74968069</v>
      </c>
      <c r="AY362" s="97" t="s">
        <v>189</v>
      </c>
      <c r="AZ362" s="2">
        <v>11035</v>
      </c>
      <c r="BA362" s="98">
        <v>363431500</v>
      </c>
      <c r="BB362" s="2">
        <v>37183336</v>
      </c>
      <c r="BC362" s="2">
        <v>257588225</v>
      </c>
      <c r="BD362" s="2">
        <v>14888998</v>
      </c>
      <c r="BE362" s="2">
        <v>96325795</v>
      </c>
      <c r="BF362" s="2">
        <v>161262430</v>
      </c>
      <c r="BG362" s="2">
        <v>363431500</v>
      </c>
      <c r="BH362" s="2">
        <v>129811847</v>
      </c>
      <c r="BI362" s="2">
        <v>205303249</v>
      </c>
      <c r="BJ362" s="2">
        <v>74163881</v>
      </c>
      <c r="BK362" s="2" t="s">
        <v>189</v>
      </c>
      <c r="BL362" s="2">
        <v>11035</v>
      </c>
      <c r="BM362" s="2">
        <v>363654160</v>
      </c>
      <c r="BN362" s="2">
        <v>125809030</v>
      </c>
      <c r="BO362" s="2">
        <v>237845130</v>
      </c>
      <c r="BP362" s="2">
        <v>16616656</v>
      </c>
      <c r="BQ362" s="2">
        <v>90158330</v>
      </c>
      <c r="BR362" s="2">
        <v>147686800</v>
      </c>
      <c r="BS362" s="2">
        <v>363654160</v>
      </c>
      <c r="BT362" s="2">
        <v>126949353</v>
      </c>
      <c r="BU362" s="2">
        <v>169262511</v>
      </c>
      <c r="BV362" s="2">
        <v>69402597</v>
      </c>
      <c r="BW362" s="2" t="s">
        <v>189</v>
      </c>
      <c r="BX362" s="2">
        <v>11035</v>
      </c>
      <c r="BY362" s="2">
        <v>343819541</v>
      </c>
      <c r="BZ362" s="2">
        <v>39315051</v>
      </c>
      <c r="CA362" s="2">
        <v>304504490</v>
      </c>
      <c r="CB362" s="2">
        <v>14891990</v>
      </c>
      <c r="CC362" s="2">
        <v>81911982</v>
      </c>
      <c r="CD362" s="2">
        <v>222592508</v>
      </c>
      <c r="CE362" s="2">
        <v>343819541</v>
      </c>
      <c r="CF362" s="2">
        <v>98132772</v>
      </c>
      <c r="CG362" s="2">
        <v>152096681</v>
      </c>
      <c r="CH362" s="2">
        <v>63747895</v>
      </c>
      <c r="CI362" s="2" t="s">
        <v>189</v>
      </c>
      <c r="CJ362" s="2">
        <v>11035</v>
      </c>
      <c r="CK362" s="97">
        <v>357290332</v>
      </c>
      <c r="CL362" s="97" t="e">
        <v>#N/A</v>
      </c>
      <c r="CM362" s="97" t="e">
        <v>#N/A</v>
      </c>
      <c r="CN362" s="2">
        <v>13251900</v>
      </c>
      <c r="CO362" s="100" t="e">
        <v>#N/A</v>
      </c>
      <c r="CP362" s="97" t="e">
        <v>#N/A</v>
      </c>
      <c r="CQ362" s="97">
        <v>357290332</v>
      </c>
      <c r="CR362" s="97">
        <v>152349182</v>
      </c>
      <c r="CS362" s="97">
        <v>148181125</v>
      </c>
      <c r="CT362" s="2">
        <v>58296385</v>
      </c>
      <c r="CU362" s="2" t="s">
        <v>189</v>
      </c>
    </row>
    <row r="363" spans="1:99" x14ac:dyDescent="0.25">
      <c r="A363" s="2">
        <v>11026</v>
      </c>
      <c r="B363" s="2">
        <v>241018125</v>
      </c>
      <c r="C363" s="2">
        <v>30422800</v>
      </c>
      <c r="D363" s="2">
        <v>210595325</v>
      </c>
      <c r="E363" s="2">
        <v>15513006</v>
      </c>
      <c r="F363" s="2">
        <v>110097989</v>
      </c>
      <c r="G363" s="2">
        <v>100497336</v>
      </c>
      <c r="H363" s="2">
        <v>241018125</v>
      </c>
      <c r="I363" s="2">
        <v>39770316</v>
      </c>
      <c r="J363" s="2">
        <v>37771851</v>
      </c>
      <c r="K363" s="2">
        <v>165555617</v>
      </c>
      <c r="L363" s="2">
        <v>87340936</v>
      </c>
      <c r="N363" s="2">
        <v>11026</v>
      </c>
      <c r="O363" s="97">
        <v>296214415</v>
      </c>
      <c r="P363" s="97">
        <v>26663788</v>
      </c>
      <c r="Q363" s="97">
        <v>248080230</v>
      </c>
      <c r="R363" s="97">
        <v>13185560</v>
      </c>
      <c r="S363" s="97">
        <v>93591641</v>
      </c>
      <c r="T363" s="97">
        <v>154488589</v>
      </c>
      <c r="U363" s="97">
        <v>296214415</v>
      </c>
      <c r="V363" s="97">
        <v>117989166</v>
      </c>
      <c r="W363" s="97" t="e">
        <v>#N/A</v>
      </c>
      <c r="X363" s="97">
        <v>171636271</v>
      </c>
      <c r="Y363" s="97">
        <v>95696172</v>
      </c>
      <c r="Z363" s="97">
        <v>0</v>
      </c>
      <c r="AB363" s="2">
        <v>11036</v>
      </c>
      <c r="AC363" s="97" t="e">
        <v>#N/A</v>
      </c>
      <c r="AD363" s="97">
        <v>2666142</v>
      </c>
      <c r="AE363" s="97" t="e">
        <v>#N/A</v>
      </c>
      <c r="AF363" s="97" t="e">
        <v>#N/A</v>
      </c>
      <c r="AG363" s="97" t="e">
        <v>#N/A</v>
      </c>
      <c r="AH363" s="97" t="e">
        <v>#N/A</v>
      </c>
      <c r="AI363" s="97">
        <v>88939706</v>
      </c>
      <c r="AJ363" s="97">
        <v>22480921</v>
      </c>
      <c r="AK363" s="97">
        <v>66458785</v>
      </c>
      <c r="AL363" s="97">
        <v>30529759</v>
      </c>
      <c r="AM363" s="97" t="s">
        <v>189</v>
      </c>
      <c r="AN363" s="2">
        <v>11036</v>
      </c>
      <c r="AO363" s="97">
        <v>1739525</v>
      </c>
      <c r="AP363" s="97">
        <v>3090591</v>
      </c>
      <c r="AQ363" s="97">
        <v>76274029</v>
      </c>
      <c r="AR363" s="97">
        <v>0</v>
      </c>
      <c r="AS363" s="97">
        <v>23656399</v>
      </c>
      <c r="AT363" s="97">
        <v>0</v>
      </c>
      <c r="AU363" s="97">
        <v>84382105</v>
      </c>
      <c r="AV363" s="97">
        <v>24492074</v>
      </c>
      <c r="AW363" s="97">
        <v>59890031</v>
      </c>
      <c r="AX363" s="97">
        <v>28657945</v>
      </c>
      <c r="AY363" s="97" t="s">
        <v>189</v>
      </c>
      <c r="AZ363" s="2">
        <v>11036</v>
      </c>
      <c r="BA363" s="98">
        <v>102161120</v>
      </c>
      <c r="BB363" s="2">
        <v>2693391</v>
      </c>
      <c r="BC363" s="2">
        <v>99467729</v>
      </c>
      <c r="BD363" s="2">
        <v>1366032</v>
      </c>
      <c r="BE363" s="2">
        <v>46670857</v>
      </c>
      <c r="BF363" s="2">
        <v>52796872</v>
      </c>
      <c r="BG363" s="2">
        <v>102161120</v>
      </c>
      <c r="BH363" s="2">
        <v>26424156</v>
      </c>
      <c r="BI363" s="2">
        <v>55983158</v>
      </c>
      <c r="BJ363" s="2">
        <v>25625289</v>
      </c>
      <c r="BK363" s="2" t="s">
        <v>189</v>
      </c>
      <c r="BL363" s="2">
        <v>11036</v>
      </c>
      <c r="BM363" s="2">
        <v>78911113</v>
      </c>
      <c r="BN363" s="2">
        <v>2555029</v>
      </c>
      <c r="BO363" s="2">
        <v>76356084</v>
      </c>
      <c r="BP363" s="2">
        <v>1152092</v>
      </c>
      <c r="BQ363" s="2">
        <v>45275770</v>
      </c>
      <c r="BR363" s="2">
        <v>31080314</v>
      </c>
      <c r="BS363" s="2">
        <v>78911113</v>
      </c>
      <c r="BT363" s="2">
        <v>22962839</v>
      </c>
      <c r="BU363" s="2">
        <v>49840408</v>
      </c>
      <c r="BV363" s="2">
        <v>23441329</v>
      </c>
      <c r="BW363" s="2" t="s">
        <v>189</v>
      </c>
      <c r="BX363" s="2">
        <v>11036</v>
      </c>
      <c r="BY363" s="2">
        <v>75689070</v>
      </c>
      <c r="BZ363" s="2">
        <v>2842240</v>
      </c>
      <c r="CA363" s="2">
        <v>72846830</v>
      </c>
      <c r="CB363" s="2">
        <v>1501302</v>
      </c>
      <c r="CC363" s="2">
        <v>39611826</v>
      </c>
      <c r="CD363" s="2">
        <v>33235004</v>
      </c>
      <c r="CE363" s="2">
        <v>75689070</v>
      </c>
      <c r="CF363" s="2">
        <v>5153830</v>
      </c>
      <c r="CG363" s="2">
        <v>52270863</v>
      </c>
      <c r="CH363" s="2">
        <v>22236253</v>
      </c>
      <c r="CI363" s="2" t="s">
        <v>189</v>
      </c>
      <c r="CJ363" s="2">
        <v>11036</v>
      </c>
      <c r="CK363" s="97">
        <v>63340161</v>
      </c>
      <c r="CL363" s="97" t="e">
        <v>#N/A</v>
      </c>
      <c r="CM363" s="97" t="e">
        <v>#N/A</v>
      </c>
      <c r="CN363" s="2">
        <v>966460</v>
      </c>
      <c r="CO363" s="100" t="e">
        <v>#N/A</v>
      </c>
      <c r="CP363" s="97" t="e">
        <v>#N/A</v>
      </c>
      <c r="CQ363" s="97">
        <v>63340161</v>
      </c>
      <c r="CR363" s="97">
        <v>10868468</v>
      </c>
      <c r="CS363" s="97">
        <v>44125614</v>
      </c>
      <c r="CT363" s="2">
        <v>22123688</v>
      </c>
      <c r="CU363" s="2" t="s">
        <v>189</v>
      </c>
    </row>
    <row r="364" spans="1:99" x14ac:dyDescent="0.25">
      <c r="A364" s="2">
        <v>11027</v>
      </c>
      <c r="B364" s="2">
        <v>992445517</v>
      </c>
      <c r="C364" s="2">
        <v>228480460</v>
      </c>
      <c r="D364" s="2">
        <v>763965057</v>
      </c>
      <c r="E364" s="2">
        <v>132866859</v>
      </c>
      <c r="F364" s="2">
        <v>439198760</v>
      </c>
      <c r="G364" s="2">
        <v>324766297</v>
      </c>
      <c r="H364" s="2">
        <v>992445517</v>
      </c>
      <c r="I364" s="2">
        <v>148064611</v>
      </c>
      <c r="J364" s="2">
        <v>67153494</v>
      </c>
      <c r="K364" s="2">
        <v>661691671</v>
      </c>
      <c r="L364" s="2">
        <v>326076501</v>
      </c>
      <c r="N364" s="2">
        <v>11027</v>
      </c>
      <c r="O364" s="97">
        <v>852187560</v>
      </c>
      <c r="P364" s="97">
        <v>205781584</v>
      </c>
      <c r="Q364" s="97">
        <v>619661338</v>
      </c>
      <c r="R364" s="97">
        <v>124208110</v>
      </c>
      <c r="S364" s="97">
        <v>350211265</v>
      </c>
      <c r="T364" s="97">
        <v>269450073</v>
      </c>
      <c r="U364" s="97">
        <v>852187560</v>
      </c>
      <c r="V364" s="97">
        <v>224321559</v>
      </c>
      <c r="W364" s="97">
        <v>166985706</v>
      </c>
      <c r="X364" s="97">
        <v>613347491</v>
      </c>
      <c r="Y364" s="97">
        <v>315510024</v>
      </c>
      <c r="Z364" s="97">
        <v>0</v>
      </c>
      <c r="AB364" s="2">
        <v>11037</v>
      </c>
      <c r="AC364" s="97">
        <v>732514120</v>
      </c>
      <c r="AD364" s="97">
        <v>149132497</v>
      </c>
      <c r="AE364" s="97">
        <v>545408889</v>
      </c>
      <c r="AF364" s="97">
        <v>122853350</v>
      </c>
      <c r="AG364" s="97">
        <v>259969265</v>
      </c>
      <c r="AH364" s="97">
        <v>285439624</v>
      </c>
      <c r="AI364" s="97" t="e">
        <v>#N/A</v>
      </c>
      <c r="AJ364" s="97" t="e">
        <v>#N/A</v>
      </c>
      <c r="AK364" s="97" t="e">
        <v>#N/A</v>
      </c>
      <c r="AL364" s="97" t="e">
        <v>#N/A</v>
      </c>
      <c r="AM364" s="97" t="e">
        <v>#N/A</v>
      </c>
      <c r="AN364" s="2">
        <v>11037</v>
      </c>
      <c r="AO364" s="97">
        <v>117600418</v>
      </c>
      <c r="AP364" s="97">
        <v>149393671</v>
      </c>
      <c r="AQ364" s="97">
        <v>481744315</v>
      </c>
      <c r="AR364" s="97">
        <v>0</v>
      </c>
      <c r="AS364" s="97">
        <v>234961504</v>
      </c>
      <c r="AT364" s="97">
        <v>0</v>
      </c>
      <c r="AU364" s="97" t="e">
        <v>#N/A</v>
      </c>
      <c r="AV364" s="97" t="e">
        <v>#N/A</v>
      </c>
      <c r="AW364" s="97">
        <v>579524773</v>
      </c>
      <c r="AX364" s="97" t="e">
        <v>#N/A</v>
      </c>
      <c r="AY364" s="97" t="e">
        <v>#N/A</v>
      </c>
      <c r="AZ364" s="2">
        <v>11037</v>
      </c>
      <c r="BA364" s="98">
        <v>725917739</v>
      </c>
      <c r="BB364" s="2">
        <v>144426280</v>
      </c>
      <c r="BC364" s="2">
        <v>451032047</v>
      </c>
      <c r="BD364" s="2">
        <v>103509624</v>
      </c>
      <c r="BE364" s="2">
        <v>200877198</v>
      </c>
      <c r="BF364" s="2">
        <v>250154849</v>
      </c>
      <c r="BG364" s="2" t="e">
        <v>#N/A</v>
      </c>
      <c r="BH364" s="2" t="e">
        <v>#N/A</v>
      </c>
      <c r="BI364" s="2" t="e">
        <v>#N/A</v>
      </c>
      <c r="BJ364" s="2" t="e">
        <v>#N/A</v>
      </c>
      <c r="BK364" s="2" t="e">
        <v>#N/A</v>
      </c>
      <c r="BL364" s="2">
        <v>11037</v>
      </c>
      <c r="BM364" s="2">
        <v>692162709</v>
      </c>
      <c r="BN364" s="2">
        <v>126093306</v>
      </c>
      <c r="BO364" s="2">
        <v>566069403</v>
      </c>
      <c r="BP364" s="2">
        <v>78766956</v>
      </c>
      <c r="BQ364" s="2">
        <v>178923441</v>
      </c>
      <c r="BR364" s="2">
        <v>387145962</v>
      </c>
      <c r="BS364" s="2" t="e">
        <v>#N/A</v>
      </c>
      <c r="BT364" s="2" t="e">
        <v>#N/A</v>
      </c>
      <c r="BU364" s="2" t="e">
        <v>#N/A</v>
      </c>
      <c r="BV364" s="2" t="e">
        <v>#N/A</v>
      </c>
      <c r="BW364" s="2" t="e">
        <v>#N/A</v>
      </c>
      <c r="BX364" s="2">
        <v>11037</v>
      </c>
      <c r="BY364" s="2">
        <v>642147743</v>
      </c>
      <c r="BZ364" s="2">
        <v>111689311</v>
      </c>
      <c r="CA364" s="2">
        <v>530458432</v>
      </c>
      <c r="CB364" s="2">
        <v>82240179</v>
      </c>
      <c r="CC364" s="2">
        <v>166827417</v>
      </c>
      <c r="CD364" s="2">
        <v>363631015</v>
      </c>
      <c r="CE364" s="2" t="e">
        <v>#N/A</v>
      </c>
      <c r="CF364" s="2" t="e">
        <v>#N/A</v>
      </c>
      <c r="CG364" s="2" t="e">
        <v>#N/A</v>
      </c>
      <c r="CH364" s="2" t="e">
        <v>#N/A</v>
      </c>
      <c r="CI364" s="2" t="e">
        <v>#N/A</v>
      </c>
      <c r="CJ364" s="2">
        <v>11037</v>
      </c>
      <c r="CK364" s="97">
        <v>579345488</v>
      </c>
      <c r="CL364" s="97" t="e">
        <v>#N/A</v>
      </c>
      <c r="CM364" s="97" t="e">
        <v>#N/A</v>
      </c>
      <c r="CN364" s="2">
        <v>70825041</v>
      </c>
      <c r="CO364" s="100" t="e">
        <v>#N/A</v>
      </c>
      <c r="CP364" s="97" t="e">
        <v>#N/A</v>
      </c>
      <c r="CQ364" s="97" t="e">
        <v>#N/A</v>
      </c>
      <c r="CR364" s="97" t="e">
        <v>#N/A</v>
      </c>
      <c r="CS364" s="97" t="e">
        <v>#N/A</v>
      </c>
      <c r="CT364" s="2" t="e">
        <v>#N/A</v>
      </c>
      <c r="CU364" s="2" t="e">
        <v>#N/A</v>
      </c>
    </row>
    <row r="365" spans="1:99" x14ac:dyDescent="0.25">
      <c r="A365" s="2">
        <v>11028</v>
      </c>
      <c r="B365" s="2">
        <v>370205383</v>
      </c>
      <c r="C365" s="2">
        <v>32816409</v>
      </c>
      <c r="D365" s="2">
        <v>242958037</v>
      </c>
      <c r="E365" s="2">
        <v>20261856</v>
      </c>
      <c r="F365" s="2">
        <v>135860674</v>
      </c>
      <c r="G365" s="2">
        <v>107097363</v>
      </c>
      <c r="H365" s="2">
        <v>370205383</v>
      </c>
      <c r="I365" s="2">
        <v>67431515</v>
      </c>
      <c r="J365" s="2">
        <v>64905086</v>
      </c>
      <c r="K365" s="2">
        <v>291607548</v>
      </c>
      <c r="L365" s="2">
        <v>131415945</v>
      </c>
      <c r="N365" s="2">
        <v>11028</v>
      </c>
      <c r="O365" s="97">
        <v>583597021</v>
      </c>
      <c r="P365" s="97">
        <v>39435378</v>
      </c>
      <c r="Q365" s="97">
        <v>343814329</v>
      </c>
      <c r="R365" s="97">
        <v>20973266</v>
      </c>
      <c r="S365" s="97">
        <v>133190011</v>
      </c>
      <c r="T365" s="97">
        <v>210624318</v>
      </c>
      <c r="U365" s="97">
        <v>583597021</v>
      </c>
      <c r="V365" s="97">
        <v>202245554</v>
      </c>
      <c r="W365" s="97">
        <v>198768261</v>
      </c>
      <c r="X365" s="97">
        <v>247908821</v>
      </c>
      <c r="Y365" s="97">
        <v>114678785</v>
      </c>
      <c r="Z365" s="97">
        <v>0</v>
      </c>
      <c r="AB365" s="2">
        <v>11038</v>
      </c>
      <c r="AC365" s="97">
        <v>106243964</v>
      </c>
      <c r="AD365" s="97">
        <v>5752665</v>
      </c>
      <c r="AE365" s="97">
        <v>98997894</v>
      </c>
      <c r="AF365" s="97">
        <v>3073968</v>
      </c>
      <c r="AG365" s="97">
        <v>58268245</v>
      </c>
      <c r="AH365" s="97">
        <v>40729649</v>
      </c>
      <c r="AI365" s="97">
        <v>106243964</v>
      </c>
      <c r="AJ365" s="97">
        <v>35145591</v>
      </c>
      <c r="AK365" s="97">
        <v>71098373</v>
      </c>
      <c r="AL365" s="97">
        <v>26759616</v>
      </c>
      <c r="AM365" s="97" t="s">
        <v>189</v>
      </c>
      <c r="AN365" s="2">
        <v>11038</v>
      </c>
      <c r="AO365" s="97" t="e">
        <v>#N/A</v>
      </c>
      <c r="AP365" s="97">
        <v>6005485</v>
      </c>
      <c r="AQ365" s="97">
        <v>77208861</v>
      </c>
      <c r="AR365" s="97">
        <v>0</v>
      </c>
      <c r="AS365" s="97" t="e">
        <v>#N/A</v>
      </c>
      <c r="AT365" s="97" t="e">
        <v>#N/A</v>
      </c>
      <c r="AU365" s="97">
        <v>92440548</v>
      </c>
      <c r="AV365" s="97">
        <v>22309301</v>
      </c>
      <c r="AW365" s="97" t="e">
        <v>#N/A</v>
      </c>
      <c r="AX365" s="97">
        <v>24753570</v>
      </c>
      <c r="AY365" s="97" t="s">
        <v>189</v>
      </c>
      <c r="AZ365" s="2">
        <v>11038</v>
      </c>
      <c r="BA365" s="98">
        <v>120795602</v>
      </c>
      <c r="BB365" s="2">
        <v>5864666</v>
      </c>
      <c r="BC365" s="2">
        <v>114930003</v>
      </c>
      <c r="BD365" s="2">
        <v>2324645</v>
      </c>
      <c r="BE365" s="2">
        <v>51621807</v>
      </c>
      <c r="BF365" s="2">
        <v>63308196</v>
      </c>
      <c r="BG365" s="2">
        <v>120795602</v>
      </c>
      <c r="BH365" s="2">
        <v>18871337</v>
      </c>
      <c r="BI365" s="2">
        <v>82308389</v>
      </c>
      <c r="BJ365" s="2">
        <v>28816772</v>
      </c>
      <c r="BK365" s="2" t="s">
        <v>189</v>
      </c>
      <c r="BL365" s="2">
        <v>11038</v>
      </c>
      <c r="BM365" s="2">
        <v>109972030</v>
      </c>
      <c r="BN365" s="2">
        <v>4348688</v>
      </c>
      <c r="BO365" s="2">
        <v>84608956</v>
      </c>
      <c r="BP365" s="2">
        <v>2102243</v>
      </c>
      <c r="BQ365" s="2">
        <v>48872810</v>
      </c>
      <c r="BR365" s="2">
        <v>35736146</v>
      </c>
      <c r="BS365" s="2">
        <v>109972030</v>
      </c>
      <c r="BT365" s="2">
        <v>23216924</v>
      </c>
      <c r="BU365" s="2">
        <v>85895634</v>
      </c>
      <c r="BV365" s="2">
        <v>22849689</v>
      </c>
      <c r="BW365" s="2" t="s">
        <v>189</v>
      </c>
      <c r="BX365" s="2">
        <v>11038</v>
      </c>
      <c r="BY365" s="2">
        <v>98208290</v>
      </c>
      <c r="BZ365" s="2">
        <v>4567636</v>
      </c>
      <c r="CA365" s="2">
        <v>76092480</v>
      </c>
      <c r="CB365" s="2">
        <v>1977427</v>
      </c>
      <c r="CC365" s="2">
        <v>43618793</v>
      </c>
      <c r="CD365" s="2">
        <v>32473687</v>
      </c>
      <c r="CE365" s="2">
        <v>98208290</v>
      </c>
      <c r="CF365" s="2">
        <v>19421684</v>
      </c>
      <c r="CG365" s="2">
        <v>77910206</v>
      </c>
      <c r="CH365" s="2">
        <v>21516441</v>
      </c>
      <c r="CI365" s="2" t="s">
        <v>189</v>
      </c>
      <c r="CJ365" s="2">
        <v>11038</v>
      </c>
      <c r="CK365" s="97">
        <v>74758272</v>
      </c>
      <c r="CL365" s="97" t="e">
        <v>#N/A</v>
      </c>
      <c r="CM365" s="97" t="e">
        <v>#N/A</v>
      </c>
      <c r="CN365" s="2">
        <v>1454736</v>
      </c>
      <c r="CO365" s="100" t="e">
        <v>#N/A</v>
      </c>
      <c r="CP365" s="97" t="e">
        <v>#N/A</v>
      </c>
      <c r="CQ365" s="97">
        <v>74758272</v>
      </c>
      <c r="CR365" s="97">
        <v>26093429</v>
      </c>
      <c r="CS365" s="97">
        <v>48664843</v>
      </c>
      <c r="CT365" s="2">
        <v>21515644</v>
      </c>
      <c r="CU365" s="2" t="s">
        <v>189</v>
      </c>
    </row>
    <row r="366" spans="1:99" x14ac:dyDescent="0.25">
      <c r="A366" s="2">
        <v>11029</v>
      </c>
      <c r="B366" s="2">
        <v>171657934</v>
      </c>
      <c r="C366" s="2">
        <v>7647665</v>
      </c>
      <c r="D366" s="2">
        <v>127180529</v>
      </c>
      <c r="E366" s="2">
        <v>3936828</v>
      </c>
      <c r="F366" s="2">
        <v>88963768</v>
      </c>
      <c r="G366" s="2">
        <v>38216761</v>
      </c>
      <c r="H366" s="2">
        <v>171657934</v>
      </c>
      <c r="I366" s="2">
        <v>6979579</v>
      </c>
      <c r="J366" s="2">
        <v>3154469</v>
      </c>
      <c r="K366" s="2">
        <v>164678355</v>
      </c>
      <c r="L366" s="2">
        <v>90234342</v>
      </c>
      <c r="N366" s="2">
        <v>11029</v>
      </c>
      <c r="O366" s="97">
        <v>207667657</v>
      </c>
      <c r="P366" s="97">
        <v>53507803</v>
      </c>
      <c r="Q366" s="97">
        <v>138247689</v>
      </c>
      <c r="R366" s="97">
        <v>4078032</v>
      </c>
      <c r="S366" s="97">
        <v>72657261</v>
      </c>
      <c r="T366" s="97">
        <v>65590428</v>
      </c>
      <c r="U366" s="97">
        <v>207667657</v>
      </c>
      <c r="V366" s="97">
        <v>110076559</v>
      </c>
      <c r="W366" s="97">
        <v>106592125</v>
      </c>
      <c r="X366" s="97">
        <v>97591098</v>
      </c>
      <c r="Y366" s="97">
        <v>57417248</v>
      </c>
      <c r="Z366" s="97">
        <v>0</v>
      </c>
      <c r="AB366" s="2">
        <v>11039</v>
      </c>
      <c r="AC366" s="97">
        <v>215689010</v>
      </c>
      <c r="AD366" s="97">
        <v>15721228</v>
      </c>
      <c r="AE366" s="97">
        <v>176311246</v>
      </c>
      <c r="AF366" s="97">
        <v>9214398</v>
      </c>
      <c r="AG366" s="97">
        <v>85014958</v>
      </c>
      <c r="AH366" s="97">
        <v>91296288</v>
      </c>
      <c r="AI366" s="97">
        <v>215689010</v>
      </c>
      <c r="AJ366" s="97">
        <v>81327805</v>
      </c>
      <c r="AK366" s="97">
        <v>119489840</v>
      </c>
      <c r="AL366" s="97">
        <v>65355400</v>
      </c>
      <c r="AM366" s="97" t="s">
        <v>189</v>
      </c>
      <c r="AN366" s="2">
        <v>11039</v>
      </c>
      <c r="AO366" s="97" t="e">
        <v>#N/A</v>
      </c>
      <c r="AP366" s="97">
        <v>17078465</v>
      </c>
      <c r="AQ366" s="97">
        <v>180365226</v>
      </c>
      <c r="AR366" s="97">
        <v>0</v>
      </c>
      <c r="AS366" s="97" t="e">
        <v>#N/A</v>
      </c>
      <c r="AT366" s="97" t="e">
        <v>#N/A</v>
      </c>
      <c r="AU366" s="97">
        <v>197443691</v>
      </c>
      <c r="AV366" s="97">
        <v>38519547</v>
      </c>
      <c r="AW366" s="97" t="e">
        <v>#N/A</v>
      </c>
      <c r="AX366" s="97">
        <v>62265714</v>
      </c>
      <c r="AY366" s="97" t="s">
        <v>189</v>
      </c>
      <c r="AZ366" s="2">
        <v>11039</v>
      </c>
      <c r="BA366" s="98">
        <v>197334268</v>
      </c>
      <c r="BB366" s="2">
        <v>16514193</v>
      </c>
      <c r="BC366" s="2">
        <v>180820075</v>
      </c>
      <c r="BD366" s="2">
        <v>8311729</v>
      </c>
      <c r="BE366" s="2">
        <v>72963362</v>
      </c>
      <c r="BF366" s="2">
        <v>107856713</v>
      </c>
      <c r="BG366" s="2">
        <v>197334268</v>
      </c>
      <c r="BH366" s="2">
        <v>77886598</v>
      </c>
      <c r="BI366" s="2">
        <v>115070064</v>
      </c>
      <c r="BJ366" s="2">
        <v>57621434</v>
      </c>
      <c r="BK366" s="2" t="s">
        <v>189</v>
      </c>
      <c r="BL366" s="2">
        <v>11039</v>
      </c>
      <c r="BM366" s="2">
        <v>178002022</v>
      </c>
      <c r="BN366" s="2">
        <v>16310158</v>
      </c>
      <c r="BO366" s="2">
        <v>137898843</v>
      </c>
      <c r="BP366" s="2">
        <v>8068728</v>
      </c>
      <c r="BQ366" s="2">
        <v>68044683</v>
      </c>
      <c r="BR366" s="2">
        <v>69854160</v>
      </c>
      <c r="BS366" s="2">
        <v>178002022</v>
      </c>
      <c r="BT366" s="2">
        <v>25541826</v>
      </c>
      <c r="BU366" s="2">
        <v>114033069</v>
      </c>
      <c r="BV366" s="2">
        <v>63273012</v>
      </c>
      <c r="BW366" s="2" t="s">
        <v>189</v>
      </c>
      <c r="BX366" s="2">
        <v>11039</v>
      </c>
      <c r="BY366" s="2">
        <v>151552919</v>
      </c>
      <c r="BZ366" s="2">
        <v>12351789</v>
      </c>
      <c r="CA366" s="2">
        <v>133201130</v>
      </c>
      <c r="CB366" s="2">
        <v>7762235</v>
      </c>
      <c r="CC366" s="2">
        <v>59714021</v>
      </c>
      <c r="CD366" s="2">
        <v>73487109</v>
      </c>
      <c r="CE366" s="2">
        <v>151552919</v>
      </c>
      <c r="CF366" s="2">
        <v>19851640</v>
      </c>
      <c r="CG366" s="2">
        <v>106919152</v>
      </c>
      <c r="CH366" s="2">
        <v>68972119</v>
      </c>
      <c r="CI366" s="2" t="s">
        <v>189</v>
      </c>
      <c r="CJ366" s="2">
        <v>11039</v>
      </c>
      <c r="CK366" s="97">
        <v>114511669</v>
      </c>
      <c r="CL366" s="97" t="e">
        <v>#N/A</v>
      </c>
      <c r="CM366" s="97" t="e">
        <v>#N/A</v>
      </c>
      <c r="CN366" s="2">
        <v>7156397</v>
      </c>
      <c r="CO366" s="100" t="e">
        <v>#N/A</v>
      </c>
      <c r="CP366" s="97" t="e">
        <v>#N/A</v>
      </c>
      <c r="CQ366" s="97">
        <v>114511669</v>
      </c>
      <c r="CR366" s="97">
        <v>2984299</v>
      </c>
      <c r="CS366" s="97">
        <v>94797735</v>
      </c>
      <c r="CT366" s="2">
        <v>61952099</v>
      </c>
      <c r="CU366" s="2" t="s">
        <v>189</v>
      </c>
    </row>
    <row r="367" spans="1:99" x14ac:dyDescent="0.25">
      <c r="A367" s="2">
        <v>11030</v>
      </c>
      <c r="B367" s="2">
        <v>499812153</v>
      </c>
      <c r="C367" s="2">
        <v>50403953</v>
      </c>
      <c r="D367" s="2">
        <v>407881637</v>
      </c>
      <c r="E367" s="2">
        <v>26999030</v>
      </c>
      <c r="F367" s="2">
        <v>83943072</v>
      </c>
      <c r="G367" s="2">
        <v>323938565</v>
      </c>
      <c r="H367" s="2">
        <v>499812153</v>
      </c>
      <c r="I367" s="2">
        <v>142782788</v>
      </c>
      <c r="J367" s="2">
        <v>139874676</v>
      </c>
      <c r="K367" s="2">
        <v>266618821</v>
      </c>
      <c r="L367" s="2">
        <v>120049811</v>
      </c>
      <c r="N367" s="2">
        <v>11030</v>
      </c>
      <c r="O367" s="97">
        <v>504235287</v>
      </c>
      <c r="P367" s="97">
        <v>37143222</v>
      </c>
      <c r="Q367" s="97">
        <v>382087603</v>
      </c>
      <c r="R367" s="97">
        <v>24078593</v>
      </c>
      <c r="S367" s="97">
        <v>129034369</v>
      </c>
      <c r="T367" s="97">
        <v>253053234</v>
      </c>
      <c r="U367" s="97">
        <v>504235287</v>
      </c>
      <c r="V367" s="97">
        <v>217536214</v>
      </c>
      <c r="W367" s="97" t="e">
        <v>#N/A</v>
      </c>
      <c r="X367" s="97">
        <v>245115154</v>
      </c>
      <c r="Y367" s="97">
        <v>116785540</v>
      </c>
      <c r="Z367" s="97">
        <v>0</v>
      </c>
      <c r="AB367" s="2">
        <v>11040</v>
      </c>
      <c r="AC367" s="97">
        <v>133967291</v>
      </c>
      <c r="AD367" s="97">
        <v>3783390</v>
      </c>
      <c r="AE367" s="97">
        <v>108744945</v>
      </c>
      <c r="AF367" s="97">
        <v>1013037</v>
      </c>
      <c r="AG367" s="97">
        <v>52875421</v>
      </c>
      <c r="AH367" s="97">
        <v>55869524</v>
      </c>
      <c r="AI367" s="97">
        <v>133967291</v>
      </c>
      <c r="AJ367" s="97">
        <v>35216249</v>
      </c>
      <c r="AK367" s="97">
        <v>81155927</v>
      </c>
      <c r="AL367" s="97">
        <v>32431818</v>
      </c>
      <c r="AM367" s="97" t="s">
        <v>189</v>
      </c>
      <c r="AN367" s="2">
        <v>11040</v>
      </c>
      <c r="AO367" s="97">
        <v>752986</v>
      </c>
      <c r="AP367" s="97">
        <v>4240200</v>
      </c>
      <c r="AQ367" s="97">
        <v>106889081</v>
      </c>
      <c r="AR367" s="97">
        <v>0</v>
      </c>
      <c r="AS367" s="97">
        <v>51933700</v>
      </c>
      <c r="AT367" s="97">
        <v>212537</v>
      </c>
      <c r="AU367" s="97">
        <v>114341818</v>
      </c>
      <c r="AV367" s="97">
        <v>12356555</v>
      </c>
      <c r="AW367" s="97">
        <v>77965068</v>
      </c>
      <c r="AX367" s="97">
        <v>31643009</v>
      </c>
      <c r="AY367" s="97" t="s">
        <v>189</v>
      </c>
      <c r="AZ367" s="2">
        <v>11040</v>
      </c>
      <c r="BA367" s="98">
        <v>130778360</v>
      </c>
      <c r="BB367" s="2">
        <v>3112489</v>
      </c>
      <c r="BC367" s="2">
        <v>105497828</v>
      </c>
      <c r="BD367" s="2">
        <v>612788</v>
      </c>
      <c r="BE367" s="2">
        <v>48842340</v>
      </c>
      <c r="BF367" s="2">
        <v>56655488</v>
      </c>
      <c r="BG367" s="2">
        <v>130778360</v>
      </c>
      <c r="BH367" s="2">
        <v>47169443</v>
      </c>
      <c r="BI367" s="2">
        <v>83608917</v>
      </c>
      <c r="BJ367" s="2">
        <v>29209625</v>
      </c>
      <c r="BK367" s="2" t="s">
        <v>189</v>
      </c>
      <c r="BL367" s="2">
        <v>11040</v>
      </c>
      <c r="BM367" s="2">
        <v>103094359</v>
      </c>
      <c r="BN367" s="2">
        <v>2349883</v>
      </c>
      <c r="BO367" s="2">
        <v>100744476</v>
      </c>
      <c r="BP367" s="2">
        <v>530218</v>
      </c>
      <c r="BQ367" s="2">
        <v>45853130</v>
      </c>
      <c r="BR367" s="2">
        <v>54891346</v>
      </c>
      <c r="BS367" s="2">
        <v>103094359</v>
      </c>
      <c r="BT367" s="2">
        <v>28958334</v>
      </c>
      <c r="BU367" s="2">
        <v>67375859</v>
      </c>
      <c r="BV367" s="2">
        <v>23835403</v>
      </c>
      <c r="BW367" s="2" t="s">
        <v>189</v>
      </c>
      <c r="BX367" s="2">
        <v>11040</v>
      </c>
      <c r="BY367" s="2">
        <v>96107356</v>
      </c>
      <c r="BZ367" s="2">
        <v>2527390</v>
      </c>
      <c r="CA367" s="2">
        <v>91205928</v>
      </c>
      <c r="CB367" s="2">
        <v>519046</v>
      </c>
      <c r="CC367" s="2">
        <v>42064445</v>
      </c>
      <c r="CD367" s="2">
        <v>49141483</v>
      </c>
      <c r="CE367" s="2">
        <v>96107356</v>
      </c>
      <c r="CF367" s="2">
        <v>24917869</v>
      </c>
      <c r="CG367" s="2">
        <v>71189487</v>
      </c>
      <c r="CH367" s="2">
        <v>21381959</v>
      </c>
      <c r="CI367" s="2" t="s">
        <v>189</v>
      </c>
      <c r="CJ367" s="2">
        <v>11040</v>
      </c>
      <c r="CK367" s="97">
        <v>123039148</v>
      </c>
      <c r="CL367" s="97" t="e">
        <v>#N/A</v>
      </c>
      <c r="CM367" s="97" t="e">
        <v>#N/A</v>
      </c>
      <c r="CN367" s="2">
        <v>426515</v>
      </c>
      <c r="CO367" s="100" t="e">
        <v>#N/A</v>
      </c>
      <c r="CP367" s="97" t="e">
        <v>#N/A</v>
      </c>
      <c r="CQ367" s="97">
        <v>123039148</v>
      </c>
      <c r="CR367" s="97">
        <v>46466848</v>
      </c>
      <c r="CS367" s="97">
        <v>62372192</v>
      </c>
      <c r="CT367" s="2">
        <v>23352787</v>
      </c>
      <c r="CU367" s="2" t="s">
        <v>189</v>
      </c>
    </row>
    <row r="368" spans="1:99" x14ac:dyDescent="0.25">
      <c r="A368" s="2">
        <v>11031</v>
      </c>
      <c r="B368" s="2">
        <v>576772431</v>
      </c>
      <c r="C368" s="2">
        <v>158460627</v>
      </c>
      <c r="D368" s="2">
        <v>409746026</v>
      </c>
      <c r="E368" s="2">
        <v>82236399</v>
      </c>
      <c r="F368" s="2">
        <v>243888320</v>
      </c>
      <c r="G368" s="2">
        <v>165857706</v>
      </c>
      <c r="H368" s="2">
        <v>576772431</v>
      </c>
      <c r="I368" s="2">
        <v>46157704</v>
      </c>
      <c r="J368" s="2">
        <v>32450928</v>
      </c>
      <c r="K368" s="2">
        <v>397466021</v>
      </c>
      <c r="L368" s="2">
        <v>207520356</v>
      </c>
      <c r="N368" s="2">
        <v>11031</v>
      </c>
      <c r="O368" s="97">
        <v>564571077</v>
      </c>
      <c r="P368" s="97">
        <v>136859197</v>
      </c>
      <c r="Q368" s="97">
        <v>373963516</v>
      </c>
      <c r="R368" s="97">
        <v>73419270</v>
      </c>
      <c r="S368" s="97">
        <v>198581757</v>
      </c>
      <c r="T368" s="97">
        <v>175381759</v>
      </c>
      <c r="U368" s="97">
        <v>564571077</v>
      </c>
      <c r="V368" s="97">
        <v>172636727</v>
      </c>
      <c r="W368" s="97">
        <v>165768059</v>
      </c>
      <c r="X368" s="97">
        <v>369962325</v>
      </c>
      <c r="Y368" s="97">
        <v>197389917</v>
      </c>
      <c r="Z368" s="97">
        <v>0</v>
      </c>
      <c r="AB368" s="2">
        <v>11041</v>
      </c>
      <c r="AC368" s="97">
        <v>260053845</v>
      </c>
      <c r="AD368" s="97">
        <v>46591906</v>
      </c>
      <c r="AE368" s="97">
        <v>213461939</v>
      </c>
      <c r="AF368" s="97">
        <v>20627171</v>
      </c>
      <c r="AG368" s="97">
        <v>112687703</v>
      </c>
      <c r="AH368" s="97">
        <v>100774236</v>
      </c>
      <c r="AI368" s="97">
        <v>260053845</v>
      </c>
      <c r="AJ368" s="97">
        <v>75721174</v>
      </c>
      <c r="AK368" s="97">
        <v>169417327</v>
      </c>
      <c r="AL368" s="97">
        <v>81709342</v>
      </c>
      <c r="AM368" s="97" t="s">
        <v>189</v>
      </c>
      <c r="AN368" s="2">
        <v>11041</v>
      </c>
      <c r="AO368" s="97" t="e">
        <v>#N/A</v>
      </c>
      <c r="AP368" s="97">
        <v>43498490</v>
      </c>
      <c r="AQ368" s="97">
        <v>202640995</v>
      </c>
      <c r="AR368" s="97">
        <v>0</v>
      </c>
      <c r="AS368" s="97" t="e">
        <v>#N/A</v>
      </c>
      <c r="AT368" s="97" t="e">
        <v>#N/A</v>
      </c>
      <c r="AU368" s="97">
        <v>275577494</v>
      </c>
      <c r="AV368" s="97">
        <v>46106313</v>
      </c>
      <c r="AW368" s="97" t="e">
        <v>#N/A</v>
      </c>
      <c r="AX368" s="97">
        <v>78873170</v>
      </c>
      <c r="AY368" s="97" t="s">
        <v>189</v>
      </c>
      <c r="AZ368" s="2">
        <v>11041</v>
      </c>
      <c r="BA368" s="98">
        <v>341872168</v>
      </c>
      <c r="BB368" s="2">
        <v>68648080</v>
      </c>
      <c r="BC368" s="2">
        <v>273224088</v>
      </c>
      <c r="BD368" s="2">
        <v>18810392</v>
      </c>
      <c r="BE368" s="2">
        <v>99909093</v>
      </c>
      <c r="BF368" s="2">
        <v>173314995</v>
      </c>
      <c r="BG368" s="2">
        <v>341872168</v>
      </c>
      <c r="BH368" s="2">
        <v>123435016</v>
      </c>
      <c r="BI368" s="2">
        <v>182466762</v>
      </c>
      <c r="BJ368" s="2">
        <v>77225111</v>
      </c>
      <c r="BK368" s="2" t="s">
        <v>189</v>
      </c>
      <c r="BL368" s="2">
        <v>11041</v>
      </c>
      <c r="BM368" s="2">
        <v>243186990</v>
      </c>
      <c r="BN368" s="2">
        <v>42026404</v>
      </c>
      <c r="BO368" s="2">
        <v>182998793</v>
      </c>
      <c r="BP368" s="2">
        <v>17789537</v>
      </c>
      <c r="BQ368" s="2">
        <v>95240146</v>
      </c>
      <c r="BR368" s="2">
        <v>87758647</v>
      </c>
      <c r="BS368" s="2">
        <v>243186990</v>
      </c>
      <c r="BT368" s="2">
        <v>36144923</v>
      </c>
      <c r="BU368" s="2">
        <v>154227455</v>
      </c>
      <c r="BV368" s="2">
        <v>69377691</v>
      </c>
      <c r="BW368" s="2" t="s">
        <v>189</v>
      </c>
      <c r="BX368" s="2">
        <v>11041</v>
      </c>
      <c r="BY368" s="2">
        <v>196609676</v>
      </c>
      <c r="BZ368" s="2">
        <v>36563156</v>
      </c>
      <c r="CA368" s="2">
        <v>160046520</v>
      </c>
      <c r="CB368" s="2">
        <v>16983090</v>
      </c>
      <c r="CC368" s="2">
        <v>87387639</v>
      </c>
      <c r="CD368" s="2">
        <v>72658881</v>
      </c>
      <c r="CE368" s="2">
        <v>196609676</v>
      </c>
      <c r="CF368" s="2">
        <v>35917143</v>
      </c>
      <c r="CG368" s="2">
        <v>135279554</v>
      </c>
      <c r="CH368" s="2">
        <v>69448944</v>
      </c>
      <c r="CI368" s="2" t="s">
        <v>189</v>
      </c>
      <c r="CJ368" s="2">
        <v>11041</v>
      </c>
      <c r="CK368" s="97">
        <v>171415826</v>
      </c>
      <c r="CL368" s="97" t="e">
        <v>#N/A</v>
      </c>
      <c r="CM368" s="97" t="e">
        <v>#N/A</v>
      </c>
      <c r="CN368" s="2">
        <v>15718402</v>
      </c>
      <c r="CO368" s="100" t="e">
        <v>#N/A</v>
      </c>
      <c r="CP368" s="97" t="e">
        <v>#N/A</v>
      </c>
      <c r="CQ368" s="97">
        <v>171415826</v>
      </c>
      <c r="CR368" s="97">
        <v>6287732</v>
      </c>
      <c r="CS368" s="97">
        <v>134420141</v>
      </c>
      <c r="CT368" s="2">
        <v>66229698</v>
      </c>
      <c r="CU368" s="2" t="s">
        <v>189</v>
      </c>
    </row>
    <row r="369" spans="1:99" x14ac:dyDescent="0.25">
      <c r="A369" s="2">
        <v>11032</v>
      </c>
      <c r="B369" s="2">
        <v>423418692</v>
      </c>
      <c r="C369" s="2">
        <v>84459368</v>
      </c>
      <c r="D369" s="2">
        <v>259323289</v>
      </c>
      <c r="E369" s="2">
        <v>50205353</v>
      </c>
      <c r="F369" s="2">
        <v>153131084</v>
      </c>
      <c r="G369" s="2">
        <v>106192205</v>
      </c>
      <c r="H369" s="2">
        <v>423418692</v>
      </c>
      <c r="I369" s="2">
        <v>70239526</v>
      </c>
      <c r="J369" s="2">
        <v>47172502</v>
      </c>
      <c r="K369" s="2">
        <v>292051201</v>
      </c>
      <c r="L369" s="2">
        <v>156968190</v>
      </c>
      <c r="N369" s="2">
        <v>11032</v>
      </c>
      <c r="O369" s="97">
        <v>269213109</v>
      </c>
      <c r="P369" s="97">
        <v>69907850</v>
      </c>
      <c r="Q369" s="97">
        <v>199305259</v>
      </c>
      <c r="R369" s="97">
        <v>34701795</v>
      </c>
      <c r="S369" s="97">
        <v>117798108</v>
      </c>
      <c r="T369" s="97">
        <v>81507151</v>
      </c>
      <c r="U369" s="97">
        <v>269213109</v>
      </c>
      <c r="V369" s="97">
        <v>33842570</v>
      </c>
      <c r="W369" s="97">
        <v>28953595</v>
      </c>
      <c r="X369" s="97">
        <v>196789978</v>
      </c>
      <c r="Y369" s="97">
        <v>108609991</v>
      </c>
      <c r="Z369" s="97">
        <v>0</v>
      </c>
      <c r="AB369" s="2">
        <v>11042</v>
      </c>
      <c r="AC369" s="97">
        <v>598103359</v>
      </c>
      <c r="AD369" s="97">
        <v>61896760</v>
      </c>
      <c r="AE369" s="97">
        <v>416335183</v>
      </c>
      <c r="AF369" s="97">
        <v>21373690</v>
      </c>
      <c r="AG369" s="97">
        <v>176048399</v>
      </c>
      <c r="AH369" s="97">
        <v>240286784</v>
      </c>
      <c r="AI369" s="97">
        <v>598103359</v>
      </c>
      <c r="AJ369" s="97">
        <v>204815538</v>
      </c>
      <c r="AK369" s="97">
        <v>333105864</v>
      </c>
      <c r="AL369" s="97">
        <v>154937462</v>
      </c>
      <c r="AM369" s="97" t="s">
        <v>189</v>
      </c>
      <c r="AN369" s="2">
        <v>11042</v>
      </c>
      <c r="AO369" s="97">
        <v>18726959</v>
      </c>
      <c r="AP369" s="97">
        <v>51297674</v>
      </c>
      <c r="AQ369" s="97">
        <v>359802285</v>
      </c>
      <c r="AR369" s="97">
        <v>1569713</v>
      </c>
      <c r="AS369" s="97">
        <v>199559420</v>
      </c>
      <c r="AT369" s="97">
        <v>3813791</v>
      </c>
      <c r="AU369" s="97">
        <v>482539306</v>
      </c>
      <c r="AV369" s="97">
        <v>95876222</v>
      </c>
      <c r="AW369" s="97">
        <v>284147438</v>
      </c>
      <c r="AX369" s="97">
        <v>145973225</v>
      </c>
      <c r="AY369" s="97" t="s">
        <v>189</v>
      </c>
      <c r="AZ369" s="2">
        <v>11042</v>
      </c>
      <c r="BA369" s="98">
        <v>554525233</v>
      </c>
      <c r="BB369" s="2">
        <v>55575331</v>
      </c>
      <c r="BC369" s="2">
        <v>341609722</v>
      </c>
      <c r="BD369" s="2">
        <v>17495247</v>
      </c>
      <c r="BE369" s="2">
        <v>144562964</v>
      </c>
      <c r="BF369" s="2">
        <v>197046758</v>
      </c>
      <c r="BG369" s="2">
        <v>554525233</v>
      </c>
      <c r="BH369" s="2">
        <v>208128759</v>
      </c>
      <c r="BI369" s="2">
        <v>270687263</v>
      </c>
      <c r="BJ369" s="2">
        <v>137113902</v>
      </c>
      <c r="BK369" s="2" t="s">
        <v>189</v>
      </c>
      <c r="BL369" s="2">
        <v>11042</v>
      </c>
      <c r="BM369" s="2">
        <v>420997003</v>
      </c>
      <c r="BN369" s="2">
        <v>52512222</v>
      </c>
      <c r="BO369" s="2">
        <v>368484781</v>
      </c>
      <c r="BP369" s="2">
        <v>17669541</v>
      </c>
      <c r="BQ369" s="2">
        <v>136217888</v>
      </c>
      <c r="BR369" s="2">
        <v>232266893</v>
      </c>
      <c r="BS369" s="2">
        <v>420997003</v>
      </c>
      <c r="BT369" s="2">
        <v>68959655</v>
      </c>
      <c r="BU369" s="2">
        <v>231802963</v>
      </c>
      <c r="BV369" s="2">
        <v>129936738</v>
      </c>
      <c r="BW369" s="2" t="s">
        <v>189</v>
      </c>
      <c r="BX369" s="2">
        <v>11042</v>
      </c>
      <c r="BY369" s="2">
        <v>433952130</v>
      </c>
      <c r="BZ369" s="2">
        <v>43187217</v>
      </c>
      <c r="CA369" s="2">
        <v>390764913</v>
      </c>
      <c r="CB369" s="2">
        <v>15204002</v>
      </c>
      <c r="CC369" s="2">
        <v>125558438</v>
      </c>
      <c r="CD369" s="2">
        <v>265206475</v>
      </c>
      <c r="CE369" s="2">
        <v>433952130</v>
      </c>
      <c r="CF369" s="2">
        <v>116360162</v>
      </c>
      <c r="CG369" s="2">
        <v>227852433</v>
      </c>
      <c r="CH369" s="2">
        <v>133627418</v>
      </c>
      <c r="CI369" s="2" t="s">
        <v>189</v>
      </c>
      <c r="CJ369" s="2">
        <v>11042</v>
      </c>
      <c r="CK369" s="97">
        <v>387915806</v>
      </c>
      <c r="CL369" s="97" t="e">
        <v>#N/A</v>
      </c>
      <c r="CM369" s="97" t="e">
        <v>#N/A</v>
      </c>
      <c r="CN369" s="2">
        <v>15127317</v>
      </c>
      <c r="CO369" s="100" t="e">
        <v>#N/A</v>
      </c>
      <c r="CP369" s="97" t="e">
        <v>#N/A</v>
      </c>
      <c r="CQ369" s="97">
        <v>387915806</v>
      </c>
      <c r="CR369" s="97">
        <v>135746143</v>
      </c>
      <c r="CS369" s="97">
        <v>202252967</v>
      </c>
      <c r="CT369" s="2">
        <v>121209005</v>
      </c>
      <c r="CU369" s="2" t="s">
        <v>189</v>
      </c>
    </row>
    <row r="370" spans="1:99" x14ac:dyDescent="0.25">
      <c r="A370" s="2">
        <v>11033</v>
      </c>
      <c r="B370" s="2">
        <v>452197572</v>
      </c>
      <c r="C370" s="2">
        <v>105886361</v>
      </c>
      <c r="D370" s="2">
        <v>345003896</v>
      </c>
      <c r="E370" s="2">
        <v>39414005</v>
      </c>
      <c r="F370" s="2">
        <v>170309433</v>
      </c>
      <c r="G370" s="2">
        <v>174694463</v>
      </c>
      <c r="H370" s="2">
        <v>452197572</v>
      </c>
      <c r="I370" s="2">
        <v>142997544</v>
      </c>
      <c r="J370" s="2">
        <v>128222789</v>
      </c>
      <c r="K370" s="2">
        <v>306195084</v>
      </c>
      <c r="L370" s="2">
        <v>182668654</v>
      </c>
      <c r="N370" s="2">
        <v>11033</v>
      </c>
      <c r="O370" s="97">
        <v>434303946</v>
      </c>
      <c r="P370" s="97">
        <v>84534637</v>
      </c>
      <c r="Q370" s="97">
        <v>303626885</v>
      </c>
      <c r="R370" s="97">
        <v>29534881</v>
      </c>
      <c r="S370" s="97">
        <v>137318391</v>
      </c>
      <c r="T370" s="97">
        <v>166308494</v>
      </c>
      <c r="U370" s="97">
        <v>434303946</v>
      </c>
      <c r="V370" s="97">
        <v>123357248</v>
      </c>
      <c r="W370" s="97">
        <v>115944800</v>
      </c>
      <c r="X370" s="97">
        <v>310866414</v>
      </c>
      <c r="Y370" s="97">
        <v>184264079</v>
      </c>
      <c r="Z370" s="97">
        <v>0</v>
      </c>
      <c r="AB370" s="2">
        <v>11043</v>
      </c>
      <c r="AC370" s="97" t="e">
        <v>#N/A</v>
      </c>
      <c r="AD370" s="97">
        <v>6866105</v>
      </c>
      <c r="AE370" s="97" t="e">
        <v>#N/A</v>
      </c>
      <c r="AF370" s="97" t="e">
        <v>#N/A</v>
      </c>
      <c r="AG370" s="97" t="e">
        <v>#N/A</v>
      </c>
      <c r="AH370" s="97" t="e">
        <v>#N/A</v>
      </c>
      <c r="AI370" s="97">
        <v>166170451</v>
      </c>
      <c r="AJ370" s="97">
        <v>63128021</v>
      </c>
      <c r="AK370" s="97">
        <v>98423720</v>
      </c>
      <c r="AL370" s="97">
        <v>30846421</v>
      </c>
      <c r="AM370" s="97" t="s">
        <v>189</v>
      </c>
      <c r="AN370" s="2">
        <v>11043</v>
      </c>
      <c r="AO370" s="97">
        <v>2607662</v>
      </c>
      <c r="AP370" s="97">
        <v>6813951</v>
      </c>
      <c r="AQ370" s="97">
        <v>112193917</v>
      </c>
      <c r="AR370" s="97">
        <v>0</v>
      </c>
      <c r="AS370" s="97">
        <v>52623769</v>
      </c>
      <c r="AT370" s="97">
        <v>775436</v>
      </c>
      <c r="AU370" s="97">
        <v>123307868</v>
      </c>
      <c r="AV370" s="97">
        <v>21356529</v>
      </c>
      <c r="AW370" s="97">
        <v>87437309</v>
      </c>
      <c r="AX370" s="97">
        <v>28399973</v>
      </c>
      <c r="AY370" s="97" t="s">
        <v>189</v>
      </c>
      <c r="AZ370" s="2">
        <v>11043</v>
      </c>
      <c r="BA370" s="98">
        <v>196175678</v>
      </c>
      <c r="BB370" s="2">
        <v>9956788</v>
      </c>
      <c r="BC370" s="2">
        <v>144770621</v>
      </c>
      <c r="BD370" s="2">
        <v>2514090</v>
      </c>
      <c r="BE370" s="2">
        <v>52408808</v>
      </c>
      <c r="BF370" s="2">
        <v>92361813</v>
      </c>
      <c r="BG370" s="2">
        <v>196175678</v>
      </c>
      <c r="BH370" s="2">
        <v>81756398</v>
      </c>
      <c r="BI370" s="2">
        <v>110317345</v>
      </c>
      <c r="BJ370" s="2">
        <v>28003781</v>
      </c>
      <c r="BK370" s="2" t="s">
        <v>189</v>
      </c>
      <c r="BL370" s="2">
        <v>11043</v>
      </c>
      <c r="BM370" s="2">
        <v>164527607</v>
      </c>
      <c r="BN370" s="2">
        <v>4975167</v>
      </c>
      <c r="BO370" s="2">
        <v>159552440</v>
      </c>
      <c r="BP370" s="2">
        <v>2176633</v>
      </c>
      <c r="BQ370" s="2">
        <v>48963867</v>
      </c>
      <c r="BR370" s="2">
        <v>110588573</v>
      </c>
      <c r="BS370" s="2">
        <v>164527607</v>
      </c>
      <c r="BT370" s="2">
        <v>25585813</v>
      </c>
      <c r="BU370" s="2">
        <v>84920137</v>
      </c>
      <c r="BV370" s="2">
        <v>25616241</v>
      </c>
      <c r="BW370" s="2" t="s">
        <v>189</v>
      </c>
      <c r="BX370" s="2">
        <v>11043</v>
      </c>
      <c r="BY370" s="2">
        <v>132810766</v>
      </c>
      <c r="BZ370" s="2">
        <v>4222197</v>
      </c>
      <c r="CA370" s="2">
        <v>108574799</v>
      </c>
      <c r="CB370" s="2">
        <v>2086150</v>
      </c>
      <c r="CC370" s="2">
        <v>44600697</v>
      </c>
      <c r="CD370" s="2">
        <v>63974102</v>
      </c>
      <c r="CE370" s="2">
        <v>132810766</v>
      </c>
      <c r="CF370" s="2">
        <v>20597048</v>
      </c>
      <c r="CG370" s="2">
        <v>83124312</v>
      </c>
      <c r="CH370" s="2">
        <v>28994067</v>
      </c>
      <c r="CI370" s="2" t="s">
        <v>189</v>
      </c>
      <c r="CJ370" s="2">
        <v>11043</v>
      </c>
      <c r="CK370" s="97">
        <v>106569458</v>
      </c>
      <c r="CL370" s="97" t="e">
        <v>#N/A</v>
      </c>
      <c r="CM370" s="97" t="e">
        <v>#N/A</v>
      </c>
      <c r="CN370" s="2">
        <v>1954364</v>
      </c>
      <c r="CO370" s="100" t="e">
        <v>#N/A</v>
      </c>
      <c r="CP370" s="97" t="e">
        <v>#N/A</v>
      </c>
      <c r="CQ370" s="97">
        <v>106569458</v>
      </c>
      <c r="CR370" s="97">
        <v>46440522</v>
      </c>
      <c r="CS370" s="97">
        <v>60128936</v>
      </c>
      <c r="CT370" s="2">
        <v>24926332</v>
      </c>
      <c r="CU370" s="2" t="s">
        <v>189</v>
      </c>
    </row>
    <row r="371" spans="1:99" x14ac:dyDescent="0.25">
      <c r="A371" s="2">
        <v>11034</v>
      </c>
      <c r="B371" s="2">
        <v>106019089</v>
      </c>
      <c r="C371" s="2">
        <v>6091878</v>
      </c>
      <c r="D371" s="2">
        <v>89046253</v>
      </c>
      <c r="E371" s="2">
        <v>1830751</v>
      </c>
      <c r="F371" s="2">
        <v>57308788</v>
      </c>
      <c r="G371" s="2">
        <v>31737465</v>
      </c>
      <c r="H371" s="2">
        <v>106019089</v>
      </c>
      <c r="I371" s="2">
        <v>24771400</v>
      </c>
      <c r="J371" s="2">
        <v>22427228</v>
      </c>
      <c r="K371" s="2">
        <v>70501208</v>
      </c>
      <c r="L371" s="2">
        <v>31988723</v>
      </c>
      <c r="N371" s="2">
        <v>11034</v>
      </c>
      <c r="O371" s="97">
        <v>95675523</v>
      </c>
      <c r="P371" s="97">
        <v>5169079</v>
      </c>
      <c r="Q371" s="97">
        <v>75961890</v>
      </c>
      <c r="R371" s="97">
        <v>1560250</v>
      </c>
      <c r="S371" s="97">
        <v>48332154</v>
      </c>
      <c r="T371" s="97">
        <v>27629736</v>
      </c>
      <c r="U371" s="97">
        <v>95675523</v>
      </c>
      <c r="V371" s="97">
        <v>27501100</v>
      </c>
      <c r="W371" s="97">
        <v>26884896</v>
      </c>
      <c r="X371" s="97">
        <v>64214094</v>
      </c>
      <c r="Y371" s="97">
        <v>30188824</v>
      </c>
      <c r="Z371" s="97">
        <v>0</v>
      </c>
      <c r="AB371" s="2">
        <v>11044</v>
      </c>
      <c r="AC371" s="97">
        <v>217151627</v>
      </c>
      <c r="AD371" s="97">
        <v>31019196</v>
      </c>
      <c r="AE371" s="97">
        <v>165301682</v>
      </c>
      <c r="AF371" s="97">
        <v>16585882</v>
      </c>
      <c r="AG371" s="97">
        <v>98254244</v>
      </c>
      <c r="AH371" s="97">
        <v>67047438</v>
      </c>
      <c r="AI371" s="97">
        <v>217151627</v>
      </c>
      <c r="AJ371" s="97">
        <v>37710879</v>
      </c>
      <c r="AK371" s="97">
        <v>179440748</v>
      </c>
      <c r="AL371" s="97">
        <v>80525687</v>
      </c>
      <c r="AM371" s="97" t="s">
        <v>189</v>
      </c>
      <c r="AN371" s="2">
        <v>11044</v>
      </c>
      <c r="AO371" s="97">
        <v>20450154</v>
      </c>
      <c r="AP371" s="97">
        <v>38326898</v>
      </c>
      <c r="AQ371" s="97">
        <v>160987022</v>
      </c>
      <c r="AR371" s="97">
        <v>628840</v>
      </c>
      <c r="AS371" s="97">
        <v>66751859</v>
      </c>
      <c r="AT371" s="97">
        <v>0</v>
      </c>
      <c r="AU371" s="97">
        <v>219153343</v>
      </c>
      <c r="AV371" s="97">
        <v>34653379</v>
      </c>
      <c r="AW371" s="97">
        <v>148358377</v>
      </c>
      <c r="AX371" s="97">
        <v>69256799</v>
      </c>
      <c r="AY371" s="97" t="s">
        <v>189</v>
      </c>
      <c r="AZ371" s="2">
        <v>11044</v>
      </c>
      <c r="BA371" s="98">
        <v>234293971</v>
      </c>
      <c r="BB371" s="2">
        <v>24643844</v>
      </c>
      <c r="BC371" s="2">
        <v>203650127</v>
      </c>
      <c r="BD371" s="2">
        <v>13879088</v>
      </c>
      <c r="BE371" s="2">
        <v>83649163</v>
      </c>
      <c r="BF371" s="2">
        <v>120000964</v>
      </c>
      <c r="BG371" s="2">
        <v>234293971</v>
      </c>
      <c r="BH371" s="2">
        <v>70521206</v>
      </c>
      <c r="BI371" s="2">
        <v>146199036</v>
      </c>
      <c r="BJ371" s="2">
        <v>68154950</v>
      </c>
      <c r="BK371" s="2" t="s">
        <v>189</v>
      </c>
      <c r="BL371" s="2">
        <v>11044</v>
      </c>
      <c r="BM371" s="2">
        <v>216623673</v>
      </c>
      <c r="BN371" s="2">
        <v>27485663</v>
      </c>
      <c r="BO371" s="2">
        <v>171903253</v>
      </c>
      <c r="BP371" s="2">
        <v>13294507</v>
      </c>
      <c r="BQ371" s="2">
        <v>79115860</v>
      </c>
      <c r="BR371" s="2">
        <v>92787393</v>
      </c>
      <c r="BS371" s="2">
        <v>216623673</v>
      </c>
      <c r="BT371" s="2">
        <v>36073584</v>
      </c>
      <c r="BU371" s="2">
        <v>144866172</v>
      </c>
      <c r="BV371" s="2">
        <v>62263486</v>
      </c>
      <c r="BW371" s="2" t="s">
        <v>189</v>
      </c>
      <c r="BX371" s="2">
        <v>11044</v>
      </c>
      <c r="BY371" s="2">
        <v>172794291</v>
      </c>
      <c r="BZ371" s="2">
        <v>22519669</v>
      </c>
      <c r="CA371" s="2">
        <v>144274622</v>
      </c>
      <c r="CB371" s="2">
        <v>11192181</v>
      </c>
      <c r="CC371" s="2">
        <v>69947519</v>
      </c>
      <c r="CD371" s="2">
        <v>74327103</v>
      </c>
      <c r="CE371" s="2">
        <v>172794291</v>
      </c>
      <c r="CF371" s="2">
        <v>32201519</v>
      </c>
      <c r="CG371" s="2">
        <v>126891494</v>
      </c>
      <c r="CH371" s="2">
        <v>57927141</v>
      </c>
      <c r="CI371" s="2" t="s">
        <v>189</v>
      </c>
      <c r="CJ371" s="2">
        <v>11044</v>
      </c>
      <c r="CK371" s="97">
        <v>138562987</v>
      </c>
      <c r="CL371" s="97" t="e">
        <v>#N/A</v>
      </c>
      <c r="CM371" s="97" t="e">
        <v>#N/A</v>
      </c>
      <c r="CN371" s="2">
        <v>12921514</v>
      </c>
      <c r="CO371" s="100" t="e">
        <v>#N/A</v>
      </c>
      <c r="CP371" s="97" t="e">
        <v>#N/A</v>
      </c>
      <c r="CQ371" s="97">
        <v>138562987</v>
      </c>
      <c r="CR371" s="97">
        <v>23201859</v>
      </c>
      <c r="CS371" s="97">
        <v>101740056</v>
      </c>
      <c r="CT371" s="2">
        <v>50338130</v>
      </c>
      <c r="CU371" s="2" t="s">
        <v>189</v>
      </c>
    </row>
    <row r="372" spans="1:99" x14ac:dyDescent="0.25">
      <c r="A372" s="2">
        <v>11035</v>
      </c>
      <c r="B372" s="2">
        <v>357011518</v>
      </c>
      <c r="C372" s="2">
        <v>181113470</v>
      </c>
      <c r="D372" s="2">
        <v>156388170</v>
      </c>
      <c r="E372" s="2">
        <v>21353346</v>
      </c>
      <c r="F372" s="2">
        <v>77611683</v>
      </c>
      <c r="G372" s="2">
        <v>78776487</v>
      </c>
      <c r="H372" s="2">
        <v>357011518</v>
      </c>
      <c r="I372" s="2">
        <v>102867052</v>
      </c>
      <c r="J372" s="2">
        <v>90479808</v>
      </c>
      <c r="K372" s="2">
        <v>202799972</v>
      </c>
      <c r="L372" s="2">
        <v>69293965</v>
      </c>
      <c r="N372" s="2">
        <v>11035</v>
      </c>
      <c r="O372" s="97">
        <v>390472009</v>
      </c>
      <c r="P372" s="97">
        <v>40650461</v>
      </c>
      <c r="Q372" s="97">
        <v>276492437</v>
      </c>
      <c r="R372" s="97">
        <v>19810769</v>
      </c>
      <c r="S372" s="97">
        <v>106698304</v>
      </c>
      <c r="T372" s="97">
        <v>169794133</v>
      </c>
      <c r="U372" s="97">
        <v>390472009</v>
      </c>
      <c r="V372" s="97">
        <v>152652629</v>
      </c>
      <c r="W372" s="97">
        <v>143406767</v>
      </c>
      <c r="X372" s="97">
        <v>214541385</v>
      </c>
      <c r="Y372" s="97">
        <v>95889647</v>
      </c>
      <c r="Z372" s="97">
        <v>0</v>
      </c>
      <c r="AB372" s="2">
        <v>11045</v>
      </c>
      <c r="AC372" s="97">
        <v>113525315</v>
      </c>
      <c r="AD372" s="97">
        <v>1921727</v>
      </c>
      <c r="AE372" s="97">
        <v>111424906</v>
      </c>
      <c r="AF372" s="97">
        <v>712903</v>
      </c>
      <c r="AG372" s="97">
        <v>54484812</v>
      </c>
      <c r="AH372" s="97">
        <v>56940094</v>
      </c>
      <c r="AI372" s="97">
        <v>113525315</v>
      </c>
      <c r="AJ372" s="97">
        <v>39977020</v>
      </c>
      <c r="AK372" s="97">
        <v>68278656</v>
      </c>
      <c r="AL372" s="97">
        <v>33313936</v>
      </c>
      <c r="AM372" s="97" t="s">
        <v>189</v>
      </c>
      <c r="AN372" s="2">
        <v>11045</v>
      </c>
      <c r="AO372" s="97">
        <v>564277</v>
      </c>
      <c r="AP372" s="97">
        <v>976019</v>
      </c>
      <c r="AQ372" s="97">
        <v>91797692</v>
      </c>
      <c r="AR372" s="97">
        <v>0</v>
      </c>
      <c r="AS372" s="97">
        <v>41409321</v>
      </c>
      <c r="AT372" s="97">
        <v>0</v>
      </c>
      <c r="AU372" s="97">
        <v>92773711</v>
      </c>
      <c r="AV372" s="97">
        <v>35202306</v>
      </c>
      <c r="AW372" s="97">
        <v>57499630</v>
      </c>
      <c r="AX372" s="97">
        <v>30508622</v>
      </c>
      <c r="AY372" s="97" t="s">
        <v>189</v>
      </c>
      <c r="AZ372" s="2">
        <v>11045</v>
      </c>
      <c r="BA372" s="98">
        <v>136301364</v>
      </c>
      <c r="BB372" s="2">
        <v>1393962</v>
      </c>
      <c r="BC372" s="2">
        <v>128146716</v>
      </c>
      <c r="BD372" s="2">
        <v>533000</v>
      </c>
      <c r="BE372" s="2">
        <v>44994892</v>
      </c>
      <c r="BF372" s="2">
        <v>83151824</v>
      </c>
      <c r="BG372" s="2">
        <v>136301364</v>
      </c>
      <c r="BH372" s="2">
        <v>61167581</v>
      </c>
      <c r="BI372" s="2">
        <v>75066712</v>
      </c>
      <c r="BJ372" s="2">
        <v>29807712</v>
      </c>
      <c r="BK372" s="2" t="s">
        <v>189</v>
      </c>
      <c r="BL372" s="2">
        <v>11045</v>
      </c>
      <c r="BM372" s="2">
        <v>101535668</v>
      </c>
      <c r="BN372" s="2">
        <v>1880361</v>
      </c>
      <c r="BO372" s="2">
        <v>99655307</v>
      </c>
      <c r="BP372" s="2">
        <v>565840</v>
      </c>
      <c r="BQ372" s="2">
        <v>43478718</v>
      </c>
      <c r="BR372" s="2">
        <v>56176589</v>
      </c>
      <c r="BS372" s="2">
        <v>101535668</v>
      </c>
      <c r="BT372" s="2">
        <v>34874853</v>
      </c>
      <c r="BU372" s="2">
        <v>66282579</v>
      </c>
      <c r="BV372" s="2">
        <v>27693489</v>
      </c>
      <c r="BW372" s="2" t="s">
        <v>189</v>
      </c>
      <c r="BX372" s="2">
        <v>11045</v>
      </c>
      <c r="BY372" s="2">
        <v>99212284</v>
      </c>
      <c r="BZ372" s="2">
        <v>2098599</v>
      </c>
      <c r="CA372" s="2">
        <v>94213685</v>
      </c>
      <c r="CB372" s="2">
        <v>503034</v>
      </c>
      <c r="CC372" s="2">
        <v>39409518</v>
      </c>
      <c r="CD372" s="2">
        <v>54804167</v>
      </c>
      <c r="CE372" s="2">
        <v>99212284</v>
      </c>
      <c r="CF372" s="2">
        <v>14452429</v>
      </c>
      <c r="CG372" s="2">
        <v>51073777</v>
      </c>
      <c r="CH372" s="2">
        <v>26727797</v>
      </c>
      <c r="CI372" s="2" t="s">
        <v>189</v>
      </c>
      <c r="CJ372" s="2">
        <v>11045</v>
      </c>
      <c r="CK372" s="97">
        <v>97973837</v>
      </c>
      <c r="CL372" s="97" t="e">
        <v>#N/A</v>
      </c>
      <c r="CM372" s="97" t="e">
        <v>#N/A</v>
      </c>
      <c r="CN372" s="2">
        <v>441125</v>
      </c>
      <c r="CO372" s="100" t="e">
        <v>#N/A</v>
      </c>
      <c r="CP372" s="97" t="e">
        <v>#N/A</v>
      </c>
      <c r="CQ372" s="97">
        <v>97973837</v>
      </c>
      <c r="CR372" s="97">
        <v>53072897</v>
      </c>
      <c r="CS372" s="97">
        <v>44900940</v>
      </c>
      <c r="CT372" s="2">
        <v>25771363</v>
      </c>
      <c r="CU372" s="2" t="s">
        <v>189</v>
      </c>
    </row>
    <row r="373" spans="1:99" x14ac:dyDescent="0.25">
      <c r="A373" s="2">
        <v>11036</v>
      </c>
      <c r="B373" s="2">
        <v>119118488</v>
      </c>
      <c r="C373" s="2">
        <v>3608254</v>
      </c>
      <c r="D373" s="2">
        <v>101066234</v>
      </c>
      <c r="E373" s="2">
        <v>1661577</v>
      </c>
      <c r="F373" s="2">
        <v>59597875</v>
      </c>
      <c r="G373" s="2">
        <v>41468359</v>
      </c>
      <c r="H373" s="2">
        <v>119118488</v>
      </c>
      <c r="I373" s="2">
        <v>28575042</v>
      </c>
      <c r="J373" s="2">
        <v>27391944</v>
      </c>
      <c r="K373" s="2">
        <v>74817067</v>
      </c>
      <c r="L373" s="2">
        <v>34505666</v>
      </c>
      <c r="N373" s="2">
        <v>11036</v>
      </c>
      <c r="O373" s="97">
        <v>112969291</v>
      </c>
      <c r="P373" s="97">
        <v>2488737</v>
      </c>
      <c r="Q373" s="97">
        <v>95097422</v>
      </c>
      <c r="R373" s="97">
        <v>1390249</v>
      </c>
      <c r="S373" s="97">
        <v>50773098</v>
      </c>
      <c r="T373" s="97">
        <v>44324324</v>
      </c>
      <c r="U373" s="97">
        <v>112969291</v>
      </c>
      <c r="V373" s="97">
        <v>30014122</v>
      </c>
      <c r="W373" s="97">
        <v>29734169</v>
      </c>
      <c r="X373" s="97">
        <v>72659299</v>
      </c>
      <c r="Y373" s="97">
        <v>32892209</v>
      </c>
      <c r="Z373" s="97">
        <v>0</v>
      </c>
      <c r="AB373" s="2">
        <v>11046</v>
      </c>
      <c r="AC373" s="97">
        <v>266727855</v>
      </c>
      <c r="AD373" s="97">
        <v>37402117</v>
      </c>
      <c r="AE373" s="97">
        <v>221825738</v>
      </c>
      <c r="AF373" s="97">
        <v>12239759</v>
      </c>
      <c r="AG373" s="97">
        <v>98091930</v>
      </c>
      <c r="AH373" s="97">
        <v>123733808</v>
      </c>
      <c r="AI373" s="97">
        <v>266727855</v>
      </c>
      <c r="AJ373" s="97">
        <v>71583499</v>
      </c>
      <c r="AK373" s="97">
        <v>176343415</v>
      </c>
      <c r="AL373" s="97">
        <v>80434546</v>
      </c>
      <c r="AM373" s="97" t="s">
        <v>189</v>
      </c>
      <c r="AN373" s="2">
        <v>11046</v>
      </c>
      <c r="AO373" s="97">
        <v>12497064</v>
      </c>
      <c r="AP373" s="97">
        <v>35931439</v>
      </c>
      <c r="AQ373" s="97">
        <v>205172855</v>
      </c>
      <c r="AR373" s="97">
        <v>0</v>
      </c>
      <c r="AS373" s="97">
        <v>104747616</v>
      </c>
      <c r="AT373" s="97">
        <v>0</v>
      </c>
      <c r="AU373" s="97">
        <v>253657671</v>
      </c>
      <c r="AV373" s="97">
        <v>52445078</v>
      </c>
      <c r="AW373" s="97">
        <v>174575952</v>
      </c>
      <c r="AX373" s="97">
        <v>87879578</v>
      </c>
      <c r="AY373" s="97" t="s">
        <v>189</v>
      </c>
      <c r="AZ373" s="2">
        <v>11046</v>
      </c>
      <c r="BA373" s="98">
        <v>274520822</v>
      </c>
      <c r="BB373" s="2">
        <v>36126072</v>
      </c>
      <c r="BC373" s="2">
        <v>230894750</v>
      </c>
      <c r="BD373" s="2">
        <v>12766029</v>
      </c>
      <c r="BE373" s="2">
        <v>88458122</v>
      </c>
      <c r="BF373" s="2">
        <v>142436628</v>
      </c>
      <c r="BG373" s="2">
        <v>274520822</v>
      </c>
      <c r="BH373" s="2">
        <v>97376525</v>
      </c>
      <c r="BI373" s="2">
        <v>150674856</v>
      </c>
      <c r="BJ373" s="2">
        <v>69714704</v>
      </c>
      <c r="BK373" s="2" t="s">
        <v>189</v>
      </c>
      <c r="BL373" s="2">
        <v>11046</v>
      </c>
      <c r="BM373" s="2">
        <v>275187083</v>
      </c>
      <c r="BN373" s="2">
        <v>48324550</v>
      </c>
      <c r="BO373" s="2">
        <v>204989991</v>
      </c>
      <c r="BP373" s="2">
        <v>12110890</v>
      </c>
      <c r="BQ373" s="2">
        <v>85187679</v>
      </c>
      <c r="BR373" s="2">
        <v>119802312</v>
      </c>
      <c r="BS373" s="2">
        <v>275187083</v>
      </c>
      <c r="BT373" s="2">
        <v>88813247</v>
      </c>
      <c r="BU373" s="2">
        <v>167898123</v>
      </c>
      <c r="BV373" s="2">
        <v>71255344</v>
      </c>
      <c r="BW373" s="2" t="s">
        <v>189</v>
      </c>
      <c r="BX373" s="2">
        <v>11046</v>
      </c>
      <c r="BY373" s="2">
        <v>222594921</v>
      </c>
      <c r="BZ373" s="2">
        <v>29361074</v>
      </c>
      <c r="CA373" s="2">
        <v>186749647</v>
      </c>
      <c r="CB373" s="2">
        <v>11553552</v>
      </c>
      <c r="CC373" s="2">
        <v>79820421</v>
      </c>
      <c r="CD373" s="2">
        <v>106929226</v>
      </c>
      <c r="CE373" s="2">
        <v>222594921</v>
      </c>
      <c r="CF373" s="2">
        <v>41488877</v>
      </c>
      <c r="CG373" s="2">
        <v>154266785</v>
      </c>
      <c r="CH373" s="2">
        <v>70461482</v>
      </c>
      <c r="CI373" s="2" t="s">
        <v>189</v>
      </c>
      <c r="CJ373" s="2">
        <v>11046</v>
      </c>
      <c r="CK373" s="97">
        <v>240425576</v>
      </c>
      <c r="CL373" s="97" t="e">
        <v>#N/A</v>
      </c>
      <c r="CM373" s="97" t="e">
        <v>#N/A</v>
      </c>
      <c r="CN373" s="2">
        <v>13446411</v>
      </c>
      <c r="CO373" s="100" t="e">
        <v>#N/A</v>
      </c>
      <c r="CP373" s="97" t="e">
        <v>#N/A</v>
      </c>
      <c r="CQ373" s="97">
        <v>240425576</v>
      </c>
      <c r="CR373" s="97">
        <v>96360807</v>
      </c>
      <c r="CS373" s="97">
        <v>135382450</v>
      </c>
      <c r="CT373" s="2">
        <v>63236490</v>
      </c>
      <c r="CU373" s="2" t="s">
        <v>189</v>
      </c>
    </row>
    <row r="374" spans="1:99" x14ac:dyDescent="0.25">
      <c r="A374" s="2">
        <v>11037</v>
      </c>
      <c r="B374" s="2">
        <v>854620497</v>
      </c>
      <c r="C374" s="2">
        <v>222877546</v>
      </c>
      <c r="D374" s="2">
        <v>601742951</v>
      </c>
      <c r="E374" s="2">
        <v>149752282</v>
      </c>
      <c r="F374" s="2">
        <v>321317781</v>
      </c>
      <c r="G374" s="2">
        <v>280425170</v>
      </c>
      <c r="H374" s="2">
        <v>854620497</v>
      </c>
      <c r="I374" s="2">
        <v>101392839</v>
      </c>
      <c r="J374" s="2">
        <v>85709579</v>
      </c>
      <c r="K374" s="2">
        <v>596418286</v>
      </c>
      <c r="L374" s="2">
        <v>298728042</v>
      </c>
      <c r="N374" s="2">
        <v>11037</v>
      </c>
      <c r="O374" s="97">
        <v>695576055</v>
      </c>
      <c r="P374" s="97">
        <v>166621404</v>
      </c>
      <c r="Q374" s="97">
        <v>498954651</v>
      </c>
      <c r="R374" s="97">
        <v>130257960</v>
      </c>
      <c r="S374" s="97">
        <v>271807399</v>
      </c>
      <c r="T374" s="97">
        <v>227147252</v>
      </c>
      <c r="U374" s="97">
        <v>695576055</v>
      </c>
      <c r="V374" s="97">
        <v>106993042</v>
      </c>
      <c r="W374" s="97">
        <v>105272361</v>
      </c>
      <c r="X374" s="97">
        <v>545996736</v>
      </c>
      <c r="Y374" s="97">
        <v>299335995</v>
      </c>
      <c r="Z374" s="97">
        <v>0</v>
      </c>
      <c r="AB374" s="2">
        <v>12001</v>
      </c>
      <c r="AC374" s="97">
        <v>3833861742</v>
      </c>
      <c r="AD374" s="97">
        <v>909637841</v>
      </c>
      <c r="AE374" s="97">
        <v>2724223901</v>
      </c>
      <c r="AF374" s="97">
        <v>647386105</v>
      </c>
      <c r="AG374" s="97">
        <v>1407022351</v>
      </c>
      <c r="AH374" s="97">
        <v>1317201550</v>
      </c>
      <c r="AI374" s="97">
        <v>3833861742</v>
      </c>
      <c r="AJ374" s="97">
        <v>631203704</v>
      </c>
      <c r="AK374" s="97">
        <v>2832163501</v>
      </c>
      <c r="AL374" s="97">
        <v>1991985329</v>
      </c>
      <c r="AM374" s="97" t="s">
        <v>189</v>
      </c>
      <c r="AN374" s="2">
        <v>12001</v>
      </c>
      <c r="AO374" s="97">
        <v>659547300</v>
      </c>
      <c r="AP374" s="97">
        <v>1002285385</v>
      </c>
      <c r="AQ374" s="97">
        <v>2766549189</v>
      </c>
      <c r="AR374" s="97">
        <v>0</v>
      </c>
      <c r="AS374" s="97">
        <v>1297422692</v>
      </c>
      <c r="AT374" s="97">
        <v>0</v>
      </c>
      <c r="AU374" s="97">
        <v>3968834574</v>
      </c>
      <c r="AV374" s="97">
        <v>592278023</v>
      </c>
      <c r="AW374" s="97">
        <v>2951898527</v>
      </c>
      <c r="AX374" s="97">
        <v>2010883446</v>
      </c>
      <c r="AY374" s="97" t="s">
        <v>189</v>
      </c>
      <c r="AZ374" s="2">
        <v>12001</v>
      </c>
      <c r="BA374" s="98">
        <v>3724426243</v>
      </c>
      <c r="BB374" s="2">
        <v>910725678</v>
      </c>
      <c r="BC374" s="2">
        <v>2533110848</v>
      </c>
      <c r="BD374" s="2">
        <v>609253975</v>
      </c>
      <c r="BE374" s="2">
        <v>1275848089</v>
      </c>
      <c r="BF374" s="2">
        <v>1257262759</v>
      </c>
      <c r="BG374" s="2">
        <v>3724426243</v>
      </c>
      <c r="BH374" s="2">
        <v>449596302</v>
      </c>
      <c r="BI374" s="2">
        <v>2186746446</v>
      </c>
      <c r="BJ374" s="2">
        <v>1401891044</v>
      </c>
      <c r="BK374" s="2" t="s">
        <v>189</v>
      </c>
      <c r="BL374" s="2">
        <v>12001</v>
      </c>
      <c r="BM374" s="2">
        <v>3811722725</v>
      </c>
      <c r="BN374" s="2">
        <v>834600597</v>
      </c>
      <c r="BO374" s="2">
        <v>2433247938</v>
      </c>
      <c r="BP374" s="2">
        <v>524078148</v>
      </c>
      <c r="BQ374" s="2">
        <v>1056940162</v>
      </c>
      <c r="BR374" s="2">
        <v>1376307776</v>
      </c>
      <c r="BS374" s="2">
        <v>3811722725</v>
      </c>
      <c r="BT374" s="2">
        <v>498778855</v>
      </c>
      <c r="BU374" s="2">
        <v>2816981739</v>
      </c>
      <c r="BV374" s="2">
        <v>1811071091</v>
      </c>
      <c r="BW374" s="2" t="s">
        <v>189</v>
      </c>
      <c r="BX374" s="2">
        <v>12001</v>
      </c>
      <c r="BY374" s="2">
        <v>3358635431</v>
      </c>
      <c r="BZ374" s="2">
        <v>850289590</v>
      </c>
      <c r="CA374" s="2">
        <v>2250345841</v>
      </c>
      <c r="CB374" s="2">
        <v>531796253</v>
      </c>
      <c r="CC374" s="2">
        <v>1005181255</v>
      </c>
      <c r="CD374" s="2">
        <v>1245164586</v>
      </c>
      <c r="CE374" s="2">
        <v>3358635431</v>
      </c>
      <c r="CF374" s="2">
        <v>313470627</v>
      </c>
      <c r="CG374" s="2">
        <v>2721518180</v>
      </c>
      <c r="CH374" s="2">
        <v>1702514252</v>
      </c>
      <c r="CI374" s="2" t="s">
        <v>189</v>
      </c>
      <c r="CJ374" s="2">
        <v>12001</v>
      </c>
      <c r="CK374" s="97">
        <v>3073310507</v>
      </c>
      <c r="CL374" s="97" t="e">
        <v>#N/A</v>
      </c>
      <c r="CM374" s="97" t="e">
        <v>#N/A</v>
      </c>
      <c r="CN374" s="2">
        <v>464178693</v>
      </c>
      <c r="CO374" s="100" t="e">
        <v>#N/A</v>
      </c>
      <c r="CP374" s="97" t="e">
        <v>#N/A</v>
      </c>
      <c r="CQ374" s="97">
        <v>3073310507</v>
      </c>
      <c r="CR374" s="97">
        <v>410814785</v>
      </c>
      <c r="CS374" s="97">
        <v>2235041083</v>
      </c>
      <c r="CT374" s="2">
        <v>1402134216</v>
      </c>
      <c r="CU374" s="2" t="s">
        <v>189</v>
      </c>
    </row>
    <row r="375" spans="1:99" x14ac:dyDescent="0.25">
      <c r="A375" s="2">
        <v>11038</v>
      </c>
      <c r="B375" s="2">
        <v>105398401</v>
      </c>
      <c r="C375" s="2">
        <v>7342387</v>
      </c>
      <c r="D375" s="2">
        <v>98056014</v>
      </c>
      <c r="E375" s="2">
        <v>3361246</v>
      </c>
      <c r="F375" s="2">
        <v>63242118</v>
      </c>
      <c r="G375" s="2">
        <v>34813896</v>
      </c>
      <c r="H375" s="2">
        <v>105398401</v>
      </c>
      <c r="I375" s="2">
        <v>20526480</v>
      </c>
      <c r="J375" s="2">
        <v>17836084</v>
      </c>
      <c r="K375" s="2">
        <v>77400852</v>
      </c>
      <c r="L375" s="2">
        <v>27974935</v>
      </c>
      <c r="N375" s="2">
        <v>11038</v>
      </c>
      <c r="O375" s="97">
        <v>113760644</v>
      </c>
      <c r="P375" s="97">
        <v>6244256</v>
      </c>
      <c r="Q375" s="97">
        <v>104658313</v>
      </c>
      <c r="R375" s="97">
        <v>3533587</v>
      </c>
      <c r="S375" s="97">
        <v>55474339</v>
      </c>
      <c r="T375" s="97">
        <v>49183974</v>
      </c>
      <c r="U375" s="97">
        <v>113760644</v>
      </c>
      <c r="V375" s="97">
        <v>34786107</v>
      </c>
      <c r="W375" s="97">
        <v>34569905</v>
      </c>
      <c r="X375" s="97">
        <v>78974537</v>
      </c>
      <c r="Y375" s="97">
        <v>30269051</v>
      </c>
      <c r="Z375" s="97">
        <v>0</v>
      </c>
      <c r="AB375" s="2">
        <v>12002</v>
      </c>
      <c r="AC375" s="97">
        <v>122815882</v>
      </c>
      <c r="AD375" s="97">
        <v>299506</v>
      </c>
      <c r="AE375" s="97">
        <v>122516376</v>
      </c>
      <c r="AF375" s="97">
        <v>163195</v>
      </c>
      <c r="AG375" s="97">
        <v>25631785</v>
      </c>
      <c r="AH375" s="97">
        <v>96884591</v>
      </c>
      <c r="AI375" s="97">
        <v>122815882</v>
      </c>
      <c r="AJ375" s="97">
        <v>80057041</v>
      </c>
      <c r="AK375" s="97">
        <v>42658973</v>
      </c>
      <c r="AL375" s="97">
        <v>27618987</v>
      </c>
      <c r="AM375" s="97" t="s">
        <v>189</v>
      </c>
      <c r="AN375" s="2">
        <v>12002</v>
      </c>
      <c r="AO375" s="97" t="e">
        <v>#N/A</v>
      </c>
      <c r="AP375" s="97">
        <v>151444</v>
      </c>
      <c r="AQ375" s="97">
        <v>115722614</v>
      </c>
      <c r="AR375" s="97" t="e">
        <v>#N/A</v>
      </c>
      <c r="AS375" s="97" t="e">
        <v>#N/A</v>
      </c>
      <c r="AT375" s="97" t="e">
        <v>#N/A</v>
      </c>
      <c r="AU375" s="97">
        <v>115874058</v>
      </c>
      <c r="AV375" s="97">
        <v>81201596</v>
      </c>
      <c r="AW375" s="97" t="e">
        <v>#N/A</v>
      </c>
      <c r="AX375" s="97">
        <v>24023396</v>
      </c>
      <c r="AY375" s="97" t="s">
        <v>189</v>
      </c>
      <c r="AZ375" s="2">
        <v>12002</v>
      </c>
      <c r="BA375" s="98" t="e">
        <v>#N/A</v>
      </c>
      <c r="BB375" s="2" t="e">
        <v>#N/A</v>
      </c>
      <c r="BC375" s="2" t="e">
        <v>#N/A</v>
      </c>
      <c r="BD375" s="2" t="e">
        <v>#N/A</v>
      </c>
      <c r="BE375" s="2" t="e">
        <v>#N/A</v>
      </c>
      <c r="BF375" s="2" t="e">
        <v>#N/A</v>
      </c>
      <c r="BG375" s="2" t="e">
        <v>#N/A</v>
      </c>
      <c r="BH375" s="2" t="e">
        <v>#N/A</v>
      </c>
      <c r="BI375" s="2" t="e">
        <v>#N/A</v>
      </c>
      <c r="BJ375" s="2" t="e">
        <v>#N/A</v>
      </c>
      <c r="BK375" s="2" t="e">
        <v>#N/A</v>
      </c>
      <c r="BL375" s="2">
        <v>12002</v>
      </c>
      <c r="BM375" s="2">
        <v>100422273</v>
      </c>
      <c r="BN375" s="2" t="e">
        <v>#N/A</v>
      </c>
      <c r="BO375" s="2" t="e">
        <v>#N/A</v>
      </c>
      <c r="BP375" s="2">
        <v>157230</v>
      </c>
      <c r="BQ375" s="2">
        <v>20510932</v>
      </c>
      <c r="BR375" s="2">
        <v>79533748</v>
      </c>
      <c r="BS375" s="2">
        <v>100422273</v>
      </c>
      <c r="BT375" s="2">
        <v>28367780</v>
      </c>
      <c r="BU375" s="2">
        <v>71723181</v>
      </c>
      <c r="BV375" s="2">
        <v>21930712</v>
      </c>
      <c r="BW375" s="2" t="s">
        <v>189</v>
      </c>
      <c r="BX375" s="2">
        <v>12002</v>
      </c>
      <c r="BY375" s="2">
        <v>96696186</v>
      </c>
      <c r="BZ375" s="2" t="e">
        <v>#N/A</v>
      </c>
      <c r="CA375" s="2" t="e">
        <v>#N/A</v>
      </c>
      <c r="CB375" s="2">
        <v>160575</v>
      </c>
      <c r="CC375" s="2">
        <v>18526401</v>
      </c>
      <c r="CD375" s="2">
        <v>75007809</v>
      </c>
      <c r="CE375" s="2">
        <v>96696186</v>
      </c>
      <c r="CF375" s="2">
        <v>33423971</v>
      </c>
      <c r="CG375" s="2">
        <v>63272215</v>
      </c>
      <c r="CH375" s="2">
        <v>21369303</v>
      </c>
      <c r="CI375" s="2" t="s">
        <v>189</v>
      </c>
      <c r="CJ375" s="2">
        <v>12002</v>
      </c>
      <c r="CK375" s="97" t="e">
        <v>#N/A</v>
      </c>
      <c r="CL375" s="97" t="e">
        <v>#N/A</v>
      </c>
      <c r="CM375" s="97" t="e">
        <v>#N/A</v>
      </c>
      <c r="CN375" s="2" t="e">
        <v>#N/A</v>
      </c>
      <c r="CO375" s="100" t="e">
        <v>#N/A</v>
      </c>
      <c r="CP375" s="97" t="e">
        <v>#N/A</v>
      </c>
      <c r="CQ375" s="97" t="e">
        <v>#N/A</v>
      </c>
      <c r="CR375" s="97" t="e">
        <v>#N/A</v>
      </c>
      <c r="CS375" s="97" t="e">
        <v>#N/A</v>
      </c>
      <c r="CT375" s="2" t="e">
        <v>#N/A</v>
      </c>
      <c r="CU375" s="2" t="e">
        <v>#N/A</v>
      </c>
    </row>
    <row r="376" spans="1:99" x14ac:dyDescent="0.25">
      <c r="A376" s="2">
        <v>11039</v>
      </c>
      <c r="B376" s="2">
        <v>208331614</v>
      </c>
      <c r="C376" s="2">
        <v>17869199</v>
      </c>
      <c r="D376" s="2">
        <v>190462415</v>
      </c>
      <c r="E376" s="2">
        <v>11097579</v>
      </c>
      <c r="F376" s="2">
        <v>96621198</v>
      </c>
      <c r="G376" s="2">
        <v>93841217</v>
      </c>
      <c r="H376" s="2">
        <v>208331614</v>
      </c>
      <c r="I376" s="2">
        <v>20010760</v>
      </c>
      <c r="J376" s="2">
        <v>16291015</v>
      </c>
      <c r="K376" s="2">
        <v>142154800</v>
      </c>
      <c r="L376" s="2">
        <v>74596257</v>
      </c>
      <c r="N376" s="2">
        <v>11039</v>
      </c>
      <c r="O376" s="97">
        <v>196504936</v>
      </c>
      <c r="P376" s="97">
        <v>17400312</v>
      </c>
      <c r="Q376" s="97">
        <v>169983990</v>
      </c>
      <c r="R376" s="97">
        <v>10043314</v>
      </c>
      <c r="S376" s="97">
        <v>80132627</v>
      </c>
      <c r="T376" s="97">
        <v>89851363</v>
      </c>
      <c r="U376" s="97">
        <v>196504936</v>
      </c>
      <c r="V376" s="97">
        <v>60750701</v>
      </c>
      <c r="W376" s="97">
        <v>60396066</v>
      </c>
      <c r="X376" s="97">
        <v>127703583</v>
      </c>
      <c r="Y376" s="97">
        <v>70866927</v>
      </c>
      <c r="Z376" s="97">
        <v>0</v>
      </c>
      <c r="AB376" s="2">
        <v>12003</v>
      </c>
      <c r="AC376" s="97">
        <v>179044132</v>
      </c>
      <c r="AD376" s="97">
        <v>1990403</v>
      </c>
      <c r="AE376" s="97">
        <v>174280062</v>
      </c>
      <c r="AF376" s="97">
        <v>276006</v>
      </c>
      <c r="AG376" s="97">
        <v>37016022</v>
      </c>
      <c r="AH376" s="97">
        <v>137264040</v>
      </c>
      <c r="AI376" s="97">
        <v>179044132</v>
      </c>
      <c r="AJ376" s="97">
        <v>107115042</v>
      </c>
      <c r="AK376" s="97">
        <v>71929090</v>
      </c>
      <c r="AL376" s="97">
        <v>42117804</v>
      </c>
      <c r="AM376" s="97" t="s">
        <v>189</v>
      </c>
      <c r="AN376" s="2">
        <v>12003</v>
      </c>
      <c r="AO376" s="97" t="e">
        <v>#N/A</v>
      </c>
      <c r="AP376" s="97">
        <v>566590</v>
      </c>
      <c r="AQ376" s="97">
        <v>165283496</v>
      </c>
      <c r="AR376" s="97" t="e">
        <v>#N/A</v>
      </c>
      <c r="AS376" s="97" t="e">
        <v>#N/A</v>
      </c>
      <c r="AT376" s="97" t="e">
        <v>#N/A</v>
      </c>
      <c r="AU376" s="97">
        <v>167877977</v>
      </c>
      <c r="AV376" s="97">
        <v>97887165</v>
      </c>
      <c r="AW376" s="97" t="e">
        <v>#N/A</v>
      </c>
      <c r="AX376" s="97">
        <v>35790115</v>
      </c>
      <c r="AY376" s="97" t="s">
        <v>189</v>
      </c>
      <c r="AZ376" s="2">
        <v>12003</v>
      </c>
      <c r="BA376" s="98">
        <v>156109631</v>
      </c>
      <c r="BB376" s="2" t="e">
        <v>#N/A</v>
      </c>
      <c r="BC376" s="2" t="e">
        <v>#N/A</v>
      </c>
      <c r="BD376" s="2">
        <v>150573</v>
      </c>
      <c r="BE376" s="2">
        <v>37709510</v>
      </c>
      <c r="BF376" s="2">
        <v>115280316</v>
      </c>
      <c r="BG376" s="2">
        <v>156109631</v>
      </c>
      <c r="BH376" s="2">
        <v>91886112</v>
      </c>
      <c r="BI376" s="2">
        <v>62312331</v>
      </c>
      <c r="BJ376" s="2">
        <v>31886530</v>
      </c>
      <c r="BK376" s="2" t="s">
        <v>189</v>
      </c>
      <c r="BL376" s="2">
        <v>12003</v>
      </c>
      <c r="BM376" s="2">
        <v>147420877</v>
      </c>
      <c r="BN376" s="2" t="e">
        <v>#N/A</v>
      </c>
      <c r="BO376" s="2" t="e">
        <v>#N/A</v>
      </c>
      <c r="BP376" s="2">
        <v>197285</v>
      </c>
      <c r="BQ376" s="2">
        <v>35310694</v>
      </c>
      <c r="BR376" s="2">
        <v>104907632</v>
      </c>
      <c r="BS376" s="2">
        <v>147420877</v>
      </c>
      <c r="BT376" s="2">
        <v>90739453</v>
      </c>
      <c r="BU376" s="2">
        <v>53474926</v>
      </c>
      <c r="BV376" s="2">
        <v>26333434</v>
      </c>
      <c r="BW376" s="2" t="s">
        <v>189</v>
      </c>
      <c r="BX376" s="2">
        <v>12003</v>
      </c>
      <c r="BY376" s="2">
        <v>145802839</v>
      </c>
      <c r="BZ376" s="2" t="e">
        <v>#N/A</v>
      </c>
      <c r="CA376" s="2" t="e">
        <v>#N/A</v>
      </c>
      <c r="CB376" s="2">
        <v>185711</v>
      </c>
      <c r="CC376" s="2">
        <v>33534446</v>
      </c>
      <c r="CD376" s="2">
        <v>111071903</v>
      </c>
      <c r="CE376" s="2">
        <v>145802839</v>
      </c>
      <c r="CF376" s="2">
        <v>97922660</v>
      </c>
      <c r="CG376" s="2">
        <v>47880179</v>
      </c>
      <c r="CH376" s="2">
        <v>33816606</v>
      </c>
      <c r="CI376" s="2" t="s">
        <v>189</v>
      </c>
      <c r="CJ376" s="2">
        <v>12003</v>
      </c>
      <c r="CK376" s="97" t="e">
        <v>#N/A</v>
      </c>
      <c r="CL376" s="97" t="e">
        <v>#N/A</v>
      </c>
      <c r="CM376" s="97" t="e">
        <v>#N/A</v>
      </c>
      <c r="CN376" s="2" t="e">
        <v>#N/A</v>
      </c>
      <c r="CO376" s="100" t="e">
        <v>#N/A</v>
      </c>
      <c r="CP376" s="97" t="e">
        <v>#N/A</v>
      </c>
      <c r="CQ376" s="97" t="e">
        <v>#N/A</v>
      </c>
      <c r="CR376" s="97" t="e">
        <v>#N/A</v>
      </c>
      <c r="CS376" s="97" t="e">
        <v>#N/A</v>
      </c>
      <c r="CT376" s="2" t="e">
        <v>#N/A</v>
      </c>
      <c r="CU376" s="2" t="e">
        <v>#N/A</v>
      </c>
    </row>
    <row r="377" spans="1:99" x14ac:dyDescent="0.25">
      <c r="A377" s="2">
        <v>11040</v>
      </c>
      <c r="B377" s="2">
        <v>158728061</v>
      </c>
      <c r="C377" s="2">
        <v>5555556</v>
      </c>
      <c r="D377" s="2">
        <v>153172505</v>
      </c>
      <c r="E377" s="2">
        <v>1953192</v>
      </c>
      <c r="F377" s="2">
        <v>64177397</v>
      </c>
      <c r="G377" s="2">
        <v>88995108</v>
      </c>
      <c r="H377" s="2">
        <v>158728061</v>
      </c>
      <c r="I377" s="2">
        <v>9770988</v>
      </c>
      <c r="J377" s="2">
        <v>9493657</v>
      </c>
      <c r="K377" s="2">
        <v>98125101</v>
      </c>
      <c r="L377" s="2">
        <v>41913515</v>
      </c>
      <c r="N377" s="2">
        <v>11040</v>
      </c>
      <c r="O377" s="97">
        <v>119821078</v>
      </c>
      <c r="P377" s="97">
        <v>3999347</v>
      </c>
      <c r="Q377" s="97">
        <v>112951622</v>
      </c>
      <c r="R377" s="97">
        <v>1185788</v>
      </c>
      <c r="S377" s="97">
        <v>54529398</v>
      </c>
      <c r="T377" s="97">
        <v>58422224</v>
      </c>
      <c r="U377" s="97">
        <v>119821078</v>
      </c>
      <c r="V377" s="97">
        <v>43204181</v>
      </c>
      <c r="W377" s="97">
        <v>98320646</v>
      </c>
      <c r="X377" s="97">
        <v>76616897</v>
      </c>
      <c r="Y377" s="97">
        <v>32800479</v>
      </c>
      <c r="Z377" s="97">
        <v>0</v>
      </c>
      <c r="AB377" s="2">
        <v>12004</v>
      </c>
      <c r="AC377" s="97">
        <v>112862690</v>
      </c>
      <c r="AD377" s="97">
        <v>2133921</v>
      </c>
      <c r="AE377" s="97">
        <v>110589026</v>
      </c>
      <c r="AF377" s="97">
        <v>182414</v>
      </c>
      <c r="AG377" s="97">
        <v>19971222</v>
      </c>
      <c r="AH377" s="97">
        <v>90617804</v>
      </c>
      <c r="AI377" s="97">
        <v>112862690</v>
      </c>
      <c r="AJ377" s="97">
        <v>78609955</v>
      </c>
      <c r="AK377" s="97">
        <v>34031341</v>
      </c>
      <c r="AL377" s="97">
        <v>22574989</v>
      </c>
      <c r="AM377" s="97" t="s">
        <v>189</v>
      </c>
      <c r="AN377" s="2">
        <v>12004</v>
      </c>
      <c r="AO377" s="97" t="e">
        <v>#N/A</v>
      </c>
      <c r="AP377" s="97">
        <v>651218</v>
      </c>
      <c r="AQ377" s="97">
        <v>101023777</v>
      </c>
      <c r="AR377" s="97" t="e">
        <v>#N/A</v>
      </c>
      <c r="AS377" s="97" t="e">
        <v>#N/A</v>
      </c>
      <c r="AT377" s="97" t="e">
        <v>#N/A</v>
      </c>
      <c r="AU377" s="97">
        <v>101674995</v>
      </c>
      <c r="AV377" s="97">
        <v>67147188</v>
      </c>
      <c r="AW377" s="97" t="e">
        <v>#N/A</v>
      </c>
      <c r="AX377" s="97">
        <v>22958371</v>
      </c>
      <c r="AY377" s="97" t="s">
        <v>189</v>
      </c>
      <c r="AZ377" s="2">
        <v>12004</v>
      </c>
      <c r="BA377" s="98">
        <v>89382355</v>
      </c>
      <c r="BB377" s="2" t="e">
        <v>#N/A</v>
      </c>
      <c r="BC377" s="2" t="e">
        <v>#N/A</v>
      </c>
      <c r="BD377" s="2">
        <v>62812</v>
      </c>
      <c r="BE377" s="2">
        <v>18532365</v>
      </c>
      <c r="BF377" s="2">
        <v>70130030</v>
      </c>
      <c r="BG377" s="2">
        <v>89382355</v>
      </c>
      <c r="BH377" s="2">
        <v>57415961</v>
      </c>
      <c r="BI377" s="2">
        <v>31124146</v>
      </c>
      <c r="BJ377" s="2">
        <v>18308666</v>
      </c>
      <c r="BK377" s="2" t="s">
        <v>189</v>
      </c>
      <c r="BL377" s="2">
        <v>12004</v>
      </c>
      <c r="BM377" s="2">
        <v>77917723</v>
      </c>
      <c r="BN377" s="2" t="e">
        <v>#N/A</v>
      </c>
      <c r="BO377" s="2" t="e">
        <v>#N/A</v>
      </c>
      <c r="BP377" s="2">
        <v>113529</v>
      </c>
      <c r="BQ377" s="2">
        <v>16640619</v>
      </c>
      <c r="BR377" s="2">
        <v>60050568</v>
      </c>
      <c r="BS377" s="2">
        <v>77917723</v>
      </c>
      <c r="BT377" s="2">
        <v>48068032</v>
      </c>
      <c r="BU377" s="2">
        <v>29849691</v>
      </c>
      <c r="BV377" s="2">
        <v>18544828</v>
      </c>
      <c r="BW377" s="2" t="s">
        <v>189</v>
      </c>
      <c r="BX377" s="2">
        <v>12004</v>
      </c>
      <c r="BY377" s="2">
        <v>77160249</v>
      </c>
      <c r="BZ377" s="2" t="e">
        <v>#N/A</v>
      </c>
      <c r="CA377" s="2" t="e">
        <v>#N/A</v>
      </c>
      <c r="CB377" s="2">
        <v>124798</v>
      </c>
      <c r="CC377" s="2">
        <v>14712121</v>
      </c>
      <c r="CD377" s="2">
        <v>59936049</v>
      </c>
      <c r="CE377" s="2">
        <v>77160249</v>
      </c>
      <c r="CF377" s="2">
        <v>50178931</v>
      </c>
      <c r="CG377" s="2">
        <v>26981318</v>
      </c>
      <c r="CH377" s="2">
        <v>17157797</v>
      </c>
      <c r="CI377" s="2" t="s">
        <v>189</v>
      </c>
      <c r="CJ377" s="2">
        <v>12004</v>
      </c>
      <c r="CK377" s="97" t="e">
        <v>#N/A</v>
      </c>
      <c r="CL377" s="97" t="e">
        <v>#N/A</v>
      </c>
      <c r="CM377" s="97" t="e">
        <v>#N/A</v>
      </c>
      <c r="CN377" s="2" t="e">
        <v>#N/A</v>
      </c>
      <c r="CO377" s="100" t="e">
        <v>#N/A</v>
      </c>
      <c r="CP377" s="97" t="e">
        <v>#N/A</v>
      </c>
      <c r="CQ377" s="97" t="e">
        <v>#N/A</v>
      </c>
      <c r="CR377" s="97" t="e">
        <v>#N/A</v>
      </c>
      <c r="CS377" s="97" t="e">
        <v>#N/A</v>
      </c>
      <c r="CT377" s="2" t="e">
        <v>#N/A</v>
      </c>
      <c r="CU377" s="2" t="e">
        <v>#N/A</v>
      </c>
    </row>
    <row r="378" spans="1:99" x14ac:dyDescent="0.25">
      <c r="A378" s="2">
        <v>11041</v>
      </c>
      <c r="B378" s="2">
        <v>292546224</v>
      </c>
      <c r="C378" s="2">
        <v>54009161</v>
      </c>
      <c r="D378" s="2">
        <v>238537063</v>
      </c>
      <c r="E378" s="2">
        <v>25228857</v>
      </c>
      <c r="F378" s="2">
        <v>136922138</v>
      </c>
      <c r="G378" s="2">
        <v>101614925</v>
      </c>
      <c r="H378" s="2">
        <v>292546224</v>
      </c>
      <c r="I378" s="2">
        <v>59070501</v>
      </c>
      <c r="J378" s="2">
        <v>58189702</v>
      </c>
      <c r="K378" s="2">
        <v>214103992</v>
      </c>
      <c r="L378" s="2">
        <v>92984142</v>
      </c>
      <c r="N378" s="2">
        <v>11041</v>
      </c>
      <c r="O378" s="97">
        <v>270973461</v>
      </c>
      <c r="P378" s="97">
        <v>50832897</v>
      </c>
      <c r="Q378" s="97">
        <v>204363811</v>
      </c>
      <c r="R378" s="97">
        <v>23158728</v>
      </c>
      <c r="S378" s="97">
        <v>115097048</v>
      </c>
      <c r="T378" s="97">
        <v>89266763</v>
      </c>
      <c r="U378" s="97">
        <v>270973461</v>
      </c>
      <c r="V378" s="97">
        <v>72487259</v>
      </c>
      <c r="W378" s="97">
        <v>70856081</v>
      </c>
      <c r="X378" s="97">
        <v>198486202</v>
      </c>
      <c r="Y378" s="97">
        <v>89914711</v>
      </c>
      <c r="Z378" s="97">
        <v>0</v>
      </c>
      <c r="AB378" s="2">
        <v>12005</v>
      </c>
      <c r="AC378" s="97">
        <v>26280996</v>
      </c>
      <c r="AD378" s="97">
        <v>229351</v>
      </c>
      <c r="AE378" s="97">
        <v>26051645</v>
      </c>
      <c r="AF378" s="97">
        <v>101126</v>
      </c>
      <c r="AG378" s="97">
        <v>6008023</v>
      </c>
      <c r="AH378" s="97">
        <v>20043622</v>
      </c>
      <c r="AI378" s="97">
        <v>26280996</v>
      </c>
      <c r="AJ378" s="97">
        <v>13932547</v>
      </c>
      <c r="AK378" s="97">
        <v>12150240</v>
      </c>
      <c r="AL378" s="97">
        <v>6958149</v>
      </c>
      <c r="AM378" s="97" t="s">
        <v>189</v>
      </c>
      <c r="AN378" s="2">
        <v>12005</v>
      </c>
      <c r="AO378" s="97" t="e">
        <v>#N/A</v>
      </c>
      <c r="AP378" s="97">
        <v>135171</v>
      </c>
      <c r="AQ378" s="97">
        <v>24022787</v>
      </c>
      <c r="AR378" s="97" t="e">
        <v>#N/A</v>
      </c>
      <c r="AS378" s="97" t="e">
        <v>#N/A</v>
      </c>
      <c r="AT378" s="97" t="e">
        <v>#N/A</v>
      </c>
      <c r="AU378" s="97">
        <v>24507958</v>
      </c>
      <c r="AV378" s="97">
        <v>12019051</v>
      </c>
      <c r="AW378" s="97" t="e">
        <v>#N/A</v>
      </c>
      <c r="AX378" s="97">
        <v>7444255</v>
      </c>
      <c r="AY378" s="97" t="s">
        <v>189</v>
      </c>
      <c r="AZ378" s="2">
        <v>12005</v>
      </c>
      <c r="BA378" s="98">
        <v>39163650</v>
      </c>
      <c r="BB378" s="2" t="e">
        <v>#N/A</v>
      </c>
      <c r="BC378" s="2" t="e">
        <v>#N/A</v>
      </c>
      <c r="BD378" s="2" t="s">
        <v>189</v>
      </c>
      <c r="BE378" s="2">
        <v>7133015</v>
      </c>
      <c r="BF378" s="2">
        <v>28385042</v>
      </c>
      <c r="BG378" s="2">
        <v>39163650</v>
      </c>
      <c r="BH378" s="2">
        <v>25249772</v>
      </c>
      <c r="BI378" s="2">
        <v>13913878</v>
      </c>
      <c r="BJ378" s="2">
        <v>6761100</v>
      </c>
      <c r="BK378" s="2" t="s">
        <v>189</v>
      </c>
      <c r="BL378" s="2">
        <v>12005</v>
      </c>
      <c r="BM378" s="2">
        <v>44419709</v>
      </c>
      <c r="BN378" s="2" t="e">
        <v>#N/A</v>
      </c>
      <c r="BO378" s="2" t="e">
        <v>#N/A</v>
      </c>
      <c r="BP378" s="2" t="s">
        <v>189</v>
      </c>
      <c r="BQ378" s="2">
        <v>8428229</v>
      </c>
      <c r="BR378" s="2">
        <v>35966129</v>
      </c>
      <c r="BS378" s="2">
        <v>44419709</v>
      </c>
      <c r="BT378" s="2">
        <v>24216913</v>
      </c>
      <c r="BU378" s="2">
        <v>14459383</v>
      </c>
      <c r="BV378" s="2">
        <v>6811131</v>
      </c>
      <c r="BW378" s="2" t="s">
        <v>189</v>
      </c>
      <c r="BX378" s="2">
        <v>12005</v>
      </c>
      <c r="BY378" s="2">
        <v>28477945</v>
      </c>
      <c r="BZ378" s="2" t="e">
        <v>#N/A</v>
      </c>
      <c r="CA378" s="2" t="e">
        <v>#N/A</v>
      </c>
      <c r="CB378" s="2" t="s">
        <v>189</v>
      </c>
      <c r="CC378" s="2">
        <v>7954233</v>
      </c>
      <c r="CD378" s="2">
        <v>20265337</v>
      </c>
      <c r="CE378" s="2">
        <v>28477945</v>
      </c>
      <c r="CF378" s="2">
        <v>14832837</v>
      </c>
      <c r="CG378" s="2">
        <v>13645108</v>
      </c>
      <c r="CH378" s="2">
        <v>6764768</v>
      </c>
      <c r="CI378" s="2" t="s">
        <v>189</v>
      </c>
      <c r="CJ378" s="2">
        <v>12005</v>
      </c>
      <c r="CK378" s="97" t="e">
        <v>#N/A</v>
      </c>
      <c r="CL378" s="97" t="e">
        <v>#N/A</v>
      </c>
      <c r="CM378" s="97" t="e">
        <v>#N/A</v>
      </c>
      <c r="CN378" s="2" t="e">
        <v>#N/A</v>
      </c>
      <c r="CO378" s="100" t="e">
        <v>#N/A</v>
      </c>
      <c r="CP378" s="97" t="e">
        <v>#N/A</v>
      </c>
      <c r="CQ378" s="97" t="e">
        <v>#N/A</v>
      </c>
      <c r="CR378" s="97" t="e">
        <v>#N/A</v>
      </c>
      <c r="CS378" s="97" t="e">
        <v>#N/A</v>
      </c>
      <c r="CT378" s="2" t="e">
        <v>#N/A</v>
      </c>
      <c r="CU378" s="2" t="e">
        <v>#N/A</v>
      </c>
    </row>
    <row r="379" spans="1:99" x14ac:dyDescent="0.25">
      <c r="A379" s="2">
        <v>11042</v>
      </c>
      <c r="B379" s="2">
        <v>532404978</v>
      </c>
      <c r="C379" s="2">
        <v>71224989</v>
      </c>
      <c r="D379" s="2">
        <v>411640258</v>
      </c>
      <c r="E379" s="2">
        <v>23711346</v>
      </c>
      <c r="F379" s="2">
        <v>197104855</v>
      </c>
      <c r="G379" s="2">
        <v>214535403</v>
      </c>
      <c r="H379" s="2">
        <v>532404978</v>
      </c>
      <c r="I379" s="2">
        <v>135086779</v>
      </c>
      <c r="J379" s="2">
        <v>132702298</v>
      </c>
      <c r="K379" s="2">
        <v>350605501</v>
      </c>
      <c r="L379" s="2">
        <v>162652949</v>
      </c>
      <c r="N379" s="2">
        <v>11042</v>
      </c>
      <c r="O379" s="97">
        <v>529072149</v>
      </c>
      <c r="P379" s="97">
        <v>64535135</v>
      </c>
      <c r="Q379" s="97">
        <v>464537014</v>
      </c>
      <c r="R379" s="97">
        <v>22244998</v>
      </c>
      <c r="S379" s="97">
        <v>165640061</v>
      </c>
      <c r="T379" s="97">
        <v>298896953</v>
      </c>
      <c r="U379" s="97">
        <v>529072149</v>
      </c>
      <c r="V379" s="97">
        <v>166890333</v>
      </c>
      <c r="W379" s="97">
        <v>161106300</v>
      </c>
      <c r="X379" s="97">
        <v>322088039</v>
      </c>
      <c r="Y379" s="97">
        <v>158225659</v>
      </c>
      <c r="Z379" s="97">
        <v>0</v>
      </c>
      <c r="AB379" s="2">
        <v>12006</v>
      </c>
      <c r="AC379" s="97">
        <v>58846523</v>
      </c>
      <c r="AD379" s="97">
        <v>1380467</v>
      </c>
      <c r="AE379" s="97">
        <v>57466056</v>
      </c>
      <c r="AF379" s="97">
        <v>643423</v>
      </c>
      <c r="AG379" s="97">
        <v>20680409</v>
      </c>
      <c r="AH379" s="97">
        <v>36785647</v>
      </c>
      <c r="AI379" s="97">
        <v>58846523</v>
      </c>
      <c r="AJ379" s="97">
        <v>27976738</v>
      </c>
      <c r="AK379" s="97">
        <v>30589205</v>
      </c>
      <c r="AL379" s="97">
        <v>15330269</v>
      </c>
      <c r="AM379" s="97" t="s">
        <v>189</v>
      </c>
      <c r="AN379" s="2">
        <v>12006</v>
      </c>
      <c r="AO379" s="97" t="e">
        <v>#N/A</v>
      </c>
      <c r="AP379" s="97">
        <v>980631</v>
      </c>
      <c r="AQ379" s="97">
        <v>53778666</v>
      </c>
      <c r="AR379" s="97">
        <v>0</v>
      </c>
      <c r="AS379" s="97" t="e">
        <v>#N/A</v>
      </c>
      <c r="AT379" s="97" t="e">
        <v>#N/A</v>
      </c>
      <c r="AU379" s="97">
        <v>56129680</v>
      </c>
      <c r="AV379" s="97">
        <v>24726367</v>
      </c>
      <c r="AW379" s="97" t="e">
        <v>#N/A</v>
      </c>
      <c r="AX379" s="97">
        <v>14905371</v>
      </c>
      <c r="AY379" s="97" t="s">
        <v>189</v>
      </c>
      <c r="AZ379" s="2">
        <v>12006</v>
      </c>
      <c r="BA379" s="98">
        <v>51522665</v>
      </c>
      <c r="BB379" s="2">
        <v>1276354</v>
      </c>
      <c r="BC379" s="2">
        <v>50246311</v>
      </c>
      <c r="BD379" s="2">
        <v>489705</v>
      </c>
      <c r="BE379" s="2">
        <v>19392983</v>
      </c>
      <c r="BF379" s="2">
        <v>30853328</v>
      </c>
      <c r="BG379" s="2">
        <v>51522665</v>
      </c>
      <c r="BH379" s="2">
        <v>22567610</v>
      </c>
      <c r="BI379" s="2">
        <v>27685945</v>
      </c>
      <c r="BJ379" s="2">
        <v>11622501</v>
      </c>
      <c r="BK379" s="2" t="s">
        <v>189</v>
      </c>
      <c r="BL379" s="2">
        <v>12006</v>
      </c>
      <c r="BM379" s="2">
        <v>45821710</v>
      </c>
      <c r="BN379" s="2">
        <v>1570630</v>
      </c>
      <c r="BO379" s="2">
        <v>44251080</v>
      </c>
      <c r="BP379" s="2">
        <v>548887</v>
      </c>
      <c r="BQ379" s="2">
        <v>16823673</v>
      </c>
      <c r="BR379" s="2">
        <v>27427407</v>
      </c>
      <c r="BS379" s="2">
        <v>45821710</v>
      </c>
      <c r="BT379" s="2">
        <v>18739938</v>
      </c>
      <c r="BU379" s="2">
        <v>27070823</v>
      </c>
      <c r="BV379" s="2">
        <v>11310483</v>
      </c>
      <c r="BW379" s="2" t="s">
        <v>189</v>
      </c>
      <c r="BX379" s="2">
        <v>12006</v>
      </c>
      <c r="BY379" s="2">
        <v>46313383</v>
      </c>
      <c r="BZ379" s="2">
        <v>1401335</v>
      </c>
      <c r="CA379" s="2">
        <v>44912048</v>
      </c>
      <c r="CB379" s="2">
        <v>438291</v>
      </c>
      <c r="CC379" s="2">
        <v>14255548</v>
      </c>
      <c r="CD379" s="2">
        <v>30656500</v>
      </c>
      <c r="CE379" s="2">
        <v>46313383</v>
      </c>
      <c r="CF379" s="2">
        <v>11717927</v>
      </c>
      <c r="CG379" s="2">
        <v>34009646</v>
      </c>
      <c r="CH379" s="2">
        <v>12887736</v>
      </c>
      <c r="CI379" s="2" t="s">
        <v>189</v>
      </c>
      <c r="CJ379" s="2">
        <v>12006</v>
      </c>
      <c r="CK379" s="97">
        <v>46285857</v>
      </c>
      <c r="CL379" s="97" t="e">
        <v>#N/A</v>
      </c>
      <c r="CM379" s="97" t="e">
        <v>#N/A</v>
      </c>
      <c r="CN379" s="2">
        <v>455406</v>
      </c>
      <c r="CO379" s="100" t="e">
        <v>#N/A</v>
      </c>
      <c r="CP379" s="97" t="e">
        <v>#N/A</v>
      </c>
      <c r="CQ379" s="97">
        <v>46285857</v>
      </c>
      <c r="CR379" s="97">
        <v>6453557</v>
      </c>
      <c r="CS379" s="97">
        <v>39832300</v>
      </c>
      <c r="CT379" s="2">
        <v>11668912</v>
      </c>
      <c r="CU379" s="2" t="s">
        <v>189</v>
      </c>
    </row>
    <row r="380" spans="1:99" x14ac:dyDescent="0.25">
      <c r="A380" s="2">
        <v>11043</v>
      </c>
      <c r="B380" s="2">
        <v>146955427</v>
      </c>
      <c r="C380" s="2">
        <v>8109576</v>
      </c>
      <c r="D380" s="2">
        <v>138845851</v>
      </c>
      <c r="E380" s="2">
        <v>3329078</v>
      </c>
      <c r="F380" s="2">
        <v>68774207</v>
      </c>
      <c r="G380" s="2">
        <v>70071644</v>
      </c>
      <c r="H380" s="2">
        <v>146955427</v>
      </c>
      <c r="I380" s="2">
        <v>20723558</v>
      </c>
      <c r="J380" s="2">
        <v>18612539</v>
      </c>
      <c r="K380" s="2">
        <v>105122021</v>
      </c>
      <c r="L380" s="2">
        <v>34613862</v>
      </c>
      <c r="N380" s="2">
        <v>11043</v>
      </c>
      <c r="O380" s="97">
        <v>179731987</v>
      </c>
      <c r="P380" s="97">
        <v>8010512</v>
      </c>
      <c r="Q380" s="97">
        <v>156049207</v>
      </c>
      <c r="R380" s="97">
        <v>2686214</v>
      </c>
      <c r="S380" s="97">
        <v>57727488</v>
      </c>
      <c r="T380" s="97">
        <v>98321719</v>
      </c>
      <c r="U380" s="97">
        <v>179731987</v>
      </c>
      <c r="V380" s="97">
        <v>86715333</v>
      </c>
      <c r="W380" s="97">
        <v>86201846</v>
      </c>
      <c r="X380" s="97">
        <v>88961898</v>
      </c>
      <c r="Y380" s="97">
        <v>34169842</v>
      </c>
      <c r="Z380" s="97">
        <v>0</v>
      </c>
      <c r="AB380" s="2">
        <v>12007</v>
      </c>
      <c r="AC380" s="97">
        <v>133289290</v>
      </c>
      <c r="AD380" s="97">
        <v>10206405</v>
      </c>
      <c r="AE380" s="97">
        <v>123082885</v>
      </c>
      <c r="AF380" s="97">
        <v>6276786</v>
      </c>
      <c r="AG380" s="97">
        <v>41816508</v>
      </c>
      <c r="AH380" s="97">
        <v>81266377</v>
      </c>
      <c r="AI380" s="97">
        <v>133289290</v>
      </c>
      <c r="AJ380" s="97">
        <v>55760898</v>
      </c>
      <c r="AK380" s="97">
        <v>77451406</v>
      </c>
      <c r="AL380" s="97">
        <v>53474162</v>
      </c>
      <c r="AM380" s="97" t="s">
        <v>189</v>
      </c>
      <c r="AN380" s="2">
        <v>12007</v>
      </c>
      <c r="AO380" s="97" t="e">
        <v>#N/A</v>
      </c>
      <c r="AP380" s="97">
        <v>5064016</v>
      </c>
      <c r="AQ380" s="97">
        <v>121370148</v>
      </c>
      <c r="AR380" s="97">
        <v>0</v>
      </c>
      <c r="AS380" s="97" t="e">
        <v>#N/A</v>
      </c>
      <c r="AT380" s="97" t="e">
        <v>#N/A</v>
      </c>
      <c r="AU380" s="97">
        <v>128259053</v>
      </c>
      <c r="AV380" s="97">
        <v>49883501</v>
      </c>
      <c r="AW380" s="97" t="e">
        <v>#N/A</v>
      </c>
      <c r="AX380" s="97">
        <v>52446469</v>
      </c>
      <c r="AY380" s="97" t="s">
        <v>189</v>
      </c>
      <c r="AZ380" s="2">
        <v>12007</v>
      </c>
      <c r="BA380" s="98">
        <v>120418493</v>
      </c>
      <c r="BB380" s="2">
        <v>4901035</v>
      </c>
      <c r="BC380" s="2">
        <v>114761251</v>
      </c>
      <c r="BD380" s="2">
        <v>1240193</v>
      </c>
      <c r="BE380" s="2">
        <v>45034156</v>
      </c>
      <c r="BF380" s="2">
        <v>69727095</v>
      </c>
      <c r="BG380" s="2">
        <v>120418493</v>
      </c>
      <c r="BH380" s="2">
        <v>47206178</v>
      </c>
      <c r="BI380" s="2">
        <v>73212315</v>
      </c>
      <c r="BJ380" s="2">
        <v>45488687</v>
      </c>
      <c r="BK380" s="2" t="s">
        <v>189</v>
      </c>
      <c r="BL380" s="2">
        <v>12007</v>
      </c>
      <c r="BM380" s="2">
        <v>119340010</v>
      </c>
      <c r="BN380" s="2">
        <v>6406098</v>
      </c>
      <c r="BO380" s="2">
        <v>112933912</v>
      </c>
      <c r="BP380" s="2">
        <v>1984019</v>
      </c>
      <c r="BQ380" s="2">
        <v>42281140</v>
      </c>
      <c r="BR380" s="2">
        <v>70652772</v>
      </c>
      <c r="BS380" s="2">
        <v>119340010</v>
      </c>
      <c r="BT380" s="2">
        <v>51552799</v>
      </c>
      <c r="BU380" s="2">
        <v>66269160</v>
      </c>
      <c r="BV380" s="2">
        <v>51879462</v>
      </c>
      <c r="BW380" s="2" t="s">
        <v>189</v>
      </c>
      <c r="BX380" s="2">
        <v>12007</v>
      </c>
      <c r="BY380" s="2">
        <v>114117294</v>
      </c>
      <c r="BZ380" s="2">
        <v>6985038</v>
      </c>
      <c r="CA380" s="2">
        <v>103967325</v>
      </c>
      <c r="CB380" s="2">
        <v>2320251</v>
      </c>
      <c r="CC380" s="2">
        <v>34724163</v>
      </c>
      <c r="CD380" s="2">
        <v>69243162</v>
      </c>
      <c r="CE380" s="2">
        <v>114117294</v>
      </c>
      <c r="CF380" s="2">
        <v>32090660</v>
      </c>
      <c r="CG380" s="2">
        <v>82026634</v>
      </c>
      <c r="CH380" s="2">
        <v>47982727</v>
      </c>
      <c r="CI380" s="2" t="s">
        <v>189</v>
      </c>
      <c r="CJ380" s="2">
        <v>12007</v>
      </c>
      <c r="CK380" s="97">
        <v>120942757</v>
      </c>
      <c r="CL380" s="97" t="e">
        <v>#N/A</v>
      </c>
      <c r="CM380" s="97" t="e">
        <v>#N/A</v>
      </c>
      <c r="CN380" s="2">
        <v>1040673</v>
      </c>
      <c r="CO380" s="100" t="e">
        <v>#N/A</v>
      </c>
      <c r="CP380" s="97" t="e">
        <v>#N/A</v>
      </c>
      <c r="CQ380" s="97">
        <v>120942757</v>
      </c>
      <c r="CR380" s="97">
        <v>38407708</v>
      </c>
      <c r="CS380" s="97">
        <v>82535049</v>
      </c>
      <c r="CT380" s="2">
        <v>42186189</v>
      </c>
      <c r="CU380" s="2" t="s">
        <v>189</v>
      </c>
    </row>
    <row r="381" spans="1:99" x14ac:dyDescent="0.25">
      <c r="A381" s="2">
        <v>11044</v>
      </c>
      <c r="B381" s="2">
        <v>250480005</v>
      </c>
      <c r="C381" s="2">
        <v>35907480</v>
      </c>
      <c r="D381" s="2">
        <v>205072525</v>
      </c>
      <c r="E381" s="2">
        <v>29015597</v>
      </c>
      <c r="F381" s="2">
        <v>122081364</v>
      </c>
      <c r="G381" s="2">
        <v>82991161</v>
      </c>
      <c r="H381" s="2">
        <v>250480005</v>
      </c>
      <c r="I381" s="2">
        <v>26562288</v>
      </c>
      <c r="J381" s="2">
        <v>24653863</v>
      </c>
      <c r="K381" s="2">
        <v>202914592</v>
      </c>
      <c r="L381" s="2">
        <v>98056019</v>
      </c>
      <c r="N381" s="2">
        <v>11044</v>
      </c>
      <c r="O381" s="97">
        <v>219152782</v>
      </c>
      <c r="P381" s="97">
        <v>38946918</v>
      </c>
      <c r="Q381" s="97">
        <v>167386254</v>
      </c>
      <c r="R381" s="97">
        <v>23241900</v>
      </c>
      <c r="S381" s="97">
        <v>95628497</v>
      </c>
      <c r="T381" s="97">
        <v>71757757</v>
      </c>
      <c r="U381" s="97">
        <v>219152782</v>
      </c>
      <c r="V381" s="97">
        <v>33794278</v>
      </c>
      <c r="W381" s="97">
        <v>27963216</v>
      </c>
      <c r="X381" s="97">
        <v>178262752</v>
      </c>
      <c r="Y381" s="97">
        <v>91131626</v>
      </c>
      <c r="Z381" s="97">
        <v>0</v>
      </c>
      <c r="AB381" s="2">
        <v>12008</v>
      </c>
      <c r="AC381" s="97">
        <v>43793275</v>
      </c>
      <c r="AD381" s="97">
        <v>812290</v>
      </c>
      <c r="AE381" s="97">
        <v>42980985</v>
      </c>
      <c r="AF381" s="97">
        <v>178599</v>
      </c>
      <c r="AG381" s="97">
        <v>13820425</v>
      </c>
      <c r="AH381" s="97">
        <v>29160560</v>
      </c>
      <c r="AI381" s="97">
        <v>43793275</v>
      </c>
      <c r="AJ381" s="97">
        <v>23260151</v>
      </c>
      <c r="AK381" s="97">
        <v>20145836</v>
      </c>
      <c r="AL381" s="97">
        <v>11861539</v>
      </c>
      <c r="AM381" s="97" t="s">
        <v>189</v>
      </c>
      <c r="AN381" s="2">
        <v>12008</v>
      </c>
      <c r="AO381" s="97" t="e">
        <v>#N/A</v>
      </c>
      <c r="AP381" s="97">
        <v>977848</v>
      </c>
      <c r="AQ381" s="97">
        <v>39491975</v>
      </c>
      <c r="AR381" s="97" t="e">
        <v>#N/A</v>
      </c>
      <c r="AS381" s="97" t="e">
        <v>#N/A</v>
      </c>
      <c r="AT381" s="97" t="e">
        <v>#N/A</v>
      </c>
      <c r="AU381" s="97">
        <v>40469823</v>
      </c>
      <c r="AV381" s="97">
        <v>16030818</v>
      </c>
      <c r="AW381" s="97" t="e">
        <v>#N/A</v>
      </c>
      <c r="AX381" s="97">
        <v>10369709</v>
      </c>
      <c r="AY381" s="97" t="s">
        <v>189</v>
      </c>
      <c r="AZ381" s="2">
        <v>12008</v>
      </c>
      <c r="BA381" s="98">
        <v>42346000</v>
      </c>
      <c r="BB381" s="2" t="e">
        <v>#N/A</v>
      </c>
      <c r="BC381" s="2" t="e">
        <v>#N/A</v>
      </c>
      <c r="BD381" s="2">
        <v>106203</v>
      </c>
      <c r="BE381" s="2">
        <v>12972176</v>
      </c>
      <c r="BF381" s="2">
        <v>28846987</v>
      </c>
      <c r="BG381" s="2">
        <v>42346000</v>
      </c>
      <c r="BH381" s="2">
        <v>20601992</v>
      </c>
      <c r="BI381" s="2">
        <v>21509894</v>
      </c>
      <c r="BJ381" s="2">
        <v>8675865</v>
      </c>
      <c r="BK381" s="2" t="s">
        <v>189</v>
      </c>
      <c r="BL381" s="2">
        <v>12008</v>
      </c>
      <c r="BM381" s="2">
        <v>30313730</v>
      </c>
      <c r="BN381" s="2" t="e">
        <v>#N/A</v>
      </c>
      <c r="BO381" s="2" t="e">
        <v>#N/A</v>
      </c>
      <c r="BP381" s="2">
        <v>125722</v>
      </c>
      <c r="BQ381" s="2">
        <v>10923926</v>
      </c>
      <c r="BR381" s="2">
        <v>18849245</v>
      </c>
      <c r="BS381" s="2">
        <v>30313730</v>
      </c>
      <c r="BT381" s="2">
        <v>8769097</v>
      </c>
      <c r="BU381" s="2">
        <v>21529920</v>
      </c>
      <c r="BV381" s="2">
        <v>8805932</v>
      </c>
      <c r="BW381" s="2" t="s">
        <v>189</v>
      </c>
      <c r="BX381" s="2">
        <v>12008</v>
      </c>
      <c r="BY381" s="2">
        <v>33299096</v>
      </c>
      <c r="BZ381" s="2" t="e">
        <v>#N/A</v>
      </c>
      <c r="CA381" s="2" t="e">
        <v>#N/A</v>
      </c>
      <c r="CB381" s="2">
        <v>183259</v>
      </c>
      <c r="CC381" s="2">
        <v>9623001</v>
      </c>
      <c r="CD381" s="2">
        <v>21988528</v>
      </c>
      <c r="CE381" s="2">
        <v>33299096</v>
      </c>
      <c r="CF381" s="2">
        <v>13513350</v>
      </c>
      <c r="CG381" s="2">
        <v>19785746</v>
      </c>
      <c r="CH381" s="2">
        <v>8362753</v>
      </c>
      <c r="CI381" s="2" t="s">
        <v>189</v>
      </c>
      <c r="CJ381" s="2">
        <v>12008</v>
      </c>
      <c r="CK381" s="97" t="e">
        <v>#N/A</v>
      </c>
      <c r="CL381" s="97" t="e">
        <v>#N/A</v>
      </c>
      <c r="CM381" s="97" t="e">
        <v>#N/A</v>
      </c>
      <c r="CN381" s="2" t="e">
        <v>#N/A</v>
      </c>
      <c r="CO381" s="100" t="e">
        <v>#N/A</v>
      </c>
      <c r="CP381" s="97" t="e">
        <v>#N/A</v>
      </c>
      <c r="CQ381" s="97" t="e">
        <v>#N/A</v>
      </c>
      <c r="CR381" s="97" t="e">
        <v>#N/A</v>
      </c>
      <c r="CS381" s="97" t="e">
        <v>#N/A</v>
      </c>
      <c r="CT381" s="2" t="e">
        <v>#N/A</v>
      </c>
      <c r="CU381" s="2" t="e">
        <v>#N/A</v>
      </c>
    </row>
    <row r="382" spans="1:99" x14ac:dyDescent="0.25">
      <c r="A382" s="2">
        <v>11045</v>
      </c>
      <c r="B382" s="2">
        <v>104855248</v>
      </c>
      <c r="C382" s="2">
        <v>1736009</v>
      </c>
      <c r="D382" s="2">
        <v>93260993</v>
      </c>
      <c r="E382" s="2">
        <v>701734</v>
      </c>
      <c r="F382" s="2">
        <v>57960920</v>
      </c>
      <c r="G382" s="2">
        <v>35300073</v>
      </c>
      <c r="H382" s="2">
        <v>104855248</v>
      </c>
      <c r="I382" s="2">
        <v>30214102</v>
      </c>
      <c r="J382" s="2">
        <v>29169907</v>
      </c>
      <c r="K382" s="2">
        <v>70523639</v>
      </c>
      <c r="L382" s="2">
        <v>37731915</v>
      </c>
      <c r="N382" s="2">
        <v>11045</v>
      </c>
      <c r="O382" s="97">
        <v>126416642</v>
      </c>
      <c r="P382" s="97">
        <v>1779186</v>
      </c>
      <c r="Q382" s="97">
        <v>119901456</v>
      </c>
      <c r="R382" s="97">
        <v>607432</v>
      </c>
      <c r="S382" s="97">
        <v>49392332</v>
      </c>
      <c r="T382" s="97">
        <v>70509124</v>
      </c>
      <c r="U382" s="97">
        <v>126416642</v>
      </c>
      <c r="V382" s="97">
        <v>55083216</v>
      </c>
      <c r="W382" s="97">
        <v>52693140</v>
      </c>
      <c r="X382" s="97">
        <v>63528268</v>
      </c>
      <c r="Y382" s="97">
        <v>36124440</v>
      </c>
      <c r="Z382" s="97">
        <v>0</v>
      </c>
      <c r="AB382" s="2">
        <v>12009</v>
      </c>
      <c r="AC382" s="97">
        <v>37762896</v>
      </c>
      <c r="AD382" s="97">
        <v>63806</v>
      </c>
      <c r="AE382" s="97">
        <v>37699090</v>
      </c>
      <c r="AF382" s="97" t="s">
        <v>186</v>
      </c>
      <c r="AG382" s="97">
        <v>5763747</v>
      </c>
      <c r="AH382" s="97">
        <v>31935343</v>
      </c>
      <c r="AI382" s="97">
        <v>37762896</v>
      </c>
      <c r="AJ382" s="97">
        <v>27692143</v>
      </c>
      <c r="AK382" s="97">
        <v>10041470</v>
      </c>
      <c r="AL382" s="97">
        <v>6102165</v>
      </c>
      <c r="AM382" s="97" t="s">
        <v>189</v>
      </c>
      <c r="AN382" s="2">
        <v>12009</v>
      </c>
      <c r="AO382" s="97" t="e">
        <v>#N/A</v>
      </c>
      <c r="AP382" s="97" t="e">
        <v>#N/A</v>
      </c>
      <c r="AQ382" s="97" t="e">
        <v>#N/A</v>
      </c>
      <c r="AR382" s="97" t="e">
        <v>#N/A</v>
      </c>
      <c r="AS382" s="97" t="e">
        <v>#N/A</v>
      </c>
      <c r="AT382" s="97" t="e">
        <v>#N/A</v>
      </c>
      <c r="AU382" s="97" t="e">
        <v>#N/A</v>
      </c>
      <c r="AV382" s="97" t="e">
        <v>#N/A</v>
      </c>
      <c r="AW382" s="97" t="e">
        <v>#N/A</v>
      </c>
      <c r="AX382" s="97" t="e">
        <v>#N/A</v>
      </c>
      <c r="AY382" s="97" t="e">
        <v>#N/A</v>
      </c>
      <c r="AZ382" s="2">
        <v>12009</v>
      </c>
      <c r="BA382" s="98" t="e">
        <v>#N/A</v>
      </c>
      <c r="BB382" s="2" t="e">
        <v>#N/A</v>
      </c>
      <c r="BC382" s="2" t="e">
        <v>#N/A</v>
      </c>
      <c r="BD382" s="2" t="e">
        <v>#N/A</v>
      </c>
      <c r="BE382" s="2" t="e">
        <v>#N/A</v>
      </c>
      <c r="BF382" s="2" t="e">
        <v>#N/A</v>
      </c>
      <c r="BG382" s="2" t="e">
        <v>#N/A</v>
      </c>
      <c r="BH382" s="2" t="e">
        <v>#N/A</v>
      </c>
      <c r="BI382" s="2" t="e">
        <v>#N/A</v>
      </c>
      <c r="BJ382" s="2" t="e">
        <v>#N/A</v>
      </c>
      <c r="BK382" s="2" t="e">
        <v>#N/A</v>
      </c>
      <c r="BL382" s="2">
        <v>12009</v>
      </c>
      <c r="BM382" s="2">
        <v>39137875</v>
      </c>
      <c r="BN382" s="2" t="e">
        <v>#N/A</v>
      </c>
      <c r="BO382" s="2" t="e">
        <v>#N/A</v>
      </c>
      <c r="BP382" s="2" t="s">
        <v>189</v>
      </c>
      <c r="BQ382" s="2">
        <v>6270748</v>
      </c>
      <c r="BR382" s="2">
        <v>32815190</v>
      </c>
      <c r="BS382" s="2">
        <v>39137875</v>
      </c>
      <c r="BT382" s="2">
        <v>25497079</v>
      </c>
      <c r="BU382" s="2">
        <v>13640796</v>
      </c>
      <c r="BV382" s="2">
        <v>5399940</v>
      </c>
      <c r="BW382" s="2" t="s">
        <v>189</v>
      </c>
      <c r="BX382" s="2">
        <v>12009</v>
      </c>
      <c r="BY382" s="2">
        <v>61223508</v>
      </c>
      <c r="BZ382" s="2" t="e">
        <v>#N/A</v>
      </c>
      <c r="CA382" s="2" t="e">
        <v>#N/A</v>
      </c>
      <c r="CB382" s="2" t="s">
        <v>189</v>
      </c>
      <c r="CC382" s="2">
        <v>5647332</v>
      </c>
      <c r="CD382" s="2">
        <v>55509854</v>
      </c>
      <c r="CE382" s="2">
        <v>61223508</v>
      </c>
      <c r="CF382" s="2">
        <v>49078451</v>
      </c>
      <c r="CG382" s="2">
        <v>12145057</v>
      </c>
      <c r="CH382" s="2">
        <v>5361755</v>
      </c>
      <c r="CI382" s="2" t="s">
        <v>189</v>
      </c>
      <c r="CJ382" s="2">
        <v>12009</v>
      </c>
      <c r="CK382" s="97" t="e">
        <v>#N/A</v>
      </c>
      <c r="CL382" s="97" t="e">
        <v>#N/A</v>
      </c>
      <c r="CM382" s="97" t="e">
        <v>#N/A</v>
      </c>
      <c r="CN382" s="2" t="e">
        <v>#N/A</v>
      </c>
      <c r="CO382" s="100" t="e">
        <v>#N/A</v>
      </c>
      <c r="CP382" s="97" t="e">
        <v>#N/A</v>
      </c>
      <c r="CQ382" s="97" t="e">
        <v>#N/A</v>
      </c>
      <c r="CR382" s="97" t="e">
        <v>#N/A</v>
      </c>
      <c r="CS382" s="97" t="e">
        <v>#N/A</v>
      </c>
      <c r="CT382" s="2" t="e">
        <v>#N/A</v>
      </c>
      <c r="CU382" s="2" t="e">
        <v>#N/A</v>
      </c>
    </row>
    <row r="383" spans="1:99" x14ac:dyDescent="0.25">
      <c r="A383" s="2">
        <v>11046</v>
      </c>
      <c r="B383" s="2">
        <v>310025640</v>
      </c>
      <c r="C383" s="2">
        <v>45558762</v>
      </c>
      <c r="D383" s="2">
        <v>244364514</v>
      </c>
      <c r="E383" s="2">
        <v>15051422</v>
      </c>
      <c r="F383" s="2">
        <v>117148692</v>
      </c>
      <c r="G383" s="2">
        <v>127215822</v>
      </c>
      <c r="H383" s="2">
        <v>310025640</v>
      </c>
      <c r="I383" s="2">
        <v>79532111</v>
      </c>
      <c r="J383" s="2">
        <v>76256471</v>
      </c>
      <c r="K383" s="2">
        <v>220057188</v>
      </c>
      <c r="L383" s="2">
        <v>108079479</v>
      </c>
      <c r="N383" s="2">
        <v>11046</v>
      </c>
      <c r="O383" s="97">
        <v>308884509</v>
      </c>
      <c r="P383" s="97">
        <v>40483371</v>
      </c>
      <c r="Q383" s="97">
        <v>257930474</v>
      </c>
      <c r="R383" s="97">
        <v>13746262</v>
      </c>
      <c r="S383" s="97">
        <v>97685198</v>
      </c>
      <c r="T383" s="97">
        <v>160245276</v>
      </c>
      <c r="U383" s="97">
        <v>308884509</v>
      </c>
      <c r="V383" s="97">
        <v>110996903</v>
      </c>
      <c r="W383" s="97">
        <v>104241172</v>
      </c>
      <c r="X383" s="97">
        <v>188167726</v>
      </c>
      <c r="Y383" s="97">
        <v>79721804</v>
      </c>
      <c r="Z383" s="97">
        <v>0</v>
      </c>
      <c r="AB383" s="2">
        <v>12010</v>
      </c>
      <c r="AC383" s="97">
        <v>169508891</v>
      </c>
      <c r="AD383" s="97">
        <v>3721128</v>
      </c>
      <c r="AE383" s="97">
        <v>165736277</v>
      </c>
      <c r="AF383" s="97">
        <v>373940</v>
      </c>
      <c r="AG383" s="97">
        <v>40823015</v>
      </c>
      <c r="AH383" s="97">
        <v>124913262</v>
      </c>
      <c r="AI383" s="97">
        <v>169508891</v>
      </c>
      <c r="AJ383" s="97">
        <v>104546804</v>
      </c>
      <c r="AK383" s="97">
        <v>64962087</v>
      </c>
      <c r="AL383" s="97">
        <v>32138217</v>
      </c>
      <c r="AM383" s="97" t="s">
        <v>189</v>
      </c>
      <c r="AN383" s="2">
        <v>12010</v>
      </c>
      <c r="AO383" s="97" t="e">
        <v>#N/A</v>
      </c>
      <c r="AP383" s="97" t="e">
        <v>#N/A</v>
      </c>
      <c r="AQ383" s="97" t="e">
        <v>#N/A</v>
      </c>
      <c r="AR383" s="97" t="e">
        <v>#N/A</v>
      </c>
      <c r="AS383" s="97" t="e">
        <v>#N/A</v>
      </c>
      <c r="AT383" s="97" t="e">
        <v>#N/A</v>
      </c>
      <c r="AU383" s="97" t="e">
        <v>#N/A</v>
      </c>
      <c r="AV383" s="97" t="e">
        <v>#N/A</v>
      </c>
      <c r="AW383" s="97" t="e">
        <v>#N/A</v>
      </c>
      <c r="AX383" s="97" t="e">
        <v>#N/A</v>
      </c>
      <c r="AY383" s="97" t="e">
        <v>#N/A</v>
      </c>
      <c r="AZ383" s="2">
        <v>12010</v>
      </c>
      <c r="BA383" s="98">
        <v>142519488</v>
      </c>
      <c r="BB383" s="2" t="e">
        <v>#N/A</v>
      </c>
      <c r="BC383" s="2" t="e">
        <v>#N/A</v>
      </c>
      <c r="BD383" s="2">
        <v>154235</v>
      </c>
      <c r="BE383" s="2">
        <v>24810954</v>
      </c>
      <c r="BF383" s="2">
        <v>112408309</v>
      </c>
      <c r="BG383" s="2">
        <v>142519488</v>
      </c>
      <c r="BH383" s="2">
        <v>96045717</v>
      </c>
      <c r="BI383" s="2">
        <v>43695609</v>
      </c>
      <c r="BJ383" s="2">
        <v>24893605</v>
      </c>
      <c r="BK383" s="2" t="s">
        <v>189</v>
      </c>
      <c r="BL383" s="2">
        <v>12010</v>
      </c>
      <c r="BM383" s="2">
        <v>138356562</v>
      </c>
      <c r="BN383" s="2" t="e">
        <v>#N/A</v>
      </c>
      <c r="BO383" s="2" t="e">
        <v>#N/A</v>
      </c>
      <c r="BP383" s="2" t="s">
        <v>189</v>
      </c>
      <c r="BQ383" s="2">
        <v>34991938</v>
      </c>
      <c r="BR383" s="2">
        <v>97786254</v>
      </c>
      <c r="BS383" s="2">
        <v>138356562</v>
      </c>
      <c r="BT383" s="2">
        <v>86144759</v>
      </c>
      <c r="BU383" s="2">
        <v>47732180</v>
      </c>
      <c r="BV383" s="2">
        <v>28380615</v>
      </c>
      <c r="BW383" s="2" t="s">
        <v>189</v>
      </c>
      <c r="BX383" s="2">
        <v>12010</v>
      </c>
      <c r="BY383" s="2">
        <v>146302057</v>
      </c>
      <c r="BZ383" s="2" t="e">
        <v>#N/A</v>
      </c>
      <c r="CA383" s="2" t="e">
        <v>#N/A</v>
      </c>
      <c r="CB383" s="2">
        <v>6707</v>
      </c>
      <c r="CC383" s="2">
        <v>29434184</v>
      </c>
      <c r="CD383" s="2">
        <v>109547003</v>
      </c>
      <c r="CE383" s="2">
        <v>146302057</v>
      </c>
      <c r="CF383" s="2">
        <v>61632605</v>
      </c>
      <c r="CG383" s="2">
        <v>84669452</v>
      </c>
      <c r="CH383" s="2">
        <v>24658325</v>
      </c>
      <c r="CI383" s="2" t="s">
        <v>189</v>
      </c>
      <c r="CJ383" s="2">
        <v>12010</v>
      </c>
      <c r="CK383" s="97" t="e">
        <v>#N/A</v>
      </c>
      <c r="CL383" s="97" t="e">
        <v>#N/A</v>
      </c>
      <c r="CM383" s="97" t="e">
        <v>#N/A</v>
      </c>
      <c r="CN383" s="2" t="e">
        <v>#N/A</v>
      </c>
      <c r="CO383" s="100" t="e">
        <v>#N/A</v>
      </c>
      <c r="CP383" s="97" t="e">
        <v>#N/A</v>
      </c>
      <c r="CQ383" s="97" t="e">
        <v>#N/A</v>
      </c>
      <c r="CR383" s="97" t="e">
        <v>#N/A</v>
      </c>
      <c r="CS383" s="97" t="e">
        <v>#N/A</v>
      </c>
      <c r="CT383" s="2" t="e">
        <v>#N/A</v>
      </c>
      <c r="CU383" s="2" t="e">
        <v>#N/A</v>
      </c>
    </row>
    <row r="384" spans="1:99" x14ac:dyDescent="0.25">
      <c r="A384" s="2">
        <v>12001</v>
      </c>
      <c r="B384" s="2">
        <v>4869150734</v>
      </c>
      <c r="C384" s="2">
        <v>1433342732</v>
      </c>
      <c r="D384" s="2">
        <v>3435808002</v>
      </c>
      <c r="E384" s="2">
        <v>781806506</v>
      </c>
      <c r="F384" s="2">
        <v>1855231299</v>
      </c>
      <c r="G384" s="2">
        <v>1580576703</v>
      </c>
      <c r="H384" s="2">
        <v>4869150734</v>
      </c>
      <c r="I384" s="2">
        <v>888873626</v>
      </c>
      <c r="J384" s="2">
        <v>732928964</v>
      </c>
      <c r="K384" s="2">
        <v>3195528752</v>
      </c>
      <c r="L384" s="2">
        <v>2166533525</v>
      </c>
      <c r="N384" s="2">
        <v>12001</v>
      </c>
      <c r="O384" s="97">
        <v>4014604065</v>
      </c>
      <c r="P384" s="97">
        <v>1379519872</v>
      </c>
      <c r="Q384" s="97">
        <v>2485084193</v>
      </c>
      <c r="R384" s="97">
        <v>769528691</v>
      </c>
      <c r="S384" s="97">
        <v>1248130448</v>
      </c>
      <c r="T384" s="97">
        <v>1236953745</v>
      </c>
      <c r="U384" s="97">
        <v>4014604065</v>
      </c>
      <c r="V384" s="97">
        <v>696700023</v>
      </c>
      <c r="W384" s="97">
        <v>677094480</v>
      </c>
      <c r="X384" s="97">
        <v>2925693441</v>
      </c>
      <c r="Y384" s="97">
        <v>2140638794</v>
      </c>
      <c r="Z384" s="97">
        <v>0</v>
      </c>
      <c r="AB384" s="2">
        <v>12011</v>
      </c>
      <c r="AC384" s="97">
        <v>242825587</v>
      </c>
      <c r="AD384" s="97">
        <v>14462857</v>
      </c>
      <c r="AE384" s="97">
        <v>225939617</v>
      </c>
      <c r="AF384" s="97">
        <v>2232138</v>
      </c>
      <c r="AG384" s="97">
        <v>81522728</v>
      </c>
      <c r="AH384" s="97">
        <v>144416889</v>
      </c>
      <c r="AI384" s="97">
        <v>242825587</v>
      </c>
      <c r="AJ384" s="97">
        <v>98237029</v>
      </c>
      <c r="AK384" s="97">
        <v>137335457</v>
      </c>
      <c r="AL384" s="97">
        <v>79305670</v>
      </c>
      <c r="AM384" s="97" t="s">
        <v>189</v>
      </c>
      <c r="AN384" s="2">
        <v>12011</v>
      </c>
      <c r="AO384" s="97" t="e">
        <v>#N/A</v>
      </c>
      <c r="AP384" s="97">
        <v>7936190</v>
      </c>
      <c r="AQ384" s="97">
        <v>206825140</v>
      </c>
      <c r="AR384" s="97" t="e">
        <v>#N/A</v>
      </c>
      <c r="AS384" s="97" t="e">
        <v>#N/A</v>
      </c>
      <c r="AT384" s="97" t="e">
        <v>#N/A</v>
      </c>
      <c r="AU384" s="97">
        <v>219929005</v>
      </c>
      <c r="AV384" s="97">
        <v>90061688</v>
      </c>
      <c r="AW384" s="97" t="e">
        <v>#N/A</v>
      </c>
      <c r="AX384" s="97">
        <v>79284282</v>
      </c>
      <c r="AY384" s="97" t="s">
        <v>189</v>
      </c>
      <c r="AZ384" s="2">
        <v>12011</v>
      </c>
      <c r="BA384" s="98" t="e">
        <v>#N/A</v>
      </c>
      <c r="BB384" s="2" t="e">
        <v>#N/A</v>
      </c>
      <c r="BC384" s="2" t="e">
        <v>#N/A</v>
      </c>
      <c r="BD384" s="2" t="e">
        <v>#N/A</v>
      </c>
      <c r="BE384" s="2" t="e">
        <v>#N/A</v>
      </c>
      <c r="BF384" s="2" t="e">
        <v>#N/A</v>
      </c>
      <c r="BG384" s="2" t="e">
        <v>#N/A</v>
      </c>
      <c r="BH384" s="2" t="e">
        <v>#N/A</v>
      </c>
      <c r="BI384" s="2" t="e">
        <v>#N/A</v>
      </c>
      <c r="BJ384" s="2" t="e">
        <v>#N/A</v>
      </c>
      <c r="BK384" s="2" t="e">
        <v>#N/A</v>
      </c>
      <c r="BL384" s="2">
        <v>12011</v>
      </c>
      <c r="BM384" s="2">
        <v>244180557</v>
      </c>
      <c r="BN384" s="2" t="e">
        <v>#N/A</v>
      </c>
      <c r="BO384" s="2" t="e">
        <v>#N/A</v>
      </c>
      <c r="BP384" s="2">
        <v>2408322</v>
      </c>
      <c r="BQ384" s="2">
        <v>61465792</v>
      </c>
      <c r="BR384" s="2">
        <v>145913446</v>
      </c>
      <c r="BS384" s="2">
        <v>244180557</v>
      </c>
      <c r="BT384" s="2">
        <v>113010271</v>
      </c>
      <c r="BU384" s="2">
        <v>125615941</v>
      </c>
      <c r="BV384" s="2">
        <v>79713488</v>
      </c>
      <c r="BW384" s="2" t="s">
        <v>189</v>
      </c>
      <c r="BX384" s="2">
        <v>12011</v>
      </c>
      <c r="BY384" s="2">
        <v>199959133</v>
      </c>
      <c r="BZ384" s="2" t="e">
        <v>#N/A</v>
      </c>
      <c r="CA384" s="2" t="e">
        <v>#N/A</v>
      </c>
      <c r="CB384" s="2">
        <v>2494911</v>
      </c>
      <c r="CC384" s="2">
        <v>55952241</v>
      </c>
      <c r="CD384" s="2">
        <v>136220027</v>
      </c>
      <c r="CE384" s="2">
        <v>199959133</v>
      </c>
      <c r="CF384" s="2">
        <v>91229959</v>
      </c>
      <c r="CG384" s="2">
        <v>107356635</v>
      </c>
      <c r="CH384" s="2">
        <v>72185445</v>
      </c>
      <c r="CI384" s="2" t="s">
        <v>189</v>
      </c>
      <c r="CJ384" s="2">
        <v>12011</v>
      </c>
      <c r="CK384" s="97" t="e">
        <v>#N/A</v>
      </c>
      <c r="CL384" s="97" t="e">
        <v>#N/A</v>
      </c>
      <c r="CM384" s="97" t="e">
        <v>#N/A</v>
      </c>
      <c r="CN384" s="2" t="e">
        <v>#N/A</v>
      </c>
      <c r="CO384" s="100" t="e">
        <v>#N/A</v>
      </c>
      <c r="CP384" s="97" t="e">
        <v>#N/A</v>
      </c>
      <c r="CQ384" s="97" t="e">
        <v>#N/A</v>
      </c>
      <c r="CR384" s="97" t="e">
        <v>#N/A</v>
      </c>
      <c r="CS384" s="97" t="e">
        <v>#N/A</v>
      </c>
      <c r="CT384" s="2" t="e">
        <v>#N/A</v>
      </c>
      <c r="CU384" s="2" t="e">
        <v>#N/A</v>
      </c>
    </row>
    <row r="385" spans="1:99" x14ac:dyDescent="0.25">
      <c r="A385" s="2">
        <v>12002</v>
      </c>
      <c r="B385" s="2">
        <v>135466065</v>
      </c>
      <c r="C385" s="2">
        <v>269512</v>
      </c>
      <c r="D385" s="2">
        <v>135196553</v>
      </c>
      <c r="E385" s="2">
        <v>160254</v>
      </c>
      <c r="F385" s="2">
        <v>27090359</v>
      </c>
      <c r="G385" s="2">
        <v>108106194</v>
      </c>
      <c r="H385" s="2">
        <v>135466065</v>
      </c>
      <c r="I385" s="2">
        <v>89580983</v>
      </c>
      <c r="J385" s="2">
        <v>89387046</v>
      </c>
      <c r="K385" s="2">
        <v>44948383</v>
      </c>
      <c r="L385" s="2">
        <v>21791837</v>
      </c>
      <c r="N385" s="2">
        <v>12002</v>
      </c>
      <c r="O385" s="97">
        <v>117267436</v>
      </c>
      <c r="P385" s="97">
        <v>330023</v>
      </c>
      <c r="Q385" s="97">
        <v>116937413</v>
      </c>
      <c r="R385" s="97">
        <v>102330</v>
      </c>
      <c r="S385" s="97">
        <v>23085726</v>
      </c>
      <c r="T385" s="97">
        <v>93851687</v>
      </c>
      <c r="U385" s="97">
        <v>117267436</v>
      </c>
      <c r="V385" s="97">
        <v>76592054</v>
      </c>
      <c r="W385" s="97">
        <v>76553054</v>
      </c>
      <c r="X385" s="97">
        <v>40220384</v>
      </c>
      <c r="Y385" s="97">
        <v>24536111</v>
      </c>
      <c r="Z385" s="97">
        <v>0</v>
      </c>
      <c r="AB385" s="2">
        <v>12012</v>
      </c>
      <c r="AC385" s="97">
        <v>387432282</v>
      </c>
      <c r="AD385" s="97">
        <v>4973920</v>
      </c>
      <c r="AE385" s="97">
        <v>377717160</v>
      </c>
      <c r="AF385" s="97">
        <v>1000046</v>
      </c>
      <c r="AG385" s="97">
        <v>80377820</v>
      </c>
      <c r="AH385" s="97">
        <v>297339340</v>
      </c>
      <c r="AI385" s="97">
        <v>387432282</v>
      </c>
      <c r="AJ385" s="97">
        <v>251544813</v>
      </c>
      <c r="AK385" s="97">
        <v>135887469</v>
      </c>
      <c r="AL385" s="97">
        <v>80534867</v>
      </c>
      <c r="AM385" s="97" t="s">
        <v>189</v>
      </c>
      <c r="AN385" s="2">
        <v>12012</v>
      </c>
      <c r="AO385" s="97" t="e">
        <v>#N/A</v>
      </c>
      <c r="AP385" s="97">
        <v>6202275</v>
      </c>
      <c r="AQ385" s="97">
        <v>346171052</v>
      </c>
      <c r="AR385" s="97" t="e">
        <v>#N/A</v>
      </c>
      <c r="AS385" s="97" t="e">
        <v>#N/A</v>
      </c>
      <c r="AT385" s="97" t="e">
        <v>#N/A</v>
      </c>
      <c r="AU385" s="97">
        <v>357880857</v>
      </c>
      <c r="AV385" s="97">
        <v>211420150</v>
      </c>
      <c r="AW385" s="97" t="e">
        <v>#N/A</v>
      </c>
      <c r="AX385" s="97">
        <v>75053563</v>
      </c>
      <c r="AY385" s="97" t="s">
        <v>189</v>
      </c>
      <c r="AZ385" s="2">
        <v>12012</v>
      </c>
      <c r="BA385" s="98" t="e">
        <v>#N/A</v>
      </c>
      <c r="BB385" s="2" t="e">
        <v>#N/A</v>
      </c>
      <c r="BC385" s="2" t="e">
        <v>#N/A</v>
      </c>
      <c r="BD385" s="2" t="e">
        <v>#N/A</v>
      </c>
      <c r="BE385" s="2" t="e">
        <v>#N/A</v>
      </c>
      <c r="BF385" s="2" t="e">
        <v>#N/A</v>
      </c>
      <c r="BG385" s="2" t="e">
        <v>#N/A</v>
      </c>
      <c r="BH385" s="2" t="e">
        <v>#N/A</v>
      </c>
      <c r="BI385" s="2" t="e">
        <v>#N/A</v>
      </c>
      <c r="BJ385" s="2" t="e">
        <v>#N/A</v>
      </c>
      <c r="BK385" s="2" t="e">
        <v>#N/A</v>
      </c>
      <c r="BL385" s="2">
        <v>12012</v>
      </c>
      <c r="BM385" s="2">
        <v>289161386</v>
      </c>
      <c r="BN385" s="2" t="e">
        <v>#N/A</v>
      </c>
      <c r="BO385" s="2" t="e">
        <v>#N/A</v>
      </c>
      <c r="BP385" s="2">
        <v>1078614</v>
      </c>
      <c r="BQ385" s="2">
        <v>60459904</v>
      </c>
      <c r="BR385" s="2">
        <v>209236378</v>
      </c>
      <c r="BS385" s="2">
        <v>289161386</v>
      </c>
      <c r="BT385" s="2">
        <v>187997988</v>
      </c>
      <c r="BU385" s="2">
        <v>96766014</v>
      </c>
      <c r="BV385" s="2">
        <v>69743124</v>
      </c>
      <c r="BW385" s="2" t="s">
        <v>189</v>
      </c>
      <c r="BX385" s="2">
        <v>12012</v>
      </c>
      <c r="BY385" s="2">
        <v>279420678</v>
      </c>
      <c r="BZ385" s="2" t="e">
        <v>#N/A</v>
      </c>
      <c r="CA385" s="2" t="e">
        <v>#N/A</v>
      </c>
      <c r="CB385" s="2">
        <v>922928</v>
      </c>
      <c r="CC385" s="2">
        <v>52622321</v>
      </c>
      <c r="CD385" s="2">
        <v>221662538</v>
      </c>
      <c r="CE385" s="2">
        <v>279420678</v>
      </c>
      <c r="CF385" s="2">
        <v>183861590</v>
      </c>
      <c r="CG385" s="2">
        <v>85667918</v>
      </c>
      <c r="CH385" s="2">
        <v>64644643</v>
      </c>
      <c r="CI385" s="2" t="s">
        <v>189</v>
      </c>
      <c r="CJ385" s="2">
        <v>12012</v>
      </c>
      <c r="CK385" s="97" t="e">
        <v>#N/A</v>
      </c>
      <c r="CL385" s="97" t="e">
        <v>#N/A</v>
      </c>
      <c r="CM385" s="97" t="e">
        <v>#N/A</v>
      </c>
      <c r="CN385" s="2" t="e">
        <v>#N/A</v>
      </c>
      <c r="CO385" s="100" t="e">
        <v>#N/A</v>
      </c>
      <c r="CP385" s="97" t="e">
        <v>#N/A</v>
      </c>
      <c r="CQ385" s="97" t="e">
        <v>#N/A</v>
      </c>
      <c r="CR385" s="97" t="e">
        <v>#N/A</v>
      </c>
      <c r="CS385" s="97" t="e">
        <v>#N/A</v>
      </c>
      <c r="CT385" s="2" t="e">
        <v>#N/A</v>
      </c>
      <c r="CU385" s="2" t="e">
        <v>#N/A</v>
      </c>
    </row>
    <row r="386" spans="1:99" x14ac:dyDescent="0.25">
      <c r="A386" s="2">
        <v>12003</v>
      </c>
      <c r="B386" s="2">
        <v>179526249</v>
      </c>
      <c r="C386" s="2">
        <v>3352139</v>
      </c>
      <c r="D386" s="2">
        <v>173118576</v>
      </c>
      <c r="E386" s="2">
        <v>807911</v>
      </c>
      <c r="F386" s="2">
        <v>42711936</v>
      </c>
      <c r="G386" s="2">
        <v>130406640</v>
      </c>
      <c r="H386" s="2">
        <v>179526249</v>
      </c>
      <c r="I386" s="2">
        <v>99791964</v>
      </c>
      <c r="J386" s="2">
        <v>99772464</v>
      </c>
      <c r="K386" s="2">
        <v>79734285</v>
      </c>
      <c r="L386" s="2">
        <v>40214397</v>
      </c>
      <c r="N386" s="2">
        <v>12003</v>
      </c>
      <c r="O386" s="97">
        <v>176322800</v>
      </c>
      <c r="P386" s="97">
        <v>3183610</v>
      </c>
      <c r="Q386" s="97">
        <v>171085979</v>
      </c>
      <c r="R386" s="97">
        <v>413685</v>
      </c>
      <c r="S386" s="97">
        <v>37317215</v>
      </c>
      <c r="T386" s="97">
        <v>133768764</v>
      </c>
      <c r="U386" s="97">
        <v>176322800</v>
      </c>
      <c r="V386" s="97">
        <v>105916627</v>
      </c>
      <c r="W386" s="97">
        <v>105916627</v>
      </c>
      <c r="X386" s="97">
        <v>70406173</v>
      </c>
      <c r="Y386" s="97">
        <v>41776889</v>
      </c>
      <c r="Z386" s="97">
        <v>0</v>
      </c>
      <c r="AB386" s="2">
        <v>12013</v>
      </c>
      <c r="AC386" s="97">
        <v>67544561</v>
      </c>
      <c r="AD386" s="97">
        <v>500220</v>
      </c>
      <c r="AE386" s="97">
        <v>65567345</v>
      </c>
      <c r="AF386" s="97">
        <v>111281</v>
      </c>
      <c r="AG386" s="97">
        <v>15760057</v>
      </c>
      <c r="AH386" s="97">
        <v>49807288</v>
      </c>
      <c r="AI386" s="97">
        <v>67544561</v>
      </c>
      <c r="AJ386" s="97">
        <v>42493549</v>
      </c>
      <c r="AK386" s="97">
        <v>24971012</v>
      </c>
      <c r="AL386" s="97">
        <v>16162455</v>
      </c>
      <c r="AM386" s="97" t="s">
        <v>189</v>
      </c>
      <c r="AN386" s="2">
        <v>12013</v>
      </c>
      <c r="AO386" s="97" t="e">
        <v>#N/A</v>
      </c>
      <c r="AP386" s="97" t="e">
        <v>#N/A</v>
      </c>
      <c r="AQ386" s="97" t="e">
        <v>#N/A</v>
      </c>
      <c r="AR386" s="97" t="e">
        <v>#N/A</v>
      </c>
      <c r="AS386" s="97" t="e">
        <v>#N/A</v>
      </c>
      <c r="AT386" s="97" t="e">
        <v>#N/A</v>
      </c>
      <c r="AU386" s="97" t="e">
        <v>#N/A</v>
      </c>
      <c r="AV386" s="97" t="e">
        <v>#N/A</v>
      </c>
      <c r="AW386" s="97" t="e">
        <v>#N/A</v>
      </c>
      <c r="AX386" s="97" t="e">
        <v>#N/A</v>
      </c>
      <c r="AY386" s="97" t="e">
        <v>#N/A</v>
      </c>
      <c r="AZ386" s="2">
        <v>12013</v>
      </c>
      <c r="BA386" s="98" t="e">
        <v>#N/A</v>
      </c>
      <c r="BB386" s="2" t="e">
        <v>#N/A</v>
      </c>
      <c r="BC386" s="2" t="e">
        <v>#N/A</v>
      </c>
      <c r="BD386" s="2" t="e">
        <v>#N/A</v>
      </c>
      <c r="BE386" s="2" t="e">
        <v>#N/A</v>
      </c>
      <c r="BF386" s="2" t="e">
        <v>#N/A</v>
      </c>
      <c r="BG386" s="2" t="e">
        <v>#N/A</v>
      </c>
      <c r="BH386" s="2" t="e">
        <v>#N/A</v>
      </c>
      <c r="BI386" s="2" t="e">
        <v>#N/A</v>
      </c>
      <c r="BJ386" s="2" t="e">
        <v>#N/A</v>
      </c>
      <c r="BK386" s="2" t="e">
        <v>#N/A</v>
      </c>
      <c r="BL386" s="2">
        <v>12013</v>
      </c>
      <c r="BM386" s="2">
        <v>79260154</v>
      </c>
      <c r="BN386" s="2" t="e">
        <v>#N/A</v>
      </c>
      <c r="BO386" s="2" t="e">
        <v>#N/A</v>
      </c>
      <c r="BP386" s="2" t="s">
        <v>189</v>
      </c>
      <c r="BQ386" s="2">
        <v>13937382</v>
      </c>
      <c r="BR386" s="2">
        <v>65240124</v>
      </c>
      <c r="BS386" s="2">
        <v>79260154</v>
      </c>
      <c r="BT386" s="2">
        <v>54707832</v>
      </c>
      <c r="BU386" s="2">
        <v>24552322</v>
      </c>
      <c r="BV386" s="2">
        <v>10936864</v>
      </c>
      <c r="BW386" s="2" t="s">
        <v>189</v>
      </c>
      <c r="BX386" s="2">
        <v>12013</v>
      </c>
      <c r="BY386" s="2">
        <v>60654220</v>
      </c>
      <c r="BZ386" s="2" t="e">
        <v>#N/A</v>
      </c>
      <c r="CA386" s="2" t="e">
        <v>#N/A</v>
      </c>
      <c r="CB386" s="2">
        <v>9810</v>
      </c>
      <c r="CC386" s="2">
        <v>12152973</v>
      </c>
      <c r="CD386" s="2">
        <v>48384406</v>
      </c>
      <c r="CE386" s="2">
        <v>60654220</v>
      </c>
      <c r="CF386" s="2">
        <v>38149038</v>
      </c>
      <c r="CG386" s="2">
        <v>22324016</v>
      </c>
      <c r="CH386" s="2">
        <v>11362508</v>
      </c>
      <c r="CI386" s="2" t="s">
        <v>189</v>
      </c>
      <c r="CJ386" s="2">
        <v>12013</v>
      </c>
      <c r="CK386" s="97" t="e">
        <v>#N/A</v>
      </c>
      <c r="CL386" s="97" t="e">
        <v>#N/A</v>
      </c>
      <c r="CM386" s="97" t="e">
        <v>#N/A</v>
      </c>
      <c r="CN386" s="2" t="e">
        <v>#N/A</v>
      </c>
      <c r="CO386" s="100" t="e">
        <v>#N/A</v>
      </c>
      <c r="CP386" s="97" t="e">
        <v>#N/A</v>
      </c>
      <c r="CQ386" s="97" t="e">
        <v>#N/A</v>
      </c>
      <c r="CR386" s="97" t="e">
        <v>#N/A</v>
      </c>
      <c r="CS386" s="97" t="e">
        <v>#N/A</v>
      </c>
      <c r="CT386" s="2" t="e">
        <v>#N/A</v>
      </c>
      <c r="CU386" s="2" t="e">
        <v>#N/A</v>
      </c>
    </row>
    <row r="387" spans="1:99" x14ac:dyDescent="0.25">
      <c r="A387" s="2">
        <v>12004</v>
      </c>
      <c r="B387" s="2">
        <v>170628913</v>
      </c>
      <c r="C387" s="2">
        <v>2210876</v>
      </c>
      <c r="D387" s="2">
        <v>168418037</v>
      </c>
      <c r="E387" s="2">
        <v>98222</v>
      </c>
      <c r="F387" s="2">
        <v>25196933</v>
      </c>
      <c r="G387" s="2">
        <v>143221104</v>
      </c>
      <c r="H387" s="2">
        <v>170628913</v>
      </c>
      <c r="I387" s="2">
        <v>78110676</v>
      </c>
      <c r="J387" s="2">
        <v>75172396</v>
      </c>
      <c r="K387" s="2">
        <v>91152155</v>
      </c>
      <c r="L387" s="2">
        <v>39533406</v>
      </c>
      <c r="N387" s="2">
        <v>12004</v>
      </c>
      <c r="O387" s="97">
        <v>112017054</v>
      </c>
      <c r="P387" s="97">
        <v>1142371</v>
      </c>
      <c r="Q387" s="97">
        <v>110874683</v>
      </c>
      <c r="R387" s="97">
        <v>139177</v>
      </c>
      <c r="S387" s="97">
        <v>21726636</v>
      </c>
      <c r="T387" s="97">
        <v>89148047</v>
      </c>
      <c r="U387" s="97">
        <v>112017054</v>
      </c>
      <c r="V387" s="97">
        <v>75925029</v>
      </c>
      <c r="W387" s="97">
        <v>74657625</v>
      </c>
      <c r="X387" s="97">
        <v>33172630</v>
      </c>
      <c r="Y387" s="97">
        <v>20348495</v>
      </c>
      <c r="Z387" s="97">
        <v>0</v>
      </c>
      <c r="AB387" s="2">
        <v>12014</v>
      </c>
      <c r="AC387" s="97">
        <v>58356344</v>
      </c>
      <c r="AD387" s="97">
        <v>4034203</v>
      </c>
      <c r="AE387" s="97">
        <v>54170323</v>
      </c>
      <c r="AF387" s="97">
        <v>502457</v>
      </c>
      <c r="AG387" s="97">
        <v>17542173</v>
      </c>
      <c r="AH387" s="97">
        <v>36628150</v>
      </c>
      <c r="AI387" s="97" t="e">
        <v>#N/A</v>
      </c>
      <c r="AJ387" s="97" t="e">
        <v>#N/A</v>
      </c>
      <c r="AK387" s="97" t="e">
        <v>#N/A</v>
      </c>
      <c r="AL387" s="97" t="e">
        <v>#N/A</v>
      </c>
      <c r="AM387" s="97" t="e">
        <v>#N/A</v>
      </c>
      <c r="AN387" s="2">
        <v>12014</v>
      </c>
      <c r="AO387" s="97" t="e">
        <v>#N/A</v>
      </c>
      <c r="AP387" s="97">
        <v>1735975</v>
      </c>
      <c r="AQ387" s="97">
        <v>51833119</v>
      </c>
      <c r="AR387" s="97" t="e">
        <v>#N/A</v>
      </c>
      <c r="AS387" s="97" t="e">
        <v>#N/A</v>
      </c>
      <c r="AT387" s="97" t="e">
        <v>#N/A</v>
      </c>
      <c r="AU387" s="97" t="e">
        <v>#N/A</v>
      </c>
      <c r="AV387" s="97" t="e">
        <v>#N/A</v>
      </c>
      <c r="AW387" s="97" t="e">
        <v>#N/A</v>
      </c>
      <c r="AX387" s="97" t="e">
        <v>#N/A</v>
      </c>
      <c r="AY387" s="97" t="e">
        <v>#N/A</v>
      </c>
      <c r="AZ387" s="2">
        <v>12014</v>
      </c>
      <c r="BA387" s="98" t="e">
        <v>#N/A</v>
      </c>
      <c r="BB387" s="2" t="e">
        <v>#N/A</v>
      </c>
      <c r="BC387" s="2" t="e">
        <v>#N/A</v>
      </c>
      <c r="BD387" s="2" t="e">
        <v>#N/A</v>
      </c>
      <c r="BE387" s="2" t="e">
        <v>#N/A</v>
      </c>
      <c r="BF387" s="2" t="e">
        <v>#N/A</v>
      </c>
      <c r="BG387" s="2" t="e">
        <v>#N/A</v>
      </c>
      <c r="BH387" s="2" t="e">
        <v>#N/A</v>
      </c>
      <c r="BI387" s="2" t="e">
        <v>#N/A</v>
      </c>
      <c r="BJ387" s="2" t="e">
        <v>#N/A</v>
      </c>
      <c r="BK387" s="2" t="e">
        <v>#N/A</v>
      </c>
      <c r="BL387" s="2">
        <v>12014</v>
      </c>
      <c r="BM387" s="2">
        <v>51250169</v>
      </c>
      <c r="BN387" s="2" t="e">
        <v>#N/A</v>
      </c>
      <c r="BO387" s="2" t="e">
        <v>#N/A</v>
      </c>
      <c r="BP387" s="2">
        <v>89972</v>
      </c>
      <c r="BQ387" s="2">
        <v>17892208</v>
      </c>
      <c r="BR387" s="2">
        <v>31968290</v>
      </c>
      <c r="BS387" s="2" t="e">
        <v>#N/A</v>
      </c>
      <c r="BT387" s="2" t="e">
        <v>#N/A</v>
      </c>
      <c r="BU387" s="2" t="e">
        <v>#N/A</v>
      </c>
      <c r="BV387" s="2" t="e">
        <v>#N/A</v>
      </c>
      <c r="BW387" s="2" t="e">
        <v>#N/A</v>
      </c>
      <c r="BX387" s="2">
        <v>12014</v>
      </c>
      <c r="BY387" s="2">
        <v>59606959</v>
      </c>
      <c r="BZ387" s="2" t="e">
        <v>#N/A</v>
      </c>
      <c r="CA387" s="2" t="e">
        <v>#N/A</v>
      </c>
      <c r="CB387" s="2">
        <v>320080</v>
      </c>
      <c r="CC387" s="2">
        <v>16726089</v>
      </c>
      <c r="CD387" s="2">
        <v>41754251</v>
      </c>
      <c r="CE387" s="2" t="e">
        <v>#N/A</v>
      </c>
      <c r="CF387" s="2" t="e">
        <v>#N/A</v>
      </c>
      <c r="CG387" s="2" t="e">
        <v>#N/A</v>
      </c>
      <c r="CH387" s="2" t="e">
        <v>#N/A</v>
      </c>
      <c r="CI387" s="2" t="e">
        <v>#N/A</v>
      </c>
      <c r="CJ387" s="2">
        <v>12014</v>
      </c>
      <c r="CK387" s="97" t="e">
        <v>#N/A</v>
      </c>
      <c r="CL387" s="97" t="e">
        <v>#N/A</v>
      </c>
      <c r="CM387" s="97" t="e">
        <v>#N/A</v>
      </c>
      <c r="CN387" s="2" t="e">
        <v>#N/A</v>
      </c>
      <c r="CO387" s="100" t="e">
        <v>#N/A</v>
      </c>
      <c r="CP387" s="97" t="e">
        <v>#N/A</v>
      </c>
      <c r="CQ387" s="97" t="e">
        <v>#N/A</v>
      </c>
      <c r="CR387" s="97" t="e">
        <v>#N/A</v>
      </c>
      <c r="CS387" s="97" t="e">
        <v>#N/A</v>
      </c>
      <c r="CT387" s="2" t="e">
        <v>#N/A</v>
      </c>
      <c r="CU387" s="2" t="e">
        <v>#N/A</v>
      </c>
    </row>
    <row r="388" spans="1:99" x14ac:dyDescent="0.25">
      <c r="A388" s="2">
        <v>12005</v>
      </c>
      <c r="B388" s="2">
        <v>80649421</v>
      </c>
      <c r="C388" s="2">
        <v>106447</v>
      </c>
      <c r="D388" s="2">
        <v>80239327</v>
      </c>
      <c r="E388" s="2">
        <v>31975</v>
      </c>
      <c r="F388" s="2">
        <v>9588515</v>
      </c>
      <c r="G388" s="2">
        <v>70650812</v>
      </c>
      <c r="H388" s="2">
        <v>80649421</v>
      </c>
      <c r="I388" s="2">
        <v>64745945</v>
      </c>
      <c r="J388" s="2">
        <v>64661152</v>
      </c>
      <c r="K388" s="2">
        <v>15903476</v>
      </c>
      <c r="L388" s="2">
        <v>8685464</v>
      </c>
      <c r="N388" s="2">
        <v>12005</v>
      </c>
      <c r="O388" s="97">
        <v>28390582</v>
      </c>
      <c r="P388" s="97">
        <v>142940</v>
      </c>
      <c r="Q388" s="97">
        <v>27534318</v>
      </c>
      <c r="R388" s="97">
        <v>81135</v>
      </c>
      <c r="S388" s="97">
        <v>7074783</v>
      </c>
      <c r="T388" s="97">
        <v>20459535</v>
      </c>
      <c r="U388" s="97">
        <v>28390582</v>
      </c>
      <c r="V388" s="97">
        <v>14698742</v>
      </c>
      <c r="W388" s="97">
        <v>14349019</v>
      </c>
      <c r="X388" s="97">
        <v>13691840</v>
      </c>
      <c r="Y388" s="97">
        <v>7637556</v>
      </c>
      <c r="Z388" s="97">
        <v>0</v>
      </c>
      <c r="AB388" s="2">
        <v>12015</v>
      </c>
      <c r="AC388" s="97">
        <v>63732650</v>
      </c>
      <c r="AD388" s="97">
        <v>4526558</v>
      </c>
      <c r="AE388" s="97">
        <v>57004946</v>
      </c>
      <c r="AF388" s="97">
        <v>1314952</v>
      </c>
      <c r="AG388" s="97">
        <v>28103889</v>
      </c>
      <c r="AH388" s="97">
        <v>28901057</v>
      </c>
      <c r="AI388" s="97">
        <v>63732650</v>
      </c>
      <c r="AJ388" s="97">
        <v>6696454</v>
      </c>
      <c r="AK388" s="97">
        <v>55037336</v>
      </c>
      <c r="AL388" s="97">
        <v>24532749</v>
      </c>
      <c r="AM388" s="97" t="s">
        <v>189</v>
      </c>
      <c r="AN388" s="2">
        <v>12015</v>
      </c>
      <c r="AO388" s="97" t="e">
        <v>#N/A</v>
      </c>
      <c r="AP388" s="97">
        <v>3504819</v>
      </c>
      <c r="AQ388" s="97">
        <v>55562629</v>
      </c>
      <c r="AR388" s="97" t="e">
        <v>#N/A</v>
      </c>
      <c r="AS388" s="97" t="e">
        <v>#N/A</v>
      </c>
      <c r="AT388" s="97" t="e">
        <v>#N/A</v>
      </c>
      <c r="AU388" s="97">
        <v>59067448</v>
      </c>
      <c r="AV388" s="97">
        <v>16962903</v>
      </c>
      <c r="AW388" s="97" t="e">
        <v>#N/A</v>
      </c>
      <c r="AX388" s="97">
        <v>20413962</v>
      </c>
      <c r="AY388" s="97" t="s">
        <v>189</v>
      </c>
      <c r="AZ388" s="2">
        <v>12015</v>
      </c>
      <c r="BA388" s="98">
        <v>54870984</v>
      </c>
      <c r="BB388" s="2" t="e">
        <v>#N/A</v>
      </c>
      <c r="BC388" s="2" t="e">
        <v>#N/A</v>
      </c>
      <c r="BD388" s="2">
        <v>891633</v>
      </c>
      <c r="BE388" s="2">
        <v>27251840</v>
      </c>
      <c r="BF388" s="2">
        <v>25052901</v>
      </c>
      <c r="BG388" s="2">
        <v>54870984</v>
      </c>
      <c r="BH388" s="2">
        <v>15422106</v>
      </c>
      <c r="BI388" s="2">
        <v>39448878</v>
      </c>
      <c r="BJ388" s="2">
        <v>19695255</v>
      </c>
      <c r="BK388" s="2" t="s">
        <v>189</v>
      </c>
      <c r="BL388" s="2">
        <v>12015</v>
      </c>
      <c r="BM388" s="2">
        <v>54220884</v>
      </c>
      <c r="BN388" s="2" t="e">
        <v>#N/A</v>
      </c>
      <c r="BO388" s="2" t="e">
        <v>#N/A</v>
      </c>
      <c r="BP388" s="2">
        <v>847481</v>
      </c>
      <c r="BQ388" s="2">
        <v>24079454</v>
      </c>
      <c r="BR388" s="2">
        <v>25434137</v>
      </c>
      <c r="BS388" s="2">
        <v>54220884</v>
      </c>
      <c r="BT388" s="2">
        <v>17142719</v>
      </c>
      <c r="BU388" s="2">
        <v>37078165</v>
      </c>
      <c r="BV388" s="2">
        <v>18807622</v>
      </c>
      <c r="BW388" s="2" t="s">
        <v>189</v>
      </c>
      <c r="BX388" s="2">
        <v>12015</v>
      </c>
      <c r="BY388" s="2">
        <v>46873899</v>
      </c>
      <c r="BZ388" s="2" t="e">
        <v>#N/A</v>
      </c>
      <c r="CA388" s="2" t="e">
        <v>#N/A</v>
      </c>
      <c r="CB388" s="2">
        <v>1046002</v>
      </c>
      <c r="CC388" s="2">
        <v>20401851</v>
      </c>
      <c r="CD388" s="2">
        <v>23216584</v>
      </c>
      <c r="CE388" s="2">
        <v>46873899</v>
      </c>
      <c r="CF388" s="2">
        <v>11986018</v>
      </c>
      <c r="CG388" s="2">
        <v>31980126</v>
      </c>
      <c r="CH388" s="2">
        <v>17289467</v>
      </c>
      <c r="CI388" s="2" t="s">
        <v>189</v>
      </c>
      <c r="CJ388" s="2">
        <v>12015</v>
      </c>
      <c r="CK388" s="97" t="e">
        <v>#N/A</v>
      </c>
      <c r="CL388" s="97" t="e">
        <v>#N/A</v>
      </c>
      <c r="CM388" s="97" t="e">
        <v>#N/A</v>
      </c>
      <c r="CN388" s="2" t="e">
        <v>#N/A</v>
      </c>
      <c r="CO388" s="100" t="e">
        <v>#N/A</v>
      </c>
      <c r="CP388" s="97" t="e">
        <v>#N/A</v>
      </c>
      <c r="CQ388" s="97" t="e">
        <v>#N/A</v>
      </c>
      <c r="CR388" s="97" t="e">
        <v>#N/A</v>
      </c>
      <c r="CS388" s="97" t="e">
        <v>#N/A</v>
      </c>
      <c r="CT388" s="2" t="e">
        <v>#N/A</v>
      </c>
      <c r="CU388" s="2" t="e">
        <v>#N/A</v>
      </c>
    </row>
    <row r="389" spans="1:99" x14ac:dyDescent="0.25">
      <c r="A389" s="2">
        <v>12006</v>
      </c>
      <c r="B389" s="2">
        <v>62486656</v>
      </c>
      <c r="C389" s="2">
        <v>1899429</v>
      </c>
      <c r="D389" s="2">
        <v>59814764</v>
      </c>
      <c r="E389" s="2">
        <v>869035</v>
      </c>
      <c r="F389" s="2">
        <v>22054789</v>
      </c>
      <c r="G389" s="2">
        <v>37759975</v>
      </c>
      <c r="H389" s="2">
        <v>62486656</v>
      </c>
      <c r="I389" s="2">
        <v>29635638</v>
      </c>
      <c r="J389" s="2">
        <v>29507051</v>
      </c>
      <c r="K389" s="2">
        <v>32851018</v>
      </c>
      <c r="L389" s="2">
        <v>14694042</v>
      </c>
      <c r="N389" s="2">
        <v>12006</v>
      </c>
      <c r="O389" s="97">
        <v>54903963</v>
      </c>
      <c r="P389" s="97">
        <v>1543967</v>
      </c>
      <c r="Q389" s="97">
        <v>52549252</v>
      </c>
      <c r="R389" s="97">
        <v>667688</v>
      </c>
      <c r="S389" s="97">
        <v>16671890</v>
      </c>
      <c r="T389" s="97">
        <v>35877362</v>
      </c>
      <c r="U389" s="97">
        <v>54903963</v>
      </c>
      <c r="V389" s="97">
        <v>27353759</v>
      </c>
      <c r="W389" s="97">
        <v>26851659</v>
      </c>
      <c r="X389" s="97">
        <v>27550204</v>
      </c>
      <c r="Y389" s="97">
        <v>15189288</v>
      </c>
      <c r="Z389" s="97">
        <v>0</v>
      </c>
      <c r="AB389" s="2">
        <v>12016</v>
      </c>
      <c r="AC389" s="97">
        <v>84658514</v>
      </c>
      <c r="AD389" s="97">
        <v>123643</v>
      </c>
      <c r="AE389" s="97">
        <v>83227766</v>
      </c>
      <c r="AF389" s="97" t="s">
        <v>186</v>
      </c>
      <c r="AG389" s="97">
        <v>17181950</v>
      </c>
      <c r="AH389" s="97">
        <v>66045816</v>
      </c>
      <c r="AI389" s="97">
        <v>84658514</v>
      </c>
      <c r="AJ389" s="97">
        <v>55647917</v>
      </c>
      <c r="AK389" s="97">
        <v>29010597</v>
      </c>
      <c r="AL389" s="97">
        <v>14550527</v>
      </c>
      <c r="AM389" s="97" t="s">
        <v>189</v>
      </c>
      <c r="AN389" s="2">
        <v>12016</v>
      </c>
      <c r="AO389" s="97" t="e">
        <v>#N/A</v>
      </c>
      <c r="AP389" s="97">
        <v>425822</v>
      </c>
      <c r="AQ389" s="97">
        <v>78026008</v>
      </c>
      <c r="AR389" s="97" t="e">
        <v>#N/A</v>
      </c>
      <c r="AS389" s="97" t="e">
        <v>#N/A</v>
      </c>
      <c r="AT389" s="97" t="e">
        <v>#N/A</v>
      </c>
      <c r="AU389" s="97">
        <v>78548864</v>
      </c>
      <c r="AV389" s="97">
        <v>51181243</v>
      </c>
      <c r="AW389" s="97" t="e">
        <v>#N/A</v>
      </c>
      <c r="AX389" s="97">
        <v>13781701</v>
      </c>
      <c r="AY389" s="97" t="s">
        <v>189</v>
      </c>
      <c r="AZ389" s="2">
        <v>12016</v>
      </c>
      <c r="BA389" s="98" t="e">
        <v>#N/A</v>
      </c>
      <c r="BB389" s="2" t="e">
        <v>#N/A</v>
      </c>
      <c r="BC389" s="2" t="e">
        <v>#N/A</v>
      </c>
      <c r="BD389" s="2" t="e">
        <v>#N/A</v>
      </c>
      <c r="BE389" s="2" t="e">
        <v>#N/A</v>
      </c>
      <c r="BF389" s="2" t="e">
        <v>#N/A</v>
      </c>
      <c r="BG389" s="2" t="e">
        <v>#N/A</v>
      </c>
      <c r="BH389" s="2" t="e">
        <v>#N/A</v>
      </c>
      <c r="BI389" s="2" t="e">
        <v>#N/A</v>
      </c>
      <c r="BJ389" s="2" t="e">
        <v>#N/A</v>
      </c>
      <c r="BK389" s="2" t="e">
        <v>#N/A</v>
      </c>
      <c r="BL389" s="2">
        <v>12016</v>
      </c>
      <c r="BM389" s="2">
        <v>64008378</v>
      </c>
      <c r="BN389" s="2" t="e">
        <v>#N/A</v>
      </c>
      <c r="BO389" s="2" t="e">
        <v>#N/A</v>
      </c>
      <c r="BP389" s="2">
        <v>653913</v>
      </c>
      <c r="BQ389" s="2">
        <v>12113342</v>
      </c>
      <c r="BR389" s="2">
        <v>50922352</v>
      </c>
      <c r="BS389" s="2">
        <v>64008378</v>
      </c>
      <c r="BT389" s="2">
        <v>44175638</v>
      </c>
      <c r="BU389" s="2">
        <v>19832740</v>
      </c>
      <c r="BV389" s="2">
        <v>12155380</v>
      </c>
      <c r="BW389" s="2" t="s">
        <v>189</v>
      </c>
      <c r="BX389" s="2">
        <v>12016</v>
      </c>
      <c r="BY389" s="2">
        <v>58842698</v>
      </c>
      <c r="BZ389" s="2" t="e">
        <v>#N/A</v>
      </c>
      <c r="CA389" s="2" t="e">
        <v>#N/A</v>
      </c>
      <c r="CB389" s="2" t="s">
        <v>189</v>
      </c>
      <c r="CC389" s="2">
        <v>11589229</v>
      </c>
      <c r="CD389" s="2">
        <v>47253469</v>
      </c>
      <c r="CE389" s="2">
        <v>58842698</v>
      </c>
      <c r="CF389" s="2">
        <v>40401371</v>
      </c>
      <c r="CG389" s="2">
        <v>14925597</v>
      </c>
      <c r="CH389" s="2">
        <v>9444150</v>
      </c>
      <c r="CI389" s="2" t="s">
        <v>189</v>
      </c>
      <c r="CJ389" s="2">
        <v>12016</v>
      </c>
      <c r="CK389" s="97" t="e">
        <v>#N/A</v>
      </c>
      <c r="CL389" s="97" t="e">
        <v>#N/A</v>
      </c>
      <c r="CM389" s="97" t="e">
        <v>#N/A</v>
      </c>
      <c r="CN389" s="2" t="e">
        <v>#N/A</v>
      </c>
      <c r="CO389" s="100" t="e">
        <v>#N/A</v>
      </c>
      <c r="CP389" s="97" t="e">
        <v>#N/A</v>
      </c>
      <c r="CQ389" s="97" t="e">
        <v>#N/A</v>
      </c>
      <c r="CR389" s="97" t="e">
        <v>#N/A</v>
      </c>
      <c r="CS389" s="97" t="e">
        <v>#N/A</v>
      </c>
      <c r="CT389" s="2" t="e">
        <v>#N/A</v>
      </c>
      <c r="CU389" s="2" t="e">
        <v>#N/A</v>
      </c>
    </row>
    <row r="390" spans="1:99" x14ac:dyDescent="0.25">
      <c r="A390" s="2">
        <v>12007</v>
      </c>
      <c r="B390" s="2">
        <v>150498286</v>
      </c>
      <c r="C390" s="2">
        <v>8602218</v>
      </c>
      <c r="D390" s="2">
        <v>141760874</v>
      </c>
      <c r="E390" s="2">
        <v>4795168</v>
      </c>
      <c r="F390" s="2">
        <v>54461541</v>
      </c>
      <c r="G390" s="2">
        <v>87299333</v>
      </c>
      <c r="H390" s="2">
        <v>150498286</v>
      </c>
      <c r="I390" s="2">
        <v>62858185</v>
      </c>
      <c r="J390" s="2">
        <v>62699360</v>
      </c>
      <c r="K390" s="2">
        <v>87640101</v>
      </c>
      <c r="L390" s="2">
        <v>53770625</v>
      </c>
      <c r="N390" s="2">
        <v>12007</v>
      </c>
      <c r="O390" s="97">
        <v>127261302</v>
      </c>
      <c r="P390" s="97">
        <v>6338079</v>
      </c>
      <c r="Q390" s="97">
        <v>120923223</v>
      </c>
      <c r="R390" s="97">
        <v>1974038</v>
      </c>
      <c r="S390" s="97">
        <v>39853270</v>
      </c>
      <c r="T390" s="97">
        <v>81069953</v>
      </c>
      <c r="U390" s="97">
        <v>127261302</v>
      </c>
      <c r="V390" s="97">
        <v>54102065</v>
      </c>
      <c r="W390" s="97">
        <v>53815455</v>
      </c>
      <c r="X390" s="97">
        <v>73009933</v>
      </c>
      <c r="Y390" s="97">
        <v>50890446</v>
      </c>
      <c r="Z390" s="97">
        <v>0</v>
      </c>
      <c r="AB390" s="2">
        <v>12017</v>
      </c>
      <c r="AC390" s="97">
        <v>127272961</v>
      </c>
      <c r="AD390" s="97">
        <v>10343130</v>
      </c>
      <c r="AE390" s="97">
        <v>116929831</v>
      </c>
      <c r="AF390" s="97">
        <v>3922373</v>
      </c>
      <c r="AG390" s="97">
        <v>72831412</v>
      </c>
      <c r="AH390" s="97">
        <v>44098419</v>
      </c>
      <c r="AI390" s="97">
        <v>127272961</v>
      </c>
      <c r="AJ390" s="97">
        <v>35920394</v>
      </c>
      <c r="AK390" s="97">
        <v>89487214</v>
      </c>
      <c r="AL390" s="97">
        <v>29047664</v>
      </c>
      <c r="AM390" s="97" t="s">
        <v>189</v>
      </c>
      <c r="AN390" s="2">
        <v>12017</v>
      </c>
      <c r="AO390" s="97" t="e">
        <v>#N/A</v>
      </c>
      <c r="AP390" s="97">
        <v>6591216</v>
      </c>
      <c r="AQ390" s="97">
        <v>115762155</v>
      </c>
      <c r="AR390" s="97" t="e">
        <v>#N/A</v>
      </c>
      <c r="AS390" s="97" t="e">
        <v>#N/A</v>
      </c>
      <c r="AT390" s="97" t="e">
        <v>#N/A</v>
      </c>
      <c r="AU390" s="97">
        <v>124113445</v>
      </c>
      <c r="AV390" s="97">
        <v>38927338</v>
      </c>
      <c r="AW390" s="97" t="e">
        <v>#N/A</v>
      </c>
      <c r="AX390" s="97">
        <v>37474891</v>
      </c>
      <c r="AY390" s="97" t="s">
        <v>189</v>
      </c>
      <c r="AZ390" s="2">
        <v>12017</v>
      </c>
      <c r="BA390" s="98" t="e">
        <v>#N/A</v>
      </c>
      <c r="BB390" s="2" t="e">
        <v>#N/A</v>
      </c>
      <c r="BC390" s="2" t="e">
        <v>#N/A</v>
      </c>
      <c r="BD390" s="2" t="e">
        <v>#N/A</v>
      </c>
      <c r="BE390" s="2" t="e">
        <v>#N/A</v>
      </c>
      <c r="BF390" s="2" t="e">
        <v>#N/A</v>
      </c>
      <c r="BG390" s="2">
        <v>148020375</v>
      </c>
      <c r="BH390" s="2">
        <v>22512825</v>
      </c>
      <c r="BI390" s="2">
        <v>86031526</v>
      </c>
      <c r="BJ390" s="2">
        <v>41051390</v>
      </c>
      <c r="BK390" s="2" t="s">
        <v>189</v>
      </c>
      <c r="BL390" s="2">
        <v>12017</v>
      </c>
      <c r="BM390" s="2">
        <v>64400020</v>
      </c>
      <c r="BN390" s="2" t="e">
        <v>#N/A</v>
      </c>
      <c r="BO390" s="2" t="e">
        <v>#N/A</v>
      </c>
      <c r="BP390" s="2" t="s">
        <v>189</v>
      </c>
      <c r="BQ390" s="2">
        <v>17267862</v>
      </c>
      <c r="BR390" s="2">
        <v>32924237</v>
      </c>
      <c r="BS390" s="2">
        <v>64400020</v>
      </c>
      <c r="BT390" s="2">
        <v>28136720</v>
      </c>
      <c r="BU390" s="2">
        <v>35294521</v>
      </c>
      <c r="BV390" s="2">
        <v>20282616</v>
      </c>
      <c r="BW390" s="2" t="s">
        <v>189</v>
      </c>
      <c r="BX390" s="2">
        <v>12017</v>
      </c>
      <c r="BY390" s="2">
        <v>63056172</v>
      </c>
      <c r="BZ390" s="2" t="e">
        <v>#N/A</v>
      </c>
      <c r="CA390" s="2" t="e">
        <v>#N/A</v>
      </c>
      <c r="CB390" s="2" t="s">
        <v>189</v>
      </c>
      <c r="CC390" s="2">
        <v>16450844</v>
      </c>
      <c r="CD390" s="2">
        <v>31701432</v>
      </c>
      <c r="CE390" s="2">
        <v>63056172</v>
      </c>
      <c r="CF390" s="2">
        <v>11711447</v>
      </c>
      <c r="CG390" s="2">
        <v>27266651</v>
      </c>
      <c r="CH390" s="2">
        <v>11221342</v>
      </c>
      <c r="CI390" s="2" t="s">
        <v>189</v>
      </c>
      <c r="CJ390" s="2">
        <v>12017</v>
      </c>
      <c r="CK390" s="97" t="e">
        <v>#N/A</v>
      </c>
      <c r="CL390" s="97" t="e">
        <v>#N/A</v>
      </c>
      <c r="CM390" s="97" t="e">
        <v>#N/A</v>
      </c>
      <c r="CN390" s="2" t="e">
        <v>#N/A</v>
      </c>
      <c r="CO390" s="100" t="e">
        <v>#N/A</v>
      </c>
      <c r="CP390" s="97" t="e">
        <v>#N/A</v>
      </c>
      <c r="CQ390" s="97">
        <v>81092962</v>
      </c>
      <c r="CR390" s="97">
        <v>15064852</v>
      </c>
      <c r="CS390" s="97">
        <v>58873627</v>
      </c>
      <c r="CT390" s="2">
        <v>27897496</v>
      </c>
      <c r="CU390" s="2" t="s">
        <v>189</v>
      </c>
    </row>
    <row r="391" spans="1:99" x14ac:dyDescent="0.25">
      <c r="A391" s="2">
        <v>12008</v>
      </c>
      <c r="B391" s="2">
        <v>49955789</v>
      </c>
      <c r="C391" s="2">
        <v>2202136</v>
      </c>
      <c r="D391" s="2">
        <v>47667364</v>
      </c>
      <c r="E391" s="2">
        <v>349468</v>
      </c>
      <c r="F391" s="2">
        <v>14322629</v>
      </c>
      <c r="G391" s="2">
        <v>33344735</v>
      </c>
      <c r="H391" s="2">
        <v>49955789</v>
      </c>
      <c r="I391" s="2">
        <v>24437900</v>
      </c>
      <c r="J391" s="2">
        <v>23976408</v>
      </c>
      <c r="K391" s="2">
        <v>25517889</v>
      </c>
      <c r="L391" s="2">
        <v>13824258</v>
      </c>
      <c r="N391" s="2">
        <v>12008</v>
      </c>
      <c r="O391" s="97">
        <v>44913081</v>
      </c>
      <c r="P391" s="97">
        <v>1026686</v>
      </c>
      <c r="Q391" s="97">
        <v>42924554</v>
      </c>
      <c r="R391" s="97">
        <v>176451</v>
      </c>
      <c r="S391" s="97">
        <v>13936089</v>
      </c>
      <c r="T391" s="97">
        <v>28988465</v>
      </c>
      <c r="U391" s="97">
        <v>44913081</v>
      </c>
      <c r="V391" s="97">
        <v>22856944</v>
      </c>
      <c r="W391" s="97">
        <v>22720205</v>
      </c>
      <c r="X391" s="97">
        <v>22014158</v>
      </c>
      <c r="Y391" s="97">
        <v>12472747</v>
      </c>
      <c r="Z391" s="97">
        <v>0</v>
      </c>
      <c r="AB391" s="2">
        <v>12018</v>
      </c>
      <c r="AC391" s="97">
        <v>60839638</v>
      </c>
      <c r="AD391" s="97">
        <v>979066</v>
      </c>
      <c r="AE391" s="97">
        <v>59680491</v>
      </c>
      <c r="AF391" s="97">
        <v>313241</v>
      </c>
      <c r="AG391" s="97">
        <v>17336183</v>
      </c>
      <c r="AH391" s="97">
        <v>42344308</v>
      </c>
      <c r="AI391" s="97">
        <v>60839638</v>
      </c>
      <c r="AJ391" s="97">
        <v>29840603</v>
      </c>
      <c r="AK391" s="97">
        <v>30894142</v>
      </c>
      <c r="AL391" s="97">
        <v>14637519</v>
      </c>
      <c r="AM391" s="97" t="s">
        <v>189</v>
      </c>
      <c r="AN391" s="2">
        <v>12018</v>
      </c>
      <c r="AO391" s="97" t="e">
        <v>#N/A</v>
      </c>
      <c r="AP391" s="97">
        <v>1106849</v>
      </c>
      <c r="AQ391" s="97">
        <v>61139020</v>
      </c>
      <c r="AR391" s="97" t="e">
        <v>#N/A</v>
      </c>
      <c r="AS391" s="97" t="e">
        <v>#N/A</v>
      </c>
      <c r="AT391" s="97" t="e">
        <v>#N/A</v>
      </c>
      <c r="AU391" s="97">
        <v>62367400</v>
      </c>
      <c r="AV391" s="97">
        <v>27087964</v>
      </c>
      <c r="AW391" s="97" t="e">
        <v>#N/A</v>
      </c>
      <c r="AX391" s="97">
        <v>14621715</v>
      </c>
      <c r="AY391" s="97" t="s">
        <v>189</v>
      </c>
      <c r="AZ391" s="2">
        <v>12018</v>
      </c>
      <c r="BA391" s="98">
        <v>53854178</v>
      </c>
      <c r="BB391" s="2" t="e">
        <v>#N/A</v>
      </c>
      <c r="BC391" s="2" t="e">
        <v>#N/A</v>
      </c>
      <c r="BD391" s="2">
        <v>307677</v>
      </c>
      <c r="BE391" s="2">
        <v>19556184</v>
      </c>
      <c r="BF391" s="2">
        <v>33331544</v>
      </c>
      <c r="BG391" s="2">
        <v>53854178</v>
      </c>
      <c r="BH391" s="2">
        <v>25572478</v>
      </c>
      <c r="BI391" s="2">
        <v>27103112</v>
      </c>
      <c r="BJ391" s="2">
        <v>14589215</v>
      </c>
      <c r="BK391" s="2" t="s">
        <v>189</v>
      </c>
      <c r="BL391" s="2">
        <v>12018</v>
      </c>
      <c r="BM391" s="2">
        <v>76522578</v>
      </c>
      <c r="BN391" s="2" t="e">
        <v>#N/A</v>
      </c>
      <c r="BO391" s="2" t="e">
        <v>#N/A</v>
      </c>
      <c r="BP391" s="2">
        <v>257016</v>
      </c>
      <c r="BQ391" s="2">
        <v>18704559</v>
      </c>
      <c r="BR391" s="2">
        <v>54836181</v>
      </c>
      <c r="BS391" s="2">
        <v>76522578</v>
      </c>
      <c r="BT391" s="2">
        <v>49825949</v>
      </c>
      <c r="BU391" s="2">
        <v>26696629</v>
      </c>
      <c r="BV391" s="2">
        <v>14624112</v>
      </c>
      <c r="BW391" s="2" t="s">
        <v>189</v>
      </c>
      <c r="BX391" s="2">
        <v>12018</v>
      </c>
      <c r="BY391" s="2">
        <v>55247112</v>
      </c>
      <c r="BZ391" s="2" t="e">
        <v>#N/A</v>
      </c>
      <c r="CA391" s="2" t="e">
        <v>#N/A</v>
      </c>
      <c r="CB391" s="2">
        <v>362760</v>
      </c>
      <c r="CC391" s="2">
        <v>16436927</v>
      </c>
      <c r="CD391" s="2">
        <v>37524198</v>
      </c>
      <c r="CE391" s="2">
        <v>55247112</v>
      </c>
      <c r="CF391" s="2">
        <v>30258800</v>
      </c>
      <c r="CG391" s="2">
        <v>24340204</v>
      </c>
      <c r="CH391" s="2">
        <v>14252970</v>
      </c>
      <c r="CI391" s="2" t="s">
        <v>189</v>
      </c>
      <c r="CJ391" s="2">
        <v>12018</v>
      </c>
      <c r="CK391" s="97" t="e">
        <v>#N/A</v>
      </c>
      <c r="CL391" s="97" t="e">
        <v>#N/A</v>
      </c>
      <c r="CM391" s="97" t="e">
        <v>#N/A</v>
      </c>
      <c r="CN391" s="2" t="e">
        <v>#N/A</v>
      </c>
      <c r="CO391" s="100" t="e">
        <v>#N/A</v>
      </c>
      <c r="CP391" s="97" t="e">
        <v>#N/A</v>
      </c>
      <c r="CQ391" s="97" t="e">
        <v>#N/A</v>
      </c>
      <c r="CR391" s="97" t="e">
        <v>#N/A</v>
      </c>
      <c r="CS391" s="97" t="e">
        <v>#N/A</v>
      </c>
      <c r="CT391" s="2" t="e">
        <v>#N/A</v>
      </c>
      <c r="CU391" s="2" t="e">
        <v>#N/A</v>
      </c>
    </row>
    <row r="392" spans="1:99" x14ac:dyDescent="0.25">
      <c r="A392" s="2">
        <v>12009</v>
      </c>
      <c r="B392" s="2">
        <v>86975828</v>
      </c>
      <c r="C392" s="2">
        <v>178500</v>
      </c>
      <c r="D392" s="2">
        <v>86726509</v>
      </c>
      <c r="E392" s="2">
        <v>2264</v>
      </c>
      <c r="F392" s="2">
        <v>6691037</v>
      </c>
      <c r="G392" s="2">
        <v>80035472</v>
      </c>
      <c r="H392" s="2">
        <v>86975828</v>
      </c>
      <c r="I392" s="2">
        <v>76403218</v>
      </c>
      <c r="J392" s="2">
        <v>75372519</v>
      </c>
      <c r="K392" s="2">
        <v>10572610</v>
      </c>
      <c r="L392" s="2">
        <v>5817335</v>
      </c>
      <c r="N392" s="2">
        <v>12009</v>
      </c>
      <c r="O392" s="97">
        <v>37170046</v>
      </c>
      <c r="P392" s="97">
        <v>41740</v>
      </c>
      <c r="Q392" s="97">
        <v>37128306</v>
      </c>
      <c r="R392" s="97">
        <v>622</v>
      </c>
      <c r="S392" s="97">
        <v>5637608</v>
      </c>
      <c r="T392" s="97">
        <v>31490698</v>
      </c>
      <c r="U392" s="97">
        <v>37170046</v>
      </c>
      <c r="V392" s="97">
        <v>27150861</v>
      </c>
      <c r="W392" s="97">
        <v>27067550</v>
      </c>
      <c r="X392" s="97">
        <v>9898200</v>
      </c>
      <c r="Y392" s="97">
        <v>6022982</v>
      </c>
      <c r="Z392" s="97">
        <v>0</v>
      </c>
      <c r="AB392" s="2">
        <v>12019</v>
      </c>
      <c r="AC392" s="97">
        <v>80712057</v>
      </c>
      <c r="AD392" s="97">
        <v>1205039</v>
      </c>
      <c r="AE392" s="97">
        <v>79210346</v>
      </c>
      <c r="AF392" s="97">
        <v>20398</v>
      </c>
      <c r="AG392" s="97">
        <v>13511714</v>
      </c>
      <c r="AH392" s="97">
        <v>65698632</v>
      </c>
      <c r="AI392" s="97">
        <v>80712057</v>
      </c>
      <c r="AJ392" s="97">
        <v>53010149</v>
      </c>
      <c r="AK392" s="97">
        <v>27701908</v>
      </c>
      <c r="AL392" s="97">
        <v>13685261</v>
      </c>
      <c r="AM392" s="97" t="s">
        <v>189</v>
      </c>
      <c r="AN392" s="2">
        <v>12019</v>
      </c>
      <c r="AO392" s="97" t="e">
        <v>#N/A</v>
      </c>
      <c r="AP392" s="97" t="e">
        <v>#N/A</v>
      </c>
      <c r="AQ392" s="97" t="e">
        <v>#N/A</v>
      </c>
      <c r="AR392" s="97" t="e">
        <v>#N/A</v>
      </c>
      <c r="AS392" s="97" t="e">
        <v>#N/A</v>
      </c>
      <c r="AT392" s="97" t="e">
        <v>#N/A</v>
      </c>
      <c r="AU392" s="97" t="e">
        <v>#N/A</v>
      </c>
      <c r="AV392" s="97" t="e">
        <v>#N/A</v>
      </c>
      <c r="AW392" s="97" t="e">
        <v>#N/A</v>
      </c>
      <c r="AX392" s="97" t="e">
        <v>#N/A</v>
      </c>
      <c r="AY392" s="97" t="e">
        <v>#N/A</v>
      </c>
      <c r="AZ392" s="2">
        <v>12019</v>
      </c>
      <c r="BA392" s="98" t="e">
        <v>#N/A</v>
      </c>
      <c r="BB392" s="2" t="e">
        <v>#N/A</v>
      </c>
      <c r="BC392" s="2" t="e">
        <v>#N/A</v>
      </c>
      <c r="BD392" s="2" t="e">
        <v>#N/A</v>
      </c>
      <c r="BE392" s="2" t="e">
        <v>#N/A</v>
      </c>
      <c r="BF392" s="2" t="e">
        <v>#N/A</v>
      </c>
      <c r="BG392" s="2" t="e">
        <v>#N/A</v>
      </c>
      <c r="BH392" s="2" t="e">
        <v>#N/A</v>
      </c>
      <c r="BI392" s="2" t="e">
        <v>#N/A</v>
      </c>
      <c r="BJ392" s="2" t="e">
        <v>#N/A</v>
      </c>
      <c r="BK392" s="2" t="e">
        <v>#N/A</v>
      </c>
      <c r="BL392" s="2">
        <v>12019</v>
      </c>
      <c r="BM392" s="2">
        <v>57369148</v>
      </c>
      <c r="BN392" s="2" t="e">
        <v>#N/A</v>
      </c>
      <c r="BO392" s="2" t="e">
        <v>#N/A</v>
      </c>
      <c r="BP392" s="2">
        <v>10270</v>
      </c>
      <c r="BQ392" s="2">
        <v>12105726</v>
      </c>
      <c r="BR392" s="2">
        <v>43264770</v>
      </c>
      <c r="BS392" s="2">
        <v>57369148</v>
      </c>
      <c r="BT392" s="2">
        <v>29254133</v>
      </c>
      <c r="BU392" s="2">
        <v>28115015</v>
      </c>
      <c r="BV392" s="2">
        <v>14075444</v>
      </c>
      <c r="BW392" s="2" t="s">
        <v>189</v>
      </c>
      <c r="BX392" s="2">
        <v>12019</v>
      </c>
      <c r="BY392" s="2">
        <v>57121872</v>
      </c>
      <c r="BZ392" s="2" t="e">
        <v>#N/A</v>
      </c>
      <c r="CA392" s="2" t="e">
        <v>#N/A</v>
      </c>
      <c r="CB392" s="2">
        <v>6189</v>
      </c>
      <c r="CC392" s="2">
        <v>11019046</v>
      </c>
      <c r="CD392" s="2">
        <v>44893383</v>
      </c>
      <c r="CE392" s="2">
        <v>57121872</v>
      </c>
      <c r="CF392" s="2">
        <v>30318277</v>
      </c>
      <c r="CG392" s="2">
        <v>26803595</v>
      </c>
      <c r="CH392" s="2">
        <v>14012661</v>
      </c>
      <c r="CI392" s="2" t="s">
        <v>189</v>
      </c>
      <c r="CJ392" s="2">
        <v>12019</v>
      </c>
      <c r="CK392" s="97" t="e">
        <v>#N/A</v>
      </c>
      <c r="CL392" s="97" t="e">
        <v>#N/A</v>
      </c>
      <c r="CM392" s="97" t="e">
        <v>#N/A</v>
      </c>
      <c r="CN392" s="2" t="e">
        <v>#N/A</v>
      </c>
      <c r="CO392" s="100" t="e">
        <v>#N/A</v>
      </c>
      <c r="CP392" s="97" t="e">
        <v>#N/A</v>
      </c>
      <c r="CQ392" s="97" t="e">
        <v>#N/A</v>
      </c>
      <c r="CR392" s="97" t="e">
        <v>#N/A</v>
      </c>
      <c r="CS392" s="97" t="e">
        <v>#N/A</v>
      </c>
      <c r="CT392" s="2" t="e">
        <v>#N/A</v>
      </c>
      <c r="CU392" s="2" t="e">
        <v>#N/A</v>
      </c>
    </row>
    <row r="393" spans="1:99" x14ac:dyDescent="0.25">
      <c r="A393" s="2">
        <v>12010</v>
      </c>
      <c r="B393" s="2">
        <v>218367920</v>
      </c>
      <c r="C393" s="2">
        <v>5885803</v>
      </c>
      <c r="D393" s="2">
        <v>212361651</v>
      </c>
      <c r="E393" s="2">
        <v>85222</v>
      </c>
      <c r="F393" s="2">
        <v>37458265</v>
      </c>
      <c r="G393" s="2">
        <v>174903386</v>
      </c>
      <c r="H393" s="2">
        <v>218367920</v>
      </c>
      <c r="I393" s="2">
        <v>153654702</v>
      </c>
      <c r="J393" s="2">
        <v>153654702</v>
      </c>
      <c r="K393" s="2">
        <v>64713218</v>
      </c>
      <c r="L393" s="2">
        <v>14022445</v>
      </c>
      <c r="N393" s="2">
        <v>12010</v>
      </c>
      <c r="O393" s="97">
        <v>166869569</v>
      </c>
      <c r="P393" s="97">
        <v>4682327</v>
      </c>
      <c r="Q393" s="97">
        <v>161236584</v>
      </c>
      <c r="R393" s="97">
        <v>35356</v>
      </c>
      <c r="S393" s="97">
        <v>34967515</v>
      </c>
      <c r="T393" s="97">
        <v>126269069</v>
      </c>
      <c r="U393" s="97">
        <v>166869569</v>
      </c>
      <c r="V393" s="97">
        <v>104201254</v>
      </c>
      <c r="W393" s="97">
        <v>104201254</v>
      </c>
      <c r="X393" s="97">
        <v>62668315</v>
      </c>
      <c r="Y393" s="97">
        <v>26964070</v>
      </c>
      <c r="Z393" s="97">
        <v>0</v>
      </c>
      <c r="AB393" s="2">
        <v>12020</v>
      </c>
      <c r="AC393" s="97">
        <v>110493983</v>
      </c>
      <c r="AD393" s="97">
        <v>178470</v>
      </c>
      <c r="AE393" s="97">
        <v>109839647</v>
      </c>
      <c r="AF393" s="97" t="s">
        <v>186</v>
      </c>
      <c r="AG393" s="97">
        <v>19975518</v>
      </c>
      <c r="AH393" s="97">
        <v>89864129</v>
      </c>
      <c r="AI393" s="97">
        <v>110493983</v>
      </c>
      <c r="AJ393" s="97">
        <v>72963550</v>
      </c>
      <c r="AK393" s="97">
        <v>37530433</v>
      </c>
      <c r="AL393" s="97">
        <v>19804476</v>
      </c>
      <c r="AM393" s="97" t="s">
        <v>189</v>
      </c>
      <c r="AN393" s="2">
        <v>12020</v>
      </c>
      <c r="AO393" s="97" t="e">
        <v>#N/A</v>
      </c>
      <c r="AP393" s="97">
        <v>162473</v>
      </c>
      <c r="AQ393" s="97">
        <v>100225990</v>
      </c>
      <c r="AR393" s="97" t="e">
        <v>#N/A</v>
      </c>
      <c r="AS393" s="97" t="e">
        <v>#N/A</v>
      </c>
      <c r="AT393" s="97" t="e">
        <v>#N/A</v>
      </c>
      <c r="AU393" s="97">
        <v>100388463</v>
      </c>
      <c r="AV393" s="97">
        <v>68503315</v>
      </c>
      <c r="AW393" s="97" t="e">
        <v>#N/A</v>
      </c>
      <c r="AX393" s="97">
        <v>15724385</v>
      </c>
      <c r="AY393" s="97" t="s">
        <v>189</v>
      </c>
      <c r="AZ393" s="2">
        <v>12020</v>
      </c>
      <c r="BA393" s="98">
        <v>88995083</v>
      </c>
      <c r="BB393" s="2" t="e">
        <v>#N/A</v>
      </c>
      <c r="BC393" s="2" t="e">
        <v>#N/A</v>
      </c>
      <c r="BD393" s="2">
        <v>646</v>
      </c>
      <c r="BE393" s="2">
        <v>17470211</v>
      </c>
      <c r="BF393" s="2">
        <v>71387991</v>
      </c>
      <c r="BG393" s="2">
        <v>88995083</v>
      </c>
      <c r="BH393" s="2">
        <v>58048569</v>
      </c>
      <c r="BI393" s="2">
        <v>30946514</v>
      </c>
      <c r="BJ393" s="2">
        <v>11665299</v>
      </c>
      <c r="BK393" s="2" t="s">
        <v>189</v>
      </c>
      <c r="BL393" s="2">
        <v>12020</v>
      </c>
      <c r="BM393" s="2">
        <v>75570332</v>
      </c>
      <c r="BN393" s="2" t="e">
        <v>#N/A</v>
      </c>
      <c r="BO393" s="2" t="e">
        <v>#N/A</v>
      </c>
      <c r="BP393" s="2">
        <v>7222</v>
      </c>
      <c r="BQ393" s="2">
        <v>15379282</v>
      </c>
      <c r="BR393" s="2">
        <v>59926316</v>
      </c>
      <c r="BS393" s="2">
        <v>75570332</v>
      </c>
      <c r="BT393" s="2">
        <v>49666479</v>
      </c>
      <c r="BU393" s="2">
        <v>25903853</v>
      </c>
      <c r="BV393" s="2">
        <v>11969811</v>
      </c>
      <c r="BW393" s="2" t="s">
        <v>189</v>
      </c>
      <c r="BX393" s="2">
        <v>12020</v>
      </c>
      <c r="BY393" s="2">
        <v>73324580</v>
      </c>
      <c r="BZ393" s="2" t="e">
        <v>#N/A</v>
      </c>
      <c r="CA393" s="2" t="e">
        <v>#N/A</v>
      </c>
      <c r="CB393" s="2">
        <v>5645</v>
      </c>
      <c r="CC393" s="2">
        <v>13913024</v>
      </c>
      <c r="CD393" s="2">
        <v>59249380</v>
      </c>
      <c r="CE393" s="2">
        <v>73324580</v>
      </c>
      <c r="CF393" s="2">
        <v>48816907</v>
      </c>
      <c r="CG393" s="2">
        <v>24507673</v>
      </c>
      <c r="CH393" s="2">
        <v>11234192</v>
      </c>
      <c r="CI393" s="2" t="s">
        <v>189</v>
      </c>
      <c r="CJ393" s="2">
        <v>12020</v>
      </c>
      <c r="CK393" s="97" t="e">
        <v>#N/A</v>
      </c>
      <c r="CL393" s="97" t="e">
        <v>#N/A</v>
      </c>
      <c r="CM393" s="97" t="e">
        <v>#N/A</v>
      </c>
      <c r="CN393" s="2" t="e">
        <v>#N/A</v>
      </c>
      <c r="CO393" s="100" t="e">
        <v>#N/A</v>
      </c>
      <c r="CP393" s="97" t="e">
        <v>#N/A</v>
      </c>
      <c r="CQ393" s="97" t="e">
        <v>#N/A</v>
      </c>
      <c r="CR393" s="97" t="e">
        <v>#N/A</v>
      </c>
      <c r="CS393" s="97" t="e">
        <v>#N/A</v>
      </c>
      <c r="CT393" s="2" t="e">
        <v>#N/A</v>
      </c>
      <c r="CU393" s="2" t="e">
        <v>#N/A</v>
      </c>
    </row>
    <row r="394" spans="1:99" x14ac:dyDescent="0.25">
      <c r="A394" s="2">
        <v>12011</v>
      </c>
      <c r="B394" s="2">
        <v>252608671</v>
      </c>
      <c r="C394" s="2">
        <v>10392220</v>
      </c>
      <c r="D394" s="2">
        <v>232062560</v>
      </c>
      <c r="E394" s="2">
        <v>4176243</v>
      </c>
      <c r="F394" s="2">
        <v>79136660</v>
      </c>
      <c r="G394" s="2">
        <v>152925900</v>
      </c>
      <c r="H394" s="2">
        <v>252608671</v>
      </c>
      <c r="I394" s="2">
        <v>114328382</v>
      </c>
      <c r="J394" s="2">
        <v>113835829</v>
      </c>
      <c r="K394" s="2">
        <v>138280289</v>
      </c>
      <c r="L394" s="2">
        <v>92020089</v>
      </c>
      <c r="N394" s="2">
        <v>12011</v>
      </c>
      <c r="O394" s="97" t="s">
        <v>186</v>
      </c>
      <c r="P394" s="97" t="s">
        <v>186</v>
      </c>
      <c r="Q394" s="97" t="s">
        <v>186</v>
      </c>
      <c r="R394" s="97" t="s">
        <v>186</v>
      </c>
      <c r="S394" s="97" t="s">
        <v>186</v>
      </c>
      <c r="T394" s="97" t="s">
        <v>186</v>
      </c>
      <c r="U394" s="97" t="s">
        <v>186</v>
      </c>
      <c r="V394" s="97" t="s">
        <v>186</v>
      </c>
      <c r="W394" s="97" t="e">
        <v>#N/A</v>
      </c>
      <c r="X394" s="97" t="s">
        <v>186</v>
      </c>
      <c r="Y394" s="97" t="s">
        <v>186</v>
      </c>
      <c r="Z394" s="97">
        <v>0</v>
      </c>
      <c r="AB394" s="2">
        <v>12021</v>
      </c>
      <c r="AC394" s="97">
        <v>298374378</v>
      </c>
      <c r="AD394" s="97">
        <v>19848867</v>
      </c>
      <c r="AE394" s="97">
        <v>278525511</v>
      </c>
      <c r="AF394" s="97">
        <v>5076036</v>
      </c>
      <c r="AG394" s="97">
        <v>96970302</v>
      </c>
      <c r="AH394" s="97">
        <v>181555209</v>
      </c>
      <c r="AI394" s="97">
        <v>298374378</v>
      </c>
      <c r="AJ394" s="97">
        <v>132065559</v>
      </c>
      <c r="AK394" s="97">
        <v>165377034</v>
      </c>
      <c r="AL394" s="97">
        <v>88637999</v>
      </c>
      <c r="AM394" s="97" t="s">
        <v>189</v>
      </c>
      <c r="AN394" s="2">
        <v>12021</v>
      </c>
      <c r="AO394" s="97">
        <v>4935885</v>
      </c>
      <c r="AP394" s="97">
        <v>15646151</v>
      </c>
      <c r="AQ394" s="97">
        <v>268808974</v>
      </c>
      <c r="AR394" s="97">
        <v>0</v>
      </c>
      <c r="AS394" s="97">
        <v>166465380</v>
      </c>
      <c r="AT394" s="97">
        <v>0</v>
      </c>
      <c r="AU394" s="97">
        <v>284455125</v>
      </c>
      <c r="AV394" s="97">
        <v>117134373</v>
      </c>
      <c r="AW394" s="97">
        <v>164589916</v>
      </c>
      <c r="AX394" s="97">
        <v>85015766</v>
      </c>
      <c r="AY394" s="97" t="s">
        <v>189</v>
      </c>
      <c r="AZ394" s="2">
        <v>12021</v>
      </c>
      <c r="BA394" s="98" t="e">
        <v>#N/A</v>
      </c>
      <c r="BB394" s="2">
        <v>0</v>
      </c>
      <c r="BC394" s="2">
        <v>0</v>
      </c>
      <c r="BD394" s="2" t="e">
        <v>#N/A</v>
      </c>
      <c r="BE394" s="2" t="e">
        <v>#N/A</v>
      </c>
      <c r="BF394" s="2" t="e">
        <v>#N/A</v>
      </c>
      <c r="BG394" s="2" t="e">
        <v>#N/A</v>
      </c>
      <c r="BH394" s="2" t="e">
        <v>#N/A</v>
      </c>
      <c r="BI394" s="2" t="e">
        <v>#N/A</v>
      </c>
      <c r="BJ394" s="2" t="e">
        <v>#N/A</v>
      </c>
      <c r="BK394" s="2" t="e">
        <v>#N/A</v>
      </c>
      <c r="BL394" s="2">
        <v>12021</v>
      </c>
      <c r="BM394" s="2">
        <v>257904398</v>
      </c>
      <c r="BN394" s="2">
        <v>16820811</v>
      </c>
      <c r="BO394" s="2">
        <v>237783587</v>
      </c>
      <c r="BP394" s="2">
        <v>2444649</v>
      </c>
      <c r="BQ394" s="2">
        <v>77146261</v>
      </c>
      <c r="BR394" s="2">
        <v>160637326</v>
      </c>
      <c r="BS394" s="2">
        <v>257904398</v>
      </c>
      <c r="BT394" s="2">
        <v>91344838</v>
      </c>
      <c r="BU394" s="2">
        <v>163646434</v>
      </c>
      <c r="BV394" s="2">
        <v>77152010</v>
      </c>
      <c r="BW394" s="2" t="s">
        <v>189</v>
      </c>
      <c r="BX394" s="2">
        <v>12021</v>
      </c>
      <c r="BY394" s="2">
        <v>303674600</v>
      </c>
      <c r="BZ394" s="2">
        <v>17654600</v>
      </c>
      <c r="CA394" s="2">
        <v>286020000</v>
      </c>
      <c r="CB394" s="2">
        <v>3230824</v>
      </c>
      <c r="CC394" s="2">
        <v>65952282</v>
      </c>
      <c r="CD394" s="2">
        <v>220067718</v>
      </c>
      <c r="CE394" s="2">
        <v>303674600</v>
      </c>
      <c r="CF394" s="2">
        <v>118051743</v>
      </c>
      <c r="CG394" s="2">
        <v>180421104</v>
      </c>
      <c r="CH394" s="2">
        <v>72709746</v>
      </c>
      <c r="CI394" s="2" t="s">
        <v>189</v>
      </c>
      <c r="CJ394" s="2">
        <v>12021</v>
      </c>
      <c r="CK394" s="97">
        <v>266608721</v>
      </c>
      <c r="CL394" s="97" t="e">
        <v>#N/A</v>
      </c>
      <c r="CM394" s="97" t="e">
        <v>#N/A</v>
      </c>
      <c r="CN394" s="2">
        <v>2638099</v>
      </c>
      <c r="CO394" s="100" t="e">
        <v>#N/A</v>
      </c>
      <c r="CP394" s="97" t="e">
        <v>#N/A</v>
      </c>
      <c r="CQ394" s="97">
        <v>266608721</v>
      </c>
      <c r="CR394" s="97">
        <v>125314682</v>
      </c>
      <c r="CS394" s="97">
        <v>141294039</v>
      </c>
      <c r="CT394" s="2">
        <v>63508972</v>
      </c>
      <c r="CU394" s="2" t="s">
        <v>189</v>
      </c>
    </row>
    <row r="395" spans="1:99" x14ac:dyDescent="0.25">
      <c r="A395" s="2">
        <v>12012</v>
      </c>
      <c r="B395" s="2">
        <v>341786335</v>
      </c>
      <c r="C395" s="2">
        <v>12252018</v>
      </c>
      <c r="D395" s="2">
        <v>327291525</v>
      </c>
      <c r="E395" s="2">
        <v>1057684</v>
      </c>
      <c r="F395" s="2">
        <v>85101655</v>
      </c>
      <c r="G395" s="2">
        <v>242189870</v>
      </c>
      <c r="H395" s="2">
        <v>341786335</v>
      </c>
      <c r="I395" s="2">
        <v>191418887</v>
      </c>
      <c r="J395" s="2">
        <v>191073440</v>
      </c>
      <c r="K395" s="2">
        <v>150367448</v>
      </c>
      <c r="L395" s="2">
        <v>79976781</v>
      </c>
      <c r="N395" s="2">
        <v>12012</v>
      </c>
      <c r="O395" s="97" t="s">
        <v>186</v>
      </c>
      <c r="P395" s="97" t="s">
        <v>186</v>
      </c>
      <c r="Q395" s="97" t="s">
        <v>186</v>
      </c>
      <c r="R395" s="97" t="s">
        <v>186</v>
      </c>
      <c r="S395" s="97" t="s">
        <v>186</v>
      </c>
      <c r="T395" s="97" t="s">
        <v>186</v>
      </c>
      <c r="U395" s="97" t="s">
        <v>186</v>
      </c>
      <c r="V395" s="97" t="s">
        <v>186</v>
      </c>
      <c r="W395" s="97" t="e">
        <v>#N/A</v>
      </c>
      <c r="X395" s="97" t="s">
        <v>186</v>
      </c>
      <c r="Y395" s="97" t="s">
        <v>186</v>
      </c>
      <c r="Z395" s="97">
        <v>0</v>
      </c>
      <c r="AB395" s="2">
        <v>12022</v>
      </c>
      <c r="AC395" s="97">
        <v>214117503</v>
      </c>
      <c r="AD395" s="97">
        <v>1346568</v>
      </c>
      <c r="AE395" s="97">
        <v>209980373</v>
      </c>
      <c r="AF395" s="97">
        <v>615256</v>
      </c>
      <c r="AG395" s="97">
        <v>54068583</v>
      </c>
      <c r="AH395" s="97">
        <v>155911790</v>
      </c>
      <c r="AI395" s="97">
        <v>214117503</v>
      </c>
      <c r="AJ395" s="97">
        <v>124331104</v>
      </c>
      <c r="AK395" s="97">
        <v>89786399</v>
      </c>
      <c r="AL395" s="97">
        <v>69038889</v>
      </c>
      <c r="AM395" s="97" t="s">
        <v>189</v>
      </c>
      <c r="AN395" s="2">
        <v>12022</v>
      </c>
      <c r="AO395" s="97" t="e">
        <v>#N/A</v>
      </c>
      <c r="AP395" s="97" t="e">
        <v>#N/A</v>
      </c>
      <c r="AQ395" s="97" t="e">
        <v>#N/A</v>
      </c>
      <c r="AR395" s="97" t="e">
        <v>#N/A</v>
      </c>
      <c r="AS395" s="97" t="e">
        <v>#N/A</v>
      </c>
      <c r="AT395" s="97" t="e">
        <v>#N/A</v>
      </c>
      <c r="AU395" s="97" t="e">
        <v>#N/A</v>
      </c>
      <c r="AV395" s="97" t="e">
        <v>#N/A</v>
      </c>
      <c r="AW395" s="97" t="e">
        <v>#N/A</v>
      </c>
      <c r="AX395" s="97" t="e">
        <v>#N/A</v>
      </c>
      <c r="AY395" s="97" t="e">
        <v>#N/A</v>
      </c>
      <c r="AZ395" s="2">
        <v>12022</v>
      </c>
      <c r="BA395" s="98" t="e">
        <v>#N/A</v>
      </c>
      <c r="BB395" s="2" t="e">
        <v>#N/A</v>
      </c>
      <c r="BC395" s="2" t="e">
        <v>#N/A</v>
      </c>
      <c r="BD395" s="2" t="e">
        <v>#N/A</v>
      </c>
      <c r="BE395" s="2" t="e">
        <v>#N/A</v>
      </c>
      <c r="BF395" s="2" t="e">
        <v>#N/A</v>
      </c>
      <c r="BG395" s="2" t="e">
        <v>#N/A</v>
      </c>
      <c r="BH395" s="2" t="e">
        <v>#N/A</v>
      </c>
      <c r="BI395" s="2" t="e">
        <v>#N/A</v>
      </c>
      <c r="BJ395" s="2" t="e">
        <v>#N/A</v>
      </c>
      <c r="BK395" s="2" t="e">
        <v>#N/A</v>
      </c>
      <c r="BL395" s="2">
        <v>12022</v>
      </c>
      <c r="BM395" s="2">
        <v>183208043</v>
      </c>
      <c r="BN395" s="2" t="e">
        <v>#N/A</v>
      </c>
      <c r="BO395" s="2" t="e">
        <v>#N/A</v>
      </c>
      <c r="BP395" s="2">
        <v>3438040</v>
      </c>
      <c r="BQ395" s="2">
        <v>40186130</v>
      </c>
      <c r="BR395" s="2">
        <v>132941729</v>
      </c>
      <c r="BS395" s="2">
        <v>183208043</v>
      </c>
      <c r="BT395" s="2">
        <v>35970385</v>
      </c>
      <c r="BU395" s="2">
        <v>79747038</v>
      </c>
      <c r="BV395" s="2">
        <v>47019972</v>
      </c>
      <c r="BW395" s="2" t="s">
        <v>189</v>
      </c>
      <c r="BX395" s="2">
        <v>12022</v>
      </c>
      <c r="BY395" s="2">
        <v>191604781</v>
      </c>
      <c r="BZ395" s="2" t="e">
        <v>#N/A</v>
      </c>
      <c r="CA395" s="2" t="e">
        <v>#N/A</v>
      </c>
      <c r="CB395" s="2">
        <v>4495715</v>
      </c>
      <c r="CC395" s="2">
        <v>35776942</v>
      </c>
      <c r="CD395" s="2">
        <v>145328469</v>
      </c>
      <c r="CE395" s="2">
        <v>191604781</v>
      </c>
      <c r="CF395" s="2">
        <v>112006182</v>
      </c>
      <c r="CG395" s="2">
        <v>76634179</v>
      </c>
      <c r="CH395" s="2">
        <v>45532112</v>
      </c>
      <c r="CI395" s="2" t="s">
        <v>189</v>
      </c>
      <c r="CJ395" s="2">
        <v>12022</v>
      </c>
      <c r="CK395" s="97" t="e">
        <v>#N/A</v>
      </c>
      <c r="CL395" s="97" t="e">
        <v>#N/A</v>
      </c>
      <c r="CM395" s="97" t="e">
        <v>#N/A</v>
      </c>
      <c r="CN395" s="2" t="e">
        <v>#N/A</v>
      </c>
      <c r="CO395" s="100" t="e">
        <v>#N/A</v>
      </c>
      <c r="CP395" s="97" t="e">
        <v>#N/A</v>
      </c>
      <c r="CQ395" s="97" t="e">
        <v>#N/A</v>
      </c>
      <c r="CR395" s="97" t="e">
        <v>#N/A</v>
      </c>
      <c r="CS395" s="97" t="e">
        <v>#N/A</v>
      </c>
      <c r="CT395" s="2" t="e">
        <v>#N/A</v>
      </c>
      <c r="CU395" s="2" t="e">
        <v>#N/A</v>
      </c>
    </row>
    <row r="396" spans="1:99" x14ac:dyDescent="0.25">
      <c r="A396" s="2">
        <v>12013</v>
      </c>
      <c r="B396" s="2">
        <v>71776763</v>
      </c>
      <c r="C396" s="2">
        <v>329052</v>
      </c>
      <c r="D396" s="2">
        <v>70632771</v>
      </c>
      <c r="E396" s="2">
        <v>19545</v>
      </c>
      <c r="F396" s="2">
        <v>18700018</v>
      </c>
      <c r="G396" s="2">
        <v>51932753</v>
      </c>
      <c r="H396" s="2">
        <v>71776763</v>
      </c>
      <c r="I396" s="2">
        <v>40976629</v>
      </c>
      <c r="J396" s="2">
        <v>40803934</v>
      </c>
      <c r="K396" s="2">
        <v>30800134</v>
      </c>
      <c r="L396" s="2">
        <v>17499424</v>
      </c>
      <c r="N396" s="2">
        <v>12013</v>
      </c>
      <c r="O396" s="97" t="s">
        <v>186</v>
      </c>
      <c r="P396" s="97" t="s">
        <v>186</v>
      </c>
      <c r="Q396" s="97" t="s">
        <v>186</v>
      </c>
      <c r="R396" s="97" t="s">
        <v>186</v>
      </c>
      <c r="S396" s="97" t="s">
        <v>186</v>
      </c>
      <c r="T396" s="97" t="s">
        <v>186</v>
      </c>
      <c r="U396" s="97" t="s">
        <v>186</v>
      </c>
      <c r="V396" s="97" t="s">
        <v>186</v>
      </c>
      <c r="W396" s="97" t="e">
        <v>#N/A</v>
      </c>
      <c r="X396" s="97" t="s">
        <v>186</v>
      </c>
      <c r="Y396" s="97" t="s">
        <v>186</v>
      </c>
      <c r="Z396" s="97">
        <v>0</v>
      </c>
      <c r="AB396" s="2">
        <v>12023</v>
      </c>
      <c r="AC396" s="97">
        <v>119930678</v>
      </c>
      <c r="AD396" s="97">
        <v>4330244</v>
      </c>
      <c r="AE396" s="97">
        <v>113619838</v>
      </c>
      <c r="AF396" s="97">
        <v>424139</v>
      </c>
      <c r="AG396" s="97">
        <v>36817575</v>
      </c>
      <c r="AH396" s="97">
        <v>76802263</v>
      </c>
      <c r="AI396" s="97">
        <v>119930678</v>
      </c>
      <c r="AJ396" s="97">
        <v>50376133</v>
      </c>
      <c r="AK396" s="97">
        <v>69554545</v>
      </c>
      <c r="AL396" s="97">
        <v>39622612</v>
      </c>
      <c r="AM396" s="97" t="s">
        <v>189</v>
      </c>
      <c r="AN396" s="2">
        <v>12023</v>
      </c>
      <c r="AO396" s="97" t="e">
        <v>#N/A</v>
      </c>
      <c r="AP396" s="97">
        <v>4371132</v>
      </c>
      <c r="AQ396" s="97">
        <v>112138226</v>
      </c>
      <c r="AR396" s="97" t="e">
        <v>#N/A</v>
      </c>
      <c r="AS396" s="97" t="e">
        <v>#N/A</v>
      </c>
      <c r="AT396" s="97" t="e">
        <v>#N/A</v>
      </c>
      <c r="AU396" s="97">
        <v>122480637</v>
      </c>
      <c r="AV396" s="97">
        <v>46039647</v>
      </c>
      <c r="AW396" s="97" t="e">
        <v>#N/A</v>
      </c>
      <c r="AX396" s="97">
        <v>40405165</v>
      </c>
      <c r="AY396" s="97" t="s">
        <v>189</v>
      </c>
      <c r="AZ396" s="2">
        <v>12023</v>
      </c>
      <c r="BA396" s="98">
        <v>112222122</v>
      </c>
      <c r="BB396" s="2" t="e">
        <v>#N/A</v>
      </c>
      <c r="BC396" s="2" t="e">
        <v>#N/A</v>
      </c>
      <c r="BD396" s="2">
        <v>455851</v>
      </c>
      <c r="BE396" s="2">
        <v>37627577</v>
      </c>
      <c r="BF396" s="2">
        <v>70751218</v>
      </c>
      <c r="BG396" s="2">
        <v>112222122</v>
      </c>
      <c r="BH396" s="2">
        <v>46122182</v>
      </c>
      <c r="BI396" s="2">
        <v>61727525</v>
      </c>
      <c r="BJ396" s="2">
        <v>37951210</v>
      </c>
      <c r="BK396" s="2" t="s">
        <v>189</v>
      </c>
      <c r="BL396" s="2">
        <v>12023</v>
      </c>
      <c r="BM396" s="2">
        <v>98308207</v>
      </c>
      <c r="BN396" s="2" t="e">
        <v>#N/A</v>
      </c>
      <c r="BO396" s="2" t="e">
        <v>#N/A</v>
      </c>
      <c r="BP396" s="2">
        <v>919412</v>
      </c>
      <c r="BQ396" s="2">
        <v>27053711</v>
      </c>
      <c r="BR396" s="2">
        <v>66078573</v>
      </c>
      <c r="BS396" s="2">
        <v>98308207</v>
      </c>
      <c r="BT396" s="2">
        <v>35444670</v>
      </c>
      <c r="BU396" s="2">
        <v>55908855</v>
      </c>
      <c r="BV396" s="2">
        <v>36294570</v>
      </c>
      <c r="BW396" s="2" t="s">
        <v>189</v>
      </c>
      <c r="BX396" s="2">
        <v>12023</v>
      </c>
      <c r="BY396" s="2">
        <v>98548102</v>
      </c>
      <c r="BZ396" s="2" t="e">
        <v>#N/A</v>
      </c>
      <c r="CA396" s="2" t="e">
        <v>#N/A</v>
      </c>
      <c r="CB396" s="2">
        <v>495652</v>
      </c>
      <c r="CC396" s="2">
        <v>23719511</v>
      </c>
      <c r="CD396" s="2">
        <v>69820202</v>
      </c>
      <c r="CE396" s="2">
        <v>98548102</v>
      </c>
      <c r="CF396" s="2">
        <v>44648267</v>
      </c>
      <c r="CG396" s="2">
        <v>53798538</v>
      </c>
      <c r="CH396" s="2">
        <v>36508761</v>
      </c>
      <c r="CI396" s="2" t="s">
        <v>189</v>
      </c>
      <c r="CJ396" s="2">
        <v>12023</v>
      </c>
      <c r="CK396" s="97" t="e">
        <v>#N/A</v>
      </c>
      <c r="CL396" s="97" t="e">
        <v>#N/A</v>
      </c>
      <c r="CM396" s="97" t="e">
        <v>#N/A</v>
      </c>
      <c r="CN396" s="2" t="e">
        <v>#N/A</v>
      </c>
      <c r="CO396" s="100" t="e">
        <v>#N/A</v>
      </c>
      <c r="CP396" s="97" t="e">
        <v>#N/A</v>
      </c>
      <c r="CQ396" s="97" t="e">
        <v>#N/A</v>
      </c>
      <c r="CR396" s="97" t="e">
        <v>#N/A</v>
      </c>
      <c r="CS396" s="97" t="e">
        <v>#N/A</v>
      </c>
      <c r="CT396" s="2" t="e">
        <v>#N/A</v>
      </c>
      <c r="CU396" s="2" t="e">
        <v>#N/A</v>
      </c>
    </row>
    <row r="397" spans="1:99" x14ac:dyDescent="0.25">
      <c r="A397" s="2">
        <v>12014</v>
      </c>
      <c r="B397" s="2">
        <v>81003478</v>
      </c>
      <c r="C397" s="2">
        <v>4426950</v>
      </c>
      <c r="D397" s="2">
        <v>76576528</v>
      </c>
      <c r="E397" s="2">
        <v>1282655</v>
      </c>
      <c r="F397" s="2">
        <v>30208954</v>
      </c>
      <c r="G397" s="2">
        <v>46367574</v>
      </c>
      <c r="H397" s="2">
        <v>81003478</v>
      </c>
      <c r="I397" s="2">
        <v>34337149</v>
      </c>
      <c r="J397" s="2">
        <v>33200296</v>
      </c>
      <c r="K397" s="2">
        <v>46088350</v>
      </c>
      <c r="L397" s="2">
        <v>23306342</v>
      </c>
      <c r="N397" s="2">
        <v>12014</v>
      </c>
      <c r="O397" s="97">
        <v>61427967</v>
      </c>
      <c r="P397" s="97">
        <v>4064637</v>
      </c>
      <c r="Q397" s="97">
        <v>57345524</v>
      </c>
      <c r="R397" s="97">
        <v>675231</v>
      </c>
      <c r="S397" s="97">
        <v>21459982</v>
      </c>
      <c r="T397" s="97">
        <v>35885542</v>
      </c>
      <c r="U397" s="97">
        <v>61427967</v>
      </c>
      <c r="V397" s="97">
        <v>26206096</v>
      </c>
      <c r="W397" s="97" t="e">
        <v>#N/A</v>
      </c>
      <c r="X397" s="97">
        <v>35221871</v>
      </c>
      <c r="Y397" s="97">
        <v>20832076</v>
      </c>
      <c r="Z397" s="97">
        <v>0</v>
      </c>
      <c r="AB397" s="2">
        <v>12024</v>
      </c>
      <c r="AC397" s="97">
        <v>41599916</v>
      </c>
      <c r="AD397" s="97">
        <v>340176</v>
      </c>
      <c r="AE397" s="97">
        <v>41259740</v>
      </c>
      <c r="AF397" s="97">
        <v>61892</v>
      </c>
      <c r="AG397" s="97">
        <v>11797947</v>
      </c>
      <c r="AH397" s="97">
        <v>29461793</v>
      </c>
      <c r="AI397" s="97">
        <v>41599916</v>
      </c>
      <c r="AJ397" s="97">
        <v>23094514</v>
      </c>
      <c r="AK397" s="97">
        <v>18468001</v>
      </c>
      <c r="AL397" s="97">
        <v>13119775</v>
      </c>
      <c r="AM397" s="97" t="s">
        <v>189</v>
      </c>
      <c r="AN397" s="2">
        <v>12024</v>
      </c>
      <c r="AO397" s="97" t="e">
        <v>#N/A</v>
      </c>
      <c r="AP397" s="97">
        <v>289669</v>
      </c>
      <c r="AQ397" s="97">
        <v>37704784</v>
      </c>
      <c r="AR397" s="97" t="e">
        <v>#N/A</v>
      </c>
      <c r="AS397" s="97" t="e">
        <v>#N/A</v>
      </c>
      <c r="AT397" s="97" t="e">
        <v>#N/A</v>
      </c>
      <c r="AU397" s="97">
        <v>38717023</v>
      </c>
      <c r="AV397" s="97">
        <v>19820567</v>
      </c>
      <c r="AW397" s="97" t="e">
        <v>#N/A</v>
      </c>
      <c r="AX397" s="97">
        <v>13512061</v>
      </c>
      <c r="AY397" s="97" t="s">
        <v>189</v>
      </c>
      <c r="AZ397" s="2">
        <v>12024</v>
      </c>
      <c r="BA397" s="98" t="e">
        <v>#N/A</v>
      </c>
      <c r="BB397" s="2" t="e">
        <v>#N/A</v>
      </c>
      <c r="BC397" s="2" t="e">
        <v>#N/A</v>
      </c>
      <c r="BD397" s="2" t="e">
        <v>#N/A</v>
      </c>
      <c r="BE397" s="2" t="e">
        <v>#N/A</v>
      </c>
      <c r="BF397" s="2" t="e">
        <v>#N/A</v>
      </c>
      <c r="BG397" s="2" t="e">
        <v>#N/A</v>
      </c>
      <c r="BH397" s="2" t="e">
        <v>#N/A</v>
      </c>
      <c r="BI397" s="2" t="e">
        <v>#N/A</v>
      </c>
      <c r="BJ397" s="2" t="e">
        <v>#N/A</v>
      </c>
      <c r="BK397" s="2" t="e">
        <v>#N/A</v>
      </c>
      <c r="BL397" s="2">
        <v>12024</v>
      </c>
      <c r="BM397" s="2">
        <v>27422944</v>
      </c>
      <c r="BN397" s="2" t="e">
        <v>#N/A</v>
      </c>
      <c r="BO397" s="2" t="e">
        <v>#N/A</v>
      </c>
      <c r="BP397" s="2">
        <v>61160</v>
      </c>
      <c r="BQ397" s="2">
        <v>8524540</v>
      </c>
      <c r="BR397" s="2">
        <v>18193385</v>
      </c>
      <c r="BS397" s="2">
        <v>27422944</v>
      </c>
      <c r="BT397" s="2">
        <v>13412780</v>
      </c>
      <c r="BU397" s="2">
        <v>14010164</v>
      </c>
      <c r="BV397" s="2">
        <v>8851827</v>
      </c>
      <c r="BW397" s="2" t="s">
        <v>189</v>
      </c>
      <c r="BX397" s="2">
        <v>12024</v>
      </c>
      <c r="BY397" s="2">
        <v>28538372</v>
      </c>
      <c r="BZ397" s="2" t="e">
        <v>#N/A</v>
      </c>
      <c r="CA397" s="2" t="e">
        <v>#N/A</v>
      </c>
      <c r="CB397" s="2">
        <v>80349</v>
      </c>
      <c r="CC397" s="2">
        <v>8116810</v>
      </c>
      <c r="CD397" s="2">
        <v>19783132</v>
      </c>
      <c r="CE397" s="2">
        <v>28538372</v>
      </c>
      <c r="CF397" s="2">
        <v>14699951</v>
      </c>
      <c r="CG397" s="2">
        <v>13838421</v>
      </c>
      <c r="CH397" s="2">
        <v>8023826</v>
      </c>
      <c r="CI397" s="2" t="s">
        <v>189</v>
      </c>
      <c r="CJ397" s="2">
        <v>12024</v>
      </c>
      <c r="CK397" s="97" t="e">
        <v>#N/A</v>
      </c>
      <c r="CL397" s="97" t="e">
        <v>#N/A</v>
      </c>
      <c r="CM397" s="97" t="e">
        <v>#N/A</v>
      </c>
      <c r="CN397" s="2" t="e">
        <v>#N/A</v>
      </c>
      <c r="CO397" s="100" t="e">
        <v>#N/A</v>
      </c>
      <c r="CP397" s="97" t="e">
        <v>#N/A</v>
      </c>
      <c r="CQ397" s="97" t="e">
        <v>#N/A</v>
      </c>
      <c r="CR397" s="97" t="e">
        <v>#N/A</v>
      </c>
      <c r="CS397" s="97" t="e">
        <v>#N/A</v>
      </c>
      <c r="CT397" s="2" t="e">
        <v>#N/A</v>
      </c>
      <c r="CU397" s="2" t="e">
        <v>#N/A</v>
      </c>
    </row>
    <row r="398" spans="1:99" x14ac:dyDescent="0.25">
      <c r="A398" s="2">
        <v>12015</v>
      </c>
      <c r="B398" s="2">
        <v>64658140</v>
      </c>
      <c r="C398" s="2">
        <v>6400282</v>
      </c>
      <c r="D398" s="2">
        <v>58008545</v>
      </c>
      <c r="E398" s="2">
        <v>2133426</v>
      </c>
      <c r="F398" s="2">
        <v>25595734</v>
      </c>
      <c r="G398" s="2">
        <v>32412811</v>
      </c>
      <c r="H398" s="2">
        <v>64658140</v>
      </c>
      <c r="I398" s="2">
        <v>19880775</v>
      </c>
      <c r="J398" s="2">
        <v>19657057</v>
      </c>
      <c r="K398" s="2">
        <v>44777365</v>
      </c>
      <c r="L398" s="2">
        <v>24072509</v>
      </c>
      <c r="N398" s="2">
        <v>12015</v>
      </c>
      <c r="O398" s="97">
        <v>61506370</v>
      </c>
      <c r="P398" s="97">
        <v>5668687</v>
      </c>
      <c r="Q398" s="97">
        <v>54732357</v>
      </c>
      <c r="R398" s="97">
        <v>1511822</v>
      </c>
      <c r="S398" s="97">
        <v>25556764</v>
      </c>
      <c r="T398" s="97">
        <v>29175593</v>
      </c>
      <c r="U398" s="97">
        <v>61506370</v>
      </c>
      <c r="V398" s="97">
        <v>5012483</v>
      </c>
      <c r="W398" s="97">
        <v>4382418</v>
      </c>
      <c r="X398" s="97">
        <v>56493887</v>
      </c>
      <c r="Y398" s="97">
        <v>25084580</v>
      </c>
      <c r="Z398" s="97">
        <v>0</v>
      </c>
      <c r="AB398" s="2">
        <v>12025</v>
      </c>
      <c r="AC398" s="97">
        <v>73085650</v>
      </c>
      <c r="AD398" s="97">
        <v>7421</v>
      </c>
      <c r="AE398" s="97">
        <v>71661300</v>
      </c>
      <c r="AF398" s="97" t="s">
        <v>186</v>
      </c>
      <c r="AG398" s="97">
        <v>16775804</v>
      </c>
      <c r="AH398" s="97">
        <v>54885496</v>
      </c>
      <c r="AI398" s="97">
        <v>73085650</v>
      </c>
      <c r="AJ398" s="97">
        <v>42167984</v>
      </c>
      <c r="AK398" s="97">
        <v>30917666</v>
      </c>
      <c r="AL398" s="97">
        <v>22245734</v>
      </c>
      <c r="AM398" s="97" t="s">
        <v>189</v>
      </c>
      <c r="AN398" s="2">
        <v>12025</v>
      </c>
      <c r="AO398" s="97" t="e">
        <v>#N/A</v>
      </c>
      <c r="AP398" s="97">
        <v>95613</v>
      </c>
      <c r="AQ398" s="97">
        <v>66229182</v>
      </c>
      <c r="AR398" s="97" t="e">
        <v>#N/A</v>
      </c>
      <c r="AS398" s="97" t="e">
        <v>#N/A</v>
      </c>
      <c r="AT398" s="97" t="e">
        <v>#N/A</v>
      </c>
      <c r="AU398" s="97">
        <v>68075551</v>
      </c>
      <c r="AV398" s="97">
        <v>37735507</v>
      </c>
      <c r="AW398" s="97" t="e">
        <v>#N/A</v>
      </c>
      <c r="AX398" s="97">
        <v>19994759</v>
      </c>
      <c r="AY398" s="97" t="s">
        <v>189</v>
      </c>
      <c r="AZ398" s="2">
        <v>12025</v>
      </c>
      <c r="BA398" s="98" t="e">
        <v>#N/A</v>
      </c>
      <c r="BB398" s="2" t="e">
        <v>#N/A</v>
      </c>
      <c r="BC398" s="2" t="e">
        <v>#N/A</v>
      </c>
      <c r="BD398" s="2" t="e">
        <v>#N/A</v>
      </c>
      <c r="BE398" s="2" t="e">
        <v>#N/A</v>
      </c>
      <c r="BF398" s="2" t="e">
        <v>#N/A</v>
      </c>
      <c r="BG398" s="2" t="e">
        <v>#N/A</v>
      </c>
      <c r="BH398" s="2" t="e">
        <v>#N/A</v>
      </c>
      <c r="BI398" s="2" t="e">
        <v>#N/A</v>
      </c>
      <c r="BJ398" s="2" t="e">
        <v>#N/A</v>
      </c>
      <c r="BK398" s="2" t="e">
        <v>#N/A</v>
      </c>
      <c r="BL398" s="2">
        <v>12025</v>
      </c>
      <c r="BM398" s="2">
        <v>60135869</v>
      </c>
      <c r="BN398" s="2" t="e">
        <v>#N/A</v>
      </c>
      <c r="BO398" s="2" t="e">
        <v>#N/A</v>
      </c>
      <c r="BP398" s="2" t="s">
        <v>189</v>
      </c>
      <c r="BQ398" s="2">
        <v>13597805</v>
      </c>
      <c r="BR398" s="2">
        <v>46441892</v>
      </c>
      <c r="BS398" s="2">
        <v>60135869</v>
      </c>
      <c r="BT398" s="2">
        <v>35616483</v>
      </c>
      <c r="BU398" s="2">
        <v>23674668</v>
      </c>
      <c r="BV398" s="2">
        <v>14380974</v>
      </c>
      <c r="BW398" s="2" t="s">
        <v>189</v>
      </c>
      <c r="BX398" s="2">
        <v>12025</v>
      </c>
      <c r="BY398" s="2">
        <v>70275750</v>
      </c>
      <c r="BZ398" s="2" t="e">
        <v>#N/A</v>
      </c>
      <c r="CA398" s="2" t="e">
        <v>#N/A</v>
      </c>
      <c r="CB398" s="2">
        <v>7004</v>
      </c>
      <c r="CC398" s="2">
        <v>12229205</v>
      </c>
      <c r="CD398" s="2">
        <v>57852480</v>
      </c>
      <c r="CE398" s="2">
        <v>70275750</v>
      </c>
      <c r="CF398" s="2">
        <v>46411920</v>
      </c>
      <c r="CG398" s="2">
        <v>23531240</v>
      </c>
      <c r="CH398" s="2">
        <v>11543787</v>
      </c>
      <c r="CI398" s="2" t="s">
        <v>189</v>
      </c>
      <c r="CJ398" s="2">
        <v>12025</v>
      </c>
      <c r="CK398" s="97" t="e">
        <v>#N/A</v>
      </c>
      <c r="CL398" s="97" t="e">
        <v>#N/A</v>
      </c>
      <c r="CM398" s="97" t="e">
        <v>#N/A</v>
      </c>
      <c r="CN398" s="2" t="e">
        <v>#N/A</v>
      </c>
      <c r="CO398" s="100" t="e">
        <v>#N/A</v>
      </c>
      <c r="CP398" s="97" t="e">
        <v>#N/A</v>
      </c>
      <c r="CQ398" s="97" t="e">
        <v>#N/A</v>
      </c>
      <c r="CR398" s="97" t="e">
        <v>#N/A</v>
      </c>
      <c r="CS398" s="97" t="e">
        <v>#N/A</v>
      </c>
      <c r="CT398" s="2" t="e">
        <v>#N/A</v>
      </c>
      <c r="CU398" s="2" t="e">
        <v>#N/A</v>
      </c>
    </row>
    <row r="399" spans="1:99" x14ac:dyDescent="0.25">
      <c r="A399" s="2">
        <v>12016</v>
      </c>
      <c r="B399" s="2">
        <v>78289328</v>
      </c>
      <c r="C399" s="2">
        <v>957</v>
      </c>
      <c r="D399" s="2">
        <v>78288371</v>
      </c>
      <c r="E399" s="2" t="s">
        <v>189</v>
      </c>
      <c r="F399" s="2">
        <v>14315344</v>
      </c>
      <c r="G399" s="2">
        <v>63973027</v>
      </c>
      <c r="H399" s="2">
        <v>78289328</v>
      </c>
      <c r="I399" s="2">
        <v>54112537</v>
      </c>
      <c r="J399" s="2">
        <v>54015434</v>
      </c>
      <c r="K399" s="2">
        <v>23679095</v>
      </c>
      <c r="L399" s="2">
        <v>10786280</v>
      </c>
      <c r="N399" s="2">
        <v>12016</v>
      </c>
      <c r="O399" s="97">
        <v>79538657</v>
      </c>
      <c r="P399" s="97">
        <v>23262</v>
      </c>
      <c r="Q399" s="97">
        <v>78597021</v>
      </c>
      <c r="R399" s="97" t="s">
        <v>189</v>
      </c>
      <c r="S399" s="97">
        <v>14039919</v>
      </c>
      <c r="T399" s="97">
        <v>64557102</v>
      </c>
      <c r="U399" s="97">
        <v>79538657</v>
      </c>
      <c r="V399" s="97">
        <v>54928812</v>
      </c>
      <c r="W399" s="97">
        <v>54928812</v>
      </c>
      <c r="X399" s="97">
        <v>24609845</v>
      </c>
      <c r="Y399" s="97">
        <v>13667072</v>
      </c>
      <c r="Z399" s="97">
        <v>0</v>
      </c>
      <c r="AB399" s="2">
        <v>12026</v>
      </c>
      <c r="AC399" s="97">
        <v>47031516</v>
      </c>
      <c r="AD399" s="97">
        <v>315801</v>
      </c>
      <c r="AE399" s="97">
        <v>46218835</v>
      </c>
      <c r="AF399" s="97">
        <v>112084</v>
      </c>
      <c r="AG399" s="97">
        <v>11482041</v>
      </c>
      <c r="AH399" s="97">
        <v>34736794</v>
      </c>
      <c r="AI399" s="97">
        <v>47031516</v>
      </c>
      <c r="AJ399" s="97">
        <v>29793949</v>
      </c>
      <c r="AK399" s="97">
        <v>17237567</v>
      </c>
      <c r="AL399" s="97">
        <v>7061408</v>
      </c>
      <c r="AM399" s="97" t="s">
        <v>189</v>
      </c>
      <c r="AN399" s="2">
        <v>12026</v>
      </c>
      <c r="AO399" s="97" t="e">
        <v>#N/A</v>
      </c>
      <c r="AP399" s="97">
        <v>555115</v>
      </c>
      <c r="AQ399" s="97">
        <v>42418323</v>
      </c>
      <c r="AR399" s="97" t="e">
        <v>#N/A</v>
      </c>
      <c r="AS399" s="97" t="e">
        <v>#N/A</v>
      </c>
      <c r="AT399" s="97" t="e">
        <v>#N/A</v>
      </c>
      <c r="AU399" s="97">
        <v>42973438</v>
      </c>
      <c r="AV399" s="97">
        <v>26545969</v>
      </c>
      <c r="AW399" s="97" t="e">
        <v>#N/A</v>
      </c>
      <c r="AX399" s="97">
        <v>6609699</v>
      </c>
      <c r="AY399" s="97" t="s">
        <v>189</v>
      </c>
      <c r="AZ399" s="2">
        <v>12026</v>
      </c>
      <c r="BA399" s="98" t="e">
        <v>#N/A</v>
      </c>
      <c r="BB399" s="2" t="e">
        <v>#N/A</v>
      </c>
      <c r="BC399" s="2" t="e">
        <v>#N/A</v>
      </c>
      <c r="BD399" s="2" t="e">
        <v>#N/A</v>
      </c>
      <c r="BE399" s="2" t="e">
        <v>#N/A</v>
      </c>
      <c r="BF399" s="2" t="e">
        <v>#N/A</v>
      </c>
      <c r="BG399" s="2" t="e">
        <v>#N/A</v>
      </c>
      <c r="BH399" s="2" t="e">
        <v>#N/A</v>
      </c>
      <c r="BI399" s="2" t="e">
        <v>#N/A</v>
      </c>
      <c r="BJ399" s="2" t="e">
        <v>#N/A</v>
      </c>
      <c r="BK399" s="2" t="e">
        <v>#N/A</v>
      </c>
      <c r="BL399" s="2">
        <v>12026</v>
      </c>
      <c r="BM399" s="2">
        <v>32781847</v>
      </c>
      <c r="BN399" s="2" t="e">
        <v>#N/A</v>
      </c>
      <c r="BO399" s="2" t="e">
        <v>#N/A</v>
      </c>
      <c r="BP399" s="2">
        <v>137800</v>
      </c>
      <c r="BQ399" s="2">
        <v>9348902</v>
      </c>
      <c r="BR399" s="2">
        <v>22862003</v>
      </c>
      <c r="BS399" s="2">
        <v>32781847</v>
      </c>
      <c r="BT399" s="2">
        <v>17945612</v>
      </c>
      <c r="BU399" s="2">
        <v>14836235</v>
      </c>
      <c r="BV399" s="2">
        <v>6797188</v>
      </c>
      <c r="BW399" s="2" t="s">
        <v>189</v>
      </c>
      <c r="BX399" s="2">
        <v>12026</v>
      </c>
      <c r="BY399" s="2">
        <v>32601295</v>
      </c>
      <c r="BZ399" s="2" t="e">
        <v>#N/A</v>
      </c>
      <c r="CA399" s="2" t="e">
        <v>#N/A</v>
      </c>
      <c r="CB399" s="2">
        <v>119232</v>
      </c>
      <c r="CC399" s="2">
        <v>9480674</v>
      </c>
      <c r="CD399" s="2">
        <v>22083206</v>
      </c>
      <c r="CE399" s="2">
        <v>32601295</v>
      </c>
      <c r="CF399" s="2">
        <v>17066015</v>
      </c>
      <c r="CG399" s="2">
        <v>15535280</v>
      </c>
      <c r="CH399" s="2">
        <v>7292920</v>
      </c>
      <c r="CI399" s="2" t="s">
        <v>189</v>
      </c>
      <c r="CJ399" s="2">
        <v>12026</v>
      </c>
      <c r="CK399" s="97" t="e">
        <v>#N/A</v>
      </c>
      <c r="CL399" s="97" t="e">
        <v>#N/A</v>
      </c>
      <c r="CM399" s="97" t="e">
        <v>#N/A</v>
      </c>
      <c r="CN399" s="2" t="e">
        <v>#N/A</v>
      </c>
      <c r="CO399" s="100" t="e">
        <v>#N/A</v>
      </c>
      <c r="CP399" s="97" t="e">
        <v>#N/A</v>
      </c>
      <c r="CQ399" s="97" t="e">
        <v>#N/A</v>
      </c>
      <c r="CR399" s="97" t="e">
        <v>#N/A</v>
      </c>
      <c r="CS399" s="97" t="e">
        <v>#N/A</v>
      </c>
      <c r="CT399" s="2" t="e">
        <v>#N/A</v>
      </c>
      <c r="CU399" s="2" t="e">
        <v>#N/A</v>
      </c>
    </row>
    <row r="400" spans="1:99" x14ac:dyDescent="0.25">
      <c r="A400" s="2">
        <v>12017</v>
      </c>
      <c r="B400" s="2">
        <v>109952612</v>
      </c>
      <c r="C400" s="2">
        <v>12364164</v>
      </c>
      <c r="D400" s="2">
        <v>97588448</v>
      </c>
      <c r="E400" s="2">
        <v>1420917</v>
      </c>
      <c r="F400" s="2">
        <v>56912804</v>
      </c>
      <c r="G400" s="2">
        <v>40675644</v>
      </c>
      <c r="H400" s="2">
        <v>109952612</v>
      </c>
      <c r="I400" s="2">
        <v>28195301</v>
      </c>
      <c r="J400" s="2">
        <v>27808946</v>
      </c>
      <c r="K400" s="2">
        <v>77603117</v>
      </c>
      <c r="L400" s="2">
        <v>32833922</v>
      </c>
      <c r="N400" s="2">
        <v>12017</v>
      </c>
      <c r="O400" s="97">
        <v>101605308</v>
      </c>
      <c r="P400" s="97">
        <v>22148870</v>
      </c>
      <c r="Q400" s="97">
        <v>76894226</v>
      </c>
      <c r="R400" s="97">
        <v>1113617</v>
      </c>
      <c r="S400" s="97">
        <v>35722602</v>
      </c>
      <c r="T400" s="97">
        <v>41171624</v>
      </c>
      <c r="U400" s="97">
        <v>101605308</v>
      </c>
      <c r="V400" s="97">
        <v>31463524</v>
      </c>
      <c r="W400" s="97">
        <v>31372566</v>
      </c>
      <c r="X400" s="97">
        <v>70141784</v>
      </c>
      <c r="Y400" s="97">
        <v>30467887</v>
      </c>
      <c r="Z400" s="97">
        <v>0</v>
      </c>
      <c r="AB400" s="2">
        <v>12027</v>
      </c>
      <c r="AC400" s="97">
        <v>96001059</v>
      </c>
      <c r="AD400" s="97">
        <v>961848</v>
      </c>
      <c r="AE400" s="97">
        <v>95039211</v>
      </c>
      <c r="AF400" s="97">
        <v>353247</v>
      </c>
      <c r="AG400" s="97">
        <v>28023836</v>
      </c>
      <c r="AH400" s="97">
        <v>67015375</v>
      </c>
      <c r="AI400" s="97">
        <v>96001059</v>
      </c>
      <c r="AJ400" s="97">
        <v>52761683</v>
      </c>
      <c r="AK400" s="97">
        <v>43162964</v>
      </c>
      <c r="AL400" s="97">
        <v>25996946</v>
      </c>
      <c r="AM400" s="97" t="s">
        <v>189</v>
      </c>
      <c r="AN400" s="2">
        <v>12027</v>
      </c>
      <c r="AO400" s="97" t="e">
        <v>#N/A</v>
      </c>
      <c r="AP400" s="97">
        <v>1570569</v>
      </c>
      <c r="AQ400" s="97">
        <v>91926215</v>
      </c>
      <c r="AR400" s="97">
        <v>0</v>
      </c>
      <c r="AS400" s="97" t="e">
        <v>#N/A</v>
      </c>
      <c r="AT400" s="97" t="e">
        <v>#N/A</v>
      </c>
      <c r="AU400" s="97">
        <v>93708153</v>
      </c>
      <c r="AV400" s="97">
        <v>47402192</v>
      </c>
      <c r="AW400" s="97" t="e">
        <v>#N/A</v>
      </c>
      <c r="AX400" s="97">
        <v>24270308</v>
      </c>
      <c r="AY400" s="97" t="s">
        <v>189</v>
      </c>
      <c r="AZ400" s="2">
        <v>12027</v>
      </c>
      <c r="BA400" s="98" t="e">
        <v>#N/A</v>
      </c>
      <c r="BB400" s="2">
        <v>0</v>
      </c>
      <c r="BC400" s="2">
        <v>0</v>
      </c>
      <c r="BD400" s="2" t="e">
        <v>#N/A</v>
      </c>
      <c r="BE400" s="2" t="e">
        <v>#N/A</v>
      </c>
      <c r="BF400" s="2" t="e">
        <v>#N/A</v>
      </c>
      <c r="BG400" s="2" t="e">
        <v>#N/A</v>
      </c>
      <c r="BH400" s="2" t="e">
        <v>#N/A</v>
      </c>
      <c r="BI400" s="2" t="e">
        <v>#N/A</v>
      </c>
      <c r="BJ400" s="2" t="e">
        <v>#N/A</v>
      </c>
      <c r="BK400" s="2" t="e">
        <v>#N/A</v>
      </c>
      <c r="BL400" s="2">
        <v>12027</v>
      </c>
      <c r="BM400" s="2">
        <v>124451433</v>
      </c>
      <c r="BN400" s="2">
        <v>2063892</v>
      </c>
      <c r="BO400" s="2">
        <v>122387541</v>
      </c>
      <c r="BP400" s="2">
        <v>281590</v>
      </c>
      <c r="BQ400" s="2">
        <v>35848560</v>
      </c>
      <c r="BR400" s="2">
        <v>86538981</v>
      </c>
      <c r="BS400" s="2">
        <v>124451433</v>
      </c>
      <c r="BT400" s="2">
        <v>68462246</v>
      </c>
      <c r="BU400" s="2">
        <v>55324397</v>
      </c>
      <c r="BV400" s="2">
        <v>20851904</v>
      </c>
      <c r="BW400" s="2" t="s">
        <v>189</v>
      </c>
      <c r="BX400" s="2">
        <v>12027</v>
      </c>
      <c r="BY400" s="2">
        <v>81534045</v>
      </c>
      <c r="BZ400" s="2">
        <v>2790737</v>
      </c>
      <c r="CA400" s="2">
        <v>76359175</v>
      </c>
      <c r="CB400" s="2">
        <v>378742</v>
      </c>
      <c r="CC400" s="2">
        <v>20055979</v>
      </c>
      <c r="CD400" s="2">
        <v>56303196</v>
      </c>
      <c r="CE400" s="2">
        <v>81534045</v>
      </c>
      <c r="CF400" s="2">
        <v>45813982</v>
      </c>
      <c r="CG400" s="2">
        <v>35671648</v>
      </c>
      <c r="CH400" s="2">
        <v>19093257</v>
      </c>
      <c r="CI400" s="2" t="s">
        <v>189</v>
      </c>
      <c r="CJ400" s="2">
        <v>12027</v>
      </c>
      <c r="CK400" s="97">
        <v>89106061</v>
      </c>
      <c r="CL400" s="97" t="e">
        <v>#N/A</v>
      </c>
      <c r="CM400" s="97" t="e">
        <v>#N/A</v>
      </c>
      <c r="CN400" s="2">
        <v>141858</v>
      </c>
      <c r="CO400" s="100" t="e">
        <v>#N/A</v>
      </c>
      <c r="CP400" s="97" t="e">
        <v>#N/A</v>
      </c>
      <c r="CQ400" s="97">
        <v>89106061</v>
      </c>
      <c r="CR400" s="97">
        <v>53996863</v>
      </c>
      <c r="CS400" s="97">
        <v>35109198</v>
      </c>
      <c r="CT400" s="2">
        <v>18877300</v>
      </c>
      <c r="CU400" s="2" t="s">
        <v>189</v>
      </c>
    </row>
    <row r="401" spans="1:99" x14ac:dyDescent="0.25">
      <c r="A401" s="2">
        <v>12018</v>
      </c>
      <c r="B401" s="2">
        <v>74456336</v>
      </c>
      <c r="C401" s="2">
        <v>707597</v>
      </c>
      <c r="D401" s="2">
        <v>73157831</v>
      </c>
      <c r="E401" s="2">
        <v>262529</v>
      </c>
      <c r="F401" s="2">
        <v>19974772</v>
      </c>
      <c r="G401" s="2">
        <v>53183059</v>
      </c>
      <c r="H401" s="2">
        <v>74456336</v>
      </c>
      <c r="I401" s="2">
        <v>39361070</v>
      </c>
      <c r="J401" s="2">
        <v>38611170</v>
      </c>
      <c r="K401" s="2">
        <v>35095266</v>
      </c>
      <c r="L401" s="2">
        <v>14371054</v>
      </c>
      <c r="N401" s="2">
        <v>12018</v>
      </c>
      <c r="O401" s="97">
        <v>58483514</v>
      </c>
      <c r="P401" s="97">
        <v>458661</v>
      </c>
      <c r="Q401" s="97">
        <v>57807410</v>
      </c>
      <c r="R401" s="97">
        <v>115689</v>
      </c>
      <c r="S401" s="97">
        <v>16184398</v>
      </c>
      <c r="T401" s="97">
        <v>41623012</v>
      </c>
      <c r="U401" s="97">
        <v>58483514</v>
      </c>
      <c r="V401" s="97">
        <v>29299256</v>
      </c>
      <c r="W401" s="97">
        <v>29299256</v>
      </c>
      <c r="X401" s="97">
        <v>29184258</v>
      </c>
      <c r="Y401" s="97">
        <v>13698242</v>
      </c>
      <c r="Z401" s="97">
        <v>0</v>
      </c>
      <c r="AB401" s="2">
        <v>12028</v>
      </c>
      <c r="AC401" s="97">
        <v>584939807</v>
      </c>
      <c r="AD401" s="97">
        <v>10539419</v>
      </c>
      <c r="AE401" s="97">
        <v>574400388</v>
      </c>
      <c r="AF401" s="97">
        <v>4975144</v>
      </c>
      <c r="AG401" s="97">
        <v>133950439</v>
      </c>
      <c r="AH401" s="97">
        <v>440449949</v>
      </c>
      <c r="AI401" s="97">
        <v>584939807</v>
      </c>
      <c r="AJ401" s="97">
        <v>322260868</v>
      </c>
      <c r="AK401" s="97">
        <v>259186010</v>
      </c>
      <c r="AL401" s="97">
        <v>167493911</v>
      </c>
      <c r="AM401" s="97" t="s">
        <v>189</v>
      </c>
      <c r="AN401" s="2">
        <v>12028</v>
      </c>
      <c r="AO401" s="97" t="e">
        <v>#N/A</v>
      </c>
      <c r="AP401" s="97">
        <v>11172748</v>
      </c>
      <c r="AQ401" s="97">
        <v>533674352</v>
      </c>
      <c r="AR401" s="97">
        <v>0</v>
      </c>
      <c r="AS401" s="97" t="e">
        <v>#N/A</v>
      </c>
      <c r="AT401" s="97" t="e">
        <v>#N/A</v>
      </c>
      <c r="AU401" s="97">
        <v>544847100</v>
      </c>
      <c r="AV401" s="97">
        <v>298160685</v>
      </c>
      <c r="AW401" s="97" t="e">
        <v>#N/A</v>
      </c>
      <c r="AX401" s="97">
        <v>155520217</v>
      </c>
      <c r="AY401" s="97" t="s">
        <v>189</v>
      </c>
      <c r="AZ401" s="2">
        <v>12028</v>
      </c>
      <c r="BA401" s="98">
        <v>504595396</v>
      </c>
      <c r="BB401" s="2">
        <v>8951686</v>
      </c>
      <c r="BC401" s="2">
        <v>495643710</v>
      </c>
      <c r="BD401" s="2">
        <v>4071528</v>
      </c>
      <c r="BE401" s="2">
        <v>127032493</v>
      </c>
      <c r="BF401" s="2">
        <v>368611217</v>
      </c>
      <c r="BG401" s="2">
        <v>504595396</v>
      </c>
      <c r="BH401" s="2">
        <v>272902031</v>
      </c>
      <c r="BI401" s="2">
        <v>228737477</v>
      </c>
      <c r="BJ401" s="2">
        <v>144051212</v>
      </c>
      <c r="BK401" s="2" t="s">
        <v>189</v>
      </c>
      <c r="BL401" s="2">
        <v>12028</v>
      </c>
      <c r="BM401" s="2">
        <v>467606561</v>
      </c>
      <c r="BN401" s="2">
        <v>11690468</v>
      </c>
      <c r="BO401" s="2">
        <v>455183274</v>
      </c>
      <c r="BP401" s="2">
        <v>4406836</v>
      </c>
      <c r="BQ401" s="2">
        <v>117179696</v>
      </c>
      <c r="BR401" s="2">
        <v>338003578</v>
      </c>
      <c r="BS401" s="2">
        <v>467606561</v>
      </c>
      <c r="BT401" s="2">
        <v>256777711</v>
      </c>
      <c r="BU401" s="2">
        <v>208892656</v>
      </c>
      <c r="BV401" s="2">
        <v>140851174</v>
      </c>
      <c r="BW401" s="2" t="s">
        <v>189</v>
      </c>
      <c r="BX401" s="2">
        <v>12028</v>
      </c>
      <c r="BY401" s="2">
        <v>496230693</v>
      </c>
      <c r="BZ401" s="2">
        <v>10664724</v>
      </c>
      <c r="CA401" s="2">
        <v>475689602</v>
      </c>
      <c r="CB401" s="2">
        <v>3527889</v>
      </c>
      <c r="CC401" s="2">
        <v>100291694</v>
      </c>
      <c r="CD401" s="2">
        <v>375397908</v>
      </c>
      <c r="CE401" s="2">
        <v>496230693</v>
      </c>
      <c r="CF401" s="2">
        <v>293103910</v>
      </c>
      <c r="CG401" s="2">
        <v>200152558</v>
      </c>
      <c r="CH401" s="2">
        <v>138117102</v>
      </c>
      <c r="CI401" s="2" t="s">
        <v>189</v>
      </c>
      <c r="CJ401" s="2">
        <v>12028</v>
      </c>
      <c r="CK401" s="97">
        <v>500104717</v>
      </c>
      <c r="CL401" s="97" t="e">
        <v>#N/A</v>
      </c>
      <c r="CM401" s="97" t="e">
        <v>#N/A</v>
      </c>
      <c r="CN401" s="2">
        <v>5391435</v>
      </c>
      <c r="CO401" s="100" t="e">
        <v>#N/A</v>
      </c>
      <c r="CP401" s="97" t="e">
        <v>#N/A</v>
      </c>
      <c r="CQ401" s="97">
        <v>500104717</v>
      </c>
      <c r="CR401" s="97">
        <v>218889294</v>
      </c>
      <c r="CS401" s="97">
        <v>233536487</v>
      </c>
      <c r="CT401" s="2">
        <v>118466281</v>
      </c>
      <c r="CU401" s="2" t="s">
        <v>189</v>
      </c>
    </row>
    <row r="402" spans="1:99" x14ac:dyDescent="0.25">
      <c r="A402" s="2">
        <v>12019</v>
      </c>
      <c r="B402" s="2">
        <v>89196937</v>
      </c>
      <c r="C402" s="2">
        <v>1455163</v>
      </c>
      <c r="D402" s="2">
        <v>87623903</v>
      </c>
      <c r="E402" s="2">
        <v>31349</v>
      </c>
      <c r="F402" s="2">
        <v>18588363</v>
      </c>
      <c r="G402" s="2">
        <v>69035540</v>
      </c>
      <c r="H402" s="2">
        <v>89196937</v>
      </c>
      <c r="I402" s="2">
        <v>57963910</v>
      </c>
      <c r="J402" s="2">
        <v>56946970</v>
      </c>
      <c r="K402" s="2">
        <v>31233027</v>
      </c>
      <c r="L402" s="2">
        <v>14255693</v>
      </c>
      <c r="N402" s="2">
        <v>12019</v>
      </c>
      <c r="O402" s="97">
        <v>81438810</v>
      </c>
      <c r="P402" s="97">
        <v>1412283</v>
      </c>
      <c r="Q402" s="97">
        <v>80026527</v>
      </c>
      <c r="R402" s="97">
        <v>27129</v>
      </c>
      <c r="S402" s="97">
        <v>14586934</v>
      </c>
      <c r="T402" s="97">
        <v>65439593</v>
      </c>
      <c r="U402" s="97">
        <v>81438810</v>
      </c>
      <c r="V402" s="97">
        <v>54702885</v>
      </c>
      <c r="W402" s="97">
        <v>53989085</v>
      </c>
      <c r="X402" s="97">
        <v>26263688</v>
      </c>
      <c r="Y402" s="97">
        <v>12511516</v>
      </c>
      <c r="Z402" s="97">
        <v>0</v>
      </c>
      <c r="AB402" s="2">
        <v>12029</v>
      </c>
      <c r="AC402" s="97">
        <v>928458948</v>
      </c>
      <c r="AD402" s="97">
        <v>77341217</v>
      </c>
      <c r="AE402" s="97">
        <v>766271677</v>
      </c>
      <c r="AF402" s="97">
        <v>52128692</v>
      </c>
      <c r="AG402" s="97">
        <v>286591831</v>
      </c>
      <c r="AH402" s="97">
        <v>479679846</v>
      </c>
      <c r="AI402" s="97">
        <v>928458948</v>
      </c>
      <c r="AJ402" s="97">
        <v>230612174</v>
      </c>
      <c r="AK402" s="97">
        <v>697846774</v>
      </c>
      <c r="AL402" s="97">
        <v>544164422</v>
      </c>
      <c r="AM402" s="97" t="s">
        <v>189</v>
      </c>
      <c r="AN402" s="2">
        <v>12029</v>
      </c>
      <c r="AO402" s="97" t="e">
        <v>#N/A</v>
      </c>
      <c r="AP402" s="97">
        <v>110313603</v>
      </c>
      <c r="AQ402" s="97">
        <v>762808645</v>
      </c>
      <c r="AR402" s="97" t="e">
        <v>#N/A</v>
      </c>
      <c r="AS402" s="97" t="e">
        <v>#N/A</v>
      </c>
      <c r="AT402" s="97" t="e">
        <v>#N/A</v>
      </c>
      <c r="AU402" s="97">
        <v>970595762</v>
      </c>
      <c r="AV402" s="97">
        <v>229915152</v>
      </c>
      <c r="AW402" s="97" t="e">
        <v>#N/A</v>
      </c>
      <c r="AX402" s="97">
        <v>543211197</v>
      </c>
      <c r="AY402" s="97" t="s">
        <v>189</v>
      </c>
      <c r="AZ402" s="2">
        <v>12029</v>
      </c>
      <c r="BA402" s="98">
        <v>817197862</v>
      </c>
      <c r="BB402" s="2" t="e">
        <v>#N/A</v>
      </c>
      <c r="BC402" s="2" t="e">
        <v>#N/A</v>
      </c>
      <c r="BD402" s="2">
        <v>54293329</v>
      </c>
      <c r="BE402" s="2">
        <v>256555783</v>
      </c>
      <c r="BF402" s="2">
        <v>436156934</v>
      </c>
      <c r="BG402" s="2">
        <v>817197862</v>
      </c>
      <c r="BH402" s="2">
        <v>188361169</v>
      </c>
      <c r="BI402" s="2">
        <v>628836693</v>
      </c>
      <c r="BJ402" s="2">
        <v>482457800</v>
      </c>
      <c r="BK402" s="2" t="s">
        <v>189</v>
      </c>
      <c r="BL402" s="2">
        <v>12029</v>
      </c>
      <c r="BM402" s="2">
        <v>467606561</v>
      </c>
      <c r="BN402" s="2" t="e">
        <v>#N/A</v>
      </c>
      <c r="BO402" s="2" t="e">
        <v>#N/A</v>
      </c>
      <c r="BP402" s="2" t="e">
        <v>#N/A</v>
      </c>
      <c r="BQ402" s="2" t="e">
        <v>#N/A</v>
      </c>
      <c r="BR402" s="2" t="e">
        <v>#N/A</v>
      </c>
      <c r="BS402" s="2" t="e">
        <v>#N/A</v>
      </c>
      <c r="BT402" s="2" t="e">
        <v>#N/A</v>
      </c>
      <c r="BU402" s="2" t="e">
        <v>#N/A</v>
      </c>
      <c r="BV402" s="2" t="e">
        <v>#N/A</v>
      </c>
      <c r="BW402" s="2" t="e">
        <v>#N/A</v>
      </c>
      <c r="BX402" s="2">
        <v>12029</v>
      </c>
      <c r="BY402" s="2">
        <v>756745885</v>
      </c>
      <c r="BZ402" s="2" t="e">
        <v>#N/A</v>
      </c>
      <c r="CA402" s="2" t="e">
        <v>#N/A</v>
      </c>
      <c r="CB402" s="2">
        <v>48510799</v>
      </c>
      <c r="CC402" s="2">
        <v>208673904</v>
      </c>
      <c r="CD402" s="2">
        <v>385605262</v>
      </c>
      <c r="CE402" s="2">
        <v>756745885</v>
      </c>
      <c r="CF402" s="2">
        <v>200559121</v>
      </c>
      <c r="CG402" s="2">
        <v>556186764</v>
      </c>
      <c r="CH402" s="2">
        <v>443088324</v>
      </c>
      <c r="CI402" s="2" t="s">
        <v>189</v>
      </c>
      <c r="CJ402" s="2">
        <v>12029</v>
      </c>
      <c r="CK402" s="97" t="e">
        <v>#N/A</v>
      </c>
      <c r="CL402" s="97" t="e">
        <v>#N/A</v>
      </c>
      <c r="CM402" s="97" t="e">
        <v>#N/A</v>
      </c>
      <c r="CN402" s="2" t="e">
        <v>#N/A</v>
      </c>
      <c r="CO402" s="100" t="e">
        <v>#N/A</v>
      </c>
      <c r="CP402" s="97" t="e">
        <v>#N/A</v>
      </c>
      <c r="CQ402" s="97" t="e">
        <v>#N/A</v>
      </c>
      <c r="CR402" s="97" t="e">
        <v>#N/A</v>
      </c>
      <c r="CS402" s="97" t="e">
        <v>#N/A</v>
      </c>
      <c r="CT402" s="2" t="e">
        <v>#N/A</v>
      </c>
      <c r="CU402" s="2" t="e">
        <v>#N/A</v>
      </c>
    </row>
    <row r="403" spans="1:99" x14ac:dyDescent="0.25">
      <c r="A403" s="2">
        <v>12020</v>
      </c>
      <c r="B403" s="2">
        <v>149809388</v>
      </c>
      <c r="C403" s="2">
        <v>540929</v>
      </c>
      <c r="D403" s="2">
        <v>149268459</v>
      </c>
      <c r="E403" s="2">
        <v>51199</v>
      </c>
      <c r="F403" s="2">
        <v>22189974</v>
      </c>
      <c r="G403" s="2">
        <v>127078485</v>
      </c>
      <c r="H403" s="2">
        <v>149809388</v>
      </c>
      <c r="I403" s="2">
        <v>80048712</v>
      </c>
      <c r="J403" s="2">
        <v>78961312</v>
      </c>
      <c r="K403" s="2">
        <v>69546127</v>
      </c>
      <c r="L403" s="2">
        <v>26608330</v>
      </c>
      <c r="N403" s="2">
        <v>12020</v>
      </c>
      <c r="O403" s="97">
        <v>109592300</v>
      </c>
      <c r="P403" s="97">
        <v>21590</v>
      </c>
      <c r="Q403" s="97">
        <v>108974454</v>
      </c>
      <c r="R403" s="97" t="s">
        <v>189</v>
      </c>
      <c r="S403" s="97">
        <v>18359210</v>
      </c>
      <c r="T403" s="97">
        <v>90615244</v>
      </c>
      <c r="U403" s="97">
        <v>109592300</v>
      </c>
      <c r="V403" s="97">
        <v>74581140</v>
      </c>
      <c r="W403" s="97">
        <v>74581140</v>
      </c>
      <c r="X403" s="97">
        <v>35011160</v>
      </c>
      <c r="Y403" s="97">
        <v>19195634</v>
      </c>
      <c r="Z403" s="97">
        <v>0</v>
      </c>
      <c r="AB403" s="2">
        <v>12030</v>
      </c>
      <c r="AC403" s="97">
        <v>80446002</v>
      </c>
      <c r="AD403" s="97">
        <v>625443</v>
      </c>
      <c r="AE403" s="97">
        <v>79486969</v>
      </c>
      <c r="AF403" s="97">
        <v>21192</v>
      </c>
      <c r="AG403" s="97">
        <v>21582370</v>
      </c>
      <c r="AH403" s="97">
        <v>57904599</v>
      </c>
      <c r="AI403" s="97">
        <v>80446002</v>
      </c>
      <c r="AJ403" s="97">
        <v>41398684</v>
      </c>
      <c r="AK403" s="97">
        <v>39047318</v>
      </c>
      <c r="AL403" s="97">
        <v>26498109</v>
      </c>
      <c r="AM403" s="97" t="s">
        <v>189</v>
      </c>
      <c r="AN403" s="2">
        <v>12030</v>
      </c>
      <c r="AO403" s="97" t="e">
        <v>#N/A</v>
      </c>
      <c r="AP403" s="97">
        <v>386982</v>
      </c>
      <c r="AQ403" s="97">
        <v>77310962</v>
      </c>
      <c r="AR403" s="97">
        <v>0</v>
      </c>
      <c r="AS403" s="97" t="e">
        <v>#N/A</v>
      </c>
      <c r="AT403" s="97" t="e">
        <v>#N/A</v>
      </c>
      <c r="AU403" s="97">
        <v>78469814</v>
      </c>
      <c r="AV403" s="97">
        <v>38758921</v>
      </c>
      <c r="AW403" s="97" t="e">
        <v>#N/A</v>
      </c>
      <c r="AX403" s="97">
        <v>30733609</v>
      </c>
      <c r="AY403" s="97" t="s">
        <v>189</v>
      </c>
      <c r="AZ403" s="2">
        <v>12030</v>
      </c>
      <c r="BA403" s="98" t="e">
        <v>#N/A</v>
      </c>
      <c r="BB403" s="2">
        <v>0</v>
      </c>
      <c r="BC403" s="2">
        <v>0</v>
      </c>
      <c r="BD403" s="2" t="e">
        <v>#N/A</v>
      </c>
      <c r="BE403" s="2" t="e">
        <v>#N/A</v>
      </c>
      <c r="BF403" s="2" t="e">
        <v>#N/A</v>
      </c>
      <c r="BG403" s="2" t="e">
        <v>#N/A</v>
      </c>
      <c r="BH403" s="2" t="e">
        <v>#N/A</v>
      </c>
      <c r="BI403" s="2" t="e">
        <v>#N/A</v>
      </c>
      <c r="BJ403" s="2" t="e">
        <v>#N/A</v>
      </c>
      <c r="BK403" s="2" t="e">
        <v>#N/A</v>
      </c>
      <c r="BL403" s="2">
        <v>12030</v>
      </c>
      <c r="BM403" s="2">
        <v>69615045</v>
      </c>
      <c r="BN403" s="2">
        <v>945403</v>
      </c>
      <c r="BO403" s="2">
        <v>68016144</v>
      </c>
      <c r="BP403" s="2">
        <v>75550</v>
      </c>
      <c r="BQ403" s="2">
        <v>18932366</v>
      </c>
      <c r="BR403" s="2">
        <v>49083778</v>
      </c>
      <c r="BS403" s="2">
        <v>69615045</v>
      </c>
      <c r="BT403" s="2">
        <v>36557187</v>
      </c>
      <c r="BU403" s="2">
        <v>33057858</v>
      </c>
      <c r="BV403" s="2">
        <v>24202830</v>
      </c>
      <c r="BW403" s="2" t="s">
        <v>189</v>
      </c>
      <c r="BX403" s="2">
        <v>12030</v>
      </c>
      <c r="BY403" s="2">
        <v>95901603</v>
      </c>
      <c r="BZ403" s="2">
        <v>1121077</v>
      </c>
      <c r="CA403" s="2">
        <v>94780526</v>
      </c>
      <c r="CB403" s="2">
        <v>167681</v>
      </c>
      <c r="CC403" s="2">
        <v>17300590</v>
      </c>
      <c r="CD403" s="2">
        <v>77479936</v>
      </c>
      <c r="CE403" s="2">
        <v>95901603</v>
      </c>
      <c r="CF403" s="2">
        <v>64685346</v>
      </c>
      <c r="CG403" s="2">
        <v>30842275</v>
      </c>
      <c r="CH403" s="2">
        <v>23888701</v>
      </c>
      <c r="CI403" s="2" t="s">
        <v>189</v>
      </c>
      <c r="CJ403" s="2">
        <v>12030</v>
      </c>
      <c r="CK403" s="97">
        <v>89266607</v>
      </c>
      <c r="CL403" s="97" t="e">
        <v>#N/A</v>
      </c>
      <c r="CM403" s="97" t="e">
        <v>#N/A</v>
      </c>
      <c r="CN403" s="2">
        <v>93244</v>
      </c>
      <c r="CO403" s="100" t="e">
        <v>#N/A</v>
      </c>
      <c r="CP403" s="97" t="e">
        <v>#N/A</v>
      </c>
      <c r="CQ403" s="97">
        <v>89266607</v>
      </c>
      <c r="CR403" s="97">
        <v>57248678</v>
      </c>
      <c r="CS403" s="97">
        <v>31311558</v>
      </c>
      <c r="CT403" s="2">
        <v>23175809</v>
      </c>
      <c r="CU403" s="2" t="s">
        <v>189</v>
      </c>
    </row>
    <row r="404" spans="1:99" x14ac:dyDescent="0.25">
      <c r="A404" s="2">
        <v>12021</v>
      </c>
      <c r="B404" s="2">
        <v>321996205</v>
      </c>
      <c r="C404" s="2">
        <v>22424812</v>
      </c>
      <c r="D404" s="2">
        <v>297511337</v>
      </c>
      <c r="E404" s="2">
        <v>7116855</v>
      </c>
      <c r="F404" s="2">
        <v>109597277</v>
      </c>
      <c r="G404" s="2">
        <v>187914060</v>
      </c>
      <c r="H404" s="2">
        <v>321996205</v>
      </c>
      <c r="I404" s="2">
        <v>144923517</v>
      </c>
      <c r="J404" s="2">
        <v>137590371</v>
      </c>
      <c r="K404" s="2">
        <v>177072688</v>
      </c>
      <c r="L404" s="2">
        <v>107885879</v>
      </c>
      <c r="N404" s="2">
        <v>12021</v>
      </c>
      <c r="O404" s="97">
        <v>290207851</v>
      </c>
      <c r="P404" s="97">
        <v>17995181</v>
      </c>
      <c r="Q404" s="97">
        <v>272168472</v>
      </c>
      <c r="R404" s="97">
        <v>4917979</v>
      </c>
      <c r="S404" s="97">
        <v>87974057</v>
      </c>
      <c r="T404" s="97">
        <v>184194415</v>
      </c>
      <c r="U404" s="97">
        <v>290207851</v>
      </c>
      <c r="V404" s="97">
        <v>129720569</v>
      </c>
      <c r="W404" s="97">
        <v>126706749</v>
      </c>
      <c r="X404" s="97">
        <v>159330395</v>
      </c>
      <c r="Y404" s="97">
        <v>93223467</v>
      </c>
      <c r="Z404" s="97">
        <v>0</v>
      </c>
      <c r="AB404" s="2">
        <v>12031</v>
      </c>
      <c r="AC404" s="97">
        <v>37354619</v>
      </c>
      <c r="AD404" s="97">
        <v>226068</v>
      </c>
      <c r="AE404" s="97">
        <v>37047236</v>
      </c>
      <c r="AF404" s="97">
        <v>132272</v>
      </c>
      <c r="AG404" s="97">
        <v>7091143</v>
      </c>
      <c r="AH404" s="97">
        <v>29956093</v>
      </c>
      <c r="AI404" s="97">
        <v>37354619</v>
      </c>
      <c r="AJ404" s="97">
        <v>25221883</v>
      </c>
      <c r="AK404" s="97">
        <v>12132736</v>
      </c>
      <c r="AL404" s="97">
        <v>5046902</v>
      </c>
      <c r="AM404" s="97" t="s">
        <v>189</v>
      </c>
      <c r="AN404" s="2">
        <v>12031</v>
      </c>
      <c r="AO404" s="97" t="e">
        <v>#N/A</v>
      </c>
      <c r="AP404" s="97">
        <v>273902</v>
      </c>
      <c r="AQ404" s="97">
        <v>34078574</v>
      </c>
      <c r="AR404" s="97" t="e">
        <v>#N/A</v>
      </c>
      <c r="AS404" s="97" t="e">
        <v>#N/A</v>
      </c>
      <c r="AT404" s="97" t="e">
        <v>#N/A</v>
      </c>
      <c r="AU404" s="97">
        <v>34464319</v>
      </c>
      <c r="AV404" s="97">
        <v>21964233</v>
      </c>
      <c r="AW404" s="97" t="e">
        <v>#N/A</v>
      </c>
      <c r="AX404" s="97">
        <v>5269642</v>
      </c>
      <c r="AY404" s="97" t="s">
        <v>189</v>
      </c>
      <c r="AZ404" s="2">
        <v>12031</v>
      </c>
      <c r="BA404" s="98">
        <v>30689375</v>
      </c>
      <c r="BB404" s="2" t="e">
        <v>#N/A</v>
      </c>
      <c r="BC404" s="2" t="e">
        <v>#N/A</v>
      </c>
      <c r="BD404" s="2">
        <v>34369</v>
      </c>
      <c r="BE404" s="2">
        <v>7710317</v>
      </c>
      <c r="BF404" s="2">
        <v>22939856</v>
      </c>
      <c r="BG404" s="2">
        <v>30689375</v>
      </c>
      <c r="BH404" s="2">
        <v>17510640</v>
      </c>
      <c r="BI404" s="2">
        <v>13088174</v>
      </c>
      <c r="BJ404" s="2">
        <v>4582223</v>
      </c>
      <c r="BK404" s="2" t="s">
        <v>189</v>
      </c>
      <c r="BL404" s="2">
        <v>12031</v>
      </c>
      <c r="BM404" s="2">
        <v>29557094</v>
      </c>
      <c r="BN404" s="2" t="e">
        <v>#N/A</v>
      </c>
      <c r="BO404" s="2" t="e">
        <v>#N/A</v>
      </c>
      <c r="BP404" s="2">
        <v>58424</v>
      </c>
      <c r="BQ404" s="2">
        <v>7045427</v>
      </c>
      <c r="BR404" s="2">
        <v>22371330</v>
      </c>
      <c r="BS404" s="2">
        <v>29557094</v>
      </c>
      <c r="BT404" s="2">
        <v>17197711</v>
      </c>
      <c r="BU404" s="2">
        <v>12306513</v>
      </c>
      <c r="BV404" s="2">
        <v>4242773</v>
      </c>
      <c r="BW404" s="2" t="s">
        <v>189</v>
      </c>
      <c r="BX404" s="2">
        <v>12031</v>
      </c>
      <c r="BY404" s="2">
        <v>26285360</v>
      </c>
      <c r="BZ404" s="2" t="e">
        <v>#N/A</v>
      </c>
      <c r="CA404" s="2" t="e">
        <v>#N/A</v>
      </c>
      <c r="CB404" s="2">
        <v>59256</v>
      </c>
      <c r="CC404" s="2">
        <v>6373845</v>
      </c>
      <c r="CD404" s="2">
        <v>19761546</v>
      </c>
      <c r="CE404" s="2">
        <v>26285360</v>
      </c>
      <c r="CF404" s="2">
        <v>14499353</v>
      </c>
      <c r="CG404" s="2">
        <v>11605684</v>
      </c>
      <c r="CH404" s="2">
        <v>4502367</v>
      </c>
      <c r="CI404" s="2" t="s">
        <v>189</v>
      </c>
      <c r="CJ404" s="2">
        <v>12031</v>
      </c>
      <c r="CK404" s="97" t="e">
        <v>#N/A</v>
      </c>
      <c r="CL404" s="97" t="e">
        <v>#N/A</v>
      </c>
      <c r="CM404" s="97" t="e">
        <v>#N/A</v>
      </c>
      <c r="CN404" s="2" t="e">
        <v>#N/A</v>
      </c>
      <c r="CO404" s="100" t="e">
        <v>#N/A</v>
      </c>
      <c r="CP404" s="97" t="e">
        <v>#N/A</v>
      </c>
      <c r="CQ404" s="97" t="e">
        <v>#N/A</v>
      </c>
      <c r="CR404" s="97" t="e">
        <v>#N/A</v>
      </c>
      <c r="CS404" s="97" t="e">
        <v>#N/A</v>
      </c>
      <c r="CT404" s="2" t="e">
        <v>#N/A</v>
      </c>
      <c r="CU404" s="2" t="e">
        <v>#N/A</v>
      </c>
    </row>
    <row r="405" spans="1:99" x14ac:dyDescent="0.25">
      <c r="A405" s="2">
        <v>12022</v>
      </c>
      <c r="B405" s="2">
        <v>209660954</v>
      </c>
      <c r="C405" s="2">
        <v>4144804</v>
      </c>
      <c r="D405" s="2">
        <v>205516150</v>
      </c>
      <c r="E405" s="2">
        <v>862997</v>
      </c>
      <c r="F405" s="2">
        <v>50890721</v>
      </c>
      <c r="G405" s="2">
        <v>154625429</v>
      </c>
      <c r="H405" s="2">
        <v>209660954</v>
      </c>
      <c r="I405" s="2">
        <v>125505715</v>
      </c>
      <c r="J405" s="2">
        <v>125226106</v>
      </c>
      <c r="K405" s="2">
        <v>83004889</v>
      </c>
      <c r="L405" s="2">
        <v>52713175</v>
      </c>
      <c r="N405" s="2">
        <v>12022</v>
      </c>
      <c r="O405" s="97">
        <v>199879274</v>
      </c>
      <c r="P405" s="97">
        <v>1846478</v>
      </c>
      <c r="Q405" s="97">
        <v>196045800</v>
      </c>
      <c r="R405" s="97">
        <v>876729</v>
      </c>
      <c r="S405" s="97">
        <v>43385104</v>
      </c>
      <c r="T405" s="97">
        <v>152660696</v>
      </c>
      <c r="U405" s="97">
        <v>199879274</v>
      </c>
      <c r="V405" s="97">
        <v>123639165</v>
      </c>
      <c r="W405" s="97">
        <v>123632924</v>
      </c>
      <c r="X405" s="97">
        <v>76240109</v>
      </c>
      <c r="Y405" s="97">
        <v>53853683</v>
      </c>
      <c r="Z405" s="97">
        <v>0</v>
      </c>
      <c r="AB405" s="2">
        <v>12032</v>
      </c>
      <c r="AC405" s="97">
        <v>223623177</v>
      </c>
      <c r="AD405" s="97">
        <v>1988651</v>
      </c>
      <c r="AE405" s="97">
        <v>221104718</v>
      </c>
      <c r="AF405" s="97">
        <v>79429</v>
      </c>
      <c r="AG405" s="97">
        <v>44523242</v>
      </c>
      <c r="AH405" s="97">
        <v>176581476</v>
      </c>
      <c r="AI405" s="97">
        <v>223623177</v>
      </c>
      <c r="AJ405" s="97">
        <v>151290348</v>
      </c>
      <c r="AK405" s="97">
        <v>70702575</v>
      </c>
      <c r="AL405" s="97">
        <v>32011956</v>
      </c>
      <c r="AM405" s="97" t="s">
        <v>189</v>
      </c>
      <c r="AN405" s="2">
        <v>12032</v>
      </c>
      <c r="AO405" s="97" t="e">
        <v>#N/A</v>
      </c>
      <c r="AP405" s="97">
        <v>1732956</v>
      </c>
      <c r="AQ405" s="97">
        <v>207517155</v>
      </c>
      <c r="AR405" s="97" t="e">
        <v>#N/A</v>
      </c>
      <c r="AS405" s="97" t="e">
        <v>#N/A</v>
      </c>
      <c r="AT405" s="97" t="e">
        <v>#N/A</v>
      </c>
      <c r="AU405" s="97">
        <v>210487428</v>
      </c>
      <c r="AV405" s="97">
        <v>141707549</v>
      </c>
      <c r="AW405" s="97" t="e">
        <v>#N/A</v>
      </c>
      <c r="AX405" s="97">
        <v>32297894</v>
      </c>
      <c r="AY405" s="97" t="s">
        <v>189</v>
      </c>
      <c r="AZ405" s="2">
        <v>12032</v>
      </c>
      <c r="BA405" s="98">
        <v>200864425</v>
      </c>
      <c r="BB405" s="2" t="e">
        <v>#N/A</v>
      </c>
      <c r="BC405" s="2" t="e">
        <v>#N/A</v>
      </c>
      <c r="BD405" s="2">
        <v>29213</v>
      </c>
      <c r="BE405" s="2">
        <v>39830509</v>
      </c>
      <c r="BF405" s="2">
        <v>157449124</v>
      </c>
      <c r="BG405" s="2">
        <v>200864425</v>
      </c>
      <c r="BH405" s="2">
        <v>128728508</v>
      </c>
      <c r="BI405" s="2">
        <v>72135917</v>
      </c>
      <c r="BJ405" s="2">
        <v>32917040</v>
      </c>
      <c r="BK405" s="2" t="s">
        <v>189</v>
      </c>
      <c r="BL405" s="2">
        <v>12032</v>
      </c>
      <c r="BM405" s="2">
        <v>199037963</v>
      </c>
      <c r="BN405" s="2" t="e">
        <v>#N/A</v>
      </c>
      <c r="BO405" s="2" t="e">
        <v>#N/A</v>
      </c>
      <c r="BP405" s="2">
        <v>40830</v>
      </c>
      <c r="BQ405" s="2">
        <v>34935536</v>
      </c>
      <c r="BR405" s="2">
        <v>161027406</v>
      </c>
      <c r="BS405" s="2">
        <v>199037963</v>
      </c>
      <c r="BT405" s="2">
        <v>87849414</v>
      </c>
      <c r="BU405" s="2">
        <v>110781533</v>
      </c>
      <c r="BV405" s="2">
        <v>31700190</v>
      </c>
      <c r="BW405" s="2" t="s">
        <v>189</v>
      </c>
      <c r="BX405" s="2">
        <v>12032</v>
      </c>
      <c r="BY405" s="2">
        <v>195094052</v>
      </c>
      <c r="BZ405" s="2" t="e">
        <v>#N/A</v>
      </c>
      <c r="CA405" s="2" t="e">
        <v>#N/A</v>
      </c>
      <c r="CB405" s="2">
        <v>77361</v>
      </c>
      <c r="CC405" s="2">
        <v>31735608</v>
      </c>
      <c r="CD405" s="2">
        <v>159086275</v>
      </c>
      <c r="CE405" s="2">
        <v>195094052</v>
      </c>
      <c r="CF405" s="2">
        <v>88457899</v>
      </c>
      <c r="CG405" s="2">
        <v>105812398</v>
      </c>
      <c r="CH405" s="2">
        <v>31511721</v>
      </c>
      <c r="CI405" s="2" t="s">
        <v>189</v>
      </c>
      <c r="CJ405" s="2">
        <v>12032</v>
      </c>
      <c r="CK405" s="97" t="e">
        <v>#N/A</v>
      </c>
      <c r="CL405" s="97" t="e">
        <v>#N/A</v>
      </c>
      <c r="CM405" s="97" t="e">
        <v>#N/A</v>
      </c>
      <c r="CN405" s="2" t="e">
        <v>#N/A</v>
      </c>
      <c r="CO405" s="100" t="e">
        <v>#N/A</v>
      </c>
      <c r="CP405" s="97" t="e">
        <v>#N/A</v>
      </c>
      <c r="CQ405" s="97" t="e">
        <v>#N/A</v>
      </c>
      <c r="CR405" s="97" t="e">
        <v>#N/A</v>
      </c>
      <c r="CS405" s="97" t="e">
        <v>#N/A</v>
      </c>
      <c r="CT405" s="2" t="e">
        <v>#N/A</v>
      </c>
      <c r="CU405" s="2" t="e">
        <v>#N/A</v>
      </c>
    </row>
    <row r="406" spans="1:99" x14ac:dyDescent="0.25">
      <c r="A406" s="2">
        <v>12023</v>
      </c>
      <c r="B406" s="2">
        <v>124443753</v>
      </c>
      <c r="C406" s="2">
        <v>7594337</v>
      </c>
      <c r="D406" s="2">
        <v>116849416</v>
      </c>
      <c r="E406" s="2">
        <v>731009</v>
      </c>
      <c r="F406" s="2">
        <v>39719121</v>
      </c>
      <c r="G406" s="2">
        <v>77130295</v>
      </c>
      <c r="H406" s="2">
        <v>124443753</v>
      </c>
      <c r="I406" s="2">
        <v>57985052</v>
      </c>
      <c r="J406" s="2">
        <v>57198366</v>
      </c>
      <c r="K406" s="2">
        <v>63545676</v>
      </c>
      <c r="L406" s="2">
        <v>45253618</v>
      </c>
      <c r="N406" s="2">
        <v>12023</v>
      </c>
      <c r="O406" s="97">
        <v>129725591</v>
      </c>
      <c r="P406" s="97">
        <v>6552264</v>
      </c>
      <c r="Q406" s="97">
        <v>123173327</v>
      </c>
      <c r="R406" s="97">
        <v>871840</v>
      </c>
      <c r="S406" s="97">
        <v>37371064</v>
      </c>
      <c r="T406" s="97">
        <v>85802263</v>
      </c>
      <c r="U406" s="97">
        <v>129725591</v>
      </c>
      <c r="V406" s="97">
        <v>60382715</v>
      </c>
      <c r="W406" s="97">
        <v>60171581</v>
      </c>
      <c r="X406" s="97">
        <v>68070996</v>
      </c>
      <c r="Y406" s="97">
        <v>39726364</v>
      </c>
      <c r="Z406" s="97">
        <v>0</v>
      </c>
      <c r="AB406" s="2">
        <v>12033</v>
      </c>
      <c r="AC406" s="97">
        <v>58466482</v>
      </c>
      <c r="AD406" s="97">
        <v>334218</v>
      </c>
      <c r="AE406" s="97">
        <v>57774664</v>
      </c>
      <c r="AF406" s="97">
        <v>104057</v>
      </c>
      <c r="AG406" s="97">
        <v>22103280</v>
      </c>
      <c r="AH406" s="97">
        <v>35671384</v>
      </c>
      <c r="AI406" s="97">
        <v>58466482</v>
      </c>
      <c r="AJ406" s="97">
        <v>32598410</v>
      </c>
      <c r="AK406" s="97">
        <v>25868072</v>
      </c>
      <c r="AL406" s="97">
        <v>17593377</v>
      </c>
      <c r="AM406" s="97" t="s">
        <v>189</v>
      </c>
      <c r="AN406" s="2">
        <v>12033</v>
      </c>
      <c r="AO406" s="97" t="e">
        <v>#N/A</v>
      </c>
      <c r="AP406" s="97">
        <v>542132</v>
      </c>
      <c r="AQ406" s="97">
        <v>55531297</v>
      </c>
      <c r="AR406" s="97">
        <v>0</v>
      </c>
      <c r="AS406" s="97" t="e">
        <v>#N/A</v>
      </c>
      <c r="AT406" s="97" t="e">
        <v>#N/A</v>
      </c>
      <c r="AU406" s="97">
        <v>56410858</v>
      </c>
      <c r="AV406" s="97">
        <v>25567476</v>
      </c>
      <c r="AW406" s="97" t="e">
        <v>#N/A</v>
      </c>
      <c r="AX406" s="97">
        <v>18973947</v>
      </c>
      <c r="AY406" s="97" t="s">
        <v>189</v>
      </c>
      <c r="AZ406" s="2">
        <v>12033</v>
      </c>
      <c r="BA406" s="98" t="e">
        <v>#N/A</v>
      </c>
      <c r="BB406" s="2">
        <v>0</v>
      </c>
      <c r="BC406" s="2">
        <v>0</v>
      </c>
      <c r="BD406" s="2" t="e">
        <v>#N/A</v>
      </c>
      <c r="BE406" s="2" t="e">
        <v>#N/A</v>
      </c>
      <c r="BF406" s="2" t="e">
        <v>#N/A</v>
      </c>
      <c r="BG406" s="2" t="e">
        <v>#N/A</v>
      </c>
      <c r="BH406" s="2" t="e">
        <v>#N/A</v>
      </c>
      <c r="BI406" s="2" t="e">
        <v>#N/A</v>
      </c>
      <c r="BJ406" s="2" t="e">
        <v>#N/A</v>
      </c>
      <c r="BK406" s="2" t="e">
        <v>#N/A</v>
      </c>
      <c r="BL406" s="2">
        <v>12033</v>
      </c>
      <c r="BM406" s="2">
        <v>52657725</v>
      </c>
      <c r="BN406" s="2">
        <v>1525028</v>
      </c>
      <c r="BO406" s="2">
        <v>50436487</v>
      </c>
      <c r="BP406" s="2">
        <v>659636</v>
      </c>
      <c r="BQ406" s="2">
        <v>20441993</v>
      </c>
      <c r="BR406" s="2">
        <v>29994494</v>
      </c>
      <c r="BS406" s="2">
        <v>52657725</v>
      </c>
      <c r="BT406" s="2">
        <v>22647398</v>
      </c>
      <c r="BU406" s="2">
        <v>30010327</v>
      </c>
      <c r="BV406" s="2">
        <v>17123882</v>
      </c>
      <c r="BW406" s="2" t="s">
        <v>189</v>
      </c>
      <c r="BX406" s="2">
        <v>12033</v>
      </c>
      <c r="BY406" s="2">
        <v>66975526</v>
      </c>
      <c r="BZ406" s="2">
        <v>1912118</v>
      </c>
      <c r="CA406" s="2">
        <v>65063408</v>
      </c>
      <c r="CB406" s="2">
        <v>769112</v>
      </c>
      <c r="CC406" s="2">
        <v>19729738</v>
      </c>
      <c r="CD406" s="2">
        <v>45333670</v>
      </c>
      <c r="CE406" s="2">
        <v>66975526</v>
      </c>
      <c r="CF406" s="2">
        <v>37250383</v>
      </c>
      <c r="CG406" s="2">
        <v>29163151</v>
      </c>
      <c r="CH406" s="2">
        <v>16875683</v>
      </c>
      <c r="CI406" s="2" t="s">
        <v>189</v>
      </c>
      <c r="CJ406" s="2">
        <v>12033</v>
      </c>
      <c r="CK406" s="97">
        <v>68268730</v>
      </c>
      <c r="CL406" s="97" t="e">
        <v>#N/A</v>
      </c>
      <c r="CM406" s="97" t="e">
        <v>#N/A</v>
      </c>
      <c r="CN406" s="2">
        <v>730324</v>
      </c>
      <c r="CO406" s="100" t="e">
        <v>#N/A</v>
      </c>
      <c r="CP406" s="97" t="e">
        <v>#N/A</v>
      </c>
      <c r="CQ406" s="97">
        <v>68268730</v>
      </c>
      <c r="CR406" s="97">
        <v>41415636</v>
      </c>
      <c r="CS406" s="97">
        <v>25979652</v>
      </c>
      <c r="CT406" s="2">
        <v>13448494</v>
      </c>
      <c r="CU406" s="2" t="s">
        <v>189</v>
      </c>
    </row>
    <row r="407" spans="1:99" x14ac:dyDescent="0.25">
      <c r="A407" s="2">
        <v>12024</v>
      </c>
      <c r="B407" s="2">
        <v>76687201</v>
      </c>
      <c r="C407" s="2">
        <v>763789</v>
      </c>
      <c r="D407" s="2">
        <v>75469107</v>
      </c>
      <c r="E407" s="2">
        <v>145711</v>
      </c>
      <c r="F407" s="2">
        <v>10028931</v>
      </c>
      <c r="G407" s="2">
        <v>65440176</v>
      </c>
      <c r="H407" s="2">
        <v>76687201</v>
      </c>
      <c r="I407" s="2">
        <v>23716390</v>
      </c>
      <c r="J407" s="2">
        <v>23181283</v>
      </c>
      <c r="K407" s="2">
        <v>52970811</v>
      </c>
      <c r="L407" s="2">
        <v>20114086</v>
      </c>
      <c r="N407" s="2">
        <v>12024</v>
      </c>
      <c r="O407" s="97" t="s">
        <v>186</v>
      </c>
      <c r="P407" s="97" t="s">
        <v>186</v>
      </c>
      <c r="Q407" s="97" t="s">
        <v>186</v>
      </c>
      <c r="R407" s="97" t="s">
        <v>186</v>
      </c>
      <c r="S407" s="97" t="s">
        <v>186</v>
      </c>
      <c r="T407" s="97" t="s">
        <v>186</v>
      </c>
      <c r="U407" s="97" t="s">
        <v>186</v>
      </c>
      <c r="V407" s="97" t="s">
        <v>186</v>
      </c>
      <c r="W407" s="97" t="e">
        <v>#N/A</v>
      </c>
      <c r="X407" s="97" t="s">
        <v>186</v>
      </c>
      <c r="Y407" s="97" t="s">
        <v>186</v>
      </c>
      <c r="Z407" s="97">
        <v>0</v>
      </c>
      <c r="AB407" s="2">
        <v>12034</v>
      </c>
      <c r="AC407" s="97">
        <v>160806546</v>
      </c>
      <c r="AD407" s="97">
        <v>13478075</v>
      </c>
      <c r="AE407" s="97">
        <v>147328471</v>
      </c>
      <c r="AF407" s="97">
        <v>2561038</v>
      </c>
      <c r="AG407" s="97">
        <v>59163610</v>
      </c>
      <c r="AH407" s="97">
        <v>88164861</v>
      </c>
      <c r="AI407" s="97">
        <v>160806546</v>
      </c>
      <c r="AJ407" s="97">
        <v>63202161</v>
      </c>
      <c r="AK407" s="97">
        <v>96641562</v>
      </c>
      <c r="AL407" s="97">
        <v>37710562</v>
      </c>
      <c r="AM407" s="97" t="s">
        <v>189</v>
      </c>
      <c r="AN407" s="2">
        <v>12034</v>
      </c>
      <c r="AO407" s="97" t="e">
        <v>#N/A</v>
      </c>
      <c r="AP407" s="97" t="e">
        <v>#N/A</v>
      </c>
      <c r="AQ407" s="97" t="e">
        <v>#N/A</v>
      </c>
      <c r="AR407" s="97" t="e">
        <v>#N/A</v>
      </c>
      <c r="AS407" s="97" t="e">
        <v>#N/A</v>
      </c>
      <c r="AT407" s="97" t="e">
        <v>#N/A</v>
      </c>
      <c r="AU407" s="97" t="e">
        <v>#N/A</v>
      </c>
      <c r="AV407" s="97" t="e">
        <v>#N/A</v>
      </c>
      <c r="AW407" s="97" t="e">
        <v>#N/A</v>
      </c>
      <c r="AX407" s="97" t="e">
        <v>#N/A</v>
      </c>
      <c r="AY407" s="97" t="e">
        <v>#N/A</v>
      </c>
      <c r="AZ407" s="2">
        <v>12034</v>
      </c>
      <c r="BA407" s="98">
        <v>137667234</v>
      </c>
      <c r="BB407" s="2" t="e">
        <v>#N/A</v>
      </c>
      <c r="BC407" s="2" t="e">
        <v>#N/A</v>
      </c>
      <c r="BD407" s="2">
        <v>2448177</v>
      </c>
      <c r="BE407" s="2">
        <v>52804936</v>
      </c>
      <c r="BF407" s="2">
        <v>74739308</v>
      </c>
      <c r="BG407" s="2">
        <v>137667234</v>
      </c>
      <c r="BH407" s="2">
        <v>51335934</v>
      </c>
      <c r="BI407" s="2">
        <v>85354706</v>
      </c>
      <c r="BJ407" s="2">
        <v>35304406</v>
      </c>
      <c r="BK407" s="2" t="s">
        <v>189</v>
      </c>
      <c r="BL407" s="2">
        <v>12034</v>
      </c>
      <c r="BM407" s="2">
        <v>125287345</v>
      </c>
      <c r="BN407" s="2" t="e">
        <v>#N/A</v>
      </c>
      <c r="BO407" s="2" t="e">
        <v>#N/A</v>
      </c>
      <c r="BP407" s="2">
        <v>2291819</v>
      </c>
      <c r="BQ407" s="2">
        <v>44146832</v>
      </c>
      <c r="BR407" s="2">
        <v>71500991</v>
      </c>
      <c r="BS407" s="2">
        <v>125287345</v>
      </c>
      <c r="BT407" s="2">
        <v>29712227</v>
      </c>
      <c r="BU407" s="2">
        <v>90838854</v>
      </c>
      <c r="BV407" s="2">
        <v>35811475</v>
      </c>
      <c r="BW407" s="2" t="s">
        <v>189</v>
      </c>
      <c r="BX407" s="2">
        <v>12034</v>
      </c>
      <c r="BY407" s="2">
        <v>126340171</v>
      </c>
      <c r="BZ407" s="2" t="e">
        <v>#N/A</v>
      </c>
      <c r="CA407" s="2" t="e">
        <v>#N/A</v>
      </c>
      <c r="CB407" s="2">
        <v>2471594</v>
      </c>
      <c r="CC407" s="2">
        <v>37616726</v>
      </c>
      <c r="CD407" s="2">
        <v>73897376</v>
      </c>
      <c r="CE407" s="2">
        <v>126340171</v>
      </c>
      <c r="CF407" s="2">
        <v>42201090</v>
      </c>
      <c r="CG407" s="2">
        <v>84139081</v>
      </c>
      <c r="CH407" s="2">
        <v>36199578</v>
      </c>
      <c r="CI407" s="2" t="s">
        <v>189</v>
      </c>
      <c r="CJ407" s="2">
        <v>12034</v>
      </c>
      <c r="CK407" s="97" t="e">
        <v>#N/A</v>
      </c>
      <c r="CL407" s="97" t="e">
        <v>#N/A</v>
      </c>
      <c r="CM407" s="97" t="e">
        <v>#N/A</v>
      </c>
      <c r="CN407" s="2" t="e">
        <v>#N/A</v>
      </c>
      <c r="CO407" s="100" t="e">
        <v>#N/A</v>
      </c>
      <c r="CP407" s="97" t="e">
        <v>#N/A</v>
      </c>
      <c r="CQ407" s="97" t="e">
        <v>#N/A</v>
      </c>
      <c r="CR407" s="97" t="e">
        <v>#N/A</v>
      </c>
      <c r="CS407" s="97" t="e">
        <v>#N/A</v>
      </c>
      <c r="CT407" s="2" t="e">
        <v>#N/A</v>
      </c>
      <c r="CU407" s="2" t="e">
        <v>#N/A</v>
      </c>
    </row>
    <row r="408" spans="1:99" x14ac:dyDescent="0.25">
      <c r="A408" s="2">
        <v>12025</v>
      </c>
      <c r="B408" s="2">
        <v>76621084</v>
      </c>
      <c r="C408" s="2">
        <v>41986</v>
      </c>
      <c r="D408" s="2">
        <v>75495412</v>
      </c>
      <c r="E408" s="2" t="s">
        <v>189</v>
      </c>
      <c r="F408" s="2">
        <v>17096991</v>
      </c>
      <c r="G408" s="2">
        <v>58398421</v>
      </c>
      <c r="H408" s="2">
        <v>76621084</v>
      </c>
      <c r="I408" s="2">
        <v>43863345</v>
      </c>
      <c r="J408" s="2">
        <v>43863345</v>
      </c>
      <c r="K408" s="2">
        <v>32757739</v>
      </c>
      <c r="L408" s="2">
        <v>28337922</v>
      </c>
      <c r="N408" s="2">
        <v>12025</v>
      </c>
      <c r="O408" s="97">
        <v>70967276</v>
      </c>
      <c r="P408" s="97">
        <v>11616</v>
      </c>
      <c r="Q408" s="97">
        <v>70955660</v>
      </c>
      <c r="R408" s="97" t="s">
        <v>189</v>
      </c>
      <c r="S408" s="97">
        <v>15479439</v>
      </c>
      <c r="T408" s="97">
        <v>55476221</v>
      </c>
      <c r="U408" s="97">
        <v>70967276</v>
      </c>
      <c r="V408" s="97">
        <v>41820457</v>
      </c>
      <c r="W408" s="97">
        <v>41820457</v>
      </c>
      <c r="X408" s="97">
        <v>28724387</v>
      </c>
      <c r="Y408" s="97">
        <v>21405392</v>
      </c>
      <c r="Z408" s="97">
        <v>0</v>
      </c>
      <c r="AB408" s="2">
        <v>12035</v>
      </c>
      <c r="AC408" s="97">
        <v>581967473</v>
      </c>
      <c r="AD408" s="97">
        <v>94801632</v>
      </c>
      <c r="AE408" s="97">
        <v>487165841</v>
      </c>
      <c r="AF408" s="97">
        <v>30311227</v>
      </c>
      <c r="AG408" s="97">
        <v>205071145</v>
      </c>
      <c r="AH408" s="97">
        <v>282094696</v>
      </c>
      <c r="AI408" s="97">
        <v>581967473</v>
      </c>
      <c r="AJ408" s="97">
        <v>144513910</v>
      </c>
      <c r="AK408" s="97">
        <v>409153962</v>
      </c>
      <c r="AL408" s="97">
        <v>238111724</v>
      </c>
      <c r="AM408" s="97" t="s">
        <v>189</v>
      </c>
      <c r="AN408" s="2">
        <v>12035</v>
      </c>
      <c r="AO408" s="97">
        <v>32734184</v>
      </c>
      <c r="AP408" s="97">
        <v>75917861</v>
      </c>
      <c r="AQ408" s="97">
        <v>487703321</v>
      </c>
      <c r="AR408" s="97">
        <v>467102</v>
      </c>
      <c r="AS408" s="97">
        <v>265603778</v>
      </c>
      <c r="AT408" s="97">
        <v>0</v>
      </c>
      <c r="AU408" s="97">
        <v>563621182</v>
      </c>
      <c r="AV408" s="97">
        <v>156419541</v>
      </c>
      <c r="AW408" s="97">
        <v>404080338</v>
      </c>
      <c r="AX408" s="97">
        <v>218180486</v>
      </c>
      <c r="AY408" s="97" t="s">
        <v>189</v>
      </c>
      <c r="AZ408" s="2">
        <v>12035</v>
      </c>
      <c r="BA408" s="98">
        <v>506194336</v>
      </c>
      <c r="BB408" s="2">
        <v>64414536</v>
      </c>
      <c r="BC408" s="2">
        <v>423247913</v>
      </c>
      <c r="BD408" s="2">
        <v>22329398</v>
      </c>
      <c r="BE408" s="2">
        <v>180639827</v>
      </c>
      <c r="BF408" s="2">
        <v>242608086</v>
      </c>
      <c r="BG408" s="2">
        <v>506194336</v>
      </c>
      <c r="BH408" s="2">
        <v>115077736</v>
      </c>
      <c r="BI408" s="2">
        <v>372304503</v>
      </c>
      <c r="BJ408" s="2">
        <v>227871030</v>
      </c>
      <c r="BK408" s="2" t="s">
        <v>189</v>
      </c>
      <c r="BL408" s="2">
        <v>12035</v>
      </c>
      <c r="BM408" s="2">
        <v>447611954</v>
      </c>
      <c r="BN408" s="2">
        <v>63909658</v>
      </c>
      <c r="BO408" s="2">
        <v>362022502</v>
      </c>
      <c r="BP408" s="2">
        <v>22371534</v>
      </c>
      <c r="BQ408" s="2">
        <v>152813215</v>
      </c>
      <c r="BR408" s="2">
        <v>209209287</v>
      </c>
      <c r="BS408" s="2">
        <v>447611954</v>
      </c>
      <c r="BT408" s="2">
        <v>85621362</v>
      </c>
      <c r="BU408" s="2">
        <v>344482087</v>
      </c>
      <c r="BV408" s="2">
        <v>212518198</v>
      </c>
      <c r="BW408" s="2" t="s">
        <v>189</v>
      </c>
      <c r="BX408" s="2">
        <v>12035</v>
      </c>
      <c r="BY408" s="2">
        <v>446548021</v>
      </c>
      <c r="BZ408" s="2">
        <v>83624587</v>
      </c>
      <c r="CA408" s="2">
        <v>362923434</v>
      </c>
      <c r="CB408" s="2">
        <v>24723668</v>
      </c>
      <c r="CC408" s="2">
        <v>156511761</v>
      </c>
      <c r="CD408" s="2">
        <v>206411673</v>
      </c>
      <c r="CE408" s="2">
        <v>446548021</v>
      </c>
      <c r="CF408" s="2">
        <v>132955883</v>
      </c>
      <c r="CG408" s="2">
        <v>298617157</v>
      </c>
      <c r="CH408" s="2">
        <v>194210011</v>
      </c>
      <c r="CI408" s="2" t="s">
        <v>189</v>
      </c>
      <c r="CJ408" s="2">
        <v>12035</v>
      </c>
      <c r="CK408" s="97">
        <v>415726780</v>
      </c>
      <c r="CL408" s="97" t="e">
        <v>#N/A</v>
      </c>
      <c r="CM408" s="97" t="e">
        <v>#N/A</v>
      </c>
      <c r="CN408" s="2">
        <v>22428317</v>
      </c>
      <c r="CO408" s="100" t="e">
        <v>#N/A</v>
      </c>
      <c r="CP408" s="97" t="e">
        <v>#N/A</v>
      </c>
      <c r="CQ408" s="97">
        <v>415726780</v>
      </c>
      <c r="CR408" s="97">
        <v>132716333</v>
      </c>
      <c r="CS408" s="97">
        <v>283010447</v>
      </c>
      <c r="CT408" s="2">
        <v>189601799</v>
      </c>
      <c r="CU408" s="2" t="s">
        <v>189</v>
      </c>
    </row>
    <row r="409" spans="1:99" x14ac:dyDescent="0.25">
      <c r="A409" s="2">
        <v>12026</v>
      </c>
      <c r="B409" s="2">
        <v>47373644</v>
      </c>
      <c r="C409" s="2">
        <v>896558</v>
      </c>
      <c r="D409" s="2">
        <v>46406010</v>
      </c>
      <c r="E409" s="2">
        <v>563100</v>
      </c>
      <c r="F409" s="2">
        <v>11934375</v>
      </c>
      <c r="G409" s="2">
        <v>34471635</v>
      </c>
      <c r="H409" s="2">
        <v>47373644</v>
      </c>
      <c r="I409" s="2">
        <v>30039332</v>
      </c>
      <c r="J409" s="2">
        <v>27621238</v>
      </c>
      <c r="K409" s="2">
        <v>17334312</v>
      </c>
      <c r="L409" s="2">
        <v>8319549</v>
      </c>
      <c r="N409" s="2">
        <v>12026</v>
      </c>
      <c r="O409" s="97">
        <v>46766200</v>
      </c>
      <c r="P409" s="97">
        <v>802617</v>
      </c>
      <c r="Q409" s="97">
        <v>45729833</v>
      </c>
      <c r="R409" s="97">
        <v>558089</v>
      </c>
      <c r="S409" s="97">
        <v>11736948</v>
      </c>
      <c r="T409" s="97">
        <v>33992885</v>
      </c>
      <c r="U409" s="97">
        <v>46766200</v>
      </c>
      <c r="V409" s="97">
        <v>27521508</v>
      </c>
      <c r="W409" s="97">
        <v>27512508</v>
      </c>
      <c r="X409" s="97">
        <v>19244692</v>
      </c>
      <c r="Y409" s="97">
        <v>8262404</v>
      </c>
      <c r="Z409" s="97">
        <v>0</v>
      </c>
      <c r="AB409" s="2">
        <v>12036</v>
      </c>
      <c r="AC409" s="97">
        <v>57579668</v>
      </c>
      <c r="AD409" s="97">
        <v>1522</v>
      </c>
      <c r="AE409" s="97">
        <v>57578146</v>
      </c>
      <c r="AF409" s="97" t="s">
        <v>186</v>
      </c>
      <c r="AG409" s="97">
        <v>11685444</v>
      </c>
      <c r="AH409" s="97">
        <v>45892702</v>
      </c>
      <c r="AI409" s="97">
        <v>57579668</v>
      </c>
      <c r="AJ409" s="97">
        <v>35958859</v>
      </c>
      <c r="AK409" s="97">
        <v>21255397</v>
      </c>
      <c r="AL409" s="97">
        <v>15889229</v>
      </c>
      <c r="AM409" s="97" t="s">
        <v>189</v>
      </c>
      <c r="AN409" s="2">
        <v>12036</v>
      </c>
      <c r="AO409" s="97" t="e">
        <v>#N/A</v>
      </c>
      <c r="AP409" s="97">
        <v>116832</v>
      </c>
      <c r="AQ409" s="97">
        <v>52563630</v>
      </c>
      <c r="AR409" s="97" t="e">
        <v>#N/A</v>
      </c>
      <c r="AS409" s="97" t="e">
        <v>#N/A</v>
      </c>
      <c r="AT409" s="97" t="e">
        <v>#N/A</v>
      </c>
      <c r="AU409" s="97">
        <v>53481868</v>
      </c>
      <c r="AV409" s="97">
        <v>31918318</v>
      </c>
      <c r="AW409" s="97" t="e">
        <v>#N/A</v>
      </c>
      <c r="AX409" s="97">
        <v>14746356</v>
      </c>
      <c r="AY409" s="97" t="s">
        <v>189</v>
      </c>
      <c r="AZ409" s="2">
        <v>12036</v>
      </c>
      <c r="BA409" s="98" t="e">
        <v>#N/A</v>
      </c>
      <c r="BB409" s="2" t="e">
        <v>#N/A</v>
      </c>
      <c r="BC409" s="2" t="e">
        <v>#N/A</v>
      </c>
      <c r="BD409" s="2" t="e">
        <v>#N/A</v>
      </c>
      <c r="BE409" s="2" t="e">
        <v>#N/A</v>
      </c>
      <c r="BF409" s="2" t="e">
        <v>#N/A</v>
      </c>
      <c r="BG409" s="2" t="e">
        <v>#N/A</v>
      </c>
      <c r="BH409" s="2" t="e">
        <v>#N/A</v>
      </c>
      <c r="BI409" s="2" t="e">
        <v>#N/A</v>
      </c>
      <c r="BJ409" s="2" t="e">
        <v>#N/A</v>
      </c>
      <c r="BK409" s="2" t="e">
        <v>#N/A</v>
      </c>
      <c r="BL409" s="2">
        <v>12036</v>
      </c>
      <c r="BM409" s="2">
        <v>41692146</v>
      </c>
      <c r="BN409" s="2" t="e">
        <v>#N/A</v>
      </c>
      <c r="BO409" s="2" t="e">
        <v>#N/A</v>
      </c>
      <c r="BP409" s="2">
        <v>36052</v>
      </c>
      <c r="BQ409" s="2">
        <v>10939903</v>
      </c>
      <c r="BR409" s="2">
        <v>30475930</v>
      </c>
      <c r="BS409" s="2">
        <v>41692146</v>
      </c>
      <c r="BT409" s="2">
        <v>18895161</v>
      </c>
      <c r="BU409" s="2">
        <v>22796985</v>
      </c>
      <c r="BV409" s="2">
        <v>11077681</v>
      </c>
      <c r="BW409" s="2" t="s">
        <v>189</v>
      </c>
      <c r="BX409" s="2">
        <v>12036</v>
      </c>
      <c r="BY409" s="2">
        <v>43526051</v>
      </c>
      <c r="BZ409" s="2" t="e">
        <v>#N/A</v>
      </c>
      <c r="CA409" s="2" t="e">
        <v>#N/A</v>
      </c>
      <c r="CB409" s="2">
        <v>31378</v>
      </c>
      <c r="CC409" s="2">
        <v>9755870</v>
      </c>
      <c r="CD409" s="2">
        <v>32977850</v>
      </c>
      <c r="CE409" s="2">
        <v>43526051</v>
      </c>
      <c r="CF409" s="2">
        <v>24610412</v>
      </c>
      <c r="CG409" s="2">
        <v>18915639</v>
      </c>
      <c r="CH409" s="2">
        <v>9599929</v>
      </c>
      <c r="CI409" s="2" t="s">
        <v>189</v>
      </c>
      <c r="CJ409" s="2">
        <v>12036</v>
      </c>
      <c r="CK409" s="97" t="e">
        <v>#N/A</v>
      </c>
      <c r="CL409" s="97" t="e">
        <v>#N/A</v>
      </c>
      <c r="CM409" s="97" t="e">
        <v>#N/A</v>
      </c>
      <c r="CN409" s="2" t="e">
        <v>#N/A</v>
      </c>
      <c r="CO409" s="100" t="e">
        <v>#N/A</v>
      </c>
      <c r="CP409" s="97" t="e">
        <v>#N/A</v>
      </c>
      <c r="CQ409" s="97" t="e">
        <v>#N/A</v>
      </c>
      <c r="CR409" s="97" t="e">
        <v>#N/A</v>
      </c>
      <c r="CS409" s="97" t="e">
        <v>#N/A</v>
      </c>
      <c r="CT409" s="2" t="e">
        <v>#N/A</v>
      </c>
      <c r="CU409" s="2" t="e">
        <v>#N/A</v>
      </c>
    </row>
    <row r="410" spans="1:99" x14ac:dyDescent="0.25">
      <c r="A410" s="2">
        <v>12027</v>
      </c>
      <c r="B410" s="2">
        <v>97705397</v>
      </c>
      <c r="C410" s="2">
        <v>3393837</v>
      </c>
      <c r="D410" s="2">
        <v>94311560</v>
      </c>
      <c r="E410" s="2">
        <v>715877</v>
      </c>
      <c r="F410" s="2">
        <v>27235223</v>
      </c>
      <c r="G410" s="2">
        <v>67076337</v>
      </c>
      <c r="H410" s="2">
        <v>97705397</v>
      </c>
      <c r="I410" s="2">
        <v>52679170</v>
      </c>
      <c r="J410" s="2">
        <v>52597177</v>
      </c>
      <c r="K410" s="2">
        <v>44965521</v>
      </c>
      <c r="L410" s="2">
        <v>27844236</v>
      </c>
      <c r="N410" s="2">
        <v>12027</v>
      </c>
      <c r="O410" s="97">
        <v>93475503</v>
      </c>
      <c r="P410" s="97">
        <v>1572214</v>
      </c>
      <c r="Q410" s="97">
        <v>91845038</v>
      </c>
      <c r="R410" s="97">
        <v>563825</v>
      </c>
      <c r="S410" s="97">
        <v>25916894</v>
      </c>
      <c r="T410" s="97">
        <v>65928144</v>
      </c>
      <c r="U410" s="97">
        <v>93475503</v>
      </c>
      <c r="V410" s="97">
        <v>52241423</v>
      </c>
      <c r="W410" s="97">
        <v>52178623</v>
      </c>
      <c r="X410" s="97">
        <v>41234080</v>
      </c>
      <c r="Y410" s="97">
        <v>26243215</v>
      </c>
      <c r="Z410" s="97">
        <v>0</v>
      </c>
      <c r="AB410" s="2">
        <v>12037</v>
      </c>
      <c r="AC410" s="97">
        <v>38618995</v>
      </c>
      <c r="AD410" s="97">
        <v>2453259</v>
      </c>
      <c r="AE410" s="97">
        <v>36165736</v>
      </c>
      <c r="AF410" s="97">
        <v>640106</v>
      </c>
      <c r="AG410" s="97">
        <v>11956574</v>
      </c>
      <c r="AH410" s="97">
        <v>24209162</v>
      </c>
      <c r="AI410" s="97">
        <v>38618995</v>
      </c>
      <c r="AJ410" s="97">
        <v>17697439</v>
      </c>
      <c r="AK410" s="97">
        <v>20921556</v>
      </c>
      <c r="AL410" s="97">
        <v>13122057</v>
      </c>
      <c r="AM410" s="97" t="s">
        <v>189</v>
      </c>
      <c r="AN410" s="2">
        <v>12037</v>
      </c>
      <c r="AO410" s="97" t="e">
        <v>#N/A</v>
      </c>
      <c r="AP410" s="97">
        <v>1933013</v>
      </c>
      <c r="AQ410" s="97">
        <v>33453056</v>
      </c>
      <c r="AR410" s="97" t="e">
        <v>#N/A</v>
      </c>
      <c r="AS410" s="97" t="e">
        <v>#N/A</v>
      </c>
      <c r="AT410" s="97" t="e">
        <v>#N/A</v>
      </c>
      <c r="AU410" s="97">
        <v>35386069</v>
      </c>
      <c r="AV410" s="97">
        <v>14791785</v>
      </c>
      <c r="AW410" s="97" t="e">
        <v>#N/A</v>
      </c>
      <c r="AX410" s="97">
        <v>12556596</v>
      </c>
      <c r="AY410" s="97" t="s">
        <v>189</v>
      </c>
      <c r="AZ410" s="2">
        <v>12037</v>
      </c>
      <c r="BA410" s="98" t="e">
        <v>#N/A</v>
      </c>
      <c r="BB410" s="2" t="e">
        <v>#N/A</v>
      </c>
      <c r="BC410" s="2" t="e">
        <v>#N/A</v>
      </c>
      <c r="BD410" s="2" t="e">
        <v>#N/A</v>
      </c>
      <c r="BE410" s="2" t="e">
        <v>#N/A</v>
      </c>
      <c r="BF410" s="2" t="e">
        <v>#N/A</v>
      </c>
      <c r="BG410" s="2" t="e">
        <v>#N/A</v>
      </c>
      <c r="BH410" s="2" t="e">
        <v>#N/A</v>
      </c>
      <c r="BI410" s="2" t="e">
        <v>#N/A</v>
      </c>
      <c r="BJ410" s="2" t="e">
        <v>#N/A</v>
      </c>
      <c r="BK410" s="2" t="e">
        <v>#N/A</v>
      </c>
      <c r="BL410" s="2">
        <v>12037</v>
      </c>
      <c r="BM410" s="2">
        <v>43498892</v>
      </c>
      <c r="BN410" s="2" t="e">
        <v>#N/A</v>
      </c>
      <c r="BO410" s="2" t="e">
        <v>#N/A</v>
      </c>
      <c r="BP410" s="2">
        <v>179115</v>
      </c>
      <c r="BQ410" s="2">
        <v>29949273</v>
      </c>
      <c r="BR410" s="2">
        <v>13062812</v>
      </c>
      <c r="BS410" s="2">
        <v>43498892</v>
      </c>
      <c r="BT410" s="2">
        <v>12897881</v>
      </c>
      <c r="BU410" s="2">
        <v>30601011</v>
      </c>
      <c r="BV410" s="2">
        <v>12709663</v>
      </c>
      <c r="BW410" s="2" t="s">
        <v>189</v>
      </c>
      <c r="BX410" s="2">
        <v>12037</v>
      </c>
      <c r="BY410" s="2">
        <v>41384203</v>
      </c>
      <c r="BZ410" s="2" t="e">
        <v>#N/A</v>
      </c>
      <c r="CA410" s="2" t="e">
        <v>#N/A</v>
      </c>
      <c r="CB410" s="2">
        <v>167226</v>
      </c>
      <c r="CC410" s="2">
        <v>24628971</v>
      </c>
      <c r="CD410" s="2">
        <v>16361113</v>
      </c>
      <c r="CE410" s="2">
        <v>41384203</v>
      </c>
      <c r="CF410" s="2">
        <v>15385423</v>
      </c>
      <c r="CG410" s="2">
        <v>25875743</v>
      </c>
      <c r="CH410" s="2">
        <v>12550440</v>
      </c>
      <c r="CI410" s="2" t="s">
        <v>189</v>
      </c>
      <c r="CJ410" s="2">
        <v>12037</v>
      </c>
      <c r="CK410" s="97" t="e">
        <v>#N/A</v>
      </c>
      <c r="CL410" s="97" t="e">
        <v>#N/A</v>
      </c>
      <c r="CM410" s="97" t="e">
        <v>#N/A</v>
      </c>
      <c r="CN410" s="2" t="e">
        <v>#N/A</v>
      </c>
      <c r="CO410" s="100" t="e">
        <v>#N/A</v>
      </c>
      <c r="CP410" s="97" t="e">
        <v>#N/A</v>
      </c>
      <c r="CQ410" s="97" t="e">
        <v>#N/A</v>
      </c>
      <c r="CR410" s="97" t="e">
        <v>#N/A</v>
      </c>
      <c r="CS410" s="97" t="e">
        <v>#N/A</v>
      </c>
      <c r="CT410" s="2" t="e">
        <v>#N/A</v>
      </c>
      <c r="CU410" s="2" t="e">
        <v>#N/A</v>
      </c>
    </row>
    <row r="411" spans="1:99" x14ac:dyDescent="0.25">
      <c r="A411" s="2">
        <v>12028</v>
      </c>
      <c r="B411" s="2">
        <v>539990067</v>
      </c>
      <c r="C411" s="2">
        <v>14838666</v>
      </c>
      <c r="D411" s="2">
        <v>525151401</v>
      </c>
      <c r="E411" s="2">
        <v>6167881</v>
      </c>
      <c r="F411" s="2">
        <v>118445982</v>
      </c>
      <c r="G411" s="2">
        <v>406705419</v>
      </c>
      <c r="H411" s="2">
        <v>539990067</v>
      </c>
      <c r="I411" s="2">
        <v>305083178</v>
      </c>
      <c r="J411" s="2">
        <v>301582546</v>
      </c>
      <c r="K411" s="2">
        <v>233999894</v>
      </c>
      <c r="L411" s="2">
        <v>132765603</v>
      </c>
      <c r="N411" s="2">
        <v>12028</v>
      </c>
      <c r="O411" s="97">
        <v>534976233</v>
      </c>
      <c r="P411" s="97">
        <v>13871184</v>
      </c>
      <c r="Q411" s="97">
        <v>521105049</v>
      </c>
      <c r="R411" s="97">
        <v>6255104</v>
      </c>
      <c r="S411" s="97">
        <v>112654959</v>
      </c>
      <c r="T411" s="97">
        <v>408450090</v>
      </c>
      <c r="U411" s="97">
        <v>534976233</v>
      </c>
      <c r="V411" s="97">
        <v>308441887</v>
      </c>
      <c r="W411" s="97">
        <v>307470973</v>
      </c>
      <c r="X411" s="97">
        <v>226241190</v>
      </c>
      <c r="Y411" s="97">
        <v>146854226</v>
      </c>
      <c r="Z411" s="97">
        <v>0</v>
      </c>
      <c r="AB411" s="2">
        <v>12038</v>
      </c>
      <c r="AC411" s="97">
        <v>784156311</v>
      </c>
      <c r="AD411" s="97">
        <v>298171451</v>
      </c>
      <c r="AE411" s="97">
        <v>485984860</v>
      </c>
      <c r="AF411" s="97">
        <v>165395208</v>
      </c>
      <c r="AG411" s="97">
        <v>251137938</v>
      </c>
      <c r="AH411" s="97">
        <v>234846922</v>
      </c>
      <c r="AI411" s="97">
        <v>784156311</v>
      </c>
      <c r="AJ411" s="97">
        <v>265256147</v>
      </c>
      <c r="AK411" s="97">
        <v>472906222</v>
      </c>
      <c r="AL411" s="97">
        <v>243377982</v>
      </c>
      <c r="AM411" s="97" t="s">
        <v>189</v>
      </c>
      <c r="AN411" s="2">
        <v>12038</v>
      </c>
      <c r="AO411" s="97" t="e">
        <v>#N/A</v>
      </c>
      <c r="AP411" s="97">
        <v>354080405</v>
      </c>
      <c r="AQ411" s="97">
        <v>475436244</v>
      </c>
      <c r="AR411" s="97" t="e">
        <v>#N/A</v>
      </c>
      <c r="AS411" s="97" t="e">
        <v>#N/A</v>
      </c>
      <c r="AT411" s="97" t="e">
        <v>#N/A</v>
      </c>
      <c r="AU411" s="97">
        <v>829516649</v>
      </c>
      <c r="AV411" s="97">
        <v>212290204</v>
      </c>
      <c r="AW411" s="97" t="e">
        <v>#N/A</v>
      </c>
      <c r="AX411" s="97">
        <v>238393926</v>
      </c>
      <c r="AY411" s="97" t="s">
        <v>189</v>
      </c>
      <c r="AZ411" s="2">
        <v>12038</v>
      </c>
      <c r="BA411" s="98">
        <v>594821721</v>
      </c>
      <c r="BB411" s="2" t="e">
        <v>#N/A</v>
      </c>
      <c r="BC411" s="2" t="e">
        <v>#N/A</v>
      </c>
      <c r="BD411" s="2">
        <v>109165424</v>
      </c>
      <c r="BE411" s="2">
        <v>208333065</v>
      </c>
      <c r="BF411" s="2">
        <v>233104934</v>
      </c>
      <c r="BG411" s="2">
        <v>594821721</v>
      </c>
      <c r="BH411" s="2">
        <v>111815506</v>
      </c>
      <c r="BI411" s="2">
        <v>477561684</v>
      </c>
      <c r="BJ411" s="2">
        <v>252916895</v>
      </c>
      <c r="BK411" s="2">
        <v>3500000</v>
      </c>
      <c r="BL411" s="2">
        <v>12038</v>
      </c>
      <c r="BM411" s="2">
        <v>617882438</v>
      </c>
      <c r="BN411" s="2" t="e">
        <v>#N/A</v>
      </c>
      <c r="BO411" s="2" t="e">
        <v>#N/A</v>
      </c>
      <c r="BP411" s="2">
        <v>152987186</v>
      </c>
      <c r="BQ411" s="2">
        <v>185212945</v>
      </c>
      <c r="BR411" s="2">
        <v>213808570</v>
      </c>
      <c r="BS411" s="2">
        <v>617882438</v>
      </c>
      <c r="BT411" s="2">
        <v>140242628</v>
      </c>
      <c r="BU411" s="2">
        <v>464077485</v>
      </c>
      <c r="BV411" s="2">
        <v>284042341</v>
      </c>
      <c r="BW411" s="2" t="s">
        <v>189</v>
      </c>
      <c r="BX411" s="2">
        <v>12038</v>
      </c>
      <c r="BY411" s="2">
        <v>539458620</v>
      </c>
      <c r="BZ411" s="2" t="e">
        <v>#N/A</v>
      </c>
      <c r="CA411" s="2" t="e">
        <v>#N/A</v>
      </c>
      <c r="CB411" s="2">
        <v>109399898</v>
      </c>
      <c r="CC411" s="2">
        <v>186908423</v>
      </c>
      <c r="CD411" s="2">
        <v>207627046</v>
      </c>
      <c r="CE411" s="2">
        <v>539458620</v>
      </c>
      <c r="CF411" s="2">
        <v>101842191</v>
      </c>
      <c r="CG411" s="2">
        <v>437487554</v>
      </c>
      <c r="CH411" s="2">
        <v>264769524</v>
      </c>
      <c r="CI411" s="2" t="s">
        <v>189</v>
      </c>
      <c r="CJ411" s="2">
        <v>12038</v>
      </c>
      <c r="CK411" s="97" t="e">
        <v>#N/A</v>
      </c>
      <c r="CL411" s="97" t="e">
        <v>#N/A</v>
      </c>
      <c r="CM411" s="97" t="e">
        <v>#N/A</v>
      </c>
      <c r="CN411" s="2" t="e">
        <v>#N/A</v>
      </c>
      <c r="CO411" s="100" t="e">
        <v>#N/A</v>
      </c>
      <c r="CP411" s="97" t="e">
        <v>#N/A</v>
      </c>
      <c r="CQ411" s="97" t="e">
        <v>#N/A</v>
      </c>
      <c r="CR411" s="97" t="e">
        <v>#N/A</v>
      </c>
      <c r="CS411" s="97" t="e">
        <v>#N/A</v>
      </c>
      <c r="CT411" s="2" t="e">
        <v>#N/A</v>
      </c>
      <c r="CU411" s="2" t="e">
        <v>#N/A</v>
      </c>
    </row>
    <row r="412" spans="1:99" x14ac:dyDescent="0.25">
      <c r="A412" s="2">
        <v>12029</v>
      </c>
      <c r="B412" s="2">
        <v>1048335102</v>
      </c>
      <c r="C412" s="2">
        <v>121380258</v>
      </c>
      <c r="D412" s="2">
        <v>880381367</v>
      </c>
      <c r="E412" s="2">
        <v>53994916</v>
      </c>
      <c r="F412" s="2">
        <v>369032411</v>
      </c>
      <c r="G412" s="2">
        <v>511348956</v>
      </c>
      <c r="H412" s="2">
        <v>1048335102</v>
      </c>
      <c r="I412" s="2">
        <v>278832541</v>
      </c>
      <c r="J412" s="2">
        <v>275303600</v>
      </c>
      <c r="K412" s="2">
        <v>746235857</v>
      </c>
      <c r="L412" s="2">
        <v>549239776</v>
      </c>
      <c r="N412" s="2">
        <v>12029</v>
      </c>
      <c r="O412" s="97">
        <v>893843222</v>
      </c>
      <c r="P412" s="97">
        <v>84569027</v>
      </c>
      <c r="Q412" s="97">
        <v>738404565</v>
      </c>
      <c r="R412" s="97">
        <v>51829697</v>
      </c>
      <c r="S412" s="97">
        <v>313331276</v>
      </c>
      <c r="T412" s="97">
        <v>425073289</v>
      </c>
      <c r="U412" s="97">
        <v>893843222</v>
      </c>
      <c r="V412" s="97">
        <v>229974632</v>
      </c>
      <c r="W412" s="97">
        <v>229271454</v>
      </c>
      <c r="X412" s="97">
        <v>663868590</v>
      </c>
      <c r="Y412" s="97">
        <v>538085463</v>
      </c>
      <c r="Z412" s="97">
        <v>0</v>
      </c>
      <c r="AB412" s="2">
        <v>12039</v>
      </c>
      <c r="AC412" s="97">
        <v>96571718</v>
      </c>
      <c r="AD412" s="97">
        <v>4143325</v>
      </c>
      <c r="AE412" s="97">
        <v>92428393</v>
      </c>
      <c r="AF412" s="97">
        <v>36089</v>
      </c>
      <c r="AG412" s="97">
        <v>29726588</v>
      </c>
      <c r="AH412" s="97">
        <v>62701805</v>
      </c>
      <c r="AI412" s="97">
        <v>96571718</v>
      </c>
      <c r="AJ412" s="97">
        <v>44194242</v>
      </c>
      <c r="AK412" s="97">
        <v>50339717</v>
      </c>
      <c r="AL412" s="97">
        <v>29069439</v>
      </c>
      <c r="AM412" s="97" t="s">
        <v>189</v>
      </c>
      <c r="AN412" s="2">
        <v>12039</v>
      </c>
      <c r="AO412" s="97" t="e">
        <v>#N/A</v>
      </c>
      <c r="AP412" s="97">
        <v>1755242</v>
      </c>
      <c r="AQ412" s="97">
        <v>87461472</v>
      </c>
      <c r="AR412" s="97" t="e">
        <v>#N/A</v>
      </c>
      <c r="AS412" s="97" t="e">
        <v>#N/A</v>
      </c>
      <c r="AT412" s="97" t="e">
        <v>#N/A</v>
      </c>
      <c r="AU412" s="97">
        <v>89216714</v>
      </c>
      <c r="AV412" s="97">
        <v>40954473</v>
      </c>
      <c r="AW412" s="97" t="e">
        <v>#N/A</v>
      </c>
      <c r="AX412" s="97">
        <v>29216075</v>
      </c>
      <c r="AY412" s="97" t="s">
        <v>189</v>
      </c>
      <c r="AZ412" s="2">
        <v>12039</v>
      </c>
      <c r="BA412" s="98">
        <v>124059573</v>
      </c>
      <c r="BB412" s="2" t="e">
        <v>#N/A</v>
      </c>
      <c r="BC412" s="2" t="e">
        <v>#N/A</v>
      </c>
      <c r="BD412" s="2">
        <v>82706</v>
      </c>
      <c r="BE412" s="2">
        <v>25655601</v>
      </c>
      <c r="BF412" s="2">
        <v>97270363</v>
      </c>
      <c r="BG412" s="2">
        <v>124059573</v>
      </c>
      <c r="BH412" s="2">
        <v>47860545</v>
      </c>
      <c r="BI412" s="2">
        <v>51871119</v>
      </c>
      <c r="BJ412" s="2">
        <v>28742467</v>
      </c>
      <c r="BK412" s="2" t="s">
        <v>189</v>
      </c>
      <c r="BL412" s="2">
        <v>12039</v>
      </c>
      <c r="BM412" s="2">
        <v>130394983</v>
      </c>
      <c r="BN412" s="2" t="e">
        <v>#N/A</v>
      </c>
      <c r="BO412" s="2" t="e">
        <v>#N/A</v>
      </c>
      <c r="BP412" s="2">
        <v>78260</v>
      </c>
      <c r="BQ412" s="2">
        <v>23842486</v>
      </c>
      <c r="BR412" s="2">
        <v>105201408</v>
      </c>
      <c r="BS412" s="2">
        <v>130394983</v>
      </c>
      <c r="BT412" s="2">
        <v>80452973</v>
      </c>
      <c r="BU412" s="2">
        <v>48597925</v>
      </c>
      <c r="BV412" s="2">
        <v>25452177</v>
      </c>
      <c r="BW412" s="2" t="s">
        <v>189</v>
      </c>
      <c r="BX412" s="2">
        <v>12039</v>
      </c>
      <c r="BY412" s="2">
        <v>94997061</v>
      </c>
      <c r="BZ412" s="2" t="e">
        <v>#N/A</v>
      </c>
      <c r="CA412" s="2" t="e">
        <v>#N/A</v>
      </c>
      <c r="CB412" s="2">
        <v>54364</v>
      </c>
      <c r="CC412" s="2">
        <v>21459563</v>
      </c>
      <c r="CD412" s="2">
        <v>72009517</v>
      </c>
      <c r="CE412" s="2">
        <v>94997061</v>
      </c>
      <c r="CF412" s="2">
        <v>46342950</v>
      </c>
      <c r="CG412" s="2">
        <v>48654111</v>
      </c>
      <c r="CH412" s="2">
        <v>23438476</v>
      </c>
      <c r="CI412" s="2" t="s">
        <v>189</v>
      </c>
      <c r="CJ412" s="2">
        <v>12039</v>
      </c>
      <c r="CK412" s="97" t="e">
        <v>#N/A</v>
      </c>
      <c r="CL412" s="97" t="e">
        <v>#N/A</v>
      </c>
      <c r="CM412" s="97" t="e">
        <v>#N/A</v>
      </c>
      <c r="CN412" s="2" t="e">
        <v>#N/A</v>
      </c>
      <c r="CO412" s="100" t="e">
        <v>#N/A</v>
      </c>
      <c r="CP412" s="97" t="e">
        <v>#N/A</v>
      </c>
      <c r="CQ412" s="97" t="e">
        <v>#N/A</v>
      </c>
      <c r="CR412" s="97" t="e">
        <v>#N/A</v>
      </c>
      <c r="CS412" s="97" t="e">
        <v>#N/A</v>
      </c>
      <c r="CT412" s="2" t="e">
        <v>#N/A</v>
      </c>
      <c r="CU412" s="2" t="e">
        <v>#N/A</v>
      </c>
    </row>
    <row r="413" spans="1:99" x14ac:dyDescent="0.25">
      <c r="A413" s="2">
        <v>12030</v>
      </c>
      <c r="B413" s="2">
        <v>83207740</v>
      </c>
      <c r="C413" s="2">
        <v>1043546</v>
      </c>
      <c r="D413" s="2">
        <v>82164194</v>
      </c>
      <c r="E413" s="2">
        <v>77037</v>
      </c>
      <c r="F413" s="2">
        <v>24775994</v>
      </c>
      <c r="G413" s="2">
        <v>57388200</v>
      </c>
      <c r="H413" s="2">
        <v>83207740</v>
      </c>
      <c r="I413" s="2">
        <v>40957832</v>
      </c>
      <c r="J413" s="2">
        <v>40957832</v>
      </c>
      <c r="K413" s="2">
        <v>42134262</v>
      </c>
      <c r="L413" s="2">
        <v>24783811</v>
      </c>
      <c r="N413" s="2">
        <v>12030</v>
      </c>
      <c r="O413" s="97">
        <v>79243680</v>
      </c>
      <c r="P413" s="97">
        <v>549803</v>
      </c>
      <c r="Q413" s="97">
        <v>78013405</v>
      </c>
      <c r="R413" s="97">
        <v>56219</v>
      </c>
      <c r="S413" s="97">
        <v>20162988</v>
      </c>
      <c r="T413" s="97">
        <v>57850417</v>
      </c>
      <c r="U413" s="97">
        <v>79243680</v>
      </c>
      <c r="V413" s="97">
        <v>40967997</v>
      </c>
      <c r="W413" s="97">
        <v>40967997</v>
      </c>
      <c r="X413" s="97">
        <v>38275683</v>
      </c>
      <c r="Y413" s="97">
        <v>24448030</v>
      </c>
      <c r="Z413" s="97">
        <v>0</v>
      </c>
      <c r="AB413" s="2">
        <v>12040</v>
      </c>
      <c r="AC413" s="97">
        <v>104022243</v>
      </c>
      <c r="AD413" s="97">
        <v>2522616</v>
      </c>
      <c r="AE413" s="97">
        <v>98623049</v>
      </c>
      <c r="AF413" s="97">
        <v>90851</v>
      </c>
      <c r="AG413" s="97">
        <v>24435999</v>
      </c>
      <c r="AH413" s="97">
        <v>74187050</v>
      </c>
      <c r="AI413" s="97">
        <v>104022243</v>
      </c>
      <c r="AJ413" s="97">
        <v>55818167</v>
      </c>
      <c r="AK413" s="97">
        <v>48204076</v>
      </c>
      <c r="AL413" s="97">
        <v>33301884</v>
      </c>
      <c r="AM413" s="97" t="s">
        <v>189</v>
      </c>
      <c r="AN413" s="2">
        <v>12040</v>
      </c>
      <c r="AO413" s="97" t="e">
        <v>#N/A</v>
      </c>
      <c r="AP413" s="97">
        <v>1901741</v>
      </c>
      <c r="AQ413" s="97">
        <v>91621788</v>
      </c>
      <c r="AR413" s="97" t="e">
        <v>#N/A</v>
      </c>
      <c r="AS413" s="97" t="e">
        <v>#N/A</v>
      </c>
      <c r="AT413" s="97" t="e">
        <v>#N/A</v>
      </c>
      <c r="AU413" s="97">
        <v>96694178</v>
      </c>
      <c r="AV413" s="97">
        <v>49671865</v>
      </c>
      <c r="AW413" s="97" t="e">
        <v>#N/A</v>
      </c>
      <c r="AX413" s="97">
        <v>34505134</v>
      </c>
      <c r="AY413" s="97" t="s">
        <v>189</v>
      </c>
      <c r="AZ413" s="2">
        <v>12040</v>
      </c>
      <c r="BA413" s="98" t="e">
        <v>#N/A</v>
      </c>
      <c r="BB413" s="2" t="e">
        <v>#N/A</v>
      </c>
      <c r="BC413" s="2" t="e">
        <v>#N/A</v>
      </c>
      <c r="BD413" s="2" t="e">
        <v>#N/A</v>
      </c>
      <c r="BE413" s="2" t="e">
        <v>#N/A</v>
      </c>
      <c r="BF413" s="2" t="e">
        <v>#N/A</v>
      </c>
      <c r="BG413" s="2" t="e">
        <v>#N/A</v>
      </c>
      <c r="BH413" s="2" t="e">
        <v>#N/A</v>
      </c>
      <c r="BI413" s="2" t="e">
        <v>#N/A</v>
      </c>
      <c r="BJ413" s="2" t="e">
        <v>#N/A</v>
      </c>
      <c r="BK413" s="2" t="e">
        <v>#N/A</v>
      </c>
      <c r="BL413" s="2">
        <v>12040</v>
      </c>
      <c r="BM413" s="2">
        <v>130394983</v>
      </c>
      <c r="BN413" s="2" t="e">
        <v>#N/A</v>
      </c>
      <c r="BO413" s="2" t="e">
        <v>#N/A</v>
      </c>
      <c r="BP413" s="2" t="e">
        <v>#N/A</v>
      </c>
      <c r="BQ413" s="2" t="e">
        <v>#N/A</v>
      </c>
      <c r="BR413" s="2" t="e">
        <v>#N/A</v>
      </c>
      <c r="BS413" s="2" t="e">
        <v>#N/A</v>
      </c>
      <c r="BT413" s="2" t="e">
        <v>#N/A</v>
      </c>
      <c r="BU413" s="2" t="e">
        <v>#N/A</v>
      </c>
      <c r="BV413" s="2" t="e">
        <v>#N/A</v>
      </c>
      <c r="BW413" s="2" t="e">
        <v>#N/A</v>
      </c>
      <c r="BX413" s="2">
        <v>12040</v>
      </c>
      <c r="BY413" s="2">
        <v>92365247</v>
      </c>
      <c r="BZ413" s="2" t="e">
        <v>#N/A</v>
      </c>
      <c r="CA413" s="2" t="e">
        <v>#N/A</v>
      </c>
      <c r="CB413" s="2">
        <v>50975</v>
      </c>
      <c r="CC413" s="2">
        <v>20197462</v>
      </c>
      <c r="CD413" s="2">
        <v>71815351</v>
      </c>
      <c r="CE413" s="2">
        <v>92365247</v>
      </c>
      <c r="CF413" s="2">
        <v>36950883</v>
      </c>
      <c r="CG413" s="2">
        <v>55362170</v>
      </c>
      <c r="CH413" s="2">
        <v>24285245</v>
      </c>
      <c r="CI413" s="2" t="s">
        <v>189</v>
      </c>
      <c r="CJ413" s="2">
        <v>12040</v>
      </c>
      <c r="CK413" s="97" t="e">
        <v>#N/A</v>
      </c>
      <c r="CL413" s="97" t="e">
        <v>#N/A</v>
      </c>
      <c r="CM413" s="97" t="e">
        <v>#N/A</v>
      </c>
      <c r="CN413" s="2" t="e">
        <v>#N/A</v>
      </c>
      <c r="CO413" s="100" t="e">
        <v>#N/A</v>
      </c>
      <c r="CP413" s="97" t="e">
        <v>#N/A</v>
      </c>
      <c r="CQ413" s="97" t="e">
        <v>#N/A</v>
      </c>
      <c r="CR413" s="97" t="e">
        <v>#N/A</v>
      </c>
      <c r="CS413" s="97" t="e">
        <v>#N/A</v>
      </c>
      <c r="CT413" s="2" t="e">
        <v>#N/A</v>
      </c>
      <c r="CU413" s="2" t="e">
        <v>#N/A</v>
      </c>
    </row>
    <row r="414" spans="1:99" x14ac:dyDescent="0.25">
      <c r="A414" s="2">
        <v>12031</v>
      </c>
      <c r="B414" s="2">
        <v>48781114</v>
      </c>
      <c r="C414" s="2">
        <v>324037</v>
      </c>
      <c r="D414" s="2">
        <v>48457077</v>
      </c>
      <c r="E414" s="2">
        <v>163245</v>
      </c>
      <c r="F414" s="2">
        <v>21981484</v>
      </c>
      <c r="G414" s="2">
        <v>26475593</v>
      </c>
      <c r="H414" s="2">
        <v>48781114</v>
      </c>
      <c r="I414" s="2">
        <v>35290779</v>
      </c>
      <c r="J414" s="2">
        <v>32064382</v>
      </c>
      <c r="K414" s="2">
        <v>13190514</v>
      </c>
      <c r="L414" s="2">
        <v>4557890</v>
      </c>
      <c r="N414" s="2">
        <v>12031</v>
      </c>
      <c r="O414" s="97">
        <v>38884715</v>
      </c>
      <c r="P414" s="97">
        <v>310116</v>
      </c>
      <c r="Q414" s="97">
        <v>38574599</v>
      </c>
      <c r="R414" s="97">
        <v>158227</v>
      </c>
      <c r="S414" s="97">
        <v>8209057</v>
      </c>
      <c r="T414" s="97">
        <v>30365542</v>
      </c>
      <c r="U414" s="97">
        <v>38884715</v>
      </c>
      <c r="V414" s="97">
        <v>25157513</v>
      </c>
      <c r="W414" s="97">
        <v>24726220</v>
      </c>
      <c r="X414" s="97">
        <v>13445739</v>
      </c>
      <c r="Y414" s="97">
        <v>4376636</v>
      </c>
      <c r="Z414" s="97">
        <v>0</v>
      </c>
      <c r="AB414" s="2">
        <v>12041</v>
      </c>
      <c r="AC414" s="97">
        <v>156294766</v>
      </c>
      <c r="AD414" s="97">
        <v>639781</v>
      </c>
      <c r="AE414" s="97">
        <v>155538353</v>
      </c>
      <c r="AF414" s="97" t="s">
        <v>186</v>
      </c>
      <c r="AG414" s="97">
        <v>27094175</v>
      </c>
      <c r="AH414" s="97">
        <v>128444178</v>
      </c>
      <c r="AI414" s="97">
        <v>156294766</v>
      </c>
      <c r="AJ414" s="97">
        <v>108688323</v>
      </c>
      <c r="AK414" s="97">
        <v>47606443</v>
      </c>
      <c r="AL414" s="97">
        <v>25621781</v>
      </c>
      <c r="AM414" s="97" t="s">
        <v>189</v>
      </c>
      <c r="AN414" s="2">
        <v>12041</v>
      </c>
      <c r="AO414" s="97" t="e">
        <v>#N/A</v>
      </c>
      <c r="AP414" s="97">
        <v>675248</v>
      </c>
      <c r="AQ414" s="97">
        <v>144519390</v>
      </c>
      <c r="AR414" s="97" t="e">
        <v>#N/A</v>
      </c>
      <c r="AS414" s="97" t="e">
        <v>#N/A</v>
      </c>
      <c r="AT414" s="97" t="e">
        <v>#N/A</v>
      </c>
      <c r="AU414" s="97">
        <v>145194638</v>
      </c>
      <c r="AV414" s="97">
        <v>102772513</v>
      </c>
      <c r="AW414" s="97" t="e">
        <v>#N/A</v>
      </c>
      <c r="AX414" s="97">
        <v>24408114</v>
      </c>
      <c r="AY414" s="97" t="s">
        <v>189</v>
      </c>
      <c r="AZ414" s="2">
        <v>12041</v>
      </c>
      <c r="BA414" s="98" t="e">
        <v>#N/A</v>
      </c>
      <c r="BB414" s="2" t="e">
        <v>#N/A</v>
      </c>
      <c r="BC414" s="2" t="e">
        <v>#N/A</v>
      </c>
      <c r="BD414" s="2" t="e">
        <v>#N/A</v>
      </c>
      <c r="BE414" s="2" t="e">
        <v>#N/A</v>
      </c>
      <c r="BF414" s="2" t="e">
        <v>#N/A</v>
      </c>
      <c r="BG414" s="2" t="e">
        <v>#N/A</v>
      </c>
      <c r="BH414" s="2" t="e">
        <v>#N/A</v>
      </c>
      <c r="BI414" s="2" t="e">
        <v>#N/A</v>
      </c>
      <c r="BJ414" s="2" t="e">
        <v>#N/A</v>
      </c>
      <c r="BK414" s="2" t="e">
        <v>#N/A</v>
      </c>
      <c r="BL414" s="2">
        <v>12041</v>
      </c>
      <c r="BM414" s="2">
        <v>120778733</v>
      </c>
      <c r="BN414" s="2" t="e">
        <v>#N/A</v>
      </c>
      <c r="BO414" s="2" t="e">
        <v>#N/A</v>
      </c>
      <c r="BP414" s="2">
        <v>21480</v>
      </c>
      <c r="BQ414" s="2">
        <v>21798026</v>
      </c>
      <c r="BR414" s="2">
        <v>98563884</v>
      </c>
      <c r="BS414" s="2">
        <v>120778733</v>
      </c>
      <c r="BT414" s="2">
        <v>83361907</v>
      </c>
      <c r="BU414" s="2">
        <v>36488294</v>
      </c>
      <c r="BV414" s="2">
        <v>18366805</v>
      </c>
      <c r="BW414" s="2" t="s">
        <v>189</v>
      </c>
      <c r="BX414" s="2">
        <v>12041</v>
      </c>
      <c r="BY414" s="2">
        <v>143427301</v>
      </c>
      <c r="BZ414" s="2" t="e">
        <v>#N/A</v>
      </c>
      <c r="CA414" s="2" t="e">
        <v>#N/A</v>
      </c>
      <c r="CB414" s="2">
        <v>15962</v>
      </c>
      <c r="CC414" s="2">
        <v>20679603</v>
      </c>
      <c r="CD414" s="2">
        <v>121523863</v>
      </c>
      <c r="CE414" s="2">
        <v>143427301</v>
      </c>
      <c r="CF414" s="2">
        <v>105889873</v>
      </c>
      <c r="CG414" s="2">
        <v>37537428</v>
      </c>
      <c r="CH414" s="2">
        <v>16898544</v>
      </c>
      <c r="CI414" s="2" t="s">
        <v>189</v>
      </c>
      <c r="CJ414" s="2">
        <v>12041</v>
      </c>
      <c r="CK414" s="97" t="e">
        <v>#N/A</v>
      </c>
      <c r="CL414" s="97" t="e">
        <v>#N/A</v>
      </c>
      <c r="CM414" s="97" t="e">
        <v>#N/A</v>
      </c>
      <c r="CN414" s="2" t="e">
        <v>#N/A</v>
      </c>
      <c r="CO414" s="100" t="e">
        <v>#N/A</v>
      </c>
      <c r="CP414" s="97" t="e">
        <v>#N/A</v>
      </c>
      <c r="CQ414" s="97" t="e">
        <v>#N/A</v>
      </c>
      <c r="CR414" s="97" t="e">
        <v>#N/A</v>
      </c>
      <c r="CS414" s="97" t="e">
        <v>#N/A</v>
      </c>
      <c r="CT414" s="2" t="e">
        <v>#N/A</v>
      </c>
      <c r="CU414" s="2" t="e">
        <v>#N/A</v>
      </c>
    </row>
    <row r="415" spans="1:99" x14ac:dyDescent="0.25">
      <c r="A415" s="2">
        <v>12032</v>
      </c>
      <c r="B415" s="2">
        <v>249192874</v>
      </c>
      <c r="C415" s="2">
        <v>3178052</v>
      </c>
      <c r="D415" s="2">
        <v>246014822</v>
      </c>
      <c r="E415" s="2">
        <v>146095</v>
      </c>
      <c r="F415" s="2">
        <v>41536434</v>
      </c>
      <c r="G415" s="2">
        <v>204478388</v>
      </c>
      <c r="H415" s="2">
        <v>249192874</v>
      </c>
      <c r="I415" s="2">
        <v>174138237</v>
      </c>
      <c r="J415" s="2">
        <v>174036587</v>
      </c>
      <c r="K415" s="2">
        <v>75016874</v>
      </c>
      <c r="L415" s="2">
        <v>32236580</v>
      </c>
      <c r="N415" s="2">
        <v>12032</v>
      </c>
      <c r="O415" s="97">
        <v>216407333</v>
      </c>
      <c r="P415" s="97">
        <v>3179851</v>
      </c>
      <c r="Q415" s="97">
        <v>213161306</v>
      </c>
      <c r="R415" s="97">
        <v>154516</v>
      </c>
      <c r="S415" s="97">
        <v>38836454</v>
      </c>
      <c r="T415" s="97">
        <v>174324852</v>
      </c>
      <c r="U415" s="97">
        <v>216407333</v>
      </c>
      <c r="V415" s="97">
        <v>147365858</v>
      </c>
      <c r="W415" s="97">
        <v>147321358</v>
      </c>
      <c r="X415" s="97">
        <v>69041475</v>
      </c>
      <c r="Y415" s="97">
        <v>27725680</v>
      </c>
      <c r="Z415" s="97">
        <v>0</v>
      </c>
      <c r="AB415" s="2">
        <v>12042</v>
      </c>
      <c r="AC415" s="97">
        <v>82656226</v>
      </c>
      <c r="AD415" s="97">
        <v>1004356</v>
      </c>
      <c r="AE415" s="97">
        <v>81651870</v>
      </c>
      <c r="AF415" s="97">
        <v>258011</v>
      </c>
      <c r="AG415" s="97">
        <v>18946273</v>
      </c>
      <c r="AH415" s="97">
        <v>62705597</v>
      </c>
      <c r="AI415" s="97">
        <v>82656226</v>
      </c>
      <c r="AJ415" s="97">
        <v>49837893</v>
      </c>
      <c r="AK415" s="97">
        <v>32467456</v>
      </c>
      <c r="AL415" s="97">
        <v>13916381</v>
      </c>
      <c r="AM415" s="97" t="s">
        <v>189</v>
      </c>
      <c r="AN415" s="2">
        <v>12042</v>
      </c>
      <c r="AO415" s="97" t="e">
        <v>#N/A</v>
      </c>
      <c r="AP415" s="97">
        <v>1438556</v>
      </c>
      <c r="AQ415" s="97">
        <v>75935691</v>
      </c>
      <c r="AR415" s="97" t="e">
        <v>#N/A</v>
      </c>
      <c r="AS415" s="97" t="e">
        <v>#N/A</v>
      </c>
      <c r="AT415" s="97" t="e">
        <v>#N/A</v>
      </c>
      <c r="AU415" s="97">
        <v>77910657</v>
      </c>
      <c r="AV415" s="97">
        <v>46193091</v>
      </c>
      <c r="AW415" s="97" t="e">
        <v>#N/A</v>
      </c>
      <c r="AX415" s="97">
        <v>12108171</v>
      </c>
      <c r="AY415" s="97" t="s">
        <v>189</v>
      </c>
      <c r="AZ415" s="2">
        <v>12042</v>
      </c>
      <c r="BA415" s="98" t="e">
        <v>#N/A</v>
      </c>
      <c r="BB415" s="2" t="e">
        <v>#N/A</v>
      </c>
      <c r="BC415" s="2" t="e">
        <v>#N/A</v>
      </c>
      <c r="BD415" s="2" t="e">
        <v>#N/A</v>
      </c>
      <c r="BE415" s="2" t="e">
        <v>#N/A</v>
      </c>
      <c r="BF415" s="2" t="e">
        <v>#N/A</v>
      </c>
      <c r="BG415" s="2" t="e">
        <v>#N/A</v>
      </c>
      <c r="BH415" s="2" t="e">
        <v>#N/A</v>
      </c>
      <c r="BI415" s="2" t="e">
        <v>#N/A</v>
      </c>
      <c r="BJ415" s="2" t="e">
        <v>#N/A</v>
      </c>
      <c r="BK415" s="2" t="e">
        <v>#N/A</v>
      </c>
      <c r="BL415" s="2">
        <v>12042</v>
      </c>
      <c r="BM415" s="2">
        <v>69986360</v>
      </c>
      <c r="BN415" s="2" t="e">
        <v>#N/A</v>
      </c>
      <c r="BO415" s="2" t="e">
        <v>#N/A</v>
      </c>
      <c r="BP415" s="2">
        <v>107449</v>
      </c>
      <c r="BQ415" s="2">
        <v>15478324</v>
      </c>
      <c r="BR415" s="2">
        <v>54081629</v>
      </c>
      <c r="BS415" s="2">
        <v>69986360</v>
      </c>
      <c r="BT415" s="2">
        <v>41958004</v>
      </c>
      <c r="BU415" s="2">
        <v>28028356</v>
      </c>
      <c r="BV415" s="2">
        <v>10931919</v>
      </c>
      <c r="BW415" s="2" t="s">
        <v>189</v>
      </c>
      <c r="BX415" s="2">
        <v>12042</v>
      </c>
      <c r="BY415" s="2">
        <v>58129623</v>
      </c>
      <c r="BZ415" s="2" t="e">
        <v>#N/A</v>
      </c>
      <c r="CA415" s="2" t="e">
        <v>#N/A</v>
      </c>
      <c r="CB415" s="2">
        <v>72261</v>
      </c>
      <c r="CC415" s="2">
        <v>15016736</v>
      </c>
      <c r="CD415" s="2">
        <v>42877173</v>
      </c>
      <c r="CE415" s="2">
        <v>58129623</v>
      </c>
      <c r="CF415" s="2">
        <v>31027245</v>
      </c>
      <c r="CG415" s="2">
        <v>27047387</v>
      </c>
      <c r="CH415" s="2">
        <v>11275533</v>
      </c>
      <c r="CI415" s="2" t="s">
        <v>189</v>
      </c>
      <c r="CJ415" s="2">
        <v>12042</v>
      </c>
      <c r="CK415" s="97" t="e">
        <v>#N/A</v>
      </c>
      <c r="CL415" s="97" t="e">
        <v>#N/A</v>
      </c>
      <c r="CM415" s="97" t="e">
        <v>#N/A</v>
      </c>
      <c r="CN415" s="2" t="e">
        <v>#N/A</v>
      </c>
      <c r="CO415" s="100" t="e">
        <v>#N/A</v>
      </c>
      <c r="CP415" s="97" t="e">
        <v>#N/A</v>
      </c>
      <c r="CQ415" s="97" t="e">
        <v>#N/A</v>
      </c>
      <c r="CR415" s="97" t="e">
        <v>#N/A</v>
      </c>
      <c r="CS415" s="97" t="e">
        <v>#N/A</v>
      </c>
      <c r="CT415" s="2" t="e">
        <v>#N/A</v>
      </c>
      <c r="CU415" s="2" t="e">
        <v>#N/A</v>
      </c>
    </row>
    <row r="416" spans="1:99" x14ac:dyDescent="0.25">
      <c r="A416" s="2">
        <v>12033</v>
      </c>
      <c r="B416" s="2">
        <v>117612782</v>
      </c>
      <c r="C416" s="2">
        <v>7472273</v>
      </c>
      <c r="D416" s="2">
        <v>110140509</v>
      </c>
      <c r="E416" s="2">
        <v>1082453</v>
      </c>
      <c r="F416" s="2">
        <v>19044054</v>
      </c>
      <c r="G416" s="2">
        <v>91096455</v>
      </c>
      <c r="H416" s="2">
        <v>117612782</v>
      </c>
      <c r="I416" s="2">
        <v>18973297</v>
      </c>
      <c r="J416" s="2">
        <v>16544245</v>
      </c>
      <c r="K416" s="2">
        <v>98639485</v>
      </c>
      <c r="L416" s="2">
        <v>34066979</v>
      </c>
      <c r="N416" s="2">
        <v>12033</v>
      </c>
      <c r="O416" s="97" t="s">
        <v>186</v>
      </c>
      <c r="P416" s="97" t="s">
        <v>186</v>
      </c>
      <c r="Q416" s="97" t="s">
        <v>186</v>
      </c>
      <c r="R416" s="97" t="s">
        <v>186</v>
      </c>
      <c r="S416" s="97" t="s">
        <v>186</v>
      </c>
      <c r="T416" s="97" t="s">
        <v>186</v>
      </c>
      <c r="U416" s="97" t="s">
        <v>186</v>
      </c>
      <c r="V416" s="97" t="s">
        <v>186</v>
      </c>
      <c r="W416" s="97" t="e">
        <v>#N/A</v>
      </c>
      <c r="X416" s="97" t="s">
        <v>186</v>
      </c>
      <c r="Y416" s="97" t="s">
        <v>186</v>
      </c>
      <c r="Z416" s="97">
        <v>0</v>
      </c>
      <c r="AB416" s="2">
        <v>12043</v>
      </c>
      <c r="AC416" s="97">
        <v>126981015</v>
      </c>
      <c r="AD416" s="97">
        <v>144408</v>
      </c>
      <c r="AE416" s="97">
        <v>126349981</v>
      </c>
      <c r="AF416" s="97">
        <v>107391</v>
      </c>
      <c r="AG416" s="97">
        <v>18940330</v>
      </c>
      <c r="AH416" s="97">
        <v>107409651</v>
      </c>
      <c r="AI416" s="97">
        <v>126981015</v>
      </c>
      <c r="AJ416" s="97">
        <v>96140671</v>
      </c>
      <c r="AK416" s="97">
        <v>30840344</v>
      </c>
      <c r="AL416" s="97">
        <v>17953351</v>
      </c>
      <c r="AM416" s="97" t="s">
        <v>189</v>
      </c>
      <c r="AN416" s="2">
        <v>12043</v>
      </c>
      <c r="AO416" s="97" t="e">
        <v>#N/A</v>
      </c>
      <c r="AP416" s="97" t="e">
        <v>#N/A</v>
      </c>
      <c r="AQ416" s="97" t="e">
        <v>#N/A</v>
      </c>
      <c r="AR416" s="97" t="e">
        <v>#N/A</v>
      </c>
      <c r="AS416" s="97" t="e">
        <v>#N/A</v>
      </c>
      <c r="AT416" s="97" t="e">
        <v>#N/A</v>
      </c>
      <c r="AU416" s="97" t="e">
        <v>#N/A</v>
      </c>
      <c r="AV416" s="97" t="e">
        <v>#N/A</v>
      </c>
      <c r="AW416" s="97" t="e">
        <v>#N/A</v>
      </c>
      <c r="AX416" s="97" t="e">
        <v>#N/A</v>
      </c>
      <c r="AY416" s="97" t="e">
        <v>#N/A</v>
      </c>
      <c r="AZ416" s="2">
        <v>12043</v>
      </c>
      <c r="BA416" s="98" t="e">
        <v>#N/A</v>
      </c>
      <c r="BB416" s="2" t="e">
        <v>#N/A</v>
      </c>
      <c r="BC416" s="2" t="e">
        <v>#N/A</v>
      </c>
      <c r="BD416" s="2" t="e">
        <v>#N/A</v>
      </c>
      <c r="BE416" s="2" t="e">
        <v>#N/A</v>
      </c>
      <c r="BF416" s="2" t="e">
        <v>#N/A</v>
      </c>
      <c r="BG416" s="2" t="e">
        <v>#N/A</v>
      </c>
      <c r="BH416" s="2" t="e">
        <v>#N/A</v>
      </c>
      <c r="BI416" s="2" t="e">
        <v>#N/A</v>
      </c>
      <c r="BJ416" s="2" t="e">
        <v>#N/A</v>
      </c>
      <c r="BK416" s="2" t="e">
        <v>#N/A</v>
      </c>
      <c r="BL416" s="2">
        <v>12043</v>
      </c>
      <c r="BM416" s="2">
        <v>93820357</v>
      </c>
      <c r="BN416" s="2" t="e">
        <v>#N/A</v>
      </c>
      <c r="BO416" s="2" t="e">
        <v>#N/A</v>
      </c>
      <c r="BP416" s="2" t="s">
        <v>189</v>
      </c>
      <c r="BQ416" s="2">
        <v>15720365</v>
      </c>
      <c r="BR416" s="2">
        <v>78017010</v>
      </c>
      <c r="BS416" s="2">
        <v>93820357</v>
      </c>
      <c r="BT416" s="2">
        <v>55456499</v>
      </c>
      <c r="BU416" s="2">
        <v>38359537</v>
      </c>
      <c r="BV416" s="2">
        <v>16301431</v>
      </c>
      <c r="BW416" s="2" t="s">
        <v>189</v>
      </c>
      <c r="BX416" s="2">
        <v>12043</v>
      </c>
      <c r="BY416" s="2">
        <v>97345790</v>
      </c>
      <c r="BZ416" s="2" t="e">
        <v>#N/A</v>
      </c>
      <c r="CA416" s="2" t="e">
        <v>#N/A</v>
      </c>
      <c r="CB416" s="2" t="s">
        <v>189</v>
      </c>
      <c r="CC416" s="2">
        <v>14259890</v>
      </c>
      <c r="CD416" s="2">
        <v>83039381</v>
      </c>
      <c r="CE416" s="2">
        <v>97345790</v>
      </c>
      <c r="CF416" s="2">
        <v>62713096</v>
      </c>
      <c r="CG416" s="2">
        <v>34632694</v>
      </c>
      <c r="CH416" s="2">
        <v>16767929</v>
      </c>
      <c r="CI416" s="2" t="s">
        <v>189</v>
      </c>
      <c r="CJ416" s="2">
        <v>12043</v>
      </c>
      <c r="CK416" s="97" t="e">
        <v>#N/A</v>
      </c>
      <c r="CL416" s="97" t="e">
        <v>#N/A</v>
      </c>
      <c r="CM416" s="97" t="e">
        <v>#N/A</v>
      </c>
      <c r="CN416" s="2" t="e">
        <v>#N/A</v>
      </c>
      <c r="CO416" s="100" t="e">
        <v>#N/A</v>
      </c>
      <c r="CP416" s="97" t="e">
        <v>#N/A</v>
      </c>
      <c r="CQ416" s="97" t="e">
        <v>#N/A</v>
      </c>
      <c r="CR416" s="97" t="e">
        <v>#N/A</v>
      </c>
      <c r="CS416" s="97" t="e">
        <v>#N/A</v>
      </c>
      <c r="CT416" s="2" t="e">
        <v>#N/A</v>
      </c>
      <c r="CU416" s="2" t="e">
        <v>#N/A</v>
      </c>
    </row>
    <row r="417" spans="1:99" x14ac:dyDescent="0.25">
      <c r="A417" s="2">
        <v>12034</v>
      </c>
      <c r="B417" s="2">
        <v>169038909</v>
      </c>
      <c r="C417" s="2">
        <v>17373619</v>
      </c>
      <c r="D417" s="2">
        <v>151665290</v>
      </c>
      <c r="E417" s="2">
        <v>2677077</v>
      </c>
      <c r="F417" s="2">
        <v>64890757</v>
      </c>
      <c r="G417" s="2">
        <v>86774533</v>
      </c>
      <c r="H417" s="2">
        <v>169038909</v>
      </c>
      <c r="I417" s="2">
        <v>61650862</v>
      </c>
      <c r="J417" s="2">
        <v>60493351</v>
      </c>
      <c r="K417" s="2">
        <v>106854407</v>
      </c>
      <c r="L417" s="2">
        <v>42553861</v>
      </c>
      <c r="N417" s="2">
        <v>12034</v>
      </c>
      <c r="O417" s="97">
        <v>157727086</v>
      </c>
      <c r="P417" s="97">
        <v>16900312</v>
      </c>
      <c r="Q417" s="97">
        <v>140501007</v>
      </c>
      <c r="R417" s="97">
        <v>3381592</v>
      </c>
      <c r="S417" s="97">
        <v>55343254</v>
      </c>
      <c r="T417" s="97">
        <v>85157753</v>
      </c>
      <c r="U417" s="97">
        <v>157727086</v>
      </c>
      <c r="V417" s="97">
        <v>61205163</v>
      </c>
      <c r="W417" s="97">
        <v>60773607</v>
      </c>
      <c r="X417" s="97">
        <v>96521923</v>
      </c>
      <c r="Y417" s="97">
        <v>38179193</v>
      </c>
      <c r="Z417" s="97">
        <v>0</v>
      </c>
      <c r="AB417" s="2">
        <v>12044</v>
      </c>
      <c r="AC417" s="97">
        <v>61842764</v>
      </c>
      <c r="AD417" s="97">
        <v>4759428</v>
      </c>
      <c r="AE417" s="97">
        <v>57083336</v>
      </c>
      <c r="AF417" s="97">
        <v>610004</v>
      </c>
      <c r="AG417" s="97">
        <v>20229613</v>
      </c>
      <c r="AH417" s="97">
        <v>36853723</v>
      </c>
      <c r="AI417" s="97">
        <v>61842764</v>
      </c>
      <c r="AJ417" s="97">
        <v>28408971</v>
      </c>
      <c r="AK417" s="97">
        <v>33433793</v>
      </c>
      <c r="AL417" s="97">
        <v>15609527</v>
      </c>
      <c r="AM417" s="97" t="s">
        <v>189</v>
      </c>
      <c r="AN417" s="2">
        <v>12044</v>
      </c>
      <c r="AO417" s="97" t="e">
        <v>#N/A</v>
      </c>
      <c r="AP417" s="97" t="e">
        <v>#N/A</v>
      </c>
      <c r="AQ417" s="97" t="e">
        <v>#N/A</v>
      </c>
      <c r="AR417" s="97">
        <v>0</v>
      </c>
      <c r="AS417" s="97" t="e">
        <v>#N/A</v>
      </c>
      <c r="AT417" s="97" t="e">
        <v>#N/A</v>
      </c>
      <c r="AU417" s="97" t="e">
        <v>#N/A</v>
      </c>
      <c r="AV417" s="97" t="e">
        <v>#N/A</v>
      </c>
      <c r="AW417" s="97" t="e">
        <v>#N/A</v>
      </c>
      <c r="AX417" s="97" t="e">
        <v>#N/A</v>
      </c>
      <c r="AY417" s="97" t="e">
        <v>#N/A</v>
      </c>
      <c r="AZ417" s="2">
        <v>12044</v>
      </c>
      <c r="BA417" s="98">
        <v>50169761</v>
      </c>
      <c r="BB417" s="2">
        <v>1620418</v>
      </c>
      <c r="BC417" s="2">
        <v>48549343</v>
      </c>
      <c r="BD417" s="2">
        <v>461547</v>
      </c>
      <c r="BE417" s="2">
        <v>18291933</v>
      </c>
      <c r="BF417" s="2">
        <v>30257410</v>
      </c>
      <c r="BG417" s="2">
        <v>50169761</v>
      </c>
      <c r="BH417" s="2">
        <v>19845021</v>
      </c>
      <c r="BI417" s="2">
        <v>30319148</v>
      </c>
      <c r="BJ417" s="2">
        <v>16167282</v>
      </c>
      <c r="BK417" s="2" t="s">
        <v>189</v>
      </c>
      <c r="BL417" s="2">
        <v>12044</v>
      </c>
      <c r="BM417" s="2">
        <v>55707551</v>
      </c>
      <c r="BN417" s="2">
        <v>1436167</v>
      </c>
      <c r="BO417" s="2">
        <v>54124791</v>
      </c>
      <c r="BP417" s="2">
        <v>444169</v>
      </c>
      <c r="BQ417" s="2">
        <v>23718973</v>
      </c>
      <c r="BR417" s="2">
        <v>30405818</v>
      </c>
      <c r="BS417" s="2">
        <v>55707551</v>
      </c>
      <c r="BT417" s="2">
        <v>22857523</v>
      </c>
      <c r="BU417" s="2">
        <v>32850028</v>
      </c>
      <c r="BV417" s="2">
        <v>15364021</v>
      </c>
      <c r="BW417" s="2" t="s">
        <v>189</v>
      </c>
      <c r="BX417" s="2">
        <v>12044</v>
      </c>
      <c r="BY417" s="2">
        <v>51068855</v>
      </c>
      <c r="BZ417" s="2">
        <v>1317289</v>
      </c>
      <c r="CA417" s="2">
        <v>49751566</v>
      </c>
      <c r="CB417" s="2">
        <v>421575</v>
      </c>
      <c r="CC417" s="2">
        <v>22198349</v>
      </c>
      <c r="CD417" s="2">
        <v>27553217</v>
      </c>
      <c r="CE417" s="2">
        <v>51068855</v>
      </c>
      <c r="CF417" s="2">
        <v>22589628</v>
      </c>
      <c r="CG417" s="2">
        <v>28192598</v>
      </c>
      <c r="CH417" s="2">
        <v>13831487</v>
      </c>
      <c r="CI417" s="2" t="s">
        <v>189</v>
      </c>
      <c r="CJ417" s="2">
        <v>12044</v>
      </c>
      <c r="CK417" s="97">
        <v>46992698</v>
      </c>
      <c r="CL417" s="97" t="e">
        <v>#N/A</v>
      </c>
      <c r="CM417" s="97" t="e">
        <v>#N/A</v>
      </c>
      <c r="CN417" s="2">
        <v>97233</v>
      </c>
      <c r="CO417" s="100" t="e">
        <v>#N/A</v>
      </c>
      <c r="CP417" s="97" t="e">
        <v>#N/A</v>
      </c>
      <c r="CQ417" s="97">
        <v>46992698</v>
      </c>
      <c r="CR417" s="97">
        <v>14956765</v>
      </c>
      <c r="CS417" s="97">
        <v>31227260</v>
      </c>
      <c r="CT417" s="2">
        <v>14547743</v>
      </c>
      <c r="CU417" s="2" t="s">
        <v>189</v>
      </c>
    </row>
    <row r="418" spans="1:99" x14ac:dyDescent="0.25">
      <c r="A418" s="2">
        <v>12035</v>
      </c>
      <c r="B418" s="2">
        <v>679702544</v>
      </c>
      <c r="C418" s="2">
        <v>145916673</v>
      </c>
      <c r="D418" s="2">
        <v>530182848</v>
      </c>
      <c r="E418" s="2">
        <v>43691031</v>
      </c>
      <c r="F418" s="2">
        <v>233798779</v>
      </c>
      <c r="G418" s="2">
        <v>296384069</v>
      </c>
      <c r="H418" s="2">
        <v>679702544</v>
      </c>
      <c r="I418" s="2">
        <v>266854010</v>
      </c>
      <c r="J418" s="2">
        <v>240819174</v>
      </c>
      <c r="K418" s="2">
        <v>412848534</v>
      </c>
      <c r="L418" s="2">
        <v>261329213</v>
      </c>
      <c r="N418" s="2">
        <v>12035</v>
      </c>
      <c r="O418" s="97">
        <v>572376829</v>
      </c>
      <c r="P418" s="97">
        <v>115421640</v>
      </c>
      <c r="Q418" s="97">
        <v>439516874</v>
      </c>
      <c r="R418" s="97">
        <v>38224384</v>
      </c>
      <c r="S418" s="97">
        <v>196453064</v>
      </c>
      <c r="T418" s="97">
        <v>243063810</v>
      </c>
      <c r="U418" s="97">
        <v>572376829</v>
      </c>
      <c r="V418" s="97">
        <v>174272325</v>
      </c>
      <c r="W418" s="97">
        <v>168628117</v>
      </c>
      <c r="X418" s="97">
        <v>392044950</v>
      </c>
      <c r="Y418" s="97">
        <v>247126978</v>
      </c>
      <c r="Z418" s="97">
        <v>0</v>
      </c>
      <c r="AB418" s="2">
        <v>12045</v>
      </c>
      <c r="AC418" s="97">
        <v>123076634</v>
      </c>
      <c r="AD418" s="97">
        <v>3123496</v>
      </c>
      <c r="AE418" s="97">
        <v>119953138</v>
      </c>
      <c r="AF418" s="97">
        <v>738194</v>
      </c>
      <c r="AG418" s="97">
        <v>31478158</v>
      </c>
      <c r="AH418" s="97">
        <v>88474980</v>
      </c>
      <c r="AI418" s="97">
        <v>123076634</v>
      </c>
      <c r="AJ418" s="97">
        <v>70662367</v>
      </c>
      <c r="AK418" s="97">
        <v>51446221</v>
      </c>
      <c r="AL418" s="97">
        <v>24291993</v>
      </c>
      <c r="AM418" s="97" t="s">
        <v>189</v>
      </c>
      <c r="AN418" s="2">
        <v>12045</v>
      </c>
      <c r="AO418" s="97" t="e">
        <v>#N/A</v>
      </c>
      <c r="AP418" s="97">
        <v>3070722</v>
      </c>
      <c r="AQ418" s="97">
        <v>111505304</v>
      </c>
      <c r="AR418" s="97" t="e">
        <v>#N/A</v>
      </c>
      <c r="AS418" s="97" t="e">
        <v>#N/A</v>
      </c>
      <c r="AT418" s="97" t="e">
        <v>#N/A</v>
      </c>
      <c r="AU418" s="97">
        <v>115349872</v>
      </c>
      <c r="AV418" s="97">
        <v>65774214</v>
      </c>
      <c r="AW418" s="97" t="e">
        <v>#N/A</v>
      </c>
      <c r="AX418" s="97">
        <v>22523101</v>
      </c>
      <c r="AY418" s="97" t="s">
        <v>189</v>
      </c>
      <c r="AZ418" s="2">
        <v>12045</v>
      </c>
      <c r="BA418" s="98">
        <v>152609952</v>
      </c>
      <c r="BB418" s="2" t="e">
        <v>#N/A</v>
      </c>
      <c r="BC418" s="2" t="e">
        <v>#N/A</v>
      </c>
      <c r="BD418" s="2">
        <v>678214</v>
      </c>
      <c r="BE418" s="2">
        <v>27375161</v>
      </c>
      <c r="BF418" s="2">
        <v>122978483</v>
      </c>
      <c r="BG418" s="2">
        <v>152609952</v>
      </c>
      <c r="BH418" s="2">
        <v>111085231</v>
      </c>
      <c r="BI418" s="2">
        <v>41328414</v>
      </c>
      <c r="BJ418" s="2">
        <v>19621441</v>
      </c>
      <c r="BK418" s="2" t="s">
        <v>189</v>
      </c>
      <c r="BL418" s="2">
        <v>12045</v>
      </c>
      <c r="BM418" s="2">
        <v>135108803</v>
      </c>
      <c r="BN418" s="2" t="e">
        <v>#N/A</v>
      </c>
      <c r="BO418" s="2" t="e">
        <v>#N/A</v>
      </c>
      <c r="BP418" s="2">
        <v>765028</v>
      </c>
      <c r="BQ418" s="2">
        <v>23447313</v>
      </c>
      <c r="BR418" s="2">
        <v>109237611</v>
      </c>
      <c r="BS418" s="2">
        <v>135108803</v>
      </c>
      <c r="BT418" s="2">
        <v>93286730</v>
      </c>
      <c r="BU418" s="2">
        <v>41810725</v>
      </c>
      <c r="BV418" s="2">
        <v>20172640</v>
      </c>
      <c r="BW418" s="2" t="s">
        <v>189</v>
      </c>
      <c r="BX418" s="2">
        <v>12045</v>
      </c>
      <c r="BY418" s="2">
        <v>121019785</v>
      </c>
      <c r="BZ418" s="2" t="e">
        <v>#N/A</v>
      </c>
      <c r="CA418" s="2" t="e">
        <v>#N/A</v>
      </c>
      <c r="CB418" s="2">
        <v>583691</v>
      </c>
      <c r="CC418" s="2">
        <v>20823754</v>
      </c>
      <c r="CD418" s="2">
        <v>98268039</v>
      </c>
      <c r="CE418" s="2">
        <v>121019785</v>
      </c>
      <c r="CF418" s="2">
        <v>83887489</v>
      </c>
      <c r="CG418" s="2">
        <v>37132296</v>
      </c>
      <c r="CH418" s="2">
        <v>17593062</v>
      </c>
      <c r="CI418" s="2" t="s">
        <v>189</v>
      </c>
      <c r="CJ418" s="2">
        <v>12045</v>
      </c>
      <c r="CK418" s="97" t="e">
        <v>#N/A</v>
      </c>
      <c r="CL418" s="97" t="e">
        <v>#N/A</v>
      </c>
      <c r="CM418" s="97" t="e">
        <v>#N/A</v>
      </c>
      <c r="CN418" s="2" t="e">
        <v>#N/A</v>
      </c>
      <c r="CO418" s="100" t="e">
        <v>#N/A</v>
      </c>
      <c r="CP418" s="97" t="e">
        <v>#N/A</v>
      </c>
      <c r="CQ418" s="97" t="e">
        <v>#N/A</v>
      </c>
      <c r="CR418" s="97" t="e">
        <v>#N/A</v>
      </c>
      <c r="CS418" s="97" t="e">
        <v>#N/A</v>
      </c>
      <c r="CT418" s="2" t="e">
        <v>#N/A</v>
      </c>
      <c r="CU418" s="2" t="e">
        <v>#N/A</v>
      </c>
    </row>
    <row r="419" spans="1:99" x14ac:dyDescent="0.25">
      <c r="A419" s="2">
        <v>12036</v>
      </c>
      <c r="B419" s="2">
        <v>110558923</v>
      </c>
      <c r="C419" s="2">
        <v>1248358</v>
      </c>
      <c r="D419" s="2">
        <v>109310565</v>
      </c>
      <c r="E419" s="2">
        <v>78645</v>
      </c>
      <c r="F419" s="2">
        <v>14648331</v>
      </c>
      <c r="G419" s="2">
        <v>94662234</v>
      </c>
      <c r="H419" s="2">
        <v>110558923</v>
      </c>
      <c r="I419" s="2">
        <v>85213189</v>
      </c>
      <c r="J419" s="2">
        <v>84028395</v>
      </c>
      <c r="K419" s="2">
        <v>24979039</v>
      </c>
      <c r="L419" s="2">
        <v>13930871</v>
      </c>
      <c r="N419" s="2">
        <v>12036</v>
      </c>
      <c r="O419" s="97" t="s">
        <v>186</v>
      </c>
      <c r="P419" s="97" t="s">
        <v>186</v>
      </c>
      <c r="Q419" s="97" t="s">
        <v>186</v>
      </c>
      <c r="R419" s="97" t="s">
        <v>186</v>
      </c>
      <c r="S419" s="97" t="s">
        <v>186</v>
      </c>
      <c r="T419" s="97" t="s">
        <v>186</v>
      </c>
      <c r="U419" s="97" t="s">
        <v>186</v>
      </c>
      <c r="V419" s="97" t="s">
        <v>186</v>
      </c>
      <c r="W419" s="97" t="e">
        <v>#N/A</v>
      </c>
      <c r="X419" s="97" t="s">
        <v>186</v>
      </c>
      <c r="Y419" s="97" t="s">
        <v>186</v>
      </c>
      <c r="Z419" s="97">
        <v>0</v>
      </c>
      <c r="AB419" s="2">
        <v>12046</v>
      </c>
      <c r="AC419" s="97">
        <v>287677076</v>
      </c>
      <c r="AD419" s="97">
        <v>7717383</v>
      </c>
      <c r="AE419" s="97">
        <v>279959693</v>
      </c>
      <c r="AF419" s="97">
        <v>3338103</v>
      </c>
      <c r="AG419" s="97">
        <v>70251728</v>
      </c>
      <c r="AH419" s="97">
        <v>209707965</v>
      </c>
      <c r="AI419" s="97">
        <v>287677076</v>
      </c>
      <c r="AJ419" s="97">
        <v>166359146</v>
      </c>
      <c r="AK419" s="97">
        <v>120576758</v>
      </c>
      <c r="AL419" s="97">
        <v>88714051</v>
      </c>
      <c r="AM419" s="97" t="s">
        <v>189</v>
      </c>
      <c r="AN419" s="2">
        <v>12046</v>
      </c>
      <c r="AO419" s="97" t="e">
        <v>#N/A</v>
      </c>
      <c r="AP419" s="97" t="e">
        <v>#N/A</v>
      </c>
      <c r="AQ419" s="97" t="e">
        <v>#N/A</v>
      </c>
      <c r="AR419" s="97">
        <v>0</v>
      </c>
      <c r="AS419" s="97" t="e">
        <v>#N/A</v>
      </c>
      <c r="AT419" s="97" t="e">
        <v>#N/A</v>
      </c>
      <c r="AU419" s="97" t="e">
        <v>#N/A</v>
      </c>
      <c r="AV419" s="97" t="e">
        <v>#N/A</v>
      </c>
      <c r="AW419" s="97" t="e">
        <v>#N/A</v>
      </c>
      <c r="AX419" s="97" t="e">
        <v>#N/A</v>
      </c>
      <c r="AY419" s="97" t="e">
        <v>#N/A</v>
      </c>
      <c r="AZ419" s="2">
        <v>12046</v>
      </c>
      <c r="BA419" s="98">
        <v>251514141</v>
      </c>
      <c r="BB419" s="2">
        <v>4847559</v>
      </c>
      <c r="BC419" s="2">
        <v>240362012</v>
      </c>
      <c r="BD419" s="2">
        <v>1520498</v>
      </c>
      <c r="BE419" s="2">
        <v>71807936</v>
      </c>
      <c r="BF419" s="2">
        <v>168554076</v>
      </c>
      <c r="BG419" s="2">
        <v>251514141</v>
      </c>
      <c r="BH419" s="2">
        <v>133541296</v>
      </c>
      <c r="BI419" s="2">
        <v>116661953</v>
      </c>
      <c r="BJ419" s="2">
        <v>74619652</v>
      </c>
      <c r="BK419" s="2" t="s">
        <v>189</v>
      </c>
      <c r="BL419" s="2">
        <v>12046</v>
      </c>
      <c r="BM419" s="2">
        <v>252135470</v>
      </c>
      <c r="BN419" s="2">
        <v>2970237</v>
      </c>
      <c r="BO419" s="2">
        <v>249165233</v>
      </c>
      <c r="BP419" s="2">
        <v>464926</v>
      </c>
      <c r="BQ419" s="2">
        <v>67966890</v>
      </c>
      <c r="BR419" s="2">
        <v>181198343</v>
      </c>
      <c r="BS419" s="2">
        <v>252135470</v>
      </c>
      <c r="BT419" s="2">
        <v>138122973</v>
      </c>
      <c r="BU419" s="2">
        <v>109643395</v>
      </c>
      <c r="BV419" s="2">
        <v>70446926</v>
      </c>
      <c r="BW419" s="2" t="s">
        <v>189</v>
      </c>
      <c r="BX419" s="2">
        <v>12046</v>
      </c>
      <c r="BY419" s="2">
        <v>276747057</v>
      </c>
      <c r="BZ419" s="2">
        <v>15701496</v>
      </c>
      <c r="CA419" s="2">
        <v>256562050</v>
      </c>
      <c r="CB419" s="2">
        <v>670688</v>
      </c>
      <c r="CC419" s="2">
        <v>59532480</v>
      </c>
      <c r="CD419" s="2">
        <v>197029570</v>
      </c>
      <c r="CE419" s="2">
        <v>276747057</v>
      </c>
      <c r="CF419" s="2">
        <v>128508085</v>
      </c>
      <c r="CG419" s="2">
        <v>148238972</v>
      </c>
      <c r="CH419" s="2">
        <v>83812778</v>
      </c>
      <c r="CI419" s="2" t="s">
        <v>189</v>
      </c>
      <c r="CJ419" s="2">
        <v>12046</v>
      </c>
      <c r="CK419" s="97">
        <v>260870414</v>
      </c>
      <c r="CL419" s="97" t="e">
        <v>#N/A</v>
      </c>
      <c r="CM419" s="97" t="e">
        <v>#N/A</v>
      </c>
      <c r="CN419" s="2">
        <v>1652238</v>
      </c>
      <c r="CO419" s="100" t="e">
        <v>#N/A</v>
      </c>
      <c r="CP419" s="97" t="e">
        <v>#N/A</v>
      </c>
      <c r="CQ419" s="97">
        <v>260870414</v>
      </c>
      <c r="CR419" s="97">
        <v>161503420</v>
      </c>
      <c r="CS419" s="97">
        <v>99366994</v>
      </c>
      <c r="CT419" s="2">
        <v>68328547</v>
      </c>
      <c r="CU419" s="2" t="s">
        <v>189</v>
      </c>
    </row>
    <row r="420" spans="1:99" x14ac:dyDescent="0.25">
      <c r="A420" s="2">
        <v>12037</v>
      </c>
      <c r="B420" s="2">
        <v>56413303</v>
      </c>
      <c r="C420" s="2">
        <v>1920146</v>
      </c>
      <c r="D420" s="2">
        <v>54493157</v>
      </c>
      <c r="E420" s="2">
        <v>616806</v>
      </c>
      <c r="F420" s="2">
        <v>30628958</v>
      </c>
      <c r="G420" s="2">
        <v>23864199</v>
      </c>
      <c r="H420" s="2">
        <v>56413303</v>
      </c>
      <c r="I420" s="2">
        <v>24670979</v>
      </c>
      <c r="J420" s="2">
        <v>24199211</v>
      </c>
      <c r="K420" s="2">
        <v>31742324</v>
      </c>
      <c r="L420" s="2">
        <v>15509786</v>
      </c>
      <c r="N420" s="2">
        <v>12037</v>
      </c>
      <c r="O420" s="97">
        <v>43883424</v>
      </c>
      <c r="P420" s="97">
        <v>2056034</v>
      </c>
      <c r="Q420" s="97">
        <v>41827390</v>
      </c>
      <c r="R420" s="97">
        <v>610391</v>
      </c>
      <c r="S420" s="97">
        <v>19704704</v>
      </c>
      <c r="T420" s="97">
        <v>22122686</v>
      </c>
      <c r="U420" s="97">
        <v>43883424</v>
      </c>
      <c r="V420" s="97">
        <v>18067136</v>
      </c>
      <c r="W420" s="97">
        <v>18019165</v>
      </c>
      <c r="X420" s="97">
        <v>24500205</v>
      </c>
      <c r="Y420" s="97">
        <v>12079230</v>
      </c>
      <c r="Z420" s="97">
        <v>0</v>
      </c>
      <c r="AB420" s="2">
        <v>12047</v>
      </c>
      <c r="AC420" s="97">
        <v>49763458</v>
      </c>
      <c r="AD420" s="97">
        <v>118156</v>
      </c>
      <c r="AE420" s="97">
        <v>49645302</v>
      </c>
      <c r="AF420" s="97">
        <v>38096</v>
      </c>
      <c r="AG420" s="97">
        <v>8249954</v>
      </c>
      <c r="AH420" s="97">
        <v>41395348</v>
      </c>
      <c r="AI420" s="97">
        <v>49763458</v>
      </c>
      <c r="AJ420" s="97">
        <v>35135499</v>
      </c>
      <c r="AK420" s="97">
        <v>13934150</v>
      </c>
      <c r="AL420" s="97">
        <v>6558219</v>
      </c>
      <c r="AM420" s="97" t="s">
        <v>189</v>
      </c>
      <c r="AN420" s="2">
        <v>12047</v>
      </c>
      <c r="AO420" s="97" t="e">
        <v>#N/A</v>
      </c>
      <c r="AP420" s="97">
        <v>239785</v>
      </c>
      <c r="AQ420" s="97">
        <v>46982953</v>
      </c>
      <c r="AR420" s="97" t="e">
        <v>#N/A</v>
      </c>
      <c r="AS420" s="97" t="e">
        <v>#N/A</v>
      </c>
      <c r="AT420" s="97" t="e">
        <v>#N/A</v>
      </c>
      <c r="AU420" s="97">
        <v>47222738</v>
      </c>
      <c r="AV420" s="97">
        <v>33170665</v>
      </c>
      <c r="AW420" s="97" t="e">
        <v>#N/A</v>
      </c>
      <c r="AX420" s="97">
        <v>7219936</v>
      </c>
      <c r="AY420" s="97" t="s">
        <v>189</v>
      </c>
      <c r="AZ420" s="2">
        <v>12047</v>
      </c>
      <c r="BA420" s="98" t="e">
        <v>#N/A</v>
      </c>
      <c r="BB420" s="2" t="e">
        <v>#N/A</v>
      </c>
      <c r="BC420" s="2" t="e">
        <v>#N/A</v>
      </c>
      <c r="BD420" s="2" t="e">
        <v>#N/A</v>
      </c>
      <c r="BE420" s="2" t="e">
        <v>#N/A</v>
      </c>
      <c r="BF420" s="2" t="e">
        <v>#N/A</v>
      </c>
      <c r="BG420" s="2" t="e">
        <v>#N/A</v>
      </c>
      <c r="BH420" s="2" t="e">
        <v>#N/A</v>
      </c>
      <c r="BI420" s="2" t="e">
        <v>#N/A</v>
      </c>
      <c r="BJ420" s="2" t="e">
        <v>#N/A</v>
      </c>
      <c r="BK420" s="2" t="e">
        <v>#N/A</v>
      </c>
      <c r="BL420" s="2">
        <v>12047</v>
      </c>
      <c r="BM420" s="2">
        <v>39677018</v>
      </c>
      <c r="BN420" s="2" t="e">
        <v>#N/A</v>
      </c>
      <c r="BO420" s="2" t="e">
        <v>#N/A</v>
      </c>
      <c r="BP420" s="2">
        <v>31377</v>
      </c>
      <c r="BQ420" s="2">
        <v>8608098</v>
      </c>
      <c r="BR420" s="2">
        <v>30897781</v>
      </c>
      <c r="BS420" s="2">
        <v>39677018</v>
      </c>
      <c r="BT420" s="2">
        <v>21963032</v>
      </c>
      <c r="BU420" s="2">
        <v>17696165</v>
      </c>
      <c r="BV420" s="2">
        <v>6175558</v>
      </c>
      <c r="BW420" s="2" t="s">
        <v>189</v>
      </c>
      <c r="BX420" s="2">
        <v>12047</v>
      </c>
      <c r="BY420" s="2">
        <v>36445843</v>
      </c>
      <c r="BZ420" s="2" t="e">
        <v>#N/A</v>
      </c>
      <c r="CA420" s="2" t="e">
        <v>#N/A</v>
      </c>
      <c r="CB420" s="2">
        <v>36641</v>
      </c>
      <c r="CC420" s="2">
        <v>7380054</v>
      </c>
      <c r="CD420" s="2">
        <v>28690685</v>
      </c>
      <c r="CE420" s="2">
        <v>36445843</v>
      </c>
      <c r="CF420" s="2">
        <v>8067451</v>
      </c>
      <c r="CG420" s="2">
        <v>28378392</v>
      </c>
      <c r="CH420" s="2">
        <v>5991309</v>
      </c>
      <c r="CI420" s="2" t="s">
        <v>189</v>
      </c>
      <c r="CJ420" s="2">
        <v>12047</v>
      </c>
      <c r="CK420" s="97" t="e">
        <v>#N/A</v>
      </c>
      <c r="CL420" s="97" t="e">
        <v>#N/A</v>
      </c>
      <c r="CM420" s="97" t="e">
        <v>#N/A</v>
      </c>
      <c r="CN420" s="2" t="e">
        <v>#N/A</v>
      </c>
      <c r="CO420" s="100" t="e">
        <v>#N/A</v>
      </c>
      <c r="CP420" s="97" t="e">
        <v>#N/A</v>
      </c>
      <c r="CQ420" s="97" t="e">
        <v>#N/A</v>
      </c>
      <c r="CR420" s="97" t="e">
        <v>#N/A</v>
      </c>
      <c r="CS420" s="97" t="e">
        <v>#N/A</v>
      </c>
      <c r="CT420" s="2" t="e">
        <v>#N/A</v>
      </c>
      <c r="CU420" s="2" t="e">
        <v>#N/A</v>
      </c>
    </row>
    <row r="421" spans="1:99" x14ac:dyDescent="0.25">
      <c r="A421" s="2">
        <v>12038</v>
      </c>
      <c r="B421" s="2">
        <v>976628300</v>
      </c>
      <c r="C421" s="2">
        <v>398145516</v>
      </c>
      <c r="D421" s="2">
        <v>578482784</v>
      </c>
      <c r="E421" s="2">
        <v>255110267</v>
      </c>
      <c r="F421" s="2">
        <v>360300598</v>
      </c>
      <c r="G421" s="2">
        <v>218182186</v>
      </c>
      <c r="H421" s="2">
        <v>976628300</v>
      </c>
      <c r="I421" s="2">
        <v>332183045</v>
      </c>
      <c r="J421" s="2">
        <v>315205716</v>
      </c>
      <c r="K421" s="2">
        <v>597984610</v>
      </c>
      <c r="L421" s="2">
        <v>274135476</v>
      </c>
      <c r="N421" s="2">
        <v>12038</v>
      </c>
      <c r="O421" s="97">
        <v>949608566</v>
      </c>
      <c r="P421" s="97">
        <v>426527455</v>
      </c>
      <c r="Q421" s="97">
        <v>523081111</v>
      </c>
      <c r="R421" s="97">
        <v>190692483</v>
      </c>
      <c r="S421" s="97">
        <v>342956128</v>
      </c>
      <c r="T421" s="97">
        <v>180124983</v>
      </c>
      <c r="U421" s="97">
        <v>949608566</v>
      </c>
      <c r="V421" s="97">
        <v>334949953</v>
      </c>
      <c r="W421" s="97">
        <v>309436579</v>
      </c>
      <c r="X421" s="97">
        <v>542718152</v>
      </c>
      <c r="Y421" s="97">
        <v>250029613</v>
      </c>
      <c r="Z421" s="97">
        <v>0</v>
      </c>
      <c r="AB421" s="2">
        <v>12048</v>
      </c>
      <c r="AC421" s="97">
        <v>182412531</v>
      </c>
      <c r="AD421" s="97">
        <v>15604657</v>
      </c>
      <c r="AE421" s="97">
        <v>166807874</v>
      </c>
      <c r="AF421" s="97">
        <v>3933975</v>
      </c>
      <c r="AG421" s="97">
        <v>59592247</v>
      </c>
      <c r="AH421" s="97">
        <v>107215627</v>
      </c>
      <c r="AI421" s="97">
        <v>182412531</v>
      </c>
      <c r="AJ421" s="97">
        <v>78932170</v>
      </c>
      <c r="AK421" s="97">
        <v>102707966</v>
      </c>
      <c r="AL421" s="97">
        <v>59680503</v>
      </c>
      <c r="AM421" s="97" t="s">
        <v>189</v>
      </c>
      <c r="AN421" s="2">
        <v>12048</v>
      </c>
      <c r="AO421" s="97" t="e">
        <v>#N/A</v>
      </c>
      <c r="AP421" s="97">
        <v>13094521</v>
      </c>
      <c r="AQ421" s="97">
        <v>156466711</v>
      </c>
      <c r="AR421" s="97" t="e">
        <v>#N/A</v>
      </c>
      <c r="AS421" s="97" t="e">
        <v>#N/A</v>
      </c>
      <c r="AT421" s="97" t="e">
        <v>#N/A</v>
      </c>
      <c r="AU421" s="97">
        <v>175261355</v>
      </c>
      <c r="AV421" s="97">
        <v>80740054</v>
      </c>
      <c r="AW421" s="97" t="e">
        <v>#N/A</v>
      </c>
      <c r="AX421" s="97">
        <v>56388312</v>
      </c>
      <c r="AY421" s="97" t="s">
        <v>189</v>
      </c>
      <c r="AZ421" s="2">
        <v>12048</v>
      </c>
      <c r="BA421" s="98" t="e">
        <v>#N/A</v>
      </c>
      <c r="BB421" s="2" t="e">
        <v>#N/A</v>
      </c>
      <c r="BC421" s="2" t="e">
        <v>#N/A</v>
      </c>
      <c r="BD421" s="2" t="e">
        <v>#N/A</v>
      </c>
      <c r="BE421" s="2" t="e">
        <v>#N/A</v>
      </c>
      <c r="BF421" s="2" t="e">
        <v>#N/A</v>
      </c>
      <c r="BG421" s="2" t="e">
        <v>#N/A</v>
      </c>
      <c r="BH421" s="2" t="e">
        <v>#N/A</v>
      </c>
      <c r="BI421" s="2" t="e">
        <v>#N/A</v>
      </c>
      <c r="BJ421" s="2" t="e">
        <v>#N/A</v>
      </c>
      <c r="BK421" s="2" t="e">
        <v>#N/A</v>
      </c>
      <c r="BL421" s="2">
        <v>12048</v>
      </c>
      <c r="BM421" s="2">
        <v>176330202</v>
      </c>
      <c r="BN421" s="2" t="e">
        <v>#N/A</v>
      </c>
      <c r="BO421" s="2" t="e">
        <v>#N/A</v>
      </c>
      <c r="BP421" s="2">
        <v>2094897</v>
      </c>
      <c r="BQ421" s="2">
        <v>47555622</v>
      </c>
      <c r="BR421" s="2">
        <v>108051817</v>
      </c>
      <c r="BS421" s="2">
        <v>176330202</v>
      </c>
      <c r="BT421" s="2">
        <v>88850507</v>
      </c>
      <c r="BU421" s="2">
        <v>85427197</v>
      </c>
      <c r="BV421" s="2">
        <v>57426136</v>
      </c>
      <c r="BW421" s="2" t="s">
        <v>189</v>
      </c>
      <c r="BX421" s="2">
        <v>12048</v>
      </c>
      <c r="BY421" s="2">
        <v>212687995</v>
      </c>
      <c r="BZ421" s="2" t="e">
        <v>#N/A</v>
      </c>
      <c r="CA421" s="2" t="e">
        <v>#N/A</v>
      </c>
      <c r="CB421" s="2">
        <v>3746654</v>
      </c>
      <c r="CC421" s="2">
        <v>44874926</v>
      </c>
      <c r="CD421" s="2">
        <v>157520977</v>
      </c>
      <c r="CE421" s="2">
        <v>212687995</v>
      </c>
      <c r="CF421" s="2">
        <v>122246016</v>
      </c>
      <c r="CG421" s="2">
        <v>90197585</v>
      </c>
      <c r="CH421" s="2">
        <v>59203384</v>
      </c>
      <c r="CI421" s="2" t="s">
        <v>189</v>
      </c>
      <c r="CJ421" s="2">
        <v>12048</v>
      </c>
      <c r="CK421" s="97" t="e">
        <v>#N/A</v>
      </c>
      <c r="CL421" s="97" t="e">
        <v>#N/A</v>
      </c>
      <c r="CM421" s="97" t="e">
        <v>#N/A</v>
      </c>
      <c r="CN421" s="2" t="e">
        <v>#N/A</v>
      </c>
      <c r="CO421" s="100" t="e">
        <v>#N/A</v>
      </c>
      <c r="CP421" s="97" t="e">
        <v>#N/A</v>
      </c>
      <c r="CQ421" s="97" t="e">
        <v>#N/A</v>
      </c>
      <c r="CR421" s="97" t="e">
        <v>#N/A</v>
      </c>
      <c r="CS421" s="97" t="e">
        <v>#N/A</v>
      </c>
      <c r="CT421" s="2" t="e">
        <v>#N/A</v>
      </c>
      <c r="CU421" s="2" t="e">
        <v>#N/A</v>
      </c>
    </row>
    <row r="422" spans="1:99" x14ac:dyDescent="0.25">
      <c r="A422" s="2">
        <v>12039</v>
      </c>
      <c r="B422" s="2">
        <v>121468779</v>
      </c>
      <c r="C422" s="2">
        <v>9391270</v>
      </c>
      <c r="D422" s="2">
        <v>112077509</v>
      </c>
      <c r="E422" s="2">
        <v>367151</v>
      </c>
      <c r="F422" s="2">
        <v>37391069</v>
      </c>
      <c r="G422" s="2">
        <v>74686440</v>
      </c>
      <c r="H422" s="2">
        <v>121468779</v>
      </c>
      <c r="I422" s="2">
        <v>51215697</v>
      </c>
      <c r="J422" s="2">
        <v>49176829</v>
      </c>
      <c r="K422" s="2">
        <v>64951508</v>
      </c>
      <c r="L422" s="2">
        <v>28038919</v>
      </c>
      <c r="N422" s="2">
        <v>12039</v>
      </c>
      <c r="O422" s="97">
        <v>94408925</v>
      </c>
      <c r="P422" s="97">
        <v>2872038</v>
      </c>
      <c r="Q422" s="97">
        <v>91536887</v>
      </c>
      <c r="R422" s="97">
        <v>92209</v>
      </c>
      <c r="S422" s="97">
        <v>26190398</v>
      </c>
      <c r="T422" s="97">
        <v>65346489</v>
      </c>
      <c r="U422" s="97">
        <v>94408925</v>
      </c>
      <c r="V422" s="97">
        <v>44986351</v>
      </c>
      <c r="W422" s="97">
        <v>44656551</v>
      </c>
      <c r="X422" s="97">
        <v>49419922</v>
      </c>
      <c r="Y422" s="97">
        <v>26380571</v>
      </c>
      <c r="Z422" s="97">
        <v>0</v>
      </c>
      <c r="AB422" s="2">
        <v>12049</v>
      </c>
      <c r="AC422" s="97">
        <v>132065865</v>
      </c>
      <c r="AD422" s="97">
        <v>11231190</v>
      </c>
      <c r="AE422" s="97">
        <v>120834675</v>
      </c>
      <c r="AF422" s="97">
        <v>2488004</v>
      </c>
      <c r="AG422" s="97">
        <v>80403151</v>
      </c>
      <c r="AH422" s="97">
        <v>40431524</v>
      </c>
      <c r="AI422" s="97">
        <v>132065865</v>
      </c>
      <c r="AJ422" s="97">
        <v>46305872</v>
      </c>
      <c r="AK422" s="97">
        <v>85759993</v>
      </c>
      <c r="AL422" s="97">
        <v>44797609</v>
      </c>
      <c r="AM422" s="97" t="s">
        <v>189</v>
      </c>
      <c r="AN422" s="2">
        <v>12049</v>
      </c>
      <c r="AO422" s="97" t="e">
        <v>#N/A</v>
      </c>
      <c r="AP422" s="97">
        <v>13474800</v>
      </c>
      <c r="AQ422" s="97">
        <v>113238995</v>
      </c>
      <c r="AR422" s="97" t="e">
        <v>#N/A</v>
      </c>
      <c r="AS422" s="97" t="e">
        <v>#N/A</v>
      </c>
      <c r="AT422" s="97" t="e">
        <v>#N/A</v>
      </c>
      <c r="AU422" s="97">
        <v>126713795</v>
      </c>
      <c r="AV422" s="97">
        <v>45268961</v>
      </c>
      <c r="AW422" s="97" t="e">
        <v>#N/A</v>
      </c>
      <c r="AX422" s="97">
        <v>40546736</v>
      </c>
      <c r="AY422" s="97" t="s">
        <v>189</v>
      </c>
      <c r="AZ422" s="2">
        <v>12049</v>
      </c>
      <c r="BA422" s="98" t="e">
        <v>#N/A</v>
      </c>
      <c r="BB422" s="2" t="e">
        <v>#N/A</v>
      </c>
      <c r="BC422" s="2" t="e">
        <v>#N/A</v>
      </c>
      <c r="BD422" s="2" t="e">
        <v>#N/A</v>
      </c>
      <c r="BE422" s="2" t="e">
        <v>#N/A</v>
      </c>
      <c r="BF422" s="2" t="e">
        <v>#N/A</v>
      </c>
      <c r="BG422" s="2" t="e">
        <v>#N/A</v>
      </c>
      <c r="BH422" s="2" t="e">
        <v>#N/A</v>
      </c>
      <c r="BI422" s="2" t="e">
        <v>#N/A</v>
      </c>
      <c r="BJ422" s="2" t="e">
        <v>#N/A</v>
      </c>
      <c r="BK422" s="2" t="e">
        <v>#N/A</v>
      </c>
      <c r="BL422" s="2">
        <v>12049</v>
      </c>
      <c r="BM422" s="2">
        <v>104366841</v>
      </c>
      <c r="BN422" s="2" t="e">
        <v>#N/A</v>
      </c>
      <c r="BO422" s="2" t="e">
        <v>#N/A</v>
      </c>
      <c r="BP422" s="2">
        <v>3174269</v>
      </c>
      <c r="BQ422" s="2">
        <v>63190563</v>
      </c>
      <c r="BR422" s="2">
        <v>28184048</v>
      </c>
      <c r="BS422" s="2">
        <v>104366841</v>
      </c>
      <c r="BT422" s="2">
        <v>17440467</v>
      </c>
      <c r="BU422" s="2">
        <v>86692760</v>
      </c>
      <c r="BV422" s="2">
        <v>29548022</v>
      </c>
      <c r="BW422" s="2" t="s">
        <v>189</v>
      </c>
      <c r="BX422" s="2">
        <v>12049</v>
      </c>
      <c r="BY422" s="2">
        <v>97604526</v>
      </c>
      <c r="BZ422" s="2" t="e">
        <v>#N/A</v>
      </c>
      <c r="CA422" s="2" t="e">
        <v>#N/A</v>
      </c>
      <c r="CB422" s="2">
        <v>3216041</v>
      </c>
      <c r="CC422" s="2">
        <v>54591780</v>
      </c>
      <c r="CD422" s="2">
        <v>30290093</v>
      </c>
      <c r="CE422" s="2">
        <v>97604526</v>
      </c>
      <c r="CF422" s="2">
        <v>15508851</v>
      </c>
      <c r="CG422" s="2">
        <v>82095675</v>
      </c>
      <c r="CH422" s="2">
        <v>25915999</v>
      </c>
      <c r="CI422" s="2" t="s">
        <v>189</v>
      </c>
      <c r="CJ422" s="2">
        <v>12049</v>
      </c>
      <c r="CK422" s="97" t="e">
        <v>#N/A</v>
      </c>
      <c r="CL422" s="97" t="e">
        <v>#N/A</v>
      </c>
      <c r="CM422" s="97" t="e">
        <v>#N/A</v>
      </c>
      <c r="CN422" s="2" t="e">
        <v>#N/A</v>
      </c>
      <c r="CO422" s="100" t="e">
        <v>#N/A</v>
      </c>
      <c r="CP422" s="97" t="e">
        <v>#N/A</v>
      </c>
      <c r="CQ422" s="97" t="e">
        <v>#N/A</v>
      </c>
      <c r="CR422" s="97" t="e">
        <v>#N/A</v>
      </c>
      <c r="CS422" s="97" t="e">
        <v>#N/A</v>
      </c>
      <c r="CT422" s="2" t="e">
        <v>#N/A</v>
      </c>
      <c r="CU422" s="2" t="e">
        <v>#N/A</v>
      </c>
    </row>
    <row r="423" spans="1:99" x14ac:dyDescent="0.25">
      <c r="A423" s="2">
        <v>12040</v>
      </c>
      <c r="B423" s="2">
        <v>138265241</v>
      </c>
      <c r="C423" s="2">
        <v>1387767</v>
      </c>
      <c r="D423" s="2">
        <v>111235517</v>
      </c>
      <c r="E423" s="2">
        <v>251311</v>
      </c>
      <c r="F423" s="2">
        <v>32411395</v>
      </c>
      <c r="G423" s="2">
        <v>78824122</v>
      </c>
      <c r="H423" s="2">
        <v>138265241</v>
      </c>
      <c r="I423" s="2">
        <v>79066661</v>
      </c>
      <c r="J423" s="2">
        <v>79066661</v>
      </c>
      <c r="K423" s="2">
        <v>59198580</v>
      </c>
      <c r="L423" s="2">
        <v>32494587</v>
      </c>
      <c r="N423" s="2">
        <v>12040</v>
      </c>
      <c r="O423" s="97" t="s">
        <v>186</v>
      </c>
      <c r="P423" s="97" t="s">
        <v>186</v>
      </c>
      <c r="Q423" s="97" t="s">
        <v>186</v>
      </c>
      <c r="R423" s="97" t="s">
        <v>186</v>
      </c>
      <c r="S423" s="97" t="s">
        <v>186</v>
      </c>
      <c r="T423" s="97" t="s">
        <v>186</v>
      </c>
      <c r="U423" s="97" t="s">
        <v>186</v>
      </c>
      <c r="V423" s="97" t="s">
        <v>186</v>
      </c>
      <c r="W423" s="97" t="e">
        <v>#N/A</v>
      </c>
      <c r="X423" s="97" t="s">
        <v>186</v>
      </c>
      <c r="Y423" s="97" t="s">
        <v>186</v>
      </c>
      <c r="Z423" s="97">
        <v>0</v>
      </c>
      <c r="AB423" s="2">
        <v>12050</v>
      </c>
      <c r="AC423" s="97">
        <v>142326280</v>
      </c>
      <c r="AD423" s="97">
        <v>11298490</v>
      </c>
      <c r="AE423" s="97">
        <v>128756273</v>
      </c>
      <c r="AF423" s="97">
        <v>4343909</v>
      </c>
      <c r="AG423" s="97">
        <v>58115268</v>
      </c>
      <c r="AH423" s="97">
        <v>70641005</v>
      </c>
      <c r="AI423" s="97">
        <v>142326280</v>
      </c>
      <c r="AJ423" s="97">
        <v>39470718</v>
      </c>
      <c r="AK423" s="97">
        <v>102855562</v>
      </c>
      <c r="AL423" s="97">
        <v>59938003</v>
      </c>
      <c r="AM423" s="97" t="s">
        <v>189</v>
      </c>
      <c r="AN423" s="2">
        <v>12050</v>
      </c>
      <c r="AO423" s="97" t="e">
        <v>#N/A</v>
      </c>
      <c r="AP423" s="97">
        <v>11380123</v>
      </c>
      <c r="AQ423" s="97">
        <v>126215401</v>
      </c>
      <c r="AR423" s="97" t="e">
        <v>#N/A</v>
      </c>
      <c r="AS423" s="97" t="e">
        <v>#N/A</v>
      </c>
      <c r="AT423" s="97" t="e">
        <v>#N/A</v>
      </c>
      <c r="AU423" s="97">
        <v>141458679</v>
      </c>
      <c r="AV423" s="97">
        <v>36233966</v>
      </c>
      <c r="AW423" s="97" t="e">
        <v>#N/A</v>
      </c>
      <c r="AX423" s="97">
        <v>59595091</v>
      </c>
      <c r="AY423" s="97" t="s">
        <v>189</v>
      </c>
      <c r="AZ423" s="2">
        <v>12050</v>
      </c>
      <c r="BA423" s="98">
        <v>131251181</v>
      </c>
      <c r="BB423" s="2" t="e">
        <v>#N/A</v>
      </c>
      <c r="BC423" s="2" t="e">
        <v>#N/A</v>
      </c>
      <c r="BD423" s="2">
        <v>4282806</v>
      </c>
      <c r="BE423" s="2">
        <v>64426231</v>
      </c>
      <c r="BF423" s="2">
        <v>52580897</v>
      </c>
      <c r="BG423" s="2">
        <v>131251181</v>
      </c>
      <c r="BH423" s="2">
        <v>37896102</v>
      </c>
      <c r="BI423" s="2">
        <v>92336097</v>
      </c>
      <c r="BJ423" s="2">
        <v>48745402</v>
      </c>
      <c r="BK423" s="2" t="s">
        <v>189</v>
      </c>
      <c r="BL423" s="2">
        <v>12050</v>
      </c>
      <c r="BM423" s="2">
        <v>110281801</v>
      </c>
      <c r="BN423" s="2" t="e">
        <v>#N/A</v>
      </c>
      <c r="BO423" s="2" t="e">
        <v>#N/A</v>
      </c>
      <c r="BP423" s="2">
        <v>4429214</v>
      </c>
      <c r="BQ423" s="2">
        <v>39716407</v>
      </c>
      <c r="BR423" s="2">
        <v>51547492</v>
      </c>
      <c r="BS423" s="2">
        <v>110281801</v>
      </c>
      <c r="BT423" s="2">
        <v>30770121</v>
      </c>
      <c r="BU423" s="2">
        <v>77972306</v>
      </c>
      <c r="BV423" s="2">
        <v>44517763</v>
      </c>
      <c r="BW423" s="2" t="s">
        <v>189</v>
      </c>
      <c r="BX423" s="2">
        <v>12050</v>
      </c>
      <c r="BY423" s="2">
        <v>132543118</v>
      </c>
      <c r="BZ423" s="2" t="e">
        <v>#N/A</v>
      </c>
      <c r="CA423" s="2" t="e">
        <v>#N/A</v>
      </c>
      <c r="CB423" s="2">
        <v>5621021</v>
      </c>
      <c r="CC423" s="2">
        <v>39782138</v>
      </c>
      <c r="CD423" s="2">
        <v>77410200</v>
      </c>
      <c r="CE423" s="2">
        <v>132543118</v>
      </c>
      <c r="CF423" s="2">
        <v>58731512</v>
      </c>
      <c r="CG423" s="2">
        <v>73627441</v>
      </c>
      <c r="CH423" s="2">
        <v>44840657</v>
      </c>
      <c r="CI423" s="2" t="s">
        <v>189</v>
      </c>
      <c r="CJ423" s="2">
        <v>12050</v>
      </c>
      <c r="CK423" s="97" t="e">
        <v>#N/A</v>
      </c>
      <c r="CL423" s="97" t="e">
        <v>#N/A</v>
      </c>
      <c r="CM423" s="97" t="e">
        <v>#N/A</v>
      </c>
      <c r="CN423" s="2" t="e">
        <v>#N/A</v>
      </c>
      <c r="CO423" s="100" t="e">
        <v>#N/A</v>
      </c>
      <c r="CP423" s="97" t="e">
        <v>#N/A</v>
      </c>
      <c r="CQ423" s="97" t="e">
        <v>#N/A</v>
      </c>
      <c r="CR423" s="97" t="e">
        <v>#N/A</v>
      </c>
      <c r="CS423" s="97" t="e">
        <v>#N/A</v>
      </c>
      <c r="CT423" s="2" t="e">
        <v>#N/A</v>
      </c>
      <c r="CU423" s="2" t="e">
        <v>#N/A</v>
      </c>
    </row>
    <row r="424" spans="1:99" x14ac:dyDescent="0.25">
      <c r="A424" s="2">
        <v>12041</v>
      </c>
      <c r="B424" s="2">
        <v>235281988</v>
      </c>
      <c r="C424" s="2">
        <v>175370</v>
      </c>
      <c r="D424" s="2">
        <v>235080136</v>
      </c>
      <c r="E424" s="2">
        <v>9361</v>
      </c>
      <c r="F424" s="2">
        <v>33368067</v>
      </c>
      <c r="G424" s="2">
        <v>201712069</v>
      </c>
      <c r="H424" s="2">
        <v>235281988</v>
      </c>
      <c r="I424" s="2">
        <v>179006298</v>
      </c>
      <c r="J424" s="2">
        <v>178809098</v>
      </c>
      <c r="K424" s="2">
        <v>56275690</v>
      </c>
      <c r="L424" s="2">
        <v>37559349</v>
      </c>
      <c r="N424" s="2">
        <v>12041</v>
      </c>
      <c r="O424" s="97">
        <v>158842280</v>
      </c>
      <c r="P424" s="97">
        <v>125678</v>
      </c>
      <c r="Q424" s="97">
        <v>158716602</v>
      </c>
      <c r="R424" s="97" t="s">
        <v>189</v>
      </c>
      <c r="S424" s="97">
        <v>29266126</v>
      </c>
      <c r="T424" s="97">
        <v>129450476</v>
      </c>
      <c r="U424" s="97">
        <v>158842280</v>
      </c>
      <c r="V424" s="97">
        <v>105866206</v>
      </c>
      <c r="W424" s="97">
        <v>105203326</v>
      </c>
      <c r="X424" s="97">
        <v>52573562</v>
      </c>
      <c r="Y424" s="97">
        <v>26519138</v>
      </c>
      <c r="Z424" s="97">
        <v>0</v>
      </c>
      <c r="AB424" s="2">
        <v>12051</v>
      </c>
      <c r="AC424" s="97">
        <v>156478212</v>
      </c>
      <c r="AD424" s="97">
        <v>4105151</v>
      </c>
      <c r="AE424" s="97">
        <v>152373061</v>
      </c>
      <c r="AF424" s="97">
        <v>1281900</v>
      </c>
      <c r="AG424" s="97">
        <v>36026476</v>
      </c>
      <c r="AH424" s="97">
        <v>116346585</v>
      </c>
      <c r="AI424" s="97">
        <v>156478212</v>
      </c>
      <c r="AJ424" s="97">
        <v>103456780</v>
      </c>
      <c r="AK424" s="97">
        <v>52700828</v>
      </c>
      <c r="AL424" s="97">
        <v>27937810</v>
      </c>
      <c r="AM424" s="97" t="s">
        <v>189</v>
      </c>
      <c r="AN424" s="2">
        <v>12051</v>
      </c>
      <c r="AO424" s="97" t="e">
        <v>#N/A</v>
      </c>
      <c r="AP424" s="97">
        <v>4809601</v>
      </c>
      <c r="AQ424" s="97">
        <v>144480279</v>
      </c>
      <c r="AR424" s="97">
        <v>0</v>
      </c>
      <c r="AS424" s="97" t="e">
        <v>#N/A</v>
      </c>
      <c r="AT424" s="97" t="e">
        <v>#N/A</v>
      </c>
      <c r="AU424" s="97">
        <v>149384999</v>
      </c>
      <c r="AV424" s="97">
        <v>91593187</v>
      </c>
      <c r="AW424" s="97" t="e">
        <v>#N/A</v>
      </c>
      <c r="AX424" s="97">
        <v>30089024</v>
      </c>
      <c r="AY424" s="97" t="s">
        <v>189</v>
      </c>
      <c r="AZ424" s="2">
        <v>12051</v>
      </c>
      <c r="BA424" s="98">
        <v>138236062</v>
      </c>
      <c r="BB424" s="2">
        <v>1981692</v>
      </c>
      <c r="BC424" s="2">
        <v>136254370</v>
      </c>
      <c r="BD424" s="2">
        <v>738066</v>
      </c>
      <c r="BE424" s="2">
        <v>36118080</v>
      </c>
      <c r="BF424" s="2">
        <v>100136290</v>
      </c>
      <c r="BG424" s="2">
        <v>138236062</v>
      </c>
      <c r="BH424" s="2">
        <v>78591301</v>
      </c>
      <c r="BI424" s="2">
        <v>59195950</v>
      </c>
      <c r="BJ424" s="2">
        <v>29142897</v>
      </c>
      <c r="BK424" s="2" t="s">
        <v>189</v>
      </c>
      <c r="BL424" s="2">
        <v>12051</v>
      </c>
      <c r="BM424" s="2">
        <v>132483746</v>
      </c>
      <c r="BN424" s="2">
        <v>2278448</v>
      </c>
      <c r="BO424" s="2">
        <v>130205298</v>
      </c>
      <c r="BP424" s="2">
        <v>853453</v>
      </c>
      <c r="BQ424" s="2">
        <v>32994163</v>
      </c>
      <c r="BR424" s="2">
        <v>97211135</v>
      </c>
      <c r="BS424" s="2">
        <v>132483746</v>
      </c>
      <c r="BT424" s="2">
        <v>71358377</v>
      </c>
      <c r="BU424" s="2">
        <v>60309103</v>
      </c>
      <c r="BV424" s="2">
        <v>29384252</v>
      </c>
      <c r="BW424" s="2" t="s">
        <v>189</v>
      </c>
      <c r="BX424" s="2">
        <v>12051</v>
      </c>
      <c r="BY424" s="2">
        <v>132700881</v>
      </c>
      <c r="BZ424" s="2">
        <v>1807687</v>
      </c>
      <c r="CA424" s="2">
        <v>130893194</v>
      </c>
      <c r="CB424" s="2">
        <v>699477</v>
      </c>
      <c r="CC424" s="2">
        <v>29888722</v>
      </c>
      <c r="CD424" s="2">
        <v>101004472</v>
      </c>
      <c r="CE424" s="2">
        <v>132700881</v>
      </c>
      <c r="CF424" s="2">
        <v>45343378</v>
      </c>
      <c r="CG424" s="2">
        <v>57426401</v>
      </c>
      <c r="CH424" s="2">
        <v>26009258</v>
      </c>
      <c r="CI424" s="2" t="s">
        <v>189</v>
      </c>
      <c r="CJ424" s="2">
        <v>12051</v>
      </c>
      <c r="CK424" s="97">
        <v>141571634</v>
      </c>
      <c r="CL424" s="97" t="e">
        <v>#N/A</v>
      </c>
      <c r="CM424" s="97" t="e">
        <v>#N/A</v>
      </c>
      <c r="CN424" s="2">
        <v>490688</v>
      </c>
      <c r="CO424" s="100" t="e">
        <v>#N/A</v>
      </c>
      <c r="CP424" s="97" t="e">
        <v>#N/A</v>
      </c>
      <c r="CQ424" s="97">
        <v>141571634</v>
      </c>
      <c r="CR424" s="97">
        <v>65819799</v>
      </c>
      <c r="CS424" s="97">
        <v>60860004</v>
      </c>
      <c r="CT424" s="2">
        <v>27446760</v>
      </c>
      <c r="CU424" s="2" t="s">
        <v>189</v>
      </c>
    </row>
    <row r="425" spans="1:99" x14ac:dyDescent="0.25">
      <c r="A425" s="2">
        <v>12042</v>
      </c>
      <c r="B425" s="2">
        <v>89438313</v>
      </c>
      <c r="C425" s="2">
        <v>1774622</v>
      </c>
      <c r="D425" s="2">
        <v>87575151</v>
      </c>
      <c r="E425" s="2">
        <v>481344</v>
      </c>
      <c r="F425" s="2">
        <v>22741737</v>
      </c>
      <c r="G425" s="2">
        <v>64833414</v>
      </c>
      <c r="H425" s="2">
        <v>89438313</v>
      </c>
      <c r="I425" s="2">
        <v>51862269</v>
      </c>
      <c r="J425" s="2">
        <v>51076371</v>
      </c>
      <c r="K425" s="2">
        <v>37576044</v>
      </c>
      <c r="L425" s="2">
        <v>16833427</v>
      </c>
      <c r="N425" s="2">
        <v>12042</v>
      </c>
      <c r="O425" s="97">
        <v>85256483</v>
      </c>
      <c r="P425" s="97">
        <v>1571012</v>
      </c>
      <c r="Q425" s="97">
        <v>83106746</v>
      </c>
      <c r="R425" s="97">
        <v>325229</v>
      </c>
      <c r="S425" s="97">
        <v>21152512</v>
      </c>
      <c r="T425" s="97">
        <v>61954234</v>
      </c>
      <c r="U425" s="97">
        <v>85256483</v>
      </c>
      <c r="V425" s="97">
        <v>50647551</v>
      </c>
      <c r="W425" s="97">
        <v>50039143</v>
      </c>
      <c r="X425" s="97">
        <v>34608932</v>
      </c>
      <c r="Y425" s="97">
        <v>14793647</v>
      </c>
      <c r="Z425" s="97">
        <v>0</v>
      </c>
      <c r="AB425" s="2">
        <v>12052</v>
      </c>
      <c r="AC425" s="97">
        <v>253100262</v>
      </c>
      <c r="AD425" s="97">
        <v>8915398</v>
      </c>
      <c r="AE425" s="97">
        <v>244141399</v>
      </c>
      <c r="AF425" s="97">
        <v>481064</v>
      </c>
      <c r="AG425" s="97">
        <v>42994671</v>
      </c>
      <c r="AH425" s="97">
        <v>201146728</v>
      </c>
      <c r="AI425" s="97">
        <v>253100262</v>
      </c>
      <c r="AJ425" s="97">
        <v>175271950</v>
      </c>
      <c r="AK425" s="97">
        <v>77006183</v>
      </c>
      <c r="AL425" s="97">
        <v>51566313</v>
      </c>
      <c r="AM425" s="97" t="s">
        <v>189</v>
      </c>
      <c r="AN425" s="2">
        <v>12052</v>
      </c>
      <c r="AO425" s="97" t="e">
        <v>#N/A</v>
      </c>
      <c r="AP425" s="97">
        <v>3597579</v>
      </c>
      <c r="AQ425" s="97">
        <v>234815455</v>
      </c>
      <c r="AR425" s="97" t="e">
        <v>#N/A</v>
      </c>
      <c r="AS425" s="97" t="e">
        <v>#N/A</v>
      </c>
      <c r="AT425" s="97" t="e">
        <v>#N/A</v>
      </c>
      <c r="AU425" s="97">
        <v>238479623</v>
      </c>
      <c r="AV425" s="97">
        <v>165253799</v>
      </c>
      <c r="AW425" s="97" t="e">
        <v>#N/A</v>
      </c>
      <c r="AX425" s="97">
        <v>54207665</v>
      </c>
      <c r="AY425" s="97" t="s">
        <v>189</v>
      </c>
      <c r="AZ425" s="2">
        <v>12052</v>
      </c>
      <c r="BA425" s="98" t="e">
        <v>#N/A</v>
      </c>
      <c r="BB425" s="2" t="e">
        <v>#N/A</v>
      </c>
      <c r="BC425" s="2" t="e">
        <v>#N/A</v>
      </c>
      <c r="BD425" s="2" t="e">
        <v>#N/A</v>
      </c>
      <c r="BE425" s="2" t="e">
        <v>#N/A</v>
      </c>
      <c r="BF425" s="2" t="e">
        <v>#N/A</v>
      </c>
      <c r="BG425" s="2" t="e">
        <v>#N/A</v>
      </c>
      <c r="BH425" s="2" t="e">
        <v>#N/A</v>
      </c>
      <c r="BI425" s="2" t="e">
        <v>#N/A</v>
      </c>
      <c r="BJ425" s="2" t="e">
        <v>#N/A</v>
      </c>
      <c r="BK425" s="2" t="e">
        <v>#N/A</v>
      </c>
      <c r="BL425" s="2">
        <v>12052</v>
      </c>
      <c r="BM425" s="2">
        <v>224745546</v>
      </c>
      <c r="BN425" s="2" t="e">
        <v>#N/A</v>
      </c>
      <c r="BO425" s="2" t="e">
        <v>#N/A</v>
      </c>
      <c r="BP425" s="2">
        <v>232598</v>
      </c>
      <c r="BQ425" s="2">
        <v>35695774</v>
      </c>
      <c r="BR425" s="2">
        <v>187864666</v>
      </c>
      <c r="BS425" s="2">
        <v>224745546</v>
      </c>
      <c r="BT425" s="2">
        <v>159285460</v>
      </c>
      <c r="BU425" s="2">
        <v>65078378</v>
      </c>
      <c r="BV425" s="2">
        <v>34531876</v>
      </c>
      <c r="BW425" s="2" t="s">
        <v>189</v>
      </c>
      <c r="BX425" s="2">
        <v>12052</v>
      </c>
      <c r="BY425" s="2">
        <v>232619593</v>
      </c>
      <c r="BZ425" s="2" t="e">
        <v>#N/A</v>
      </c>
      <c r="CA425" s="2" t="e">
        <v>#N/A</v>
      </c>
      <c r="CB425" s="2">
        <v>319350</v>
      </c>
      <c r="CC425" s="2">
        <v>31979935</v>
      </c>
      <c r="CD425" s="2">
        <v>199445752</v>
      </c>
      <c r="CE425" s="2">
        <v>232619593</v>
      </c>
      <c r="CF425" s="2">
        <v>168950436</v>
      </c>
      <c r="CG425" s="2">
        <v>63168659</v>
      </c>
      <c r="CH425" s="2">
        <v>33397379</v>
      </c>
      <c r="CI425" s="2" t="s">
        <v>189</v>
      </c>
      <c r="CJ425" s="2">
        <v>12052</v>
      </c>
      <c r="CK425" s="97" t="e">
        <v>#N/A</v>
      </c>
      <c r="CL425" s="97" t="e">
        <v>#N/A</v>
      </c>
      <c r="CM425" s="97" t="e">
        <v>#N/A</v>
      </c>
      <c r="CN425" s="2" t="e">
        <v>#N/A</v>
      </c>
      <c r="CO425" s="100" t="e">
        <v>#N/A</v>
      </c>
      <c r="CP425" s="97" t="e">
        <v>#N/A</v>
      </c>
      <c r="CQ425" s="97" t="e">
        <v>#N/A</v>
      </c>
      <c r="CR425" s="97" t="e">
        <v>#N/A</v>
      </c>
      <c r="CS425" s="97" t="e">
        <v>#N/A</v>
      </c>
      <c r="CT425" s="2" t="e">
        <v>#N/A</v>
      </c>
      <c r="CU425" s="2" t="e">
        <v>#N/A</v>
      </c>
    </row>
    <row r="426" spans="1:99" x14ac:dyDescent="0.25">
      <c r="A426" s="2">
        <v>12043</v>
      </c>
      <c r="B426" s="2">
        <v>159741838</v>
      </c>
      <c r="C426" s="2">
        <v>190947</v>
      </c>
      <c r="D426" s="2">
        <v>159550891</v>
      </c>
      <c r="E426" s="2">
        <v>5305</v>
      </c>
      <c r="F426" s="2">
        <v>22007288</v>
      </c>
      <c r="G426" s="2">
        <v>137543603</v>
      </c>
      <c r="H426" s="2">
        <v>159741838</v>
      </c>
      <c r="I426" s="2">
        <v>125061162</v>
      </c>
      <c r="J426" s="2">
        <v>124268648</v>
      </c>
      <c r="K426" s="2">
        <v>34487295</v>
      </c>
      <c r="L426" s="2">
        <v>18542950</v>
      </c>
      <c r="N426" s="2">
        <v>12043</v>
      </c>
      <c r="O426" s="97">
        <v>126305296</v>
      </c>
      <c r="P426" s="97">
        <v>1697406</v>
      </c>
      <c r="Q426" s="97">
        <v>124607890</v>
      </c>
      <c r="R426" s="97" t="s">
        <v>189</v>
      </c>
      <c r="S426" s="97">
        <v>19538751</v>
      </c>
      <c r="T426" s="97">
        <v>105069139</v>
      </c>
      <c r="U426" s="97">
        <v>126305296</v>
      </c>
      <c r="V426" s="97">
        <v>96678194</v>
      </c>
      <c r="W426" s="97">
        <v>96566950</v>
      </c>
      <c r="X426" s="97">
        <v>28967750</v>
      </c>
      <c r="Y426" s="97">
        <v>16518003</v>
      </c>
      <c r="Z426" s="97">
        <v>0</v>
      </c>
      <c r="AB426" s="2">
        <v>12053</v>
      </c>
      <c r="AC426" s="97">
        <v>228555504</v>
      </c>
      <c r="AD426" s="97">
        <v>9605689</v>
      </c>
      <c r="AE426" s="97">
        <v>218949815</v>
      </c>
      <c r="AF426" s="97">
        <v>3573191</v>
      </c>
      <c r="AG426" s="97">
        <v>77559311</v>
      </c>
      <c r="AH426" s="97">
        <v>141390504</v>
      </c>
      <c r="AI426" s="97">
        <v>228555504</v>
      </c>
      <c r="AJ426" s="97">
        <v>106665844</v>
      </c>
      <c r="AK426" s="97">
        <v>121889660</v>
      </c>
      <c r="AL426" s="97">
        <v>70160512</v>
      </c>
      <c r="AM426" s="97" t="s">
        <v>189</v>
      </c>
      <c r="AN426" s="2">
        <v>12053</v>
      </c>
      <c r="AO426" s="97" t="e">
        <v>#N/A</v>
      </c>
      <c r="AP426" s="97">
        <v>12125182</v>
      </c>
      <c r="AQ426" s="97">
        <v>199073834</v>
      </c>
      <c r="AR426" s="97" t="e">
        <v>#N/A</v>
      </c>
      <c r="AS426" s="97" t="e">
        <v>#N/A</v>
      </c>
      <c r="AT426" s="97" t="e">
        <v>#N/A</v>
      </c>
      <c r="AU426" s="97">
        <v>211199016</v>
      </c>
      <c r="AV426" s="97">
        <v>93226212</v>
      </c>
      <c r="AW426" s="97" t="e">
        <v>#N/A</v>
      </c>
      <c r="AX426" s="97">
        <v>68879623</v>
      </c>
      <c r="AY426" s="97" t="s">
        <v>189</v>
      </c>
      <c r="AZ426" s="2">
        <v>12053</v>
      </c>
      <c r="BA426" s="98">
        <v>195413990</v>
      </c>
      <c r="BB426" s="2" t="e">
        <v>#N/A</v>
      </c>
      <c r="BC426" s="2" t="e">
        <v>#N/A</v>
      </c>
      <c r="BD426" s="2">
        <v>7062496</v>
      </c>
      <c r="BE426" s="2">
        <v>54567934</v>
      </c>
      <c r="BF426" s="2">
        <v>124013584</v>
      </c>
      <c r="BG426" s="2">
        <v>195413990</v>
      </c>
      <c r="BH426" s="2">
        <v>97863484</v>
      </c>
      <c r="BI426" s="2">
        <v>94247252</v>
      </c>
      <c r="BJ426" s="2">
        <v>60715984</v>
      </c>
      <c r="BK426" s="2" t="s">
        <v>189</v>
      </c>
      <c r="BL426" s="2">
        <v>12053</v>
      </c>
      <c r="BM426" s="2">
        <v>199501402</v>
      </c>
      <c r="BN426" s="2" t="e">
        <v>#N/A</v>
      </c>
      <c r="BO426" s="2" t="e">
        <v>#N/A</v>
      </c>
      <c r="BP426" s="2">
        <v>10960687</v>
      </c>
      <c r="BQ426" s="2">
        <v>47465434</v>
      </c>
      <c r="BR426" s="2">
        <v>117055125</v>
      </c>
      <c r="BS426" s="2">
        <v>199501402</v>
      </c>
      <c r="BT426" s="2">
        <v>104473163</v>
      </c>
      <c r="BU426" s="2">
        <v>90224367</v>
      </c>
      <c r="BV426" s="2">
        <v>59831001</v>
      </c>
      <c r="BW426" s="2" t="s">
        <v>189</v>
      </c>
      <c r="BX426" s="2">
        <v>12053</v>
      </c>
      <c r="BY426" s="2">
        <v>188823088</v>
      </c>
      <c r="BZ426" s="2" t="e">
        <v>#N/A</v>
      </c>
      <c r="CA426" s="2" t="e">
        <v>#N/A</v>
      </c>
      <c r="CB426" s="2">
        <v>6821607</v>
      </c>
      <c r="CC426" s="2">
        <v>44001679</v>
      </c>
      <c r="CD426" s="2">
        <v>135537717</v>
      </c>
      <c r="CE426" s="2">
        <v>188823088</v>
      </c>
      <c r="CF426" s="2">
        <v>96507991</v>
      </c>
      <c r="CG426" s="2">
        <v>82220304</v>
      </c>
      <c r="CH426" s="2">
        <v>55323385</v>
      </c>
      <c r="CI426" s="2" t="s">
        <v>189</v>
      </c>
      <c r="CJ426" s="2">
        <v>12053</v>
      </c>
      <c r="CK426" s="97" t="e">
        <v>#N/A</v>
      </c>
      <c r="CL426" s="97" t="e">
        <v>#N/A</v>
      </c>
      <c r="CM426" s="97" t="e">
        <v>#N/A</v>
      </c>
      <c r="CN426" s="2" t="e">
        <v>#N/A</v>
      </c>
      <c r="CO426" s="100" t="e">
        <v>#N/A</v>
      </c>
      <c r="CP426" s="97" t="e">
        <v>#N/A</v>
      </c>
      <c r="CQ426" s="97" t="e">
        <v>#N/A</v>
      </c>
      <c r="CR426" s="97" t="e">
        <v>#N/A</v>
      </c>
      <c r="CS426" s="97" t="e">
        <v>#N/A</v>
      </c>
      <c r="CT426" s="2" t="e">
        <v>#N/A</v>
      </c>
      <c r="CU426" s="2" t="e">
        <v>#N/A</v>
      </c>
    </row>
    <row r="427" spans="1:99" x14ac:dyDescent="0.25">
      <c r="A427" s="2">
        <v>12044</v>
      </c>
      <c r="B427" s="2">
        <v>80477301</v>
      </c>
      <c r="C427" s="2">
        <v>6860020</v>
      </c>
      <c r="D427" s="2">
        <v>73547299</v>
      </c>
      <c r="E427" s="2">
        <v>903979</v>
      </c>
      <c r="F427" s="2">
        <v>33621319</v>
      </c>
      <c r="G427" s="2">
        <v>39925980</v>
      </c>
      <c r="H427" s="2">
        <v>80477301</v>
      </c>
      <c r="I427" s="2">
        <v>29619626</v>
      </c>
      <c r="J427" s="2">
        <v>26871654</v>
      </c>
      <c r="K427" s="2">
        <v>50857675</v>
      </c>
      <c r="L427" s="2">
        <v>20859946</v>
      </c>
      <c r="N427" s="2">
        <v>12044</v>
      </c>
      <c r="O427" s="97">
        <v>63907732</v>
      </c>
      <c r="P427" s="97">
        <v>5926232</v>
      </c>
      <c r="Q427" s="97">
        <v>57981500</v>
      </c>
      <c r="R427" s="97">
        <v>827232</v>
      </c>
      <c r="S427" s="97">
        <v>21228441</v>
      </c>
      <c r="T427" s="97">
        <v>36753059</v>
      </c>
      <c r="U427" s="97">
        <v>63907732</v>
      </c>
      <c r="V427" s="97">
        <v>24990294</v>
      </c>
      <c r="W427" s="97">
        <v>24790368</v>
      </c>
      <c r="X427" s="97">
        <v>38621868</v>
      </c>
      <c r="Y427" s="97">
        <v>18039023</v>
      </c>
      <c r="Z427" s="97">
        <v>0</v>
      </c>
      <c r="AB427" s="2">
        <v>12054</v>
      </c>
      <c r="AC427" s="97">
        <v>200929886</v>
      </c>
      <c r="AD427" s="97">
        <v>161084</v>
      </c>
      <c r="AE427" s="97">
        <v>200393654</v>
      </c>
      <c r="AF427" s="97">
        <v>50992</v>
      </c>
      <c r="AG427" s="97">
        <v>29800698</v>
      </c>
      <c r="AH427" s="97">
        <v>170592956</v>
      </c>
      <c r="AI427" s="97">
        <v>200929886</v>
      </c>
      <c r="AJ427" s="97">
        <v>150482404</v>
      </c>
      <c r="AK427" s="97">
        <v>50447482</v>
      </c>
      <c r="AL427" s="97">
        <v>37588757</v>
      </c>
      <c r="AM427" s="97" t="s">
        <v>189</v>
      </c>
      <c r="AN427" s="2">
        <v>12054</v>
      </c>
      <c r="AO427" s="97" t="e">
        <v>#N/A</v>
      </c>
      <c r="AP427" s="97">
        <v>313074</v>
      </c>
      <c r="AQ427" s="97">
        <v>185876900</v>
      </c>
      <c r="AR427" s="97">
        <v>0</v>
      </c>
      <c r="AS427" s="97" t="e">
        <v>#N/A</v>
      </c>
      <c r="AT427" s="97" t="e">
        <v>#N/A</v>
      </c>
      <c r="AU427" s="97">
        <v>187032304</v>
      </c>
      <c r="AV427" s="97">
        <v>134389198</v>
      </c>
      <c r="AW427" s="97" t="e">
        <v>#N/A</v>
      </c>
      <c r="AX427" s="97">
        <v>35675020</v>
      </c>
      <c r="AY427" s="97" t="s">
        <v>189</v>
      </c>
      <c r="AZ427" s="2">
        <v>12054</v>
      </c>
      <c r="BA427" s="98">
        <v>172966856</v>
      </c>
      <c r="BB427" s="2">
        <v>379240</v>
      </c>
      <c r="BC427" s="2">
        <v>172587616</v>
      </c>
      <c r="BD427" s="2">
        <v>61170</v>
      </c>
      <c r="BE427" s="2">
        <v>27531761</v>
      </c>
      <c r="BF427" s="2">
        <v>145055855</v>
      </c>
      <c r="BG427" s="2">
        <v>172966856</v>
      </c>
      <c r="BH427" s="2">
        <v>120900227</v>
      </c>
      <c r="BI427" s="2">
        <v>51912671</v>
      </c>
      <c r="BJ427" s="2">
        <v>31990597</v>
      </c>
      <c r="BK427" s="2" t="s">
        <v>189</v>
      </c>
      <c r="BL427" s="2">
        <v>12054</v>
      </c>
      <c r="BM427" s="2">
        <v>156818033</v>
      </c>
      <c r="BN427" s="2">
        <v>417058</v>
      </c>
      <c r="BO427" s="2">
        <v>156400975</v>
      </c>
      <c r="BP427" s="2">
        <v>71889</v>
      </c>
      <c r="BQ427" s="2">
        <v>25126262</v>
      </c>
      <c r="BR427" s="2">
        <v>131274713</v>
      </c>
      <c r="BS427" s="2">
        <v>156818033</v>
      </c>
      <c r="BT427" s="2">
        <v>107637991</v>
      </c>
      <c r="BU427" s="2">
        <v>48171383</v>
      </c>
      <c r="BV427" s="2">
        <v>31084699</v>
      </c>
      <c r="BW427" s="2" t="s">
        <v>189</v>
      </c>
      <c r="BX427" s="2">
        <v>12054</v>
      </c>
      <c r="BY427" s="2">
        <v>146342882</v>
      </c>
      <c r="BZ427" s="2">
        <v>409104</v>
      </c>
      <c r="CA427" s="2">
        <v>145933778</v>
      </c>
      <c r="CB427" s="2">
        <v>53445</v>
      </c>
      <c r="CC427" s="2">
        <v>23424216</v>
      </c>
      <c r="CD427" s="2">
        <v>122509562</v>
      </c>
      <c r="CE427" s="2">
        <v>146342882</v>
      </c>
      <c r="CF427" s="2">
        <v>99391513</v>
      </c>
      <c r="CG427" s="2">
        <v>46269105</v>
      </c>
      <c r="CH427" s="2">
        <v>30273218</v>
      </c>
      <c r="CI427" s="2" t="s">
        <v>189</v>
      </c>
      <c r="CJ427" s="2">
        <v>12054</v>
      </c>
      <c r="CK427" s="97">
        <v>146568236</v>
      </c>
      <c r="CL427" s="97" t="e">
        <v>#N/A</v>
      </c>
      <c r="CM427" s="97" t="e">
        <v>#N/A</v>
      </c>
      <c r="CN427" s="2">
        <v>39694</v>
      </c>
      <c r="CO427" s="100" t="e">
        <v>#N/A</v>
      </c>
      <c r="CP427" s="97" t="e">
        <v>#N/A</v>
      </c>
      <c r="CQ427" s="97">
        <v>146568236</v>
      </c>
      <c r="CR427" s="97">
        <v>96673762</v>
      </c>
      <c r="CS427" s="97">
        <v>49894474</v>
      </c>
      <c r="CT427" s="2">
        <v>23560556</v>
      </c>
      <c r="CU427" s="2" t="s">
        <v>189</v>
      </c>
    </row>
    <row r="428" spans="1:99" x14ac:dyDescent="0.25">
      <c r="A428" s="2">
        <v>12045</v>
      </c>
      <c r="B428" s="2">
        <v>198846504</v>
      </c>
      <c r="C428" s="2">
        <v>7392053</v>
      </c>
      <c r="D428" s="2">
        <v>191454451</v>
      </c>
      <c r="E428" s="2">
        <v>1227561</v>
      </c>
      <c r="F428" s="2">
        <v>35810105</v>
      </c>
      <c r="G428" s="2">
        <v>155644346</v>
      </c>
      <c r="H428" s="2">
        <v>198846504</v>
      </c>
      <c r="I428" s="2">
        <v>144376061</v>
      </c>
      <c r="J428" s="2">
        <v>139553034</v>
      </c>
      <c r="K428" s="2">
        <v>53881889</v>
      </c>
      <c r="L428" s="2">
        <v>27618752</v>
      </c>
      <c r="N428" s="2">
        <v>12045</v>
      </c>
      <c r="O428" s="97">
        <v>124300481</v>
      </c>
      <c r="P428" s="97">
        <v>3866803</v>
      </c>
      <c r="Q428" s="97">
        <v>120433678</v>
      </c>
      <c r="R428" s="97">
        <v>1171144</v>
      </c>
      <c r="S428" s="97">
        <v>31153893</v>
      </c>
      <c r="T428" s="97">
        <v>89279785</v>
      </c>
      <c r="U428" s="97">
        <v>124300481</v>
      </c>
      <c r="V428" s="97">
        <v>74727645</v>
      </c>
      <c r="W428" s="97">
        <v>73120845</v>
      </c>
      <c r="X428" s="97">
        <v>48743250</v>
      </c>
      <c r="Y428" s="97">
        <v>23371168</v>
      </c>
      <c r="Z428" s="97">
        <v>0</v>
      </c>
      <c r="AB428" s="2">
        <v>12055</v>
      </c>
      <c r="AC428" s="97">
        <v>447520169</v>
      </c>
      <c r="AD428" s="97">
        <v>59203592</v>
      </c>
      <c r="AE428" s="97">
        <v>384746129</v>
      </c>
      <c r="AF428" s="97">
        <v>11144615</v>
      </c>
      <c r="AG428" s="97">
        <v>154567001</v>
      </c>
      <c r="AH428" s="97">
        <v>230179128</v>
      </c>
      <c r="AI428" s="97">
        <v>447520169</v>
      </c>
      <c r="AJ428" s="97">
        <v>125438628</v>
      </c>
      <c r="AK428" s="97">
        <v>309039815</v>
      </c>
      <c r="AL428" s="97">
        <v>143072728</v>
      </c>
      <c r="AM428" s="97" t="s">
        <v>189</v>
      </c>
      <c r="AN428" s="2">
        <v>12055</v>
      </c>
      <c r="AO428" s="97" t="e">
        <v>#N/A</v>
      </c>
      <c r="AP428" s="97">
        <v>68997415</v>
      </c>
      <c r="AQ428" s="97">
        <v>366300024</v>
      </c>
      <c r="AR428" s="97" t="e">
        <v>#N/A</v>
      </c>
      <c r="AS428" s="97" t="e">
        <v>#N/A</v>
      </c>
      <c r="AT428" s="97" t="e">
        <v>#N/A</v>
      </c>
      <c r="AU428" s="97">
        <v>445297439</v>
      </c>
      <c r="AV428" s="97">
        <v>123825190</v>
      </c>
      <c r="AW428" s="97" t="e">
        <v>#N/A</v>
      </c>
      <c r="AX428" s="97">
        <v>139392834</v>
      </c>
      <c r="AY428" s="97" t="s">
        <v>189</v>
      </c>
      <c r="AZ428" s="2">
        <v>12055</v>
      </c>
      <c r="BA428" s="98">
        <v>382780338</v>
      </c>
      <c r="BB428" s="2" t="e">
        <v>#N/A</v>
      </c>
      <c r="BC428" s="2" t="e">
        <v>#N/A</v>
      </c>
      <c r="BD428" s="2">
        <v>9775692</v>
      </c>
      <c r="BE428" s="2">
        <v>120744046</v>
      </c>
      <c r="BF428" s="2">
        <v>219446945</v>
      </c>
      <c r="BG428" s="2">
        <v>382780338</v>
      </c>
      <c r="BH428" s="2">
        <v>96769312</v>
      </c>
      <c r="BI428" s="2">
        <v>248461843</v>
      </c>
      <c r="BJ428" s="2">
        <v>133016219</v>
      </c>
      <c r="BK428" s="2" t="s">
        <v>189</v>
      </c>
      <c r="BL428" s="2">
        <v>12055</v>
      </c>
      <c r="BM428" s="2">
        <v>362422498</v>
      </c>
      <c r="BN428" s="2" t="e">
        <v>#N/A</v>
      </c>
      <c r="BO428" s="2" t="e">
        <v>#N/A</v>
      </c>
      <c r="BP428" s="2">
        <v>8636554</v>
      </c>
      <c r="BQ428" s="2">
        <v>108436748</v>
      </c>
      <c r="BR428" s="2">
        <v>181625956</v>
      </c>
      <c r="BS428" s="2">
        <v>362422498</v>
      </c>
      <c r="BT428" s="2">
        <v>126418022</v>
      </c>
      <c r="BU428" s="2">
        <v>235105063</v>
      </c>
      <c r="BV428" s="2">
        <v>139811661</v>
      </c>
      <c r="BW428" s="2" t="s">
        <v>189</v>
      </c>
      <c r="BX428" s="2">
        <v>12055</v>
      </c>
      <c r="BY428" s="2">
        <v>372798894</v>
      </c>
      <c r="BZ428" s="2" t="e">
        <v>#N/A</v>
      </c>
      <c r="CA428" s="2" t="e">
        <v>#N/A</v>
      </c>
      <c r="CB428" s="2">
        <v>9245882</v>
      </c>
      <c r="CC428" s="2">
        <v>93485960</v>
      </c>
      <c r="CD428" s="2">
        <v>227999487</v>
      </c>
      <c r="CE428" s="2">
        <v>372798894</v>
      </c>
      <c r="CF428" s="2">
        <v>142973548</v>
      </c>
      <c r="CG428" s="2">
        <v>229698975</v>
      </c>
      <c r="CH428" s="2">
        <v>134894769</v>
      </c>
      <c r="CI428" s="2" t="s">
        <v>189</v>
      </c>
      <c r="CJ428" s="2">
        <v>12055</v>
      </c>
      <c r="CK428" s="97" t="e">
        <v>#N/A</v>
      </c>
      <c r="CL428" s="97" t="e">
        <v>#N/A</v>
      </c>
      <c r="CM428" s="97" t="e">
        <v>#N/A</v>
      </c>
      <c r="CN428" s="2" t="e">
        <v>#N/A</v>
      </c>
      <c r="CO428" s="100" t="e">
        <v>#N/A</v>
      </c>
      <c r="CP428" s="97" t="e">
        <v>#N/A</v>
      </c>
      <c r="CQ428" s="97" t="e">
        <v>#N/A</v>
      </c>
      <c r="CR428" s="97" t="e">
        <v>#N/A</v>
      </c>
      <c r="CS428" s="97" t="e">
        <v>#N/A</v>
      </c>
      <c r="CT428" s="2" t="e">
        <v>#N/A</v>
      </c>
      <c r="CU428" s="2" t="e">
        <v>#N/A</v>
      </c>
    </row>
    <row r="429" spans="1:99" x14ac:dyDescent="0.25">
      <c r="A429" s="2">
        <v>12046</v>
      </c>
      <c r="B429" s="2">
        <v>310887890</v>
      </c>
      <c r="C429" s="2">
        <v>13708415</v>
      </c>
      <c r="D429" s="2">
        <v>297179475</v>
      </c>
      <c r="E429" s="2">
        <v>4090727</v>
      </c>
      <c r="F429" s="2">
        <v>81602970</v>
      </c>
      <c r="G429" s="2">
        <v>215576505</v>
      </c>
      <c r="H429" s="2">
        <v>310887890</v>
      </c>
      <c r="I429" s="2">
        <v>174642845</v>
      </c>
      <c r="J429" s="2">
        <v>169817014</v>
      </c>
      <c r="K429" s="2">
        <v>133249800</v>
      </c>
      <c r="L429" s="2">
        <v>92259318</v>
      </c>
      <c r="N429" s="2">
        <v>12046</v>
      </c>
      <c r="O429" s="97">
        <v>289689691</v>
      </c>
      <c r="P429" s="97">
        <v>9727293</v>
      </c>
      <c r="Q429" s="97">
        <v>275240027</v>
      </c>
      <c r="R429" s="97">
        <v>3428813</v>
      </c>
      <c r="S429" s="97">
        <v>69675641</v>
      </c>
      <c r="T429" s="97">
        <v>205564386</v>
      </c>
      <c r="U429" s="97">
        <v>289689691</v>
      </c>
      <c r="V429" s="97">
        <v>161868609</v>
      </c>
      <c r="W429" s="97">
        <v>157551594</v>
      </c>
      <c r="X429" s="97">
        <v>127821082</v>
      </c>
      <c r="Y429" s="97">
        <v>92817540</v>
      </c>
      <c r="Z429" s="97">
        <v>0</v>
      </c>
      <c r="AB429" s="2">
        <v>12056</v>
      </c>
      <c r="AC429" s="97">
        <v>198588967</v>
      </c>
      <c r="AD429" s="97">
        <v>2714858</v>
      </c>
      <c r="AE429" s="97">
        <v>195874109</v>
      </c>
      <c r="AF429" s="97">
        <v>250850</v>
      </c>
      <c r="AG429" s="97">
        <v>48103166</v>
      </c>
      <c r="AH429" s="97">
        <v>147770943</v>
      </c>
      <c r="AI429" s="97">
        <v>198588967</v>
      </c>
      <c r="AJ429" s="97">
        <v>108614070</v>
      </c>
      <c r="AK429" s="97">
        <v>89974897</v>
      </c>
      <c r="AL429" s="97">
        <v>55629561</v>
      </c>
      <c r="AM429" s="97" t="s">
        <v>189</v>
      </c>
      <c r="AN429" s="2">
        <v>12056</v>
      </c>
      <c r="AO429" s="97" t="e">
        <v>#N/A</v>
      </c>
      <c r="AP429" s="97" t="e">
        <v>#N/A</v>
      </c>
      <c r="AQ429" s="97" t="e">
        <v>#N/A</v>
      </c>
      <c r="AR429" s="97" t="e">
        <v>#N/A</v>
      </c>
      <c r="AS429" s="97" t="e">
        <v>#N/A</v>
      </c>
      <c r="AT429" s="97" t="e">
        <v>#N/A</v>
      </c>
      <c r="AU429" s="97" t="e">
        <v>#N/A</v>
      </c>
      <c r="AV429" s="97" t="e">
        <v>#N/A</v>
      </c>
      <c r="AW429" s="97" t="e">
        <v>#N/A</v>
      </c>
      <c r="AX429" s="97" t="e">
        <v>#N/A</v>
      </c>
      <c r="AY429" s="97" t="e">
        <v>#N/A</v>
      </c>
      <c r="AZ429" s="2">
        <v>12056</v>
      </c>
      <c r="BA429" s="98" t="e">
        <v>#N/A</v>
      </c>
      <c r="BB429" s="2" t="e">
        <v>#N/A</v>
      </c>
      <c r="BC429" s="2" t="e">
        <v>#N/A</v>
      </c>
      <c r="BD429" s="2" t="e">
        <v>#N/A</v>
      </c>
      <c r="BE429" s="2" t="e">
        <v>#N/A</v>
      </c>
      <c r="BF429" s="2" t="e">
        <v>#N/A</v>
      </c>
      <c r="BG429" s="2" t="e">
        <v>#N/A</v>
      </c>
      <c r="BH429" s="2" t="e">
        <v>#N/A</v>
      </c>
      <c r="BI429" s="2" t="e">
        <v>#N/A</v>
      </c>
      <c r="BJ429" s="2" t="e">
        <v>#N/A</v>
      </c>
      <c r="BK429" s="2" t="e">
        <v>#N/A</v>
      </c>
      <c r="BL429" s="2">
        <v>12056</v>
      </c>
      <c r="BM429" s="2">
        <v>162117614</v>
      </c>
      <c r="BN429" s="2" t="e">
        <v>#N/A</v>
      </c>
      <c r="BO429" s="2" t="e">
        <v>#N/A</v>
      </c>
      <c r="BP429" s="2">
        <v>179748</v>
      </c>
      <c r="BQ429" s="2">
        <v>39659593</v>
      </c>
      <c r="BR429" s="2">
        <v>120928349</v>
      </c>
      <c r="BS429" s="2">
        <v>162117614</v>
      </c>
      <c r="BT429" s="2">
        <v>86980803</v>
      </c>
      <c r="BU429" s="2">
        <v>75136811</v>
      </c>
      <c r="BV429" s="2">
        <v>46709599</v>
      </c>
      <c r="BW429" s="2" t="s">
        <v>189</v>
      </c>
      <c r="BX429" s="2">
        <v>12056</v>
      </c>
      <c r="BY429" s="2">
        <v>154247300</v>
      </c>
      <c r="BZ429" s="2" t="e">
        <v>#N/A</v>
      </c>
      <c r="CA429" s="2" t="e">
        <v>#N/A</v>
      </c>
      <c r="CB429" s="2">
        <v>152985</v>
      </c>
      <c r="CC429" s="2">
        <v>36213975</v>
      </c>
      <c r="CD429" s="2">
        <v>113580852</v>
      </c>
      <c r="CE429" s="2">
        <v>154247300</v>
      </c>
      <c r="CF429" s="2">
        <v>47680572</v>
      </c>
      <c r="CG429" s="2">
        <v>106566728</v>
      </c>
      <c r="CH429" s="2">
        <v>49529025</v>
      </c>
      <c r="CI429" s="2" t="s">
        <v>189</v>
      </c>
      <c r="CJ429" s="2">
        <v>12056</v>
      </c>
      <c r="CK429" s="97" t="e">
        <v>#N/A</v>
      </c>
      <c r="CL429" s="97" t="e">
        <v>#N/A</v>
      </c>
      <c r="CM429" s="97" t="e">
        <v>#N/A</v>
      </c>
      <c r="CN429" s="2" t="e">
        <v>#N/A</v>
      </c>
      <c r="CO429" s="100" t="e">
        <v>#N/A</v>
      </c>
      <c r="CP429" s="97" t="e">
        <v>#N/A</v>
      </c>
      <c r="CQ429" s="97" t="e">
        <v>#N/A</v>
      </c>
      <c r="CR429" s="97" t="e">
        <v>#N/A</v>
      </c>
      <c r="CS429" s="97" t="e">
        <v>#N/A</v>
      </c>
      <c r="CT429" s="2" t="e">
        <v>#N/A</v>
      </c>
      <c r="CU429" s="2" t="e">
        <v>#N/A</v>
      </c>
    </row>
    <row r="430" spans="1:99" x14ac:dyDescent="0.25">
      <c r="A430" s="2">
        <v>12047</v>
      </c>
      <c r="B430" s="2">
        <v>53835377</v>
      </c>
      <c r="C430" s="2">
        <v>497888</v>
      </c>
      <c r="D430" s="2">
        <v>53226339</v>
      </c>
      <c r="E430" s="2">
        <v>124698</v>
      </c>
      <c r="F430" s="2">
        <v>9170318</v>
      </c>
      <c r="G430" s="2">
        <v>44056021</v>
      </c>
      <c r="H430" s="2">
        <v>53835377</v>
      </c>
      <c r="I430" s="2">
        <v>9853841</v>
      </c>
      <c r="J430" s="2">
        <v>9469225</v>
      </c>
      <c r="K430" s="2">
        <v>43981536</v>
      </c>
      <c r="L430" s="2">
        <v>11385687</v>
      </c>
      <c r="N430" s="2">
        <v>12047</v>
      </c>
      <c r="O430" s="97" t="s">
        <v>186</v>
      </c>
      <c r="P430" s="97" t="s">
        <v>186</v>
      </c>
      <c r="Q430" s="97" t="s">
        <v>186</v>
      </c>
      <c r="R430" s="97" t="s">
        <v>186</v>
      </c>
      <c r="S430" s="97" t="s">
        <v>186</v>
      </c>
      <c r="T430" s="97" t="s">
        <v>186</v>
      </c>
      <c r="U430" s="97" t="s">
        <v>186</v>
      </c>
      <c r="V430" s="97" t="s">
        <v>186</v>
      </c>
      <c r="W430" s="97" t="e">
        <v>#N/A</v>
      </c>
      <c r="X430" s="97" t="s">
        <v>186</v>
      </c>
      <c r="Y430" s="97" t="s">
        <v>186</v>
      </c>
      <c r="Z430" s="97">
        <v>0</v>
      </c>
      <c r="AB430" s="2">
        <v>12057</v>
      </c>
      <c r="AC430" s="97">
        <v>261652768</v>
      </c>
      <c r="AD430" s="97">
        <v>25036404</v>
      </c>
      <c r="AE430" s="97">
        <v>234867622</v>
      </c>
      <c r="AF430" s="97">
        <v>3178227</v>
      </c>
      <c r="AG430" s="97">
        <v>90455577</v>
      </c>
      <c r="AH430" s="97">
        <v>144412045</v>
      </c>
      <c r="AI430" s="97">
        <v>261652768</v>
      </c>
      <c r="AJ430" s="97">
        <v>88758316</v>
      </c>
      <c r="AK430" s="97">
        <v>172894452</v>
      </c>
      <c r="AL430" s="97">
        <v>67110838</v>
      </c>
      <c r="AM430" s="97" t="s">
        <v>189</v>
      </c>
      <c r="AN430" s="2">
        <v>12057</v>
      </c>
      <c r="AO430" s="97" t="e">
        <v>#N/A</v>
      </c>
      <c r="AP430" s="97">
        <v>24930604</v>
      </c>
      <c r="AQ430" s="97">
        <v>212417347</v>
      </c>
      <c r="AR430" s="97" t="e">
        <v>#N/A</v>
      </c>
      <c r="AS430" s="97" t="e">
        <v>#N/A</v>
      </c>
      <c r="AT430" s="97" t="e">
        <v>#N/A</v>
      </c>
      <c r="AU430" s="97">
        <v>237347951</v>
      </c>
      <c r="AV430" s="97">
        <v>85125685</v>
      </c>
      <c r="AW430" s="97" t="e">
        <v>#N/A</v>
      </c>
      <c r="AX430" s="97">
        <v>61889186</v>
      </c>
      <c r="AY430" s="97" t="s">
        <v>189</v>
      </c>
      <c r="AZ430" s="2">
        <v>12057</v>
      </c>
      <c r="BA430" s="98">
        <v>218770090</v>
      </c>
      <c r="BB430" s="2" t="e">
        <v>#N/A</v>
      </c>
      <c r="BC430" s="2" t="e">
        <v>#N/A</v>
      </c>
      <c r="BD430" s="2">
        <v>10208472</v>
      </c>
      <c r="BE430" s="2">
        <v>64707288</v>
      </c>
      <c r="BF430" s="2">
        <v>133009785</v>
      </c>
      <c r="BG430" s="2">
        <v>218770090</v>
      </c>
      <c r="BH430" s="2">
        <v>93593060</v>
      </c>
      <c r="BI430" s="2">
        <v>125177030</v>
      </c>
      <c r="BJ430" s="2">
        <v>69018379</v>
      </c>
      <c r="BK430" s="2" t="s">
        <v>189</v>
      </c>
      <c r="BL430" s="2">
        <v>12057</v>
      </c>
      <c r="BM430" s="2">
        <v>210521666</v>
      </c>
      <c r="BN430" s="2" t="e">
        <v>#N/A</v>
      </c>
      <c r="BO430" s="2" t="e">
        <v>#N/A</v>
      </c>
      <c r="BP430" s="2">
        <v>2287428</v>
      </c>
      <c r="BQ430" s="2">
        <v>58260907</v>
      </c>
      <c r="BR430" s="2">
        <v>143880976</v>
      </c>
      <c r="BS430" s="2">
        <v>210521666</v>
      </c>
      <c r="BT430" s="2">
        <v>108301679</v>
      </c>
      <c r="BU430" s="2">
        <v>100704582</v>
      </c>
      <c r="BV430" s="2">
        <v>67873949</v>
      </c>
      <c r="BW430" s="2" t="s">
        <v>189</v>
      </c>
      <c r="BX430" s="2">
        <v>12057</v>
      </c>
      <c r="BY430" s="2">
        <v>187524960</v>
      </c>
      <c r="BZ430" s="2" t="e">
        <v>#N/A</v>
      </c>
      <c r="CA430" s="2" t="e">
        <v>#N/A</v>
      </c>
      <c r="CB430" s="2">
        <v>2258591</v>
      </c>
      <c r="CC430" s="2">
        <v>52947777</v>
      </c>
      <c r="CD430" s="2">
        <v>124058355</v>
      </c>
      <c r="CE430" s="2">
        <v>187524960</v>
      </c>
      <c r="CF430" s="2">
        <v>79769892</v>
      </c>
      <c r="CG430" s="2">
        <v>107755068</v>
      </c>
      <c r="CH430" s="2">
        <v>63975860</v>
      </c>
      <c r="CI430" s="2" t="s">
        <v>189</v>
      </c>
      <c r="CJ430" s="2">
        <v>12057</v>
      </c>
      <c r="CK430" s="97" t="e">
        <v>#N/A</v>
      </c>
      <c r="CL430" s="97" t="e">
        <v>#N/A</v>
      </c>
      <c r="CM430" s="97" t="e">
        <v>#N/A</v>
      </c>
      <c r="CN430" s="2" t="e">
        <v>#N/A</v>
      </c>
      <c r="CO430" s="100" t="e">
        <v>#N/A</v>
      </c>
      <c r="CP430" s="97" t="e">
        <v>#N/A</v>
      </c>
      <c r="CQ430" s="97" t="e">
        <v>#N/A</v>
      </c>
      <c r="CR430" s="97" t="e">
        <v>#N/A</v>
      </c>
      <c r="CS430" s="97" t="e">
        <v>#N/A</v>
      </c>
      <c r="CT430" s="2" t="e">
        <v>#N/A</v>
      </c>
      <c r="CU430" s="2" t="e">
        <v>#N/A</v>
      </c>
    </row>
    <row r="431" spans="1:99" x14ac:dyDescent="0.25">
      <c r="A431" s="2">
        <v>12048</v>
      </c>
      <c r="B431" s="2">
        <v>227367083</v>
      </c>
      <c r="C431" s="2">
        <v>43124429</v>
      </c>
      <c r="D431" s="2">
        <v>174454475</v>
      </c>
      <c r="E431" s="2">
        <v>7332688</v>
      </c>
      <c r="F431" s="2">
        <v>70799547</v>
      </c>
      <c r="G431" s="2">
        <v>103654928</v>
      </c>
      <c r="H431" s="2">
        <v>227367083</v>
      </c>
      <c r="I431" s="2">
        <v>74465594</v>
      </c>
      <c r="J431" s="2">
        <v>73158605</v>
      </c>
      <c r="K431" s="2">
        <v>131126820</v>
      </c>
      <c r="L431" s="2">
        <v>57423400</v>
      </c>
      <c r="N431" s="2">
        <v>12048</v>
      </c>
      <c r="O431" s="97">
        <v>194323876</v>
      </c>
      <c r="P431" s="97">
        <v>23678727</v>
      </c>
      <c r="Q431" s="97">
        <v>160213149</v>
      </c>
      <c r="R431" s="97">
        <v>3593016</v>
      </c>
      <c r="S431" s="97">
        <v>61248911</v>
      </c>
      <c r="T431" s="97">
        <v>98964238</v>
      </c>
      <c r="U431" s="97">
        <v>194323876</v>
      </c>
      <c r="V431" s="97">
        <v>72099301</v>
      </c>
      <c r="W431" s="97">
        <v>71682419</v>
      </c>
      <c r="X431" s="97">
        <v>120654037</v>
      </c>
      <c r="Y431" s="97">
        <v>60534666</v>
      </c>
      <c r="Z431" s="97">
        <v>0</v>
      </c>
      <c r="AB431" s="2">
        <v>12058</v>
      </c>
      <c r="AC431" s="97">
        <v>229103000</v>
      </c>
      <c r="AD431" s="97">
        <v>8591545</v>
      </c>
      <c r="AE431" s="97">
        <v>215955112</v>
      </c>
      <c r="AF431" s="97">
        <v>4291079</v>
      </c>
      <c r="AG431" s="97">
        <v>62692590</v>
      </c>
      <c r="AH431" s="97">
        <v>153262522</v>
      </c>
      <c r="AI431" s="97">
        <v>229103000</v>
      </c>
      <c r="AJ431" s="97">
        <v>106681657</v>
      </c>
      <c r="AK431" s="97">
        <v>119380695</v>
      </c>
      <c r="AL431" s="97">
        <v>64857475</v>
      </c>
      <c r="AM431" s="97" t="s">
        <v>189</v>
      </c>
      <c r="AN431" s="2">
        <v>12058</v>
      </c>
      <c r="AO431" s="97" t="e">
        <v>#N/A</v>
      </c>
      <c r="AP431" s="97">
        <v>8237637</v>
      </c>
      <c r="AQ431" s="97">
        <v>205964047</v>
      </c>
      <c r="AR431" s="97" t="e">
        <v>#N/A</v>
      </c>
      <c r="AS431" s="97" t="e">
        <v>#N/A</v>
      </c>
      <c r="AT431" s="97" t="e">
        <v>#N/A</v>
      </c>
      <c r="AU431" s="97">
        <v>223693528</v>
      </c>
      <c r="AV431" s="97">
        <v>100652809</v>
      </c>
      <c r="AW431" s="97" t="e">
        <v>#N/A</v>
      </c>
      <c r="AX431" s="97">
        <v>61622857</v>
      </c>
      <c r="AY431" s="97" t="s">
        <v>189</v>
      </c>
      <c r="AZ431" s="2">
        <v>12058</v>
      </c>
      <c r="BA431" s="98">
        <v>244996266</v>
      </c>
      <c r="BB431" s="2" t="e">
        <v>#N/A</v>
      </c>
      <c r="BC431" s="2" t="e">
        <v>#N/A</v>
      </c>
      <c r="BD431" s="2">
        <v>2049645</v>
      </c>
      <c r="BE431" s="2">
        <v>61357021</v>
      </c>
      <c r="BF431" s="2">
        <v>176341070</v>
      </c>
      <c r="BG431" s="2">
        <v>244996266</v>
      </c>
      <c r="BH431" s="2">
        <v>131267486</v>
      </c>
      <c r="BI431" s="2">
        <v>112453415</v>
      </c>
      <c r="BJ431" s="2">
        <v>53723912</v>
      </c>
      <c r="BK431" s="2" t="s">
        <v>189</v>
      </c>
      <c r="BL431" s="2">
        <v>12058</v>
      </c>
      <c r="BM431" s="2">
        <v>222834894</v>
      </c>
      <c r="BN431" s="2" t="e">
        <v>#N/A</v>
      </c>
      <c r="BO431" s="2" t="e">
        <v>#N/A</v>
      </c>
      <c r="BP431" s="2">
        <v>3867380</v>
      </c>
      <c r="BQ431" s="2">
        <v>54295345</v>
      </c>
      <c r="BR431" s="2">
        <v>156910903</v>
      </c>
      <c r="BS431" s="2">
        <v>222834894</v>
      </c>
      <c r="BT431" s="2">
        <v>115839356</v>
      </c>
      <c r="BU431" s="2">
        <v>104846518</v>
      </c>
      <c r="BV431" s="2">
        <v>58513262</v>
      </c>
      <c r="BW431" s="2" t="s">
        <v>189</v>
      </c>
      <c r="BX431" s="2">
        <v>12058</v>
      </c>
      <c r="BY431" s="2">
        <v>216991001</v>
      </c>
      <c r="BZ431" s="2" t="e">
        <v>#N/A</v>
      </c>
      <c r="CA431" s="2" t="e">
        <v>#N/A</v>
      </c>
      <c r="CB431" s="2">
        <v>1874590</v>
      </c>
      <c r="CC431" s="2">
        <v>51389265</v>
      </c>
      <c r="CD431" s="2">
        <v>156815323</v>
      </c>
      <c r="CE431" s="2">
        <v>216991001</v>
      </c>
      <c r="CF431" s="2">
        <v>112774996</v>
      </c>
      <c r="CG431" s="2">
        <v>102231812</v>
      </c>
      <c r="CH431" s="2">
        <v>58952399</v>
      </c>
      <c r="CI431" s="2" t="s">
        <v>189</v>
      </c>
      <c r="CJ431" s="2">
        <v>12058</v>
      </c>
      <c r="CK431" s="97" t="e">
        <v>#N/A</v>
      </c>
      <c r="CL431" s="97" t="e">
        <v>#N/A</v>
      </c>
      <c r="CM431" s="97" t="e">
        <v>#N/A</v>
      </c>
      <c r="CN431" s="2" t="e">
        <v>#N/A</v>
      </c>
      <c r="CO431" s="100" t="e">
        <v>#N/A</v>
      </c>
      <c r="CP431" s="97" t="e">
        <v>#N/A</v>
      </c>
      <c r="CQ431" s="97" t="e">
        <v>#N/A</v>
      </c>
      <c r="CR431" s="97" t="e">
        <v>#N/A</v>
      </c>
      <c r="CS431" s="97" t="e">
        <v>#N/A</v>
      </c>
      <c r="CT431" s="2" t="e">
        <v>#N/A</v>
      </c>
      <c r="CU431" s="2" t="e">
        <v>#N/A</v>
      </c>
    </row>
    <row r="432" spans="1:99" x14ac:dyDescent="0.25">
      <c r="A432" s="2">
        <v>12049</v>
      </c>
      <c r="B432" s="2">
        <v>116564191</v>
      </c>
      <c r="C432" s="2">
        <v>12033293</v>
      </c>
      <c r="D432" s="2">
        <v>104530898</v>
      </c>
      <c r="E432" s="2">
        <v>2193902</v>
      </c>
      <c r="F432" s="2">
        <v>70117241</v>
      </c>
      <c r="G432" s="2">
        <v>34413657</v>
      </c>
      <c r="H432" s="2">
        <v>116564191</v>
      </c>
      <c r="I432" s="2">
        <v>28031206</v>
      </c>
      <c r="J432" s="2">
        <v>26840135</v>
      </c>
      <c r="K432" s="2">
        <v>87883465</v>
      </c>
      <c r="L432" s="2">
        <v>43810966</v>
      </c>
      <c r="N432" s="2">
        <v>12049</v>
      </c>
      <c r="O432" s="97">
        <v>115592404</v>
      </c>
      <c r="P432" s="97">
        <v>11604058</v>
      </c>
      <c r="Q432" s="97">
        <v>103335709</v>
      </c>
      <c r="R432" s="97">
        <v>2470664</v>
      </c>
      <c r="S432" s="97">
        <v>64373652</v>
      </c>
      <c r="T432" s="97">
        <v>38962057</v>
      </c>
      <c r="U432" s="97">
        <v>115592404</v>
      </c>
      <c r="V432" s="97">
        <v>33148828</v>
      </c>
      <c r="W432" s="97">
        <v>29794920</v>
      </c>
      <c r="X432" s="97">
        <v>82443576</v>
      </c>
      <c r="Y432" s="97">
        <v>43128370</v>
      </c>
      <c r="Z432" s="97">
        <v>0</v>
      </c>
      <c r="AB432" s="2">
        <v>12059</v>
      </c>
      <c r="AC432" s="97">
        <v>125094458</v>
      </c>
      <c r="AD432" s="97">
        <v>5297411</v>
      </c>
      <c r="AE432" s="97">
        <v>119797047</v>
      </c>
      <c r="AF432" s="97">
        <v>804705</v>
      </c>
      <c r="AG432" s="97">
        <v>38697626</v>
      </c>
      <c r="AH432" s="97">
        <v>81099421</v>
      </c>
      <c r="AI432" s="97">
        <v>125094458</v>
      </c>
      <c r="AJ432" s="97">
        <v>55242494</v>
      </c>
      <c r="AK432" s="97">
        <v>69302192</v>
      </c>
      <c r="AL432" s="97">
        <v>32213243</v>
      </c>
      <c r="AM432" s="97" t="s">
        <v>189</v>
      </c>
      <c r="AN432" s="2">
        <v>12059</v>
      </c>
      <c r="AO432" s="97" t="e">
        <v>#N/A</v>
      </c>
      <c r="AP432" s="97" t="e">
        <v>#N/A</v>
      </c>
      <c r="AQ432" s="97" t="e">
        <v>#N/A</v>
      </c>
      <c r="AR432" s="97">
        <v>0</v>
      </c>
      <c r="AS432" s="97" t="e">
        <v>#N/A</v>
      </c>
      <c r="AT432" s="97" t="e">
        <v>#N/A</v>
      </c>
      <c r="AU432" s="97" t="e">
        <v>#N/A</v>
      </c>
      <c r="AV432" s="97" t="e">
        <v>#N/A</v>
      </c>
      <c r="AW432" s="97" t="e">
        <v>#N/A</v>
      </c>
      <c r="AX432" s="97" t="e">
        <v>#N/A</v>
      </c>
      <c r="AY432" s="97" t="e">
        <v>#N/A</v>
      </c>
      <c r="AZ432" s="2">
        <v>12059</v>
      </c>
      <c r="BA432" s="98" t="e">
        <v>#N/A</v>
      </c>
      <c r="BB432" s="2">
        <v>0</v>
      </c>
      <c r="BC432" s="2">
        <v>0</v>
      </c>
      <c r="BD432" s="2" t="e">
        <v>#N/A</v>
      </c>
      <c r="BE432" s="2" t="e">
        <v>#N/A</v>
      </c>
      <c r="BF432" s="2" t="e">
        <v>#N/A</v>
      </c>
      <c r="BG432" s="2" t="e">
        <v>#N/A</v>
      </c>
      <c r="BH432" s="2" t="e">
        <v>#N/A</v>
      </c>
      <c r="BI432" s="2" t="e">
        <v>#N/A</v>
      </c>
      <c r="BJ432" s="2" t="e">
        <v>#N/A</v>
      </c>
      <c r="BK432" s="2" t="e">
        <v>#N/A</v>
      </c>
      <c r="BL432" s="2">
        <v>12059</v>
      </c>
      <c r="BM432" s="2">
        <v>107198534</v>
      </c>
      <c r="BN432" s="2">
        <v>3689609</v>
      </c>
      <c r="BO432" s="2">
        <v>103117490</v>
      </c>
      <c r="BP432" s="2">
        <v>1104424</v>
      </c>
      <c r="BQ432" s="2">
        <v>34434688</v>
      </c>
      <c r="BR432" s="2">
        <v>68682802</v>
      </c>
      <c r="BS432" s="2">
        <v>107198534</v>
      </c>
      <c r="BT432" s="2">
        <v>51328263</v>
      </c>
      <c r="BU432" s="2">
        <v>55870271</v>
      </c>
      <c r="BV432" s="2">
        <v>27571314</v>
      </c>
      <c r="BW432" s="2" t="s">
        <v>189</v>
      </c>
      <c r="BX432" s="2">
        <v>12059</v>
      </c>
      <c r="BY432" s="2">
        <v>99772666</v>
      </c>
      <c r="BZ432" s="2">
        <v>3474790</v>
      </c>
      <c r="CA432" s="2">
        <v>96127341</v>
      </c>
      <c r="CB432" s="2">
        <v>1311664</v>
      </c>
      <c r="CC432" s="2">
        <v>29357963</v>
      </c>
      <c r="CD432" s="2">
        <v>66769378</v>
      </c>
      <c r="CE432" s="2">
        <v>99772666</v>
      </c>
      <c r="CF432" s="2">
        <v>48754309</v>
      </c>
      <c r="CG432" s="2">
        <v>51018357</v>
      </c>
      <c r="CH432" s="2">
        <v>27682979</v>
      </c>
      <c r="CI432" s="2" t="s">
        <v>189</v>
      </c>
      <c r="CJ432" s="2">
        <v>12059</v>
      </c>
      <c r="CK432" s="97">
        <v>125418659</v>
      </c>
      <c r="CL432" s="97" t="e">
        <v>#N/A</v>
      </c>
      <c r="CM432" s="97" t="e">
        <v>#N/A</v>
      </c>
      <c r="CN432" s="2">
        <v>1130808</v>
      </c>
      <c r="CO432" s="100" t="e">
        <v>#N/A</v>
      </c>
      <c r="CP432" s="97" t="e">
        <v>#N/A</v>
      </c>
      <c r="CQ432" s="97">
        <v>125418659</v>
      </c>
      <c r="CR432" s="97">
        <v>71244553</v>
      </c>
      <c r="CS432" s="97">
        <v>51304782</v>
      </c>
      <c r="CT432" s="2">
        <v>25587064</v>
      </c>
      <c r="CU432" s="2" t="s">
        <v>189</v>
      </c>
    </row>
    <row r="433" spans="1:99" x14ac:dyDescent="0.25">
      <c r="A433" s="2">
        <v>12050</v>
      </c>
      <c r="B433" s="2">
        <v>150583769</v>
      </c>
      <c r="C433" s="2">
        <v>13672160</v>
      </c>
      <c r="D433" s="2">
        <v>136746272</v>
      </c>
      <c r="E433" s="2">
        <v>5210699</v>
      </c>
      <c r="F433" s="2">
        <v>57164737</v>
      </c>
      <c r="G433" s="2">
        <v>79581535</v>
      </c>
      <c r="H433" s="2">
        <v>150583769</v>
      </c>
      <c r="I433" s="2">
        <v>43686712</v>
      </c>
      <c r="J433" s="2">
        <v>41978769</v>
      </c>
      <c r="K433" s="2">
        <v>106897057</v>
      </c>
      <c r="L433" s="2">
        <v>57201961</v>
      </c>
      <c r="N433" s="2">
        <v>12050</v>
      </c>
      <c r="O433" s="97">
        <v>134817649</v>
      </c>
      <c r="P433" s="97">
        <v>11542483</v>
      </c>
      <c r="Q433" s="97">
        <v>118326813</v>
      </c>
      <c r="R433" s="97">
        <v>4496340</v>
      </c>
      <c r="S433" s="97">
        <v>50494078</v>
      </c>
      <c r="T433" s="97">
        <v>67832735</v>
      </c>
      <c r="U433" s="97">
        <v>134817649</v>
      </c>
      <c r="V433" s="97">
        <v>37578972</v>
      </c>
      <c r="W433" s="97">
        <v>37578972</v>
      </c>
      <c r="X433" s="97">
        <v>97238677</v>
      </c>
      <c r="Y433" s="97">
        <v>57448072</v>
      </c>
      <c r="Z433" s="97">
        <v>0</v>
      </c>
      <c r="AB433" s="2">
        <v>12060</v>
      </c>
      <c r="AC433" s="97">
        <v>79614983</v>
      </c>
      <c r="AD433" s="97">
        <v>4606160</v>
      </c>
      <c r="AE433" s="97">
        <v>75008823</v>
      </c>
      <c r="AF433" s="97">
        <v>573448</v>
      </c>
      <c r="AG433" s="97">
        <v>28797991</v>
      </c>
      <c r="AH433" s="97">
        <v>46210832</v>
      </c>
      <c r="AI433" s="97">
        <v>79614983</v>
      </c>
      <c r="AJ433" s="97">
        <v>3170386</v>
      </c>
      <c r="AK433" s="97">
        <v>73695124</v>
      </c>
      <c r="AL433" s="97">
        <v>27241140</v>
      </c>
      <c r="AM433" s="97" t="s">
        <v>189</v>
      </c>
      <c r="AN433" s="2">
        <v>12060</v>
      </c>
      <c r="AO433" s="97" t="e">
        <v>#N/A</v>
      </c>
      <c r="AP433" s="97">
        <v>3673928</v>
      </c>
      <c r="AQ433" s="97">
        <v>67595579</v>
      </c>
      <c r="AR433" s="97">
        <v>0</v>
      </c>
      <c r="AS433" s="97" t="e">
        <v>#N/A</v>
      </c>
      <c r="AT433" s="97" t="e">
        <v>#N/A</v>
      </c>
      <c r="AU433" s="97">
        <v>74014609</v>
      </c>
      <c r="AV433" s="97">
        <v>4422990</v>
      </c>
      <c r="AW433" s="97" t="e">
        <v>#N/A</v>
      </c>
      <c r="AX433" s="97">
        <v>27748441</v>
      </c>
      <c r="AY433" s="97" t="s">
        <v>189</v>
      </c>
      <c r="AZ433" s="2">
        <v>12060</v>
      </c>
      <c r="BA433" s="98" t="e">
        <v>#N/A</v>
      </c>
      <c r="BB433" s="2">
        <v>0</v>
      </c>
      <c r="BC433" s="2">
        <v>0</v>
      </c>
      <c r="BD433" s="2" t="e">
        <v>#N/A</v>
      </c>
      <c r="BE433" s="2" t="e">
        <v>#N/A</v>
      </c>
      <c r="BF433" s="2" t="e">
        <v>#N/A</v>
      </c>
      <c r="BG433" s="2" t="e">
        <v>#N/A</v>
      </c>
      <c r="BH433" s="2" t="e">
        <v>#N/A</v>
      </c>
      <c r="BI433" s="2" t="e">
        <v>#N/A</v>
      </c>
      <c r="BJ433" s="2" t="e">
        <v>#N/A</v>
      </c>
      <c r="BK433" s="2" t="e">
        <v>#N/A</v>
      </c>
      <c r="BL433" s="2">
        <v>12060</v>
      </c>
      <c r="BM433" s="2">
        <v>70072770</v>
      </c>
      <c r="BN433" s="2">
        <v>2467513</v>
      </c>
      <c r="BO433" s="2">
        <v>66252260</v>
      </c>
      <c r="BP433" s="2">
        <v>628338</v>
      </c>
      <c r="BQ433" s="2">
        <v>27937660</v>
      </c>
      <c r="BR433" s="2">
        <v>38314600</v>
      </c>
      <c r="BS433" s="2">
        <v>70072770</v>
      </c>
      <c r="BT433" s="2">
        <v>8870583</v>
      </c>
      <c r="BU433" s="2">
        <v>61000169</v>
      </c>
      <c r="BV433" s="2">
        <v>19926432</v>
      </c>
      <c r="BW433" s="2" t="s">
        <v>189</v>
      </c>
      <c r="BX433" s="2">
        <v>12060</v>
      </c>
      <c r="BY433" s="2">
        <v>74872709</v>
      </c>
      <c r="BZ433" s="2">
        <v>4200662</v>
      </c>
      <c r="CA433" s="2">
        <v>70672047</v>
      </c>
      <c r="CB433" s="2">
        <v>1091431</v>
      </c>
      <c r="CC433" s="2">
        <v>28046956</v>
      </c>
      <c r="CD433" s="2">
        <v>42625091</v>
      </c>
      <c r="CE433" s="2">
        <v>74872709</v>
      </c>
      <c r="CF433" s="2">
        <v>32635154</v>
      </c>
      <c r="CG433" s="2">
        <v>40098508</v>
      </c>
      <c r="CH433" s="2">
        <v>15753975</v>
      </c>
      <c r="CI433" s="2" t="s">
        <v>189</v>
      </c>
      <c r="CJ433" s="2">
        <v>12060</v>
      </c>
      <c r="CK433" s="97">
        <v>71498849</v>
      </c>
      <c r="CL433" s="97" t="e">
        <v>#N/A</v>
      </c>
      <c r="CM433" s="97" t="e">
        <v>#N/A</v>
      </c>
      <c r="CN433" s="2">
        <v>567361</v>
      </c>
      <c r="CO433" s="100" t="e">
        <v>#N/A</v>
      </c>
      <c r="CP433" s="97" t="e">
        <v>#N/A</v>
      </c>
      <c r="CQ433" s="97">
        <v>71498849</v>
      </c>
      <c r="CR433" s="97">
        <v>40614749</v>
      </c>
      <c r="CS433" s="97">
        <v>26986398</v>
      </c>
      <c r="CT433" s="2">
        <v>12992947</v>
      </c>
      <c r="CU433" s="2" t="s">
        <v>189</v>
      </c>
    </row>
    <row r="434" spans="1:99" x14ac:dyDescent="0.25">
      <c r="A434" s="2">
        <v>12051</v>
      </c>
      <c r="B434" s="2">
        <v>205360579</v>
      </c>
      <c r="C434" s="2">
        <v>4990456</v>
      </c>
      <c r="D434" s="2">
        <v>200204916</v>
      </c>
      <c r="E434" s="2">
        <v>1852666</v>
      </c>
      <c r="F434" s="2">
        <v>44030674</v>
      </c>
      <c r="G434" s="2">
        <v>156174242</v>
      </c>
      <c r="H434" s="2">
        <v>205360579</v>
      </c>
      <c r="I434" s="2">
        <v>139513130</v>
      </c>
      <c r="J434" s="2">
        <v>135856647</v>
      </c>
      <c r="K434" s="2">
        <v>65847449</v>
      </c>
      <c r="L434" s="2">
        <v>33939018</v>
      </c>
      <c r="N434" s="2">
        <v>12051</v>
      </c>
      <c r="O434" s="97">
        <v>156247873</v>
      </c>
      <c r="P434" s="97">
        <v>3264305</v>
      </c>
      <c r="Q434" s="97">
        <v>152913642</v>
      </c>
      <c r="R434" s="97">
        <v>1591960</v>
      </c>
      <c r="S434" s="97">
        <v>37428844</v>
      </c>
      <c r="T434" s="97">
        <v>115484798</v>
      </c>
      <c r="U434" s="97">
        <v>156247873</v>
      </c>
      <c r="V434" s="97">
        <v>97680691</v>
      </c>
      <c r="W434" s="97">
        <v>96763758</v>
      </c>
      <c r="X434" s="97">
        <v>58567182</v>
      </c>
      <c r="Y434" s="97">
        <v>28988518</v>
      </c>
      <c r="Z434" s="97">
        <v>0</v>
      </c>
      <c r="AB434" s="2">
        <v>12061</v>
      </c>
      <c r="AC434" s="97">
        <v>178694713</v>
      </c>
      <c r="AD434" s="97">
        <v>21912088</v>
      </c>
      <c r="AE434" s="97">
        <v>156782625</v>
      </c>
      <c r="AF434" s="97">
        <v>3540322</v>
      </c>
      <c r="AG434" s="97">
        <v>52294073</v>
      </c>
      <c r="AH434" s="97">
        <v>104488552</v>
      </c>
      <c r="AI434" s="97">
        <v>178694713</v>
      </c>
      <c r="AJ434" s="97">
        <v>69163595</v>
      </c>
      <c r="AK434" s="97">
        <v>108170003</v>
      </c>
      <c r="AL434" s="97">
        <v>69319471</v>
      </c>
      <c r="AM434" s="97" t="s">
        <v>189</v>
      </c>
      <c r="AN434" s="2">
        <v>12061</v>
      </c>
      <c r="AO434" s="97" t="e">
        <v>#N/A</v>
      </c>
      <c r="AP434" s="97">
        <v>29222916</v>
      </c>
      <c r="AQ434" s="97">
        <v>147760364</v>
      </c>
      <c r="AR434" s="97">
        <v>0</v>
      </c>
      <c r="AS434" s="97" t="e">
        <v>#N/A</v>
      </c>
      <c r="AT434" s="97" t="e">
        <v>#N/A</v>
      </c>
      <c r="AU434" s="97">
        <v>176983280</v>
      </c>
      <c r="AV434" s="97">
        <v>64950617</v>
      </c>
      <c r="AW434" s="97" t="e">
        <v>#N/A</v>
      </c>
      <c r="AX434" s="97">
        <v>63688855</v>
      </c>
      <c r="AY434" s="97" t="s">
        <v>189</v>
      </c>
      <c r="AZ434" s="2">
        <v>12061</v>
      </c>
      <c r="BA434" s="98">
        <v>177221217</v>
      </c>
      <c r="BB434" s="2">
        <v>6853982</v>
      </c>
      <c r="BC434" s="2">
        <v>169867235</v>
      </c>
      <c r="BD434" s="2">
        <v>2095592</v>
      </c>
      <c r="BE434" s="2">
        <v>48289887</v>
      </c>
      <c r="BF434" s="2">
        <v>121577348</v>
      </c>
      <c r="BG434" s="2">
        <v>177221217</v>
      </c>
      <c r="BH434" s="2">
        <v>88497914</v>
      </c>
      <c r="BI434" s="2">
        <v>87254794</v>
      </c>
      <c r="BJ434" s="2">
        <v>57974996</v>
      </c>
      <c r="BK434" s="2" t="s">
        <v>189</v>
      </c>
      <c r="BL434" s="2">
        <v>12061</v>
      </c>
      <c r="BM434" s="2">
        <v>196579734</v>
      </c>
      <c r="BN434" s="2">
        <v>5736038</v>
      </c>
      <c r="BO434" s="2">
        <v>189403696</v>
      </c>
      <c r="BP434" s="2">
        <v>2192953</v>
      </c>
      <c r="BQ434" s="2">
        <v>42811883</v>
      </c>
      <c r="BR434" s="2">
        <v>146591813</v>
      </c>
      <c r="BS434" s="2">
        <v>196579734</v>
      </c>
      <c r="BT434" s="2">
        <v>80017656</v>
      </c>
      <c r="BU434" s="2">
        <v>77231872</v>
      </c>
      <c r="BV434" s="2">
        <v>57938507</v>
      </c>
      <c r="BW434" s="2" t="s">
        <v>189</v>
      </c>
      <c r="BX434" s="2">
        <v>12061</v>
      </c>
      <c r="BY434" s="2">
        <v>165317599</v>
      </c>
      <c r="BZ434" s="2">
        <v>6341313</v>
      </c>
      <c r="CA434" s="2">
        <v>158976286</v>
      </c>
      <c r="CB434" s="2">
        <v>2155984</v>
      </c>
      <c r="CC434" s="2">
        <v>37733201</v>
      </c>
      <c r="CD434" s="2">
        <v>121243085</v>
      </c>
      <c r="CE434" s="2">
        <v>165317599</v>
      </c>
      <c r="CF434" s="2">
        <v>82977931</v>
      </c>
      <c r="CG434" s="2">
        <v>71057210</v>
      </c>
      <c r="CH434" s="2">
        <v>51721787</v>
      </c>
      <c r="CI434" s="2" t="s">
        <v>189</v>
      </c>
      <c r="CJ434" s="2">
        <v>12061</v>
      </c>
      <c r="CK434" s="97">
        <v>121703426</v>
      </c>
      <c r="CL434" s="97" t="e">
        <v>#N/A</v>
      </c>
      <c r="CM434" s="97" t="e">
        <v>#N/A</v>
      </c>
      <c r="CN434" s="2">
        <v>1223491</v>
      </c>
      <c r="CO434" s="100" t="e">
        <v>#N/A</v>
      </c>
      <c r="CP434" s="97" t="e">
        <v>#N/A</v>
      </c>
      <c r="CQ434" s="97">
        <v>121703426</v>
      </c>
      <c r="CR434" s="97">
        <v>9863248</v>
      </c>
      <c r="CS434" s="97">
        <v>71725895</v>
      </c>
      <c r="CT434" s="2">
        <v>45355257</v>
      </c>
      <c r="CU434" s="2" t="s">
        <v>189</v>
      </c>
    </row>
    <row r="435" spans="1:99" x14ac:dyDescent="0.25">
      <c r="A435" s="2">
        <v>12052</v>
      </c>
      <c r="B435" s="2">
        <v>291437903</v>
      </c>
      <c r="C435" s="2">
        <v>2258150</v>
      </c>
      <c r="D435" s="2">
        <v>289179753</v>
      </c>
      <c r="E435" s="2">
        <v>459602</v>
      </c>
      <c r="F435" s="2">
        <v>49321117</v>
      </c>
      <c r="G435" s="2">
        <v>239858636</v>
      </c>
      <c r="H435" s="2">
        <v>291437903</v>
      </c>
      <c r="I435" s="2">
        <v>200019414</v>
      </c>
      <c r="J435" s="2">
        <v>196642675</v>
      </c>
      <c r="K435" s="2">
        <v>89826815</v>
      </c>
      <c r="L435" s="2">
        <v>35872260</v>
      </c>
      <c r="N435" s="2">
        <v>12052</v>
      </c>
      <c r="O435" s="97">
        <v>242774511</v>
      </c>
      <c r="P435" s="97">
        <v>3779156</v>
      </c>
      <c r="Q435" s="97">
        <v>238305429</v>
      </c>
      <c r="R435" s="97">
        <v>499030</v>
      </c>
      <c r="S435" s="97">
        <v>38081724</v>
      </c>
      <c r="T435" s="97">
        <v>200223705</v>
      </c>
      <c r="U435" s="97">
        <v>242774511</v>
      </c>
      <c r="V435" s="97">
        <v>165114756</v>
      </c>
      <c r="W435" s="97">
        <v>162963916</v>
      </c>
      <c r="X435" s="97">
        <v>77659755</v>
      </c>
      <c r="Y435" s="97">
        <v>50049898</v>
      </c>
      <c r="Z435" s="97">
        <v>0</v>
      </c>
      <c r="AB435" s="2">
        <v>12062</v>
      </c>
      <c r="AC435" s="97">
        <v>148087399</v>
      </c>
      <c r="AD435" s="97">
        <v>247256</v>
      </c>
      <c r="AE435" s="97">
        <v>147807472</v>
      </c>
      <c r="AF435" s="97">
        <v>1524</v>
      </c>
      <c r="AG435" s="97">
        <v>21360096</v>
      </c>
      <c r="AH435" s="97">
        <v>126447376</v>
      </c>
      <c r="AI435" s="97">
        <v>148087399</v>
      </c>
      <c r="AJ435" s="97">
        <v>108006348</v>
      </c>
      <c r="AK435" s="97">
        <v>40081051</v>
      </c>
      <c r="AL435" s="97">
        <v>26389424</v>
      </c>
      <c r="AM435" s="97" t="s">
        <v>189</v>
      </c>
      <c r="AN435" s="2">
        <v>12062</v>
      </c>
      <c r="AO435" s="97" t="e">
        <v>#N/A</v>
      </c>
      <c r="AP435" s="97">
        <v>290930</v>
      </c>
      <c r="AQ435" s="97">
        <v>145442757</v>
      </c>
      <c r="AR435" s="97" t="e">
        <v>#N/A</v>
      </c>
      <c r="AS435" s="97" t="e">
        <v>#N/A</v>
      </c>
      <c r="AT435" s="97" t="e">
        <v>#N/A</v>
      </c>
      <c r="AU435" s="97">
        <v>145816346</v>
      </c>
      <c r="AV435" s="97">
        <v>106864788</v>
      </c>
      <c r="AW435" s="97" t="e">
        <v>#N/A</v>
      </c>
      <c r="AX435" s="97">
        <v>22869202</v>
      </c>
      <c r="AY435" s="97" t="s">
        <v>189</v>
      </c>
      <c r="AZ435" s="2">
        <v>12062</v>
      </c>
      <c r="BA435" s="98" t="e">
        <v>#N/A</v>
      </c>
      <c r="BB435" s="2" t="e">
        <v>#N/A</v>
      </c>
      <c r="BC435" s="2" t="e">
        <v>#N/A</v>
      </c>
      <c r="BD435" s="2" t="e">
        <v>#N/A</v>
      </c>
      <c r="BE435" s="2" t="e">
        <v>#N/A</v>
      </c>
      <c r="BF435" s="2" t="e">
        <v>#N/A</v>
      </c>
      <c r="BG435" s="2" t="e">
        <v>#N/A</v>
      </c>
      <c r="BH435" s="2" t="e">
        <v>#N/A</v>
      </c>
      <c r="BI435" s="2" t="e">
        <v>#N/A</v>
      </c>
      <c r="BJ435" s="2" t="e">
        <v>#N/A</v>
      </c>
      <c r="BK435" s="2" t="e">
        <v>#N/A</v>
      </c>
      <c r="BL435" s="2">
        <v>12062</v>
      </c>
      <c r="BM435" s="2">
        <v>115804145</v>
      </c>
      <c r="BN435" s="2" t="e">
        <v>#N/A</v>
      </c>
      <c r="BO435" s="2" t="e">
        <v>#N/A</v>
      </c>
      <c r="BP435" s="2">
        <v>14187</v>
      </c>
      <c r="BQ435" s="2">
        <v>17002738</v>
      </c>
      <c r="BR435" s="2">
        <v>98326208</v>
      </c>
      <c r="BS435" s="2">
        <v>115804145</v>
      </c>
      <c r="BT435" s="2">
        <v>85061352</v>
      </c>
      <c r="BU435" s="2">
        <v>29059591</v>
      </c>
      <c r="BV435" s="2">
        <v>18595793</v>
      </c>
      <c r="BW435" s="2" t="s">
        <v>189</v>
      </c>
      <c r="BX435" s="2">
        <v>12062</v>
      </c>
      <c r="BY435" s="2">
        <v>95022969</v>
      </c>
      <c r="BZ435" s="2" t="e">
        <v>#N/A</v>
      </c>
      <c r="CA435" s="2" t="e">
        <v>#N/A</v>
      </c>
      <c r="CB435" s="2">
        <v>4764</v>
      </c>
      <c r="CC435" s="2">
        <v>15111432</v>
      </c>
      <c r="CD435" s="2">
        <v>78666315</v>
      </c>
      <c r="CE435" s="2">
        <v>95022969</v>
      </c>
      <c r="CF435" s="2">
        <v>67289706</v>
      </c>
      <c r="CG435" s="2">
        <v>27251600</v>
      </c>
      <c r="CH435" s="2">
        <v>17845273</v>
      </c>
      <c r="CI435" s="2" t="s">
        <v>189</v>
      </c>
      <c r="CJ435" s="2">
        <v>12062</v>
      </c>
      <c r="CK435" s="97" t="e">
        <v>#N/A</v>
      </c>
      <c r="CL435" s="97" t="e">
        <v>#N/A</v>
      </c>
      <c r="CM435" s="97" t="e">
        <v>#N/A</v>
      </c>
      <c r="CN435" s="2" t="e">
        <v>#N/A</v>
      </c>
      <c r="CO435" s="100" t="e">
        <v>#N/A</v>
      </c>
      <c r="CP435" s="97" t="e">
        <v>#N/A</v>
      </c>
      <c r="CQ435" s="97" t="e">
        <v>#N/A</v>
      </c>
      <c r="CR435" s="97" t="e">
        <v>#N/A</v>
      </c>
      <c r="CS435" s="97" t="e">
        <v>#N/A</v>
      </c>
      <c r="CT435" s="2" t="e">
        <v>#N/A</v>
      </c>
      <c r="CU435" s="2" t="e">
        <v>#N/A</v>
      </c>
    </row>
    <row r="436" spans="1:99" x14ac:dyDescent="0.25">
      <c r="A436" s="2">
        <v>12053</v>
      </c>
      <c r="B436" s="2">
        <v>217473539</v>
      </c>
      <c r="C436" s="2">
        <v>9132492</v>
      </c>
      <c r="D436" s="2">
        <v>206273962</v>
      </c>
      <c r="E436" s="2">
        <v>3493773</v>
      </c>
      <c r="F436" s="2">
        <v>70445512</v>
      </c>
      <c r="G436" s="2">
        <v>135828450</v>
      </c>
      <c r="H436" s="2">
        <v>217473539</v>
      </c>
      <c r="I436" s="2">
        <v>102175874</v>
      </c>
      <c r="J436" s="2">
        <v>100058827</v>
      </c>
      <c r="K436" s="2">
        <v>115247109</v>
      </c>
      <c r="L436" s="2">
        <v>69972522</v>
      </c>
      <c r="N436" s="2">
        <v>12053</v>
      </c>
      <c r="O436" s="97">
        <v>212815856</v>
      </c>
      <c r="P436" s="97">
        <v>11306319</v>
      </c>
      <c r="Q436" s="97">
        <v>201509537</v>
      </c>
      <c r="R436" s="97">
        <v>4520137</v>
      </c>
      <c r="S436" s="97">
        <v>67805915</v>
      </c>
      <c r="T436" s="97">
        <v>133703622</v>
      </c>
      <c r="U436" s="97">
        <v>212815856</v>
      </c>
      <c r="V436" s="97">
        <v>95393537</v>
      </c>
      <c r="W436" s="97">
        <v>94124729</v>
      </c>
      <c r="X436" s="97">
        <v>115892048</v>
      </c>
      <c r="Y436" s="97">
        <v>70751196</v>
      </c>
      <c r="Z436" s="97">
        <v>0</v>
      </c>
      <c r="AB436" s="2">
        <v>12063</v>
      </c>
      <c r="AC436" s="97">
        <v>67949979</v>
      </c>
      <c r="AD436" s="97">
        <v>319542</v>
      </c>
      <c r="AE436" s="97">
        <v>67630437</v>
      </c>
      <c r="AF436" s="97" t="s">
        <v>186</v>
      </c>
      <c r="AG436" s="97">
        <v>10546667</v>
      </c>
      <c r="AH436" s="97">
        <v>57083770</v>
      </c>
      <c r="AI436" s="97">
        <v>67949979</v>
      </c>
      <c r="AJ436" s="97">
        <v>40840338</v>
      </c>
      <c r="AK436" s="97">
        <v>26845088</v>
      </c>
      <c r="AL436" s="97">
        <v>10760609</v>
      </c>
      <c r="AM436" s="97" t="s">
        <v>189</v>
      </c>
      <c r="AN436" s="2">
        <v>12063</v>
      </c>
      <c r="AO436" s="97" t="e">
        <v>#N/A</v>
      </c>
      <c r="AP436" s="97">
        <v>532713</v>
      </c>
      <c r="AQ436" s="97">
        <v>62724919</v>
      </c>
      <c r="AR436" s="97">
        <v>0</v>
      </c>
      <c r="AS436" s="97" t="e">
        <v>#N/A</v>
      </c>
      <c r="AT436" s="97" t="e">
        <v>#N/A</v>
      </c>
      <c r="AU436" s="97">
        <v>63257632</v>
      </c>
      <c r="AV436" s="97">
        <v>46930885</v>
      </c>
      <c r="AW436" s="97" t="e">
        <v>#N/A</v>
      </c>
      <c r="AX436" s="97">
        <v>7825950</v>
      </c>
      <c r="AY436" s="97" t="s">
        <v>189</v>
      </c>
      <c r="AZ436" s="2">
        <v>12063</v>
      </c>
      <c r="BA436" s="98">
        <v>56988126</v>
      </c>
      <c r="BB436" s="2">
        <v>80647</v>
      </c>
      <c r="BC436" s="2">
        <v>56907479</v>
      </c>
      <c r="BD436" s="2" t="s">
        <v>189</v>
      </c>
      <c r="BE436" s="2">
        <v>9880429</v>
      </c>
      <c r="BF436" s="2">
        <v>47027050</v>
      </c>
      <c r="BG436" s="2">
        <v>56988126</v>
      </c>
      <c r="BH436" s="2">
        <v>39525693</v>
      </c>
      <c r="BI436" s="2">
        <v>17460906</v>
      </c>
      <c r="BJ436" s="2">
        <v>7218981</v>
      </c>
      <c r="BK436" s="2" t="s">
        <v>189</v>
      </c>
      <c r="BL436" s="2">
        <v>12063</v>
      </c>
      <c r="BM436" s="2">
        <v>51048738</v>
      </c>
      <c r="BN436" s="2">
        <v>99782</v>
      </c>
      <c r="BO436" s="2">
        <v>50948956</v>
      </c>
      <c r="BP436" s="2" t="s">
        <v>189</v>
      </c>
      <c r="BQ436" s="2">
        <v>9875515</v>
      </c>
      <c r="BR436" s="2">
        <v>41073441</v>
      </c>
      <c r="BS436" s="2">
        <v>51048738</v>
      </c>
      <c r="BT436" s="2">
        <v>30545804</v>
      </c>
      <c r="BU436" s="2">
        <v>20499816</v>
      </c>
      <c r="BV436" s="2">
        <v>8104546</v>
      </c>
      <c r="BW436" s="2" t="s">
        <v>189</v>
      </c>
      <c r="BX436" s="2">
        <v>12063</v>
      </c>
      <c r="BY436" s="2">
        <v>53591053</v>
      </c>
      <c r="BZ436" s="2">
        <v>114167</v>
      </c>
      <c r="CA436" s="2">
        <v>53476886</v>
      </c>
      <c r="CB436" s="2" t="s">
        <v>189</v>
      </c>
      <c r="CC436" s="2">
        <v>8765219</v>
      </c>
      <c r="CD436" s="2">
        <v>44711667</v>
      </c>
      <c r="CE436" s="2">
        <v>53591053</v>
      </c>
      <c r="CF436" s="2">
        <v>36473164</v>
      </c>
      <c r="CG436" s="2">
        <v>17113949</v>
      </c>
      <c r="CH436" s="2">
        <v>7242281</v>
      </c>
      <c r="CI436" s="2" t="s">
        <v>189</v>
      </c>
      <c r="CJ436" s="2">
        <v>12063</v>
      </c>
      <c r="CK436" s="97">
        <v>55527049</v>
      </c>
      <c r="CL436" s="97" t="e">
        <v>#N/A</v>
      </c>
      <c r="CM436" s="97" t="e">
        <v>#N/A</v>
      </c>
      <c r="CN436" s="2" t="s">
        <v>189</v>
      </c>
      <c r="CO436" s="100" t="e">
        <v>#N/A</v>
      </c>
      <c r="CP436" s="97" t="e">
        <v>#N/A</v>
      </c>
      <c r="CQ436" s="97">
        <v>55527049</v>
      </c>
      <c r="CR436" s="97">
        <v>37581996</v>
      </c>
      <c r="CS436" s="97">
        <v>17945053</v>
      </c>
      <c r="CT436" s="2">
        <v>6568295</v>
      </c>
      <c r="CU436" s="2" t="s">
        <v>189</v>
      </c>
    </row>
    <row r="437" spans="1:99" x14ac:dyDescent="0.25">
      <c r="A437" s="2">
        <v>12054</v>
      </c>
      <c r="B437" s="2">
        <v>183111727</v>
      </c>
      <c r="C437" s="2">
        <v>310388</v>
      </c>
      <c r="D437" s="2">
        <v>182801339</v>
      </c>
      <c r="E437" s="2">
        <v>93096</v>
      </c>
      <c r="F437" s="2">
        <v>32259171</v>
      </c>
      <c r="G437" s="2">
        <v>150542168</v>
      </c>
      <c r="H437" s="2">
        <v>183111727</v>
      </c>
      <c r="I437" s="2">
        <v>134340423</v>
      </c>
      <c r="J437" s="2">
        <v>133820203</v>
      </c>
      <c r="K437" s="2">
        <v>46686900</v>
      </c>
      <c r="L437" s="2">
        <v>29099972</v>
      </c>
      <c r="N437" s="2">
        <v>12054</v>
      </c>
      <c r="O437" s="97">
        <v>192697617</v>
      </c>
      <c r="P437" s="97">
        <v>254367</v>
      </c>
      <c r="Q437" s="97">
        <v>191460834</v>
      </c>
      <c r="R437" s="97">
        <v>90982</v>
      </c>
      <c r="S437" s="97">
        <v>26069896</v>
      </c>
      <c r="T437" s="97">
        <v>165390938</v>
      </c>
      <c r="U437" s="97">
        <v>192697617</v>
      </c>
      <c r="V437" s="97">
        <v>147046827</v>
      </c>
      <c r="W437" s="97">
        <v>146938532</v>
      </c>
      <c r="X437" s="97">
        <v>45650790</v>
      </c>
      <c r="Y437" s="97">
        <v>33003987</v>
      </c>
      <c r="Z437" s="97">
        <v>0</v>
      </c>
      <c r="AB437" s="2">
        <v>12064</v>
      </c>
      <c r="AC437" s="97">
        <v>56955461</v>
      </c>
      <c r="AD437" s="97">
        <v>1946779</v>
      </c>
      <c r="AE437" s="97">
        <v>55008682</v>
      </c>
      <c r="AF437" s="97">
        <v>267448</v>
      </c>
      <c r="AG437" s="97">
        <v>21311290</v>
      </c>
      <c r="AH437" s="97">
        <v>33697392</v>
      </c>
      <c r="AI437" s="97">
        <v>56955461</v>
      </c>
      <c r="AJ437" s="97">
        <v>23484558</v>
      </c>
      <c r="AK437" s="97">
        <v>32427443</v>
      </c>
      <c r="AL437" s="97">
        <v>15184068</v>
      </c>
      <c r="AM437" s="97" t="s">
        <v>189</v>
      </c>
      <c r="AN437" s="2">
        <v>12064</v>
      </c>
      <c r="AO437" s="97" t="e">
        <v>#N/A</v>
      </c>
      <c r="AP437" s="97">
        <v>1862758</v>
      </c>
      <c r="AQ437" s="97">
        <v>49788306</v>
      </c>
      <c r="AR437" s="97">
        <v>0</v>
      </c>
      <c r="AS437" s="97" t="e">
        <v>#N/A</v>
      </c>
      <c r="AT437" s="97" t="e">
        <v>#N/A</v>
      </c>
      <c r="AU437" s="97">
        <v>51888918</v>
      </c>
      <c r="AV437" s="97">
        <v>20438723</v>
      </c>
      <c r="AW437" s="97" t="e">
        <v>#N/A</v>
      </c>
      <c r="AX437" s="97">
        <v>17606720</v>
      </c>
      <c r="AY437" s="97" t="s">
        <v>189</v>
      </c>
      <c r="AZ437" s="2">
        <v>12064</v>
      </c>
      <c r="BA437" s="98">
        <v>136965355</v>
      </c>
      <c r="BB437" s="2">
        <v>1508868</v>
      </c>
      <c r="BC437" s="2">
        <v>135456487</v>
      </c>
      <c r="BD437" s="2">
        <v>315788</v>
      </c>
      <c r="BE437" s="2">
        <v>14437013</v>
      </c>
      <c r="BF437" s="2">
        <v>121019474</v>
      </c>
      <c r="BG437" s="2">
        <v>136965355</v>
      </c>
      <c r="BH437" s="2">
        <v>96782959</v>
      </c>
      <c r="BI437" s="2">
        <v>38921873</v>
      </c>
      <c r="BJ437" s="2">
        <v>15646166</v>
      </c>
      <c r="BK437" s="2" t="s">
        <v>189</v>
      </c>
      <c r="BL437" s="2">
        <v>12064</v>
      </c>
      <c r="BM437" s="2">
        <v>94453568</v>
      </c>
      <c r="BN437" s="2">
        <v>1361119</v>
      </c>
      <c r="BO437" s="2">
        <v>92444762</v>
      </c>
      <c r="BP437" s="2">
        <v>181999</v>
      </c>
      <c r="BQ437" s="2">
        <v>13062290</v>
      </c>
      <c r="BR437" s="2">
        <v>79382472</v>
      </c>
      <c r="BS437" s="2">
        <v>94453568</v>
      </c>
      <c r="BT437" s="2">
        <v>61748285</v>
      </c>
      <c r="BU437" s="2">
        <v>31935596</v>
      </c>
      <c r="BV437" s="2">
        <v>14816346</v>
      </c>
      <c r="BW437" s="2" t="s">
        <v>189</v>
      </c>
      <c r="BX437" s="2">
        <v>12064</v>
      </c>
      <c r="BY437" s="2">
        <v>99151749</v>
      </c>
      <c r="BZ437" s="2">
        <v>547667</v>
      </c>
      <c r="CA437" s="2">
        <v>98604082</v>
      </c>
      <c r="CB437" s="2">
        <v>155548</v>
      </c>
      <c r="CC437" s="2">
        <v>12397781</v>
      </c>
      <c r="CD437" s="2">
        <v>86206301</v>
      </c>
      <c r="CE437" s="2">
        <v>99151749</v>
      </c>
      <c r="CF437" s="2">
        <v>82673796</v>
      </c>
      <c r="CG437" s="2">
        <v>15524555</v>
      </c>
      <c r="CH437" s="2">
        <v>13341264</v>
      </c>
      <c r="CI437" s="2" t="s">
        <v>189</v>
      </c>
      <c r="CJ437" s="2">
        <v>12064</v>
      </c>
      <c r="CK437" s="97">
        <v>43198235</v>
      </c>
      <c r="CL437" s="97" t="e">
        <v>#N/A</v>
      </c>
      <c r="CM437" s="97" t="e">
        <v>#N/A</v>
      </c>
      <c r="CN437" s="2">
        <v>129868</v>
      </c>
      <c r="CO437" s="100" t="e">
        <v>#N/A</v>
      </c>
      <c r="CP437" s="97" t="e">
        <v>#N/A</v>
      </c>
      <c r="CQ437" s="97">
        <v>43198235</v>
      </c>
      <c r="CR437" s="97">
        <v>21925743</v>
      </c>
      <c r="CS437" s="97">
        <v>21069676</v>
      </c>
      <c r="CT437" s="2">
        <v>12244938</v>
      </c>
      <c r="CU437" s="2" t="s">
        <v>189</v>
      </c>
    </row>
    <row r="438" spans="1:99" x14ac:dyDescent="0.25">
      <c r="A438" s="2">
        <v>12055</v>
      </c>
      <c r="B438" s="2">
        <v>511090707</v>
      </c>
      <c r="C438" s="2">
        <v>68143651</v>
      </c>
      <c r="D438" s="2">
        <v>442947056</v>
      </c>
      <c r="E438" s="2">
        <v>13887508</v>
      </c>
      <c r="F438" s="2">
        <v>197273645</v>
      </c>
      <c r="G438" s="2">
        <v>245673411</v>
      </c>
      <c r="H438" s="2">
        <v>511090707</v>
      </c>
      <c r="I438" s="2">
        <v>179917947</v>
      </c>
      <c r="J438" s="2">
        <v>174533255</v>
      </c>
      <c r="K438" s="2">
        <v>284336595</v>
      </c>
      <c r="L438" s="2">
        <v>182147949</v>
      </c>
      <c r="N438" s="2">
        <v>12055</v>
      </c>
      <c r="O438" s="97">
        <v>454347976</v>
      </c>
      <c r="P438" s="97">
        <v>59069263</v>
      </c>
      <c r="Q438" s="97">
        <v>368278713</v>
      </c>
      <c r="R438" s="97">
        <v>19117583</v>
      </c>
      <c r="S438" s="97">
        <v>152962194</v>
      </c>
      <c r="T438" s="97">
        <v>215316519</v>
      </c>
      <c r="U438" s="97">
        <v>454347976</v>
      </c>
      <c r="V438" s="97">
        <v>130354153</v>
      </c>
      <c r="W438" s="97">
        <v>121441327</v>
      </c>
      <c r="X438" s="97">
        <v>302195546</v>
      </c>
      <c r="Y438" s="97">
        <v>147411900</v>
      </c>
      <c r="Z438" s="97">
        <v>0</v>
      </c>
      <c r="AB438" s="2">
        <v>12065</v>
      </c>
      <c r="AC438" s="97">
        <v>42748632</v>
      </c>
      <c r="AD438" s="97">
        <v>614644</v>
      </c>
      <c r="AE438" s="97">
        <v>42133988</v>
      </c>
      <c r="AF438" s="97">
        <v>232495</v>
      </c>
      <c r="AG438" s="97">
        <v>14267543</v>
      </c>
      <c r="AH438" s="97">
        <v>27866445</v>
      </c>
      <c r="AI438" s="97">
        <v>42748632</v>
      </c>
      <c r="AJ438" s="97">
        <v>7204263</v>
      </c>
      <c r="AK438" s="97">
        <v>35453707</v>
      </c>
      <c r="AL438" s="97">
        <v>13394997</v>
      </c>
      <c r="AM438" s="97" t="s">
        <v>189</v>
      </c>
      <c r="AN438" s="2">
        <v>12065</v>
      </c>
      <c r="AO438" s="97" t="e">
        <v>#N/A</v>
      </c>
      <c r="AP438" s="97">
        <v>1439390</v>
      </c>
      <c r="AQ438" s="97">
        <v>40922236</v>
      </c>
      <c r="AR438" s="97" t="e">
        <v>#N/A</v>
      </c>
      <c r="AS438" s="97" t="e">
        <v>#N/A</v>
      </c>
      <c r="AT438" s="97" t="e">
        <v>#N/A</v>
      </c>
      <c r="AU438" s="97">
        <v>42361626</v>
      </c>
      <c r="AV438" s="97">
        <v>21747721</v>
      </c>
      <c r="AW438" s="97" t="e">
        <v>#N/A</v>
      </c>
      <c r="AX438" s="97">
        <v>8640375</v>
      </c>
      <c r="AY438" s="97" t="s">
        <v>189</v>
      </c>
      <c r="AZ438" s="2">
        <v>12065</v>
      </c>
      <c r="BA438" s="98">
        <v>38129229</v>
      </c>
      <c r="BB438" s="2" t="e">
        <v>#N/A</v>
      </c>
      <c r="BC438" s="2" t="e">
        <v>#N/A</v>
      </c>
      <c r="BD438" s="2">
        <v>291331</v>
      </c>
      <c r="BE438" s="2">
        <v>13555288</v>
      </c>
      <c r="BF438" s="2">
        <v>23176942</v>
      </c>
      <c r="BG438" s="2">
        <v>38129229</v>
      </c>
      <c r="BH438" s="2">
        <v>18871346</v>
      </c>
      <c r="BI438" s="2">
        <v>19198302</v>
      </c>
      <c r="BJ438" s="2">
        <v>7053612</v>
      </c>
      <c r="BK438" s="2" t="s">
        <v>189</v>
      </c>
      <c r="BL438" s="2">
        <v>12065</v>
      </c>
      <c r="BM438" s="2">
        <v>33504201</v>
      </c>
      <c r="BN438" s="2" t="e">
        <v>#N/A</v>
      </c>
      <c r="BO438" s="2" t="e">
        <v>#N/A</v>
      </c>
      <c r="BP438" s="2">
        <v>446314</v>
      </c>
      <c r="BQ438" s="2">
        <v>8971950</v>
      </c>
      <c r="BR438" s="2">
        <v>22504992</v>
      </c>
      <c r="BS438" s="2">
        <v>33504201</v>
      </c>
      <c r="BT438" s="2">
        <v>17468801</v>
      </c>
      <c r="BU438" s="2">
        <v>16035400</v>
      </c>
      <c r="BV438" s="2">
        <v>7333913</v>
      </c>
      <c r="BW438" s="2" t="s">
        <v>189</v>
      </c>
      <c r="BX438" s="2">
        <v>12065</v>
      </c>
      <c r="BY438" s="2">
        <v>29335013</v>
      </c>
      <c r="BZ438" s="2" t="e">
        <v>#N/A</v>
      </c>
      <c r="CA438" s="2" t="e">
        <v>#N/A</v>
      </c>
      <c r="CB438" s="2">
        <v>563228</v>
      </c>
      <c r="CC438" s="2">
        <v>8005426</v>
      </c>
      <c r="CD438" s="2">
        <v>20441869</v>
      </c>
      <c r="CE438" s="2">
        <v>29335013</v>
      </c>
      <c r="CF438" s="2">
        <v>12943977</v>
      </c>
      <c r="CG438" s="2">
        <v>15369931</v>
      </c>
      <c r="CH438" s="2">
        <v>7057462</v>
      </c>
      <c r="CI438" s="2" t="s">
        <v>189</v>
      </c>
      <c r="CJ438" s="2">
        <v>12065</v>
      </c>
      <c r="CK438" s="97" t="e">
        <v>#N/A</v>
      </c>
      <c r="CL438" s="97" t="e">
        <v>#N/A</v>
      </c>
      <c r="CM438" s="97" t="e">
        <v>#N/A</v>
      </c>
      <c r="CN438" s="2" t="e">
        <v>#N/A</v>
      </c>
      <c r="CO438" s="100" t="e">
        <v>#N/A</v>
      </c>
      <c r="CP438" s="97" t="e">
        <v>#N/A</v>
      </c>
      <c r="CQ438" s="97" t="e">
        <v>#N/A</v>
      </c>
      <c r="CR438" s="97" t="e">
        <v>#N/A</v>
      </c>
      <c r="CS438" s="97" t="e">
        <v>#N/A</v>
      </c>
      <c r="CT438" s="2" t="e">
        <v>#N/A</v>
      </c>
      <c r="CU438" s="2" t="e">
        <v>#N/A</v>
      </c>
    </row>
    <row r="439" spans="1:99" x14ac:dyDescent="0.25">
      <c r="A439" s="2">
        <v>12056</v>
      </c>
      <c r="B439" s="2">
        <v>223966144</v>
      </c>
      <c r="C439" s="2">
        <v>6728176</v>
      </c>
      <c r="D439" s="2">
        <v>217237968</v>
      </c>
      <c r="E439" s="2">
        <v>516538</v>
      </c>
      <c r="F439" s="2">
        <v>54368796</v>
      </c>
      <c r="G439" s="2">
        <v>162869172</v>
      </c>
      <c r="H439" s="2">
        <v>223966144</v>
      </c>
      <c r="I439" s="2">
        <v>131908564</v>
      </c>
      <c r="J439" s="2">
        <v>131074980</v>
      </c>
      <c r="K439" s="2">
        <v>91184212</v>
      </c>
      <c r="L439" s="2">
        <v>53043029</v>
      </c>
      <c r="N439" s="2">
        <v>12056</v>
      </c>
      <c r="O439" s="97">
        <v>196246777</v>
      </c>
      <c r="P439" s="97">
        <v>2910182</v>
      </c>
      <c r="Q439" s="97">
        <v>193336595</v>
      </c>
      <c r="R439" s="97">
        <v>298523</v>
      </c>
      <c r="S439" s="97">
        <v>51328446</v>
      </c>
      <c r="T439" s="97">
        <v>142008149</v>
      </c>
      <c r="U439" s="97">
        <v>196246777</v>
      </c>
      <c r="V439" s="97">
        <v>105498738</v>
      </c>
      <c r="W439" s="97">
        <v>104606284</v>
      </c>
      <c r="X439" s="97">
        <v>89138522</v>
      </c>
      <c r="Y439" s="97">
        <v>42056608</v>
      </c>
      <c r="Z439" s="97">
        <v>0</v>
      </c>
      <c r="AB439" s="2">
        <v>12066</v>
      </c>
      <c r="AC439" s="97">
        <v>371532874</v>
      </c>
      <c r="AD439" s="97">
        <v>46062683</v>
      </c>
      <c r="AE439" s="97">
        <v>325470191</v>
      </c>
      <c r="AF439" s="97">
        <v>20884411</v>
      </c>
      <c r="AG439" s="97">
        <v>90045639</v>
      </c>
      <c r="AH439" s="97">
        <v>235424552</v>
      </c>
      <c r="AI439" s="97">
        <v>371532874</v>
      </c>
      <c r="AJ439" s="97">
        <v>154905681</v>
      </c>
      <c r="AK439" s="97">
        <v>184635609</v>
      </c>
      <c r="AL439" s="97">
        <v>89997197</v>
      </c>
      <c r="AM439" s="97" t="s">
        <v>189</v>
      </c>
      <c r="AN439" s="2">
        <v>12066</v>
      </c>
      <c r="AO439" s="97" t="e">
        <v>#N/A</v>
      </c>
      <c r="AP439" s="97">
        <v>66091132</v>
      </c>
      <c r="AQ439" s="97">
        <v>314660955</v>
      </c>
      <c r="AR439" s="97">
        <v>0</v>
      </c>
      <c r="AS439" s="97" t="e">
        <v>#N/A</v>
      </c>
      <c r="AT439" s="97" t="e">
        <v>#N/A</v>
      </c>
      <c r="AU439" s="97">
        <v>380752087</v>
      </c>
      <c r="AV439" s="97">
        <v>141776045</v>
      </c>
      <c r="AW439" s="97" t="e">
        <v>#N/A</v>
      </c>
      <c r="AX439" s="97">
        <v>79610872</v>
      </c>
      <c r="AY439" s="97" t="s">
        <v>189</v>
      </c>
      <c r="AZ439" s="2">
        <v>12066</v>
      </c>
      <c r="BA439" s="98">
        <v>287648970</v>
      </c>
      <c r="BB439" s="2">
        <v>9299488</v>
      </c>
      <c r="BC439" s="2">
        <v>276449482</v>
      </c>
      <c r="BD439" s="2">
        <v>3241289</v>
      </c>
      <c r="BE439" s="2">
        <v>76544153</v>
      </c>
      <c r="BF439" s="2">
        <v>199905329</v>
      </c>
      <c r="BG439" s="2">
        <v>287648970</v>
      </c>
      <c r="BH439" s="2">
        <v>132511397</v>
      </c>
      <c r="BI439" s="2">
        <v>150110370</v>
      </c>
      <c r="BJ439" s="2">
        <v>83251017</v>
      </c>
      <c r="BK439" s="2" t="s">
        <v>189</v>
      </c>
      <c r="BL439" s="2">
        <v>12066</v>
      </c>
      <c r="BM439" s="2">
        <v>261260396</v>
      </c>
      <c r="BN439" s="2">
        <v>7337514</v>
      </c>
      <c r="BO439" s="2">
        <v>249405182</v>
      </c>
      <c r="BP439" s="2">
        <v>2489409</v>
      </c>
      <c r="BQ439" s="2">
        <v>68826286</v>
      </c>
      <c r="BR439" s="2">
        <v>180578896</v>
      </c>
      <c r="BS439" s="2">
        <v>261260396</v>
      </c>
      <c r="BT439" s="2">
        <v>116094514</v>
      </c>
      <c r="BU439" s="2">
        <v>145165882</v>
      </c>
      <c r="BV439" s="2">
        <v>75109946</v>
      </c>
      <c r="BW439" s="2" t="s">
        <v>189</v>
      </c>
      <c r="BX439" s="2">
        <v>12066</v>
      </c>
      <c r="BY439" s="2">
        <v>288754536</v>
      </c>
      <c r="BZ439" s="2">
        <v>7923256</v>
      </c>
      <c r="CA439" s="2">
        <v>277457601</v>
      </c>
      <c r="CB439" s="2">
        <v>2881690</v>
      </c>
      <c r="CC439" s="2">
        <v>63144948</v>
      </c>
      <c r="CD439" s="2">
        <v>214312653</v>
      </c>
      <c r="CE439" s="2">
        <v>288754536</v>
      </c>
      <c r="CF439" s="2">
        <v>131566887</v>
      </c>
      <c r="CG439" s="2">
        <v>157187649</v>
      </c>
      <c r="CH439" s="2">
        <v>79351023</v>
      </c>
      <c r="CI439" s="2" t="s">
        <v>189</v>
      </c>
      <c r="CJ439" s="2">
        <v>12066</v>
      </c>
      <c r="CK439" s="97">
        <v>234090728</v>
      </c>
      <c r="CL439" s="97" t="e">
        <v>#N/A</v>
      </c>
      <c r="CM439" s="97" t="e">
        <v>#N/A</v>
      </c>
      <c r="CN439" s="2">
        <v>1938182</v>
      </c>
      <c r="CO439" s="100" t="e">
        <v>#N/A</v>
      </c>
      <c r="CP439" s="97" t="e">
        <v>#N/A</v>
      </c>
      <c r="CQ439" s="97">
        <v>234090728</v>
      </c>
      <c r="CR439" s="97">
        <v>94079771</v>
      </c>
      <c r="CS439" s="97">
        <v>138554543</v>
      </c>
      <c r="CT439" s="2">
        <v>77996112</v>
      </c>
      <c r="CU439" s="2" t="s">
        <v>189</v>
      </c>
    </row>
    <row r="440" spans="1:99" x14ac:dyDescent="0.25">
      <c r="A440" s="2">
        <v>12057</v>
      </c>
      <c r="B440" s="2">
        <v>271324594</v>
      </c>
      <c r="C440" s="2">
        <v>27044403</v>
      </c>
      <c r="D440" s="2">
        <v>244280191</v>
      </c>
      <c r="E440" s="2">
        <v>2782581</v>
      </c>
      <c r="F440" s="2">
        <v>101394119</v>
      </c>
      <c r="G440" s="2">
        <v>142886072</v>
      </c>
      <c r="H440" s="2">
        <v>271324594</v>
      </c>
      <c r="I440" s="2">
        <v>98611337</v>
      </c>
      <c r="J440" s="2">
        <v>97721525</v>
      </c>
      <c r="K440" s="2">
        <v>172020046</v>
      </c>
      <c r="L440" s="2">
        <v>75254976</v>
      </c>
      <c r="N440" s="2">
        <v>12057</v>
      </c>
      <c r="O440" s="97">
        <v>256117047</v>
      </c>
      <c r="P440" s="97">
        <v>26047118</v>
      </c>
      <c r="Q440" s="97">
        <v>228778828</v>
      </c>
      <c r="R440" s="97">
        <v>3051751</v>
      </c>
      <c r="S440" s="97">
        <v>85870830</v>
      </c>
      <c r="T440" s="97">
        <v>142907998</v>
      </c>
      <c r="U440" s="97">
        <v>256117047</v>
      </c>
      <c r="V440" s="97">
        <v>91051081</v>
      </c>
      <c r="W440" s="97">
        <v>88233237</v>
      </c>
      <c r="X440" s="97">
        <v>165065966</v>
      </c>
      <c r="Y440" s="97">
        <v>64867754</v>
      </c>
      <c r="Z440" s="97">
        <v>0</v>
      </c>
      <c r="AB440" s="2">
        <v>12067</v>
      </c>
      <c r="AC440" s="97">
        <v>86527340</v>
      </c>
      <c r="AD440" s="97">
        <v>3026006</v>
      </c>
      <c r="AE440" s="97">
        <v>82072333</v>
      </c>
      <c r="AF440" s="97">
        <v>254286</v>
      </c>
      <c r="AG440" s="97">
        <v>27031511</v>
      </c>
      <c r="AH440" s="97">
        <v>55040822</v>
      </c>
      <c r="AI440" s="97">
        <v>86527340</v>
      </c>
      <c r="AJ440" s="97">
        <v>40974632</v>
      </c>
      <c r="AK440" s="97">
        <v>45530803</v>
      </c>
      <c r="AL440" s="97">
        <v>20851158</v>
      </c>
      <c r="AM440" s="97" t="s">
        <v>189</v>
      </c>
      <c r="AN440" s="2">
        <v>12067</v>
      </c>
      <c r="AO440" s="97" t="e">
        <v>#N/A</v>
      </c>
      <c r="AP440" s="97">
        <v>3593073</v>
      </c>
      <c r="AQ440" s="97">
        <v>81401285</v>
      </c>
      <c r="AR440" s="97" t="e">
        <v>#N/A</v>
      </c>
      <c r="AS440" s="97" t="e">
        <v>#N/A</v>
      </c>
      <c r="AT440" s="97" t="e">
        <v>#N/A</v>
      </c>
      <c r="AU440" s="97">
        <v>84994358</v>
      </c>
      <c r="AV440" s="97">
        <v>38231991</v>
      </c>
      <c r="AW440" s="97" t="e">
        <v>#N/A</v>
      </c>
      <c r="AX440" s="97">
        <v>20514048</v>
      </c>
      <c r="AY440" s="97" t="s">
        <v>189</v>
      </c>
      <c r="AZ440" s="2">
        <v>12067</v>
      </c>
      <c r="BA440" s="98">
        <v>96875230</v>
      </c>
      <c r="BB440" s="2" t="e">
        <v>#N/A</v>
      </c>
      <c r="BC440" s="2" t="e">
        <v>#N/A</v>
      </c>
      <c r="BD440" s="2">
        <v>223204</v>
      </c>
      <c r="BE440" s="2">
        <v>27588896</v>
      </c>
      <c r="BF440" s="2">
        <v>66823992</v>
      </c>
      <c r="BG440" s="2">
        <v>96875230</v>
      </c>
      <c r="BH440" s="2">
        <v>55721142</v>
      </c>
      <c r="BI440" s="2">
        <v>39173322</v>
      </c>
      <c r="BJ440" s="2">
        <v>20032682</v>
      </c>
      <c r="BK440" s="2" t="s">
        <v>189</v>
      </c>
      <c r="BL440" s="2">
        <v>12067</v>
      </c>
      <c r="BM440" s="2">
        <v>81794279</v>
      </c>
      <c r="BN440" s="2" t="e">
        <v>#N/A</v>
      </c>
      <c r="BO440" s="2" t="e">
        <v>#N/A</v>
      </c>
      <c r="BP440" s="2">
        <v>256254</v>
      </c>
      <c r="BQ440" s="2">
        <v>18858389</v>
      </c>
      <c r="BR440" s="2">
        <v>56070323</v>
      </c>
      <c r="BS440" s="2">
        <v>81794279</v>
      </c>
      <c r="BT440" s="2">
        <v>47792802</v>
      </c>
      <c r="BU440" s="2">
        <v>32170780</v>
      </c>
      <c r="BV440" s="2">
        <v>20889901</v>
      </c>
      <c r="BW440" s="2" t="s">
        <v>189</v>
      </c>
      <c r="BX440" s="2">
        <v>12067</v>
      </c>
      <c r="BY440" s="2">
        <v>88531333</v>
      </c>
      <c r="BZ440" s="2" t="e">
        <v>#N/A</v>
      </c>
      <c r="CA440" s="2" t="e">
        <v>#N/A</v>
      </c>
      <c r="CB440" s="2">
        <v>384590</v>
      </c>
      <c r="CC440" s="2">
        <v>18309691</v>
      </c>
      <c r="CD440" s="2">
        <v>66395907</v>
      </c>
      <c r="CE440" s="2">
        <v>88531333</v>
      </c>
      <c r="CF440" s="2">
        <v>56354423</v>
      </c>
      <c r="CG440" s="2">
        <v>31602110</v>
      </c>
      <c r="CH440" s="2">
        <v>21039587</v>
      </c>
      <c r="CI440" s="2" t="s">
        <v>189</v>
      </c>
      <c r="CJ440" s="2">
        <v>12067</v>
      </c>
      <c r="CK440" s="97" t="e">
        <v>#N/A</v>
      </c>
      <c r="CL440" s="97" t="e">
        <v>#N/A</v>
      </c>
      <c r="CM440" s="97" t="e">
        <v>#N/A</v>
      </c>
      <c r="CN440" s="2" t="e">
        <v>#N/A</v>
      </c>
      <c r="CO440" s="100" t="e">
        <v>#N/A</v>
      </c>
      <c r="CP440" s="97" t="e">
        <v>#N/A</v>
      </c>
      <c r="CQ440" s="97" t="e">
        <v>#N/A</v>
      </c>
      <c r="CR440" s="97" t="e">
        <v>#N/A</v>
      </c>
      <c r="CS440" s="97" t="e">
        <v>#N/A</v>
      </c>
      <c r="CT440" s="2" t="e">
        <v>#N/A</v>
      </c>
      <c r="CU440" s="2" t="e">
        <v>#N/A</v>
      </c>
    </row>
    <row r="441" spans="1:99" x14ac:dyDescent="0.25">
      <c r="A441" s="2">
        <v>12058</v>
      </c>
      <c r="B441" s="2">
        <v>252888158</v>
      </c>
      <c r="C441" s="2">
        <v>29895398</v>
      </c>
      <c r="D441" s="2">
        <v>222992760</v>
      </c>
      <c r="E441" s="2">
        <v>8246032</v>
      </c>
      <c r="F441" s="2">
        <v>82690143</v>
      </c>
      <c r="G441" s="2">
        <v>140302617</v>
      </c>
      <c r="H441" s="2">
        <v>252888158</v>
      </c>
      <c r="I441" s="2">
        <v>107328746</v>
      </c>
      <c r="J441" s="2">
        <v>102684799</v>
      </c>
      <c r="K441" s="2">
        <v>136935985</v>
      </c>
      <c r="L441" s="2">
        <v>61639904</v>
      </c>
      <c r="N441" s="2">
        <v>12058</v>
      </c>
      <c r="O441" s="97">
        <v>223157429</v>
      </c>
      <c r="P441" s="97">
        <v>17660779</v>
      </c>
      <c r="Q441" s="97">
        <v>205082741</v>
      </c>
      <c r="R441" s="97">
        <v>5864289</v>
      </c>
      <c r="S441" s="97">
        <v>61965402</v>
      </c>
      <c r="T441" s="97">
        <v>143117339</v>
      </c>
      <c r="U441" s="97">
        <v>223157429</v>
      </c>
      <c r="V441" s="97">
        <v>105520072</v>
      </c>
      <c r="W441" s="97">
        <v>105212780</v>
      </c>
      <c r="X441" s="97">
        <v>117637357</v>
      </c>
      <c r="Y441" s="97">
        <v>60465200</v>
      </c>
      <c r="Z441" s="97">
        <v>0</v>
      </c>
      <c r="AB441" s="2">
        <v>12068</v>
      </c>
      <c r="AC441" s="97">
        <v>147644644</v>
      </c>
      <c r="AD441" s="97">
        <v>15216958</v>
      </c>
      <c r="AE441" s="97">
        <v>130073050</v>
      </c>
      <c r="AF441" s="97">
        <v>7180871</v>
      </c>
      <c r="AG441" s="97">
        <v>53985680</v>
      </c>
      <c r="AH441" s="97">
        <v>76087370</v>
      </c>
      <c r="AI441" s="97">
        <v>147644644</v>
      </c>
      <c r="AJ441" s="97">
        <v>71652755</v>
      </c>
      <c r="AK441" s="97">
        <v>75991889</v>
      </c>
      <c r="AL441" s="97">
        <v>39507848</v>
      </c>
      <c r="AM441" s="97" t="s">
        <v>189</v>
      </c>
      <c r="AN441" s="2">
        <v>12068</v>
      </c>
      <c r="AO441" s="97" t="e">
        <v>#N/A</v>
      </c>
      <c r="AP441" s="97">
        <v>15070791</v>
      </c>
      <c r="AQ441" s="97">
        <v>129690243</v>
      </c>
      <c r="AR441" s="97">
        <v>0</v>
      </c>
      <c r="AS441" s="97" t="e">
        <v>#N/A</v>
      </c>
      <c r="AT441" s="97" t="e">
        <v>#N/A</v>
      </c>
      <c r="AU441" s="97">
        <v>145543863</v>
      </c>
      <c r="AV441" s="97">
        <v>65986905</v>
      </c>
      <c r="AW441" s="97" t="e">
        <v>#N/A</v>
      </c>
      <c r="AX441" s="97">
        <v>36198068</v>
      </c>
      <c r="AY441" s="97" t="s">
        <v>189</v>
      </c>
      <c r="AZ441" s="2">
        <v>12068</v>
      </c>
      <c r="BA441" s="98">
        <v>150699606</v>
      </c>
      <c r="BB441" s="2">
        <v>10354384</v>
      </c>
      <c r="BC441" s="2">
        <v>133817971</v>
      </c>
      <c r="BD441" s="2">
        <v>7350862</v>
      </c>
      <c r="BE441" s="2">
        <v>46033880</v>
      </c>
      <c r="BF441" s="2">
        <v>87784091</v>
      </c>
      <c r="BG441" s="2">
        <v>150699606</v>
      </c>
      <c r="BH441" s="2">
        <v>82367838</v>
      </c>
      <c r="BI441" s="2">
        <v>68331768</v>
      </c>
      <c r="BJ441" s="2">
        <v>32042249</v>
      </c>
      <c r="BK441" s="2" t="s">
        <v>189</v>
      </c>
      <c r="BL441" s="2">
        <v>12068</v>
      </c>
      <c r="BM441" s="2">
        <v>128731840</v>
      </c>
      <c r="BN441" s="2">
        <v>12759465</v>
      </c>
      <c r="BO441" s="2">
        <v>115972375</v>
      </c>
      <c r="BP441" s="2">
        <v>8911754</v>
      </c>
      <c r="BQ441" s="2">
        <v>42424913</v>
      </c>
      <c r="BR441" s="2">
        <v>73547462</v>
      </c>
      <c r="BS441" s="2">
        <v>128731840</v>
      </c>
      <c r="BT441" s="2">
        <v>59555612</v>
      </c>
      <c r="BU441" s="2">
        <v>62367039</v>
      </c>
      <c r="BV441" s="2">
        <v>30495707</v>
      </c>
      <c r="BW441" s="2" t="s">
        <v>189</v>
      </c>
      <c r="BX441" s="2">
        <v>12068</v>
      </c>
      <c r="BY441" s="2">
        <v>140318305</v>
      </c>
      <c r="BZ441" s="2">
        <v>10506101</v>
      </c>
      <c r="CA441" s="2">
        <v>128688838</v>
      </c>
      <c r="CB441" s="2">
        <v>8002753</v>
      </c>
      <c r="CC441" s="2">
        <v>39238955</v>
      </c>
      <c r="CD441" s="2">
        <v>89449883</v>
      </c>
      <c r="CE441" s="2">
        <v>140318305</v>
      </c>
      <c r="CF441" s="2">
        <v>79393470</v>
      </c>
      <c r="CG441" s="2">
        <v>60498607</v>
      </c>
      <c r="CH441" s="2">
        <v>30416383</v>
      </c>
      <c r="CI441" s="2" t="s">
        <v>189</v>
      </c>
      <c r="CJ441" s="2">
        <v>12068</v>
      </c>
      <c r="CK441" s="97">
        <v>110464016</v>
      </c>
      <c r="CL441" s="97" t="e">
        <v>#N/A</v>
      </c>
      <c r="CM441" s="97" t="e">
        <v>#N/A</v>
      </c>
      <c r="CN441" s="2">
        <v>6254392</v>
      </c>
      <c r="CO441" s="100" t="e">
        <v>#N/A</v>
      </c>
      <c r="CP441" s="97" t="e">
        <v>#N/A</v>
      </c>
      <c r="CQ441" s="97">
        <v>110464016</v>
      </c>
      <c r="CR441" s="97">
        <v>48970381</v>
      </c>
      <c r="CS441" s="97">
        <v>61431705</v>
      </c>
      <c r="CT441" s="2">
        <v>30629546</v>
      </c>
      <c r="CU441" s="2" t="s">
        <v>189</v>
      </c>
    </row>
    <row r="442" spans="1:99" x14ac:dyDescent="0.25">
      <c r="A442" s="2">
        <v>12059</v>
      </c>
      <c r="B442" s="2">
        <v>140048747</v>
      </c>
      <c r="C442" s="2">
        <v>9211563</v>
      </c>
      <c r="D442" s="2">
        <v>130837184</v>
      </c>
      <c r="E442" s="2">
        <v>1583500</v>
      </c>
      <c r="F442" s="2">
        <v>44990128</v>
      </c>
      <c r="G442" s="2">
        <v>85847056</v>
      </c>
      <c r="H442" s="2">
        <v>140048747</v>
      </c>
      <c r="I442" s="2">
        <v>53237314</v>
      </c>
      <c r="J442" s="2">
        <v>51399066</v>
      </c>
      <c r="K442" s="2">
        <v>86811433</v>
      </c>
      <c r="L442" s="2">
        <v>34762576</v>
      </c>
      <c r="N442" s="2">
        <v>12059</v>
      </c>
      <c r="O442" s="97">
        <v>124062434</v>
      </c>
      <c r="P442" s="97">
        <v>7892651</v>
      </c>
      <c r="Q442" s="97">
        <v>116169783</v>
      </c>
      <c r="R442" s="97">
        <v>1052763</v>
      </c>
      <c r="S442" s="97">
        <v>36759231</v>
      </c>
      <c r="T442" s="97">
        <v>79410552</v>
      </c>
      <c r="U442" s="97">
        <v>124062434</v>
      </c>
      <c r="V442" s="97">
        <v>56390036</v>
      </c>
      <c r="W442" s="97">
        <v>56146916</v>
      </c>
      <c r="X442" s="97">
        <v>67666681</v>
      </c>
      <c r="Y442" s="97">
        <v>31254580</v>
      </c>
      <c r="Z442" s="97">
        <v>0</v>
      </c>
      <c r="AB442" s="2">
        <v>12069</v>
      </c>
      <c r="AC442" s="97">
        <v>66854748</v>
      </c>
      <c r="AD442" s="97">
        <v>176452</v>
      </c>
      <c r="AE442" s="97">
        <v>65929856</v>
      </c>
      <c r="AF442" s="97" t="s">
        <v>186</v>
      </c>
      <c r="AG442" s="97">
        <v>11396149</v>
      </c>
      <c r="AH442" s="97">
        <v>54533707</v>
      </c>
      <c r="AI442" s="97">
        <v>66854748</v>
      </c>
      <c r="AJ442" s="97">
        <v>45532765</v>
      </c>
      <c r="AK442" s="97">
        <v>21321983</v>
      </c>
      <c r="AL442" s="97">
        <v>14678868</v>
      </c>
      <c r="AM442" s="97" t="s">
        <v>189</v>
      </c>
      <c r="AN442" s="2">
        <v>12069</v>
      </c>
      <c r="AO442" s="97" t="e">
        <v>#N/A</v>
      </c>
      <c r="AP442" s="97" t="e">
        <v>#N/A</v>
      </c>
      <c r="AQ442" s="97" t="e">
        <v>#N/A</v>
      </c>
      <c r="AR442" s="97" t="e">
        <v>#N/A</v>
      </c>
      <c r="AS442" s="97" t="e">
        <v>#N/A</v>
      </c>
      <c r="AT442" s="97" t="e">
        <v>#N/A</v>
      </c>
      <c r="AU442" s="97" t="e">
        <v>#N/A</v>
      </c>
      <c r="AV442" s="97" t="e">
        <v>#N/A</v>
      </c>
      <c r="AW442" s="97" t="e">
        <v>#N/A</v>
      </c>
      <c r="AX442" s="97" t="e">
        <v>#N/A</v>
      </c>
      <c r="AY442" s="97" t="e">
        <v>#N/A</v>
      </c>
      <c r="AZ442" s="2">
        <v>12069</v>
      </c>
      <c r="BA442" s="98">
        <v>54240782</v>
      </c>
      <c r="BB442" s="2" t="e">
        <v>#N/A</v>
      </c>
      <c r="BC442" s="2" t="e">
        <v>#N/A</v>
      </c>
      <c r="BD442" s="2">
        <v>58610</v>
      </c>
      <c r="BE442" s="2">
        <v>11417365</v>
      </c>
      <c r="BF442" s="2">
        <v>42331206</v>
      </c>
      <c r="BG442" s="2">
        <v>54240782</v>
      </c>
      <c r="BH442" s="2">
        <v>33738607</v>
      </c>
      <c r="BI442" s="2">
        <v>20502175</v>
      </c>
      <c r="BJ442" s="2">
        <v>10588891</v>
      </c>
      <c r="BK442" s="2" t="s">
        <v>189</v>
      </c>
      <c r="BL442" s="2">
        <v>12069</v>
      </c>
      <c r="BM442" s="2">
        <v>59511261</v>
      </c>
      <c r="BN442" s="2" t="e">
        <v>#N/A</v>
      </c>
      <c r="BO442" s="2" t="e">
        <v>#N/A</v>
      </c>
      <c r="BP442" s="2">
        <v>86459</v>
      </c>
      <c r="BQ442" s="2">
        <v>13166994</v>
      </c>
      <c r="BR442" s="2">
        <v>46063519</v>
      </c>
      <c r="BS442" s="2">
        <v>59511261</v>
      </c>
      <c r="BT442" s="2">
        <v>37567200</v>
      </c>
      <c r="BU442" s="2">
        <v>21901009</v>
      </c>
      <c r="BV442" s="2">
        <v>11394089</v>
      </c>
      <c r="BW442" s="2" t="s">
        <v>189</v>
      </c>
      <c r="BX442" s="2">
        <v>12069</v>
      </c>
      <c r="BY442" s="2">
        <v>65628336</v>
      </c>
      <c r="BZ442" s="2" t="e">
        <v>#N/A</v>
      </c>
      <c r="CA442" s="2" t="e">
        <v>#N/A</v>
      </c>
      <c r="CB442" s="2" t="s">
        <v>189</v>
      </c>
      <c r="CC442" s="2">
        <v>13018078</v>
      </c>
      <c r="CD442" s="2">
        <v>52553464</v>
      </c>
      <c r="CE442" s="2">
        <v>65628336</v>
      </c>
      <c r="CF442" s="2">
        <v>41245340</v>
      </c>
      <c r="CG442" s="2">
        <v>24382996</v>
      </c>
      <c r="CH442" s="2">
        <v>10585920</v>
      </c>
      <c r="CI442" s="2" t="s">
        <v>189</v>
      </c>
      <c r="CJ442" s="2">
        <v>12069</v>
      </c>
      <c r="CK442" s="97" t="e">
        <v>#N/A</v>
      </c>
      <c r="CL442" s="97" t="e">
        <v>#N/A</v>
      </c>
      <c r="CM442" s="97" t="e">
        <v>#N/A</v>
      </c>
      <c r="CN442" s="2" t="e">
        <v>#N/A</v>
      </c>
      <c r="CO442" s="100" t="e">
        <v>#N/A</v>
      </c>
      <c r="CP442" s="97" t="e">
        <v>#N/A</v>
      </c>
      <c r="CQ442" s="97" t="e">
        <v>#N/A</v>
      </c>
      <c r="CR442" s="97" t="e">
        <v>#N/A</v>
      </c>
      <c r="CS442" s="97" t="e">
        <v>#N/A</v>
      </c>
      <c r="CT442" s="2" t="e">
        <v>#N/A</v>
      </c>
      <c r="CU442" s="2" t="e">
        <v>#N/A</v>
      </c>
    </row>
    <row r="443" spans="1:99" x14ac:dyDescent="0.25">
      <c r="A443" s="2">
        <v>12060</v>
      </c>
      <c r="B443" s="2">
        <v>85327941</v>
      </c>
      <c r="C443" s="2">
        <v>5021188</v>
      </c>
      <c r="D443" s="2">
        <v>80306753</v>
      </c>
      <c r="E443" s="2">
        <v>1093703</v>
      </c>
      <c r="F443" s="2">
        <v>35554733</v>
      </c>
      <c r="G443" s="2">
        <v>44752020</v>
      </c>
      <c r="H443" s="2">
        <v>85327941</v>
      </c>
      <c r="I443" s="2">
        <v>29082952</v>
      </c>
      <c r="J443" s="2">
        <v>27993274</v>
      </c>
      <c r="K443" s="2">
        <v>56244989</v>
      </c>
      <c r="L443" s="2">
        <v>17366503</v>
      </c>
      <c r="N443" s="2">
        <v>12060</v>
      </c>
      <c r="O443" s="97">
        <v>74963371</v>
      </c>
      <c r="P443" s="97">
        <v>4391491</v>
      </c>
      <c r="Q443" s="97">
        <v>70571880</v>
      </c>
      <c r="R443" s="97">
        <v>816696</v>
      </c>
      <c r="S443" s="97">
        <v>28045695</v>
      </c>
      <c r="T443" s="97">
        <v>42526185</v>
      </c>
      <c r="U443" s="97">
        <v>74963371</v>
      </c>
      <c r="V443" s="97">
        <v>20945683</v>
      </c>
      <c r="W443" s="97">
        <v>20444227</v>
      </c>
      <c r="X443" s="97">
        <v>54017688</v>
      </c>
      <c r="Y443" s="97">
        <v>19622071</v>
      </c>
      <c r="Z443" s="97">
        <v>0</v>
      </c>
      <c r="AB443" s="2">
        <v>12070</v>
      </c>
      <c r="AC443" s="97">
        <v>37703219</v>
      </c>
      <c r="AD443" s="97">
        <v>567565</v>
      </c>
      <c r="AE443" s="97">
        <v>37135654</v>
      </c>
      <c r="AF443" s="97">
        <v>107942</v>
      </c>
      <c r="AG443" s="97">
        <v>12662799</v>
      </c>
      <c r="AH443" s="97">
        <v>24472855</v>
      </c>
      <c r="AI443" s="97">
        <v>37703219</v>
      </c>
      <c r="AJ443" s="97">
        <v>20689274</v>
      </c>
      <c r="AK443" s="97">
        <v>16993785</v>
      </c>
      <c r="AL443" s="97">
        <v>11657419</v>
      </c>
      <c r="AM443" s="97" t="s">
        <v>189</v>
      </c>
      <c r="AN443" s="2">
        <v>12070</v>
      </c>
      <c r="AO443" s="97" t="e">
        <v>#N/A</v>
      </c>
      <c r="AP443" s="97">
        <v>313212</v>
      </c>
      <c r="AQ443" s="97">
        <v>34351707</v>
      </c>
      <c r="AR443" s="97" t="e">
        <v>#N/A</v>
      </c>
      <c r="AS443" s="97" t="e">
        <v>#N/A</v>
      </c>
      <c r="AT443" s="97" t="e">
        <v>#N/A</v>
      </c>
      <c r="AU443" s="97">
        <v>34664919</v>
      </c>
      <c r="AV443" s="97">
        <v>17937935</v>
      </c>
      <c r="AW443" s="97" t="e">
        <v>#N/A</v>
      </c>
      <c r="AX443" s="97">
        <v>10636522</v>
      </c>
      <c r="AY443" s="97" t="s">
        <v>189</v>
      </c>
      <c r="AZ443" s="2">
        <v>12070</v>
      </c>
      <c r="BA443" s="98" t="e">
        <v>#N/A</v>
      </c>
      <c r="BB443" s="2" t="e">
        <v>#N/A</v>
      </c>
      <c r="BC443" s="2" t="e">
        <v>#N/A</v>
      </c>
      <c r="BD443" s="2" t="e">
        <v>#N/A</v>
      </c>
      <c r="BE443" s="2" t="e">
        <v>#N/A</v>
      </c>
      <c r="BF443" s="2" t="e">
        <v>#N/A</v>
      </c>
      <c r="BG443" s="2" t="e">
        <v>#N/A</v>
      </c>
      <c r="BH443" s="2" t="e">
        <v>#N/A</v>
      </c>
      <c r="BI443" s="2" t="e">
        <v>#N/A</v>
      </c>
      <c r="BJ443" s="2" t="e">
        <v>#N/A</v>
      </c>
      <c r="BK443" s="2" t="e">
        <v>#N/A</v>
      </c>
      <c r="BL443" s="2">
        <v>12070</v>
      </c>
      <c r="BM443" s="2">
        <v>29719504</v>
      </c>
      <c r="BN443" s="2" t="e">
        <v>#N/A</v>
      </c>
      <c r="BO443" s="2" t="e">
        <v>#N/A</v>
      </c>
      <c r="BP443" s="2">
        <v>131445</v>
      </c>
      <c r="BQ443" s="2">
        <v>11837908</v>
      </c>
      <c r="BR443" s="2">
        <v>17343590</v>
      </c>
      <c r="BS443" s="2">
        <v>29719504</v>
      </c>
      <c r="BT443" s="2">
        <v>11286845</v>
      </c>
      <c r="BU443" s="2">
        <v>18432659</v>
      </c>
      <c r="BV443" s="2">
        <v>9155894</v>
      </c>
      <c r="BW443" s="2" t="s">
        <v>189</v>
      </c>
      <c r="BX443" s="2">
        <v>12070</v>
      </c>
      <c r="BY443" s="2">
        <v>26147571</v>
      </c>
      <c r="BZ443" s="2" t="e">
        <v>#N/A</v>
      </c>
      <c r="CA443" s="2" t="e">
        <v>#N/A</v>
      </c>
      <c r="CB443" s="2">
        <v>181118</v>
      </c>
      <c r="CC443" s="2">
        <v>10197333</v>
      </c>
      <c r="CD443" s="2">
        <v>15288962</v>
      </c>
      <c r="CE443" s="2">
        <v>26147571</v>
      </c>
      <c r="CF443" s="2">
        <v>11701460</v>
      </c>
      <c r="CG443" s="2">
        <v>13891765</v>
      </c>
      <c r="CH443" s="2">
        <v>8512129</v>
      </c>
      <c r="CI443" s="2" t="s">
        <v>189</v>
      </c>
      <c r="CJ443" s="2">
        <v>12070</v>
      </c>
      <c r="CK443" s="97" t="e">
        <v>#N/A</v>
      </c>
      <c r="CL443" s="97" t="e">
        <v>#N/A</v>
      </c>
      <c r="CM443" s="97" t="e">
        <v>#N/A</v>
      </c>
      <c r="CN443" s="2" t="e">
        <v>#N/A</v>
      </c>
      <c r="CO443" s="100" t="e">
        <v>#N/A</v>
      </c>
      <c r="CP443" s="97" t="e">
        <v>#N/A</v>
      </c>
      <c r="CQ443" s="97" t="e">
        <v>#N/A</v>
      </c>
      <c r="CR443" s="97" t="e">
        <v>#N/A</v>
      </c>
      <c r="CS443" s="97" t="e">
        <v>#N/A</v>
      </c>
      <c r="CT443" s="2" t="e">
        <v>#N/A</v>
      </c>
      <c r="CU443" s="2" t="e">
        <v>#N/A</v>
      </c>
    </row>
    <row r="444" spans="1:99" x14ac:dyDescent="0.25">
      <c r="A444" s="2">
        <v>12061</v>
      </c>
      <c r="B444" s="2">
        <v>217087135</v>
      </c>
      <c r="C444" s="2">
        <v>22616973</v>
      </c>
      <c r="D444" s="2">
        <v>190803403</v>
      </c>
      <c r="E444" s="2">
        <v>5200315</v>
      </c>
      <c r="F444" s="2">
        <v>84514122</v>
      </c>
      <c r="G444" s="2">
        <v>106289281</v>
      </c>
      <c r="H444" s="2">
        <v>217087135</v>
      </c>
      <c r="I444" s="2">
        <v>87458490</v>
      </c>
      <c r="J444" s="2">
        <v>80120502</v>
      </c>
      <c r="K444" s="2">
        <v>129628645</v>
      </c>
      <c r="L444" s="2">
        <v>78927748</v>
      </c>
      <c r="N444" s="2">
        <v>12061</v>
      </c>
      <c r="O444" s="97">
        <v>202929240</v>
      </c>
      <c r="P444" s="97">
        <v>26127048</v>
      </c>
      <c r="Q444" s="97">
        <v>176802192</v>
      </c>
      <c r="R444" s="97">
        <v>4674542</v>
      </c>
      <c r="S444" s="97">
        <v>73568581</v>
      </c>
      <c r="T444" s="97">
        <v>103233611</v>
      </c>
      <c r="U444" s="97">
        <v>202929240</v>
      </c>
      <c r="V444" s="97">
        <v>79572708</v>
      </c>
      <c r="W444" s="97">
        <v>79004204</v>
      </c>
      <c r="X444" s="97">
        <v>122163797</v>
      </c>
      <c r="Y444" s="97">
        <v>69542752</v>
      </c>
      <c r="Z444" s="97">
        <v>0</v>
      </c>
      <c r="AB444" s="2">
        <v>12071</v>
      </c>
      <c r="AC444" s="97">
        <v>198539372</v>
      </c>
      <c r="AD444" s="97">
        <v>3690575</v>
      </c>
      <c r="AE444" s="97">
        <v>194848797</v>
      </c>
      <c r="AF444" s="97" t="s">
        <v>186</v>
      </c>
      <c r="AG444" s="97">
        <v>28315982</v>
      </c>
      <c r="AH444" s="97">
        <v>166532815</v>
      </c>
      <c r="AI444" s="97">
        <v>198539372</v>
      </c>
      <c r="AJ444" s="97">
        <v>129970350</v>
      </c>
      <c r="AK444" s="97">
        <v>64703707</v>
      </c>
      <c r="AL444" s="97">
        <v>22911040</v>
      </c>
      <c r="AM444" s="97" t="s">
        <v>189</v>
      </c>
      <c r="AN444" s="2">
        <v>12071</v>
      </c>
      <c r="AO444" s="97" t="e">
        <v>#N/A</v>
      </c>
      <c r="AP444" s="97">
        <v>4453530</v>
      </c>
      <c r="AQ444" s="97">
        <v>183673133</v>
      </c>
      <c r="AR444" s="97" t="e">
        <v>#N/A</v>
      </c>
      <c r="AS444" s="97" t="e">
        <v>#N/A</v>
      </c>
      <c r="AT444" s="97" t="e">
        <v>#N/A</v>
      </c>
      <c r="AU444" s="97">
        <v>196717031</v>
      </c>
      <c r="AV444" s="97">
        <v>134205561</v>
      </c>
      <c r="AW444" s="97" t="e">
        <v>#N/A</v>
      </c>
      <c r="AX444" s="97">
        <v>20744436</v>
      </c>
      <c r="AY444" s="97" t="s">
        <v>189</v>
      </c>
      <c r="AZ444" s="2">
        <v>12071</v>
      </c>
      <c r="BA444" s="98" t="e">
        <v>#N/A</v>
      </c>
      <c r="BB444" s="2" t="e">
        <v>#N/A</v>
      </c>
      <c r="BC444" s="2" t="e">
        <v>#N/A</v>
      </c>
      <c r="BD444" s="2" t="e">
        <v>#N/A</v>
      </c>
      <c r="BE444" s="2" t="e">
        <v>#N/A</v>
      </c>
      <c r="BF444" s="2" t="e">
        <v>#N/A</v>
      </c>
      <c r="BG444" s="2" t="e">
        <v>#N/A</v>
      </c>
      <c r="BH444" s="2" t="e">
        <v>#N/A</v>
      </c>
      <c r="BI444" s="2" t="e">
        <v>#N/A</v>
      </c>
      <c r="BJ444" s="2" t="e">
        <v>#N/A</v>
      </c>
      <c r="BK444" s="2" t="e">
        <v>#N/A</v>
      </c>
      <c r="BL444" s="2">
        <v>12071</v>
      </c>
      <c r="BM444" s="2">
        <v>136508169</v>
      </c>
      <c r="BN444" s="2" t="e">
        <v>#N/A</v>
      </c>
      <c r="BO444" s="2" t="e">
        <v>#N/A</v>
      </c>
      <c r="BP444" s="2">
        <v>64241</v>
      </c>
      <c r="BQ444" s="2">
        <v>22102867</v>
      </c>
      <c r="BR444" s="2">
        <v>114255581</v>
      </c>
      <c r="BS444" s="2">
        <v>136508169</v>
      </c>
      <c r="BT444" s="2">
        <v>94584591</v>
      </c>
      <c r="BU444" s="2">
        <v>41923578</v>
      </c>
      <c r="BV444" s="2">
        <v>29517977</v>
      </c>
      <c r="BW444" s="2" t="s">
        <v>189</v>
      </c>
      <c r="BX444" s="2">
        <v>12071</v>
      </c>
      <c r="BY444" s="2">
        <v>141035354</v>
      </c>
      <c r="BZ444" s="2" t="e">
        <v>#N/A</v>
      </c>
      <c r="CA444" s="2" t="e">
        <v>#N/A</v>
      </c>
      <c r="CB444" s="2" t="s">
        <v>189</v>
      </c>
      <c r="CC444" s="2">
        <v>34312513</v>
      </c>
      <c r="CD444" s="2">
        <v>106484706</v>
      </c>
      <c r="CE444" s="2">
        <v>141035354</v>
      </c>
      <c r="CF444" s="2">
        <v>104652564</v>
      </c>
      <c r="CG444" s="2">
        <v>36382790</v>
      </c>
      <c r="CH444" s="2">
        <v>24535057</v>
      </c>
      <c r="CI444" s="2" t="s">
        <v>189</v>
      </c>
      <c r="CJ444" s="2">
        <v>12071</v>
      </c>
      <c r="CK444" s="97" t="e">
        <v>#N/A</v>
      </c>
      <c r="CL444" s="97" t="e">
        <v>#N/A</v>
      </c>
      <c r="CM444" s="97" t="e">
        <v>#N/A</v>
      </c>
      <c r="CN444" s="2" t="e">
        <v>#N/A</v>
      </c>
      <c r="CO444" s="100" t="e">
        <v>#N/A</v>
      </c>
      <c r="CP444" s="97" t="e">
        <v>#N/A</v>
      </c>
      <c r="CQ444" s="97" t="e">
        <v>#N/A</v>
      </c>
      <c r="CR444" s="97" t="e">
        <v>#N/A</v>
      </c>
      <c r="CS444" s="97" t="e">
        <v>#N/A</v>
      </c>
      <c r="CT444" s="2" t="e">
        <v>#N/A</v>
      </c>
      <c r="CU444" s="2" t="e">
        <v>#N/A</v>
      </c>
    </row>
    <row r="445" spans="1:99" x14ac:dyDescent="0.25">
      <c r="A445" s="2">
        <v>12062</v>
      </c>
      <c r="B445" s="2">
        <v>188036918</v>
      </c>
      <c r="C445" s="2">
        <v>837969</v>
      </c>
      <c r="D445" s="2">
        <v>186926448</v>
      </c>
      <c r="E445" s="2">
        <v>11937</v>
      </c>
      <c r="F445" s="2">
        <v>21813436</v>
      </c>
      <c r="G445" s="2">
        <v>165113012</v>
      </c>
      <c r="H445" s="2">
        <v>188036918</v>
      </c>
      <c r="I445" s="2">
        <v>142300057</v>
      </c>
      <c r="J445" s="2">
        <v>142146194</v>
      </c>
      <c r="K445" s="2">
        <v>45736861</v>
      </c>
      <c r="L445" s="2">
        <v>22737570</v>
      </c>
      <c r="N445" s="2">
        <v>12062</v>
      </c>
      <c r="O445" s="97" t="s">
        <v>186</v>
      </c>
      <c r="P445" s="97" t="s">
        <v>186</v>
      </c>
      <c r="Q445" s="97" t="s">
        <v>186</v>
      </c>
      <c r="R445" s="97" t="s">
        <v>186</v>
      </c>
      <c r="S445" s="97" t="s">
        <v>186</v>
      </c>
      <c r="T445" s="97" t="s">
        <v>186</v>
      </c>
      <c r="U445" s="97" t="s">
        <v>186</v>
      </c>
      <c r="V445" s="97" t="s">
        <v>186</v>
      </c>
      <c r="W445" s="97" t="e">
        <v>#N/A</v>
      </c>
      <c r="X445" s="97" t="s">
        <v>186</v>
      </c>
      <c r="Y445" s="97" t="s">
        <v>186</v>
      </c>
      <c r="Z445" s="97">
        <v>0</v>
      </c>
      <c r="AB445" s="2">
        <v>12072</v>
      </c>
      <c r="AC445" s="97">
        <v>67837621</v>
      </c>
      <c r="AD445" s="97">
        <v>23572</v>
      </c>
      <c r="AE445" s="97">
        <v>67814049</v>
      </c>
      <c r="AF445" s="97">
        <v>900</v>
      </c>
      <c r="AG445" s="97">
        <v>10052210</v>
      </c>
      <c r="AH445" s="97">
        <v>57761839</v>
      </c>
      <c r="AI445" s="97">
        <v>67837621</v>
      </c>
      <c r="AJ445" s="97">
        <v>48270130</v>
      </c>
      <c r="AK445" s="97">
        <v>19326809</v>
      </c>
      <c r="AL445" s="97">
        <v>10769745</v>
      </c>
      <c r="AM445" s="97" t="s">
        <v>189</v>
      </c>
      <c r="AN445" s="2">
        <v>12072</v>
      </c>
      <c r="AO445" s="97" t="e">
        <v>#N/A</v>
      </c>
      <c r="AP445" s="97" t="e">
        <v>#N/A</v>
      </c>
      <c r="AQ445" s="97" t="e">
        <v>#N/A</v>
      </c>
      <c r="AR445" s="97">
        <v>0</v>
      </c>
      <c r="AS445" s="97" t="e">
        <v>#N/A</v>
      </c>
      <c r="AT445" s="97" t="e">
        <v>#N/A</v>
      </c>
      <c r="AU445" s="97" t="e">
        <v>#N/A</v>
      </c>
      <c r="AV445" s="97" t="e">
        <v>#N/A</v>
      </c>
      <c r="AW445" s="97" t="e">
        <v>#N/A</v>
      </c>
      <c r="AX445" s="97" t="e">
        <v>#N/A</v>
      </c>
      <c r="AY445" s="97" t="e">
        <v>#N/A</v>
      </c>
      <c r="AZ445" s="2">
        <v>12072</v>
      </c>
      <c r="BA445" s="98" t="e">
        <v>#N/A</v>
      </c>
      <c r="BB445" s="2">
        <v>0</v>
      </c>
      <c r="BC445" s="2">
        <v>0</v>
      </c>
      <c r="BD445" s="2" t="e">
        <v>#N/A</v>
      </c>
      <c r="BE445" s="2" t="e">
        <v>#N/A</v>
      </c>
      <c r="BF445" s="2" t="e">
        <v>#N/A</v>
      </c>
      <c r="BG445" s="2" t="e">
        <v>#N/A</v>
      </c>
      <c r="BH445" s="2" t="e">
        <v>#N/A</v>
      </c>
      <c r="BI445" s="2" t="e">
        <v>#N/A</v>
      </c>
      <c r="BJ445" s="2" t="e">
        <v>#N/A</v>
      </c>
      <c r="BK445" s="2" t="e">
        <v>#N/A</v>
      </c>
      <c r="BL445" s="2">
        <v>12072</v>
      </c>
      <c r="BM445" s="2">
        <v>51237672</v>
      </c>
      <c r="BN445" s="2">
        <v>15902</v>
      </c>
      <c r="BO445" s="2">
        <v>51221770</v>
      </c>
      <c r="BP445" s="2" t="s">
        <v>189</v>
      </c>
      <c r="BQ445" s="2">
        <v>9198368</v>
      </c>
      <c r="BR445" s="2">
        <v>42023402</v>
      </c>
      <c r="BS445" s="2">
        <v>51237672</v>
      </c>
      <c r="BT445" s="2">
        <v>16730121</v>
      </c>
      <c r="BU445" s="2">
        <v>34428945</v>
      </c>
      <c r="BV445" s="2">
        <v>10512677</v>
      </c>
      <c r="BW445" s="2" t="s">
        <v>189</v>
      </c>
      <c r="BX445" s="2">
        <v>12072</v>
      </c>
      <c r="BY445" s="2">
        <v>47667993</v>
      </c>
      <c r="BZ445" s="2">
        <v>16891</v>
      </c>
      <c r="CA445" s="2">
        <v>47096853</v>
      </c>
      <c r="CB445" s="2" t="s">
        <v>189</v>
      </c>
      <c r="CC445" s="2">
        <v>8394180</v>
      </c>
      <c r="CD445" s="2">
        <v>38702673</v>
      </c>
      <c r="CE445" s="2">
        <v>47667993</v>
      </c>
      <c r="CF445" s="2">
        <v>16661655</v>
      </c>
      <c r="CG445" s="2">
        <v>31006338</v>
      </c>
      <c r="CH445" s="2">
        <v>9590504</v>
      </c>
      <c r="CI445" s="2" t="s">
        <v>189</v>
      </c>
      <c r="CJ445" s="2">
        <v>12072</v>
      </c>
      <c r="CK445" s="97">
        <v>46248571</v>
      </c>
      <c r="CL445" s="97" t="e">
        <v>#N/A</v>
      </c>
      <c r="CM445" s="97" t="e">
        <v>#N/A</v>
      </c>
      <c r="CN445" s="2" t="s">
        <v>189</v>
      </c>
      <c r="CO445" s="100" t="e">
        <v>#N/A</v>
      </c>
      <c r="CP445" s="97" t="e">
        <v>#N/A</v>
      </c>
      <c r="CQ445" s="97">
        <v>46248571</v>
      </c>
      <c r="CR445" s="97">
        <v>14373543</v>
      </c>
      <c r="CS445" s="97">
        <v>31875028</v>
      </c>
      <c r="CT445" s="2">
        <v>8080628</v>
      </c>
      <c r="CU445" s="2" t="s">
        <v>189</v>
      </c>
    </row>
    <row r="446" spans="1:99" x14ac:dyDescent="0.25">
      <c r="A446" s="2">
        <v>12063</v>
      </c>
      <c r="B446" s="2">
        <v>121715888</v>
      </c>
      <c r="C446" s="2">
        <v>289080</v>
      </c>
      <c r="D446" s="2">
        <v>121426808</v>
      </c>
      <c r="E446" s="2" t="s">
        <v>189</v>
      </c>
      <c r="F446" s="2">
        <v>11669373</v>
      </c>
      <c r="G446" s="2">
        <v>109757435</v>
      </c>
      <c r="H446" s="2">
        <v>121715888</v>
      </c>
      <c r="I446" s="2">
        <v>48251928</v>
      </c>
      <c r="J446" s="2">
        <v>48251928</v>
      </c>
      <c r="K446" s="2">
        <v>73463960</v>
      </c>
      <c r="L446" s="2">
        <v>19450829</v>
      </c>
      <c r="N446" s="2">
        <v>12063</v>
      </c>
      <c r="O446" s="97">
        <v>69100963</v>
      </c>
      <c r="P446" s="97">
        <v>530376</v>
      </c>
      <c r="Q446" s="97">
        <v>68570587</v>
      </c>
      <c r="R446" s="97" t="s">
        <v>189</v>
      </c>
      <c r="S446" s="97">
        <v>11790931</v>
      </c>
      <c r="T446" s="97">
        <v>56779656</v>
      </c>
      <c r="U446" s="97">
        <v>69100963</v>
      </c>
      <c r="V446" s="97">
        <v>30669155</v>
      </c>
      <c r="W446" s="97">
        <v>30556055</v>
      </c>
      <c r="X446" s="97">
        <v>38290962</v>
      </c>
      <c r="Y446" s="97">
        <v>13825069</v>
      </c>
      <c r="Z446" s="97">
        <v>0</v>
      </c>
      <c r="AB446" s="2">
        <v>12073</v>
      </c>
      <c r="AC446" s="97">
        <v>103881091</v>
      </c>
      <c r="AD446" s="97">
        <v>2655835</v>
      </c>
      <c r="AE446" s="97">
        <v>100988786</v>
      </c>
      <c r="AF446" s="97">
        <v>320224</v>
      </c>
      <c r="AG446" s="97">
        <v>31641595</v>
      </c>
      <c r="AH446" s="97">
        <v>69347191</v>
      </c>
      <c r="AI446" s="97">
        <v>103881091</v>
      </c>
      <c r="AJ446" s="97">
        <v>57416771</v>
      </c>
      <c r="AK446" s="97">
        <v>46464320</v>
      </c>
      <c r="AL446" s="97">
        <v>27804673</v>
      </c>
      <c r="AM446" s="97" t="s">
        <v>189</v>
      </c>
      <c r="AN446" s="2">
        <v>12073</v>
      </c>
      <c r="AO446" s="97" t="e">
        <v>#N/A</v>
      </c>
      <c r="AP446" s="97">
        <v>2270459</v>
      </c>
      <c r="AQ446" s="97">
        <v>95323269</v>
      </c>
      <c r="AR446" s="97" t="e">
        <v>#N/A</v>
      </c>
      <c r="AS446" s="97" t="e">
        <v>#N/A</v>
      </c>
      <c r="AT446" s="97" t="e">
        <v>#N/A</v>
      </c>
      <c r="AU446" s="97">
        <v>97593728</v>
      </c>
      <c r="AV446" s="97">
        <v>53662694</v>
      </c>
      <c r="AW446" s="97" t="e">
        <v>#N/A</v>
      </c>
      <c r="AX446" s="97">
        <v>24851211</v>
      </c>
      <c r="AY446" s="97" t="s">
        <v>189</v>
      </c>
      <c r="AZ446" s="2">
        <v>12073</v>
      </c>
      <c r="BA446" s="98" t="e">
        <v>#N/A</v>
      </c>
      <c r="BB446" s="2" t="e">
        <v>#N/A</v>
      </c>
      <c r="BC446" s="2" t="e">
        <v>#N/A</v>
      </c>
      <c r="BD446" s="2" t="e">
        <v>#N/A</v>
      </c>
      <c r="BE446" s="2" t="e">
        <v>#N/A</v>
      </c>
      <c r="BF446" s="2" t="e">
        <v>#N/A</v>
      </c>
      <c r="BG446" s="2" t="e">
        <v>#N/A</v>
      </c>
      <c r="BH446" s="2" t="e">
        <v>#N/A</v>
      </c>
      <c r="BI446" s="2" t="e">
        <v>#N/A</v>
      </c>
      <c r="BJ446" s="2" t="e">
        <v>#N/A</v>
      </c>
      <c r="BK446" s="2" t="e">
        <v>#N/A</v>
      </c>
      <c r="BL446" s="2">
        <v>12073</v>
      </c>
      <c r="BM446" s="2">
        <v>85689896</v>
      </c>
      <c r="BN446" s="2" t="e">
        <v>#N/A</v>
      </c>
      <c r="BO446" s="2" t="e">
        <v>#N/A</v>
      </c>
      <c r="BP446" s="2">
        <v>349227</v>
      </c>
      <c r="BQ446" s="2">
        <v>21049749</v>
      </c>
      <c r="BR446" s="2">
        <v>61124749</v>
      </c>
      <c r="BS446" s="2">
        <v>85689896</v>
      </c>
      <c r="BT446" s="2">
        <v>46358522</v>
      </c>
      <c r="BU446" s="2">
        <v>37612765</v>
      </c>
      <c r="BV446" s="2">
        <v>17152779</v>
      </c>
      <c r="BW446" s="2" t="s">
        <v>189</v>
      </c>
      <c r="BX446" s="2">
        <v>12073</v>
      </c>
      <c r="BY446" s="2">
        <v>82329927</v>
      </c>
      <c r="BZ446" s="2" t="e">
        <v>#N/A</v>
      </c>
      <c r="CA446" s="2" t="e">
        <v>#N/A</v>
      </c>
      <c r="CB446" s="2">
        <v>459830</v>
      </c>
      <c r="CC446" s="2">
        <v>19056835</v>
      </c>
      <c r="CD446" s="2">
        <v>60039118</v>
      </c>
      <c r="CE446" s="2">
        <v>82329927</v>
      </c>
      <c r="CF446" s="2">
        <v>45836121</v>
      </c>
      <c r="CG446" s="2">
        <v>35662150</v>
      </c>
      <c r="CH446" s="2">
        <v>16485206</v>
      </c>
      <c r="CI446" s="2" t="s">
        <v>189</v>
      </c>
      <c r="CJ446" s="2">
        <v>12073</v>
      </c>
      <c r="CK446" s="97" t="e">
        <v>#N/A</v>
      </c>
      <c r="CL446" s="97" t="e">
        <v>#N/A</v>
      </c>
      <c r="CM446" s="97" t="e">
        <v>#N/A</v>
      </c>
      <c r="CN446" s="2" t="e">
        <v>#N/A</v>
      </c>
      <c r="CO446" s="100" t="e">
        <v>#N/A</v>
      </c>
      <c r="CP446" s="97" t="e">
        <v>#N/A</v>
      </c>
      <c r="CQ446" s="97" t="e">
        <v>#N/A</v>
      </c>
      <c r="CR446" s="97" t="e">
        <v>#N/A</v>
      </c>
      <c r="CS446" s="97" t="e">
        <v>#N/A</v>
      </c>
      <c r="CT446" s="2" t="e">
        <v>#N/A</v>
      </c>
      <c r="CU446" s="2" t="e">
        <v>#N/A</v>
      </c>
    </row>
    <row r="447" spans="1:99" x14ac:dyDescent="0.25">
      <c r="A447" s="2">
        <v>12064</v>
      </c>
      <c r="B447" s="2">
        <v>58579603</v>
      </c>
      <c r="C447" s="2">
        <v>1872965</v>
      </c>
      <c r="D447" s="2">
        <v>56706638</v>
      </c>
      <c r="E447" s="2">
        <v>255942</v>
      </c>
      <c r="F447" s="2">
        <v>22768202</v>
      </c>
      <c r="G447" s="2">
        <v>33938436</v>
      </c>
      <c r="H447" s="2">
        <v>58579603</v>
      </c>
      <c r="I447" s="2">
        <v>27026574</v>
      </c>
      <c r="J447" s="2">
        <v>27026574</v>
      </c>
      <c r="K447" s="2">
        <v>31236536</v>
      </c>
      <c r="L447" s="2">
        <v>15702133</v>
      </c>
      <c r="N447" s="2">
        <v>12064</v>
      </c>
      <c r="O447" s="97">
        <v>56097391</v>
      </c>
      <c r="P447" s="97">
        <v>3930710</v>
      </c>
      <c r="Q447" s="97">
        <v>52166681</v>
      </c>
      <c r="R447" s="97">
        <v>254690</v>
      </c>
      <c r="S447" s="97">
        <v>20251096</v>
      </c>
      <c r="T447" s="97">
        <v>31915585</v>
      </c>
      <c r="U447" s="97">
        <v>56097391</v>
      </c>
      <c r="V447" s="97">
        <v>26229994</v>
      </c>
      <c r="W447" s="97">
        <v>24752581</v>
      </c>
      <c r="X447" s="97">
        <v>28892166</v>
      </c>
      <c r="Y447" s="97">
        <v>13826738</v>
      </c>
      <c r="Z447" s="97">
        <v>0</v>
      </c>
      <c r="AB447" s="2">
        <v>12074</v>
      </c>
      <c r="AC447" s="97">
        <v>106711365</v>
      </c>
      <c r="AD447" s="97">
        <v>1042233</v>
      </c>
      <c r="AE447" s="97">
        <v>105669132</v>
      </c>
      <c r="AF447" s="97">
        <v>59159</v>
      </c>
      <c r="AG447" s="97">
        <v>23564154</v>
      </c>
      <c r="AH447" s="97">
        <v>82104978</v>
      </c>
      <c r="AI447" s="97">
        <v>106711365</v>
      </c>
      <c r="AJ447" s="97">
        <v>67104986</v>
      </c>
      <c r="AK447" s="97">
        <v>39606379</v>
      </c>
      <c r="AL447" s="97">
        <v>24071119</v>
      </c>
      <c r="AM447" s="97" t="s">
        <v>189</v>
      </c>
      <c r="AN447" s="2">
        <v>12074</v>
      </c>
      <c r="AO447" s="97" t="e">
        <v>#N/A</v>
      </c>
      <c r="AP447" s="97">
        <v>604243</v>
      </c>
      <c r="AQ447" s="97">
        <v>97739375</v>
      </c>
      <c r="AR447" s="97" t="e">
        <v>#N/A</v>
      </c>
      <c r="AS447" s="97" t="e">
        <v>#N/A</v>
      </c>
      <c r="AT447" s="97" t="e">
        <v>#N/A</v>
      </c>
      <c r="AU447" s="97">
        <v>98343618</v>
      </c>
      <c r="AV447" s="97">
        <v>63676383</v>
      </c>
      <c r="AW447" s="97" t="e">
        <v>#N/A</v>
      </c>
      <c r="AX447" s="97">
        <v>17289630</v>
      </c>
      <c r="AY447" s="97" t="s">
        <v>189</v>
      </c>
      <c r="AZ447" s="2">
        <v>12074</v>
      </c>
      <c r="BA447" s="98" t="e">
        <v>#N/A</v>
      </c>
      <c r="BB447" s="2" t="e">
        <v>#N/A</v>
      </c>
      <c r="BC447" s="2" t="e">
        <v>#N/A</v>
      </c>
      <c r="BD447" s="2" t="e">
        <v>#N/A</v>
      </c>
      <c r="BE447" s="2" t="e">
        <v>#N/A</v>
      </c>
      <c r="BF447" s="2" t="e">
        <v>#N/A</v>
      </c>
      <c r="BG447" s="2" t="e">
        <v>#N/A</v>
      </c>
      <c r="BH447" s="2" t="e">
        <v>#N/A</v>
      </c>
      <c r="BI447" s="2" t="e">
        <v>#N/A</v>
      </c>
      <c r="BJ447" s="2" t="e">
        <v>#N/A</v>
      </c>
      <c r="BK447" s="2" t="e">
        <v>#N/A</v>
      </c>
      <c r="BL447" s="2">
        <v>12074</v>
      </c>
      <c r="BM447" s="2">
        <v>98313743</v>
      </c>
      <c r="BN447" s="2" t="e">
        <v>#N/A</v>
      </c>
      <c r="BO447" s="2" t="e">
        <v>#N/A</v>
      </c>
      <c r="BP447" s="2">
        <v>38364</v>
      </c>
      <c r="BQ447" s="2">
        <v>20720114</v>
      </c>
      <c r="BR447" s="2">
        <v>77190662</v>
      </c>
      <c r="BS447" s="2">
        <v>98313743</v>
      </c>
      <c r="BT447" s="2">
        <v>61585921</v>
      </c>
      <c r="BU447" s="2">
        <v>36727822</v>
      </c>
      <c r="BV447" s="2">
        <v>17721552</v>
      </c>
      <c r="BW447" s="2" t="s">
        <v>189</v>
      </c>
      <c r="BX447" s="2">
        <v>12074</v>
      </c>
      <c r="BY447" s="2">
        <v>99060376</v>
      </c>
      <c r="BZ447" s="2" t="e">
        <v>#N/A</v>
      </c>
      <c r="CA447" s="2" t="e">
        <v>#N/A</v>
      </c>
      <c r="CB447" s="2">
        <v>46280</v>
      </c>
      <c r="CC447" s="2">
        <v>17392232</v>
      </c>
      <c r="CD447" s="2">
        <v>81349594</v>
      </c>
      <c r="CE447" s="2">
        <v>99060376</v>
      </c>
      <c r="CF447" s="2">
        <v>68156275</v>
      </c>
      <c r="CG447" s="2">
        <v>30904101</v>
      </c>
      <c r="CH447" s="2">
        <v>16520428</v>
      </c>
      <c r="CI447" s="2" t="s">
        <v>189</v>
      </c>
      <c r="CJ447" s="2">
        <v>12074</v>
      </c>
      <c r="CK447" s="97" t="e">
        <v>#N/A</v>
      </c>
      <c r="CL447" s="97" t="e">
        <v>#N/A</v>
      </c>
      <c r="CM447" s="97" t="e">
        <v>#N/A</v>
      </c>
      <c r="CN447" s="2" t="e">
        <v>#N/A</v>
      </c>
      <c r="CO447" s="100" t="e">
        <v>#N/A</v>
      </c>
      <c r="CP447" s="97" t="e">
        <v>#N/A</v>
      </c>
      <c r="CQ447" s="97" t="e">
        <v>#N/A</v>
      </c>
      <c r="CR447" s="97" t="e">
        <v>#N/A</v>
      </c>
      <c r="CS447" s="97" t="e">
        <v>#N/A</v>
      </c>
      <c r="CT447" s="2" t="e">
        <v>#N/A</v>
      </c>
      <c r="CU447" s="2" t="e">
        <v>#N/A</v>
      </c>
    </row>
    <row r="448" spans="1:99" x14ac:dyDescent="0.25">
      <c r="A448" s="2">
        <v>12065</v>
      </c>
      <c r="B448" s="2">
        <v>107356591</v>
      </c>
      <c r="C448" s="2">
        <v>1052595</v>
      </c>
      <c r="D448" s="2">
        <v>105706294</v>
      </c>
      <c r="E448" s="2">
        <v>346082</v>
      </c>
      <c r="F448" s="2">
        <v>14236745</v>
      </c>
      <c r="G448" s="2">
        <v>91469549</v>
      </c>
      <c r="H448" s="2">
        <v>107356591</v>
      </c>
      <c r="I448" s="2">
        <v>26219045</v>
      </c>
      <c r="J448" s="2">
        <v>25309869</v>
      </c>
      <c r="K448" s="2">
        <v>81137546</v>
      </c>
      <c r="L448" s="2">
        <v>26907463</v>
      </c>
      <c r="N448" s="2">
        <v>12065</v>
      </c>
      <c r="O448" s="97" t="s">
        <v>186</v>
      </c>
      <c r="P448" s="97" t="s">
        <v>186</v>
      </c>
      <c r="Q448" s="97" t="s">
        <v>186</v>
      </c>
      <c r="R448" s="97" t="s">
        <v>186</v>
      </c>
      <c r="S448" s="97" t="s">
        <v>186</v>
      </c>
      <c r="T448" s="97" t="s">
        <v>186</v>
      </c>
      <c r="U448" s="97" t="s">
        <v>186</v>
      </c>
      <c r="V448" s="97" t="s">
        <v>186</v>
      </c>
      <c r="W448" s="97" t="e">
        <v>#N/A</v>
      </c>
      <c r="X448" s="97" t="s">
        <v>186</v>
      </c>
      <c r="Y448" s="97" t="s">
        <v>186</v>
      </c>
      <c r="Z448" s="97">
        <v>0</v>
      </c>
      <c r="AB448" s="2">
        <v>12075</v>
      </c>
      <c r="AC448" s="97">
        <v>166479762</v>
      </c>
      <c r="AD448" s="97">
        <v>2833515</v>
      </c>
      <c r="AE448" s="97">
        <v>163646247</v>
      </c>
      <c r="AF448" s="97">
        <v>1127728</v>
      </c>
      <c r="AG448" s="97">
        <v>48996210</v>
      </c>
      <c r="AH448" s="97">
        <v>114650037</v>
      </c>
      <c r="AI448" s="97">
        <v>166479762</v>
      </c>
      <c r="AJ448" s="97">
        <v>73685252</v>
      </c>
      <c r="AK448" s="97">
        <v>91259935</v>
      </c>
      <c r="AL448" s="97">
        <v>62246624</v>
      </c>
      <c r="AM448" s="97" t="s">
        <v>189</v>
      </c>
      <c r="AN448" s="2">
        <v>12075</v>
      </c>
      <c r="AO448" s="97" t="e">
        <v>#N/A</v>
      </c>
      <c r="AP448" s="97">
        <v>6047641</v>
      </c>
      <c r="AQ448" s="97">
        <v>154961661</v>
      </c>
      <c r="AR448" s="97" t="e">
        <v>#N/A</v>
      </c>
      <c r="AS448" s="97" t="e">
        <v>#N/A</v>
      </c>
      <c r="AT448" s="97" t="e">
        <v>#N/A</v>
      </c>
      <c r="AU448" s="97">
        <v>161009302</v>
      </c>
      <c r="AV448" s="97">
        <v>69958709</v>
      </c>
      <c r="AW448" s="97" t="e">
        <v>#N/A</v>
      </c>
      <c r="AX448" s="97">
        <v>60739663</v>
      </c>
      <c r="AY448" s="97" t="s">
        <v>189</v>
      </c>
      <c r="AZ448" s="2">
        <v>12075</v>
      </c>
      <c r="BA448" s="98">
        <v>249062443</v>
      </c>
      <c r="BB448" s="2" t="e">
        <v>#N/A</v>
      </c>
      <c r="BC448" s="2" t="e">
        <v>#N/A</v>
      </c>
      <c r="BD448" s="2">
        <v>1565884</v>
      </c>
      <c r="BE448" s="2">
        <v>52301265</v>
      </c>
      <c r="BF448" s="2">
        <v>193156575</v>
      </c>
      <c r="BG448" s="2">
        <v>249062443</v>
      </c>
      <c r="BH448" s="2">
        <v>158793004</v>
      </c>
      <c r="BI448" s="2">
        <v>86911058</v>
      </c>
      <c r="BJ448" s="2">
        <v>64897347</v>
      </c>
      <c r="BK448" s="2" t="s">
        <v>189</v>
      </c>
      <c r="BL448" s="2">
        <v>12075</v>
      </c>
      <c r="BM448" s="2">
        <v>200404510</v>
      </c>
      <c r="BN448" s="2" t="e">
        <v>#N/A</v>
      </c>
      <c r="BO448" s="2" t="e">
        <v>#N/A</v>
      </c>
      <c r="BP448" s="2">
        <v>891562</v>
      </c>
      <c r="BQ448" s="2">
        <v>43691649</v>
      </c>
      <c r="BR448" s="2">
        <v>153109567</v>
      </c>
      <c r="BS448" s="2">
        <v>200404510</v>
      </c>
      <c r="BT448" s="2">
        <v>100562242</v>
      </c>
      <c r="BU448" s="2">
        <v>90113757</v>
      </c>
      <c r="BV448" s="2">
        <v>52460450</v>
      </c>
      <c r="BW448" s="2" t="s">
        <v>189</v>
      </c>
      <c r="BX448" s="2">
        <v>12075</v>
      </c>
      <c r="BY448" s="2">
        <v>169237466</v>
      </c>
      <c r="BZ448" s="2" t="e">
        <v>#N/A</v>
      </c>
      <c r="CA448" s="2" t="e">
        <v>#N/A</v>
      </c>
      <c r="CB448" s="2">
        <v>2122178</v>
      </c>
      <c r="CC448" s="2">
        <v>39145930</v>
      </c>
      <c r="CD448" s="2">
        <v>122320876</v>
      </c>
      <c r="CE448" s="2">
        <v>169237466</v>
      </c>
      <c r="CF448" s="2">
        <v>74382501</v>
      </c>
      <c r="CG448" s="2">
        <v>91208841</v>
      </c>
      <c r="CH448" s="2">
        <v>49487759</v>
      </c>
      <c r="CI448" s="2" t="s">
        <v>189</v>
      </c>
      <c r="CJ448" s="2">
        <v>12075</v>
      </c>
      <c r="CK448" s="97" t="e">
        <v>#N/A</v>
      </c>
      <c r="CL448" s="97" t="e">
        <v>#N/A</v>
      </c>
      <c r="CM448" s="97" t="e">
        <v>#N/A</v>
      </c>
      <c r="CN448" s="2" t="e">
        <v>#N/A</v>
      </c>
      <c r="CO448" s="100" t="e">
        <v>#N/A</v>
      </c>
      <c r="CP448" s="97" t="e">
        <v>#N/A</v>
      </c>
      <c r="CQ448" s="97" t="e">
        <v>#N/A</v>
      </c>
      <c r="CR448" s="97" t="e">
        <v>#N/A</v>
      </c>
      <c r="CS448" s="97" t="e">
        <v>#N/A</v>
      </c>
      <c r="CT448" s="2" t="e">
        <v>#N/A</v>
      </c>
      <c r="CU448" s="2" t="e">
        <v>#N/A</v>
      </c>
    </row>
    <row r="449" spans="1:99" x14ac:dyDescent="0.25">
      <c r="A449" s="2">
        <v>12066</v>
      </c>
      <c r="B449" s="2">
        <v>459427453</v>
      </c>
      <c r="C449" s="2">
        <v>23970923</v>
      </c>
      <c r="D449" s="2">
        <v>435456530</v>
      </c>
      <c r="E449" s="2">
        <v>9174671</v>
      </c>
      <c r="F449" s="2">
        <v>120511736</v>
      </c>
      <c r="G449" s="2">
        <v>314944794</v>
      </c>
      <c r="H449" s="2">
        <v>459427453</v>
      </c>
      <c r="I449" s="2">
        <v>244178855</v>
      </c>
      <c r="J449" s="2">
        <v>244132271</v>
      </c>
      <c r="K449" s="2">
        <v>214787478</v>
      </c>
      <c r="L449" s="2">
        <v>103063063</v>
      </c>
      <c r="N449" s="2">
        <v>12066</v>
      </c>
      <c r="O449" s="97" t="s">
        <v>186</v>
      </c>
      <c r="P449" s="97" t="s">
        <v>186</v>
      </c>
      <c r="Q449" s="97" t="s">
        <v>186</v>
      </c>
      <c r="R449" s="97" t="s">
        <v>186</v>
      </c>
      <c r="S449" s="97" t="s">
        <v>186</v>
      </c>
      <c r="T449" s="97" t="s">
        <v>186</v>
      </c>
      <c r="U449" s="97" t="s">
        <v>186</v>
      </c>
      <c r="V449" s="97" t="s">
        <v>186</v>
      </c>
      <c r="W449" s="97" t="e">
        <v>#N/A</v>
      </c>
      <c r="X449" s="97" t="s">
        <v>186</v>
      </c>
      <c r="Y449" s="97" t="s">
        <v>186</v>
      </c>
      <c r="Z449" s="97">
        <v>0</v>
      </c>
      <c r="AB449" s="2">
        <v>12076</v>
      </c>
      <c r="AC449" s="97">
        <v>266459975</v>
      </c>
      <c r="AD449" s="97">
        <v>679880</v>
      </c>
      <c r="AE449" s="97">
        <v>265780095</v>
      </c>
      <c r="AF449" s="97" t="s">
        <v>186</v>
      </c>
      <c r="AG449" s="97">
        <v>37397067</v>
      </c>
      <c r="AH449" s="97">
        <v>228383028</v>
      </c>
      <c r="AI449" s="97">
        <v>266459975</v>
      </c>
      <c r="AJ449" s="97">
        <v>209892768</v>
      </c>
      <c r="AK449" s="97">
        <v>56262090</v>
      </c>
      <c r="AL449" s="97">
        <v>24865761</v>
      </c>
      <c r="AM449" s="97" t="s">
        <v>189</v>
      </c>
      <c r="AN449" s="2">
        <v>12076</v>
      </c>
      <c r="AO449" s="97" t="e">
        <v>#N/A</v>
      </c>
      <c r="AP449" s="97">
        <v>371032</v>
      </c>
      <c r="AQ449" s="97">
        <v>252710792</v>
      </c>
      <c r="AR449" s="97">
        <v>0</v>
      </c>
      <c r="AS449" s="97" t="e">
        <v>#N/A</v>
      </c>
      <c r="AT449" s="97" t="e">
        <v>#N/A</v>
      </c>
      <c r="AU449" s="97">
        <v>253382618</v>
      </c>
      <c r="AV449" s="97">
        <v>194863056</v>
      </c>
      <c r="AW449" s="97" t="e">
        <v>#N/A</v>
      </c>
      <c r="AX449" s="97">
        <v>21837479</v>
      </c>
      <c r="AY449" s="97" t="s">
        <v>189</v>
      </c>
      <c r="AZ449" s="2">
        <v>12076</v>
      </c>
      <c r="BA449" s="98">
        <v>222463010</v>
      </c>
      <c r="BB449" s="2">
        <v>249591</v>
      </c>
      <c r="BC449" s="2">
        <v>221863422</v>
      </c>
      <c r="BD449" s="2" t="s">
        <v>189</v>
      </c>
      <c r="BE449" s="2">
        <v>30526814</v>
      </c>
      <c r="BF449" s="2">
        <v>191336608</v>
      </c>
      <c r="BG449" s="2">
        <v>222463010</v>
      </c>
      <c r="BH449" s="2">
        <v>174797506</v>
      </c>
      <c r="BI449" s="2">
        <v>47665504</v>
      </c>
      <c r="BJ449" s="2">
        <v>19224169</v>
      </c>
      <c r="BK449" s="2" t="s">
        <v>189</v>
      </c>
      <c r="BL449" s="2">
        <v>12076</v>
      </c>
      <c r="BM449" s="2">
        <v>203858480</v>
      </c>
      <c r="BN449" s="2">
        <v>204561</v>
      </c>
      <c r="BO449" s="2">
        <v>203653919</v>
      </c>
      <c r="BP449" s="2">
        <v>10166</v>
      </c>
      <c r="BQ449" s="2">
        <v>29074488</v>
      </c>
      <c r="BR449" s="2">
        <v>174579431</v>
      </c>
      <c r="BS449" s="2">
        <v>203858480</v>
      </c>
      <c r="BT449" s="2">
        <v>159183779</v>
      </c>
      <c r="BU449" s="2">
        <v>44674701</v>
      </c>
      <c r="BV449" s="2">
        <v>20921416</v>
      </c>
      <c r="BW449" s="2" t="s">
        <v>189</v>
      </c>
      <c r="BX449" s="2">
        <v>12076</v>
      </c>
      <c r="BY449" s="2">
        <v>211345636</v>
      </c>
      <c r="BZ449" s="2">
        <v>230562</v>
      </c>
      <c r="CA449" s="2">
        <v>211115074</v>
      </c>
      <c r="CB449" s="2" t="s">
        <v>189</v>
      </c>
      <c r="CC449" s="2">
        <v>23678444</v>
      </c>
      <c r="CD449" s="2">
        <v>187436630</v>
      </c>
      <c r="CE449" s="2">
        <v>211345636</v>
      </c>
      <c r="CF449" s="2">
        <v>171921840</v>
      </c>
      <c r="CG449" s="2">
        <v>39423796</v>
      </c>
      <c r="CH449" s="2">
        <v>20979027</v>
      </c>
      <c r="CI449" s="2" t="s">
        <v>189</v>
      </c>
      <c r="CJ449" s="2">
        <v>12076</v>
      </c>
      <c r="CK449" s="97">
        <v>187928111</v>
      </c>
      <c r="CL449" s="97" t="e">
        <v>#N/A</v>
      </c>
      <c r="CM449" s="97" t="e">
        <v>#N/A</v>
      </c>
      <c r="CN449" s="2">
        <v>1680</v>
      </c>
      <c r="CO449" s="100" t="e">
        <v>#N/A</v>
      </c>
      <c r="CP449" s="97" t="e">
        <v>#N/A</v>
      </c>
      <c r="CQ449" s="97">
        <v>187928111</v>
      </c>
      <c r="CR449" s="97">
        <v>152037178</v>
      </c>
      <c r="CS449" s="97">
        <v>34399100</v>
      </c>
      <c r="CT449" s="2">
        <v>16123782</v>
      </c>
      <c r="CU449" s="2" t="s">
        <v>189</v>
      </c>
    </row>
    <row r="450" spans="1:99" x14ac:dyDescent="0.25">
      <c r="A450" s="2">
        <v>12067</v>
      </c>
      <c r="B450" s="2">
        <v>90190635</v>
      </c>
      <c r="C450" s="2">
        <v>2319842</v>
      </c>
      <c r="D450" s="2">
        <v>87239238</v>
      </c>
      <c r="E450" s="2">
        <v>348362</v>
      </c>
      <c r="F450" s="2">
        <v>27702910</v>
      </c>
      <c r="G450" s="2">
        <v>59536328</v>
      </c>
      <c r="H450" s="2">
        <v>90190635</v>
      </c>
      <c r="I450" s="2">
        <v>42758851</v>
      </c>
      <c r="J450" s="2">
        <v>41838488</v>
      </c>
      <c r="K450" s="2">
        <v>47431784</v>
      </c>
      <c r="L450" s="2">
        <v>21369822</v>
      </c>
      <c r="N450" s="2">
        <v>12067</v>
      </c>
      <c r="O450" s="97">
        <v>81022605</v>
      </c>
      <c r="P450" s="97">
        <v>1334355</v>
      </c>
      <c r="Q450" s="97">
        <v>79523172</v>
      </c>
      <c r="R450" s="97">
        <v>244703</v>
      </c>
      <c r="S450" s="97">
        <v>25083692</v>
      </c>
      <c r="T450" s="97">
        <v>54439480</v>
      </c>
      <c r="U450" s="97">
        <v>81022605</v>
      </c>
      <c r="V450" s="97">
        <v>39122123</v>
      </c>
      <c r="W450" s="97">
        <v>38914823</v>
      </c>
      <c r="X450" s="97">
        <v>41900482</v>
      </c>
      <c r="Y450" s="97">
        <v>19527702</v>
      </c>
      <c r="Z450" s="97">
        <v>0</v>
      </c>
      <c r="AB450" s="2">
        <v>12077</v>
      </c>
      <c r="AC450" s="97">
        <v>56962082</v>
      </c>
      <c r="AD450" s="97">
        <v>945599</v>
      </c>
      <c r="AE450" s="97">
        <v>55115388</v>
      </c>
      <c r="AF450" s="97">
        <v>263946</v>
      </c>
      <c r="AG450" s="97">
        <v>17187281</v>
      </c>
      <c r="AH450" s="97">
        <v>37928107</v>
      </c>
      <c r="AI450" s="97">
        <v>56962082</v>
      </c>
      <c r="AJ450" s="97">
        <v>26650924</v>
      </c>
      <c r="AK450" s="97">
        <v>30311158</v>
      </c>
      <c r="AL450" s="97">
        <v>22885346</v>
      </c>
      <c r="AM450" s="97" t="s">
        <v>189</v>
      </c>
      <c r="AN450" s="2">
        <v>12077</v>
      </c>
      <c r="AO450" s="97" t="e">
        <v>#N/A</v>
      </c>
      <c r="AP450" s="97">
        <v>1094935</v>
      </c>
      <c r="AQ450" s="97">
        <v>52435728</v>
      </c>
      <c r="AR450" s="97" t="e">
        <v>#N/A</v>
      </c>
      <c r="AS450" s="97" t="e">
        <v>#N/A</v>
      </c>
      <c r="AT450" s="97" t="e">
        <v>#N/A</v>
      </c>
      <c r="AU450" s="97">
        <v>54220442</v>
      </c>
      <c r="AV450" s="97">
        <v>26250430</v>
      </c>
      <c r="AW450" s="97" t="e">
        <v>#N/A</v>
      </c>
      <c r="AX450" s="97">
        <v>21921615</v>
      </c>
      <c r="AY450" s="97" t="s">
        <v>189</v>
      </c>
      <c r="AZ450" s="2">
        <v>12077</v>
      </c>
      <c r="BA450" s="98">
        <v>56104067</v>
      </c>
      <c r="BB450" s="2" t="e">
        <v>#N/A</v>
      </c>
      <c r="BC450" s="2" t="e">
        <v>#N/A</v>
      </c>
      <c r="BD450" s="2">
        <v>207522</v>
      </c>
      <c r="BE450" s="2">
        <v>20318442</v>
      </c>
      <c r="BF450" s="2">
        <v>34384807</v>
      </c>
      <c r="BG450" s="2">
        <v>56104067</v>
      </c>
      <c r="BH450" s="2">
        <v>30302829</v>
      </c>
      <c r="BI450" s="2">
        <v>25269438</v>
      </c>
      <c r="BJ450" s="2">
        <v>17549921</v>
      </c>
      <c r="BK450" s="2" t="s">
        <v>189</v>
      </c>
      <c r="BL450" s="2">
        <v>12077</v>
      </c>
      <c r="BM450" s="2">
        <v>62593956</v>
      </c>
      <c r="BN450" s="2" t="e">
        <v>#N/A</v>
      </c>
      <c r="BO450" s="2" t="e">
        <v>#N/A</v>
      </c>
      <c r="BP450" s="2">
        <v>115200</v>
      </c>
      <c r="BQ450" s="2">
        <v>12493873</v>
      </c>
      <c r="BR450" s="2">
        <v>35908779</v>
      </c>
      <c r="BS450" s="2">
        <v>62593956</v>
      </c>
      <c r="BT450" s="2">
        <v>40890043</v>
      </c>
      <c r="BU450" s="2">
        <v>21079091</v>
      </c>
      <c r="BV450" s="2">
        <v>15475335</v>
      </c>
      <c r="BW450" s="2" t="s">
        <v>189</v>
      </c>
      <c r="BX450" s="2">
        <v>12077</v>
      </c>
      <c r="BY450" s="2">
        <v>49451915</v>
      </c>
      <c r="BZ450" s="2" t="e">
        <v>#N/A</v>
      </c>
      <c r="CA450" s="2" t="e">
        <v>#N/A</v>
      </c>
      <c r="CB450" s="2">
        <v>54458</v>
      </c>
      <c r="CC450" s="2">
        <v>11641346</v>
      </c>
      <c r="CD450" s="2">
        <v>23213923</v>
      </c>
      <c r="CE450" s="2">
        <v>49451915</v>
      </c>
      <c r="CF450" s="2">
        <v>28195715</v>
      </c>
      <c r="CG450" s="2">
        <v>20152484</v>
      </c>
      <c r="CH450" s="2">
        <v>14846729</v>
      </c>
      <c r="CI450" s="2" t="s">
        <v>189</v>
      </c>
      <c r="CJ450" s="2">
        <v>12077</v>
      </c>
      <c r="CK450" s="97" t="e">
        <v>#N/A</v>
      </c>
      <c r="CL450" s="97" t="e">
        <v>#N/A</v>
      </c>
      <c r="CM450" s="97" t="e">
        <v>#N/A</v>
      </c>
      <c r="CN450" s="2" t="e">
        <v>#N/A</v>
      </c>
      <c r="CO450" s="100" t="e">
        <v>#N/A</v>
      </c>
      <c r="CP450" s="97" t="e">
        <v>#N/A</v>
      </c>
      <c r="CQ450" s="97" t="e">
        <v>#N/A</v>
      </c>
      <c r="CR450" s="97" t="e">
        <v>#N/A</v>
      </c>
      <c r="CS450" s="97" t="e">
        <v>#N/A</v>
      </c>
      <c r="CT450" s="2" t="e">
        <v>#N/A</v>
      </c>
      <c r="CU450" s="2" t="e">
        <v>#N/A</v>
      </c>
    </row>
    <row r="451" spans="1:99" x14ac:dyDescent="0.25">
      <c r="A451" s="2">
        <v>12068</v>
      </c>
      <c r="B451" s="2">
        <v>166552006</v>
      </c>
      <c r="C451" s="2">
        <v>26905717</v>
      </c>
      <c r="D451" s="2">
        <v>139646289</v>
      </c>
      <c r="E451" s="2">
        <v>14697400</v>
      </c>
      <c r="F451" s="2">
        <v>61967517</v>
      </c>
      <c r="G451" s="2">
        <v>77678772</v>
      </c>
      <c r="H451" s="2">
        <v>166552006</v>
      </c>
      <c r="I451" s="2">
        <v>70757851</v>
      </c>
      <c r="J451" s="2">
        <v>66505545</v>
      </c>
      <c r="K451" s="2">
        <v>90383204</v>
      </c>
      <c r="L451" s="2">
        <v>47136387</v>
      </c>
      <c r="N451" s="2">
        <v>12068</v>
      </c>
      <c r="O451" s="97">
        <v>150094665</v>
      </c>
      <c r="P451" s="97">
        <v>21502453</v>
      </c>
      <c r="Q451" s="97">
        <v>128592212</v>
      </c>
      <c r="R451" s="97">
        <v>11379094</v>
      </c>
      <c r="S451" s="97">
        <v>55037451</v>
      </c>
      <c r="T451" s="97">
        <v>73554761</v>
      </c>
      <c r="U451" s="97">
        <v>150094665</v>
      </c>
      <c r="V451" s="97">
        <v>65736722</v>
      </c>
      <c r="W451" s="97">
        <v>62862017</v>
      </c>
      <c r="X451" s="97">
        <v>82496885</v>
      </c>
      <c r="Y451" s="97">
        <v>41388835</v>
      </c>
      <c r="Z451" s="97">
        <v>0</v>
      </c>
      <c r="AB451" s="2">
        <v>12078</v>
      </c>
      <c r="AC451" s="97">
        <v>148066580</v>
      </c>
      <c r="AD451" s="97">
        <v>286682</v>
      </c>
      <c r="AE451" s="97">
        <v>147779898</v>
      </c>
      <c r="AF451" s="97" t="s">
        <v>186</v>
      </c>
      <c r="AG451" s="97">
        <v>16653329</v>
      </c>
      <c r="AH451" s="97">
        <v>131126569</v>
      </c>
      <c r="AI451" s="97">
        <v>148066580</v>
      </c>
      <c r="AJ451" s="97">
        <v>115409179</v>
      </c>
      <c r="AK451" s="97">
        <v>32140270</v>
      </c>
      <c r="AL451" s="97">
        <v>18191206</v>
      </c>
      <c r="AM451" s="97" t="s">
        <v>189</v>
      </c>
      <c r="AN451" s="2">
        <v>12078</v>
      </c>
      <c r="AO451" s="97" t="e">
        <v>#N/A</v>
      </c>
      <c r="AP451" s="97">
        <v>202622</v>
      </c>
      <c r="AQ451" s="97">
        <v>157542346</v>
      </c>
      <c r="AR451" s="97" t="e">
        <v>#N/A</v>
      </c>
      <c r="AS451" s="97" t="e">
        <v>#N/A</v>
      </c>
      <c r="AT451" s="97" t="e">
        <v>#N/A</v>
      </c>
      <c r="AU451" s="97">
        <v>157744968</v>
      </c>
      <c r="AV451" s="97">
        <v>125092194</v>
      </c>
      <c r="AW451" s="97" t="e">
        <v>#N/A</v>
      </c>
      <c r="AX451" s="97">
        <v>18789371</v>
      </c>
      <c r="AY451" s="97" t="s">
        <v>189</v>
      </c>
      <c r="AZ451" s="2">
        <v>12078</v>
      </c>
      <c r="BA451" s="98">
        <v>133209104</v>
      </c>
      <c r="BB451" s="2" t="e">
        <v>#N/A</v>
      </c>
      <c r="BC451" s="2" t="e">
        <v>#N/A</v>
      </c>
      <c r="BD451" s="2" t="s">
        <v>189</v>
      </c>
      <c r="BE451" s="2">
        <v>15718861</v>
      </c>
      <c r="BF451" s="2">
        <v>117400961</v>
      </c>
      <c r="BG451" s="2">
        <v>133209104</v>
      </c>
      <c r="BH451" s="2">
        <v>105705469</v>
      </c>
      <c r="BI451" s="2">
        <v>27445513</v>
      </c>
      <c r="BJ451" s="2">
        <v>16607996</v>
      </c>
      <c r="BK451" s="2" t="s">
        <v>189</v>
      </c>
      <c r="BL451" s="2">
        <v>12078</v>
      </c>
      <c r="BM451" s="2">
        <v>124548147</v>
      </c>
      <c r="BN451" s="2" t="e">
        <v>#N/A</v>
      </c>
      <c r="BO451" s="2" t="e">
        <v>#N/A</v>
      </c>
      <c r="BP451" s="2" t="s">
        <v>189</v>
      </c>
      <c r="BQ451" s="2">
        <v>13988316</v>
      </c>
      <c r="BR451" s="2">
        <v>110444543</v>
      </c>
      <c r="BS451" s="2">
        <v>124548147</v>
      </c>
      <c r="BT451" s="2">
        <v>98011270</v>
      </c>
      <c r="BU451" s="2">
        <v>26437290</v>
      </c>
      <c r="BV451" s="2">
        <v>15136581</v>
      </c>
      <c r="BW451" s="2" t="s">
        <v>189</v>
      </c>
      <c r="BX451" s="2">
        <v>12078</v>
      </c>
      <c r="BY451" s="2">
        <v>132533185</v>
      </c>
      <c r="BZ451" s="2" t="e">
        <v>#N/A</v>
      </c>
      <c r="CA451" s="2" t="e">
        <v>#N/A</v>
      </c>
      <c r="CB451" s="2" t="s">
        <v>189</v>
      </c>
      <c r="CC451" s="2">
        <v>12755251</v>
      </c>
      <c r="CD451" s="2">
        <v>119553748</v>
      </c>
      <c r="CE451" s="2">
        <v>132533185</v>
      </c>
      <c r="CF451" s="2">
        <v>95493901</v>
      </c>
      <c r="CG451" s="2">
        <v>36947996</v>
      </c>
      <c r="CH451" s="2">
        <v>13604987</v>
      </c>
      <c r="CI451" s="2" t="s">
        <v>189</v>
      </c>
      <c r="CJ451" s="2">
        <v>12078</v>
      </c>
      <c r="CK451" s="97" t="e">
        <v>#N/A</v>
      </c>
      <c r="CL451" s="97" t="e">
        <v>#N/A</v>
      </c>
      <c r="CM451" s="97" t="e">
        <v>#N/A</v>
      </c>
      <c r="CN451" s="2" t="e">
        <v>#N/A</v>
      </c>
      <c r="CO451" s="100" t="e">
        <v>#N/A</v>
      </c>
      <c r="CP451" s="97" t="e">
        <v>#N/A</v>
      </c>
      <c r="CQ451" s="97" t="e">
        <v>#N/A</v>
      </c>
      <c r="CR451" s="97" t="e">
        <v>#N/A</v>
      </c>
      <c r="CS451" s="97" t="e">
        <v>#N/A</v>
      </c>
      <c r="CT451" s="2" t="e">
        <v>#N/A</v>
      </c>
      <c r="CU451" s="2" t="e">
        <v>#N/A</v>
      </c>
    </row>
    <row r="452" spans="1:99" x14ac:dyDescent="0.25">
      <c r="A452" s="2">
        <v>12069</v>
      </c>
      <c r="B452" s="2">
        <v>105315218</v>
      </c>
      <c r="C452" s="2">
        <v>798603</v>
      </c>
      <c r="D452" s="2">
        <v>104516615</v>
      </c>
      <c r="E452" s="2">
        <v>281053</v>
      </c>
      <c r="F452" s="2">
        <v>14285778</v>
      </c>
      <c r="G452" s="2">
        <v>90230837</v>
      </c>
      <c r="H452" s="2">
        <v>105315218</v>
      </c>
      <c r="I452" s="2">
        <v>80066228</v>
      </c>
      <c r="J452" s="2">
        <v>80066228</v>
      </c>
      <c r="K452" s="2">
        <v>25164760</v>
      </c>
      <c r="L452" s="2">
        <v>10612809</v>
      </c>
      <c r="N452" s="2">
        <v>12069</v>
      </c>
      <c r="O452" s="97">
        <v>65805075</v>
      </c>
      <c r="P452" s="97">
        <v>341778</v>
      </c>
      <c r="Q452" s="97">
        <v>64819103</v>
      </c>
      <c r="R452" s="97" t="s">
        <v>189</v>
      </c>
      <c r="S452" s="97">
        <v>11199733</v>
      </c>
      <c r="T452" s="97">
        <v>53619370</v>
      </c>
      <c r="U452" s="97">
        <v>65805075</v>
      </c>
      <c r="V452" s="97">
        <v>43949087</v>
      </c>
      <c r="W452" s="97">
        <v>43889709</v>
      </c>
      <c r="X452" s="97">
        <v>21855988</v>
      </c>
      <c r="Y452" s="97">
        <v>13285668</v>
      </c>
      <c r="Z452" s="97">
        <v>0</v>
      </c>
      <c r="AB452" s="2">
        <v>12079</v>
      </c>
      <c r="AC452" s="97">
        <v>100520012</v>
      </c>
      <c r="AD452" s="97">
        <v>696726</v>
      </c>
      <c r="AE452" s="97">
        <v>99823286</v>
      </c>
      <c r="AF452" s="97">
        <v>3991</v>
      </c>
      <c r="AG452" s="97">
        <v>16214295</v>
      </c>
      <c r="AH452" s="97">
        <v>83608991</v>
      </c>
      <c r="AI452" s="97">
        <v>100520012</v>
      </c>
      <c r="AJ452" s="97">
        <v>68163871</v>
      </c>
      <c r="AK452" s="97">
        <v>32199544</v>
      </c>
      <c r="AL452" s="97">
        <v>19297504</v>
      </c>
      <c r="AM452" s="97" t="s">
        <v>189</v>
      </c>
      <c r="AN452" s="2">
        <v>12079</v>
      </c>
      <c r="AO452" s="97" t="e">
        <v>#N/A</v>
      </c>
      <c r="AP452" s="97">
        <v>722309</v>
      </c>
      <c r="AQ452" s="97">
        <v>93164159</v>
      </c>
      <c r="AR452" s="97" t="e">
        <v>#N/A</v>
      </c>
      <c r="AS452" s="97" t="e">
        <v>#N/A</v>
      </c>
      <c r="AT452" s="97" t="e">
        <v>#N/A</v>
      </c>
      <c r="AU452" s="97">
        <v>94008771</v>
      </c>
      <c r="AV452" s="97">
        <v>61296308</v>
      </c>
      <c r="AW452" s="97" t="e">
        <v>#N/A</v>
      </c>
      <c r="AX452" s="97">
        <v>18289722</v>
      </c>
      <c r="AY452" s="97" t="s">
        <v>189</v>
      </c>
      <c r="AZ452" s="2">
        <v>12079</v>
      </c>
      <c r="BA452" s="98" t="e">
        <v>#N/A</v>
      </c>
      <c r="BB452" s="2" t="e">
        <v>#N/A</v>
      </c>
      <c r="BC452" s="2" t="e">
        <v>#N/A</v>
      </c>
      <c r="BD452" s="2" t="e">
        <v>#N/A</v>
      </c>
      <c r="BE452" s="2" t="e">
        <v>#N/A</v>
      </c>
      <c r="BF452" s="2" t="e">
        <v>#N/A</v>
      </c>
      <c r="BG452" s="2" t="e">
        <v>#N/A</v>
      </c>
      <c r="BH452" s="2" t="e">
        <v>#N/A</v>
      </c>
      <c r="BI452" s="2" t="e">
        <v>#N/A</v>
      </c>
      <c r="BJ452" s="2" t="e">
        <v>#N/A</v>
      </c>
      <c r="BK452" s="2" t="e">
        <v>#N/A</v>
      </c>
      <c r="BL452" s="2">
        <v>12079</v>
      </c>
      <c r="BM452" s="2">
        <v>76903676</v>
      </c>
      <c r="BN452" s="2" t="e">
        <v>#N/A</v>
      </c>
      <c r="BO452" s="2" t="e">
        <v>#N/A</v>
      </c>
      <c r="BP452" s="2" t="s">
        <v>189</v>
      </c>
      <c r="BQ452" s="2">
        <v>16281592</v>
      </c>
      <c r="BR452" s="2">
        <v>59866493</v>
      </c>
      <c r="BS452" s="2">
        <v>76903676</v>
      </c>
      <c r="BT452" s="2">
        <v>50477797</v>
      </c>
      <c r="BU452" s="2">
        <v>26425879</v>
      </c>
      <c r="BV452" s="2">
        <v>15946907</v>
      </c>
      <c r="BW452" s="2" t="s">
        <v>189</v>
      </c>
      <c r="BX452" s="2">
        <v>12079</v>
      </c>
      <c r="BY452" s="2">
        <v>71450914</v>
      </c>
      <c r="BZ452" s="2" t="e">
        <v>#N/A</v>
      </c>
      <c r="CA452" s="2" t="e">
        <v>#N/A</v>
      </c>
      <c r="CB452" s="2" t="s">
        <v>189</v>
      </c>
      <c r="CC452" s="2">
        <v>12546935</v>
      </c>
      <c r="CD452" s="2">
        <v>58897195</v>
      </c>
      <c r="CE452" s="2">
        <v>71450914</v>
      </c>
      <c r="CF452" s="2">
        <v>48594860</v>
      </c>
      <c r="CG452" s="2">
        <v>22112640</v>
      </c>
      <c r="CH452" s="2">
        <v>15240489</v>
      </c>
      <c r="CI452" s="2" t="s">
        <v>189</v>
      </c>
      <c r="CJ452" s="2">
        <v>12079</v>
      </c>
      <c r="CK452" s="97" t="e">
        <v>#N/A</v>
      </c>
      <c r="CL452" s="97" t="e">
        <v>#N/A</v>
      </c>
      <c r="CM452" s="97" t="e">
        <v>#N/A</v>
      </c>
      <c r="CN452" s="2" t="e">
        <v>#N/A</v>
      </c>
      <c r="CO452" s="100" t="e">
        <v>#N/A</v>
      </c>
      <c r="CP452" s="97" t="e">
        <v>#N/A</v>
      </c>
      <c r="CQ452" s="97" t="e">
        <v>#N/A</v>
      </c>
      <c r="CR452" s="97" t="e">
        <v>#N/A</v>
      </c>
      <c r="CS452" s="97" t="e">
        <v>#N/A</v>
      </c>
      <c r="CT452" s="2" t="e">
        <v>#N/A</v>
      </c>
      <c r="CU452" s="2" t="e">
        <v>#N/A</v>
      </c>
    </row>
    <row r="453" spans="1:99" x14ac:dyDescent="0.25">
      <c r="A453" s="2">
        <v>12070</v>
      </c>
      <c r="B453" s="2">
        <v>86610064</v>
      </c>
      <c r="C453" s="2">
        <v>481996</v>
      </c>
      <c r="D453" s="2">
        <v>86128068</v>
      </c>
      <c r="E453" s="2">
        <v>140997</v>
      </c>
      <c r="F453" s="2">
        <v>12355737</v>
      </c>
      <c r="G453" s="2">
        <v>73772331</v>
      </c>
      <c r="H453" s="2">
        <v>86610064</v>
      </c>
      <c r="I453" s="2">
        <v>19450420</v>
      </c>
      <c r="J453" s="2">
        <v>19365541</v>
      </c>
      <c r="K453" s="2">
        <v>66516738</v>
      </c>
      <c r="L453" s="2">
        <v>20356528</v>
      </c>
      <c r="N453" s="2">
        <v>12070</v>
      </c>
      <c r="O453" s="97">
        <v>34219980</v>
      </c>
      <c r="P453" s="97">
        <v>297066</v>
      </c>
      <c r="Q453" s="97">
        <v>33922914</v>
      </c>
      <c r="R453" s="97">
        <v>146616</v>
      </c>
      <c r="S453" s="97">
        <v>9655137</v>
      </c>
      <c r="T453" s="97">
        <v>24267777</v>
      </c>
      <c r="U453" s="97">
        <v>34219980</v>
      </c>
      <c r="V453" s="97">
        <v>18752923</v>
      </c>
      <c r="W453" s="97">
        <v>18609758</v>
      </c>
      <c r="X453" s="97">
        <v>15346718</v>
      </c>
      <c r="Y453" s="97">
        <v>10219769</v>
      </c>
      <c r="Z453" s="97">
        <v>0</v>
      </c>
      <c r="AB453" s="2">
        <v>12080</v>
      </c>
      <c r="AC453" s="97">
        <v>38557202</v>
      </c>
      <c r="AD453" s="97">
        <v>754628</v>
      </c>
      <c r="AE453" s="97">
        <v>37741123</v>
      </c>
      <c r="AF453" s="97">
        <v>11398</v>
      </c>
      <c r="AG453" s="97">
        <v>9613201</v>
      </c>
      <c r="AH453" s="97">
        <v>28127922</v>
      </c>
      <c r="AI453" s="97">
        <v>38557202</v>
      </c>
      <c r="AJ453" s="97">
        <v>23021035</v>
      </c>
      <c r="AK453" s="97">
        <v>15536167</v>
      </c>
      <c r="AL453" s="97">
        <v>10460315</v>
      </c>
      <c r="AM453" s="97" t="s">
        <v>189</v>
      </c>
      <c r="AN453" s="2">
        <v>12080</v>
      </c>
      <c r="AO453" s="97" t="e">
        <v>#N/A</v>
      </c>
      <c r="AP453" s="97">
        <v>196690</v>
      </c>
      <c r="AQ453" s="97">
        <v>34757171</v>
      </c>
      <c r="AR453" s="97" t="e">
        <v>#N/A</v>
      </c>
      <c r="AS453" s="97" t="e">
        <v>#N/A</v>
      </c>
      <c r="AT453" s="97" t="e">
        <v>#N/A</v>
      </c>
      <c r="AU453" s="97">
        <v>35031544</v>
      </c>
      <c r="AV453" s="97">
        <v>19613396</v>
      </c>
      <c r="AW453" s="97" t="e">
        <v>#N/A</v>
      </c>
      <c r="AX453" s="97">
        <v>9620515</v>
      </c>
      <c r="AY453" s="97" t="s">
        <v>189</v>
      </c>
      <c r="AZ453" s="2">
        <v>12080</v>
      </c>
      <c r="BA453" s="98">
        <v>42191610</v>
      </c>
      <c r="BB453" s="2" t="e">
        <v>#N/A</v>
      </c>
      <c r="BC453" s="2" t="e">
        <v>#N/A</v>
      </c>
      <c r="BD453" s="2">
        <v>11244</v>
      </c>
      <c r="BE453" s="2">
        <v>8474888</v>
      </c>
      <c r="BF453" s="2">
        <v>33090040</v>
      </c>
      <c r="BG453" s="2">
        <v>42191610</v>
      </c>
      <c r="BH453" s="2">
        <v>28662232</v>
      </c>
      <c r="BI453" s="2">
        <v>12914359</v>
      </c>
      <c r="BJ453" s="2">
        <v>8440209</v>
      </c>
      <c r="BK453" s="2" t="s">
        <v>189</v>
      </c>
      <c r="BL453" s="2">
        <v>12080</v>
      </c>
      <c r="BM453" s="2">
        <v>58229450</v>
      </c>
      <c r="BN453" s="2" t="e">
        <v>#N/A</v>
      </c>
      <c r="BO453" s="2" t="e">
        <v>#N/A</v>
      </c>
      <c r="BP453" s="2">
        <v>13610</v>
      </c>
      <c r="BQ453" s="2">
        <v>7666355</v>
      </c>
      <c r="BR453" s="2">
        <v>49418765</v>
      </c>
      <c r="BS453" s="2">
        <v>58229450</v>
      </c>
      <c r="BT453" s="2">
        <v>44832539</v>
      </c>
      <c r="BU453" s="2">
        <v>12972613</v>
      </c>
      <c r="BV453" s="2">
        <v>7988523</v>
      </c>
      <c r="BW453" s="2" t="s">
        <v>189</v>
      </c>
      <c r="BX453" s="2">
        <v>12080</v>
      </c>
      <c r="BY453" s="2">
        <v>44303818</v>
      </c>
      <c r="BZ453" s="2" t="e">
        <v>#N/A</v>
      </c>
      <c r="CA453" s="2" t="e">
        <v>#N/A</v>
      </c>
      <c r="CB453" s="2">
        <v>1321</v>
      </c>
      <c r="CC453" s="2">
        <v>7416207</v>
      </c>
      <c r="CD453" s="2">
        <v>36194904</v>
      </c>
      <c r="CE453" s="2">
        <v>44303818</v>
      </c>
      <c r="CF453" s="2">
        <v>30910742</v>
      </c>
      <c r="CG453" s="2">
        <v>13393076</v>
      </c>
      <c r="CH453" s="2">
        <v>7451295</v>
      </c>
      <c r="CI453" s="2" t="s">
        <v>189</v>
      </c>
      <c r="CJ453" s="2">
        <v>12080</v>
      </c>
      <c r="CK453" s="97" t="e">
        <v>#N/A</v>
      </c>
      <c r="CL453" s="97" t="e">
        <v>#N/A</v>
      </c>
      <c r="CM453" s="97" t="e">
        <v>#N/A</v>
      </c>
      <c r="CN453" s="2" t="e">
        <v>#N/A</v>
      </c>
      <c r="CO453" s="100" t="e">
        <v>#N/A</v>
      </c>
      <c r="CP453" s="97" t="e">
        <v>#N/A</v>
      </c>
      <c r="CQ453" s="97" t="e">
        <v>#N/A</v>
      </c>
      <c r="CR453" s="97" t="e">
        <v>#N/A</v>
      </c>
      <c r="CS453" s="97" t="e">
        <v>#N/A</v>
      </c>
      <c r="CT453" s="2" t="e">
        <v>#N/A</v>
      </c>
      <c r="CU453" s="2" t="e">
        <v>#N/A</v>
      </c>
    </row>
    <row r="454" spans="1:99" x14ac:dyDescent="0.25">
      <c r="A454" s="2">
        <v>12071</v>
      </c>
      <c r="B454" s="2">
        <v>222194590</v>
      </c>
      <c r="C454" s="2">
        <v>814180</v>
      </c>
      <c r="D454" s="2">
        <v>221372618</v>
      </c>
      <c r="E454" s="2">
        <v>31340</v>
      </c>
      <c r="F454" s="2">
        <v>31986652</v>
      </c>
      <c r="G454" s="2">
        <v>189385966</v>
      </c>
      <c r="H454" s="2">
        <v>222194590</v>
      </c>
      <c r="I454" s="2">
        <v>166508174</v>
      </c>
      <c r="J454" s="2">
        <v>163734726</v>
      </c>
      <c r="K454" s="2">
        <v>55686416</v>
      </c>
      <c r="L454" s="2">
        <v>42858547</v>
      </c>
      <c r="N454" s="2">
        <v>12071</v>
      </c>
      <c r="O454" s="97" t="s">
        <v>186</v>
      </c>
      <c r="P454" s="97" t="s">
        <v>186</v>
      </c>
      <c r="Q454" s="97" t="s">
        <v>186</v>
      </c>
      <c r="R454" s="97" t="s">
        <v>186</v>
      </c>
      <c r="S454" s="97" t="s">
        <v>186</v>
      </c>
      <c r="T454" s="97" t="s">
        <v>186</v>
      </c>
      <c r="U454" s="97" t="s">
        <v>186</v>
      </c>
      <c r="V454" s="97" t="s">
        <v>186</v>
      </c>
      <c r="W454" s="97" t="e">
        <v>#N/A</v>
      </c>
      <c r="X454" s="97" t="s">
        <v>186</v>
      </c>
      <c r="Y454" s="97" t="s">
        <v>186</v>
      </c>
      <c r="Z454" s="97">
        <v>0</v>
      </c>
      <c r="AB454" s="2">
        <v>12081</v>
      </c>
      <c r="AC454" s="97">
        <v>69305725</v>
      </c>
      <c r="AD454" s="97">
        <v>454700</v>
      </c>
      <c r="AE454" s="97">
        <v>68851025</v>
      </c>
      <c r="AF454" s="97">
        <v>78674</v>
      </c>
      <c r="AG454" s="97">
        <v>14010543</v>
      </c>
      <c r="AH454" s="97">
        <v>54840482</v>
      </c>
      <c r="AI454" s="97">
        <v>69305725</v>
      </c>
      <c r="AJ454" s="97">
        <v>45972233</v>
      </c>
      <c r="AK454" s="97">
        <v>23246674</v>
      </c>
      <c r="AL454" s="97">
        <v>15985587</v>
      </c>
      <c r="AM454" s="97" t="s">
        <v>189</v>
      </c>
      <c r="AN454" s="2">
        <v>12081</v>
      </c>
      <c r="AO454" s="97" t="e">
        <v>#N/A</v>
      </c>
      <c r="AP454" s="97">
        <v>470761</v>
      </c>
      <c r="AQ454" s="97">
        <v>66882256</v>
      </c>
      <c r="AR454" s="97" t="e">
        <v>#N/A</v>
      </c>
      <c r="AS454" s="97" t="e">
        <v>#N/A</v>
      </c>
      <c r="AT454" s="97" t="e">
        <v>#N/A</v>
      </c>
      <c r="AU454" s="97">
        <v>67353017</v>
      </c>
      <c r="AV454" s="97">
        <v>44697251</v>
      </c>
      <c r="AW454" s="97" t="e">
        <v>#N/A</v>
      </c>
      <c r="AX454" s="97">
        <v>13665942</v>
      </c>
      <c r="AY454" s="97" t="s">
        <v>189</v>
      </c>
      <c r="AZ454" s="2">
        <v>12081</v>
      </c>
      <c r="BA454" s="98" t="e">
        <v>#N/A</v>
      </c>
      <c r="BB454" s="2" t="e">
        <v>#N/A</v>
      </c>
      <c r="BC454" s="2" t="e">
        <v>#N/A</v>
      </c>
      <c r="BD454" s="2" t="e">
        <v>#N/A</v>
      </c>
      <c r="BE454" s="2" t="e">
        <v>#N/A</v>
      </c>
      <c r="BF454" s="2" t="e">
        <v>#N/A</v>
      </c>
      <c r="BG454" s="2" t="e">
        <v>#N/A</v>
      </c>
      <c r="BH454" s="2" t="e">
        <v>#N/A</v>
      </c>
      <c r="BI454" s="2" t="e">
        <v>#N/A</v>
      </c>
      <c r="BJ454" s="2" t="e">
        <v>#N/A</v>
      </c>
      <c r="BK454" s="2" t="e">
        <v>#N/A</v>
      </c>
      <c r="BL454" s="2">
        <v>12081</v>
      </c>
      <c r="BM454" s="2">
        <v>69243608</v>
      </c>
      <c r="BN454" s="2" t="e">
        <v>#N/A</v>
      </c>
      <c r="BO454" s="2" t="e">
        <v>#N/A</v>
      </c>
      <c r="BP454" s="2">
        <v>12535</v>
      </c>
      <c r="BQ454" s="2">
        <v>10596393</v>
      </c>
      <c r="BR454" s="2">
        <v>57738601</v>
      </c>
      <c r="BS454" s="2">
        <v>69243608</v>
      </c>
      <c r="BT454" s="2">
        <v>51705017</v>
      </c>
      <c r="BU454" s="2">
        <v>17538591</v>
      </c>
      <c r="BV454" s="2">
        <v>11096181</v>
      </c>
      <c r="BW454" s="2" t="s">
        <v>189</v>
      </c>
      <c r="BX454" s="2">
        <v>12081</v>
      </c>
      <c r="BY454" s="2">
        <v>53808690</v>
      </c>
      <c r="BZ454" s="2" t="e">
        <v>#N/A</v>
      </c>
      <c r="CA454" s="2" t="e">
        <v>#N/A</v>
      </c>
      <c r="CB454" s="2">
        <v>21238</v>
      </c>
      <c r="CC454" s="2">
        <v>10352188</v>
      </c>
      <c r="CD454" s="2">
        <v>43409803</v>
      </c>
      <c r="CE454" s="2">
        <v>53808690</v>
      </c>
      <c r="CF454" s="2">
        <v>37182102</v>
      </c>
      <c r="CG454" s="2">
        <v>16626588</v>
      </c>
      <c r="CH454" s="2">
        <v>10941523</v>
      </c>
      <c r="CI454" s="2" t="s">
        <v>189</v>
      </c>
      <c r="CJ454" s="2">
        <v>12081</v>
      </c>
      <c r="CK454" s="97" t="e">
        <v>#N/A</v>
      </c>
      <c r="CL454" s="97" t="e">
        <v>#N/A</v>
      </c>
      <c r="CM454" s="97" t="e">
        <v>#N/A</v>
      </c>
      <c r="CN454" s="2" t="e">
        <v>#N/A</v>
      </c>
      <c r="CO454" s="100" t="e">
        <v>#N/A</v>
      </c>
      <c r="CP454" s="97" t="e">
        <v>#N/A</v>
      </c>
      <c r="CQ454" s="97" t="e">
        <v>#N/A</v>
      </c>
      <c r="CR454" s="97" t="e">
        <v>#N/A</v>
      </c>
      <c r="CS454" s="97" t="e">
        <v>#N/A</v>
      </c>
      <c r="CT454" s="2" t="e">
        <v>#N/A</v>
      </c>
      <c r="CU454" s="2" t="e">
        <v>#N/A</v>
      </c>
    </row>
    <row r="455" spans="1:99" x14ac:dyDescent="0.25">
      <c r="A455" s="2">
        <v>12072</v>
      </c>
      <c r="B455" s="2">
        <v>129430735</v>
      </c>
      <c r="C455" s="2">
        <v>2897</v>
      </c>
      <c r="D455" s="2">
        <v>129280120</v>
      </c>
      <c r="E455" s="2" t="s">
        <v>189</v>
      </c>
      <c r="F455" s="2">
        <v>12562576</v>
      </c>
      <c r="G455" s="2">
        <v>116717544</v>
      </c>
      <c r="H455" s="2">
        <v>129430735</v>
      </c>
      <c r="I455" s="2">
        <v>107681683</v>
      </c>
      <c r="J455" s="2">
        <v>106368765</v>
      </c>
      <c r="K455" s="2">
        <v>21749052</v>
      </c>
      <c r="L455" s="2">
        <v>11448871</v>
      </c>
      <c r="N455" s="2">
        <v>12072</v>
      </c>
      <c r="O455" s="97">
        <v>67590171</v>
      </c>
      <c r="P455" s="97">
        <v>478</v>
      </c>
      <c r="Q455" s="97">
        <v>67589693</v>
      </c>
      <c r="R455" s="97" t="s">
        <v>189</v>
      </c>
      <c r="S455" s="97">
        <v>10309682</v>
      </c>
      <c r="T455" s="97">
        <v>57280011</v>
      </c>
      <c r="U455" s="97">
        <v>67590171</v>
      </c>
      <c r="V455" s="97">
        <v>47789887</v>
      </c>
      <c r="W455" s="97">
        <v>47309168</v>
      </c>
      <c r="X455" s="97">
        <v>19270499</v>
      </c>
      <c r="Y455" s="97">
        <v>10742989</v>
      </c>
      <c r="Z455" s="97">
        <v>0</v>
      </c>
      <c r="AB455" s="2">
        <v>13001</v>
      </c>
      <c r="AC455" s="97">
        <v>76634156</v>
      </c>
      <c r="AD455" s="97">
        <v>2622733</v>
      </c>
      <c r="AE455" s="97">
        <v>74011423</v>
      </c>
      <c r="AF455" s="97">
        <v>1372338</v>
      </c>
      <c r="AG455" s="97">
        <v>42013925</v>
      </c>
      <c r="AH455" s="97">
        <v>31997498</v>
      </c>
      <c r="AI455" s="97">
        <v>76634156</v>
      </c>
      <c r="AJ455" s="97">
        <v>18115725</v>
      </c>
      <c r="AK455" s="97">
        <v>55566120</v>
      </c>
      <c r="AL455" s="97">
        <v>29400178</v>
      </c>
      <c r="AM455" s="97" t="s">
        <v>189</v>
      </c>
      <c r="AN455" s="2">
        <v>13001</v>
      </c>
      <c r="AO455" s="97">
        <v>1647568</v>
      </c>
      <c r="AP455" s="97">
        <v>3980722</v>
      </c>
      <c r="AQ455" s="97">
        <v>76806289</v>
      </c>
      <c r="AR455" s="97">
        <v>0</v>
      </c>
      <c r="AS455" s="97">
        <v>31923618</v>
      </c>
      <c r="AT455" s="97">
        <v>0</v>
      </c>
      <c r="AU455" s="97">
        <v>80787011</v>
      </c>
      <c r="AV455" s="97">
        <v>19728558</v>
      </c>
      <c r="AW455" s="97">
        <v>58684588</v>
      </c>
      <c r="AX455" s="97">
        <v>28807691</v>
      </c>
      <c r="AY455" s="97" t="s">
        <v>189</v>
      </c>
      <c r="AZ455" s="2">
        <v>13001</v>
      </c>
      <c r="BA455" s="98">
        <v>79255435</v>
      </c>
      <c r="BB455" s="2">
        <v>4338614</v>
      </c>
      <c r="BC455" s="2">
        <v>74874904</v>
      </c>
      <c r="BD455" s="2">
        <v>1789556</v>
      </c>
      <c r="BE455" s="2">
        <v>40015389</v>
      </c>
      <c r="BF455" s="2">
        <v>34859515</v>
      </c>
      <c r="BG455" s="2">
        <v>79255435</v>
      </c>
      <c r="BH455" s="2">
        <v>21309759</v>
      </c>
      <c r="BI455" s="2">
        <v>57945676</v>
      </c>
      <c r="BJ455" s="2">
        <v>26878342</v>
      </c>
      <c r="BK455" s="2" t="s">
        <v>189</v>
      </c>
      <c r="BL455" s="2">
        <v>13001</v>
      </c>
      <c r="BM455" s="2">
        <v>80579518</v>
      </c>
      <c r="BN455" s="2">
        <v>4517808</v>
      </c>
      <c r="BO455" s="2">
        <v>61104578</v>
      </c>
      <c r="BP455" s="2">
        <v>2031625</v>
      </c>
      <c r="BQ455" s="2">
        <v>34505851</v>
      </c>
      <c r="BR455" s="2">
        <v>26598727</v>
      </c>
      <c r="BS455" s="2">
        <v>80579518</v>
      </c>
      <c r="BT455" s="2">
        <v>28205435</v>
      </c>
      <c r="BU455" s="2">
        <v>52374083</v>
      </c>
      <c r="BV455" s="2">
        <v>27370432</v>
      </c>
      <c r="BW455" s="2" t="s">
        <v>189</v>
      </c>
      <c r="BX455" s="2">
        <v>13001</v>
      </c>
      <c r="BY455" s="2">
        <v>67194200</v>
      </c>
      <c r="BZ455" s="2">
        <v>2547806</v>
      </c>
      <c r="CA455" s="2">
        <v>64646394</v>
      </c>
      <c r="CB455" s="2">
        <v>1264776</v>
      </c>
      <c r="CC455" s="2">
        <v>40529972</v>
      </c>
      <c r="CD455" s="2">
        <v>24116422</v>
      </c>
      <c r="CE455" s="2">
        <v>67194200</v>
      </c>
      <c r="CF455" s="2">
        <v>3769463</v>
      </c>
      <c r="CG455" s="2">
        <v>48636378</v>
      </c>
      <c r="CH455" s="2">
        <v>23675521</v>
      </c>
      <c r="CI455" s="2" t="s">
        <v>189</v>
      </c>
      <c r="CJ455" s="2">
        <v>13001</v>
      </c>
      <c r="CK455" s="97">
        <v>61578414</v>
      </c>
      <c r="CL455" s="97" t="e">
        <v>#N/A</v>
      </c>
      <c r="CM455" s="97" t="e">
        <v>#N/A</v>
      </c>
      <c r="CN455" s="2">
        <v>1262664</v>
      </c>
      <c r="CO455" s="100" t="e">
        <v>#N/A</v>
      </c>
      <c r="CP455" s="97" t="e">
        <v>#N/A</v>
      </c>
      <c r="CQ455" s="97">
        <v>61578414</v>
      </c>
      <c r="CR455" s="97">
        <v>14115070</v>
      </c>
      <c r="CS455" s="97">
        <v>40221147</v>
      </c>
      <c r="CT455" s="2">
        <v>22972243</v>
      </c>
      <c r="CU455" s="2" t="s">
        <v>189</v>
      </c>
    </row>
    <row r="456" spans="1:99" x14ac:dyDescent="0.25">
      <c r="A456" s="2">
        <v>12073</v>
      </c>
      <c r="B456" s="2">
        <v>98354973</v>
      </c>
      <c r="C456" s="2">
        <v>1782046</v>
      </c>
      <c r="D456" s="2">
        <v>96448815</v>
      </c>
      <c r="E456" s="2">
        <v>617989</v>
      </c>
      <c r="F456" s="2">
        <v>31555926</v>
      </c>
      <c r="G456" s="2">
        <v>64892889</v>
      </c>
      <c r="H456" s="2">
        <v>98354973</v>
      </c>
      <c r="I456" s="2">
        <v>50501770</v>
      </c>
      <c r="J456" s="2">
        <v>50445047</v>
      </c>
      <c r="K456" s="2">
        <v>47853203</v>
      </c>
      <c r="L456" s="2">
        <v>25916254</v>
      </c>
      <c r="N456" s="2">
        <v>12073</v>
      </c>
      <c r="O456" s="97">
        <v>95128376</v>
      </c>
      <c r="P456" s="97">
        <v>1507887</v>
      </c>
      <c r="Q456" s="97">
        <v>92787380</v>
      </c>
      <c r="R456" s="97">
        <v>348621</v>
      </c>
      <c r="S456" s="97">
        <v>24434680</v>
      </c>
      <c r="T456" s="97">
        <v>68352700</v>
      </c>
      <c r="U456" s="97">
        <v>95128376</v>
      </c>
      <c r="V456" s="97">
        <v>56489376</v>
      </c>
      <c r="W456" s="97">
        <v>56489376</v>
      </c>
      <c r="X456" s="97">
        <v>38639000</v>
      </c>
      <c r="Y456" s="97">
        <v>26094953</v>
      </c>
      <c r="Z456" s="97">
        <v>0</v>
      </c>
      <c r="AB456" s="2">
        <v>13002</v>
      </c>
      <c r="AC456" s="97">
        <v>159398002</v>
      </c>
      <c r="AD456" s="97">
        <v>4766852</v>
      </c>
      <c r="AE456" s="97">
        <v>153579905</v>
      </c>
      <c r="AF456" s="97">
        <v>2127738</v>
      </c>
      <c r="AG456" s="97">
        <v>60849226</v>
      </c>
      <c r="AH456" s="97">
        <v>92730679</v>
      </c>
      <c r="AI456" s="97">
        <v>159398002</v>
      </c>
      <c r="AJ456" s="97">
        <v>57449339</v>
      </c>
      <c r="AK456" s="97">
        <v>97346217</v>
      </c>
      <c r="AL456" s="97">
        <v>53688285</v>
      </c>
      <c r="AM456" s="97" t="s">
        <v>189</v>
      </c>
      <c r="AN456" s="2">
        <v>13002</v>
      </c>
      <c r="AO456" s="97">
        <v>2016373</v>
      </c>
      <c r="AP456" s="97">
        <v>8214031</v>
      </c>
      <c r="AQ456" s="97">
        <v>158013765</v>
      </c>
      <c r="AR456" s="97">
        <v>0</v>
      </c>
      <c r="AS456" s="97">
        <v>94765783</v>
      </c>
      <c r="AT456" s="97">
        <v>0</v>
      </c>
      <c r="AU456" s="97">
        <v>166227796</v>
      </c>
      <c r="AV456" s="97">
        <v>39962960</v>
      </c>
      <c r="AW456" s="97">
        <v>101764854</v>
      </c>
      <c r="AX456" s="97">
        <v>60141823</v>
      </c>
      <c r="AY456" s="97" t="s">
        <v>189</v>
      </c>
      <c r="AZ456" s="2">
        <v>13002</v>
      </c>
      <c r="BA456" s="98">
        <v>146422333</v>
      </c>
      <c r="BB456" s="2">
        <v>7098273</v>
      </c>
      <c r="BC456" s="2">
        <v>139324060</v>
      </c>
      <c r="BD456" s="2">
        <v>1905437</v>
      </c>
      <c r="BE456" s="2">
        <v>60398232</v>
      </c>
      <c r="BF456" s="2">
        <v>78925828</v>
      </c>
      <c r="BG456" s="2">
        <v>146422333</v>
      </c>
      <c r="BH456" s="2">
        <v>44085343</v>
      </c>
      <c r="BI456" s="2">
        <v>91836937</v>
      </c>
      <c r="BJ456" s="2">
        <v>56007606</v>
      </c>
      <c r="BK456" s="2" t="s">
        <v>189</v>
      </c>
      <c r="BL456" s="2">
        <v>13002</v>
      </c>
      <c r="BM456" s="2">
        <v>127968063</v>
      </c>
      <c r="BN456" s="2">
        <v>6098040</v>
      </c>
      <c r="BO456" s="2">
        <v>119513634</v>
      </c>
      <c r="BP456" s="2">
        <v>1493639</v>
      </c>
      <c r="BQ456" s="2">
        <v>48945093</v>
      </c>
      <c r="BR456" s="2">
        <v>70568541</v>
      </c>
      <c r="BS456" s="2">
        <v>127968063</v>
      </c>
      <c r="BT456" s="2">
        <v>44855606</v>
      </c>
      <c r="BU456" s="2">
        <v>83112457</v>
      </c>
      <c r="BV456" s="2">
        <v>50717908</v>
      </c>
      <c r="BW456" s="2" t="s">
        <v>189</v>
      </c>
      <c r="BX456" s="2">
        <v>13002</v>
      </c>
      <c r="BY456" s="2">
        <v>127699813</v>
      </c>
      <c r="BZ456" s="2">
        <v>3233046</v>
      </c>
      <c r="CA456" s="2">
        <v>124466767</v>
      </c>
      <c r="CB456" s="2">
        <v>1507732</v>
      </c>
      <c r="CC456" s="2">
        <v>48934427</v>
      </c>
      <c r="CD456" s="2">
        <v>75532340</v>
      </c>
      <c r="CE456" s="2">
        <v>127699813</v>
      </c>
      <c r="CF456" s="2">
        <v>41308569</v>
      </c>
      <c r="CG456" s="2">
        <v>73266058</v>
      </c>
      <c r="CH456" s="2">
        <v>42784825</v>
      </c>
      <c r="CI456" s="2" t="s">
        <v>189</v>
      </c>
      <c r="CJ456" s="2">
        <v>13002</v>
      </c>
      <c r="CK456" s="97">
        <v>122557592</v>
      </c>
      <c r="CL456" s="97" t="e">
        <v>#N/A</v>
      </c>
      <c r="CM456" s="97" t="e">
        <v>#N/A</v>
      </c>
      <c r="CN456" s="2">
        <v>1198440</v>
      </c>
      <c r="CO456" s="100" t="e">
        <v>#N/A</v>
      </c>
      <c r="CP456" s="97" t="e">
        <v>#N/A</v>
      </c>
      <c r="CQ456" s="97">
        <v>122557592</v>
      </c>
      <c r="CR456" s="97">
        <v>31090873</v>
      </c>
      <c r="CS456" s="97">
        <v>77905490</v>
      </c>
      <c r="CT456" s="2">
        <v>42063507</v>
      </c>
      <c r="CU456" s="2" t="s">
        <v>189</v>
      </c>
    </row>
    <row r="457" spans="1:99" x14ac:dyDescent="0.25">
      <c r="A457" s="2">
        <v>12074</v>
      </c>
      <c r="B457" s="2">
        <v>112529178</v>
      </c>
      <c r="C457" s="2">
        <v>2847057</v>
      </c>
      <c r="D457" s="2">
        <v>109673051</v>
      </c>
      <c r="E457" s="2">
        <v>189069</v>
      </c>
      <c r="F457" s="2">
        <v>26215890</v>
      </c>
      <c r="G457" s="2">
        <v>83457161</v>
      </c>
      <c r="H457" s="2">
        <v>112529178</v>
      </c>
      <c r="I457" s="2">
        <v>66290810</v>
      </c>
      <c r="J457" s="2">
        <v>65957758</v>
      </c>
      <c r="K457" s="2">
        <v>46238368</v>
      </c>
      <c r="L457" s="2">
        <v>27177579</v>
      </c>
      <c r="N457" s="2">
        <v>12074</v>
      </c>
      <c r="O457" s="97">
        <v>106514480</v>
      </c>
      <c r="P457" s="97">
        <v>1836419</v>
      </c>
      <c r="Q457" s="97">
        <v>104678061</v>
      </c>
      <c r="R457" s="97">
        <v>46293</v>
      </c>
      <c r="S457" s="97">
        <v>24215125</v>
      </c>
      <c r="T457" s="97">
        <v>80462936</v>
      </c>
      <c r="U457" s="97">
        <v>106514480</v>
      </c>
      <c r="V457" s="97">
        <v>66881074</v>
      </c>
      <c r="W457" s="97">
        <v>65223925</v>
      </c>
      <c r="X457" s="97">
        <v>39510291</v>
      </c>
      <c r="Y457" s="97">
        <v>25729876</v>
      </c>
      <c r="Z457" s="97">
        <v>0</v>
      </c>
      <c r="AB457" s="2">
        <v>13003</v>
      </c>
      <c r="AC457" s="97">
        <v>191178460</v>
      </c>
      <c r="AD457" s="97">
        <v>37199168</v>
      </c>
      <c r="AE457" s="97">
        <v>143602151</v>
      </c>
      <c r="AF457" s="97">
        <v>19525032</v>
      </c>
      <c r="AG457" s="97">
        <v>76398454</v>
      </c>
      <c r="AH457" s="97">
        <v>67203697</v>
      </c>
      <c r="AI457" s="97">
        <v>191178460</v>
      </c>
      <c r="AJ457" s="97">
        <v>60794398</v>
      </c>
      <c r="AK457" s="97">
        <v>130384062</v>
      </c>
      <c r="AL457" s="97">
        <v>63353534</v>
      </c>
      <c r="AM457" s="97" t="s">
        <v>189</v>
      </c>
      <c r="AN457" s="2">
        <v>13003</v>
      </c>
      <c r="AO457" s="97">
        <v>17625070</v>
      </c>
      <c r="AP457" s="97">
        <v>40449579</v>
      </c>
      <c r="AQ457" s="97">
        <v>135224681</v>
      </c>
      <c r="AR457" s="97">
        <v>0</v>
      </c>
      <c r="AS457" s="97">
        <v>60319190</v>
      </c>
      <c r="AT457" s="97">
        <v>0</v>
      </c>
      <c r="AU457" s="97">
        <v>175674260</v>
      </c>
      <c r="AV457" s="97">
        <v>16229756</v>
      </c>
      <c r="AW457" s="97">
        <v>140886604</v>
      </c>
      <c r="AX457" s="97">
        <v>63918633</v>
      </c>
      <c r="AY457" s="97" t="s">
        <v>189</v>
      </c>
      <c r="AZ457" s="2">
        <v>13003</v>
      </c>
      <c r="BA457" s="98">
        <v>200738541</v>
      </c>
      <c r="BB457" s="2">
        <v>40789407</v>
      </c>
      <c r="BC457" s="2">
        <v>159949134</v>
      </c>
      <c r="BD457" s="2">
        <v>16174056</v>
      </c>
      <c r="BE457" s="2">
        <v>71269023</v>
      </c>
      <c r="BF457" s="2">
        <v>88680111</v>
      </c>
      <c r="BG457" s="2">
        <v>200738541</v>
      </c>
      <c r="BH457" s="2">
        <v>57538842</v>
      </c>
      <c r="BI457" s="2">
        <v>130538468</v>
      </c>
      <c r="BJ457" s="2">
        <v>58050787</v>
      </c>
      <c r="BK457" s="2" t="s">
        <v>189</v>
      </c>
      <c r="BL457" s="2">
        <v>13003</v>
      </c>
      <c r="BM457" s="2">
        <v>159431204</v>
      </c>
      <c r="BN457" s="2">
        <v>37233168</v>
      </c>
      <c r="BO457" s="2">
        <v>122198036</v>
      </c>
      <c r="BP457" s="2">
        <v>13228580</v>
      </c>
      <c r="BQ457" s="2">
        <v>57220387</v>
      </c>
      <c r="BR457" s="2">
        <v>64977649</v>
      </c>
      <c r="BS457" s="2">
        <v>159431204</v>
      </c>
      <c r="BT457" s="2">
        <v>35970720</v>
      </c>
      <c r="BU457" s="2">
        <v>102351933</v>
      </c>
      <c r="BV457" s="2">
        <v>55926985</v>
      </c>
      <c r="BW457" s="2" t="s">
        <v>189</v>
      </c>
      <c r="BX457" s="2">
        <v>13003</v>
      </c>
      <c r="BY457" s="2">
        <v>156406175</v>
      </c>
      <c r="BZ457" s="2">
        <v>32986438</v>
      </c>
      <c r="CA457" s="2">
        <v>123419737</v>
      </c>
      <c r="CB457" s="2">
        <v>11525955</v>
      </c>
      <c r="CC457" s="2">
        <v>51420815</v>
      </c>
      <c r="CD457" s="2">
        <v>71998922</v>
      </c>
      <c r="CE457" s="2">
        <v>156406175</v>
      </c>
      <c r="CF457" s="2">
        <v>49393981</v>
      </c>
      <c r="CG457" s="2">
        <v>99673479</v>
      </c>
      <c r="CH457" s="2">
        <v>57500440</v>
      </c>
      <c r="CI457" s="2" t="s">
        <v>189</v>
      </c>
      <c r="CJ457" s="2">
        <v>13003</v>
      </c>
      <c r="CK457" s="97">
        <v>157829951</v>
      </c>
      <c r="CL457" s="97" t="e">
        <v>#N/A</v>
      </c>
      <c r="CM457" s="97" t="e">
        <v>#N/A</v>
      </c>
      <c r="CN457" s="2">
        <v>8120838</v>
      </c>
      <c r="CO457" s="100" t="e">
        <v>#N/A</v>
      </c>
      <c r="CP457" s="97" t="e">
        <v>#N/A</v>
      </c>
      <c r="CQ457" s="97">
        <v>157829951</v>
      </c>
      <c r="CR457" s="97">
        <v>54892419</v>
      </c>
      <c r="CS457" s="97">
        <v>102937532</v>
      </c>
      <c r="CT457" s="2">
        <v>60776388</v>
      </c>
      <c r="CU457" s="2" t="s">
        <v>189</v>
      </c>
    </row>
    <row r="458" spans="1:99" x14ac:dyDescent="0.25">
      <c r="A458" s="2">
        <v>12075</v>
      </c>
      <c r="B458" s="2">
        <v>224645857</v>
      </c>
      <c r="C458" s="2">
        <v>51334292</v>
      </c>
      <c r="D458" s="2">
        <v>173311565</v>
      </c>
      <c r="E458" s="2">
        <v>9115632</v>
      </c>
      <c r="F458" s="2">
        <v>55522100</v>
      </c>
      <c r="G458" s="2">
        <v>117789465</v>
      </c>
      <c r="H458" s="2">
        <v>224645857</v>
      </c>
      <c r="I458" s="2">
        <v>72720940</v>
      </c>
      <c r="J458" s="2">
        <v>71509902</v>
      </c>
      <c r="K458" s="2">
        <v>150001557</v>
      </c>
      <c r="L458" s="2">
        <v>73286267</v>
      </c>
      <c r="N458" s="2">
        <v>12075</v>
      </c>
      <c r="O458" s="97" t="s">
        <v>186</v>
      </c>
      <c r="P458" s="97" t="s">
        <v>186</v>
      </c>
      <c r="Q458" s="97" t="s">
        <v>186</v>
      </c>
      <c r="R458" s="97" t="s">
        <v>186</v>
      </c>
      <c r="S458" s="97" t="s">
        <v>186</v>
      </c>
      <c r="T458" s="97" t="s">
        <v>186</v>
      </c>
      <c r="U458" s="97" t="s">
        <v>186</v>
      </c>
      <c r="V458" s="97" t="s">
        <v>186</v>
      </c>
      <c r="W458" s="97" t="e">
        <v>#N/A</v>
      </c>
      <c r="X458" s="97" t="s">
        <v>186</v>
      </c>
      <c r="Y458" s="97" t="s">
        <v>186</v>
      </c>
      <c r="Z458" s="97">
        <v>0</v>
      </c>
      <c r="AB458" s="2">
        <v>13004</v>
      </c>
      <c r="AC458" s="97">
        <v>55387303</v>
      </c>
      <c r="AD458" s="97">
        <v>1367681</v>
      </c>
      <c r="AE458" s="97">
        <v>51609036</v>
      </c>
      <c r="AF458" s="97">
        <v>636578</v>
      </c>
      <c r="AG458" s="97">
        <v>32087754</v>
      </c>
      <c r="AH458" s="97">
        <v>19521282</v>
      </c>
      <c r="AI458" s="97">
        <v>55387303</v>
      </c>
      <c r="AJ458" s="97">
        <v>22298408</v>
      </c>
      <c r="AK458" s="97">
        <v>33088895</v>
      </c>
      <c r="AL458" s="97">
        <v>17348092</v>
      </c>
      <c r="AM458" s="97" t="s">
        <v>189</v>
      </c>
      <c r="AN458" s="2">
        <v>13004</v>
      </c>
      <c r="AO458" s="97">
        <v>579950</v>
      </c>
      <c r="AP458" s="97">
        <v>1639298</v>
      </c>
      <c r="AQ458" s="97">
        <v>57991695</v>
      </c>
      <c r="AR458" s="97">
        <v>0</v>
      </c>
      <c r="AS458" s="97">
        <v>19596123</v>
      </c>
      <c r="AT458" s="97">
        <v>0</v>
      </c>
      <c r="AU458" s="97">
        <v>59630993</v>
      </c>
      <c r="AV458" s="97">
        <v>21238666</v>
      </c>
      <c r="AW458" s="97">
        <v>37020027</v>
      </c>
      <c r="AX458" s="97">
        <v>18795809</v>
      </c>
      <c r="AY458" s="97" t="s">
        <v>189</v>
      </c>
      <c r="AZ458" s="2">
        <v>13004</v>
      </c>
      <c r="BA458" s="98">
        <v>109880545</v>
      </c>
      <c r="BB458" s="2">
        <v>2099695</v>
      </c>
      <c r="BC458" s="2">
        <v>80139327</v>
      </c>
      <c r="BD458" s="2">
        <v>536801</v>
      </c>
      <c r="BE458" s="2">
        <v>29869615</v>
      </c>
      <c r="BF458" s="2">
        <v>50269712</v>
      </c>
      <c r="BG458" s="2">
        <v>109880545</v>
      </c>
      <c r="BH458" s="2">
        <v>73779487</v>
      </c>
      <c r="BI458" s="2">
        <v>36101058</v>
      </c>
      <c r="BJ458" s="2">
        <v>18751672</v>
      </c>
      <c r="BK458" s="2" t="s">
        <v>189</v>
      </c>
      <c r="BL458" s="2">
        <v>13004</v>
      </c>
      <c r="BM458" s="2">
        <v>92778670</v>
      </c>
      <c r="BN458" s="2">
        <v>2281697</v>
      </c>
      <c r="BO458" s="2">
        <v>90496973</v>
      </c>
      <c r="BP458" s="2">
        <v>818811</v>
      </c>
      <c r="BQ458" s="2">
        <v>26708078</v>
      </c>
      <c r="BR458" s="2">
        <v>63788895</v>
      </c>
      <c r="BS458" s="2">
        <v>92778670</v>
      </c>
      <c r="BT458" s="2">
        <v>36346929</v>
      </c>
      <c r="BU458" s="2">
        <v>33394082</v>
      </c>
      <c r="BV458" s="2">
        <v>17120216</v>
      </c>
      <c r="BW458" s="2" t="s">
        <v>189</v>
      </c>
      <c r="BX458" s="2">
        <v>13004</v>
      </c>
      <c r="BY458" s="2">
        <v>65563491</v>
      </c>
      <c r="BZ458" s="2">
        <v>1386162</v>
      </c>
      <c r="CA458" s="2">
        <v>63128367</v>
      </c>
      <c r="CB458" s="2">
        <v>441634</v>
      </c>
      <c r="CC458" s="2">
        <v>28935109</v>
      </c>
      <c r="CD458" s="2">
        <v>34193258</v>
      </c>
      <c r="CE458" s="2">
        <v>65563491</v>
      </c>
      <c r="CF458" s="2">
        <v>39376220</v>
      </c>
      <c r="CG458" s="2">
        <v>26187271</v>
      </c>
      <c r="CH458" s="2">
        <v>13544757</v>
      </c>
      <c r="CI458" s="2" t="s">
        <v>189</v>
      </c>
      <c r="CJ458" s="2">
        <v>13004</v>
      </c>
      <c r="CK458" s="97">
        <v>57884669</v>
      </c>
      <c r="CL458" s="97" t="e">
        <v>#N/A</v>
      </c>
      <c r="CM458" s="97" t="e">
        <v>#N/A</v>
      </c>
      <c r="CN458" s="2">
        <v>499637</v>
      </c>
      <c r="CO458" s="100" t="e">
        <v>#N/A</v>
      </c>
      <c r="CP458" s="97" t="e">
        <v>#N/A</v>
      </c>
      <c r="CQ458" s="97">
        <v>57884669</v>
      </c>
      <c r="CR458" s="97">
        <v>28079917</v>
      </c>
      <c r="CS458" s="97">
        <v>26808265</v>
      </c>
      <c r="CT458" s="2">
        <v>15283333</v>
      </c>
      <c r="CU458" s="2" t="s">
        <v>189</v>
      </c>
    </row>
    <row r="459" spans="1:99" x14ac:dyDescent="0.25">
      <c r="A459" s="2">
        <v>12076</v>
      </c>
      <c r="B459" s="2">
        <v>319101811</v>
      </c>
      <c r="C459" s="2">
        <v>455983</v>
      </c>
      <c r="D459" s="2">
        <v>318645828</v>
      </c>
      <c r="E459" s="2">
        <v>2663</v>
      </c>
      <c r="F459" s="2">
        <v>39470222</v>
      </c>
      <c r="G459" s="2">
        <v>279175606</v>
      </c>
      <c r="H459" s="2">
        <v>319101811</v>
      </c>
      <c r="I459" s="2">
        <v>252504377</v>
      </c>
      <c r="J459" s="2">
        <v>250179041</v>
      </c>
      <c r="K459" s="2">
        <v>66597434</v>
      </c>
      <c r="L459" s="2">
        <v>22692941</v>
      </c>
      <c r="N459" s="2">
        <v>12076</v>
      </c>
      <c r="O459" s="97">
        <v>263159618</v>
      </c>
      <c r="P459" s="97">
        <v>188708</v>
      </c>
      <c r="Q459" s="97">
        <v>262970910</v>
      </c>
      <c r="R459" s="97">
        <v>3096</v>
      </c>
      <c r="S459" s="97">
        <v>35046441</v>
      </c>
      <c r="T459" s="97">
        <v>227924469</v>
      </c>
      <c r="U459" s="97">
        <v>263159618</v>
      </c>
      <c r="V459" s="97">
        <v>207187375</v>
      </c>
      <c r="W459" s="97">
        <v>206363456</v>
      </c>
      <c r="X459" s="97">
        <v>55972243</v>
      </c>
      <c r="Y459" s="97">
        <v>22726940</v>
      </c>
      <c r="Z459" s="97">
        <v>0</v>
      </c>
      <c r="AB459" s="2">
        <v>13005</v>
      </c>
      <c r="AC459" s="97">
        <v>61083418</v>
      </c>
      <c r="AD459" s="97">
        <v>7341076</v>
      </c>
      <c r="AE459" s="97">
        <v>50974405</v>
      </c>
      <c r="AF459" s="97">
        <v>4154682</v>
      </c>
      <c r="AG459" s="97">
        <v>33459012</v>
      </c>
      <c r="AH459" s="97">
        <v>17515393</v>
      </c>
      <c r="AI459" s="97">
        <v>61083418</v>
      </c>
      <c r="AJ459" s="97">
        <v>13384931</v>
      </c>
      <c r="AK459" s="97">
        <v>47698487</v>
      </c>
      <c r="AL459" s="97">
        <v>20208466</v>
      </c>
      <c r="AM459" s="97" t="s">
        <v>189</v>
      </c>
      <c r="AN459" s="2">
        <v>13005</v>
      </c>
      <c r="AO459" s="97">
        <v>3139203</v>
      </c>
      <c r="AP459" s="97">
        <v>4746420</v>
      </c>
      <c r="AQ459" s="97">
        <v>58060574</v>
      </c>
      <c r="AR459" s="97">
        <v>0</v>
      </c>
      <c r="AS459" s="97">
        <v>20431043</v>
      </c>
      <c r="AT459" s="97">
        <v>0</v>
      </c>
      <c r="AU459" s="97">
        <v>62806994</v>
      </c>
      <c r="AV459" s="97">
        <v>903502</v>
      </c>
      <c r="AW459" s="97">
        <v>49523564</v>
      </c>
      <c r="AX459" s="97">
        <v>20678469</v>
      </c>
      <c r="AY459" s="97" t="s">
        <v>189</v>
      </c>
      <c r="AZ459" s="2">
        <v>13005</v>
      </c>
      <c r="BA459" s="98">
        <v>91418397</v>
      </c>
      <c r="BB459" s="2">
        <v>5558759</v>
      </c>
      <c r="BC459" s="2">
        <v>85859638</v>
      </c>
      <c r="BD459" s="2">
        <v>2854319</v>
      </c>
      <c r="BE459" s="2">
        <v>34136173</v>
      </c>
      <c r="BF459" s="2">
        <v>51723465</v>
      </c>
      <c r="BG459" s="2">
        <v>91418397</v>
      </c>
      <c r="BH459" s="2">
        <v>23254790</v>
      </c>
      <c r="BI459" s="2">
        <v>47947248</v>
      </c>
      <c r="BJ459" s="2">
        <v>19664611</v>
      </c>
      <c r="BK459" s="2" t="s">
        <v>189</v>
      </c>
      <c r="BL459" s="2">
        <v>13005</v>
      </c>
      <c r="BM459" s="2">
        <v>68271408</v>
      </c>
      <c r="BN459" s="2">
        <v>5435479</v>
      </c>
      <c r="BO459" s="2">
        <v>62835929</v>
      </c>
      <c r="BP459" s="2">
        <v>2697297</v>
      </c>
      <c r="BQ459" s="2">
        <v>25932233</v>
      </c>
      <c r="BR459" s="2">
        <v>36903696</v>
      </c>
      <c r="BS459" s="2">
        <v>68271408</v>
      </c>
      <c r="BT459" s="2">
        <v>12101607</v>
      </c>
      <c r="BU459" s="2">
        <v>37229672</v>
      </c>
      <c r="BV459" s="2">
        <v>18398648</v>
      </c>
      <c r="BW459" s="2" t="s">
        <v>189</v>
      </c>
      <c r="BX459" s="2">
        <v>13005</v>
      </c>
      <c r="BY459" s="2">
        <v>42660806</v>
      </c>
      <c r="BZ459" s="2">
        <v>3034857</v>
      </c>
      <c r="CA459" s="2">
        <v>39625949</v>
      </c>
      <c r="CB459" s="2">
        <v>1909598</v>
      </c>
      <c r="CC459" s="2">
        <v>24884498</v>
      </c>
      <c r="CD459" s="2">
        <v>14741451</v>
      </c>
      <c r="CE459" s="2">
        <v>42660806</v>
      </c>
      <c r="CF459" s="2">
        <v>5560882</v>
      </c>
      <c r="CG459" s="2">
        <v>34371197</v>
      </c>
      <c r="CH459" s="2">
        <v>19272527</v>
      </c>
      <c r="CI459" s="2" t="s">
        <v>189</v>
      </c>
      <c r="CJ459" s="2">
        <v>13005</v>
      </c>
      <c r="CK459" s="97">
        <v>59505597</v>
      </c>
      <c r="CL459" s="97" t="e">
        <v>#N/A</v>
      </c>
      <c r="CM459" s="97" t="e">
        <v>#N/A</v>
      </c>
      <c r="CN459" s="2">
        <v>1677777</v>
      </c>
      <c r="CO459" s="100" t="e">
        <v>#N/A</v>
      </c>
      <c r="CP459" s="97" t="e">
        <v>#N/A</v>
      </c>
      <c r="CQ459" s="97">
        <v>59505597</v>
      </c>
      <c r="CR459" s="97">
        <v>19247861</v>
      </c>
      <c r="CS459" s="97">
        <v>35242002</v>
      </c>
      <c r="CT459" s="2">
        <v>17672028</v>
      </c>
      <c r="CU459" s="2" t="s">
        <v>189</v>
      </c>
    </row>
    <row r="460" spans="1:99" x14ac:dyDescent="0.25">
      <c r="A460" s="2">
        <v>12077</v>
      </c>
      <c r="B460" s="2">
        <v>62542432</v>
      </c>
      <c r="C460" s="2">
        <v>2154598</v>
      </c>
      <c r="D460" s="2">
        <v>58955468</v>
      </c>
      <c r="E460" s="2">
        <v>158449</v>
      </c>
      <c r="F460" s="2">
        <v>18238741</v>
      </c>
      <c r="G460" s="2">
        <v>40716727</v>
      </c>
      <c r="H460" s="2">
        <v>62542432</v>
      </c>
      <c r="I460" s="2">
        <v>29027683</v>
      </c>
      <c r="J460" s="2">
        <v>28922419</v>
      </c>
      <c r="K460" s="2">
        <v>33514749</v>
      </c>
      <c r="L460" s="2">
        <v>22761890</v>
      </c>
      <c r="N460" s="2">
        <v>12077</v>
      </c>
      <c r="O460" s="97">
        <v>55189051</v>
      </c>
      <c r="P460" s="97">
        <v>1087242</v>
      </c>
      <c r="Q460" s="97">
        <v>53094028</v>
      </c>
      <c r="R460" s="97">
        <v>120936</v>
      </c>
      <c r="S460" s="97">
        <v>15627795</v>
      </c>
      <c r="T460" s="97">
        <v>37466233</v>
      </c>
      <c r="U460" s="97">
        <v>55189051</v>
      </c>
      <c r="V460" s="97">
        <v>25920784</v>
      </c>
      <c r="W460" s="97">
        <v>25605375</v>
      </c>
      <c r="X460" s="97">
        <v>29268267</v>
      </c>
      <c r="Y460" s="97">
        <v>19843874</v>
      </c>
      <c r="Z460" s="97">
        <v>0</v>
      </c>
      <c r="AB460" s="2">
        <v>13006</v>
      </c>
      <c r="AC460" s="97">
        <v>87807996</v>
      </c>
      <c r="AD460" s="97">
        <v>3151870</v>
      </c>
      <c r="AE460" s="97">
        <v>84028071</v>
      </c>
      <c r="AF460" s="97">
        <v>944291</v>
      </c>
      <c r="AG460" s="97">
        <v>42933534</v>
      </c>
      <c r="AH460" s="97">
        <v>41094537</v>
      </c>
      <c r="AI460" s="97">
        <v>87807996</v>
      </c>
      <c r="AJ460" s="97">
        <v>26866662</v>
      </c>
      <c r="AK460" s="97">
        <v>58595467</v>
      </c>
      <c r="AL460" s="97">
        <v>16976931</v>
      </c>
      <c r="AM460" s="97" t="s">
        <v>189</v>
      </c>
      <c r="AN460" s="2">
        <v>13006</v>
      </c>
      <c r="AO460" s="97">
        <v>755789</v>
      </c>
      <c r="AP460" s="97">
        <v>3817579</v>
      </c>
      <c r="AQ460" s="97">
        <v>85469087</v>
      </c>
      <c r="AR460" s="97">
        <v>0</v>
      </c>
      <c r="AS460" s="97">
        <v>41124209</v>
      </c>
      <c r="AT460" s="97">
        <v>0</v>
      </c>
      <c r="AU460" s="97">
        <v>89286666</v>
      </c>
      <c r="AV460" s="97">
        <v>7988765</v>
      </c>
      <c r="AW460" s="97">
        <v>60138519</v>
      </c>
      <c r="AX460" s="97">
        <v>16239451</v>
      </c>
      <c r="AY460" s="97" t="s">
        <v>189</v>
      </c>
      <c r="AZ460" s="2">
        <v>13006</v>
      </c>
      <c r="BA460" s="98">
        <v>101953212</v>
      </c>
      <c r="BB460" s="2">
        <v>2888303</v>
      </c>
      <c r="BC460" s="2">
        <v>99064909</v>
      </c>
      <c r="BD460" s="2">
        <v>651549</v>
      </c>
      <c r="BE460" s="2">
        <v>40618528</v>
      </c>
      <c r="BF460" s="2">
        <v>58446381</v>
      </c>
      <c r="BG460" s="2">
        <v>101953212</v>
      </c>
      <c r="BH460" s="2">
        <v>24831362</v>
      </c>
      <c r="BI460" s="2">
        <v>54016659</v>
      </c>
      <c r="BJ460" s="2">
        <v>15763036</v>
      </c>
      <c r="BK460" s="2" t="s">
        <v>189</v>
      </c>
      <c r="BL460" s="2">
        <v>13006</v>
      </c>
      <c r="BM460" s="2">
        <v>96711344</v>
      </c>
      <c r="BN460" s="2">
        <v>3139636</v>
      </c>
      <c r="BO460" s="2">
        <v>93571708</v>
      </c>
      <c r="BP460" s="2">
        <v>757811</v>
      </c>
      <c r="BQ460" s="2">
        <v>35232573</v>
      </c>
      <c r="BR460" s="2">
        <v>58339135</v>
      </c>
      <c r="BS460" s="2">
        <v>96711344</v>
      </c>
      <c r="BT460" s="2">
        <v>24222794</v>
      </c>
      <c r="BU460" s="2">
        <v>47641077</v>
      </c>
      <c r="BV460" s="2">
        <v>10834876</v>
      </c>
      <c r="BW460" s="2" t="s">
        <v>189</v>
      </c>
      <c r="BX460" s="2">
        <v>13006</v>
      </c>
      <c r="BY460" s="2">
        <v>97902263</v>
      </c>
      <c r="BZ460" s="2">
        <v>3035865</v>
      </c>
      <c r="CA460" s="2">
        <v>92362604</v>
      </c>
      <c r="CB460" s="2">
        <v>880513</v>
      </c>
      <c r="CC460" s="2">
        <v>31647971</v>
      </c>
      <c r="CD460" s="2">
        <v>60714633</v>
      </c>
      <c r="CE460" s="2">
        <v>97902263</v>
      </c>
      <c r="CF460" s="2">
        <v>44676674</v>
      </c>
      <c r="CG460" s="2">
        <v>53225589</v>
      </c>
      <c r="CH460" s="2">
        <v>21742559</v>
      </c>
      <c r="CI460" s="2" t="s">
        <v>189</v>
      </c>
      <c r="CJ460" s="2">
        <v>13006</v>
      </c>
      <c r="CK460" s="97">
        <v>92044320</v>
      </c>
      <c r="CL460" s="97" t="e">
        <v>#N/A</v>
      </c>
      <c r="CM460" s="97" t="e">
        <v>#N/A</v>
      </c>
      <c r="CN460" s="2">
        <v>594714</v>
      </c>
      <c r="CO460" s="100" t="e">
        <v>#N/A</v>
      </c>
      <c r="CP460" s="97" t="e">
        <v>#N/A</v>
      </c>
      <c r="CQ460" s="97">
        <v>92044320</v>
      </c>
      <c r="CR460" s="97">
        <v>14713402</v>
      </c>
      <c r="CS460" s="97">
        <v>54274332</v>
      </c>
      <c r="CT460" s="2">
        <v>23092132</v>
      </c>
      <c r="CU460" s="2" t="s">
        <v>189</v>
      </c>
    </row>
    <row r="461" spans="1:99" x14ac:dyDescent="0.25">
      <c r="A461" s="2">
        <v>12078</v>
      </c>
      <c r="B461" s="2">
        <v>207731033</v>
      </c>
      <c r="C461" s="2">
        <v>47404</v>
      </c>
      <c r="D461" s="2">
        <v>207562040</v>
      </c>
      <c r="E461" s="2" t="s">
        <v>189</v>
      </c>
      <c r="F461" s="2">
        <v>22919382</v>
      </c>
      <c r="G461" s="2">
        <v>184642658</v>
      </c>
      <c r="H461" s="2">
        <v>207731033</v>
      </c>
      <c r="I461" s="2">
        <v>169467653</v>
      </c>
      <c r="J461" s="2">
        <v>168813082</v>
      </c>
      <c r="K461" s="2">
        <v>38263380</v>
      </c>
      <c r="L461" s="2">
        <v>25230109</v>
      </c>
      <c r="N461" s="2">
        <v>12078</v>
      </c>
      <c r="O461" s="97">
        <v>149332992</v>
      </c>
      <c r="P461" s="97">
        <v>282192</v>
      </c>
      <c r="Q461" s="97">
        <v>149050800</v>
      </c>
      <c r="R461" s="97" t="s">
        <v>189</v>
      </c>
      <c r="S461" s="97">
        <v>16607909</v>
      </c>
      <c r="T461" s="97">
        <v>132442891</v>
      </c>
      <c r="U461" s="97">
        <v>149332992</v>
      </c>
      <c r="V461" s="97">
        <v>113498451</v>
      </c>
      <c r="W461" s="97">
        <v>113293680</v>
      </c>
      <c r="X461" s="97">
        <v>35572886</v>
      </c>
      <c r="Y461" s="97">
        <v>20175073</v>
      </c>
      <c r="Z461" s="97">
        <v>0</v>
      </c>
      <c r="AB461" s="2">
        <v>13007</v>
      </c>
      <c r="AC461" s="97">
        <v>81407620</v>
      </c>
      <c r="AD461" s="97">
        <v>2095385</v>
      </c>
      <c r="AE461" s="97">
        <v>79312235</v>
      </c>
      <c r="AF461" s="97">
        <v>1297682</v>
      </c>
      <c r="AG461" s="97">
        <v>59972632</v>
      </c>
      <c r="AH461" s="97">
        <v>19339603</v>
      </c>
      <c r="AI461" s="97">
        <v>81407620</v>
      </c>
      <c r="AJ461" s="97">
        <v>26814212</v>
      </c>
      <c r="AK461" s="97">
        <v>42767391</v>
      </c>
      <c r="AL461" s="97">
        <v>20953156</v>
      </c>
      <c r="AM461" s="97" t="s">
        <v>189</v>
      </c>
      <c r="AN461" s="2">
        <v>13007</v>
      </c>
      <c r="AO461" s="97">
        <v>1364792</v>
      </c>
      <c r="AP461" s="97">
        <v>2136846</v>
      </c>
      <c r="AQ461" s="97">
        <v>59121278</v>
      </c>
      <c r="AR461" s="97">
        <v>0</v>
      </c>
      <c r="AS461" s="97">
        <v>18904092</v>
      </c>
      <c r="AT461" s="97">
        <v>0</v>
      </c>
      <c r="AU461" s="97">
        <v>61258124</v>
      </c>
      <c r="AV461" s="97">
        <v>9163762</v>
      </c>
      <c r="AW461" s="97">
        <v>46148563</v>
      </c>
      <c r="AX461" s="97">
        <v>20643621</v>
      </c>
      <c r="AY461" s="97" t="s">
        <v>189</v>
      </c>
      <c r="AZ461" s="2">
        <v>13007</v>
      </c>
      <c r="BA461" s="98">
        <v>55563445</v>
      </c>
      <c r="BB461" s="2">
        <v>2347749</v>
      </c>
      <c r="BC461" s="2">
        <v>53215696</v>
      </c>
      <c r="BD461" s="2">
        <v>1216361</v>
      </c>
      <c r="BE461" s="2">
        <v>34198485</v>
      </c>
      <c r="BF461" s="2">
        <v>19017211</v>
      </c>
      <c r="BG461" s="2">
        <v>55563445</v>
      </c>
      <c r="BH461" s="2">
        <v>13626980</v>
      </c>
      <c r="BI461" s="2">
        <v>40577900</v>
      </c>
      <c r="BJ461" s="2">
        <v>20156698</v>
      </c>
      <c r="BK461" s="2" t="s">
        <v>189</v>
      </c>
      <c r="BL461" s="2">
        <v>13007</v>
      </c>
      <c r="BM461" s="2">
        <v>53460260</v>
      </c>
      <c r="BN461" s="2">
        <v>1860430</v>
      </c>
      <c r="BO461" s="2">
        <v>51599830</v>
      </c>
      <c r="BP461" s="2">
        <v>926875</v>
      </c>
      <c r="BQ461" s="2">
        <v>32816972</v>
      </c>
      <c r="BR461" s="2">
        <v>18782858</v>
      </c>
      <c r="BS461" s="2">
        <v>53460260</v>
      </c>
      <c r="BT461" s="2">
        <v>13759066</v>
      </c>
      <c r="BU461" s="2">
        <v>33870809</v>
      </c>
      <c r="BV461" s="2">
        <v>17760057</v>
      </c>
      <c r="BW461" s="2" t="s">
        <v>189</v>
      </c>
      <c r="BX461" s="2">
        <v>13007</v>
      </c>
      <c r="BY461" s="2">
        <v>48949176</v>
      </c>
      <c r="BZ461" s="2">
        <v>1581870</v>
      </c>
      <c r="CA461" s="2">
        <v>47367306</v>
      </c>
      <c r="CB461" s="2">
        <v>656413</v>
      </c>
      <c r="CC461" s="2">
        <v>31073533</v>
      </c>
      <c r="CD461" s="2">
        <v>16293773</v>
      </c>
      <c r="CE461" s="2">
        <v>48949176</v>
      </c>
      <c r="CF461" s="2">
        <v>10874727</v>
      </c>
      <c r="CG461" s="2">
        <v>31687150</v>
      </c>
      <c r="CH461" s="2">
        <v>17535574</v>
      </c>
      <c r="CI461" s="2" t="s">
        <v>189</v>
      </c>
      <c r="CJ461" s="2">
        <v>13007</v>
      </c>
      <c r="CK461" s="97">
        <v>45741136</v>
      </c>
      <c r="CL461" s="97" t="e">
        <v>#N/A</v>
      </c>
      <c r="CM461" s="97" t="e">
        <v>#N/A</v>
      </c>
      <c r="CN461" s="2">
        <v>457381</v>
      </c>
      <c r="CO461" s="100" t="e">
        <v>#N/A</v>
      </c>
      <c r="CP461" s="97" t="e">
        <v>#N/A</v>
      </c>
      <c r="CQ461" s="97">
        <v>45741136</v>
      </c>
      <c r="CR461" s="97">
        <v>3727596</v>
      </c>
      <c r="CS461" s="97">
        <v>31782674</v>
      </c>
      <c r="CT461" s="2">
        <v>16882034</v>
      </c>
      <c r="CU461" s="2" t="s">
        <v>189</v>
      </c>
    </row>
    <row r="462" spans="1:99" x14ac:dyDescent="0.25">
      <c r="A462" s="2">
        <v>12079</v>
      </c>
      <c r="B462" s="2">
        <v>109023790</v>
      </c>
      <c r="C462" s="2">
        <v>747004</v>
      </c>
      <c r="D462" s="2">
        <v>108276786</v>
      </c>
      <c r="E462" s="2">
        <v>16355</v>
      </c>
      <c r="F462" s="2">
        <v>22027649</v>
      </c>
      <c r="G462" s="2">
        <v>86249137</v>
      </c>
      <c r="H462" s="2">
        <v>109023790</v>
      </c>
      <c r="I462" s="2">
        <v>71134656</v>
      </c>
      <c r="J462" s="2">
        <v>70104563</v>
      </c>
      <c r="K462" s="2">
        <v>37875840</v>
      </c>
      <c r="L462" s="2">
        <v>22133126</v>
      </c>
      <c r="N462" s="2">
        <v>12079</v>
      </c>
      <c r="O462" s="97">
        <v>102009316</v>
      </c>
      <c r="P462" s="97">
        <v>197596</v>
      </c>
      <c r="Q462" s="97">
        <v>101811720</v>
      </c>
      <c r="R462" s="97" t="s">
        <v>189</v>
      </c>
      <c r="S462" s="97">
        <v>19965714</v>
      </c>
      <c r="T462" s="97">
        <v>81846006</v>
      </c>
      <c r="U462" s="97">
        <v>102009316</v>
      </c>
      <c r="V462" s="97">
        <v>66725203</v>
      </c>
      <c r="W462" s="97">
        <v>66366204</v>
      </c>
      <c r="X462" s="97">
        <v>35237586</v>
      </c>
      <c r="Y462" s="97">
        <v>20660625</v>
      </c>
      <c r="Z462" s="97">
        <v>0</v>
      </c>
      <c r="AB462" s="2">
        <v>13008</v>
      </c>
      <c r="AC462" s="97">
        <v>129790064</v>
      </c>
      <c r="AD462" s="97">
        <v>19933157</v>
      </c>
      <c r="AE462" s="97">
        <v>109556907</v>
      </c>
      <c r="AF462" s="97">
        <v>6489591</v>
      </c>
      <c r="AG462" s="97">
        <v>53469327</v>
      </c>
      <c r="AH462" s="97">
        <v>56087580</v>
      </c>
      <c r="AI462" s="97">
        <v>129790064</v>
      </c>
      <c r="AJ462" s="97">
        <v>33694984</v>
      </c>
      <c r="AK462" s="97">
        <v>95068283</v>
      </c>
      <c r="AL462" s="97">
        <v>58076108</v>
      </c>
      <c r="AM462" s="97" t="s">
        <v>189</v>
      </c>
      <c r="AN462" s="2">
        <v>13008</v>
      </c>
      <c r="AO462" s="97">
        <v>8591676</v>
      </c>
      <c r="AP462" s="97">
        <v>31775955</v>
      </c>
      <c r="AQ462" s="97">
        <v>113524386</v>
      </c>
      <c r="AR462" s="97">
        <v>0</v>
      </c>
      <c r="AS462" s="97">
        <v>55750401</v>
      </c>
      <c r="AT462" s="97">
        <v>0</v>
      </c>
      <c r="AU462" s="97">
        <v>145300341</v>
      </c>
      <c r="AV462" s="97">
        <v>35554208</v>
      </c>
      <c r="AW462" s="97">
        <v>95254537</v>
      </c>
      <c r="AX462" s="97">
        <v>54771436</v>
      </c>
      <c r="AY462" s="97" t="s">
        <v>189</v>
      </c>
      <c r="AZ462" s="2">
        <v>13008</v>
      </c>
      <c r="BA462" s="98">
        <v>126397406</v>
      </c>
      <c r="BB462" s="2">
        <v>20452786</v>
      </c>
      <c r="BC462" s="2">
        <v>105944620</v>
      </c>
      <c r="BD462" s="2">
        <v>4049854</v>
      </c>
      <c r="BE462" s="2">
        <v>47102026</v>
      </c>
      <c r="BF462" s="2">
        <v>58842594</v>
      </c>
      <c r="BG462" s="2">
        <v>126397406</v>
      </c>
      <c r="BH462" s="2">
        <v>25455463</v>
      </c>
      <c r="BI462" s="2">
        <v>90676397</v>
      </c>
      <c r="BJ462" s="2">
        <v>51218575</v>
      </c>
      <c r="BK462" s="2" t="s">
        <v>189</v>
      </c>
      <c r="BL462" s="2">
        <v>13008</v>
      </c>
      <c r="BM462" s="2">
        <v>130661123</v>
      </c>
      <c r="BN462" s="2">
        <v>9945093</v>
      </c>
      <c r="BO462" s="2">
        <v>120716030</v>
      </c>
      <c r="BP462" s="2">
        <v>2926372</v>
      </c>
      <c r="BQ462" s="2">
        <v>60478757</v>
      </c>
      <c r="BR462" s="2">
        <v>60237273</v>
      </c>
      <c r="BS462" s="2">
        <v>130661123</v>
      </c>
      <c r="BT462" s="2">
        <v>25196733</v>
      </c>
      <c r="BU462" s="2">
        <v>83666814</v>
      </c>
      <c r="BV462" s="2">
        <v>48843425</v>
      </c>
      <c r="BW462" s="2" t="s">
        <v>189</v>
      </c>
      <c r="BX462" s="2">
        <v>13008</v>
      </c>
      <c r="BY462" s="2">
        <v>103519086</v>
      </c>
      <c r="BZ462" s="2">
        <v>7987241</v>
      </c>
      <c r="CA462" s="2">
        <v>95531845</v>
      </c>
      <c r="CB462" s="2">
        <v>3097947</v>
      </c>
      <c r="CC462" s="2">
        <v>44099219</v>
      </c>
      <c r="CD462" s="2">
        <v>51432626</v>
      </c>
      <c r="CE462" s="2">
        <v>103519086</v>
      </c>
      <c r="CF462" s="2">
        <v>11714875</v>
      </c>
      <c r="CG462" s="2">
        <v>78441677</v>
      </c>
      <c r="CH462" s="2">
        <v>44493041</v>
      </c>
      <c r="CI462" s="2" t="s">
        <v>189</v>
      </c>
      <c r="CJ462" s="2">
        <v>13008</v>
      </c>
      <c r="CK462" s="97">
        <v>101882639</v>
      </c>
      <c r="CL462" s="97" t="e">
        <v>#N/A</v>
      </c>
      <c r="CM462" s="97" t="e">
        <v>#N/A</v>
      </c>
      <c r="CN462" s="2">
        <v>9532763</v>
      </c>
      <c r="CO462" s="100" t="e">
        <v>#N/A</v>
      </c>
      <c r="CP462" s="97" t="e">
        <v>#N/A</v>
      </c>
      <c r="CQ462" s="97">
        <v>101882639</v>
      </c>
      <c r="CR462" s="97">
        <v>7474699</v>
      </c>
      <c r="CS462" s="97">
        <v>70289038</v>
      </c>
      <c r="CT462" s="2">
        <v>39150747</v>
      </c>
      <c r="CU462" s="2" t="s">
        <v>189</v>
      </c>
    </row>
    <row r="463" spans="1:99" x14ac:dyDescent="0.25">
      <c r="A463" s="2">
        <v>12080</v>
      </c>
      <c r="B463" s="2">
        <v>43744075</v>
      </c>
      <c r="C463" s="2">
        <v>438225</v>
      </c>
      <c r="D463" s="2">
        <v>43305850</v>
      </c>
      <c r="E463" s="2">
        <v>10337</v>
      </c>
      <c r="F463" s="2">
        <v>11920103</v>
      </c>
      <c r="G463" s="2">
        <v>31385747</v>
      </c>
      <c r="H463" s="2">
        <v>43744075</v>
      </c>
      <c r="I463" s="2">
        <v>26342006</v>
      </c>
      <c r="J463" s="2">
        <v>26148024</v>
      </c>
      <c r="K463" s="2">
        <v>17378469</v>
      </c>
      <c r="L463" s="2">
        <v>10915016</v>
      </c>
      <c r="N463" s="2">
        <v>12080</v>
      </c>
      <c r="O463" s="97">
        <v>36288534</v>
      </c>
      <c r="P463" s="97">
        <v>801777</v>
      </c>
      <c r="Q463" s="97">
        <v>35454401</v>
      </c>
      <c r="R463" s="97">
        <v>8368</v>
      </c>
      <c r="S463" s="97">
        <v>7994516</v>
      </c>
      <c r="T463" s="97">
        <v>27459885</v>
      </c>
      <c r="U463" s="97">
        <v>36288534</v>
      </c>
      <c r="V463" s="97">
        <v>22435464</v>
      </c>
      <c r="W463" s="97">
        <v>22412728</v>
      </c>
      <c r="X463" s="97">
        <v>13853070</v>
      </c>
      <c r="Y463" s="97">
        <v>9613607</v>
      </c>
      <c r="Z463" s="97">
        <v>0</v>
      </c>
      <c r="AB463" s="2">
        <v>13009</v>
      </c>
      <c r="AC463" s="97">
        <v>65347435</v>
      </c>
      <c r="AD463" s="97">
        <v>5639537</v>
      </c>
      <c r="AE463" s="97">
        <v>59707898</v>
      </c>
      <c r="AF463" s="97">
        <v>1693497</v>
      </c>
      <c r="AG463" s="97">
        <v>35523192</v>
      </c>
      <c r="AH463" s="97">
        <v>24184706</v>
      </c>
      <c r="AI463" s="97">
        <v>65347435</v>
      </c>
      <c r="AJ463" s="97">
        <v>15507604</v>
      </c>
      <c r="AK463" s="97">
        <v>47805086</v>
      </c>
      <c r="AL463" s="97">
        <v>23892603</v>
      </c>
      <c r="AM463" s="97" t="s">
        <v>189</v>
      </c>
      <c r="AN463" s="2">
        <v>13009</v>
      </c>
      <c r="AO463" s="97">
        <v>1779343</v>
      </c>
      <c r="AP463" s="97">
        <v>6438744</v>
      </c>
      <c r="AQ463" s="97">
        <v>62214789</v>
      </c>
      <c r="AR463" s="97">
        <v>0</v>
      </c>
      <c r="AS463" s="97">
        <v>35968312</v>
      </c>
      <c r="AT463" s="97">
        <v>0</v>
      </c>
      <c r="AU463" s="97">
        <v>68653533</v>
      </c>
      <c r="AV463" s="97">
        <v>13893209</v>
      </c>
      <c r="AW463" s="97">
        <v>48334924</v>
      </c>
      <c r="AX463" s="97">
        <v>23024029</v>
      </c>
      <c r="AY463" s="97" t="s">
        <v>189</v>
      </c>
      <c r="AZ463" s="2">
        <v>13009</v>
      </c>
      <c r="BA463" s="98">
        <v>71102526</v>
      </c>
      <c r="BB463" s="2">
        <v>5480276</v>
      </c>
      <c r="BC463" s="2">
        <v>65622250</v>
      </c>
      <c r="BD463" s="2">
        <v>1363441</v>
      </c>
      <c r="BE463" s="2">
        <v>39336472</v>
      </c>
      <c r="BF463" s="2">
        <v>26285778</v>
      </c>
      <c r="BG463" s="2">
        <v>71102526</v>
      </c>
      <c r="BH463" s="2">
        <v>15809258</v>
      </c>
      <c r="BI463" s="2">
        <v>43267019</v>
      </c>
      <c r="BJ463" s="2">
        <v>21091016</v>
      </c>
      <c r="BK463" s="2" t="s">
        <v>189</v>
      </c>
      <c r="BL463" s="2">
        <v>13009</v>
      </c>
      <c r="BM463" s="2">
        <v>67938637</v>
      </c>
      <c r="BN463" s="2">
        <v>5764424</v>
      </c>
      <c r="BO463" s="2">
        <v>53254209</v>
      </c>
      <c r="BP463" s="2">
        <v>1344699</v>
      </c>
      <c r="BQ463" s="2">
        <v>30895229</v>
      </c>
      <c r="BR463" s="2">
        <v>22358980</v>
      </c>
      <c r="BS463" s="2">
        <v>67938637</v>
      </c>
      <c r="BT463" s="2">
        <v>26631672</v>
      </c>
      <c r="BU463" s="2">
        <v>41306965</v>
      </c>
      <c r="BV463" s="2">
        <v>16600869</v>
      </c>
      <c r="BW463" s="2" t="s">
        <v>189</v>
      </c>
      <c r="BX463" s="2">
        <v>13009</v>
      </c>
      <c r="BY463" s="2">
        <v>60108435</v>
      </c>
      <c r="BZ463" s="2">
        <v>3658152</v>
      </c>
      <c r="CA463" s="2">
        <v>54537430</v>
      </c>
      <c r="CB463" s="2">
        <v>1482707</v>
      </c>
      <c r="CC463" s="2">
        <v>27332417</v>
      </c>
      <c r="CD463" s="2">
        <v>27205013</v>
      </c>
      <c r="CE463" s="2">
        <v>60108435</v>
      </c>
      <c r="CF463" s="2">
        <v>19656177</v>
      </c>
      <c r="CG463" s="2">
        <v>39787686</v>
      </c>
      <c r="CH463" s="2">
        <v>19615722</v>
      </c>
      <c r="CI463" s="2" t="s">
        <v>189</v>
      </c>
      <c r="CJ463" s="2">
        <v>13009</v>
      </c>
      <c r="CK463" s="97">
        <v>50327248</v>
      </c>
      <c r="CL463" s="97" t="e">
        <v>#N/A</v>
      </c>
      <c r="CM463" s="97" t="e">
        <v>#N/A</v>
      </c>
      <c r="CN463" s="2">
        <v>815798</v>
      </c>
      <c r="CO463" s="100" t="e">
        <v>#N/A</v>
      </c>
      <c r="CP463" s="97" t="e">
        <v>#N/A</v>
      </c>
      <c r="CQ463" s="97">
        <v>50327248</v>
      </c>
      <c r="CR463" s="97">
        <v>11583170</v>
      </c>
      <c r="CS463" s="97">
        <v>32772762</v>
      </c>
      <c r="CT463" s="2">
        <v>17029425</v>
      </c>
      <c r="CU463" s="2" t="s">
        <v>189</v>
      </c>
    </row>
    <row r="464" spans="1:99" x14ac:dyDescent="0.25">
      <c r="A464" s="2">
        <v>12081</v>
      </c>
      <c r="B464" s="2">
        <v>120880715</v>
      </c>
      <c r="C464" s="2">
        <v>161841</v>
      </c>
      <c r="D464" s="2">
        <v>119677281</v>
      </c>
      <c r="E464" s="2">
        <v>40256</v>
      </c>
      <c r="F464" s="2">
        <v>14802938</v>
      </c>
      <c r="G464" s="2">
        <v>104874343</v>
      </c>
      <c r="H464" s="2">
        <v>120880715</v>
      </c>
      <c r="I464" s="2">
        <v>50325095</v>
      </c>
      <c r="J464" s="2">
        <v>48697443</v>
      </c>
      <c r="K464" s="2">
        <v>70555620</v>
      </c>
      <c r="L464" s="2">
        <v>26435533</v>
      </c>
      <c r="N464" s="2">
        <v>12081</v>
      </c>
      <c r="O464" s="97">
        <v>74117901</v>
      </c>
      <c r="P464" s="97">
        <v>241352</v>
      </c>
      <c r="Q464" s="97">
        <v>73876549</v>
      </c>
      <c r="R464" s="97">
        <v>65594</v>
      </c>
      <c r="S464" s="97">
        <v>15858135</v>
      </c>
      <c r="T464" s="97">
        <v>58018414</v>
      </c>
      <c r="U464" s="97">
        <v>74117901</v>
      </c>
      <c r="V464" s="97">
        <v>49814434</v>
      </c>
      <c r="W464" s="97">
        <v>49693118</v>
      </c>
      <c r="X464" s="97">
        <v>24071571</v>
      </c>
      <c r="Y464" s="97">
        <v>15772062</v>
      </c>
      <c r="Z464" s="97">
        <v>0</v>
      </c>
      <c r="AB464" s="2">
        <v>13010</v>
      </c>
      <c r="AC464" s="97">
        <v>113639238</v>
      </c>
      <c r="AD464" s="97">
        <v>39596381</v>
      </c>
      <c r="AE464" s="97">
        <v>74042857</v>
      </c>
      <c r="AF464" s="97">
        <v>32215794</v>
      </c>
      <c r="AG464" s="97">
        <v>43250934</v>
      </c>
      <c r="AH464" s="97">
        <v>30791923</v>
      </c>
      <c r="AI464" s="97">
        <v>113639238</v>
      </c>
      <c r="AJ464" s="97">
        <v>37858536</v>
      </c>
      <c r="AK464" s="97">
        <v>61390647</v>
      </c>
      <c r="AL464" s="97">
        <v>37790797</v>
      </c>
      <c r="AM464" s="97" t="s">
        <v>189</v>
      </c>
      <c r="AN464" s="2">
        <v>13010</v>
      </c>
      <c r="AO464" s="97">
        <v>35511706</v>
      </c>
      <c r="AP464" s="97">
        <v>47823642</v>
      </c>
      <c r="AQ464" s="97">
        <v>73931277</v>
      </c>
      <c r="AR464" s="97">
        <v>0</v>
      </c>
      <c r="AS464" s="97">
        <v>30521884</v>
      </c>
      <c r="AT464" s="97">
        <v>0</v>
      </c>
      <c r="AU464" s="97">
        <v>121754919</v>
      </c>
      <c r="AV464" s="97">
        <v>32529104</v>
      </c>
      <c r="AW464" s="97">
        <v>66483144</v>
      </c>
      <c r="AX464" s="97">
        <v>35907796</v>
      </c>
      <c r="AY464" s="97" t="s">
        <v>189</v>
      </c>
      <c r="AZ464" s="2">
        <v>13010</v>
      </c>
      <c r="BA464" s="98">
        <v>107738677</v>
      </c>
      <c r="BB464" s="2">
        <v>38599931</v>
      </c>
      <c r="BC464" s="2">
        <v>69138746</v>
      </c>
      <c r="BD464" s="2">
        <v>25971780</v>
      </c>
      <c r="BE464" s="2">
        <v>41514566</v>
      </c>
      <c r="BF464" s="2">
        <v>27624180</v>
      </c>
      <c r="BG464" s="2">
        <v>107738677</v>
      </c>
      <c r="BH464" s="2">
        <v>22287247</v>
      </c>
      <c r="BI464" s="2">
        <v>65220198</v>
      </c>
      <c r="BJ464" s="2">
        <v>35641803</v>
      </c>
      <c r="BK464" s="2" t="s">
        <v>189</v>
      </c>
      <c r="BL464" s="2">
        <v>13010</v>
      </c>
      <c r="BM464" s="2">
        <v>136166376</v>
      </c>
      <c r="BN464" s="2">
        <v>64005741</v>
      </c>
      <c r="BO464" s="2">
        <v>72160635</v>
      </c>
      <c r="BP464" s="2">
        <v>35848901</v>
      </c>
      <c r="BQ464" s="2">
        <v>38319992</v>
      </c>
      <c r="BR464" s="2">
        <v>33840643</v>
      </c>
      <c r="BS464" s="2">
        <v>136166376</v>
      </c>
      <c r="BT464" s="2">
        <v>26617419</v>
      </c>
      <c r="BU464" s="2">
        <v>62168996</v>
      </c>
      <c r="BV464" s="2">
        <v>35130910</v>
      </c>
      <c r="BW464" s="2" t="s">
        <v>189</v>
      </c>
      <c r="BX464" s="2">
        <v>13010</v>
      </c>
      <c r="BY464" s="2">
        <v>97459184</v>
      </c>
      <c r="BZ464" s="2">
        <v>44320896</v>
      </c>
      <c r="CA464" s="2">
        <v>53138288</v>
      </c>
      <c r="CB464" s="2">
        <v>23504802</v>
      </c>
      <c r="CC464" s="2">
        <v>33901331</v>
      </c>
      <c r="CD464" s="2">
        <v>19236957</v>
      </c>
      <c r="CE464" s="2">
        <v>97459184</v>
      </c>
      <c r="CF464" s="2">
        <v>13345168</v>
      </c>
      <c r="CG464" s="2">
        <v>73301358</v>
      </c>
      <c r="CH464" s="2">
        <v>39366032</v>
      </c>
      <c r="CI464" s="2" t="s">
        <v>189</v>
      </c>
      <c r="CJ464" s="2">
        <v>13010</v>
      </c>
      <c r="CK464" s="97">
        <v>99177941</v>
      </c>
      <c r="CL464" s="97" t="e">
        <v>#N/A</v>
      </c>
      <c r="CM464" s="97" t="e">
        <v>#N/A</v>
      </c>
      <c r="CN464" s="2">
        <v>24116537</v>
      </c>
      <c r="CO464" s="100" t="e">
        <v>#N/A</v>
      </c>
      <c r="CP464" s="97" t="e">
        <v>#N/A</v>
      </c>
      <c r="CQ464" s="97">
        <v>99177941</v>
      </c>
      <c r="CR464" s="97">
        <v>26554815</v>
      </c>
      <c r="CS464" s="97">
        <v>51788484</v>
      </c>
      <c r="CT464" s="2">
        <v>33039268</v>
      </c>
      <c r="CU464" s="2" t="s">
        <v>189</v>
      </c>
    </row>
    <row r="465" spans="1:99" x14ac:dyDescent="0.25">
      <c r="A465" s="2">
        <v>13001</v>
      </c>
      <c r="B465" s="2">
        <v>85100797</v>
      </c>
      <c r="C465" s="2">
        <v>4125728</v>
      </c>
      <c r="D465" s="2">
        <v>80975069</v>
      </c>
      <c r="E465" s="2">
        <v>2041170</v>
      </c>
      <c r="F465" s="2">
        <v>46140740</v>
      </c>
      <c r="G465" s="2">
        <v>34834329</v>
      </c>
      <c r="H465" s="2">
        <v>85100797</v>
      </c>
      <c r="I465" s="2">
        <v>25739374</v>
      </c>
      <c r="J465" s="2">
        <v>19954244</v>
      </c>
      <c r="K465" s="2">
        <v>59304591</v>
      </c>
      <c r="L465" s="2">
        <v>27724821</v>
      </c>
      <c r="N465" s="2">
        <v>13001</v>
      </c>
      <c r="O465" s="97">
        <v>75746995</v>
      </c>
      <c r="P465" s="97">
        <v>4433197</v>
      </c>
      <c r="Q465" s="97">
        <v>71313798</v>
      </c>
      <c r="R465" s="97">
        <v>1972262</v>
      </c>
      <c r="S465" s="97">
        <v>39504171</v>
      </c>
      <c r="T465" s="97">
        <v>31809627</v>
      </c>
      <c r="U465" s="97">
        <v>75746995</v>
      </c>
      <c r="V465" s="97">
        <v>12047525</v>
      </c>
      <c r="W465" s="97">
        <v>8984801</v>
      </c>
      <c r="X465" s="97">
        <v>49211138</v>
      </c>
      <c r="Y465" s="97">
        <v>25063398</v>
      </c>
      <c r="Z465" s="97">
        <v>0</v>
      </c>
      <c r="AB465" s="2">
        <v>13011</v>
      </c>
      <c r="AC465" s="97">
        <v>135843367</v>
      </c>
      <c r="AD465" s="97">
        <v>2126092</v>
      </c>
      <c r="AE465" s="97">
        <v>105474984</v>
      </c>
      <c r="AF465" s="97">
        <v>545854</v>
      </c>
      <c r="AG465" s="97">
        <v>51905421</v>
      </c>
      <c r="AH465" s="97">
        <v>53569563</v>
      </c>
      <c r="AI465" s="97">
        <v>135843367</v>
      </c>
      <c r="AJ465" s="97">
        <v>71689747</v>
      </c>
      <c r="AK465" s="97">
        <v>64153620</v>
      </c>
      <c r="AL465" s="97">
        <v>29921005</v>
      </c>
      <c r="AM465" s="97" t="s">
        <v>189</v>
      </c>
      <c r="AN465" s="2">
        <v>13011</v>
      </c>
      <c r="AO465" s="97">
        <v>442542</v>
      </c>
      <c r="AP465" s="97">
        <v>2326655</v>
      </c>
      <c r="AQ465" s="97">
        <v>106021917</v>
      </c>
      <c r="AR465" s="97">
        <v>0</v>
      </c>
      <c r="AS465" s="97">
        <v>60727735</v>
      </c>
      <c r="AT465" s="97">
        <v>0</v>
      </c>
      <c r="AU465" s="97">
        <v>120833303</v>
      </c>
      <c r="AV465" s="97">
        <v>59097524</v>
      </c>
      <c r="AW465" s="97">
        <v>61735779</v>
      </c>
      <c r="AX465" s="97">
        <v>29049520</v>
      </c>
      <c r="AY465" s="97" t="s">
        <v>189</v>
      </c>
      <c r="AZ465" s="2">
        <v>13011</v>
      </c>
      <c r="BA465" s="98">
        <v>112194570</v>
      </c>
      <c r="BB465" s="2">
        <v>1809329</v>
      </c>
      <c r="BC465" s="2">
        <v>110385241</v>
      </c>
      <c r="BD465" s="2">
        <v>419428</v>
      </c>
      <c r="BE465" s="2">
        <v>48671335</v>
      </c>
      <c r="BF465" s="2">
        <v>61713906</v>
      </c>
      <c r="BG465" s="2">
        <v>112194570</v>
      </c>
      <c r="BH465" s="2">
        <v>45596541</v>
      </c>
      <c r="BI465" s="2">
        <v>62337136</v>
      </c>
      <c r="BJ465" s="2">
        <v>29096120</v>
      </c>
      <c r="BK465" s="2" t="s">
        <v>189</v>
      </c>
      <c r="BL465" s="2">
        <v>13011</v>
      </c>
      <c r="BM465" s="2">
        <v>99516082</v>
      </c>
      <c r="BN465" s="2">
        <v>1961269</v>
      </c>
      <c r="BO465" s="2">
        <v>91033933</v>
      </c>
      <c r="BP465" s="2">
        <v>485524</v>
      </c>
      <c r="BQ465" s="2">
        <v>37200219</v>
      </c>
      <c r="BR465" s="2">
        <v>53833714</v>
      </c>
      <c r="BS465" s="2">
        <v>99516082</v>
      </c>
      <c r="BT465" s="2">
        <v>49724894</v>
      </c>
      <c r="BU465" s="2">
        <v>49791188</v>
      </c>
      <c r="BV465" s="2">
        <v>28181785</v>
      </c>
      <c r="BW465" s="2" t="s">
        <v>189</v>
      </c>
      <c r="BX465" s="2">
        <v>13011</v>
      </c>
      <c r="BY465" s="2">
        <v>118586709</v>
      </c>
      <c r="BZ465" s="2">
        <v>1658765</v>
      </c>
      <c r="CA465" s="2">
        <v>116927944</v>
      </c>
      <c r="CB465" s="2">
        <v>437624</v>
      </c>
      <c r="CC465" s="2">
        <v>34934540</v>
      </c>
      <c r="CD465" s="2">
        <v>81993404</v>
      </c>
      <c r="CE465" s="2">
        <v>118586709</v>
      </c>
      <c r="CF465" s="2">
        <v>35933071</v>
      </c>
      <c r="CG465" s="2">
        <v>50703476</v>
      </c>
      <c r="CH465" s="2">
        <v>27863415</v>
      </c>
      <c r="CI465" s="2" t="s">
        <v>189</v>
      </c>
      <c r="CJ465" s="2">
        <v>13011</v>
      </c>
      <c r="CK465" s="97">
        <v>104257290</v>
      </c>
      <c r="CL465" s="97" t="e">
        <v>#N/A</v>
      </c>
      <c r="CM465" s="97" t="e">
        <v>#N/A</v>
      </c>
      <c r="CN465" s="2">
        <v>389771</v>
      </c>
      <c r="CO465" s="100" t="e">
        <v>#N/A</v>
      </c>
      <c r="CP465" s="97" t="e">
        <v>#N/A</v>
      </c>
      <c r="CQ465" s="97">
        <v>104257290</v>
      </c>
      <c r="CR465" s="97">
        <v>40011296</v>
      </c>
      <c r="CS465" s="97">
        <v>49825865</v>
      </c>
      <c r="CT465" s="2">
        <v>24642262</v>
      </c>
      <c r="CU465" s="2" t="s">
        <v>189</v>
      </c>
    </row>
    <row r="466" spans="1:99" x14ac:dyDescent="0.25">
      <c r="A466" s="2">
        <v>13002</v>
      </c>
      <c r="B466" s="2">
        <v>233582541</v>
      </c>
      <c r="C466" s="2">
        <v>10484605</v>
      </c>
      <c r="D466" s="2">
        <v>223097936</v>
      </c>
      <c r="E466" s="2">
        <v>4859153</v>
      </c>
      <c r="F466" s="2">
        <v>70735391</v>
      </c>
      <c r="G466" s="2">
        <v>152362545</v>
      </c>
      <c r="H466" s="2">
        <v>233582541</v>
      </c>
      <c r="I466" s="2">
        <v>59018862</v>
      </c>
      <c r="J466" s="2">
        <v>57903050</v>
      </c>
      <c r="K466" s="2">
        <v>147216642</v>
      </c>
      <c r="L466" s="2">
        <v>65257372</v>
      </c>
      <c r="N466" s="2">
        <v>13002</v>
      </c>
      <c r="O466" s="97">
        <v>158658490</v>
      </c>
      <c r="P466" s="97">
        <v>6722668</v>
      </c>
      <c r="Q466" s="97">
        <v>151935822</v>
      </c>
      <c r="R466" s="97">
        <v>2696035</v>
      </c>
      <c r="S466" s="97">
        <v>64246824</v>
      </c>
      <c r="T466" s="97">
        <v>87688998</v>
      </c>
      <c r="U466" s="97">
        <v>158658490</v>
      </c>
      <c r="V466" s="97">
        <v>41037731</v>
      </c>
      <c r="W466" s="97">
        <v>37310095</v>
      </c>
      <c r="X466" s="97">
        <v>98187288</v>
      </c>
      <c r="Y466" s="97">
        <v>55007355</v>
      </c>
      <c r="Z466" s="97">
        <v>0</v>
      </c>
      <c r="AB466" s="2">
        <v>13012</v>
      </c>
      <c r="AC466" s="97">
        <v>95422999</v>
      </c>
      <c r="AD466" s="97">
        <v>6212768</v>
      </c>
      <c r="AE466" s="97">
        <v>89210231</v>
      </c>
      <c r="AF466" s="97">
        <v>2661698</v>
      </c>
      <c r="AG466" s="97">
        <v>48118039</v>
      </c>
      <c r="AH466" s="97">
        <v>41092192</v>
      </c>
      <c r="AI466" s="97">
        <v>95422999</v>
      </c>
      <c r="AJ466" s="97">
        <v>23647225</v>
      </c>
      <c r="AK466" s="97">
        <v>70417346</v>
      </c>
      <c r="AL466" s="97">
        <v>33469051</v>
      </c>
      <c r="AM466" s="97" t="s">
        <v>189</v>
      </c>
      <c r="AN466" s="2">
        <v>13012</v>
      </c>
      <c r="AO466" s="97">
        <v>2877502</v>
      </c>
      <c r="AP466" s="97">
        <v>6129827</v>
      </c>
      <c r="AQ466" s="97">
        <v>87480588</v>
      </c>
      <c r="AR466" s="97">
        <v>0</v>
      </c>
      <c r="AS466" s="97">
        <v>41689906</v>
      </c>
      <c r="AT466" s="97">
        <v>0</v>
      </c>
      <c r="AU466" s="97">
        <v>93610415</v>
      </c>
      <c r="AV466" s="97">
        <v>22857335</v>
      </c>
      <c r="AW466" s="97">
        <v>69268439</v>
      </c>
      <c r="AX466" s="97">
        <v>31359852</v>
      </c>
      <c r="AY466" s="97" t="s">
        <v>189</v>
      </c>
      <c r="AZ466" s="2">
        <v>13012</v>
      </c>
      <c r="BA466" s="98">
        <v>95186254</v>
      </c>
      <c r="BB466" s="2">
        <v>5698844</v>
      </c>
      <c r="BC466" s="2">
        <v>89487410</v>
      </c>
      <c r="BD466" s="2">
        <v>2447339</v>
      </c>
      <c r="BE466" s="2">
        <v>40716307</v>
      </c>
      <c r="BF466" s="2">
        <v>48771103</v>
      </c>
      <c r="BG466" s="2">
        <v>95186254</v>
      </c>
      <c r="BH466" s="2">
        <v>30994642</v>
      </c>
      <c r="BI466" s="2">
        <v>59609618</v>
      </c>
      <c r="BJ466" s="2">
        <v>26394834</v>
      </c>
      <c r="BK466" s="2" t="s">
        <v>189</v>
      </c>
      <c r="BL466" s="2">
        <v>13012</v>
      </c>
      <c r="BM466" s="2">
        <v>87039174</v>
      </c>
      <c r="BN466" s="2">
        <v>4246906</v>
      </c>
      <c r="BO466" s="2">
        <v>82792268</v>
      </c>
      <c r="BP466" s="2">
        <v>1725926</v>
      </c>
      <c r="BQ466" s="2">
        <v>36992931</v>
      </c>
      <c r="BR466" s="2">
        <v>45799337</v>
      </c>
      <c r="BS466" s="2">
        <v>87039174</v>
      </c>
      <c r="BT466" s="2">
        <v>19905106</v>
      </c>
      <c r="BU466" s="2">
        <v>55718907</v>
      </c>
      <c r="BV466" s="2">
        <v>26731669</v>
      </c>
      <c r="BW466" s="2" t="s">
        <v>189</v>
      </c>
      <c r="BX466" s="2">
        <v>13012</v>
      </c>
      <c r="BY466" s="2">
        <v>98126549</v>
      </c>
      <c r="BZ466" s="2">
        <v>4637284</v>
      </c>
      <c r="CA466" s="2">
        <v>93489265</v>
      </c>
      <c r="CB466" s="2">
        <v>1610209</v>
      </c>
      <c r="CC466" s="2">
        <v>35308415</v>
      </c>
      <c r="CD466" s="2">
        <v>58180850</v>
      </c>
      <c r="CE466" s="2">
        <v>98126549</v>
      </c>
      <c r="CF466" s="2">
        <v>32532581</v>
      </c>
      <c r="CG466" s="2">
        <v>50015885</v>
      </c>
      <c r="CH466" s="2">
        <v>24652919</v>
      </c>
      <c r="CI466" s="2" t="s">
        <v>189</v>
      </c>
      <c r="CJ466" s="2">
        <v>13012</v>
      </c>
      <c r="CK466" s="97">
        <v>95257489</v>
      </c>
      <c r="CL466" s="97" t="e">
        <v>#N/A</v>
      </c>
      <c r="CM466" s="97" t="e">
        <v>#N/A</v>
      </c>
      <c r="CN466" s="2">
        <v>1650484</v>
      </c>
      <c r="CO466" s="100" t="e">
        <v>#N/A</v>
      </c>
      <c r="CP466" s="97" t="e">
        <v>#N/A</v>
      </c>
      <c r="CQ466" s="97">
        <v>95257489</v>
      </c>
      <c r="CR466" s="97">
        <v>18551660</v>
      </c>
      <c r="CS466" s="97">
        <v>48104957</v>
      </c>
      <c r="CT466" s="2">
        <v>22261657</v>
      </c>
      <c r="CU466" s="2" t="s">
        <v>189</v>
      </c>
    </row>
    <row r="467" spans="1:99" x14ac:dyDescent="0.25">
      <c r="A467" s="2">
        <v>13003</v>
      </c>
      <c r="B467" s="2">
        <v>190904199</v>
      </c>
      <c r="C467" s="2">
        <v>42971664</v>
      </c>
      <c r="D467" s="2">
        <v>147932535</v>
      </c>
      <c r="E467" s="2">
        <v>21057205</v>
      </c>
      <c r="F467" s="2">
        <v>79726114</v>
      </c>
      <c r="G467" s="2">
        <v>68206421</v>
      </c>
      <c r="H467" s="2">
        <v>190904199</v>
      </c>
      <c r="I467" s="2">
        <v>33092415</v>
      </c>
      <c r="J467" s="2">
        <v>27725035</v>
      </c>
      <c r="K467" s="2">
        <v>153525482</v>
      </c>
      <c r="L467" s="2">
        <v>70854377</v>
      </c>
      <c r="N467" s="2">
        <v>13003</v>
      </c>
      <c r="O467" s="97">
        <v>166037495</v>
      </c>
      <c r="P467" s="97">
        <v>38574422</v>
      </c>
      <c r="Q467" s="97">
        <v>127463073</v>
      </c>
      <c r="R467" s="97">
        <v>20160341</v>
      </c>
      <c r="S467" s="97">
        <v>67054607</v>
      </c>
      <c r="T467" s="97">
        <v>60408466</v>
      </c>
      <c r="U467" s="97">
        <v>166037495</v>
      </c>
      <c r="V467" s="97">
        <v>24184280</v>
      </c>
      <c r="W467" s="97">
        <v>21173099</v>
      </c>
      <c r="X467" s="97">
        <v>128384361</v>
      </c>
      <c r="Y467" s="97">
        <v>67875265</v>
      </c>
      <c r="Z467" s="97">
        <v>0</v>
      </c>
      <c r="AB467" s="2">
        <v>13013</v>
      </c>
      <c r="AC467" s="97">
        <v>236359712</v>
      </c>
      <c r="AD467" s="97">
        <v>129182133</v>
      </c>
      <c r="AE467" s="97">
        <v>107177579</v>
      </c>
      <c r="AF467" s="97">
        <v>114558775</v>
      </c>
      <c r="AG467" s="97">
        <v>72005780</v>
      </c>
      <c r="AH467" s="97">
        <v>35171799</v>
      </c>
      <c r="AI467" s="97">
        <v>236359712</v>
      </c>
      <c r="AJ467" s="97">
        <v>91113418</v>
      </c>
      <c r="AK467" s="97">
        <v>140627026</v>
      </c>
      <c r="AL467" s="97">
        <v>61705185</v>
      </c>
      <c r="AM467" s="97" t="s">
        <v>189</v>
      </c>
      <c r="AN467" s="2">
        <v>13013</v>
      </c>
      <c r="AO467" s="97">
        <v>78196049</v>
      </c>
      <c r="AP467" s="97">
        <v>138388581</v>
      </c>
      <c r="AQ467" s="97">
        <v>85668353</v>
      </c>
      <c r="AR467" s="97">
        <v>0</v>
      </c>
      <c r="AS467" s="97">
        <v>34573231</v>
      </c>
      <c r="AT467" s="97">
        <v>0</v>
      </c>
      <c r="AU467" s="97">
        <v>224056934</v>
      </c>
      <c r="AV467" s="97">
        <v>71413741</v>
      </c>
      <c r="AW467" s="97">
        <v>152520680</v>
      </c>
      <c r="AX467" s="97">
        <v>58769158</v>
      </c>
      <c r="AY467" s="97" t="s">
        <v>189</v>
      </c>
      <c r="AZ467" s="2">
        <v>13013</v>
      </c>
      <c r="BA467" s="98">
        <v>180651439</v>
      </c>
      <c r="BB467" s="2">
        <v>90766686</v>
      </c>
      <c r="BC467" s="2">
        <v>89884753</v>
      </c>
      <c r="BD467" s="2">
        <v>63357762</v>
      </c>
      <c r="BE467" s="2">
        <v>46162536</v>
      </c>
      <c r="BF467" s="2">
        <v>43722217</v>
      </c>
      <c r="BG467" s="2">
        <v>180651439</v>
      </c>
      <c r="BH467" s="2">
        <v>36543335</v>
      </c>
      <c r="BI467" s="2">
        <v>143023676</v>
      </c>
      <c r="BJ467" s="2">
        <v>53392402</v>
      </c>
      <c r="BK467" s="2" t="s">
        <v>189</v>
      </c>
      <c r="BL467" s="2">
        <v>13013</v>
      </c>
      <c r="BM467" s="2">
        <v>149090599</v>
      </c>
      <c r="BN467" s="2">
        <v>69007456</v>
      </c>
      <c r="BO467" s="2">
        <v>79437813</v>
      </c>
      <c r="BP467" s="2">
        <v>31845315</v>
      </c>
      <c r="BQ467" s="2">
        <v>44009729</v>
      </c>
      <c r="BR467" s="2">
        <v>35428084</v>
      </c>
      <c r="BS467" s="2">
        <v>149090599</v>
      </c>
      <c r="BT467" s="2">
        <v>28564116</v>
      </c>
      <c r="BU467" s="2">
        <v>120526483</v>
      </c>
      <c r="BV467" s="2">
        <v>50676895</v>
      </c>
      <c r="BW467" s="2" t="s">
        <v>189</v>
      </c>
      <c r="BX467" s="2">
        <v>13013</v>
      </c>
      <c r="BY467" s="2">
        <v>186366801</v>
      </c>
      <c r="BZ467" s="2">
        <v>77349502</v>
      </c>
      <c r="CA467" s="2">
        <v>109017299</v>
      </c>
      <c r="CB467" s="2">
        <v>36911029</v>
      </c>
      <c r="CC467" s="2">
        <v>37196132</v>
      </c>
      <c r="CD467" s="2">
        <v>71821167</v>
      </c>
      <c r="CE467" s="2">
        <v>186366801</v>
      </c>
      <c r="CF467" s="2">
        <v>61965773</v>
      </c>
      <c r="CG467" s="2">
        <v>123710665</v>
      </c>
      <c r="CH467" s="2">
        <v>40895102</v>
      </c>
      <c r="CI467" s="2" t="s">
        <v>189</v>
      </c>
      <c r="CJ467" s="2">
        <v>13013</v>
      </c>
      <c r="CK467" s="97">
        <v>146503583</v>
      </c>
      <c r="CL467" s="97" t="e">
        <v>#N/A</v>
      </c>
      <c r="CM467" s="97" t="e">
        <v>#N/A</v>
      </c>
      <c r="CN467" s="2">
        <v>40791359</v>
      </c>
      <c r="CO467" s="100" t="e">
        <v>#N/A</v>
      </c>
      <c r="CP467" s="97" t="e">
        <v>#N/A</v>
      </c>
      <c r="CQ467" s="97">
        <v>146503583</v>
      </c>
      <c r="CR467" s="97">
        <v>53918065</v>
      </c>
      <c r="CS467" s="97">
        <v>92585518</v>
      </c>
      <c r="CT467" s="2">
        <v>37339274</v>
      </c>
      <c r="CU467" s="2" t="s">
        <v>189</v>
      </c>
    </row>
    <row r="468" spans="1:99" x14ac:dyDescent="0.25">
      <c r="A468" s="2">
        <v>13004</v>
      </c>
      <c r="B468" s="2">
        <v>61586864</v>
      </c>
      <c r="C468" s="2">
        <v>2398590</v>
      </c>
      <c r="D468" s="2">
        <v>57381438</v>
      </c>
      <c r="E468" s="2">
        <v>1023287</v>
      </c>
      <c r="F468" s="2">
        <v>35931231</v>
      </c>
      <c r="G468" s="2">
        <v>21450207</v>
      </c>
      <c r="H468" s="2">
        <v>61586864</v>
      </c>
      <c r="I468" s="2">
        <v>20523923</v>
      </c>
      <c r="J468" s="2">
        <v>17459290</v>
      </c>
      <c r="K468" s="2">
        <v>41062941</v>
      </c>
      <c r="L468" s="2">
        <v>19072611</v>
      </c>
      <c r="N468" s="2">
        <v>13004</v>
      </c>
      <c r="O468" s="97">
        <v>53539261</v>
      </c>
      <c r="P468" s="97">
        <v>2592885</v>
      </c>
      <c r="Q468" s="97">
        <v>50946376</v>
      </c>
      <c r="R468" s="97">
        <v>1042404</v>
      </c>
      <c r="S468" s="97">
        <v>31647733</v>
      </c>
      <c r="T468" s="97">
        <v>19298643</v>
      </c>
      <c r="U468" s="97">
        <v>53539261</v>
      </c>
      <c r="V468" s="97">
        <v>15309994</v>
      </c>
      <c r="W468" s="97">
        <v>13724767</v>
      </c>
      <c r="X468" s="97">
        <v>37223350</v>
      </c>
      <c r="Y468" s="97">
        <v>17053937</v>
      </c>
      <c r="Z468" s="97">
        <v>0</v>
      </c>
      <c r="AB468" s="2">
        <v>13014</v>
      </c>
      <c r="AC468" s="97">
        <v>101480690</v>
      </c>
      <c r="AD468" s="97">
        <v>2315162</v>
      </c>
      <c r="AE468" s="97">
        <v>86309759</v>
      </c>
      <c r="AF468" s="97">
        <v>996710</v>
      </c>
      <c r="AG468" s="97">
        <v>42634963</v>
      </c>
      <c r="AH468" s="97">
        <v>43674796</v>
      </c>
      <c r="AI468" s="97">
        <v>101480690</v>
      </c>
      <c r="AJ468" s="97">
        <v>50008293</v>
      </c>
      <c r="AK468" s="97">
        <v>51472397</v>
      </c>
      <c r="AL468" s="97">
        <v>22168825</v>
      </c>
      <c r="AM468" s="97" t="s">
        <v>189</v>
      </c>
      <c r="AN468" s="2">
        <v>13014</v>
      </c>
      <c r="AO468" s="97">
        <v>1084982</v>
      </c>
      <c r="AP468" s="97">
        <v>2804865</v>
      </c>
      <c r="AQ468" s="97">
        <v>95551529</v>
      </c>
      <c r="AR468" s="97">
        <v>0</v>
      </c>
      <c r="AS468" s="97">
        <v>44414354</v>
      </c>
      <c r="AT468" s="97">
        <v>0</v>
      </c>
      <c r="AU468" s="97">
        <v>117189584</v>
      </c>
      <c r="AV468" s="97">
        <v>54562444</v>
      </c>
      <c r="AW468" s="97">
        <v>62627140</v>
      </c>
      <c r="AX468" s="97">
        <v>24013388</v>
      </c>
      <c r="AY468" s="97" t="s">
        <v>189</v>
      </c>
      <c r="AZ468" s="2">
        <v>13014</v>
      </c>
      <c r="BA468" s="98">
        <v>118890626</v>
      </c>
      <c r="BB468" s="2">
        <v>2719456</v>
      </c>
      <c r="BC468" s="2">
        <v>116171170</v>
      </c>
      <c r="BD468" s="2">
        <v>1168659</v>
      </c>
      <c r="BE468" s="2">
        <v>38560770</v>
      </c>
      <c r="BF468" s="2">
        <v>77610400</v>
      </c>
      <c r="BG468" s="2">
        <v>118890626</v>
      </c>
      <c r="BH468" s="2">
        <v>39761458</v>
      </c>
      <c r="BI468" s="2">
        <v>54255813</v>
      </c>
      <c r="BJ468" s="2">
        <v>23262327</v>
      </c>
      <c r="BK468" s="2" t="s">
        <v>189</v>
      </c>
      <c r="BL468" s="2">
        <v>13014</v>
      </c>
      <c r="BM468" s="2">
        <v>90232960</v>
      </c>
      <c r="BN468" s="2">
        <v>4520495</v>
      </c>
      <c r="BO468" s="2">
        <v>85712465</v>
      </c>
      <c r="BP468" s="2">
        <v>1048385</v>
      </c>
      <c r="BQ468" s="2">
        <v>34815085</v>
      </c>
      <c r="BR468" s="2">
        <v>50897380</v>
      </c>
      <c r="BS468" s="2">
        <v>90232960</v>
      </c>
      <c r="BT468" s="2">
        <v>27276479</v>
      </c>
      <c r="BU468" s="2">
        <v>46404955</v>
      </c>
      <c r="BV468" s="2">
        <v>22955488</v>
      </c>
      <c r="BW468" s="2" t="s">
        <v>189</v>
      </c>
      <c r="BX468" s="2">
        <v>13014</v>
      </c>
      <c r="BY468" s="2">
        <v>92049383</v>
      </c>
      <c r="BZ468" s="2">
        <v>2076351</v>
      </c>
      <c r="CA468" s="2">
        <v>89973032</v>
      </c>
      <c r="CB468" s="2">
        <v>448141</v>
      </c>
      <c r="CC468" s="2">
        <v>39867790</v>
      </c>
      <c r="CD468" s="2">
        <v>50105242</v>
      </c>
      <c r="CE468" s="2">
        <v>92049383</v>
      </c>
      <c r="CF468" s="2">
        <v>26567730</v>
      </c>
      <c r="CG468" s="2">
        <v>48286938</v>
      </c>
      <c r="CH468" s="2">
        <v>19974303</v>
      </c>
      <c r="CI468" s="2" t="s">
        <v>189</v>
      </c>
      <c r="CJ468" s="2">
        <v>13014</v>
      </c>
      <c r="CK468" s="97">
        <v>88919549</v>
      </c>
      <c r="CL468" s="97" t="e">
        <v>#N/A</v>
      </c>
      <c r="CM468" s="97" t="e">
        <v>#N/A</v>
      </c>
      <c r="CN468" s="2">
        <v>459079</v>
      </c>
      <c r="CO468" s="100" t="e">
        <v>#N/A</v>
      </c>
      <c r="CP468" s="97" t="e">
        <v>#N/A</v>
      </c>
      <c r="CQ468" s="97">
        <v>88919549</v>
      </c>
      <c r="CR468" s="97">
        <v>15649839</v>
      </c>
      <c r="CS468" s="97">
        <v>49641535</v>
      </c>
      <c r="CT468" s="2">
        <v>18379861</v>
      </c>
      <c r="CU468" s="2" t="s">
        <v>189</v>
      </c>
    </row>
    <row r="469" spans="1:99" x14ac:dyDescent="0.25">
      <c r="A469" s="2">
        <v>13005</v>
      </c>
      <c r="B469" s="2">
        <v>72667061</v>
      </c>
      <c r="C469" s="2">
        <v>6366427</v>
      </c>
      <c r="D469" s="2">
        <v>66300634</v>
      </c>
      <c r="E469" s="2">
        <v>2494239</v>
      </c>
      <c r="F469" s="2">
        <v>43863487</v>
      </c>
      <c r="G469" s="2">
        <v>22437147</v>
      </c>
      <c r="H469" s="2">
        <v>72667061</v>
      </c>
      <c r="I469" s="2">
        <v>13972320</v>
      </c>
      <c r="J469" s="2">
        <v>10868228</v>
      </c>
      <c r="K469" s="2">
        <v>57947618</v>
      </c>
      <c r="L469" s="2">
        <v>22752328</v>
      </c>
      <c r="N469" s="2">
        <v>13005</v>
      </c>
      <c r="O469" s="97">
        <v>53882282</v>
      </c>
      <c r="P469" s="97">
        <v>4199521</v>
      </c>
      <c r="Q469" s="97">
        <v>49682761</v>
      </c>
      <c r="R469" s="97">
        <v>1563114</v>
      </c>
      <c r="S469" s="97">
        <v>29951349</v>
      </c>
      <c r="T469" s="97">
        <v>19731412</v>
      </c>
      <c r="U469" s="97">
        <v>53882282</v>
      </c>
      <c r="V469" s="97">
        <v>4083804</v>
      </c>
      <c r="W469" s="97">
        <v>1568876</v>
      </c>
      <c r="X469" s="97">
        <v>44065091</v>
      </c>
      <c r="Y469" s="97">
        <v>22770724</v>
      </c>
      <c r="Z469" s="97">
        <v>0</v>
      </c>
      <c r="AB469" s="2">
        <v>13015</v>
      </c>
      <c r="AC469" s="97">
        <v>76384555</v>
      </c>
      <c r="AD469" s="97">
        <v>1894700</v>
      </c>
      <c r="AE469" s="97">
        <v>74489855</v>
      </c>
      <c r="AF469" s="97">
        <v>687585</v>
      </c>
      <c r="AG469" s="97">
        <v>40634039</v>
      </c>
      <c r="AH469" s="97">
        <v>33855816</v>
      </c>
      <c r="AI469" s="97">
        <v>76384555</v>
      </c>
      <c r="AJ469" s="97">
        <v>20025100</v>
      </c>
      <c r="AK469" s="97">
        <v>52724623</v>
      </c>
      <c r="AL469" s="97">
        <v>16227896</v>
      </c>
      <c r="AM469" s="97" t="s">
        <v>189</v>
      </c>
      <c r="AN469" s="2">
        <v>13015</v>
      </c>
      <c r="AO469" s="97">
        <v>568626</v>
      </c>
      <c r="AP469" s="97">
        <v>1769715</v>
      </c>
      <c r="AQ469" s="97">
        <v>79020281</v>
      </c>
      <c r="AR469" s="97">
        <v>0</v>
      </c>
      <c r="AS469" s="97">
        <v>36416012</v>
      </c>
      <c r="AT469" s="97">
        <v>0</v>
      </c>
      <c r="AU469" s="97">
        <v>80789996</v>
      </c>
      <c r="AV469" s="97">
        <v>17750381</v>
      </c>
      <c r="AW469" s="97">
        <v>52722425</v>
      </c>
      <c r="AX469" s="97">
        <v>17128461</v>
      </c>
      <c r="AY469" s="97" t="s">
        <v>189</v>
      </c>
      <c r="AZ469" s="2">
        <v>13015</v>
      </c>
      <c r="BA469" s="98">
        <v>90703457</v>
      </c>
      <c r="BB469" s="2">
        <v>1726320</v>
      </c>
      <c r="BC469" s="2">
        <v>88977137</v>
      </c>
      <c r="BD469" s="2">
        <v>618700</v>
      </c>
      <c r="BE469" s="2">
        <v>40151493</v>
      </c>
      <c r="BF469" s="2">
        <v>48825644</v>
      </c>
      <c r="BG469" s="2">
        <v>90703457</v>
      </c>
      <c r="BH469" s="2">
        <v>35588642</v>
      </c>
      <c r="BI469" s="2">
        <v>46621137</v>
      </c>
      <c r="BJ469" s="2">
        <v>17198341</v>
      </c>
      <c r="BK469" s="2" t="s">
        <v>189</v>
      </c>
      <c r="BL469" s="2">
        <v>13015</v>
      </c>
      <c r="BM469" s="2">
        <v>85799967</v>
      </c>
      <c r="BN469" s="2">
        <v>2420089</v>
      </c>
      <c r="BO469" s="2">
        <v>83379878</v>
      </c>
      <c r="BP469" s="2">
        <v>537594</v>
      </c>
      <c r="BQ469" s="2">
        <v>35206757</v>
      </c>
      <c r="BR469" s="2">
        <v>48173121</v>
      </c>
      <c r="BS469" s="2">
        <v>85799967</v>
      </c>
      <c r="BT469" s="2">
        <v>26631672</v>
      </c>
      <c r="BU469" s="2">
        <v>41306965</v>
      </c>
      <c r="BV469" s="2">
        <v>16600869</v>
      </c>
      <c r="BW469" s="2" t="s">
        <v>189</v>
      </c>
      <c r="BX469" s="2">
        <v>13015</v>
      </c>
      <c r="BY469" s="2">
        <v>92938755</v>
      </c>
      <c r="BZ469" s="2">
        <v>2665545</v>
      </c>
      <c r="CA469" s="2">
        <v>90273210</v>
      </c>
      <c r="CB469" s="2">
        <v>625324</v>
      </c>
      <c r="CC469" s="2">
        <v>34866191</v>
      </c>
      <c r="CD469" s="2">
        <v>55407019</v>
      </c>
      <c r="CE469" s="2">
        <v>92938755</v>
      </c>
      <c r="CF469" s="2">
        <v>26565434</v>
      </c>
      <c r="CG469" s="2">
        <v>39096334</v>
      </c>
      <c r="CH469" s="2">
        <v>17463737</v>
      </c>
      <c r="CI469" s="2" t="s">
        <v>189</v>
      </c>
      <c r="CJ469" s="2">
        <v>13015</v>
      </c>
      <c r="CK469" s="97">
        <v>113036676</v>
      </c>
      <c r="CL469" s="97" t="e">
        <v>#N/A</v>
      </c>
      <c r="CM469" s="97" t="e">
        <v>#N/A</v>
      </c>
      <c r="CN469" s="2">
        <v>570604</v>
      </c>
      <c r="CO469" s="100" t="e">
        <v>#N/A</v>
      </c>
      <c r="CP469" s="97" t="e">
        <v>#N/A</v>
      </c>
      <c r="CQ469" s="97">
        <v>113036676</v>
      </c>
      <c r="CR469" s="97">
        <v>10332907</v>
      </c>
      <c r="CS469" s="97">
        <v>35704269</v>
      </c>
      <c r="CT469" s="2">
        <v>15968511</v>
      </c>
      <c r="CU469" s="2" t="s">
        <v>189</v>
      </c>
    </row>
    <row r="470" spans="1:99" x14ac:dyDescent="0.25">
      <c r="A470" s="2">
        <v>13006</v>
      </c>
      <c r="B470" s="2">
        <v>99031480</v>
      </c>
      <c r="C470" s="2">
        <v>4429536</v>
      </c>
      <c r="D470" s="2">
        <v>94601944</v>
      </c>
      <c r="E470" s="2">
        <v>1344564</v>
      </c>
      <c r="F470" s="2">
        <v>51474295</v>
      </c>
      <c r="G470" s="2">
        <v>43127649</v>
      </c>
      <c r="H470" s="2">
        <v>99031480</v>
      </c>
      <c r="I470" s="2">
        <v>14278271</v>
      </c>
      <c r="J470" s="2">
        <v>9305442</v>
      </c>
      <c r="K470" s="2">
        <v>62336944</v>
      </c>
      <c r="L470" s="2">
        <v>29802556</v>
      </c>
      <c r="N470" s="2">
        <v>13006</v>
      </c>
      <c r="O470" s="97">
        <v>86953352</v>
      </c>
      <c r="P470" s="97">
        <v>4068722</v>
      </c>
      <c r="Q470" s="97">
        <v>82884630</v>
      </c>
      <c r="R470" s="97">
        <v>658202</v>
      </c>
      <c r="S470" s="97">
        <v>42216360</v>
      </c>
      <c r="T470" s="97">
        <v>40668270</v>
      </c>
      <c r="U470" s="97">
        <v>86953352</v>
      </c>
      <c r="V470" s="97">
        <v>20679224</v>
      </c>
      <c r="W470" s="97">
        <v>15401256</v>
      </c>
      <c r="X470" s="97">
        <v>53411010</v>
      </c>
      <c r="Y470" s="97">
        <v>20291697</v>
      </c>
      <c r="Z470" s="97">
        <v>0</v>
      </c>
      <c r="AB470" s="2">
        <v>13016</v>
      </c>
      <c r="AC470" s="97">
        <v>169049161</v>
      </c>
      <c r="AD470" s="97">
        <v>13558400</v>
      </c>
      <c r="AE470" s="97">
        <v>155106888</v>
      </c>
      <c r="AF470" s="97">
        <v>6268129</v>
      </c>
      <c r="AG470" s="97">
        <v>67818477</v>
      </c>
      <c r="AH470" s="97">
        <v>87288411</v>
      </c>
      <c r="AI470" s="97">
        <v>169049161</v>
      </c>
      <c r="AJ470" s="97">
        <v>46339620</v>
      </c>
      <c r="AK470" s="97">
        <v>107930490</v>
      </c>
      <c r="AL470" s="97">
        <v>46701229</v>
      </c>
      <c r="AM470" s="97" t="s">
        <v>189</v>
      </c>
      <c r="AN470" s="2">
        <v>13016</v>
      </c>
      <c r="AO470" s="97" t="e">
        <v>#N/A</v>
      </c>
      <c r="AP470" s="97">
        <v>18007116</v>
      </c>
      <c r="AQ470" s="97">
        <v>155609857</v>
      </c>
      <c r="AR470" s="97">
        <v>0</v>
      </c>
      <c r="AS470" s="97" t="e">
        <v>#N/A</v>
      </c>
      <c r="AT470" s="97" t="e">
        <v>#N/A</v>
      </c>
      <c r="AU470" s="97">
        <v>174575353</v>
      </c>
      <c r="AV470" s="97">
        <v>15086523</v>
      </c>
      <c r="AW470" s="97" t="e">
        <v>#N/A</v>
      </c>
      <c r="AX470" s="97">
        <v>46595816</v>
      </c>
      <c r="AY470" s="97" t="s">
        <v>189</v>
      </c>
      <c r="AZ470" s="2">
        <v>13016</v>
      </c>
      <c r="BA470" s="98">
        <v>239957835</v>
      </c>
      <c r="BB470" s="2">
        <v>14971077</v>
      </c>
      <c r="BC470" s="2">
        <v>224986758</v>
      </c>
      <c r="BD470" s="2">
        <v>6419428</v>
      </c>
      <c r="BE470" s="2">
        <v>64090925</v>
      </c>
      <c r="BF470" s="2">
        <v>160895833</v>
      </c>
      <c r="BG470" s="2">
        <v>239957835</v>
      </c>
      <c r="BH470" s="2">
        <v>113460823</v>
      </c>
      <c r="BI470" s="2">
        <v>102510705</v>
      </c>
      <c r="BJ470" s="2">
        <v>45562196</v>
      </c>
      <c r="BK470" s="2" t="s">
        <v>189</v>
      </c>
      <c r="BL470" s="2">
        <v>13016</v>
      </c>
      <c r="BM470" s="2">
        <v>182019282</v>
      </c>
      <c r="BN470" s="2">
        <v>14053765</v>
      </c>
      <c r="BO470" s="2">
        <v>167965517</v>
      </c>
      <c r="BP470" s="2">
        <v>6272123</v>
      </c>
      <c r="BQ470" s="2">
        <v>56347582</v>
      </c>
      <c r="BR470" s="2">
        <v>111617935</v>
      </c>
      <c r="BS470" s="2">
        <v>182019282</v>
      </c>
      <c r="BT470" s="2">
        <v>29435197</v>
      </c>
      <c r="BU470" s="2">
        <v>94578096</v>
      </c>
      <c r="BV470" s="2">
        <v>46187732</v>
      </c>
      <c r="BW470" s="2" t="s">
        <v>189</v>
      </c>
      <c r="BX470" s="2">
        <v>13016</v>
      </c>
      <c r="BY470" s="2">
        <v>150024064</v>
      </c>
      <c r="BZ470" s="2">
        <v>12006714</v>
      </c>
      <c r="CA470" s="2">
        <v>138017350</v>
      </c>
      <c r="CB470" s="2">
        <v>3993876</v>
      </c>
      <c r="CC470" s="2">
        <v>56219479</v>
      </c>
      <c r="CD470" s="2">
        <v>81797871</v>
      </c>
      <c r="CE470" s="2">
        <v>150024064</v>
      </c>
      <c r="CF470" s="2">
        <v>20006391</v>
      </c>
      <c r="CG470" s="2">
        <v>94620418</v>
      </c>
      <c r="CH470" s="2">
        <v>38189953</v>
      </c>
      <c r="CI470" s="2" t="s">
        <v>189</v>
      </c>
      <c r="CJ470" s="2">
        <v>13016</v>
      </c>
      <c r="CK470" s="97">
        <v>150857804</v>
      </c>
      <c r="CL470" s="97" t="e">
        <v>#N/A</v>
      </c>
      <c r="CM470" s="97" t="e">
        <v>#N/A</v>
      </c>
      <c r="CN470" s="2">
        <v>4068895</v>
      </c>
      <c r="CO470" s="100" t="e">
        <v>#N/A</v>
      </c>
      <c r="CP470" s="97" t="e">
        <v>#N/A</v>
      </c>
      <c r="CQ470" s="97">
        <v>150857804</v>
      </c>
      <c r="CR470" s="97">
        <v>31095205</v>
      </c>
      <c r="CS470" s="97">
        <v>99829748</v>
      </c>
      <c r="CT470" s="2">
        <v>48735547</v>
      </c>
      <c r="CU470" s="2" t="s">
        <v>189</v>
      </c>
    </row>
    <row r="471" spans="1:99" x14ac:dyDescent="0.25">
      <c r="A471" s="2">
        <v>13007</v>
      </c>
      <c r="B471" s="2">
        <v>69194483</v>
      </c>
      <c r="C471" s="2">
        <v>3706045</v>
      </c>
      <c r="D471" s="2">
        <v>61507505</v>
      </c>
      <c r="E471" s="2">
        <v>2166082</v>
      </c>
      <c r="F471" s="2">
        <v>40650506</v>
      </c>
      <c r="G471" s="2">
        <v>20856999</v>
      </c>
      <c r="H471" s="2">
        <v>69194483</v>
      </c>
      <c r="I471" s="2">
        <v>17930642</v>
      </c>
      <c r="J471" s="2">
        <v>16110947</v>
      </c>
      <c r="K471" s="2">
        <v>51263841</v>
      </c>
      <c r="L471" s="2">
        <v>23576094</v>
      </c>
      <c r="N471" s="2">
        <v>13007</v>
      </c>
      <c r="O471" s="97">
        <v>75678872</v>
      </c>
      <c r="P471" s="97">
        <v>3744454</v>
      </c>
      <c r="Q471" s="97">
        <v>56621657</v>
      </c>
      <c r="R471" s="97">
        <v>2390880</v>
      </c>
      <c r="S471" s="97">
        <v>37974148</v>
      </c>
      <c r="T471" s="97">
        <v>18647509</v>
      </c>
      <c r="U471" s="97">
        <v>75678872</v>
      </c>
      <c r="V471" s="97">
        <v>29435394</v>
      </c>
      <c r="W471" s="97">
        <v>27323023</v>
      </c>
      <c r="X471" s="97">
        <v>46243478</v>
      </c>
      <c r="Y471" s="97">
        <v>22654627</v>
      </c>
      <c r="Z471" s="97">
        <v>0</v>
      </c>
      <c r="AB471" s="2">
        <v>13017</v>
      </c>
      <c r="AC471" s="97">
        <v>69868352</v>
      </c>
      <c r="AD471" s="97">
        <v>1495371</v>
      </c>
      <c r="AE471" s="97">
        <v>68372981</v>
      </c>
      <c r="AF471" s="97">
        <v>634313</v>
      </c>
      <c r="AG471" s="97">
        <v>40783624</v>
      </c>
      <c r="AH471" s="97">
        <v>27589357</v>
      </c>
      <c r="AI471" s="97">
        <v>69868352</v>
      </c>
      <c r="AJ471" s="97">
        <v>22535246</v>
      </c>
      <c r="AK471" s="97">
        <v>43050874</v>
      </c>
      <c r="AL471" s="97">
        <v>22492607</v>
      </c>
      <c r="AM471" s="97" t="s">
        <v>189</v>
      </c>
      <c r="AN471" s="2">
        <v>13017</v>
      </c>
      <c r="AO471" s="97">
        <v>939813</v>
      </c>
      <c r="AP471" s="97">
        <v>1932809</v>
      </c>
      <c r="AQ471" s="97">
        <v>65788449</v>
      </c>
      <c r="AR471" s="97">
        <v>531153</v>
      </c>
      <c r="AS471" s="97">
        <v>27553072</v>
      </c>
      <c r="AT471" s="97">
        <v>0</v>
      </c>
      <c r="AU471" s="97">
        <v>67721258</v>
      </c>
      <c r="AV471" s="97">
        <v>19279366</v>
      </c>
      <c r="AW471" s="97">
        <v>44125214</v>
      </c>
      <c r="AX471" s="97">
        <v>22746477</v>
      </c>
      <c r="AY471" s="97" t="s">
        <v>189</v>
      </c>
      <c r="AZ471" s="2">
        <v>13017</v>
      </c>
      <c r="BA471" s="98">
        <v>78308545</v>
      </c>
      <c r="BB471" s="2">
        <v>2128501</v>
      </c>
      <c r="BC471" s="2">
        <v>73767386</v>
      </c>
      <c r="BD471" s="2">
        <v>1120124</v>
      </c>
      <c r="BE471" s="2">
        <v>38657388</v>
      </c>
      <c r="BF471" s="2">
        <v>35109998</v>
      </c>
      <c r="BG471" s="2">
        <v>78308545</v>
      </c>
      <c r="BH471" s="2">
        <v>34715116</v>
      </c>
      <c r="BI471" s="2">
        <v>43593429</v>
      </c>
      <c r="BJ471" s="2">
        <v>23236787</v>
      </c>
      <c r="BK471" s="2" t="s">
        <v>189</v>
      </c>
      <c r="BL471" s="2">
        <v>13017</v>
      </c>
      <c r="BM471" s="2">
        <v>65812924</v>
      </c>
      <c r="BN471" s="2">
        <v>2053580</v>
      </c>
      <c r="BO471" s="2">
        <v>63759344</v>
      </c>
      <c r="BP471" s="2">
        <v>1121992</v>
      </c>
      <c r="BQ471" s="2">
        <v>32173835</v>
      </c>
      <c r="BR471" s="2">
        <v>31585509</v>
      </c>
      <c r="BS471" s="2">
        <v>65812924</v>
      </c>
      <c r="BT471" s="2">
        <v>26669047</v>
      </c>
      <c r="BU471" s="2">
        <v>36629782</v>
      </c>
      <c r="BV471" s="2">
        <v>20030738</v>
      </c>
      <c r="BW471" s="2" t="s">
        <v>189</v>
      </c>
      <c r="BX471" s="2">
        <v>13017</v>
      </c>
      <c r="BY471" s="2">
        <v>57945268</v>
      </c>
      <c r="BZ471" s="2">
        <v>5026629</v>
      </c>
      <c r="CA471" s="2">
        <v>52918639</v>
      </c>
      <c r="CB471" s="2">
        <v>1004153</v>
      </c>
      <c r="CC471" s="2">
        <v>27748413</v>
      </c>
      <c r="CD471" s="2">
        <v>25170226</v>
      </c>
      <c r="CE471" s="2">
        <v>57945268</v>
      </c>
      <c r="CF471" s="2">
        <v>19006146</v>
      </c>
      <c r="CG471" s="2">
        <v>33801255</v>
      </c>
      <c r="CH471" s="2">
        <v>18362218</v>
      </c>
      <c r="CI471" s="2" t="s">
        <v>189</v>
      </c>
      <c r="CJ471" s="2">
        <v>13017</v>
      </c>
      <c r="CK471" s="97">
        <v>52420191</v>
      </c>
      <c r="CL471" s="97" t="e">
        <v>#N/A</v>
      </c>
      <c r="CM471" s="97" t="e">
        <v>#N/A</v>
      </c>
      <c r="CN471" s="2">
        <v>828537</v>
      </c>
      <c r="CO471" s="100" t="e">
        <v>#N/A</v>
      </c>
      <c r="CP471" s="97" t="e">
        <v>#N/A</v>
      </c>
      <c r="CQ471" s="97">
        <v>52420191</v>
      </c>
      <c r="CR471" s="97">
        <v>7422842</v>
      </c>
      <c r="CS471" s="97">
        <v>30708982</v>
      </c>
      <c r="CT471" s="2">
        <v>18815350</v>
      </c>
      <c r="CU471" s="2" t="s">
        <v>189</v>
      </c>
    </row>
    <row r="472" spans="1:99" x14ac:dyDescent="0.25">
      <c r="A472" s="2">
        <v>13008</v>
      </c>
      <c r="B472" s="2">
        <v>150131859</v>
      </c>
      <c r="C472" s="2">
        <v>19669054</v>
      </c>
      <c r="D472" s="2">
        <v>130462805</v>
      </c>
      <c r="E472" s="2">
        <v>7416815</v>
      </c>
      <c r="F472" s="2">
        <v>68954314</v>
      </c>
      <c r="G472" s="2">
        <v>61508491</v>
      </c>
      <c r="H472" s="2">
        <v>150131859</v>
      </c>
      <c r="I472" s="2">
        <v>17031992</v>
      </c>
      <c r="J472" s="2">
        <v>12390212</v>
      </c>
      <c r="K472" s="2">
        <v>109706877</v>
      </c>
      <c r="L472" s="2">
        <v>61783129</v>
      </c>
      <c r="N472" s="2">
        <v>13008</v>
      </c>
      <c r="O472" s="97">
        <v>131094961</v>
      </c>
      <c r="P472" s="97">
        <v>21837753</v>
      </c>
      <c r="Q472" s="97">
        <v>109257208</v>
      </c>
      <c r="R472" s="97">
        <v>6569549</v>
      </c>
      <c r="S472" s="97">
        <v>52988195</v>
      </c>
      <c r="T472" s="97">
        <v>56269013</v>
      </c>
      <c r="U472" s="97">
        <v>131094961</v>
      </c>
      <c r="V472" s="97">
        <v>32847543</v>
      </c>
      <c r="W472" s="97">
        <v>24416583</v>
      </c>
      <c r="X472" s="97">
        <v>95456652</v>
      </c>
      <c r="Y472" s="97">
        <v>59726888</v>
      </c>
      <c r="Z472" s="97">
        <v>0</v>
      </c>
      <c r="AB472" s="2">
        <v>13018</v>
      </c>
      <c r="AC472" s="97">
        <v>114989213</v>
      </c>
      <c r="AD472" s="97">
        <v>3623327</v>
      </c>
      <c r="AE472" s="97">
        <v>111365886</v>
      </c>
      <c r="AF472" s="97">
        <v>576455</v>
      </c>
      <c r="AG472" s="97">
        <v>51276204</v>
      </c>
      <c r="AH472" s="97">
        <v>60089682</v>
      </c>
      <c r="AI472" s="97">
        <v>114989213</v>
      </c>
      <c r="AJ472" s="97">
        <v>43025646</v>
      </c>
      <c r="AK472" s="97">
        <v>65897204</v>
      </c>
      <c r="AL472" s="97">
        <v>31647576</v>
      </c>
      <c r="AM472" s="97" t="s">
        <v>189</v>
      </c>
      <c r="AN472" s="2">
        <v>13018</v>
      </c>
      <c r="AO472" s="97">
        <v>823793</v>
      </c>
      <c r="AP472" s="97">
        <v>3382812</v>
      </c>
      <c r="AQ472" s="97">
        <v>118491995</v>
      </c>
      <c r="AR472" s="97">
        <v>0</v>
      </c>
      <c r="AS472" s="97">
        <v>66871415</v>
      </c>
      <c r="AT472" s="97">
        <v>0</v>
      </c>
      <c r="AU472" s="97">
        <v>121883296</v>
      </c>
      <c r="AV472" s="97">
        <v>29119823</v>
      </c>
      <c r="AW472" s="97">
        <v>67976740</v>
      </c>
      <c r="AX472" s="97">
        <v>32122157</v>
      </c>
      <c r="AY472" s="97" t="s">
        <v>189</v>
      </c>
      <c r="AZ472" s="2">
        <v>13018</v>
      </c>
      <c r="BA472" s="98">
        <v>120498846</v>
      </c>
      <c r="BB472" s="2">
        <v>3335541</v>
      </c>
      <c r="BC472" s="2">
        <v>106716082</v>
      </c>
      <c r="BD472" s="2">
        <v>811559</v>
      </c>
      <c r="BE472" s="2">
        <v>45454123</v>
      </c>
      <c r="BF472" s="2">
        <v>61261959</v>
      </c>
      <c r="BG472" s="2">
        <v>120498846</v>
      </c>
      <c r="BH472" s="2">
        <v>58869967</v>
      </c>
      <c r="BI472" s="2">
        <v>61628879</v>
      </c>
      <c r="BJ472" s="2">
        <v>29377915</v>
      </c>
      <c r="BK472" s="2" t="s">
        <v>189</v>
      </c>
      <c r="BL472" s="2">
        <v>13018</v>
      </c>
      <c r="BM472" s="2">
        <v>86867446</v>
      </c>
      <c r="BN472" s="2">
        <v>2631150</v>
      </c>
      <c r="BO472" s="2">
        <v>84236296</v>
      </c>
      <c r="BP472" s="2">
        <v>594621</v>
      </c>
      <c r="BQ472" s="2">
        <v>37900209</v>
      </c>
      <c r="BR472" s="2">
        <v>46336087</v>
      </c>
      <c r="BS472" s="2">
        <v>86867446</v>
      </c>
      <c r="BT472" s="2">
        <v>13834932</v>
      </c>
      <c r="BU472" s="2">
        <v>57518621</v>
      </c>
      <c r="BV472" s="2">
        <v>28655934</v>
      </c>
      <c r="BW472" s="2" t="s">
        <v>189</v>
      </c>
      <c r="BX472" s="2">
        <v>13018</v>
      </c>
      <c r="BY472" s="2">
        <v>94624930</v>
      </c>
      <c r="BZ472" s="2">
        <v>2223314</v>
      </c>
      <c r="CA472" s="2">
        <v>92401616</v>
      </c>
      <c r="CB472" s="2">
        <v>432549</v>
      </c>
      <c r="CC472" s="2">
        <v>44762293</v>
      </c>
      <c r="CD472" s="2">
        <v>47639323</v>
      </c>
      <c r="CE472" s="2">
        <v>94624930</v>
      </c>
      <c r="CF472" s="2">
        <v>39055395</v>
      </c>
      <c r="CG472" s="2">
        <v>49556069</v>
      </c>
      <c r="CH472" s="2">
        <v>23129555</v>
      </c>
      <c r="CI472" s="2" t="s">
        <v>189</v>
      </c>
      <c r="CJ472" s="2">
        <v>13018</v>
      </c>
      <c r="CK472" s="97">
        <v>91500009</v>
      </c>
      <c r="CL472" s="97" t="e">
        <v>#N/A</v>
      </c>
      <c r="CM472" s="97" t="e">
        <v>#N/A</v>
      </c>
      <c r="CN472" s="2">
        <v>605817</v>
      </c>
      <c r="CO472" s="100" t="e">
        <v>#N/A</v>
      </c>
      <c r="CP472" s="97" t="e">
        <v>#N/A</v>
      </c>
      <c r="CQ472" s="97">
        <v>91500009</v>
      </c>
      <c r="CR472" s="97">
        <v>15179440</v>
      </c>
      <c r="CS472" s="97">
        <v>47391654</v>
      </c>
      <c r="CT472" s="2">
        <v>21720590</v>
      </c>
      <c r="CU472" s="2" t="s">
        <v>189</v>
      </c>
    </row>
    <row r="473" spans="1:99" x14ac:dyDescent="0.25">
      <c r="A473" s="2">
        <v>13009</v>
      </c>
      <c r="B473" s="2">
        <v>74678906</v>
      </c>
      <c r="C473" s="2">
        <v>8720542</v>
      </c>
      <c r="D473" s="2">
        <v>65958364</v>
      </c>
      <c r="E473" s="2">
        <v>1764291</v>
      </c>
      <c r="F473" s="2">
        <v>40663496</v>
      </c>
      <c r="G473" s="2">
        <v>25294868</v>
      </c>
      <c r="H473" s="2">
        <v>74678906</v>
      </c>
      <c r="I473" s="2">
        <v>9163079</v>
      </c>
      <c r="J473" s="2">
        <v>8078402</v>
      </c>
      <c r="K473" s="2">
        <v>55701751</v>
      </c>
      <c r="L473" s="2">
        <v>25958021</v>
      </c>
      <c r="N473" s="2">
        <v>13009</v>
      </c>
      <c r="O473" s="97">
        <v>68688902</v>
      </c>
      <c r="P473" s="97">
        <v>6610087</v>
      </c>
      <c r="Q473" s="97">
        <v>62078815</v>
      </c>
      <c r="R473" s="97">
        <v>1649675</v>
      </c>
      <c r="S473" s="97">
        <v>38013026</v>
      </c>
      <c r="T473" s="97">
        <v>24065789</v>
      </c>
      <c r="U473" s="97">
        <v>68688902</v>
      </c>
      <c r="V473" s="97">
        <v>5675519</v>
      </c>
      <c r="W473" s="97">
        <v>4348005</v>
      </c>
      <c r="X473" s="97">
        <v>53837865</v>
      </c>
      <c r="Y473" s="97">
        <v>28900643</v>
      </c>
      <c r="Z473" s="97">
        <v>0</v>
      </c>
      <c r="AB473" s="2">
        <v>13019</v>
      </c>
      <c r="AC473" s="97">
        <v>83920314</v>
      </c>
      <c r="AD473" s="97">
        <v>4338518</v>
      </c>
      <c r="AE473" s="97">
        <v>74903914</v>
      </c>
      <c r="AF473" s="97">
        <v>674888</v>
      </c>
      <c r="AG473" s="97">
        <v>42215856</v>
      </c>
      <c r="AH473" s="97">
        <v>32688058</v>
      </c>
      <c r="AI473" s="97">
        <v>83920314</v>
      </c>
      <c r="AJ473" s="97">
        <v>35991527</v>
      </c>
      <c r="AK473" s="97">
        <v>47928787</v>
      </c>
      <c r="AL473" s="97">
        <v>23247180</v>
      </c>
      <c r="AM473" s="97" t="s">
        <v>189</v>
      </c>
      <c r="AN473" s="2">
        <v>13019</v>
      </c>
      <c r="AO473" s="97">
        <v>744042</v>
      </c>
      <c r="AP473" s="97">
        <v>6302469</v>
      </c>
      <c r="AQ473" s="97">
        <v>79920943</v>
      </c>
      <c r="AR473" s="97">
        <v>0</v>
      </c>
      <c r="AS473" s="97">
        <v>43318757</v>
      </c>
      <c r="AT473" s="97">
        <v>0</v>
      </c>
      <c r="AU473" s="97">
        <v>86223412</v>
      </c>
      <c r="AV473" s="97">
        <v>30689765</v>
      </c>
      <c r="AW473" s="97">
        <v>54328129</v>
      </c>
      <c r="AX473" s="97">
        <v>25401979</v>
      </c>
      <c r="AY473" s="97" t="s">
        <v>189</v>
      </c>
      <c r="AZ473" s="2">
        <v>13019</v>
      </c>
      <c r="BA473" s="98">
        <v>83203079</v>
      </c>
      <c r="BB473" s="2">
        <v>5369979</v>
      </c>
      <c r="BC473" s="2">
        <v>77833100</v>
      </c>
      <c r="BD473" s="2">
        <v>1968686</v>
      </c>
      <c r="BE473" s="2">
        <v>35214799</v>
      </c>
      <c r="BF473" s="2">
        <v>42618301</v>
      </c>
      <c r="BG473" s="2">
        <v>83203079</v>
      </c>
      <c r="BH473" s="2">
        <v>24495035</v>
      </c>
      <c r="BI473" s="2">
        <v>48447515</v>
      </c>
      <c r="BJ473" s="2">
        <v>23430037</v>
      </c>
      <c r="BK473" s="2" t="s">
        <v>189</v>
      </c>
      <c r="BL473" s="2">
        <v>13019</v>
      </c>
      <c r="BM473" s="2">
        <v>75350076</v>
      </c>
      <c r="BN473" s="2">
        <v>2824682</v>
      </c>
      <c r="BO473" s="2">
        <v>72525394</v>
      </c>
      <c r="BP473" s="2">
        <v>1291276</v>
      </c>
      <c r="BQ473" s="2">
        <v>29884547</v>
      </c>
      <c r="BR473" s="2">
        <v>42640847</v>
      </c>
      <c r="BS473" s="2">
        <v>75350076</v>
      </c>
      <c r="BT473" s="2">
        <v>19593270</v>
      </c>
      <c r="BU473" s="2">
        <v>45999333</v>
      </c>
      <c r="BV473" s="2">
        <v>23481832</v>
      </c>
      <c r="BW473" s="2" t="s">
        <v>189</v>
      </c>
      <c r="BX473" s="2">
        <v>13019</v>
      </c>
      <c r="BY473" s="2">
        <v>66283620</v>
      </c>
      <c r="BZ473" s="2">
        <v>2454262</v>
      </c>
      <c r="CA473" s="2">
        <v>63829358</v>
      </c>
      <c r="CB473" s="2">
        <v>591538</v>
      </c>
      <c r="CC473" s="2">
        <v>30485419</v>
      </c>
      <c r="CD473" s="2">
        <v>33343939</v>
      </c>
      <c r="CE473" s="2">
        <v>66283620</v>
      </c>
      <c r="CF473" s="2">
        <v>22789934</v>
      </c>
      <c r="CG473" s="2">
        <v>36695191</v>
      </c>
      <c r="CH473" s="2">
        <v>20813059</v>
      </c>
      <c r="CI473" s="2" t="s">
        <v>189</v>
      </c>
      <c r="CJ473" s="2">
        <v>13019</v>
      </c>
      <c r="CK473" s="97">
        <v>67195964</v>
      </c>
      <c r="CL473" s="97" t="e">
        <v>#N/A</v>
      </c>
      <c r="CM473" s="97" t="e">
        <v>#N/A</v>
      </c>
      <c r="CN473" s="2">
        <v>1223313</v>
      </c>
      <c r="CO473" s="100" t="e">
        <v>#N/A</v>
      </c>
      <c r="CP473" s="97" t="e">
        <v>#N/A</v>
      </c>
      <c r="CQ473" s="97">
        <v>67195964</v>
      </c>
      <c r="CR473" s="97">
        <v>12731050</v>
      </c>
      <c r="CS473" s="97">
        <v>37582921</v>
      </c>
      <c r="CT473" s="2">
        <v>21695553</v>
      </c>
      <c r="CU473" s="2" t="s">
        <v>189</v>
      </c>
    </row>
    <row r="474" spans="1:99" x14ac:dyDescent="0.25">
      <c r="A474" s="2">
        <v>13010</v>
      </c>
      <c r="B474" s="2">
        <v>144794101</v>
      </c>
      <c r="C474" s="2">
        <v>58019383</v>
      </c>
      <c r="D474" s="2">
        <v>86774718</v>
      </c>
      <c r="E474" s="2">
        <v>44787633</v>
      </c>
      <c r="F474" s="2">
        <v>49730476</v>
      </c>
      <c r="G474" s="2">
        <v>37044242</v>
      </c>
      <c r="H474" s="2">
        <v>144794101</v>
      </c>
      <c r="I474" s="2">
        <v>17026401</v>
      </c>
      <c r="J474" s="2">
        <v>13563180</v>
      </c>
      <c r="K474" s="2">
        <v>113170490</v>
      </c>
      <c r="L474" s="2">
        <v>55609764</v>
      </c>
      <c r="N474" s="2">
        <v>13010</v>
      </c>
      <c r="O474" s="97">
        <v>158470194</v>
      </c>
      <c r="P474" s="97">
        <v>55293689</v>
      </c>
      <c r="Q474" s="97">
        <v>103176505</v>
      </c>
      <c r="R474" s="97">
        <v>44854717</v>
      </c>
      <c r="S474" s="97">
        <v>75662875</v>
      </c>
      <c r="T474" s="97">
        <v>27513630</v>
      </c>
      <c r="U474" s="97">
        <v>158470194</v>
      </c>
      <c r="V474" s="97">
        <v>15972334</v>
      </c>
      <c r="W474" s="97">
        <v>11259745</v>
      </c>
      <c r="X474" s="97">
        <v>124363460</v>
      </c>
      <c r="Y474" s="97">
        <v>59240159</v>
      </c>
      <c r="Z474" s="97">
        <v>0</v>
      </c>
      <c r="AB474" s="2">
        <v>13020</v>
      </c>
      <c r="AC474" s="97">
        <v>45090002</v>
      </c>
      <c r="AD474" s="97">
        <v>406897</v>
      </c>
      <c r="AE474" s="97">
        <v>34563511</v>
      </c>
      <c r="AF474" s="97">
        <v>192250</v>
      </c>
      <c r="AG474" s="97">
        <v>26142172</v>
      </c>
      <c r="AH474" s="97">
        <v>8421339</v>
      </c>
      <c r="AI474" s="97">
        <v>45090002</v>
      </c>
      <c r="AJ474" s="97">
        <v>17701745</v>
      </c>
      <c r="AK474" s="97">
        <v>27388257</v>
      </c>
      <c r="AL474" s="97">
        <v>16276025</v>
      </c>
      <c r="AM474" s="97" t="s">
        <v>189</v>
      </c>
      <c r="AN474" s="2">
        <v>13020</v>
      </c>
      <c r="AO474" s="97">
        <v>197224</v>
      </c>
      <c r="AP474" s="97">
        <v>482568</v>
      </c>
      <c r="AQ474" s="97">
        <v>36650652</v>
      </c>
      <c r="AR474" s="97">
        <v>0</v>
      </c>
      <c r="AS474" s="97">
        <v>8938223</v>
      </c>
      <c r="AT474" s="97">
        <v>0</v>
      </c>
      <c r="AU474" s="97">
        <v>37133220</v>
      </c>
      <c r="AV474" s="97">
        <v>8662911</v>
      </c>
      <c r="AW474" s="97">
        <v>26075755</v>
      </c>
      <c r="AX474" s="97">
        <v>16747306</v>
      </c>
      <c r="AY474" s="97" t="s">
        <v>189</v>
      </c>
      <c r="AZ474" s="2">
        <v>13020</v>
      </c>
      <c r="BA474" s="98">
        <v>35357339</v>
      </c>
      <c r="BB474" s="2">
        <v>557150</v>
      </c>
      <c r="BC474" s="2">
        <v>34800189</v>
      </c>
      <c r="BD474" s="2">
        <v>236725</v>
      </c>
      <c r="BE474" s="2">
        <v>23249546</v>
      </c>
      <c r="BF474" s="2">
        <v>11550643</v>
      </c>
      <c r="BG474" s="2">
        <v>35357339</v>
      </c>
      <c r="BH474" s="2">
        <v>5760905</v>
      </c>
      <c r="BI474" s="2">
        <v>25424579</v>
      </c>
      <c r="BJ474" s="2">
        <v>17380283</v>
      </c>
      <c r="BK474" s="2" t="s">
        <v>189</v>
      </c>
      <c r="BL474" s="2">
        <v>13020</v>
      </c>
      <c r="BM474" s="2">
        <v>29546034</v>
      </c>
      <c r="BN474" s="2">
        <v>545299</v>
      </c>
      <c r="BO474" s="2">
        <v>29000735</v>
      </c>
      <c r="BP474" s="2">
        <v>216796</v>
      </c>
      <c r="BQ474" s="2">
        <v>23653453</v>
      </c>
      <c r="BR474" s="2">
        <v>5347282</v>
      </c>
      <c r="BS474" s="2">
        <v>29546034</v>
      </c>
      <c r="BT474" s="2">
        <v>333662</v>
      </c>
      <c r="BU474" s="2">
        <v>21591250</v>
      </c>
      <c r="BV474" s="2">
        <v>15888912</v>
      </c>
      <c r="BW474" s="2" t="s">
        <v>189</v>
      </c>
      <c r="BX474" s="2">
        <v>13020</v>
      </c>
      <c r="BY474" s="2">
        <v>31686738</v>
      </c>
      <c r="BZ474" s="2">
        <v>778532</v>
      </c>
      <c r="CA474" s="2">
        <v>30908206</v>
      </c>
      <c r="CB474" s="2">
        <v>210986</v>
      </c>
      <c r="CC474" s="2">
        <v>24208820</v>
      </c>
      <c r="CD474" s="2">
        <v>6699386</v>
      </c>
      <c r="CE474" s="2">
        <v>31686738</v>
      </c>
      <c r="CF474" s="2">
        <v>5601001</v>
      </c>
      <c r="CG474" s="2">
        <v>22038287</v>
      </c>
      <c r="CH474" s="2">
        <v>16808689</v>
      </c>
      <c r="CI474" s="2" t="s">
        <v>189</v>
      </c>
      <c r="CJ474" s="2">
        <v>13020</v>
      </c>
      <c r="CK474" s="97">
        <v>25082151</v>
      </c>
      <c r="CL474" s="97" t="e">
        <v>#N/A</v>
      </c>
      <c r="CM474" s="97" t="e">
        <v>#N/A</v>
      </c>
      <c r="CN474" s="2">
        <v>200624</v>
      </c>
      <c r="CO474" s="100" t="e">
        <v>#N/A</v>
      </c>
      <c r="CP474" s="97" t="e">
        <v>#N/A</v>
      </c>
      <c r="CQ474" s="97">
        <v>25082151</v>
      </c>
      <c r="CR474" s="97">
        <v>3437606</v>
      </c>
      <c r="CS474" s="97">
        <v>21644545</v>
      </c>
      <c r="CT474" s="2">
        <v>15563236</v>
      </c>
      <c r="CU474" s="2" t="s">
        <v>189</v>
      </c>
    </row>
    <row r="475" spans="1:99" x14ac:dyDescent="0.25">
      <c r="A475" s="2">
        <v>13011</v>
      </c>
      <c r="B475" s="2">
        <v>125272262</v>
      </c>
      <c r="C475" s="2">
        <v>2545780</v>
      </c>
      <c r="D475" s="2">
        <v>122726482</v>
      </c>
      <c r="E475" s="2">
        <v>537947</v>
      </c>
      <c r="F475" s="2">
        <v>62890654</v>
      </c>
      <c r="G475" s="2">
        <v>59835828</v>
      </c>
      <c r="H475" s="2">
        <v>125272262</v>
      </c>
      <c r="I475" s="2">
        <v>48591465</v>
      </c>
      <c r="J475" s="2">
        <v>44873596</v>
      </c>
      <c r="K475" s="2">
        <v>76167317</v>
      </c>
      <c r="L475" s="2">
        <v>31889773</v>
      </c>
      <c r="N475" s="2">
        <v>13011</v>
      </c>
      <c r="O475" s="97">
        <v>97548332</v>
      </c>
      <c r="P475" s="97">
        <v>1346013</v>
      </c>
      <c r="Q475" s="97">
        <v>94949628</v>
      </c>
      <c r="R475" s="97">
        <v>226441</v>
      </c>
      <c r="S475" s="97">
        <v>41916226</v>
      </c>
      <c r="T475" s="97">
        <v>53033402</v>
      </c>
      <c r="U475" s="97">
        <v>97548332</v>
      </c>
      <c r="V475" s="97">
        <v>41687810</v>
      </c>
      <c r="W475" s="97">
        <v>40895191</v>
      </c>
      <c r="X475" s="97">
        <v>55860522</v>
      </c>
      <c r="Y475" s="97">
        <v>30858819</v>
      </c>
      <c r="Z475" s="97">
        <v>0</v>
      </c>
      <c r="AB475" s="2">
        <v>13021</v>
      </c>
      <c r="AC475" s="97">
        <v>60358499</v>
      </c>
      <c r="AD475" s="97">
        <v>12518388</v>
      </c>
      <c r="AE475" s="97">
        <v>41231406</v>
      </c>
      <c r="AF475" s="97">
        <v>5733542</v>
      </c>
      <c r="AG475" s="97">
        <v>26246773</v>
      </c>
      <c r="AH475" s="97">
        <v>14984633</v>
      </c>
      <c r="AI475" s="97" t="e">
        <v>#N/A</v>
      </c>
      <c r="AJ475" s="97" t="e">
        <v>#N/A</v>
      </c>
      <c r="AK475" s="97" t="e">
        <v>#N/A</v>
      </c>
      <c r="AL475" s="97" t="e">
        <v>#N/A</v>
      </c>
      <c r="AM475" s="97" t="e">
        <v>#N/A</v>
      </c>
      <c r="AN475" s="2">
        <v>13021</v>
      </c>
      <c r="AO475" s="97">
        <v>5210711</v>
      </c>
      <c r="AP475" s="97">
        <v>18130111</v>
      </c>
      <c r="AQ475" s="97">
        <v>51628115</v>
      </c>
      <c r="AR475" s="97">
        <v>0</v>
      </c>
      <c r="AS475" s="97">
        <v>14790496</v>
      </c>
      <c r="AT475" s="97">
        <v>0</v>
      </c>
      <c r="AU475" s="97" t="e">
        <v>#N/A</v>
      </c>
      <c r="AV475" s="97" t="e">
        <v>#N/A</v>
      </c>
      <c r="AW475" s="97">
        <v>57086747</v>
      </c>
      <c r="AX475" s="97" t="e">
        <v>#N/A</v>
      </c>
      <c r="AY475" s="97" t="e">
        <v>#N/A</v>
      </c>
      <c r="AZ475" s="2">
        <v>13021</v>
      </c>
      <c r="BA475" s="98">
        <v>59686675</v>
      </c>
      <c r="BB475" s="2">
        <v>11005218</v>
      </c>
      <c r="BC475" s="2">
        <v>48681457</v>
      </c>
      <c r="BD475" s="2">
        <v>5308259</v>
      </c>
      <c r="BE475" s="2">
        <v>32673958</v>
      </c>
      <c r="BF475" s="2">
        <v>16007499</v>
      </c>
      <c r="BG475" s="2" t="e">
        <v>#N/A</v>
      </c>
      <c r="BH475" s="2" t="e">
        <v>#N/A</v>
      </c>
      <c r="BI475" s="2" t="e">
        <v>#N/A</v>
      </c>
      <c r="BJ475" s="2" t="e">
        <v>#N/A</v>
      </c>
      <c r="BK475" s="2" t="e">
        <v>#N/A</v>
      </c>
      <c r="BL475" s="2">
        <v>13021</v>
      </c>
      <c r="BM475" s="2">
        <v>41397807</v>
      </c>
      <c r="BN475" s="2">
        <v>9072776</v>
      </c>
      <c r="BO475" s="2">
        <v>32325031</v>
      </c>
      <c r="BP475" s="2">
        <v>5386118</v>
      </c>
      <c r="BQ475" s="2">
        <v>20874804</v>
      </c>
      <c r="BR475" s="2">
        <v>11450227</v>
      </c>
      <c r="BS475" s="2" t="e">
        <v>#N/A</v>
      </c>
      <c r="BT475" s="2" t="e">
        <v>#N/A</v>
      </c>
      <c r="BU475" s="2" t="e">
        <v>#N/A</v>
      </c>
      <c r="BV475" s="2" t="e">
        <v>#N/A</v>
      </c>
      <c r="BW475" s="2" t="e">
        <v>#N/A</v>
      </c>
      <c r="BX475" s="2">
        <v>13021</v>
      </c>
      <c r="BY475" s="2">
        <v>55179142</v>
      </c>
      <c r="BZ475" s="2">
        <v>4336054</v>
      </c>
      <c r="CA475" s="2">
        <v>50841105</v>
      </c>
      <c r="CB475" s="2">
        <v>1558757</v>
      </c>
      <c r="CC475" s="2">
        <v>22790850</v>
      </c>
      <c r="CD475" s="2">
        <v>28050255</v>
      </c>
      <c r="CE475" s="2" t="e">
        <v>#N/A</v>
      </c>
      <c r="CF475" s="2" t="e">
        <v>#N/A</v>
      </c>
      <c r="CG475" s="2" t="e">
        <v>#N/A</v>
      </c>
      <c r="CH475" s="2" t="e">
        <v>#N/A</v>
      </c>
      <c r="CI475" s="2" t="e">
        <v>#N/A</v>
      </c>
      <c r="CJ475" s="2">
        <v>13021</v>
      </c>
      <c r="CK475" s="97">
        <v>40436246</v>
      </c>
      <c r="CL475" s="97" t="e">
        <v>#N/A</v>
      </c>
      <c r="CM475" s="97" t="e">
        <v>#N/A</v>
      </c>
      <c r="CN475" s="2">
        <v>1017115</v>
      </c>
      <c r="CO475" s="100" t="e">
        <v>#N/A</v>
      </c>
      <c r="CP475" s="97" t="e">
        <v>#N/A</v>
      </c>
      <c r="CQ475" s="97" t="e">
        <v>#N/A</v>
      </c>
      <c r="CR475" s="97" t="e">
        <v>#N/A</v>
      </c>
      <c r="CS475" s="97" t="e">
        <v>#N/A</v>
      </c>
      <c r="CT475" s="2" t="e">
        <v>#N/A</v>
      </c>
      <c r="CU475" s="2" t="e">
        <v>#N/A</v>
      </c>
    </row>
    <row r="476" spans="1:99" x14ac:dyDescent="0.25">
      <c r="A476" s="2">
        <v>13012</v>
      </c>
      <c r="B476" s="2">
        <v>115531877</v>
      </c>
      <c r="C476" s="2">
        <v>9954988</v>
      </c>
      <c r="D476" s="2">
        <v>105576889</v>
      </c>
      <c r="E476" s="2">
        <v>3975529</v>
      </c>
      <c r="F476" s="2">
        <v>51604253</v>
      </c>
      <c r="G476" s="2">
        <v>53972636</v>
      </c>
      <c r="H476" s="2">
        <v>115531877</v>
      </c>
      <c r="I476" s="2">
        <v>17846424</v>
      </c>
      <c r="J476" s="2">
        <v>17601856</v>
      </c>
      <c r="K476" s="2">
        <v>88084953</v>
      </c>
      <c r="L476" s="2">
        <v>39129933</v>
      </c>
      <c r="N476" s="2">
        <v>13012</v>
      </c>
      <c r="O476" s="97">
        <v>99506240</v>
      </c>
      <c r="P476" s="97">
        <v>10757635</v>
      </c>
      <c r="Q476" s="97">
        <v>88748605</v>
      </c>
      <c r="R476" s="97">
        <v>4613271</v>
      </c>
      <c r="S476" s="97">
        <v>48269158</v>
      </c>
      <c r="T476" s="97">
        <v>40479447</v>
      </c>
      <c r="U476" s="97">
        <v>99506240</v>
      </c>
      <c r="V476" s="97">
        <v>14603737</v>
      </c>
      <c r="W476" s="97">
        <v>14184359</v>
      </c>
      <c r="X476" s="97">
        <v>76427391</v>
      </c>
      <c r="Y476" s="97">
        <v>40110831</v>
      </c>
      <c r="Z476" s="97">
        <v>0</v>
      </c>
      <c r="AB476" s="2">
        <v>13022</v>
      </c>
      <c r="AC476" s="97">
        <v>63610763</v>
      </c>
      <c r="AD476" s="97">
        <v>6314135</v>
      </c>
      <c r="AE476" s="97">
        <v>54323005</v>
      </c>
      <c r="AF476" s="97">
        <v>2808349</v>
      </c>
      <c r="AG476" s="97">
        <v>39287735</v>
      </c>
      <c r="AH476" s="97">
        <v>15035270</v>
      </c>
      <c r="AI476" s="97">
        <v>63610763</v>
      </c>
      <c r="AJ476" s="97">
        <v>9689272</v>
      </c>
      <c r="AK476" s="97">
        <v>53921491</v>
      </c>
      <c r="AL476" s="97">
        <v>27809533</v>
      </c>
      <c r="AM476" s="97" t="s">
        <v>189</v>
      </c>
      <c r="AN476" s="2">
        <v>13022</v>
      </c>
      <c r="AO476" s="97">
        <v>2655206</v>
      </c>
      <c r="AP476" s="97">
        <v>5945420</v>
      </c>
      <c r="AQ476" s="97">
        <v>51939922</v>
      </c>
      <c r="AR476" s="97">
        <v>0</v>
      </c>
      <c r="AS476" s="97">
        <v>15104842</v>
      </c>
      <c r="AT476" s="97">
        <v>0</v>
      </c>
      <c r="AU476" s="97">
        <v>60613401</v>
      </c>
      <c r="AV476" s="97">
        <v>9690955</v>
      </c>
      <c r="AW476" s="97">
        <v>50922446</v>
      </c>
      <c r="AX476" s="97">
        <v>28157224</v>
      </c>
      <c r="AY476" s="97" t="s">
        <v>189</v>
      </c>
      <c r="AZ476" s="2">
        <v>13022</v>
      </c>
      <c r="BA476" s="98">
        <v>61690409</v>
      </c>
      <c r="BB476" s="2">
        <v>7051106</v>
      </c>
      <c r="BC476" s="2">
        <v>54639303</v>
      </c>
      <c r="BD476" s="2">
        <v>2816519</v>
      </c>
      <c r="BE476" s="2">
        <v>33397879</v>
      </c>
      <c r="BF476" s="2">
        <v>21241424</v>
      </c>
      <c r="BG476" s="2">
        <v>61690409</v>
      </c>
      <c r="BH476" s="2">
        <v>5295680</v>
      </c>
      <c r="BI476" s="2">
        <v>51712193</v>
      </c>
      <c r="BJ476" s="2">
        <v>28529628</v>
      </c>
      <c r="BK476" s="2" t="s">
        <v>189</v>
      </c>
      <c r="BL476" s="2">
        <v>13022</v>
      </c>
      <c r="BM476" s="2">
        <v>50117232</v>
      </c>
      <c r="BN476" s="2">
        <v>6536903</v>
      </c>
      <c r="BO476" s="2">
        <v>43580329</v>
      </c>
      <c r="BP476" s="2">
        <v>1716803</v>
      </c>
      <c r="BQ476" s="2">
        <v>31994863</v>
      </c>
      <c r="BR476" s="2">
        <v>11585466</v>
      </c>
      <c r="BS476" s="2">
        <v>50117232</v>
      </c>
      <c r="BT476" s="2">
        <v>7514802</v>
      </c>
      <c r="BU476" s="2">
        <v>41695408</v>
      </c>
      <c r="BV476" s="2">
        <v>22737693</v>
      </c>
      <c r="BW476" s="2" t="s">
        <v>189</v>
      </c>
      <c r="BX476" s="2">
        <v>13022</v>
      </c>
      <c r="BY476" s="2">
        <v>46687309</v>
      </c>
      <c r="BZ476" s="2">
        <v>6933090</v>
      </c>
      <c r="CA476" s="2">
        <v>39754219</v>
      </c>
      <c r="CB476" s="2">
        <v>3118780</v>
      </c>
      <c r="CC476" s="2">
        <v>27592443</v>
      </c>
      <c r="CD476" s="2">
        <v>12161776</v>
      </c>
      <c r="CE476" s="2">
        <v>46687309</v>
      </c>
      <c r="CF476" s="2">
        <v>15270562</v>
      </c>
      <c r="CG476" s="2">
        <v>28724957</v>
      </c>
      <c r="CH476" s="2">
        <v>17114659</v>
      </c>
      <c r="CI476" s="2" t="s">
        <v>189</v>
      </c>
      <c r="CJ476" s="2">
        <v>13022</v>
      </c>
      <c r="CK476" s="97">
        <v>38995430</v>
      </c>
      <c r="CL476" s="97" t="e">
        <v>#N/A</v>
      </c>
      <c r="CM476" s="97" t="e">
        <v>#N/A</v>
      </c>
      <c r="CN476" s="2">
        <v>1790953</v>
      </c>
      <c r="CO476" s="100" t="e">
        <v>#N/A</v>
      </c>
      <c r="CP476" s="97" t="e">
        <v>#N/A</v>
      </c>
      <c r="CQ476" s="97">
        <v>38995430</v>
      </c>
      <c r="CR476" s="97">
        <v>4065124</v>
      </c>
      <c r="CS476" s="97">
        <v>34225000</v>
      </c>
      <c r="CT476" s="2">
        <v>17770631</v>
      </c>
      <c r="CU476" s="2" t="s">
        <v>189</v>
      </c>
    </row>
    <row r="477" spans="1:99" x14ac:dyDescent="0.25">
      <c r="A477" s="2">
        <v>13013</v>
      </c>
      <c r="B477" s="2">
        <v>242475286</v>
      </c>
      <c r="C477" s="2">
        <v>108008606</v>
      </c>
      <c r="D477" s="2">
        <v>134466680</v>
      </c>
      <c r="E477" s="2">
        <v>93252754</v>
      </c>
      <c r="F477" s="2">
        <v>76210702</v>
      </c>
      <c r="G477" s="2">
        <v>58255978</v>
      </c>
      <c r="H477" s="2">
        <v>242475286</v>
      </c>
      <c r="I477" s="2">
        <v>26847112</v>
      </c>
      <c r="J477" s="2">
        <v>26284696</v>
      </c>
      <c r="K477" s="2">
        <v>214318202</v>
      </c>
      <c r="L477" s="2">
        <v>72598230</v>
      </c>
      <c r="N477" s="2">
        <v>13013</v>
      </c>
      <c r="O477" s="97">
        <v>230562132</v>
      </c>
      <c r="P477" s="97">
        <v>113537251</v>
      </c>
      <c r="Q477" s="97">
        <v>116464812</v>
      </c>
      <c r="R477" s="97">
        <v>86269378</v>
      </c>
      <c r="S477" s="97">
        <v>81515550</v>
      </c>
      <c r="T477" s="97">
        <v>34949262</v>
      </c>
      <c r="U477" s="97">
        <v>230562132</v>
      </c>
      <c r="V477" s="97">
        <v>47013537</v>
      </c>
      <c r="W477" s="97">
        <v>35102517</v>
      </c>
      <c r="X477" s="97">
        <v>183548595</v>
      </c>
      <c r="Y477" s="97">
        <v>78222841</v>
      </c>
      <c r="Z477" s="97">
        <v>0</v>
      </c>
      <c r="AB477" s="2">
        <v>13023</v>
      </c>
      <c r="AC477" s="97">
        <v>93598441</v>
      </c>
      <c r="AD477" s="97">
        <v>9134265</v>
      </c>
      <c r="AE477" s="97">
        <v>83154912</v>
      </c>
      <c r="AF477" s="97">
        <v>3720026</v>
      </c>
      <c r="AG477" s="97">
        <v>44688142</v>
      </c>
      <c r="AH477" s="97">
        <v>38466770</v>
      </c>
      <c r="AI477" s="97" t="e">
        <v>#N/A</v>
      </c>
      <c r="AJ477" s="97" t="e">
        <v>#N/A</v>
      </c>
      <c r="AK477" s="97" t="e">
        <v>#N/A</v>
      </c>
      <c r="AL477" s="97" t="e">
        <v>#N/A</v>
      </c>
      <c r="AM477" s="97" t="e">
        <v>#N/A</v>
      </c>
      <c r="AN477" s="2">
        <v>13023</v>
      </c>
      <c r="AO477" s="97">
        <v>3758886</v>
      </c>
      <c r="AP477" s="97">
        <v>8736325</v>
      </c>
      <c r="AQ477" s="97">
        <v>81842002</v>
      </c>
      <c r="AR477" s="97">
        <v>0</v>
      </c>
      <c r="AS477" s="97">
        <v>37961197</v>
      </c>
      <c r="AT477" s="97">
        <v>0</v>
      </c>
      <c r="AU477" s="97" t="e">
        <v>#N/A</v>
      </c>
      <c r="AV477" s="97" t="e">
        <v>#N/A</v>
      </c>
      <c r="AW477" s="97">
        <v>60322459</v>
      </c>
      <c r="AX477" s="97" t="e">
        <v>#N/A</v>
      </c>
      <c r="AY477" s="97" t="e">
        <v>#N/A</v>
      </c>
      <c r="AZ477" s="2">
        <v>13023</v>
      </c>
      <c r="BA477" s="98">
        <v>83498888</v>
      </c>
      <c r="BB477" s="2">
        <v>10763012</v>
      </c>
      <c r="BC477" s="2">
        <v>72735876</v>
      </c>
      <c r="BD477" s="2">
        <v>3955262</v>
      </c>
      <c r="BE477" s="2">
        <v>38633388</v>
      </c>
      <c r="BF477" s="2">
        <v>34102488</v>
      </c>
      <c r="BG477" s="2" t="e">
        <v>#N/A</v>
      </c>
      <c r="BH477" s="2" t="e">
        <v>#N/A</v>
      </c>
      <c r="BI477" s="2" t="e">
        <v>#N/A</v>
      </c>
      <c r="BJ477" s="2" t="e">
        <v>#N/A</v>
      </c>
      <c r="BK477" s="2" t="e">
        <v>#N/A</v>
      </c>
      <c r="BL477" s="2">
        <v>13023</v>
      </c>
      <c r="BM477" s="2">
        <v>77774073</v>
      </c>
      <c r="BN477" s="2">
        <v>9352616</v>
      </c>
      <c r="BO477" s="2">
        <v>66174663</v>
      </c>
      <c r="BP477" s="2">
        <v>2711421</v>
      </c>
      <c r="BQ477" s="2">
        <v>35425327</v>
      </c>
      <c r="BR477" s="2">
        <v>30749336</v>
      </c>
      <c r="BS477" s="2" t="e">
        <v>#N/A</v>
      </c>
      <c r="BT477" s="2" t="e">
        <v>#N/A</v>
      </c>
      <c r="BU477" s="2" t="e">
        <v>#N/A</v>
      </c>
      <c r="BV477" s="2" t="e">
        <v>#N/A</v>
      </c>
      <c r="BW477" s="2" t="e">
        <v>#N/A</v>
      </c>
      <c r="BX477" s="2">
        <v>13023</v>
      </c>
      <c r="BY477" s="2">
        <v>76103959</v>
      </c>
      <c r="BZ477" s="2">
        <v>6120983</v>
      </c>
      <c r="CA477" s="2">
        <v>66109032</v>
      </c>
      <c r="CB477" s="2">
        <v>1815620</v>
      </c>
      <c r="CC477" s="2">
        <v>34140690</v>
      </c>
      <c r="CD477" s="2">
        <v>31968342</v>
      </c>
      <c r="CE477" s="2" t="e">
        <v>#N/A</v>
      </c>
      <c r="CF477" s="2" t="e">
        <v>#N/A</v>
      </c>
      <c r="CG477" s="2" t="e">
        <v>#N/A</v>
      </c>
      <c r="CH477" s="2" t="e">
        <v>#N/A</v>
      </c>
      <c r="CI477" s="2" t="e">
        <v>#N/A</v>
      </c>
      <c r="CJ477" s="2">
        <v>13023</v>
      </c>
      <c r="CK477" s="97">
        <v>69072202</v>
      </c>
      <c r="CL477" s="97" t="e">
        <v>#N/A</v>
      </c>
      <c r="CM477" s="97" t="e">
        <v>#N/A</v>
      </c>
      <c r="CN477" s="2">
        <v>1189147</v>
      </c>
      <c r="CO477" s="100" t="e">
        <v>#N/A</v>
      </c>
      <c r="CP477" s="97" t="e">
        <v>#N/A</v>
      </c>
      <c r="CQ477" s="97" t="e">
        <v>#N/A</v>
      </c>
      <c r="CR477" s="97" t="e">
        <v>#N/A</v>
      </c>
      <c r="CS477" s="97" t="e">
        <v>#N/A</v>
      </c>
      <c r="CT477" s="2" t="e">
        <v>#N/A</v>
      </c>
      <c r="CU477" s="2" t="e">
        <v>#N/A</v>
      </c>
    </row>
    <row r="478" spans="1:99" x14ac:dyDescent="0.25">
      <c r="A478" s="2">
        <v>13014</v>
      </c>
      <c r="B478" s="2">
        <v>96515768</v>
      </c>
      <c r="C478" s="2">
        <v>3283493</v>
      </c>
      <c r="D478" s="2">
        <v>93232275</v>
      </c>
      <c r="E478" s="2">
        <v>707700</v>
      </c>
      <c r="F478" s="2">
        <v>45523347</v>
      </c>
      <c r="G478" s="2">
        <v>47708928</v>
      </c>
      <c r="H478" s="2">
        <v>96515768</v>
      </c>
      <c r="I478" s="2">
        <v>27894177</v>
      </c>
      <c r="J478" s="2">
        <v>27721765</v>
      </c>
      <c r="K478" s="2">
        <v>59708646</v>
      </c>
      <c r="L478" s="2">
        <v>24830536</v>
      </c>
      <c r="N478" s="2">
        <v>13014</v>
      </c>
      <c r="O478" s="97">
        <v>86687186</v>
      </c>
      <c r="P478" s="97">
        <v>2896600</v>
      </c>
      <c r="Q478" s="97">
        <v>83790586</v>
      </c>
      <c r="R478" s="97">
        <v>1000416</v>
      </c>
      <c r="S478" s="97">
        <v>40731519</v>
      </c>
      <c r="T478" s="97">
        <v>43059067</v>
      </c>
      <c r="U478" s="97">
        <v>86687186</v>
      </c>
      <c r="V478" s="97">
        <v>25531333</v>
      </c>
      <c r="W478" s="97">
        <v>25305373</v>
      </c>
      <c r="X478" s="97">
        <v>52474191</v>
      </c>
      <c r="Y478" s="97">
        <v>24091610</v>
      </c>
      <c r="Z478" s="97">
        <v>0</v>
      </c>
      <c r="AB478" s="2">
        <v>13024</v>
      </c>
      <c r="AC478" s="97">
        <v>70219499</v>
      </c>
      <c r="AD478" s="97">
        <v>5459549</v>
      </c>
      <c r="AE478" s="97">
        <v>64759950</v>
      </c>
      <c r="AF478" s="97">
        <v>3507952</v>
      </c>
      <c r="AG478" s="97">
        <v>39749663</v>
      </c>
      <c r="AH478" s="97">
        <v>25010287</v>
      </c>
      <c r="AI478" s="97">
        <v>70219499</v>
      </c>
      <c r="AJ478" s="97">
        <v>7920551</v>
      </c>
      <c r="AK478" s="97">
        <v>55502206</v>
      </c>
      <c r="AL478" s="97">
        <v>35491641</v>
      </c>
      <c r="AM478" s="97" t="s">
        <v>189</v>
      </c>
      <c r="AN478" s="2">
        <v>13024</v>
      </c>
      <c r="AO478" s="97">
        <v>3216539</v>
      </c>
      <c r="AP478" s="97">
        <v>5701413</v>
      </c>
      <c r="AQ478" s="97">
        <v>68880979</v>
      </c>
      <c r="AR478" s="97">
        <v>0</v>
      </c>
      <c r="AS478" s="97">
        <v>24905757</v>
      </c>
      <c r="AT478" s="97">
        <v>0</v>
      </c>
      <c r="AU478" s="97">
        <v>74717780</v>
      </c>
      <c r="AV478" s="97">
        <v>11854531</v>
      </c>
      <c r="AW478" s="97">
        <v>62863249</v>
      </c>
      <c r="AX478" s="97">
        <v>35444824</v>
      </c>
      <c r="AY478" s="97" t="s">
        <v>189</v>
      </c>
      <c r="AZ478" s="2">
        <v>13024</v>
      </c>
      <c r="BA478" s="98">
        <v>83367723</v>
      </c>
      <c r="BB478" s="2">
        <v>7950051</v>
      </c>
      <c r="BC478" s="2">
        <v>75417672</v>
      </c>
      <c r="BD478" s="2">
        <v>3250147</v>
      </c>
      <c r="BE478" s="2">
        <v>40281209</v>
      </c>
      <c r="BF478" s="2">
        <v>35136463</v>
      </c>
      <c r="BG478" s="2">
        <v>83367723</v>
      </c>
      <c r="BH478" s="2">
        <v>23098462</v>
      </c>
      <c r="BI478" s="2">
        <v>56824510</v>
      </c>
      <c r="BJ478" s="2">
        <v>31507582</v>
      </c>
      <c r="BK478" s="2" t="s">
        <v>189</v>
      </c>
      <c r="BL478" s="2">
        <v>13024</v>
      </c>
      <c r="BM478" s="2">
        <v>94639105</v>
      </c>
      <c r="BN478" s="2">
        <v>6560945</v>
      </c>
      <c r="BO478" s="2">
        <v>88078160</v>
      </c>
      <c r="BP478" s="2">
        <v>4092277</v>
      </c>
      <c r="BQ478" s="2">
        <v>35160538</v>
      </c>
      <c r="BR478" s="2">
        <v>52917622</v>
      </c>
      <c r="BS478" s="2">
        <v>94639105</v>
      </c>
      <c r="BT478" s="2">
        <v>12250125</v>
      </c>
      <c r="BU478" s="2">
        <v>48299847</v>
      </c>
      <c r="BV478" s="2">
        <v>25997431</v>
      </c>
      <c r="BW478" s="2" t="s">
        <v>189</v>
      </c>
      <c r="BX478" s="2">
        <v>13024</v>
      </c>
      <c r="BY478" s="2">
        <v>68616057</v>
      </c>
      <c r="BZ478" s="2">
        <v>5146805</v>
      </c>
      <c r="CA478" s="2">
        <v>63469252</v>
      </c>
      <c r="CB478" s="2">
        <v>2834357</v>
      </c>
      <c r="CC478" s="2">
        <v>32247811</v>
      </c>
      <c r="CD478" s="2">
        <v>31221441</v>
      </c>
      <c r="CE478" s="2">
        <v>68616057</v>
      </c>
      <c r="CF478" s="2">
        <v>12377772</v>
      </c>
      <c r="CG478" s="2">
        <v>43907992</v>
      </c>
      <c r="CH478" s="2">
        <v>22990033</v>
      </c>
      <c r="CI478" s="2" t="s">
        <v>189</v>
      </c>
      <c r="CJ478" s="2">
        <v>13024</v>
      </c>
      <c r="CK478" s="97">
        <v>68883908</v>
      </c>
      <c r="CL478" s="97" t="e">
        <v>#N/A</v>
      </c>
      <c r="CM478" s="97" t="e">
        <v>#N/A</v>
      </c>
      <c r="CN478" s="2">
        <v>2738618</v>
      </c>
      <c r="CO478" s="100" t="e">
        <v>#N/A</v>
      </c>
      <c r="CP478" s="97" t="e">
        <v>#N/A</v>
      </c>
      <c r="CQ478" s="97">
        <v>68883908</v>
      </c>
      <c r="CR478" s="97">
        <v>22025566</v>
      </c>
      <c r="CS478" s="97">
        <v>42915942</v>
      </c>
      <c r="CT478" s="2">
        <v>22704166</v>
      </c>
      <c r="CU478" s="2" t="s">
        <v>189</v>
      </c>
    </row>
    <row r="479" spans="1:99" x14ac:dyDescent="0.25">
      <c r="A479" s="2">
        <v>13015</v>
      </c>
      <c r="B479" s="2">
        <v>92172095</v>
      </c>
      <c r="C479" s="2">
        <v>3532114</v>
      </c>
      <c r="D479" s="2">
        <v>88639981</v>
      </c>
      <c r="E479" s="2">
        <v>795790</v>
      </c>
      <c r="F479" s="2">
        <v>47031827</v>
      </c>
      <c r="G479" s="2">
        <v>41608154</v>
      </c>
      <c r="H479" s="2">
        <v>92172095</v>
      </c>
      <c r="I479" s="2">
        <v>19040562</v>
      </c>
      <c r="J479" s="2">
        <v>18755969</v>
      </c>
      <c r="K479" s="2">
        <v>69175530</v>
      </c>
      <c r="L479" s="2">
        <v>22945727</v>
      </c>
      <c r="N479" s="2">
        <v>13015</v>
      </c>
      <c r="O479" s="97">
        <v>79474490</v>
      </c>
      <c r="P479" s="97">
        <v>2235938</v>
      </c>
      <c r="Q479" s="97">
        <v>77238552</v>
      </c>
      <c r="R479" s="97">
        <v>527162</v>
      </c>
      <c r="S479" s="97">
        <v>39120343</v>
      </c>
      <c r="T479" s="97">
        <v>38118209</v>
      </c>
      <c r="U479" s="97">
        <v>79474490</v>
      </c>
      <c r="V479" s="97">
        <v>17560395</v>
      </c>
      <c r="W479" s="97">
        <v>15596363</v>
      </c>
      <c r="X479" s="97">
        <v>56831297</v>
      </c>
      <c r="Y479" s="97">
        <v>18656504</v>
      </c>
      <c r="Z479" s="97">
        <v>0</v>
      </c>
      <c r="AB479" s="2">
        <v>13025</v>
      </c>
      <c r="AC479" s="97">
        <v>161886578</v>
      </c>
      <c r="AD479" s="97">
        <v>2972332</v>
      </c>
      <c r="AE479" s="97">
        <v>158914246</v>
      </c>
      <c r="AF479" s="97">
        <v>835941</v>
      </c>
      <c r="AG479" s="97">
        <v>52744745</v>
      </c>
      <c r="AH479" s="97">
        <v>106169501</v>
      </c>
      <c r="AI479" s="97">
        <v>161886578</v>
      </c>
      <c r="AJ479" s="97">
        <v>89659043</v>
      </c>
      <c r="AK479" s="97">
        <v>60128221</v>
      </c>
      <c r="AL479" s="97">
        <v>31397029</v>
      </c>
      <c r="AM479" s="97" t="s">
        <v>189</v>
      </c>
      <c r="AN479" s="2">
        <v>13025</v>
      </c>
      <c r="AO479" s="97">
        <v>917378</v>
      </c>
      <c r="AP479" s="97">
        <v>2940036</v>
      </c>
      <c r="AQ479" s="97">
        <v>144569602</v>
      </c>
      <c r="AR479" s="97">
        <v>0</v>
      </c>
      <c r="AS479" s="97">
        <v>90926367</v>
      </c>
      <c r="AT479" s="97">
        <v>0</v>
      </c>
      <c r="AU479" s="97">
        <v>147509638</v>
      </c>
      <c r="AV479" s="97">
        <v>52817414</v>
      </c>
      <c r="AW479" s="97">
        <v>64738922</v>
      </c>
      <c r="AX479" s="97">
        <v>32100400</v>
      </c>
      <c r="AY479" s="97" t="s">
        <v>189</v>
      </c>
      <c r="AZ479" s="2">
        <v>13025</v>
      </c>
      <c r="BA479" s="98">
        <v>130676322</v>
      </c>
      <c r="BB479" s="2">
        <v>2889442</v>
      </c>
      <c r="BC479" s="2">
        <v>127786880</v>
      </c>
      <c r="BD479" s="2">
        <v>871727</v>
      </c>
      <c r="BE479" s="2">
        <v>45877097</v>
      </c>
      <c r="BF479" s="2">
        <v>81909783</v>
      </c>
      <c r="BG479" s="2">
        <v>130676322</v>
      </c>
      <c r="BH479" s="2">
        <v>56987150</v>
      </c>
      <c r="BI479" s="2">
        <v>58621076</v>
      </c>
      <c r="BJ479" s="2">
        <v>30468207</v>
      </c>
      <c r="BK479" s="2" t="s">
        <v>189</v>
      </c>
      <c r="BL479" s="2">
        <v>13025</v>
      </c>
      <c r="BM479" s="2">
        <v>139745483</v>
      </c>
      <c r="BN479" s="2">
        <v>2950561</v>
      </c>
      <c r="BO479" s="2">
        <v>136794922</v>
      </c>
      <c r="BP479" s="2">
        <v>857458</v>
      </c>
      <c r="BQ479" s="2">
        <v>44877661</v>
      </c>
      <c r="BR479" s="2">
        <v>91917261</v>
      </c>
      <c r="BS479" s="2">
        <v>139745483</v>
      </c>
      <c r="BT479" s="2">
        <v>64642409</v>
      </c>
      <c r="BU479" s="2">
        <v>48055503</v>
      </c>
      <c r="BV479" s="2">
        <v>27224387</v>
      </c>
      <c r="BW479" s="2" t="s">
        <v>189</v>
      </c>
      <c r="BX479" s="2">
        <v>13025</v>
      </c>
      <c r="BY479" s="2">
        <v>118027210</v>
      </c>
      <c r="BZ479" s="2">
        <v>2888315</v>
      </c>
      <c r="CA479" s="2">
        <v>115138895</v>
      </c>
      <c r="CB479" s="2">
        <v>1099752</v>
      </c>
      <c r="CC479" s="2">
        <v>43594152</v>
      </c>
      <c r="CD479" s="2">
        <v>71544743</v>
      </c>
      <c r="CE479" s="2">
        <v>118027210</v>
      </c>
      <c r="CF479" s="2">
        <v>58124364</v>
      </c>
      <c r="CG479" s="2">
        <v>49197583</v>
      </c>
      <c r="CH479" s="2">
        <v>25137348</v>
      </c>
      <c r="CI479" s="2" t="s">
        <v>189</v>
      </c>
      <c r="CJ479" s="2">
        <v>13025</v>
      </c>
      <c r="CK479" s="97">
        <v>129224885</v>
      </c>
      <c r="CL479" s="97" t="e">
        <v>#N/A</v>
      </c>
      <c r="CM479" s="97" t="e">
        <v>#N/A</v>
      </c>
      <c r="CN479" s="2">
        <v>1182601</v>
      </c>
      <c r="CO479" s="100" t="e">
        <v>#N/A</v>
      </c>
      <c r="CP479" s="97" t="e">
        <v>#N/A</v>
      </c>
      <c r="CQ479" s="97">
        <v>129224885</v>
      </c>
      <c r="CR479" s="97">
        <v>42822216</v>
      </c>
      <c r="CS479" s="97">
        <v>47533735</v>
      </c>
      <c r="CT479" s="2">
        <v>24861977</v>
      </c>
      <c r="CU479" s="2" t="s">
        <v>189</v>
      </c>
    </row>
    <row r="480" spans="1:99" x14ac:dyDescent="0.25">
      <c r="A480" s="2">
        <v>13016</v>
      </c>
      <c r="B480" s="2">
        <v>198441899</v>
      </c>
      <c r="C480" s="2">
        <v>19172309</v>
      </c>
      <c r="D480" s="2">
        <v>179269590</v>
      </c>
      <c r="E480" s="2">
        <v>8636715</v>
      </c>
      <c r="F480" s="2">
        <v>78782610</v>
      </c>
      <c r="G480" s="2">
        <v>100486980</v>
      </c>
      <c r="H480" s="2">
        <v>198441899</v>
      </c>
      <c r="I480" s="2">
        <v>39952254</v>
      </c>
      <c r="J480" s="2">
        <v>38507285</v>
      </c>
      <c r="K480" s="2">
        <v>136962418</v>
      </c>
      <c r="L480" s="2">
        <v>61385357</v>
      </c>
      <c r="N480" s="2">
        <v>13016</v>
      </c>
      <c r="O480" s="97">
        <v>172277906</v>
      </c>
      <c r="P480" s="97">
        <v>16579123</v>
      </c>
      <c r="Q480" s="97">
        <v>155698783</v>
      </c>
      <c r="R480" s="97">
        <v>7562124</v>
      </c>
      <c r="S480" s="97">
        <v>68577783</v>
      </c>
      <c r="T480" s="97">
        <v>87121000</v>
      </c>
      <c r="U480" s="97">
        <v>172277906</v>
      </c>
      <c r="V480" s="97">
        <v>33477766</v>
      </c>
      <c r="W480" s="97">
        <v>27966482</v>
      </c>
      <c r="X480" s="97">
        <v>113503128</v>
      </c>
      <c r="Y480" s="97">
        <v>56102591</v>
      </c>
      <c r="Z480" s="97">
        <v>0</v>
      </c>
      <c r="AB480" s="2">
        <v>13026</v>
      </c>
      <c r="AC480" s="97">
        <v>82514367</v>
      </c>
      <c r="AD480" s="97">
        <v>1347222</v>
      </c>
      <c r="AE480" s="97">
        <v>81167145</v>
      </c>
      <c r="AF480" s="97">
        <v>298284</v>
      </c>
      <c r="AG480" s="97">
        <v>38903472</v>
      </c>
      <c r="AH480" s="97">
        <v>42263673</v>
      </c>
      <c r="AI480" s="97">
        <v>82514367</v>
      </c>
      <c r="AJ480" s="97">
        <v>37363673</v>
      </c>
      <c r="AK480" s="97">
        <v>39236824</v>
      </c>
      <c r="AL480" s="97">
        <v>25560576</v>
      </c>
      <c r="AM480" s="97" t="s">
        <v>189</v>
      </c>
      <c r="AN480" s="2">
        <v>13026</v>
      </c>
      <c r="AO480" s="97">
        <v>247311</v>
      </c>
      <c r="AP480" s="97">
        <v>4875293</v>
      </c>
      <c r="AQ480" s="97">
        <v>84067422</v>
      </c>
      <c r="AR480" s="97">
        <v>0</v>
      </c>
      <c r="AS480" s="97">
        <v>42467716</v>
      </c>
      <c r="AT480" s="97">
        <v>0</v>
      </c>
      <c r="AU480" s="97">
        <v>88942715</v>
      </c>
      <c r="AV480" s="97">
        <v>37613099</v>
      </c>
      <c r="AW480" s="97">
        <v>49953152</v>
      </c>
      <c r="AX480" s="97">
        <v>27984299</v>
      </c>
      <c r="AY480" s="97" t="s">
        <v>189</v>
      </c>
      <c r="AZ480" s="2">
        <v>13026</v>
      </c>
      <c r="BA480" s="98">
        <v>84099833</v>
      </c>
      <c r="BB480" s="2">
        <v>1762014</v>
      </c>
      <c r="BC480" s="2">
        <v>82337819</v>
      </c>
      <c r="BD480" s="2">
        <v>249936</v>
      </c>
      <c r="BE480" s="2">
        <v>33716073</v>
      </c>
      <c r="BF480" s="2">
        <v>48621746</v>
      </c>
      <c r="BG480" s="2">
        <v>84099833</v>
      </c>
      <c r="BH480" s="2">
        <v>40267431</v>
      </c>
      <c r="BI480" s="2">
        <v>43822833</v>
      </c>
      <c r="BJ480" s="2">
        <v>27352377</v>
      </c>
      <c r="BK480" s="2" t="s">
        <v>189</v>
      </c>
      <c r="BL480" s="2">
        <v>13026</v>
      </c>
      <c r="BM480" s="2">
        <v>89043799</v>
      </c>
      <c r="BN480" s="2">
        <v>1613308</v>
      </c>
      <c r="BO480" s="2">
        <v>73154826</v>
      </c>
      <c r="BP480" s="2">
        <v>210905</v>
      </c>
      <c r="BQ480" s="2">
        <v>36302570</v>
      </c>
      <c r="BR480" s="2">
        <v>36852256</v>
      </c>
      <c r="BS480" s="2">
        <v>89043799</v>
      </c>
      <c r="BT480" s="2">
        <v>48832830</v>
      </c>
      <c r="BU480" s="2">
        <v>40210969</v>
      </c>
      <c r="BV480" s="2">
        <v>24454871</v>
      </c>
      <c r="BW480" s="2" t="s">
        <v>189</v>
      </c>
      <c r="BX480" s="2">
        <v>13026</v>
      </c>
      <c r="BY480" s="2">
        <v>85978526</v>
      </c>
      <c r="BZ480" s="2">
        <v>2027161</v>
      </c>
      <c r="CA480" s="2">
        <v>75360503</v>
      </c>
      <c r="CB480" s="2">
        <v>104538</v>
      </c>
      <c r="CC480" s="2">
        <v>31693401</v>
      </c>
      <c r="CD480" s="2">
        <v>43667102</v>
      </c>
      <c r="CE480" s="2">
        <v>85978526</v>
      </c>
      <c r="CF480" s="2">
        <v>49099323</v>
      </c>
      <c r="CG480" s="2">
        <v>36879203</v>
      </c>
      <c r="CH480" s="2">
        <v>21706220</v>
      </c>
      <c r="CI480" s="2" t="s">
        <v>189</v>
      </c>
      <c r="CJ480" s="2">
        <v>13026</v>
      </c>
      <c r="CK480" s="97">
        <v>99547370</v>
      </c>
      <c r="CL480" s="97" t="e">
        <v>#N/A</v>
      </c>
      <c r="CM480" s="97" t="e">
        <v>#N/A</v>
      </c>
      <c r="CN480" s="2">
        <v>150472</v>
      </c>
      <c r="CO480" s="100" t="e">
        <v>#N/A</v>
      </c>
      <c r="CP480" s="97" t="e">
        <v>#N/A</v>
      </c>
      <c r="CQ480" s="97">
        <v>99547370</v>
      </c>
      <c r="CR480" s="97">
        <v>41243059</v>
      </c>
      <c r="CS480" s="97">
        <v>34763755</v>
      </c>
      <c r="CT480" s="2">
        <v>23213993</v>
      </c>
      <c r="CU480" s="2" t="s">
        <v>189</v>
      </c>
    </row>
    <row r="481" spans="1:99" x14ac:dyDescent="0.25">
      <c r="A481" s="2">
        <v>13017</v>
      </c>
      <c r="B481" s="2">
        <v>73843598</v>
      </c>
      <c r="C481" s="2">
        <v>3745463</v>
      </c>
      <c r="D481" s="2">
        <v>70098135</v>
      </c>
      <c r="E481" s="2">
        <v>1681029</v>
      </c>
      <c r="F481" s="2">
        <v>40718566</v>
      </c>
      <c r="G481" s="2">
        <v>29379569</v>
      </c>
      <c r="H481" s="2">
        <v>73843598</v>
      </c>
      <c r="I481" s="2">
        <v>15916699</v>
      </c>
      <c r="J481" s="2">
        <v>13640152</v>
      </c>
      <c r="K481" s="2">
        <v>49881743</v>
      </c>
      <c r="L481" s="2">
        <v>24774288</v>
      </c>
      <c r="N481" s="2">
        <v>13017</v>
      </c>
      <c r="O481" s="97">
        <v>63529983</v>
      </c>
      <c r="P481" s="97">
        <v>1912334</v>
      </c>
      <c r="Q481" s="97">
        <v>61617649</v>
      </c>
      <c r="R481" s="97">
        <v>1106880</v>
      </c>
      <c r="S481" s="97">
        <v>34289836</v>
      </c>
      <c r="T481" s="97">
        <v>27327813</v>
      </c>
      <c r="U481" s="97">
        <v>63529983</v>
      </c>
      <c r="V481" s="97">
        <v>10105308</v>
      </c>
      <c r="W481" s="97">
        <v>8012222</v>
      </c>
      <c r="X481" s="97">
        <v>44914508</v>
      </c>
      <c r="Y481" s="97">
        <v>21978853</v>
      </c>
      <c r="Z481" s="97">
        <v>0</v>
      </c>
      <c r="AB481" s="2">
        <v>13027</v>
      </c>
      <c r="AC481" s="97">
        <v>184385924</v>
      </c>
      <c r="AD481" s="97">
        <v>1755828</v>
      </c>
      <c r="AE481" s="97">
        <v>142510041</v>
      </c>
      <c r="AF481" s="97">
        <v>253775</v>
      </c>
      <c r="AG481" s="97">
        <v>55980859</v>
      </c>
      <c r="AH481" s="97">
        <v>86529182</v>
      </c>
      <c r="AI481" s="97">
        <v>184385924</v>
      </c>
      <c r="AJ481" s="97">
        <v>103010280</v>
      </c>
      <c r="AK481" s="97">
        <v>81375644</v>
      </c>
      <c r="AL481" s="97">
        <v>43467630</v>
      </c>
      <c r="AM481" s="97" t="s">
        <v>189</v>
      </c>
      <c r="AN481" s="2">
        <v>13027</v>
      </c>
      <c r="AO481" s="97">
        <v>300371</v>
      </c>
      <c r="AP481" s="97">
        <v>2430270</v>
      </c>
      <c r="AQ481" s="97">
        <v>174881324</v>
      </c>
      <c r="AR481" s="97">
        <v>0</v>
      </c>
      <c r="AS481" s="97">
        <v>87121754</v>
      </c>
      <c r="AT481" s="97">
        <v>0</v>
      </c>
      <c r="AU481" s="97">
        <v>177311594</v>
      </c>
      <c r="AV481" s="97">
        <v>67306360</v>
      </c>
      <c r="AW481" s="97">
        <v>85649009</v>
      </c>
      <c r="AX481" s="97">
        <v>49600872</v>
      </c>
      <c r="AY481" s="97" t="s">
        <v>189</v>
      </c>
      <c r="AZ481" s="2">
        <v>13027</v>
      </c>
      <c r="BA481" s="98">
        <v>167228587</v>
      </c>
      <c r="BB481" s="2">
        <v>0</v>
      </c>
      <c r="BC481" s="2">
        <v>0</v>
      </c>
      <c r="BD481" s="2">
        <v>209885</v>
      </c>
      <c r="BE481" s="2">
        <v>53393821</v>
      </c>
      <c r="BF481" s="2">
        <v>109100079</v>
      </c>
      <c r="BG481" s="2">
        <v>167228587</v>
      </c>
      <c r="BH481" s="2">
        <v>73833397</v>
      </c>
      <c r="BI481" s="2">
        <v>93395190</v>
      </c>
      <c r="BJ481" s="2">
        <v>58557755</v>
      </c>
      <c r="BK481" s="2" t="s">
        <v>189</v>
      </c>
      <c r="BL481" s="2">
        <v>13027</v>
      </c>
      <c r="BM481" s="2">
        <v>123030368</v>
      </c>
      <c r="BN481" s="2">
        <v>1182836</v>
      </c>
      <c r="BO481" s="2">
        <v>121847532</v>
      </c>
      <c r="BP481" s="2">
        <v>435596</v>
      </c>
      <c r="BQ481" s="2">
        <v>44973479</v>
      </c>
      <c r="BR481" s="2">
        <v>76874053</v>
      </c>
      <c r="BS481" s="2">
        <v>123030368</v>
      </c>
      <c r="BT481" s="2">
        <v>8653197</v>
      </c>
      <c r="BU481" s="2">
        <v>59400947</v>
      </c>
      <c r="BV481" s="2">
        <v>32557911</v>
      </c>
      <c r="BW481" s="2" t="s">
        <v>189</v>
      </c>
      <c r="BX481" s="2">
        <v>13027</v>
      </c>
      <c r="BY481" s="2">
        <v>129661189</v>
      </c>
      <c r="BZ481" s="2">
        <v>774549</v>
      </c>
      <c r="CA481" s="2">
        <v>128886640</v>
      </c>
      <c r="CB481" s="2">
        <v>67715</v>
      </c>
      <c r="CC481" s="2">
        <v>42709344</v>
      </c>
      <c r="CD481" s="2">
        <v>86177296</v>
      </c>
      <c r="CE481" s="2">
        <v>129661189</v>
      </c>
      <c r="CF481" s="2">
        <v>23215999</v>
      </c>
      <c r="CG481" s="2">
        <v>54168108</v>
      </c>
      <c r="CH481" s="2">
        <v>34732077</v>
      </c>
      <c r="CI481" s="2" t="s">
        <v>189</v>
      </c>
      <c r="CJ481" s="2">
        <v>13027</v>
      </c>
      <c r="CK481" s="97">
        <v>124678879</v>
      </c>
      <c r="CL481" s="97" t="e">
        <v>#N/A</v>
      </c>
      <c r="CM481" s="97" t="e">
        <v>#N/A</v>
      </c>
      <c r="CN481" s="2">
        <v>100778</v>
      </c>
      <c r="CO481" s="100" t="e">
        <v>#N/A</v>
      </c>
      <c r="CP481" s="97" t="e">
        <v>#N/A</v>
      </c>
      <c r="CQ481" s="97">
        <v>124678879</v>
      </c>
      <c r="CR481" s="97">
        <v>23635901</v>
      </c>
      <c r="CS481" s="97">
        <v>51878559</v>
      </c>
      <c r="CT481" s="2">
        <v>32304025</v>
      </c>
      <c r="CU481" s="2" t="s">
        <v>189</v>
      </c>
    </row>
    <row r="482" spans="1:99" x14ac:dyDescent="0.25">
      <c r="A482" s="2">
        <v>13018</v>
      </c>
      <c r="B482" s="2">
        <v>117761955</v>
      </c>
      <c r="C482" s="2">
        <v>3277841</v>
      </c>
      <c r="D482" s="2">
        <v>114484114</v>
      </c>
      <c r="E482" s="2">
        <v>993479</v>
      </c>
      <c r="F482" s="2">
        <v>54879140</v>
      </c>
      <c r="G482" s="2">
        <v>59604974</v>
      </c>
      <c r="H482" s="2">
        <v>117761955</v>
      </c>
      <c r="I482" s="2">
        <v>29133649</v>
      </c>
      <c r="J482" s="2">
        <v>28439312</v>
      </c>
      <c r="K482" s="2">
        <v>70475328</v>
      </c>
      <c r="L482" s="2">
        <v>37977656</v>
      </c>
      <c r="N482" s="2">
        <v>13018</v>
      </c>
      <c r="O482" s="97">
        <v>115047988</v>
      </c>
      <c r="P482" s="97">
        <v>2699944</v>
      </c>
      <c r="Q482" s="97">
        <v>112348044</v>
      </c>
      <c r="R482" s="97">
        <v>720978</v>
      </c>
      <c r="S482" s="97">
        <v>49982041</v>
      </c>
      <c r="T482" s="97">
        <v>62366003</v>
      </c>
      <c r="U482" s="97">
        <v>115047988</v>
      </c>
      <c r="V482" s="97">
        <v>40433614</v>
      </c>
      <c r="W482" s="97">
        <v>39558084</v>
      </c>
      <c r="X482" s="97">
        <v>69869478</v>
      </c>
      <c r="Y482" s="97">
        <v>38610867</v>
      </c>
      <c r="Z482" s="97">
        <v>0</v>
      </c>
      <c r="AB482" s="2">
        <v>13028</v>
      </c>
      <c r="AC482" s="97">
        <v>410672435</v>
      </c>
      <c r="AD482" s="97">
        <v>20937542</v>
      </c>
      <c r="AE482" s="97">
        <v>389734893</v>
      </c>
      <c r="AF482" s="97">
        <v>4636458</v>
      </c>
      <c r="AG482" s="97">
        <v>132726879</v>
      </c>
      <c r="AH482" s="97">
        <v>257008014</v>
      </c>
      <c r="AI482" s="97">
        <v>410672435</v>
      </c>
      <c r="AJ482" s="97">
        <v>157979285</v>
      </c>
      <c r="AK482" s="97">
        <v>232582134</v>
      </c>
      <c r="AL482" s="97">
        <v>119561527</v>
      </c>
      <c r="AM482" s="97">
        <v>1925471</v>
      </c>
      <c r="AN482" s="2">
        <v>13028</v>
      </c>
      <c r="AO482" s="97">
        <v>4550708</v>
      </c>
      <c r="AP482" s="97">
        <v>29070493</v>
      </c>
      <c r="AQ482" s="97">
        <v>398091391</v>
      </c>
      <c r="AR482" s="97">
        <v>0</v>
      </c>
      <c r="AS482" s="97">
        <v>259687696</v>
      </c>
      <c r="AT482" s="97">
        <v>0</v>
      </c>
      <c r="AU482" s="97">
        <v>427161884</v>
      </c>
      <c r="AV482" s="97">
        <v>177685289</v>
      </c>
      <c r="AW482" s="97">
        <v>247493414</v>
      </c>
      <c r="AX482" s="97">
        <v>121749366</v>
      </c>
      <c r="AY482" s="97" t="s">
        <v>189</v>
      </c>
      <c r="AZ482" s="2">
        <v>13028</v>
      </c>
      <c r="BA482" s="98">
        <v>480081302</v>
      </c>
      <c r="BB482" s="2">
        <v>24028881</v>
      </c>
      <c r="BC482" s="2">
        <v>456052421</v>
      </c>
      <c r="BD482" s="2">
        <v>4651469</v>
      </c>
      <c r="BE482" s="2">
        <v>121034355</v>
      </c>
      <c r="BF482" s="2">
        <v>335018066</v>
      </c>
      <c r="BG482" s="2">
        <v>480081302</v>
      </c>
      <c r="BH482" s="2">
        <v>106281361</v>
      </c>
      <c r="BI482" s="2">
        <v>225452455</v>
      </c>
      <c r="BJ482" s="2">
        <v>116286561</v>
      </c>
      <c r="BK482" s="2" t="s">
        <v>189</v>
      </c>
      <c r="BL482" s="2">
        <v>13028</v>
      </c>
      <c r="BM482" s="2">
        <v>438969421</v>
      </c>
      <c r="BN482" s="2">
        <v>23861339</v>
      </c>
      <c r="BO482" s="2">
        <v>415108082</v>
      </c>
      <c r="BP482" s="2">
        <v>4673324</v>
      </c>
      <c r="BQ482" s="2">
        <v>111918612</v>
      </c>
      <c r="BR482" s="2">
        <v>303189470</v>
      </c>
      <c r="BS482" s="2">
        <v>438969421</v>
      </c>
      <c r="BT482" s="2">
        <v>176118333</v>
      </c>
      <c r="BU482" s="2">
        <v>211022784</v>
      </c>
      <c r="BV482" s="2">
        <v>111429731</v>
      </c>
      <c r="BW482" s="2" t="s">
        <v>189</v>
      </c>
      <c r="BX482" s="2">
        <v>13028</v>
      </c>
      <c r="BY482" s="2">
        <v>375200116</v>
      </c>
      <c r="BZ482" s="2">
        <v>18176065</v>
      </c>
      <c r="CA482" s="2">
        <v>357024051</v>
      </c>
      <c r="CB482" s="2">
        <v>3684494</v>
      </c>
      <c r="CC482" s="2">
        <v>106962386</v>
      </c>
      <c r="CD482" s="2">
        <v>250061665</v>
      </c>
      <c r="CE482" s="2">
        <v>375200116</v>
      </c>
      <c r="CF482" s="2">
        <v>172448025</v>
      </c>
      <c r="CG482" s="2">
        <v>197668632</v>
      </c>
      <c r="CH482" s="2">
        <v>99975264</v>
      </c>
      <c r="CI482" s="2" t="s">
        <v>189</v>
      </c>
      <c r="CJ482" s="2">
        <v>13028</v>
      </c>
      <c r="CK482" s="97">
        <v>405412445</v>
      </c>
      <c r="CL482" s="97" t="e">
        <v>#N/A</v>
      </c>
      <c r="CM482" s="97" t="e">
        <v>#N/A</v>
      </c>
      <c r="CN482" s="2">
        <v>3792436</v>
      </c>
      <c r="CO482" s="100" t="e">
        <v>#N/A</v>
      </c>
      <c r="CP482" s="97" t="e">
        <v>#N/A</v>
      </c>
      <c r="CQ482" s="97">
        <v>405412445</v>
      </c>
      <c r="CR482" s="97">
        <v>89520609</v>
      </c>
      <c r="CS482" s="97">
        <v>234148059</v>
      </c>
      <c r="CT482" s="2">
        <v>92467359</v>
      </c>
      <c r="CU482" s="2" t="s">
        <v>189</v>
      </c>
    </row>
    <row r="483" spans="1:99" x14ac:dyDescent="0.25">
      <c r="A483" s="2">
        <v>13019</v>
      </c>
      <c r="B483" s="2">
        <v>85228140</v>
      </c>
      <c r="C483" s="2">
        <v>6697502</v>
      </c>
      <c r="D483" s="2">
        <v>78530638</v>
      </c>
      <c r="E483" s="2">
        <v>1030662</v>
      </c>
      <c r="F483" s="2">
        <v>41292029</v>
      </c>
      <c r="G483" s="2">
        <v>37238609</v>
      </c>
      <c r="H483" s="2">
        <v>85228140</v>
      </c>
      <c r="I483" s="2">
        <v>26301305</v>
      </c>
      <c r="J483" s="2">
        <v>24067942</v>
      </c>
      <c r="K483" s="2">
        <v>55614207</v>
      </c>
      <c r="L483" s="2">
        <v>28686606</v>
      </c>
      <c r="N483" s="2">
        <v>13019</v>
      </c>
      <c r="O483" s="97">
        <v>78092623</v>
      </c>
      <c r="P483" s="97">
        <v>3991009</v>
      </c>
      <c r="Q483" s="97">
        <v>74101614</v>
      </c>
      <c r="R483" s="97">
        <v>871549</v>
      </c>
      <c r="S483" s="97">
        <v>41792687</v>
      </c>
      <c r="T483" s="97">
        <v>32308927</v>
      </c>
      <c r="U483" s="97">
        <v>78092623</v>
      </c>
      <c r="V483" s="97">
        <v>27233751</v>
      </c>
      <c r="W483" s="97">
        <v>24820539</v>
      </c>
      <c r="X483" s="97">
        <v>44725143</v>
      </c>
      <c r="Y483" s="97">
        <v>27248327</v>
      </c>
      <c r="Z483" s="97">
        <v>0</v>
      </c>
      <c r="AB483" s="2">
        <v>13029</v>
      </c>
      <c r="AC483" s="97">
        <v>189351957</v>
      </c>
      <c r="AD483" s="97">
        <v>40953646</v>
      </c>
      <c r="AE483" s="97">
        <v>126321263</v>
      </c>
      <c r="AF483" s="97">
        <v>20965233</v>
      </c>
      <c r="AG483" s="97">
        <v>68771614</v>
      </c>
      <c r="AH483" s="97">
        <v>57549649</v>
      </c>
      <c r="AI483" s="97">
        <v>189351957</v>
      </c>
      <c r="AJ483" s="97">
        <v>44927774</v>
      </c>
      <c r="AK483" s="97">
        <v>144424183</v>
      </c>
      <c r="AL483" s="97">
        <v>70332915</v>
      </c>
      <c r="AM483" s="97" t="s">
        <v>189</v>
      </c>
      <c r="AN483" s="2">
        <v>13029</v>
      </c>
      <c r="AO483" s="97">
        <v>20964805</v>
      </c>
      <c r="AP483" s="97">
        <v>41161408</v>
      </c>
      <c r="AQ483" s="97">
        <v>127550232</v>
      </c>
      <c r="AR483" s="97">
        <v>0</v>
      </c>
      <c r="AS483" s="97">
        <v>57064538</v>
      </c>
      <c r="AT483" s="97">
        <v>0</v>
      </c>
      <c r="AU483" s="97">
        <v>168711640</v>
      </c>
      <c r="AV483" s="97">
        <v>4358017</v>
      </c>
      <c r="AW483" s="97">
        <v>145263102</v>
      </c>
      <c r="AX483" s="97">
        <v>66671087</v>
      </c>
      <c r="AY483" s="97" t="s">
        <v>189</v>
      </c>
      <c r="AZ483" s="2">
        <v>13029</v>
      </c>
      <c r="BA483" s="98">
        <v>160210760</v>
      </c>
      <c r="BB483" s="2">
        <v>35310495</v>
      </c>
      <c r="BC483" s="2">
        <v>124900265</v>
      </c>
      <c r="BD483" s="2">
        <v>22891374</v>
      </c>
      <c r="BE483" s="2">
        <v>63560130</v>
      </c>
      <c r="BF483" s="2">
        <v>61340135</v>
      </c>
      <c r="BG483" s="2">
        <v>160210760</v>
      </c>
      <c r="BH483" s="2">
        <v>29544797</v>
      </c>
      <c r="BI483" s="2">
        <v>125840457</v>
      </c>
      <c r="BJ483" s="2">
        <v>60675054</v>
      </c>
      <c r="BK483" s="2" t="s">
        <v>189</v>
      </c>
      <c r="BL483" s="2">
        <v>13029</v>
      </c>
      <c r="BM483" s="2">
        <v>144118096</v>
      </c>
      <c r="BN483" s="2">
        <v>33230025</v>
      </c>
      <c r="BO483" s="2">
        <v>110888071</v>
      </c>
      <c r="BP483" s="2">
        <v>20551664</v>
      </c>
      <c r="BQ483" s="2">
        <v>56770950</v>
      </c>
      <c r="BR483" s="2">
        <v>54117121</v>
      </c>
      <c r="BS483" s="2">
        <v>144118096</v>
      </c>
      <c r="BT483" s="2">
        <v>28859218</v>
      </c>
      <c r="BU483" s="2">
        <v>109338825</v>
      </c>
      <c r="BV483" s="2">
        <v>56400478</v>
      </c>
      <c r="BW483" s="2" t="s">
        <v>189</v>
      </c>
      <c r="BX483" s="2">
        <v>13029</v>
      </c>
      <c r="BY483" s="2">
        <v>135739844</v>
      </c>
      <c r="BZ483" s="2">
        <v>31839464</v>
      </c>
      <c r="CA483" s="2">
        <v>103900380</v>
      </c>
      <c r="CB483" s="2">
        <v>19944077</v>
      </c>
      <c r="CC483" s="2">
        <v>55274778</v>
      </c>
      <c r="CD483" s="2">
        <v>48625602</v>
      </c>
      <c r="CE483" s="2">
        <v>135739844</v>
      </c>
      <c r="CF483" s="2">
        <v>19871037</v>
      </c>
      <c r="CG483" s="2">
        <v>104650117</v>
      </c>
      <c r="CH483" s="2">
        <v>53207059</v>
      </c>
      <c r="CI483" s="2" t="s">
        <v>189</v>
      </c>
      <c r="CJ483" s="2">
        <v>13029</v>
      </c>
      <c r="CK483" s="97">
        <v>128301971</v>
      </c>
      <c r="CL483" s="97" t="e">
        <v>#N/A</v>
      </c>
      <c r="CM483" s="97" t="e">
        <v>#N/A</v>
      </c>
      <c r="CN483" s="2">
        <v>16538190</v>
      </c>
      <c r="CO483" s="100" t="e">
        <v>#N/A</v>
      </c>
      <c r="CP483" s="97" t="e">
        <v>#N/A</v>
      </c>
      <c r="CQ483" s="97">
        <v>128301971</v>
      </c>
      <c r="CR483" s="97">
        <v>19997972</v>
      </c>
      <c r="CS483" s="97">
        <v>94087879</v>
      </c>
      <c r="CT483" s="2">
        <v>53216369</v>
      </c>
      <c r="CU483" s="2" t="s">
        <v>189</v>
      </c>
    </row>
    <row r="484" spans="1:99" x14ac:dyDescent="0.25">
      <c r="A484" s="2">
        <v>13020</v>
      </c>
      <c r="B484" s="2">
        <v>38238457</v>
      </c>
      <c r="C484" s="2">
        <v>515075</v>
      </c>
      <c r="D484" s="2">
        <v>37723382</v>
      </c>
      <c r="E484" s="2">
        <v>131618</v>
      </c>
      <c r="F484" s="2">
        <v>28026586</v>
      </c>
      <c r="G484" s="2">
        <v>9696796</v>
      </c>
      <c r="H484" s="2">
        <v>38238457</v>
      </c>
      <c r="I484" s="2">
        <v>7361783</v>
      </c>
      <c r="J484" s="2">
        <v>7190796</v>
      </c>
      <c r="K484" s="2">
        <v>30487964</v>
      </c>
      <c r="L484" s="2">
        <v>20922026</v>
      </c>
      <c r="N484" s="2">
        <v>13020</v>
      </c>
      <c r="O484" s="97">
        <v>40655794</v>
      </c>
      <c r="P484" s="97">
        <v>490126</v>
      </c>
      <c r="Q484" s="97">
        <v>33372317</v>
      </c>
      <c r="R484" s="97">
        <v>245158</v>
      </c>
      <c r="S484" s="97">
        <v>24736191</v>
      </c>
      <c r="T484" s="97">
        <v>8636126</v>
      </c>
      <c r="U484" s="97">
        <v>40655794</v>
      </c>
      <c r="V484" s="97">
        <v>11470465</v>
      </c>
      <c r="W484" s="97">
        <v>8615451</v>
      </c>
      <c r="X484" s="97">
        <v>29185329</v>
      </c>
      <c r="Y484" s="97">
        <v>19768576</v>
      </c>
      <c r="Z484" s="97">
        <v>0</v>
      </c>
      <c r="AB484" s="2">
        <v>13030</v>
      </c>
      <c r="AC484" s="97">
        <v>265826524</v>
      </c>
      <c r="AD484" s="97">
        <v>27555060</v>
      </c>
      <c r="AE484" s="97">
        <v>238110945</v>
      </c>
      <c r="AF484" s="97">
        <v>6674903</v>
      </c>
      <c r="AG484" s="97">
        <v>92355663</v>
      </c>
      <c r="AH484" s="97">
        <v>145755282</v>
      </c>
      <c r="AI484" s="97">
        <v>265826524</v>
      </c>
      <c r="AJ484" s="97">
        <v>85595888</v>
      </c>
      <c r="AK484" s="97">
        <v>172485072</v>
      </c>
      <c r="AL484" s="97">
        <v>69356824</v>
      </c>
      <c r="AM484" s="97" t="s">
        <v>189</v>
      </c>
      <c r="AN484" s="2">
        <v>13030</v>
      </c>
      <c r="AO484" s="97">
        <v>9545534</v>
      </c>
      <c r="AP484" s="97">
        <v>32130099</v>
      </c>
      <c r="AQ484" s="97">
        <v>257490184</v>
      </c>
      <c r="AR484" s="97">
        <v>0</v>
      </c>
      <c r="AS484" s="97">
        <v>165289364</v>
      </c>
      <c r="AT484" s="97">
        <v>0</v>
      </c>
      <c r="AU484" s="97">
        <v>289711660</v>
      </c>
      <c r="AV484" s="97">
        <v>36838727</v>
      </c>
      <c r="AW484" s="97">
        <v>169460958</v>
      </c>
      <c r="AX484" s="97">
        <v>69970952</v>
      </c>
      <c r="AY484" s="97" t="s">
        <v>189</v>
      </c>
      <c r="AZ484" s="2">
        <v>13030</v>
      </c>
      <c r="BA484" s="98">
        <v>243860613</v>
      </c>
      <c r="BB484" s="2">
        <v>25789515</v>
      </c>
      <c r="BC484" s="2">
        <v>218071098</v>
      </c>
      <c r="BD484" s="2">
        <v>6190092</v>
      </c>
      <c r="BE484" s="2">
        <v>61263049</v>
      </c>
      <c r="BF484" s="2">
        <v>156808049</v>
      </c>
      <c r="BG484" s="2">
        <v>243860613</v>
      </c>
      <c r="BH484" s="2">
        <v>31255478</v>
      </c>
      <c r="BI484" s="2">
        <v>145013272</v>
      </c>
      <c r="BJ484" s="2">
        <v>66507350</v>
      </c>
      <c r="BK484" s="2" t="s">
        <v>189</v>
      </c>
      <c r="BL484" s="2">
        <v>13030</v>
      </c>
      <c r="BM484" s="2">
        <v>274767162</v>
      </c>
      <c r="BN484" s="2">
        <v>24222182</v>
      </c>
      <c r="BO484" s="2">
        <v>249409450</v>
      </c>
      <c r="BP484" s="2">
        <v>5557007</v>
      </c>
      <c r="BQ484" s="2">
        <v>76208799</v>
      </c>
      <c r="BR484" s="2">
        <v>173200651</v>
      </c>
      <c r="BS484" s="2">
        <v>274767162</v>
      </c>
      <c r="BT484" s="2">
        <v>60508536</v>
      </c>
      <c r="BU484" s="2">
        <v>146736857</v>
      </c>
      <c r="BV484" s="2">
        <v>63444250</v>
      </c>
      <c r="BW484" s="2" t="s">
        <v>189</v>
      </c>
      <c r="BX484" s="2">
        <v>13030</v>
      </c>
      <c r="BY484" s="2">
        <v>235634058</v>
      </c>
      <c r="BZ484" s="2">
        <v>23554023</v>
      </c>
      <c r="CA484" s="2">
        <v>211900881</v>
      </c>
      <c r="CB484" s="2">
        <v>6907632</v>
      </c>
      <c r="CC484" s="2">
        <v>70185274</v>
      </c>
      <c r="CD484" s="2">
        <v>141715607</v>
      </c>
      <c r="CE484" s="2">
        <v>235634058</v>
      </c>
      <c r="CF484" s="2">
        <v>51475537</v>
      </c>
      <c r="CG484" s="2">
        <v>142048572</v>
      </c>
      <c r="CH484" s="2">
        <v>55903694</v>
      </c>
      <c r="CI484" s="2" t="s">
        <v>189</v>
      </c>
      <c r="CJ484" s="2">
        <v>13030</v>
      </c>
      <c r="CK484" s="97">
        <v>317997427</v>
      </c>
      <c r="CL484" s="97" t="e">
        <v>#N/A</v>
      </c>
      <c r="CM484" s="97" t="e">
        <v>#N/A</v>
      </c>
      <c r="CN484" s="2">
        <v>7170984</v>
      </c>
      <c r="CO484" s="100" t="e">
        <v>#N/A</v>
      </c>
      <c r="CP484" s="97" t="e">
        <v>#N/A</v>
      </c>
      <c r="CQ484" s="97">
        <v>317997427</v>
      </c>
      <c r="CR484" s="97">
        <v>94410132</v>
      </c>
      <c r="CS484" s="97">
        <v>137655347</v>
      </c>
      <c r="CT484" s="2">
        <v>51388458</v>
      </c>
      <c r="CU484" s="2" t="s">
        <v>189</v>
      </c>
    </row>
    <row r="485" spans="1:99" x14ac:dyDescent="0.25">
      <c r="A485" s="2">
        <v>13021</v>
      </c>
      <c r="B485" s="2">
        <v>69072019</v>
      </c>
      <c r="C485" s="2">
        <v>21770886</v>
      </c>
      <c r="D485" s="2">
        <v>47301133</v>
      </c>
      <c r="E485" s="2">
        <v>8157332</v>
      </c>
      <c r="F485" s="2">
        <v>31002966</v>
      </c>
      <c r="G485" s="2">
        <v>16298167</v>
      </c>
      <c r="H485" s="2">
        <v>69072019</v>
      </c>
      <c r="I485" s="2">
        <v>8148120</v>
      </c>
      <c r="J485" s="2">
        <v>7337773</v>
      </c>
      <c r="K485" s="2">
        <v>55600249</v>
      </c>
      <c r="L485" s="2">
        <v>27215394</v>
      </c>
      <c r="N485" s="2">
        <v>13021</v>
      </c>
      <c r="O485" s="97">
        <v>51218501</v>
      </c>
      <c r="P485" s="97">
        <v>9463926</v>
      </c>
      <c r="Q485" s="97">
        <v>41047164</v>
      </c>
      <c r="R485" s="97">
        <v>5206047</v>
      </c>
      <c r="S485" s="97">
        <v>26260059</v>
      </c>
      <c r="T485" s="97">
        <v>14787105</v>
      </c>
      <c r="U485" s="97">
        <v>51218501</v>
      </c>
      <c r="V485" s="97">
        <v>7155608</v>
      </c>
      <c r="W485" s="97" t="e">
        <v>#N/A</v>
      </c>
      <c r="X485" s="97">
        <v>44062893</v>
      </c>
      <c r="Y485" s="97">
        <v>23343399</v>
      </c>
      <c r="Z485" s="97">
        <v>0</v>
      </c>
      <c r="AB485" s="2">
        <v>13031</v>
      </c>
      <c r="AC485" s="97">
        <v>68012023</v>
      </c>
      <c r="AD485" s="97">
        <v>724136</v>
      </c>
      <c r="AE485" s="97">
        <v>67287887</v>
      </c>
      <c r="AF485" s="97">
        <v>402934</v>
      </c>
      <c r="AG485" s="97">
        <v>39824339</v>
      </c>
      <c r="AH485" s="97">
        <v>27463548</v>
      </c>
      <c r="AI485" s="97">
        <v>68012023</v>
      </c>
      <c r="AJ485" s="97">
        <v>18893225</v>
      </c>
      <c r="AK485" s="97">
        <v>46855952</v>
      </c>
      <c r="AL485" s="97">
        <v>17630884</v>
      </c>
      <c r="AM485" s="97" t="s">
        <v>189</v>
      </c>
      <c r="AN485" s="2">
        <v>13031</v>
      </c>
      <c r="AO485" s="97">
        <v>404254</v>
      </c>
      <c r="AP485" s="97">
        <v>2153741</v>
      </c>
      <c r="AQ485" s="97">
        <v>64692263</v>
      </c>
      <c r="AR485" s="97">
        <v>0</v>
      </c>
      <c r="AS485" s="97">
        <v>27433523</v>
      </c>
      <c r="AT485" s="97">
        <v>0</v>
      </c>
      <c r="AU485" s="97">
        <v>66846004</v>
      </c>
      <c r="AV485" s="97">
        <v>18380001</v>
      </c>
      <c r="AW485" s="97">
        <v>45025504</v>
      </c>
      <c r="AX485" s="97">
        <v>18038398</v>
      </c>
      <c r="AY485" s="97" t="s">
        <v>189</v>
      </c>
      <c r="AZ485" s="2">
        <v>13031</v>
      </c>
      <c r="BA485" s="98">
        <v>65361965</v>
      </c>
      <c r="BB485" s="2">
        <v>2574423</v>
      </c>
      <c r="BC485" s="2">
        <v>62787542</v>
      </c>
      <c r="BD485" s="2">
        <v>422752</v>
      </c>
      <c r="BE485" s="2">
        <v>33003372</v>
      </c>
      <c r="BF485" s="2">
        <v>29784170</v>
      </c>
      <c r="BG485" s="2">
        <v>65361965</v>
      </c>
      <c r="BH485" s="2">
        <v>21203351</v>
      </c>
      <c r="BI485" s="2">
        <v>40780278</v>
      </c>
      <c r="BJ485" s="2">
        <v>18321010</v>
      </c>
      <c r="BK485" s="2" t="s">
        <v>189</v>
      </c>
      <c r="BL485" s="2">
        <v>13031</v>
      </c>
      <c r="BM485" s="2">
        <v>70051626</v>
      </c>
      <c r="BN485" s="2">
        <v>1546259</v>
      </c>
      <c r="BO485" s="2">
        <v>68505367</v>
      </c>
      <c r="BP485" s="2">
        <v>359919</v>
      </c>
      <c r="BQ485" s="2">
        <v>30123597</v>
      </c>
      <c r="BR485" s="2">
        <v>38381770</v>
      </c>
      <c r="BS485" s="2">
        <v>70051626</v>
      </c>
      <c r="BT485" s="2">
        <v>13043654</v>
      </c>
      <c r="BU485" s="2">
        <v>38480729</v>
      </c>
      <c r="BV485" s="2">
        <v>19462693</v>
      </c>
      <c r="BW485" s="2" t="s">
        <v>189</v>
      </c>
      <c r="BX485" s="2">
        <v>13031</v>
      </c>
      <c r="BY485" s="2">
        <v>53700007</v>
      </c>
      <c r="BZ485" s="2">
        <v>665852</v>
      </c>
      <c r="CA485" s="2">
        <v>53034155</v>
      </c>
      <c r="CB485" s="2">
        <v>268026</v>
      </c>
      <c r="CC485" s="2">
        <v>29384354</v>
      </c>
      <c r="CD485" s="2">
        <v>23649801</v>
      </c>
      <c r="CE485" s="2">
        <v>53700007</v>
      </c>
      <c r="CF485" s="2">
        <v>13263149</v>
      </c>
      <c r="CG485" s="2">
        <v>34461859</v>
      </c>
      <c r="CH485" s="2">
        <v>16603549</v>
      </c>
      <c r="CI485" s="2" t="s">
        <v>189</v>
      </c>
      <c r="CJ485" s="2">
        <v>13031</v>
      </c>
      <c r="CK485" s="97">
        <v>54897904</v>
      </c>
      <c r="CL485" s="97" t="e">
        <v>#N/A</v>
      </c>
      <c r="CM485" s="97" t="e">
        <v>#N/A</v>
      </c>
      <c r="CN485" s="2">
        <v>353907</v>
      </c>
      <c r="CO485" s="100" t="e">
        <v>#N/A</v>
      </c>
      <c r="CP485" s="97" t="e">
        <v>#N/A</v>
      </c>
      <c r="CQ485" s="97">
        <v>54897904</v>
      </c>
      <c r="CR485" s="97">
        <v>17508764</v>
      </c>
      <c r="CS485" s="97">
        <v>28439161</v>
      </c>
      <c r="CT485" s="2">
        <v>15257120</v>
      </c>
      <c r="CU485" s="2" t="s">
        <v>189</v>
      </c>
    </row>
    <row r="486" spans="1:99" x14ac:dyDescent="0.25">
      <c r="A486" s="2">
        <v>13022</v>
      </c>
      <c r="B486" s="2">
        <v>82978238</v>
      </c>
      <c r="C486" s="2">
        <v>8480352</v>
      </c>
      <c r="D486" s="2">
        <v>74497886</v>
      </c>
      <c r="E486" s="2">
        <v>4415136</v>
      </c>
      <c r="F486" s="2">
        <v>43283003</v>
      </c>
      <c r="G486" s="2">
        <v>31214883</v>
      </c>
      <c r="H486" s="2">
        <v>82978238</v>
      </c>
      <c r="I486" s="2">
        <v>7241916</v>
      </c>
      <c r="J486" s="2">
        <v>6605716</v>
      </c>
      <c r="K486" s="2">
        <v>70837695</v>
      </c>
      <c r="L486" s="2">
        <v>28682796</v>
      </c>
      <c r="N486" s="2">
        <v>13022</v>
      </c>
      <c r="O486" s="97">
        <v>58956231</v>
      </c>
      <c r="P486" s="97">
        <v>8650723</v>
      </c>
      <c r="Q486" s="97">
        <v>49534391</v>
      </c>
      <c r="R486" s="97">
        <v>4247486</v>
      </c>
      <c r="S486" s="97">
        <v>33851036</v>
      </c>
      <c r="T486" s="97">
        <v>15683355</v>
      </c>
      <c r="U486" s="97">
        <v>58956231</v>
      </c>
      <c r="V486" s="97">
        <v>11004791</v>
      </c>
      <c r="W486" s="97">
        <v>8159400</v>
      </c>
      <c r="X486" s="97">
        <v>47951440</v>
      </c>
      <c r="Y486" s="97">
        <v>27816735</v>
      </c>
      <c r="Z486" s="97">
        <v>0</v>
      </c>
      <c r="AB486" s="2">
        <v>13032</v>
      </c>
      <c r="AC486" s="97">
        <v>73767610</v>
      </c>
      <c r="AD486" s="97">
        <v>1151122</v>
      </c>
      <c r="AE486" s="97">
        <v>68374777</v>
      </c>
      <c r="AF486" s="97">
        <v>591386</v>
      </c>
      <c r="AG486" s="97">
        <v>41104596</v>
      </c>
      <c r="AH486" s="97">
        <v>27270181</v>
      </c>
      <c r="AI486" s="97">
        <v>73767610</v>
      </c>
      <c r="AJ486" s="97">
        <v>28068881</v>
      </c>
      <c r="AK486" s="97">
        <v>45698729</v>
      </c>
      <c r="AL486" s="97">
        <v>18871237</v>
      </c>
      <c r="AM486" s="97" t="s">
        <v>189</v>
      </c>
      <c r="AN486" s="2">
        <v>13032</v>
      </c>
      <c r="AO486" s="97">
        <v>525021</v>
      </c>
      <c r="AP486" s="97">
        <v>1337904</v>
      </c>
      <c r="AQ486" s="97">
        <v>66072123</v>
      </c>
      <c r="AR486" s="97">
        <v>0</v>
      </c>
      <c r="AS486" s="97">
        <v>27641515</v>
      </c>
      <c r="AT486" s="97">
        <v>0</v>
      </c>
      <c r="AU486" s="97">
        <v>78406662</v>
      </c>
      <c r="AV486" s="97">
        <v>39447855</v>
      </c>
      <c r="AW486" s="97">
        <v>38958807</v>
      </c>
      <c r="AX486" s="97">
        <v>19941493</v>
      </c>
      <c r="AY486" s="97" t="s">
        <v>189</v>
      </c>
      <c r="AZ486" s="2">
        <v>13032</v>
      </c>
      <c r="BA486" s="98">
        <v>65034636</v>
      </c>
      <c r="BB486" s="2">
        <v>942581</v>
      </c>
      <c r="BC486" s="2">
        <v>64092055</v>
      </c>
      <c r="BD486" s="2">
        <v>473783</v>
      </c>
      <c r="BE486" s="2">
        <v>27822083</v>
      </c>
      <c r="BF486" s="2">
        <v>36269972</v>
      </c>
      <c r="BG486" s="2">
        <v>65034636</v>
      </c>
      <c r="BH486" s="2">
        <v>14950248</v>
      </c>
      <c r="BI486" s="2">
        <v>34528972</v>
      </c>
      <c r="BJ486" s="2">
        <v>18632020</v>
      </c>
      <c r="BK486" s="2" t="s">
        <v>189</v>
      </c>
      <c r="BL486" s="2">
        <v>13032</v>
      </c>
      <c r="BM486" s="2">
        <v>58732881</v>
      </c>
      <c r="BN486" s="2">
        <v>836188</v>
      </c>
      <c r="BO486" s="2">
        <v>55392867</v>
      </c>
      <c r="BP486" s="2">
        <v>269933</v>
      </c>
      <c r="BQ486" s="2">
        <v>24969720</v>
      </c>
      <c r="BR486" s="2">
        <v>30423147</v>
      </c>
      <c r="BS486" s="2">
        <v>58732881</v>
      </c>
      <c r="BT486" s="2">
        <v>22843612</v>
      </c>
      <c r="BU486" s="2">
        <v>35889269</v>
      </c>
      <c r="BV486" s="2">
        <v>21884510</v>
      </c>
      <c r="BW486" s="2" t="s">
        <v>189</v>
      </c>
      <c r="BX486" s="2">
        <v>13032</v>
      </c>
      <c r="BY486" s="2">
        <v>47729695</v>
      </c>
      <c r="BZ486" s="2">
        <v>710068</v>
      </c>
      <c r="CA486" s="2">
        <v>47019627</v>
      </c>
      <c r="CB486" s="2">
        <v>120061</v>
      </c>
      <c r="CC486" s="2">
        <v>23740030</v>
      </c>
      <c r="CD486" s="2">
        <v>23279597</v>
      </c>
      <c r="CE486" s="2">
        <v>47729695</v>
      </c>
      <c r="CF486" s="2">
        <v>14912370</v>
      </c>
      <c r="CG486" s="2">
        <v>29591633</v>
      </c>
      <c r="CH486" s="2">
        <v>15927243</v>
      </c>
      <c r="CI486" s="2" t="s">
        <v>189</v>
      </c>
      <c r="CJ486" s="2">
        <v>13032</v>
      </c>
      <c r="CK486" s="97">
        <v>52411241</v>
      </c>
      <c r="CL486" s="97" t="e">
        <v>#N/A</v>
      </c>
      <c r="CM486" s="97" t="e">
        <v>#N/A</v>
      </c>
      <c r="CN486" s="2">
        <v>135660</v>
      </c>
      <c r="CO486" s="100" t="e">
        <v>#N/A</v>
      </c>
      <c r="CP486" s="97" t="e">
        <v>#N/A</v>
      </c>
      <c r="CQ486" s="97">
        <v>52411241</v>
      </c>
      <c r="CR486" s="97">
        <v>4942389</v>
      </c>
      <c r="CS486" s="97">
        <v>30354639</v>
      </c>
      <c r="CT486" s="2">
        <v>16811714</v>
      </c>
      <c r="CU486" s="2" t="s">
        <v>189</v>
      </c>
    </row>
    <row r="487" spans="1:99" x14ac:dyDescent="0.25">
      <c r="A487" s="2">
        <v>13023</v>
      </c>
      <c r="B487" s="2">
        <v>112835909</v>
      </c>
      <c r="C487" s="2">
        <v>11951586</v>
      </c>
      <c r="D487" s="2">
        <v>100884323</v>
      </c>
      <c r="E487" s="2">
        <v>4875802</v>
      </c>
      <c r="F487" s="2">
        <v>57806301</v>
      </c>
      <c r="G487" s="2">
        <v>43078022</v>
      </c>
      <c r="H487" s="2">
        <v>112835909</v>
      </c>
      <c r="I487" s="2">
        <v>12786234</v>
      </c>
      <c r="J487" s="2">
        <v>12429320</v>
      </c>
      <c r="K487" s="2">
        <v>88508659</v>
      </c>
      <c r="L487" s="2">
        <v>34583787</v>
      </c>
      <c r="N487" s="2">
        <v>13023</v>
      </c>
      <c r="O487" s="97">
        <v>93640103</v>
      </c>
      <c r="P487" s="97">
        <v>10849840</v>
      </c>
      <c r="Q487" s="97">
        <v>82790263</v>
      </c>
      <c r="R487" s="97" t="s">
        <v>186</v>
      </c>
      <c r="S487" s="97">
        <v>42571019</v>
      </c>
      <c r="T487" s="97">
        <v>40219244</v>
      </c>
      <c r="U487" s="97">
        <v>93640103</v>
      </c>
      <c r="V487" s="97">
        <v>17042178</v>
      </c>
      <c r="W487" s="97" t="e">
        <v>#N/A</v>
      </c>
      <c r="X487" s="97">
        <v>72530679</v>
      </c>
      <c r="Y487" s="97">
        <v>31039597</v>
      </c>
      <c r="Z487" s="97">
        <v>0</v>
      </c>
      <c r="AB487" s="2">
        <v>13033</v>
      </c>
      <c r="AC487" s="97">
        <v>48079452</v>
      </c>
      <c r="AD487" s="97">
        <v>467875</v>
      </c>
      <c r="AE487" s="97">
        <v>41789963</v>
      </c>
      <c r="AF487" s="97">
        <v>98188</v>
      </c>
      <c r="AG487" s="97">
        <v>33182431</v>
      </c>
      <c r="AH487" s="97">
        <v>8607532</v>
      </c>
      <c r="AI487" s="97">
        <v>48079452</v>
      </c>
      <c r="AJ487" s="97">
        <v>15976081</v>
      </c>
      <c r="AK487" s="97">
        <v>32103371</v>
      </c>
      <c r="AL487" s="97">
        <v>13681620</v>
      </c>
      <c r="AM487" s="97" t="s">
        <v>189</v>
      </c>
      <c r="AN487" s="2">
        <v>13033</v>
      </c>
      <c r="AO487" s="97">
        <v>701557</v>
      </c>
      <c r="AP487" s="97">
        <v>1402350</v>
      </c>
      <c r="AQ487" s="97">
        <v>36644749</v>
      </c>
      <c r="AR487" s="97">
        <v>0</v>
      </c>
      <c r="AS487" s="97">
        <v>8684927</v>
      </c>
      <c r="AT487" s="97">
        <v>0</v>
      </c>
      <c r="AU487" s="97">
        <v>38047099</v>
      </c>
      <c r="AV487" s="97">
        <v>4469278</v>
      </c>
      <c r="AW487" s="97">
        <v>27798654</v>
      </c>
      <c r="AX487" s="97">
        <v>14971405</v>
      </c>
      <c r="AY487" s="97" t="s">
        <v>189</v>
      </c>
      <c r="AZ487" s="2">
        <v>13033</v>
      </c>
      <c r="BA487" s="98">
        <v>39841353</v>
      </c>
      <c r="BB487" s="2">
        <v>660034</v>
      </c>
      <c r="BC487" s="2">
        <v>39181319</v>
      </c>
      <c r="BD487" s="2">
        <v>124820</v>
      </c>
      <c r="BE487" s="2">
        <v>23068977</v>
      </c>
      <c r="BF487" s="2">
        <v>16112342</v>
      </c>
      <c r="BG487" s="2">
        <v>39841353</v>
      </c>
      <c r="BH487" s="2">
        <v>15313981</v>
      </c>
      <c r="BI487" s="2">
        <v>24312637</v>
      </c>
      <c r="BJ487" s="2">
        <v>14275724</v>
      </c>
      <c r="BK487" s="2" t="s">
        <v>189</v>
      </c>
      <c r="BL487" s="2">
        <v>13033</v>
      </c>
      <c r="BM487" s="2">
        <v>29517206</v>
      </c>
      <c r="BN487" s="2">
        <v>599240</v>
      </c>
      <c r="BO487" s="2">
        <v>28917966</v>
      </c>
      <c r="BP487" s="2">
        <v>96232</v>
      </c>
      <c r="BQ487" s="2">
        <v>19501503</v>
      </c>
      <c r="BR487" s="2">
        <v>9416463</v>
      </c>
      <c r="BS487" s="2">
        <v>29517206</v>
      </c>
      <c r="BT487" s="2">
        <v>7775989</v>
      </c>
      <c r="BU487" s="2">
        <v>20546492</v>
      </c>
      <c r="BV487" s="2">
        <v>13341363</v>
      </c>
      <c r="BW487" s="2" t="s">
        <v>189</v>
      </c>
      <c r="BX487" s="2">
        <v>13033</v>
      </c>
      <c r="BY487" s="2">
        <v>33195333</v>
      </c>
      <c r="BZ487" s="2">
        <v>566330</v>
      </c>
      <c r="CA487" s="2">
        <v>32629003</v>
      </c>
      <c r="CB487" s="2">
        <v>41765</v>
      </c>
      <c r="CC487" s="2">
        <v>20581842</v>
      </c>
      <c r="CD487" s="2">
        <v>12047161</v>
      </c>
      <c r="CE487" s="2">
        <v>33195333</v>
      </c>
      <c r="CF487" s="2">
        <v>9784423</v>
      </c>
      <c r="CG487" s="2">
        <v>21212794</v>
      </c>
      <c r="CH487" s="2">
        <v>12954387</v>
      </c>
      <c r="CI487" s="2" t="s">
        <v>189</v>
      </c>
      <c r="CJ487" s="2">
        <v>13033</v>
      </c>
      <c r="CK487" s="97">
        <v>35390891</v>
      </c>
      <c r="CL487" s="97" t="e">
        <v>#N/A</v>
      </c>
      <c r="CM487" s="97" t="e">
        <v>#N/A</v>
      </c>
      <c r="CN487" s="2">
        <v>62563</v>
      </c>
      <c r="CO487" s="100" t="e">
        <v>#N/A</v>
      </c>
      <c r="CP487" s="97" t="e">
        <v>#N/A</v>
      </c>
      <c r="CQ487" s="97">
        <v>35390891</v>
      </c>
      <c r="CR487" s="97">
        <v>13201353</v>
      </c>
      <c r="CS487" s="97">
        <v>20178683</v>
      </c>
      <c r="CT487" s="2">
        <v>12695043</v>
      </c>
      <c r="CU487" s="2" t="s">
        <v>189</v>
      </c>
    </row>
    <row r="488" spans="1:99" x14ac:dyDescent="0.25">
      <c r="A488" s="2">
        <v>13024</v>
      </c>
      <c r="B488" s="2">
        <v>97731346</v>
      </c>
      <c r="C488" s="2">
        <v>10577113</v>
      </c>
      <c r="D488" s="2">
        <v>79434100</v>
      </c>
      <c r="E488" s="2">
        <v>5016099</v>
      </c>
      <c r="F488" s="2">
        <v>45481126</v>
      </c>
      <c r="G488" s="2">
        <v>33952974</v>
      </c>
      <c r="H488" s="2">
        <v>97731346</v>
      </c>
      <c r="I488" s="2">
        <v>21869529</v>
      </c>
      <c r="J488" s="2">
        <v>19863069</v>
      </c>
      <c r="K488" s="2">
        <v>69465399</v>
      </c>
      <c r="L488" s="2">
        <v>38718566</v>
      </c>
      <c r="N488" s="2">
        <v>13024</v>
      </c>
      <c r="O488" s="97">
        <v>86528805</v>
      </c>
      <c r="P488" s="97">
        <v>12583895</v>
      </c>
      <c r="Q488" s="97">
        <v>66798911</v>
      </c>
      <c r="R488" s="97">
        <v>6652358</v>
      </c>
      <c r="S488" s="97">
        <v>41590767</v>
      </c>
      <c r="T488" s="97">
        <v>25208144</v>
      </c>
      <c r="U488" s="97">
        <v>86528805</v>
      </c>
      <c r="V488" s="97">
        <v>10307753</v>
      </c>
      <c r="W488" s="97">
        <v>9692734</v>
      </c>
      <c r="X488" s="97">
        <v>68584520</v>
      </c>
      <c r="Y488" s="97">
        <v>38522477</v>
      </c>
      <c r="Z488" s="97">
        <v>0</v>
      </c>
      <c r="AB488" s="2">
        <v>13034</v>
      </c>
      <c r="AC488" s="97">
        <v>62254156</v>
      </c>
      <c r="AD488" s="97">
        <v>1348151</v>
      </c>
      <c r="AE488" s="97">
        <v>60906005</v>
      </c>
      <c r="AF488" s="97">
        <v>960888</v>
      </c>
      <c r="AG488" s="97">
        <v>36336594</v>
      </c>
      <c r="AH488" s="97">
        <v>24569411</v>
      </c>
      <c r="AI488" s="97">
        <v>62254156</v>
      </c>
      <c r="AJ488" s="97">
        <v>19205968</v>
      </c>
      <c r="AK488" s="97">
        <v>42655558</v>
      </c>
      <c r="AL488" s="97">
        <v>20069764</v>
      </c>
      <c r="AM488" s="97" t="s">
        <v>189</v>
      </c>
      <c r="AN488" s="2">
        <v>13034</v>
      </c>
      <c r="AO488" s="97" t="e">
        <v>#N/A</v>
      </c>
      <c r="AP488" s="97">
        <v>1326805</v>
      </c>
      <c r="AQ488" s="97">
        <v>73299957</v>
      </c>
      <c r="AR488" s="97">
        <v>0</v>
      </c>
      <c r="AS488" s="97" t="e">
        <v>#N/A</v>
      </c>
      <c r="AT488" s="97" t="e">
        <v>#N/A</v>
      </c>
      <c r="AU488" s="97">
        <v>74626762</v>
      </c>
      <c r="AV488" s="97">
        <v>6894882</v>
      </c>
      <c r="AW488" s="97" t="e">
        <v>#N/A</v>
      </c>
      <c r="AX488" s="97">
        <v>25605266</v>
      </c>
      <c r="AY488" s="97" t="s">
        <v>189</v>
      </c>
      <c r="AZ488" s="2">
        <v>13034</v>
      </c>
      <c r="BA488" s="98">
        <v>58812862</v>
      </c>
      <c r="BB488" s="2">
        <v>1245914</v>
      </c>
      <c r="BC488" s="2">
        <v>57566948</v>
      </c>
      <c r="BD488" s="2">
        <v>791265</v>
      </c>
      <c r="BE488" s="2">
        <v>32969254</v>
      </c>
      <c r="BF488" s="2">
        <v>24597694</v>
      </c>
      <c r="BG488" s="2">
        <v>58812862</v>
      </c>
      <c r="BH488" s="2">
        <v>17041682</v>
      </c>
      <c r="BI488" s="2">
        <v>37701993</v>
      </c>
      <c r="BJ488" s="2">
        <v>21555099</v>
      </c>
      <c r="BK488" s="2" t="s">
        <v>189</v>
      </c>
      <c r="BL488" s="2">
        <v>13034</v>
      </c>
      <c r="BM488" s="2">
        <v>63808562</v>
      </c>
      <c r="BN488" s="2">
        <v>2043835</v>
      </c>
      <c r="BO488" s="2">
        <v>61764727</v>
      </c>
      <c r="BP488" s="2">
        <v>1162226</v>
      </c>
      <c r="BQ488" s="2">
        <v>35797477</v>
      </c>
      <c r="BR488" s="2">
        <v>25967250</v>
      </c>
      <c r="BS488" s="2">
        <v>63808562</v>
      </c>
      <c r="BT488" s="2">
        <v>22307448</v>
      </c>
      <c r="BU488" s="2">
        <v>41095207</v>
      </c>
      <c r="BV488" s="2">
        <v>22261212</v>
      </c>
      <c r="BW488" s="2" t="s">
        <v>189</v>
      </c>
      <c r="BX488" s="2">
        <v>13034</v>
      </c>
      <c r="BY488" s="2">
        <v>60623738</v>
      </c>
      <c r="BZ488" s="2">
        <v>791768</v>
      </c>
      <c r="CA488" s="2">
        <v>59831970</v>
      </c>
      <c r="CB488" s="2">
        <v>417839</v>
      </c>
      <c r="CC488" s="2">
        <v>33410829</v>
      </c>
      <c r="CD488" s="2">
        <v>26421141</v>
      </c>
      <c r="CE488" s="2">
        <v>60623738</v>
      </c>
      <c r="CF488" s="2">
        <v>22857361</v>
      </c>
      <c r="CG488" s="2">
        <v>35668701</v>
      </c>
      <c r="CH488" s="2">
        <v>17618826</v>
      </c>
      <c r="CI488" s="2" t="s">
        <v>189</v>
      </c>
      <c r="CJ488" s="2">
        <v>13034</v>
      </c>
      <c r="CK488" s="97">
        <v>65637590</v>
      </c>
      <c r="CL488" s="97" t="e">
        <v>#N/A</v>
      </c>
      <c r="CM488" s="97" t="e">
        <v>#N/A</v>
      </c>
      <c r="CN488" s="2">
        <v>759050</v>
      </c>
      <c r="CO488" s="100" t="e">
        <v>#N/A</v>
      </c>
      <c r="CP488" s="97" t="e">
        <v>#N/A</v>
      </c>
      <c r="CQ488" s="97">
        <v>65637590</v>
      </c>
      <c r="CR488" s="97">
        <v>25055818</v>
      </c>
      <c r="CS488" s="97">
        <v>31788489</v>
      </c>
      <c r="CT488" s="2">
        <v>16768368</v>
      </c>
      <c r="CU488" s="2" t="s">
        <v>189</v>
      </c>
    </row>
    <row r="489" spans="1:99" x14ac:dyDescent="0.25">
      <c r="A489" s="2">
        <v>13025</v>
      </c>
      <c r="B489" s="2">
        <v>195009412</v>
      </c>
      <c r="C489" s="2">
        <v>3568298</v>
      </c>
      <c r="D489" s="2">
        <v>191441114</v>
      </c>
      <c r="E489" s="2">
        <v>1653811</v>
      </c>
      <c r="F489" s="2">
        <v>55686503</v>
      </c>
      <c r="G489" s="2">
        <v>135754611</v>
      </c>
      <c r="H489" s="2">
        <v>195009412</v>
      </c>
      <c r="I489" s="2">
        <v>61830480</v>
      </c>
      <c r="J489" s="2">
        <v>60661608</v>
      </c>
      <c r="K489" s="2">
        <v>97691076</v>
      </c>
      <c r="L489" s="2">
        <v>34621543</v>
      </c>
      <c r="N489" s="2">
        <v>13025</v>
      </c>
      <c r="O489" s="97">
        <v>142469766</v>
      </c>
      <c r="P489" s="97">
        <v>3817319</v>
      </c>
      <c r="Q489" s="97">
        <v>138652447</v>
      </c>
      <c r="R489" s="97">
        <v>1511695</v>
      </c>
      <c r="S489" s="97">
        <v>50481985</v>
      </c>
      <c r="T489" s="97">
        <v>88170462</v>
      </c>
      <c r="U489" s="97">
        <v>142469766</v>
      </c>
      <c r="V489" s="97">
        <v>53666517</v>
      </c>
      <c r="W489" s="97">
        <v>49804882</v>
      </c>
      <c r="X489" s="97">
        <v>67601793</v>
      </c>
      <c r="Y489" s="97">
        <v>36176383</v>
      </c>
      <c r="Z489" s="97">
        <v>0</v>
      </c>
      <c r="AB489" s="2">
        <v>13035</v>
      </c>
      <c r="AC489" s="97">
        <v>60594448</v>
      </c>
      <c r="AD489" s="97">
        <v>1540763</v>
      </c>
      <c r="AE489" s="97">
        <v>52179597</v>
      </c>
      <c r="AF489" s="97">
        <v>778086</v>
      </c>
      <c r="AG489" s="97">
        <v>34721196</v>
      </c>
      <c r="AH489" s="97">
        <v>17458401</v>
      </c>
      <c r="AI489" s="97">
        <v>60594448</v>
      </c>
      <c r="AJ489" s="97">
        <v>19150476</v>
      </c>
      <c r="AK489" s="97">
        <v>41443972</v>
      </c>
      <c r="AL489" s="97">
        <v>16617632</v>
      </c>
      <c r="AM489" s="97" t="s">
        <v>189</v>
      </c>
      <c r="AN489" s="2">
        <v>13035</v>
      </c>
      <c r="AO489" s="97">
        <v>645454</v>
      </c>
      <c r="AP489" s="97">
        <v>1617352</v>
      </c>
      <c r="AQ489" s="97">
        <v>52476674</v>
      </c>
      <c r="AR489" s="97">
        <v>0</v>
      </c>
      <c r="AS489" s="97">
        <v>17661326</v>
      </c>
      <c r="AT489" s="97">
        <v>0</v>
      </c>
      <c r="AU489" s="97">
        <v>57207082</v>
      </c>
      <c r="AV489" s="97">
        <v>14472455</v>
      </c>
      <c r="AW489" s="97">
        <v>42734627</v>
      </c>
      <c r="AX489" s="97">
        <v>17204777</v>
      </c>
      <c r="AY489" s="97" t="s">
        <v>189</v>
      </c>
      <c r="AZ489" s="2">
        <v>13035</v>
      </c>
      <c r="BA489" s="98">
        <v>83867722</v>
      </c>
      <c r="BB489" s="2">
        <v>1792953</v>
      </c>
      <c r="BC489" s="2">
        <v>82074769</v>
      </c>
      <c r="BD489" s="2">
        <v>587288</v>
      </c>
      <c r="BE489" s="2">
        <v>28710728</v>
      </c>
      <c r="BF489" s="2">
        <v>53364041</v>
      </c>
      <c r="BG489" s="2">
        <v>83867722</v>
      </c>
      <c r="BH489" s="2">
        <v>32235053</v>
      </c>
      <c r="BI489" s="2">
        <v>39400321</v>
      </c>
      <c r="BJ489" s="2">
        <v>15750304</v>
      </c>
      <c r="BK489" s="2" t="s">
        <v>189</v>
      </c>
      <c r="BL489" s="2">
        <v>13035</v>
      </c>
      <c r="BM489" s="2">
        <v>66056302</v>
      </c>
      <c r="BN489" s="2">
        <v>1833508</v>
      </c>
      <c r="BO489" s="2">
        <v>56461444</v>
      </c>
      <c r="BP489" s="2">
        <v>754942</v>
      </c>
      <c r="BQ489" s="2">
        <v>27493157</v>
      </c>
      <c r="BR489" s="2">
        <v>28968287</v>
      </c>
      <c r="BS489" s="2">
        <v>66056302</v>
      </c>
      <c r="BT489" s="2">
        <v>30824155</v>
      </c>
      <c r="BU489" s="2">
        <v>35232147</v>
      </c>
      <c r="BV489" s="2">
        <v>14673649</v>
      </c>
      <c r="BW489" s="2" t="s">
        <v>189</v>
      </c>
      <c r="BX489" s="2">
        <v>13035</v>
      </c>
      <c r="BY489" s="2">
        <v>82001601</v>
      </c>
      <c r="BZ489" s="2">
        <v>1739716</v>
      </c>
      <c r="CA489" s="2">
        <v>80261885</v>
      </c>
      <c r="CB489" s="2">
        <v>359801</v>
      </c>
      <c r="CC489" s="2">
        <v>25648030</v>
      </c>
      <c r="CD489" s="2">
        <v>54613855</v>
      </c>
      <c r="CE489" s="2">
        <v>82001601</v>
      </c>
      <c r="CF489" s="2">
        <v>40866781</v>
      </c>
      <c r="CG489" s="2">
        <v>32157582</v>
      </c>
      <c r="CH489" s="2">
        <v>16356193</v>
      </c>
      <c r="CI489" s="2" t="s">
        <v>189</v>
      </c>
      <c r="CJ489" s="2">
        <v>13035</v>
      </c>
      <c r="CK489" s="97">
        <v>140813290</v>
      </c>
      <c r="CL489" s="97" t="e">
        <v>#N/A</v>
      </c>
      <c r="CM489" s="97" t="e">
        <v>#N/A</v>
      </c>
      <c r="CN489" s="2">
        <v>754730</v>
      </c>
      <c r="CO489" s="100" t="e">
        <v>#N/A</v>
      </c>
      <c r="CP489" s="97" t="e">
        <v>#N/A</v>
      </c>
      <c r="CQ489" s="97">
        <v>140813290</v>
      </c>
      <c r="CR489" s="97">
        <v>74186847</v>
      </c>
      <c r="CS489" s="97">
        <v>29020219</v>
      </c>
      <c r="CT489" s="2">
        <v>16349900</v>
      </c>
      <c r="CU489" s="2" t="s">
        <v>189</v>
      </c>
    </row>
    <row r="490" spans="1:99" x14ac:dyDescent="0.25">
      <c r="A490" s="2">
        <v>13026</v>
      </c>
      <c r="B490" s="2">
        <v>119780052</v>
      </c>
      <c r="C490" s="2">
        <v>804972</v>
      </c>
      <c r="D490" s="2">
        <v>118975080</v>
      </c>
      <c r="E490" s="2">
        <v>388434</v>
      </c>
      <c r="F490" s="2">
        <v>53910945</v>
      </c>
      <c r="G490" s="2">
        <v>65064135</v>
      </c>
      <c r="H490" s="2">
        <v>119780052</v>
      </c>
      <c r="I490" s="2">
        <v>25890694</v>
      </c>
      <c r="J490" s="2">
        <v>25206740</v>
      </c>
      <c r="K490" s="2">
        <v>78514168</v>
      </c>
      <c r="L490" s="2">
        <v>38367000</v>
      </c>
      <c r="N490" s="2">
        <v>13026</v>
      </c>
      <c r="O490" s="97">
        <v>83163965</v>
      </c>
      <c r="P490" s="97">
        <v>1148535</v>
      </c>
      <c r="Q490" s="97">
        <v>82015430</v>
      </c>
      <c r="R490" s="97">
        <v>295177</v>
      </c>
      <c r="S490" s="97">
        <v>40137850</v>
      </c>
      <c r="T490" s="97">
        <v>41877580</v>
      </c>
      <c r="U490" s="97">
        <v>83163965</v>
      </c>
      <c r="V490" s="97">
        <v>30512497</v>
      </c>
      <c r="W490" s="97">
        <v>29563986</v>
      </c>
      <c r="X490" s="97">
        <v>50640393</v>
      </c>
      <c r="Y490" s="97">
        <v>31206233</v>
      </c>
      <c r="Z490" s="97">
        <v>0</v>
      </c>
      <c r="AB490" s="2">
        <v>13036</v>
      </c>
      <c r="AC490" s="97">
        <v>50628901</v>
      </c>
      <c r="AD490" s="97">
        <v>1617666</v>
      </c>
      <c r="AE490" s="97">
        <v>47906235</v>
      </c>
      <c r="AF490" s="97">
        <v>509613</v>
      </c>
      <c r="AG490" s="97">
        <v>33260892</v>
      </c>
      <c r="AH490" s="97">
        <v>14645343</v>
      </c>
      <c r="AI490" s="97">
        <v>50628901</v>
      </c>
      <c r="AJ490" s="97">
        <v>6515275</v>
      </c>
      <c r="AK490" s="97">
        <v>40865504</v>
      </c>
      <c r="AL490" s="97">
        <v>25534241</v>
      </c>
      <c r="AM490" s="97" t="s">
        <v>189</v>
      </c>
      <c r="AN490" s="2">
        <v>13036</v>
      </c>
      <c r="AO490" s="97">
        <v>554624</v>
      </c>
      <c r="AP490" s="97">
        <v>2310664</v>
      </c>
      <c r="AQ490" s="97">
        <v>51785750</v>
      </c>
      <c r="AR490" s="97">
        <v>0</v>
      </c>
      <c r="AS490" s="97">
        <v>14819850</v>
      </c>
      <c r="AT490" s="97">
        <v>0</v>
      </c>
      <c r="AU490" s="97">
        <v>54096414</v>
      </c>
      <c r="AV490" s="97">
        <v>9426739</v>
      </c>
      <c r="AW490" s="97">
        <v>44669675</v>
      </c>
      <c r="AX490" s="97">
        <v>26478431</v>
      </c>
      <c r="AY490" s="97" t="s">
        <v>189</v>
      </c>
      <c r="AZ490" s="2">
        <v>13036</v>
      </c>
      <c r="BA490" s="98">
        <v>67473016</v>
      </c>
      <c r="BB490" s="2">
        <v>2016849</v>
      </c>
      <c r="BC490" s="2">
        <v>65456167</v>
      </c>
      <c r="BD490" s="2">
        <v>416827</v>
      </c>
      <c r="BE490" s="2">
        <v>37124100</v>
      </c>
      <c r="BF490" s="2">
        <v>28332067</v>
      </c>
      <c r="BG490" s="2">
        <v>67473016</v>
      </c>
      <c r="BH490" s="2">
        <v>23865379</v>
      </c>
      <c r="BI490" s="2">
        <v>43607637</v>
      </c>
      <c r="BJ490" s="2">
        <v>23744318</v>
      </c>
      <c r="BK490" s="2" t="s">
        <v>189</v>
      </c>
      <c r="BL490" s="2">
        <v>13036</v>
      </c>
      <c r="BM490" s="2">
        <v>47409705</v>
      </c>
      <c r="BN490" s="2">
        <v>1710870</v>
      </c>
      <c r="BO490" s="2">
        <v>45698835</v>
      </c>
      <c r="BP490" s="2">
        <v>405737</v>
      </c>
      <c r="BQ490" s="2">
        <v>25070597</v>
      </c>
      <c r="BR490" s="2">
        <v>20628238</v>
      </c>
      <c r="BS490" s="2">
        <v>47409705</v>
      </c>
      <c r="BT490" s="2">
        <v>3119123</v>
      </c>
      <c r="BU490" s="2">
        <v>30256049</v>
      </c>
      <c r="BV490" s="2">
        <v>20026703</v>
      </c>
      <c r="BW490" s="2" t="s">
        <v>189</v>
      </c>
      <c r="BX490" s="2">
        <v>13036</v>
      </c>
      <c r="BY490" s="2">
        <v>53345240</v>
      </c>
      <c r="BZ490" s="2">
        <v>1383854</v>
      </c>
      <c r="CA490" s="2">
        <v>47876601</v>
      </c>
      <c r="CB490" s="2">
        <v>300910</v>
      </c>
      <c r="CC490" s="2">
        <v>25890623</v>
      </c>
      <c r="CD490" s="2">
        <v>21985978</v>
      </c>
      <c r="CE490" s="2">
        <v>53345240</v>
      </c>
      <c r="CF490" s="2">
        <v>21942443</v>
      </c>
      <c r="CG490" s="2">
        <v>29802476</v>
      </c>
      <c r="CH490" s="2">
        <v>17371661</v>
      </c>
      <c r="CI490" s="2" t="s">
        <v>189</v>
      </c>
      <c r="CJ490" s="2">
        <v>13036</v>
      </c>
      <c r="CK490" s="97">
        <v>44137445</v>
      </c>
      <c r="CL490" s="97" t="e">
        <v>#N/A</v>
      </c>
      <c r="CM490" s="97" t="e">
        <v>#N/A</v>
      </c>
      <c r="CN490" s="2">
        <v>374109</v>
      </c>
      <c r="CO490" s="100" t="e">
        <v>#N/A</v>
      </c>
      <c r="CP490" s="97" t="e">
        <v>#N/A</v>
      </c>
      <c r="CQ490" s="97">
        <v>44137445</v>
      </c>
      <c r="CR490" s="97">
        <v>12940951</v>
      </c>
      <c r="CS490" s="97">
        <v>27491603</v>
      </c>
      <c r="CT490" s="2">
        <v>16916893</v>
      </c>
      <c r="CU490" s="2" t="s">
        <v>189</v>
      </c>
    </row>
    <row r="491" spans="1:99" x14ac:dyDescent="0.25">
      <c r="A491" s="2">
        <v>13027</v>
      </c>
      <c r="B491" s="2">
        <v>172580260</v>
      </c>
      <c r="C491" s="2">
        <v>1301640</v>
      </c>
      <c r="D491" s="2">
        <v>151791646</v>
      </c>
      <c r="E491" s="2">
        <v>323848</v>
      </c>
      <c r="F491" s="2">
        <v>60553837</v>
      </c>
      <c r="G491" s="2">
        <v>91237809</v>
      </c>
      <c r="H491" s="2">
        <v>172580260</v>
      </c>
      <c r="I491" s="2">
        <v>92564414</v>
      </c>
      <c r="J491" s="2">
        <v>91711669</v>
      </c>
      <c r="K491" s="2">
        <v>80015846</v>
      </c>
      <c r="L491" s="2">
        <v>43302613</v>
      </c>
      <c r="N491" s="2">
        <v>13027</v>
      </c>
      <c r="O491" s="97">
        <v>150762262</v>
      </c>
      <c r="P491" s="97">
        <v>1706731</v>
      </c>
      <c r="Q491" s="97">
        <v>143554552</v>
      </c>
      <c r="R491" s="97">
        <v>351541</v>
      </c>
      <c r="S491" s="97">
        <v>57852995</v>
      </c>
      <c r="T491" s="97">
        <v>85701557</v>
      </c>
      <c r="U491" s="97">
        <v>150762262</v>
      </c>
      <c r="V491" s="97">
        <v>73215316</v>
      </c>
      <c r="W491" s="97">
        <v>70119022</v>
      </c>
      <c r="X491" s="97">
        <v>77546946</v>
      </c>
      <c r="Y491" s="97">
        <v>48037972</v>
      </c>
      <c r="Z491" s="97">
        <v>0</v>
      </c>
      <c r="AB491" s="2">
        <v>13037</v>
      </c>
      <c r="AC491" s="97">
        <v>89012237</v>
      </c>
      <c r="AD491" s="97">
        <v>3010256</v>
      </c>
      <c r="AE491" s="97">
        <v>84318934</v>
      </c>
      <c r="AF491" s="97">
        <v>951135</v>
      </c>
      <c r="AG491" s="97">
        <v>48211170</v>
      </c>
      <c r="AH491" s="97">
        <v>36107764</v>
      </c>
      <c r="AI491" s="97">
        <v>89012237</v>
      </c>
      <c r="AJ491" s="97">
        <v>32703161</v>
      </c>
      <c r="AK491" s="97">
        <v>56309076</v>
      </c>
      <c r="AL491" s="97">
        <v>27278255</v>
      </c>
      <c r="AM491" s="97" t="s">
        <v>189</v>
      </c>
      <c r="AN491" s="2">
        <v>13037</v>
      </c>
      <c r="AO491" s="97">
        <v>1069563</v>
      </c>
      <c r="AP491" s="97">
        <v>4220810</v>
      </c>
      <c r="AQ491" s="97">
        <v>86392483</v>
      </c>
      <c r="AR491" s="97">
        <v>0</v>
      </c>
      <c r="AS491" s="97">
        <v>36245976</v>
      </c>
      <c r="AT491" s="97">
        <v>0</v>
      </c>
      <c r="AU491" s="97">
        <v>90613293</v>
      </c>
      <c r="AV491" s="97">
        <v>27223203</v>
      </c>
      <c r="AW491" s="97">
        <v>58830358</v>
      </c>
      <c r="AX491" s="97">
        <v>26351627</v>
      </c>
      <c r="AY491" s="97" t="s">
        <v>189</v>
      </c>
      <c r="AZ491" s="2">
        <v>13037</v>
      </c>
      <c r="BA491" s="98">
        <v>111595036</v>
      </c>
      <c r="BB491" s="2">
        <v>4361009</v>
      </c>
      <c r="BC491" s="2">
        <v>107234027</v>
      </c>
      <c r="BD491" s="2">
        <v>1219915</v>
      </c>
      <c r="BE491" s="2">
        <v>50711779</v>
      </c>
      <c r="BF491" s="2">
        <v>56522248</v>
      </c>
      <c r="BG491" s="2">
        <v>111595036</v>
      </c>
      <c r="BH491" s="2">
        <v>32040112</v>
      </c>
      <c r="BI491" s="2">
        <v>56824011</v>
      </c>
      <c r="BJ491" s="2">
        <v>24661080</v>
      </c>
      <c r="BK491" s="2" t="s">
        <v>189</v>
      </c>
      <c r="BL491" s="2">
        <v>13037</v>
      </c>
      <c r="BM491" s="2">
        <v>97678527</v>
      </c>
      <c r="BN491" s="2">
        <v>3760729</v>
      </c>
      <c r="BO491" s="2">
        <v>93917798</v>
      </c>
      <c r="BP491" s="2">
        <v>481098</v>
      </c>
      <c r="BQ491" s="2">
        <v>39232874</v>
      </c>
      <c r="BR491" s="2">
        <v>54684924</v>
      </c>
      <c r="BS491" s="2">
        <v>97678527</v>
      </c>
      <c r="BT491" s="2">
        <v>49617238</v>
      </c>
      <c r="BU491" s="2">
        <v>48061289</v>
      </c>
      <c r="BV491" s="2">
        <v>23255884</v>
      </c>
      <c r="BW491" s="2" t="s">
        <v>189</v>
      </c>
      <c r="BX491" s="2">
        <v>13037</v>
      </c>
      <c r="BY491" s="2">
        <v>83802455</v>
      </c>
      <c r="BZ491" s="2">
        <v>2823822</v>
      </c>
      <c r="CA491" s="2">
        <v>80978633</v>
      </c>
      <c r="CB491" s="2">
        <v>452203</v>
      </c>
      <c r="CC491" s="2">
        <v>39488092</v>
      </c>
      <c r="CD491" s="2">
        <v>41490541</v>
      </c>
      <c r="CE491" s="2">
        <v>83802455</v>
      </c>
      <c r="CF491" s="2">
        <v>36862683</v>
      </c>
      <c r="CG491" s="2">
        <v>46775990</v>
      </c>
      <c r="CH491" s="2">
        <v>22656029</v>
      </c>
      <c r="CI491" s="2" t="s">
        <v>189</v>
      </c>
      <c r="CJ491" s="2">
        <v>13037</v>
      </c>
      <c r="CK491" s="97">
        <v>83640090</v>
      </c>
      <c r="CL491" s="97" t="e">
        <v>#N/A</v>
      </c>
      <c r="CM491" s="97" t="e">
        <v>#N/A</v>
      </c>
      <c r="CN491" s="2">
        <v>561449</v>
      </c>
      <c r="CO491" s="100" t="e">
        <v>#N/A</v>
      </c>
      <c r="CP491" s="97" t="e">
        <v>#N/A</v>
      </c>
      <c r="CQ491" s="97">
        <v>83640090</v>
      </c>
      <c r="CR491" s="97">
        <v>38237543</v>
      </c>
      <c r="CS491" s="97">
        <v>44184736</v>
      </c>
      <c r="CT491" s="2">
        <v>21747244</v>
      </c>
      <c r="CU491" s="2" t="s">
        <v>189</v>
      </c>
    </row>
    <row r="492" spans="1:99" x14ac:dyDescent="0.25">
      <c r="A492" s="2">
        <v>13028</v>
      </c>
      <c r="B492" s="2">
        <v>465393949</v>
      </c>
      <c r="C492" s="2">
        <v>23376310</v>
      </c>
      <c r="D492" s="2">
        <v>442017639</v>
      </c>
      <c r="E492" s="2">
        <v>5776800</v>
      </c>
      <c r="F492" s="2">
        <v>145215593</v>
      </c>
      <c r="G492" s="2">
        <v>296802046</v>
      </c>
      <c r="H492" s="2">
        <v>465393949</v>
      </c>
      <c r="I492" s="2">
        <v>178682541</v>
      </c>
      <c r="J492" s="2">
        <v>174505359</v>
      </c>
      <c r="K492" s="2">
        <v>259731297</v>
      </c>
      <c r="L492" s="2">
        <v>128077396</v>
      </c>
      <c r="N492" s="2">
        <v>13028</v>
      </c>
      <c r="O492" s="97">
        <v>396263764</v>
      </c>
      <c r="P492" s="97">
        <v>25247011</v>
      </c>
      <c r="Q492" s="97">
        <v>371016753</v>
      </c>
      <c r="R492" s="97">
        <v>5817440</v>
      </c>
      <c r="S492" s="97">
        <v>128481906</v>
      </c>
      <c r="T492" s="97">
        <v>242534847</v>
      </c>
      <c r="U492" s="97">
        <v>396263764</v>
      </c>
      <c r="V492" s="97">
        <v>106671419</v>
      </c>
      <c r="W492" s="97">
        <v>100389598</v>
      </c>
      <c r="X492" s="97">
        <v>248382379</v>
      </c>
      <c r="Y492" s="97">
        <v>130378127</v>
      </c>
      <c r="Z492" s="97">
        <v>0</v>
      </c>
      <c r="AB492" s="2">
        <v>13038</v>
      </c>
      <c r="AC492" s="97">
        <v>53555287</v>
      </c>
      <c r="AD492" s="97">
        <v>2727079</v>
      </c>
      <c r="AE492" s="97">
        <v>50828208</v>
      </c>
      <c r="AF492" s="97">
        <v>1463928</v>
      </c>
      <c r="AG492" s="97">
        <v>37730661</v>
      </c>
      <c r="AH492" s="97">
        <v>13097547</v>
      </c>
      <c r="AI492" s="97">
        <v>53555287</v>
      </c>
      <c r="AJ492" s="97">
        <v>13664864</v>
      </c>
      <c r="AK492" s="97">
        <v>39890423</v>
      </c>
      <c r="AL492" s="97">
        <v>22832615</v>
      </c>
      <c r="AM492" s="97" t="s">
        <v>189</v>
      </c>
      <c r="AN492" s="2">
        <v>13038</v>
      </c>
      <c r="AO492" s="97">
        <v>1987471</v>
      </c>
      <c r="AP492" s="97">
        <v>3567609</v>
      </c>
      <c r="AQ492" s="97">
        <v>52341015</v>
      </c>
      <c r="AR492" s="97">
        <v>168215</v>
      </c>
      <c r="AS492" s="97">
        <v>13283952</v>
      </c>
      <c r="AT492" s="97">
        <v>0</v>
      </c>
      <c r="AU492" s="97">
        <v>55908624</v>
      </c>
      <c r="AV492" s="97">
        <v>14762339</v>
      </c>
      <c r="AW492" s="97">
        <v>41146285</v>
      </c>
      <c r="AX492" s="97">
        <v>23601316</v>
      </c>
      <c r="AY492" s="97" t="s">
        <v>189</v>
      </c>
      <c r="AZ492" s="2">
        <v>13038</v>
      </c>
      <c r="BA492" s="98">
        <v>93889069</v>
      </c>
      <c r="BB492" s="2">
        <v>3018964</v>
      </c>
      <c r="BC492" s="2">
        <v>90870105</v>
      </c>
      <c r="BD492" s="2">
        <v>1605354</v>
      </c>
      <c r="BE492" s="2">
        <v>36035170</v>
      </c>
      <c r="BF492" s="2">
        <v>54834935</v>
      </c>
      <c r="BG492" s="2">
        <v>93889069</v>
      </c>
      <c r="BH492" s="2">
        <v>54674332</v>
      </c>
      <c r="BI492" s="2">
        <v>39214737</v>
      </c>
      <c r="BJ492" s="2">
        <v>21539811</v>
      </c>
      <c r="BK492" s="2" t="s">
        <v>189</v>
      </c>
      <c r="BL492" s="2">
        <v>13038</v>
      </c>
      <c r="BM492" s="2">
        <v>69045628</v>
      </c>
      <c r="BN492" s="2">
        <v>3159879</v>
      </c>
      <c r="BO492" s="2">
        <v>65885749</v>
      </c>
      <c r="BP492" s="2">
        <v>1359015</v>
      </c>
      <c r="BQ492" s="2">
        <v>29626457</v>
      </c>
      <c r="BR492" s="2">
        <v>36259292</v>
      </c>
      <c r="BS492" s="2">
        <v>69045628</v>
      </c>
      <c r="BT492" s="2">
        <v>34640167</v>
      </c>
      <c r="BU492" s="2">
        <v>34405461</v>
      </c>
      <c r="BV492" s="2">
        <v>20778511</v>
      </c>
      <c r="BW492" s="2" t="s">
        <v>189</v>
      </c>
      <c r="BX492" s="2">
        <v>13038</v>
      </c>
      <c r="BY492" s="2">
        <v>49327883</v>
      </c>
      <c r="BZ492" s="2">
        <v>2082510</v>
      </c>
      <c r="CA492" s="2">
        <v>47245373</v>
      </c>
      <c r="CB492" s="2">
        <v>903477</v>
      </c>
      <c r="CC492" s="2">
        <v>37275291</v>
      </c>
      <c r="CD492" s="2">
        <v>9970082</v>
      </c>
      <c r="CE492" s="2">
        <v>49327883</v>
      </c>
      <c r="CF492" s="2">
        <v>15027983</v>
      </c>
      <c r="CG492" s="2">
        <v>34174194</v>
      </c>
      <c r="CH492" s="2">
        <v>19727900</v>
      </c>
      <c r="CI492" s="2" t="s">
        <v>189</v>
      </c>
      <c r="CJ492" s="2">
        <v>13038</v>
      </c>
      <c r="CK492" s="97">
        <v>56775539</v>
      </c>
      <c r="CL492" s="97" t="e">
        <v>#N/A</v>
      </c>
      <c r="CM492" s="97" t="e">
        <v>#N/A</v>
      </c>
      <c r="CN492" s="2">
        <v>782480</v>
      </c>
      <c r="CO492" s="100" t="e">
        <v>#N/A</v>
      </c>
      <c r="CP492" s="97" t="e">
        <v>#N/A</v>
      </c>
      <c r="CQ492" s="97">
        <v>56775539</v>
      </c>
      <c r="CR492" s="97">
        <v>29749283</v>
      </c>
      <c r="CS492" s="97">
        <v>27026256</v>
      </c>
      <c r="CT492" s="2">
        <v>17810471</v>
      </c>
      <c r="CU492" s="2" t="s">
        <v>189</v>
      </c>
    </row>
    <row r="493" spans="1:99" x14ac:dyDescent="0.25">
      <c r="A493" s="2">
        <v>13029</v>
      </c>
      <c r="B493" s="2">
        <v>187365071</v>
      </c>
      <c r="C493" s="2">
        <v>46692931</v>
      </c>
      <c r="D493" s="2">
        <v>140491257</v>
      </c>
      <c r="E493" s="2">
        <v>23345778</v>
      </c>
      <c r="F493" s="2">
        <v>78691225</v>
      </c>
      <c r="G493" s="2">
        <v>61800032</v>
      </c>
      <c r="H493" s="2">
        <v>187365071</v>
      </c>
      <c r="I493" s="2">
        <v>43657761</v>
      </c>
      <c r="J493" s="2">
        <v>27847395</v>
      </c>
      <c r="K493" s="2">
        <v>143707310</v>
      </c>
      <c r="L493" s="2">
        <v>75487864</v>
      </c>
      <c r="N493" s="2">
        <v>13029</v>
      </c>
      <c r="O493" s="97">
        <v>165935479</v>
      </c>
      <c r="P493" s="97">
        <v>42677915</v>
      </c>
      <c r="Q493" s="97">
        <v>123257128</v>
      </c>
      <c r="R493" s="97">
        <v>22456044</v>
      </c>
      <c r="S493" s="97">
        <v>63904667</v>
      </c>
      <c r="T493" s="97">
        <v>59352461</v>
      </c>
      <c r="U493" s="97">
        <v>165935479</v>
      </c>
      <c r="V493" s="97">
        <v>21298370</v>
      </c>
      <c r="W493" s="97">
        <v>19881257</v>
      </c>
      <c r="X493" s="97">
        <v>124065493</v>
      </c>
      <c r="Y493" s="97">
        <v>70398708</v>
      </c>
      <c r="Z493" s="97">
        <v>0</v>
      </c>
      <c r="AB493" s="2">
        <v>13039</v>
      </c>
      <c r="AC493" s="97">
        <v>46064855</v>
      </c>
      <c r="AD493" s="97">
        <v>5786693</v>
      </c>
      <c r="AE493" s="97">
        <v>40278162</v>
      </c>
      <c r="AF493" s="97">
        <v>2314006</v>
      </c>
      <c r="AG493" s="97">
        <v>24320159</v>
      </c>
      <c r="AH493" s="97">
        <v>15958003</v>
      </c>
      <c r="AI493" s="97">
        <v>46064855</v>
      </c>
      <c r="AJ493" s="97">
        <v>5496883</v>
      </c>
      <c r="AK493" s="97">
        <v>40567972</v>
      </c>
      <c r="AL493" s="97">
        <v>24153701</v>
      </c>
      <c r="AM493" s="97" t="s">
        <v>189</v>
      </c>
      <c r="AN493" s="2">
        <v>13039</v>
      </c>
      <c r="AO493" s="97">
        <v>2502755</v>
      </c>
      <c r="AP493" s="97">
        <v>8125127</v>
      </c>
      <c r="AQ493" s="97">
        <v>42320560</v>
      </c>
      <c r="AR493" s="97">
        <v>0</v>
      </c>
      <c r="AS493" s="97">
        <v>17006294</v>
      </c>
      <c r="AT493" s="97">
        <v>0</v>
      </c>
      <c r="AU493" s="97">
        <v>50445687</v>
      </c>
      <c r="AV493" s="97">
        <v>5864874</v>
      </c>
      <c r="AW493" s="97">
        <v>44483812</v>
      </c>
      <c r="AX493" s="97">
        <v>24825581</v>
      </c>
      <c r="AY493" s="97" t="s">
        <v>189</v>
      </c>
      <c r="AZ493" s="2">
        <v>13039</v>
      </c>
      <c r="BA493" s="98">
        <v>60091140</v>
      </c>
      <c r="BB493" s="2">
        <v>6826972</v>
      </c>
      <c r="BC493" s="2">
        <v>51970205</v>
      </c>
      <c r="BD493" s="2">
        <v>2512588</v>
      </c>
      <c r="BE493" s="2">
        <v>25335873</v>
      </c>
      <c r="BF493" s="2">
        <v>26634332</v>
      </c>
      <c r="BG493" s="2">
        <v>60091140</v>
      </c>
      <c r="BH493" s="2">
        <v>16561619</v>
      </c>
      <c r="BI493" s="2">
        <v>43529521</v>
      </c>
      <c r="BJ493" s="2">
        <v>24455345</v>
      </c>
      <c r="BK493" s="2" t="s">
        <v>189</v>
      </c>
      <c r="BL493" s="2">
        <v>13039</v>
      </c>
      <c r="BM493" s="2">
        <v>29517207</v>
      </c>
      <c r="BN493" s="2">
        <v>516907</v>
      </c>
      <c r="BO493" s="2">
        <v>29000300</v>
      </c>
      <c r="BP493" s="2">
        <v>96232</v>
      </c>
      <c r="BQ493" s="2">
        <v>18618670</v>
      </c>
      <c r="BR493" s="2">
        <v>10381630</v>
      </c>
      <c r="BS493" s="2">
        <v>29517207</v>
      </c>
      <c r="BT493" s="2">
        <v>7775989</v>
      </c>
      <c r="BU493" s="2">
        <v>20546492</v>
      </c>
      <c r="BV493" s="2">
        <v>13341363</v>
      </c>
      <c r="BW493" s="2" t="s">
        <v>189</v>
      </c>
      <c r="BX493" s="2">
        <v>13039</v>
      </c>
      <c r="BY493" s="2">
        <v>36830957</v>
      </c>
      <c r="BZ493" s="2">
        <v>4225767</v>
      </c>
      <c r="CA493" s="2">
        <v>32605190</v>
      </c>
      <c r="CB493" s="2">
        <v>2233048</v>
      </c>
      <c r="CC493" s="2">
        <v>19044382</v>
      </c>
      <c r="CD493" s="2">
        <v>13560808</v>
      </c>
      <c r="CE493" s="2">
        <v>36830957</v>
      </c>
      <c r="CF493" s="2">
        <v>3124995</v>
      </c>
      <c r="CG493" s="2">
        <v>30915954</v>
      </c>
      <c r="CH493" s="2">
        <v>17291958</v>
      </c>
      <c r="CI493" s="2" t="s">
        <v>189</v>
      </c>
      <c r="CJ493" s="2">
        <v>13039</v>
      </c>
      <c r="CK493" s="97">
        <v>46419108</v>
      </c>
      <c r="CL493" s="97" t="e">
        <v>#N/A</v>
      </c>
      <c r="CM493" s="97" t="e">
        <v>#N/A</v>
      </c>
      <c r="CN493" s="2">
        <v>1636310</v>
      </c>
      <c r="CO493" s="100" t="e">
        <v>#N/A</v>
      </c>
      <c r="CP493" s="97" t="e">
        <v>#N/A</v>
      </c>
      <c r="CQ493" s="97">
        <v>46419108</v>
      </c>
      <c r="CR493" s="97">
        <v>17094835</v>
      </c>
      <c r="CS493" s="97">
        <v>28849347</v>
      </c>
      <c r="CT493" s="2">
        <v>16256553</v>
      </c>
      <c r="CU493" s="2" t="s">
        <v>189</v>
      </c>
    </row>
    <row r="494" spans="1:99" x14ac:dyDescent="0.25">
      <c r="A494" s="2">
        <v>13030</v>
      </c>
      <c r="B494" s="2">
        <v>291815454</v>
      </c>
      <c r="C494" s="2">
        <v>29100417</v>
      </c>
      <c r="D494" s="2">
        <v>262715037</v>
      </c>
      <c r="E494" s="2">
        <v>9265393</v>
      </c>
      <c r="F494" s="2">
        <v>105236516</v>
      </c>
      <c r="G494" s="2">
        <v>157478521</v>
      </c>
      <c r="H494" s="2">
        <v>291815454</v>
      </c>
      <c r="I494" s="2">
        <v>47324311</v>
      </c>
      <c r="J494" s="2">
        <v>42128740</v>
      </c>
      <c r="K494" s="2">
        <v>206518794</v>
      </c>
      <c r="L494" s="2">
        <v>76081718</v>
      </c>
      <c r="N494" s="2">
        <v>13030</v>
      </c>
      <c r="O494" s="97">
        <v>262367780</v>
      </c>
      <c r="P494" s="97">
        <v>24656733</v>
      </c>
      <c r="Q494" s="97">
        <v>237711047</v>
      </c>
      <c r="R494" s="97">
        <v>8346012</v>
      </c>
      <c r="S494" s="97">
        <v>97939295</v>
      </c>
      <c r="T494" s="97">
        <v>139771752</v>
      </c>
      <c r="U494" s="97">
        <v>262367780</v>
      </c>
      <c r="V494" s="97">
        <v>65392873</v>
      </c>
      <c r="W494" s="97">
        <v>62572432</v>
      </c>
      <c r="X494" s="97">
        <v>191737418</v>
      </c>
      <c r="Y494" s="97">
        <v>76065306</v>
      </c>
      <c r="Z494" s="97">
        <v>0</v>
      </c>
      <c r="AB494" s="2">
        <v>13040</v>
      </c>
      <c r="AC494" s="97">
        <v>78032270</v>
      </c>
      <c r="AD494" s="97">
        <v>883432</v>
      </c>
      <c r="AE494" s="97">
        <v>77148838</v>
      </c>
      <c r="AF494" s="97">
        <v>346305</v>
      </c>
      <c r="AG494" s="97">
        <v>45593730</v>
      </c>
      <c r="AH494" s="97">
        <v>31555108</v>
      </c>
      <c r="AI494" s="97">
        <v>78032270</v>
      </c>
      <c r="AJ494" s="97">
        <v>27667116</v>
      </c>
      <c r="AK494" s="97">
        <v>46213809</v>
      </c>
      <c r="AL494" s="97">
        <v>17090524</v>
      </c>
      <c r="AM494" s="97" t="s">
        <v>189</v>
      </c>
      <c r="AN494" s="2">
        <v>13040</v>
      </c>
      <c r="AO494" s="97">
        <v>349728</v>
      </c>
      <c r="AP494" s="97">
        <v>1060157</v>
      </c>
      <c r="AQ494" s="97">
        <v>81113913</v>
      </c>
      <c r="AR494" s="97">
        <v>0</v>
      </c>
      <c r="AS494" s="97">
        <v>31858739</v>
      </c>
      <c r="AT494" s="97">
        <v>0</v>
      </c>
      <c r="AU494" s="97">
        <v>82174070</v>
      </c>
      <c r="AV494" s="97">
        <v>11432621</v>
      </c>
      <c r="AW494" s="97">
        <v>52353449</v>
      </c>
      <c r="AX494" s="97">
        <v>17413750</v>
      </c>
      <c r="AY494" s="97" t="s">
        <v>189</v>
      </c>
      <c r="AZ494" s="2">
        <v>13040</v>
      </c>
      <c r="BA494" s="98">
        <v>90856904</v>
      </c>
      <c r="BB494" s="2">
        <v>1152492</v>
      </c>
      <c r="BC494" s="2">
        <v>89704412</v>
      </c>
      <c r="BD494" s="2">
        <v>316148</v>
      </c>
      <c r="BE494" s="2">
        <v>38486594</v>
      </c>
      <c r="BF494" s="2">
        <v>51217818</v>
      </c>
      <c r="BG494" s="2">
        <v>90856904</v>
      </c>
      <c r="BH494" s="2">
        <v>19453051</v>
      </c>
      <c r="BI494" s="2">
        <v>44252190</v>
      </c>
      <c r="BJ494" s="2">
        <v>17257072</v>
      </c>
      <c r="BK494" s="2" t="s">
        <v>189</v>
      </c>
      <c r="BL494" s="2">
        <v>13040</v>
      </c>
      <c r="BM494" s="2">
        <v>64543073</v>
      </c>
      <c r="BN494" s="2">
        <v>1447231</v>
      </c>
      <c r="BO494" s="2">
        <v>63095842</v>
      </c>
      <c r="BP494" s="2">
        <v>322580</v>
      </c>
      <c r="BQ494" s="2">
        <v>33733199</v>
      </c>
      <c r="BR494" s="2">
        <v>29362643</v>
      </c>
      <c r="BS494" s="2">
        <v>64543073</v>
      </c>
      <c r="BT494" s="2">
        <v>14098013</v>
      </c>
      <c r="BU494" s="2">
        <v>42332087</v>
      </c>
      <c r="BV494" s="2">
        <v>17166618</v>
      </c>
      <c r="BW494" s="2" t="s">
        <v>189</v>
      </c>
      <c r="BX494" s="2">
        <v>13040</v>
      </c>
      <c r="BY494" s="2">
        <v>61922526</v>
      </c>
      <c r="BZ494" s="2">
        <v>1181789</v>
      </c>
      <c r="CA494" s="2">
        <v>60740737</v>
      </c>
      <c r="CB494" s="2">
        <v>208333</v>
      </c>
      <c r="CC494" s="2">
        <v>34719910</v>
      </c>
      <c r="CD494" s="2">
        <v>26020827</v>
      </c>
      <c r="CE494" s="2">
        <v>61922526</v>
      </c>
      <c r="CF494" s="2">
        <v>24509347</v>
      </c>
      <c r="CG494" s="2">
        <v>37413179</v>
      </c>
      <c r="CH494" s="2">
        <v>13851867</v>
      </c>
      <c r="CI494" s="2" t="s">
        <v>189</v>
      </c>
      <c r="CJ494" s="2">
        <v>13040</v>
      </c>
      <c r="CK494" s="97">
        <v>67618535</v>
      </c>
      <c r="CL494" s="97" t="e">
        <v>#N/A</v>
      </c>
      <c r="CM494" s="97" t="e">
        <v>#N/A</v>
      </c>
      <c r="CN494" s="2">
        <v>122756</v>
      </c>
      <c r="CO494" s="100" t="e">
        <v>#N/A</v>
      </c>
      <c r="CP494" s="97" t="e">
        <v>#N/A</v>
      </c>
      <c r="CQ494" s="97">
        <v>67618535</v>
      </c>
      <c r="CR494" s="97">
        <v>5177634</v>
      </c>
      <c r="CS494" s="97">
        <v>29903356</v>
      </c>
      <c r="CT494" s="2">
        <v>10929081</v>
      </c>
      <c r="CU494" s="2" t="s">
        <v>189</v>
      </c>
    </row>
    <row r="495" spans="1:99" x14ac:dyDescent="0.25">
      <c r="A495" s="2">
        <v>13031</v>
      </c>
      <c r="B495" s="2">
        <v>73937847</v>
      </c>
      <c r="C495" s="2">
        <v>2333787</v>
      </c>
      <c r="D495" s="2">
        <v>71604060</v>
      </c>
      <c r="E495" s="2">
        <v>645641</v>
      </c>
      <c r="F495" s="2">
        <v>41689830</v>
      </c>
      <c r="G495" s="2">
        <v>29914230</v>
      </c>
      <c r="H495" s="2">
        <v>73937847</v>
      </c>
      <c r="I495" s="2">
        <v>18855874</v>
      </c>
      <c r="J495" s="2">
        <v>18429618</v>
      </c>
      <c r="K495" s="2">
        <v>48157624</v>
      </c>
      <c r="L495" s="2">
        <v>20058980</v>
      </c>
      <c r="N495" s="2">
        <v>13031</v>
      </c>
      <c r="O495" s="97">
        <v>65343162</v>
      </c>
      <c r="P495" s="97">
        <v>2571067</v>
      </c>
      <c r="Q495" s="97">
        <v>62772095</v>
      </c>
      <c r="R495" s="97">
        <v>675723</v>
      </c>
      <c r="S495" s="97">
        <v>35564183</v>
      </c>
      <c r="T495" s="97">
        <v>27207912</v>
      </c>
      <c r="U495" s="97">
        <v>65343162</v>
      </c>
      <c r="V495" s="97">
        <v>14237793</v>
      </c>
      <c r="W495" s="97">
        <v>13244131</v>
      </c>
      <c r="X495" s="97">
        <v>47907457</v>
      </c>
      <c r="Y495" s="97">
        <v>22948577</v>
      </c>
      <c r="Z495" s="97">
        <v>0</v>
      </c>
      <c r="AB495" s="2">
        <v>13041</v>
      </c>
      <c r="AC495" s="97">
        <v>115526620</v>
      </c>
      <c r="AD495" s="97">
        <v>13406114</v>
      </c>
      <c r="AE495" s="97">
        <v>102120506</v>
      </c>
      <c r="AF495" s="97">
        <v>5052117</v>
      </c>
      <c r="AG495" s="97">
        <v>52727845</v>
      </c>
      <c r="AH495" s="97">
        <v>49392661</v>
      </c>
      <c r="AI495" s="97">
        <v>115526620</v>
      </c>
      <c r="AJ495" s="97">
        <v>19266321</v>
      </c>
      <c r="AK495" s="97">
        <v>95753877</v>
      </c>
      <c r="AL495" s="97">
        <v>56035594</v>
      </c>
      <c r="AM495" s="97" t="s">
        <v>189</v>
      </c>
      <c r="AN495" s="2">
        <v>13041</v>
      </c>
      <c r="AO495" s="97">
        <v>5369208</v>
      </c>
      <c r="AP495" s="97">
        <v>18182683</v>
      </c>
      <c r="AQ495" s="97">
        <v>104424025</v>
      </c>
      <c r="AR495" s="97">
        <v>0</v>
      </c>
      <c r="AS495" s="97">
        <v>48718282</v>
      </c>
      <c r="AT495" s="97">
        <v>0</v>
      </c>
      <c r="AU495" s="97">
        <v>122606708</v>
      </c>
      <c r="AV495" s="97">
        <v>6210824</v>
      </c>
      <c r="AW495" s="97">
        <v>104902549</v>
      </c>
      <c r="AX495" s="97">
        <v>51756105</v>
      </c>
      <c r="AY495" s="97" t="s">
        <v>189</v>
      </c>
      <c r="AZ495" s="2">
        <v>13041</v>
      </c>
      <c r="BA495" s="98">
        <v>125307840</v>
      </c>
      <c r="BB495" s="2">
        <v>18124131</v>
      </c>
      <c r="BC495" s="2">
        <v>107183709</v>
      </c>
      <c r="BD495" s="2">
        <v>4874687</v>
      </c>
      <c r="BE495" s="2">
        <v>52172056</v>
      </c>
      <c r="BF495" s="2">
        <v>55011653</v>
      </c>
      <c r="BG495" s="2">
        <v>125307840</v>
      </c>
      <c r="BH495" s="2">
        <v>29327545</v>
      </c>
      <c r="BI495" s="2">
        <v>95726886</v>
      </c>
      <c r="BJ495" s="2">
        <v>50061421</v>
      </c>
      <c r="BK495" s="2" t="s">
        <v>189</v>
      </c>
      <c r="BL495" s="2">
        <v>13041</v>
      </c>
      <c r="BM495" s="2">
        <v>114997764</v>
      </c>
      <c r="BN495" s="2">
        <v>16522067</v>
      </c>
      <c r="BO495" s="2">
        <v>98475697</v>
      </c>
      <c r="BP495" s="2">
        <v>4124370</v>
      </c>
      <c r="BQ495" s="2">
        <v>43358889</v>
      </c>
      <c r="BR495" s="2">
        <v>55116808</v>
      </c>
      <c r="BS495" s="2">
        <v>114997764</v>
      </c>
      <c r="BT495" s="2">
        <v>18582106</v>
      </c>
      <c r="BU495" s="2">
        <v>82300680</v>
      </c>
      <c r="BV495" s="2">
        <v>45903844</v>
      </c>
      <c r="BW495" s="2" t="s">
        <v>189</v>
      </c>
      <c r="BX495" s="2">
        <v>13041</v>
      </c>
      <c r="BY495" s="2">
        <v>102228697</v>
      </c>
      <c r="BZ495" s="2">
        <v>12397909</v>
      </c>
      <c r="CA495" s="2">
        <v>89830788</v>
      </c>
      <c r="CB495" s="2">
        <v>3882147</v>
      </c>
      <c r="CC495" s="2">
        <v>39613539</v>
      </c>
      <c r="CD495" s="2">
        <v>50217249</v>
      </c>
      <c r="CE495" s="2">
        <v>102228697</v>
      </c>
      <c r="CF495" s="2">
        <v>19353801</v>
      </c>
      <c r="CG495" s="2">
        <v>70294951</v>
      </c>
      <c r="CH495" s="2">
        <v>35894043</v>
      </c>
      <c r="CI495" s="2" t="s">
        <v>189</v>
      </c>
      <c r="CJ495" s="2">
        <v>13041</v>
      </c>
      <c r="CK495" s="97">
        <v>89248078</v>
      </c>
      <c r="CL495" s="97" t="e">
        <v>#N/A</v>
      </c>
      <c r="CM495" s="97" t="e">
        <v>#N/A</v>
      </c>
      <c r="CN495" s="2">
        <v>3298417</v>
      </c>
      <c r="CO495" s="100" t="e">
        <v>#N/A</v>
      </c>
      <c r="CP495" s="97" t="e">
        <v>#N/A</v>
      </c>
      <c r="CQ495" s="97">
        <v>89248078</v>
      </c>
      <c r="CR495" s="97">
        <v>19489078</v>
      </c>
      <c r="CS495" s="97">
        <v>60552827</v>
      </c>
      <c r="CT495" s="2">
        <v>31893108</v>
      </c>
      <c r="CU495" s="2" t="s">
        <v>189</v>
      </c>
    </row>
    <row r="496" spans="1:99" x14ac:dyDescent="0.25">
      <c r="A496" s="2">
        <v>13032</v>
      </c>
      <c r="B496" s="2">
        <v>69809097</v>
      </c>
      <c r="C496" s="2">
        <v>913569</v>
      </c>
      <c r="D496" s="2">
        <v>68895528</v>
      </c>
      <c r="E496" s="2">
        <v>402387</v>
      </c>
      <c r="F496" s="2">
        <v>39333640</v>
      </c>
      <c r="G496" s="2">
        <v>29561888</v>
      </c>
      <c r="H496" s="2">
        <v>69809097</v>
      </c>
      <c r="I496" s="2">
        <v>18142613</v>
      </c>
      <c r="J496" s="2">
        <v>17970352</v>
      </c>
      <c r="K496" s="2">
        <v>48593842</v>
      </c>
      <c r="L496" s="2">
        <v>23961213</v>
      </c>
      <c r="N496" s="2">
        <v>13032</v>
      </c>
      <c r="O496" s="97">
        <v>64901065</v>
      </c>
      <c r="P496" s="97">
        <v>1470956</v>
      </c>
      <c r="Q496" s="97">
        <v>63430109</v>
      </c>
      <c r="R496" s="97">
        <v>4393591</v>
      </c>
      <c r="S496" s="97">
        <v>36486249</v>
      </c>
      <c r="T496" s="97">
        <v>26943860</v>
      </c>
      <c r="U496" s="97">
        <v>64901065</v>
      </c>
      <c r="V496" s="97">
        <v>19659478</v>
      </c>
      <c r="W496" s="97">
        <v>19223343</v>
      </c>
      <c r="X496" s="97">
        <v>44507244</v>
      </c>
      <c r="Y496" s="97">
        <v>23160827</v>
      </c>
      <c r="Z496" s="97">
        <v>0</v>
      </c>
      <c r="AB496" s="2">
        <v>13042</v>
      </c>
      <c r="AC496" s="97">
        <v>68927302</v>
      </c>
      <c r="AD496" s="97">
        <v>2490399</v>
      </c>
      <c r="AE496" s="97">
        <v>57197375</v>
      </c>
      <c r="AF496" s="97">
        <v>1137440</v>
      </c>
      <c r="AG496" s="97">
        <v>34154633</v>
      </c>
      <c r="AH496" s="97">
        <v>23042742</v>
      </c>
      <c r="AI496" s="97">
        <v>68927302</v>
      </c>
      <c r="AJ496" s="97">
        <v>23722049</v>
      </c>
      <c r="AK496" s="97">
        <v>45205253</v>
      </c>
      <c r="AL496" s="97">
        <v>27872057</v>
      </c>
      <c r="AM496" s="97" t="s">
        <v>189</v>
      </c>
      <c r="AN496" s="2">
        <v>13042</v>
      </c>
      <c r="AO496" s="97">
        <v>1082901</v>
      </c>
      <c r="AP496" s="97">
        <v>2147537</v>
      </c>
      <c r="AQ496" s="97">
        <v>59090915</v>
      </c>
      <c r="AR496" s="97">
        <v>0</v>
      </c>
      <c r="AS496" s="97">
        <v>20979962</v>
      </c>
      <c r="AT496" s="97">
        <v>0</v>
      </c>
      <c r="AU496" s="97">
        <v>61238452</v>
      </c>
      <c r="AV496" s="97">
        <v>9556583</v>
      </c>
      <c r="AW496" s="97">
        <v>46998835</v>
      </c>
      <c r="AX496" s="97">
        <v>28539796</v>
      </c>
      <c r="AY496" s="97" t="s">
        <v>189</v>
      </c>
      <c r="AZ496" s="2">
        <v>13042</v>
      </c>
      <c r="BA496" s="98">
        <v>66325651</v>
      </c>
      <c r="BB496" s="2">
        <v>2225262</v>
      </c>
      <c r="BC496" s="2">
        <v>64100389</v>
      </c>
      <c r="BD496" s="2">
        <v>988628</v>
      </c>
      <c r="BE496" s="2">
        <v>32731467</v>
      </c>
      <c r="BF496" s="2">
        <v>31368922</v>
      </c>
      <c r="BG496" s="2">
        <v>66325651</v>
      </c>
      <c r="BH496" s="2">
        <v>23956739</v>
      </c>
      <c r="BI496" s="2">
        <v>41831525</v>
      </c>
      <c r="BJ496" s="2">
        <v>26231265</v>
      </c>
      <c r="BK496" s="2" t="s">
        <v>189</v>
      </c>
      <c r="BL496" s="2">
        <v>13042</v>
      </c>
      <c r="BM496" s="2">
        <v>64081394</v>
      </c>
      <c r="BN496" s="2">
        <v>2361198</v>
      </c>
      <c r="BO496" s="2">
        <v>61720196</v>
      </c>
      <c r="BP496" s="2">
        <v>784160</v>
      </c>
      <c r="BQ496" s="2">
        <v>33057607</v>
      </c>
      <c r="BR496" s="2">
        <v>28662589</v>
      </c>
      <c r="BS496" s="2">
        <v>64081394</v>
      </c>
      <c r="BT496" s="2">
        <v>20013857</v>
      </c>
      <c r="BU496" s="2">
        <v>39802139</v>
      </c>
      <c r="BV496" s="2">
        <v>23184630</v>
      </c>
      <c r="BW496" s="2" t="s">
        <v>189</v>
      </c>
      <c r="BX496" s="2">
        <v>13042</v>
      </c>
      <c r="BY496" s="2">
        <v>56492900</v>
      </c>
      <c r="BZ496" s="2">
        <v>1969319</v>
      </c>
      <c r="CA496" s="2">
        <v>54523581</v>
      </c>
      <c r="CB496" s="2">
        <v>720441</v>
      </c>
      <c r="CC496" s="2">
        <v>27099200</v>
      </c>
      <c r="CD496" s="2">
        <v>27424381</v>
      </c>
      <c r="CE496" s="2">
        <v>56492900</v>
      </c>
      <c r="CF496" s="2">
        <v>15506051</v>
      </c>
      <c r="CG496" s="2">
        <v>34207139</v>
      </c>
      <c r="CH496" s="2">
        <v>16757250</v>
      </c>
      <c r="CI496" s="2" t="s">
        <v>189</v>
      </c>
      <c r="CJ496" s="2">
        <v>13042</v>
      </c>
      <c r="CK496" s="97">
        <v>64548172</v>
      </c>
      <c r="CL496" s="97" t="e">
        <v>#N/A</v>
      </c>
      <c r="CM496" s="97" t="e">
        <v>#N/A</v>
      </c>
      <c r="CN496" s="2">
        <v>670910</v>
      </c>
      <c r="CO496" s="100" t="e">
        <v>#N/A</v>
      </c>
      <c r="CP496" s="97" t="e">
        <v>#N/A</v>
      </c>
      <c r="CQ496" s="97">
        <v>64548172</v>
      </c>
      <c r="CR496" s="97">
        <v>18777622</v>
      </c>
      <c r="CS496" s="97">
        <v>25016386</v>
      </c>
      <c r="CT496" s="2">
        <v>14922110</v>
      </c>
      <c r="CU496" s="2" t="s">
        <v>189</v>
      </c>
    </row>
    <row r="497" spans="1:99" x14ac:dyDescent="0.25">
      <c r="A497" s="2">
        <v>13033</v>
      </c>
      <c r="B497" s="2">
        <v>40171698</v>
      </c>
      <c r="C497" s="2">
        <v>919263</v>
      </c>
      <c r="D497" s="2">
        <v>39252435</v>
      </c>
      <c r="E497" s="2">
        <v>233946</v>
      </c>
      <c r="F497" s="2">
        <v>27639183</v>
      </c>
      <c r="G497" s="2">
        <v>11613252</v>
      </c>
      <c r="H497" s="2">
        <v>40171698</v>
      </c>
      <c r="I497" s="2">
        <v>10005493</v>
      </c>
      <c r="J497" s="2">
        <v>9181351</v>
      </c>
      <c r="K497" s="2">
        <v>30043648</v>
      </c>
      <c r="L497" s="2">
        <v>19952925</v>
      </c>
      <c r="N497" s="2">
        <v>13033</v>
      </c>
      <c r="O497" s="97">
        <v>33890757</v>
      </c>
      <c r="P497" s="97">
        <v>815092</v>
      </c>
      <c r="Q497" s="97">
        <v>33075665</v>
      </c>
      <c r="R497" s="97">
        <v>230089</v>
      </c>
      <c r="S497" s="97">
        <v>24370435</v>
      </c>
      <c r="T497" s="97">
        <v>8705230</v>
      </c>
      <c r="U497" s="97">
        <v>33890757</v>
      </c>
      <c r="V497" s="97">
        <v>6759024</v>
      </c>
      <c r="W497" s="97">
        <v>6303879</v>
      </c>
      <c r="X497" s="97">
        <v>26904749</v>
      </c>
      <c r="Y497" s="97">
        <v>18702374</v>
      </c>
      <c r="Z497" s="97">
        <v>0</v>
      </c>
      <c r="AB497" s="2">
        <v>13043</v>
      </c>
      <c r="AC497" s="97">
        <v>60641428</v>
      </c>
      <c r="AD497" s="97">
        <v>2126314</v>
      </c>
      <c r="AE497" s="97">
        <v>53707337</v>
      </c>
      <c r="AF497" s="97">
        <v>722320</v>
      </c>
      <c r="AG497" s="97">
        <v>33941489</v>
      </c>
      <c r="AH497" s="97">
        <v>19765848</v>
      </c>
      <c r="AI497" s="97">
        <v>60641428</v>
      </c>
      <c r="AJ497" s="97">
        <v>18700918</v>
      </c>
      <c r="AK497" s="97">
        <v>41940510</v>
      </c>
      <c r="AL497" s="97">
        <v>17962973</v>
      </c>
      <c r="AM497" s="97" t="s">
        <v>189</v>
      </c>
      <c r="AN497" s="2">
        <v>13043</v>
      </c>
      <c r="AO497" s="97">
        <v>689216</v>
      </c>
      <c r="AP497" s="97">
        <v>3109027</v>
      </c>
      <c r="AQ497" s="97">
        <v>63949192</v>
      </c>
      <c r="AR497" s="97">
        <v>0</v>
      </c>
      <c r="AS497" s="97">
        <v>24100617</v>
      </c>
      <c r="AT497" s="97">
        <v>0</v>
      </c>
      <c r="AU497" s="97">
        <v>67058219</v>
      </c>
      <c r="AV497" s="97">
        <v>12362677</v>
      </c>
      <c r="AW497" s="97">
        <v>48342932</v>
      </c>
      <c r="AX497" s="97">
        <v>22465161</v>
      </c>
      <c r="AY497" s="97" t="s">
        <v>189</v>
      </c>
      <c r="AZ497" s="2">
        <v>13043</v>
      </c>
      <c r="BA497" s="98">
        <v>80547566</v>
      </c>
      <c r="BB497" s="2">
        <v>2507276</v>
      </c>
      <c r="BC497" s="2">
        <v>78040290</v>
      </c>
      <c r="BD497" s="2">
        <v>626679</v>
      </c>
      <c r="BE497" s="2">
        <v>40341591</v>
      </c>
      <c r="BF497" s="2">
        <v>37698699</v>
      </c>
      <c r="BG497" s="2">
        <v>80547566</v>
      </c>
      <c r="BH497" s="2">
        <v>25684608</v>
      </c>
      <c r="BI497" s="2">
        <v>46765168</v>
      </c>
      <c r="BJ497" s="2">
        <v>22691223</v>
      </c>
      <c r="BK497" s="2" t="s">
        <v>189</v>
      </c>
      <c r="BL497" s="2">
        <v>13043</v>
      </c>
      <c r="BM497" s="2">
        <v>57359059</v>
      </c>
      <c r="BN497" s="2">
        <v>2700782</v>
      </c>
      <c r="BO497" s="2">
        <v>54658277</v>
      </c>
      <c r="BP497" s="2">
        <v>701317</v>
      </c>
      <c r="BQ497" s="2">
        <v>28248947</v>
      </c>
      <c r="BR497" s="2">
        <v>26409330</v>
      </c>
      <c r="BS497" s="2">
        <v>57359059</v>
      </c>
      <c r="BT497" s="2">
        <v>17392674</v>
      </c>
      <c r="BU497" s="2">
        <v>38973081</v>
      </c>
      <c r="BV497" s="2">
        <v>19081832</v>
      </c>
      <c r="BW497" s="2" t="s">
        <v>189</v>
      </c>
      <c r="BX497" s="2">
        <v>13043</v>
      </c>
      <c r="BY497" s="2">
        <v>49604755</v>
      </c>
      <c r="BZ497" s="2">
        <v>1692923</v>
      </c>
      <c r="CA497" s="2">
        <v>47911832</v>
      </c>
      <c r="CB497" s="2">
        <v>174619</v>
      </c>
      <c r="CC497" s="2">
        <v>26459284</v>
      </c>
      <c r="CD497" s="2">
        <v>21452548</v>
      </c>
      <c r="CE497" s="2">
        <v>49604755</v>
      </c>
      <c r="CF497" s="2">
        <v>17186095</v>
      </c>
      <c r="CG497" s="2">
        <v>31437739</v>
      </c>
      <c r="CH497" s="2">
        <v>15750656</v>
      </c>
      <c r="CI497" s="2" t="s">
        <v>189</v>
      </c>
      <c r="CJ497" s="2">
        <v>13043</v>
      </c>
      <c r="CK497" s="97">
        <v>44321250</v>
      </c>
      <c r="CL497" s="97" t="e">
        <v>#N/A</v>
      </c>
      <c r="CM497" s="97" t="e">
        <v>#N/A</v>
      </c>
      <c r="CN497" s="2">
        <v>295057</v>
      </c>
      <c r="CO497" s="100" t="e">
        <v>#N/A</v>
      </c>
      <c r="CP497" s="97" t="e">
        <v>#N/A</v>
      </c>
      <c r="CQ497" s="97">
        <v>44321250</v>
      </c>
      <c r="CR497" s="97">
        <v>6051045</v>
      </c>
      <c r="CS497" s="97">
        <v>29016349</v>
      </c>
      <c r="CT497" s="2">
        <v>16528413</v>
      </c>
      <c r="CU497" s="2" t="s">
        <v>189</v>
      </c>
    </row>
    <row r="498" spans="1:99" x14ac:dyDescent="0.25">
      <c r="A498" s="2">
        <v>13034</v>
      </c>
      <c r="B498" s="2">
        <v>69334387</v>
      </c>
      <c r="C498" s="2">
        <v>2394261</v>
      </c>
      <c r="D498" s="2">
        <v>66940126</v>
      </c>
      <c r="E498" s="2">
        <v>1228996</v>
      </c>
      <c r="F498" s="2">
        <v>39117166</v>
      </c>
      <c r="G498" s="2">
        <v>27822960</v>
      </c>
      <c r="H498" s="2">
        <v>69334387</v>
      </c>
      <c r="I498" s="2">
        <v>17936453</v>
      </c>
      <c r="J498" s="2">
        <v>17370069</v>
      </c>
      <c r="K498" s="2">
        <v>39078904</v>
      </c>
      <c r="L498" s="2">
        <v>19428266</v>
      </c>
      <c r="N498" s="2">
        <v>13034</v>
      </c>
      <c r="O498" s="97">
        <v>61118093</v>
      </c>
      <c r="P498" s="97">
        <v>1730179</v>
      </c>
      <c r="Q498" s="97">
        <v>59387914</v>
      </c>
      <c r="R498" s="97">
        <v>893065</v>
      </c>
      <c r="S498" s="97">
        <v>34917077</v>
      </c>
      <c r="T498" s="97">
        <v>24470837</v>
      </c>
      <c r="U498" s="97">
        <v>61118093</v>
      </c>
      <c r="V498" s="97">
        <v>21130486</v>
      </c>
      <c r="W498" s="97">
        <v>19346909</v>
      </c>
      <c r="X498" s="97">
        <v>37534627</v>
      </c>
      <c r="Y498" s="97">
        <v>19785556</v>
      </c>
      <c r="Z498" s="97">
        <v>0</v>
      </c>
      <c r="AB498" s="2">
        <v>13044</v>
      </c>
      <c r="AC498" s="97">
        <v>82513860</v>
      </c>
      <c r="AD498" s="97">
        <v>7693191</v>
      </c>
      <c r="AE498" s="97">
        <v>74820669</v>
      </c>
      <c r="AF498" s="97">
        <v>2274102</v>
      </c>
      <c r="AG498" s="97">
        <v>48119181</v>
      </c>
      <c r="AH498" s="97">
        <v>26701488</v>
      </c>
      <c r="AI498" s="97">
        <v>82513860</v>
      </c>
      <c r="AJ498" s="97">
        <v>20402374</v>
      </c>
      <c r="AK498" s="97">
        <v>55773685</v>
      </c>
      <c r="AL498" s="97">
        <v>23210211</v>
      </c>
      <c r="AM498" s="97" t="s">
        <v>189</v>
      </c>
      <c r="AN498" s="2">
        <v>13044</v>
      </c>
      <c r="AO498" s="97">
        <v>2108896</v>
      </c>
      <c r="AP498" s="97">
        <v>34454275</v>
      </c>
      <c r="AQ498" s="97">
        <v>73892500</v>
      </c>
      <c r="AR498" s="97">
        <v>0</v>
      </c>
      <c r="AS498" s="97">
        <v>28721718</v>
      </c>
      <c r="AT498" s="97">
        <v>0</v>
      </c>
      <c r="AU498" s="97">
        <v>108346775</v>
      </c>
      <c r="AV498" s="97">
        <v>47747758</v>
      </c>
      <c r="AW498" s="97">
        <v>57438888</v>
      </c>
      <c r="AX498" s="97">
        <v>21949086</v>
      </c>
      <c r="AY498" s="97" t="s">
        <v>189</v>
      </c>
      <c r="AZ498" s="2">
        <v>13044</v>
      </c>
      <c r="BA498" s="98">
        <v>78780409</v>
      </c>
      <c r="BB498" s="2">
        <v>5083785</v>
      </c>
      <c r="BC498" s="2">
        <v>73696624</v>
      </c>
      <c r="BD498" s="2">
        <v>2527751</v>
      </c>
      <c r="BE498" s="2">
        <v>42317732</v>
      </c>
      <c r="BF498" s="2">
        <v>31378892</v>
      </c>
      <c r="BG498" s="2">
        <v>78780409</v>
      </c>
      <c r="BH498" s="2">
        <v>22460325</v>
      </c>
      <c r="BI498" s="2">
        <v>53476881</v>
      </c>
      <c r="BJ498" s="2">
        <v>20767381</v>
      </c>
      <c r="BK498" s="2" t="s">
        <v>189</v>
      </c>
      <c r="BL498" s="2">
        <v>13044</v>
      </c>
      <c r="BM498" s="2">
        <v>65539184</v>
      </c>
      <c r="BN498" s="2">
        <v>5477330</v>
      </c>
      <c r="BO498" s="2">
        <v>60061854</v>
      </c>
      <c r="BP498" s="2">
        <v>2175053</v>
      </c>
      <c r="BQ498" s="2">
        <v>36124663</v>
      </c>
      <c r="BR498" s="2">
        <v>23937191</v>
      </c>
      <c r="BS498" s="2">
        <v>65539184</v>
      </c>
      <c r="BT498" s="2">
        <v>16904893</v>
      </c>
      <c r="BU498" s="2">
        <v>45451634</v>
      </c>
      <c r="BV498" s="2">
        <v>18851653</v>
      </c>
      <c r="BW498" s="2" t="s">
        <v>189</v>
      </c>
      <c r="BX498" s="2">
        <v>13044</v>
      </c>
      <c r="BY498" s="2">
        <v>63358601</v>
      </c>
      <c r="BZ498" s="2">
        <v>3741151</v>
      </c>
      <c r="CA498" s="2">
        <v>59617450</v>
      </c>
      <c r="CB498" s="2">
        <v>1220744</v>
      </c>
      <c r="CC498" s="2">
        <v>35366879</v>
      </c>
      <c r="CD498" s="2">
        <v>24250571</v>
      </c>
      <c r="CE498" s="2">
        <v>63358601</v>
      </c>
      <c r="CF498" s="2">
        <v>11012165</v>
      </c>
      <c r="CG498" s="2">
        <v>49527001</v>
      </c>
      <c r="CH498" s="2">
        <v>18450138</v>
      </c>
      <c r="CI498" s="2" t="s">
        <v>189</v>
      </c>
      <c r="CJ498" s="2">
        <v>13044</v>
      </c>
      <c r="CK498" s="97">
        <v>57731387</v>
      </c>
      <c r="CL498" s="97" t="e">
        <v>#N/A</v>
      </c>
      <c r="CM498" s="97" t="e">
        <v>#N/A</v>
      </c>
      <c r="CN498" s="2">
        <v>1132147</v>
      </c>
      <c r="CO498" s="100" t="e">
        <v>#N/A</v>
      </c>
      <c r="CP498" s="97" t="e">
        <v>#N/A</v>
      </c>
      <c r="CQ498" s="97">
        <v>57731387</v>
      </c>
      <c r="CR498" s="97">
        <v>12451208</v>
      </c>
      <c r="CS498" s="97">
        <v>43929041</v>
      </c>
      <c r="CT498" s="2">
        <v>18080259</v>
      </c>
      <c r="CU498" s="2" t="s">
        <v>189</v>
      </c>
    </row>
    <row r="499" spans="1:99" x14ac:dyDescent="0.25">
      <c r="A499" s="2">
        <v>13035</v>
      </c>
      <c r="B499" s="2">
        <v>115147613</v>
      </c>
      <c r="C499" s="2">
        <v>3623255</v>
      </c>
      <c r="D499" s="2">
        <v>111524358</v>
      </c>
      <c r="E499" s="2">
        <v>1232096</v>
      </c>
      <c r="F499" s="2">
        <v>40446643</v>
      </c>
      <c r="G499" s="2">
        <v>71077715</v>
      </c>
      <c r="H499" s="2">
        <v>115147613</v>
      </c>
      <c r="I499" s="2">
        <v>14279435</v>
      </c>
      <c r="J499" s="2">
        <v>11930444</v>
      </c>
      <c r="K499" s="2">
        <v>96716260</v>
      </c>
      <c r="L499" s="2">
        <v>21840832</v>
      </c>
      <c r="N499" s="2">
        <v>13035</v>
      </c>
      <c r="O499" s="97">
        <v>53256194</v>
      </c>
      <c r="P499" s="97">
        <v>2488051</v>
      </c>
      <c r="Q499" s="97">
        <v>50768143</v>
      </c>
      <c r="R499" s="97">
        <v>809072</v>
      </c>
      <c r="S499" s="97">
        <v>33049566</v>
      </c>
      <c r="T499" s="97">
        <v>17718577</v>
      </c>
      <c r="U499" s="97">
        <v>53256194</v>
      </c>
      <c r="V499" s="97">
        <v>15096040</v>
      </c>
      <c r="W499" s="97">
        <v>12562917</v>
      </c>
      <c r="X499" s="97">
        <v>36632990</v>
      </c>
      <c r="Y499" s="97">
        <v>16900533</v>
      </c>
      <c r="Z499" s="97">
        <v>0</v>
      </c>
      <c r="AB499" s="2">
        <v>13045</v>
      </c>
      <c r="AC499" s="97">
        <v>47897519</v>
      </c>
      <c r="AD499" s="97">
        <v>1706736</v>
      </c>
      <c r="AE499" s="97">
        <v>45941194</v>
      </c>
      <c r="AF499" s="97">
        <v>648997</v>
      </c>
      <c r="AG499" s="97">
        <v>28057317</v>
      </c>
      <c r="AH499" s="97">
        <v>17883877</v>
      </c>
      <c r="AI499" s="97">
        <v>47897519</v>
      </c>
      <c r="AJ499" s="97">
        <v>8030501</v>
      </c>
      <c r="AK499" s="97">
        <v>37993354</v>
      </c>
      <c r="AL499" s="97">
        <v>20889642</v>
      </c>
      <c r="AM499" s="97" t="s">
        <v>189</v>
      </c>
      <c r="AN499" s="2">
        <v>13045</v>
      </c>
      <c r="AO499" s="97">
        <v>816814</v>
      </c>
      <c r="AP499" s="97">
        <v>1905084</v>
      </c>
      <c r="AQ499" s="97">
        <v>48946140</v>
      </c>
      <c r="AR499" s="97">
        <v>0</v>
      </c>
      <c r="AS499" s="97">
        <v>18444806</v>
      </c>
      <c r="AT499" s="97">
        <v>0</v>
      </c>
      <c r="AU499" s="97">
        <v>50851224</v>
      </c>
      <c r="AV499" s="97">
        <v>8760262</v>
      </c>
      <c r="AW499" s="97">
        <v>39116947</v>
      </c>
      <c r="AX499" s="97">
        <v>21075043</v>
      </c>
      <c r="AY499" s="97" t="s">
        <v>189</v>
      </c>
      <c r="AZ499" s="2">
        <v>13045</v>
      </c>
      <c r="BA499" s="98">
        <v>51870376</v>
      </c>
      <c r="BB499" s="2">
        <v>2283622</v>
      </c>
      <c r="BC499" s="2">
        <v>49586754</v>
      </c>
      <c r="BD499" s="2">
        <v>852199</v>
      </c>
      <c r="BE499" s="2">
        <v>30427046</v>
      </c>
      <c r="BF499" s="2">
        <v>19159708</v>
      </c>
      <c r="BG499" s="2">
        <v>51870376</v>
      </c>
      <c r="BH499" s="2">
        <v>11679057</v>
      </c>
      <c r="BI499" s="2">
        <v>37943209</v>
      </c>
      <c r="BJ499" s="2">
        <v>20135642</v>
      </c>
      <c r="BK499" s="2" t="s">
        <v>189</v>
      </c>
      <c r="BL499" s="2">
        <v>13045</v>
      </c>
      <c r="BM499" s="2">
        <v>43323629</v>
      </c>
      <c r="BN499" s="2">
        <v>2304579</v>
      </c>
      <c r="BO499" s="2">
        <v>41019050</v>
      </c>
      <c r="BP499" s="2">
        <v>675485</v>
      </c>
      <c r="BQ499" s="2">
        <v>25035608</v>
      </c>
      <c r="BR499" s="2">
        <v>15983442</v>
      </c>
      <c r="BS499" s="2">
        <v>43323629</v>
      </c>
      <c r="BT499" s="2">
        <v>8962627</v>
      </c>
      <c r="BU499" s="2">
        <v>33684009</v>
      </c>
      <c r="BV499" s="2">
        <v>18310893</v>
      </c>
      <c r="BW499" s="2" t="s">
        <v>189</v>
      </c>
      <c r="BX499" s="2">
        <v>13045</v>
      </c>
      <c r="BY499" s="2">
        <v>39840881</v>
      </c>
      <c r="BZ499" s="2">
        <v>1921545</v>
      </c>
      <c r="CA499" s="2">
        <v>37919336</v>
      </c>
      <c r="CB499" s="2">
        <v>916991</v>
      </c>
      <c r="CC499" s="2">
        <v>26257173</v>
      </c>
      <c r="CD499" s="2">
        <v>11662163</v>
      </c>
      <c r="CE499" s="2">
        <v>39840881</v>
      </c>
      <c r="CF499" s="2">
        <v>8755881</v>
      </c>
      <c r="CG499" s="2">
        <v>30075425</v>
      </c>
      <c r="CH499" s="2">
        <v>14433182</v>
      </c>
      <c r="CI499" s="2" t="s">
        <v>189</v>
      </c>
      <c r="CJ499" s="2">
        <v>13045</v>
      </c>
      <c r="CK499" s="97">
        <v>38425533</v>
      </c>
      <c r="CL499" s="97" t="e">
        <v>#N/A</v>
      </c>
      <c r="CM499" s="97" t="e">
        <v>#N/A</v>
      </c>
      <c r="CN499" s="2">
        <v>480380</v>
      </c>
      <c r="CO499" s="100" t="e">
        <v>#N/A</v>
      </c>
      <c r="CP499" s="97" t="e">
        <v>#N/A</v>
      </c>
      <c r="CQ499" s="97">
        <v>38425533</v>
      </c>
      <c r="CR499" s="97">
        <v>6945660</v>
      </c>
      <c r="CS499" s="97">
        <v>26208623</v>
      </c>
      <c r="CT499" s="2">
        <v>15035352</v>
      </c>
      <c r="CU499" s="2" t="s">
        <v>189</v>
      </c>
    </row>
    <row r="500" spans="1:99" x14ac:dyDescent="0.25">
      <c r="A500" s="2">
        <v>13036</v>
      </c>
      <c r="B500" s="2">
        <v>55970849</v>
      </c>
      <c r="C500" s="2">
        <v>2279795</v>
      </c>
      <c r="D500" s="2">
        <v>53691054</v>
      </c>
      <c r="E500" s="2">
        <v>793017</v>
      </c>
      <c r="F500" s="2">
        <v>36251577</v>
      </c>
      <c r="G500" s="2">
        <v>17439477</v>
      </c>
      <c r="H500" s="2">
        <v>55970849</v>
      </c>
      <c r="I500" s="2">
        <v>8149316</v>
      </c>
      <c r="J500" s="2">
        <v>7798846</v>
      </c>
      <c r="K500" s="2">
        <v>46239061</v>
      </c>
      <c r="L500" s="2">
        <v>27814259</v>
      </c>
      <c r="N500" s="2">
        <v>13036</v>
      </c>
      <c r="O500" s="97">
        <v>55613674</v>
      </c>
      <c r="P500" s="97">
        <v>2330847</v>
      </c>
      <c r="Q500" s="97">
        <v>53282827</v>
      </c>
      <c r="R500" s="97">
        <v>695181</v>
      </c>
      <c r="S500" s="97">
        <v>37385615</v>
      </c>
      <c r="T500" s="97">
        <v>15897212</v>
      </c>
      <c r="U500" s="97">
        <v>55613674</v>
      </c>
      <c r="V500" s="97">
        <v>6076612</v>
      </c>
      <c r="W500" s="97">
        <v>5258626</v>
      </c>
      <c r="X500" s="97">
        <v>46283669</v>
      </c>
      <c r="Y500" s="97">
        <v>25751429</v>
      </c>
      <c r="Z500" s="97">
        <v>0</v>
      </c>
      <c r="AB500" s="2">
        <v>13046</v>
      </c>
      <c r="AC500" s="97">
        <v>249528381</v>
      </c>
      <c r="AD500" s="97">
        <v>4671469</v>
      </c>
      <c r="AE500" s="97">
        <v>186338085</v>
      </c>
      <c r="AF500" s="97">
        <v>1423870</v>
      </c>
      <c r="AG500" s="97">
        <v>61315332</v>
      </c>
      <c r="AH500" s="97">
        <v>125022753</v>
      </c>
      <c r="AI500" s="97">
        <v>249528381</v>
      </c>
      <c r="AJ500" s="97">
        <v>162213922</v>
      </c>
      <c r="AK500" s="97">
        <v>87314459</v>
      </c>
      <c r="AL500" s="97">
        <v>42820428</v>
      </c>
      <c r="AM500" s="97" t="s">
        <v>189</v>
      </c>
      <c r="AN500" s="2">
        <v>13046</v>
      </c>
      <c r="AO500" s="97">
        <v>1093545</v>
      </c>
      <c r="AP500" s="97">
        <v>3927559</v>
      </c>
      <c r="AQ500" s="97">
        <v>192566446</v>
      </c>
      <c r="AR500" s="97">
        <v>0</v>
      </c>
      <c r="AS500" s="97">
        <v>125682904</v>
      </c>
      <c r="AT500" s="97">
        <v>0</v>
      </c>
      <c r="AU500" s="97">
        <v>196494005</v>
      </c>
      <c r="AV500" s="97">
        <v>75775255</v>
      </c>
      <c r="AW500" s="97">
        <v>96638909</v>
      </c>
      <c r="AX500" s="97">
        <v>46052883</v>
      </c>
      <c r="AY500" s="97" t="s">
        <v>189</v>
      </c>
      <c r="AZ500" s="2">
        <v>13046</v>
      </c>
      <c r="BA500" s="98">
        <v>188711738</v>
      </c>
      <c r="BB500" s="2">
        <v>3823222</v>
      </c>
      <c r="BC500" s="2">
        <v>184888516</v>
      </c>
      <c r="BD500" s="2">
        <v>977185</v>
      </c>
      <c r="BE500" s="2">
        <v>60572163</v>
      </c>
      <c r="BF500" s="2">
        <v>124316353</v>
      </c>
      <c r="BG500" s="2">
        <v>188711738</v>
      </c>
      <c r="BH500" s="2">
        <v>67660094</v>
      </c>
      <c r="BI500" s="2">
        <v>86662601</v>
      </c>
      <c r="BJ500" s="2">
        <v>43949791</v>
      </c>
      <c r="BK500" s="2" t="s">
        <v>189</v>
      </c>
      <c r="BL500" s="2">
        <v>13046</v>
      </c>
      <c r="BM500" s="2">
        <v>191245150</v>
      </c>
      <c r="BN500" s="2">
        <v>6660864</v>
      </c>
      <c r="BO500" s="2">
        <v>184584286</v>
      </c>
      <c r="BP500" s="2">
        <v>899792</v>
      </c>
      <c r="BQ500" s="2">
        <v>52576026</v>
      </c>
      <c r="BR500" s="2">
        <v>132008260</v>
      </c>
      <c r="BS500" s="2">
        <v>191245150</v>
      </c>
      <c r="BT500" s="2">
        <v>110179142</v>
      </c>
      <c r="BU500" s="2">
        <v>80117320</v>
      </c>
      <c r="BV500" s="2">
        <v>44677899</v>
      </c>
      <c r="BW500" s="2" t="s">
        <v>189</v>
      </c>
      <c r="BX500" s="2">
        <v>13046</v>
      </c>
      <c r="BY500" s="2">
        <v>181125421</v>
      </c>
      <c r="BZ500" s="2">
        <v>1669955</v>
      </c>
      <c r="CA500" s="2">
        <v>179455466</v>
      </c>
      <c r="CB500" s="2">
        <v>486486</v>
      </c>
      <c r="CC500" s="2">
        <v>57848415</v>
      </c>
      <c r="CD500" s="2">
        <v>121607051</v>
      </c>
      <c r="CE500" s="2">
        <v>181125421</v>
      </c>
      <c r="CF500" s="2">
        <v>94569832</v>
      </c>
      <c r="CG500" s="2">
        <v>78509153</v>
      </c>
      <c r="CH500" s="2">
        <v>36730755</v>
      </c>
      <c r="CI500" s="2" t="s">
        <v>189</v>
      </c>
      <c r="CJ500" s="2">
        <v>13046</v>
      </c>
      <c r="CK500" s="97">
        <v>182972766</v>
      </c>
      <c r="CL500" s="97" t="e">
        <v>#N/A</v>
      </c>
      <c r="CM500" s="97" t="e">
        <v>#N/A</v>
      </c>
      <c r="CN500" s="2">
        <v>1145986</v>
      </c>
      <c r="CO500" s="100" t="e">
        <v>#N/A</v>
      </c>
      <c r="CP500" s="97" t="e">
        <v>#N/A</v>
      </c>
      <c r="CQ500" s="97">
        <v>182972766</v>
      </c>
      <c r="CR500" s="97">
        <v>54145481</v>
      </c>
      <c r="CS500" s="97">
        <v>69410236</v>
      </c>
      <c r="CT500" s="2">
        <v>37058947</v>
      </c>
      <c r="CU500" s="2" t="s">
        <v>189</v>
      </c>
    </row>
    <row r="501" spans="1:99" x14ac:dyDescent="0.25">
      <c r="A501" s="2">
        <v>13037</v>
      </c>
      <c r="B501" s="2">
        <v>96669845</v>
      </c>
      <c r="C501" s="2">
        <v>3731739</v>
      </c>
      <c r="D501" s="2">
        <v>92938106</v>
      </c>
      <c r="E501" s="2">
        <v>1116228</v>
      </c>
      <c r="F501" s="2">
        <v>53188362</v>
      </c>
      <c r="G501" s="2">
        <v>39749744</v>
      </c>
      <c r="H501" s="2">
        <v>96669845</v>
      </c>
      <c r="I501" s="2">
        <v>17082907</v>
      </c>
      <c r="J501" s="2">
        <v>14885916</v>
      </c>
      <c r="K501" s="2">
        <v>70704044</v>
      </c>
      <c r="L501" s="2">
        <v>27040590</v>
      </c>
      <c r="N501" s="2">
        <v>13037</v>
      </c>
      <c r="O501" s="97">
        <v>93616367</v>
      </c>
      <c r="P501" s="97">
        <v>4663617</v>
      </c>
      <c r="Q501" s="97">
        <v>86539302</v>
      </c>
      <c r="R501" s="97">
        <v>1059188</v>
      </c>
      <c r="S501" s="97">
        <v>50211514</v>
      </c>
      <c r="T501" s="97">
        <v>36327788</v>
      </c>
      <c r="U501" s="97">
        <v>93616367</v>
      </c>
      <c r="V501" s="97">
        <v>26741471</v>
      </c>
      <c r="W501" s="97">
        <v>22927383</v>
      </c>
      <c r="X501" s="97">
        <v>66874896</v>
      </c>
      <c r="Y501" s="97">
        <v>29992694</v>
      </c>
      <c r="Z501" s="97">
        <v>0</v>
      </c>
      <c r="AB501" s="2">
        <v>13047</v>
      </c>
      <c r="AC501" s="97">
        <v>86093372</v>
      </c>
      <c r="AD501" s="97">
        <v>1614261</v>
      </c>
      <c r="AE501" s="97">
        <v>77853881</v>
      </c>
      <c r="AF501" s="97">
        <v>343009</v>
      </c>
      <c r="AG501" s="97">
        <v>64758196</v>
      </c>
      <c r="AH501" s="97">
        <v>13095685</v>
      </c>
      <c r="AI501" s="97">
        <v>86093372</v>
      </c>
      <c r="AJ501" s="97">
        <v>32106074</v>
      </c>
      <c r="AK501" s="97">
        <v>53987298</v>
      </c>
      <c r="AL501" s="97">
        <v>21867169</v>
      </c>
      <c r="AM501" s="97" t="s">
        <v>189</v>
      </c>
      <c r="AN501" s="2">
        <v>13047</v>
      </c>
      <c r="AO501" s="97">
        <v>300154</v>
      </c>
      <c r="AP501" s="97">
        <v>1594179</v>
      </c>
      <c r="AQ501" s="97">
        <v>83119811</v>
      </c>
      <c r="AR501" s="97">
        <v>0</v>
      </c>
      <c r="AS501" s="97">
        <v>15773983</v>
      </c>
      <c r="AT501" s="97">
        <v>0</v>
      </c>
      <c r="AU501" s="97">
        <v>84713990</v>
      </c>
      <c r="AV501" s="97">
        <v>25782746</v>
      </c>
      <c r="AW501" s="97">
        <v>56653705</v>
      </c>
      <c r="AX501" s="97">
        <v>22947129</v>
      </c>
      <c r="AY501" s="97" t="s">
        <v>189</v>
      </c>
      <c r="AZ501" s="2">
        <v>13047</v>
      </c>
      <c r="BA501" s="98">
        <v>81309575</v>
      </c>
      <c r="BB501" s="2">
        <v>1540125</v>
      </c>
      <c r="BC501" s="2">
        <v>79769450</v>
      </c>
      <c r="BD501" s="2">
        <v>337985</v>
      </c>
      <c r="BE501" s="2">
        <v>61592740</v>
      </c>
      <c r="BF501" s="2">
        <v>18176710</v>
      </c>
      <c r="BG501" s="2">
        <v>81309575</v>
      </c>
      <c r="BH501" s="2">
        <v>14426304</v>
      </c>
      <c r="BI501" s="2">
        <v>50795533</v>
      </c>
      <c r="BJ501" s="2">
        <v>21766762</v>
      </c>
      <c r="BK501" s="2" t="s">
        <v>189</v>
      </c>
      <c r="BL501" s="2">
        <v>13047</v>
      </c>
      <c r="BM501" s="2">
        <v>81574057</v>
      </c>
      <c r="BN501" s="2">
        <v>1511234</v>
      </c>
      <c r="BO501" s="2">
        <v>75533721</v>
      </c>
      <c r="BP501" s="2">
        <v>269362</v>
      </c>
      <c r="BQ501" s="2">
        <v>56412276</v>
      </c>
      <c r="BR501" s="2">
        <v>19121445</v>
      </c>
      <c r="BS501" s="2">
        <v>81574057</v>
      </c>
      <c r="BT501" s="2">
        <v>30267566</v>
      </c>
      <c r="BU501" s="2">
        <v>51306491</v>
      </c>
      <c r="BV501" s="2">
        <v>20005888</v>
      </c>
      <c r="BW501" s="2" t="s">
        <v>189</v>
      </c>
      <c r="BX501" s="2">
        <v>13047</v>
      </c>
      <c r="BY501" s="2">
        <v>73770088</v>
      </c>
      <c r="BZ501" s="2">
        <v>840394</v>
      </c>
      <c r="CA501" s="2">
        <v>70505325</v>
      </c>
      <c r="CB501" s="2">
        <v>130979</v>
      </c>
      <c r="CC501" s="2">
        <v>54834260</v>
      </c>
      <c r="CD501" s="2">
        <v>15671065</v>
      </c>
      <c r="CE501" s="2">
        <v>73770088</v>
      </c>
      <c r="CF501" s="2">
        <v>33582373</v>
      </c>
      <c r="CG501" s="2">
        <v>40187715</v>
      </c>
      <c r="CH501" s="2">
        <v>17934173</v>
      </c>
      <c r="CI501" s="2" t="s">
        <v>189</v>
      </c>
      <c r="CJ501" s="2">
        <v>13047</v>
      </c>
      <c r="CK501" s="97">
        <v>73245494</v>
      </c>
      <c r="CL501" s="97" t="e">
        <v>#N/A</v>
      </c>
      <c r="CM501" s="97" t="e">
        <v>#N/A</v>
      </c>
      <c r="CN501" s="2">
        <v>143764</v>
      </c>
      <c r="CO501" s="100" t="e">
        <v>#N/A</v>
      </c>
      <c r="CP501" s="97" t="e">
        <v>#N/A</v>
      </c>
      <c r="CQ501" s="97">
        <v>73245494</v>
      </c>
      <c r="CR501" s="97">
        <v>14981120</v>
      </c>
      <c r="CS501" s="97">
        <v>39867802</v>
      </c>
      <c r="CT501" s="2">
        <v>16367360</v>
      </c>
      <c r="CU501" s="2" t="s">
        <v>189</v>
      </c>
    </row>
    <row r="502" spans="1:99" x14ac:dyDescent="0.25">
      <c r="A502" s="2">
        <v>13038</v>
      </c>
      <c r="B502" s="2">
        <v>56901715</v>
      </c>
      <c r="C502" s="2">
        <v>3455018</v>
      </c>
      <c r="D502" s="2">
        <v>53446697</v>
      </c>
      <c r="E502" s="2">
        <v>1984546</v>
      </c>
      <c r="F502" s="2">
        <v>38607614</v>
      </c>
      <c r="G502" s="2">
        <v>14839083</v>
      </c>
      <c r="H502" s="2">
        <v>56901715</v>
      </c>
      <c r="I502" s="2">
        <v>12774970</v>
      </c>
      <c r="J502" s="2">
        <v>11717130</v>
      </c>
      <c r="K502" s="2">
        <v>44126745</v>
      </c>
      <c r="L502" s="2">
        <v>22809045</v>
      </c>
      <c r="N502" s="2">
        <v>13038</v>
      </c>
      <c r="O502" s="97">
        <v>53509105</v>
      </c>
      <c r="P502" s="97">
        <v>3681807</v>
      </c>
      <c r="Q502" s="97">
        <v>49827298</v>
      </c>
      <c r="R502" s="97">
        <v>2276527</v>
      </c>
      <c r="S502" s="97">
        <v>36682578</v>
      </c>
      <c r="T502" s="97">
        <v>13144720</v>
      </c>
      <c r="U502" s="97">
        <v>53509105</v>
      </c>
      <c r="V502" s="97">
        <v>12601041</v>
      </c>
      <c r="W502" s="97">
        <v>11095631</v>
      </c>
      <c r="X502" s="97">
        <v>40906517</v>
      </c>
      <c r="Y502" s="97">
        <v>23673279</v>
      </c>
      <c r="Z502" s="97">
        <v>0</v>
      </c>
      <c r="AB502" s="2">
        <v>13048</v>
      </c>
      <c r="AC502" s="97">
        <v>980232191</v>
      </c>
      <c r="AD502" s="97">
        <v>349430808</v>
      </c>
      <c r="AE502" s="97">
        <v>588870010</v>
      </c>
      <c r="AF502" s="97">
        <v>204208638</v>
      </c>
      <c r="AG502" s="97">
        <v>339655907</v>
      </c>
      <c r="AH502" s="97">
        <v>249214103</v>
      </c>
      <c r="AI502" s="97">
        <v>980232191</v>
      </c>
      <c r="AJ502" s="97">
        <v>74523990</v>
      </c>
      <c r="AK502" s="97">
        <v>889839693</v>
      </c>
      <c r="AL502" s="97">
        <v>418738060</v>
      </c>
      <c r="AM502" s="97">
        <v>7223650</v>
      </c>
      <c r="AN502" s="2">
        <v>13048</v>
      </c>
      <c r="AO502" s="97">
        <v>211847591</v>
      </c>
      <c r="AP502" s="97">
        <v>395856329</v>
      </c>
      <c r="AQ502" s="97">
        <v>584897478</v>
      </c>
      <c r="AR502" s="97">
        <v>4557827</v>
      </c>
      <c r="AS502" s="97">
        <v>264759947</v>
      </c>
      <c r="AT502" s="97">
        <v>0</v>
      </c>
      <c r="AU502" s="97">
        <v>993779006</v>
      </c>
      <c r="AV502" s="97">
        <v>68210730</v>
      </c>
      <c r="AW502" s="97">
        <v>894920665</v>
      </c>
      <c r="AX502" s="97">
        <v>419241932</v>
      </c>
      <c r="AY502" s="97" t="s">
        <v>189</v>
      </c>
      <c r="AZ502" s="2">
        <v>13048</v>
      </c>
      <c r="BA502" s="98">
        <v>986098329</v>
      </c>
      <c r="BB502" s="2">
        <v>404680762</v>
      </c>
      <c r="BC502" s="2">
        <v>581417567</v>
      </c>
      <c r="BD502" s="2">
        <v>210346056</v>
      </c>
      <c r="BE502" s="2">
        <v>324444128</v>
      </c>
      <c r="BF502" s="2">
        <v>256973439</v>
      </c>
      <c r="BG502" s="2">
        <v>986098329</v>
      </c>
      <c r="BH502" s="2">
        <v>83987351</v>
      </c>
      <c r="BI502" s="2">
        <v>869464565</v>
      </c>
      <c r="BJ502" s="2">
        <v>421356588</v>
      </c>
      <c r="BK502" s="2" t="s">
        <v>189</v>
      </c>
      <c r="BL502" s="2">
        <v>13048</v>
      </c>
      <c r="BM502" s="2">
        <v>881294281</v>
      </c>
      <c r="BN502" s="2">
        <v>364762415</v>
      </c>
      <c r="BO502" s="2">
        <v>516531866</v>
      </c>
      <c r="BP502" s="2">
        <v>181886223</v>
      </c>
      <c r="BQ502" s="2">
        <v>298446202</v>
      </c>
      <c r="BR502" s="2">
        <v>218085664</v>
      </c>
      <c r="BS502" s="2">
        <v>881294281</v>
      </c>
      <c r="BT502" s="2">
        <v>65615722</v>
      </c>
      <c r="BU502" s="2">
        <v>771995562</v>
      </c>
      <c r="BV502" s="2">
        <v>411464836</v>
      </c>
      <c r="BW502" s="2" t="s">
        <v>189</v>
      </c>
      <c r="BX502" s="2">
        <v>13048</v>
      </c>
      <c r="BY502" s="2">
        <v>960844268</v>
      </c>
      <c r="BZ502" s="2">
        <v>342226647</v>
      </c>
      <c r="CA502" s="2">
        <v>618617621</v>
      </c>
      <c r="CB502" s="2">
        <v>180712300</v>
      </c>
      <c r="CC502" s="2">
        <v>278565364</v>
      </c>
      <c r="CD502" s="2">
        <v>340052257</v>
      </c>
      <c r="CE502" s="2">
        <v>960844268</v>
      </c>
      <c r="CF502" s="2">
        <v>145153504</v>
      </c>
      <c r="CG502" s="2">
        <v>771433195</v>
      </c>
      <c r="CH502" s="2">
        <v>395639419</v>
      </c>
      <c r="CI502" s="2" t="s">
        <v>189</v>
      </c>
      <c r="CJ502" s="2">
        <v>13048</v>
      </c>
      <c r="CK502" s="97">
        <v>1125515327</v>
      </c>
      <c r="CL502" s="97" t="e">
        <v>#N/A</v>
      </c>
      <c r="CM502" s="97" t="e">
        <v>#N/A</v>
      </c>
      <c r="CN502" s="2">
        <v>159586890</v>
      </c>
      <c r="CO502" s="100" t="e">
        <v>#N/A</v>
      </c>
      <c r="CP502" s="97" t="e">
        <v>#N/A</v>
      </c>
      <c r="CQ502" s="97">
        <v>1125515327</v>
      </c>
      <c r="CR502" s="97">
        <v>128694969</v>
      </c>
      <c r="CS502" s="97">
        <v>776981930</v>
      </c>
      <c r="CT502" s="2">
        <v>397575958</v>
      </c>
      <c r="CU502" s="2" t="s">
        <v>189</v>
      </c>
    </row>
    <row r="503" spans="1:99" x14ac:dyDescent="0.25">
      <c r="A503" s="2">
        <v>13039</v>
      </c>
      <c r="B503" s="2">
        <v>70134647</v>
      </c>
      <c r="C503" s="2">
        <v>11288187</v>
      </c>
      <c r="D503" s="2">
        <v>58846460</v>
      </c>
      <c r="E503" s="2">
        <v>3588318</v>
      </c>
      <c r="F503" s="2">
        <v>28239239</v>
      </c>
      <c r="G503" s="2">
        <v>30607221</v>
      </c>
      <c r="H503" s="2">
        <v>70134647</v>
      </c>
      <c r="I503" s="2">
        <v>7667838</v>
      </c>
      <c r="J503" s="2">
        <v>5890671</v>
      </c>
      <c r="K503" s="2">
        <v>62194144</v>
      </c>
      <c r="L503" s="2">
        <v>27257751</v>
      </c>
      <c r="N503" s="2">
        <v>13039</v>
      </c>
      <c r="O503" s="97">
        <v>57198215</v>
      </c>
      <c r="P503" s="97">
        <v>14408120</v>
      </c>
      <c r="Q503" s="97">
        <v>42790095</v>
      </c>
      <c r="R503" s="97">
        <v>4159018</v>
      </c>
      <c r="S503" s="97">
        <v>26871946</v>
      </c>
      <c r="T503" s="97">
        <v>15918149</v>
      </c>
      <c r="U503" s="97">
        <v>57198215</v>
      </c>
      <c r="V503" s="97">
        <v>3459909</v>
      </c>
      <c r="W503" s="97">
        <v>3151304</v>
      </c>
      <c r="X503" s="97">
        <v>50417864</v>
      </c>
      <c r="Y503" s="97">
        <v>27253806</v>
      </c>
      <c r="Z503" s="97">
        <v>0</v>
      </c>
      <c r="AB503" s="2">
        <v>13049</v>
      </c>
      <c r="AC503" s="97">
        <v>111768879</v>
      </c>
      <c r="AD503" s="97">
        <v>1003816</v>
      </c>
      <c r="AE503" s="97">
        <v>109387368</v>
      </c>
      <c r="AF503" s="97">
        <v>514397</v>
      </c>
      <c r="AG503" s="97">
        <v>44273621</v>
      </c>
      <c r="AH503" s="97">
        <v>65113747</v>
      </c>
      <c r="AI503" s="97">
        <v>111768879</v>
      </c>
      <c r="AJ503" s="97">
        <v>50365253</v>
      </c>
      <c r="AK503" s="97">
        <v>61403626</v>
      </c>
      <c r="AL503" s="97">
        <v>32728628</v>
      </c>
      <c r="AM503" s="97" t="s">
        <v>189</v>
      </c>
      <c r="AN503" s="2">
        <v>13049</v>
      </c>
      <c r="AO503" s="97">
        <v>466854</v>
      </c>
      <c r="AP503" s="97">
        <v>1166802</v>
      </c>
      <c r="AQ503" s="97">
        <v>113863450</v>
      </c>
      <c r="AR503" s="97">
        <v>0</v>
      </c>
      <c r="AS503" s="97">
        <v>65284665</v>
      </c>
      <c r="AT503" s="97">
        <v>0</v>
      </c>
      <c r="AU503" s="97">
        <v>115030252</v>
      </c>
      <c r="AV503" s="97">
        <v>21490546</v>
      </c>
      <c r="AW503" s="97">
        <v>74590709</v>
      </c>
      <c r="AX503" s="97">
        <v>33507078</v>
      </c>
      <c r="AY503" s="97" t="s">
        <v>189</v>
      </c>
      <c r="AZ503" s="2">
        <v>13049</v>
      </c>
      <c r="BA503" s="98">
        <v>141854790</v>
      </c>
      <c r="BB503" s="2">
        <v>3116032</v>
      </c>
      <c r="BC503" s="2">
        <v>138738758</v>
      </c>
      <c r="BD503" s="2">
        <v>429482</v>
      </c>
      <c r="BE503" s="2">
        <v>39757506</v>
      </c>
      <c r="BF503" s="2">
        <v>98981252</v>
      </c>
      <c r="BG503" s="2">
        <v>141854790</v>
      </c>
      <c r="BH503" s="2">
        <v>54391340</v>
      </c>
      <c r="BI503" s="2">
        <v>81254745</v>
      </c>
      <c r="BJ503" s="2">
        <v>43626836</v>
      </c>
      <c r="BK503" s="2" t="s">
        <v>189</v>
      </c>
      <c r="BL503" s="2">
        <v>13049</v>
      </c>
      <c r="BM503" s="2">
        <v>116484530</v>
      </c>
      <c r="BN503" s="2">
        <v>1420985</v>
      </c>
      <c r="BO503" s="2">
        <v>115063545</v>
      </c>
      <c r="BP503" s="2">
        <v>506913</v>
      </c>
      <c r="BQ503" s="2">
        <v>51722325</v>
      </c>
      <c r="BR503" s="2">
        <v>63341220</v>
      </c>
      <c r="BS503" s="2">
        <v>116484530</v>
      </c>
      <c r="BT503" s="2">
        <v>50076004</v>
      </c>
      <c r="BU503" s="2">
        <v>65047424</v>
      </c>
      <c r="BV503" s="2">
        <v>29509840</v>
      </c>
      <c r="BW503" s="2" t="s">
        <v>189</v>
      </c>
      <c r="BX503" s="2">
        <v>13049</v>
      </c>
      <c r="BY503" s="2">
        <v>95060560</v>
      </c>
      <c r="BZ503" s="2">
        <v>644814</v>
      </c>
      <c r="CA503" s="2">
        <v>94415746</v>
      </c>
      <c r="CB503" s="2">
        <v>203573</v>
      </c>
      <c r="CC503" s="2">
        <v>37025593</v>
      </c>
      <c r="CD503" s="2">
        <v>57390153</v>
      </c>
      <c r="CE503" s="2">
        <v>95060560</v>
      </c>
      <c r="CF503" s="2">
        <v>47122269</v>
      </c>
      <c r="CG503" s="2">
        <v>46750828</v>
      </c>
      <c r="CH503" s="2">
        <v>26430944</v>
      </c>
      <c r="CI503" s="2" t="s">
        <v>189</v>
      </c>
      <c r="CJ503" s="2">
        <v>13049</v>
      </c>
      <c r="CK503" s="97">
        <v>93573482</v>
      </c>
      <c r="CL503" s="97" t="e">
        <v>#N/A</v>
      </c>
      <c r="CM503" s="97" t="e">
        <v>#N/A</v>
      </c>
      <c r="CN503" s="2">
        <v>220458</v>
      </c>
      <c r="CO503" s="100" t="e">
        <v>#N/A</v>
      </c>
      <c r="CP503" s="97" t="e">
        <v>#N/A</v>
      </c>
      <c r="CQ503" s="97">
        <v>93573482</v>
      </c>
      <c r="CR503" s="97">
        <v>37250842</v>
      </c>
      <c r="CS503" s="97">
        <v>46873196</v>
      </c>
      <c r="CT503" s="2">
        <v>26568433</v>
      </c>
      <c r="CU503" s="2" t="s">
        <v>189</v>
      </c>
    </row>
    <row r="504" spans="1:99" x14ac:dyDescent="0.25">
      <c r="A504" s="2">
        <v>13040</v>
      </c>
      <c r="B504" s="2">
        <v>79671721</v>
      </c>
      <c r="C504" s="2">
        <v>1211335</v>
      </c>
      <c r="D504" s="2">
        <v>78460386</v>
      </c>
      <c r="E504" s="2">
        <v>549613</v>
      </c>
      <c r="F504" s="2">
        <v>46025874</v>
      </c>
      <c r="G504" s="2">
        <v>32434512</v>
      </c>
      <c r="H504" s="2">
        <v>79671721</v>
      </c>
      <c r="I504" s="2">
        <v>20269431</v>
      </c>
      <c r="J504" s="2">
        <v>19006986</v>
      </c>
      <c r="K504" s="2">
        <v>43397367</v>
      </c>
      <c r="L504" s="2">
        <v>17933118</v>
      </c>
      <c r="N504" s="2">
        <v>13040</v>
      </c>
      <c r="O504" s="97">
        <v>78667812</v>
      </c>
      <c r="P504" s="97">
        <v>1010846</v>
      </c>
      <c r="Q504" s="97">
        <v>77656966</v>
      </c>
      <c r="R504" s="97">
        <v>444992</v>
      </c>
      <c r="S504" s="97">
        <v>46385199</v>
      </c>
      <c r="T504" s="97">
        <v>31271767</v>
      </c>
      <c r="U504" s="97">
        <v>78667812</v>
      </c>
      <c r="V504" s="97">
        <v>17659208</v>
      </c>
      <c r="W504" s="97">
        <v>17391973</v>
      </c>
      <c r="X504" s="97">
        <v>41150804</v>
      </c>
      <c r="Y504" s="97">
        <v>16600768</v>
      </c>
      <c r="Z504" s="97">
        <v>0</v>
      </c>
      <c r="AB504" s="2">
        <v>13050</v>
      </c>
      <c r="AC504" s="97">
        <v>65414114</v>
      </c>
      <c r="AD504" s="97">
        <v>9099257</v>
      </c>
      <c r="AE504" s="97">
        <v>56314857</v>
      </c>
      <c r="AF504" s="97">
        <v>3494275</v>
      </c>
      <c r="AG504" s="97">
        <v>32517316</v>
      </c>
      <c r="AH504" s="97">
        <v>23797541</v>
      </c>
      <c r="AI504" s="97">
        <v>65414114</v>
      </c>
      <c r="AJ504" s="97">
        <v>9699253</v>
      </c>
      <c r="AK504" s="97">
        <v>54056104</v>
      </c>
      <c r="AL504" s="97">
        <v>29203033</v>
      </c>
      <c r="AM504" s="97" t="s">
        <v>189</v>
      </c>
      <c r="AN504" s="2">
        <v>13050</v>
      </c>
      <c r="AO504" s="97">
        <v>4030917</v>
      </c>
      <c r="AP504" s="97">
        <v>10799437</v>
      </c>
      <c r="AQ504" s="97">
        <v>57940298</v>
      </c>
      <c r="AR504" s="97">
        <v>0</v>
      </c>
      <c r="AS504" s="97">
        <v>25430638</v>
      </c>
      <c r="AT504" s="97">
        <v>0</v>
      </c>
      <c r="AU504" s="97">
        <v>68739735</v>
      </c>
      <c r="AV504" s="97">
        <v>7318925</v>
      </c>
      <c r="AW504" s="97">
        <v>60795444</v>
      </c>
      <c r="AX504" s="97">
        <v>28555958</v>
      </c>
      <c r="AY504" s="97" t="s">
        <v>189</v>
      </c>
      <c r="AZ504" s="2">
        <v>13050</v>
      </c>
      <c r="BA504" s="98">
        <v>97152603</v>
      </c>
      <c r="BB504" s="2">
        <v>9995653</v>
      </c>
      <c r="BC504" s="2">
        <v>87156950</v>
      </c>
      <c r="BD504" s="2">
        <v>3250447</v>
      </c>
      <c r="BE504" s="2">
        <v>36986783</v>
      </c>
      <c r="BF504" s="2">
        <v>50170167</v>
      </c>
      <c r="BG504" s="2">
        <v>97152603</v>
      </c>
      <c r="BH504" s="2">
        <v>31366215</v>
      </c>
      <c r="BI504" s="2">
        <v>58397205</v>
      </c>
      <c r="BJ504" s="2">
        <v>26653056</v>
      </c>
      <c r="BK504" s="2" t="s">
        <v>189</v>
      </c>
      <c r="BL504" s="2">
        <v>13050</v>
      </c>
      <c r="BM504" s="2">
        <v>79930314</v>
      </c>
      <c r="BN504" s="2">
        <v>9208645</v>
      </c>
      <c r="BO504" s="2">
        <v>70721669</v>
      </c>
      <c r="BP504" s="2">
        <v>2681527</v>
      </c>
      <c r="BQ504" s="2">
        <v>30001404</v>
      </c>
      <c r="BR504" s="2">
        <v>40720265</v>
      </c>
      <c r="BS504" s="2">
        <v>79930314</v>
      </c>
      <c r="BT504" s="2">
        <v>29295415</v>
      </c>
      <c r="BU504" s="2">
        <v>50046273</v>
      </c>
      <c r="BV504" s="2">
        <v>27478647</v>
      </c>
      <c r="BW504" s="2" t="s">
        <v>189</v>
      </c>
      <c r="BX504" s="2">
        <v>13050</v>
      </c>
      <c r="BY504" s="2">
        <v>53578458</v>
      </c>
      <c r="BZ504" s="2">
        <v>8204109</v>
      </c>
      <c r="CA504" s="2">
        <v>45374349</v>
      </c>
      <c r="CB504" s="2">
        <v>3478999</v>
      </c>
      <c r="CC504" s="2">
        <v>25069204</v>
      </c>
      <c r="CD504" s="2">
        <v>20305145</v>
      </c>
      <c r="CE504" s="2">
        <v>53578458</v>
      </c>
      <c r="CF504" s="2">
        <v>7350955</v>
      </c>
      <c r="CG504" s="2">
        <v>40534851</v>
      </c>
      <c r="CH504" s="2">
        <v>20549285</v>
      </c>
      <c r="CI504" s="2" t="s">
        <v>189</v>
      </c>
      <c r="CJ504" s="2">
        <v>13050</v>
      </c>
      <c r="CK504" s="97">
        <v>53261662</v>
      </c>
      <c r="CL504" s="97" t="e">
        <v>#N/A</v>
      </c>
      <c r="CM504" s="97" t="e">
        <v>#N/A</v>
      </c>
      <c r="CN504" s="2">
        <v>2710587</v>
      </c>
      <c r="CO504" s="100" t="e">
        <v>#N/A</v>
      </c>
      <c r="CP504" s="97" t="e">
        <v>#N/A</v>
      </c>
      <c r="CQ504" s="97">
        <v>53261662</v>
      </c>
      <c r="CR504" s="97">
        <v>10435151</v>
      </c>
      <c r="CS504" s="97">
        <v>38072456</v>
      </c>
      <c r="CT504" s="2">
        <v>18923024</v>
      </c>
      <c r="CU504" s="2" t="s">
        <v>189</v>
      </c>
    </row>
    <row r="505" spans="1:99" x14ac:dyDescent="0.25">
      <c r="A505" s="2">
        <v>13041</v>
      </c>
      <c r="B505" s="2">
        <v>128592453</v>
      </c>
      <c r="C505" s="2">
        <v>18179974</v>
      </c>
      <c r="D505" s="2">
        <v>110412479</v>
      </c>
      <c r="E505" s="2">
        <v>6172533</v>
      </c>
      <c r="F505" s="2">
        <v>58050980</v>
      </c>
      <c r="G505" s="2">
        <v>52361499</v>
      </c>
      <c r="H505" s="2">
        <v>128592453</v>
      </c>
      <c r="I505" s="2">
        <v>13340278</v>
      </c>
      <c r="J505" s="2">
        <v>11384247</v>
      </c>
      <c r="K505" s="2">
        <v>107776584</v>
      </c>
      <c r="L505" s="2">
        <v>63715943</v>
      </c>
      <c r="N505" s="2">
        <v>13041</v>
      </c>
      <c r="O505" s="97">
        <v>118251735</v>
      </c>
      <c r="P505" s="97">
        <v>15580129</v>
      </c>
      <c r="Q505" s="97">
        <v>102671606</v>
      </c>
      <c r="R505" s="97">
        <v>5827569</v>
      </c>
      <c r="S505" s="97">
        <v>50799601</v>
      </c>
      <c r="T505" s="97">
        <v>51872005</v>
      </c>
      <c r="U505" s="97">
        <v>118251735</v>
      </c>
      <c r="V505" s="97">
        <v>17386869</v>
      </c>
      <c r="W505" s="97">
        <v>12933349</v>
      </c>
      <c r="X505" s="97">
        <v>91615264</v>
      </c>
      <c r="Y505" s="97">
        <v>58218480</v>
      </c>
      <c r="Z505" s="97">
        <v>0</v>
      </c>
      <c r="AB505" s="2">
        <v>13051</v>
      </c>
      <c r="AC505" s="97">
        <v>442850045</v>
      </c>
      <c r="AD505" s="97">
        <v>154824469</v>
      </c>
      <c r="AE505" s="97">
        <v>286883755</v>
      </c>
      <c r="AF505" s="97">
        <v>86918446</v>
      </c>
      <c r="AG505" s="97">
        <v>151989201</v>
      </c>
      <c r="AH505" s="97">
        <v>134894554</v>
      </c>
      <c r="AI505" s="97">
        <v>442850045</v>
      </c>
      <c r="AJ505" s="97">
        <v>36809331</v>
      </c>
      <c r="AK505" s="97">
        <v>398230285</v>
      </c>
      <c r="AL505" s="97">
        <v>175807051</v>
      </c>
      <c r="AM505" s="97" t="s">
        <v>189</v>
      </c>
      <c r="AN505" s="2">
        <v>13051</v>
      </c>
      <c r="AO505" s="97">
        <v>94213894</v>
      </c>
      <c r="AP505" s="97">
        <v>176092376</v>
      </c>
      <c r="AQ505" s="97">
        <v>300317925</v>
      </c>
      <c r="AR505" s="97">
        <v>0</v>
      </c>
      <c r="AS505" s="97">
        <v>138021478</v>
      </c>
      <c r="AT505" s="97">
        <v>0</v>
      </c>
      <c r="AU505" s="97">
        <v>476410301</v>
      </c>
      <c r="AV505" s="97">
        <v>55540814</v>
      </c>
      <c r="AW505" s="97">
        <v>416291637</v>
      </c>
      <c r="AX505" s="97">
        <v>138939822</v>
      </c>
      <c r="AY505" s="97" t="s">
        <v>189</v>
      </c>
      <c r="AZ505" s="2">
        <v>13051</v>
      </c>
      <c r="BA505" s="98">
        <v>422250490</v>
      </c>
      <c r="BB505" s="2">
        <v>156158174</v>
      </c>
      <c r="BC505" s="2">
        <v>266092316</v>
      </c>
      <c r="BD505" s="2">
        <v>81564236</v>
      </c>
      <c r="BE505" s="2">
        <v>139937007</v>
      </c>
      <c r="BF505" s="2">
        <v>126155309</v>
      </c>
      <c r="BG505" s="2">
        <v>422250490</v>
      </c>
      <c r="BH505" s="2">
        <v>51799436</v>
      </c>
      <c r="BI505" s="2">
        <v>362547464</v>
      </c>
      <c r="BJ505" s="2">
        <v>125390939</v>
      </c>
      <c r="BK505" s="2" t="s">
        <v>189</v>
      </c>
      <c r="BL505" s="2">
        <v>13051</v>
      </c>
      <c r="BM505" s="2">
        <v>427109387</v>
      </c>
      <c r="BN505" s="2">
        <v>154519016</v>
      </c>
      <c r="BO505" s="2">
        <v>272590371</v>
      </c>
      <c r="BP505" s="2">
        <v>76632076</v>
      </c>
      <c r="BQ505" s="2">
        <v>132371948</v>
      </c>
      <c r="BR505" s="2">
        <v>140218423</v>
      </c>
      <c r="BS505" s="2">
        <v>427109387</v>
      </c>
      <c r="BT505" s="2">
        <v>87178709</v>
      </c>
      <c r="BU505" s="2">
        <v>308507074</v>
      </c>
      <c r="BV505" s="2">
        <v>111486576</v>
      </c>
      <c r="BW505" s="2" t="s">
        <v>189</v>
      </c>
      <c r="BX505" s="2">
        <v>13051</v>
      </c>
      <c r="BY505" s="2">
        <v>354840296</v>
      </c>
      <c r="BZ505" s="2">
        <v>114728595</v>
      </c>
      <c r="CA505" s="2">
        <v>240111701</v>
      </c>
      <c r="CB505" s="2">
        <v>64067113</v>
      </c>
      <c r="CC505" s="2">
        <v>99419464</v>
      </c>
      <c r="CD505" s="2">
        <v>140692237</v>
      </c>
      <c r="CE505" s="2">
        <v>354840296</v>
      </c>
      <c r="CF505" s="2">
        <v>34750295</v>
      </c>
      <c r="CG505" s="2">
        <v>250730103</v>
      </c>
      <c r="CH505" s="2">
        <v>123585016</v>
      </c>
      <c r="CI505" s="2" t="s">
        <v>189</v>
      </c>
      <c r="CJ505" s="2">
        <v>13051</v>
      </c>
      <c r="CK505" s="97">
        <v>321995919</v>
      </c>
      <c r="CL505" s="97" t="e">
        <v>#N/A</v>
      </c>
      <c r="CM505" s="97" t="e">
        <v>#N/A</v>
      </c>
      <c r="CN505" s="2">
        <v>55827399</v>
      </c>
      <c r="CO505" s="100" t="e">
        <v>#N/A</v>
      </c>
      <c r="CP505" s="97" t="e">
        <v>#N/A</v>
      </c>
      <c r="CQ505" s="97">
        <v>321995919</v>
      </c>
      <c r="CR505" s="97">
        <v>25279228</v>
      </c>
      <c r="CS505" s="97">
        <v>229077744</v>
      </c>
      <c r="CT505" s="2">
        <v>119737851</v>
      </c>
      <c r="CU505" s="2" t="s">
        <v>189</v>
      </c>
    </row>
    <row r="506" spans="1:99" x14ac:dyDescent="0.25">
      <c r="A506" s="2">
        <v>13042</v>
      </c>
      <c r="B506" s="2">
        <v>78676402</v>
      </c>
      <c r="C506" s="2">
        <v>3464331</v>
      </c>
      <c r="D506" s="2">
        <v>75212071</v>
      </c>
      <c r="E506" s="2">
        <v>1133451</v>
      </c>
      <c r="F506" s="2">
        <v>51321228</v>
      </c>
      <c r="G506" s="2">
        <v>23890843</v>
      </c>
      <c r="H506" s="2">
        <v>78676402</v>
      </c>
      <c r="I506" s="2">
        <v>17880811</v>
      </c>
      <c r="J506" s="2">
        <v>16919346</v>
      </c>
      <c r="K506" s="2">
        <v>55961109</v>
      </c>
      <c r="L506" s="2">
        <v>24232206</v>
      </c>
      <c r="N506" s="2">
        <v>13042</v>
      </c>
      <c r="O506" s="97">
        <v>58453874</v>
      </c>
      <c r="P506" s="97">
        <v>2760470</v>
      </c>
      <c r="Q506" s="97">
        <v>55693404</v>
      </c>
      <c r="R506" s="97">
        <v>1254308</v>
      </c>
      <c r="S506" s="97">
        <v>33864804</v>
      </c>
      <c r="T506" s="97">
        <v>21828600</v>
      </c>
      <c r="U506" s="97">
        <v>58453874</v>
      </c>
      <c r="V506" s="97">
        <v>14454822</v>
      </c>
      <c r="W506" s="97">
        <v>13358497</v>
      </c>
      <c r="X506" s="97">
        <v>42382347</v>
      </c>
      <c r="Y506" s="97">
        <v>23668982</v>
      </c>
      <c r="Z506" s="97">
        <v>0</v>
      </c>
      <c r="AB506" s="2">
        <v>13052</v>
      </c>
      <c r="AC506" s="97">
        <v>108271643</v>
      </c>
      <c r="AD506" s="97">
        <v>12583875</v>
      </c>
      <c r="AE506" s="97">
        <v>95687768</v>
      </c>
      <c r="AF506" s="97">
        <v>6401639</v>
      </c>
      <c r="AG506" s="97">
        <v>58925273</v>
      </c>
      <c r="AH506" s="97">
        <v>36762495</v>
      </c>
      <c r="AI506" s="97">
        <v>108271643</v>
      </c>
      <c r="AJ506" s="97">
        <v>13659157</v>
      </c>
      <c r="AK506" s="97">
        <v>83807145</v>
      </c>
      <c r="AL506" s="97">
        <v>37919595</v>
      </c>
      <c r="AM506" s="97" t="s">
        <v>189</v>
      </c>
      <c r="AN506" s="2">
        <v>13052</v>
      </c>
      <c r="AO506" s="97">
        <v>7307864</v>
      </c>
      <c r="AP506" s="97">
        <v>14535609</v>
      </c>
      <c r="AQ506" s="97">
        <v>90657590</v>
      </c>
      <c r="AR506" s="97">
        <v>48290</v>
      </c>
      <c r="AS506" s="97">
        <v>39811731</v>
      </c>
      <c r="AT506" s="97">
        <v>600000</v>
      </c>
      <c r="AU506" s="97">
        <v>105793199</v>
      </c>
      <c r="AV506" s="97">
        <v>12849302</v>
      </c>
      <c r="AW506" s="97">
        <v>87700984</v>
      </c>
      <c r="AX506" s="97">
        <v>38664310</v>
      </c>
      <c r="AY506" s="97" t="s">
        <v>189</v>
      </c>
      <c r="AZ506" s="2">
        <v>13052</v>
      </c>
      <c r="BA506" s="98">
        <v>91248794</v>
      </c>
      <c r="BB506" s="2">
        <v>14909851</v>
      </c>
      <c r="BC506" s="2">
        <v>67835862</v>
      </c>
      <c r="BD506" s="2">
        <v>9455533</v>
      </c>
      <c r="BE506" s="2">
        <v>39765774</v>
      </c>
      <c r="BF506" s="2">
        <v>28070088</v>
      </c>
      <c r="BG506" s="2">
        <v>91248794</v>
      </c>
      <c r="BH506" s="2">
        <v>11877847</v>
      </c>
      <c r="BI506" s="2">
        <v>79370947</v>
      </c>
      <c r="BJ506" s="2">
        <v>38725701</v>
      </c>
      <c r="BK506" s="2" t="s">
        <v>189</v>
      </c>
      <c r="BL506" s="2">
        <v>13052</v>
      </c>
      <c r="BM506" s="2">
        <v>94284992</v>
      </c>
      <c r="BN506" s="2">
        <v>12110305</v>
      </c>
      <c r="BO506" s="2">
        <v>80859122</v>
      </c>
      <c r="BP506" s="2">
        <v>6955062</v>
      </c>
      <c r="BQ506" s="2">
        <v>40102216</v>
      </c>
      <c r="BR506" s="2">
        <v>40756906</v>
      </c>
      <c r="BS506" s="2">
        <v>94284992</v>
      </c>
      <c r="BT506" s="2">
        <v>27145602</v>
      </c>
      <c r="BU506" s="2">
        <v>67139390</v>
      </c>
      <c r="BV506" s="2">
        <v>29940013</v>
      </c>
      <c r="BW506" s="2" t="s">
        <v>189</v>
      </c>
      <c r="BX506" s="2">
        <v>13052</v>
      </c>
      <c r="BY506" s="2">
        <v>91827192</v>
      </c>
      <c r="BZ506" s="2">
        <v>15595570</v>
      </c>
      <c r="CA506" s="2">
        <v>76231622</v>
      </c>
      <c r="CB506" s="2">
        <v>5214696</v>
      </c>
      <c r="CC506" s="2">
        <v>36980371</v>
      </c>
      <c r="CD506" s="2">
        <v>39251251</v>
      </c>
      <c r="CE506" s="2">
        <v>91827192</v>
      </c>
      <c r="CF506" s="2">
        <v>27504985</v>
      </c>
      <c r="CG506" s="2">
        <v>61339214</v>
      </c>
      <c r="CH506" s="2">
        <v>28319660</v>
      </c>
      <c r="CI506" s="2" t="s">
        <v>189</v>
      </c>
      <c r="CJ506" s="2">
        <v>13052</v>
      </c>
      <c r="CK506" s="97">
        <v>100712141</v>
      </c>
      <c r="CL506" s="97" t="e">
        <v>#N/A</v>
      </c>
      <c r="CM506" s="97" t="e">
        <v>#N/A</v>
      </c>
      <c r="CN506" s="2">
        <v>4211842</v>
      </c>
      <c r="CO506" s="100" t="e">
        <v>#N/A</v>
      </c>
      <c r="CP506" s="97" t="e">
        <v>#N/A</v>
      </c>
      <c r="CQ506" s="97">
        <v>100712141</v>
      </c>
      <c r="CR506" s="97">
        <v>43174395</v>
      </c>
      <c r="CS506" s="97">
        <v>52330022</v>
      </c>
      <c r="CT506" s="2">
        <v>25889269</v>
      </c>
      <c r="CU506" s="2" t="s">
        <v>189</v>
      </c>
    </row>
    <row r="507" spans="1:99" x14ac:dyDescent="0.25">
      <c r="A507" s="2">
        <v>13043</v>
      </c>
      <c r="B507" s="2">
        <v>60127257</v>
      </c>
      <c r="C507" s="2">
        <v>3197304</v>
      </c>
      <c r="D507" s="2">
        <v>56929953</v>
      </c>
      <c r="E507" s="2">
        <v>1148468</v>
      </c>
      <c r="F507" s="2">
        <v>34627805</v>
      </c>
      <c r="G507" s="2">
        <v>22302148</v>
      </c>
      <c r="H507" s="2">
        <v>60127257</v>
      </c>
      <c r="I507" s="2">
        <v>12844201</v>
      </c>
      <c r="J507" s="2">
        <v>12812201</v>
      </c>
      <c r="K507" s="2">
        <v>44546462</v>
      </c>
      <c r="L507" s="2">
        <v>19442103</v>
      </c>
      <c r="N507" s="2">
        <v>13043</v>
      </c>
      <c r="O507" s="97">
        <v>57225463</v>
      </c>
      <c r="P507" s="97">
        <v>2354339</v>
      </c>
      <c r="Q507" s="97">
        <v>54871124</v>
      </c>
      <c r="R507" s="97">
        <v>777641</v>
      </c>
      <c r="S507" s="97">
        <v>35111472</v>
      </c>
      <c r="T507" s="97">
        <v>19759652</v>
      </c>
      <c r="U507" s="97">
        <v>57225463</v>
      </c>
      <c r="V507" s="97">
        <v>10013335</v>
      </c>
      <c r="W507" s="97">
        <v>8755886</v>
      </c>
      <c r="X507" s="97">
        <v>42028843</v>
      </c>
      <c r="Y507" s="97">
        <v>18153186</v>
      </c>
      <c r="Z507" s="97">
        <v>0</v>
      </c>
      <c r="AB507" s="2">
        <v>13053</v>
      </c>
      <c r="AC507" s="97">
        <v>123014236</v>
      </c>
      <c r="AD507" s="97">
        <v>2489575</v>
      </c>
      <c r="AE507" s="97">
        <v>120524661</v>
      </c>
      <c r="AF507" s="97">
        <v>356211</v>
      </c>
      <c r="AG507" s="97">
        <v>64348305</v>
      </c>
      <c r="AH507" s="97">
        <v>56176356</v>
      </c>
      <c r="AI507" s="97">
        <v>123014236</v>
      </c>
      <c r="AJ507" s="97">
        <v>42053539</v>
      </c>
      <c r="AK507" s="97">
        <v>80633044</v>
      </c>
      <c r="AL507" s="97">
        <v>45319090</v>
      </c>
      <c r="AM507" s="97" t="s">
        <v>189</v>
      </c>
      <c r="AN507" s="2">
        <v>13053</v>
      </c>
      <c r="AO507" s="97">
        <v>369609</v>
      </c>
      <c r="AP507" s="97">
        <v>1705735</v>
      </c>
      <c r="AQ507" s="97">
        <v>123604500</v>
      </c>
      <c r="AR507" s="97">
        <v>0</v>
      </c>
      <c r="AS507" s="97">
        <v>57147484</v>
      </c>
      <c r="AT507" s="97">
        <v>0</v>
      </c>
      <c r="AU507" s="97">
        <v>125310235</v>
      </c>
      <c r="AV507" s="97">
        <v>24885584</v>
      </c>
      <c r="AW507" s="97">
        <v>76418293</v>
      </c>
      <c r="AX507" s="97">
        <v>43051551</v>
      </c>
      <c r="AY507" s="97" t="s">
        <v>189</v>
      </c>
      <c r="AZ507" s="2">
        <v>13053</v>
      </c>
      <c r="BA507" s="98">
        <v>111432021</v>
      </c>
      <c r="BB507" s="2">
        <v>1539380</v>
      </c>
      <c r="BC507" s="2">
        <v>109892641</v>
      </c>
      <c r="BD507" s="2">
        <v>318603</v>
      </c>
      <c r="BE507" s="2">
        <v>46760345</v>
      </c>
      <c r="BF507" s="2">
        <v>63132296</v>
      </c>
      <c r="BG507" s="2">
        <v>111432021</v>
      </c>
      <c r="BH507" s="2">
        <v>36832748</v>
      </c>
      <c r="BI507" s="2">
        <v>61304780</v>
      </c>
      <c r="BJ507" s="2">
        <v>41649825</v>
      </c>
      <c r="BK507" s="2" t="s">
        <v>189</v>
      </c>
      <c r="BL507" s="2">
        <v>13053</v>
      </c>
      <c r="BM507" s="2">
        <v>93149136</v>
      </c>
      <c r="BN507" s="2">
        <v>1367654</v>
      </c>
      <c r="BO507" s="2">
        <v>91781482</v>
      </c>
      <c r="BP507" s="2">
        <v>503336</v>
      </c>
      <c r="BQ507" s="2">
        <v>42792174</v>
      </c>
      <c r="BR507" s="2">
        <v>48989308</v>
      </c>
      <c r="BS507" s="2">
        <v>93149136</v>
      </c>
      <c r="BT507" s="2">
        <v>32200276</v>
      </c>
      <c r="BU507" s="2">
        <v>58784222</v>
      </c>
      <c r="BV507" s="2">
        <v>45804311</v>
      </c>
      <c r="BW507" s="2" t="s">
        <v>189</v>
      </c>
      <c r="BX507" s="2">
        <v>13053</v>
      </c>
      <c r="BY507" s="2">
        <v>89458953</v>
      </c>
      <c r="BZ507" s="2">
        <v>879607</v>
      </c>
      <c r="CA507" s="2">
        <v>88579346</v>
      </c>
      <c r="CB507" s="2">
        <v>297530</v>
      </c>
      <c r="CC507" s="2">
        <v>41431974</v>
      </c>
      <c r="CD507" s="2">
        <v>47147372</v>
      </c>
      <c r="CE507" s="2">
        <v>89458953</v>
      </c>
      <c r="CF507" s="2">
        <v>34444654</v>
      </c>
      <c r="CG507" s="2">
        <v>50177135</v>
      </c>
      <c r="CH507" s="2">
        <v>29898444</v>
      </c>
      <c r="CI507" s="2" t="s">
        <v>189</v>
      </c>
      <c r="CJ507" s="2">
        <v>13053</v>
      </c>
      <c r="CK507" s="97">
        <v>108878827</v>
      </c>
      <c r="CL507" s="97" t="e">
        <v>#N/A</v>
      </c>
      <c r="CM507" s="97" t="e">
        <v>#N/A</v>
      </c>
      <c r="CN507" s="2">
        <v>334298</v>
      </c>
      <c r="CO507" s="100" t="e">
        <v>#N/A</v>
      </c>
      <c r="CP507" s="97" t="e">
        <v>#N/A</v>
      </c>
      <c r="CQ507" s="97">
        <v>108878827</v>
      </c>
      <c r="CR507" s="97">
        <v>34996528</v>
      </c>
      <c r="CS507" s="97">
        <v>53645502</v>
      </c>
      <c r="CT507" s="2">
        <v>29604012</v>
      </c>
      <c r="CU507" s="2" t="s">
        <v>189</v>
      </c>
    </row>
    <row r="508" spans="1:99" x14ac:dyDescent="0.25">
      <c r="A508" s="2">
        <v>13044</v>
      </c>
      <c r="B508" s="2">
        <v>154801595</v>
      </c>
      <c r="C508" s="2">
        <v>5890742</v>
      </c>
      <c r="D508" s="2">
        <v>148910853</v>
      </c>
      <c r="E508" s="2">
        <v>2462751</v>
      </c>
      <c r="F508" s="2">
        <v>50977641</v>
      </c>
      <c r="G508" s="2">
        <v>97933212</v>
      </c>
      <c r="H508" s="2">
        <v>154801595</v>
      </c>
      <c r="I508" s="2">
        <v>15278098</v>
      </c>
      <c r="J508" s="2">
        <v>10618579</v>
      </c>
      <c r="K508" s="2">
        <v>131497018</v>
      </c>
      <c r="L508" s="2">
        <v>27729348</v>
      </c>
      <c r="N508" s="2">
        <v>13044</v>
      </c>
      <c r="O508" s="97">
        <v>81229790</v>
      </c>
      <c r="P508" s="97">
        <v>6485573</v>
      </c>
      <c r="Q508" s="97">
        <v>68587011</v>
      </c>
      <c r="R508" s="97">
        <v>2497159</v>
      </c>
      <c r="S508" s="97">
        <v>41965204</v>
      </c>
      <c r="T508" s="97">
        <v>26621807</v>
      </c>
      <c r="U508" s="97">
        <v>81229790</v>
      </c>
      <c r="V508" s="97">
        <v>20346608</v>
      </c>
      <c r="W508" s="97">
        <v>18391284</v>
      </c>
      <c r="X508" s="97">
        <v>60883182</v>
      </c>
      <c r="Y508" s="97">
        <v>25224746</v>
      </c>
      <c r="Z508" s="97">
        <v>0</v>
      </c>
      <c r="AB508" s="2">
        <v>13054</v>
      </c>
      <c r="AC508" s="97">
        <v>96649938</v>
      </c>
      <c r="AD508" s="97">
        <v>4630159</v>
      </c>
      <c r="AE508" s="97">
        <v>92019779</v>
      </c>
      <c r="AF508" s="97">
        <v>1388273</v>
      </c>
      <c r="AG508" s="97">
        <v>48494963</v>
      </c>
      <c r="AH508" s="97">
        <v>43524816</v>
      </c>
      <c r="AI508" s="97">
        <v>96649938</v>
      </c>
      <c r="AJ508" s="97">
        <v>33438544</v>
      </c>
      <c r="AK508" s="97">
        <v>63207876</v>
      </c>
      <c r="AL508" s="97">
        <v>27825623</v>
      </c>
      <c r="AM508" s="97" t="s">
        <v>189</v>
      </c>
      <c r="AN508" s="2">
        <v>13054</v>
      </c>
      <c r="AO508" s="97">
        <v>1370185</v>
      </c>
      <c r="AP508" s="97">
        <v>4740321</v>
      </c>
      <c r="AQ508" s="97">
        <v>102206589</v>
      </c>
      <c r="AR508" s="97">
        <v>0</v>
      </c>
      <c r="AS508" s="97">
        <v>47816642</v>
      </c>
      <c r="AT508" s="97">
        <v>0</v>
      </c>
      <c r="AU508" s="97">
        <v>106946910</v>
      </c>
      <c r="AV508" s="97">
        <v>18740935</v>
      </c>
      <c r="AW508" s="97">
        <v>75921737</v>
      </c>
      <c r="AX508" s="97">
        <v>32252106</v>
      </c>
      <c r="AY508" s="97" t="s">
        <v>189</v>
      </c>
      <c r="AZ508" s="2">
        <v>13054</v>
      </c>
      <c r="BA508" s="98">
        <v>127183829</v>
      </c>
      <c r="BB508" s="2">
        <v>4940550</v>
      </c>
      <c r="BC508" s="2">
        <v>122243279</v>
      </c>
      <c r="BD508" s="2">
        <v>1400415</v>
      </c>
      <c r="BE508" s="2">
        <v>49483847</v>
      </c>
      <c r="BF508" s="2">
        <v>72759432</v>
      </c>
      <c r="BG508" s="2">
        <v>127183829</v>
      </c>
      <c r="BH508" s="2">
        <v>41101433</v>
      </c>
      <c r="BI508" s="2">
        <v>68730850</v>
      </c>
      <c r="BJ508" s="2">
        <v>30727259</v>
      </c>
      <c r="BK508" s="2" t="s">
        <v>189</v>
      </c>
      <c r="BL508" s="2">
        <v>13054</v>
      </c>
      <c r="BM508" s="2">
        <v>95797260</v>
      </c>
      <c r="BN508" s="2">
        <v>4409800</v>
      </c>
      <c r="BO508" s="2">
        <v>91387460</v>
      </c>
      <c r="BP508" s="2">
        <v>1531628</v>
      </c>
      <c r="BQ508" s="2">
        <v>41065902</v>
      </c>
      <c r="BR508" s="2">
        <v>50321558</v>
      </c>
      <c r="BS508" s="2">
        <v>95797260</v>
      </c>
      <c r="BT508" s="2">
        <v>26124585</v>
      </c>
      <c r="BU508" s="2">
        <v>63002912</v>
      </c>
      <c r="BV508" s="2">
        <v>29568996</v>
      </c>
      <c r="BW508" s="2" t="s">
        <v>189</v>
      </c>
      <c r="BX508" s="2">
        <v>13054</v>
      </c>
      <c r="BY508" s="2">
        <v>92527856</v>
      </c>
      <c r="BZ508" s="2">
        <v>3995719</v>
      </c>
      <c r="CA508" s="2">
        <v>88532137</v>
      </c>
      <c r="CB508" s="2">
        <v>1338422</v>
      </c>
      <c r="CC508" s="2">
        <v>36893868</v>
      </c>
      <c r="CD508" s="2">
        <v>51638269</v>
      </c>
      <c r="CE508" s="2">
        <v>92527856</v>
      </c>
      <c r="CF508" s="2">
        <v>38052415</v>
      </c>
      <c r="CG508" s="2">
        <v>52100803</v>
      </c>
      <c r="CH508" s="2">
        <v>26831126</v>
      </c>
      <c r="CI508" s="2" t="s">
        <v>189</v>
      </c>
      <c r="CJ508" s="2">
        <v>13054</v>
      </c>
      <c r="CK508" s="97">
        <v>105310765</v>
      </c>
      <c r="CL508" s="97" t="e">
        <v>#N/A</v>
      </c>
      <c r="CM508" s="97" t="e">
        <v>#N/A</v>
      </c>
      <c r="CN508" s="2">
        <v>1491274</v>
      </c>
      <c r="CO508" s="100" t="e">
        <v>#N/A</v>
      </c>
      <c r="CP508" s="97" t="e">
        <v>#N/A</v>
      </c>
      <c r="CQ508" s="97">
        <v>105310765</v>
      </c>
      <c r="CR508" s="97">
        <v>30956118</v>
      </c>
      <c r="CS508" s="97">
        <v>46943326</v>
      </c>
      <c r="CT508" s="2">
        <v>23892340</v>
      </c>
      <c r="CU508" s="2" t="s">
        <v>189</v>
      </c>
    </row>
    <row r="509" spans="1:99" x14ac:dyDescent="0.25">
      <c r="A509" s="2">
        <v>13045</v>
      </c>
      <c r="B509" s="2">
        <v>65144205</v>
      </c>
      <c r="C509" s="2">
        <v>12686035</v>
      </c>
      <c r="D509" s="2">
        <v>52458170</v>
      </c>
      <c r="E509" s="2">
        <v>1244332</v>
      </c>
      <c r="F509" s="2">
        <v>34141053</v>
      </c>
      <c r="G509" s="2">
        <v>18317117</v>
      </c>
      <c r="H509" s="2">
        <v>65144205</v>
      </c>
      <c r="I509" s="2">
        <v>13283168</v>
      </c>
      <c r="J509" s="2">
        <v>10798170</v>
      </c>
      <c r="K509" s="2">
        <v>47786161</v>
      </c>
      <c r="L509" s="2">
        <v>28104768</v>
      </c>
      <c r="N509" s="2">
        <v>13045</v>
      </c>
      <c r="O509" s="97">
        <v>51452834</v>
      </c>
      <c r="P509" s="97">
        <v>3886356</v>
      </c>
      <c r="Q509" s="97">
        <v>45159607</v>
      </c>
      <c r="R509" s="97">
        <v>1010939</v>
      </c>
      <c r="S509" s="97">
        <v>29530839</v>
      </c>
      <c r="T509" s="97">
        <v>15628768</v>
      </c>
      <c r="U509" s="97">
        <v>51452834</v>
      </c>
      <c r="V509" s="97">
        <v>8511221</v>
      </c>
      <c r="W509" s="97">
        <v>8500222</v>
      </c>
      <c r="X509" s="97">
        <v>42941613</v>
      </c>
      <c r="Y509" s="97">
        <v>24919159</v>
      </c>
      <c r="Z509" s="97">
        <v>0</v>
      </c>
      <c r="AB509" s="2">
        <v>13055</v>
      </c>
      <c r="AC509" s="97">
        <v>78619273</v>
      </c>
      <c r="AD509" s="97">
        <v>12607385</v>
      </c>
      <c r="AE509" s="97">
        <v>66011888</v>
      </c>
      <c r="AF509" s="97">
        <v>7542942</v>
      </c>
      <c r="AG509" s="97">
        <v>40063395</v>
      </c>
      <c r="AH509" s="97">
        <v>25948493</v>
      </c>
      <c r="AI509" s="97">
        <v>78619273</v>
      </c>
      <c r="AJ509" s="97">
        <v>15739387</v>
      </c>
      <c r="AK509" s="97">
        <v>57562308</v>
      </c>
      <c r="AL509" s="97">
        <v>30608393</v>
      </c>
      <c r="AM509" s="97" t="s">
        <v>189</v>
      </c>
      <c r="AN509" s="2">
        <v>13055</v>
      </c>
      <c r="AO509" s="97">
        <v>7329511</v>
      </c>
      <c r="AP509" s="97">
        <v>11218300</v>
      </c>
      <c r="AQ509" s="97">
        <v>71204516</v>
      </c>
      <c r="AR509" s="97">
        <v>0</v>
      </c>
      <c r="AS509" s="97">
        <v>29423888</v>
      </c>
      <c r="AT509" s="97">
        <v>0</v>
      </c>
      <c r="AU509" s="97">
        <v>82422816</v>
      </c>
      <c r="AV509" s="97">
        <v>22954711</v>
      </c>
      <c r="AW509" s="97">
        <v>55975333</v>
      </c>
      <c r="AX509" s="97">
        <v>29737703</v>
      </c>
      <c r="AY509" s="97" t="s">
        <v>189</v>
      </c>
      <c r="AZ509" s="2">
        <v>13055</v>
      </c>
      <c r="BA509" s="98">
        <v>78684539</v>
      </c>
      <c r="BB509" s="2">
        <v>7001447</v>
      </c>
      <c r="BC509" s="2">
        <v>71683092</v>
      </c>
      <c r="BD509" s="2">
        <v>3817293</v>
      </c>
      <c r="BE509" s="2">
        <v>33136240</v>
      </c>
      <c r="BF509" s="2">
        <v>38546852</v>
      </c>
      <c r="BG509" s="2">
        <v>78684539</v>
      </c>
      <c r="BH509" s="2">
        <v>24401556</v>
      </c>
      <c r="BI509" s="2">
        <v>49216661</v>
      </c>
      <c r="BJ509" s="2">
        <v>25750022</v>
      </c>
      <c r="BK509" s="2" t="s">
        <v>189</v>
      </c>
      <c r="BL509" s="2">
        <v>13055</v>
      </c>
      <c r="BM509" s="2">
        <v>61141188</v>
      </c>
      <c r="BN509" s="2">
        <v>5411998</v>
      </c>
      <c r="BO509" s="2">
        <v>55729190</v>
      </c>
      <c r="BP509" s="2">
        <v>2683106</v>
      </c>
      <c r="BQ509" s="2">
        <v>27817953</v>
      </c>
      <c r="BR509" s="2">
        <v>27911237</v>
      </c>
      <c r="BS509" s="2">
        <v>61141188</v>
      </c>
      <c r="BT509" s="2">
        <v>10509599</v>
      </c>
      <c r="BU509" s="2">
        <v>42331297</v>
      </c>
      <c r="BV509" s="2">
        <v>27554223</v>
      </c>
      <c r="BW509" s="2" t="s">
        <v>189</v>
      </c>
      <c r="BX509" s="2">
        <v>13055</v>
      </c>
      <c r="BY509" s="2">
        <v>77246328</v>
      </c>
      <c r="BZ509" s="2">
        <v>2838479</v>
      </c>
      <c r="CA509" s="2">
        <v>74407849</v>
      </c>
      <c r="CB509" s="2">
        <v>1582771</v>
      </c>
      <c r="CC509" s="2">
        <v>36885828</v>
      </c>
      <c r="CD509" s="2">
        <v>37522021</v>
      </c>
      <c r="CE509" s="2">
        <v>77246328</v>
      </c>
      <c r="CF509" s="2">
        <v>16645142</v>
      </c>
      <c r="CG509" s="2">
        <v>39218849</v>
      </c>
      <c r="CH509" s="2">
        <v>21334731</v>
      </c>
      <c r="CI509" s="2" t="s">
        <v>189</v>
      </c>
      <c r="CJ509" s="2">
        <v>13055</v>
      </c>
      <c r="CK509" s="97">
        <v>46808080</v>
      </c>
      <c r="CL509" s="97" t="e">
        <v>#N/A</v>
      </c>
      <c r="CM509" s="97" t="e">
        <v>#N/A</v>
      </c>
      <c r="CN509" s="2">
        <v>1707096</v>
      </c>
      <c r="CO509" s="100" t="e">
        <v>#N/A</v>
      </c>
      <c r="CP509" s="97" t="e">
        <v>#N/A</v>
      </c>
      <c r="CQ509" s="97">
        <v>46808080</v>
      </c>
      <c r="CR509" s="97">
        <v>4094399</v>
      </c>
      <c r="CS509" s="97">
        <v>35389432</v>
      </c>
      <c r="CT509" s="2">
        <v>16693106</v>
      </c>
      <c r="CU509" s="2" t="s">
        <v>189</v>
      </c>
    </row>
    <row r="510" spans="1:99" x14ac:dyDescent="0.25">
      <c r="A510" s="2">
        <v>13046</v>
      </c>
      <c r="B510" s="2">
        <v>247489607</v>
      </c>
      <c r="C510" s="2">
        <v>5457376</v>
      </c>
      <c r="D510" s="2">
        <v>242032231</v>
      </c>
      <c r="E510" s="2">
        <v>1697460</v>
      </c>
      <c r="F510" s="2">
        <v>101232484</v>
      </c>
      <c r="G510" s="2">
        <v>140799747</v>
      </c>
      <c r="H510" s="2">
        <v>247489607</v>
      </c>
      <c r="I510" s="2">
        <v>51673436</v>
      </c>
      <c r="J510" s="2">
        <v>49178653</v>
      </c>
      <c r="K510" s="2">
        <v>124329693</v>
      </c>
      <c r="L510" s="2">
        <v>53776100</v>
      </c>
      <c r="N510" s="2">
        <v>13046</v>
      </c>
      <c r="O510" s="97">
        <v>192934663</v>
      </c>
      <c r="P510" s="97">
        <v>4131803</v>
      </c>
      <c r="Q510" s="97">
        <v>188802860</v>
      </c>
      <c r="R510" s="97">
        <v>1392061</v>
      </c>
      <c r="S510" s="97">
        <v>63990383</v>
      </c>
      <c r="T510" s="97">
        <v>124812477</v>
      </c>
      <c r="U510" s="97">
        <v>192934663</v>
      </c>
      <c r="V510" s="97">
        <v>77866874</v>
      </c>
      <c r="W510" s="97">
        <v>74373873</v>
      </c>
      <c r="X510" s="97">
        <v>89323879</v>
      </c>
      <c r="Y510" s="97">
        <v>44077263</v>
      </c>
      <c r="Z510" s="97">
        <v>0</v>
      </c>
      <c r="AB510" s="2">
        <v>13056</v>
      </c>
      <c r="AC510" s="97">
        <v>108130866</v>
      </c>
      <c r="AD510" s="97">
        <v>26194262</v>
      </c>
      <c r="AE510" s="97">
        <v>81820704</v>
      </c>
      <c r="AF510" s="97">
        <v>8812236</v>
      </c>
      <c r="AG510" s="97">
        <v>44669999</v>
      </c>
      <c r="AH510" s="97">
        <v>37150705</v>
      </c>
      <c r="AI510" s="97">
        <v>108130866</v>
      </c>
      <c r="AJ510" s="97">
        <v>15905285</v>
      </c>
      <c r="AK510" s="97">
        <v>91980503</v>
      </c>
      <c r="AL510" s="97">
        <v>38422082</v>
      </c>
      <c r="AM510" s="97" t="s">
        <v>189</v>
      </c>
      <c r="AN510" s="2">
        <v>13056</v>
      </c>
      <c r="AO510" s="97">
        <v>7559569</v>
      </c>
      <c r="AP510" s="97">
        <v>26891027</v>
      </c>
      <c r="AQ510" s="97">
        <v>82494405</v>
      </c>
      <c r="AR510" s="97">
        <v>0</v>
      </c>
      <c r="AS510" s="97">
        <v>38660675</v>
      </c>
      <c r="AT510" s="97">
        <v>0</v>
      </c>
      <c r="AU510" s="97">
        <v>109385432</v>
      </c>
      <c r="AV510" s="97">
        <v>13483873</v>
      </c>
      <c r="AW510" s="97">
        <v>95321931</v>
      </c>
      <c r="AX510" s="97">
        <v>35871879</v>
      </c>
      <c r="AY510" s="97" t="s">
        <v>189</v>
      </c>
      <c r="AZ510" s="2">
        <v>13056</v>
      </c>
      <c r="BA510" s="98">
        <v>132556496</v>
      </c>
      <c r="BB510" s="2">
        <v>25550107</v>
      </c>
      <c r="BC510" s="2">
        <v>107006389</v>
      </c>
      <c r="BD510" s="2">
        <v>7361613</v>
      </c>
      <c r="BE510" s="2">
        <v>43566536</v>
      </c>
      <c r="BF510" s="2">
        <v>63439853</v>
      </c>
      <c r="BG510" s="2">
        <v>132556496</v>
      </c>
      <c r="BH510" s="2">
        <v>45558548</v>
      </c>
      <c r="BI510" s="2">
        <v>86897598</v>
      </c>
      <c r="BJ510" s="2">
        <v>34033426</v>
      </c>
      <c r="BK510" s="2" t="s">
        <v>189</v>
      </c>
      <c r="BL510" s="2">
        <v>13056</v>
      </c>
      <c r="BM510" s="2">
        <v>159339868</v>
      </c>
      <c r="BN510" s="2">
        <v>23067853</v>
      </c>
      <c r="BO510" s="2">
        <v>110140414</v>
      </c>
      <c r="BP510" s="2">
        <v>6974461</v>
      </c>
      <c r="BQ510" s="2">
        <v>36941066</v>
      </c>
      <c r="BR510" s="2">
        <v>73199348</v>
      </c>
      <c r="BS510" s="2">
        <v>159339868</v>
      </c>
      <c r="BT510" s="2">
        <v>57466807</v>
      </c>
      <c r="BU510" s="2">
        <v>75480177</v>
      </c>
      <c r="BV510" s="2">
        <v>31120122</v>
      </c>
      <c r="BW510" s="2" t="s">
        <v>189</v>
      </c>
      <c r="BX510" s="2">
        <v>13056</v>
      </c>
      <c r="BY510" s="2">
        <v>107144497</v>
      </c>
      <c r="BZ510" s="2">
        <v>16253324</v>
      </c>
      <c r="CA510" s="2">
        <v>90891173</v>
      </c>
      <c r="CB510" s="2">
        <v>4231411</v>
      </c>
      <c r="CC510" s="2">
        <v>32920646</v>
      </c>
      <c r="CD510" s="2">
        <v>57970527</v>
      </c>
      <c r="CE510" s="2">
        <v>107144497</v>
      </c>
      <c r="CF510" s="2">
        <v>24070425</v>
      </c>
      <c r="CG510" s="2">
        <v>45584417</v>
      </c>
      <c r="CH510" s="2">
        <v>22067159</v>
      </c>
      <c r="CI510" s="2" t="s">
        <v>189</v>
      </c>
      <c r="CJ510" s="2">
        <v>13056</v>
      </c>
      <c r="CK510" s="97">
        <v>73544174</v>
      </c>
      <c r="CL510" s="97" t="e">
        <v>#N/A</v>
      </c>
      <c r="CM510" s="97" t="e">
        <v>#N/A</v>
      </c>
      <c r="CN510" s="2">
        <v>3141187</v>
      </c>
      <c r="CO510" s="100" t="e">
        <v>#N/A</v>
      </c>
      <c r="CP510" s="97" t="e">
        <v>#N/A</v>
      </c>
      <c r="CQ510" s="97">
        <v>73544174</v>
      </c>
      <c r="CR510" s="97">
        <v>26688534</v>
      </c>
      <c r="CS510" s="97">
        <v>40149444</v>
      </c>
      <c r="CT510" s="2">
        <v>22310657</v>
      </c>
      <c r="CU510" s="2" t="s">
        <v>189</v>
      </c>
    </row>
    <row r="511" spans="1:99" x14ac:dyDescent="0.25">
      <c r="A511" s="2">
        <v>13047</v>
      </c>
      <c r="B511" s="2">
        <v>88237515</v>
      </c>
      <c r="C511" s="2">
        <v>2277986</v>
      </c>
      <c r="D511" s="2">
        <v>85959529</v>
      </c>
      <c r="E511" s="2">
        <v>536207</v>
      </c>
      <c r="F511" s="2">
        <v>70048047</v>
      </c>
      <c r="G511" s="2">
        <v>15911482</v>
      </c>
      <c r="H511" s="2">
        <v>88237515</v>
      </c>
      <c r="I511" s="2">
        <v>16391829</v>
      </c>
      <c r="J511" s="2">
        <v>14501900</v>
      </c>
      <c r="K511" s="2">
        <v>51330077</v>
      </c>
      <c r="L511" s="2">
        <v>21911327</v>
      </c>
      <c r="N511" s="2">
        <v>13047</v>
      </c>
      <c r="O511" s="97">
        <v>80354637</v>
      </c>
      <c r="P511" s="97">
        <v>2024778</v>
      </c>
      <c r="Q511" s="97">
        <v>78329859</v>
      </c>
      <c r="R511" s="97">
        <v>468276</v>
      </c>
      <c r="S511" s="97">
        <v>65379559</v>
      </c>
      <c r="T511" s="97">
        <v>12950300</v>
      </c>
      <c r="U511" s="97">
        <v>80354637</v>
      </c>
      <c r="V511" s="97">
        <v>18700315</v>
      </c>
      <c r="W511" s="97">
        <v>17575943</v>
      </c>
      <c r="X511" s="97">
        <v>58438333</v>
      </c>
      <c r="Y511" s="97">
        <v>25902539</v>
      </c>
      <c r="Z511" s="97">
        <v>0</v>
      </c>
      <c r="AB511" s="2">
        <v>13057</v>
      </c>
      <c r="AC511" s="97">
        <v>70748010</v>
      </c>
      <c r="AD511" s="97">
        <v>4414088</v>
      </c>
      <c r="AE511" s="97">
        <v>66333922</v>
      </c>
      <c r="AF511" s="97">
        <v>1900828</v>
      </c>
      <c r="AG511" s="97">
        <v>42758279</v>
      </c>
      <c r="AH511" s="97">
        <v>23575643</v>
      </c>
      <c r="AI511" s="97">
        <v>70748010</v>
      </c>
      <c r="AJ511" s="97">
        <v>16191447</v>
      </c>
      <c r="AK511" s="97">
        <v>54539780</v>
      </c>
      <c r="AL511" s="97">
        <v>32896253</v>
      </c>
      <c r="AM511" s="97" t="s">
        <v>189</v>
      </c>
      <c r="AN511" s="2">
        <v>13057</v>
      </c>
      <c r="AO511" s="97">
        <v>2321940</v>
      </c>
      <c r="AP511" s="97">
        <v>2817790</v>
      </c>
      <c r="AQ511" s="97">
        <v>65555827</v>
      </c>
      <c r="AR511" s="97">
        <v>0</v>
      </c>
      <c r="AS511" s="97">
        <v>23471025</v>
      </c>
      <c r="AT511" s="97">
        <v>0</v>
      </c>
      <c r="AU511" s="97">
        <v>68373617</v>
      </c>
      <c r="AV511" s="97">
        <v>10480530</v>
      </c>
      <c r="AW511" s="97">
        <v>55813651</v>
      </c>
      <c r="AX511" s="97">
        <v>33544263</v>
      </c>
      <c r="AY511" s="97" t="s">
        <v>189</v>
      </c>
      <c r="AZ511" s="2">
        <v>13057</v>
      </c>
      <c r="BA511" s="98">
        <v>71023301</v>
      </c>
      <c r="BB511" s="2">
        <v>3321888</v>
      </c>
      <c r="BC511" s="2">
        <v>67014098</v>
      </c>
      <c r="BD511" s="2">
        <v>2978482</v>
      </c>
      <c r="BE511" s="2">
        <v>37494500</v>
      </c>
      <c r="BF511" s="2">
        <v>29519598</v>
      </c>
      <c r="BG511" s="2">
        <v>71023301</v>
      </c>
      <c r="BH511" s="2">
        <v>20505655</v>
      </c>
      <c r="BI511" s="2">
        <v>50517646</v>
      </c>
      <c r="BJ511" s="2">
        <v>31599104</v>
      </c>
      <c r="BK511" s="2" t="s">
        <v>189</v>
      </c>
      <c r="BL511" s="2">
        <v>13057</v>
      </c>
      <c r="BM511" s="2">
        <v>59371182</v>
      </c>
      <c r="BN511" s="2">
        <v>3056306</v>
      </c>
      <c r="BO511" s="2">
        <v>56314876</v>
      </c>
      <c r="BP511" s="2">
        <v>1916408</v>
      </c>
      <c r="BQ511" s="2">
        <v>33392020</v>
      </c>
      <c r="BR511" s="2">
        <v>22922856</v>
      </c>
      <c r="BS511" s="2">
        <v>59371182</v>
      </c>
      <c r="BT511" s="2">
        <v>10595047</v>
      </c>
      <c r="BU511" s="2">
        <v>44209931</v>
      </c>
      <c r="BV511" s="2">
        <v>26643934</v>
      </c>
      <c r="BW511" s="2" t="s">
        <v>189</v>
      </c>
      <c r="BX511" s="2">
        <v>13057</v>
      </c>
      <c r="BY511" s="2">
        <v>54495784</v>
      </c>
      <c r="BZ511" s="2">
        <v>3511862</v>
      </c>
      <c r="CA511" s="2">
        <v>50983922</v>
      </c>
      <c r="CB511" s="2">
        <v>1222486</v>
      </c>
      <c r="CC511" s="2">
        <v>32490540</v>
      </c>
      <c r="CD511" s="2">
        <v>18493382</v>
      </c>
      <c r="CE511" s="2">
        <v>54495784</v>
      </c>
      <c r="CF511" s="2">
        <v>1680368</v>
      </c>
      <c r="CG511" s="2">
        <v>39989375</v>
      </c>
      <c r="CH511" s="2">
        <v>23282521</v>
      </c>
      <c r="CI511" s="2" t="s">
        <v>189</v>
      </c>
      <c r="CJ511" s="2">
        <v>13057</v>
      </c>
      <c r="CK511" s="97">
        <v>49798872</v>
      </c>
      <c r="CL511" s="97" t="e">
        <v>#N/A</v>
      </c>
      <c r="CM511" s="97" t="e">
        <v>#N/A</v>
      </c>
      <c r="CN511" s="2">
        <v>2182097</v>
      </c>
      <c r="CO511" s="100" t="e">
        <v>#N/A</v>
      </c>
      <c r="CP511" s="97" t="e">
        <v>#N/A</v>
      </c>
      <c r="CQ511" s="97">
        <v>49798872</v>
      </c>
      <c r="CR511" s="97">
        <v>9156844</v>
      </c>
      <c r="CS511" s="97">
        <v>34382071</v>
      </c>
      <c r="CT511" s="2">
        <v>21415543</v>
      </c>
      <c r="CU511" s="2" t="s">
        <v>189</v>
      </c>
    </row>
    <row r="512" spans="1:99" x14ac:dyDescent="0.25">
      <c r="A512" s="2">
        <v>13048</v>
      </c>
      <c r="B512" s="2">
        <v>1135008858</v>
      </c>
      <c r="C512" s="2">
        <v>441434311</v>
      </c>
      <c r="D512" s="2">
        <v>689908945</v>
      </c>
      <c r="E512" s="2">
        <v>249785217</v>
      </c>
      <c r="F512" s="2">
        <v>381750607</v>
      </c>
      <c r="G512" s="2">
        <v>308158338</v>
      </c>
      <c r="H512" s="2">
        <v>1135008858</v>
      </c>
      <c r="I512" s="2">
        <v>19865303</v>
      </c>
      <c r="J512" s="2">
        <v>4655550</v>
      </c>
      <c r="K512" s="2">
        <v>1012029767</v>
      </c>
      <c r="L512" s="2">
        <v>524943240</v>
      </c>
      <c r="N512" s="2">
        <v>13048</v>
      </c>
      <c r="O512" s="97">
        <v>1008968444</v>
      </c>
      <c r="P512" s="97">
        <v>382229783</v>
      </c>
      <c r="Q512" s="97">
        <v>597151443</v>
      </c>
      <c r="R512" s="97">
        <v>222554054</v>
      </c>
      <c r="S512" s="97">
        <v>337194774</v>
      </c>
      <c r="T512" s="97">
        <v>259956669</v>
      </c>
      <c r="U512" s="97">
        <v>1008968444</v>
      </c>
      <c r="V512" s="97">
        <v>39269388</v>
      </c>
      <c r="W512" s="97">
        <v>34477315</v>
      </c>
      <c r="X512" s="97">
        <v>969699056</v>
      </c>
      <c r="Y512" s="97">
        <v>493062018</v>
      </c>
      <c r="Z512" s="97">
        <v>0</v>
      </c>
      <c r="AB512" s="2">
        <v>13058</v>
      </c>
      <c r="AC512" s="97">
        <v>75275400</v>
      </c>
      <c r="AD512" s="97">
        <v>5843942</v>
      </c>
      <c r="AE512" s="97">
        <v>65362466</v>
      </c>
      <c r="AF512" s="97">
        <v>2133767</v>
      </c>
      <c r="AG512" s="97">
        <v>36499554</v>
      </c>
      <c r="AH512" s="97">
        <v>28862912</v>
      </c>
      <c r="AI512" s="97">
        <v>75275400</v>
      </c>
      <c r="AJ512" s="97">
        <v>24289971</v>
      </c>
      <c r="AK512" s="97">
        <v>50985429</v>
      </c>
      <c r="AL512" s="97">
        <v>20536009</v>
      </c>
      <c r="AM512" s="97" t="s">
        <v>189</v>
      </c>
      <c r="AN512" s="2">
        <v>13058</v>
      </c>
      <c r="AO512" s="97">
        <v>2174119</v>
      </c>
      <c r="AP512" s="97">
        <v>5915918</v>
      </c>
      <c r="AQ512" s="97">
        <v>69906681</v>
      </c>
      <c r="AR512" s="97">
        <v>0</v>
      </c>
      <c r="AS512" s="97">
        <v>33092443</v>
      </c>
      <c r="AT512" s="97">
        <v>0</v>
      </c>
      <c r="AU512" s="97">
        <v>75822599</v>
      </c>
      <c r="AV512" s="97">
        <v>17015860</v>
      </c>
      <c r="AW512" s="97">
        <v>50837162</v>
      </c>
      <c r="AX512" s="97">
        <v>18288136</v>
      </c>
      <c r="AY512" s="97" t="s">
        <v>189</v>
      </c>
      <c r="AZ512" s="2">
        <v>13058</v>
      </c>
      <c r="BA512" s="98">
        <v>73368936</v>
      </c>
      <c r="BB512" s="2">
        <v>5355375</v>
      </c>
      <c r="BC512" s="2">
        <v>68013561</v>
      </c>
      <c r="BD512" s="2">
        <v>1920099</v>
      </c>
      <c r="BE512" s="2">
        <v>32778540</v>
      </c>
      <c r="BF512" s="2">
        <v>35235021</v>
      </c>
      <c r="BG512" s="2">
        <v>73368936</v>
      </c>
      <c r="BH512" s="2">
        <v>20397574</v>
      </c>
      <c r="BI512" s="2">
        <v>47586381</v>
      </c>
      <c r="BJ512" s="2">
        <v>18269939</v>
      </c>
      <c r="BK512" s="2" t="s">
        <v>189</v>
      </c>
      <c r="BL512" s="2">
        <v>13058</v>
      </c>
      <c r="BM512" s="2">
        <v>70463304</v>
      </c>
      <c r="BN512" s="2">
        <v>5588897</v>
      </c>
      <c r="BO512" s="2">
        <v>64874407</v>
      </c>
      <c r="BP512" s="2">
        <v>2295752</v>
      </c>
      <c r="BQ512" s="2">
        <v>30994043</v>
      </c>
      <c r="BR512" s="2">
        <v>33880364</v>
      </c>
      <c r="BS512" s="2">
        <v>70463304</v>
      </c>
      <c r="BT512" s="2">
        <v>15351526</v>
      </c>
      <c r="BU512" s="2">
        <v>43100683</v>
      </c>
      <c r="BV512" s="2">
        <v>18042676</v>
      </c>
      <c r="BW512" s="2" t="s">
        <v>189</v>
      </c>
      <c r="BX512" s="2">
        <v>13058</v>
      </c>
      <c r="BY512" s="2">
        <v>69881653</v>
      </c>
      <c r="BZ512" s="2">
        <v>4038478</v>
      </c>
      <c r="CA512" s="2">
        <v>65843175</v>
      </c>
      <c r="CB512" s="2">
        <v>1798626</v>
      </c>
      <c r="CC512" s="2">
        <v>28524834</v>
      </c>
      <c r="CD512" s="2">
        <v>37318341</v>
      </c>
      <c r="CE512" s="2">
        <v>69881653</v>
      </c>
      <c r="CF512" s="2">
        <v>30752922</v>
      </c>
      <c r="CG512" s="2">
        <v>37797623</v>
      </c>
      <c r="CH512" s="2">
        <v>16186218</v>
      </c>
      <c r="CI512" s="2" t="s">
        <v>189</v>
      </c>
      <c r="CJ512" s="2">
        <v>13058</v>
      </c>
      <c r="CK512" s="97">
        <v>99388665</v>
      </c>
      <c r="CL512" s="97" t="e">
        <v>#N/A</v>
      </c>
      <c r="CM512" s="97" t="e">
        <v>#N/A</v>
      </c>
      <c r="CN512" s="2">
        <v>1675074</v>
      </c>
      <c r="CO512" s="100" t="e">
        <v>#N/A</v>
      </c>
      <c r="CP512" s="97" t="e">
        <v>#N/A</v>
      </c>
      <c r="CQ512" s="97">
        <v>99388665</v>
      </c>
      <c r="CR512" s="97">
        <v>64253028</v>
      </c>
      <c r="CS512" s="97">
        <v>34335653</v>
      </c>
      <c r="CT512" s="2">
        <v>13651301</v>
      </c>
      <c r="CU512" s="2" t="s">
        <v>189</v>
      </c>
    </row>
    <row r="513" spans="1:99" x14ac:dyDescent="0.25">
      <c r="A513" s="2">
        <v>13049</v>
      </c>
      <c r="B513" s="2">
        <v>153652676</v>
      </c>
      <c r="C513" s="2">
        <v>1731453</v>
      </c>
      <c r="D513" s="2">
        <v>148791185</v>
      </c>
      <c r="E513" s="2">
        <v>613488</v>
      </c>
      <c r="F513" s="2">
        <v>48241010</v>
      </c>
      <c r="G513" s="2">
        <v>100550175</v>
      </c>
      <c r="H513" s="2">
        <v>153652676</v>
      </c>
      <c r="I513" s="2">
        <v>53971267</v>
      </c>
      <c r="J513" s="2">
        <v>53891267</v>
      </c>
      <c r="K513" s="2">
        <v>99681409</v>
      </c>
      <c r="L513" s="2">
        <v>38906852</v>
      </c>
      <c r="N513" s="2">
        <v>13049</v>
      </c>
      <c r="O513" s="97">
        <v>110308156</v>
      </c>
      <c r="P513" s="97">
        <v>1777952</v>
      </c>
      <c r="Q513" s="97">
        <v>108500958</v>
      </c>
      <c r="R513" s="97">
        <v>592036</v>
      </c>
      <c r="S513" s="97">
        <v>43825765</v>
      </c>
      <c r="T513" s="97">
        <v>64675193</v>
      </c>
      <c r="U513" s="97">
        <v>110308156</v>
      </c>
      <c r="V513" s="97">
        <v>52453588</v>
      </c>
      <c r="W513" s="97">
        <v>50794923</v>
      </c>
      <c r="X513" s="97">
        <v>57854568</v>
      </c>
      <c r="Y513" s="97">
        <v>36855337</v>
      </c>
      <c r="Z513" s="97">
        <v>0</v>
      </c>
      <c r="AB513" s="2">
        <v>13059</v>
      </c>
      <c r="AC513" s="97">
        <v>157237145</v>
      </c>
      <c r="AD513" s="97">
        <v>9061282</v>
      </c>
      <c r="AE513" s="97">
        <v>148175863</v>
      </c>
      <c r="AF513" s="97">
        <v>3606991</v>
      </c>
      <c r="AG513" s="97">
        <v>89200667</v>
      </c>
      <c r="AH513" s="97">
        <v>58975196</v>
      </c>
      <c r="AI513" s="97">
        <v>157237145</v>
      </c>
      <c r="AJ513" s="97">
        <v>36150678</v>
      </c>
      <c r="AK513" s="97">
        <v>89923888</v>
      </c>
      <c r="AL513" s="97">
        <v>37225235</v>
      </c>
      <c r="AM513" s="97" t="s">
        <v>189</v>
      </c>
      <c r="AN513" s="2">
        <v>13059</v>
      </c>
      <c r="AO513" s="97">
        <v>3072155</v>
      </c>
      <c r="AP513" s="97">
        <v>9560370</v>
      </c>
      <c r="AQ513" s="97">
        <v>133439240</v>
      </c>
      <c r="AR513" s="97">
        <v>0</v>
      </c>
      <c r="AS513" s="97">
        <v>64361237</v>
      </c>
      <c r="AT513" s="97">
        <v>0</v>
      </c>
      <c r="AU513" s="97">
        <v>142999610</v>
      </c>
      <c r="AV513" s="97">
        <v>38454512</v>
      </c>
      <c r="AW513" s="97">
        <v>96199863</v>
      </c>
      <c r="AX513" s="97">
        <v>37160765</v>
      </c>
      <c r="AY513" s="97" t="s">
        <v>189</v>
      </c>
      <c r="AZ513" s="2">
        <v>13059</v>
      </c>
      <c r="BA513" s="98">
        <v>120467057</v>
      </c>
      <c r="BB513" s="2">
        <v>10607289</v>
      </c>
      <c r="BC513" s="2">
        <v>109859768</v>
      </c>
      <c r="BD513" s="2">
        <v>2084263</v>
      </c>
      <c r="BE513" s="2">
        <v>53527444</v>
      </c>
      <c r="BF513" s="2">
        <v>56332324</v>
      </c>
      <c r="BG513" s="2">
        <v>120467057</v>
      </c>
      <c r="BH513" s="2">
        <v>32468128</v>
      </c>
      <c r="BI513" s="2">
        <v>87957486</v>
      </c>
      <c r="BJ513" s="2">
        <v>36616629</v>
      </c>
      <c r="BK513" s="2" t="s">
        <v>189</v>
      </c>
      <c r="BL513" s="2">
        <v>13059</v>
      </c>
      <c r="BM513" s="2">
        <v>133375967</v>
      </c>
      <c r="BN513" s="2">
        <v>9346260</v>
      </c>
      <c r="BO513" s="2">
        <v>124029707</v>
      </c>
      <c r="BP513" s="2">
        <v>2745851</v>
      </c>
      <c r="BQ513" s="2">
        <v>44237990</v>
      </c>
      <c r="BR513" s="2">
        <v>79791717</v>
      </c>
      <c r="BS513" s="2">
        <v>133375967</v>
      </c>
      <c r="BT513" s="2">
        <v>40265297</v>
      </c>
      <c r="BU513" s="2">
        <v>74222490</v>
      </c>
      <c r="BV513" s="2">
        <v>35690656</v>
      </c>
      <c r="BW513" s="2" t="s">
        <v>189</v>
      </c>
      <c r="BX513" s="2">
        <v>13059</v>
      </c>
      <c r="BY513" s="2">
        <v>98797954</v>
      </c>
      <c r="BZ513" s="2">
        <v>9237783</v>
      </c>
      <c r="CA513" s="2">
        <v>89560171</v>
      </c>
      <c r="CB513" s="2">
        <v>2532991</v>
      </c>
      <c r="CC513" s="2">
        <v>45441874</v>
      </c>
      <c r="CD513" s="2">
        <v>44118297</v>
      </c>
      <c r="CE513" s="2">
        <v>98797954</v>
      </c>
      <c r="CF513" s="2">
        <v>30322074</v>
      </c>
      <c r="CG513" s="2">
        <v>62644197</v>
      </c>
      <c r="CH513" s="2">
        <v>35529171</v>
      </c>
      <c r="CI513" s="2" t="s">
        <v>189</v>
      </c>
      <c r="CJ513" s="2">
        <v>13059</v>
      </c>
      <c r="CK513" s="97">
        <v>100627057</v>
      </c>
      <c r="CL513" s="97" t="e">
        <v>#N/A</v>
      </c>
      <c r="CM513" s="97" t="e">
        <v>#N/A</v>
      </c>
      <c r="CN513" s="2">
        <v>2344468</v>
      </c>
      <c r="CO513" s="100" t="e">
        <v>#N/A</v>
      </c>
      <c r="CP513" s="97" t="e">
        <v>#N/A</v>
      </c>
      <c r="CQ513" s="97">
        <v>100627057</v>
      </c>
      <c r="CR513" s="97">
        <v>12427383</v>
      </c>
      <c r="CS513" s="97">
        <v>60952747</v>
      </c>
      <c r="CT513" s="2">
        <v>35280237</v>
      </c>
      <c r="CU513" s="2" t="s">
        <v>189</v>
      </c>
    </row>
    <row r="514" spans="1:99" x14ac:dyDescent="0.25">
      <c r="A514" s="2">
        <v>13050</v>
      </c>
      <c r="B514" s="2">
        <v>87135770</v>
      </c>
      <c r="C514" s="2">
        <v>20963020</v>
      </c>
      <c r="D514" s="2">
        <v>66172750</v>
      </c>
      <c r="E514" s="2">
        <v>11910492</v>
      </c>
      <c r="F514" s="2">
        <v>37747730</v>
      </c>
      <c r="G514" s="2">
        <v>28425020</v>
      </c>
      <c r="H514" s="2">
        <v>87135770</v>
      </c>
      <c r="I514" s="2">
        <v>21699433</v>
      </c>
      <c r="J514" s="2">
        <v>18299741</v>
      </c>
      <c r="K514" s="2">
        <v>65436337</v>
      </c>
      <c r="L514" s="2">
        <v>31313804</v>
      </c>
      <c r="N514" s="2">
        <v>13050</v>
      </c>
      <c r="O514" s="97">
        <v>75782161</v>
      </c>
      <c r="P514" s="97">
        <v>16888447</v>
      </c>
      <c r="Q514" s="97">
        <v>58893714</v>
      </c>
      <c r="R514" s="97">
        <v>8613327</v>
      </c>
      <c r="S514" s="97">
        <v>35193472</v>
      </c>
      <c r="T514" s="97">
        <v>23700242</v>
      </c>
      <c r="U514" s="97">
        <v>75782161</v>
      </c>
      <c r="V514" s="97">
        <v>13346598</v>
      </c>
      <c r="W514" s="97">
        <v>11567310</v>
      </c>
      <c r="X514" s="97">
        <v>62425322</v>
      </c>
      <c r="Y514" s="97">
        <v>30327753</v>
      </c>
      <c r="Z514" s="97">
        <v>0</v>
      </c>
      <c r="AB514" s="2">
        <v>13060</v>
      </c>
      <c r="AC514" s="97">
        <v>126369921</v>
      </c>
      <c r="AD514" s="97">
        <v>2144574</v>
      </c>
      <c r="AE514" s="97">
        <v>124225347</v>
      </c>
      <c r="AF514" s="97">
        <v>733874</v>
      </c>
      <c r="AG514" s="97">
        <v>49093098</v>
      </c>
      <c r="AH514" s="97">
        <v>75132249</v>
      </c>
      <c r="AI514" s="97">
        <v>126369921</v>
      </c>
      <c r="AJ514" s="97">
        <v>45025742</v>
      </c>
      <c r="AK514" s="97">
        <v>63168694</v>
      </c>
      <c r="AL514" s="97">
        <v>29925011</v>
      </c>
      <c r="AM514" s="97" t="s">
        <v>189</v>
      </c>
      <c r="AN514" s="2">
        <v>13060</v>
      </c>
      <c r="AO514" s="97">
        <v>786705</v>
      </c>
      <c r="AP514" s="97">
        <v>2888223</v>
      </c>
      <c r="AQ514" s="97">
        <v>85432222</v>
      </c>
      <c r="AR514" s="97">
        <v>0</v>
      </c>
      <c r="AS514" s="97">
        <v>35603711</v>
      </c>
      <c r="AT514" s="97">
        <v>0</v>
      </c>
      <c r="AU514" s="97">
        <v>88320445</v>
      </c>
      <c r="AV514" s="97">
        <v>20719652</v>
      </c>
      <c r="AW514" s="97">
        <v>62864577</v>
      </c>
      <c r="AX514" s="97">
        <v>32222741</v>
      </c>
      <c r="AY514" s="97" t="s">
        <v>189</v>
      </c>
      <c r="AZ514" s="2">
        <v>13060</v>
      </c>
      <c r="BA514" s="98">
        <v>96702576</v>
      </c>
      <c r="BB514" s="2">
        <v>2435264</v>
      </c>
      <c r="BC514" s="2">
        <v>94267312</v>
      </c>
      <c r="BD514" s="2">
        <v>639412</v>
      </c>
      <c r="BE514" s="2">
        <v>41559346</v>
      </c>
      <c r="BF514" s="2">
        <v>52707966</v>
      </c>
      <c r="BG514" s="2">
        <v>96702576</v>
      </c>
      <c r="BH514" s="2">
        <v>26057283</v>
      </c>
      <c r="BI514" s="2">
        <v>56290746</v>
      </c>
      <c r="BJ514" s="2">
        <v>30266054</v>
      </c>
      <c r="BK514" s="2" t="s">
        <v>189</v>
      </c>
      <c r="BL514" s="2">
        <v>13060</v>
      </c>
      <c r="BM514" s="2">
        <v>83855250</v>
      </c>
      <c r="BN514" s="2">
        <v>2336270</v>
      </c>
      <c r="BO514" s="2">
        <v>81518980</v>
      </c>
      <c r="BP514" s="2">
        <v>640718</v>
      </c>
      <c r="BQ514" s="2">
        <v>35741007</v>
      </c>
      <c r="BR514" s="2">
        <v>45777973</v>
      </c>
      <c r="BS514" s="2">
        <v>83855250</v>
      </c>
      <c r="BT514" s="2">
        <v>17995281</v>
      </c>
      <c r="BU514" s="2">
        <v>48264202</v>
      </c>
      <c r="BV514" s="2">
        <v>30203620</v>
      </c>
      <c r="BW514" s="2" t="s">
        <v>189</v>
      </c>
      <c r="BX514" s="2">
        <v>13060</v>
      </c>
      <c r="BY514" s="2">
        <v>67946468</v>
      </c>
      <c r="BZ514" s="2">
        <v>1620899</v>
      </c>
      <c r="CA514" s="2">
        <v>66325569</v>
      </c>
      <c r="CB514" s="2">
        <v>505986</v>
      </c>
      <c r="CC514" s="2">
        <v>38447347</v>
      </c>
      <c r="CD514" s="2">
        <v>27878222</v>
      </c>
      <c r="CE514" s="2">
        <v>67946468</v>
      </c>
      <c r="CF514" s="2">
        <v>18219450</v>
      </c>
      <c r="CG514" s="2">
        <v>44045645</v>
      </c>
      <c r="CH514" s="2">
        <v>26946246</v>
      </c>
      <c r="CI514" s="2" t="s">
        <v>189</v>
      </c>
      <c r="CJ514" s="2">
        <v>13060</v>
      </c>
      <c r="CK514" s="97">
        <v>61349238</v>
      </c>
      <c r="CL514" s="97" t="e">
        <v>#N/A</v>
      </c>
      <c r="CM514" s="97" t="e">
        <v>#N/A</v>
      </c>
      <c r="CN514" s="2">
        <v>725967</v>
      </c>
      <c r="CO514" s="100" t="e">
        <v>#N/A</v>
      </c>
      <c r="CP514" s="97" t="e">
        <v>#N/A</v>
      </c>
      <c r="CQ514" s="97">
        <v>61349238</v>
      </c>
      <c r="CR514" s="97">
        <v>12939144</v>
      </c>
      <c r="CS514" s="97">
        <v>36533917</v>
      </c>
      <c r="CT514" s="2">
        <v>22880623</v>
      </c>
      <c r="CU514" s="2" t="s">
        <v>189</v>
      </c>
    </row>
    <row r="515" spans="1:99" x14ac:dyDescent="0.25">
      <c r="A515" s="2">
        <v>13051</v>
      </c>
      <c r="B515" s="2">
        <v>551628767</v>
      </c>
      <c r="C515" s="2">
        <v>180150956</v>
      </c>
      <c r="D515" s="2">
        <v>371477811</v>
      </c>
      <c r="E515" s="2">
        <v>93012961</v>
      </c>
      <c r="F515" s="2">
        <v>193791249</v>
      </c>
      <c r="G515" s="2">
        <v>177686562</v>
      </c>
      <c r="H515" s="2">
        <v>551628767</v>
      </c>
      <c r="I515" s="2">
        <v>20204229</v>
      </c>
      <c r="J515" s="2">
        <v>11320109</v>
      </c>
      <c r="K515" s="2">
        <v>472098633</v>
      </c>
      <c r="L515" s="2">
        <v>234178553</v>
      </c>
      <c r="N515" s="2">
        <v>13051</v>
      </c>
      <c r="O515" s="97">
        <v>468012486</v>
      </c>
      <c r="P515" s="97">
        <v>166764984</v>
      </c>
      <c r="Q515" s="97">
        <v>301034349</v>
      </c>
      <c r="R515" s="97">
        <v>91952715</v>
      </c>
      <c r="S515" s="97">
        <v>179787891</v>
      </c>
      <c r="T515" s="97">
        <v>121246458</v>
      </c>
      <c r="U515" s="97">
        <v>468012486</v>
      </c>
      <c r="V515" s="97">
        <v>39248942</v>
      </c>
      <c r="W515" s="97">
        <v>31162793</v>
      </c>
      <c r="X515" s="97">
        <v>413846157</v>
      </c>
      <c r="Y515" s="97">
        <v>201221410</v>
      </c>
      <c r="Z515" s="97">
        <v>0</v>
      </c>
      <c r="AB515" s="2">
        <v>13061</v>
      </c>
      <c r="AC515" s="97">
        <v>200354693</v>
      </c>
      <c r="AD515" s="97">
        <v>76634539</v>
      </c>
      <c r="AE515" s="97">
        <v>119014126</v>
      </c>
      <c r="AF515" s="97">
        <v>42414562</v>
      </c>
      <c r="AG515" s="97">
        <v>61460556</v>
      </c>
      <c r="AH515" s="97">
        <v>57553570</v>
      </c>
      <c r="AI515" s="97">
        <v>200354693</v>
      </c>
      <c r="AJ515" s="97">
        <v>46774864</v>
      </c>
      <c r="AK515" s="97">
        <v>153579829</v>
      </c>
      <c r="AL515" s="97">
        <v>75653442</v>
      </c>
      <c r="AM515" s="97" t="s">
        <v>189</v>
      </c>
      <c r="AN515" s="2">
        <v>13061</v>
      </c>
      <c r="AO515" s="97">
        <v>41368000</v>
      </c>
      <c r="AP515" s="97">
        <v>78739125</v>
      </c>
      <c r="AQ515" s="97">
        <v>115143148</v>
      </c>
      <c r="AR515" s="97">
        <v>0</v>
      </c>
      <c r="AS515" s="97">
        <v>50858508</v>
      </c>
      <c r="AT515" s="97">
        <v>0</v>
      </c>
      <c r="AU515" s="97">
        <v>193882273</v>
      </c>
      <c r="AV515" s="97">
        <v>32193953</v>
      </c>
      <c r="AW515" s="97">
        <v>148009746</v>
      </c>
      <c r="AX515" s="97">
        <v>71590574</v>
      </c>
      <c r="AY515" s="97" t="s">
        <v>189</v>
      </c>
      <c r="AZ515" s="2">
        <v>13061</v>
      </c>
      <c r="BA515" s="98">
        <v>200644476</v>
      </c>
      <c r="BB515" s="2">
        <v>71888301</v>
      </c>
      <c r="BC515" s="2">
        <v>128756175</v>
      </c>
      <c r="BD515" s="2">
        <v>33460858</v>
      </c>
      <c r="BE515" s="2">
        <v>58942864</v>
      </c>
      <c r="BF515" s="2">
        <v>69813311</v>
      </c>
      <c r="BG515" s="2">
        <v>200644476</v>
      </c>
      <c r="BH515" s="2">
        <v>18792833</v>
      </c>
      <c r="BI515" s="2">
        <v>141136578</v>
      </c>
      <c r="BJ515" s="2">
        <v>70078209</v>
      </c>
      <c r="BK515" s="2" t="s">
        <v>189</v>
      </c>
      <c r="BL515" s="2">
        <v>13061</v>
      </c>
      <c r="BM515" s="2">
        <v>174988913</v>
      </c>
      <c r="BN515" s="2">
        <v>62947785</v>
      </c>
      <c r="BO515" s="2">
        <v>112041128</v>
      </c>
      <c r="BP515" s="2">
        <v>31197809</v>
      </c>
      <c r="BQ515" s="2">
        <v>56943247</v>
      </c>
      <c r="BR515" s="2">
        <v>55097881</v>
      </c>
      <c r="BS515" s="2">
        <v>174988913</v>
      </c>
      <c r="BT515" s="2">
        <v>22208096</v>
      </c>
      <c r="BU515" s="2">
        <v>132947439</v>
      </c>
      <c r="BV515" s="2">
        <v>56765321</v>
      </c>
      <c r="BW515" s="2" t="s">
        <v>189</v>
      </c>
      <c r="BX515" s="2">
        <v>13061</v>
      </c>
      <c r="BY515" s="2">
        <v>180039370</v>
      </c>
      <c r="BZ515" s="2">
        <v>61563296</v>
      </c>
      <c r="CA515" s="2">
        <v>118476074</v>
      </c>
      <c r="CB515" s="2">
        <v>29213360</v>
      </c>
      <c r="CC515" s="2">
        <v>49366559</v>
      </c>
      <c r="CD515" s="2">
        <v>69109515</v>
      </c>
      <c r="CE515" s="2">
        <v>180039370</v>
      </c>
      <c r="CF515" s="2">
        <v>27321064</v>
      </c>
      <c r="CG515" s="2">
        <v>129716234</v>
      </c>
      <c r="CH515" s="2">
        <v>53945017</v>
      </c>
      <c r="CI515" s="2" t="s">
        <v>189</v>
      </c>
      <c r="CJ515" s="2">
        <v>13061</v>
      </c>
      <c r="CK515" s="97">
        <v>146853634</v>
      </c>
      <c r="CL515" s="97" t="e">
        <v>#N/A</v>
      </c>
      <c r="CM515" s="97" t="e">
        <v>#N/A</v>
      </c>
      <c r="CN515" s="2">
        <v>27180613</v>
      </c>
      <c r="CO515" s="100" t="e">
        <v>#N/A</v>
      </c>
      <c r="CP515" s="97" t="e">
        <v>#N/A</v>
      </c>
      <c r="CQ515" s="97">
        <v>146853634</v>
      </c>
      <c r="CR515" s="97">
        <v>17328</v>
      </c>
      <c r="CS515" s="97">
        <v>110888920</v>
      </c>
      <c r="CT515" s="2">
        <v>47147014</v>
      </c>
      <c r="CU515" s="2" t="s">
        <v>189</v>
      </c>
    </row>
    <row r="516" spans="1:99" x14ac:dyDescent="0.25">
      <c r="A516" s="2">
        <v>13052</v>
      </c>
      <c r="B516" s="2">
        <v>128009092</v>
      </c>
      <c r="C516" s="2">
        <v>27303363</v>
      </c>
      <c r="D516" s="2">
        <v>100705729</v>
      </c>
      <c r="E516" s="2">
        <v>11079813</v>
      </c>
      <c r="F516" s="2">
        <v>56026499</v>
      </c>
      <c r="G516" s="2">
        <v>44679230</v>
      </c>
      <c r="H516" s="2">
        <v>128009092</v>
      </c>
      <c r="I516" s="2">
        <v>21510550</v>
      </c>
      <c r="J516" s="2">
        <v>18721176</v>
      </c>
      <c r="K516" s="2">
        <v>97125860</v>
      </c>
      <c r="L516" s="2">
        <v>42785290</v>
      </c>
      <c r="N516" s="2">
        <v>13052</v>
      </c>
      <c r="O516" s="97">
        <v>106067057</v>
      </c>
      <c r="P516" s="97">
        <v>18962894</v>
      </c>
      <c r="Q516" s="97">
        <v>86486663</v>
      </c>
      <c r="R516" s="97">
        <v>8650235</v>
      </c>
      <c r="S516" s="97">
        <v>49612613</v>
      </c>
      <c r="T516" s="97">
        <v>36874050</v>
      </c>
      <c r="U516" s="97">
        <v>106067057</v>
      </c>
      <c r="V516" s="97">
        <v>13839286</v>
      </c>
      <c r="W516" s="97">
        <v>11491957</v>
      </c>
      <c r="X516" s="97">
        <v>82790888</v>
      </c>
      <c r="Y516" s="97">
        <v>37933478</v>
      </c>
      <c r="Z516" s="97">
        <v>0</v>
      </c>
      <c r="AB516" s="2">
        <v>13062</v>
      </c>
      <c r="AC516" s="97">
        <v>206243379</v>
      </c>
      <c r="AD516" s="97">
        <v>4687499</v>
      </c>
      <c r="AE516" s="97">
        <v>165175798</v>
      </c>
      <c r="AF516" s="97">
        <v>864489</v>
      </c>
      <c r="AG516" s="97">
        <v>60432912</v>
      </c>
      <c r="AH516" s="97">
        <v>104742886</v>
      </c>
      <c r="AI516" s="97">
        <v>206243379</v>
      </c>
      <c r="AJ516" s="97">
        <v>130563346</v>
      </c>
      <c r="AK516" s="97">
        <v>75680033</v>
      </c>
      <c r="AL516" s="97">
        <v>36414021</v>
      </c>
      <c r="AM516" s="97" t="s">
        <v>189</v>
      </c>
      <c r="AN516" s="2">
        <v>13062</v>
      </c>
      <c r="AO516" s="97">
        <v>877548</v>
      </c>
      <c r="AP516" s="97">
        <v>5205157</v>
      </c>
      <c r="AQ516" s="97">
        <v>168583178</v>
      </c>
      <c r="AR516" s="97">
        <v>0</v>
      </c>
      <c r="AS516" s="97">
        <v>105435295</v>
      </c>
      <c r="AT516" s="97">
        <v>0</v>
      </c>
      <c r="AU516" s="97">
        <v>173788335</v>
      </c>
      <c r="AV516" s="97">
        <v>56097483</v>
      </c>
      <c r="AW516" s="97">
        <v>82060063</v>
      </c>
      <c r="AX516" s="97">
        <v>39663461</v>
      </c>
      <c r="AY516" s="97" t="s">
        <v>189</v>
      </c>
      <c r="AZ516" s="2">
        <v>13062</v>
      </c>
      <c r="BA516" s="98">
        <v>157999914</v>
      </c>
      <c r="BB516" s="2">
        <v>3346882</v>
      </c>
      <c r="BC516" s="2">
        <v>154653032</v>
      </c>
      <c r="BD516" s="2">
        <v>1010274</v>
      </c>
      <c r="BE516" s="2">
        <v>56433113</v>
      </c>
      <c r="BF516" s="2">
        <v>98219919</v>
      </c>
      <c r="BG516" s="2">
        <v>157999914</v>
      </c>
      <c r="BH516" s="2">
        <v>51874926</v>
      </c>
      <c r="BI516" s="2">
        <v>71875013</v>
      </c>
      <c r="BJ516" s="2">
        <v>38294771</v>
      </c>
      <c r="BK516" s="2" t="s">
        <v>189</v>
      </c>
      <c r="BL516" s="2">
        <v>13062</v>
      </c>
      <c r="BM516" s="2">
        <v>151329329</v>
      </c>
      <c r="BN516" s="2">
        <v>3107387</v>
      </c>
      <c r="BO516" s="2">
        <v>148221942</v>
      </c>
      <c r="BP516" s="2">
        <v>900552</v>
      </c>
      <c r="BQ516" s="2">
        <v>47409039</v>
      </c>
      <c r="BR516" s="2">
        <v>100812903</v>
      </c>
      <c r="BS516" s="2">
        <v>151329329</v>
      </c>
      <c r="BT516" s="2">
        <v>76966411</v>
      </c>
      <c r="BU516" s="2">
        <v>61073382</v>
      </c>
      <c r="BV516" s="2">
        <v>35121267</v>
      </c>
      <c r="BW516" s="2" t="s">
        <v>189</v>
      </c>
      <c r="BX516" s="2">
        <v>13062</v>
      </c>
      <c r="BY516" s="2">
        <v>134225903</v>
      </c>
      <c r="BZ516" s="2">
        <v>2098690</v>
      </c>
      <c r="CA516" s="2">
        <v>132127213</v>
      </c>
      <c r="CB516" s="2">
        <v>665196</v>
      </c>
      <c r="CC516" s="2">
        <v>45631193</v>
      </c>
      <c r="CD516" s="2">
        <v>86496020</v>
      </c>
      <c r="CE516" s="2">
        <v>134225903</v>
      </c>
      <c r="CF516" s="2">
        <v>57095826</v>
      </c>
      <c r="CG516" s="2">
        <v>49988935</v>
      </c>
      <c r="CH516" s="2">
        <v>31391380</v>
      </c>
      <c r="CI516" s="2" t="s">
        <v>189</v>
      </c>
      <c r="CJ516" s="2">
        <v>13062</v>
      </c>
      <c r="CK516" s="97">
        <v>132961204</v>
      </c>
      <c r="CL516" s="97" t="e">
        <v>#N/A</v>
      </c>
      <c r="CM516" s="97" t="e">
        <v>#N/A</v>
      </c>
      <c r="CN516" s="2">
        <v>583314</v>
      </c>
      <c r="CO516" s="100" t="e">
        <v>#N/A</v>
      </c>
      <c r="CP516" s="97" t="e">
        <v>#N/A</v>
      </c>
      <c r="CQ516" s="97">
        <v>132961204</v>
      </c>
      <c r="CR516" s="97">
        <v>30498912</v>
      </c>
      <c r="CS516" s="97">
        <v>53178414</v>
      </c>
      <c r="CT516" s="2">
        <v>30766023</v>
      </c>
      <c r="CU516" s="2" t="s">
        <v>189</v>
      </c>
    </row>
    <row r="517" spans="1:99" x14ac:dyDescent="0.25">
      <c r="A517" s="2">
        <v>13053</v>
      </c>
      <c r="B517" s="2">
        <v>120999222</v>
      </c>
      <c r="C517" s="2">
        <v>2632547</v>
      </c>
      <c r="D517" s="2">
        <v>118004416</v>
      </c>
      <c r="E517" s="2">
        <v>584473</v>
      </c>
      <c r="F517" s="2">
        <v>59846860</v>
      </c>
      <c r="G517" s="2">
        <v>58157556</v>
      </c>
      <c r="H517" s="2">
        <v>120999222</v>
      </c>
      <c r="I517" s="2">
        <v>44611592</v>
      </c>
      <c r="J517" s="2">
        <v>43843475</v>
      </c>
      <c r="K517" s="2">
        <v>76387630</v>
      </c>
      <c r="L517" s="2">
        <v>50622021</v>
      </c>
      <c r="N517" s="2">
        <v>13053</v>
      </c>
      <c r="O517" s="97">
        <v>114116485</v>
      </c>
      <c r="P517" s="97">
        <v>2976089</v>
      </c>
      <c r="Q517" s="97">
        <v>111140396</v>
      </c>
      <c r="R517" s="97">
        <v>585596</v>
      </c>
      <c r="S517" s="97">
        <v>55781112</v>
      </c>
      <c r="T517" s="97">
        <v>55359284</v>
      </c>
      <c r="U517" s="97">
        <v>114116485</v>
      </c>
      <c r="V517" s="97">
        <v>43324301</v>
      </c>
      <c r="W517" s="97">
        <v>41770948</v>
      </c>
      <c r="X517" s="97">
        <v>69645258</v>
      </c>
      <c r="Y517" s="97">
        <v>43677415</v>
      </c>
      <c r="Z517" s="97">
        <v>0</v>
      </c>
      <c r="AB517" s="2">
        <v>13063</v>
      </c>
      <c r="AC517" s="97">
        <v>284655636</v>
      </c>
      <c r="AD517" s="97">
        <v>71772609</v>
      </c>
      <c r="AE517" s="97">
        <v>191706601</v>
      </c>
      <c r="AF517" s="97">
        <v>41083939</v>
      </c>
      <c r="AG517" s="97">
        <v>109281846</v>
      </c>
      <c r="AH517" s="97">
        <v>82424755</v>
      </c>
      <c r="AI517" s="97">
        <v>284655636</v>
      </c>
      <c r="AJ517" s="97">
        <v>50065959</v>
      </c>
      <c r="AK517" s="97">
        <v>233423503</v>
      </c>
      <c r="AL517" s="97">
        <v>92990643</v>
      </c>
      <c r="AM517" s="97">
        <v>1166174</v>
      </c>
      <c r="AN517" s="2">
        <v>13063</v>
      </c>
      <c r="AO517" s="97">
        <v>40087940</v>
      </c>
      <c r="AP517" s="97">
        <v>76397732</v>
      </c>
      <c r="AQ517" s="97">
        <v>185748367</v>
      </c>
      <c r="AR517" s="97">
        <v>0</v>
      </c>
      <c r="AS517" s="97">
        <v>84928779</v>
      </c>
      <c r="AT517" s="97">
        <v>30484713</v>
      </c>
      <c r="AU517" s="97">
        <v>292630811</v>
      </c>
      <c r="AV517" s="97">
        <v>51978674</v>
      </c>
      <c r="AW517" s="97">
        <v>240229637</v>
      </c>
      <c r="AX517" s="97">
        <v>100482911</v>
      </c>
      <c r="AY517" s="97" t="s">
        <v>189</v>
      </c>
      <c r="AZ517" s="2">
        <v>13063</v>
      </c>
      <c r="BA517" s="98">
        <v>273172554</v>
      </c>
      <c r="BB517" s="2">
        <v>61370924</v>
      </c>
      <c r="BC517" s="2">
        <v>211801630</v>
      </c>
      <c r="BD517" s="2">
        <v>36700663</v>
      </c>
      <c r="BE517" s="2">
        <v>95667263</v>
      </c>
      <c r="BF517" s="2">
        <v>116134367</v>
      </c>
      <c r="BG517" s="2">
        <v>273172554</v>
      </c>
      <c r="BH517" s="2">
        <v>56669900</v>
      </c>
      <c r="BI517" s="2">
        <v>212536673</v>
      </c>
      <c r="BJ517" s="2">
        <v>93231853</v>
      </c>
      <c r="BK517" s="2" t="s">
        <v>189</v>
      </c>
      <c r="BL517" s="2">
        <v>13063</v>
      </c>
      <c r="BM517" s="2">
        <v>282147161</v>
      </c>
      <c r="BN517" s="2">
        <v>61860842</v>
      </c>
      <c r="BO517" s="2">
        <v>170635652</v>
      </c>
      <c r="BP517" s="2">
        <v>35770146</v>
      </c>
      <c r="BQ517" s="2">
        <v>82284850</v>
      </c>
      <c r="BR517" s="2">
        <v>88350802</v>
      </c>
      <c r="BS517" s="2">
        <v>282147161</v>
      </c>
      <c r="BT517" s="2">
        <v>69722618</v>
      </c>
      <c r="BU517" s="2">
        <v>179148072</v>
      </c>
      <c r="BV517" s="2">
        <v>86521259</v>
      </c>
      <c r="BW517" s="2" t="s">
        <v>189</v>
      </c>
      <c r="BX517" s="2">
        <v>13063</v>
      </c>
      <c r="BY517" s="2">
        <v>218543851</v>
      </c>
      <c r="BZ517" s="2">
        <v>62710604</v>
      </c>
      <c r="CA517" s="2">
        <v>155833247</v>
      </c>
      <c r="CB517" s="2">
        <v>41538073</v>
      </c>
      <c r="CC517" s="2">
        <v>75629771</v>
      </c>
      <c r="CD517" s="2">
        <v>80203476</v>
      </c>
      <c r="CE517" s="2">
        <v>218543851</v>
      </c>
      <c r="CF517" s="2">
        <v>43349529</v>
      </c>
      <c r="CG517" s="2">
        <v>165844677</v>
      </c>
      <c r="CH517" s="2">
        <v>76276509</v>
      </c>
      <c r="CI517" s="2" t="s">
        <v>189</v>
      </c>
      <c r="CJ517" s="2">
        <v>13063</v>
      </c>
      <c r="CK517" s="97">
        <v>188993297</v>
      </c>
      <c r="CL517" s="97" t="e">
        <v>#N/A</v>
      </c>
      <c r="CM517" s="97" t="e">
        <v>#N/A</v>
      </c>
      <c r="CN517" s="2">
        <v>29723481</v>
      </c>
      <c r="CO517" s="100" t="e">
        <v>#N/A</v>
      </c>
      <c r="CP517" s="97" t="e">
        <v>#N/A</v>
      </c>
      <c r="CQ517" s="97">
        <v>188993297</v>
      </c>
      <c r="CR517" s="97">
        <v>55638953</v>
      </c>
      <c r="CS517" s="97">
        <v>106588618</v>
      </c>
      <c r="CT517" s="2">
        <v>50766164</v>
      </c>
      <c r="CU517" s="2" t="s">
        <v>189</v>
      </c>
    </row>
    <row r="518" spans="1:99" x14ac:dyDescent="0.25">
      <c r="A518" s="2">
        <v>13054</v>
      </c>
      <c r="B518" s="2">
        <v>112619033</v>
      </c>
      <c r="C518" s="2">
        <v>6518991</v>
      </c>
      <c r="D518" s="2">
        <v>106100042</v>
      </c>
      <c r="E518" s="2">
        <v>2402410</v>
      </c>
      <c r="F518" s="2">
        <v>59362436</v>
      </c>
      <c r="G518" s="2">
        <v>46737606</v>
      </c>
      <c r="H518" s="2">
        <v>112619033</v>
      </c>
      <c r="I518" s="2">
        <v>24445552</v>
      </c>
      <c r="J518" s="2">
        <v>21809380</v>
      </c>
      <c r="K518" s="2">
        <v>81858049</v>
      </c>
      <c r="L518" s="2">
        <v>33171037</v>
      </c>
      <c r="N518" s="2">
        <v>13054</v>
      </c>
      <c r="O518" s="97">
        <v>96352297</v>
      </c>
      <c r="P518" s="97">
        <v>7004388</v>
      </c>
      <c r="Q518" s="97">
        <v>89347909</v>
      </c>
      <c r="R518" s="97">
        <v>2099028</v>
      </c>
      <c r="S518" s="97">
        <v>46157590</v>
      </c>
      <c r="T518" s="97">
        <v>43190319</v>
      </c>
      <c r="U518" s="97">
        <v>96352297</v>
      </c>
      <c r="V518" s="97">
        <v>22033901</v>
      </c>
      <c r="W518" s="97">
        <v>16140518</v>
      </c>
      <c r="X518" s="97">
        <v>68387032</v>
      </c>
      <c r="Y518" s="97">
        <v>29243151</v>
      </c>
      <c r="Z518" s="97">
        <v>0</v>
      </c>
      <c r="AB518" s="2">
        <v>13064</v>
      </c>
      <c r="AC518" s="97">
        <v>52862704</v>
      </c>
      <c r="AD518" s="97">
        <v>2292357</v>
      </c>
      <c r="AE518" s="97">
        <v>50570347</v>
      </c>
      <c r="AF518" s="97">
        <v>692667</v>
      </c>
      <c r="AG518" s="97">
        <v>33775241</v>
      </c>
      <c r="AH518" s="97">
        <v>16795106</v>
      </c>
      <c r="AI518" s="97">
        <v>52862704</v>
      </c>
      <c r="AJ518" s="97">
        <v>14456838</v>
      </c>
      <c r="AK518" s="97">
        <v>36272926</v>
      </c>
      <c r="AL518" s="97">
        <v>21273554</v>
      </c>
      <c r="AM518" s="97" t="s">
        <v>189</v>
      </c>
      <c r="AN518" s="2">
        <v>13064</v>
      </c>
      <c r="AO518" s="97">
        <v>680754</v>
      </c>
      <c r="AP518" s="97">
        <v>2975892</v>
      </c>
      <c r="AQ518" s="97">
        <v>44699769</v>
      </c>
      <c r="AR518" s="97">
        <v>0</v>
      </c>
      <c r="AS518" s="97">
        <v>16488868</v>
      </c>
      <c r="AT518" s="97">
        <v>0</v>
      </c>
      <c r="AU518" s="97">
        <v>48148436</v>
      </c>
      <c r="AV518" s="97">
        <v>10138607</v>
      </c>
      <c r="AW518" s="97">
        <v>38009829</v>
      </c>
      <c r="AX518" s="97">
        <v>20061364</v>
      </c>
      <c r="AY518" s="97" t="s">
        <v>189</v>
      </c>
      <c r="AZ518" s="2">
        <v>13064</v>
      </c>
      <c r="BA518" s="98">
        <v>63249221</v>
      </c>
      <c r="BB518" s="2">
        <v>3336059</v>
      </c>
      <c r="BC518" s="2">
        <v>59913162</v>
      </c>
      <c r="BD518" s="2">
        <v>851325</v>
      </c>
      <c r="BE518" s="2">
        <v>25427216</v>
      </c>
      <c r="BF518" s="2">
        <v>34485946</v>
      </c>
      <c r="BG518" s="2">
        <v>63249221</v>
      </c>
      <c r="BH518" s="2">
        <v>28190494</v>
      </c>
      <c r="BI518" s="2">
        <v>33805604</v>
      </c>
      <c r="BJ518" s="2">
        <v>18316461</v>
      </c>
      <c r="BK518" s="2" t="s">
        <v>189</v>
      </c>
      <c r="BL518" s="2">
        <v>13064</v>
      </c>
      <c r="BM518" s="2">
        <v>66488377</v>
      </c>
      <c r="BN518" s="2">
        <v>7546100</v>
      </c>
      <c r="BO518" s="2">
        <v>58915257</v>
      </c>
      <c r="BP518" s="2">
        <v>510463</v>
      </c>
      <c r="BQ518" s="2">
        <v>45721534</v>
      </c>
      <c r="BR518" s="2">
        <v>13193723</v>
      </c>
      <c r="BS518" s="2">
        <v>66488377</v>
      </c>
      <c r="BT518" s="2">
        <v>25044255</v>
      </c>
      <c r="BU518" s="2">
        <v>41444122</v>
      </c>
      <c r="BV518" s="2">
        <v>18791649</v>
      </c>
      <c r="BW518" s="2" t="s">
        <v>189</v>
      </c>
      <c r="BX518" s="2">
        <v>13064</v>
      </c>
      <c r="BY518" s="2">
        <v>36136071</v>
      </c>
      <c r="BZ518" s="2">
        <v>2223852</v>
      </c>
      <c r="CA518" s="2">
        <v>33529384</v>
      </c>
      <c r="CB518" s="2">
        <v>772138</v>
      </c>
      <c r="CC518" s="2">
        <v>21649492</v>
      </c>
      <c r="CD518" s="2">
        <v>11879892</v>
      </c>
      <c r="CE518" s="2">
        <v>36136071</v>
      </c>
      <c r="CF518" s="2">
        <v>12152821</v>
      </c>
      <c r="CG518" s="2">
        <v>23983250</v>
      </c>
      <c r="CH518" s="2">
        <v>12116816</v>
      </c>
      <c r="CI518" s="2" t="s">
        <v>189</v>
      </c>
      <c r="CJ518" s="2">
        <v>13064</v>
      </c>
      <c r="CK518" s="97">
        <v>37673892</v>
      </c>
      <c r="CL518" s="97" t="e">
        <v>#N/A</v>
      </c>
      <c r="CM518" s="97" t="e">
        <v>#N/A</v>
      </c>
      <c r="CN518" s="2">
        <v>3760550</v>
      </c>
      <c r="CO518" s="100" t="e">
        <v>#N/A</v>
      </c>
      <c r="CP518" s="97" t="e">
        <v>#N/A</v>
      </c>
      <c r="CQ518" s="97">
        <v>37673892</v>
      </c>
      <c r="CR518" s="97">
        <v>2011007</v>
      </c>
      <c r="CS518" s="97">
        <v>23430740</v>
      </c>
      <c r="CT518" s="2">
        <v>14312527</v>
      </c>
      <c r="CU518" s="2" t="s">
        <v>189</v>
      </c>
    </row>
    <row r="519" spans="1:99" x14ac:dyDescent="0.25">
      <c r="A519" s="2">
        <v>13055</v>
      </c>
      <c r="B519" s="2">
        <v>104698129</v>
      </c>
      <c r="C519" s="2">
        <v>27573673</v>
      </c>
      <c r="D519" s="2">
        <v>75637691</v>
      </c>
      <c r="E519" s="2">
        <v>8785156</v>
      </c>
      <c r="F519" s="2">
        <v>42762792</v>
      </c>
      <c r="G519" s="2">
        <v>32874899</v>
      </c>
      <c r="H519" s="2">
        <v>104698129</v>
      </c>
      <c r="I519" s="2">
        <v>8714830</v>
      </c>
      <c r="J519" s="2">
        <v>3955611</v>
      </c>
      <c r="K519" s="2">
        <v>82788126</v>
      </c>
      <c r="L519" s="2">
        <v>29209819</v>
      </c>
      <c r="N519" s="2">
        <v>13055</v>
      </c>
      <c r="O519" s="97">
        <v>96185641</v>
      </c>
      <c r="P519" s="97">
        <v>10415957</v>
      </c>
      <c r="Q519" s="97">
        <v>85769684</v>
      </c>
      <c r="R519" s="97">
        <v>8192368</v>
      </c>
      <c r="S519" s="97">
        <v>57237984</v>
      </c>
      <c r="T519" s="97">
        <v>28531700</v>
      </c>
      <c r="U519" s="97">
        <v>96185641</v>
      </c>
      <c r="V519" s="97">
        <v>15299071</v>
      </c>
      <c r="W519" s="97">
        <v>11272633</v>
      </c>
      <c r="X519" s="97">
        <v>63275744</v>
      </c>
      <c r="Y519" s="97">
        <v>28489068</v>
      </c>
      <c r="Z519" s="97">
        <v>0</v>
      </c>
      <c r="AB519" s="2">
        <v>13065</v>
      </c>
      <c r="AC519" s="97">
        <v>48392603</v>
      </c>
      <c r="AD519" s="97">
        <v>4917317</v>
      </c>
      <c r="AE519" s="97">
        <v>43475286</v>
      </c>
      <c r="AF519" s="97">
        <v>1412110</v>
      </c>
      <c r="AG519" s="97">
        <v>28479519</v>
      </c>
      <c r="AH519" s="97">
        <v>14995767</v>
      </c>
      <c r="AI519" s="97">
        <v>48392603</v>
      </c>
      <c r="AJ519" s="97">
        <v>10972124</v>
      </c>
      <c r="AK519" s="97">
        <v>34273850</v>
      </c>
      <c r="AL519" s="97">
        <v>19740824</v>
      </c>
      <c r="AM519" s="97" t="s">
        <v>189</v>
      </c>
      <c r="AN519" s="2">
        <v>13065</v>
      </c>
      <c r="AO519" s="97">
        <v>1253558</v>
      </c>
      <c r="AP519" s="97">
        <v>6421246</v>
      </c>
      <c r="AQ519" s="97">
        <v>43229605</v>
      </c>
      <c r="AR519" s="97">
        <v>0</v>
      </c>
      <c r="AS519" s="97">
        <v>14940522</v>
      </c>
      <c r="AT519" s="97">
        <v>0</v>
      </c>
      <c r="AU519" s="97">
        <v>49650851</v>
      </c>
      <c r="AV519" s="97">
        <v>7198927</v>
      </c>
      <c r="AW519" s="97">
        <v>36941497</v>
      </c>
      <c r="AX519" s="97">
        <v>19462104</v>
      </c>
      <c r="AY519" s="97" t="s">
        <v>189</v>
      </c>
      <c r="AZ519" s="2">
        <v>13065</v>
      </c>
      <c r="BA519" s="98">
        <v>51249095</v>
      </c>
      <c r="BB519" s="2">
        <v>6679739</v>
      </c>
      <c r="BC519" s="2">
        <v>44569356</v>
      </c>
      <c r="BD519" s="2">
        <v>1113189</v>
      </c>
      <c r="BE519" s="2">
        <v>27690519</v>
      </c>
      <c r="BF519" s="2">
        <v>16878837</v>
      </c>
      <c r="BG519" s="2">
        <v>51249095</v>
      </c>
      <c r="BH519" s="2">
        <v>7735135</v>
      </c>
      <c r="BI519" s="2">
        <v>34684362</v>
      </c>
      <c r="BJ519" s="2">
        <v>18885837</v>
      </c>
      <c r="BK519" s="2" t="s">
        <v>189</v>
      </c>
      <c r="BL519" s="2">
        <v>13065</v>
      </c>
      <c r="BM519" s="2">
        <v>38723637</v>
      </c>
      <c r="BN519" s="2">
        <v>5857883</v>
      </c>
      <c r="BO519" s="2">
        <v>32865754</v>
      </c>
      <c r="BP519" s="2">
        <v>961744</v>
      </c>
      <c r="BQ519" s="2">
        <v>20786519</v>
      </c>
      <c r="BR519" s="2">
        <v>12079235</v>
      </c>
      <c r="BS519" s="2">
        <v>38723637</v>
      </c>
      <c r="BT519" s="2">
        <v>6437124</v>
      </c>
      <c r="BU519" s="2">
        <v>30886328</v>
      </c>
      <c r="BV519" s="2">
        <v>17340362</v>
      </c>
      <c r="BW519" s="2" t="s">
        <v>189</v>
      </c>
      <c r="BX519" s="2">
        <v>13065</v>
      </c>
      <c r="BY519" s="2">
        <v>35000310</v>
      </c>
      <c r="BZ519" s="2">
        <v>3982485</v>
      </c>
      <c r="CA519" s="2">
        <v>31017825</v>
      </c>
      <c r="CB519" s="2">
        <v>785088</v>
      </c>
      <c r="CC519" s="2">
        <v>20837934</v>
      </c>
      <c r="CD519" s="2">
        <v>10179891</v>
      </c>
      <c r="CE519" s="2">
        <v>35000310</v>
      </c>
      <c r="CF519" s="2">
        <v>5890150</v>
      </c>
      <c r="CG519" s="2">
        <v>27706338</v>
      </c>
      <c r="CH519" s="2">
        <v>16840156</v>
      </c>
      <c r="CI519" s="2" t="s">
        <v>189</v>
      </c>
      <c r="CJ519" s="2">
        <v>13065</v>
      </c>
      <c r="CK519" s="97">
        <v>36662009</v>
      </c>
      <c r="CL519" s="97" t="e">
        <v>#N/A</v>
      </c>
      <c r="CM519" s="97" t="e">
        <v>#N/A</v>
      </c>
      <c r="CN519" s="2">
        <v>653595</v>
      </c>
      <c r="CO519" s="100" t="e">
        <v>#N/A</v>
      </c>
      <c r="CP519" s="97" t="e">
        <v>#N/A</v>
      </c>
      <c r="CQ519" s="97">
        <v>36662009</v>
      </c>
      <c r="CR519" s="97">
        <v>8582044</v>
      </c>
      <c r="CS519" s="97">
        <v>25849894</v>
      </c>
      <c r="CT519" s="2">
        <v>15548026</v>
      </c>
      <c r="CU519" s="2" t="s">
        <v>189</v>
      </c>
    </row>
    <row r="520" spans="1:99" x14ac:dyDescent="0.25">
      <c r="A520" s="2">
        <v>13056</v>
      </c>
      <c r="B520" s="2">
        <v>121458662</v>
      </c>
      <c r="C520" s="2">
        <v>25900958</v>
      </c>
      <c r="D520" s="2">
        <v>95557704</v>
      </c>
      <c r="E520" s="2">
        <v>7641696</v>
      </c>
      <c r="F520" s="2">
        <v>50723619</v>
      </c>
      <c r="G520" s="2">
        <v>44834085</v>
      </c>
      <c r="H520" s="2">
        <v>121458662</v>
      </c>
      <c r="I520" s="2">
        <v>16976918</v>
      </c>
      <c r="J520" s="2">
        <v>12300763</v>
      </c>
      <c r="K520" s="2">
        <v>103761888</v>
      </c>
      <c r="L520" s="2">
        <v>37105729</v>
      </c>
      <c r="N520" s="2">
        <v>13056</v>
      </c>
      <c r="O520" s="97">
        <v>102822111</v>
      </c>
      <c r="P520" s="97">
        <v>13470304</v>
      </c>
      <c r="Q520" s="97">
        <v>89351807</v>
      </c>
      <c r="R520" s="97">
        <v>8706240</v>
      </c>
      <c r="S520" s="97">
        <v>49245446</v>
      </c>
      <c r="T520" s="97">
        <v>40106361</v>
      </c>
      <c r="U520" s="97">
        <v>102822111</v>
      </c>
      <c r="V520" s="97">
        <v>18127674</v>
      </c>
      <c r="W520" s="97">
        <v>10897077</v>
      </c>
      <c r="X520" s="97">
        <v>82893170</v>
      </c>
      <c r="Y520" s="97">
        <v>35519370</v>
      </c>
      <c r="Z520" s="97">
        <v>0</v>
      </c>
      <c r="AB520" s="2">
        <v>13066</v>
      </c>
      <c r="AC520" s="97">
        <v>86486140</v>
      </c>
      <c r="AD520" s="97">
        <v>30685779</v>
      </c>
      <c r="AE520" s="97">
        <v>55800361</v>
      </c>
      <c r="AF520" s="97">
        <v>19097578</v>
      </c>
      <c r="AG520" s="97">
        <v>42220099</v>
      </c>
      <c r="AH520" s="97">
        <v>13580262</v>
      </c>
      <c r="AI520" s="97">
        <v>86486140</v>
      </c>
      <c r="AJ520" s="97">
        <v>16833348</v>
      </c>
      <c r="AK520" s="97">
        <v>68599704</v>
      </c>
      <c r="AL520" s="97">
        <v>30331852</v>
      </c>
      <c r="AM520" s="97" t="s">
        <v>189</v>
      </c>
      <c r="AN520" s="2">
        <v>13066</v>
      </c>
      <c r="AO520" s="97">
        <v>13017910</v>
      </c>
      <c r="AP520" s="97">
        <v>30327844</v>
      </c>
      <c r="AQ520" s="97">
        <v>42416056</v>
      </c>
      <c r="AR520" s="97">
        <v>0</v>
      </c>
      <c r="AS520" s="97">
        <v>13554675</v>
      </c>
      <c r="AT520" s="97">
        <v>0</v>
      </c>
      <c r="AU520" s="97">
        <v>72743900</v>
      </c>
      <c r="AV520" s="97">
        <v>5619511</v>
      </c>
      <c r="AW520" s="97">
        <v>56900756</v>
      </c>
      <c r="AX520" s="97">
        <v>26304456</v>
      </c>
      <c r="AY520" s="97" t="s">
        <v>189</v>
      </c>
      <c r="AZ520" s="2">
        <v>13066</v>
      </c>
      <c r="BA520" s="98">
        <v>71724498</v>
      </c>
      <c r="BB520" s="2">
        <v>16203156</v>
      </c>
      <c r="BC520" s="2">
        <v>55521342</v>
      </c>
      <c r="BD520" s="2">
        <v>7237799</v>
      </c>
      <c r="BE520" s="2">
        <v>31107071</v>
      </c>
      <c r="BF520" s="2">
        <v>24414271</v>
      </c>
      <c r="BG520" s="2">
        <v>71724498</v>
      </c>
      <c r="BH520" s="2">
        <v>15294341</v>
      </c>
      <c r="BI520" s="2">
        <v>46754295</v>
      </c>
      <c r="BJ520" s="2">
        <v>23213282</v>
      </c>
      <c r="BK520" s="2" t="s">
        <v>189</v>
      </c>
      <c r="BL520" s="2">
        <v>13066</v>
      </c>
      <c r="BM520" s="2">
        <v>51413768</v>
      </c>
      <c r="BN520" s="2">
        <v>9762473</v>
      </c>
      <c r="BO520" s="2">
        <v>41651295</v>
      </c>
      <c r="BP520" s="2">
        <v>2870059</v>
      </c>
      <c r="BQ520" s="2">
        <v>22920470</v>
      </c>
      <c r="BR520" s="2">
        <v>18730825</v>
      </c>
      <c r="BS520" s="2">
        <v>51413768</v>
      </c>
      <c r="BT520" s="2">
        <v>4755845</v>
      </c>
      <c r="BU520" s="2">
        <v>35605220</v>
      </c>
      <c r="BV520" s="2">
        <v>18184772</v>
      </c>
      <c r="BW520" s="2" t="s">
        <v>189</v>
      </c>
      <c r="BX520" s="2">
        <v>13066</v>
      </c>
      <c r="BY520" s="2">
        <v>52064005</v>
      </c>
      <c r="BZ520" s="2">
        <v>11317412</v>
      </c>
      <c r="CA520" s="2">
        <v>40746593</v>
      </c>
      <c r="CB520" s="2">
        <v>3937656</v>
      </c>
      <c r="CC520" s="2">
        <v>24543666</v>
      </c>
      <c r="CD520" s="2">
        <v>16202927</v>
      </c>
      <c r="CE520" s="2">
        <v>52064005</v>
      </c>
      <c r="CF520" s="2">
        <v>11624293</v>
      </c>
      <c r="CG520" s="2">
        <v>32393784</v>
      </c>
      <c r="CH520" s="2">
        <v>17737816</v>
      </c>
      <c r="CI520" s="2" t="s">
        <v>189</v>
      </c>
      <c r="CJ520" s="2">
        <v>13066</v>
      </c>
      <c r="CK520" s="97">
        <v>44036906</v>
      </c>
      <c r="CL520" s="97" t="e">
        <v>#N/A</v>
      </c>
      <c r="CM520" s="97" t="e">
        <v>#N/A</v>
      </c>
      <c r="CN520" s="2">
        <v>2241842</v>
      </c>
      <c r="CO520" s="100" t="e">
        <v>#N/A</v>
      </c>
      <c r="CP520" s="97" t="e">
        <v>#N/A</v>
      </c>
      <c r="CQ520" s="97">
        <v>44036906</v>
      </c>
      <c r="CR520" s="97">
        <v>10001740</v>
      </c>
      <c r="CS520" s="97">
        <v>31202458</v>
      </c>
      <c r="CT520" s="2">
        <v>16945117</v>
      </c>
      <c r="CU520" s="2" t="s">
        <v>189</v>
      </c>
    </row>
    <row r="521" spans="1:99" x14ac:dyDescent="0.25">
      <c r="A521" s="2">
        <v>13057</v>
      </c>
      <c r="B521" s="2">
        <v>162044019</v>
      </c>
      <c r="C521" s="2">
        <v>4794359</v>
      </c>
      <c r="D521" s="2">
        <v>107848482</v>
      </c>
      <c r="E521" s="2">
        <v>4580692</v>
      </c>
      <c r="F521" s="2">
        <v>45053178</v>
      </c>
      <c r="G521" s="2">
        <v>62795304</v>
      </c>
      <c r="H521" s="2">
        <v>162044019</v>
      </c>
      <c r="I521" s="2">
        <v>18486136</v>
      </c>
      <c r="J521" s="2">
        <v>17489526</v>
      </c>
      <c r="K521" s="2">
        <v>143557883</v>
      </c>
      <c r="L521" s="2">
        <v>50392179</v>
      </c>
      <c r="N521" s="2">
        <v>13057</v>
      </c>
      <c r="O521" s="97">
        <v>65716500</v>
      </c>
      <c r="P521" s="97">
        <v>3408485</v>
      </c>
      <c r="Q521" s="97">
        <v>62308015</v>
      </c>
      <c r="R521" s="97">
        <v>3069095</v>
      </c>
      <c r="S521" s="97">
        <v>39007328</v>
      </c>
      <c r="T521" s="97">
        <v>23300687</v>
      </c>
      <c r="U521" s="97">
        <v>65716500</v>
      </c>
      <c r="V521" s="97">
        <v>7758906</v>
      </c>
      <c r="W521" s="97">
        <v>7601422</v>
      </c>
      <c r="X521" s="97">
        <v>51781907</v>
      </c>
      <c r="Y521" s="97">
        <v>30983879</v>
      </c>
      <c r="Z521" s="97">
        <v>0</v>
      </c>
      <c r="AB521" s="2">
        <v>13067</v>
      </c>
      <c r="AC521" s="97">
        <v>134607409</v>
      </c>
      <c r="AD521" s="97">
        <v>5621770</v>
      </c>
      <c r="AE521" s="97">
        <v>128985639</v>
      </c>
      <c r="AF521" s="97">
        <v>1976469</v>
      </c>
      <c r="AG521" s="97">
        <v>61600274</v>
      </c>
      <c r="AH521" s="97">
        <v>67385365</v>
      </c>
      <c r="AI521" s="97">
        <v>134607409</v>
      </c>
      <c r="AJ521" s="97">
        <v>51318787</v>
      </c>
      <c r="AK521" s="97">
        <v>81007156</v>
      </c>
      <c r="AL521" s="97">
        <v>16598007</v>
      </c>
      <c r="AM521" s="97" t="s">
        <v>189</v>
      </c>
      <c r="AN521" s="2">
        <v>13067</v>
      </c>
      <c r="AO521" s="97">
        <v>2131961</v>
      </c>
      <c r="AP521" s="97">
        <v>7971344</v>
      </c>
      <c r="AQ521" s="97">
        <v>122387203</v>
      </c>
      <c r="AR521" s="97">
        <v>0</v>
      </c>
      <c r="AS521" s="97">
        <v>66483918</v>
      </c>
      <c r="AT521" s="97">
        <v>0</v>
      </c>
      <c r="AU521" s="97">
        <v>131071765</v>
      </c>
      <c r="AV521" s="97">
        <v>34428002</v>
      </c>
      <c r="AW521" s="97">
        <v>82468180</v>
      </c>
      <c r="AX521" s="97">
        <v>16901624</v>
      </c>
      <c r="AY521" s="97" t="s">
        <v>189</v>
      </c>
      <c r="AZ521" s="2">
        <v>13067</v>
      </c>
      <c r="BA521" s="98">
        <v>228104277</v>
      </c>
      <c r="BB521" s="2">
        <v>9932567</v>
      </c>
      <c r="BC521" s="2">
        <v>212325266</v>
      </c>
      <c r="BD521" s="2">
        <v>2575563</v>
      </c>
      <c r="BE521" s="2">
        <v>55037291</v>
      </c>
      <c r="BF521" s="2">
        <v>157287975</v>
      </c>
      <c r="BG521" s="2">
        <v>228104277</v>
      </c>
      <c r="BH521" s="2">
        <v>147591129</v>
      </c>
      <c r="BI521" s="2">
        <v>80513148</v>
      </c>
      <c r="BJ521" s="2">
        <v>19416972</v>
      </c>
      <c r="BK521" s="2" t="s">
        <v>189</v>
      </c>
      <c r="BL521" s="2">
        <v>13067</v>
      </c>
      <c r="BM521" s="2">
        <v>181060549</v>
      </c>
      <c r="BN521" s="2">
        <v>3520997</v>
      </c>
      <c r="BO521" s="2">
        <v>107519588</v>
      </c>
      <c r="BP521" s="2">
        <v>2563462</v>
      </c>
      <c r="BQ521" s="2">
        <v>47597069</v>
      </c>
      <c r="BR521" s="2">
        <v>59922519</v>
      </c>
      <c r="BS521" s="2">
        <v>181060549</v>
      </c>
      <c r="BT521" s="2">
        <v>107875411</v>
      </c>
      <c r="BU521" s="2">
        <v>73185138</v>
      </c>
      <c r="BV521" s="2">
        <v>35920608</v>
      </c>
      <c r="BW521" s="2" t="s">
        <v>189</v>
      </c>
      <c r="BX521" s="2">
        <v>13067</v>
      </c>
      <c r="BY521" s="2">
        <v>115804365</v>
      </c>
      <c r="BZ521" s="2">
        <v>4766696</v>
      </c>
      <c r="CA521" s="2">
        <v>111037669</v>
      </c>
      <c r="CB521" s="2">
        <v>746947</v>
      </c>
      <c r="CC521" s="2">
        <v>46424978</v>
      </c>
      <c r="CD521" s="2">
        <v>64612691</v>
      </c>
      <c r="CE521" s="2">
        <v>115804365</v>
      </c>
      <c r="CF521" s="2">
        <v>34952868</v>
      </c>
      <c r="CG521" s="2">
        <v>73731827</v>
      </c>
      <c r="CH521" s="2">
        <v>39127623</v>
      </c>
      <c r="CI521" s="2" t="s">
        <v>189</v>
      </c>
      <c r="CJ521" s="2">
        <v>13067</v>
      </c>
      <c r="CK521" s="97">
        <v>127561212</v>
      </c>
      <c r="CL521" s="97" t="e">
        <v>#N/A</v>
      </c>
      <c r="CM521" s="97" t="e">
        <v>#N/A</v>
      </c>
      <c r="CN521" s="2">
        <v>1120568</v>
      </c>
      <c r="CO521" s="100" t="e">
        <v>#N/A</v>
      </c>
      <c r="CP521" s="97" t="e">
        <v>#N/A</v>
      </c>
      <c r="CQ521" s="97">
        <v>127561212</v>
      </c>
      <c r="CR521" s="97">
        <v>23987210</v>
      </c>
      <c r="CS521" s="97">
        <v>69217334</v>
      </c>
      <c r="CT521" s="2">
        <v>34783202</v>
      </c>
      <c r="CU521" s="2" t="s">
        <v>189</v>
      </c>
    </row>
    <row r="522" spans="1:99" x14ac:dyDescent="0.25">
      <c r="A522" s="2">
        <v>13058</v>
      </c>
      <c r="B522" s="2">
        <v>81534682</v>
      </c>
      <c r="C522" s="2">
        <v>7543745</v>
      </c>
      <c r="D522" s="2">
        <v>73578003</v>
      </c>
      <c r="E522" s="2">
        <v>2598579</v>
      </c>
      <c r="F522" s="2">
        <v>42036600</v>
      </c>
      <c r="G522" s="2">
        <v>31541403</v>
      </c>
      <c r="H522" s="2">
        <v>81534682</v>
      </c>
      <c r="I522" s="2">
        <v>11688985</v>
      </c>
      <c r="J522" s="2">
        <v>10852753</v>
      </c>
      <c r="K522" s="2">
        <v>62962606</v>
      </c>
      <c r="L522" s="2">
        <v>31416942</v>
      </c>
      <c r="N522" s="2">
        <v>13058</v>
      </c>
      <c r="O522" s="97">
        <v>77540313</v>
      </c>
      <c r="P522" s="97">
        <v>6502965</v>
      </c>
      <c r="Q522" s="97">
        <v>70656998</v>
      </c>
      <c r="R522" s="97">
        <v>2563995</v>
      </c>
      <c r="S522" s="97">
        <v>42163574</v>
      </c>
      <c r="T522" s="97">
        <v>28493424</v>
      </c>
      <c r="U522" s="97">
        <v>77540313</v>
      </c>
      <c r="V522" s="97">
        <v>12673280</v>
      </c>
      <c r="W522" s="97">
        <v>12467616</v>
      </c>
      <c r="X522" s="97">
        <v>60400530</v>
      </c>
      <c r="Y522" s="97">
        <v>26734730</v>
      </c>
      <c r="Z522" s="97">
        <v>0</v>
      </c>
      <c r="AB522" s="2">
        <v>13068</v>
      </c>
      <c r="AC522" s="97">
        <v>93921520</v>
      </c>
      <c r="AD522" s="97">
        <v>1238726</v>
      </c>
      <c r="AE522" s="97">
        <v>92682794</v>
      </c>
      <c r="AF522" s="97">
        <v>123449</v>
      </c>
      <c r="AG522" s="97">
        <v>44705525</v>
      </c>
      <c r="AH522" s="97">
        <v>47977269</v>
      </c>
      <c r="AI522" s="97">
        <v>93921520</v>
      </c>
      <c r="AJ522" s="97">
        <v>37892711</v>
      </c>
      <c r="AK522" s="97">
        <v>54440670</v>
      </c>
      <c r="AL522" s="97">
        <v>28978510</v>
      </c>
      <c r="AM522" s="97" t="s">
        <v>189</v>
      </c>
      <c r="AN522" s="2">
        <v>13068</v>
      </c>
      <c r="AO522" s="97">
        <v>141705</v>
      </c>
      <c r="AP522" s="97">
        <v>2309864</v>
      </c>
      <c r="AQ522" s="97">
        <v>92875709</v>
      </c>
      <c r="AR522" s="97">
        <v>0</v>
      </c>
      <c r="AS522" s="97">
        <v>48264083</v>
      </c>
      <c r="AT522" s="97">
        <v>0</v>
      </c>
      <c r="AU522" s="97">
        <v>95185573</v>
      </c>
      <c r="AV522" s="97">
        <v>16457664</v>
      </c>
      <c r="AW522" s="97">
        <v>54623843</v>
      </c>
      <c r="AX522" s="97">
        <v>26960554</v>
      </c>
      <c r="AY522" s="97" t="s">
        <v>189</v>
      </c>
      <c r="AZ522" s="2">
        <v>13068</v>
      </c>
      <c r="BA522" s="98">
        <v>124801570</v>
      </c>
      <c r="BB522" s="2">
        <v>1377845</v>
      </c>
      <c r="BC522" s="2">
        <v>123423725</v>
      </c>
      <c r="BD522" s="2">
        <v>150197</v>
      </c>
      <c r="BE522" s="2">
        <v>42196904</v>
      </c>
      <c r="BF522" s="2">
        <v>81226821</v>
      </c>
      <c r="BG522" s="2">
        <v>124801570</v>
      </c>
      <c r="BH522" s="2">
        <v>42080473</v>
      </c>
      <c r="BI522" s="2">
        <v>51425871</v>
      </c>
      <c r="BJ522" s="2">
        <v>25002555</v>
      </c>
      <c r="BK522" s="2" t="s">
        <v>189</v>
      </c>
      <c r="BL522" s="2">
        <v>13068</v>
      </c>
      <c r="BM522" s="2">
        <v>94796844</v>
      </c>
      <c r="BN522" s="2">
        <v>1750501</v>
      </c>
      <c r="BO522" s="2">
        <v>93046343</v>
      </c>
      <c r="BP522" s="2">
        <v>281305</v>
      </c>
      <c r="BQ522" s="2">
        <v>38588708</v>
      </c>
      <c r="BR522" s="2">
        <v>54457635</v>
      </c>
      <c r="BS522" s="2">
        <v>94796844</v>
      </c>
      <c r="BT522" s="2">
        <v>47260779</v>
      </c>
      <c r="BU522" s="2">
        <v>47154432</v>
      </c>
      <c r="BV522" s="2">
        <v>23341293</v>
      </c>
      <c r="BW522" s="2" t="s">
        <v>189</v>
      </c>
      <c r="BX522" s="2">
        <v>13068</v>
      </c>
      <c r="BY522" s="2">
        <v>71309522</v>
      </c>
      <c r="BZ522" s="2">
        <v>557586</v>
      </c>
      <c r="CA522" s="2">
        <v>70751936</v>
      </c>
      <c r="CB522" s="2">
        <v>144366</v>
      </c>
      <c r="CC522" s="2">
        <v>32946610</v>
      </c>
      <c r="CD522" s="2">
        <v>37805326</v>
      </c>
      <c r="CE522" s="2">
        <v>71309522</v>
      </c>
      <c r="CF522" s="2">
        <v>25780591</v>
      </c>
      <c r="CG522" s="2">
        <v>37912747</v>
      </c>
      <c r="CH522" s="2">
        <v>20968923</v>
      </c>
      <c r="CI522" s="2" t="s">
        <v>189</v>
      </c>
      <c r="CJ522" s="2">
        <v>13068</v>
      </c>
      <c r="CK522" s="97">
        <v>67652517</v>
      </c>
      <c r="CL522" s="97" t="e">
        <v>#N/A</v>
      </c>
      <c r="CM522" s="97" t="e">
        <v>#N/A</v>
      </c>
      <c r="CN522" s="2">
        <v>165787</v>
      </c>
      <c r="CO522" s="100" t="e">
        <v>#N/A</v>
      </c>
      <c r="CP522" s="97" t="e">
        <v>#N/A</v>
      </c>
      <c r="CQ522" s="97">
        <v>67652517</v>
      </c>
      <c r="CR522" s="97">
        <v>25998036</v>
      </c>
      <c r="CS522" s="97">
        <v>37610720</v>
      </c>
      <c r="CT522" s="2">
        <v>24713226</v>
      </c>
      <c r="CU522" s="2" t="s">
        <v>189</v>
      </c>
    </row>
    <row r="523" spans="1:99" x14ac:dyDescent="0.25">
      <c r="A523" s="2">
        <v>13059</v>
      </c>
      <c r="B523" s="2">
        <v>147335578</v>
      </c>
      <c r="C523" s="2">
        <v>15215166</v>
      </c>
      <c r="D523" s="2">
        <v>132120412</v>
      </c>
      <c r="E523" s="2">
        <v>4622376</v>
      </c>
      <c r="F523" s="2">
        <v>70180981</v>
      </c>
      <c r="G523" s="2">
        <v>61939431</v>
      </c>
      <c r="H523" s="2">
        <v>147335578</v>
      </c>
      <c r="I523" s="2">
        <v>35586658</v>
      </c>
      <c r="J523" s="2">
        <v>33226432</v>
      </c>
      <c r="K523" s="2">
        <v>111489194</v>
      </c>
      <c r="L523" s="2">
        <v>45775983</v>
      </c>
      <c r="N523" s="2">
        <v>13059</v>
      </c>
      <c r="O523" s="97">
        <v>124553560</v>
      </c>
      <c r="P523" s="97">
        <v>11855103</v>
      </c>
      <c r="Q523" s="97">
        <v>111595188</v>
      </c>
      <c r="R523" s="97">
        <v>4442730</v>
      </c>
      <c r="S523" s="97">
        <v>53048711</v>
      </c>
      <c r="T523" s="97">
        <v>58546477</v>
      </c>
      <c r="U523" s="97">
        <v>124553560</v>
      </c>
      <c r="V523" s="97">
        <v>33053680</v>
      </c>
      <c r="W523" s="97">
        <v>31916614</v>
      </c>
      <c r="X523" s="97">
        <v>91499880</v>
      </c>
      <c r="Y523" s="97">
        <v>45918066</v>
      </c>
      <c r="Z523" s="97">
        <v>0</v>
      </c>
      <c r="AB523" s="2">
        <v>13069</v>
      </c>
      <c r="AC523" s="97">
        <v>386339884</v>
      </c>
      <c r="AD523" s="97">
        <v>143478729</v>
      </c>
      <c r="AE523" s="97">
        <v>242861155</v>
      </c>
      <c r="AF523" s="97">
        <v>91227007</v>
      </c>
      <c r="AG523" s="97">
        <v>101942297</v>
      </c>
      <c r="AH523" s="97">
        <v>140918858</v>
      </c>
      <c r="AI523" s="97">
        <v>386339884</v>
      </c>
      <c r="AJ523" s="97">
        <v>29082088</v>
      </c>
      <c r="AK523" s="97">
        <v>328631220</v>
      </c>
      <c r="AL523" s="97">
        <v>222239655</v>
      </c>
      <c r="AM523" s="97" t="s">
        <v>189</v>
      </c>
      <c r="AN523" s="2">
        <v>13069</v>
      </c>
      <c r="AO523" s="97">
        <v>91960806</v>
      </c>
      <c r="AP523" s="97">
        <v>133994532</v>
      </c>
      <c r="AQ523" s="97">
        <v>244266647</v>
      </c>
      <c r="AR523" s="97">
        <v>0</v>
      </c>
      <c r="AS523" s="97">
        <v>124848533</v>
      </c>
      <c r="AT523" s="97">
        <v>0</v>
      </c>
      <c r="AU523" s="97">
        <v>384356907</v>
      </c>
      <c r="AV523" s="97">
        <v>29850008</v>
      </c>
      <c r="AW523" s="97">
        <v>341988982</v>
      </c>
      <c r="AX523" s="97">
        <v>211485878</v>
      </c>
      <c r="AY523" s="97" t="s">
        <v>189</v>
      </c>
      <c r="AZ523" s="2">
        <v>13069</v>
      </c>
      <c r="BA523" s="98">
        <v>369613171</v>
      </c>
      <c r="BB523" s="2">
        <v>125922539</v>
      </c>
      <c r="BC523" s="2">
        <v>218279083</v>
      </c>
      <c r="BD523" s="2">
        <v>86468841</v>
      </c>
      <c r="BE523" s="2">
        <v>94731379</v>
      </c>
      <c r="BF523" s="2">
        <v>123547704</v>
      </c>
      <c r="BG523" s="2">
        <v>369613171</v>
      </c>
      <c r="BH523" s="2">
        <v>50542577</v>
      </c>
      <c r="BI523" s="2">
        <v>310686153</v>
      </c>
      <c r="BJ523" s="2">
        <v>208789206</v>
      </c>
      <c r="BK523" s="2" t="s">
        <v>189</v>
      </c>
      <c r="BL523" s="2">
        <v>13069</v>
      </c>
      <c r="BM523" s="2">
        <v>337283220</v>
      </c>
      <c r="BN523" s="2">
        <v>123687951</v>
      </c>
      <c r="BO523" s="2">
        <v>179122255</v>
      </c>
      <c r="BP523" s="2">
        <v>85754291</v>
      </c>
      <c r="BQ523" s="2">
        <v>84750575</v>
      </c>
      <c r="BR523" s="2">
        <v>94371680</v>
      </c>
      <c r="BS523" s="2">
        <v>337283220</v>
      </c>
      <c r="BT523" s="2">
        <v>22024845</v>
      </c>
      <c r="BU523" s="2">
        <v>311046876</v>
      </c>
      <c r="BV523" s="2">
        <v>200094831</v>
      </c>
      <c r="BW523" s="2" t="s">
        <v>189</v>
      </c>
      <c r="BX523" s="2">
        <v>13069</v>
      </c>
      <c r="BY523" s="2">
        <v>386085325</v>
      </c>
      <c r="BZ523" s="2">
        <v>150547174</v>
      </c>
      <c r="CA523" s="2">
        <v>235538151</v>
      </c>
      <c r="CB523" s="2">
        <v>87551380</v>
      </c>
      <c r="CC523" s="2">
        <v>71975307</v>
      </c>
      <c r="CD523" s="2">
        <v>163562844</v>
      </c>
      <c r="CE523" s="2">
        <v>386085325</v>
      </c>
      <c r="CF523" s="2">
        <v>97580950</v>
      </c>
      <c r="CG523" s="2">
        <v>284661621</v>
      </c>
      <c r="CH523" s="2">
        <v>144458752</v>
      </c>
      <c r="CI523" s="2" t="s">
        <v>189</v>
      </c>
      <c r="CJ523" s="2">
        <v>13069</v>
      </c>
      <c r="CK523" s="97">
        <v>374626739</v>
      </c>
      <c r="CL523" s="97" t="e">
        <v>#N/A</v>
      </c>
      <c r="CM523" s="97" t="e">
        <v>#N/A</v>
      </c>
      <c r="CN523" s="2">
        <v>81119850</v>
      </c>
      <c r="CO523" s="100" t="e">
        <v>#N/A</v>
      </c>
      <c r="CP523" s="97" t="e">
        <v>#N/A</v>
      </c>
      <c r="CQ523" s="97">
        <v>374626739</v>
      </c>
      <c r="CR523" s="97">
        <v>103800338</v>
      </c>
      <c r="CS523" s="97">
        <v>243276592</v>
      </c>
      <c r="CT523" s="2">
        <v>131608825</v>
      </c>
      <c r="CU523" s="2" t="s">
        <v>189</v>
      </c>
    </row>
    <row r="524" spans="1:99" x14ac:dyDescent="0.25">
      <c r="A524" s="2">
        <v>13060</v>
      </c>
      <c r="B524" s="2">
        <v>88503159</v>
      </c>
      <c r="C524" s="2">
        <v>2065009</v>
      </c>
      <c r="D524" s="2">
        <v>83444610</v>
      </c>
      <c r="E524" s="2">
        <v>661990</v>
      </c>
      <c r="F524" s="2">
        <v>47050704</v>
      </c>
      <c r="G524" s="2">
        <v>36393906</v>
      </c>
      <c r="H524" s="2">
        <v>88503159</v>
      </c>
      <c r="I524" s="2">
        <v>20645737</v>
      </c>
      <c r="J524" s="2">
        <v>19114596</v>
      </c>
      <c r="K524" s="2">
        <v>67857422</v>
      </c>
      <c r="L524" s="2">
        <v>36980116</v>
      </c>
      <c r="N524" s="2">
        <v>13060</v>
      </c>
      <c r="O524" s="97">
        <v>126040434</v>
      </c>
      <c r="P524" s="97">
        <v>2329888</v>
      </c>
      <c r="Q524" s="97">
        <v>114341722</v>
      </c>
      <c r="R524" s="97">
        <v>670009</v>
      </c>
      <c r="S524" s="97">
        <v>52115251</v>
      </c>
      <c r="T524" s="97">
        <v>62226471</v>
      </c>
      <c r="U524" s="97">
        <v>126040434</v>
      </c>
      <c r="V524" s="97">
        <v>28301142</v>
      </c>
      <c r="W524" s="97">
        <v>23602494</v>
      </c>
      <c r="X524" s="97">
        <v>97739292</v>
      </c>
      <c r="Y524" s="97">
        <v>39550007</v>
      </c>
      <c r="Z524" s="97">
        <v>0</v>
      </c>
      <c r="AB524" s="2">
        <v>13070</v>
      </c>
      <c r="AC524" s="97">
        <v>62393622</v>
      </c>
      <c r="AD524" s="97">
        <v>7640572</v>
      </c>
      <c r="AE524" s="97">
        <v>54753050</v>
      </c>
      <c r="AF524" s="97">
        <v>1397139</v>
      </c>
      <c r="AG524" s="97">
        <v>32303781</v>
      </c>
      <c r="AH524" s="97">
        <v>22449269</v>
      </c>
      <c r="AI524" s="97">
        <v>62393622</v>
      </c>
      <c r="AJ524" s="97">
        <v>13597853</v>
      </c>
      <c r="AK524" s="97">
        <v>48795769</v>
      </c>
      <c r="AL524" s="97">
        <v>24357578</v>
      </c>
      <c r="AM524" s="97" t="s">
        <v>189</v>
      </c>
      <c r="AN524" s="2">
        <v>13070</v>
      </c>
      <c r="AO524" s="97">
        <v>2926006</v>
      </c>
      <c r="AP524" s="97">
        <v>6448050</v>
      </c>
      <c r="AQ524" s="97">
        <v>54398888</v>
      </c>
      <c r="AR524" s="97">
        <v>0</v>
      </c>
      <c r="AS524" s="97">
        <v>22665340</v>
      </c>
      <c r="AT524" s="97">
        <v>0</v>
      </c>
      <c r="AU524" s="97">
        <v>60868517</v>
      </c>
      <c r="AV524" s="97">
        <v>10062670</v>
      </c>
      <c r="AW524" s="97">
        <v>50805847</v>
      </c>
      <c r="AX524" s="97">
        <v>23914119</v>
      </c>
      <c r="AY524" s="97" t="s">
        <v>189</v>
      </c>
      <c r="AZ524" s="2">
        <v>13070</v>
      </c>
      <c r="BA524" s="98">
        <v>68170368</v>
      </c>
      <c r="BB524" s="2">
        <v>5914147</v>
      </c>
      <c r="BC524" s="2">
        <v>62256221</v>
      </c>
      <c r="BD524" s="2">
        <v>2094846</v>
      </c>
      <c r="BE524" s="2">
        <v>31297510</v>
      </c>
      <c r="BF524" s="2">
        <v>30958711</v>
      </c>
      <c r="BG524" s="2">
        <v>68170368</v>
      </c>
      <c r="BH524" s="2">
        <v>18829491</v>
      </c>
      <c r="BI524" s="2">
        <v>49340877</v>
      </c>
      <c r="BJ524" s="2">
        <v>23969197</v>
      </c>
      <c r="BK524" s="2" t="s">
        <v>189</v>
      </c>
      <c r="BL524" s="2">
        <v>13070</v>
      </c>
      <c r="BM524" s="2">
        <v>53033627</v>
      </c>
      <c r="BN524" s="2">
        <v>5946614</v>
      </c>
      <c r="BO524" s="2">
        <v>47078958</v>
      </c>
      <c r="BP524" s="2">
        <v>2068179</v>
      </c>
      <c r="BQ524" s="2">
        <v>28822141</v>
      </c>
      <c r="BR524" s="2">
        <v>18256817</v>
      </c>
      <c r="BS524" s="2">
        <v>53033627</v>
      </c>
      <c r="BT524" s="2">
        <v>8218677</v>
      </c>
      <c r="BU524" s="2">
        <v>44814950</v>
      </c>
      <c r="BV524" s="2">
        <v>21323957</v>
      </c>
      <c r="BW524" s="2" t="s">
        <v>189</v>
      </c>
      <c r="BX524" s="2">
        <v>13070</v>
      </c>
      <c r="BY524" s="2">
        <v>55459109</v>
      </c>
      <c r="BZ524" s="2">
        <v>5003197</v>
      </c>
      <c r="CA524" s="2">
        <v>50455912</v>
      </c>
      <c r="CB524" s="2">
        <v>1573488</v>
      </c>
      <c r="CC524" s="2">
        <v>25155194</v>
      </c>
      <c r="CD524" s="2">
        <v>25300718</v>
      </c>
      <c r="CE524" s="2">
        <v>55459109</v>
      </c>
      <c r="CF524" s="2">
        <v>16879016</v>
      </c>
      <c r="CG524" s="2">
        <v>37919703</v>
      </c>
      <c r="CH524" s="2">
        <v>17617699</v>
      </c>
      <c r="CI524" s="2" t="s">
        <v>189</v>
      </c>
      <c r="CJ524" s="2">
        <v>13070</v>
      </c>
      <c r="CK524" s="97">
        <v>57518709</v>
      </c>
      <c r="CL524" s="97" t="e">
        <v>#N/A</v>
      </c>
      <c r="CM524" s="97" t="e">
        <v>#N/A</v>
      </c>
      <c r="CN524" s="2">
        <v>2994664</v>
      </c>
      <c r="CO524" s="100" t="e">
        <v>#N/A</v>
      </c>
      <c r="CP524" s="97" t="e">
        <v>#N/A</v>
      </c>
      <c r="CQ524" s="97">
        <v>57518709</v>
      </c>
      <c r="CR524" s="97">
        <v>7553355</v>
      </c>
      <c r="CS524" s="97">
        <v>41030570</v>
      </c>
      <c r="CT524" s="2">
        <v>18020728</v>
      </c>
      <c r="CU524" s="2" t="s">
        <v>189</v>
      </c>
    </row>
    <row r="525" spans="1:99" x14ac:dyDescent="0.25">
      <c r="A525" s="2">
        <v>13061</v>
      </c>
      <c r="B525" s="2">
        <v>251451096</v>
      </c>
      <c r="C525" s="2">
        <v>115169445</v>
      </c>
      <c r="D525" s="2">
        <v>136281651</v>
      </c>
      <c r="E525" s="2">
        <v>65808882</v>
      </c>
      <c r="F525" s="2">
        <v>71707646</v>
      </c>
      <c r="G525" s="2">
        <v>64574005</v>
      </c>
      <c r="H525" s="2">
        <v>251451096</v>
      </c>
      <c r="I525" s="2">
        <v>42718271</v>
      </c>
      <c r="J525" s="2">
        <v>31645805</v>
      </c>
      <c r="K525" s="2">
        <v>201377124</v>
      </c>
      <c r="L525" s="2">
        <v>92257189</v>
      </c>
      <c r="N525" s="2">
        <v>13061</v>
      </c>
      <c r="O525" s="97">
        <v>209273167</v>
      </c>
      <c r="P525" s="97">
        <v>94971242</v>
      </c>
      <c r="Q525" s="97">
        <v>114301925</v>
      </c>
      <c r="R525" s="97">
        <v>58354876</v>
      </c>
      <c r="S525" s="97">
        <v>63399626</v>
      </c>
      <c r="T525" s="97">
        <v>50902299</v>
      </c>
      <c r="U525" s="97">
        <v>209273167</v>
      </c>
      <c r="V525" s="97">
        <v>27314912</v>
      </c>
      <c r="W525" s="97">
        <v>25730344</v>
      </c>
      <c r="X525" s="97">
        <v>164445434</v>
      </c>
      <c r="Y525" s="97">
        <v>78666672</v>
      </c>
      <c r="Z525" s="97">
        <v>0</v>
      </c>
      <c r="AB525" s="2">
        <v>13071</v>
      </c>
      <c r="AC525" s="97">
        <v>80679339</v>
      </c>
      <c r="AD525" s="97">
        <v>876235</v>
      </c>
      <c r="AE525" s="97">
        <v>72903758</v>
      </c>
      <c r="AF525" s="97">
        <v>203757</v>
      </c>
      <c r="AG525" s="97">
        <v>41891844</v>
      </c>
      <c r="AH525" s="97">
        <v>31011914</v>
      </c>
      <c r="AI525" s="97">
        <v>80679339</v>
      </c>
      <c r="AJ525" s="97">
        <v>32349644</v>
      </c>
      <c r="AK525" s="97">
        <v>48329695</v>
      </c>
      <c r="AL525" s="97">
        <v>22226764</v>
      </c>
      <c r="AM525" s="97" t="s">
        <v>189</v>
      </c>
      <c r="AN525" s="2">
        <v>13071</v>
      </c>
      <c r="AO525" s="97">
        <v>270802</v>
      </c>
      <c r="AP525" s="97">
        <v>1101788</v>
      </c>
      <c r="AQ525" s="97">
        <v>81270270</v>
      </c>
      <c r="AR525" s="97">
        <v>0</v>
      </c>
      <c r="AS525" s="97">
        <v>31252460</v>
      </c>
      <c r="AT525" s="97">
        <v>0</v>
      </c>
      <c r="AU525" s="97">
        <v>84155808</v>
      </c>
      <c r="AV525" s="97">
        <v>31232564</v>
      </c>
      <c r="AW525" s="97">
        <v>52923244</v>
      </c>
      <c r="AX525" s="97">
        <v>24602953</v>
      </c>
      <c r="AY525" s="97" t="s">
        <v>189</v>
      </c>
      <c r="AZ525" s="2">
        <v>13071</v>
      </c>
      <c r="BA525" s="98">
        <v>75630626</v>
      </c>
      <c r="BB525" s="2">
        <v>996095</v>
      </c>
      <c r="BC525" s="2">
        <v>74634531</v>
      </c>
      <c r="BD525" s="2">
        <v>254286</v>
      </c>
      <c r="BE525" s="2">
        <v>37049571</v>
      </c>
      <c r="BF525" s="2">
        <v>37584960</v>
      </c>
      <c r="BG525" s="2">
        <v>75630626</v>
      </c>
      <c r="BH525" s="2">
        <v>30651571</v>
      </c>
      <c r="BI525" s="2">
        <v>40677544</v>
      </c>
      <c r="BJ525" s="2">
        <v>23676874</v>
      </c>
      <c r="BK525" s="2" t="s">
        <v>189</v>
      </c>
      <c r="BL525" s="2">
        <v>13071</v>
      </c>
      <c r="BM525" s="2">
        <v>70864529</v>
      </c>
      <c r="BN525" s="2">
        <v>963155</v>
      </c>
      <c r="BO525" s="2">
        <v>69901374</v>
      </c>
      <c r="BP525" s="2">
        <v>248515</v>
      </c>
      <c r="BQ525" s="2">
        <v>35569045</v>
      </c>
      <c r="BR525" s="2">
        <v>34332329</v>
      </c>
      <c r="BS525" s="2">
        <v>70864529</v>
      </c>
      <c r="BT525" s="2">
        <v>28265403</v>
      </c>
      <c r="BU525" s="2">
        <v>37253696</v>
      </c>
      <c r="BV525" s="2">
        <v>23254499</v>
      </c>
      <c r="BW525" s="2" t="s">
        <v>189</v>
      </c>
      <c r="BX525" s="2">
        <v>13071</v>
      </c>
      <c r="BY525" s="2">
        <v>77059733</v>
      </c>
      <c r="BZ525" s="2">
        <v>950424</v>
      </c>
      <c r="CA525" s="2">
        <v>76109309</v>
      </c>
      <c r="CB525" s="2">
        <v>165146</v>
      </c>
      <c r="CC525" s="2">
        <v>47528718</v>
      </c>
      <c r="CD525" s="2">
        <v>28580591</v>
      </c>
      <c r="CE525" s="2">
        <v>77059733</v>
      </c>
      <c r="CF525" s="2">
        <v>27989180</v>
      </c>
      <c r="CG525" s="2">
        <v>37762492</v>
      </c>
      <c r="CH525" s="2">
        <v>23050493</v>
      </c>
      <c r="CI525" s="2" t="s">
        <v>189</v>
      </c>
      <c r="CJ525" s="2">
        <v>13071</v>
      </c>
      <c r="CK525" s="97">
        <v>69150719</v>
      </c>
      <c r="CL525" s="97" t="e">
        <v>#N/A</v>
      </c>
      <c r="CM525" s="97" t="e">
        <v>#N/A</v>
      </c>
      <c r="CN525" s="2">
        <v>287542</v>
      </c>
      <c r="CO525" s="100" t="e">
        <v>#N/A</v>
      </c>
      <c r="CP525" s="97" t="e">
        <v>#N/A</v>
      </c>
      <c r="CQ525" s="97">
        <v>69150719</v>
      </c>
      <c r="CR525" s="97">
        <v>30031523</v>
      </c>
      <c r="CS525" s="97">
        <v>37102262</v>
      </c>
      <c r="CT525" s="2">
        <v>21097830</v>
      </c>
      <c r="CU525" s="2" t="s">
        <v>189</v>
      </c>
    </row>
    <row r="526" spans="1:99" x14ac:dyDescent="0.25">
      <c r="A526" s="2">
        <v>13062</v>
      </c>
      <c r="B526" s="2">
        <v>184332012</v>
      </c>
      <c r="C526" s="2">
        <v>3239677</v>
      </c>
      <c r="D526" s="2">
        <v>181092335</v>
      </c>
      <c r="E526" s="2">
        <v>992044</v>
      </c>
      <c r="F526" s="2">
        <v>64059975</v>
      </c>
      <c r="G526" s="2">
        <v>117032360</v>
      </c>
      <c r="H526" s="2">
        <v>184332012</v>
      </c>
      <c r="I526" s="2">
        <v>39832207</v>
      </c>
      <c r="J526" s="2">
        <v>38356452</v>
      </c>
      <c r="K526" s="2">
        <v>84231073</v>
      </c>
      <c r="L526" s="2">
        <v>46862494</v>
      </c>
      <c r="N526" s="2">
        <v>13062</v>
      </c>
      <c r="O526" s="97">
        <v>164678586</v>
      </c>
      <c r="P526" s="97">
        <v>4747761</v>
      </c>
      <c r="Q526" s="97">
        <v>159930825</v>
      </c>
      <c r="R526" s="97">
        <v>1059099</v>
      </c>
      <c r="S526" s="97">
        <v>56162741</v>
      </c>
      <c r="T526" s="97">
        <v>103768084</v>
      </c>
      <c r="U526" s="97">
        <v>164678586</v>
      </c>
      <c r="V526" s="97">
        <v>44264144</v>
      </c>
      <c r="W526" s="97">
        <v>39663076</v>
      </c>
      <c r="X526" s="97">
        <v>73010710</v>
      </c>
      <c r="Y526" s="97">
        <v>42818268</v>
      </c>
      <c r="Z526" s="97">
        <v>0</v>
      </c>
      <c r="AB526" s="2">
        <v>13072</v>
      </c>
      <c r="AC526" s="97">
        <v>43774076</v>
      </c>
      <c r="AD526" s="97">
        <v>3152251</v>
      </c>
      <c r="AE526" s="97">
        <v>36907604</v>
      </c>
      <c r="AF526" s="97">
        <v>620867</v>
      </c>
      <c r="AG526" s="97">
        <v>22711721</v>
      </c>
      <c r="AH526" s="97">
        <v>14195883</v>
      </c>
      <c r="AI526" s="97">
        <v>43774076</v>
      </c>
      <c r="AJ526" s="97">
        <v>9961023</v>
      </c>
      <c r="AK526" s="97">
        <v>33813053</v>
      </c>
      <c r="AL526" s="97">
        <v>19715370</v>
      </c>
      <c r="AM526" s="97" t="s">
        <v>189</v>
      </c>
      <c r="AN526" s="2">
        <v>13072</v>
      </c>
      <c r="AO526" s="97">
        <v>721182</v>
      </c>
      <c r="AP526" s="97">
        <v>3586355</v>
      </c>
      <c r="AQ526" s="97">
        <v>39908435</v>
      </c>
      <c r="AR526" s="97">
        <v>0</v>
      </c>
      <c r="AS526" s="97">
        <v>14178610</v>
      </c>
      <c r="AT526" s="97">
        <v>0</v>
      </c>
      <c r="AU526" s="97">
        <v>43702326</v>
      </c>
      <c r="AV526" s="97">
        <v>8000678</v>
      </c>
      <c r="AW526" s="97">
        <v>35701648</v>
      </c>
      <c r="AX526" s="97">
        <v>19435153</v>
      </c>
      <c r="AY526" s="97" t="s">
        <v>189</v>
      </c>
      <c r="AZ526" s="2">
        <v>13072</v>
      </c>
      <c r="BA526" s="98">
        <v>44749807</v>
      </c>
      <c r="BB526" s="2">
        <v>4820883</v>
      </c>
      <c r="BC526" s="2">
        <v>39928924</v>
      </c>
      <c r="BD526" s="2">
        <v>1232211</v>
      </c>
      <c r="BE526" s="2">
        <v>27124750</v>
      </c>
      <c r="BF526" s="2">
        <v>12804174</v>
      </c>
      <c r="BG526" s="2">
        <v>44749807</v>
      </c>
      <c r="BH526" s="2">
        <v>6026403</v>
      </c>
      <c r="BI526" s="2">
        <v>35395221</v>
      </c>
      <c r="BJ526" s="2">
        <v>17466776</v>
      </c>
      <c r="BK526" s="2" t="s">
        <v>189</v>
      </c>
      <c r="BL526" s="2">
        <v>13072</v>
      </c>
      <c r="BM526" s="2">
        <v>28414856</v>
      </c>
      <c r="BN526" s="2">
        <v>4086543</v>
      </c>
      <c r="BO526" s="2">
        <v>24328313</v>
      </c>
      <c r="BP526" s="2">
        <v>1254394</v>
      </c>
      <c r="BQ526" s="2">
        <v>14618160</v>
      </c>
      <c r="BR526" s="2">
        <v>9710153</v>
      </c>
      <c r="BS526" s="2">
        <v>28414856</v>
      </c>
      <c r="BT526" s="2">
        <v>1555602</v>
      </c>
      <c r="BU526" s="2">
        <v>23714268</v>
      </c>
      <c r="BV526" s="2">
        <v>14839335</v>
      </c>
      <c r="BW526" s="2" t="s">
        <v>189</v>
      </c>
      <c r="BX526" s="2">
        <v>13072</v>
      </c>
      <c r="BY526" s="2">
        <v>37069327</v>
      </c>
      <c r="BZ526" s="2">
        <v>3372627</v>
      </c>
      <c r="CA526" s="2">
        <v>33696700</v>
      </c>
      <c r="CB526" s="2">
        <v>1123997</v>
      </c>
      <c r="CC526" s="2">
        <v>22243153</v>
      </c>
      <c r="CD526" s="2">
        <v>11453547</v>
      </c>
      <c r="CE526" s="2">
        <v>37069327</v>
      </c>
      <c r="CF526" s="2">
        <v>4288773</v>
      </c>
      <c r="CG526" s="2">
        <v>28225178</v>
      </c>
      <c r="CH526" s="2">
        <v>17493666</v>
      </c>
      <c r="CI526" s="2" t="s">
        <v>189</v>
      </c>
      <c r="CJ526" s="2">
        <v>13072</v>
      </c>
      <c r="CK526" s="97">
        <v>24905994</v>
      </c>
      <c r="CL526" s="97" t="e">
        <v>#N/A</v>
      </c>
      <c r="CM526" s="97" t="e">
        <v>#N/A</v>
      </c>
      <c r="CN526" s="2">
        <v>523471</v>
      </c>
      <c r="CO526" s="100" t="e">
        <v>#N/A</v>
      </c>
      <c r="CP526" s="97" t="e">
        <v>#N/A</v>
      </c>
      <c r="CQ526" s="97">
        <v>24905994</v>
      </c>
      <c r="CR526" s="97">
        <v>117510</v>
      </c>
      <c r="CS526" s="97">
        <v>20866019</v>
      </c>
      <c r="CT526" s="2">
        <v>14074033</v>
      </c>
      <c r="CU526" s="2" t="s">
        <v>189</v>
      </c>
    </row>
    <row r="527" spans="1:99" x14ac:dyDescent="0.25">
      <c r="A527" s="2">
        <v>13063</v>
      </c>
      <c r="B527" s="2">
        <v>343268729</v>
      </c>
      <c r="C527" s="2">
        <v>98864652</v>
      </c>
      <c r="D527" s="2">
        <v>244067666</v>
      </c>
      <c r="E527" s="2">
        <v>60063653</v>
      </c>
      <c r="F527" s="2">
        <v>112353643</v>
      </c>
      <c r="G527" s="2">
        <v>131714023</v>
      </c>
      <c r="H527" s="2">
        <v>343268729</v>
      </c>
      <c r="I527" s="2">
        <v>49866041</v>
      </c>
      <c r="J527" s="2">
        <v>43775076</v>
      </c>
      <c r="K527" s="2">
        <v>293402688</v>
      </c>
      <c r="L527" s="2">
        <v>103049787</v>
      </c>
      <c r="N527" s="2">
        <v>13063</v>
      </c>
      <c r="O527" s="97">
        <v>261225101</v>
      </c>
      <c r="P527" s="97">
        <v>84155588</v>
      </c>
      <c r="Q527" s="97">
        <v>177069513</v>
      </c>
      <c r="R527" s="97">
        <v>56620490</v>
      </c>
      <c r="S527" s="97">
        <v>95447382</v>
      </c>
      <c r="T527" s="97">
        <v>81622131</v>
      </c>
      <c r="U527" s="97">
        <v>261225101</v>
      </c>
      <c r="V527" s="97">
        <v>25130627</v>
      </c>
      <c r="W527" s="97">
        <v>13908550</v>
      </c>
      <c r="X527" s="97">
        <v>206425117</v>
      </c>
      <c r="Y527" s="97">
        <v>95642221</v>
      </c>
      <c r="Z527" s="97">
        <v>0</v>
      </c>
      <c r="AB527" s="2">
        <v>13073</v>
      </c>
      <c r="AC527" s="97">
        <v>198722268</v>
      </c>
      <c r="AD527" s="97">
        <v>3481176</v>
      </c>
      <c r="AE527" s="97">
        <v>195241092</v>
      </c>
      <c r="AF527" s="97">
        <v>1634417</v>
      </c>
      <c r="AG527" s="97">
        <v>77580179</v>
      </c>
      <c r="AH527" s="97">
        <v>117660913</v>
      </c>
      <c r="AI527" s="97">
        <v>198722268</v>
      </c>
      <c r="AJ527" s="97">
        <v>80775567</v>
      </c>
      <c r="AK527" s="97">
        <v>111043369</v>
      </c>
      <c r="AL527" s="97">
        <v>39244276</v>
      </c>
      <c r="AM527" s="97" t="s">
        <v>189</v>
      </c>
      <c r="AN527" s="2">
        <v>13073</v>
      </c>
      <c r="AO527" s="97">
        <v>1714967</v>
      </c>
      <c r="AP527" s="97">
        <v>3255189</v>
      </c>
      <c r="AQ527" s="97">
        <v>175069080</v>
      </c>
      <c r="AR527" s="97">
        <v>0</v>
      </c>
      <c r="AS527" s="97">
        <v>116056870</v>
      </c>
      <c r="AT527" s="97">
        <v>0</v>
      </c>
      <c r="AU527" s="97">
        <v>178324269</v>
      </c>
      <c r="AV527" s="97">
        <v>19902779</v>
      </c>
      <c r="AW527" s="97">
        <v>91873318</v>
      </c>
      <c r="AX527" s="97">
        <v>40783375</v>
      </c>
      <c r="AY527" s="97" t="s">
        <v>189</v>
      </c>
      <c r="AZ527" s="2">
        <v>13073</v>
      </c>
      <c r="BA527" s="98">
        <v>225514543</v>
      </c>
      <c r="BB527" s="2">
        <v>0</v>
      </c>
      <c r="BC527" s="2">
        <v>0</v>
      </c>
      <c r="BD527" s="2">
        <v>1470456</v>
      </c>
      <c r="BE527" s="2">
        <v>53777291</v>
      </c>
      <c r="BF527" s="2">
        <v>110065918</v>
      </c>
      <c r="BG527" s="2">
        <v>225514543</v>
      </c>
      <c r="BH527" s="2">
        <v>102865634</v>
      </c>
      <c r="BI527" s="2">
        <v>84364089</v>
      </c>
      <c r="BJ527" s="2">
        <v>37957819</v>
      </c>
      <c r="BK527" s="2" t="s">
        <v>189</v>
      </c>
      <c r="BL527" s="2">
        <v>13073</v>
      </c>
      <c r="BM527" s="2">
        <v>146163871</v>
      </c>
      <c r="BN527" s="2">
        <v>2093653</v>
      </c>
      <c r="BO527" s="2">
        <v>144070218</v>
      </c>
      <c r="BP527" s="2">
        <v>370054</v>
      </c>
      <c r="BQ527" s="2">
        <v>47207092</v>
      </c>
      <c r="BR527" s="2">
        <v>96863126</v>
      </c>
      <c r="BS527" s="2">
        <v>146163871</v>
      </c>
      <c r="BT527" s="2">
        <v>34583046</v>
      </c>
      <c r="BU527" s="2">
        <v>70403913</v>
      </c>
      <c r="BV527" s="2">
        <v>34211120</v>
      </c>
      <c r="BW527" s="2" t="s">
        <v>189</v>
      </c>
      <c r="BX527" s="2">
        <v>13073</v>
      </c>
      <c r="BY527" s="2">
        <v>135818412</v>
      </c>
      <c r="BZ527" s="2">
        <v>1402406</v>
      </c>
      <c r="CA527" s="2">
        <v>134416006</v>
      </c>
      <c r="CB527" s="2">
        <v>410339</v>
      </c>
      <c r="CC527" s="2">
        <v>44206665</v>
      </c>
      <c r="CD527" s="2">
        <v>90209341</v>
      </c>
      <c r="CE527" s="2">
        <v>135818412</v>
      </c>
      <c r="CF527" s="2">
        <v>41121005</v>
      </c>
      <c r="CG527" s="2">
        <v>63746410</v>
      </c>
      <c r="CH527" s="2">
        <v>29031690</v>
      </c>
      <c r="CI527" s="2" t="s">
        <v>189</v>
      </c>
      <c r="CJ527" s="2">
        <v>13073</v>
      </c>
      <c r="CK527" s="97">
        <v>141275184</v>
      </c>
      <c r="CL527" s="97" t="e">
        <v>#N/A</v>
      </c>
      <c r="CM527" s="97" t="e">
        <v>#N/A</v>
      </c>
      <c r="CN527" s="2">
        <v>565205</v>
      </c>
      <c r="CO527" s="100" t="e">
        <v>#N/A</v>
      </c>
      <c r="CP527" s="97" t="e">
        <v>#N/A</v>
      </c>
      <c r="CQ527" s="97">
        <v>141275184</v>
      </c>
      <c r="CR527" s="97">
        <v>21932384</v>
      </c>
      <c r="CS527" s="97">
        <v>67684061</v>
      </c>
      <c r="CT527" s="2">
        <v>34666329</v>
      </c>
      <c r="CU527" s="2" t="s">
        <v>189</v>
      </c>
    </row>
    <row r="528" spans="1:99" x14ac:dyDescent="0.25">
      <c r="A528" s="2">
        <v>13064</v>
      </c>
      <c r="B528" s="2">
        <v>55204295</v>
      </c>
      <c r="C528" s="2">
        <v>3342286</v>
      </c>
      <c r="D528" s="2">
        <v>51862009</v>
      </c>
      <c r="E528" s="2">
        <v>1282179</v>
      </c>
      <c r="F528" s="2">
        <v>31578404</v>
      </c>
      <c r="G528" s="2">
        <v>20283605</v>
      </c>
      <c r="H528" s="2">
        <v>55204295</v>
      </c>
      <c r="I528" s="2">
        <v>9565843</v>
      </c>
      <c r="J528" s="2">
        <v>8766969</v>
      </c>
      <c r="K528" s="2">
        <v>37114013</v>
      </c>
      <c r="L528" s="2">
        <v>19031660</v>
      </c>
      <c r="N528" s="2">
        <v>13064</v>
      </c>
      <c r="O528" s="97">
        <v>46300081</v>
      </c>
      <c r="P528" s="97">
        <v>2871193</v>
      </c>
      <c r="Q528" s="97">
        <v>43428888</v>
      </c>
      <c r="R528" s="97">
        <v>1108219</v>
      </c>
      <c r="S528" s="97">
        <v>27353016</v>
      </c>
      <c r="T528" s="97">
        <v>16075872</v>
      </c>
      <c r="U528" s="97">
        <v>46300081</v>
      </c>
      <c r="V528" s="97">
        <v>6151522</v>
      </c>
      <c r="W528" s="97">
        <v>4935711</v>
      </c>
      <c r="X528" s="97">
        <v>33061559</v>
      </c>
      <c r="Y528" s="97">
        <v>18708015</v>
      </c>
      <c r="Z528" s="97">
        <v>0</v>
      </c>
      <c r="AB528" s="2">
        <v>13074</v>
      </c>
      <c r="AC528" s="97">
        <v>69028574</v>
      </c>
      <c r="AD528" s="97">
        <v>3430271</v>
      </c>
      <c r="AE528" s="97">
        <v>64349744</v>
      </c>
      <c r="AF528" s="97">
        <v>1452407</v>
      </c>
      <c r="AG528" s="97">
        <v>34728907</v>
      </c>
      <c r="AH528" s="97">
        <v>29620837</v>
      </c>
      <c r="AI528" s="97">
        <v>69028574</v>
      </c>
      <c r="AJ528" s="97">
        <v>9708454</v>
      </c>
      <c r="AK528" s="97">
        <v>59320120</v>
      </c>
      <c r="AL528" s="97">
        <v>23283112</v>
      </c>
      <c r="AM528" s="97" t="s">
        <v>189</v>
      </c>
      <c r="AN528" s="2">
        <v>13074</v>
      </c>
      <c r="AO528" s="97" t="e">
        <v>#N/A</v>
      </c>
      <c r="AP528" s="97" t="e">
        <v>#N/A</v>
      </c>
      <c r="AQ528" s="97" t="e">
        <v>#N/A</v>
      </c>
      <c r="AR528" s="97">
        <v>0</v>
      </c>
      <c r="AS528" s="97" t="e">
        <v>#N/A</v>
      </c>
      <c r="AT528" s="97" t="e">
        <v>#N/A</v>
      </c>
      <c r="AU528" s="97" t="e">
        <v>#N/A</v>
      </c>
      <c r="AV528" s="97" t="e">
        <v>#N/A</v>
      </c>
      <c r="AW528" s="97" t="e">
        <v>#N/A</v>
      </c>
      <c r="AX528" s="97" t="e">
        <v>#N/A</v>
      </c>
      <c r="AY528" s="97" t="e">
        <v>#N/A</v>
      </c>
      <c r="AZ528" s="2">
        <v>13074</v>
      </c>
      <c r="BA528" s="98">
        <v>72730562</v>
      </c>
      <c r="BB528" s="2">
        <v>5123438</v>
      </c>
      <c r="BC528" s="2">
        <v>67607124</v>
      </c>
      <c r="BD528" s="2">
        <v>1912288</v>
      </c>
      <c r="BE528" s="2">
        <v>29402123</v>
      </c>
      <c r="BF528" s="2">
        <v>38205001</v>
      </c>
      <c r="BG528" s="2">
        <v>72730562</v>
      </c>
      <c r="BH528" s="2">
        <v>18300577</v>
      </c>
      <c r="BI528" s="2">
        <v>54113614</v>
      </c>
      <c r="BJ528" s="2">
        <v>17962559</v>
      </c>
      <c r="BK528" s="2" t="s">
        <v>189</v>
      </c>
      <c r="BL528" s="2">
        <v>13074</v>
      </c>
      <c r="BM528" s="2">
        <v>102055339</v>
      </c>
      <c r="BN528" s="2">
        <v>4610826</v>
      </c>
      <c r="BO528" s="2">
        <v>97444513</v>
      </c>
      <c r="BP528" s="2">
        <v>1225908</v>
      </c>
      <c r="BQ528" s="2">
        <v>30933924</v>
      </c>
      <c r="BR528" s="2">
        <v>66510589</v>
      </c>
      <c r="BS528" s="2">
        <v>102055339</v>
      </c>
      <c r="BT528" s="2">
        <v>46042652</v>
      </c>
      <c r="BU528" s="2">
        <v>51854015</v>
      </c>
      <c r="BV528" s="2">
        <v>28716430</v>
      </c>
      <c r="BW528" s="2" t="s">
        <v>189</v>
      </c>
      <c r="BX528" s="2">
        <v>13074</v>
      </c>
      <c r="BY528" s="2">
        <v>73383580</v>
      </c>
      <c r="BZ528" s="2">
        <v>5789546</v>
      </c>
      <c r="CA528" s="2">
        <v>67594034</v>
      </c>
      <c r="CB528" s="2">
        <v>3018629</v>
      </c>
      <c r="CC528" s="2">
        <v>25451597</v>
      </c>
      <c r="CD528" s="2">
        <v>42142437</v>
      </c>
      <c r="CE528" s="2">
        <v>73383580</v>
      </c>
      <c r="CF528" s="2">
        <v>27179971</v>
      </c>
      <c r="CG528" s="2">
        <v>41811449</v>
      </c>
      <c r="CH528" s="2">
        <v>29077635</v>
      </c>
      <c r="CI528" s="2" t="s">
        <v>189</v>
      </c>
      <c r="CJ528" s="2">
        <v>13074</v>
      </c>
      <c r="CK528" s="97">
        <v>112240911</v>
      </c>
      <c r="CL528" s="97" t="e">
        <v>#N/A</v>
      </c>
      <c r="CM528" s="97" t="e">
        <v>#N/A</v>
      </c>
      <c r="CN528" s="2">
        <v>4623362</v>
      </c>
      <c r="CO528" s="100" t="e">
        <v>#N/A</v>
      </c>
      <c r="CP528" s="97" t="e">
        <v>#N/A</v>
      </c>
      <c r="CQ528" s="97">
        <v>112240911</v>
      </c>
      <c r="CR528" s="97">
        <v>64006816</v>
      </c>
      <c r="CS528" s="97">
        <v>45782312</v>
      </c>
      <c r="CT528" s="2">
        <v>23375217</v>
      </c>
      <c r="CU528" s="2" t="s">
        <v>189</v>
      </c>
    </row>
    <row r="529" spans="1:99" x14ac:dyDescent="0.25">
      <c r="A529" s="2">
        <v>13065</v>
      </c>
      <c r="B529" s="2">
        <v>51954588</v>
      </c>
      <c r="C529" s="2">
        <v>7171602</v>
      </c>
      <c r="D529" s="2">
        <v>44782986</v>
      </c>
      <c r="E529" s="2">
        <v>1514772</v>
      </c>
      <c r="F529" s="2">
        <v>28559780</v>
      </c>
      <c r="G529" s="2">
        <v>16223206</v>
      </c>
      <c r="H529" s="2">
        <v>51954588</v>
      </c>
      <c r="I529" s="2">
        <v>9287947</v>
      </c>
      <c r="J529" s="2">
        <v>8016920</v>
      </c>
      <c r="K529" s="2">
        <v>41714045</v>
      </c>
      <c r="L529" s="2">
        <v>23374785</v>
      </c>
      <c r="N529" s="2">
        <v>13065</v>
      </c>
      <c r="O529" s="97">
        <v>44825696</v>
      </c>
      <c r="P529" s="97">
        <v>5732609</v>
      </c>
      <c r="Q529" s="97">
        <v>39093087</v>
      </c>
      <c r="R529" s="97">
        <v>1194440</v>
      </c>
      <c r="S529" s="97">
        <v>24291087</v>
      </c>
      <c r="T529" s="97">
        <v>14802000</v>
      </c>
      <c r="U529" s="97">
        <v>44825696</v>
      </c>
      <c r="V529" s="97">
        <v>8087423</v>
      </c>
      <c r="W529" s="97">
        <v>7439187</v>
      </c>
      <c r="X529" s="97">
        <v>34749126</v>
      </c>
      <c r="Y529" s="97">
        <v>21243558</v>
      </c>
      <c r="Z529" s="97">
        <v>0</v>
      </c>
      <c r="AB529" s="2">
        <v>13075</v>
      </c>
      <c r="AC529" s="97">
        <v>56135027</v>
      </c>
      <c r="AD529" s="97">
        <v>10181775</v>
      </c>
      <c r="AE529" s="97">
        <v>45869570</v>
      </c>
      <c r="AF529" s="97">
        <v>4448830</v>
      </c>
      <c r="AG529" s="97">
        <v>30319045</v>
      </c>
      <c r="AH529" s="97">
        <v>15550525</v>
      </c>
      <c r="AI529" s="97">
        <v>56135027</v>
      </c>
      <c r="AJ529" s="97">
        <v>5329361</v>
      </c>
      <c r="AK529" s="97">
        <v>49933632</v>
      </c>
      <c r="AL529" s="97">
        <v>26793133</v>
      </c>
      <c r="AM529" s="97" t="s">
        <v>189</v>
      </c>
      <c r="AN529" s="2">
        <v>13075</v>
      </c>
      <c r="AO529" s="97">
        <v>3995820</v>
      </c>
      <c r="AP529" s="97">
        <v>9600885</v>
      </c>
      <c r="AQ529" s="97">
        <v>47051947</v>
      </c>
      <c r="AR529" s="97">
        <v>0</v>
      </c>
      <c r="AS529" s="97">
        <v>15316599</v>
      </c>
      <c r="AT529" s="97">
        <v>0</v>
      </c>
      <c r="AU529" s="97">
        <v>56652832</v>
      </c>
      <c r="AV529" s="97">
        <v>3385892</v>
      </c>
      <c r="AW529" s="97">
        <v>51015209</v>
      </c>
      <c r="AX529" s="97">
        <v>24813412</v>
      </c>
      <c r="AY529" s="97" t="s">
        <v>189</v>
      </c>
      <c r="AZ529" s="2">
        <v>13075</v>
      </c>
      <c r="BA529" s="98">
        <v>63797299</v>
      </c>
      <c r="BB529" s="2">
        <v>14976172</v>
      </c>
      <c r="BC529" s="2">
        <v>48821127</v>
      </c>
      <c r="BD529" s="2">
        <v>6271437</v>
      </c>
      <c r="BE529" s="2">
        <v>26641545</v>
      </c>
      <c r="BF529" s="2">
        <v>22179582</v>
      </c>
      <c r="BG529" s="2">
        <v>63797299</v>
      </c>
      <c r="BH529" s="2">
        <v>8624579</v>
      </c>
      <c r="BI529" s="2">
        <v>51630402</v>
      </c>
      <c r="BJ529" s="2">
        <v>25147322</v>
      </c>
      <c r="BK529" s="2" t="s">
        <v>189</v>
      </c>
      <c r="BL529" s="2">
        <v>13075</v>
      </c>
      <c r="BM529" s="2">
        <v>62666887</v>
      </c>
      <c r="BN529" s="2">
        <v>11529304</v>
      </c>
      <c r="BO529" s="2">
        <v>51137583</v>
      </c>
      <c r="BP529" s="2">
        <v>6643673</v>
      </c>
      <c r="BQ529" s="2">
        <v>27692239</v>
      </c>
      <c r="BR529" s="2">
        <v>23445344</v>
      </c>
      <c r="BS529" s="2">
        <v>62666887</v>
      </c>
      <c r="BT529" s="2">
        <v>11394297</v>
      </c>
      <c r="BU529" s="2">
        <v>47270011</v>
      </c>
      <c r="BV529" s="2">
        <v>25092870</v>
      </c>
      <c r="BW529" s="2" t="s">
        <v>189</v>
      </c>
      <c r="BX529" s="2">
        <v>13075</v>
      </c>
      <c r="BY529" s="2">
        <v>55599340</v>
      </c>
      <c r="BZ529" s="2">
        <v>17959979</v>
      </c>
      <c r="CA529" s="2">
        <v>37639361</v>
      </c>
      <c r="CB529" s="2">
        <v>4063409</v>
      </c>
      <c r="CC529" s="2">
        <v>22998810</v>
      </c>
      <c r="CD529" s="2">
        <v>14640551</v>
      </c>
      <c r="CE529" s="2">
        <v>55599340</v>
      </c>
      <c r="CF529" s="2">
        <v>8093871</v>
      </c>
      <c r="CG529" s="2">
        <v>46057504</v>
      </c>
      <c r="CH529" s="2">
        <v>23568089</v>
      </c>
      <c r="CI529" s="2" t="s">
        <v>189</v>
      </c>
      <c r="CJ529" s="2">
        <v>13075</v>
      </c>
      <c r="CK529" s="97">
        <v>48280998</v>
      </c>
      <c r="CL529" s="97" t="e">
        <v>#N/A</v>
      </c>
      <c r="CM529" s="97" t="e">
        <v>#N/A</v>
      </c>
      <c r="CN529" s="2">
        <v>3570434</v>
      </c>
      <c r="CO529" s="100" t="e">
        <v>#N/A</v>
      </c>
      <c r="CP529" s="97" t="e">
        <v>#N/A</v>
      </c>
      <c r="CQ529" s="97">
        <v>48280998</v>
      </c>
      <c r="CR529" s="97">
        <v>6528987</v>
      </c>
      <c r="CS529" s="97">
        <v>41752011</v>
      </c>
      <c r="CT529" s="2">
        <v>21072571</v>
      </c>
      <c r="CU529" s="2" t="s">
        <v>189</v>
      </c>
    </row>
    <row r="530" spans="1:99" x14ac:dyDescent="0.25">
      <c r="A530" s="2">
        <v>13066</v>
      </c>
      <c r="B530" s="2">
        <v>164931197</v>
      </c>
      <c r="C530" s="2">
        <v>2919912</v>
      </c>
      <c r="D530" s="2">
        <v>162011285</v>
      </c>
      <c r="E530" s="2">
        <v>1165770</v>
      </c>
      <c r="F530" s="2">
        <v>90122279</v>
      </c>
      <c r="G530" s="2">
        <v>71889006</v>
      </c>
      <c r="H530" s="2">
        <v>164931197</v>
      </c>
      <c r="I530" s="2">
        <v>79680807</v>
      </c>
      <c r="J530" s="2">
        <v>75370613</v>
      </c>
      <c r="K530" s="2">
        <v>80217562</v>
      </c>
      <c r="L530" s="2">
        <v>36880029</v>
      </c>
      <c r="N530" s="2">
        <v>13066</v>
      </c>
      <c r="O530" s="97">
        <v>79951174</v>
      </c>
      <c r="P530" s="97">
        <v>33575445</v>
      </c>
      <c r="Q530" s="97">
        <v>44954608</v>
      </c>
      <c r="R530" s="97">
        <v>20516222</v>
      </c>
      <c r="S530" s="97">
        <v>31345942</v>
      </c>
      <c r="T530" s="97">
        <v>13608666</v>
      </c>
      <c r="U530" s="97">
        <v>79951174</v>
      </c>
      <c r="V530" s="97">
        <v>7677690</v>
      </c>
      <c r="W530" s="97">
        <v>4221449</v>
      </c>
      <c r="X530" s="97">
        <v>64481745</v>
      </c>
      <c r="Y530" s="97">
        <v>31947346</v>
      </c>
      <c r="Z530" s="97">
        <v>0</v>
      </c>
      <c r="AB530" s="2">
        <v>13076</v>
      </c>
      <c r="AC530" s="97">
        <v>326694006</v>
      </c>
      <c r="AD530" s="97">
        <v>90146814</v>
      </c>
      <c r="AE530" s="97">
        <v>236248972</v>
      </c>
      <c r="AF530" s="97">
        <v>51985262</v>
      </c>
      <c r="AG530" s="97">
        <v>107022758</v>
      </c>
      <c r="AH530" s="97">
        <v>129226214</v>
      </c>
      <c r="AI530" s="97">
        <v>326694006</v>
      </c>
      <c r="AJ530" s="97">
        <v>39325971</v>
      </c>
      <c r="AK530" s="97">
        <v>275337812</v>
      </c>
      <c r="AL530" s="97">
        <v>133483276</v>
      </c>
      <c r="AM530" s="97" t="s">
        <v>189</v>
      </c>
      <c r="AN530" s="2">
        <v>13076</v>
      </c>
      <c r="AO530" s="97">
        <v>53262377</v>
      </c>
      <c r="AP530" s="97">
        <v>100483178</v>
      </c>
      <c r="AQ530" s="97">
        <v>245061317</v>
      </c>
      <c r="AR530" s="97">
        <v>0</v>
      </c>
      <c r="AS530" s="97">
        <v>122201763</v>
      </c>
      <c r="AT530" s="97">
        <v>438440</v>
      </c>
      <c r="AU530" s="97">
        <v>345982935</v>
      </c>
      <c r="AV530" s="97">
        <v>45898980</v>
      </c>
      <c r="AW530" s="97">
        <v>291924414</v>
      </c>
      <c r="AX530" s="97">
        <v>128418773</v>
      </c>
      <c r="AY530" s="97" t="s">
        <v>189</v>
      </c>
      <c r="AZ530" s="2">
        <v>13076</v>
      </c>
      <c r="BA530" s="98">
        <v>337331918</v>
      </c>
      <c r="BB530" s="2">
        <v>90294863</v>
      </c>
      <c r="BC530" s="2">
        <v>247037055</v>
      </c>
      <c r="BD530" s="2">
        <v>44855968</v>
      </c>
      <c r="BE530" s="2">
        <v>110233240</v>
      </c>
      <c r="BF530" s="2">
        <v>136803815</v>
      </c>
      <c r="BG530" s="2">
        <v>337331918</v>
      </c>
      <c r="BH530" s="2">
        <v>60691299</v>
      </c>
      <c r="BI530" s="2">
        <v>276640619</v>
      </c>
      <c r="BJ530" s="2">
        <v>122425013</v>
      </c>
      <c r="BK530" s="2" t="s">
        <v>189</v>
      </c>
      <c r="BL530" s="2">
        <v>13076</v>
      </c>
      <c r="BM530" s="2">
        <v>341849034</v>
      </c>
      <c r="BN530" s="2">
        <v>127841102</v>
      </c>
      <c r="BO530" s="2">
        <v>214007932</v>
      </c>
      <c r="BP530" s="2">
        <v>41485644</v>
      </c>
      <c r="BQ530" s="2">
        <v>99294210</v>
      </c>
      <c r="BR530" s="2">
        <v>114713722</v>
      </c>
      <c r="BS530" s="2">
        <v>341849034</v>
      </c>
      <c r="BT530" s="2">
        <v>87286848</v>
      </c>
      <c r="BU530" s="2">
        <v>254562186</v>
      </c>
      <c r="BV530" s="2">
        <v>113904526</v>
      </c>
      <c r="BW530" s="2" t="s">
        <v>189</v>
      </c>
      <c r="BX530" s="2">
        <v>13076</v>
      </c>
      <c r="BY530" s="2">
        <v>313420576</v>
      </c>
      <c r="BZ530" s="2">
        <v>80365272</v>
      </c>
      <c r="CA530" s="2">
        <v>224165989</v>
      </c>
      <c r="CB530" s="2">
        <v>35706054</v>
      </c>
      <c r="CC530" s="2">
        <v>95446349</v>
      </c>
      <c r="CD530" s="2">
        <v>128719640</v>
      </c>
      <c r="CE530" s="2">
        <v>313420576</v>
      </c>
      <c r="CF530" s="2">
        <v>68878933</v>
      </c>
      <c r="CG530" s="2">
        <v>232019396</v>
      </c>
      <c r="CH530" s="2">
        <v>111443273</v>
      </c>
      <c r="CI530" s="2" t="s">
        <v>189</v>
      </c>
      <c r="CJ530" s="2">
        <v>13076</v>
      </c>
      <c r="CK530" s="97">
        <v>243215350</v>
      </c>
      <c r="CL530" s="97" t="e">
        <v>#N/A</v>
      </c>
      <c r="CM530" s="97" t="e">
        <v>#N/A</v>
      </c>
      <c r="CN530" s="2">
        <v>35118211</v>
      </c>
      <c r="CO530" s="100" t="e">
        <v>#N/A</v>
      </c>
      <c r="CP530" s="97" t="e">
        <v>#N/A</v>
      </c>
      <c r="CQ530" s="97">
        <v>243215350</v>
      </c>
      <c r="CR530" s="97">
        <v>21512243</v>
      </c>
      <c r="CS530" s="97">
        <v>200077485</v>
      </c>
      <c r="CT530" s="2">
        <v>103423648</v>
      </c>
      <c r="CU530" s="2" t="s">
        <v>189</v>
      </c>
    </row>
    <row r="531" spans="1:99" x14ac:dyDescent="0.25">
      <c r="A531" s="2">
        <v>13067</v>
      </c>
      <c r="B531" s="2">
        <v>151380147</v>
      </c>
      <c r="C531" s="2">
        <v>9926706</v>
      </c>
      <c r="D531" s="2">
        <v>141453441</v>
      </c>
      <c r="E531" s="2">
        <v>2524965</v>
      </c>
      <c r="F531" s="2">
        <v>62812256</v>
      </c>
      <c r="G531" s="2">
        <v>78641185</v>
      </c>
      <c r="H531" s="2">
        <v>151380147</v>
      </c>
      <c r="I531" s="2">
        <v>35458418</v>
      </c>
      <c r="J531" s="2">
        <v>34485624</v>
      </c>
      <c r="K531" s="2">
        <v>115245417</v>
      </c>
      <c r="L531" s="2">
        <v>57633679</v>
      </c>
      <c r="N531" s="2">
        <v>13067</v>
      </c>
      <c r="O531" s="97">
        <v>127783309</v>
      </c>
      <c r="P531" s="97">
        <v>7374882</v>
      </c>
      <c r="Q531" s="97">
        <v>120408427</v>
      </c>
      <c r="R531" s="97">
        <v>2378594</v>
      </c>
      <c r="S531" s="97">
        <v>53890410</v>
      </c>
      <c r="T531" s="97">
        <v>66518017</v>
      </c>
      <c r="U531" s="97">
        <v>127783309</v>
      </c>
      <c r="V531" s="97">
        <v>29987246</v>
      </c>
      <c r="W531" s="97">
        <v>29111970</v>
      </c>
      <c r="X531" s="97">
        <v>97796063</v>
      </c>
      <c r="Y531" s="97">
        <v>19638718</v>
      </c>
      <c r="Z531" s="97">
        <v>0</v>
      </c>
      <c r="AB531" s="2">
        <v>13077</v>
      </c>
      <c r="AC531" s="97">
        <v>489789008</v>
      </c>
      <c r="AD531" s="97">
        <v>103836290</v>
      </c>
      <c r="AE531" s="97">
        <v>329521996</v>
      </c>
      <c r="AF531" s="97">
        <v>38279221</v>
      </c>
      <c r="AG531" s="97">
        <v>155591096</v>
      </c>
      <c r="AH531" s="97">
        <v>173930900</v>
      </c>
      <c r="AI531" s="97">
        <v>489789008</v>
      </c>
      <c r="AJ531" s="97">
        <v>111778863</v>
      </c>
      <c r="AK531" s="97">
        <v>365018220</v>
      </c>
      <c r="AL531" s="97">
        <v>204503379</v>
      </c>
      <c r="AM531" s="97">
        <v>2610786</v>
      </c>
      <c r="AN531" s="2">
        <v>13077</v>
      </c>
      <c r="AO531" s="97">
        <v>42455764</v>
      </c>
      <c r="AP531" s="97">
        <v>114480890</v>
      </c>
      <c r="AQ531" s="97">
        <v>331839688</v>
      </c>
      <c r="AR531" s="97">
        <v>0</v>
      </c>
      <c r="AS531" s="97">
        <v>174154706</v>
      </c>
      <c r="AT531" s="97">
        <v>0</v>
      </c>
      <c r="AU531" s="97">
        <v>446320578</v>
      </c>
      <c r="AV531" s="97">
        <v>60865044</v>
      </c>
      <c r="AW531" s="97">
        <v>365512303</v>
      </c>
      <c r="AX531" s="97">
        <v>194268503</v>
      </c>
      <c r="AY531" s="97" t="s">
        <v>189</v>
      </c>
      <c r="AZ531" s="2">
        <v>13077</v>
      </c>
      <c r="BA531" s="98">
        <v>444492006</v>
      </c>
      <c r="BB531" s="2">
        <v>111946863</v>
      </c>
      <c r="BC531" s="2">
        <v>332545143</v>
      </c>
      <c r="BD531" s="2">
        <v>40807243</v>
      </c>
      <c r="BE531" s="2">
        <v>144822928</v>
      </c>
      <c r="BF531" s="2">
        <v>187722215</v>
      </c>
      <c r="BG531" s="2">
        <v>444492006</v>
      </c>
      <c r="BH531" s="2">
        <v>35141333</v>
      </c>
      <c r="BI531" s="2">
        <v>336609892</v>
      </c>
      <c r="BJ531" s="2">
        <v>182435104</v>
      </c>
      <c r="BK531" s="2" t="s">
        <v>189</v>
      </c>
      <c r="BL531" s="2">
        <v>13077</v>
      </c>
      <c r="BM531" s="2">
        <v>424613290</v>
      </c>
      <c r="BN531" s="2">
        <v>94755608</v>
      </c>
      <c r="BO531" s="2">
        <v>329857682</v>
      </c>
      <c r="BP531" s="2">
        <v>48879264</v>
      </c>
      <c r="BQ531" s="2">
        <v>128937812</v>
      </c>
      <c r="BR531" s="2">
        <v>200919870</v>
      </c>
      <c r="BS531" s="2">
        <v>424613290</v>
      </c>
      <c r="BT531" s="2">
        <v>41728989</v>
      </c>
      <c r="BU531" s="2">
        <v>298381396</v>
      </c>
      <c r="BV531" s="2">
        <v>169414147</v>
      </c>
      <c r="BW531" s="2" t="s">
        <v>189</v>
      </c>
      <c r="BX531" s="2">
        <v>13077</v>
      </c>
      <c r="BY531" s="2">
        <v>408977071</v>
      </c>
      <c r="BZ531" s="2">
        <v>103346030</v>
      </c>
      <c r="CA531" s="2">
        <v>305631041</v>
      </c>
      <c r="CB531" s="2">
        <v>47875987</v>
      </c>
      <c r="CC531" s="2">
        <v>124911686</v>
      </c>
      <c r="CD531" s="2">
        <v>180719355</v>
      </c>
      <c r="CE531" s="2">
        <v>408977071</v>
      </c>
      <c r="CF531" s="2">
        <v>110505097</v>
      </c>
      <c r="CG531" s="2">
        <v>279406125</v>
      </c>
      <c r="CH531" s="2">
        <v>160785104</v>
      </c>
      <c r="CI531" s="2" t="s">
        <v>189</v>
      </c>
      <c r="CJ531" s="2">
        <v>13077</v>
      </c>
      <c r="CK531" s="97">
        <v>406097545</v>
      </c>
      <c r="CL531" s="97" t="e">
        <v>#N/A</v>
      </c>
      <c r="CM531" s="97" t="e">
        <v>#N/A</v>
      </c>
      <c r="CN531" s="2">
        <v>44613716</v>
      </c>
      <c r="CO531" s="100" t="e">
        <v>#N/A</v>
      </c>
      <c r="CP531" s="97" t="e">
        <v>#N/A</v>
      </c>
      <c r="CQ531" s="97">
        <v>406097545</v>
      </c>
      <c r="CR531" s="97">
        <v>65134581</v>
      </c>
      <c r="CS531" s="97">
        <v>267607733</v>
      </c>
      <c r="CT531" s="2">
        <v>149082992</v>
      </c>
      <c r="CU531" s="2" t="s">
        <v>189</v>
      </c>
    </row>
    <row r="532" spans="1:99" x14ac:dyDescent="0.25">
      <c r="A532" s="2">
        <v>13068</v>
      </c>
      <c r="B532" s="2">
        <v>102381606</v>
      </c>
      <c r="C532" s="2">
        <v>1473978</v>
      </c>
      <c r="D532" s="2">
        <v>100907628</v>
      </c>
      <c r="E532" s="2">
        <v>137131</v>
      </c>
      <c r="F532" s="2">
        <v>47174986</v>
      </c>
      <c r="G532" s="2">
        <v>53732642</v>
      </c>
      <c r="H532" s="2">
        <v>102381606</v>
      </c>
      <c r="I532" s="2">
        <v>39310003</v>
      </c>
      <c r="J532" s="2">
        <v>38742370</v>
      </c>
      <c r="K532" s="2">
        <v>58592072</v>
      </c>
      <c r="L532" s="2">
        <v>26090542</v>
      </c>
      <c r="N532" s="2">
        <v>13068</v>
      </c>
      <c r="O532" s="97">
        <v>90044301</v>
      </c>
      <c r="P532" s="97">
        <v>1159796</v>
      </c>
      <c r="Q532" s="97">
        <v>88884505</v>
      </c>
      <c r="R532" s="97">
        <v>149560</v>
      </c>
      <c r="S532" s="97">
        <v>41159236</v>
      </c>
      <c r="T532" s="97">
        <v>47725269</v>
      </c>
      <c r="U532" s="97">
        <v>90044301</v>
      </c>
      <c r="V532" s="97">
        <v>38008759</v>
      </c>
      <c r="W532" s="97">
        <v>36904688</v>
      </c>
      <c r="X532" s="97">
        <v>52035542</v>
      </c>
      <c r="Y532" s="97">
        <v>21303772</v>
      </c>
      <c r="Z532" s="97">
        <v>0</v>
      </c>
      <c r="AB532" s="2">
        <v>13078</v>
      </c>
      <c r="AC532" s="97">
        <v>176120132</v>
      </c>
      <c r="AD532" s="97">
        <v>3013664</v>
      </c>
      <c r="AE532" s="97">
        <v>131816959</v>
      </c>
      <c r="AF532" s="97">
        <v>1104653</v>
      </c>
      <c r="AG532" s="97">
        <v>50470100</v>
      </c>
      <c r="AH532" s="97">
        <v>81346859</v>
      </c>
      <c r="AI532" s="97">
        <v>176120132</v>
      </c>
      <c r="AJ532" s="97">
        <v>110216862</v>
      </c>
      <c r="AK532" s="97">
        <v>65903270</v>
      </c>
      <c r="AL532" s="97">
        <v>35032952</v>
      </c>
      <c r="AM532" s="97" t="s">
        <v>189</v>
      </c>
      <c r="AN532" s="2">
        <v>13078</v>
      </c>
      <c r="AO532" s="97">
        <v>874836</v>
      </c>
      <c r="AP532" s="97">
        <v>2387623</v>
      </c>
      <c r="AQ532" s="97">
        <v>186850440</v>
      </c>
      <c r="AR532" s="97">
        <v>0</v>
      </c>
      <c r="AS532" s="97">
        <v>98690291</v>
      </c>
      <c r="AT532" s="97">
        <v>0</v>
      </c>
      <c r="AU532" s="97">
        <v>189238063</v>
      </c>
      <c r="AV532" s="97">
        <v>96642170</v>
      </c>
      <c r="AW532" s="97">
        <v>87714110</v>
      </c>
      <c r="AX532" s="97">
        <v>34564726</v>
      </c>
      <c r="AY532" s="97" t="s">
        <v>189</v>
      </c>
      <c r="AZ532" s="2">
        <v>13078</v>
      </c>
      <c r="BA532" s="98">
        <v>140176986</v>
      </c>
      <c r="BB532" s="2">
        <v>2136579</v>
      </c>
      <c r="BC532" s="2">
        <v>138040407</v>
      </c>
      <c r="BD532" s="2">
        <v>882943</v>
      </c>
      <c r="BE532" s="2">
        <v>44246328</v>
      </c>
      <c r="BF532" s="2">
        <v>93794079</v>
      </c>
      <c r="BG532" s="2">
        <v>140176986</v>
      </c>
      <c r="BH532" s="2">
        <v>43994599</v>
      </c>
      <c r="BI532" s="2">
        <v>64094034</v>
      </c>
      <c r="BJ532" s="2">
        <v>33714404</v>
      </c>
      <c r="BK532" s="2" t="s">
        <v>189</v>
      </c>
      <c r="BL532" s="2">
        <v>13078</v>
      </c>
      <c r="BM532" s="2">
        <v>133611554</v>
      </c>
      <c r="BN532" s="2">
        <v>2182702</v>
      </c>
      <c r="BO532" s="2">
        <v>131428852</v>
      </c>
      <c r="BP532" s="2">
        <v>1108723</v>
      </c>
      <c r="BQ532" s="2">
        <v>41375602</v>
      </c>
      <c r="BR532" s="2">
        <v>90053250</v>
      </c>
      <c r="BS532" s="2">
        <v>133611554</v>
      </c>
      <c r="BT532" s="2">
        <v>70015300</v>
      </c>
      <c r="BU532" s="2">
        <v>60761092</v>
      </c>
      <c r="BV532" s="2">
        <v>28635605</v>
      </c>
      <c r="BW532" s="2" t="s">
        <v>189</v>
      </c>
      <c r="BX532" s="2">
        <v>13078</v>
      </c>
      <c r="BY532" s="2">
        <v>113174474</v>
      </c>
      <c r="BZ532" s="2">
        <v>267051</v>
      </c>
      <c r="CA532" s="2">
        <v>103118865</v>
      </c>
      <c r="CB532" s="2">
        <v>121731</v>
      </c>
      <c r="CC532" s="2">
        <v>36375021</v>
      </c>
      <c r="CD532" s="2">
        <v>66743844</v>
      </c>
      <c r="CE532" s="2">
        <v>113174474</v>
      </c>
      <c r="CF532" s="2">
        <v>63296257</v>
      </c>
      <c r="CG532" s="2">
        <v>49878217</v>
      </c>
      <c r="CH532" s="2">
        <v>26684451</v>
      </c>
      <c r="CI532" s="2" t="s">
        <v>189</v>
      </c>
      <c r="CJ532" s="2">
        <v>13078</v>
      </c>
      <c r="CK532" s="97">
        <v>123329537</v>
      </c>
      <c r="CL532" s="97" t="e">
        <v>#N/A</v>
      </c>
      <c r="CM532" s="97" t="e">
        <v>#N/A</v>
      </c>
      <c r="CN532" s="2">
        <v>118299</v>
      </c>
      <c r="CO532" s="100" t="e">
        <v>#N/A</v>
      </c>
      <c r="CP532" s="97" t="e">
        <v>#N/A</v>
      </c>
      <c r="CQ532" s="97">
        <v>123329537</v>
      </c>
      <c r="CR532" s="97">
        <v>477789</v>
      </c>
      <c r="CS532" s="97">
        <v>47319728</v>
      </c>
      <c r="CT532" s="2">
        <v>24191769</v>
      </c>
      <c r="CU532" s="2" t="s">
        <v>189</v>
      </c>
    </row>
    <row r="533" spans="1:99" x14ac:dyDescent="0.25">
      <c r="A533" s="2">
        <v>13069</v>
      </c>
      <c r="B533" s="2">
        <v>477518970</v>
      </c>
      <c r="C533" s="2">
        <v>178540447</v>
      </c>
      <c r="D533" s="2">
        <v>298978523</v>
      </c>
      <c r="E533" s="2">
        <v>99011472</v>
      </c>
      <c r="F533" s="2">
        <v>144014099</v>
      </c>
      <c r="G533" s="2">
        <v>154964424</v>
      </c>
      <c r="H533" s="2">
        <v>477518970</v>
      </c>
      <c r="I533" s="2">
        <v>51354576</v>
      </c>
      <c r="J533" s="2">
        <v>29083303</v>
      </c>
      <c r="K533" s="2">
        <v>374571400</v>
      </c>
      <c r="L533" s="2">
        <v>194947060</v>
      </c>
      <c r="N533" s="2">
        <v>13069</v>
      </c>
      <c r="O533" s="97">
        <v>372409662</v>
      </c>
      <c r="P533" s="97">
        <v>168536716</v>
      </c>
      <c r="Q533" s="97">
        <v>203872946</v>
      </c>
      <c r="R533" s="97">
        <v>101824193</v>
      </c>
      <c r="S533" s="97">
        <v>100971518</v>
      </c>
      <c r="T533" s="97">
        <v>102901428</v>
      </c>
      <c r="U533" s="97">
        <v>372409662</v>
      </c>
      <c r="V533" s="97">
        <v>22060979</v>
      </c>
      <c r="W533" s="97">
        <v>14954687</v>
      </c>
      <c r="X533" s="97">
        <v>315625880</v>
      </c>
      <c r="Y533" s="97">
        <v>183277749</v>
      </c>
      <c r="Z533" s="97">
        <v>0</v>
      </c>
      <c r="AB533" s="2">
        <v>13079</v>
      </c>
      <c r="AC533" s="97">
        <v>55069128</v>
      </c>
      <c r="AD533" s="97">
        <v>1316411</v>
      </c>
      <c r="AE533" s="97">
        <v>52841311</v>
      </c>
      <c r="AF533" s="97">
        <v>576435</v>
      </c>
      <c r="AG533" s="97">
        <v>32526535</v>
      </c>
      <c r="AH533" s="97">
        <v>20314776</v>
      </c>
      <c r="AI533" s="97">
        <v>55069128</v>
      </c>
      <c r="AJ533" s="97">
        <v>18635912</v>
      </c>
      <c r="AK533" s="97">
        <v>36433216</v>
      </c>
      <c r="AL533" s="97">
        <v>18898343</v>
      </c>
      <c r="AM533" s="97" t="s">
        <v>189</v>
      </c>
      <c r="AN533" s="2">
        <v>13079</v>
      </c>
      <c r="AO533" s="97">
        <v>572108</v>
      </c>
      <c r="AP533" s="97">
        <v>1128367</v>
      </c>
      <c r="AQ533" s="97">
        <v>54053305</v>
      </c>
      <c r="AR533" s="97">
        <v>0</v>
      </c>
      <c r="AS533" s="97">
        <v>20632527</v>
      </c>
      <c r="AT533" s="97">
        <v>0</v>
      </c>
      <c r="AU533" s="97">
        <v>55181672</v>
      </c>
      <c r="AV533" s="97">
        <v>7953721</v>
      </c>
      <c r="AW533" s="97">
        <v>36769026</v>
      </c>
      <c r="AX533" s="97">
        <v>20100493</v>
      </c>
      <c r="AY533" s="97" t="s">
        <v>189</v>
      </c>
      <c r="AZ533" s="2">
        <v>13079</v>
      </c>
      <c r="BA533" s="98">
        <v>58697269</v>
      </c>
      <c r="BB533" s="2">
        <v>1332018</v>
      </c>
      <c r="BC533" s="2">
        <v>50318936</v>
      </c>
      <c r="BD533" s="2">
        <v>584955</v>
      </c>
      <c r="BE533" s="2">
        <v>28175529</v>
      </c>
      <c r="BF533" s="2">
        <v>22143407</v>
      </c>
      <c r="BG533" s="2">
        <v>58697269</v>
      </c>
      <c r="BH533" s="2">
        <v>24400329</v>
      </c>
      <c r="BI533" s="2">
        <v>33335842</v>
      </c>
      <c r="BJ533" s="2">
        <v>19585266</v>
      </c>
      <c r="BK533" s="2" t="s">
        <v>189</v>
      </c>
      <c r="BL533" s="2">
        <v>13079</v>
      </c>
      <c r="BM533" s="2">
        <v>53393631</v>
      </c>
      <c r="BN533" s="2">
        <v>1251986</v>
      </c>
      <c r="BO533" s="2">
        <v>52141645</v>
      </c>
      <c r="BP533" s="2">
        <v>534490</v>
      </c>
      <c r="BQ533" s="2">
        <v>31693961</v>
      </c>
      <c r="BR533" s="2">
        <v>20447684</v>
      </c>
      <c r="BS533" s="2">
        <v>53393631</v>
      </c>
      <c r="BT533" s="2">
        <v>16052137</v>
      </c>
      <c r="BU533" s="2">
        <v>27523475</v>
      </c>
      <c r="BV533" s="2">
        <v>16743186</v>
      </c>
      <c r="BW533" s="2" t="s">
        <v>189</v>
      </c>
      <c r="BX533" s="2">
        <v>13079</v>
      </c>
      <c r="BY533" s="2">
        <v>43806851</v>
      </c>
      <c r="BZ533" s="2">
        <v>841096</v>
      </c>
      <c r="CA533" s="2">
        <v>42965755</v>
      </c>
      <c r="CB533" s="2">
        <v>520245</v>
      </c>
      <c r="CC533" s="2">
        <v>25106654</v>
      </c>
      <c r="CD533" s="2">
        <v>17859101</v>
      </c>
      <c r="CE533" s="2">
        <v>43806851</v>
      </c>
      <c r="CF533" s="2">
        <v>14387879</v>
      </c>
      <c r="CG533" s="2">
        <v>24608150</v>
      </c>
      <c r="CH533" s="2">
        <v>17326015</v>
      </c>
      <c r="CI533" s="2" t="s">
        <v>189</v>
      </c>
      <c r="CJ533" s="2">
        <v>13079</v>
      </c>
      <c r="CK533" s="97">
        <v>45017527</v>
      </c>
      <c r="CL533" s="97" t="e">
        <v>#N/A</v>
      </c>
      <c r="CM533" s="97" t="e">
        <v>#N/A</v>
      </c>
      <c r="CN533" s="2">
        <v>648923</v>
      </c>
      <c r="CO533" s="100" t="e">
        <v>#N/A</v>
      </c>
      <c r="CP533" s="97" t="e">
        <v>#N/A</v>
      </c>
      <c r="CQ533" s="97">
        <v>45017527</v>
      </c>
      <c r="CR533" s="97">
        <v>11925009</v>
      </c>
      <c r="CS533" s="97">
        <v>22576963</v>
      </c>
      <c r="CT533" s="2">
        <v>15395286</v>
      </c>
      <c r="CU533" s="2" t="s">
        <v>189</v>
      </c>
    </row>
    <row r="534" spans="1:99" x14ac:dyDescent="0.25">
      <c r="A534" s="2">
        <v>13070</v>
      </c>
      <c r="B534" s="2">
        <v>107481127</v>
      </c>
      <c r="C534" s="2">
        <v>8257010</v>
      </c>
      <c r="D534" s="2">
        <v>99184694</v>
      </c>
      <c r="E534" s="2">
        <v>2022496</v>
      </c>
      <c r="F534" s="2">
        <v>34679204</v>
      </c>
      <c r="G534" s="2">
        <v>64505490</v>
      </c>
      <c r="H534" s="2">
        <v>107481127</v>
      </c>
      <c r="I534" s="2">
        <v>13232318</v>
      </c>
      <c r="J534" s="2">
        <v>12021499</v>
      </c>
      <c r="K534" s="2">
        <v>94248809</v>
      </c>
      <c r="L534" s="2">
        <v>28989657</v>
      </c>
      <c r="N534" s="2">
        <v>13070</v>
      </c>
      <c r="O534" s="97">
        <v>61082758</v>
      </c>
      <c r="P534" s="97">
        <v>7441762</v>
      </c>
      <c r="Q534" s="97">
        <v>53640996</v>
      </c>
      <c r="R534" s="97">
        <v>1837935</v>
      </c>
      <c r="S534" s="97">
        <v>31000570</v>
      </c>
      <c r="T534" s="97">
        <v>22640426</v>
      </c>
      <c r="U534" s="97">
        <v>61082758</v>
      </c>
      <c r="V534" s="97">
        <v>12557864</v>
      </c>
      <c r="W534" s="97">
        <v>9718945</v>
      </c>
      <c r="X534" s="97">
        <v>47842592</v>
      </c>
      <c r="Y534" s="97">
        <v>28240402</v>
      </c>
      <c r="Z534" s="97">
        <v>0</v>
      </c>
      <c r="AB534" s="2">
        <v>13080</v>
      </c>
      <c r="AC534" s="97">
        <v>182655777</v>
      </c>
      <c r="AD534" s="97">
        <v>3012577</v>
      </c>
      <c r="AE534" s="97">
        <v>140571438</v>
      </c>
      <c r="AF534" s="97">
        <v>761717</v>
      </c>
      <c r="AG534" s="97">
        <v>61695165</v>
      </c>
      <c r="AH534" s="97">
        <v>78876273</v>
      </c>
      <c r="AI534" s="97">
        <v>182655777</v>
      </c>
      <c r="AJ534" s="97">
        <v>109404852</v>
      </c>
      <c r="AK534" s="97">
        <v>73250925</v>
      </c>
      <c r="AL534" s="97">
        <v>41152579</v>
      </c>
      <c r="AM534" s="97" t="s">
        <v>189</v>
      </c>
      <c r="AN534" s="2">
        <v>13080</v>
      </c>
      <c r="AO534" s="97">
        <v>812375</v>
      </c>
      <c r="AP534" s="97">
        <v>4424022</v>
      </c>
      <c r="AQ534" s="97">
        <v>141002154</v>
      </c>
      <c r="AR534" s="97">
        <v>0</v>
      </c>
      <c r="AS534" s="97">
        <v>79082667</v>
      </c>
      <c r="AT534" s="97">
        <v>0</v>
      </c>
      <c r="AU534" s="97">
        <v>145426176</v>
      </c>
      <c r="AV534" s="97">
        <v>42307086</v>
      </c>
      <c r="AW534" s="97">
        <v>72851509</v>
      </c>
      <c r="AX534" s="97">
        <v>41027179</v>
      </c>
      <c r="AY534" s="97" t="s">
        <v>189</v>
      </c>
      <c r="AZ534" s="2">
        <v>13080</v>
      </c>
      <c r="BA534" s="98">
        <v>154571962</v>
      </c>
      <c r="BB534" s="2">
        <v>3636269</v>
      </c>
      <c r="BC534" s="2">
        <v>123757066</v>
      </c>
      <c r="BD534" s="2">
        <v>989438</v>
      </c>
      <c r="BE534" s="2">
        <v>47622321</v>
      </c>
      <c r="BF534" s="2">
        <v>76134745</v>
      </c>
      <c r="BG534" s="2">
        <v>154571962</v>
      </c>
      <c r="BH534" s="2">
        <v>88420858</v>
      </c>
      <c r="BI534" s="2">
        <v>66151104</v>
      </c>
      <c r="BJ534" s="2">
        <v>38960285</v>
      </c>
      <c r="BK534" s="2" t="s">
        <v>189</v>
      </c>
      <c r="BL534" s="2">
        <v>13080</v>
      </c>
      <c r="BM534" s="2">
        <v>151065670</v>
      </c>
      <c r="BN534" s="2">
        <v>3826522</v>
      </c>
      <c r="BO534" s="2">
        <v>147239148</v>
      </c>
      <c r="BP534" s="2">
        <v>1543640</v>
      </c>
      <c r="BQ534" s="2">
        <v>43095916</v>
      </c>
      <c r="BR534" s="2">
        <v>104143232</v>
      </c>
      <c r="BS534" s="2">
        <v>151065670</v>
      </c>
      <c r="BT534" s="2">
        <v>50511723</v>
      </c>
      <c r="BU534" s="2">
        <v>60209992</v>
      </c>
      <c r="BV534" s="2">
        <v>28638829</v>
      </c>
      <c r="BW534" s="2" t="s">
        <v>189</v>
      </c>
      <c r="BX534" s="2">
        <v>13080</v>
      </c>
      <c r="BY534" s="2">
        <v>170464202</v>
      </c>
      <c r="BZ534" s="2">
        <v>1728328</v>
      </c>
      <c r="CA534" s="2">
        <v>168735874</v>
      </c>
      <c r="CB534" s="2">
        <v>792296</v>
      </c>
      <c r="CC534" s="2">
        <v>42574929</v>
      </c>
      <c r="CD534" s="2">
        <v>126160945</v>
      </c>
      <c r="CE534" s="2">
        <v>170464202</v>
      </c>
      <c r="CF534" s="2">
        <v>82695937</v>
      </c>
      <c r="CG534" s="2">
        <v>56028099</v>
      </c>
      <c r="CH534" s="2">
        <v>25862961</v>
      </c>
      <c r="CI534" s="2" t="s">
        <v>189</v>
      </c>
      <c r="CJ534" s="2">
        <v>13080</v>
      </c>
      <c r="CK534" s="97">
        <v>111582707</v>
      </c>
      <c r="CL534" s="97" t="e">
        <v>#N/A</v>
      </c>
      <c r="CM534" s="97" t="e">
        <v>#N/A</v>
      </c>
      <c r="CN534" s="2">
        <v>746511</v>
      </c>
      <c r="CO534" s="100" t="e">
        <v>#N/A</v>
      </c>
      <c r="CP534" s="97" t="e">
        <v>#N/A</v>
      </c>
      <c r="CQ534" s="97">
        <v>111582707</v>
      </c>
      <c r="CR534" s="97">
        <v>9566505</v>
      </c>
      <c r="CS534" s="97">
        <v>48743531</v>
      </c>
      <c r="CT534" s="2">
        <v>24363655</v>
      </c>
      <c r="CU534" s="2" t="s">
        <v>189</v>
      </c>
    </row>
    <row r="535" spans="1:99" x14ac:dyDescent="0.25">
      <c r="A535" s="2">
        <v>13071</v>
      </c>
      <c r="B535" s="2">
        <v>79400181</v>
      </c>
      <c r="C535" s="2">
        <v>1264649</v>
      </c>
      <c r="D535" s="2">
        <v>78047227</v>
      </c>
      <c r="E535" s="2">
        <v>333340</v>
      </c>
      <c r="F535" s="2">
        <v>45443298</v>
      </c>
      <c r="G535" s="2">
        <v>32603929</v>
      </c>
      <c r="H535" s="2">
        <v>79400181</v>
      </c>
      <c r="I535" s="2">
        <v>27067930</v>
      </c>
      <c r="J535" s="2">
        <v>26067659</v>
      </c>
      <c r="K535" s="2">
        <v>52282404</v>
      </c>
      <c r="L535" s="2">
        <v>26515940</v>
      </c>
      <c r="N535" s="2">
        <v>13071</v>
      </c>
      <c r="O535" s="97">
        <v>72790378</v>
      </c>
      <c r="P535" s="97">
        <v>1335571</v>
      </c>
      <c r="Q535" s="97">
        <v>71454807</v>
      </c>
      <c r="R535" s="97">
        <v>396049</v>
      </c>
      <c r="S535" s="97">
        <v>40678246</v>
      </c>
      <c r="T535" s="97">
        <v>30776561</v>
      </c>
      <c r="U535" s="97">
        <v>72790378</v>
      </c>
      <c r="V535" s="97">
        <v>26295218</v>
      </c>
      <c r="W535" s="97">
        <v>23741354</v>
      </c>
      <c r="X535" s="97">
        <v>44572597</v>
      </c>
      <c r="Y535" s="97">
        <v>24469365</v>
      </c>
      <c r="Z535" s="97">
        <v>0</v>
      </c>
      <c r="AB535" s="2">
        <v>13081</v>
      </c>
      <c r="AC535" s="97">
        <v>106313382</v>
      </c>
      <c r="AD535" s="97">
        <v>10729762</v>
      </c>
      <c r="AE535" s="97">
        <v>88027024</v>
      </c>
      <c r="AF535" s="97">
        <v>1629735</v>
      </c>
      <c r="AG535" s="97">
        <v>43374375</v>
      </c>
      <c r="AH535" s="97">
        <v>44652649</v>
      </c>
      <c r="AI535" s="97">
        <v>106313382</v>
      </c>
      <c r="AJ535" s="97">
        <v>35535663</v>
      </c>
      <c r="AK535" s="97">
        <v>70777719</v>
      </c>
      <c r="AL535" s="97">
        <v>39320191</v>
      </c>
      <c r="AM535" s="97" t="s">
        <v>189</v>
      </c>
      <c r="AN535" s="2">
        <v>13081</v>
      </c>
      <c r="AO535" s="97">
        <v>1723646</v>
      </c>
      <c r="AP535" s="97">
        <v>11846630</v>
      </c>
      <c r="AQ535" s="97">
        <v>90376905</v>
      </c>
      <c r="AR535" s="97">
        <v>0</v>
      </c>
      <c r="AS535" s="97">
        <v>44532850</v>
      </c>
      <c r="AT535" s="97">
        <v>0</v>
      </c>
      <c r="AU535" s="97">
        <v>102223535</v>
      </c>
      <c r="AV535" s="97">
        <v>16362612</v>
      </c>
      <c r="AW535" s="97">
        <v>75450757</v>
      </c>
      <c r="AX535" s="97">
        <v>39040185</v>
      </c>
      <c r="AY535" s="97" t="s">
        <v>189</v>
      </c>
      <c r="AZ535" s="2">
        <v>13081</v>
      </c>
      <c r="BA535" s="98">
        <v>114163544</v>
      </c>
      <c r="BB535" s="2">
        <v>10676891</v>
      </c>
      <c r="BC535" s="2">
        <v>103486653</v>
      </c>
      <c r="BD535" s="2">
        <v>1326616</v>
      </c>
      <c r="BE535" s="2">
        <v>41006214</v>
      </c>
      <c r="BF535" s="2">
        <v>62480439</v>
      </c>
      <c r="BG535" s="2">
        <v>114163544</v>
      </c>
      <c r="BH535" s="2">
        <v>36827157</v>
      </c>
      <c r="BI535" s="2">
        <v>68263306</v>
      </c>
      <c r="BJ535" s="2">
        <v>37590975</v>
      </c>
      <c r="BK535" s="2" t="s">
        <v>189</v>
      </c>
      <c r="BL535" s="2">
        <v>13081</v>
      </c>
      <c r="BM535" s="2">
        <v>101544614</v>
      </c>
      <c r="BN535" s="2">
        <v>11881798</v>
      </c>
      <c r="BO535" s="2">
        <v>89662816</v>
      </c>
      <c r="BP535" s="2">
        <v>1213301</v>
      </c>
      <c r="BQ535" s="2">
        <v>36322462</v>
      </c>
      <c r="BR535" s="2">
        <v>53340354</v>
      </c>
      <c r="BS535" s="2">
        <v>101544614</v>
      </c>
      <c r="BT535" s="2">
        <v>33719696</v>
      </c>
      <c r="BU535" s="2">
        <v>61786375</v>
      </c>
      <c r="BV535" s="2">
        <v>33341067</v>
      </c>
      <c r="BW535" s="2" t="s">
        <v>189</v>
      </c>
      <c r="BX535" s="2">
        <v>13081</v>
      </c>
      <c r="BY535" s="2">
        <v>81497176</v>
      </c>
      <c r="BZ535" s="2">
        <v>8968172</v>
      </c>
      <c r="CA535" s="2">
        <v>72529004</v>
      </c>
      <c r="CB535" s="2">
        <v>1740538</v>
      </c>
      <c r="CC535" s="2">
        <v>34201511</v>
      </c>
      <c r="CD535" s="2">
        <v>38327493</v>
      </c>
      <c r="CE535" s="2">
        <v>81497176</v>
      </c>
      <c r="CF535" s="2">
        <v>6815486</v>
      </c>
      <c r="CG535" s="2">
        <v>53632949</v>
      </c>
      <c r="CH535" s="2">
        <v>28948443</v>
      </c>
      <c r="CI535" s="2" t="s">
        <v>189</v>
      </c>
      <c r="CJ535" s="2">
        <v>13081</v>
      </c>
      <c r="CK535" s="97">
        <v>73539770</v>
      </c>
      <c r="CL535" s="97" t="e">
        <v>#N/A</v>
      </c>
      <c r="CM535" s="97" t="e">
        <v>#N/A</v>
      </c>
      <c r="CN535" s="2">
        <v>819212</v>
      </c>
      <c r="CO535" s="100" t="e">
        <v>#N/A</v>
      </c>
      <c r="CP535" s="97" t="e">
        <v>#N/A</v>
      </c>
      <c r="CQ535" s="97">
        <v>73539770</v>
      </c>
      <c r="CR535" s="97">
        <v>11409735</v>
      </c>
      <c r="CS535" s="97">
        <v>49660201</v>
      </c>
      <c r="CT535" s="2">
        <v>27833491</v>
      </c>
      <c r="CU535" s="2" t="s">
        <v>189</v>
      </c>
    </row>
    <row r="536" spans="1:99" x14ac:dyDescent="0.25">
      <c r="A536" s="2">
        <v>13072</v>
      </c>
      <c r="B536" s="2">
        <v>44100958</v>
      </c>
      <c r="C536" s="2">
        <v>5864408</v>
      </c>
      <c r="D536" s="2">
        <v>37452192</v>
      </c>
      <c r="E536" s="2">
        <v>2217755</v>
      </c>
      <c r="F536" s="2">
        <v>22592117</v>
      </c>
      <c r="G536" s="2">
        <v>14860075</v>
      </c>
      <c r="H536" s="2">
        <v>44100958</v>
      </c>
      <c r="I536" s="2">
        <v>6180382</v>
      </c>
      <c r="J536" s="2">
        <v>5873668</v>
      </c>
      <c r="K536" s="2">
        <v>37920576</v>
      </c>
      <c r="L536" s="2">
        <v>20497925</v>
      </c>
      <c r="N536" s="2">
        <v>13072</v>
      </c>
      <c r="O536" s="97">
        <v>38993036</v>
      </c>
      <c r="P536" s="97">
        <v>4600130</v>
      </c>
      <c r="Q536" s="97">
        <v>34392906</v>
      </c>
      <c r="R536" s="97">
        <v>1106349</v>
      </c>
      <c r="S536" s="97">
        <v>19625936</v>
      </c>
      <c r="T536" s="97">
        <v>14766970</v>
      </c>
      <c r="U536" s="97">
        <v>38993036</v>
      </c>
      <c r="V536" s="97">
        <v>5217919</v>
      </c>
      <c r="W536" s="97">
        <v>5012083</v>
      </c>
      <c r="X536" s="97">
        <v>31198465</v>
      </c>
      <c r="Y536" s="97">
        <v>18162717</v>
      </c>
      <c r="Z536" s="97">
        <v>0</v>
      </c>
      <c r="AB536" s="2">
        <v>13082</v>
      </c>
      <c r="AC536" s="97">
        <v>65679359</v>
      </c>
      <c r="AD536" s="97">
        <v>14489044</v>
      </c>
      <c r="AE536" s="97">
        <v>51190315</v>
      </c>
      <c r="AF536" s="97">
        <v>5343807</v>
      </c>
      <c r="AG536" s="97">
        <v>31548765</v>
      </c>
      <c r="AH536" s="97">
        <v>19641550</v>
      </c>
      <c r="AI536" s="97">
        <v>65679359</v>
      </c>
      <c r="AJ536" s="97">
        <v>8684739</v>
      </c>
      <c r="AK536" s="97">
        <v>53595583</v>
      </c>
      <c r="AL536" s="97">
        <v>27503659</v>
      </c>
      <c r="AM536" s="97" t="s">
        <v>189</v>
      </c>
      <c r="AN536" s="2">
        <v>13082</v>
      </c>
      <c r="AO536" s="97">
        <v>5823760</v>
      </c>
      <c r="AP536" s="97">
        <v>12980121</v>
      </c>
      <c r="AQ536" s="97">
        <v>49760465</v>
      </c>
      <c r="AR536" s="97">
        <v>0</v>
      </c>
      <c r="AS536" s="97">
        <v>19414288</v>
      </c>
      <c r="AT536" s="97">
        <v>0</v>
      </c>
      <c r="AU536" s="97">
        <v>62740586</v>
      </c>
      <c r="AV536" s="97">
        <v>5344082</v>
      </c>
      <c r="AW536" s="97">
        <v>56000303</v>
      </c>
      <c r="AX536" s="97">
        <v>30335347</v>
      </c>
      <c r="AY536" s="97" t="s">
        <v>189</v>
      </c>
      <c r="AZ536" s="2">
        <v>13082</v>
      </c>
      <c r="BA536" s="98">
        <v>106640598</v>
      </c>
      <c r="BB536" s="2">
        <v>26091052</v>
      </c>
      <c r="BC536" s="2">
        <v>80549546</v>
      </c>
      <c r="BD536" s="2">
        <v>7859949</v>
      </c>
      <c r="BE536" s="2">
        <v>33046662</v>
      </c>
      <c r="BF536" s="2">
        <v>47502884</v>
      </c>
      <c r="BG536" s="2">
        <v>106640598</v>
      </c>
      <c r="BH536" s="2">
        <v>36205085</v>
      </c>
      <c r="BI536" s="2">
        <v>61095357</v>
      </c>
      <c r="BJ536" s="2">
        <v>28908025</v>
      </c>
      <c r="BK536" s="2" t="s">
        <v>189</v>
      </c>
      <c r="BL536" s="2">
        <v>13082</v>
      </c>
      <c r="BM536" s="2">
        <v>76198581</v>
      </c>
      <c r="BN536" s="2">
        <v>31688631</v>
      </c>
      <c r="BO536" s="2">
        <v>44509950</v>
      </c>
      <c r="BP536" s="2">
        <v>9767563</v>
      </c>
      <c r="BQ536" s="2">
        <v>23806948</v>
      </c>
      <c r="BR536" s="2">
        <v>20703002</v>
      </c>
      <c r="BS536" s="2">
        <v>76198581</v>
      </c>
      <c r="BT536" s="2">
        <v>15515949</v>
      </c>
      <c r="BU536" s="2">
        <v>46252486</v>
      </c>
      <c r="BV536" s="2">
        <v>25495493</v>
      </c>
      <c r="BW536" s="2" t="s">
        <v>189</v>
      </c>
      <c r="BX536" s="2">
        <v>13082</v>
      </c>
      <c r="BY536" s="2">
        <v>50035194</v>
      </c>
      <c r="BZ536" s="2">
        <v>9307649</v>
      </c>
      <c r="CA536" s="2">
        <v>40727545</v>
      </c>
      <c r="CB536" s="2">
        <v>3443242</v>
      </c>
      <c r="CC536" s="2">
        <v>23503407</v>
      </c>
      <c r="CD536" s="2">
        <v>17224138</v>
      </c>
      <c r="CE536" s="2">
        <v>50035194</v>
      </c>
      <c r="CF536" s="2">
        <v>17320996</v>
      </c>
      <c r="CG536" s="2">
        <v>26809225</v>
      </c>
      <c r="CH536" s="2">
        <v>13855878</v>
      </c>
      <c r="CI536" s="2" t="s">
        <v>189</v>
      </c>
      <c r="CJ536" s="2">
        <v>13082</v>
      </c>
      <c r="CK536" s="97">
        <v>56577133</v>
      </c>
      <c r="CL536" s="97" t="e">
        <v>#N/A</v>
      </c>
      <c r="CM536" s="97" t="e">
        <v>#N/A</v>
      </c>
      <c r="CN536" s="2">
        <v>3708786</v>
      </c>
      <c r="CO536" s="100" t="e">
        <v>#N/A</v>
      </c>
      <c r="CP536" s="97" t="e">
        <v>#N/A</v>
      </c>
      <c r="CQ536" s="97">
        <v>56577133</v>
      </c>
      <c r="CR536" s="97">
        <v>19050070</v>
      </c>
      <c r="CS536" s="97">
        <v>37527063</v>
      </c>
      <c r="CT536" s="2">
        <v>21203858</v>
      </c>
      <c r="CU536" s="2" t="s">
        <v>189</v>
      </c>
    </row>
    <row r="537" spans="1:99" x14ac:dyDescent="0.25">
      <c r="A537" s="2">
        <v>13073</v>
      </c>
      <c r="B537" s="2">
        <v>232356985</v>
      </c>
      <c r="C537" s="2">
        <v>3344935</v>
      </c>
      <c r="D537" s="2">
        <v>229012050</v>
      </c>
      <c r="E537" s="2">
        <v>1497975</v>
      </c>
      <c r="F537" s="2">
        <v>87542001</v>
      </c>
      <c r="G537" s="2">
        <v>141470049</v>
      </c>
      <c r="H537" s="2">
        <v>232356985</v>
      </c>
      <c r="I537" s="2">
        <v>75768297</v>
      </c>
      <c r="J537" s="2">
        <v>73703001</v>
      </c>
      <c r="K537" s="2">
        <v>112131637</v>
      </c>
      <c r="L537" s="2">
        <v>46161206</v>
      </c>
      <c r="N537" s="2">
        <v>13073</v>
      </c>
      <c r="O537" s="97">
        <v>178682864</v>
      </c>
      <c r="P537" s="97">
        <v>3058791</v>
      </c>
      <c r="Q537" s="97">
        <v>175624073</v>
      </c>
      <c r="R537" s="97">
        <v>1327749</v>
      </c>
      <c r="S537" s="97">
        <v>63355966</v>
      </c>
      <c r="T537" s="97">
        <v>112268107</v>
      </c>
      <c r="U537" s="97">
        <v>178682864</v>
      </c>
      <c r="V537" s="97">
        <v>70920412</v>
      </c>
      <c r="W537" s="97">
        <v>69845110</v>
      </c>
      <c r="X537" s="97">
        <v>96069635</v>
      </c>
      <c r="Y537" s="97">
        <v>43756287</v>
      </c>
      <c r="Z537" s="97">
        <v>0</v>
      </c>
      <c r="AB537" s="2">
        <v>13083</v>
      </c>
      <c r="AC537" s="97">
        <v>176640268</v>
      </c>
      <c r="AD537" s="97">
        <v>70755021</v>
      </c>
      <c r="AE537" s="97">
        <v>105273463</v>
      </c>
      <c r="AF537" s="97">
        <v>44303707</v>
      </c>
      <c r="AG537" s="97">
        <v>59231487</v>
      </c>
      <c r="AH537" s="97">
        <v>46041976</v>
      </c>
      <c r="AI537" s="97">
        <v>176640268</v>
      </c>
      <c r="AJ537" s="97">
        <v>34736480</v>
      </c>
      <c r="AK537" s="97">
        <v>141903788</v>
      </c>
      <c r="AL537" s="97">
        <v>45042319</v>
      </c>
      <c r="AM537" s="97" t="s">
        <v>189</v>
      </c>
      <c r="AN537" s="2">
        <v>13083</v>
      </c>
      <c r="AO537" s="97">
        <v>38256675</v>
      </c>
      <c r="AP537" s="97">
        <v>57598053</v>
      </c>
      <c r="AQ537" s="97">
        <v>110475078</v>
      </c>
      <c r="AR537" s="97">
        <v>0</v>
      </c>
      <c r="AS537" s="97">
        <v>45519802</v>
      </c>
      <c r="AT537" s="97">
        <v>0</v>
      </c>
      <c r="AU537" s="97">
        <v>168776457</v>
      </c>
      <c r="AV537" s="97">
        <v>29523090</v>
      </c>
      <c r="AW537" s="97">
        <v>139253367</v>
      </c>
      <c r="AX537" s="97">
        <v>44482676</v>
      </c>
      <c r="AY537" s="97" t="s">
        <v>189</v>
      </c>
      <c r="AZ537" s="2">
        <v>13083</v>
      </c>
      <c r="BA537" s="98">
        <v>181213665</v>
      </c>
      <c r="BB537" s="2">
        <v>64030921</v>
      </c>
      <c r="BC537" s="2">
        <v>117182744</v>
      </c>
      <c r="BD537" s="2">
        <v>40795661</v>
      </c>
      <c r="BE537" s="2">
        <v>54227754</v>
      </c>
      <c r="BF537" s="2">
        <v>62954990</v>
      </c>
      <c r="BG537" s="2">
        <v>181213665</v>
      </c>
      <c r="BH537" s="2">
        <v>50449630</v>
      </c>
      <c r="BI537" s="2">
        <v>126313303</v>
      </c>
      <c r="BJ537" s="2">
        <v>40774525</v>
      </c>
      <c r="BK537" s="2" t="s">
        <v>189</v>
      </c>
      <c r="BL537" s="2">
        <v>13083</v>
      </c>
      <c r="BM537" s="2">
        <v>149283094</v>
      </c>
      <c r="BN537" s="2">
        <v>55184028</v>
      </c>
      <c r="BO537" s="2">
        <v>94099066</v>
      </c>
      <c r="BP537" s="2">
        <v>36817132</v>
      </c>
      <c r="BQ537" s="2">
        <v>48837472</v>
      </c>
      <c r="BR537" s="2">
        <v>45261594</v>
      </c>
      <c r="BS537" s="2">
        <v>149283094</v>
      </c>
      <c r="BT537" s="2">
        <v>31672544</v>
      </c>
      <c r="BU537" s="2">
        <v>104497065</v>
      </c>
      <c r="BV537" s="2">
        <v>36437528</v>
      </c>
      <c r="BW537" s="2" t="s">
        <v>189</v>
      </c>
      <c r="BX537" s="2">
        <v>13083</v>
      </c>
      <c r="BY537" s="2">
        <v>142276088</v>
      </c>
      <c r="BZ537" s="2">
        <v>35243944</v>
      </c>
      <c r="CA537" s="2">
        <v>107032144</v>
      </c>
      <c r="CB537" s="2">
        <v>23298695</v>
      </c>
      <c r="CC537" s="2">
        <v>42282487</v>
      </c>
      <c r="CD537" s="2">
        <v>64749657</v>
      </c>
      <c r="CE537" s="2">
        <v>142276088</v>
      </c>
      <c r="CF537" s="2">
        <v>23101142</v>
      </c>
      <c r="CG537" s="2">
        <v>92885500</v>
      </c>
      <c r="CH537" s="2">
        <v>33717651</v>
      </c>
      <c r="CI537" s="2" t="s">
        <v>189</v>
      </c>
      <c r="CJ537" s="2">
        <v>13083</v>
      </c>
      <c r="CK537" s="97">
        <v>99625555</v>
      </c>
      <c r="CL537" s="97" t="e">
        <v>#N/A</v>
      </c>
      <c r="CM537" s="97" t="e">
        <v>#N/A</v>
      </c>
      <c r="CN537" s="2">
        <v>18582552</v>
      </c>
      <c r="CO537" s="100" t="e">
        <v>#N/A</v>
      </c>
      <c r="CP537" s="97" t="e">
        <v>#N/A</v>
      </c>
      <c r="CQ537" s="97">
        <v>99625555</v>
      </c>
      <c r="CR537" s="97">
        <v>10416167</v>
      </c>
      <c r="CS537" s="97">
        <v>79663987</v>
      </c>
      <c r="CT537" s="2">
        <v>28943055</v>
      </c>
      <c r="CU537" s="2" t="s">
        <v>189</v>
      </c>
    </row>
    <row r="538" spans="1:99" x14ac:dyDescent="0.25">
      <c r="A538" s="2">
        <v>13074</v>
      </c>
      <c r="B538" s="2">
        <v>80573530</v>
      </c>
      <c r="C538" s="2">
        <v>8364909</v>
      </c>
      <c r="D538" s="2">
        <v>72208621</v>
      </c>
      <c r="E538" s="2">
        <v>2458489</v>
      </c>
      <c r="F538" s="2">
        <v>40088545</v>
      </c>
      <c r="G538" s="2">
        <v>32120076</v>
      </c>
      <c r="H538" s="2">
        <v>80573530</v>
      </c>
      <c r="I538" s="2">
        <v>13625641</v>
      </c>
      <c r="J538" s="2">
        <v>11484077</v>
      </c>
      <c r="K538" s="2">
        <v>66947889</v>
      </c>
      <c r="L538" s="2">
        <v>33866615</v>
      </c>
      <c r="N538" s="2">
        <v>13074</v>
      </c>
      <c r="O538" s="97">
        <v>74893370</v>
      </c>
      <c r="P538" s="97">
        <v>7835157</v>
      </c>
      <c r="Q538" s="97">
        <v>67058213</v>
      </c>
      <c r="R538" s="97">
        <v>2189726</v>
      </c>
      <c r="S538" s="97">
        <v>37966049</v>
      </c>
      <c r="T538" s="97">
        <v>29092164</v>
      </c>
      <c r="U538" s="97">
        <v>74893370</v>
      </c>
      <c r="V538" s="97">
        <v>12113136</v>
      </c>
      <c r="W538" s="97">
        <v>9350760</v>
      </c>
      <c r="X538" s="97">
        <v>62780234</v>
      </c>
      <c r="Y538" s="97">
        <v>33520297</v>
      </c>
      <c r="Z538" s="97">
        <v>0</v>
      </c>
      <c r="AB538" s="2">
        <v>13084</v>
      </c>
      <c r="AC538" s="97">
        <v>145521461</v>
      </c>
      <c r="AD538" s="97">
        <v>15817961</v>
      </c>
      <c r="AE538" s="97">
        <v>113455567</v>
      </c>
      <c r="AF538" s="97">
        <v>4970582</v>
      </c>
      <c r="AG538" s="97">
        <v>61798700</v>
      </c>
      <c r="AH538" s="97">
        <v>51656867</v>
      </c>
      <c r="AI538" s="97">
        <v>145521461</v>
      </c>
      <c r="AJ538" s="97">
        <v>41919584</v>
      </c>
      <c r="AK538" s="97">
        <v>100312373</v>
      </c>
      <c r="AL538" s="97">
        <v>43405121</v>
      </c>
      <c r="AM538" s="97" t="s">
        <v>189</v>
      </c>
      <c r="AN538" s="2">
        <v>13084</v>
      </c>
      <c r="AO538" s="97">
        <v>4566876</v>
      </c>
      <c r="AP538" s="97">
        <v>15553352</v>
      </c>
      <c r="AQ538" s="97">
        <v>118811904</v>
      </c>
      <c r="AR538" s="97">
        <v>0</v>
      </c>
      <c r="AS538" s="97">
        <v>54135915</v>
      </c>
      <c r="AT538" s="97">
        <v>0</v>
      </c>
      <c r="AU538" s="97">
        <v>134365256</v>
      </c>
      <c r="AV538" s="97">
        <v>9051580</v>
      </c>
      <c r="AW538" s="97">
        <v>106327514</v>
      </c>
      <c r="AX538" s="97">
        <v>43308950</v>
      </c>
      <c r="AY538" s="97" t="s">
        <v>189</v>
      </c>
      <c r="AZ538" s="2">
        <v>13084</v>
      </c>
      <c r="BA538" s="98">
        <v>118376937</v>
      </c>
      <c r="BB538" s="2">
        <v>13853610</v>
      </c>
      <c r="BC538" s="2">
        <v>104523327</v>
      </c>
      <c r="BD538" s="2">
        <v>4348160</v>
      </c>
      <c r="BE538" s="2">
        <v>58835773</v>
      </c>
      <c r="BF538" s="2">
        <v>45687554</v>
      </c>
      <c r="BG538" s="2">
        <v>118376937</v>
      </c>
      <c r="BH538" s="2">
        <v>13051560</v>
      </c>
      <c r="BI538" s="2">
        <v>95504733</v>
      </c>
      <c r="BJ538" s="2">
        <v>39372353</v>
      </c>
      <c r="BK538" s="2" t="s">
        <v>189</v>
      </c>
      <c r="BL538" s="2">
        <v>13084</v>
      </c>
      <c r="BM538" s="2">
        <v>137645020</v>
      </c>
      <c r="BN538" s="2">
        <v>13748901</v>
      </c>
      <c r="BO538" s="2">
        <v>113086120</v>
      </c>
      <c r="BP538" s="2">
        <v>4791285</v>
      </c>
      <c r="BQ538" s="2">
        <v>52114901</v>
      </c>
      <c r="BR538" s="2">
        <v>60971219</v>
      </c>
      <c r="BS538" s="2">
        <v>137645020</v>
      </c>
      <c r="BT538" s="2">
        <v>31544298</v>
      </c>
      <c r="BU538" s="2">
        <v>84123352</v>
      </c>
      <c r="BV538" s="2">
        <v>37457597</v>
      </c>
      <c r="BW538" s="2" t="s">
        <v>189</v>
      </c>
      <c r="BX538" s="2">
        <v>13084</v>
      </c>
      <c r="BY538" s="2">
        <v>110294459</v>
      </c>
      <c r="BZ538" s="2">
        <v>10757069</v>
      </c>
      <c r="CA538" s="2">
        <v>99537390</v>
      </c>
      <c r="CB538" s="2">
        <v>3587439</v>
      </c>
      <c r="CC538" s="2">
        <v>48206466</v>
      </c>
      <c r="CD538" s="2">
        <v>51330924</v>
      </c>
      <c r="CE538" s="2">
        <v>110294459</v>
      </c>
      <c r="CF538" s="2">
        <v>23850015</v>
      </c>
      <c r="CG538" s="2">
        <v>71132445</v>
      </c>
      <c r="CH538" s="2">
        <v>32069767</v>
      </c>
      <c r="CI538" s="2" t="s">
        <v>189</v>
      </c>
      <c r="CJ538" s="2">
        <v>13084</v>
      </c>
      <c r="CK538" s="97">
        <v>109605783</v>
      </c>
      <c r="CL538" s="97" t="e">
        <v>#N/A</v>
      </c>
      <c r="CM538" s="97" t="e">
        <v>#N/A</v>
      </c>
      <c r="CN538" s="2">
        <v>2449218</v>
      </c>
      <c r="CO538" s="100" t="e">
        <v>#N/A</v>
      </c>
      <c r="CP538" s="97" t="e">
        <v>#N/A</v>
      </c>
      <c r="CQ538" s="97">
        <v>109605783</v>
      </c>
      <c r="CR538" s="97">
        <v>33482942</v>
      </c>
      <c r="CS538" s="97">
        <v>71138156</v>
      </c>
      <c r="CT538" s="2">
        <v>28899671</v>
      </c>
      <c r="CU538" s="2" t="s">
        <v>189</v>
      </c>
    </row>
    <row r="539" spans="1:99" x14ac:dyDescent="0.25">
      <c r="A539" s="2">
        <v>13075</v>
      </c>
      <c r="B539" s="2">
        <v>97717260</v>
      </c>
      <c r="C539" s="2">
        <v>37370935</v>
      </c>
      <c r="D539" s="2">
        <v>60346325</v>
      </c>
      <c r="E539" s="2">
        <v>24283302</v>
      </c>
      <c r="F539" s="2">
        <v>39370598</v>
      </c>
      <c r="G539" s="2">
        <v>20975727</v>
      </c>
      <c r="H539" s="2">
        <v>97717260</v>
      </c>
      <c r="I539" s="2">
        <v>22822425</v>
      </c>
      <c r="J539" s="2">
        <v>16924520</v>
      </c>
      <c r="K539" s="2">
        <v>67777590</v>
      </c>
      <c r="L539" s="2">
        <v>28355280</v>
      </c>
      <c r="N539" s="2">
        <v>13075</v>
      </c>
      <c r="O539" s="97">
        <v>57034729</v>
      </c>
      <c r="P539" s="97">
        <v>13726066</v>
      </c>
      <c r="Q539" s="97">
        <v>43308663</v>
      </c>
      <c r="R539" s="97">
        <v>5927788</v>
      </c>
      <c r="S539" s="97">
        <v>27777246</v>
      </c>
      <c r="T539" s="97">
        <v>15531417</v>
      </c>
      <c r="U539" s="97">
        <v>57034729</v>
      </c>
      <c r="V539" s="97">
        <v>6133541</v>
      </c>
      <c r="W539" s="97">
        <v>4877792</v>
      </c>
      <c r="X539" s="97">
        <v>50901188</v>
      </c>
      <c r="Y539" s="97">
        <v>26510950</v>
      </c>
      <c r="Z539" s="97">
        <v>0</v>
      </c>
      <c r="AB539" s="2">
        <v>14001</v>
      </c>
      <c r="AC539" s="97">
        <v>120507306</v>
      </c>
      <c r="AD539" s="97">
        <v>30732931</v>
      </c>
      <c r="AE539" s="97">
        <v>89774374</v>
      </c>
      <c r="AF539" s="97">
        <v>11287587</v>
      </c>
      <c r="AG539" s="97">
        <v>47114203</v>
      </c>
      <c r="AH539" s="97">
        <v>42660171</v>
      </c>
      <c r="AI539" s="97">
        <v>120507306</v>
      </c>
      <c r="AJ539" s="97">
        <v>20572122</v>
      </c>
      <c r="AK539" s="97">
        <v>94439279</v>
      </c>
      <c r="AL539" s="97">
        <v>43223582</v>
      </c>
      <c r="AM539" s="97" t="s">
        <v>189</v>
      </c>
      <c r="AN539" s="2">
        <v>14001</v>
      </c>
      <c r="AO539" s="97">
        <v>10445766</v>
      </c>
      <c r="AP539" s="97">
        <v>25458796</v>
      </c>
      <c r="AQ539" s="97">
        <v>75173888</v>
      </c>
      <c r="AR539" s="97">
        <v>0</v>
      </c>
      <c r="AS539" s="97">
        <v>21497024</v>
      </c>
      <c r="AT539" s="97">
        <v>0</v>
      </c>
      <c r="AU539" s="97">
        <v>100632684</v>
      </c>
      <c r="AV539" s="97">
        <v>10060154</v>
      </c>
      <c r="AW539" s="97">
        <v>86269625</v>
      </c>
      <c r="AX539" s="97">
        <v>37379536</v>
      </c>
      <c r="AY539" s="97" t="s">
        <v>189</v>
      </c>
      <c r="AZ539" s="2">
        <v>14001</v>
      </c>
      <c r="BA539" s="98">
        <v>103281831</v>
      </c>
      <c r="BB539" s="2">
        <v>0</v>
      </c>
      <c r="BC539" s="2">
        <v>0</v>
      </c>
      <c r="BD539" s="2">
        <v>9684741</v>
      </c>
      <c r="BE539" s="2">
        <v>45346795</v>
      </c>
      <c r="BF539" s="2">
        <v>28399870</v>
      </c>
      <c r="BG539" s="2">
        <v>103281831</v>
      </c>
      <c r="BH539" s="2">
        <v>22713224</v>
      </c>
      <c r="BI539" s="2">
        <v>79409467</v>
      </c>
      <c r="BJ539" s="2">
        <v>36927984</v>
      </c>
      <c r="BK539" s="2" t="s">
        <v>189</v>
      </c>
      <c r="BL539" s="2">
        <v>14001</v>
      </c>
      <c r="BM539" s="2">
        <v>94871666</v>
      </c>
      <c r="BN539" s="2">
        <v>22577773</v>
      </c>
      <c r="BO539" s="2">
        <v>72293893</v>
      </c>
      <c r="BP539" s="2">
        <v>9511375</v>
      </c>
      <c r="BQ539" s="2">
        <v>42742669</v>
      </c>
      <c r="BR539" s="2">
        <v>29551224</v>
      </c>
      <c r="BS539" s="2">
        <v>94871666</v>
      </c>
      <c r="BT539" s="2">
        <v>21071995</v>
      </c>
      <c r="BU539" s="2">
        <v>71234684</v>
      </c>
      <c r="BV539" s="2">
        <v>33695361</v>
      </c>
      <c r="BW539" s="2" t="s">
        <v>189</v>
      </c>
      <c r="BX539" s="2">
        <v>14001</v>
      </c>
      <c r="BY539" s="2">
        <v>87213336</v>
      </c>
      <c r="BZ539" s="2">
        <v>20836366</v>
      </c>
      <c r="CA539" s="2">
        <v>66376970</v>
      </c>
      <c r="CB539" s="2">
        <v>7972947</v>
      </c>
      <c r="CC539" s="2">
        <v>36695685</v>
      </c>
      <c r="CD539" s="2">
        <v>29681285</v>
      </c>
      <c r="CE539" s="2">
        <v>87213336</v>
      </c>
      <c r="CF539" s="2">
        <v>7260906</v>
      </c>
      <c r="CG539" s="2">
        <v>76160005</v>
      </c>
      <c r="CH539" s="2">
        <v>35019045</v>
      </c>
      <c r="CI539" s="2" t="s">
        <v>189</v>
      </c>
      <c r="CJ539" s="2">
        <v>14001</v>
      </c>
      <c r="CK539" s="97">
        <v>96135665</v>
      </c>
      <c r="CL539" s="97" t="e">
        <v>#N/A</v>
      </c>
      <c r="CM539" s="97" t="e">
        <v>#N/A</v>
      </c>
      <c r="CN539" s="2">
        <v>8686028</v>
      </c>
      <c r="CO539" s="100" t="e">
        <v>#N/A</v>
      </c>
      <c r="CP539" s="97" t="e">
        <v>#N/A</v>
      </c>
      <c r="CQ539" s="97">
        <v>96135665</v>
      </c>
      <c r="CR539" s="97">
        <v>24395204</v>
      </c>
      <c r="CS539" s="97">
        <v>70410538</v>
      </c>
      <c r="CT539" s="2">
        <v>34951585</v>
      </c>
      <c r="CU539" s="2" t="s">
        <v>189</v>
      </c>
    </row>
    <row r="540" spans="1:99" x14ac:dyDescent="0.25">
      <c r="A540" s="2">
        <v>13076</v>
      </c>
      <c r="B540" s="2">
        <v>362366817</v>
      </c>
      <c r="C540" s="2">
        <v>99553559</v>
      </c>
      <c r="D540" s="2">
        <v>262813258</v>
      </c>
      <c r="E540" s="2">
        <v>44025915</v>
      </c>
      <c r="F540" s="2">
        <v>132458414</v>
      </c>
      <c r="G540" s="2">
        <v>130354844</v>
      </c>
      <c r="H540" s="2">
        <v>362366817</v>
      </c>
      <c r="I540" s="2">
        <v>57290899</v>
      </c>
      <c r="J540" s="2">
        <v>48348575</v>
      </c>
      <c r="K540" s="2">
        <v>302354698</v>
      </c>
      <c r="L540" s="2">
        <v>148686938</v>
      </c>
      <c r="N540" s="2">
        <v>13076</v>
      </c>
      <c r="O540" s="97">
        <v>395886461</v>
      </c>
      <c r="P540" s="97">
        <v>100795749</v>
      </c>
      <c r="Q540" s="97">
        <v>295090712</v>
      </c>
      <c r="R540" s="97">
        <v>58122939</v>
      </c>
      <c r="S540" s="97">
        <v>190319662</v>
      </c>
      <c r="T540" s="97">
        <v>104771050</v>
      </c>
      <c r="U540" s="97">
        <v>395886461</v>
      </c>
      <c r="V540" s="97">
        <v>35907027</v>
      </c>
      <c r="W540" s="97">
        <v>32711403</v>
      </c>
      <c r="X540" s="97">
        <v>347109459</v>
      </c>
      <c r="Y540" s="97">
        <v>146410201</v>
      </c>
      <c r="Z540" s="97">
        <v>0</v>
      </c>
      <c r="AB540" s="2">
        <v>14002</v>
      </c>
      <c r="AC540" s="97">
        <v>99569957</v>
      </c>
      <c r="AD540" s="97">
        <v>30723664</v>
      </c>
      <c r="AE540" s="97">
        <v>68846291</v>
      </c>
      <c r="AF540" s="97">
        <v>15385413</v>
      </c>
      <c r="AG540" s="97">
        <v>38266340</v>
      </c>
      <c r="AH540" s="97">
        <v>30579951</v>
      </c>
      <c r="AI540" s="97">
        <v>99569953</v>
      </c>
      <c r="AJ540" s="97">
        <v>13349810</v>
      </c>
      <c r="AK540" s="97">
        <v>68610866</v>
      </c>
      <c r="AL540" s="97">
        <v>26228577</v>
      </c>
      <c r="AM540" s="97" t="s">
        <v>189</v>
      </c>
      <c r="AN540" s="2">
        <v>14002</v>
      </c>
      <c r="AO540" s="97">
        <v>10305623</v>
      </c>
      <c r="AP540" s="97">
        <v>26073416</v>
      </c>
      <c r="AQ540" s="97">
        <v>60202188</v>
      </c>
      <c r="AR540" s="97">
        <v>0</v>
      </c>
      <c r="AS540" s="97">
        <v>19497554</v>
      </c>
      <c r="AT540" s="97">
        <v>0</v>
      </c>
      <c r="AU540" s="97">
        <v>86275604</v>
      </c>
      <c r="AV540" s="97">
        <v>8453664</v>
      </c>
      <c r="AW540" s="97">
        <v>70880297</v>
      </c>
      <c r="AX540" s="97">
        <v>26950573</v>
      </c>
      <c r="AY540" s="97" t="s">
        <v>189</v>
      </c>
      <c r="AZ540" s="2">
        <v>14002</v>
      </c>
      <c r="BA540" s="98">
        <v>79516706</v>
      </c>
      <c r="BB540" s="2">
        <v>24496394</v>
      </c>
      <c r="BC540" s="2">
        <v>55020312</v>
      </c>
      <c r="BD540" s="2">
        <v>9708028</v>
      </c>
      <c r="BE540" s="2">
        <v>35364281</v>
      </c>
      <c r="BF540" s="2">
        <v>19656031</v>
      </c>
      <c r="BG540" s="2">
        <v>79516706</v>
      </c>
      <c r="BH540" s="2">
        <v>6854736</v>
      </c>
      <c r="BI540" s="2">
        <v>64852371</v>
      </c>
      <c r="BJ540" s="2">
        <v>23670044</v>
      </c>
      <c r="BK540" s="2">
        <v>37256</v>
      </c>
      <c r="BL540" s="2">
        <v>14002</v>
      </c>
      <c r="BM540" s="2">
        <v>85070070</v>
      </c>
      <c r="BN540" s="2">
        <v>31053549</v>
      </c>
      <c r="BO540" s="2">
        <v>54016521</v>
      </c>
      <c r="BP540" s="2">
        <v>12852739</v>
      </c>
      <c r="BQ540" s="2">
        <v>32150762</v>
      </c>
      <c r="BR540" s="2">
        <v>21865759</v>
      </c>
      <c r="BS540" s="2">
        <v>85070070</v>
      </c>
      <c r="BT540" s="2">
        <v>12979044</v>
      </c>
      <c r="BU540" s="2">
        <v>64913695</v>
      </c>
      <c r="BV540" s="2">
        <v>24360624</v>
      </c>
      <c r="BW540" s="2" t="s">
        <v>189</v>
      </c>
      <c r="BX540" s="2">
        <v>14002</v>
      </c>
      <c r="BY540" s="2">
        <v>76783322</v>
      </c>
      <c r="BZ540" s="2">
        <v>22835541</v>
      </c>
      <c r="CA540" s="2">
        <v>53947781</v>
      </c>
      <c r="CB540" s="2">
        <v>9152654</v>
      </c>
      <c r="CC540" s="2">
        <v>28850433</v>
      </c>
      <c r="CD540" s="2">
        <v>25097348</v>
      </c>
      <c r="CE540" s="2">
        <v>76783322</v>
      </c>
      <c r="CF540" s="2">
        <v>16362454</v>
      </c>
      <c r="CG540" s="2">
        <v>55127551</v>
      </c>
      <c r="CH540" s="2">
        <v>28519685</v>
      </c>
      <c r="CI540" s="2" t="s">
        <v>189</v>
      </c>
      <c r="CJ540" s="2">
        <v>14002</v>
      </c>
      <c r="CK540" s="97">
        <v>64839871</v>
      </c>
      <c r="CL540" s="97" t="e">
        <v>#N/A</v>
      </c>
      <c r="CM540" s="97" t="e">
        <v>#N/A</v>
      </c>
      <c r="CN540" s="2">
        <v>7895067</v>
      </c>
      <c r="CO540" s="100" t="e">
        <v>#N/A</v>
      </c>
      <c r="CP540" s="97" t="e">
        <v>#N/A</v>
      </c>
      <c r="CQ540" s="97">
        <v>64839871</v>
      </c>
      <c r="CR540" s="97">
        <v>6783192</v>
      </c>
      <c r="CS540" s="97">
        <v>51501239</v>
      </c>
      <c r="CT540" s="2">
        <v>29140707</v>
      </c>
      <c r="CU540" s="2" t="s">
        <v>189</v>
      </c>
    </row>
    <row r="541" spans="1:99" x14ac:dyDescent="0.25">
      <c r="A541" s="2">
        <v>13077</v>
      </c>
      <c r="B541" s="2">
        <v>474406649</v>
      </c>
      <c r="C541" s="2">
        <v>121479833</v>
      </c>
      <c r="D541" s="2">
        <v>348944440</v>
      </c>
      <c r="E541" s="2">
        <v>44867629</v>
      </c>
      <c r="F541" s="2">
        <v>172959330</v>
      </c>
      <c r="G541" s="2">
        <v>175985110</v>
      </c>
      <c r="H541" s="2">
        <v>474406649</v>
      </c>
      <c r="I541" s="2">
        <v>64418630</v>
      </c>
      <c r="J541" s="2">
        <v>32388775</v>
      </c>
      <c r="K541" s="2">
        <v>400079267</v>
      </c>
      <c r="L541" s="2">
        <v>214039880</v>
      </c>
      <c r="N541" s="2">
        <v>13077</v>
      </c>
      <c r="O541" s="97">
        <v>418018343</v>
      </c>
      <c r="P541" s="97">
        <v>112978718</v>
      </c>
      <c r="Q541" s="97">
        <v>305039625</v>
      </c>
      <c r="R541" s="97">
        <v>43143242</v>
      </c>
      <c r="S541" s="97">
        <v>148607560</v>
      </c>
      <c r="T541" s="97">
        <v>156432065</v>
      </c>
      <c r="U541" s="97">
        <v>418018343</v>
      </c>
      <c r="V541" s="97">
        <v>56295316</v>
      </c>
      <c r="W541" s="97">
        <v>43894679</v>
      </c>
      <c r="X541" s="97">
        <v>345151519</v>
      </c>
      <c r="Y541" s="97">
        <v>212792294</v>
      </c>
      <c r="Z541" s="97">
        <v>0</v>
      </c>
      <c r="AB541" s="2">
        <v>14003</v>
      </c>
      <c r="AC541" s="97">
        <v>100422218</v>
      </c>
      <c r="AD541" s="97">
        <v>13084311</v>
      </c>
      <c r="AE541" s="97">
        <v>75870726</v>
      </c>
      <c r="AF541" s="97">
        <v>5337429</v>
      </c>
      <c r="AG541" s="97">
        <v>36629447</v>
      </c>
      <c r="AH541" s="97">
        <v>39241279</v>
      </c>
      <c r="AI541" s="97">
        <v>100422218</v>
      </c>
      <c r="AJ541" s="97">
        <v>34274060</v>
      </c>
      <c r="AK541" s="97">
        <v>60769424</v>
      </c>
      <c r="AL541" s="97">
        <v>31521151</v>
      </c>
      <c r="AM541" s="97" t="s">
        <v>189</v>
      </c>
      <c r="AN541" s="2">
        <v>14003</v>
      </c>
      <c r="AO541" s="97" t="e">
        <v>#N/A</v>
      </c>
      <c r="AP541" s="97">
        <v>15227043</v>
      </c>
      <c r="AQ541" s="97">
        <v>80736745</v>
      </c>
      <c r="AR541" s="97">
        <v>0</v>
      </c>
      <c r="AS541" s="97" t="e">
        <v>#N/A</v>
      </c>
      <c r="AT541" s="97" t="e">
        <v>#N/A</v>
      </c>
      <c r="AU541" s="97">
        <v>100722400</v>
      </c>
      <c r="AV541" s="97">
        <v>15720581</v>
      </c>
      <c r="AW541" s="97" t="e">
        <v>#N/A</v>
      </c>
      <c r="AX541" s="97">
        <v>33760173</v>
      </c>
      <c r="AY541" s="97" t="s">
        <v>189</v>
      </c>
      <c r="AZ541" s="2">
        <v>14003</v>
      </c>
      <c r="BA541" s="98">
        <v>84896175</v>
      </c>
      <c r="BB541" s="2">
        <v>17745893</v>
      </c>
      <c r="BC541" s="2">
        <v>65173347</v>
      </c>
      <c r="BD541" s="2">
        <v>6975005</v>
      </c>
      <c r="BE541" s="2">
        <v>34075716</v>
      </c>
      <c r="BF541" s="2">
        <v>31097631</v>
      </c>
      <c r="BG541" s="2">
        <v>84896175</v>
      </c>
      <c r="BH541" s="2">
        <v>17520783</v>
      </c>
      <c r="BI541" s="2">
        <v>58483350</v>
      </c>
      <c r="BJ541" s="2">
        <v>31390995</v>
      </c>
      <c r="BK541" s="2" t="s">
        <v>189</v>
      </c>
      <c r="BL541" s="2">
        <v>14003</v>
      </c>
      <c r="BM541" s="2">
        <v>102071077</v>
      </c>
      <c r="BN541" s="2">
        <v>17397229</v>
      </c>
      <c r="BO541" s="2">
        <v>65255863</v>
      </c>
      <c r="BP541" s="2">
        <v>7112944</v>
      </c>
      <c r="BQ541" s="2">
        <v>31830186</v>
      </c>
      <c r="BR541" s="2">
        <v>33425677</v>
      </c>
      <c r="BS541" s="2">
        <v>102071077</v>
      </c>
      <c r="BT541" s="2">
        <v>26076419</v>
      </c>
      <c r="BU541" s="2">
        <v>51895297</v>
      </c>
      <c r="BV541" s="2">
        <v>29644234</v>
      </c>
      <c r="BW541" s="2" t="s">
        <v>189</v>
      </c>
      <c r="BX541" s="2">
        <v>14003</v>
      </c>
      <c r="BY541" s="2">
        <v>78824405</v>
      </c>
      <c r="BZ541" s="2">
        <v>14117485</v>
      </c>
      <c r="CA541" s="2">
        <v>55520529</v>
      </c>
      <c r="CB541" s="2">
        <v>5747771</v>
      </c>
      <c r="CC541" s="2">
        <v>28891495</v>
      </c>
      <c r="CD541" s="2">
        <v>26629034</v>
      </c>
      <c r="CE541" s="2">
        <v>78824405</v>
      </c>
      <c r="CF541" s="2">
        <v>18685974</v>
      </c>
      <c r="CG541" s="2">
        <v>53088150</v>
      </c>
      <c r="CH541" s="2">
        <v>29803652</v>
      </c>
      <c r="CI541" s="2" t="s">
        <v>189</v>
      </c>
      <c r="CJ541" s="2">
        <v>14003</v>
      </c>
      <c r="CK541" s="97">
        <v>94625462</v>
      </c>
      <c r="CL541" s="97" t="e">
        <v>#N/A</v>
      </c>
      <c r="CM541" s="97" t="e">
        <v>#N/A</v>
      </c>
      <c r="CN541" s="2">
        <v>4989197</v>
      </c>
      <c r="CO541" s="100" t="e">
        <v>#N/A</v>
      </c>
      <c r="CP541" s="97" t="e">
        <v>#N/A</v>
      </c>
      <c r="CQ541" s="97">
        <v>94625462</v>
      </c>
      <c r="CR541" s="97">
        <v>38873058</v>
      </c>
      <c r="CS541" s="97">
        <v>46895231</v>
      </c>
      <c r="CT541" s="2">
        <v>26092234</v>
      </c>
      <c r="CU541" s="2" t="s">
        <v>189</v>
      </c>
    </row>
    <row r="542" spans="1:99" x14ac:dyDescent="0.25">
      <c r="A542" s="2">
        <v>13078</v>
      </c>
      <c r="B542" s="2">
        <v>164931196</v>
      </c>
      <c r="C542" s="2">
        <v>2919912</v>
      </c>
      <c r="D542" s="2">
        <v>162011284</v>
      </c>
      <c r="E542" s="2">
        <v>1165770</v>
      </c>
      <c r="F542" s="2">
        <v>65242730</v>
      </c>
      <c r="G542" s="2">
        <v>96768554</v>
      </c>
      <c r="H542" s="2">
        <v>164931196</v>
      </c>
      <c r="I542" s="2">
        <v>79680807</v>
      </c>
      <c r="J542" s="2">
        <v>75370613</v>
      </c>
      <c r="K542" s="2">
        <v>80217562</v>
      </c>
      <c r="L542" s="2">
        <v>36880029</v>
      </c>
      <c r="N542" s="2">
        <v>13078</v>
      </c>
      <c r="O542" s="97">
        <v>137799105</v>
      </c>
      <c r="P542" s="97">
        <v>2768860</v>
      </c>
      <c r="Q542" s="97">
        <v>135030245</v>
      </c>
      <c r="R542" s="97">
        <v>1309407</v>
      </c>
      <c r="S542" s="97">
        <v>51228454</v>
      </c>
      <c r="T542" s="97">
        <v>83801791</v>
      </c>
      <c r="U542" s="97">
        <v>137799105</v>
      </c>
      <c r="V542" s="97">
        <v>70539983</v>
      </c>
      <c r="W542" s="97">
        <v>69064975</v>
      </c>
      <c r="X542" s="97">
        <v>67254321</v>
      </c>
      <c r="Y542" s="97">
        <v>35854996</v>
      </c>
      <c r="Z542" s="97">
        <v>0</v>
      </c>
      <c r="AB542" s="2">
        <v>14004</v>
      </c>
      <c r="AC542" s="97">
        <v>38144070</v>
      </c>
      <c r="AD542" s="97">
        <v>5233932</v>
      </c>
      <c r="AE542" s="97">
        <v>32910138</v>
      </c>
      <c r="AF542" s="97">
        <v>2640948</v>
      </c>
      <c r="AG542" s="97">
        <v>22917231</v>
      </c>
      <c r="AH542" s="97">
        <v>9992907</v>
      </c>
      <c r="AI542" s="97">
        <v>38144070</v>
      </c>
      <c r="AJ542" s="97">
        <v>7457061</v>
      </c>
      <c r="AK542" s="97">
        <v>29924829</v>
      </c>
      <c r="AL542" s="97">
        <v>14252379</v>
      </c>
      <c r="AM542" s="97" t="s">
        <v>189</v>
      </c>
      <c r="AN542" s="2">
        <v>14004</v>
      </c>
      <c r="AO542" s="97" t="e">
        <v>#N/A</v>
      </c>
      <c r="AP542" s="97">
        <v>3047602</v>
      </c>
      <c r="AQ542" s="97">
        <v>33405591</v>
      </c>
      <c r="AR542" s="97" t="e">
        <v>#N/A</v>
      </c>
      <c r="AS542" s="97" t="e">
        <v>#N/A</v>
      </c>
      <c r="AT542" s="97" t="e">
        <v>#N/A</v>
      </c>
      <c r="AU542" s="97">
        <v>37900457</v>
      </c>
      <c r="AV542" s="97">
        <v>7916706</v>
      </c>
      <c r="AW542" s="97" t="e">
        <v>#N/A</v>
      </c>
      <c r="AX542" s="97">
        <v>13911774</v>
      </c>
      <c r="AY542" s="97" t="s">
        <v>189</v>
      </c>
      <c r="AZ542" s="2">
        <v>14004</v>
      </c>
      <c r="BA542" s="98">
        <v>35389608</v>
      </c>
      <c r="BB542" s="2" t="e">
        <v>#N/A</v>
      </c>
      <c r="BC542" s="2" t="e">
        <v>#N/A</v>
      </c>
      <c r="BD542" s="2">
        <v>1728370</v>
      </c>
      <c r="BE542" s="2">
        <v>21878295</v>
      </c>
      <c r="BF542" s="2">
        <v>9038689</v>
      </c>
      <c r="BG542" s="2">
        <v>35389608</v>
      </c>
      <c r="BH542" s="2">
        <v>5496069</v>
      </c>
      <c r="BI542" s="2">
        <v>29326994</v>
      </c>
      <c r="BJ542" s="2">
        <v>13331998</v>
      </c>
      <c r="BK542" s="2" t="s">
        <v>189</v>
      </c>
      <c r="BL542" s="2">
        <v>14004</v>
      </c>
      <c r="BM542" s="2">
        <v>40374552</v>
      </c>
      <c r="BN542" s="2" t="e">
        <v>#N/A</v>
      </c>
      <c r="BO542" s="2" t="e">
        <v>#N/A</v>
      </c>
      <c r="BP542" s="2">
        <v>1478897</v>
      </c>
      <c r="BQ542" s="2">
        <v>25658253</v>
      </c>
      <c r="BR542" s="2">
        <v>10562875</v>
      </c>
      <c r="BS542" s="2">
        <v>40374552</v>
      </c>
      <c r="BT542" s="2">
        <v>9312517</v>
      </c>
      <c r="BU542" s="2">
        <v>30454311</v>
      </c>
      <c r="BV542" s="2">
        <v>13706470</v>
      </c>
      <c r="BW542" s="2" t="s">
        <v>189</v>
      </c>
      <c r="BX542" s="2">
        <v>14004</v>
      </c>
      <c r="BY542" s="2">
        <v>31117374</v>
      </c>
      <c r="BZ542" s="2" t="e">
        <v>#N/A</v>
      </c>
      <c r="CA542" s="2" t="e">
        <v>#N/A</v>
      </c>
      <c r="CB542" s="2">
        <v>2236392</v>
      </c>
      <c r="CC542" s="2">
        <v>21777478</v>
      </c>
      <c r="CD542" s="2">
        <v>4507320</v>
      </c>
      <c r="CE542" s="2">
        <v>31117374</v>
      </c>
      <c r="CF542" s="2">
        <v>4823649</v>
      </c>
      <c r="CG542" s="2">
        <v>23208898</v>
      </c>
      <c r="CH542" s="2">
        <v>11785230</v>
      </c>
      <c r="CI542" s="2" t="s">
        <v>189</v>
      </c>
      <c r="CJ542" s="2">
        <v>14004</v>
      </c>
      <c r="CK542" s="97" t="e">
        <v>#N/A</v>
      </c>
      <c r="CL542" s="97" t="e">
        <v>#N/A</v>
      </c>
      <c r="CM542" s="97" t="e">
        <v>#N/A</v>
      </c>
      <c r="CN542" s="2" t="e">
        <v>#N/A</v>
      </c>
      <c r="CO542" s="100" t="e">
        <v>#N/A</v>
      </c>
      <c r="CP542" s="97" t="e">
        <v>#N/A</v>
      </c>
      <c r="CQ542" s="97" t="e">
        <v>#N/A</v>
      </c>
      <c r="CR542" s="97" t="e">
        <v>#N/A</v>
      </c>
      <c r="CS542" s="97" t="e">
        <v>#N/A</v>
      </c>
      <c r="CT542" s="2" t="e">
        <v>#N/A</v>
      </c>
      <c r="CU542" s="2" t="e">
        <v>#N/A</v>
      </c>
    </row>
    <row r="543" spans="1:99" x14ac:dyDescent="0.25">
      <c r="A543" s="2">
        <v>13079</v>
      </c>
      <c r="B543" s="2">
        <v>56842868</v>
      </c>
      <c r="C543" s="2">
        <v>1231701</v>
      </c>
      <c r="D543" s="2">
        <v>55611167</v>
      </c>
      <c r="E543" s="2">
        <v>646537</v>
      </c>
      <c r="F543" s="2">
        <v>35156378</v>
      </c>
      <c r="G543" s="2">
        <v>20454789</v>
      </c>
      <c r="H543" s="2">
        <v>56842868</v>
      </c>
      <c r="I543" s="2">
        <v>11450101</v>
      </c>
      <c r="J543" s="2">
        <v>10880347</v>
      </c>
      <c r="K543" s="2">
        <v>34659955</v>
      </c>
      <c r="L543" s="2">
        <v>20207262</v>
      </c>
      <c r="N543" s="2">
        <v>13079</v>
      </c>
      <c r="O543" s="97">
        <v>51327529</v>
      </c>
      <c r="P543" s="97">
        <v>1365267</v>
      </c>
      <c r="Q543" s="97">
        <v>49962262</v>
      </c>
      <c r="R543" s="97">
        <v>647695</v>
      </c>
      <c r="S543" s="97">
        <v>29663844</v>
      </c>
      <c r="T543" s="97">
        <v>20298418</v>
      </c>
      <c r="U543" s="97">
        <v>51327529</v>
      </c>
      <c r="V543" s="97">
        <v>14790456</v>
      </c>
      <c r="W543" s="97">
        <v>13995179</v>
      </c>
      <c r="X543" s="97">
        <v>31840659</v>
      </c>
      <c r="Y543" s="97">
        <v>19719668</v>
      </c>
      <c r="Z543" s="97">
        <v>0</v>
      </c>
      <c r="AB543" s="2">
        <v>14005</v>
      </c>
      <c r="AC543" s="97">
        <v>67088948</v>
      </c>
      <c r="AD543" s="97">
        <v>16357131</v>
      </c>
      <c r="AE543" s="97">
        <v>46636018</v>
      </c>
      <c r="AF543" s="97">
        <v>6604748</v>
      </c>
      <c r="AG543" s="97">
        <v>29082058</v>
      </c>
      <c r="AH543" s="97">
        <v>17553960</v>
      </c>
      <c r="AI543" s="97">
        <v>67088947</v>
      </c>
      <c r="AJ543" s="97">
        <v>9246283</v>
      </c>
      <c r="AK543" s="97">
        <v>57057692</v>
      </c>
      <c r="AL543" s="97">
        <v>29945950</v>
      </c>
      <c r="AM543" s="97" t="s">
        <v>189</v>
      </c>
      <c r="AN543" s="2">
        <v>14005</v>
      </c>
      <c r="AO543" s="97">
        <v>13623667</v>
      </c>
      <c r="AP543" s="97">
        <v>20931419</v>
      </c>
      <c r="AQ543" s="97">
        <v>45010794</v>
      </c>
      <c r="AR543" s="97">
        <v>0</v>
      </c>
      <c r="AS543" s="97">
        <v>15769386</v>
      </c>
      <c r="AT543" s="97">
        <v>0</v>
      </c>
      <c r="AU543" s="97">
        <v>65942213</v>
      </c>
      <c r="AV543" s="97">
        <v>6005588</v>
      </c>
      <c r="AW543" s="97">
        <v>47913816</v>
      </c>
      <c r="AX543" s="97">
        <v>24985765</v>
      </c>
      <c r="AY543" s="97" t="s">
        <v>189</v>
      </c>
      <c r="AZ543" s="2">
        <v>14005</v>
      </c>
      <c r="BA543" s="98">
        <v>58882173</v>
      </c>
      <c r="BB543" s="2">
        <v>10399570</v>
      </c>
      <c r="BC543" s="2">
        <v>48034577</v>
      </c>
      <c r="BD543" s="2">
        <v>5091994</v>
      </c>
      <c r="BE543" s="2">
        <v>27410367</v>
      </c>
      <c r="BF543" s="2">
        <v>20624210</v>
      </c>
      <c r="BG543" s="2">
        <v>58882173</v>
      </c>
      <c r="BH543" s="2">
        <v>11252273</v>
      </c>
      <c r="BI543" s="2">
        <v>44077153</v>
      </c>
      <c r="BJ543" s="2">
        <v>23971479</v>
      </c>
      <c r="BK543" s="2" t="s">
        <v>189</v>
      </c>
      <c r="BL543" s="2">
        <v>14005</v>
      </c>
      <c r="BM543" s="2">
        <v>58639830</v>
      </c>
      <c r="BN543" s="2">
        <v>12163286</v>
      </c>
      <c r="BO543" s="2">
        <v>44511033</v>
      </c>
      <c r="BP543" s="2">
        <v>5874558</v>
      </c>
      <c r="BQ543" s="2">
        <v>25533274</v>
      </c>
      <c r="BR543" s="2">
        <v>18977759</v>
      </c>
      <c r="BS543" s="2">
        <v>58639830</v>
      </c>
      <c r="BT543" s="2">
        <v>11186951</v>
      </c>
      <c r="BU543" s="2">
        <v>43969055</v>
      </c>
      <c r="BV543" s="2">
        <v>24664004</v>
      </c>
      <c r="BW543" s="2" t="s">
        <v>189</v>
      </c>
      <c r="BX543" s="2">
        <v>14005</v>
      </c>
      <c r="BY543" s="2">
        <v>49619587</v>
      </c>
      <c r="BZ543" s="2">
        <v>9953109</v>
      </c>
      <c r="CA543" s="2">
        <v>38371478</v>
      </c>
      <c r="CB543" s="2">
        <v>5062140</v>
      </c>
      <c r="CC543" s="2">
        <v>22702779</v>
      </c>
      <c r="CD543" s="2">
        <v>15668699</v>
      </c>
      <c r="CE543" s="2">
        <v>49619587</v>
      </c>
      <c r="CF543" s="2">
        <v>6120130</v>
      </c>
      <c r="CG543" s="2">
        <v>38127172</v>
      </c>
      <c r="CH543" s="2">
        <v>22060709</v>
      </c>
      <c r="CI543" s="2" t="s">
        <v>189</v>
      </c>
      <c r="CJ543" s="2">
        <v>14005</v>
      </c>
      <c r="CK543" s="97">
        <v>50419104</v>
      </c>
      <c r="CL543" s="97" t="e">
        <v>#N/A</v>
      </c>
      <c r="CM543" s="97" t="e">
        <v>#N/A</v>
      </c>
      <c r="CN543" s="2">
        <v>4225450</v>
      </c>
      <c r="CO543" s="100" t="e">
        <v>#N/A</v>
      </c>
      <c r="CP543" s="97" t="e">
        <v>#N/A</v>
      </c>
      <c r="CQ543" s="97">
        <v>50419104</v>
      </c>
      <c r="CR543" s="97">
        <v>8119294</v>
      </c>
      <c r="CS543" s="97">
        <v>37233223</v>
      </c>
      <c r="CT543" s="2">
        <v>22024930</v>
      </c>
      <c r="CU543" s="2" t="s">
        <v>189</v>
      </c>
    </row>
    <row r="544" spans="1:99" x14ac:dyDescent="0.25">
      <c r="A544" s="2">
        <v>13080</v>
      </c>
      <c r="B544" s="2">
        <v>180380876</v>
      </c>
      <c r="C544" s="2">
        <v>2726824</v>
      </c>
      <c r="D544" s="2">
        <v>177654052</v>
      </c>
      <c r="E544" s="2">
        <v>835833</v>
      </c>
      <c r="F544" s="2">
        <v>55379620</v>
      </c>
      <c r="G544" s="2">
        <v>122274432</v>
      </c>
      <c r="H544" s="2">
        <v>180380876</v>
      </c>
      <c r="I544" s="2">
        <v>86050561</v>
      </c>
      <c r="J544" s="2">
        <v>69815361</v>
      </c>
      <c r="K544" s="2">
        <v>92623997</v>
      </c>
      <c r="L544" s="2">
        <v>37281007</v>
      </c>
      <c r="N544" s="2">
        <v>13080</v>
      </c>
      <c r="O544" s="97">
        <v>129405499</v>
      </c>
      <c r="P544" s="97">
        <v>3812184</v>
      </c>
      <c r="Q544" s="97">
        <v>125593315</v>
      </c>
      <c r="R544" s="97">
        <v>1537455</v>
      </c>
      <c r="S544" s="97">
        <v>47776487</v>
      </c>
      <c r="T544" s="97">
        <v>77816828</v>
      </c>
      <c r="U544" s="97">
        <v>129405499</v>
      </c>
      <c r="V544" s="97">
        <v>60720502</v>
      </c>
      <c r="W544" s="97">
        <v>60695448</v>
      </c>
      <c r="X544" s="97">
        <v>68619609</v>
      </c>
      <c r="Y544" s="97">
        <v>37321374</v>
      </c>
      <c r="Z544" s="97">
        <v>0</v>
      </c>
      <c r="AB544" s="2">
        <v>14006</v>
      </c>
      <c r="AC544" s="97">
        <v>225855418</v>
      </c>
      <c r="AD544" s="97">
        <v>33964269</v>
      </c>
      <c r="AE544" s="97">
        <v>191891149</v>
      </c>
      <c r="AF544" s="97">
        <v>16867660</v>
      </c>
      <c r="AG544" s="97">
        <v>104596596</v>
      </c>
      <c r="AH544" s="97">
        <v>87294553</v>
      </c>
      <c r="AI544" s="97">
        <v>225855418</v>
      </c>
      <c r="AJ544" s="97">
        <v>31007138</v>
      </c>
      <c r="AK544" s="97">
        <v>174800719</v>
      </c>
      <c r="AL544" s="97">
        <v>93918039</v>
      </c>
      <c r="AM544" s="97" t="s">
        <v>189</v>
      </c>
      <c r="AN544" s="2">
        <v>14006</v>
      </c>
      <c r="AO544" s="97" t="e">
        <v>#N/A</v>
      </c>
      <c r="AP544" s="97">
        <v>35434583</v>
      </c>
      <c r="AQ544" s="97">
        <v>172015480</v>
      </c>
      <c r="AR544" s="97">
        <v>0</v>
      </c>
      <c r="AS544" s="97" t="e">
        <v>#N/A</v>
      </c>
      <c r="AT544" s="97" t="e">
        <v>#N/A</v>
      </c>
      <c r="AU544" s="97">
        <v>275891991</v>
      </c>
      <c r="AV544" s="97">
        <v>55582636</v>
      </c>
      <c r="AW544" s="97" t="e">
        <v>#N/A</v>
      </c>
      <c r="AX544" s="97">
        <v>91400698</v>
      </c>
      <c r="AY544" s="97" t="s">
        <v>189</v>
      </c>
      <c r="AZ544" s="2">
        <v>14006</v>
      </c>
      <c r="BA544" s="98">
        <v>200989272</v>
      </c>
      <c r="BB544" s="2">
        <v>31059923</v>
      </c>
      <c r="BC544" s="2">
        <v>159665319</v>
      </c>
      <c r="BD544" s="2">
        <v>16309626</v>
      </c>
      <c r="BE544" s="2">
        <v>98718539</v>
      </c>
      <c r="BF544" s="2">
        <v>60946780</v>
      </c>
      <c r="BG544" s="2">
        <v>200989272</v>
      </c>
      <c r="BH544" s="2">
        <v>25278771</v>
      </c>
      <c r="BI544" s="2">
        <v>154725955</v>
      </c>
      <c r="BJ544" s="2">
        <v>80915728</v>
      </c>
      <c r="BK544" s="2" t="s">
        <v>189</v>
      </c>
      <c r="BL544" s="2">
        <v>14006</v>
      </c>
      <c r="BM544" s="2">
        <v>196161518</v>
      </c>
      <c r="BN544" s="2">
        <v>28691836</v>
      </c>
      <c r="BO544" s="2">
        <v>159094970</v>
      </c>
      <c r="BP544" s="2">
        <v>14615992</v>
      </c>
      <c r="BQ544" s="2">
        <v>98905167</v>
      </c>
      <c r="BR544" s="2">
        <v>60189803</v>
      </c>
      <c r="BS544" s="2">
        <v>196161518</v>
      </c>
      <c r="BT544" s="2">
        <v>28153482</v>
      </c>
      <c r="BU544" s="2">
        <v>163374864</v>
      </c>
      <c r="BV544" s="2">
        <v>74552425</v>
      </c>
      <c r="BW544" s="2" t="s">
        <v>189</v>
      </c>
      <c r="BX544" s="2">
        <v>14006</v>
      </c>
      <c r="BY544" s="2">
        <v>167220886</v>
      </c>
      <c r="BZ544" s="2">
        <v>27680994</v>
      </c>
      <c r="CA544" s="2">
        <v>139539892</v>
      </c>
      <c r="CB544" s="2">
        <v>14152780</v>
      </c>
      <c r="CC544" s="2">
        <v>77641242</v>
      </c>
      <c r="CD544" s="2">
        <v>61898650</v>
      </c>
      <c r="CE544" s="2">
        <v>167220886</v>
      </c>
      <c r="CF544" s="2">
        <v>31175882</v>
      </c>
      <c r="CG544" s="2">
        <v>131582657</v>
      </c>
      <c r="CH544" s="2">
        <v>69635899</v>
      </c>
      <c r="CI544" s="2" t="s">
        <v>189</v>
      </c>
      <c r="CJ544" s="2">
        <v>14006</v>
      </c>
      <c r="CK544" s="97">
        <v>148883176</v>
      </c>
      <c r="CL544" s="97" t="e">
        <v>#N/A</v>
      </c>
      <c r="CM544" s="97" t="e">
        <v>#N/A</v>
      </c>
      <c r="CN544" s="2">
        <v>11561320</v>
      </c>
      <c r="CO544" s="100" t="e">
        <v>#N/A</v>
      </c>
      <c r="CP544" s="97" t="e">
        <v>#N/A</v>
      </c>
      <c r="CQ544" s="97">
        <v>148883176</v>
      </c>
      <c r="CR544" s="97">
        <v>25471726</v>
      </c>
      <c r="CS544" s="97">
        <v>108362177</v>
      </c>
      <c r="CT544" s="2">
        <v>71734483</v>
      </c>
      <c r="CU544" s="2" t="s">
        <v>189</v>
      </c>
    </row>
    <row r="545" spans="1:99" x14ac:dyDescent="0.25">
      <c r="A545" s="2">
        <v>13081</v>
      </c>
      <c r="B545" s="2">
        <v>137815266</v>
      </c>
      <c r="C545" s="2">
        <v>13795016</v>
      </c>
      <c r="D545" s="2">
        <v>121552342</v>
      </c>
      <c r="E545" s="2">
        <v>2257190</v>
      </c>
      <c r="F545" s="2">
        <v>54486712</v>
      </c>
      <c r="G545" s="2">
        <v>67065630</v>
      </c>
      <c r="H545" s="2">
        <v>137815266</v>
      </c>
      <c r="I545" s="2">
        <v>26242123</v>
      </c>
      <c r="J545" s="2">
        <v>24794649</v>
      </c>
      <c r="K545" s="2">
        <v>111573143</v>
      </c>
      <c r="L545" s="2">
        <v>43569576</v>
      </c>
      <c r="N545" s="2">
        <v>13081</v>
      </c>
      <c r="O545" s="97">
        <v>110692234</v>
      </c>
      <c r="P545" s="97">
        <v>13343925</v>
      </c>
      <c r="Q545" s="97">
        <v>93844364</v>
      </c>
      <c r="R545" s="97">
        <v>2554642</v>
      </c>
      <c r="S545" s="97">
        <v>49733956</v>
      </c>
      <c r="T545" s="97">
        <v>44110408</v>
      </c>
      <c r="U545" s="97">
        <v>110692234</v>
      </c>
      <c r="V545" s="97">
        <v>21420530</v>
      </c>
      <c r="W545" s="97">
        <v>19518739</v>
      </c>
      <c r="X545" s="97">
        <v>89271704</v>
      </c>
      <c r="Y545" s="97">
        <v>42428447</v>
      </c>
      <c r="Z545" s="97">
        <v>0</v>
      </c>
      <c r="AB545" s="2">
        <v>14007</v>
      </c>
      <c r="AC545" s="97">
        <v>55754670</v>
      </c>
      <c r="AD545" s="97">
        <v>4685239</v>
      </c>
      <c r="AE545" s="97">
        <v>43902155</v>
      </c>
      <c r="AF545" s="97">
        <v>1446970</v>
      </c>
      <c r="AG545" s="97">
        <v>23454017</v>
      </c>
      <c r="AH545" s="97">
        <v>20448138</v>
      </c>
      <c r="AI545" s="97">
        <v>55754660</v>
      </c>
      <c r="AJ545" s="97">
        <v>17454850</v>
      </c>
      <c r="AK545" s="97">
        <v>35831659</v>
      </c>
      <c r="AL545" s="97">
        <v>19003014</v>
      </c>
      <c r="AM545" s="97" t="s">
        <v>189</v>
      </c>
      <c r="AN545" s="2">
        <v>14007</v>
      </c>
      <c r="AO545" s="97">
        <v>1405837</v>
      </c>
      <c r="AP545" s="97">
        <v>3921203</v>
      </c>
      <c r="AQ545" s="97">
        <v>83124835</v>
      </c>
      <c r="AR545" s="97">
        <v>0</v>
      </c>
      <c r="AS545" s="97">
        <v>12885769</v>
      </c>
      <c r="AT545" s="97">
        <v>0</v>
      </c>
      <c r="AU545" s="97">
        <v>87046038</v>
      </c>
      <c r="AV545" s="97">
        <v>31444934</v>
      </c>
      <c r="AW545" s="97">
        <v>39375931</v>
      </c>
      <c r="AX545" s="97">
        <v>17389916</v>
      </c>
      <c r="AY545" s="97" t="s">
        <v>189</v>
      </c>
      <c r="AZ545" s="2">
        <v>14007</v>
      </c>
      <c r="BA545" s="98">
        <v>59682104</v>
      </c>
      <c r="BB545" s="2">
        <v>3594917</v>
      </c>
      <c r="BC545" s="2">
        <v>56087187</v>
      </c>
      <c r="BD545" s="2">
        <v>1076402</v>
      </c>
      <c r="BE545" s="2">
        <v>41687611</v>
      </c>
      <c r="BF545" s="2">
        <v>14399576</v>
      </c>
      <c r="BG545" s="2">
        <v>59682104</v>
      </c>
      <c r="BH545" s="2">
        <v>22437230</v>
      </c>
      <c r="BI545" s="2">
        <v>30748469</v>
      </c>
      <c r="BJ545" s="2">
        <v>15179820</v>
      </c>
      <c r="BK545" s="2" t="s">
        <v>189</v>
      </c>
      <c r="BL545" s="2">
        <v>14007</v>
      </c>
      <c r="BM545" s="2">
        <v>39260958</v>
      </c>
      <c r="BN545" s="2">
        <v>3288186</v>
      </c>
      <c r="BO545" s="2">
        <v>33406138</v>
      </c>
      <c r="BP545" s="2">
        <v>1173042</v>
      </c>
      <c r="BQ545" s="2">
        <v>19162137</v>
      </c>
      <c r="BR545" s="2">
        <v>14244001</v>
      </c>
      <c r="BS545" s="2">
        <v>39260958</v>
      </c>
      <c r="BT545" s="2">
        <v>9320713</v>
      </c>
      <c r="BU545" s="2">
        <v>25513054</v>
      </c>
      <c r="BV545" s="2">
        <v>13753218</v>
      </c>
      <c r="BW545" s="2" t="s">
        <v>189</v>
      </c>
      <c r="BX545" s="2">
        <v>14007</v>
      </c>
      <c r="BY545" s="2">
        <v>33695840</v>
      </c>
      <c r="BZ545" s="2">
        <v>2384881</v>
      </c>
      <c r="CA545" s="2">
        <v>30073921</v>
      </c>
      <c r="CB545" s="2">
        <v>750512</v>
      </c>
      <c r="CC545" s="2">
        <v>17825231</v>
      </c>
      <c r="CD545" s="2">
        <v>12248690</v>
      </c>
      <c r="CE545" s="2">
        <v>33695840</v>
      </c>
      <c r="CF545" s="2">
        <v>6858446</v>
      </c>
      <c r="CG545" s="2">
        <v>23774487</v>
      </c>
      <c r="CH545" s="2">
        <v>13620586</v>
      </c>
      <c r="CI545" s="2" t="s">
        <v>189</v>
      </c>
      <c r="CJ545" s="2">
        <v>14007</v>
      </c>
      <c r="CK545" s="97">
        <v>33994154</v>
      </c>
      <c r="CL545" s="97" t="e">
        <v>#N/A</v>
      </c>
      <c r="CM545" s="97" t="e">
        <v>#N/A</v>
      </c>
      <c r="CN545" s="2">
        <v>553523</v>
      </c>
      <c r="CO545" s="100" t="e">
        <v>#N/A</v>
      </c>
      <c r="CP545" s="97" t="e">
        <v>#N/A</v>
      </c>
      <c r="CQ545" s="97">
        <v>33994154</v>
      </c>
      <c r="CR545" s="97">
        <v>7453682</v>
      </c>
      <c r="CS545" s="97">
        <v>23174513</v>
      </c>
      <c r="CT545" s="2">
        <v>12307737</v>
      </c>
      <c r="CU545" s="2" t="s">
        <v>189</v>
      </c>
    </row>
    <row r="546" spans="1:99" x14ac:dyDescent="0.25">
      <c r="A546" s="2">
        <v>13082</v>
      </c>
      <c r="B546" s="2">
        <v>75323759</v>
      </c>
      <c r="C546" s="2">
        <v>18215148</v>
      </c>
      <c r="D546" s="2">
        <v>57108611</v>
      </c>
      <c r="E546" s="2">
        <v>7674181</v>
      </c>
      <c r="F546" s="2">
        <v>33282493</v>
      </c>
      <c r="G546" s="2">
        <v>23826118</v>
      </c>
      <c r="H546" s="2">
        <v>75323759</v>
      </c>
      <c r="I546" s="2">
        <v>7152286</v>
      </c>
      <c r="J546" s="2">
        <v>6343174</v>
      </c>
      <c r="K546" s="2">
        <v>66330714</v>
      </c>
      <c r="L546" s="2">
        <v>36820484</v>
      </c>
      <c r="N546" s="2">
        <v>13082</v>
      </c>
      <c r="O546" s="97">
        <v>66656365</v>
      </c>
      <c r="P546" s="97">
        <v>18094267</v>
      </c>
      <c r="Q546" s="97">
        <v>48562098</v>
      </c>
      <c r="R546" s="97">
        <v>10674152</v>
      </c>
      <c r="S546" s="97">
        <v>29183802</v>
      </c>
      <c r="T546" s="97">
        <v>19378296</v>
      </c>
      <c r="U546" s="97">
        <v>66656365</v>
      </c>
      <c r="V546" s="97">
        <v>11589731</v>
      </c>
      <c r="W546" s="97" t="e">
        <v>#N/A</v>
      </c>
      <c r="X546" s="97">
        <v>54011329</v>
      </c>
      <c r="Y546" s="97">
        <v>28871397</v>
      </c>
      <c r="Z546" s="97">
        <v>0</v>
      </c>
      <c r="AB546" s="2">
        <v>14008</v>
      </c>
      <c r="AC546" s="97">
        <v>277665860</v>
      </c>
      <c r="AD546" s="97">
        <v>62900588</v>
      </c>
      <c r="AE546" s="97">
        <v>214765271</v>
      </c>
      <c r="AF546" s="97">
        <v>34565639</v>
      </c>
      <c r="AG546" s="97">
        <v>121962954</v>
      </c>
      <c r="AH546" s="97">
        <v>92802317</v>
      </c>
      <c r="AI546" s="97">
        <v>277665859</v>
      </c>
      <c r="AJ546" s="97">
        <v>51545134</v>
      </c>
      <c r="AK546" s="97">
        <v>211042838</v>
      </c>
      <c r="AL546" s="97">
        <v>101032722</v>
      </c>
      <c r="AM546" s="97" t="s">
        <v>189</v>
      </c>
      <c r="AN546" s="2">
        <v>14008</v>
      </c>
      <c r="AO546" s="97">
        <v>34350580</v>
      </c>
      <c r="AP546" s="97">
        <v>67253569</v>
      </c>
      <c r="AQ546" s="97">
        <v>198887200</v>
      </c>
      <c r="AR546" s="97">
        <v>0</v>
      </c>
      <c r="AS546" s="97">
        <v>77265399</v>
      </c>
      <c r="AT546" s="97">
        <v>0</v>
      </c>
      <c r="AU546" s="97">
        <v>278401637</v>
      </c>
      <c r="AV546" s="97">
        <v>66555073</v>
      </c>
      <c r="AW546" s="97">
        <v>208198456</v>
      </c>
      <c r="AX546" s="97">
        <v>96058033</v>
      </c>
      <c r="AY546" s="97" t="s">
        <v>189</v>
      </c>
      <c r="AZ546" s="2">
        <v>14008</v>
      </c>
      <c r="BA546" s="98">
        <v>293783688</v>
      </c>
      <c r="BB546" s="2">
        <v>60577394</v>
      </c>
      <c r="BC546" s="2">
        <v>233206294</v>
      </c>
      <c r="BD546" s="2">
        <v>33361116</v>
      </c>
      <c r="BE546" s="2">
        <v>115063770</v>
      </c>
      <c r="BF546" s="2">
        <v>118142524</v>
      </c>
      <c r="BG546" s="2">
        <v>293783688</v>
      </c>
      <c r="BH546" s="2">
        <v>74000850</v>
      </c>
      <c r="BI546" s="2">
        <v>206007103</v>
      </c>
      <c r="BJ546" s="2">
        <v>92591363</v>
      </c>
      <c r="BK546" s="2" t="s">
        <v>189</v>
      </c>
      <c r="BL546" s="2">
        <v>14008</v>
      </c>
      <c r="BM546" s="2">
        <v>250445410</v>
      </c>
      <c r="BN546" s="2">
        <v>59736534</v>
      </c>
      <c r="BO546" s="2">
        <v>189661795</v>
      </c>
      <c r="BP546" s="2">
        <v>33343790</v>
      </c>
      <c r="BQ546" s="2">
        <v>106918360</v>
      </c>
      <c r="BR546" s="2">
        <v>82743435</v>
      </c>
      <c r="BS546" s="2">
        <v>250445410</v>
      </c>
      <c r="BT546" s="2">
        <v>53254260</v>
      </c>
      <c r="BU546" s="2">
        <v>186254210</v>
      </c>
      <c r="BV546" s="2">
        <v>85731181</v>
      </c>
      <c r="BW546" s="2" t="s">
        <v>189</v>
      </c>
      <c r="BX546" s="2">
        <v>14008</v>
      </c>
      <c r="BY546" s="2">
        <v>234198768</v>
      </c>
      <c r="BZ546" s="2">
        <v>51681781</v>
      </c>
      <c r="CA546" s="2">
        <v>178267203</v>
      </c>
      <c r="CB546" s="2">
        <v>24418129</v>
      </c>
      <c r="CC546" s="2">
        <v>93208178</v>
      </c>
      <c r="CD546" s="2">
        <v>85059025</v>
      </c>
      <c r="CE546" s="2">
        <v>234198768</v>
      </c>
      <c r="CF546" s="2">
        <v>44880460</v>
      </c>
      <c r="CG546" s="2">
        <v>172838431</v>
      </c>
      <c r="CH546" s="2">
        <v>84276363</v>
      </c>
      <c r="CI546" s="2" t="s">
        <v>189</v>
      </c>
      <c r="CJ546" s="2">
        <v>14008</v>
      </c>
      <c r="CK546" s="97">
        <v>217863135</v>
      </c>
      <c r="CL546" s="97" t="e">
        <v>#N/A</v>
      </c>
      <c r="CM546" s="97" t="e">
        <v>#N/A</v>
      </c>
      <c r="CN546" s="2">
        <v>22663539</v>
      </c>
      <c r="CO546" s="100" t="e">
        <v>#N/A</v>
      </c>
      <c r="CP546" s="97" t="e">
        <v>#N/A</v>
      </c>
      <c r="CQ546" s="97">
        <v>217863135</v>
      </c>
      <c r="CR546" s="97">
        <v>21459003</v>
      </c>
      <c r="CS546" s="97">
        <v>165188565</v>
      </c>
      <c r="CT546" s="2">
        <v>79059095</v>
      </c>
      <c r="CU546" s="2" t="s">
        <v>189</v>
      </c>
    </row>
    <row r="547" spans="1:99" x14ac:dyDescent="0.25">
      <c r="A547" s="2">
        <v>13083</v>
      </c>
      <c r="B547" s="2">
        <v>214334364</v>
      </c>
      <c r="C547" s="2">
        <v>79984789</v>
      </c>
      <c r="D547" s="2">
        <v>134207746</v>
      </c>
      <c r="E547" s="2">
        <v>55730800</v>
      </c>
      <c r="F547" s="2">
        <v>73648829</v>
      </c>
      <c r="G547" s="2">
        <v>60558917</v>
      </c>
      <c r="H547" s="2">
        <v>214334364</v>
      </c>
      <c r="I547" s="2">
        <v>36612894</v>
      </c>
      <c r="J547" s="2">
        <v>24973187</v>
      </c>
      <c r="K547" s="2">
        <v>177721470</v>
      </c>
      <c r="L547" s="2">
        <v>49472954</v>
      </c>
      <c r="N547" s="2">
        <v>13083</v>
      </c>
      <c r="O547" s="97">
        <v>180845162</v>
      </c>
      <c r="P547" s="97">
        <v>75132652</v>
      </c>
      <c r="Q547" s="97">
        <v>105444678</v>
      </c>
      <c r="R547" s="97">
        <v>53155741</v>
      </c>
      <c r="S547" s="97">
        <v>59897507</v>
      </c>
      <c r="T547" s="97">
        <v>45547171</v>
      </c>
      <c r="U547" s="97">
        <v>180845162</v>
      </c>
      <c r="V547" s="97">
        <v>26505476</v>
      </c>
      <c r="W547" s="97">
        <v>17918526</v>
      </c>
      <c r="X547" s="97">
        <v>154339686</v>
      </c>
      <c r="Y547" s="97">
        <v>50389450</v>
      </c>
      <c r="Z547" s="97">
        <v>0</v>
      </c>
      <c r="AB547" s="2">
        <v>14009</v>
      </c>
      <c r="AC547" s="97">
        <v>89678889</v>
      </c>
      <c r="AD547" s="97">
        <v>31063238</v>
      </c>
      <c r="AE547" s="97">
        <v>53641206</v>
      </c>
      <c r="AF547" s="97">
        <v>19224511</v>
      </c>
      <c r="AG547" s="97">
        <v>33899644</v>
      </c>
      <c r="AH547" s="97">
        <v>19741562</v>
      </c>
      <c r="AI547" s="97" t="e">
        <v>#N/A</v>
      </c>
      <c r="AJ547" s="97" t="e">
        <v>#N/A</v>
      </c>
      <c r="AK547" s="97" t="e">
        <v>#N/A</v>
      </c>
      <c r="AL547" s="97" t="e">
        <v>#N/A</v>
      </c>
      <c r="AM547" s="97" t="e">
        <v>#N/A</v>
      </c>
      <c r="AN547" s="2">
        <v>14009</v>
      </c>
      <c r="AO547" s="97" t="e">
        <v>#N/A</v>
      </c>
      <c r="AP547" s="97">
        <v>25383002</v>
      </c>
      <c r="AQ547" s="97">
        <v>55986870</v>
      </c>
      <c r="AR547" s="97">
        <v>0</v>
      </c>
      <c r="AS547" s="97" t="e">
        <v>#N/A</v>
      </c>
      <c r="AT547" s="97" t="e">
        <v>#N/A</v>
      </c>
      <c r="AU547" s="97" t="e">
        <v>#N/A</v>
      </c>
      <c r="AV547" s="97" t="e">
        <v>#N/A</v>
      </c>
      <c r="AW547" s="97" t="e">
        <v>#N/A</v>
      </c>
      <c r="AX547" s="97" t="e">
        <v>#N/A</v>
      </c>
      <c r="AY547" s="97" t="e">
        <v>#N/A</v>
      </c>
      <c r="AZ547" s="2">
        <v>14009</v>
      </c>
      <c r="BA547" s="98">
        <v>80085324</v>
      </c>
      <c r="BB547" s="2">
        <v>0</v>
      </c>
      <c r="BC547" s="2">
        <v>0</v>
      </c>
      <c r="BD547" s="2">
        <v>13921044</v>
      </c>
      <c r="BE547" s="2">
        <v>31662014</v>
      </c>
      <c r="BF547" s="2">
        <v>20449250</v>
      </c>
      <c r="BG547" s="2" t="e">
        <v>#N/A</v>
      </c>
      <c r="BH547" s="2" t="e">
        <v>#N/A</v>
      </c>
      <c r="BI547" s="2" t="e">
        <v>#N/A</v>
      </c>
      <c r="BJ547" s="2" t="e">
        <v>#N/A</v>
      </c>
      <c r="BK547" s="2" t="e">
        <v>#N/A</v>
      </c>
      <c r="BL547" s="2">
        <v>14009</v>
      </c>
      <c r="BM547" s="2">
        <v>72819762</v>
      </c>
      <c r="BN547" s="2">
        <v>20475829</v>
      </c>
      <c r="BO547" s="2">
        <v>45590912</v>
      </c>
      <c r="BP547" s="2" t="e">
        <v>#N/A</v>
      </c>
      <c r="BQ547" s="2" t="e">
        <v>#N/A</v>
      </c>
      <c r="BR547" s="2" t="e">
        <v>#N/A</v>
      </c>
      <c r="BS547" s="2" t="e">
        <v>#N/A</v>
      </c>
      <c r="BT547" s="2" t="e">
        <v>#N/A</v>
      </c>
      <c r="BU547" s="2" t="e">
        <v>#N/A</v>
      </c>
      <c r="BV547" s="2" t="e">
        <v>#N/A</v>
      </c>
      <c r="BW547" s="2" t="e">
        <v>#N/A</v>
      </c>
      <c r="BX547" s="2">
        <v>14009</v>
      </c>
      <c r="BY547" s="2">
        <v>63584994</v>
      </c>
      <c r="BZ547" s="2">
        <v>20315394</v>
      </c>
      <c r="CA547" s="2">
        <v>43269600</v>
      </c>
      <c r="CB547" s="2">
        <v>11809473</v>
      </c>
      <c r="CC547" s="2">
        <v>25454530</v>
      </c>
      <c r="CD547" s="2">
        <v>17815070</v>
      </c>
      <c r="CE547" s="2" t="e">
        <v>#N/A</v>
      </c>
      <c r="CF547" s="2" t="e">
        <v>#N/A</v>
      </c>
      <c r="CG547" s="2" t="e">
        <v>#N/A</v>
      </c>
      <c r="CH547" s="2" t="e">
        <v>#N/A</v>
      </c>
      <c r="CI547" s="2" t="e">
        <v>#N/A</v>
      </c>
      <c r="CJ547" s="2">
        <v>14009</v>
      </c>
      <c r="CK547" s="97">
        <v>75853358</v>
      </c>
      <c r="CL547" s="97" t="e">
        <v>#N/A</v>
      </c>
      <c r="CM547" s="97" t="e">
        <v>#N/A</v>
      </c>
      <c r="CN547" s="2">
        <v>10853612</v>
      </c>
      <c r="CO547" s="100" t="e">
        <v>#N/A</v>
      </c>
      <c r="CP547" s="97" t="e">
        <v>#N/A</v>
      </c>
      <c r="CQ547" s="97" t="e">
        <v>#N/A</v>
      </c>
      <c r="CR547" s="97" t="e">
        <v>#N/A</v>
      </c>
      <c r="CS547" s="97" t="e">
        <v>#N/A</v>
      </c>
      <c r="CT547" s="2" t="e">
        <v>#N/A</v>
      </c>
      <c r="CU547" s="2" t="e">
        <v>#N/A</v>
      </c>
    </row>
    <row r="548" spans="1:99" x14ac:dyDescent="0.25">
      <c r="A548" s="2">
        <v>13084</v>
      </c>
      <c r="B548" s="2">
        <v>155354630</v>
      </c>
      <c r="C548" s="2">
        <v>21588025</v>
      </c>
      <c r="D548" s="2">
        <v>133766605</v>
      </c>
      <c r="E548" s="2">
        <v>6886670</v>
      </c>
      <c r="F548" s="2">
        <v>70252905</v>
      </c>
      <c r="G548" s="2">
        <v>63513700</v>
      </c>
      <c r="H548" s="2">
        <v>155354630</v>
      </c>
      <c r="I548" s="2">
        <v>34036262</v>
      </c>
      <c r="J548" s="2">
        <v>27220368</v>
      </c>
      <c r="K548" s="2">
        <v>114209460</v>
      </c>
      <c r="L548" s="2">
        <v>54346510</v>
      </c>
      <c r="N548" s="2">
        <v>13084</v>
      </c>
      <c r="O548" s="97">
        <v>139504016</v>
      </c>
      <c r="P548" s="97">
        <v>18521515</v>
      </c>
      <c r="Q548" s="97">
        <v>120982501</v>
      </c>
      <c r="R548" s="97">
        <v>7367008</v>
      </c>
      <c r="S548" s="97">
        <v>60613607</v>
      </c>
      <c r="T548" s="97">
        <v>60368894</v>
      </c>
      <c r="U548" s="97">
        <v>139504016</v>
      </c>
      <c r="V548" s="97">
        <v>35793826</v>
      </c>
      <c r="W548" s="97">
        <v>32568855</v>
      </c>
      <c r="X548" s="97">
        <v>103710190</v>
      </c>
      <c r="Y548" s="97">
        <v>48230839</v>
      </c>
      <c r="Z548" s="97">
        <v>0</v>
      </c>
      <c r="AB548" s="2">
        <v>14010</v>
      </c>
      <c r="AC548" s="97">
        <v>46259858</v>
      </c>
      <c r="AD548" s="97">
        <v>5796928</v>
      </c>
      <c r="AE548" s="97">
        <v>37228238</v>
      </c>
      <c r="AF548" s="97">
        <v>2849601</v>
      </c>
      <c r="AG548" s="97">
        <v>22842410</v>
      </c>
      <c r="AH548" s="97">
        <v>14385828</v>
      </c>
      <c r="AI548" s="97">
        <v>46259858</v>
      </c>
      <c r="AJ548" s="97">
        <v>8602063</v>
      </c>
      <c r="AK548" s="97">
        <v>34618030</v>
      </c>
      <c r="AL548" s="97">
        <v>17054348</v>
      </c>
      <c r="AM548" s="97" t="s">
        <v>189</v>
      </c>
      <c r="AN548" s="2">
        <v>14010</v>
      </c>
      <c r="AO548" s="97" t="e">
        <v>#N/A</v>
      </c>
      <c r="AP548" s="97">
        <v>5200495</v>
      </c>
      <c r="AQ548" s="97">
        <v>35376624</v>
      </c>
      <c r="AR548" s="97" t="e">
        <v>#N/A</v>
      </c>
      <c r="AS548" s="97" t="e">
        <v>#N/A</v>
      </c>
      <c r="AT548" s="97" t="e">
        <v>#N/A</v>
      </c>
      <c r="AU548" s="97">
        <v>43477119</v>
      </c>
      <c r="AV548" s="97">
        <v>8259988</v>
      </c>
      <c r="AW548" s="97" t="e">
        <v>#N/A</v>
      </c>
      <c r="AX548" s="97">
        <v>15022453</v>
      </c>
      <c r="AY548" s="97" t="s">
        <v>189</v>
      </c>
      <c r="AZ548" s="2">
        <v>14010</v>
      </c>
      <c r="BA548" s="98" t="e">
        <v>#N/A</v>
      </c>
      <c r="BB548" s="2" t="e">
        <v>#N/A</v>
      </c>
      <c r="BC548" s="2" t="e">
        <v>#N/A</v>
      </c>
      <c r="BD548" s="2" t="e">
        <v>#N/A</v>
      </c>
      <c r="BE548" s="2" t="e">
        <v>#N/A</v>
      </c>
      <c r="BF548" s="2" t="e">
        <v>#N/A</v>
      </c>
      <c r="BG548" s="2" t="e">
        <v>#N/A</v>
      </c>
      <c r="BH548" s="2" t="e">
        <v>#N/A</v>
      </c>
      <c r="BI548" s="2" t="e">
        <v>#N/A</v>
      </c>
      <c r="BJ548" s="2" t="e">
        <v>#N/A</v>
      </c>
      <c r="BK548" s="2" t="e">
        <v>#N/A</v>
      </c>
      <c r="BL548" s="2">
        <v>14010</v>
      </c>
      <c r="BM548" s="2">
        <v>35097359</v>
      </c>
      <c r="BN548" s="2" t="e">
        <v>#N/A</v>
      </c>
      <c r="BO548" s="2" t="e">
        <v>#N/A</v>
      </c>
      <c r="BP548" s="2">
        <v>2958112</v>
      </c>
      <c r="BQ548" s="2">
        <v>20220362</v>
      </c>
      <c r="BR548" s="2">
        <v>10521449</v>
      </c>
      <c r="BS548" s="2">
        <v>35097359</v>
      </c>
      <c r="BT548" s="2">
        <v>8303989</v>
      </c>
      <c r="BU548" s="2">
        <v>25702833</v>
      </c>
      <c r="BV548" s="2">
        <v>12466287</v>
      </c>
      <c r="BW548" s="2" t="s">
        <v>189</v>
      </c>
      <c r="BX548" s="2">
        <v>14010</v>
      </c>
      <c r="BY548" s="2">
        <v>32992603</v>
      </c>
      <c r="BZ548" s="2" t="e">
        <v>#N/A</v>
      </c>
      <c r="CA548" s="2" t="e">
        <v>#N/A</v>
      </c>
      <c r="CB548" s="2">
        <v>1727804</v>
      </c>
      <c r="CC548" s="2">
        <v>18375008</v>
      </c>
      <c r="CD548" s="2">
        <v>9462268</v>
      </c>
      <c r="CE548" s="2">
        <v>32992603</v>
      </c>
      <c r="CF548" s="2">
        <v>8992680</v>
      </c>
      <c r="CG548" s="2">
        <v>23413723</v>
      </c>
      <c r="CH548" s="2">
        <v>12209319</v>
      </c>
      <c r="CI548" s="2" t="s">
        <v>189</v>
      </c>
      <c r="CJ548" s="2">
        <v>14010</v>
      </c>
      <c r="CK548" s="97" t="e">
        <v>#N/A</v>
      </c>
      <c r="CL548" s="97" t="e">
        <v>#N/A</v>
      </c>
      <c r="CM548" s="97" t="e">
        <v>#N/A</v>
      </c>
      <c r="CN548" s="2" t="e">
        <v>#N/A</v>
      </c>
      <c r="CO548" s="100" t="e">
        <v>#N/A</v>
      </c>
      <c r="CP548" s="97" t="e">
        <v>#N/A</v>
      </c>
      <c r="CQ548" s="97" t="e">
        <v>#N/A</v>
      </c>
      <c r="CR548" s="97" t="e">
        <v>#N/A</v>
      </c>
      <c r="CS548" s="97" t="e">
        <v>#N/A</v>
      </c>
      <c r="CT548" s="2" t="e">
        <v>#N/A</v>
      </c>
      <c r="CU548" s="2" t="e">
        <v>#N/A</v>
      </c>
    </row>
    <row r="549" spans="1:99" x14ac:dyDescent="0.25">
      <c r="A549" s="2">
        <v>14001</v>
      </c>
      <c r="B549" s="2">
        <v>132480675</v>
      </c>
      <c r="C549" s="2">
        <v>32660356</v>
      </c>
      <c r="D549" s="2">
        <v>96111979</v>
      </c>
      <c r="E549" s="2">
        <v>12394357</v>
      </c>
      <c r="F549" s="2">
        <v>57522941</v>
      </c>
      <c r="G549" s="2">
        <v>38589038</v>
      </c>
      <c r="H549" s="2">
        <v>132480675</v>
      </c>
      <c r="I549" s="2">
        <v>19789431</v>
      </c>
      <c r="J549" s="2">
        <v>17205928</v>
      </c>
      <c r="K549" s="2">
        <v>112691244</v>
      </c>
      <c r="L549" s="2">
        <v>50967388</v>
      </c>
      <c r="N549" s="2">
        <v>14001</v>
      </c>
      <c r="O549" s="97">
        <v>123992066</v>
      </c>
      <c r="P549" s="97">
        <v>45854250</v>
      </c>
      <c r="Q549" s="97">
        <v>78137816</v>
      </c>
      <c r="R549" s="97">
        <v>18817139</v>
      </c>
      <c r="S549" s="97">
        <v>48675049</v>
      </c>
      <c r="T549" s="97">
        <v>29462767</v>
      </c>
      <c r="U549" s="97">
        <v>123992066</v>
      </c>
      <c r="V549" s="97">
        <v>18750408</v>
      </c>
      <c r="W549" s="97">
        <v>18230136</v>
      </c>
      <c r="X549" s="97">
        <v>104890330</v>
      </c>
      <c r="Y549" s="97">
        <v>46166574</v>
      </c>
      <c r="Z549" s="97">
        <v>0</v>
      </c>
      <c r="AB549" s="2">
        <v>14011</v>
      </c>
      <c r="AC549" s="97" t="e">
        <v>#N/A</v>
      </c>
      <c r="AD549" s="97">
        <v>3428793</v>
      </c>
      <c r="AE549" s="97" t="e">
        <v>#N/A</v>
      </c>
      <c r="AF549" s="97" t="e">
        <v>#N/A</v>
      </c>
      <c r="AG549" s="97" t="e">
        <v>#N/A</v>
      </c>
      <c r="AH549" s="97" t="e">
        <v>#N/A</v>
      </c>
      <c r="AI549" s="97">
        <v>55282040</v>
      </c>
      <c r="AJ549" s="97">
        <v>21128730</v>
      </c>
      <c r="AK549" s="97">
        <v>33503074</v>
      </c>
      <c r="AL549" s="97">
        <v>14766250</v>
      </c>
      <c r="AM549" s="97" t="s">
        <v>189</v>
      </c>
      <c r="AN549" s="2">
        <v>14011</v>
      </c>
      <c r="AO549" s="97" t="e">
        <v>#N/A</v>
      </c>
      <c r="AP549" s="97">
        <v>3477472</v>
      </c>
      <c r="AQ549" s="97">
        <v>44105857</v>
      </c>
      <c r="AR549" s="97" t="e">
        <v>#N/A</v>
      </c>
      <c r="AS549" s="97" t="e">
        <v>#N/A</v>
      </c>
      <c r="AT549" s="97" t="e">
        <v>#N/A</v>
      </c>
      <c r="AU549" s="97">
        <v>47583329</v>
      </c>
      <c r="AV549" s="97">
        <v>11710561</v>
      </c>
      <c r="AW549" s="97" t="e">
        <v>#N/A</v>
      </c>
      <c r="AX549" s="97">
        <v>13609048</v>
      </c>
      <c r="AY549" s="97" t="s">
        <v>189</v>
      </c>
      <c r="AZ549" s="2">
        <v>14011</v>
      </c>
      <c r="BA549" s="98">
        <v>42435626</v>
      </c>
      <c r="BB549" s="2" t="e">
        <v>#N/A</v>
      </c>
      <c r="BC549" s="2" t="e">
        <v>#N/A</v>
      </c>
      <c r="BD549" s="2">
        <v>2203633</v>
      </c>
      <c r="BE549" s="2">
        <v>24401178</v>
      </c>
      <c r="BF549" s="2">
        <v>13618232</v>
      </c>
      <c r="BG549" s="2">
        <v>42435626</v>
      </c>
      <c r="BH549" s="2">
        <v>12153360</v>
      </c>
      <c r="BI549" s="2">
        <v>28803101</v>
      </c>
      <c r="BJ549" s="2">
        <v>12002771</v>
      </c>
      <c r="BK549" s="2" t="s">
        <v>189</v>
      </c>
      <c r="BL549" s="2">
        <v>14011</v>
      </c>
      <c r="BM549" s="2">
        <v>48664773</v>
      </c>
      <c r="BN549" s="2" t="e">
        <v>#N/A</v>
      </c>
      <c r="BO549" s="2" t="e">
        <v>#N/A</v>
      </c>
      <c r="BP549" s="2">
        <v>1452433</v>
      </c>
      <c r="BQ549" s="2">
        <v>32197625</v>
      </c>
      <c r="BR549" s="2">
        <v>14033486</v>
      </c>
      <c r="BS549" s="2">
        <v>48664773</v>
      </c>
      <c r="BT549" s="2">
        <v>13952059</v>
      </c>
      <c r="BU549" s="2">
        <v>30502183</v>
      </c>
      <c r="BV549" s="2">
        <v>12070425</v>
      </c>
      <c r="BW549" s="2" t="s">
        <v>189</v>
      </c>
      <c r="BX549" s="2">
        <v>14011</v>
      </c>
      <c r="BY549" s="2">
        <v>39532084</v>
      </c>
      <c r="BZ549" s="2" t="e">
        <v>#N/A</v>
      </c>
      <c r="CA549" s="2" t="e">
        <v>#N/A</v>
      </c>
      <c r="CB549" s="2">
        <v>1428277</v>
      </c>
      <c r="CC549" s="2">
        <v>20782573</v>
      </c>
      <c r="CD549" s="2">
        <v>13098430</v>
      </c>
      <c r="CE549" s="2">
        <v>39532084</v>
      </c>
      <c r="CF549" s="2">
        <v>12897931</v>
      </c>
      <c r="CG549" s="2">
        <v>25144458</v>
      </c>
      <c r="CH549" s="2">
        <v>11453449</v>
      </c>
      <c r="CI549" s="2" t="s">
        <v>189</v>
      </c>
      <c r="CJ549" s="2">
        <v>14011</v>
      </c>
      <c r="CK549" s="97" t="e">
        <v>#N/A</v>
      </c>
      <c r="CL549" s="97" t="e">
        <v>#N/A</v>
      </c>
      <c r="CM549" s="97" t="e">
        <v>#N/A</v>
      </c>
      <c r="CN549" s="2" t="e">
        <v>#N/A</v>
      </c>
      <c r="CO549" s="100" t="e">
        <v>#N/A</v>
      </c>
      <c r="CP549" s="97" t="e">
        <v>#N/A</v>
      </c>
      <c r="CQ549" s="97" t="e">
        <v>#N/A</v>
      </c>
      <c r="CR549" s="97" t="e">
        <v>#N/A</v>
      </c>
      <c r="CS549" s="97" t="e">
        <v>#N/A</v>
      </c>
      <c r="CT549" s="2" t="e">
        <v>#N/A</v>
      </c>
      <c r="CU549" s="2" t="e">
        <v>#N/A</v>
      </c>
    </row>
    <row r="550" spans="1:99" x14ac:dyDescent="0.25">
      <c r="A550" s="2">
        <v>14002</v>
      </c>
      <c r="B550" s="2">
        <v>116728505</v>
      </c>
      <c r="C550" s="2">
        <v>38856670</v>
      </c>
      <c r="D550" s="2">
        <v>77871835</v>
      </c>
      <c r="E550" s="2">
        <v>18626991</v>
      </c>
      <c r="F550" s="2">
        <v>46004280</v>
      </c>
      <c r="G550" s="2">
        <v>31867555</v>
      </c>
      <c r="H550" s="2">
        <v>116728505</v>
      </c>
      <c r="I550" s="2">
        <v>7702901</v>
      </c>
      <c r="J550" s="2">
        <v>6626843</v>
      </c>
      <c r="K550" s="2">
        <v>103821024</v>
      </c>
      <c r="L550" s="2">
        <v>42441001</v>
      </c>
      <c r="N550" s="2">
        <v>14002</v>
      </c>
      <c r="O550" s="97">
        <v>105186221</v>
      </c>
      <c r="P550" s="97">
        <v>34591303</v>
      </c>
      <c r="Q550" s="97">
        <v>69186166</v>
      </c>
      <c r="R550" s="97">
        <v>21212818</v>
      </c>
      <c r="S550" s="97">
        <v>38944690</v>
      </c>
      <c r="T550" s="97">
        <v>30241476</v>
      </c>
      <c r="U550" s="97">
        <v>105186221</v>
      </c>
      <c r="V550" s="97">
        <v>14034148</v>
      </c>
      <c r="W550" s="97">
        <v>11441520</v>
      </c>
      <c r="X550" s="97">
        <v>89054013</v>
      </c>
      <c r="Y550" s="97">
        <v>36645771</v>
      </c>
      <c r="Z550" s="97">
        <v>0</v>
      </c>
      <c r="AB550" s="2">
        <v>14012</v>
      </c>
      <c r="AC550" s="97" t="e">
        <v>#N/A</v>
      </c>
      <c r="AD550" s="97">
        <v>5178713</v>
      </c>
      <c r="AE550" s="97" t="e">
        <v>#N/A</v>
      </c>
      <c r="AF550" s="97" t="e">
        <v>#N/A</v>
      </c>
      <c r="AG550" s="97" t="e">
        <v>#N/A</v>
      </c>
      <c r="AH550" s="97" t="e">
        <v>#N/A</v>
      </c>
      <c r="AI550" s="97">
        <v>56030760</v>
      </c>
      <c r="AJ550" s="97">
        <v>7184907</v>
      </c>
      <c r="AK550" s="97">
        <v>32429720</v>
      </c>
      <c r="AL550" s="97">
        <v>15452312</v>
      </c>
      <c r="AM550" s="97" t="s">
        <v>189</v>
      </c>
      <c r="AN550" s="2">
        <v>14012</v>
      </c>
      <c r="AO550" s="97">
        <v>1676953</v>
      </c>
      <c r="AP550" s="97">
        <v>3754888</v>
      </c>
      <c r="AQ550" s="97">
        <v>29755185</v>
      </c>
      <c r="AR550" s="97">
        <v>0</v>
      </c>
      <c r="AS550" s="97">
        <v>6335256</v>
      </c>
      <c r="AT550" s="97">
        <v>0</v>
      </c>
      <c r="AU550" s="97">
        <v>34689410</v>
      </c>
      <c r="AV550" s="97">
        <v>1857407</v>
      </c>
      <c r="AW550" s="97">
        <v>31776902</v>
      </c>
      <c r="AX550" s="97">
        <v>15695396</v>
      </c>
      <c r="AY550" s="97" t="s">
        <v>189</v>
      </c>
      <c r="AZ550" s="2">
        <v>14012</v>
      </c>
      <c r="BA550" s="98">
        <v>54368810</v>
      </c>
      <c r="BB550" s="2">
        <v>5730332</v>
      </c>
      <c r="BC550" s="2">
        <v>43578631</v>
      </c>
      <c r="BD550" s="2">
        <v>2084435</v>
      </c>
      <c r="BE550" s="2">
        <v>25309889</v>
      </c>
      <c r="BF550" s="2">
        <v>18268742</v>
      </c>
      <c r="BG550" s="2">
        <v>54368810</v>
      </c>
      <c r="BH550" s="2">
        <v>12426515</v>
      </c>
      <c r="BI550" s="2">
        <v>31355891</v>
      </c>
      <c r="BJ550" s="2">
        <v>14306066</v>
      </c>
      <c r="BK550" s="2" t="s">
        <v>189</v>
      </c>
      <c r="BL550" s="2">
        <v>14012</v>
      </c>
      <c r="BM550" s="2">
        <v>49653883</v>
      </c>
      <c r="BN550" s="2">
        <v>6551328</v>
      </c>
      <c r="BO550" s="2">
        <v>43102555</v>
      </c>
      <c r="BP550" s="2">
        <v>1671186</v>
      </c>
      <c r="BQ550" s="2">
        <v>27969134</v>
      </c>
      <c r="BR550" s="2">
        <v>15133421</v>
      </c>
      <c r="BS550" s="2">
        <v>49653883</v>
      </c>
      <c r="BT550" s="2">
        <v>16252107</v>
      </c>
      <c r="BU550" s="2">
        <v>31341885</v>
      </c>
      <c r="BV550" s="2">
        <v>14084382</v>
      </c>
      <c r="BW550" s="2" t="s">
        <v>189</v>
      </c>
      <c r="BX550" s="2">
        <v>14012</v>
      </c>
      <c r="BY550" s="2">
        <v>38240237</v>
      </c>
      <c r="BZ550" s="2">
        <v>3502219</v>
      </c>
      <c r="CA550" s="2">
        <v>34738018</v>
      </c>
      <c r="CB550" s="2">
        <v>1494018</v>
      </c>
      <c r="CC550" s="2">
        <v>19832497</v>
      </c>
      <c r="CD550" s="2">
        <v>14905521</v>
      </c>
      <c r="CE550" s="2">
        <v>38240237</v>
      </c>
      <c r="CF550" s="2">
        <v>10504426</v>
      </c>
      <c r="CG550" s="2">
        <v>25565472</v>
      </c>
      <c r="CH550" s="2">
        <v>12546208</v>
      </c>
      <c r="CI550" s="2" t="s">
        <v>189</v>
      </c>
      <c r="CJ550" s="2">
        <v>14012</v>
      </c>
      <c r="CK550" s="97">
        <v>41417149</v>
      </c>
      <c r="CL550" s="97" t="e">
        <v>#N/A</v>
      </c>
      <c r="CM550" s="97" t="e">
        <v>#N/A</v>
      </c>
      <c r="CN550" s="2">
        <v>1547528</v>
      </c>
      <c r="CO550" s="100" t="e">
        <v>#N/A</v>
      </c>
      <c r="CP550" s="97" t="e">
        <v>#N/A</v>
      </c>
      <c r="CQ550" s="97">
        <v>41417149</v>
      </c>
      <c r="CR550" s="97">
        <v>17273270</v>
      </c>
      <c r="CS550" s="97">
        <v>22192105</v>
      </c>
      <c r="CT550" s="2">
        <v>10484030</v>
      </c>
      <c r="CU550" s="2" t="s">
        <v>189</v>
      </c>
    </row>
    <row r="551" spans="1:99" x14ac:dyDescent="0.25">
      <c r="A551" s="2">
        <v>14003</v>
      </c>
      <c r="B551" s="2">
        <v>114429992</v>
      </c>
      <c r="C551" s="2">
        <v>19511274</v>
      </c>
      <c r="D551" s="2">
        <v>87298094</v>
      </c>
      <c r="E551" s="2">
        <v>9217500</v>
      </c>
      <c r="F551" s="2">
        <v>40678299</v>
      </c>
      <c r="G551" s="2">
        <v>46619795</v>
      </c>
      <c r="H551" s="2">
        <v>114429992</v>
      </c>
      <c r="I551" s="2">
        <v>30788057</v>
      </c>
      <c r="J551" s="2">
        <v>29357926</v>
      </c>
      <c r="K551" s="2">
        <v>76791604</v>
      </c>
      <c r="L551" s="2">
        <v>39682530</v>
      </c>
      <c r="N551" s="2">
        <v>14003</v>
      </c>
      <c r="O551" s="97" t="s">
        <v>186</v>
      </c>
      <c r="P551" s="97" t="s">
        <v>186</v>
      </c>
      <c r="Q551" s="97" t="s">
        <v>186</v>
      </c>
      <c r="R551" s="97" t="s">
        <v>186</v>
      </c>
      <c r="S551" s="97" t="s">
        <v>186</v>
      </c>
      <c r="T551" s="97" t="s">
        <v>186</v>
      </c>
      <c r="U551" s="97" t="s">
        <v>186</v>
      </c>
      <c r="V551" s="97" t="s">
        <v>186</v>
      </c>
      <c r="W551" s="97" t="e">
        <v>#N/A</v>
      </c>
      <c r="X551" s="97" t="s">
        <v>186</v>
      </c>
      <c r="Y551" s="97" t="s">
        <v>186</v>
      </c>
      <c r="Z551" s="97">
        <v>0</v>
      </c>
      <c r="AB551" s="2">
        <v>14013</v>
      </c>
      <c r="AC551" s="97">
        <v>231920526</v>
      </c>
      <c r="AD551" s="97">
        <v>57355766</v>
      </c>
      <c r="AE551" s="97">
        <v>167539539</v>
      </c>
      <c r="AF551" s="97">
        <v>28827771</v>
      </c>
      <c r="AG551" s="97">
        <v>91969456</v>
      </c>
      <c r="AH551" s="97">
        <v>75570083</v>
      </c>
      <c r="AI551" s="97">
        <v>231920527</v>
      </c>
      <c r="AJ551" s="97">
        <v>59982394</v>
      </c>
      <c r="AK551" s="97">
        <v>169067672</v>
      </c>
      <c r="AL551" s="97">
        <v>91933083</v>
      </c>
      <c r="AM551" s="97" t="s">
        <v>189</v>
      </c>
      <c r="AN551" s="2">
        <v>14013</v>
      </c>
      <c r="AO551" s="97">
        <v>23699001</v>
      </c>
      <c r="AP551" s="97">
        <v>67364747</v>
      </c>
      <c r="AQ551" s="97">
        <v>176111745</v>
      </c>
      <c r="AR551" s="97">
        <v>875376</v>
      </c>
      <c r="AS551" s="97">
        <v>59785476</v>
      </c>
      <c r="AT551" s="97">
        <v>0</v>
      </c>
      <c r="AU551" s="97">
        <v>243476492</v>
      </c>
      <c r="AV551" s="97">
        <v>66673892</v>
      </c>
      <c r="AW551" s="97">
        <v>167588848</v>
      </c>
      <c r="AX551" s="97">
        <v>82848537</v>
      </c>
      <c r="AY551" s="97" t="s">
        <v>189</v>
      </c>
      <c r="AZ551" s="2">
        <v>14013</v>
      </c>
      <c r="BA551" s="98">
        <v>208419736</v>
      </c>
      <c r="BB551" s="2">
        <v>50139284</v>
      </c>
      <c r="BC551" s="2">
        <v>158280452</v>
      </c>
      <c r="BD551" s="2">
        <v>24891371</v>
      </c>
      <c r="BE551" s="2">
        <v>88855426</v>
      </c>
      <c r="BF551" s="2">
        <v>69425026</v>
      </c>
      <c r="BG551" s="2">
        <v>208419736</v>
      </c>
      <c r="BH551" s="2">
        <v>44140142</v>
      </c>
      <c r="BI551" s="2">
        <v>146541046</v>
      </c>
      <c r="BJ551" s="2">
        <v>76158388</v>
      </c>
      <c r="BK551" s="2" t="s">
        <v>189</v>
      </c>
      <c r="BL551" s="2">
        <v>14013</v>
      </c>
      <c r="BM551" s="2">
        <v>196044900</v>
      </c>
      <c r="BN551" s="2">
        <v>44783153</v>
      </c>
      <c r="BO551" s="2">
        <v>151261747</v>
      </c>
      <c r="BP551" s="2">
        <v>25107515</v>
      </c>
      <c r="BQ551" s="2">
        <v>83519826</v>
      </c>
      <c r="BR551" s="2">
        <v>67741921</v>
      </c>
      <c r="BS551" s="2">
        <v>196044900</v>
      </c>
      <c r="BT551" s="2">
        <v>40835367</v>
      </c>
      <c r="BU551" s="2">
        <v>145506423</v>
      </c>
      <c r="BV551" s="2">
        <v>74827434</v>
      </c>
      <c r="BW551" s="2" t="s">
        <v>189</v>
      </c>
      <c r="BX551" s="2">
        <v>14013</v>
      </c>
      <c r="BY551" s="2">
        <v>178269745</v>
      </c>
      <c r="BZ551" s="2">
        <v>38344182</v>
      </c>
      <c r="CA551" s="2">
        <v>136954916</v>
      </c>
      <c r="CB551" s="2">
        <v>20597678</v>
      </c>
      <c r="CC551" s="2">
        <v>74178753</v>
      </c>
      <c r="CD551" s="2">
        <v>62776163</v>
      </c>
      <c r="CE551" s="2">
        <v>178269745</v>
      </c>
      <c r="CF551" s="2">
        <v>42103464</v>
      </c>
      <c r="CG551" s="2">
        <v>132871746</v>
      </c>
      <c r="CH551" s="2">
        <v>73166274</v>
      </c>
      <c r="CI551" s="2" t="s">
        <v>189</v>
      </c>
      <c r="CJ551" s="2">
        <v>14013</v>
      </c>
      <c r="CK551" s="97">
        <v>199377600</v>
      </c>
      <c r="CL551" s="97" t="e">
        <v>#N/A</v>
      </c>
      <c r="CM551" s="97" t="e">
        <v>#N/A</v>
      </c>
      <c r="CN551" s="2">
        <v>17100429</v>
      </c>
      <c r="CO551" s="100" t="e">
        <v>#N/A</v>
      </c>
      <c r="CP551" s="97" t="e">
        <v>#N/A</v>
      </c>
      <c r="CQ551" s="97">
        <v>199377600</v>
      </c>
      <c r="CR551" s="97">
        <v>65990596</v>
      </c>
      <c r="CS551" s="97">
        <v>124796723</v>
      </c>
      <c r="CT551" s="2">
        <v>68447441</v>
      </c>
      <c r="CU551" s="2" t="s">
        <v>189</v>
      </c>
    </row>
    <row r="552" spans="1:99" x14ac:dyDescent="0.25">
      <c r="A552" s="2">
        <v>14004</v>
      </c>
      <c r="B552" s="2">
        <v>66242923</v>
      </c>
      <c r="C552" s="2">
        <v>8631006</v>
      </c>
      <c r="D552" s="2">
        <v>50904439</v>
      </c>
      <c r="E552" s="2">
        <v>4882145</v>
      </c>
      <c r="F552" s="2">
        <v>38806003</v>
      </c>
      <c r="G552" s="2">
        <v>12098436</v>
      </c>
      <c r="H552" s="2">
        <v>66242923</v>
      </c>
      <c r="I552" s="2">
        <v>27580286</v>
      </c>
      <c r="J552" s="2">
        <v>23555011</v>
      </c>
      <c r="K552" s="2">
        <v>38662637</v>
      </c>
      <c r="L552" s="2">
        <v>15435128</v>
      </c>
      <c r="N552" s="2">
        <v>14004</v>
      </c>
      <c r="O552" s="97">
        <v>53547157</v>
      </c>
      <c r="P552" s="97">
        <v>6820440</v>
      </c>
      <c r="Q552" s="97">
        <v>46726717</v>
      </c>
      <c r="R552" s="97">
        <v>3621190</v>
      </c>
      <c r="S552" s="97">
        <v>40052227</v>
      </c>
      <c r="T552" s="97">
        <v>6674490</v>
      </c>
      <c r="U552" s="97">
        <v>53547157</v>
      </c>
      <c r="V552" s="97">
        <v>15933797</v>
      </c>
      <c r="W552" s="97">
        <v>13919248</v>
      </c>
      <c r="X552" s="97">
        <v>37119519</v>
      </c>
      <c r="Y552" s="97">
        <v>14657799</v>
      </c>
      <c r="Z552" s="97">
        <v>0</v>
      </c>
      <c r="AB552" s="2">
        <v>14014</v>
      </c>
      <c r="AC552" s="97">
        <v>48148376</v>
      </c>
      <c r="AD552" s="97">
        <v>5991185</v>
      </c>
      <c r="AE552" s="97">
        <v>41631134</v>
      </c>
      <c r="AF552" s="97">
        <v>3261788</v>
      </c>
      <c r="AG552" s="97">
        <v>26971438</v>
      </c>
      <c r="AH552" s="97">
        <v>14659696</v>
      </c>
      <c r="AI552" s="97">
        <v>48148375</v>
      </c>
      <c r="AJ552" s="97">
        <v>13134588</v>
      </c>
      <c r="AK552" s="97">
        <v>32870524</v>
      </c>
      <c r="AL552" s="97">
        <v>15588040</v>
      </c>
      <c r="AM552" s="97" t="s">
        <v>189</v>
      </c>
      <c r="AN552" s="2">
        <v>14014</v>
      </c>
      <c r="AO552" s="97">
        <v>3822654</v>
      </c>
      <c r="AP552" s="97">
        <v>6762212</v>
      </c>
      <c r="AQ552" s="97">
        <v>42243712</v>
      </c>
      <c r="AR552" s="97">
        <v>0</v>
      </c>
      <c r="AS552" s="97">
        <v>15618293</v>
      </c>
      <c r="AT552" s="97">
        <v>0</v>
      </c>
      <c r="AU552" s="97">
        <v>49005924</v>
      </c>
      <c r="AV552" s="97">
        <v>14276266</v>
      </c>
      <c r="AW552" s="97">
        <v>32953177</v>
      </c>
      <c r="AX552" s="97">
        <v>13881040</v>
      </c>
      <c r="AY552" s="97" t="s">
        <v>189</v>
      </c>
      <c r="AZ552" s="2">
        <v>14014</v>
      </c>
      <c r="BA552" s="98">
        <v>48449545</v>
      </c>
      <c r="BB552" s="2">
        <v>6774838</v>
      </c>
      <c r="BC552" s="2">
        <v>41188888</v>
      </c>
      <c r="BD552" s="2">
        <v>3506790</v>
      </c>
      <c r="BE552" s="2">
        <v>25586417</v>
      </c>
      <c r="BF552" s="2">
        <v>15602471</v>
      </c>
      <c r="BG552" s="2">
        <v>48449545</v>
      </c>
      <c r="BH552" s="2">
        <v>7996951</v>
      </c>
      <c r="BI552" s="2">
        <v>40451429</v>
      </c>
      <c r="BJ552" s="2">
        <v>15293469</v>
      </c>
      <c r="BK552" s="2" t="s">
        <v>189</v>
      </c>
      <c r="BL552" s="2">
        <v>14014</v>
      </c>
      <c r="BM552" s="2">
        <v>46781578</v>
      </c>
      <c r="BN552" s="2">
        <v>6141623</v>
      </c>
      <c r="BO552" s="2">
        <v>39402401</v>
      </c>
      <c r="BP552" s="2">
        <v>2876962</v>
      </c>
      <c r="BQ552" s="2">
        <v>23952830</v>
      </c>
      <c r="BR552" s="2">
        <v>15449571</v>
      </c>
      <c r="BS552" s="2">
        <v>46781578</v>
      </c>
      <c r="BT552" s="2">
        <v>9693286</v>
      </c>
      <c r="BU552" s="2">
        <v>37088292</v>
      </c>
      <c r="BV552" s="2">
        <v>14212860</v>
      </c>
      <c r="BW552" s="2" t="s">
        <v>189</v>
      </c>
      <c r="BX552" s="2">
        <v>14014</v>
      </c>
      <c r="BY552" s="2" t="e">
        <v>#N/A</v>
      </c>
      <c r="BZ552" s="2">
        <v>0</v>
      </c>
      <c r="CA552" s="2">
        <v>0</v>
      </c>
      <c r="CB552" s="2" t="e">
        <v>#N/A</v>
      </c>
      <c r="CC552" s="2" t="e">
        <v>#N/A</v>
      </c>
      <c r="CD552" s="2" t="e">
        <v>#N/A</v>
      </c>
      <c r="CE552" s="2">
        <v>76999463</v>
      </c>
      <c r="CF552" s="2">
        <v>26015631</v>
      </c>
      <c r="CG552" s="2">
        <v>43875726</v>
      </c>
      <c r="CH552" s="2">
        <v>24895461</v>
      </c>
      <c r="CI552" s="2" t="s">
        <v>189</v>
      </c>
      <c r="CJ552" s="2">
        <v>14014</v>
      </c>
      <c r="CK552" s="97">
        <v>41550549</v>
      </c>
      <c r="CL552" s="97" t="e">
        <v>#N/A</v>
      </c>
      <c r="CM552" s="97" t="e">
        <v>#N/A</v>
      </c>
      <c r="CN552" s="2">
        <v>3294200</v>
      </c>
      <c r="CO552" s="100" t="e">
        <v>#N/A</v>
      </c>
      <c r="CP552" s="97" t="e">
        <v>#N/A</v>
      </c>
      <c r="CQ552" s="97">
        <v>41550549</v>
      </c>
      <c r="CR552" s="97">
        <v>17764390</v>
      </c>
      <c r="CS552" s="97">
        <v>23636514</v>
      </c>
      <c r="CT552" s="2">
        <v>11204997</v>
      </c>
      <c r="CU552" s="2" t="s">
        <v>189</v>
      </c>
    </row>
    <row r="553" spans="1:99" x14ac:dyDescent="0.25">
      <c r="A553" s="2">
        <v>14005</v>
      </c>
      <c r="B553" s="2">
        <v>86240451</v>
      </c>
      <c r="C553" s="2">
        <v>22245773</v>
      </c>
      <c r="D553" s="2">
        <v>62099749</v>
      </c>
      <c r="E553" s="2">
        <v>12325963</v>
      </c>
      <c r="F553" s="2">
        <v>32462490</v>
      </c>
      <c r="G553" s="2">
        <v>29637259</v>
      </c>
      <c r="H553" s="2">
        <v>86240451</v>
      </c>
      <c r="I553" s="2">
        <v>17704113</v>
      </c>
      <c r="J553" s="2">
        <v>14909681</v>
      </c>
      <c r="K553" s="2">
        <v>67843407</v>
      </c>
      <c r="L553" s="2">
        <v>37385301</v>
      </c>
      <c r="N553" s="2">
        <v>14005</v>
      </c>
      <c r="O553" s="97">
        <v>74764432</v>
      </c>
      <c r="P553" s="97">
        <v>20247690</v>
      </c>
      <c r="Q553" s="97">
        <v>52746127</v>
      </c>
      <c r="R553" s="97">
        <v>9934512</v>
      </c>
      <c r="S553" s="97">
        <v>31357728</v>
      </c>
      <c r="T553" s="97">
        <v>21388399</v>
      </c>
      <c r="U553" s="97">
        <v>74764432</v>
      </c>
      <c r="V553" s="97">
        <v>8484008</v>
      </c>
      <c r="W553" s="97">
        <v>5847205</v>
      </c>
      <c r="X553" s="97">
        <v>66158222</v>
      </c>
      <c r="Y553" s="97">
        <v>32691531</v>
      </c>
      <c r="Z553" s="97">
        <v>0</v>
      </c>
      <c r="AB553" s="2">
        <v>14015</v>
      </c>
      <c r="AC553" s="97">
        <v>329447863</v>
      </c>
      <c r="AD553" s="97">
        <v>88293132</v>
      </c>
      <c r="AE553" s="97">
        <v>179643153</v>
      </c>
      <c r="AF553" s="97">
        <v>27713640</v>
      </c>
      <c r="AG553" s="97">
        <v>105223991</v>
      </c>
      <c r="AH553" s="97">
        <v>74419162</v>
      </c>
      <c r="AI553" s="97">
        <v>329447863</v>
      </c>
      <c r="AJ553" s="97">
        <v>35528349</v>
      </c>
      <c r="AK553" s="97">
        <v>260186894</v>
      </c>
      <c r="AL553" s="97">
        <v>155608932</v>
      </c>
      <c r="AM553" s="97" t="s">
        <v>189</v>
      </c>
      <c r="AN553" s="2">
        <v>14015</v>
      </c>
      <c r="AO553" s="97">
        <v>28623212</v>
      </c>
      <c r="AP553" s="97">
        <v>84501732</v>
      </c>
      <c r="AQ553" s="97">
        <v>199157544</v>
      </c>
      <c r="AR553" s="97">
        <v>0</v>
      </c>
      <c r="AS553" s="97">
        <v>58794050</v>
      </c>
      <c r="AT553" s="97">
        <v>0</v>
      </c>
      <c r="AU553" s="97">
        <v>316376721</v>
      </c>
      <c r="AV553" s="97">
        <v>18603677</v>
      </c>
      <c r="AW553" s="97">
        <v>253382512</v>
      </c>
      <c r="AX553" s="97">
        <v>146443774</v>
      </c>
      <c r="AY553" s="97" t="s">
        <v>189</v>
      </c>
      <c r="AZ553" s="2">
        <v>14015</v>
      </c>
      <c r="BA553" s="98">
        <v>288550147</v>
      </c>
      <c r="BB553" s="2">
        <v>81502567</v>
      </c>
      <c r="BC553" s="2">
        <v>169521690</v>
      </c>
      <c r="BD553" s="2">
        <v>27897102</v>
      </c>
      <c r="BE553" s="2">
        <v>103632003</v>
      </c>
      <c r="BF553" s="2">
        <v>65889687</v>
      </c>
      <c r="BG553" s="2">
        <v>288550147</v>
      </c>
      <c r="BH553" s="2">
        <v>24416524</v>
      </c>
      <c r="BI553" s="2">
        <v>227738786</v>
      </c>
      <c r="BJ553" s="2">
        <v>130702433</v>
      </c>
      <c r="BK553" s="2" t="s">
        <v>189</v>
      </c>
      <c r="BL553" s="2">
        <v>14015</v>
      </c>
      <c r="BM553" s="2">
        <v>281289562</v>
      </c>
      <c r="BN553" s="2">
        <v>88642179</v>
      </c>
      <c r="BO553" s="2">
        <v>168444299</v>
      </c>
      <c r="BP553" s="2">
        <v>29012136</v>
      </c>
      <c r="BQ553" s="2">
        <v>98032730</v>
      </c>
      <c r="BR553" s="2">
        <v>70411569</v>
      </c>
      <c r="BS553" s="2">
        <v>281289562</v>
      </c>
      <c r="BT553" s="2">
        <v>41403068</v>
      </c>
      <c r="BU553" s="2">
        <v>215396614</v>
      </c>
      <c r="BV553" s="2">
        <v>114215180</v>
      </c>
      <c r="BW553" s="2" t="s">
        <v>189</v>
      </c>
      <c r="BX553" s="2">
        <v>14015</v>
      </c>
      <c r="BY553" s="2">
        <v>230968094</v>
      </c>
      <c r="BZ553" s="2">
        <v>68194610</v>
      </c>
      <c r="CA553" s="2">
        <v>144731845</v>
      </c>
      <c r="CB553" s="2">
        <v>23341545</v>
      </c>
      <c r="CC553" s="2">
        <v>85776540</v>
      </c>
      <c r="CD553" s="2">
        <v>58955305</v>
      </c>
      <c r="CE553" s="2">
        <v>230968094</v>
      </c>
      <c r="CF553" s="2">
        <v>18629962</v>
      </c>
      <c r="CG553" s="2">
        <v>197114440</v>
      </c>
      <c r="CH553" s="2">
        <v>110847658</v>
      </c>
      <c r="CI553" s="2" t="s">
        <v>189</v>
      </c>
      <c r="CJ553" s="2">
        <v>14015</v>
      </c>
      <c r="CK553" s="97">
        <v>274860307</v>
      </c>
      <c r="CL553" s="97" t="e">
        <v>#N/A</v>
      </c>
      <c r="CM553" s="97" t="e">
        <v>#N/A</v>
      </c>
      <c r="CN553" s="2">
        <v>23214235</v>
      </c>
      <c r="CO553" s="100" t="e">
        <v>#N/A</v>
      </c>
      <c r="CP553" s="97" t="e">
        <v>#N/A</v>
      </c>
      <c r="CQ553" s="97">
        <v>274860307</v>
      </c>
      <c r="CR553" s="97">
        <v>53489092</v>
      </c>
      <c r="CS553" s="97">
        <v>202555717</v>
      </c>
      <c r="CT553" s="2">
        <v>101412578</v>
      </c>
      <c r="CU553" s="2" t="s">
        <v>189</v>
      </c>
    </row>
    <row r="554" spans="1:99" x14ac:dyDescent="0.25">
      <c r="A554" s="2">
        <v>14006</v>
      </c>
      <c r="B554" s="2">
        <v>240918550</v>
      </c>
      <c r="C554" s="2">
        <v>44404306</v>
      </c>
      <c r="D554" s="2">
        <v>196514244</v>
      </c>
      <c r="E554" s="2">
        <v>22346593</v>
      </c>
      <c r="F554" s="2">
        <v>111560062</v>
      </c>
      <c r="G554" s="2">
        <v>84954182</v>
      </c>
      <c r="H554" s="2">
        <v>240918550</v>
      </c>
      <c r="I554" s="2">
        <v>35033166</v>
      </c>
      <c r="J554" s="2">
        <v>34587815</v>
      </c>
      <c r="K554" s="2">
        <v>198140604</v>
      </c>
      <c r="L554" s="2">
        <v>92689994</v>
      </c>
      <c r="N554" s="2">
        <v>14006</v>
      </c>
      <c r="O554" s="97">
        <v>225579822</v>
      </c>
      <c r="P554" s="97">
        <v>39512120</v>
      </c>
      <c r="Q554" s="97">
        <v>179645070</v>
      </c>
      <c r="R554" s="97">
        <v>19213654</v>
      </c>
      <c r="S554" s="97">
        <v>106447140</v>
      </c>
      <c r="T554" s="97">
        <v>73197930</v>
      </c>
      <c r="U554" s="97">
        <v>225579822</v>
      </c>
      <c r="V554" s="97">
        <v>28359964</v>
      </c>
      <c r="W554" s="97">
        <v>27818994</v>
      </c>
      <c r="X554" s="97">
        <v>189413097</v>
      </c>
      <c r="Y554" s="97">
        <v>89746928</v>
      </c>
      <c r="Z554" s="97">
        <v>0</v>
      </c>
      <c r="AB554" s="2">
        <v>14016</v>
      </c>
      <c r="AC554" s="97">
        <v>136534504</v>
      </c>
      <c r="AD554" s="97">
        <v>21309565</v>
      </c>
      <c r="AE554" s="97">
        <v>115225138</v>
      </c>
      <c r="AF554" s="97">
        <v>9348759</v>
      </c>
      <c r="AG554" s="97">
        <v>63636575</v>
      </c>
      <c r="AH554" s="97">
        <v>51588563</v>
      </c>
      <c r="AI554" s="97">
        <v>136534703</v>
      </c>
      <c r="AJ554" s="97">
        <v>37303073</v>
      </c>
      <c r="AK554" s="97">
        <v>97878220</v>
      </c>
      <c r="AL554" s="97">
        <v>43164837</v>
      </c>
      <c r="AM554" s="97" t="s">
        <v>189</v>
      </c>
      <c r="AN554" s="2">
        <v>14016</v>
      </c>
      <c r="AO554" s="97">
        <v>9846476</v>
      </c>
      <c r="AP554" s="97">
        <v>19547656</v>
      </c>
      <c r="AQ554" s="97">
        <v>113548366</v>
      </c>
      <c r="AR554" s="97">
        <v>0</v>
      </c>
      <c r="AS554" s="97">
        <v>46192450</v>
      </c>
      <c r="AT554" s="97">
        <v>0</v>
      </c>
      <c r="AU554" s="97">
        <v>133697698</v>
      </c>
      <c r="AV554" s="97">
        <v>31972470</v>
      </c>
      <c r="AW554" s="97">
        <v>101725228</v>
      </c>
      <c r="AX554" s="97">
        <v>42306200</v>
      </c>
      <c r="AY554" s="97" t="s">
        <v>189</v>
      </c>
      <c r="AZ554" s="2">
        <v>14016</v>
      </c>
      <c r="BA554" s="98">
        <v>160157849</v>
      </c>
      <c r="BB554" s="2">
        <v>57755450</v>
      </c>
      <c r="BC554" s="2">
        <v>102402399</v>
      </c>
      <c r="BD554" s="2">
        <v>8406146</v>
      </c>
      <c r="BE554" s="2">
        <v>60854066</v>
      </c>
      <c r="BF554" s="2">
        <v>41548333</v>
      </c>
      <c r="BG554" s="2">
        <v>160157849</v>
      </c>
      <c r="BH554" s="2">
        <v>67139088</v>
      </c>
      <c r="BI554" s="2">
        <v>90736129</v>
      </c>
      <c r="BJ554" s="2">
        <v>37221578</v>
      </c>
      <c r="BK554" s="2" t="s">
        <v>189</v>
      </c>
      <c r="BL554" s="2">
        <v>14016</v>
      </c>
      <c r="BM554" s="2">
        <v>134423217</v>
      </c>
      <c r="BN554" s="2">
        <v>14568798</v>
      </c>
      <c r="BO554" s="2">
        <v>119854419</v>
      </c>
      <c r="BP554" s="2">
        <v>7905850</v>
      </c>
      <c r="BQ554" s="2">
        <v>55982171</v>
      </c>
      <c r="BR554" s="2">
        <v>63872248</v>
      </c>
      <c r="BS554" s="2">
        <v>134423217</v>
      </c>
      <c r="BT554" s="2">
        <v>45086872</v>
      </c>
      <c r="BU554" s="2">
        <v>82963820</v>
      </c>
      <c r="BV554" s="2">
        <v>35994926</v>
      </c>
      <c r="BW554" s="2" t="s">
        <v>189</v>
      </c>
      <c r="BX554" s="2">
        <v>14016</v>
      </c>
      <c r="BY554" s="2">
        <v>155210662</v>
      </c>
      <c r="BZ554" s="2">
        <v>13376911</v>
      </c>
      <c r="CA554" s="2">
        <v>141833751</v>
      </c>
      <c r="CB554" s="2">
        <v>7007368</v>
      </c>
      <c r="CC554" s="2">
        <v>51466602</v>
      </c>
      <c r="CD554" s="2">
        <v>90367149</v>
      </c>
      <c r="CE554" s="2">
        <v>155210662</v>
      </c>
      <c r="CF554" s="2">
        <v>75506306</v>
      </c>
      <c r="CG554" s="2">
        <v>75839691</v>
      </c>
      <c r="CH554" s="2">
        <v>34093298</v>
      </c>
      <c r="CI554" s="2" t="s">
        <v>189</v>
      </c>
      <c r="CJ554" s="2">
        <v>14016</v>
      </c>
      <c r="CK554" s="97">
        <v>132377291</v>
      </c>
      <c r="CL554" s="97" t="e">
        <v>#N/A</v>
      </c>
      <c r="CM554" s="97" t="e">
        <v>#N/A</v>
      </c>
      <c r="CN554" s="2">
        <v>6104713</v>
      </c>
      <c r="CO554" s="100" t="e">
        <v>#N/A</v>
      </c>
      <c r="CP554" s="97" t="e">
        <v>#N/A</v>
      </c>
      <c r="CQ554" s="97">
        <v>132377291</v>
      </c>
      <c r="CR554" s="97">
        <v>63565568</v>
      </c>
      <c r="CS554" s="97">
        <v>66789650</v>
      </c>
      <c r="CT554" s="2">
        <v>30410950</v>
      </c>
      <c r="CU554" s="2" t="s">
        <v>189</v>
      </c>
    </row>
    <row r="555" spans="1:99" x14ac:dyDescent="0.25">
      <c r="A555" s="2">
        <v>14007</v>
      </c>
      <c r="B555" s="2">
        <v>58355851</v>
      </c>
      <c r="C555" s="2">
        <v>5148611</v>
      </c>
      <c r="D555" s="2">
        <v>41699352</v>
      </c>
      <c r="E555" s="2">
        <v>1759452</v>
      </c>
      <c r="F555" s="2">
        <v>26004146</v>
      </c>
      <c r="G555" s="2">
        <v>15695206</v>
      </c>
      <c r="H555" s="2">
        <v>58355851</v>
      </c>
      <c r="I555" s="2">
        <v>14000265</v>
      </c>
      <c r="J555" s="2">
        <v>13661566</v>
      </c>
      <c r="K555" s="2">
        <v>42144773</v>
      </c>
      <c r="L555" s="2">
        <v>24640657</v>
      </c>
      <c r="N555" s="2">
        <v>14007</v>
      </c>
      <c r="O555" s="97">
        <v>69006006</v>
      </c>
      <c r="P555" s="97">
        <v>4985461</v>
      </c>
      <c r="Q555" s="97">
        <v>63505606</v>
      </c>
      <c r="R555" s="97">
        <v>1933678</v>
      </c>
      <c r="S555" s="97">
        <v>46975324</v>
      </c>
      <c r="T555" s="97">
        <v>16530282</v>
      </c>
      <c r="U555" s="97">
        <v>69006006</v>
      </c>
      <c r="V555" s="97">
        <v>25958192</v>
      </c>
      <c r="W555" s="97">
        <v>25687548</v>
      </c>
      <c r="X555" s="97">
        <v>41006399</v>
      </c>
      <c r="Y555" s="97">
        <v>21034382</v>
      </c>
      <c r="Z555" s="97">
        <v>0</v>
      </c>
      <c r="AB555" s="2">
        <v>14017</v>
      </c>
      <c r="AC555" s="97">
        <v>73294080</v>
      </c>
      <c r="AD555" s="97">
        <v>7494614</v>
      </c>
      <c r="AE555" s="97">
        <v>61916075</v>
      </c>
      <c r="AF555" s="97">
        <v>2812835</v>
      </c>
      <c r="AG555" s="97">
        <v>37112287</v>
      </c>
      <c r="AH555" s="97">
        <v>24803788</v>
      </c>
      <c r="AI555" s="97">
        <v>73294077</v>
      </c>
      <c r="AJ555" s="97">
        <v>11192828</v>
      </c>
      <c r="AK555" s="97">
        <v>62101249</v>
      </c>
      <c r="AL555" s="97">
        <v>25326172</v>
      </c>
      <c r="AM555" s="97" t="s">
        <v>189</v>
      </c>
      <c r="AN555" s="2">
        <v>14017</v>
      </c>
      <c r="AO555" s="97">
        <v>2864141</v>
      </c>
      <c r="AP555" s="97">
        <v>8660570</v>
      </c>
      <c r="AQ555" s="97">
        <v>70715785</v>
      </c>
      <c r="AR555" s="97">
        <v>62960</v>
      </c>
      <c r="AS555" s="97">
        <v>23346791</v>
      </c>
      <c r="AT555" s="97">
        <v>0</v>
      </c>
      <c r="AU555" s="97">
        <v>79466937</v>
      </c>
      <c r="AV555" s="97">
        <v>10756338</v>
      </c>
      <c r="AW555" s="97">
        <v>64537764</v>
      </c>
      <c r="AX555" s="97">
        <v>23817382</v>
      </c>
      <c r="AY555" s="97" t="s">
        <v>189</v>
      </c>
      <c r="AZ555" s="2">
        <v>14017</v>
      </c>
      <c r="BA555" s="98">
        <v>78972623</v>
      </c>
      <c r="BB555" s="2">
        <v>8098749</v>
      </c>
      <c r="BC555" s="2">
        <v>68198540</v>
      </c>
      <c r="BD555" s="2">
        <v>2749657</v>
      </c>
      <c r="BE555" s="2">
        <v>33459182</v>
      </c>
      <c r="BF555" s="2">
        <v>34739358</v>
      </c>
      <c r="BG555" s="2">
        <v>78972623</v>
      </c>
      <c r="BH555" s="2">
        <v>31312642</v>
      </c>
      <c r="BI555" s="2">
        <v>47659981</v>
      </c>
      <c r="BJ555" s="2">
        <v>20500341</v>
      </c>
      <c r="BK555" s="2" t="s">
        <v>189</v>
      </c>
      <c r="BL555" s="2">
        <v>14017</v>
      </c>
      <c r="BM555" s="2">
        <v>83870892</v>
      </c>
      <c r="BN555" s="2">
        <v>8577786</v>
      </c>
      <c r="BO555" s="2">
        <v>75293106</v>
      </c>
      <c r="BP555" s="2">
        <v>2839677</v>
      </c>
      <c r="BQ555" s="2">
        <v>30677032</v>
      </c>
      <c r="BR555" s="2">
        <v>44616074</v>
      </c>
      <c r="BS555" s="2">
        <v>83870892</v>
      </c>
      <c r="BT555" s="2">
        <v>33412615</v>
      </c>
      <c r="BU555" s="2">
        <v>45911792</v>
      </c>
      <c r="BV555" s="2">
        <v>22099063</v>
      </c>
      <c r="BW555" s="2" t="s">
        <v>189</v>
      </c>
      <c r="BX555" s="2">
        <v>14017</v>
      </c>
      <c r="BY555" s="2">
        <v>102280796</v>
      </c>
      <c r="BZ555" s="2">
        <v>10261615</v>
      </c>
      <c r="CA555" s="2">
        <v>92019181</v>
      </c>
      <c r="CB555" s="2">
        <v>3299943</v>
      </c>
      <c r="CC555" s="2">
        <v>29597484</v>
      </c>
      <c r="CD555" s="2">
        <v>62421697</v>
      </c>
      <c r="CE555" s="2">
        <v>102280796</v>
      </c>
      <c r="CF555" s="2">
        <v>61127124</v>
      </c>
      <c r="CG555" s="2">
        <v>39787068</v>
      </c>
      <c r="CH555" s="2">
        <v>17755552</v>
      </c>
      <c r="CI555" s="2" t="s">
        <v>189</v>
      </c>
      <c r="CJ555" s="2">
        <v>14017</v>
      </c>
      <c r="CK555" s="97">
        <v>59522448</v>
      </c>
      <c r="CL555" s="97" t="e">
        <v>#N/A</v>
      </c>
      <c r="CM555" s="97" t="e">
        <v>#N/A</v>
      </c>
      <c r="CN555" s="2">
        <v>2271106</v>
      </c>
      <c r="CO555" s="100" t="e">
        <v>#N/A</v>
      </c>
      <c r="CP555" s="97" t="e">
        <v>#N/A</v>
      </c>
      <c r="CQ555" s="97">
        <v>59522448</v>
      </c>
      <c r="CR555" s="97">
        <v>17001794</v>
      </c>
      <c r="CS555" s="97">
        <v>41393176</v>
      </c>
      <c r="CT555" s="2">
        <v>18663983</v>
      </c>
      <c r="CU555" s="2" t="s">
        <v>189</v>
      </c>
    </row>
    <row r="556" spans="1:99" x14ac:dyDescent="0.25">
      <c r="A556" s="2">
        <v>14008</v>
      </c>
      <c r="B556" s="2">
        <v>335239104</v>
      </c>
      <c r="C556" s="2">
        <v>91894357</v>
      </c>
      <c r="D556" s="2">
        <v>237622116</v>
      </c>
      <c r="E556" s="2">
        <v>45605802</v>
      </c>
      <c r="F556" s="2">
        <v>140037511</v>
      </c>
      <c r="G556" s="2">
        <v>97584605</v>
      </c>
      <c r="H556" s="2">
        <v>335239104</v>
      </c>
      <c r="I556" s="2">
        <v>86093792</v>
      </c>
      <c r="J556" s="2">
        <v>79954473</v>
      </c>
      <c r="K556" s="2">
        <v>245300428</v>
      </c>
      <c r="L556" s="2">
        <v>108911279</v>
      </c>
      <c r="N556" s="2">
        <v>14008</v>
      </c>
      <c r="O556" s="97">
        <v>291789148</v>
      </c>
      <c r="P556" s="97">
        <v>73272153</v>
      </c>
      <c r="Q556" s="97">
        <v>218516995</v>
      </c>
      <c r="R556" s="97">
        <v>37973231</v>
      </c>
      <c r="S556" s="97">
        <v>127260847</v>
      </c>
      <c r="T556" s="97">
        <v>91256148</v>
      </c>
      <c r="U556" s="97">
        <v>291789148</v>
      </c>
      <c r="V556" s="97">
        <v>74364647</v>
      </c>
      <c r="W556" s="97">
        <v>67423691</v>
      </c>
      <c r="X556" s="97">
        <v>209361176</v>
      </c>
      <c r="Y556" s="97">
        <v>102621543</v>
      </c>
      <c r="Z556" s="97">
        <v>0</v>
      </c>
      <c r="AB556" s="2">
        <v>14018</v>
      </c>
      <c r="AC556" s="97">
        <v>189447118</v>
      </c>
      <c r="AD556" s="97">
        <v>31071414</v>
      </c>
      <c r="AE556" s="97">
        <v>158375705</v>
      </c>
      <c r="AF556" s="97">
        <v>13572635</v>
      </c>
      <c r="AG556" s="97">
        <v>90327182</v>
      </c>
      <c r="AH556" s="97">
        <v>68048523</v>
      </c>
      <c r="AI556" s="97">
        <v>189447119</v>
      </c>
      <c r="AJ556" s="97">
        <v>22266162</v>
      </c>
      <c r="AK556" s="97">
        <v>155341161</v>
      </c>
      <c r="AL556" s="97">
        <v>98854572</v>
      </c>
      <c r="AM556" s="97" t="s">
        <v>189</v>
      </c>
      <c r="AN556" s="2">
        <v>14018</v>
      </c>
      <c r="AO556" s="97" t="e">
        <v>#N/A</v>
      </c>
      <c r="AP556" s="97">
        <v>29861210</v>
      </c>
      <c r="AQ556" s="97">
        <v>163551532</v>
      </c>
      <c r="AR556" s="97" t="e">
        <v>#N/A</v>
      </c>
      <c r="AS556" s="97" t="e">
        <v>#N/A</v>
      </c>
      <c r="AT556" s="97" t="e">
        <v>#N/A</v>
      </c>
      <c r="AU556" s="97">
        <v>193491209</v>
      </c>
      <c r="AV556" s="97">
        <v>17698386</v>
      </c>
      <c r="AW556" s="97" t="e">
        <v>#N/A</v>
      </c>
      <c r="AX556" s="97">
        <v>81884151</v>
      </c>
      <c r="AY556" s="97" t="s">
        <v>189</v>
      </c>
      <c r="AZ556" s="2">
        <v>14018</v>
      </c>
      <c r="BA556" s="98">
        <v>196520439</v>
      </c>
      <c r="BB556" s="2" t="e">
        <v>#N/A</v>
      </c>
      <c r="BC556" s="2" t="e">
        <v>#N/A</v>
      </c>
      <c r="BD556" s="2">
        <v>13303361</v>
      </c>
      <c r="BE556" s="2">
        <v>89440388</v>
      </c>
      <c r="BF556" s="2">
        <v>61086805</v>
      </c>
      <c r="BG556" s="2">
        <v>196520439</v>
      </c>
      <c r="BH556" s="2">
        <v>47470215</v>
      </c>
      <c r="BI556" s="2">
        <v>135450650</v>
      </c>
      <c r="BJ556" s="2">
        <v>70511451</v>
      </c>
      <c r="BK556" s="2" t="s">
        <v>189</v>
      </c>
      <c r="BL556" s="2">
        <v>14018</v>
      </c>
      <c r="BM556" s="2">
        <v>189758875</v>
      </c>
      <c r="BN556" s="2" t="e">
        <v>#N/A</v>
      </c>
      <c r="BO556" s="2" t="e">
        <v>#N/A</v>
      </c>
      <c r="BP556" s="2">
        <v>12872315</v>
      </c>
      <c r="BQ556" s="2">
        <v>79865904</v>
      </c>
      <c r="BR556" s="2">
        <v>71426132</v>
      </c>
      <c r="BS556" s="2">
        <v>189758875</v>
      </c>
      <c r="BT556" s="2">
        <v>37787870</v>
      </c>
      <c r="BU556" s="2">
        <v>140082496</v>
      </c>
      <c r="BV556" s="2">
        <v>69176928</v>
      </c>
      <c r="BW556" s="2" t="s">
        <v>189</v>
      </c>
      <c r="BX556" s="2">
        <v>14018</v>
      </c>
      <c r="BY556" s="2">
        <v>170777345</v>
      </c>
      <c r="BZ556" s="2" t="e">
        <v>#N/A</v>
      </c>
      <c r="CA556" s="2" t="e">
        <v>#N/A</v>
      </c>
      <c r="CB556" s="2">
        <v>13960990</v>
      </c>
      <c r="CC556" s="2">
        <v>76216301</v>
      </c>
      <c r="CD556" s="2">
        <v>63681439</v>
      </c>
      <c r="CE556" s="2">
        <v>170777345</v>
      </c>
      <c r="CF556" s="2">
        <v>33352140</v>
      </c>
      <c r="CG556" s="2">
        <v>127103468</v>
      </c>
      <c r="CH556" s="2">
        <v>61120990</v>
      </c>
      <c r="CI556" s="2" t="s">
        <v>189</v>
      </c>
      <c r="CJ556" s="2">
        <v>14018</v>
      </c>
      <c r="CK556" s="97" t="e">
        <v>#N/A</v>
      </c>
      <c r="CL556" s="97" t="e">
        <v>#N/A</v>
      </c>
      <c r="CM556" s="97" t="e">
        <v>#N/A</v>
      </c>
      <c r="CN556" s="2" t="e">
        <v>#N/A</v>
      </c>
      <c r="CO556" s="100" t="e">
        <v>#N/A</v>
      </c>
      <c r="CP556" s="97" t="e">
        <v>#N/A</v>
      </c>
      <c r="CQ556" s="97" t="e">
        <v>#N/A</v>
      </c>
      <c r="CR556" s="97" t="e">
        <v>#N/A</v>
      </c>
      <c r="CS556" s="97" t="e">
        <v>#N/A</v>
      </c>
      <c r="CT556" s="2" t="e">
        <v>#N/A</v>
      </c>
      <c r="CU556" s="2" t="e">
        <v>#N/A</v>
      </c>
    </row>
    <row r="557" spans="1:99" x14ac:dyDescent="0.25">
      <c r="A557" s="2">
        <v>14009</v>
      </c>
      <c r="B557" s="2">
        <v>101345199</v>
      </c>
      <c r="C557" s="2">
        <v>37554121</v>
      </c>
      <c r="D557" s="2">
        <v>62726389</v>
      </c>
      <c r="E557" s="2">
        <v>24586045</v>
      </c>
      <c r="F557" s="2">
        <v>42894717</v>
      </c>
      <c r="G557" s="2">
        <v>19831672</v>
      </c>
      <c r="H557" s="2">
        <v>101345199</v>
      </c>
      <c r="I557" s="2">
        <v>10196566</v>
      </c>
      <c r="J557" s="2">
        <v>3882864</v>
      </c>
      <c r="K557" s="2">
        <v>89848912</v>
      </c>
      <c r="L557" s="2">
        <v>45709935</v>
      </c>
      <c r="N557" s="2">
        <v>14009</v>
      </c>
      <c r="O557" s="97" t="s">
        <v>186</v>
      </c>
      <c r="P557" s="97" t="s">
        <v>186</v>
      </c>
      <c r="Q557" s="97" t="s">
        <v>186</v>
      </c>
      <c r="R557" s="97" t="s">
        <v>186</v>
      </c>
      <c r="S557" s="97" t="s">
        <v>186</v>
      </c>
      <c r="T557" s="97" t="s">
        <v>186</v>
      </c>
      <c r="U557" s="97" t="s">
        <v>186</v>
      </c>
      <c r="V557" s="97" t="s">
        <v>186</v>
      </c>
      <c r="W557" s="97" t="e">
        <v>#N/A</v>
      </c>
      <c r="X557" s="97" t="s">
        <v>186</v>
      </c>
      <c r="Y557" s="97" t="s">
        <v>186</v>
      </c>
      <c r="Z557" s="97">
        <v>0</v>
      </c>
      <c r="AB557" s="2">
        <v>14019</v>
      </c>
      <c r="AC557" s="97" t="e">
        <v>#N/A</v>
      </c>
      <c r="AD557" s="97">
        <v>2190337</v>
      </c>
      <c r="AE557" s="97" t="e">
        <v>#N/A</v>
      </c>
      <c r="AF557" s="97" t="e">
        <v>#N/A</v>
      </c>
      <c r="AG557" s="97" t="e">
        <v>#N/A</v>
      </c>
      <c r="AH557" s="97" t="e">
        <v>#N/A</v>
      </c>
      <c r="AI557" s="97">
        <v>89212449</v>
      </c>
      <c r="AJ557" s="97">
        <v>35686008</v>
      </c>
      <c r="AK557" s="97">
        <v>52926706</v>
      </c>
      <c r="AL557" s="97">
        <v>22620410</v>
      </c>
      <c r="AM557" s="97" t="s">
        <v>189</v>
      </c>
      <c r="AN557" s="2">
        <v>14019</v>
      </c>
      <c r="AO557" s="97" t="e">
        <v>#N/A</v>
      </c>
      <c r="AP557" s="97">
        <v>2232762</v>
      </c>
      <c r="AQ557" s="97">
        <v>72072712</v>
      </c>
      <c r="AR557" s="97" t="e">
        <v>#N/A</v>
      </c>
      <c r="AS557" s="97" t="e">
        <v>#N/A</v>
      </c>
      <c r="AT557" s="97" t="e">
        <v>#N/A</v>
      </c>
      <c r="AU557" s="97">
        <v>74338692</v>
      </c>
      <c r="AV557" s="97">
        <v>27711977</v>
      </c>
      <c r="AW557" s="97" t="e">
        <v>#N/A</v>
      </c>
      <c r="AX557" s="97">
        <v>20342631</v>
      </c>
      <c r="AY557" s="97" t="s">
        <v>189</v>
      </c>
      <c r="AZ557" s="2">
        <v>14019</v>
      </c>
      <c r="BA557" s="98">
        <v>16774951</v>
      </c>
      <c r="BB557" s="2" t="e">
        <v>#N/A</v>
      </c>
      <c r="BC557" s="2" t="e">
        <v>#N/A</v>
      </c>
      <c r="BD557" s="2">
        <v>20026</v>
      </c>
      <c r="BE557" s="2">
        <v>10799959</v>
      </c>
      <c r="BF557" s="2">
        <v>2624893</v>
      </c>
      <c r="BG557" s="2">
        <v>16774951</v>
      </c>
      <c r="BH557" s="2">
        <v>9342521</v>
      </c>
      <c r="BI557" s="2">
        <v>7253041</v>
      </c>
      <c r="BJ557" s="2">
        <v>4230925</v>
      </c>
      <c r="BK557" s="2" t="s">
        <v>189</v>
      </c>
      <c r="BL557" s="2">
        <v>14019</v>
      </c>
      <c r="BM557" s="2">
        <v>189758875</v>
      </c>
      <c r="BN557" s="2" t="e">
        <v>#N/A</v>
      </c>
      <c r="BO557" s="2" t="e">
        <v>#N/A</v>
      </c>
      <c r="BP557" s="2" t="e">
        <v>#N/A</v>
      </c>
      <c r="BQ557" s="2" t="e">
        <v>#N/A</v>
      </c>
      <c r="BR557" s="2" t="e">
        <v>#N/A</v>
      </c>
      <c r="BS557" s="2" t="e">
        <v>#N/A</v>
      </c>
      <c r="BT557" s="2" t="e">
        <v>#N/A</v>
      </c>
      <c r="BU557" s="2" t="e">
        <v>#N/A</v>
      </c>
      <c r="BV557" s="2" t="e">
        <v>#N/A</v>
      </c>
      <c r="BW557" s="2" t="e">
        <v>#N/A</v>
      </c>
      <c r="BX557" s="2">
        <v>14019</v>
      </c>
      <c r="BY557" s="2" t="e">
        <v>#N/A</v>
      </c>
      <c r="BZ557" s="2" t="e">
        <v>#N/A</v>
      </c>
      <c r="CA557" s="2" t="e">
        <v>#N/A</v>
      </c>
      <c r="CB557" s="2" t="e">
        <v>#N/A</v>
      </c>
      <c r="CC557" s="2" t="e">
        <v>#N/A</v>
      </c>
      <c r="CD557" s="2" t="e">
        <v>#N/A</v>
      </c>
      <c r="CE557" s="2" t="e">
        <v>#N/A</v>
      </c>
      <c r="CF557" s="2" t="e">
        <v>#N/A</v>
      </c>
      <c r="CG557" s="2" t="e">
        <v>#N/A</v>
      </c>
      <c r="CH557" s="2" t="e">
        <v>#N/A</v>
      </c>
      <c r="CI557" s="2" t="e">
        <v>#N/A</v>
      </c>
      <c r="CJ557" s="2">
        <v>14019</v>
      </c>
      <c r="CK557" s="97" t="e">
        <v>#N/A</v>
      </c>
      <c r="CL557" s="97" t="e">
        <v>#N/A</v>
      </c>
      <c r="CM557" s="97" t="e">
        <v>#N/A</v>
      </c>
      <c r="CN557" s="2" t="e">
        <v>#N/A</v>
      </c>
      <c r="CO557" s="100" t="e">
        <v>#N/A</v>
      </c>
      <c r="CP557" s="97" t="e">
        <v>#N/A</v>
      </c>
      <c r="CQ557" s="97" t="e">
        <v>#N/A</v>
      </c>
      <c r="CR557" s="97" t="e">
        <v>#N/A</v>
      </c>
      <c r="CS557" s="97" t="e">
        <v>#N/A</v>
      </c>
      <c r="CT557" s="2" t="e">
        <v>#N/A</v>
      </c>
      <c r="CU557" s="2" t="e">
        <v>#N/A</v>
      </c>
    </row>
    <row r="558" spans="1:99" x14ac:dyDescent="0.25">
      <c r="A558" s="2">
        <v>14010</v>
      </c>
      <c r="B558" s="2">
        <v>60285536</v>
      </c>
      <c r="C558" s="2">
        <v>11085522</v>
      </c>
      <c r="D558" s="2">
        <v>43793278</v>
      </c>
      <c r="E558" s="2">
        <v>4329072</v>
      </c>
      <c r="F558" s="2">
        <v>26801500</v>
      </c>
      <c r="G558" s="2">
        <v>16991778</v>
      </c>
      <c r="H558" s="2">
        <v>60285536</v>
      </c>
      <c r="I558" s="2">
        <v>18657711</v>
      </c>
      <c r="J558" s="2">
        <v>17721604</v>
      </c>
      <c r="K558" s="2">
        <v>41627825</v>
      </c>
      <c r="L558" s="2">
        <v>18163725</v>
      </c>
      <c r="N558" s="2">
        <v>14010</v>
      </c>
      <c r="O558" s="97">
        <v>49351198</v>
      </c>
      <c r="P558" s="97">
        <v>9645869</v>
      </c>
      <c r="Q558" s="97">
        <v>39705329</v>
      </c>
      <c r="R558" s="97">
        <v>4282315</v>
      </c>
      <c r="S558" s="97">
        <v>24517768</v>
      </c>
      <c r="T558" s="97">
        <v>15187561</v>
      </c>
      <c r="U558" s="97">
        <v>49351198</v>
      </c>
      <c r="V558" s="97">
        <v>9322595</v>
      </c>
      <c r="W558" s="97">
        <v>8962182</v>
      </c>
      <c r="X558" s="97">
        <v>37238791</v>
      </c>
      <c r="Y558" s="97">
        <v>18118437</v>
      </c>
      <c r="Z558" s="97">
        <v>0</v>
      </c>
      <c r="AB558" s="2">
        <v>14020</v>
      </c>
      <c r="AC558" s="97">
        <v>105443618</v>
      </c>
      <c r="AD558" s="97">
        <v>5079646</v>
      </c>
      <c r="AE558" s="97">
        <v>100363972</v>
      </c>
      <c r="AF558" s="97">
        <v>1997564</v>
      </c>
      <c r="AG558" s="97">
        <v>81519115</v>
      </c>
      <c r="AH558" s="97">
        <v>18844857</v>
      </c>
      <c r="AI558" s="97">
        <v>105443618</v>
      </c>
      <c r="AJ558" s="97">
        <v>13807698</v>
      </c>
      <c r="AK558" s="97">
        <v>72437212</v>
      </c>
      <c r="AL558" s="97">
        <v>43266361</v>
      </c>
      <c r="AM558" s="97" t="s">
        <v>189</v>
      </c>
      <c r="AN558" s="2">
        <v>14020</v>
      </c>
      <c r="AO558" s="97" t="e">
        <v>#N/A</v>
      </c>
      <c r="AP558" s="97">
        <v>8132377</v>
      </c>
      <c r="AQ558" s="97">
        <v>64814931</v>
      </c>
      <c r="AR558" s="97">
        <v>0</v>
      </c>
      <c r="AS558" s="97" t="e">
        <v>#N/A</v>
      </c>
      <c r="AT558" s="97" t="e">
        <v>#N/A</v>
      </c>
      <c r="AU558" s="97">
        <v>80110152</v>
      </c>
      <c r="AV558" s="97">
        <v>18073399</v>
      </c>
      <c r="AW558" s="97" t="e">
        <v>#N/A</v>
      </c>
      <c r="AX558" s="97">
        <v>34164707</v>
      </c>
      <c r="AY558" s="97" t="s">
        <v>189</v>
      </c>
      <c r="AZ558" s="2">
        <v>14020</v>
      </c>
      <c r="BA558" s="98">
        <v>72054250</v>
      </c>
      <c r="BB558" s="2">
        <v>7438544</v>
      </c>
      <c r="BC558" s="2">
        <v>64615706</v>
      </c>
      <c r="BD558" s="2">
        <v>4317040</v>
      </c>
      <c r="BE558" s="2">
        <v>46297434</v>
      </c>
      <c r="BF558" s="2">
        <v>18318272</v>
      </c>
      <c r="BG558" s="2">
        <v>72054250</v>
      </c>
      <c r="BH558" s="2">
        <v>10836696</v>
      </c>
      <c r="BI558" s="2">
        <v>55921209</v>
      </c>
      <c r="BJ558" s="2">
        <v>30550747</v>
      </c>
      <c r="BK558" s="2" t="s">
        <v>189</v>
      </c>
      <c r="BL558" s="2">
        <v>14020</v>
      </c>
      <c r="BM558" s="2">
        <v>78963404</v>
      </c>
      <c r="BN558" s="2">
        <v>4936300</v>
      </c>
      <c r="BO558" s="2">
        <v>61666457</v>
      </c>
      <c r="BP558" s="2">
        <v>1945151</v>
      </c>
      <c r="BQ558" s="2">
        <v>41439351</v>
      </c>
      <c r="BR558" s="2">
        <v>20227106</v>
      </c>
      <c r="BS558" s="2">
        <v>78963404</v>
      </c>
      <c r="BT558" s="2">
        <v>21844594</v>
      </c>
      <c r="BU558" s="2">
        <v>53386641</v>
      </c>
      <c r="BV558" s="2">
        <v>29414162</v>
      </c>
      <c r="BW558" s="2" t="s">
        <v>189</v>
      </c>
      <c r="BX558" s="2">
        <v>14020</v>
      </c>
      <c r="BY558" s="2">
        <v>77478500</v>
      </c>
      <c r="BZ558" s="2">
        <v>5207860</v>
      </c>
      <c r="CA558" s="2">
        <v>69837032</v>
      </c>
      <c r="CB558" s="2">
        <v>1957766</v>
      </c>
      <c r="CC558" s="2">
        <v>47040950</v>
      </c>
      <c r="CD558" s="2">
        <v>22796082</v>
      </c>
      <c r="CE558" s="2">
        <v>77478500</v>
      </c>
      <c r="CF558" s="2">
        <v>21348795</v>
      </c>
      <c r="CG558" s="2">
        <v>55245719</v>
      </c>
      <c r="CH558" s="2">
        <v>28602069</v>
      </c>
      <c r="CI558" s="2" t="s">
        <v>189</v>
      </c>
      <c r="CJ558" s="2">
        <v>14020</v>
      </c>
      <c r="CK558" s="97">
        <v>76822877</v>
      </c>
      <c r="CL558" s="97" t="e">
        <v>#N/A</v>
      </c>
      <c r="CM558" s="97" t="e">
        <v>#N/A</v>
      </c>
      <c r="CN558" s="2">
        <v>1232240</v>
      </c>
      <c r="CO558" s="100" t="e">
        <v>#N/A</v>
      </c>
      <c r="CP558" s="97" t="e">
        <v>#N/A</v>
      </c>
      <c r="CQ558" s="97">
        <v>76822877</v>
      </c>
      <c r="CR558" s="97">
        <v>28683967</v>
      </c>
      <c r="CS558" s="97">
        <v>45944752</v>
      </c>
      <c r="CT558" s="2">
        <v>25087267</v>
      </c>
      <c r="CU558" s="2" t="s">
        <v>189</v>
      </c>
    </row>
    <row r="559" spans="1:99" x14ac:dyDescent="0.25">
      <c r="A559" s="2">
        <v>14011</v>
      </c>
      <c r="B559" s="2">
        <v>60134111</v>
      </c>
      <c r="C559" s="2">
        <v>3039563</v>
      </c>
      <c r="D559" s="2">
        <v>57062414</v>
      </c>
      <c r="E559" s="2">
        <v>1199526</v>
      </c>
      <c r="F559" s="2">
        <v>41146844</v>
      </c>
      <c r="G559" s="2">
        <v>15915570</v>
      </c>
      <c r="H559" s="2">
        <v>60134111</v>
      </c>
      <c r="I559" s="2">
        <v>10252256</v>
      </c>
      <c r="J559" s="2">
        <v>9181266</v>
      </c>
      <c r="K559" s="2">
        <v>46961635</v>
      </c>
      <c r="L559" s="2">
        <v>15959801</v>
      </c>
      <c r="N559" s="2">
        <v>14011</v>
      </c>
      <c r="O559" s="97">
        <v>50138357</v>
      </c>
      <c r="P559" s="97">
        <v>5415309</v>
      </c>
      <c r="Q559" s="97">
        <v>38419530</v>
      </c>
      <c r="R559" s="97">
        <v>1140156</v>
      </c>
      <c r="S559" s="97">
        <v>25113906</v>
      </c>
      <c r="T559" s="97">
        <v>13305624</v>
      </c>
      <c r="U559" s="97">
        <v>50138357</v>
      </c>
      <c r="V559" s="97">
        <v>17657643</v>
      </c>
      <c r="W559" s="97">
        <v>17385675</v>
      </c>
      <c r="X559" s="97">
        <v>32267957</v>
      </c>
      <c r="Y559" s="97">
        <v>15358302</v>
      </c>
      <c r="Z559" s="97">
        <v>0</v>
      </c>
      <c r="AB559" s="2">
        <v>14021</v>
      </c>
      <c r="AC559" s="97">
        <v>109795047</v>
      </c>
      <c r="AD559" s="97">
        <v>14138389</v>
      </c>
      <c r="AE559" s="97">
        <v>95656658</v>
      </c>
      <c r="AF559" s="97">
        <v>5173625</v>
      </c>
      <c r="AG559" s="97">
        <v>64411804</v>
      </c>
      <c r="AH559" s="97">
        <v>31244854</v>
      </c>
      <c r="AI559" s="97">
        <v>109795047</v>
      </c>
      <c r="AJ559" s="97">
        <v>14064184</v>
      </c>
      <c r="AK559" s="97">
        <v>81782959</v>
      </c>
      <c r="AL559" s="97">
        <v>42666139</v>
      </c>
      <c r="AM559" s="97" t="s">
        <v>189</v>
      </c>
      <c r="AN559" s="2">
        <v>14021</v>
      </c>
      <c r="AO559" s="97">
        <v>5245900</v>
      </c>
      <c r="AP559" s="97">
        <v>13971387</v>
      </c>
      <c r="AQ559" s="97">
        <v>81953918</v>
      </c>
      <c r="AR559" s="97">
        <v>0</v>
      </c>
      <c r="AS559" s="97">
        <v>31239001</v>
      </c>
      <c r="AT559" s="97">
        <v>0</v>
      </c>
      <c r="AU559" s="97">
        <v>95925305</v>
      </c>
      <c r="AV559" s="97">
        <v>12430956</v>
      </c>
      <c r="AW559" s="97">
        <v>70149761</v>
      </c>
      <c r="AX559" s="97">
        <v>38580644</v>
      </c>
      <c r="AY559" s="97" t="s">
        <v>189</v>
      </c>
      <c r="AZ559" s="2">
        <v>14021</v>
      </c>
      <c r="BA559" s="98">
        <v>100275286</v>
      </c>
      <c r="BB559" s="2">
        <v>17308818</v>
      </c>
      <c r="BC559" s="2">
        <v>82966468</v>
      </c>
      <c r="BD559" s="2">
        <v>4313069</v>
      </c>
      <c r="BE559" s="2">
        <v>52315516</v>
      </c>
      <c r="BF559" s="2">
        <v>30650952</v>
      </c>
      <c r="BG559" s="2">
        <v>100275286</v>
      </c>
      <c r="BH559" s="2">
        <v>23215426</v>
      </c>
      <c r="BI559" s="2">
        <v>70283996</v>
      </c>
      <c r="BJ559" s="2">
        <v>37159939</v>
      </c>
      <c r="BK559" s="2" t="s">
        <v>189</v>
      </c>
      <c r="BL559" s="2">
        <v>14021</v>
      </c>
      <c r="BM559" s="2">
        <v>106478496</v>
      </c>
      <c r="BN559" s="2">
        <v>30908674</v>
      </c>
      <c r="BO559" s="2">
        <v>75569822</v>
      </c>
      <c r="BP559" s="2">
        <v>3922597</v>
      </c>
      <c r="BQ559" s="2">
        <v>41284155</v>
      </c>
      <c r="BR559" s="2">
        <v>34285667</v>
      </c>
      <c r="BS559" s="2">
        <v>106478496</v>
      </c>
      <c r="BT559" s="2">
        <v>25533365</v>
      </c>
      <c r="BU559" s="2">
        <v>66323100</v>
      </c>
      <c r="BV559" s="2">
        <v>37836468</v>
      </c>
      <c r="BW559" s="2" t="s">
        <v>189</v>
      </c>
      <c r="BX559" s="2">
        <v>14021</v>
      </c>
      <c r="BY559" s="2">
        <v>86324170</v>
      </c>
      <c r="BZ559" s="2">
        <v>14500627</v>
      </c>
      <c r="CA559" s="2">
        <v>62577639</v>
      </c>
      <c r="CB559" s="2">
        <v>3299426</v>
      </c>
      <c r="CC559" s="2">
        <v>34209085</v>
      </c>
      <c r="CD559" s="2">
        <v>28368554</v>
      </c>
      <c r="CE559" s="2">
        <v>86324170</v>
      </c>
      <c r="CF559" s="2">
        <v>24079864</v>
      </c>
      <c r="CG559" s="2">
        <v>57815629</v>
      </c>
      <c r="CH559" s="2">
        <v>33513243</v>
      </c>
      <c r="CI559" s="2" t="s">
        <v>189</v>
      </c>
      <c r="CJ559" s="2">
        <v>14021</v>
      </c>
      <c r="CK559" s="97">
        <v>79566712</v>
      </c>
      <c r="CL559" s="97" t="e">
        <v>#N/A</v>
      </c>
      <c r="CM559" s="97" t="e">
        <v>#N/A</v>
      </c>
      <c r="CN559" s="2">
        <v>2768925</v>
      </c>
      <c r="CO559" s="100" t="e">
        <v>#N/A</v>
      </c>
      <c r="CP559" s="97" t="e">
        <v>#N/A</v>
      </c>
      <c r="CQ559" s="97">
        <v>79566712</v>
      </c>
      <c r="CR559" s="97">
        <v>23670255</v>
      </c>
      <c r="CS559" s="97">
        <v>50496344</v>
      </c>
      <c r="CT559" s="2">
        <v>27926756</v>
      </c>
      <c r="CU559" s="2" t="s">
        <v>189</v>
      </c>
    </row>
    <row r="560" spans="1:99" x14ac:dyDescent="0.25">
      <c r="A560" s="2">
        <v>14012</v>
      </c>
      <c r="B560" s="2">
        <v>56024386</v>
      </c>
      <c r="C560" s="2">
        <v>4618983</v>
      </c>
      <c r="D560" s="2">
        <v>51405403</v>
      </c>
      <c r="E560" s="2">
        <v>2058949</v>
      </c>
      <c r="F560" s="2">
        <v>26917392</v>
      </c>
      <c r="G560" s="2">
        <v>24488011</v>
      </c>
      <c r="H560" s="2">
        <v>56024386</v>
      </c>
      <c r="I560" s="2">
        <v>18345515</v>
      </c>
      <c r="J560" s="2">
        <v>18066655</v>
      </c>
      <c r="K560" s="2">
        <v>36675549</v>
      </c>
      <c r="L560" s="2">
        <v>17313669</v>
      </c>
      <c r="N560" s="2">
        <v>14012</v>
      </c>
      <c r="O560" s="97">
        <v>57410590</v>
      </c>
      <c r="P560" s="97">
        <v>4842167</v>
      </c>
      <c r="Q560" s="97">
        <v>36459761</v>
      </c>
      <c r="R560" s="97">
        <v>2431410</v>
      </c>
      <c r="S560" s="97">
        <v>23460423</v>
      </c>
      <c r="T560" s="97">
        <v>12999338</v>
      </c>
      <c r="U560" s="97">
        <v>57410590</v>
      </c>
      <c r="V560" s="97">
        <v>19141780</v>
      </c>
      <c r="W560" s="97">
        <v>18211815</v>
      </c>
      <c r="X560" s="97">
        <v>37456296</v>
      </c>
      <c r="Y560" s="97">
        <v>17123184</v>
      </c>
      <c r="Z560" s="97">
        <v>0</v>
      </c>
      <c r="AB560" s="2">
        <v>14022</v>
      </c>
      <c r="AC560" s="97">
        <v>173260230</v>
      </c>
      <c r="AD560" s="97">
        <v>52075076</v>
      </c>
      <c r="AE560" s="97">
        <v>118380606</v>
      </c>
      <c r="AF560" s="97">
        <v>15229157</v>
      </c>
      <c r="AG560" s="97">
        <v>72345533</v>
      </c>
      <c r="AH560" s="97">
        <v>46035073</v>
      </c>
      <c r="AI560" s="97">
        <v>173260231</v>
      </c>
      <c r="AJ560" s="97">
        <v>22075838</v>
      </c>
      <c r="AK560" s="97">
        <v>151184393</v>
      </c>
      <c r="AL560" s="97">
        <v>77681982</v>
      </c>
      <c r="AM560" s="97" t="s">
        <v>189</v>
      </c>
      <c r="AN560" s="2">
        <v>14022</v>
      </c>
      <c r="AO560" s="97">
        <v>15569879</v>
      </c>
      <c r="AP560" s="97">
        <v>51894428</v>
      </c>
      <c r="AQ560" s="97">
        <v>114945178</v>
      </c>
      <c r="AR560" s="97">
        <v>0</v>
      </c>
      <c r="AS560" s="97">
        <v>41602958</v>
      </c>
      <c r="AT560" s="97">
        <v>0</v>
      </c>
      <c r="AU560" s="97">
        <v>166839606</v>
      </c>
      <c r="AV560" s="97">
        <v>20031812</v>
      </c>
      <c r="AW560" s="97">
        <v>140737725</v>
      </c>
      <c r="AX560" s="97">
        <v>72464373</v>
      </c>
      <c r="AY560" s="97" t="s">
        <v>189</v>
      </c>
      <c r="AZ560" s="2">
        <v>14022</v>
      </c>
      <c r="BA560" s="98">
        <v>169974284</v>
      </c>
      <c r="BB560" s="2">
        <v>58922405</v>
      </c>
      <c r="BC560" s="2">
        <v>107211075</v>
      </c>
      <c r="BD560" s="2">
        <v>13483989</v>
      </c>
      <c r="BE560" s="2">
        <v>69347796</v>
      </c>
      <c r="BF560" s="2">
        <v>37863279</v>
      </c>
      <c r="BG560" s="2">
        <v>169974284</v>
      </c>
      <c r="BH560" s="2">
        <v>31737180</v>
      </c>
      <c r="BI560" s="2">
        <v>137900915</v>
      </c>
      <c r="BJ560" s="2">
        <v>67221573</v>
      </c>
      <c r="BK560" s="2" t="s">
        <v>189</v>
      </c>
      <c r="BL560" s="2">
        <v>14022</v>
      </c>
      <c r="BM560" s="2">
        <v>143890236</v>
      </c>
      <c r="BN560" s="2">
        <v>45851801</v>
      </c>
      <c r="BO560" s="2">
        <v>98038435</v>
      </c>
      <c r="BP560" s="2">
        <v>12680412</v>
      </c>
      <c r="BQ560" s="2">
        <v>63641439</v>
      </c>
      <c r="BR560" s="2">
        <v>34396996</v>
      </c>
      <c r="BS560" s="2">
        <v>143890236</v>
      </c>
      <c r="BT560" s="2">
        <v>21905742</v>
      </c>
      <c r="BU560" s="2">
        <v>117311189</v>
      </c>
      <c r="BV560" s="2">
        <v>60841255</v>
      </c>
      <c r="BW560" s="2" t="s">
        <v>189</v>
      </c>
      <c r="BX560" s="2">
        <v>14022</v>
      </c>
      <c r="BY560" s="2">
        <v>146798744</v>
      </c>
      <c r="BZ560" s="2">
        <v>38881149</v>
      </c>
      <c r="CA560" s="2">
        <v>107917595</v>
      </c>
      <c r="CB560" s="2">
        <v>14154498</v>
      </c>
      <c r="CC560" s="2">
        <v>58993792</v>
      </c>
      <c r="CD560" s="2">
        <v>48923803</v>
      </c>
      <c r="CE560" s="2">
        <v>146798744</v>
      </c>
      <c r="CF560" s="2">
        <v>33006984</v>
      </c>
      <c r="CG560" s="2">
        <v>104859315</v>
      </c>
      <c r="CH560" s="2">
        <v>55886046</v>
      </c>
      <c r="CI560" s="2" t="s">
        <v>189</v>
      </c>
      <c r="CJ560" s="2">
        <v>14022</v>
      </c>
      <c r="CK560" s="97">
        <v>124776962</v>
      </c>
      <c r="CL560" s="97" t="e">
        <v>#N/A</v>
      </c>
      <c r="CM560" s="97" t="e">
        <v>#N/A</v>
      </c>
      <c r="CN560" s="2">
        <v>9613422</v>
      </c>
      <c r="CO560" s="100" t="e">
        <v>#N/A</v>
      </c>
      <c r="CP560" s="97" t="e">
        <v>#N/A</v>
      </c>
      <c r="CQ560" s="97">
        <v>124776962</v>
      </c>
      <c r="CR560" s="97">
        <v>15705425</v>
      </c>
      <c r="CS560" s="97">
        <v>98061862</v>
      </c>
      <c r="CT560" s="2">
        <v>52492511</v>
      </c>
      <c r="CU560" s="2" t="s">
        <v>189</v>
      </c>
    </row>
    <row r="561" spans="1:99" x14ac:dyDescent="0.25">
      <c r="A561" s="2">
        <v>14013</v>
      </c>
      <c r="B561" s="2">
        <v>262504399</v>
      </c>
      <c r="C561" s="2">
        <v>57739920</v>
      </c>
      <c r="D561" s="2">
        <v>193613279</v>
      </c>
      <c r="E561" s="2">
        <v>33527242</v>
      </c>
      <c r="F561" s="2">
        <v>110133463</v>
      </c>
      <c r="G561" s="2">
        <v>83479816</v>
      </c>
      <c r="H561" s="2">
        <v>262504399</v>
      </c>
      <c r="I561" s="2">
        <v>54828259</v>
      </c>
      <c r="J561" s="2">
        <v>52495984</v>
      </c>
      <c r="K561" s="2">
        <v>205077060</v>
      </c>
      <c r="L561" s="2">
        <v>101861259</v>
      </c>
      <c r="N561" s="2">
        <v>14013</v>
      </c>
      <c r="O561" s="97">
        <v>231877431</v>
      </c>
      <c r="P561" s="97">
        <v>63332062</v>
      </c>
      <c r="Q561" s="97">
        <v>168545369</v>
      </c>
      <c r="R561" s="97">
        <v>34960355</v>
      </c>
      <c r="S561" s="97">
        <v>97265309</v>
      </c>
      <c r="T561" s="97">
        <v>71280060</v>
      </c>
      <c r="U561" s="97">
        <v>231877431</v>
      </c>
      <c r="V561" s="97">
        <v>59488263</v>
      </c>
      <c r="W561" s="97">
        <v>56332549</v>
      </c>
      <c r="X561" s="97">
        <v>161350153</v>
      </c>
      <c r="Y561" s="97">
        <v>94131182</v>
      </c>
      <c r="Z561" s="97">
        <v>0</v>
      </c>
      <c r="AB561" s="2">
        <v>14023</v>
      </c>
      <c r="AC561" s="97">
        <v>512392013</v>
      </c>
      <c r="AD561" s="97">
        <v>127036113</v>
      </c>
      <c r="AE561" s="97">
        <v>326783950</v>
      </c>
      <c r="AF561" s="97">
        <v>66523046</v>
      </c>
      <c r="AG561" s="97">
        <v>196617530</v>
      </c>
      <c r="AH561" s="97">
        <v>130166420</v>
      </c>
      <c r="AI561" s="97">
        <v>512392010</v>
      </c>
      <c r="AJ561" s="97">
        <v>43003153</v>
      </c>
      <c r="AK561" s="97">
        <v>407209889</v>
      </c>
      <c r="AL561" s="97">
        <v>264871105</v>
      </c>
      <c r="AM561" s="97" t="s">
        <v>189</v>
      </c>
      <c r="AN561" s="2">
        <v>14023</v>
      </c>
      <c r="AO561" s="97">
        <v>66374348</v>
      </c>
      <c r="AP561" s="97">
        <v>133625342</v>
      </c>
      <c r="AQ561" s="97">
        <v>318242021</v>
      </c>
      <c r="AR561" s="97">
        <v>0</v>
      </c>
      <c r="AS561" s="97">
        <v>109807459</v>
      </c>
      <c r="AT561" s="97">
        <v>0</v>
      </c>
      <c r="AU561" s="97">
        <v>494777663</v>
      </c>
      <c r="AV561" s="97">
        <v>43462502</v>
      </c>
      <c r="AW561" s="97">
        <v>413536141</v>
      </c>
      <c r="AX561" s="97">
        <v>255399249</v>
      </c>
      <c r="AY561" s="97" t="s">
        <v>189</v>
      </c>
      <c r="AZ561" s="2">
        <v>14023</v>
      </c>
      <c r="BA561" s="98">
        <v>479048246</v>
      </c>
      <c r="BB561" s="2">
        <v>122934513</v>
      </c>
      <c r="BC561" s="2">
        <v>337516563</v>
      </c>
      <c r="BD561" s="2">
        <v>59095802</v>
      </c>
      <c r="BE561" s="2">
        <v>194792524</v>
      </c>
      <c r="BF561" s="2">
        <v>142724039</v>
      </c>
      <c r="BG561" s="2">
        <v>479048246</v>
      </c>
      <c r="BH561" s="2">
        <v>75310091</v>
      </c>
      <c r="BI561" s="2">
        <v>366806534</v>
      </c>
      <c r="BJ561" s="2">
        <v>236591242</v>
      </c>
      <c r="BK561" s="2" t="s">
        <v>189</v>
      </c>
      <c r="BL561" s="2">
        <v>14023</v>
      </c>
      <c r="BM561" s="2">
        <v>460301361</v>
      </c>
      <c r="BN561" s="2">
        <v>180582547</v>
      </c>
      <c r="BO561" s="2">
        <v>254526744</v>
      </c>
      <c r="BP561" s="2">
        <v>46684578</v>
      </c>
      <c r="BQ561" s="2">
        <v>175655912</v>
      </c>
      <c r="BR561" s="2">
        <v>78870832</v>
      </c>
      <c r="BS561" s="2">
        <v>460301361</v>
      </c>
      <c r="BT561" s="2">
        <v>95832232</v>
      </c>
      <c r="BU561" s="2">
        <v>332967213</v>
      </c>
      <c r="BV561" s="2">
        <v>212642400</v>
      </c>
      <c r="BW561" s="2" t="s">
        <v>189</v>
      </c>
      <c r="BX561" s="2">
        <v>14023</v>
      </c>
      <c r="BY561" s="2">
        <v>402104076</v>
      </c>
      <c r="BZ561" s="2">
        <v>131344711</v>
      </c>
      <c r="CA561" s="2">
        <v>238123192</v>
      </c>
      <c r="CB561" s="2">
        <v>40617708</v>
      </c>
      <c r="CC561" s="2">
        <v>155209749</v>
      </c>
      <c r="CD561" s="2">
        <v>82913443</v>
      </c>
      <c r="CE561" s="2">
        <v>402104076</v>
      </c>
      <c r="CF561" s="2">
        <v>69145595</v>
      </c>
      <c r="CG561" s="2">
        <v>291799908</v>
      </c>
      <c r="CH561" s="2">
        <v>195468599</v>
      </c>
      <c r="CI561" s="2" t="s">
        <v>189</v>
      </c>
      <c r="CJ561" s="2">
        <v>14023</v>
      </c>
      <c r="CK561" s="97">
        <v>400517252</v>
      </c>
      <c r="CL561" s="97" t="e">
        <v>#N/A</v>
      </c>
      <c r="CM561" s="97" t="e">
        <v>#N/A</v>
      </c>
      <c r="CN561" s="2">
        <v>37408111</v>
      </c>
      <c r="CO561" s="100" t="e">
        <v>#N/A</v>
      </c>
      <c r="CP561" s="97" t="e">
        <v>#N/A</v>
      </c>
      <c r="CQ561" s="97">
        <v>400517252</v>
      </c>
      <c r="CR561" s="97">
        <v>61508567</v>
      </c>
      <c r="CS561" s="97">
        <v>272270789</v>
      </c>
      <c r="CT561" s="2">
        <v>172213510</v>
      </c>
      <c r="CU561" s="2" t="s">
        <v>189</v>
      </c>
    </row>
    <row r="562" spans="1:99" x14ac:dyDescent="0.25">
      <c r="A562" s="2">
        <v>14014</v>
      </c>
      <c r="B562" s="2">
        <v>63682623</v>
      </c>
      <c r="C562" s="2">
        <v>9328264</v>
      </c>
      <c r="D562" s="2">
        <v>54354359</v>
      </c>
      <c r="E562" s="2">
        <v>4702234</v>
      </c>
      <c r="F562" s="2">
        <v>30379641</v>
      </c>
      <c r="G562" s="2">
        <v>23974718</v>
      </c>
      <c r="H562" s="2">
        <v>63682623</v>
      </c>
      <c r="I562" s="2">
        <v>17333346</v>
      </c>
      <c r="J562" s="2">
        <v>16842015</v>
      </c>
      <c r="K562" s="2">
        <v>45297217</v>
      </c>
      <c r="L562" s="2">
        <v>18607025</v>
      </c>
      <c r="N562" s="2">
        <v>14014</v>
      </c>
      <c r="O562" s="97">
        <v>55868432</v>
      </c>
      <c r="P562" s="97">
        <v>7039219</v>
      </c>
      <c r="Q562" s="97">
        <v>46726262</v>
      </c>
      <c r="R562" s="97">
        <v>3342356</v>
      </c>
      <c r="S562" s="97">
        <v>31113278</v>
      </c>
      <c r="T562" s="97">
        <v>15612984</v>
      </c>
      <c r="U562" s="97">
        <v>55868432</v>
      </c>
      <c r="V562" s="97">
        <v>20615310</v>
      </c>
      <c r="W562" s="97">
        <v>26804551</v>
      </c>
      <c r="X562" s="97">
        <v>35253122</v>
      </c>
      <c r="Y562" s="97">
        <v>16481760</v>
      </c>
      <c r="Z562" s="97">
        <v>0</v>
      </c>
      <c r="AB562" s="2">
        <v>14024</v>
      </c>
      <c r="AC562" s="97">
        <v>117268174</v>
      </c>
      <c r="AD562" s="97">
        <v>30375290</v>
      </c>
      <c r="AE562" s="97">
        <v>86892886</v>
      </c>
      <c r="AF562" s="97">
        <v>10625514</v>
      </c>
      <c r="AG562" s="97">
        <v>48701315</v>
      </c>
      <c r="AH562" s="97">
        <v>38191571</v>
      </c>
      <c r="AI562" s="97" t="e">
        <v>#N/A</v>
      </c>
      <c r="AJ562" s="97" t="e">
        <v>#N/A</v>
      </c>
      <c r="AK562" s="97" t="e">
        <v>#N/A</v>
      </c>
      <c r="AL562" s="97" t="e">
        <v>#N/A</v>
      </c>
      <c r="AM562" s="97" t="e">
        <v>#N/A</v>
      </c>
      <c r="AN562" s="2">
        <v>14024</v>
      </c>
      <c r="AO562" s="97">
        <v>10752379</v>
      </c>
      <c r="AP562" s="97">
        <v>31765700</v>
      </c>
      <c r="AQ562" s="97">
        <v>82886141</v>
      </c>
      <c r="AR562" s="97">
        <v>0</v>
      </c>
      <c r="AS562" s="97">
        <v>29146055</v>
      </c>
      <c r="AT562" s="97">
        <v>0</v>
      </c>
      <c r="AU562" s="97" t="e">
        <v>#N/A</v>
      </c>
      <c r="AV562" s="97" t="e">
        <v>#N/A</v>
      </c>
      <c r="AW562" s="97">
        <v>91586616</v>
      </c>
      <c r="AX562" s="97" t="e">
        <v>#N/A</v>
      </c>
      <c r="AY562" s="97" t="e">
        <v>#N/A</v>
      </c>
      <c r="AZ562" s="2">
        <v>14024</v>
      </c>
      <c r="BA562" s="98">
        <v>148020375</v>
      </c>
      <c r="BB562" s="2">
        <v>22794099</v>
      </c>
      <c r="BC562" s="2">
        <v>77151296</v>
      </c>
      <c r="BD562" s="2">
        <v>9814774</v>
      </c>
      <c r="BE562" s="2">
        <v>53573784</v>
      </c>
      <c r="BF562" s="2">
        <v>23577512</v>
      </c>
      <c r="BG562" s="2" t="e">
        <v>#N/A</v>
      </c>
      <c r="BH562" s="2" t="e">
        <v>#N/A</v>
      </c>
      <c r="BI562" s="2" t="e">
        <v>#N/A</v>
      </c>
      <c r="BJ562" s="2" t="e">
        <v>#N/A</v>
      </c>
      <c r="BK562" s="2" t="e">
        <v>#N/A</v>
      </c>
      <c r="BL562" s="2">
        <v>14024</v>
      </c>
      <c r="BM562" s="2">
        <v>123753077</v>
      </c>
      <c r="BN562" s="2">
        <v>21383057</v>
      </c>
      <c r="BO562" s="2">
        <v>102370020</v>
      </c>
      <c r="BP562" s="2">
        <v>9493350</v>
      </c>
      <c r="BQ562" s="2">
        <v>67825378</v>
      </c>
      <c r="BR562" s="2">
        <v>34544642</v>
      </c>
      <c r="BS562" s="2" t="e">
        <v>#N/A</v>
      </c>
      <c r="BT562" s="2" t="e">
        <v>#N/A</v>
      </c>
      <c r="BU562" s="2" t="e">
        <v>#N/A</v>
      </c>
      <c r="BV562" s="2" t="e">
        <v>#N/A</v>
      </c>
      <c r="BW562" s="2" t="e">
        <v>#N/A</v>
      </c>
      <c r="BX562" s="2">
        <v>14024</v>
      </c>
      <c r="BY562" s="2">
        <v>91150147</v>
      </c>
      <c r="BZ562" s="2">
        <v>23294854</v>
      </c>
      <c r="CA562" s="2">
        <v>64376293</v>
      </c>
      <c r="CB562" s="2">
        <v>10333094</v>
      </c>
      <c r="CC562" s="2">
        <v>38013334</v>
      </c>
      <c r="CD562" s="2">
        <v>26362959</v>
      </c>
      <c r="CE562" s="2" t="e">
        <v>#N/A</v>
      </c>
      <c r="CF562" s="2" t="e">
        <v>#N/A</v>
      </c>
      <c r="CG562" s="2" t="e">
        <v>#N/A</v>
      </c>
      <c r="CH562" s="2" t="e">
        <v>#N/A</v>
      </c>
      <c r="CI562" s="2" t="e">
        <v>#N/A</v>
      </c>
      <c r="CJ562" s="2">
        <v>14024</v>
      </c>
      <c r="CK562" s="97">
        <v>81092962</v>
      </c>
      <c r="CL562" s="97" t="e">
        <v>#N/A</v>
      </c>
      <c r="CM562" s="97" t="e">
        <v>#N/A</v>
      </c>
      <c r="CN562" s="2">
        <v>8440451</v>
      </c>
      <c r="CO562" s="100" t="e">
        <v>#N/A</v>
      </c>
      <c r="CP562" s="97" t="e">
        <v>#N/A</v>
      </c>
      <c r="CQ562" s="97" t="e">
        <v>#N/A</v>
      </c>
      <c r="CR562" s="97" t="e">
        <v>#N/A</v>
      </c>
      <c r="CS562" s="97" t="e">
        <v>#N/A</v>
      </c>
      <c r="CT562" s="2" t="e">
        <v>#N/A</v>
      </c>
      <c r="CU562" s="2" t="e">
        <v>#N/A</v>
      </c>
    </row>
    <row r="563" spans="1:99" x14ac:dyDescent="0.25">
      <c r="A563" s="2">
        <v>14015</v>
      </c>
      <c r="B563" s="2">
        <v>366352040</v>
      </c>
      <c r="C563" s="2">
        <v>120575377</v>
      </c>
      <c r="D563" s="2">
        <v>195921706</v>
      </c>
      <c r="E563" s="2">
        <v>40087695</v>
      </c>
      <c r="F563" s="2">
        <v>122573175</v>
      </c>
      <c r="G563" s="2">
        <v>73348531</v>
      </c>
      <c r="H563" s="2">
        <v>366352040</v>
      </c>
      <c r="I563" s="2">
        <v>22947331</v>
      </c>
      <c r="J563" s="2">
        <v>17277008</v>
      </c>
      <c r="K563" s="2">
        <v>327795592</v>
      </c>
      <c r="L563" s="2">
        <v>172226699</v>
      </c>
      <c r="N563" s="2">
        <v>14015</v>
      </c>
      <c r="O563" s="97">
        <v>318719170</v>
      </c>
      <c r="P563" s="97">
        <v>97831049</v>
      </c>
      <c r="Q563" s="97">
        <v>178162853</v>
      </c>
      <c r="R563" s="97">
        <v>33282694</v>
      </c>
      <c r="S563" s="97">
        <v>106862454</v>
      </c>
      <c r="T563" s="97">
        <v>71300399</v>
      </c>
      <c r="U563" s="97">
        <v>318719170</v>
      </c>
      <c r="V563" s="97">
        <v>27641863</v>
      </c>
      <c r="W563" s="97">
        <v>24359319</v>
      </c>
      <c r="X563" s="97">
        <v>267836370</v>
      </c>
      <c r="Y563" s="97">
        <v>152686383</v>
      </c>
      <c r="Z563" s="97">
        <v>0</v>
      </c>
      <c r="AB563" s="2">
        <v>14025</v>
      </c>
      <c r="AC563" s="97" t="e">
        <v>#N/A</v>
      </c>
      <c r="AD563" s="97">
        <v>22917704</v>
      </c>
      <c r="AE563" s="97" t="e">
        <v>#N/A</v>
      </c>
      <c r="AF563" s="97" t="e">
        <v>#N/A</v>
      </c>
      <c r="AG563" s="97" t="e">
        <v>#N/A</v>
      </c>
      <c r="AH563" s="97" t="e">
        <v>#N/A</v>
      </c>
      <c r="AI563" s="97">
        <v>87510377</v>
      </c>
      <c r="AJ563" s="97">
        <v>15538102</v>
      </c>
      <c r="AK563" s="97">
        <v>64759925</v>
      </c>
      <c r="AL563" s="97">
        <v>38692009</v>
      </c>
      <c r="AM563" s="97" t="s">
        <v>189</v>
      </c>
      <c r="AN563" s="2">
        <v>14025</v>
      </c>
      <c r="AO563" s="97">
        <v>6205511</v>
      </c>
      <c r="AP563" s="97">
        <v>13750862</v>
      </c>
      <c r="AQ563" s="97">
        <v>63276853</v>
      </c>
      <c r="AR563" s="97">
        <v>408795</v>
      </c>
      <c r="AS563" s="97">
        <v>23129975</v>
      </c>
      <c r="AT563" s="97">
        <v>112174</v>
      </c>
      <c r="AU563" s="97">
        <v>81113893</v>
      </c>
      <c r="AV563" s="97">
        <v>10655285</v>
      </c>
      <c r="AW563" s="97">
        <v>67582603</v>
      </c>
      <c r="AX563" s="97">
        <v>39041375</v>
      </c>
      <c r="AY563" s="97" t="s">
        <v>189</v>
      </c>
      <c r="AZ563" s="2">
        <v>14025</v>
      </c>
      <c r="BA563" s="98">
        <v>94869974</v>
      </c>
      <c r="BB563" s="2">
        <v>19462367</v>
      </c>
      <c r="BC563" s="2">
        <v>68675026</v>
      </c>
      <c r="BD563" s="2">
        <v>5633316</v>
      </c>
      <c r="BE563" s="2">
        <v>38235956</v>
      </c>
      <c r="BF563" s="2">
        <v>30439070</v>
      </c>
      <c r="BG563" s="2">
        <v>94869974</v>
      </c>
      <c r="BH563" s="2">
        <v>28402330</v>
      </c>
      <c r="BI563" s="2">
        <v>64506096</v>
      </c>
      <c r="BJ563" s="2">
        <v>34443028</v>
      </c>
      <c r="BK563" s="2" t="s">
        <v>189</v>
      </c>
      <c r="BL563" s="2">
        <v>14025</v>
      </c>
      <c r="BM563" s="2">
        <v>80908031</v>
      </c>
      <c r="BN563" s="2">
        <v>12917078</v>
      </c>
      <c r="BO563" s="2">
        <v>65578769</v>
      </c>
      <c r="BP563" s="2">
        <v>5001264</v>
      </c>
      <c r="BQ563" s="2">
        <v>35057862</v>
      </c>
      <c r="BR563" s="2">
        <v>30520907</v>
      </c>
      <c r="BS563" s="2">
        <v>80908031</v>
      </c>
      <c r="BT563" s="2">
        <v>22690840</v>
      </c>
      <c r="BU563" s="2">
        <v>58217191</v>
      </c>
      <c r="BV563" s="2">
        <v>31746269</v>
      </c>
      <c r="BW563" s="2" t="s">
        <v>189</v>
      </c>
      <c r="BX563" s="2">
        <v>14025</v>
      </c>
      <c r="BY563" s="2">
        <v>70745801</v>
      </c>
      <c r="BZ563" s="2">
        <v>11844995</v>
      </c>
      <c r="CA563" s="2">
        <v>58900806</v>
      </c>
      <c r="CB563" s="2">
        <v>4859148</v>
      </c>
      <c r="CC563" s="2">
        <v>33826109</v>
      </c>
      <c r="CD563" s="2">
        <v>25074697</v>
      </c>
      <c r="CE563" s="2">
        <v>70745801</v>
      </c>
      <c r="CF563" s="2">
        <v>13874828</v>
      </c>
      <c r="CG563" s="2">
        <v>55513521</v>
      </c>
      <c r="CH563" s="2">
        <v>30095675</v>
      </c>
      <c r="CI563" s="2" t="s">
        <v>189</v>
      </c>
      <c r="CJ563" s="2">
        <v>14025</v>
      </c>
      <c r="CK563" s="97">
        <v>70677449</v>
      </c>
      <c r="CL563" s="97" t="e">
        <v>#N/A</v>
      </c>
      <c r="CM563" s="97" t="e">
        <v>#N/A</v>
      </c>
      <c r="CN563" s="2">
        <v>4504653</v>
      </c>
      <c r="CO563" s="100" t="e">
        <v>#N/A</v>
      </c>
      <c r="CP563" s="97" t="e">
        <v>#N/A</v>
      </c>
      <c r="CQ563" s="97">
        <v>70677449</v>
      </c>
      <c r="CR563" s="97">
        <v>15555523</v>
      </c>
      <c r="CS563" s="97">
        <v>55121926</v>
      </c>
      <c r="CT563" s="2">
        <v>28161044</v>
      </c>
      <c r="CU563" s="2" t="s">
        <v>189</v>
      </c>
    </row>
    <row r="564" spans="1:99" x14ac:dyDescent="0.25">
      <c r="A564" s="2">
        <v>14016</v>
      </c>
      <c r="B564" s="2">
        <v>165635653</v>
      </c>
      <c r="C564" s="2">
        <v>29135359</v>
      </c>
      <c r="D564" s="2">
        <v>136500294</v>
      </c>
      <c r="E564" s="2">
        <v>13040581</v>
      </c>
      <c r="F564" s="2">
        <v>78288113</v>
      </c>
      <c r="G564" s="2">
        <v>58212181</v>
      </c>
      <c r="H564" s="2">
        <v>165635653</v>
      </c>
      <c r="I564" s="2">
        <v>63906103</v>
      </c>
      <c r="J564" s="2">
        <v>62510477</v>
      </c>
      <c r="K564" s="2">
        <v>100671740</v>
      </c>
      <c r="L564" s="2">
        <v>47084588</v>
      </c>
      <c r="N564" s="2">
        <v>14016</v>
      </c>
      <c r="O564" s="97">
        <v>139195210</v>
      </c>
      <c r="P564" s="97">
        <v>18371281</v>
      </c>
      <c r="Q564" s="97">
        <v>115767789</v>
      </c>
      <c r="R564" s="97">
        <v>10895852</v>
      </c>
      <c r="S564" s="97">
        <v>63626531</v>
      </c>
      <c r="T564" s="97">
        <v>52141258</v>
      </c>
      <c r="U564" s="97">
        <v>139195210</v>
      </c>
      <c r="V564" s="97">
        <v>37002608</v>
      </c>
      <c r="W564" s="97">
        <v>35244070</v>
      </c>
      <c r="X564" s="97">
        <v>102192602</v>
      </c>
      <c r="Y564" s="97">
        <v>47421871</v>
      </c>
      <c r="Z564" s="97">
        <v>0</v>
      </c>
      <c r="AB564" s="2">
        <v>14026</v>
      </c>
      <c r="AC564" s="97">
        <v>45373378</v>
      </c>
      <c r="AD564" s="97">
        <v>5245284</v>
      </c>
      <c r="AE564" s="97">
        <v>39814566</v>
      </c>
      <c r="AF564" s="97">
        <v>1690556</v>
      </c>
      <c r="AG564" s="97">
        <v>21678121</v>
      </c>
      <c r="AH564" s="97">
        <v>18136445</v>
      </c>
      <c r="AI564" s="97">
        <v>45373379</v>
      </c>
      <c r="AJ564" s="97">
        <v>4328402</v>
      </c>
      <c r="AK564" s="97">
        <v>40972685</v>
      </c>
      <c r="AL564" s="97">
        <v>11929175</v>
      </c>
      <c r="AM564" s="97" t="s">
        <v>189</v>
      </c>
      <c r="AN564" s="2">
        <v>14026</v>
      </c>
      <c r="AO564" s="97">
        <v>1663328</v>
      </c>
      <c r="AP564" s="97">
        <v>5615829</v>
      </c>
      <c r="AQ564" s="97">
        <v>30471044</v>
      </c>
      <c r="AR564" s="97">
        <v>0</v>
      </c>
      <c r="AS564" s="97">
        <v>8368206</v>
      </c>
      <c r="AT564" s="97">
        <v>0</v>
      </c>
      <c r="AU564" s="97">
        <v>36086873</v>
      </c>
      <c r="AV564" s="97">
        <v>2752183</v>
      </c>
      <c r="AW564" s="97">
        <v>32340570</v>
      </c>
      <c r="AX564" s="97">
        <v>12735801</v>
      </c>
      <c r="AY564" s="97" t="s">
        <v>189</v>
      </c>
      <c r="AZ564" s="2">
        <v>14026</v>
      </c>
      <c r="BA564" s="98">
        <v>63737179</v>
      </c>
      <c r="BB564" s="2">
        <v>4064021</v>
      </c>
      <c r="BC564" s="2">
        <v>56306432</v>
      </c>
      <c r="BD564" s="2">
        <v>1294667</v>
      </c>
      <c r="BE564" s="2">
        <v>49687817</v>
      </c>
      <c r="BF564" s="2">
        <v>6618615</v>
      </c>
      <c r="BG564" s="2">
        <v>63737179</v>
      </c>
      <c r="BH564" s="2">
        <v>28917508</v>
      </c>
      <c r="BI564" s="2">
        <v>33455796</v>
      </c>
      <c r="BJ564" s="2">
        <v>12102112</v>
      </c>
      <c r="BK564" s="2" t="s">
        <v>189</v>
      </c>
      <c r="BL564" s="2">
        <v>14026</v>
      </c>
      <c r="BM564" s="2">
        <v>66766224</v>
      </c>
      <c r="BN564" s="2">
        <v>3878919</v>
      </c>
      <c r="BO564" s="2">
        <v>62887305</v>
      </c>
      <c r="BP564" s="2">
        <v>1358305</v>
      </c>
      <c r="BQ564" s="2">
        <v>42379101</v>
      </c>
      <c r="BR564" s="2">
        <v>20508204</v>
      </c>
      <c r="BS564" s="2">
        <v>66766224</v>
      </c>
      <c r="BT564" s="2">
        <v>19385241</v>
      </c>
      <c r="BU564" s="2">
        <v>39270887</v>
      </c>
      <c r="BV564" s="2">
        <v>13189628</v>
      </c>
      <c r="BW564" s="2" t="s">
        <v>189</v>
      </c>
      <c r="BX564" s="2">
        <v>14026</v>
      </c>
      <c r="BY564" s="2">
        <v>41714821</v>
      </c>
      <c r="BZ564" s="2">
        <v>4581968</v>
      </c>
      <c r="CA564" s="2">
        <v>37132853</v>
      </c>
      <c r="CB564" s="2">
        <v>1376814</v>
      </c>
      <c r="CC564" s="2">
        <v>18365791</v>
      </c>
      <c r="CD564" s="2">
        <v>18767062</v>
      </c>
      <c r="CE564" s="2">
        <v>41714821</v>
      </c>
      <c r="CF564" s="2">
        <v>13306979</v>
      </c>
      <c r="CG564" s="2">
        <v>26108954</v>
      </c>
      <c r="CH564" s="2">
        <v>11871739</v>
      </c>
      <c r="CI564" s="2" t="s">
        <v>189</v>
      </c>
      <c r="CJ564" s="2">
        <v>14026</v>
      </c>
      <c r="CK564" s="97">
        <v>41966792</v>
      </c>
      <c r="CL564" s="97" t="e">
        <v>#N/A</v>
      </c>
      <c r="CM564" s="97" t="e">
        <v>#N/A</v>
      </c>
      <c r="CN564" s="2">
        <v>1744175</v>
      </c>
      <c r="CO564" s="100" t="e">
        <v>#N/A</v>
      </c>
      <c r="CP564" s="97" t="e">
        <v>#N/A</v>
      </c>
      <c r="CQ564" s="97">
        <v>41966792</v>
      </c>
      <c r="CR564" s="97">
        <v>11213686</v>
      </c>
      <c r="CS564" s="97">
        <v>22128001</v>
      </c>
      <c r="CT564" s="2">
        <v>10734385</v>
      </c>
      <c r="CU564" s="2" t="s">
        <v>189</v>
      </c>
    </row>
    <row r="565" spans="1:99" x14ac:dyDescent="0.25">
      <c r="A565" s="2">
        <v>14017</v>
      </c>
      <c r="B565" s="2">
        <v>90133760</v>
      </c>
      <c r="C565" s="2">
        <v>10162299</v>
      </c>
      <c r="D565" s="2">
        <v>75194107</v>
      </c>
      <c r="E565" s="2">
        <v>3775730</v>
      </c>
      <c r="F565" s="2">
        <v>43488521</v>
      </c>
      <c r="G565" s="2">
        <v>31705586</v>
      </c>
      <c r="H565" s="2">
        <v>90133760</v>
      </c>
      <c r="I565" s="2">
        <v>27408768</v>
      </c>
      <c r="J565" s="2">
        <v>26269124</v>
      </c>
      <c r="K565" s="2">
        <v>62724992</v>
      </c>
      <c r="L565" s="2">
        <v>28818626</v>
      </c>
      <c r="N565" s="2">
        <v>14017</v>
      </c>
      <c r="O565" s="97">
        <v>76619263</v>
      </c>
      <c r="P565" s="97">
        <v>8555660</v>
      </c>
      <c r="Q565" s="97">
        <v>68063603</v>
      </c>
      <c r="R565" s="97">
        <v>3747477</v>
      </c>
      <c r="S565" s="97">
        <v>39134440</v>
      </c>
      <c r="T565" s="97">
        <v>28929163</v>
      </c>
      <c r="U565" s="97">
        <v>76619263</v>
      </c>
      <c r="V565" s="97">
        <v>20005209</v>
      </c>
      <c r="W565" s="97">
        <v>19887357</v>
      </c>
      <c r="X565" s="97">
        <v>54428292</v>
      </c>
      <c r="Y565" s="97">
        <v>24664230</v>
      </c>
      <c r="Z565" s="97">
        <v>0</v>
      </c>
      <c r="AB565" s="2">
        <v>14027</v>
      </c>
      <c r="AC565" s="97">
        <v>106786673</v>
      </c>
      <c r="AD565" s="97">
        <v>4527634</v>
      </c>
      <c r="AE565" s="97">
        <v>102259241</v>
      </c>
      <c r="AF565" s="97">
        <v>2235947</v>
      </c>
      <c r="AG565" s="97">
        <v>50785680</v>
      </c>
      <c r="AH565" s="97">
        <v>51473561</v>
      </c>
      <c r="AI565" s="97">
        <v>106786894</v>
      </c>
      <c r="AJ565" s="97">
        <v>31127331</v>
      </c>
      <c r="AK565" s="97">
        <v>67856832</v>
      </c>
      <c r="AL565" s="97">
        <v>24663048</v>
      </c>
      <c r="AM565" s="97" t="s">
        <v>189</v>
      </c>
      <c r="AN565" s="2">
        <v>14027</v>
      </c>
      <c r="AO565" s="97">
        <v>1910211</v>
      </c>
      <c r="AP565" s="97">
        <v>5670621</v>
      </c>
      <c r="AQ565" s="97">
        <v>96292651</v>
      </c>
      <c r="AR565" s="97">
        <v>1516573</v>
      </c>
      <c r="AS565" s="97">
        <v>41430275</v>
      </c>
      <c r="AT565" s="97">
        <v>0</v>
      </c>
      <c r="AU565" s="97">
        <v>101963272</v>
      </c>
      <c r="AV565" s="97">
        <v>30970734</v>
      </c>
      <c r="AW565" s="97">
        <v>66957156</v>
      </c>
      <c r="AX565" s="97">
        <v>23690887</v>
      </c>
      <c r="AY565" s="97" t="s">
        <v>189</v>
      </c>
      <c r="AZ565" s="2">
        <v>14027</v>
      </c>
      <c r="BA565" s="98">
        <v>125548129</v>
      </c>
      <c r="BB565" s="2">
        <v>2866673</v>
      </c>
      <c r="BC565" s="2">
        <v>116452312</v>
      </c>
      <c r="BD565" s="2">
        <v>1557285</v>
      </c>
      <c r="BE565" s="2">
        <v>47962959</v>
      </c>
      <c r="BF565" s="2">
        <v>68489353</v>
      </c>
      <c r="BG565" s="2">
        <v>125548129</v>
      </c>
      <c r="BH565" s="2">
        <v>59550497</v>
      </c>
      <c r="BI565" s="2">
        <v>64568278</v>
      </c>
      <c r="BJ565" s="2">
        <v>21520576</v>
      </c>
      <c r="BK565" s="2" t="s">
        <v>189</v>
      </c>
      <c r="BL565" s="2">
        <v>14027</v>
      </c>
      <c r="BM565" s="2">
        <v>112390273</v>
      </c>
      <c r="BN565" s="2">
        <v>3087430</v>
      </c>
      <c r="BO565" s="2">
        <v>106137979</v>
      </c>
      <c r="BP565" s="2">
        <v>1747172</v>
      </c>
      <c r="BQ565" s="2">
        <v>44283939</v>
      </c>
      <c r="BR565" s="2">
        <v>61854040</v>
      </c>
      <c r="BS565" s="2">
        <v>112390273</v>
      </c>
      <c r="BT565" s="2">
        <v>48208040</v>
      </c>
      <c r="BU565" s="2">
        <v>55586574</v>
      </c>
      <c r="BV565" s="2">
        <v>21330879</v>
      </c>
      <c r="BW565" s="2" t="s">
        <v>189</v>
      </c>
      <c r="BX565" s="2">
        <v>14027</v>
      </c>
      <c r="BY565" s="2">
        <v>98819599</v>
      </c>
      <c r="BZ565" s="2">
        <v>3172441</v>
      </c>
      <c r="CA565" s="2">
        <v>95091861</v>
      </c>
      <c r="CB565" s="2">
        <v>1088242</v>
      </c>
      <c r="CC565" s="2">
        <v>41349043</v>
      </c>
      <c r="CD565" s="2">
        <v>53742818</v>
      </c>
      <c r="CE565" s="2">
        <v>98819599</v>
      </c>
      <c r="CF565" s="2">
        <v>43222592</v>
      </c>
      <c r="CG565" s="2">
        <v>51260185</v>
      </c>
      <c r="CH565" s="2">
        <v>19867629</v>
      </c>
      <c r="CI565" s="2" t="s">
        <v>189</v>
      </c>
      <c r="CJ565" s="2">
        <v>14027</v>
      </c>
      <c r="CK565" s="97">
        <v>98736142</v>
      </c>
      <c r="CL565" s="97" t="e">
        <v>#N/A</v>
      </c>
      <c r="CM565" s="97" t="e">
        <v>#N/A</v>
      </c>
      <c r="CN565" s="2">
        <v>1031167</v>
      </c>
      <c r="CO565" s="100" t="e">
        <v>#N/A</v>
      </c>
      <c r="CP565" s="97" t="e">
        <v>#N/A</v>
      </c>
      <c r="CQ565" s="97">
        <v>98736142</v>
      </c>
      <c r="CR565" s="97">
        <v>42452695</v>
      </c>
      <c r="CS565" s="97">
        <v>47220505</v>
      </c>
      <c r="CT565" s="2">
        <v>21658616</v>
      </c>
      <c r="CU565" s="2" t="s">
        <v>189</v>
      </c>
    </row>
    <row r="566" spans="1:99" x14ac:dyDescent="0.25">
      <c r="A566" s="2">
        <v>14018</v>
      </c>
      <c r="B566" s="2">
        <v>222024680</v>
      </c>
      <c r="C566" s="2">
        <v>67427837</v>
      </c>
      <c r="D566" s="2">
        <v>151067151</v>
      </c>
      <c r="E566" s="2">
        <v>19193620</v>
      </c>
      <c r="F566" s="2">
        <v>91949420</v>
      </c>
      <c r="G566" s="2">
        <v>59117731</v>
      </c>
      <c r="H566" s="2">
        <v>222024680</v>
      </c>
      <c r="I566" s="2">
        <v>36358632</v>
      </c>
      <c r="J566" s="2">
        <v>35196430</v>
      </c>
      <c r="K566" s="2">
        <v>176612702</v>
      </c>
      <c r="L566" s="2">
        <v>79606951</v>
      </c>
      <c r="N566" s="2">
        <v>14018</v>
      </c>
      <c r="O566" s="97">
        <v>210723793</v>
      </c>
      <c r="P566" s="97">
        <v>37655845</v>
      </c>
      <c r="Q566" s="97">
        <v>173060313</v>
      </c>
      <c r="R566" s="97">
        <v>22352431</v>
      </c>
      <c r="S566" s="97">
        <v>107011089</v>
      </c>
      <c r="T566" s="97">
        <v>66049224</v>
      </c>
      <c r="U566" s="97">
        <v>210723793</v>
      </c>
      <c r="V566" s="97">
        <v>35019170</v>
      </c>
      <c r="W566" s="97">
        <v>34871499</v>
      </c>
      <c r="X566" s="97">
        <v>159186524</v>
      </c>
      <c r="Y566" s="97">
        <v>96286520</v>
      </c>
      <c r="Z566" s="97">
        <v>0</v>
      </c>
      <c r="AB566" s="2">
        <v>14028</v>
      </c>
      <c r="AC566" s="97" t="e">
        <v>#N/A</v>
      </c>
      <c r="AD566" s="97">
        <v>2784611</v>
      </c>
      <c r="AE566" s="97" t="e">
        <v>#N/A</v>
      </c>
      <c r="AF566" s="97" t="e">
        <v>#N/A</v>
      </c>
      <c r="AG566" s="97" t="e">
        <v>#N/A</v>
      </c>
      <c r="AH566" s="97" t="e">
        <v>#N/A</v>
      </c>
      <c r="AI566" s="97">
        <v>38215556</v>
      </c>
      <c r="AJ566" s="97">
        <v>16802262</v>
      </c>
      <c r="AK566" s="97">
        <v>20799662</v>
      </c>
      <c r="AL566" s="97">
        <v>11665303</v>
      </c>
      <c r="AM566" s="97" t="s">
        <v>189</v>
      </c>
      <c r="AN566" s="2">
        <v>14028</v>
      </c>
      <c r="AO566" s="97">
        <v>1218467</v>
      </c>
      <c r="AP566" s="97">
        <v>3197277</v>
      </c>
      <c r="AQ566" s="97">
        <v>22564242</v>
      </c>
      <c r="AR566" s="97">
        <v>0</v>
      </c>
      <c r="AS566" s="97">
        <v>4880950</v>
      </c>
      <c r="AT566" s="97">
        <v>0</v>
      </c>
      <c r="AU566" s="97">
        <v>25761519</v>
      </c>
      <c r="AV566" s="97">
        <v>2328804</v>
      </c>
      <c r="AW566" s="97">
        <v>23243928</v>
      </c>
      <c r="AX566" s="97">
        <v>11997429</v>
      </c>
      <c r="AY566" s="97" t="s">
        <v>189</v>
      </c>
      <c r="AZ566" s="2">
        <v>14028</v>
      </c>
      <c r="BA566" s="98">
        <v>39682632</v>
      </c>
      <c r="BB566" s="2">
        <v>4491672</v>
      </c>
      <c r="BC566" s="2">
        <v>30530866</v>
      </c>
      <c r="BD566" s="2">
        <v>1108047</v>
      </c>
      <c r="BE566" s="2">
        <v>17059371</v>
      </c>
      <c r="BF566" s="2">
        <v>13471495</v>
      </c>
      <c r="BG566" s="2">
        <v>39682632</v>
      </c>
      <c r="BH566" s="2">
        <v>15837477</v>
      </c>
      <c r="BI566" s="2">
        <v>23845155</v>
      </c>
      <c r="BJ566" s="2">
        <v>11177112</v>
      </c>
      <c r="BK566" s="2" t="s">
        <v>189</v>
      </c>
      <c r="BL566" s="2">
        <v>14028</v>
      </c>
      <c r="BM566" s="2">
        <v>33777333</v>
      </c>
      <c r="BN566" s="2">
        <v>2309511</v>
      </c>
      <c r="BO566" s="2">
        <v>26870074</v>
      </c>
      <c r="BP566" s="2">
        <v>1049832</v>
      </c>
      <c r="BQ566" s="2">
        <v>15862666</v>
      </c>
      <c r="BR566" s="2">
        <v>11007408</v>
      </c>
      <c r="BS566" s="2">
        <v>33777333</v>
      </c>
      <c r="BT566" s="2">
        <v>13735638</v>
      </c>
      <c r="BU566" s="2">
        <v>20041695</v>
      </c>
      <c r="BV566" s="2">
        <v>9961393</v>
      </c>
      <c r="BW566" s="2" t="s">
        <v>189</v>
      </c>
      <c r="BX566" s="2">
        <v>14028</v>
      </c>
      <c r="BY566" s="2">
        <v>35672223</v>
      </c>
      <c r="BZ566" s="2">
        <v>2220587</v>
      </c>
      <c r="CA566" s="2">
        <v>33451636</v>
      </c>
      <c r="CB566" s="2">
        <v>930546</v>
      </c>
      <c r="CC566" s="2">
        <v>14898911</v>
      </c>
      <c r="CD566" s="2">
        <v>18552725</v>
      </c>
      <c r="CE566" s="2">
        <v>35672223</v>
      </c>
      <c r="CF566" s="2">
        <v>14777178</v>
      </c>
      <c r="CG566" s="2">
        <v>19041135</v>
      </c>
      <c r="CH566" s="2">
        <v>9609213</v>
      </c>
      <c r="CI566" s="2" t="s">
        <v>189</v>
      </c>
      <c r="CJ566" s="2">
        <v>14028</v>
      </c>
      <c r="CK566" s="97">
        <v>27791099</v>
      </c>
      <c r="CL566" s="97" t="e">
        <v>#N/A</v>
      </c>
      <c r="CM566" s="97" t="e">
        <v>#N/A</v>
      </c>
      <c r="CN566" s="2">
        <v>790630</v>
      </c>
      <c r="CO566" s="100" t="e">
        <v>#N/A</v>
      </c>
      <c r="CP566" s="97" t="e">
        <v>#N/A</v>
      </c>
      <c r="CQ566" s="97">
        <v>27791099</v>
      </c>
      <c r="CR566" s="97">
        <v>11642929</v>
      </c>
      <c r="CS566" s="97">
        <v>15678477</v>
      </c>
      <c r="CT566" s="2">
        <v>7986868</v>
      </c>
      <c r="CU566" s="2" t="s">
        <v>189</v>
      </c>
    </row>
    <row r="567" spans="1:99" x14ac:dyDescent="0.25">
      <c r="A567" s="2">
        <v>14019</v>
      </c>
      <c r="B567" s="2">
        <v>81879181</v>
      </c>
      <c r="C567" s="2">
        <v>2761855</v>
      </c>
      <c r="D567" s="2">
        <v>79117326</v>
      </c>
      <c r="E567" s="2">
        <v>1312920</v>
      </c>
      <c r="F567" s="2">
        <v>52456512</v>
      </c>
      <c r="G567" s="2">
        <v>26660814</v>
      </c>
      <c r="H567" s="2">
        <v>81879181</v>
      </c>
      <c r="I567" s="2">
        <v>26646056</v>
      </c>
      <c r="J567" s="2">
        <v>25596341</v>
      </c>
      <c r="K567" s="2">
        <v>54050076</v>
      </c>
      <c r="L567" s="2">
        <v>23893363</v>
      </c>
      <c r="N567" s="2">
        <v>14019</v>
      </c>
      <c r="O567" s="97">
        <v>77074477</v>
      </c>
      <c r="P567" s="97">
        <v>2482779</v>
      </c>
      <c r="Q567" s="97">
        <v>73334635</v>
      </c>
      <c r="R567" s="97">
        <v>1391323</v>
      </c>
      <c r="S567" s="97">
        <v>47067101</v>
      </c>
      <c r="T567" s="97">
        <v>26267534</v>
      </c>
      <c r="U567" s="97">
        <v>77074477</v>
      </c>
      <c r="V567" s="97">
        <v>26510201</v>
      </c>
      <c r="W567" s="97" t="e">
        <v>#N/A</v>
      </c>
      <c r="X567" s="97">
        <v>50021642</v>
      </c>
      <c r="Y567" s="97">
        <v>22273594</v>
      </c>
      <c r="Z567" s="97">
        <v>0</v>
      </c>
      <c r="AB567" s="2">
        <v>14029</v>
      </c>
      <c r="AC567" s="97">
        <v>109558407</v>
      </c>
      <c r="AD567" s="97">
        <v>16439211</v>
      </c>
      <c r="AE567" s="97">
        <v>86989886</v>
      </c>
      <c r="AF567" s="97">
        <v>9019544</v>
      </c>
      <c r="AG567" s="97">
        <v>47586130</v>
      </c>
      <c r="AH567" s="97">
        <v>39403756</v>
      </c>
      <c r="AI567" s="97">
        <v>109558406</v>
      </c>
      <c r="AJ567" s="97">
        <v>26523884</v>
      </c>
      <c r="AK567" s="97">
        <v>81191081</v>
      </c>
      <c r="AL567" s="97">
        <v>32720390</v>
      </c>
      <c r="AM567" s="97" t="s">
        <v>189</v>
      </c>
      <c r="AN567" s="2">
        <v>14029</v>
      </c>
      <c r="AO567" s="97">
        <v>9132802</v>
      </c>
      <c r="AP567" s="97">
        <v>17293794</v>
      </c>
      <c r="AQ567" s="97">
        <v>75491617</v>
      </c>
      <c r="AR567" s="97">
        <v>0</v>
      </c>
      <c r="AS567" s="97">
        <v>27704188</v>
      </c>
      <c r="AT567" s="97">
        <v>0</v>
      </c>
      <c r="AU567" s="97">
        <v>92785411</v>
      </c>
      <c r="AV567" s="97">
        <v>13778389</v>
      </c>
      <c r="AW567" s="97">
        <v>71692746</v>
      </c>
      <c r="AX567" s="97">
        <v>24153046</v>
      </c>
      <c r="AY567" s="97" t="s">
        <v>189</v>
      </c>
      <c r="AZ567" s="2">
        <v>14029</v>
      </c>
      <c r="BA567" s="98">
        <v>93784516</v>
      </c>
      <c r="BB567" s="2">
        <v>11772086</v>
      </c>
      <c r="BC567" s="2">
        <v>74858143</v>
      </c>
      <c r="BD567" s="2">
        <v>6882632</v>
      </c>
      <c r="BE567" s="2">
        <v>45395784</v>
      </c>
      <c r="BF567" s="2">
        <v>29462359</v>
      </c>
      <c r="BG567" s="2">
        <v>93784516</v>
      </c>
      <c r="BH567" s="2">
        <v>19139369</v>
      </c>
      <c r="BI567" s="2">
        <v>70831326</v>
      </c>
      <c r="BJ567" s="2">
        <v>26476847</v>
      </c>
      <c r="BK567" s="2" t="s">
        <v>189</v>
      </c>
      <c r="BL567" s="2">
        <v>14029</v>
      </c>
      <c r="BM567" s="2">
        <v>82781819</v>
      </c>
      <c r="BN567" s="2">
        <v>11490618</v>
      </c>
      <c r="BO567" s="2">
        <v>71197910</v>
      </c>
      <c r="BP567" s="2">
        <v>7039862</v>
      </c>
      <c r="BQ567" s="2">
        <v>41970998</v>
      </c>
      <c r="BR567" s="2">
        <v>29226912</v>
      </c>
      <c r="BS567" s="2">
        <v>82781819</v>
      </c>
      <c r="BT567" s="2">
        <v>8220935</v>
      </c>
      <c r="BU567" s="2">
        <v>63331765</v>
      </c>
      <c r="BV567" s="2">
        <v>24327123</v>
      </c>
      <c r="BW567" s="2" t="s">
        <v>189</v>
      </c>
      <c r="BX567" s="2">
        <v>14029</v>
      </c>
      <c r="BY567" s="2">
        <v>88037050</v>
      </c>
      <c r="BZ567" s="2">
        <v>11350792</v>
      </c>
      <c r="CA567" s="2">
        <v>74833919</v>
      </c>
      <c r="CB567" s="2">
        <v>6437414</v>
      </c>
      <c r="CC567" s="2">
        <v>39419883</v>
      </c>
      <c r="CD567" s="2">
        <v>35414036</v>
      </c>
      <c r="CE567" s="2">
        <v>88037050</v>
      </c>
      <c r="CF567" s="2">
        <v>22959164</v>
      </c>
      <c r="CG567" s="2">
        <v>61900508</v>
      </c>
      <c r="CH567" s="2">
        <v>22695844</v>
      </c>
      <c r="CI567" s="2" t="s">
        <v>189</v>
      </c>
      <c r="CJ567" s="2">
        <v>14029</v>
      </c>
      <c r="CK567" s="97">
        <v>80342193</v>
      </c>
      <c r="CL567" s="97" t="e">
        <v>#N/A</v>
      </c>
      <c r="CM567" s="97" t="e">
        <v>#N/A</v>
      </c>
      <c r="CN567" s="2">
        <v>5350101</v>
      </c>
      <c r="CO567" s="100" t="e">
        <v>#N/A</v>
      </c>
      <c r="CP567" s="97" t="e">
        <v>#N/A</v>
      </c>
      <c r="CQ567" s="97">
        <v>80342193</v>
      </c>
      <c r="CR567" s="97">
        <v>12203092</v>
      </c>
      <c r="CS567" s="97">
        <v>44480919</v>
      </c>
      <c r="CT567" s="2">
        <v>25834530</v>
      </c>
      <c r="CU567" s="2" t="s">
        <v>189</v>
      </c>
    </row>
    <row r="568" spans="1:99" x14ac:dyDescent="0.25">
      <c r="A568" s="2">
        <v>14020</v>
      </c>
      <c r="B568" s="2">
        <v>96730029</v>
      </c>
      <c r="C568" s="2">
        <v>9886964</v>
      </c>
      <c r="D568" s="2">
        <v>79381925</v>
      </c>
      <c r="E568" s="2">
        <v>3468495</v>
      </c>
      <c r="F568" s="2">
        <v>53039941</v>
      </c>
      <c r="G568" s="2">
        <v>26341984</v>
      </c>
      <c r="H568" s="2">
        <v>96730029</v>
      </c>
      <c r="I568" s="2">
        <v>18701667</v>
      </c>
      <c r="J568" s="2">
        <v>16644671</v>
      </c>
      <c r="K568" s="2">
        <v>76853808</v>
      </c>
      <c r="L568" s="2">
        <v>47200449</v>
      </c>
      <c r="N568" s="2">
        <v>14020</v>
      </c>
      <c r="O568" s="97">
        <v>88095338</v>
      </c>
      <c r="P568" s="97">
        <v>8121077</v>
      </c>
      <c r="Q568" s="97">
        <v>70699813</v>
      </c>
      <c r="R568" s="97">
        <v>4401787</v>
      </c>
      <c r="S568" s="97">
        <v>46102192</v>
      </c>
      <c r="T568" s="97">
        <v>24597621</v>
      </c>
      <c r="U568" s="97">
        <v>88095338</v>
      </c>
      <c r="V568" s="97">
        <v>12345034</v>
      </c>
      <c r="W568" s="97">
        <v>12142269</v>
      </c>
      <c r="X568" s="97">
        <v>74843413</v>
      </c>
      <c r="Y568" s="97">
        <v>46804859</v>
      </c>
      <c r="Z568" s="97">
        <v>0</v>
      </c>
      <c r="AB568" s="2">
        <v>14030</v>
      </c>
      <c r="AC568" s="97">
        <v>329181088</v>
      </c>
      <c r="AD568" s="97">
        <v>128246921</v>
      </c>
      <c r="AE568" s="97">
        <v>200934166</v>
      </c>
      <c r="AF568" s="97">
        <v>90034655</v>
      </c>
      <c r="AG568" s="97">
        <v>109017817</v>
      </c>
      <c r="AH568" s="97">
        <v>91916349</v>
      </c>
      <c r="AI568" s="97">
        <v>329181087</v>
      </c>
      <c r="AJ568" s="97">
        <v>52019136</v>
      </c>
      <c r="AK568" s="97">
        <v>261040077</v>
      </c>
      <c r="AL568" s="97">
        <v>107442018</v>
      </c>
      <c r="AM568" s="97" t="s">
        <v>189</v>
      </c>
      <c r="AN568" s="2">
        <v>14030</v>
      </c>
      <c r="AO568" s="97">
        <v>82685157</v>
      </c>
      <c r="AP568" s="97">
        <v>133960410</v>
      </c>
      <c r="AQ568" s="97">
        <v>148083297</v>
      </c>
      <c r="AR568" s="97">
        <v>0</v>
      </c>
      <c r="AS568" s="97">
        <v>64963339</v>
      </c>
      <c r="AT568" s="97">
        <v>0</v>
      </c>
      <c r="AU568" s="97">
        <v>282043707</v>
      </c>
      <c r="AV568" s="97">
        <v>14689709</v>
      </c>
      <c r="AW568" s="97">
        <v>227140703</v>
      </c>
      <c r="AX568" s="97">
        <v>98828681</v>
      </c>
      <c r="AY568" s="97" t="s">
        <v>189</v>
      </c>
      <c r="AZ568" s="2">
        <v>14030</v>
      </c>
      <c r="BA568" s="98" t="e">
        <v>#N/A</v>
      </c>
      <c r="BB568" s="2">
        <v>0</v>
      </c>
      <c r="BC568" s="2">
        <v>0</v>
      </c>
      <c r="BD568" s="2" t="e">
        <v>#N/A</v>
      </c>
      <c r="BE568" s="2" t="e">
        <v>#N/A</v>
      </c>
      <c r="BF568" s="2" t="e">
        <v>#N/A</v>
      </c>
      <c r="BG568" s="2" t="e">
        <v>#N/A</v>
      </c>
      <c r="BH568" s="2" t="e">
        <v>#N/A</v>
      </c>
      <c r="BI568" s="2" t="e">
        <v>#N/A</v>
      </c>
      <c r="BJ568" s="2" t="e">
        <v>#N/A</v>
      </c>
      <c r="BK568" s="2" t="e">
        <v>#N/A</v>
      </c>
      <c r="BL568" s="2">
        <v>14030</v>
      </c>
      <c r="BM568" s="2">
        <v>82781819</v>
      </c>
      <c r="BN568" s="2">
        <v>0</v>
      </c>
      <c r="BO568" s="2">
        <v>0</v>
      </c>
      <c r="BP568" s="2" t="e">
        <v>#N/A</v>
      </c>
      <c r="BQ568" s="2" t="e">
        <v>#N/A</v>
      </c>
      <c r="BR568" s="2" t="e">
        <v>#N/A</v>
      </c>
      <c r="BS568" s="2" t="e">
        <v>#N/A</v>
      </c>
      <c r="BT568" s="2" t="e">
        <v>#N/A</v>
      </c>
      <c r="BU568" s="2" t="e">
        <v>#N/A</v>
      </c>
      <c r="BV568" s="2" t="e">
        <v>#N/A</v>
      </c>
      <c r="BW568" s="2" t="e">
        <v>#N/A</v>
      </c>
      <c r="BX568" s="2">
        <v>14030</v>
      </c>
      <c r="BY568" s="2" t="e">
        <v>#N/A</v>
      </c>
      <c r="BZ568" s="2">
        <v>0</v>
      </c>
      <c r="CA568" s="2">
        <v>0</v>
      </c>
      <c r="CB568" s="2" t="e">
        <v>#N/A</v>
      </c>
      <c r="CC568" s="2" t="e">
        <v>#N/A</v>
      </c>
      <c r="CD568" s="2" t="e">
        <v>#N/A</v>
      </c>
      <c r="CE568" s="2" t="e">
        <v>#N/A</v>
      </c>
      <c r="CF568" s="2" t="e">
        <v>#N/A</v>
      </c>
      <c r="CG568" s="2" t="e">
        <v>#N/A</v>
      </c>
      <c r="CH568" s="2" t="e">
        <v>#N/A</v>
      </c>
      <c r="CI568" s="2" t="e">
        <v>#N/A</v>
      </c>
      <c r="CJ568" s="2">
        <v>14030</v>
      </c>
      <c r="CK568" s="97">
        <v>249089980</v>
      </c>
      <c r="CL568" s="97" t="e">
        <v>#N/A</v>
      </c>
      <c r="CM568" s="97" t="e">
        <v>#N/A</v>
      </c>
      <c r="CN568" s="2">
        <v>56698916</v>
      </c>
      <c r="CO568" s="100" t="e">
        <v>#N/A</v>
      </c>
      <c r="CP568" s="97" t="e">
        <v>#N/A</v>
      </c>
      <c r="CQ568" s="97">
        <v>249089980</v>
      </c>
      <c r="CR568" s="97">
        <v>21775952</v>
      </c>
      <c r="CS568" s="97">
        <v>158396188</v>
      </c>
      <c r="CT568" s="2">
        <v>81411677</v>
      </c>
      <c r="CU568" s="2" t="s">
        <v>189</v>
      </c>
    </row>
    <row r="569" spans="1:99" x14ac:dyDescent="0.25">
      <c r="A569" s="2">
        <v>14021</v>
      </c>
      <c r="B569" s="2">
        <v>105238736</v>
      </c>
      <c r="C569" s="2">
        <v>19264233</v>
      </c>
      <c r="D569" s="2">
        <v>83543662</v>
      </c>
      <c r="E569" s="2">
        <v>6152665</v>
      </c>
      <c r="F569" s="2">
        <v>55995047</v>
      </c>
      <c r="G569" s="2">
        <v>27548615</v>
      </c>
      <c r="H569" s="2">
        <v>105238736</v>
      </c>
      <c r="I569" s="2">
        <v>15349764</v>
      </c>
      <c r="J569" s="2">
        <v>13950796</v>
      </c>
      <c r="K569" s="2">
        <v>87495389</v>
      </c>
      <c r="L569" s="2">
        <v>45804487</v>
      </c>
      <c r="N569" s="2">
        <v>14021</v>
      </c>
      <c r="O569" s="97">
        <v>109166009</v>
      </c>
      <c r="P569" s="97">
        <v>16840190</v>
      </c>
      <c r="Q569" s="97">
        <v>87614820</v>
      </c>
      <c r="R569" s="97">
        <v>6035439</v>
      </c>
      <c r="S569" s="97">
        <v>49266377</v>
      </c>
      <c r="T569" s="97">
        <v>38348443</v>
      </c>
      <c r="U569" s="97">
        <v>109166009</v>
      </c>
      <c r="V569" s="97">
        <v>22916501</v>
      </c>
      <c r="W569" s="97">
        <v>21864800</v>
      </c>
      <c r="X569" s="97">
        <v>84359428</v>
      </c>
      <c r="Y569" s="97">
        <v>44069271</v>
      </c>
      <c r="Z569" s="97">
        <v>0</v>
      </c>
      <c r="AB569" s="2">
        <v>14031</v>
      </c>
      <c r="AC569" s="97">
        <v>43757318</v>
      </c>
      <c r="AD569" s="97">
        <v>800820</v>
      </c>
      <c r="AE569" s="97">
        <v>42956497</v>
      </c>
      <c r="AF569" s="97">
        <v>549780</v>
      </c>
      <c r="AG569" s="97">
        <v>32350054</v>
      </c>
      <c r="AH569" s="97">
        <v>10606443</v>
      </c>
      <c r="AI569" s="97">
        <v>43757317</v>
      </c>
      <c r="AJ569" s="97">
        <v>8568228</v>
      </c>
      <c r="AK569" s="97">
        <v>32622212</v>
      </c>
      <c r="AL569" s="97">
        <v>16604675</v>
      </c>
      <c r="AM569" s="97" t="s">
        <v>189</v>
      </c>
      <c r="AN569" s="2">
        <v>14031</v>
      </c>
      <c r="AO569" s="97">
        <v>590981</v>
      </c>
      <c r="AP569" s="97">
        <v>1041605</v>
      </c>
      <c r="AQ569" s="97">
        <v>41478480</v>
      </c>
      <c r="AR569" s="97">
        <v>0</v>
      </c>
      <c r="AS569" s="97">
        <v>9597617</v>
      </c>
      <c r="AT569" s="97">
        <v>0</v>
      </c>
      <c r="AU569" s="97">
        <v>42520085</v>
      </c>
      <c r="AV569" s="97">
        <v>6953297</v>
      </c>
      <c r="AW569" s="97">
        <v>31195866</v>
      </c>
      <c r="AX569" s="97">
        <v>16115270</v>
      </c>
      <c r="AY569" s="97" t="s">
        <v>189</v>
      </c>
      <c r="AZ569" s="2">
        <v>14031</v>
      </c>
      <c r="BA569" s="98">
        <v>60272935</v>
      </c>
      <c r="BB569" s="2">
        <v>1178176</v>
      </c>
      <c r="BC569" s="2">
        <v>42386952</v>
      </c>
      <c r="BD569" s="2">
        <v>742668</v>
      </c>
      <c r="BE569" s="2">
        <v>30297891</v>
      </c>
      <c r="BF569" s="2">
        <v>12089061</v>
      </c>
      <c r="BG569" s="2">
        <v>60272935</v>
      </c>
      <c r="BH569" s="2">
        <v>24672719</v>
      </c>
      <c r="BI569" s="2">
        <v>33580243</v>
      </c>
      <c r="BJ569" s="2">
        <v>13983944</v>
      </c>
      <c r="BK569" s="2" t="s">
        <v>189</v>
      </c>
      <c r="BL569" s="2">
        <v>14031</v>
      </c>
      <c r="BM569" s="2">
        <v>82781819</v>
      </c>
      <c r="BN569" s="2">
        <v>0</v>
      </c>
      <c r="BO569" s="2">
        <v>0</v>
      </c>
      <c r="BP569" s="2" t="e">
        <v>#N/A</v>
      </c>
      <c r="BQ569" s="2" t="e">
        <v>#N/A</v>
      </c>
      <c r="BR569" s="2" t="e">
        <v>#N/A</v>
      </c>
      <c r="BS569" s="2" t="e">
        <v>#N/A</v>
      </c>
      <c r="BT569" s="2" t="e">
        <v>#N/A</v>
      </c>
      <c r="BU569" s="2" t="e">
        <v>#N/A</v>
      </c>
      <c r="BV569" s="2" t="e">
        <v>#N/A</v>
      </c>
      <c r="BW569" s="2" t="e">
        <v>#N/A</v>
      </c>
      <c r="BX569" s="2">
        <v>14031</v>
      </c>
      <c r="BY569" s="2">
        <v>50084042</v>
      </c>
      <c r="BZ569" s="2">
        <v>930092</v>
      </c>
      <c r="CA569" s="2">
        <v>49153950</v>
      </c>
      <c r="CB569" s="2">
        <v>574852</v>
      </c>
      <c r="CC569" s="2">
        <v>31223580</v>
      </c>
      <c r="CD569" s="2">
        <v>17930370</v>
      </c>
      <c r="CE569" s="2">
        <v>50084042</v>
      </c>
      <c r="CF569" s="2">
        <v>18086290</v>
      </c>
      <c r="CG569" s="2">
        <v>28498055</v>
      </c>
      <c r="CH569" s="2">
        <v>11422658</v>
      </c>
      <c r="CI569" s="2" t="s">
        <v>189</v>
      </c>
      <c r="CJ569" s="2">
        <v>14031</v>
      </c>
      <c r="CK569" s="97">
        <v>43199691</v>
      </c>
      <c r="CL569" s="97" t="e">
        <v>#N/A</v>
      </c>
      <c r="CM569" s="97" t="e">
        <v>#N/A</v>
      </c>
      <c r="CN569" s="2">
        <v>577642</v>
      </c>
      <c r="CO569" s="100" t="e">
        <v>#N/A</v>
      </c>
      <c r="CP569" s="97" t="e">
        <v>#N/A</v>
      </c>
      <c r="CQ569" s="97">
        <v>43199691</v>
      </c>
      <c r="CR569" s="97">
        <v>14075898</v>
      </c>
      <c r="CS569" s="97">
        <v>27193902</v>
      </c>
      <c r="CT569" s="2">
        <v>11489296</v>
      </c>
      <c r="CU569" s="2" t="s">
        <v>189</v>
      </c>
    </row>
    <row r="570" spans="1:99" x14ac:dyDescent="0.25">
      <c r="A570" s="2">
        <v>14022</v>
      </c>
      <c r="B570" s="2">
        <v>188312955</v>
      </c>
      <c r="C570" s="2">
        <v>55674799</v>
      </c>
      <c r="D570" s="2">
        <v>132638156</v>
      </c>
      <c r="E570" s="2">
        <v>22373912</v>
      </c>
      <c r="F570" s="2">
        <v>86763348</v>
      </c>
      <c r="G570" s="2">
        <v>45874808</v>
      </c>
      <c r="H570" s="2">
        <v>188312955</v>
      </c>
      <c r="I570" s="2">
        <v>17080202</v>
      </c>
      <c r="J570" s="2">
        <v>15855786</v>
      </c>
      <c r="K570" s="2">
        <v>168857778</v>
      </c>
      <c r="L570" s="2">
        <v>94017913</v>
      </c>
      <c r="N570" s="2">
        <v>14022</v>
      </c>
      <c r="O570" s="97">
        <v>188821675</v>
      </c>
      <c r="P570" s="97">
        <v>69148649</v>
      </c>
      <c r="Q570" s="97">
        <v>119673026</v>
      </c>
      <c r="R570" s="97">
        <v>17247446</v>
      </c>
      <c r="S570" s="97">
        <v>73783525</v>
      </c>
      <c r="T570" s="97">
        <v>45889501</v>
      </c>
      <c r="U570" s="97">
        <v>188821675</v>
      </c>
      <c r="V570" s="97">
        <v>36820011</v>
      </c>
      <c r="W570" s="97">
        <v>36084770</v>
      </c>
      <c r="X570" s="97">
        <v>147143526</v>
      </c>
      <c r="Y570" s="97">
        <v>83076472</v>
      </c>
      <c r="Z570" s="97">
        <v>0</v>
      </c>
      <c r="AB570" s="2">
        <v>14032</v>
      </c>
      <c r="AC570" s="97">
        <v>49065644</v>
      </c>
      <c r="AD570" s="97">
        <v>3478011</v>
      </c>
      <c r="AE570" s="97">
        <v>38656765</v>
      </c>
      <c r="AF570" s="97">
        <v>2517899</v>
      </c>
      <c r="AG570" s="97">
        <v>23503524</v>
      </c>
      <c r="AH570" s="97">
        <v>15153241</v>
      </c>
      <c r="AI570" s="97">
        <v>49065645</v>
      </c>
      <c r="AJ570" s="97">
        <v>19214658</v>
      </c>
      <c r="AK570" s="97">
        <v>29850987</v>
      </c>
      <c r="AL570" s="97">
        <v>15862152</v>
      </c>
      <c r="AM570" s="97" t="s">
        <v>189</v>
      </c>
      <c r="AN570" s="2">
        <v>14032</v>
      </c>
      <c r="AO570" s="97" t="e">
        <v>#N/A</v>
      </c>
      <c r="AP570" s="97">
        <v>4094707</v>
      </c>
      <c r="AQ570" s="97">
        <v>34870531</v>
      </c>
      <c r="AR570" s="97" t="e">
        <v>#N/A</v>
      </c>
      <c r="AS570" s="97" t="e">
        <v>#N/A</v>
      </c>
      <c r="AT570" s="97" t="e">
        <v>#N/A</v>
      </c>
      <c r="AU570" s="97">
        <v>38965238</v>
      </c>
      <c r="AV570" s="97">
        <v>8319134</v>
      </c>
      <c r="AW570" s="97" t="e">
        <v>#N/A</v>
      </c>
      <c r="AX570" s="97">
        <v>14749335</v>
      </c>
      <c r="AY570" s="97" t="s">
        <v>189</v>
      </c>
      <c r="AZ570" s="2">
        <v>14032</v>
      </c>
      <c r="BA570" s="98">
        <v>50980985</v>
      </c>
      <c r="BB570" s="2" t="e">
        <v>#N/A</v>
      </c>
      <c r="BC570" s="2" t="e">
        <v>#N/A</v>
      </c>
      <c r="BD570" s="2">
        <v>2615415</v>
      </c>
      <c r="BE570" s="2">
        <v>21162061</v>
      </c>
      <c r="BF570" s="2">
        <v>26204933</v>
      </c>
      <c r="BG570" s="2">
        <v>50980985</v>
      </c>
      <c r="BH570" s="2">
        <v>6548442</v>
      </c>
      <c r="BI570" s="2">
        <v>36361895</v>
      </c>
      <c r="BJ570" s="2">
        <v>17077704</v>
      </c>
      <c r="BK570" s="2" t="s">
        <v>189</v>
      </c>
      <c r="BL570" s="2">
        <v>14032</v>
      </c>
      <c r="BM570" s="2">
        <v>44476305</v>
      </c>
      <c r="BN570" s="2" t="e">
        <v>#N/A</v>
      </c>
      <c r="BO570" s="2" t="e">
        <v>#N/A</v>
      </c>
      <c r="BP570" s="2">
        <v>2012364</v>
      </c>
      <c r="BQ570" s="2">
        <v>20359833</v>
      </c>
      <c r="BR570" s="2">
        <v>18873022</v>
      </c>
      <c r="BS570" s="2">
        <v>44476305</v>
      </c>
      <c r="BT570" s="2">
        <v>14990810</v>
      </c>
      <c r="BU570" s="2">
        <v>29485495</v>
      </c>
      <c r="BV570" s="2">
        <v>12581562</v>
      </c>
      <c r="BW570" s="2" t="s">
        <v>189</v>
      </c>
      <c r="BX570" s="2">
        <v>14032</v>
      </c>
      <c r="BY570" s="2">
        <v>50995311</v>
      </c>
      <c r="BZ570" s="2" t="e">
        <v>#N/A</v>
      </c>
      <c r="CA570" s="2" t="e">
        <v>#N/A</v>
      </c>
      <c r="CB570" s="2">
        <v>1416452</v>
      </c>
      <c r="CC570" s="2">
        <v>18999309</v>
      </c>
      <c r="CD570" s="2">
        <v>15315130</v>
      </c>
      <c r="CE570" s="2">
        <v>50995311</v>
      </c>
      <c r="CF570" s="2">
        <v>17259227</v>
      </c>
      <c r="CG570" s="2">
        <v>33736084</v>
      </c>
      <c r="CH570" s="2">
        <v>13724779</v>
      </c>
      <c r="CI570" s="2" t="s">
        <v>189</v>
      </c>
      <c r="CJ570" s="2">
        <v>14032</v>
      </c>
      <c r="CK570" s="97" t="e">
        <v>#N/A</v>
      </c>
      <c r="CL570" s="97" t="e">
        <v>#N/A</v>
      </c>
      <c r="CM570" s="97" t="e">
        <v>#N/A</v>
      </c>
      <c r="CN570" s="2" t="e">
        <v>#N/A</v>
      </c>
      <c r="CO570" s="100" t="e">
        <v>#N/A</v>
      </c>
      <c r="CP570" s="97" t="e">
        <v>#N/A</v>
      </c>
      <c r="CQ570" s="97" t="e">
        <v>#N/A</v>
      </c>
      <c r="CR570" s="97" t="e">
        <v>#N/A</v>
      </c>
      <c r="CS570" s="97" t="e">
        <v>#N/A</v>
      </c>
      <c r="CT570" s="2" t="e">
        <v>#N/A</v>
      </c>
      <c r="CU570" s="2" t="e">
        <v>#N/A</v>
      </c>
    </row>
    <row r="571" spans="1:99" x14ac:dyDescent="0.25">
      <c r="A571" s="2">
        <v>14023</v>
      </c>
      <c r="B571" s="2">
        <v>537076958</v>
      </c>
      <c r="C571" s="2">
        <v>178047323</v>
      </c>
      <c r="D571" s="2">
        <v>359029635</v>
      </c>
      <c r="E571" s="2">
        <v>103427389</v>
      </c>
      <c r="F571" s="2">
        <v>229383168</v>
      </c>
      <c r="G571" s="2">
        <v>129646467</v>
      </c>
      <c r="H571" s="2">
        <v>537076958</v>
      </c>
      <c r="I571" s="2">
        <v>71965785</v>
      </c>
      <c r="J571" s="2">
        <v>53396246</v>
      </c>
      <c r="K571" s="2">
        <v>438520157</v>
      </c>
      <c r="L571" s="2">
        <v>262270227</v>
      </c>
      <c r="N571" s="2">
        <v>14023</v>
      </c>
      <c r="O571" s="97">
        <v>507407996</v>
      </c>
      <c r="P571" s="97">
        <v>148051867</v>
      </c>
      <c r="Q571" s="97">
        <v>345603308</v>
      </c>
      <c r="R571" s="97">
        <v>80660998</v>
      </c>
      <c r="S571" s="97">
        <v>206066367</v>
      </c>
      <c r="T571" s="97">
        <v>139536941</v>
      </c>
      <c r="U571" s="97">
        <v>507407996</v>
      </c>
      <c r="V571" s="97">
        <v>54553891</v>
      </c>
      <c r="W571" s="97">
        <v>52212352</v>
      </c>
      <c r="X571" s="97">
        <v>384036663</v>
      </c>
      <c r="Y571" s="97">
        <v>257997191</v>
      </c>
      <c r="Z571" s="97">
        <v>0</v>
      </c>
      <c r="AB571" s="2">
        <v>14033</v>
      </c>
      <c r="AC571" s="97">
        <v>91652431</v>
      </c>
      <c r="AD571" s="97">
        <v>10476191</v>
      </c>
      <c r="AE571" s="97">
        <v>81175475</v>
      </c>
      <c r="AF571" s="97">
        <v>4924795</v>
      </c>
      <c r="AG571" s="97">
        <v>42706883</v>
      </c>
      <c r="AH571" s="97">
        <v>38468592</v>
      </c>
      <c r="AI571" s="97">
        <v>91652430</v>
      </c>
      <c r="AJ571" s="97">
        <v>20585568</v>
      </c>
      <c r="AK571" s="97">
        <v>68840287</v>
      </c>
      <c r="AL571" s="97">
        <v>32148066</v>
      </c>
      <c r="AM571" s="97" t="s">
        <v>189</v>
      </c>
      <c r="AN571" s="2">
        <v>14033</v>
      </c>
      <c r="AO571" s="97">
        <v>4486368</v>
      </c>
      <c r="AP571" s="97">
        <v>17996757</v>
      </c>
      <c r="AQ571" s="97">
        <v>72089497</v>
      </c>
      <c r="AR571" s="97">
        <v>0</v>
      </c>
      <c r="AS571" s="97">
        <v>29894217</v>
      </c>
      <c r="AT571" s="97">
        <v>0</v>
      </c>
      <c r="AU571" s="97">
        <v>91519626</v>
      </c>
      <c r="AV571" s="97">
        <v>24860581</v>
      </c>
      <c r="AW571" s="97">
        <v>66659045</v>
      </c>
      <c r="AX571" s="97">
        <v>30388261</v>
      </c>
      <c r="AY571" s="97" t="s">
        <v>189</v>
      </c>
      <c r="AZ571" s="2">
        <v>14033</v>
      </c>
      <c r="BA571" s="98">
        <v>85256175</v>
      </c>
      <c r="BB571" s="2">
        <v>8149555</v>
      </c>
      <c r="BC571" s="2">
        <v>71691050</v>
      </c>
      <c r="BD571" s="2">
        <v>4004126</v>
      </c>
      <c r="BE571" s="2">
        <v>40673210</v>
      </c>
      <c r="BF571" s="2">
        <v>31017840</v>
      </c>
      <c r="BG571" s="2">
        <v>85256175</v>
      </c>
      <c r="BH571" s="2">
        <v>25539382</v>
      </c>
      <c r="BI571" s="2">
        <v>59716793</v>
      </c>
      <c r="BJ571" s="2">
        <v>28451430</v>
      </c>
      <c r="BK571" s="2" t="s">
        <v>189</v>
      </c>
      <c r="BL571" s="2">
        <v>14033</v>
      </c>
      <c r="BM571" s="2">
        <v>76784426</v>
      </c>
      <c r="BN571" s="2">
        <v>8335094</v>
      </c>
      <c r="BO571" s="2">
        <v>67653812</v>
      </c>
      <c r="BP571" s="2">
        <v>4426858</v>
      </c>
      <c r="BQ571" s="2">
        <v>37648582</v>
      </c>
      <c r="BR571" s="2">
        <v>30005230</v>
      </c>
      <c r="BS571" s="2">
        <v>76784426</v>
      </c>
      <c r="BT571" s="2">
        <v>15199263</v>
      </c>
      <c r="BU571" s="2">
        <v>60132229</v>
      </c>
      <c r="BV571" s="2">
        <v>29008138</v>
      </c>
      <c r="BW571" s="2" t="s">
        <v>189</v>
      </c>
      <c r="BX571" s="2">
        <v>14033</v>
      </c>
      <c r="BY571" s="2">
        <v>77553982</v>
      </c>
      <c r="BZ571" s="2">
        <v>7819407</v>
      </c>
      <c r="CA571" s="2">
        <v>69734575</v>
      </c>
      <c r="CB571" s="2">
        <v>3644562</v>
      </c>
      <c r="CC571" s="2">
        <v>35111379</v>
      </c>
      <c r="CD571" s="2">
        <v>34623196</v>
      </c>
      <c r="CE571" s="2">
        <v>77553982</v>
      </c>
      <c r="CF571" s="2">
        <v>18210922</v>
      </c>
      <c r="CG571" s="2">
        <v>53520747</v>
      </c>
      <c r="CH571" s="2">
        <v>25266621</v>
      </c>
      <c r="CI571" s="2" t="s">
        <v>189</v>
      </c>
      <c r="CJ571" s="2">
        <v>14033</v>
      </c>
      <c r="CK571" s="97">
        <v>67570312</v>
      </c>
      <c r="CL571" s="97" t="e">
        <v>#N/A</v>
      </c>
      <c r="CM571" s="97" t="e">
        <v>#N/A</v>
      </c>
      <c r="CN571" s="2">
        <v>3120950</v>
      </c>
      <c r="CO571" s="100" t="e">
        <v>#N/A</v>
      </c>
      <c r="CP571" s="97" t="e">
        <v>#N/A</v>
      </c>
      <c r="CQ571" s="97">
        <v>67570312</v>
      </c>
      <c r="CR571" s="97">
        <v>7611599</v>
      </c>
      <c r="CS571" s="97">
        <v>48296736</v>
      </c>
      <c r="CT571" s="2">
        <v>22019713</v>
      </c>
      <c r="CU571" s="2" t="s">
        <v>189</v>
      </c>
    </row>
    <row r="572" spans="1:99" x14ac:dyDescent="0.25">
      <c r="A572" s="2">
        <v>14024</v>
      </c>
      <c r="B572" s="2">
        <v>125231583</v>
      </c>
      <c r="C572" s="2">
        <v>34025028</v>
      </c>
      <c r="D572" s="2">
        <v>87616206</v>
      </c>
      <c r="E572" s="2">
        <v>12169307</v>
      </c>
      <c r="F572" s="2">
        <v>50822567</v>
      </c>
      <c r="G572" s="2">
        <v>36793639</v>
      </c>
      <c r="H572" s="2">
        <v>125231583</v>
      </c>
      <c r="I572" s="2">
        <v>10720461</v>
      </c>
      <c r="J572" s="2">
        <v>10012157</v>
      </c>
      <c r="K572" s="2">
        <v>110767697</v>
      </c>
      <c r="L572" s="2">
        <v>59573095</v>
      </c>
      <c r="N572" s="2">
        <v>14024</v>
      </c>
      <c r="O572" s="97">
        <v>130263190</v>
      </c>
      <c r="P572" s="97">
        <v>40430568</v>
      </c>
      <c r="Q572" s="97">
        <v>86869412</v>
      </c>
      <c r="R572" s="97">
        <v>20582951</v>
      </c>
      <c r="S572" s="97">
        <v>48244061</v>
      </c>
      <c r="T572" s="97">
        <v>38625351</v>
      </c>
      <c r="U572" s="97">
        <v>130263190</v>
      </c>
      <c r="V572" s="97">
        <v>20536382</v>
      </c>
      <c r="W572" s="97" t="e">
        <v>#N/A</v>
      </c>
      <c r="X572" s="97">
        <v>107491944</v>
      </c>
      <c r="Y572" s="97">
        <v>47060394</v>
      </c>
      <c r="Z572" s="97">
        <v>0</v>
      </c>
      <c r="AB572" s="2">
        <v>14034</v>
      </c>
      <c r="AC572" s="97">
        <v>23457129</v>
      </c>
      <c r="AD572" s="97">
        <v>2865136</v>
      </c>
      <c r="AE572" s="97">
        <v>20591994</v>
      </c>
      <c r="AF572" s="97">
        <v>907668</v>
      </c>
      <c r="AG572" s="97">
        <v>16428395</v>
      </c>
      <c r="AH572" s="97">
        <v>4163599</v>
      </c>
      <c r="AI572" s="97">
        <v>23457130</v>
      </c>
      <c r="AJ572" s="97">
        <v>4863856</v>
      </c>
      <c r="AK572" s="97">
        <v>17888744</v>
      </c>
      <c r="AL572" s="97">
        <v>7455420</v>
      </c>
      <c r="AM572" s="97" t="s">
        <v>189</v>
      </c>
      <c r="AN572" s="2">
        <v>14034</v>
      </c>
      <c r="AO572" s="97">
        <v>903237</v>
      </c>
      <c r="AP572" s="97">
        <v>3184000</v>
      </c>
      <c r="AQ572" s="97">
        <v>19408461</v>
      </c>
      <c r="AR572" s="97">
        <v>0</v>
      </c>
      <c r="AS572" s="97">
        <v>3240087</v>
      </c>
      <c r="AT572" s="97">
        <v>0</v>
      </c>
      <c r="AU572" s="97">
        <v>22592461</v>
      </c>
      <c r="AV572" s="97">
        <v>2453591</v>
      </c>
      <c r="AW572" s="97">
        <v>19219743</v>
      </c>
      <c r="AX572" s="97">
        <v>7185528</v>
      </c>
      <c r="AY572" s="97" t="s">
        <v>189</v>
      </c>
      <c r="AZ572" s="2">
        <v>14034</v>
      </c>
      <c r="BA572" s="98">
        <v>23179417</v>
      </c>
      <c r="BB572" s="2">
        <v>0</v>
      </c>
      <c r="BC572" s="2">
        <v>0</v>
      </c>
      <c r="BD572" s="2">
        <v>705072</v>
      </c>
      <c r="BE572" s="2">
        <v>15579690</v>
      </c>
      <c r="BF572" s="2">
        <v>4585588</v>
      </c>
      <c r="BG572" s="2">
        <v>23179417</v>
      </c>
      <c r="BH572" s="2">
        <v>5025702</v>
      </c>
      <c r="BI572" s="2">
        <v>17367664</v>
      </c>
      <c r="BJ572" s="2">
        <v>6304644</v>
      </c>
      <c r="BK572" s="2" t="s">
        <v>189</v>
      </c>
      <c r="BL572" s="2">
        <v>14034</v>
      </c>
      <c r="BM572" s="2">
        <v>24219182</v>
      </c>
      <c r="BN572" s="2">
        <v>1826083</v>
      </c>
      <c r="BO572" s="2">
        <v>22393099</v>
      </c>
      <c r="BP572" s="2">
        <v>748573</v>
      </c>
      <c r="BQ572" s="2">
        <v>15060144</v>
      </c>
      <c r="BR572" s="2">
        <v>7332955</v>
      </c>
      <c r="BS572" s="2">
        <v>24219182</v>
      </c>
      <c r="BT572" s="2">
        <v>6234707</v>
      </c>
      <c r="BU572" s="2">
        <v>17208002</v>
      </c>
      <c r="BV572" s="2">
        <v>6181223</v>
      </c>
      <c r="BW572" s="2" t="s">
        <v>189</v>
      </c>
      <c r="BX572" s="2">
        <v>14034</v>
      </c>
      <c r="BY572" s="2" t="e">
        <v>#N/A</v>
      </c>
      <c r="BZ572" s="2">
        <v>0</v>
      </c>
      <c r="CA572" s="2">
        <v>0</v>
      </c>
      <c r="CB572" s="2" t="e">
        <v>#N/A</v>
      </c>
      <c r="CC572" s="2" t="e">
        <v>#N/A</v>
      </c>
      <c r="CD572" s="2" t="e">
        <v>#N/A</v>
      </c>
      <c r="CE572" s="2" t="e">
        <v>#N/A</v>
      </c>
      <c r="CF572" s="2" t="e">
        <v>#N/A</v>
      </c>
      <c r="CG572" s="2" t="e">
        <v>#N/A</v>
      </c>
      <c r="CH572" s="2" t="e">
        <v>#N/A</v>
      </c>
      <c r="CI572" s="2" t="e">
        <v>#N/A</v>
      </c>
      <c r="CJ572" s="2">
        <v>14034</v>
      </c>
      <c r="CK572" s="97">
        <v>21642487</v>
      </c>
      <c r="CL572" s="97" t="e">
        <v>#N/A</v>
      </c>
      <c r="CM572" s="97" t="e">
        <v>#N/A</v>
      </c>
      <c r="CN572" s="2">
        <v>881282</v>
      </c>
      <c r="CO572" s="100" t="e">
        <v>#N/A</v>
      </c>
      <c r="CP572" s="97" t="e">
        <v>#N/A</v>
      </c>
      <c r="CQ572" s="97">
        <v>21642487</v>
      </c>
      <c r="CR572" s="97">
        <v>5750200</v>
      </c>
      <c r="CS572" s="97">
        <v>15524518</v>
      </c>
      <c r="CT572" s="2">
        <v>6584942</v>
      </c>
      <c r="CU572" s="2" t="s">
        <v>189</v>
      </c>
    </row>
    <row r="573" spans="1:99" x14ac:dyDescent="0.25">
      <c r="A573" s="2">
        <v>14025</v>
      </c>
      <c r="B573" s="2">
        <v>92137253</v>
      </c>
      <c r="C573" s="2">
        <v>19787763</v>
      </c>
      <c r="D573" s="2">
        <v>72348604</v>
      </c>
      <c r="E573" s="2">
        <v>7588811</v>
      </c>
      <c r="F573" s="2">
        <v>44816139</v>
      </c>
      <c r="G573" s="2">
        <v>27532465</v>
      </c>
      <c r="H573" s="2">
        <v>92137253</v>
      </c>
      <c r="I573" s="2">
        <v>15400198</v>
      </c>
      <c r="J573" s="2">
        <v>14746858</v>
      </c>
      <c r="K573" s="2">
        <v>71878569</v>
      </c>
      <c r="L573" s="2">
        <v>39701690</v>
      </c>
      <c r="N573" s="2">
        <v>14025</v>
      </c>
      <c r="O573" s="97">
        <v>80469826</v>
      </c>
      <c r="P573" s="97">
        <v>16751178</v>
      </c>
      <c r="Q573" s="97">
        <v>63718648</v>
      </c>
      <c r="R573" s="97">
        <v>8025471</v>
      </c>
      <c r="S573" s="97">
        <v>39845815</v>
      </c>
      <c r="T573" s="97">
        <v>23872833</v>
      </c>
      <c r="U573" s="97">
        <v>80469826</v>
      </c>
      <c r="V573" s="97">
        <v>13520479</v>
      </c>
      <c r="W573" s="97">
        <v>9929535</v>
      </c>
      <c r="X573" s="97">
        <v>64260848</v>
      </c>
      <c r="Y573" s="97">
        <v>37852441</v>
      </c>
      <c r="Z573" s="97">
        <v>0</v>
      </c>
      <c r="AB573" s="2">
        <v>14035</v>
      </c>
      <c r="AC573" s="97">
        <v>224097884</v>
      </c>
      <c r="AD573" s="97">
        <v>44910436</v>
      </c>
      <c r="AE573" s="97">
        <v>179187444</v>
      </c>
      <c r="AF573" s="97">
        <v>13587387</v>
      </c>
      <c r="AG573" s="97">
        <v>105218764</v>
      </c>
      <c r="AH573" s="97">
        <v>73968680</v>
      </c>
      <c r="AI573" s="97">
        <v>224097880</v>
      </c>
      <c r="AJ573" s="97">
        <v>41410915</v>
      </c>
      <c r="AK573" s="97">
        <v>175665674</v>
      </c>
      <c r="AL573" s="97">
        <v>72257091</v>
      </c>
      <c r="AM573" s="97" t="s">
        <v>189</v>
      </c>
      <c r="AN573" s="2">
        <v>14035</v>
      </c>
      <c r="AO573" s="97" t="e">
        <v>#N/A</v>
      </c>
      <c r="AP573" s="97">
        <v>45839343</v>
      </c>
      <c r="AQ573" s="97">
        <v>164864537</v>
      </c>
      <c r="AR573" s="97">
        <v>0</v>
      </c>
      <c r="AS573" s="97" t="e">
        <v>#N/A</v>
      </c>
      <c r="AT573" s="97" t="e">
        <v>#N/A</v>
      </c>
      <c r="AU573" s="97">
        <v>210703880</v>
      </c>
      <c r="AV573" s="97">
        <v>23406498</v>
      </c>
      <c r="AW573" s="97" t="e">
        <v>#N/A</v>
      </c>
      <c r="AX573" s="97">
        <v>72856240</v>
      </c>
      <c r="AY573" s="97" t="s">
        <v>189</v>
      </c>
      <c r="AZ573" s="2">
        <v>14035</v>
      </c>
      <c r="BA573" s="98">
        <v>247965965</v>
      </c>
      <c r="BB573" s="2">
        <v>44490614</v>
      </c>
      <c r="BC573" s="2">
        <v>188016588</v>
      </c>
      <c r="BD573" s="2">
        <v>11540545</v>
      </c>
      <c r="BE573" s="2">
        <v>102278051</v>
      </c>
      <c r="BF573" s="2">
        <v>85738537</v>
      </c>
      <c r="BG573" s="2">
        <v>247965965</v>
      </c>
      <c r="BH573" s="2">
        <v>79112403</v>
      </c>
      <c r="BI573" s="2">
        <v>165769661</v>
      </c>
      <c r="BJ573" s="2">
        <v>66336932</v>
      </c>
      <c r="BK573" s="2" t="s">
        <v>189</v>
      </c>
      <c r="BL573" s="2">
        <v>14035</v>
      </c>
      <c r="BM573" s="2">
        <v>234058368</v>
      </c>
      <c r="BN573" s="2">
        <v>40485186</v>
      </c>
      <c r="BO573" s="2">
        <v>189009169</v>
      </c>
      <c r="BP573" s="2">
        <v>10905374</v>
      </c>
      <c r="BQ573" s="2">
        <v>98055847</v>
      </c>
      <c r="BR573" s="2">
        <v>90953322</v>
      </c>
      <c r="BS573" s="2">
        <v>234058368</v>
      </c>
      <c r="BT573" s="2">
        <v>81794171</v>
      </c>
      <c r="BU573" s="2">
        <v>148768481</v>
      </c>
      <c r="BV573" s="2">
        <v>56380332</v>
      </c>
      <c r="BW573" s="2" t="s">
        <v>189</v>
      </c>
      <c r="BX573" s="2">
        <v>14035</v>
      </c>
      <c r="BY573" s="2">
        <v>198944978</v>
      </c>
      <c r="BZ573" s="2">
        <v>37667539</v>
      </c>
      <c r="CA573" s="2">
        <v>156778801</v>
      </c>
      <c r="CB573" s="2">
        <v>9854669</v>
      </c>
      <c r="CC573" s="2">
        <v>79775551</v>
      </c>
      <c r="CD573" s="2">
        <v>77003250</v>
      </c>
      <c r="CE573" s="2">
        <v>198944978</v>
      </c>
      <c r="CF573" s="2">
        <v>68640855</v>
      </c>
      <c r="CG573" s="2">
        <v>126600182</v>
      </c>
      <c r="CH573" s="2">
        <v>50117612</v>
      </c>
      <c r="CI573" s="2" t="s">
        <v>189</v>
      </c>
      <c r="CJ573" s="2">
        <v>14035</v>
      </c>
      <c r="CK573" s="97">
        <v>195020176</v>
      </c>
      <c r="CL573" s="97" t="e">
        <v>#N/A</v>
      </c>
      <c r="CM573" s="97" t="e">
        <v>#N/A</v>
      </c>
      <c r="CN573" s="2">
        <v>8159409</v>
      </c>
      <c r="CO573" s="100" t="e">
        <v>#N/A</v>
      </c>
      <c r="CP573" s="97" t="e">
        <v>#N/A</v>
      </c>
      <c r="CQ573" s="97">
        <v>195020176</v>
      </c>
      <c r="CR573" s="97">
        <v>73087190</v>
      </c>
      <c r="CS573" s="97">
        <v>117984592</v>
      </c>
      <c r="CT573" s="2">
        <v>50171327</v>
      </c>
      <c r="CU573" s="2" t="s">
        <v>189</v>
      </c>
    </row>
    <row r="574" spans="1:99" x14ac:dyDescent="0.25">
      <c r="A574" s="2">
        <v>14026</v>
      </c>
      <c r="B574" s="2">
        <v>44356508</v>
      </c>
      <c r="C574" s="2">
        <v>5676485</v>
      </c>
      <c r="D574" s="2">
        <v>37850927</v>
      </c>
      <c r="E574" s="2">
        <v>2831325</v>
      </c>
      <c r="F574" s="2">
        <v>23330226</v>
      </c>
      <c r="G574" s="2">
        <v>14520701</v>
      </c>
      <c r="H574" s="2">
        <v>44356508</v>
      </c>
      <c r="I574" s="2">
        <v>8895065</v>
      </c>
      <c r="J574" s="2">
        <v>8822827</v>
      </c>
      <c r="K574" s="2">
        <v>35461443</v>
      </c>
      <c r="L574" s="2">
        <v>14289301</v>
      </c>
      <c r="N574" s="2">
        <v>14026</v>
      </c>
      <c r="O574" s="97">
        <v>41216128</v>
      </c>
      <c r="P574" s="97">
        <v>6284569</v>
      </c>
      <c r="Q574" s="97">
        <v>31565485</v>
      </c>
      <c r="R574" s="97">
        <v>2040541</v>
      </c>
      <c r="S574" s="97">
        <v>21224100</v>
      </c>
      <c r="T574" s="97">
        <v>10341385</v>
      </c>
      <c r="U574" s="97">
        <v>41216128</v>
      </c>
      <c r="V574" s="97">
        <v>8161948</v>
      </c>
      <c r="W574" s="97">
        <v>7978662</v>
      </c>
      <c r="X574" s="97">
        <v>32254180</v>
      </c>
      <c r="Y574" s="97">
        <v>12835759</v>
      </c>
      <c r="Z574" s="97">
        <v>0</v>
      </c>
      <c r="AB574" s="2">
        <v>14036</v>
      </c>
      <c r="AC574" s="97">
        <v>107016453</v>
      </c>
      <c r="AD574" s="97">
        <v>30684383</v>
      </c>
      <c r="AE574" s="97">
        <v>72243057</v>
      </c>
      <c r="AF574" s="97">
        <v>7588866</v>
      </c>
      <c r="AG574" s="97">
        <v>39321393</v>
      </c>
      <c r="AH574" s="97">
        <v>32921664</v>
      </c>
      <c r="AI574" s="97">
        <v>107016436</v>
      </c>
      <c r="AJ574" s="97">
        <v>19587914</v>
      </c>
      <c r="AK574" s="97">
        <v>87428522</v>
      </c>
      <c r="AL574" s="97">
        <v>37891546</v>
      </c>
      <c r="AM574" s="97" t="s">
        <v>189</v>
      </c>
      <c r="AN574" s="2">
        <v>14036</v>
      </c>
      <c r="AO574" s="97" t="e">
        <v>#N/A</v>
      </c>
      <c r="AP574" s="97">
        <v>17708295</v>
      </c>
      <c r="AQ574" s="97">
        <v>81614839</v>
      </c>
      <c r="AR574" s="97" t="e">
        <v>#N/A</v>
      </c>
      <c r="AS574" s="97" t="e">
        <v>#N/A</v>
      </c>
      <c r="AT574" s="97" t="e">
        <v>#N/A</v>
      </c>
      <c r="AU574" s="97">
        <v>99474114</v>
      </c>
      <c r="AV574" s="97">
        <v>12724539</v>
      </c>
      <c r="AW574" s="97" t="e">
        <v>#N/A</v>
      </c>
      <c r="AX574" s="97">
        <v>36362996</v>
      </c>
      <c r="AY574" s="97" t="s">
        <v>189</v>
      </c>
      <c r="AZ574" s="2">
        <v>14036</v>
      </c>
      <c r="BA574" s="98">
        <v>80879231</v>
      </c>
      <c r="BB574" s="2" t="e">
        <v>#N/A</v>
      </c>
      <c r="BC574" s="2" t="e">
        <v>#N/A</v>
      </c>
      <c r="BD574" s="2">
        <v>6214950</v>
      </c>
      <c r="BE574" s="2">
        <v>36815728</v>
      </c>
      <c r="BF574" s="2">
        <v>24435967</v>
      </c>
      <c r="BG574" s="2">
        <v>80879231</v>
      </c>
      <c r="BH574" s="2">
        <v>10033768</v>
      </c>
      <c r="BI574" s="2">
        <v>70845463</v>
      </c>
      <c r="BJ574" s="2">
        <v>32554124</v>
      </c>
      <c r="BK574" s="2" t="s">
        <v>189</v>
      </c>
      <c r="BL574" s="2">
        <v>14036</v>
      </c>
      <c r="BM574" s="2">
        <v>91317170</v>
      </c>
      <c r="BN574" s="2" t="e">
        <v>#N/A</v>
      </c>
      <c r="BO574" s="2" t="e">
        <v>#N/A</v>
      </c>
      <c r="BP574" s="2">
        <v>6712450</v>
      </c>
      <c r="BQ574" s="2">
        <v>38356945</v>
      </c>
      <c r="BR574" s="2">
        <v>26415930</v>
      </c>
      <c r="BS574" s="2">
        <v>91317170</v>
      </c>
      <c r="BT574" s="2">
        <v>21028295</v>
      </c>
      <c r="BU574" s="2">
        <v>70288875</v>
      </c>
      <c r="BV574" s="2">
        <v>31125549</v>
      </c>
      <c r="BW574" s="2" t="s">
        <v>189</v>
      </c>
      <c r="BX574" s="2">
        <v>14036</v>
      </c>
      <c r="BY574" s="2">
        <v>75368543</v>
      </c>
      <c r="BZ574" s="2" t="e">
        <v>#N/A</v>
      </c>
      <c r="CA574" s="2" t="e">
        <v>#N/A</v>
      </c>
      <c r="CB574" s="2">
        <v>6473951</v>
      </c>
      <c r="CC574" s="2">
        <v>28548060</v>
      </c>
      <c r="CD574" s="2">
        <v>29321750</v>
      </c>
      <c r="CE574" s="2">
        <v>75368543</v>
      </c>
      <c r="CF574" s="2">
        <v>7260795</v>
      </c>
      <c r="CG574" s="2">
        <v>58027136</v>
      </c>
      <c r="CH574" s="2">
        <v>29151867</v>
      </c>
      <c r="CI574" s="2" t="s">
        <v>189</v>
      </c>
      <c r="CJ574" s="2">
        <v>14036</v>
      </c>
      <c r="CK574" s="97" t="e">
        <v>#N/A</v>
      </c>
      <c r="CL574" s="97" t="e">
        <v>#N/A</v>
      </c>
      <c r="CM574" s="97" t="e">
        <v>#N/A</v>
      </c>
      <c r="CN574" s="2" t="e">
        <v>#N/A</v>
      </c>
      <c r="CO574" s="100" t="e">
        <v>#N/A</v>
      </c>
      <c r="CP574" s="97" t="e">
        <v>#N/A</v>
      </c>
      <c r="CQ574" s="97" t="e">
        <v>#N/A</v>
      </c>
      <c r="CR574" s="97" t="e">
        <v>#N/A</v>
      </c>
      <c r="CS574" s="97" t="e">
        <v>#N/A</v>
      </c>
      <c r="CT574" s="2" t="e">
        <v>#N/A</v>
      </c>
      <c r="CU574" s="2" t="e">
        <v>#N/A</v>
      </c>
    </row>
    <row r="575" spans="1:99" x14ac:dyDescent="0.25">
      <c r="A575" s="2">
        <v>14027</v>
      </c>
      <c r="B575" s="2">
        <v>116162516</v>
      </c>
      <c r="C575" s="2">
        <v>4971078</v>
      </c>
      <c r="D575" s="2">
        <v>109124619</v>
      </c>
      <c r="E575" s="2">
        <v>2124000</v>
      </c>
      <c r="F575" s="2">
        <v>57470659</v>
      </c>
      <c r="G575" s="2">
        <v>51653960</v>
      </c>
      <c r="H575" s="2">
        <v>116162516</v>
      </c>
      <c r="I575" s="2">
        <v>36631510</v>
      </c>
      <c r="J575" s="2">
        <v>36122823</v>
      </c>
      <c r="K575" s="2">
        <v>77893873</v>
      </c>
      <c r="L575" s="2">
        <v>25008361</v>
      </c>
      <c r="N575" s="2">
        <v>14027</v>
      </c>
      <c r="O575" s="97">
        <v>119063258</v>
      </c>
      <c r="P575" s="97">
        <v>5290242</v>
      </c>
      <c r="Q575" s="97">
        <v>96803766</v>
      </c>
      <c r="R575" s="97">
        <v>2059217</v>
      </c>
      <c r="S575" s="97">
        <v>50994479</v>
      </c>
      <c r="T575" s="97">
        <v>45809287</v>
      </c>
      <c r="U575" s="97">
        <v>119063258</v>
      </c>
      <c r="V575" s="97">
        <v>39812473</v>
      </c>
      <c r="W575" s="97" t="e">
        <v>#N/A</v>
      </c>
      <c r="X575" s="97">
        <v>72234228</v>
      </c>
      <c r="Y575" s="97">
        <v>25475769</v>
      </c>
      <c r="Z575" s="97">
        <v>0</v>
      </c>
      <c r="AB575" s="2">
        <v>14037</v>
      </c>
      <c r="AC575" s="97" t="e">
        <v>#N/A</v>
      </c>
      <c r="AD575" s="97">
        <v>35418337</v>
      </c>
      <c r="AE575" s="97" t="e">
        <v>#N/A</v>
      </c>
      <c r="AF575" s="97" t="e">
        <v>#N/A</v>
      </c>
      <c r="AG575" s="97" t="e">
        <v>#N/A</v>
      </c>
      <c r="AH575" s="97" t="e">
        <v>#N/A</v>
      </c>
      <c r="AI575" s="97">
        <v>115740353</v>
      </c>
      <c r="AJ575" s="97">
        <v>9310588</v>
      </c>
      <c r="AK575" s="97">
        <v>95081873</v>
      </c>
      <c r="AL575" s="97">
        <v>52739383</v>
      </c>
      <c r="AM575" s="97" t="s">
        <v>189</v>
      </c>
      <c r="AN575" s="2">
        <v>14037</v>
      </c>
      <c r="AO575" s="97">
        <v>11787103</v>
      </c>
      <c r="AP575" s="97">
        <v>35357676</v>
      </c>
      <c r="AQ575" s="97">
        <v>65225311</v>
      </c>
      <c r="AR575" s="97">
        <v>0</v>
      </c>
      <c r="AS575" s="97">
        <v>22090359</v>
      </c>
      <c r="AT575" s="97">
        <v>0</v>
      </c>
      <c r="AU575" s="97">
        <v>104570401</v>
      </c>
      <c r="AV575" s="97">
        <v>6668751</v>
      </c>
      <c r="AW575" s="97">
        <v>97901650</v>
      </c>
      <c r="AX575" s="97">
        <v>52452686</v>
      </c>
      <c r="AY575" s="97" t="s">
        <v>189</v>
      </c>
      <c r="AZ575" s="2">
        <v>14037</v>
      </c>
      <c r="BA575" s="98">
        <v>114767975</v>
      </c>
      <c r="BB575" s="2">
        <v>45811963</v>
      </c>
      <c r="BC575" s="2">
        <v>60475490</v>
      </c>
      <c r="BD575" s="2">
        <v>10062898</v>
      </c>
      <c r="BE575" s="2">
        <v>42277082</v>
      </c>
      <c r="BF575" s="2">
        <v>18198408</v>
      </c>
      <c r="BG575" s="2">
        <v>114767975</v>
      </c>
      <c r="BH575" s="2">
        <v>19950702</v>
      </c>
      <c r="BI575" s="2">
        <v>94817273</v>
      </c>
      <c r="BJ575" s="2">
        <v>50555502</v>
      </c>
      <c r="BK575" s="2" t="s">
        <v>189</v>
      </c>
      <c r="BL575" s="2">
        <v>14037</v>
      </c>
      <c r="BM575" s="2">
        <v>110580513</v>
      </c>
      <c r="BN575" s="2">
        <v>32852514</v>
      </c>
      <c r="BO575" s="2">
        <v>77727999</v>
      </c>
      <c r="BP575" s="2">
        <v>10360882</v>
      </c>
      <c r="BQ575" s="2">
        <v>45556237</v>
      </c>
      <c r="BR575" s="2">
        <v>32171762</v>
      </c>
      <c r="BS575" s="2">
        <v>110580513</v>
      </c>
      <c r="BT575" s="2">
        <v>20013024</v>
      </c>
      <c r="BU575" s="2">
        <v>84791494</v>
      </c>
      <c r="BV575" s="2">
        <v>44239999</v>
      </c>
      <c r="BW575" s="2" t="s">
        <v>189</v>
      </c>
      <c r="BX575" s="2">
        <v>14037</v>
      </c>
      <c r="BY575" s="2">
        <v>91648825</v>
      </c>
      <c r="BZ575" s="2">
        <v>28269890</v>
      </c>
      <c r="CA575" s="2">
        <v>61838244</v>
      </c>
      <c r="CB575" s="2">
        <v>9645037</v>
      </c>
      <c r="CC575" s="2">
        <v>37814661</v>
      </c>
      <c r="CD575" s="2">
        <v>24023583</v>
      </c>
      <c r="CE575" s="2">
        <v>91648825</v>
      </c>
      <c r="CF575" s="2">
        <v>13199546</v>
      </c>
      <c r="CG575" s="2">
        <v>78449279</v>
      </c>
      <c r="CH575" s="2">
        <v>42765544</v>
      </c>
      <c r="CI575" s="2" t="s">
        <v>189</v>
      </c>
      <c r="CJ575" s="2">
        <v>14037</v>
      </c>
      <c r="CK575" s="97">
        <v>82824496</v>
      </c>
      <c r="CL575" s="97" t="e">
        <v>#N/A</v>
      </c>
      <c r="CM575" s="97" t="e">
        <v>#N/A</v>
      </c>
      <c r="CN575" s="2">
        <v>10259470</v>
      </c>
      <c r="CO575" s="100" t="e">
        <v>#N/A</v>
      </c>
      <c r="CP575" s="97" t="e">
        <v>#N/A</v>
      </c>
      <c r="CQ575" s="97">
        <v>82824496</v>
      </c>
      <c r="CR575" s="97">
        <v>12740064</v>
      </c>
      <c r="CS575" s="97">
        <v>67531156</v>
      </c>
      <c r="CT575" s="2">
        <v>36267549</v>
      </c>
      <c r="CU575" s="2" t="s">
        <v>189</v>
      </c>
    </row>
    <row r="576" spans="1:99" x14ac:dyDescent="0.25">
      <c r="A576" s="2">
        <v>14028</v>
      </c>
      <c r="B576" s="2">
        <v>34654509</v>
      </c>
      <c r="C576" s="2">
        <v>4332662</v>
      </c>
      <c r="D576" s="2">
        <v>25399064</v>
      </c>
      <c r="E576" s="2">
        <v>1549786</v>
      </c>
      <c r="F576" s="2">
        <v>20039100</v>
      </c>
      <c r="G576" s="2">
        <v>5359964</v>
      </c>
      <c r="H576" s="2">
        <v>34654509</v>
      </c>
      <c r="I576" s="2">
        <v>5340148</v>
      </c>
      <c r="J576" s="2">
        <v>4307596</v>
      </c>
      <c r="K576" s="2">
        <v>29221200</v>
      </c>
      <c r="L576" s="2">
        <v>15153680</v>
      </c>
      <c r="N576" s="2">
        <v>14028</v>
      </c>
      <c r="O576" s="97">
        <v>30917338</v>
      </c>
      <c r="P576" s="97">
        <v>4209488</v>
      </c>
      <c r="Q576" s="97">
        <v>25470266</v>
      </c>
      <c r="R576" s="97">
        <v>1654391</v>
      </c>
      <c r="S576" s="97">
        <v>18076502</v>
      </c>
      <c r="T576" s="97">
        <v>7393764</v>
      </c>
      <c r="U576" s="97">
        <v>30917338</v>
      </c>
      <c r="V576" s="97">
        <v>9382242</v>
      </c>
      <c r="W576" s="97">
        <v>9191305</v>
      </c>
      <c r="X576" s="97">
        <v>21535096</v>
      </c>
      <c r="Y576" s="97">
        <v>11808609</v>
      </c>
      <c r="Z576" s="97">
        <v>0</v>
      </c>
      <c r="AB576" s="2">
        <v>14038</v>
      </c>
      <c r="AC576" s="97">
        <v>46232755</v>
      </c>
      <c r="AD576" s="97">
        <v>5344521</v>
      </c>
      <c r="AE576" s="97">
        <v>40888231</v>
      </c>
      <c r="AF576" s="97">
        <v>2498164</v>
      </c>
      <c r="AG576" s="97">
        <v>31064794</v>
      </c>
      <c r="AH576" s="97">
        <v>9823437</v>
      </c>
      <c r="AI576" s="97">
        <v>46232752</v>
      </c>
      <c r="AJ576" s="97">
        <v>9699202</v>
      </c>
      <c r="AK576" s="97">
        <v>33725612</v>
      </c>
      <c r="AL576" s="97">
        <v>16565632</v>
      </c>
      <c r="AM576" s="97" t="s">
        <v>189</v>
      </c>
      <c r="AN576" s="2">
        <v>14038</v>
      </c>
      <c r="AO576" s="97">
        <v>1996891</v>
      </c>
      <c r="AP576" s="97">
        <v>4529551</v>
      </c>
      <c r="AQ576" s="97">
        <v>39470752</v>
      </c>
      <c r="AR576" s="97">
        <v>58647</v>
      </c>
      <c r="AS576" s="97">
        <v>8220194</v>
      </c>
      <c r="AT576" s="97">
        <v>0</v>
      </c>
      <c r="AU576" s="97">
        <v>45205353</v>
      </c>
      <c r="AV576" s="97">
        <v>10116253</v>
      </c>
      <c r="AW576" s="97">
        <v>34604096</v>
      </c>
      <c r="AX576" s="97">
        <v>15259266</v>
      </c>
      <c r="AY576" s="97" t="s">
        <v>189</v>
      </c>
      <c r="AZ576" s="2">
        <v>14038</v>
      </c>
      <c r="BA576" s="98">
        <v>44186782</v>
      </c>
      <c r="BB576" s="2">
        <v>3604029</v>
      </c>
      <c r="BC576" s="2">
        <v>40582753</v>
      </c>
      <c r="BD576" s="2">
        <v>1930694</v>
      </c>
      <c r="BE576" s="2">
        <v>30533350</v>
      </c>
      <c r="BF576" s="2">
        <v>10049403</v>
      </c>
      <c r="BG576" s="2">
        <v>44186782</v>
      </c>
      <c r="BH576" s="2">
        <v>11420011</v>
      </c>
      <c r="BI576" s="2">
        <v>30702807</v>
      </c>
      <c r="BJ576" s="2">
        <v>15090928</v>
      </c>
      <c r="BK576" s="2" t="s">
        <v>189</v>
      </c>
      <c r="BL576" s="2">
        <v>14038</v>
      </c>
      <c r="BM576" s="2">
        <v>43953871</v>
      </c>
      <c r="BN576" s="2">
        <v>3361997</v>
      </c>
      <c r="BO576" s="2">
        <v>39731450</v>
      </c>
      <c r="BP576" s="2">
        <v>1765151</v>
      </c>
      <c r="BQ576" s="2">
        <v>28751765</v>
      </c>
      <c r="BR576" s="2">
        <v>10979685</v>
      </c>
      <c r="BS576" s="2">
        <v>43953871</v>
      </c>
      <c r="BT576" s="2">
        <v>15575042</v>
      </c>
      <c r="BU576" s="2">
        <v>27849142</v>
      </c>
      <c r="BV576" s="2">
        <v>12812091</v>
      </c>
      <c r="BW576" s="2" t="s">
        <v>189</v>
      </c>
      <c r="BX576" s="2">
        <v>14038</v>
      </c>
      <c r="BY576" s="2">
        <v>38842385</v>
      </c>
      <c r="BZ576" s="2">
        <v>3224027</v>
      </c>
      <c r="CA576" s="2">
        <v>35618358</v>
      </c>
      <c r="CB576" s="2">
        <v>1753067</v>
      </c>
      <c r="CC576" s="2">
        <v>25936604</v>
      </c>
      <c r="CD576" s="2">
        <v>9681754</v>
      </c>
      <c r="CE576" s="2">
        <v>38842385</v>
      </c>
      <c r="CF576" s="2">
        <v>11455012</v>
      </c>
      <c r="CG576" s="2">
        <v>26109325</v>
      </c>
      <c r="CH576" s="2">
        <v>11054178</v>
      </c>
      <c r="CI576" s="2" t="s">
        <v>189</v>
      </c>
      <c r="CJ576" s="2">
        <v>14038</v>
      </c>
      <c r="CK576" s="97">
        <v>35656387</v>
      </c>
      <c r="CL576" s="97" t="e">
        <v>#N/A</v>
      </c>
      <c r="CM576" s="97" t="e">
        <v>#N/A</v>
      </c>
      <c r="CN576" s="2">
        <v>1600206</v>
      </c>
      <c r="CO576" s="100" t="e">
        <v>#N/A</v>
      </c>
      <c r="CP576" s="97" t="e">
        <v>#N/A</v>
      </c>
      <c r="CQ576" s="97">
        <v>35656387</v>
      </c>
      <c r="CR576" s="97">
        <v>11398564</v>
      </c>
      <c r="CS576" s="97">
        <v>22840239</v>
      </c>
      <c r="CT576" s="2">
        <v>9766700</v>
      </c>
      <c r="CU576" s="2" t="s">
        <v>189</v>
      </c>
    </row>
    <row r="577" spans="1:99" x14ac:dyDescent="0.25">
      <c r="A577" s="2">
        <v>14029</v>
      </c>
      <c r="B577" s="2">
        <v>110981266</v>
      </c>
      <c r="C577" s="2">
        <v>25314130</v>
      </c>
      <c r="D577" s="2">
        <v>81192930</v>
      </c>
      <c r="E577" s="2">
        <v>10883893</v>
      </c>
      <c r="F577" s="2">
        <v>52390016</v>
      </c>
      <c r="G577" s="2">
        <v>28802914</v>
      </c>
      <c r="H577" s="2">
        <v>110981266</v>
      </c>
      <c r="I577" s="2">
        <v>27896518</v>
      </c>
      <c r="J577" s="2">
        <v>27039953</v>
      </c>
      <c r="K577" s="2">
        <v>81097866</v>
      </c>
      <c r="L577" s="2">
        <v>37692125</v>
      </c>
      <c r="N577" s="2">
        <v>14029</v>
      </c>
      <c r="O577" s="97">
        <v>105483919</v>
      </c>
      <c r="P577" s="97">
        <v>19016363</v>
      </c>
      <c r="Q577" s="97">
        <v>78481326</v>
      </c>
      <c r="R577" s="97">
        <v>9820327</v>
      </c>
      <c r="S577" s="97">
        <v>47813592</v>
      </c>
      <c r="T577" s="97">
        <v>30667734</v>
      </c>
      <c r="U577" s="97">
        <v>105483919</v>
      </c>
      <c r="V577" s="97">
        <v>26306174</v>
      </c>
      <c r="W577" s="97">
        <v>26234336</v>
      </c>
      <c r="X577" s="97">
        <v>77396078</v>
      </c>
      <c r="Y577" s="97">
        <v>30852105</v>
      </c>
      <c r="Z577" s="97">
        <v>0</v>
      </c>
      <c r="AB577" s="2">
        <v>14039</v>
      </c>
      <c r="AC577" s="97">
        <v>8777797195</v>
      </c>
      <c r="AD577" s="97">
        <v>3125584126</v>
      </c>
      <c r="AE577" s="97">
        <v>5652213066</v>
      </c>
      <c r="AF577" s="97">
        <v>1907048477</v>
      </c>
      <c r="AG577" s="97">
        <v>3496809952</v>
      </c>
      <c r="AH577" s="97">
        <v>2155403114</v>
      </c>
      <c r="AI577" s="97">
        <v>8777797192</v>
      </c>
      <c r="AJ577" s="97">
        <v>677956134</v>
      </c>
      <c r="AK577" s="97">
        <v>7590599424</v>
      </c>
      <c r="AL577" s="97">
        <v>4285456575</v>
      </c>
      <c r="AM577" s="97" t="s">
        <v>189</v>
      </c>
      <c r="AN577" s="2">
        <v>14039</v>
      </c>
      <c r="AO577" s="97">
        <v>2033108596</v>
      </c>
      <c r="AP577" s="97">
        <v>3448639274</v>
      </c>
      <c r="AQ577" s="97">
        <v>5232413472</v>
      </c>
      <c r="AR577" s="97">
        <v>0</v>
      </c>
      <c r="AS577" s="97">
        <v>1188852428</v>
      </c>
      <c r="AT577" s="97">
        <v>0</v>
      </c>
      <c r="AU577" s="97">
        <v>8681052746</v>
      </c>
      <c r="AV577" s="97">
        <v>470392837</v>
      </c>
      <c r="AW577" s="97">
        <v>7259428478</v>
      </c>
      <c r="AX577" s="97">
        <v>4059263999</v>
      </c>
      <c r="AY577" s="97" t="s">
        <v>189</v>
      </c>
      <c r="AZ577" s="2">
        <v>14039</v>
      </c>
      <c r="BA577" s="98">
        <v>9067948306</v>
      </c>
      <c r="BB577" s="2">
        <v>3141025353</v>
      </c>
      <c r="BC577" s="2">
        <v>5405795125</v>
      </c>
      <c r="BD577" s="2">
        <v>1868965564</v>
      </c>
      <c r="BE577" s="2">
        <v>3878885638</v>
      </c>
      <c r="BF577" s="2">
        <v>1526909487</v>
      </c>
      <c r="BG577" s="2">
        <v>9067948306</v>
      </c>
      <c r="BH577" s="2">
        <v>1012105516</v>
      </c>
      <c r="BI577" s="2">
        <v>7481402536</v>
      </c>
      <c r="BJ577" s="2">
        <v>3952873450</v>
      </c>
      <c r="BK577" s="2" t="s">
        <v>189</v>
      </c>
      <c r="BL577" s="2">
        <v>14039</v>
      </c>
      <c r="BM577" s="2">
        <v>9747841938</v>
      </c>
      <c r="BN577" s="2">
        <v>2857789733</v>
      </c>
      <c r="BO577" s="2">
        <v>5334220337</v>
      </c>
      <c r="BP577" s="2">
        <v>1663134293</v>
      </c>
      <c r="BQ577" s="2">
        <v>3549160714</v>
      </c>
      <c r="BR577" s="2">
        <v>1785059623</v>
      </c>
      <c r="BS577" s="2">
        <v>9747841938</v>
      </c>
      <c r="BT577" s="2">
        <v>1921199466</v>
      </c>
      <c r="BU577" s="2">
        <v>7221973508</v>
      </c>
      <c r="BV577" s="2">
        <v>3823048804</v>
      </c>
      <c r="BW577" s="2" t="s">
        <v>189</v>
      </c>
      <c r="BX577" s="2">
        <v>14039</v>
      </c>
      <c r="BY577" s="2">
        <v>8293746362</v>
      </c>
      <c r="BZ577" s="2">
        <v>2409255442</v>
      </c>
      <c r="CA577" s="2">
        <v>5138274725</v>
      </c>
      <c r="CB577" s="2">
        <v>1470547060</v>
      </c>
      <c r="CC577" s="2">
        <v>2846752714</v>
      </c>
      <c r="CD577" s="2">
        <v>2291522011</v>
      </c>
      <c r="CE577" s="2">
        <v>8293746362</v>
      </c>
      <c r="CF577" s="2">
        <v>1707906478</v>
      </c>
      <c r="CG577" s="2">
        <v>6312966427</v>
      </c>
      <c r="CH577" s="2">
        <v>3485766997</v>
      </c>
      <c r="CI577" s="2" t="s">
        <v>189</v>
      </c>
      <c r="CJ577" s="2">
        <v>14039</v>
      </c>
      <c r="CK577" s="97">
        <v>6356963548</v>
      </c>
      <c r="CL577" s="97" t="e">
        <v>#N/A</v>
      </c>
      <c r="CM577" s="97" t="e">
        <v>#N/A</v>
      </c>
      <c r="CN577" s="2">
        <v>1430742676</v>
      </c>
      <c r="CO577" s="100" t="e">
        <v>#N/A</v>
      </c>
      <c r="CP577" s="97" t="e">
        <v>#N/A</v>
      </c>
      <c r="CQ577" s="97">
        <v>6356963548</v>
      </c>
      <c r="CR577" s="97">
        <v>216537566</v>
      </c>
      <c r="CS577" s="97">
        <v>5044988709</v>
      </c>
      <c r="CT577" s="2">
        <v>3003532289</v>
      </c>
      <c r="CU577" s="2" t="s">
        <v>189</v>
      </c>
    </row>
    <row r="578" spans="1:99" x14ac:dyDescent="0.25">
      <c r="A578" s="2">
        <v>14030</v>
      </c>
      <c r="B578" s="2">
        <v>381155315</v>
      </c>
      <c r="C578" s="2">
        <v>180198254</v>
      </c>
      <c r="D578" s="2">
        <v>200957061</v>
      </c>
      <c r="E578" s="2">
        <v>128167907</v>
      </c>
      <c r="F578" s="2">
        <v>137704395</v>
      </c>
      <c r="G578" s="2">
        <v>63252666</v>
      </c>
      <c r="H578" s="2">
        <v>381155315</v>
      </c>
      <c r="I578" s="2">
        <v>24245685</v>
      </c>
      <c r="J578" s="2">
        <v>13721251</v>
      </c>
      <c r="K578" s="2">
        <v>330520494</v>
      </c>
      <c r="L578" s="2">
        <v>123730531</v>
      </c>
      <c r="N578" s="2">
        <v>14030</v>
      </c>
      <c r="O578" s="97">
        <v>330253457</v>
      </c>
      <c r="P578" s="97">
        <v>155175531</v>
      </c>
      <c r="Q578" s="97">
        <v>175077926</v>
      </c>
      <c r="R578" s="97">
        <v>111584705</v>
      </c>
      <c r="S578" s="97">
        <v>96630462</v>
      </c>
      <c r="T578" s="97">
        <v>78447464</v>
      </c>
      <c r="U578" s="97">
        <v>330253457</v>
      </c>
      <c r="V578" s="97">
        <v>30399381</v>
      </c>
      <c r="W578" s="97">
        <v>27955137</v>
      </c>
      <c r="X578" s="97">
        <v>276652198</v>
      </c>
      <c r="Y578" s="97">
        <v>111114172</v>
      </c>
      <c r="Z578" s="97">
        <v>0</v>
      </c>
      <c r="AB578" s="2">
        <v>14040</v>
      </c>
      <c r="AC578" s="97">
        <v>71951941</v>
      </c>
      <c r="AD578" s="97">
        <v>2754274</v>
      </c>
      <c r="AE578" s="97">
        <v>63257813</v>
      </c>
      <c r="AF578" s="97">
        <v>1294031</v>
      </c>
      <c r="AG578" s="97">
        <v>30660195</v>
      </c>
      <c r="AH578" s="97">
        <v>32597618</v>
      </c>
      <c r="AI578" s="97">
        <v>71951933</v>
      </c>
      <c r="AJ578" s="97">
        <v>25105723</v>
      </c>
      <c r="AK578" s="97">
        <v>46846210</v>
      </c>
      <c r="AL578" s="97">
        <v>25580804</v>
      </c>
      <c r="AM578" s="97" t="s">
        <v>189</v>
      </c>
      <c r="AN578" s="2">
        <v>14040</v>
      </c>
      <c r="AO578" s="97" t="e">
        <v>#N/A</v>
      </c>
      <c r="AP578" s="97">
        <v>2235383</v>
      </c>
      <c r="AQ578" s="97">
        <v>89096447</v>
      </c>
      <c r="AR578" s="97" t="e">
        <v>#N/A</v>
      </c>
      <c r="AS578" s="97" t="e">
        <v>#N/A</v>
      </c>
      <c r="AT578" s="97" t="e">
        <v>#N/A</v>
      </c>
      <c r="AU578" s="97">
        <v>91331830</v>
      </c>
      <c r="AV578" s="97">
        <v>34213937</v>
      </c>
      <c r="AW578" s="97" t="e">
        <v>#N/A</v>
      </c>
      <c r="AX578" s="97">
        <v>22655957</v>
      </c>
      <c r="AY578" s="97" t="s">
        <v>189</v>
      </c>
      <c r="AZ578" s="2">
        <v>14040</v>
      </c>
      <c r="BA578" s="98" t="e">
        <v>#N/A</v>
      </c>
      <c r="BB578" s="2" t="e">
        <v>#N/A</v>
      </c>
      <c r="BC578" s="2" t="e">
        <v>#N/A</v>
      </c>
      <c r="BD578" s="2" t="e">
        <v>#N/A</v>
      </c>
      <c r="BE578" s="2" t="e">
        <v>#N/A</v>
      </c>
      <c r="BF578" s="2" t="e">
        <v>#N/A</v>
      </c>
      <c r="BG578" s="2" t="e">
        <v>#N/A</v>
      </c>
      <c r="BH578" s="2" t="e">
        <v>#N/A</v>
      </c>
      <c r="BI578" s="2" t="e">
        <v>#N/A</v>
      </c>
      <c r="BJ578" s="2" t="e">
        <v>#N/A</v>
      </c>
      <c r="BK578" s="2" t="e">
        <v>#N/A</v>
      </c>
      <c r="BL578" s="2">
        <v>14040</v>
      </c>
      <c r="BM578" s="2">
        <v>66514315</v>
      </c>
      <c r="BN578" s="2" t="e">
        <v>#N/A</v>
      </c>
      <c r="BO578" s="2" t="e">
        <v>#N/A</v>
      </c>
      <c r="BP578" s="2">
        <v>1042130</v>
      </c>
      <c r="BQ578" s="2">
        <v>32376178</v>
      </c>
      <c r="BR578" s="2">
        <v>31778180</v>
      </c>
      <c r="BS578" s="2">
        <v>66514315</v>
      </c>
      <c r="BT578" s="2">
        <v>19589535</v>
      </c>
      <c r="BU578" s="2">
        <v>43497295</v>
      </c>
      <c r="BV578" s="2">
        <v>23185697</v>
      </c>
      <c r="BW578" s="2" t="s">
        <v>189</v>
      </c>
      <c r="BX578" s="2">
        <v>14040</v>
      </c>
      <c r="BY578" s="2">
        <v>65304983</v>
      </c>
      <c r="BZ578" s="2" t="e">
        <v>#N/A</v>
      </c>
      <c r="CA578" s="2" t="e">
        <v>#N/A</v>
      </c>
      <c r="CB578" s="2">
        <v>895798</v>
      </c>
      <c r="CC578" s="2">
        <v>28625437</v>
      </c>
      <c r="CD578" s="2">
        <v>23753865</v>
      </c>
      <c r="CE578" s="2">
        <v>65304983</v>
      </c>
      <c r="CF578" s="2">
        <v>27386065</v>
      </c>
      <c r="CG578" s="2">
        <v>37918918</v>
      </c>
      <c r="CH578" s="2">
        <v>20548461</v>
      </c>
      <c r="CI578" s="2" t="s">
        <v>189</v>
      </c>
      <c r="CJ578" s="2">
        <v>14040</v>
      </c>
      <c r="CK578" s="97" t="e">
        <v>#N/A</v>
      </c>
      <c r="CL578" s="97" t="e">
        <v>#N/A</v>
      </c>
      <c r="CM578" s="97" t="e">
        <v>#N/A</v>
      </c>
      <c r="CN578" s="2" t="e">
        <v>#N/A</v>
      </c>
      <c r="CO578" s="100" t="e">
        <v>#N/A</v>
      </c>
      <c r="CP578" s="97" t="e">
        <v>#N/A</v>
      </c>
      <c r="CQ578" s="97" t="e">
        <v>#N/A</v>
      </c>
      <c r="CR578" s="97" t="e">
        <v>#N/A</v>
      </c>
      <c r="CS578" s="97" t="e">
        <v>#N/A</v>
      </c>
      <c r="CT578" s="2" t="e">
        <v>#N/A</v>
      </c>
      <c r="CU578" s="2" t="e">
        <v>#N/A</v>
      </c>
    </row>
    <row r="579" spans="1:99" x14ac:dyDescent="0.25">
      <c r="A579" s="2">
        <v>14031</v>
      </c>
      <c r="B579" s="2">
        <v>53107168</v>
      </c>
      <c r="C579" s="2">
        <v>1764053</v>
      </c>
      <c r="D579" s="2">
        <v>48830448</v>
      </c>
      <c r="E579" s="2">
        <v>770252</v>
      </c>
      <c r="F579" s="2">
        <v>37907361</v>
      </c>
      <c r="G579" s="2">
        <v>10923087</v>
      </c>
      <c r="H579" s="2">
        <v>53107168</v>
      </c>
      <c r="I579" s="2">
        <v>10574545</v>
      </c>
      <c r="J579" s="2">
        <v>9604872</v>
      </c>
      <c r="K579" s="2">
        <v>41751039</v>
      </c>
      <c r="L579" s="2">
        <v>16324658</v>
      </c>
      <c r="N579" s="2">
        <v>14031</v>
      </c>
      <c r="O579" s="97">
        <v>54967429</v>
      </c>
      <c r="P579" s="97">
        <v>1577616</v>
      </c>
      <c r="Q579" s="97">
        <v>52024524</v>
      </c>
      <c r="R579" s="97">
        <v>984725</v>
      </c>
      <c r="S579" s="97">
        <v>42244887</v>
      </c>
      <c r="T579" s="97">
        <v>9779637</v>
      </c>
      <c r="U579" s="97">
        <v>54967429</v>
      </c>
      <c r="V579" s="97">
        <v>7717709</v>
      </c>
      <c r="W579" s="97">
        <v>7600391</v>
      </c>
      <c r="X579" s="97">
        <v>45753884</v>
      </c>
      <c r="Y579" s="97">
        <v>18011699</v>
      </c>
      <c r="Z579" s="97">
        <v>0</v>
      </c>
      <c r="AB579" s="2">
        <v>14041</v>
      </c>
      <c r="AC579" s="97">
        <v>46943718</v>
      </c>
      <c r="AD579" s="97">
        <v>11529619</v>
      </c>
      <c r="AE579" s="97">
        <v>35414099</v>
      </c>
      <c r="AF579" s="97">
        <v>2307861</v>
      </c>
      <c r="AG579" s="97">
        <v>24430824</v>
      </c>
      <c r="AH579" s="97">
        <v>10983275</v>
      </c>
      <c r="AI579" s="97">
        <v>46943718</v>
      </c>
      <c r="AJ579" s="97">
        <v>7206519</v>
      </c>
      <c r="AK579" s="97">
        <v>35913438</v>
      </c>
      <c r="AL579" s="97">
        <v>13474479</v>
      </c>
      <c r="AM579" s="97" t="s">
        <v>189</v>
      </c>
      <c r="AN579" s="2">
        <v>14041</v>
      </c>
      <c r="AO579" s="97">
        <v>2146955</v>
      </c>
      <c r="AP579" s="97">
        <v>7636578</v>
      </c>
      <c r="AQ579" s="97">
        <v>34081450</v>
      </c>
      <c r="AR579" s="97">
        <v>0</v>
      </c>
      <c r="AS579" s="97">
        <v>10090337</v>
      </c>
      <c r="AT579" s="97">
        <v>0</v>
      </c>
      <c r="AU579" s="97">
        <v>43732678</v>
      </c>
      <c r="AV579" s="97">
        <v>6612359</v>
      </c>
      <c r="AW579" s="97">
        <v>35580101</v>
      </c>
      <c r="AX579" s="97">
        <v>13296783</v>
      </c>
      <c r="AY579" s="97" t="s">
        <v>189</v>
      </c>
      <c r="AZ579" s="2">
        <v>14041</v>
      </c>
      <c r="BA579" s="98">
        <v>42009304</v>
      </c>
      <c r="BB579" s="2">
        <v>5232023</v>
      </c>
      <c r="BC579" s="2">
        <v>36777281</v>
      </c>
      <c r="BD579" s="2">
        <v>1889901</v>
      </c>
      <c r="BE579" s="2">
        <v>23119770</v>
      </c>
      <c r="BF579" s="2">
        <v>13657511</v>
      </c>
      <c r="BG579" s="2">
        <v>42009304</v>
      </c>
      <c r="BH579" s="2">
        <v>9308421</v>
      </c>
      <c r="BI579" s="2">
        <v>30736888</v>
      </c>
      <c r="BJ579" s="2">
        <v>11711342</v>
      </c>
      <c r="BK579" s="2" t="s">
        <v>189</v>
      </c>
      <c r="BL579" s="2">
        <v>14041</v>
      </c>
      <c r="BM579" s="2">
        <v>40099421</v>
      </c>
      <c r="BN579" s="2">
        <v>6326448</v>
      </c>
      <c r="BO579" s="2">
        <v>33772973</v>
      </c>
      <c r="BP579" s="2">
        <v>1624587</v>
      </c>
      <c r="BQ579" s="2">
        <v>22541576</v>
      </c>
      <c r="BR579" s="2">
        <v>11231397</v>
      </c>
      <c r="BS579" s="2">
        <v>40099421</v>
      </c>
      <c r="BT579" s="2">
        <v>9372734</v>
      </c>
      <c r="BU579" s="2">
        <v>29025449</v>
      </c>
      <c r="BV579" s="2">
        <v>10955311</v>
      </c>
      <c r="BW579" s="2" t="s">
        <v>189</v>
      </c>
      <c r="BX579" s="2">
        <v>14041</v>
      </c>
      <c r="BY579" s="2">
        <v>39410302</v>
      </c>
      <c r="BZ579" s="2">
        <v>5533644</v>
      </c>
      <c r="CA579" s="2">
        <v>33802568</v>
      </c>
      <c r="CB579" s="2">
        <v>1618735</v>
      </c>
      <c r="CC579" s="2">
        <v>20184155</v>
      </c>
      <c r="CD579" s="2">
        <v>13618413</v>
      </c>
      <c r="CE579" s="2">
        <v>39410302</v>
      </c>
      <c r="CF579" s="2">
        <v>10909858</v>
      </c>
      <c r="CG579" s="2">
        <v>26940152</v>
      </c>
      <c r="CH579" s="2">
        <v>10834871</v>
      </c>
      <c r="CI579" s="2" t="s">
        <v>189</v>
      </c>
      <c r="CJ579" s="2">
        <v>14041</v>
      </c>
      <c r="CK579" s="97">
        <v>46229546</v>
      </c>
      <c r="CL579" s="97" t="e">
        <v>#N/A</v>
      </c>
      <c r="CM579" s="97" t="e">
        <v>#N/A</v>
      </c>
      <c r="CN579" s="2">
        <v>1961356</v>
      </c>
      <c r="CO579" s="100" t="e">
        <v>#N/A</v>
      </c>
      <c r="CP579" s="97" t="e">
        <v>#N/A</v>
      </c>
      <c r="CQ579" s="97">
        <v>46229546</v>
      </c>
      <c r="CR579" s="97">
        <v>16976315</v>
      </c>
      <c r="CS579" s="97">
        <v>27707448</v>
      </c>
      <c r="CT579" s="2">
        <v>10301707</v>
      </c>
      <c r="CU579" s="2" t="s">
        <v>189</v>
      </c>
    </row>
    <row r="580" spans="1:99" x14ac:dyDescent="0.25">
      <c r="A580" s="2">
        <v>14032</v>
      </c>
      <c r="B580" s="2">
        <v>51526366</v>
      </c>
      <c r="C580" s="2">
        <v>7706201</v>
      </c>
      <c r="D580" s="2">
        <v>43820165</v>
      </c>
      <c r="E580" s="2">
        <v>2865194</v>
      </c>
      <c r="F580" s="2">
        <v>25689586</v>
      </c>
      <c r="G580" s="2">
        <v>18130579</v>
      </c>
      <c r="H580" s="2">
        <v>51526366</v>
      </c>
      <c r="I580" s="2">
        <v>5462748</v>
      </c>
      <c r="J580" s="2">
        <v>4499520</v>
      </c>
      <c r="K580" s="2">
        <v>44806384</v>
      </c>
      <c r="L580" s="2">
        <v>20834595</v>
      </c>
      <c r="N580" s="2">
        <v>14032</v>
      </c>
      <c r="O580" s="97">
        <v>44481477</v>
      </c>
      <c r="P580" s="97">
        <v>5474489</v>
      </c>
      <c r="Q580" s="97">
        <v>39006988</v>
      </c>
      <c r="R580" s="97">
        <v>4003331</v>
      </c>
      <c r="S580" s="97">
        <v>23987594</v>
      </c>
      <c r="T580" s="97">
        <v>15019394</v>
      </c>
      <c r="U580" s="97">
        <v>44481477</v>
      </c>
      <c r="V580" s="97">
        <v>640658</v>
      </c>
      <c r="W580" s="97" t="e">
        <v>#N/A</v>
      </c>
      <c r="X580" s="97">
        <v>31566359</v>
      </c>
      <c r="Y580" s="97">
        <v>16439369</v>
      </c>
      <c r="Z580" s="97">
        <v>0</v>
      </c>
      <c r="AB580" s="2">
        <v>14042</v>
      </c>
      <c r="AC580" s="97" t="e">
        <v>#N/A</v>
      </c>
      <c r="AD580" s="97">
        <v>14097378</v>
      </c>
      <c r="AE580" s="97" t="e">
        <v>#N/A</v>
      </c>
      <c r="AF580" s="97" t="e">
        <v>#N/A</v>
      </c>
      <c r="AG580" s="97" t="e">
        <v>#N/A</v>
      </c>
      <c r="AH580" s="97" t="e">
        <v>#N/A</v>
      </c>
      <c r="AI580" s="97">
        <v>68323853</v>
      </c>
      <c r="AJ580" s="97">
        <v>18904893</v>
      </c>
      <c r="AK580" s="97">
        <v>48776137</v>
      </c>
      <c r="AL580" s="97">
        <v>20283688</v>
      </c>
      <c r="AM580" s="97" t="s">
        <v>189</v>
      </c>
      <c r="AN580" s="2">
        <v>14042</v>
      </c>
      <c r="AO580" s="97" t="e">
        <v>#N/A</v>
      </c>
      <c r="AP580" s="97">
        <v>8126330</v>
      </c>
      <c r="AQ580" s="97">
        <v>54675278</v>
      </c>
      <c r="AR580" s="97">
        <v>0</v>
      </c>
      <c r="AS580" s="97" t="e">
        <v>#N/A</v>
      </c>
      <c r="AT580" s="97" t="e">
        <v>#N/A</v>
      </c>
      <c r="AU580" s="97">
        <v>62801608</v>
      </c>
      <c r="AV580" s="97">
        <v>11964280</v>
      </c>
      <c r="AW580" s="97" t="e">
        <v>#N/A</v>
      </c>
      <c r="AX580" s="97">
        <v>18612502</v>
      </c>
      <c r="AY580" s="97" t="s">
        <v>189</v>
      </c>
      <c r="AZ580" s="2">
        <v>14042</v>
      </c>
      <c r="BA580" s="98">
        <v>77191514</v>
      </c>
      <c r="BB580" s="2">
        <v>10309700</v>
      </c>
      <c r="BC580" s="2">
        <v>61514477</v>
      </c>
      <c r="BD580" s="2">
        <v>2709607</v>
      </c>
      <c r="BE580" s="2">
        <v>31550483</v>
      </c>
      <c r="BF580" s="2">
        <v>29963994</v>
      </c>
      <c r="BG580" s="2">
        <v>77191514</v>
      </c>
      <c r="BH580" s="2">
        <v>27379640</v>
      </c>
      <c r="BI580" s="2">
        <v>49456687</v>
      </c>
      <c r="BJ580" s="2">
        <v>17267036</v>
      </c>
      <c r="BK580" s="2" t="s">
        <v>189</v>
      </c>
      <c r="BL580" s="2">
        <v>14042</v>
      </c>
      <c r="BM580" s="2">
        <v>88389644</v>
      </c>
      <c r="BN580" s="2">
        <v>5726470</v>
      </c>
      <c r="BO580" s="2">
        <v>77271676</v>
      </c>
      <c r="BP580" s="2">
        <v>1815719</v>
      </c>
      <c r="BQ580" s="2">
        <v>29680891</v>
      </c>
      <c r="BR580" s="2">
        <v>47590785</v>
      </c>
      <c r="BS580" s="2">
        <v>88389644</v>
      </c>
      <c r="BT580" s="2">
        <v>49629312</v>
      </c>
      <c r="BU580" s="2">
        <v>38509615</v>
      </c>
      <c r="BV580" s="2">
        <v>14301807</v>
      </c>
      <c r="BW580" s="2" t="s">
        <v>189</v>
      </c>
      <c r="BX580" s="2">
        <v>14042</v>
      </c>
      <c r="BY580" s="2">
        <v>60575484</v>
      </c>
      <c r="BZ580" s="2">
        <v>6091470</v>
      </c>
      <c r="CA580" s="2">
        <v>54484014</v>
      </c>
      <c r="CB580" s="2">
        <v>1454504</v>
      </c>
      <c r="CC580" s="2">
        <v>27992204</v>
      </c>
      <c r="CD580" s="2">
        <v>26491810</v>
      </c>
      <c r="CE580" s="2">
        <v>60575484</v>
      </c>
      <c r="CF580" s="2">
        <v>17296145</v>
      </c>
      <c r="CG580" s="2">
        <v>36351906</v>
      </c>
      <c r="CH580" s="2">
        <v>14094930</v>
      </c>
      <c r="CI580" s="2" t="s">
        <v>189</v>
      </c>
      <c r="CJ580" s="2">
        <v>14042</v>
      </c>
      <c r="CK580" s="97">
        <v>51802637</v>
      </c>
      <c r="CL580" s="97" t="e">
        <v>#N/A</v>
      </c>
      <c r="CM580" s="97" t="e">
        <v>#N/A</v>
      </c>
      <c r="CN580" s="2">
        <v>1333772</v>
      </c>
      <c r="CO580" s="100" t="e">
        <v>#N/A</v>
      </c>
      <c r="CP580" s="97" t="e">
        <v>#N/A</v>
      </c>
      <c r="CQ580" s="97">
        <v>51802637</v>
      </c>
      <c r="CR580" s="97">
        <v>15489868</v>
      </c>
      <c r="CS580" s="97">
        <v>35236869</v>
      </c>
      <c r="CT580" s="2">
        <v>14231993</v>
      </c>
      <c r="CU580" s="2" t="s">
        <v>189</v>
      </c>
    </row>
    <row r="581" spans="1:99" x14ac:dyDescent="0.25">
      <c r="A581" s="2">
        <v>14033</v>
      </c>
      <c r="B581" s="2">
        <v>127055771</v>
      </c>
      <c r="C581" s="2">
        <v>32449558</v>
      </c>
      <c r="D581" s="2">
        <v>87448793</v>
      </c>
      <c r="E581" s="2">
        <v>8291669</v>
      </c>
      <c r="F581" s="2">
        <v>46487182</v>
      </c>
      <c r="G581" s="2">
        <v>40961611</v>
      </c>
      <c r="H581" s="2">
        <v>127055771</v>
      </c>
      <c r="I581" s="2">
        <v>37516614</v>
      </c>
      <c r="J581" s="2">
        <v>36882506</v>
      </c>
      <c r="K581" s="2">
        <v>89539157</v>
      </c>
      <c r="L581" s="2">
        <v>37989332</v>
      </c>
      <c r="N581" s="2">
        <v>14033</v>
      </c>
      <c r="O581" s="97">
        <v>89745530</v>
      </c>
      <c r="P581" s="97">
        <v>13223942</v>
      </c>
      <c r="Q581" s="97">
        <v>73665824</v>
      </c>
      <c r="R581" s="97">
        <v>5808875</v>
      </c>
      <c r="S581" s="97">
        <v>43108376</v>
      </c>
      <c r="T581" s="97">
        <v>30557448</v>
      </c>
      <c r="U581" s="97">
        <v>89745530</v>
      </c>
      <c r="V581" s="97">
        <v>19116911</v>
      </c>
      <c r="W581" s="97">
        <v>17629174</v>
      </c>
      <c r="X581" s="97">
        <v>70628619</v>
      </c>
      <c r="Y581" s="97">
        <v>32012947</v>
      </c>
      <c r="Z581" s="97">
        <v>0</v>
      </c>
      <c r="AB581" s="2">
        <v>14043</v>
      </c>
      <c r="AC581" s="97">
        <v>167639320</v>
      </c>
      <c r="AD581" s="97">
        <v>48768507</v>
      </c>
      <c r="AE581" s="97">
        <v>118870811</v>
      </c>
      <c r="AF581" s="97">
        <v>27734409</v>
      </c>
      <c r="AG581" s="97">
        <v>75522960</v>
      </c>
      <c r="AH581" s="97">
        <v>43347851</v>
      </c>
      <c r="AI581" s="97">
        <v>167639318</v>
      </c>
      <c r="AJ581" s="97">
        <v>40349288</v>
      </c>
      <c r="AK581" s="97">
        <v>107095923</v>
      </c>
      <c r="AL581" s="97">
        <v>55852702</v>
      </c>
      <c r="AM581" s="97" t="s">
        <v>189</v>
      </c>
      <c r="AN581" s="2">
        <v>14043</v>
      </c>
      <c r="AO581" s="97">
        <v>33505743</v>
      </c>
      <c r="AP581" s="97">
        <v>38051628</v>
      </c>
      <c r="AQ581" s="97">
        <v>116375772</v>
      </c>
      <c r="AR581" s="97">
        <v>0</v>
      </c>
      <c r="AS581" s="97">
        <v>38335530</v>
      </c>
      <c r="AT581" s="97">
        <v>0</v>
      </c>
      <c r="AU581" s="97">
        <v>161307399</v>
      </c>
      <c r="AV581" s="97">
        <v>36275828</v>
      </c>
      <c r="AW581" s="97">
        <v>103123393</v>
      </c>
      <c r="AX581" s="97">
        <v>53134791</v>
      </c>
      <c r="AY581" s="97" t="s">
        <v>189</v>
      </c>
      <c r="AZ581" s="2">
        <v>14043</v>
      </c>
      <c r="BA581" s="98">
        <v>133722656</v>
      </c>
      <c r="BB581" s="2">
        <v>32670990</v>
      </c>
      <c r="BC581" s="2">
        <v>101051666</v>
      </c>
      <c r="BD581" s="2">
        <v>21521814</v>
      </c>
      <c r="BE581" s="2">
        <v>72462170</v>
      </c>
      <c r="BF581" s="2">
        <v>28603993</v>
      </c>
      <c r="BG581" s="2">
        <v>133722656</v>
      </c>
      <c r="BH581" s="2">
        <v>25267145</v>
      </c>
      <c r="BI581" s="2">
        <v>92676412</v>
      </c>
      <c r="BJ581" s="2">
        <v>46383193</v>
      </c>
      <c r="BK581" s="2" t="s">
        <v>189</v>
      </c>
      <c r="BL581" s="2">
        <v>14043</v>
      </c>
      <c r="BM581" s="2">
        <v>149252023</v>
      </c>
      <c r="BN581" s="2">
        <v>38682437</v>
      </c>
      <c r="BO581" s="2">
        <v>108319586</v>
      </c>
      <c r="BP581" s="2">
        <v>32967585</v>
      </c>
      <c r="BQ581" s="2">
        <v>64010181</v>
      </c>
      <c r="BR581" s="2">
        <v>44309405</v>
      </c>
      <c r="BS581" s="2">
        <v>149252023</v>
      </c>
      <c r="BT581" s="2">
        <v>29510952</v>
      </c>
      <c r="BU581" s="2">
        <v>111593348</v>
      </c>
      <c r="BV581" s="2">
        <v>50697594</v>
      </c>
      <c r="BW581" s="2" t="s">
        <v>189</v>
      </c>
      <c r="BX581" s="2">
        <v>14043</v>
      </c>
      <c r="BY581" s="2">
        <v>143999442</v>
      </c>
      <c r="BZ581" s="2">
        <v>23047548</v>
      </c>
      <c r="CA581" s="2">
        <v>120951894</v>
      </c>
      <c r="CB581" s="2">
        <v>15559353</v>
      </c>
      <c r="CC581" s="2">
        <v>60470622</v>
      </c>
      <c r="CD581" s="2">
        <v>60481272</v>
      </c>
      <c r="CE581" s="2">
        <v>143999442</v>
      </c>
      <c r="CF581" s="2">
        <v>13441276</v>
      </c>
      <c r="CG581" s="2">
        <v>121320567</v>
      </c>
      <c r="CH581" s="2">
        <v>54706742</v>
      </c>
      <c r="CI581" s="2" t="s">
        <v>189</v>
      </c>
      <c r="CJ581" s="2">
        <v>14043</v>
      </c>
      <c r="CK581" s="97">
        <v>130329075</v>
      </c>
      <c r="CL581" s="97" t="e">
        <v>#N/A</v>
      </c>
      <c r="CM581" s="97" t="e">
        <v>#N/A</v>
      </c>
      <c r="CN581" s="2">
        <v>16489069</v>
      </c>
      <c r="CO581" s="100" t="e">
        <v>#N/A</v>
      </c>
      <c r="CP581" s="97" t="e">
        <v>#N/A</v>
      </c>
      <c r="CQ581" s="97">
        <v>130329075</v>
      </c>
      <c r="CR581" s="97">
        <v>8593463</v>
      </c>
      <c r="CS581" s="97">
        <v>115513599</v>
      </c>
      <c r="CT581" s="2">
        <v>48479502</v>
      </c>
      <c r="CU581" s="2" t="s">
        <v>189</v>
      </c>
    </row>
    <row r="582" spans="1:99" x14ac:dyDescent="0.25">
      <c r="A582" s="2">
        <v>14034</v>
      </c>
      <c r="B582" s="2">
        <v>34074538</v>
      </c>
      <c r="C582" s="2">
        <v>3324754</v>
      </c>
      <c r="D582" s="2">
        <v>30749784</v>
      </c>
      <c r="E582" s="2">
        <v>1083973</v>
      </c>
      <c r="F582" s="2">
        <v>18704942</v>
      </c>
      <c r="G582" s="2">
        <v>12044842</v>
      </c>
      <c r="H582" s="2">
        <v>34074538</v>
      </c>
      <c r="I582" s="2">
        <v>11002062</v>
      </c>
      <c r="J582" s="2">
        <v>10685582</v>
      </c>
      <c r="K582" s="2">
        <v>22933087</v>
      </c>
      <c r="L582" s="2">
        <v>9916720</v>
      </c>
      <c r="N582" s="2">
        <v>14034</v>
      </c>
      <c r="O582" s="97">
        <v>24749424</v>
      </c>
      <c r="P582" s="97">
        <v>3392164</v>
      </c>
      <c r="Q582" s="97">
        <v>19520549</v>
      </c>
      <c r="R582" s="97">
        <v>1084743</v>
      </c>
      <c r="S582" s="97">
        <v>16328972</v>
      </c>
      <c r="T582" s="97">
        <v>3191577</v>
      </c>
      <c r="U582" s="97">
        <v>24749424</v>
      </c>
      <c r="V582" s="97">
        <v>4422894</v>
      </c>
      <c r="W582" s="97">
        <v>3879298</v>
      </c>
      <c r="X582" s="97">
        <v>20326530</v>
      </c>
      <c r="Y582" s="97">
        <v>8192360</v>
      </c>
      <c r="Z582" s="97">
        <v>0</v>
      </c>
      <c r="AB582" s="2">
        <v>14044</v>
      </c>
      <c r="AC582" s="97">
        <v>202424524</v>
      </c>
      <c r="AD582" s="97">
        <v>57395094</v>
      </c>
      <c r="AE582" s="97">
        <v>113446569</v>
      </c>
      <c r="AF582" s="97">
        <v>22480148</v>
      </c>
      <c r="AG582" s="97">
        <v>64199453</v>
      </c>
      <c r="AH582" s="97">
        <v>49247116</v>
      </c>
      <c r="AI582" s="97">
        <v>170841664</v>
      </c>
      <c r="AJ582" s="97">
        <v>33518547</v>
      </c>
      <c r="AK582" s="97">
        <v>109495683</v>
      </c>
      <c r="AL582" s="97">
        <v>46101366</v>
      </c>
      <c r="AM582" s="97">
        <v>4442001</v>
      </c>
      <c r="AN582" s="2">
        <v>14044</v>
      </c>
      <c r="AO582" s="97">
        <v>17367976</v>
      </c>
      <c r="AP582" s="97">
        <v>28213838</v>
      </c>
      <c r="AQ582" s="97">
        <v>113206554</v>
      </c>
      <c r="AR582" s="97">
        <v>0</v>
      </c>
      <c r="AS582" s="97">
        <v>51279511</v>
      </c>
      <c r="AT582" s="97">
        <v>0</v>
      </c>
      <c r="AU582" s="97">
        <v>141420392</v>
      </c>
      <c r="AV582" s="97">
        <v>17255879</v>
      </c>
      <c r="AW582" s="97">
        <v>110735894</v>
      </c>
      <c r="AX582" s="97">
        <v>46785607</v>
      </c>
      <c r="AY582" s="97" t="s">
        <v>189</v>
      </c>
      <c r="AZ582" s="2">
        <v>14044</v>
      </c>
      <c r="BA582" s="98">
        <v>151980618</v>
      </c>
      <c r="BB582" s="2">
        <v>27159739</v>
      </c>
      <c r="BC582" s="2">
        <v>124820879</v>
      </c>
      <c r="BD582" s="2">
        <v>12542644</v>
      </c>
      <c r="BE582" s="2">
        <v>61302521</v>
      </c>
      <c r="BF582" s="2">
        <v>63518358</v>
      </c>
      <c r="BG582" s="2">
        <v>151980618</v>
      </c>
      <c r="BH582" s="2">
        <v>38188065</v>
      </c>
      <c r="BI582" s="2">
        <v>105929694</v>
      </c>
      <c r="BJ582" s="2">
        <v>40043419</v>
      </c>
      <c r="BK582" s="2" t="s">
        <v>189</v>
      </c>
      <c r="BL582" s="2">
        <v>14044</v>
      </c>
      <c r="BM582" s="2">
        <v>149252023</v>
      </c>
      <c r="BN582" s="2">
        <v>0</v>
      </c>
      <c r="BO582" s="2">
        <v>0</v>
      </c>
      <c r="BP582" s="2" t="e">
        <v>#N/A</v>
      </c>
      <c r="BQ582" s="2" t="e">
        <v>#N/A</v>
      </c>
      <c r="BR582" s="2" t="e">
        <v>#N/A</v>
      </c>
      <c r="BS582" s="2" t="e">
        <v>#N/A</v>
      </c>
      <c r="BT582" s="2" t="e">
        <v>#N/A</v>
      </c>
      <c r="BU582" s="2" t="e">
        <v>#N/A</v>
      </c>
      <c r="BV582" s="2" t="e">
        <v>#N/A</v>
      </c>
      <c r="BW582" s="2" t="e">
        <v>#N/A</v>
      </c>
      <c r="BX582" s="2">
        <v>14044</v>
      </c>
      <c r="BY582" s="2" t="e">
        <v>#N/A</v>
      </c>
      <c r="BZ582" s="2">
        <v>0</v>
      </c>
      <c r="CA582" s="2">
        <v>0</v>
      </c>
      <c r="CB582" s="2" t="e">
        <v>#N/A</v>
      </c>
      <c r="CC582" s="2" t="e">
        <v>#N/A</v>
      </c>
      <c r="CD582" s="2" t="e">
        <v>#N/A</v>
      </c>
      <c r="CE582" s="2" t="e">
        <v>#N/A</v>
      </c>
      <c r="CF582" s="2" t="e">
        <v>#N/A</v>
      </c>
      <c r="CG582" s="2" t="e">
        <v>#N/A</v>
      </c>
      <c r="CH582" s="2" t="e">
        <v>#N/A</v>
      </c>
      <c r="CI582" s="2" t="e">
        <v>#N/A</v>
      </c>
      <c r="CJ582" s="2">
        <v>14044</v>
      </c>
      <c r="CK582" s="97">
        <v>115975000</v>
      </c>
      <c r="CL582" s="97" t="e">
        <v>#N/A</v>
      </c>
      <c r="CM582" s="97" t="e">
        <v>#N/A</v>
      </c>
      <c r="CN582" s="2">
        <v>17572444</v>
      </c>
      <c r="CO582" s="100" t="e">
        <v>#N/A</v>
      </c>
      <c r="CP582" s="97" t="e">
        <v>#N/A</v>
      </c>
      <c r="CQ582" s="97">
        <v>115975000</v>
      </c>
      <c r="CR582" s="97">
        <v>15989000</v>
      </c>
      <c r="CS582" s="97">
        <v>92400000</v>
      </c>
      <c r="CT582" s="2">
        <v>35912000</v>
      </c>
      <c r="CU582" s="2" t="s">
        <v>189</v>
      </c>
    </row>
    <row r="583" spans="1:99" x14ac:dyDescent="0.25">
      <c r="A583" s="2">
        <v>14035</v>
      </c>
      <c r="B583" s="2">
        <v>252835145</v>
      </c>
      <c r="C583" s="2">
        <v>58010968</v>
      </c>
      <c r="D583" s="2">
        <v>182595802</v>
      </c>
      <c r="E583" s="2">
        <v>16879871</v>
      </c>
      <c r="F583" s="2">
        <v>118537478</v>
      </c>
      <c r="G583" s="2">
        <v>64058324</v>
      </c>
      <c r="H583" s="2">
        <v>252835145</v>
      </c>
      <c r="I583" s="2">
        <v>28185319</v>
      </c>
      <c r="J583" s="2">
        <v>25130585</v>
      </c>
      <c r="K583" s="2">
        <v>223812899</v>
      </c>
      <c r="L583" s="2">
        <v>90747373</v>
      </c>
      <c r="N583" s="2">
        <v>14035</v>
      </c>
      <c r="O583" s="97">
        <v>240406486</v>
      </c>
      <c r="P583" s="97">
        <v>47351391</v>
      </c>
      <c r="Q583" s="97">
        <v>165908541</v>
      </c>
      <c r="R583" s="97">
        <v>14236008</v>
      </c>
      <c r="S583" s="97">
        <v>104929605</v>
      </c>
      <c r="T583" s="97">
        <v>60978936</v>
      </c>
      <c r="U583" s="97">
        <v>240406486</v>
      </c>
      <c r="V583" s="97">
        <v>61963198</v>
      </c>
      <c r="W583" s="97">
        <v>61439810</v>
      </c>
      <c r="X583" s="97">
        <v>178443288</v>
      </c>
      <c r="Y583" s="97">
        <v>76863155</v>
      </c>
      <c r="Z583" s="97">
        <v>0</v>
      </c>
      <c r="AB583" s="2">
        <v>14045</v>
      </c>
      <c r="AC583" s="97">
        <v>116817530</v>
      </c>
      <c r="AD583" s="97">
        <v>18358838</v>
      </c>
      <c r="AE583" s="97">
        <v>86154805</v>
      </c>
      <c r="AF583" s="97">
        <v>5859654</v>
      </c>
      <c r="AG583" s="97">
        <v>50080980</v>
      </c>
      <c r="AH583" s="97">
        <v>36073825</v>
      </c>
      <c r="AI583" s="97">
        <v>116817526</v>
      </c>
      <c r="AJ583" s="97">
        <v>32595231</v>
      </c>
      <c r="AK583" s="97">
        <v>75421039</v>
      </c>
      <c r="AL583" s="97">
        <v>39305864</v>
      </c>
      <c r="AM583" s="97" t="s">
        <v>189</v>
      </c>
      <c r="AN583" s="2">
        <v>14045</v>
      </c>
      <c r="AO583" s="97" t="e">
        <v>#N/A</v>
      </c>
      <c r="AP583" s="97">
        <v>17823581</v>
      </c>
      <c r="AQ583" s="97">
        <v>82158087</v>
      </c>
      <c r="AR583" s="97">
        <v>0</v>
      </c>
      <c r="AS583" s="97" t="e">
        <v>#N/A</v>
      </c>
      <c r="AT583" s="97" t="e">
        <v>#N/A</v>
      </c>
      <c r="AU583" s="97">
        <v>107432424</v>
      </c>
      <c r="AV583" s="97">
        <v>16713151</v>
      </c>
      <c r="AW583" s="97" t="e">
        <v>#N/A</v>
      </c>
      <c r="AX583" s="97">
        <v>42983148</v>
      </c>
      <c r="AY583" s="97" t="s">
        <v>189</v>
      </c>
      <c r="AZ583" s="2">
        <v>14045</v>
      </c>
      <c r="BA583" s="98">
        <v>92892546</v>
      </c>
      <c r="BB583" s="2">
        <v>15879467</v>
      </c>
      <c r="BC583" s="2">
        <v>71206306</v>
      </c>
      <c r="BD583" s="2">
        <v>5470741</v>
      </c>
      <c r="BE583" s="2">
        <v>47559393</v>
      </c>
      <c r="BF583" s="2">
        <v>23646913</v>
      </c>
      <c r="BG583" s="2">
        <v>92892546</v>
      </c>
      <c r="BH583" s="2">
        <v>16398189</v>
      </c>
      <c r="BI583" s="2">
        <v>66781186</v>
      </c>
      <c r="BJ583" s="2">
        <v>38972672</v>
      </c>
      <c r="BK583" s="2" t="s">
        <v>189</v>
      </c>
      <c r="BL583" s="2">
        <v>14045</v>
      </c>
      <c r="BM583" s="2">
        <v>98527986</v>
      </c>
      <c r="BN583" s="2">
        <v>15734060</v>
      </c>
      <c r="BO583" s="2">
        <v>73906629</v>
      </c>
      <c r="BP583" s="2">
        <v>5652817</v>
      </c>
      <c r="BQ583" s="2">
        <v>48731485</v>
      </c>
      <c r="BR583" s="2">
        <v>25175144</v>
      </c>
      <c r="BS583" s="2">
        <v>98527986</v>
      </c>
      <c r="BT583" s="2">
        <v>21499423</v>
      </c>
      <c r="BU583" s="2">
        <v>70018672</v>
      </c>
      <c r="BV583" s="2">
        <v>38998278</v>
      </c>
      <c r="BW583" s="2" t="s">
        <v>189</v>
      </c>
      <c r="BX583" s="2">
        <v>14045</v>
      </c>
      <c r="BY583" s="2">
        <v>92709660</v>
      </c>
      <c r="BZ583" s="2">
        <v>14200929</v>
      </c>
      <c r="CA583" s="2">
        <v>65403657</v>
      </c>
      <c r="CB583" s="2">
        <v>5541875</v>
      </c>
      <c r="CC583" s="2">
        <v>40599667</v>
      </c>
      <c r="CD583" s="2">
        <v>24803990</v>
      </c>
      <c r="CE583" s="2">
        <v>92709660</v>
      </c>
      <c r="CF583" s="2">
        <v>23554248</v>
      </c>
      <c r="CG583" s="2">
        <v>63111791</v>
      </c>
      <c r="CH583" s="2">
        <v>39277230</v>
      </c>
      <c r="CI583" s="2" t="s">
        <v>189</v>
      </c>
      <c r="CJ583" s="2">
        <v>14045</v>
      </c>
      <c r="CK583" s="97">
        <v>94742865</v>
      </c>
      <c r="CL583" s="97" t="e">
        <v>#N/A</v>
      </c>
      <c r="CM583" s="97" t="e">
        <v>#N/A</v>
      </c>
      <c r="CN583" s="2">
        <v>4886495</v>
      </c>
      <c r="CO583" s="100" t="e">
        <v>#N/A</v>
      </c>
      <c r="CP583" s="97" t="e">
        <v>#N/A</v>
      </c>
      <c r="CQ583" s="97">
        <v>94742865</v>
      </c>
      <c r="CR583" s="97">
        <v>22198554</v>
      </c>
      <c r="CS583" s="97">
        <v>67568267</v>
      </c>
      <c r="CT583" s="2">
        <v>35409207</v>
      </c>
      <c r="CU583" s="2" t="s">
        <v>189</v>
      </c>
    </row>
    <row r="584" spans="1:99" x14ac:dyDescent="0.25">
      <c r="A584" s="2">
        <v>14036</v>
      </c>
      <c r="B584" s="2">
        <v>141106409</v>
      </c>
      <c r="C584" s="2">
        <v>63999300</v>
      </c>
      <c r="D584" s="2">
        <v>77107109</v>
      </c>
      <c r="E584" s="2">
        <v>12302356</v>
      </c>
      <c r="F584" s="2">
        <v>40099674</v>
      </c>
      <c r="G584" s="2">
        <v>37007435</v>
      </c>
      <c r="H584" s="2">
        <v>141106409</v>
      </c>
      <c r="I584" s="2">
        <v>45763683</v>
      </c>
      <c r="J584" s="2">
        <v>45056427</v>
      </c>
      <c r="K584" s="2">
        <v>91909207</v>
      </c>
      <c r="L584" s="2">
        <v>40033098</v>
      </c>
      <c r="N584" s="2">
        <v>14036</v>
      </c>
      <c r="O584" s="97">
        <v>123697950</v>
      </c>
      <c r="P584" s="97">
        <v>34928356</v>
      </c>
      <c r="Q584" s="97">
        <v>69071017</v>
      </c>
      <c r="R584" s="97">
        <v>8345181</v>
      </c>
      <c r="S584" s="97">
        <v>38543107</v>
      </c>
      <c r="T584" s="97">
        <v>30527910</v>
      </c>
      <c r="U584" s="97">
        <v>123697950</v>
      </c>
      <c r="V584" s="97">
        <v>32992843</v>
      </c>
      <c r="W584" s="97">
        <v>19380280</v>
      </c>
      <c r="X584" s="97">
        <v>90705107</v>
      </c>
      <c r="Y584" s="97">
        <v>39318524</v>
      </c>
      <c r="Z584" s="97">
        <v>0</v>
      </c>
      <c r="AB584" s="2">
        <v>14046</v>
      </c>
      <c r="AC584" s="97">
        <v>140164987</v>
      </c>
      <c r="AD584" s="97">
        <v>36547135</v>
      </c>
      <c r="AE584" s="97">
        <v>103617852</v>
      </c>
      <c r="AF584" s="97">
        <v>14467459</v>
      </c>
      <c r="AG584" s="97">
        <v>59963771</v>
      </c>
      <c r="AH584" s="97">
        <v>43654081</v>
      </c>
      <c r="AI584" s="97">
        <v>140164987</v>
      </c>
      <c r="AJ584" s="97">
        <v>19675977</v>
      </c>
      <c r="AK584" s="97">
        <v>109058478</v>
      </c>
      <c r="AL584" s="97">
        <v>57968992</v>
      </c>
      <c r="AM584" s="97" t="s">
        <v>189</v>
      </c>
      <c r="AN584" s="2">
        <v>14046</v>
      </c>
      <c r="AO584" s="97" t="e">
        <v>#N/A</v>
      </c>
      <c r="AP584" s="97">
        <v>38161508</v>
      </c>
      <c r="AQ584" s="97">
        <v>108490794</v>
      </c>
      <c r="AR584" s="97">
        <v>0</v>
      </c>
      <c r="AS584" s="97" t="e">
        <v>#N/A</v>
      </c>
      <c r="AT584" s="97" t="e">
        <v>#N/A</v>
      </c>
      <c r="AU584" s="97">
        <v>146652302</v>
      </c>
      <c r="AV584" s="97">
        <v>14495421</v>
      </c>
      <c r="AW584" s="97" t="e">
        <v>#N/A</v>
      </c>
      <c r="AX584" s="97">
        <v>56450856</v>
      </c>
      <c r="AY584" s="97" t="s">
        <v>189</v>
      </c>
      <c r="AZ584" s="2">
        <v>14046</v>
      </c>
      <c r="BA584" s="98">
        <v>142285203</v>
      </c>
      <c r="BB584" s="2">
        <v>39892886</v>
      </c>
      <c r="BC584" s="2">
        <v>92739490</v>
      </c>
      <c r="BD584" s="2">
        <v>13806990</v>
      </c>
      <c r="BE584" s="2">
        <v>56371794</v>
      </c>
      <c r="BF584" s="2">
        <v>36367696</v>
      </c>
      <c r="BG584" s="2">
        <v>142285203</v>
      </c>
      <c r="BH584" s="2">
        <v>32337473</v>
      </c>
      <c r="BI584" s="2">
        <v>107189812</v>
      </c>
      <c r="BJ584" s="2">
        <v>54233972</v>
      </c>
      <c r="BK584" s="2" t="s">
        <v>189</v>
      </c>
      <c r="BL584" s="2">
        <v>14046</v>
      </c>
      <c r="BM584" s="2">
        <v>154706661</v>
      </c>
      <c r="BN584" s="2">
        <v>35973124</v>
      </c>
      <c r="BO584" s="2">
        <v>110517867</v>
      </c>
      <c r="BP584" s="2">
        <v>13056865</v>
      </c>
      <c r="BQ584" s="2">
        <v>55749834</v>
      </c>
      <c r="BR584" s="2">
        <v>54768033</v>
      </c>
      <c r="BS584" s="2">
        <v>154706661</v>
      </c>
      <c r="BT584" s="2">
        <v>51541155</v>
      </c>
      <c r="BU584" s="2">
        <v>100249765</v>
      </c>
      <c r="BV584" s="2">
        <v>47747143</v>
      </c>
      <c r="BW584" s="2" t="s">
        <v>189</v>
      </c>
      <c r="BX584" s="2">
        <v>14046</v>
      </c>
      <c r="BY584" s="2">
        <v>145515531</v>
      </c>
      <c r="BZ584" s="2">
        <v>34059670</v>
      </c>
      <c r="CA584" s="2">
        <v>111455861</v>
      </c>
      <c r="CB584" s="2">
        <v>11527222</v>
      </c>
      <c r="CC584" s="2">
        <v>47882215</v>
      </c>
      <c r="CD584" s="2">
        <v>63573646</v>
      </c>
      <c r="CE584" s="2">
        <v>145515531</v>
      </c>
      <c r="CF584" s="2">
        <v>39790707</v>
      </c>
      <c r="CG584" s="2">
        <v>85395626</v>
      </c>
      <c r="CH584" s="2">
        <v>44366330</v>
      </c>
      <c r="CI584" s="2" t="s">
        <v>189</v>
      </c>
      <c r="CJ584" s="2">
        <v>14046</v>
      </c>
      <c r="CK584" s="97">
        <v>152813066</v>
      </c>
      <c r="CL584" s="97" t="e">
        <v>#N/A</v>
      </c>
      <c r="CM584" s="97" t="e">
        <v>#N/A</v>
      </c>
      <c r="CN584" s="2">
        <v>10789061</v>
      </c>
      <c r="CO584" s="100" t="e">
        <v>#N/A</v>
      </c>
      <c r="CP584" s="97" t="e">
        <v>#N/A</v>
      </c>
      <c r="CQ584" s="97">
        <v>152813066</v>
      </c>
      <c r="CR584" s="97">
        <v>55419400</v>
      </c>
      <c r="CS584" s="97">
        <v>85458857</v>
      </c>
      <c r="CT584" s="2">
        <v>44344736</v>
      </c>
      <c r="CU584" s="2" t="s">
        <v>189</v>
      </c>
    </row>
    <row r="585" spans="1:99" x14ac:dyDescent="0.25">
      <c r="A585" s="2">
        <v>14037</v>
      </c>
      <c r="B585" s="2">
        <v>137909627</v>
      </c>
      <c r="C585" s="2">
        <v>42480179</v>
      </c>
      <c r="D585" s="2">
        <v>84602165</v>
      </c>
      <c r="E585" s="2">
        <v>11860697</v>
      </c>
      <c r="F585" s="2">
        <v>49749089</v>
      </c>
      <c r="G585" s="2">
        <v>34853076</v>
      </c>
      <c r="H585" s="2">
        <v>137909627</v>
      </c>
      <c r="I585" s="2">
        <v>15270452</v>
      </c>
      <c r="J585" s="2">
        <v>14811469</v>
      </c>
      <c r="K585" s="2">
        <v>114801505</v>
      </c>
      <c r="L585" s="2">
        <v>59699097</v>
      </c>
      <c r="N585" s="2">
        <v>14037</v>
      </c>
      <c r="O585" s="97">
        <v>135853807</v>
      </c>
      <c r="P585" s="97">
        <v>44349284</v>
      </c>
      <c r="Q585" s="97">
        <v>84004523</v>
      </c>
      <c r="R585" s="97">
        <v>14211409</v>
      </c>
      <c r="S585" s="97">
        <v>50206757</v>
      </c>
      <c r="T585" s="97">
        <v>33797766</v>
      </c>
      <c r="U585" s="97">
        <v>135853807</v>
      </c>
      <c r="V585" s="97">
        <v>13255082</v>
      </c>
      <c r="W585" s="97">
        <v>11209294</v>
      </c>
      <c r="X585" s="97">
        <v>108310920</v>
      </c>
      <c r="Y585" s="97">
        <v>55436155</v>
      </c>
      <c r="Z585" s="97">
        <v>0</v>
      </c>
      <c r="AB585" s="2">
        <v>14047</v>
      </c>
      <c r="AC585" s="97">
        <v>96668118</v>
      </c>
      <c r="AD585" s="97">
        <v>11102585</v>
      </c>
      <c r="AE585" s="97">
        <v>77004666</v>
      </c>
      <c r="AF585" s="97">
        <v>7320642</v>
      </c>
      <c r="AG585" s="97">
        <v>37527672</v>
      </c>
      <c r="AH585" s="97">
        <v>39476994</v>
      </c>
      <c r="AI585" s="97">
        <v>96668122</v>
      </c>
      <c r="AJ585" s="97">
        <v>26745251</v>
      </c>
      <c r="AK585" s="97">
        <v>66783237</v>
      </c>
      <c r="AL585" s="97">
        <v>28896109</v>
      </c>
      <c r="AM585" s="97" t="s">
        <v>189</v>
      </c>
      <c r="AN585" s="2">
        <v>14047</v>
      </c>
      <c r="AO585" s="97" t="e">
        <v>#N/A</v>
      </c>
      <c r="AP585" s="97">
        <v>11169333</v>
      </c>
      <c r="AQ585" s="97">
        <v>97236909</v>
      </c>
      <c r="AR585" s="97">
        <v>0</v>
      </c>
      <c r="AS585" s="97" t="e">
        <v>#N/A</v>
      </c>
      <c r="AT585" s="97" t="e">
        <v>#N/A</v>
      </c>
      <c r="AU585" s="97">
        <v>108406242</v>
      </c>
      <c r="AV585" s="97">
        <v>13203068</v>
      </c>
      <c r="AW585" s="97" t="e">
        <v>#N/A</v>
      </c>
      <c r="AX585" s="97">
        <v>27800430</v>
      </c>
      <c r="AY585" s="97" t="s">
        <v>189</v>
      </c>
      <c r="AZ585" s="2">
        <v>14047</v>
      </c>
      <c r="BA585" s="98">
        <v>96599563</v>
      </c>
      <c r="BB585" s="2">
        <v>0</v>
      </c>
      <c r="BC585" s="2">
        <v>0</v>
      </c>
      <c r="BD585" s="2">
        <v>5991842</v>
      </c>
      <c r="BE585" s="2">
        <v>37884014</v>
      </c>
      <c r="BF585" s="2">
        <v>46839623</v>
      </c>
      <c r="BG585" s="2">
        <v>96599563</v>
      </c>
      <c r="BH585" s="2">
        <v>38656785</v>
      </c>
      <c r="BI585" s="2">
        <v>54136744</v>
      </c>
      <c r="BJ585" s="2">
        <v>26951331</v>
      </c>
      <c r="BK585" s="2" t="s">
        <v>189</v>
      </c>
      <c r="BL585" s="2">
        <v>14047</v>
      </c>
      <c r="BM585" s="2">
        <v>82711421</v>
      </c>
      <c r="BN585" s="2">
        <v>10329935</v>
      </c>
      <c r="BO585" s="2">
        <v>68299756</v>
      </c>
      <c r="BP585" s="2">
        <v>6001147</v>
      </c>
      <c r="BQ585" s="2">
        <v>35091107</v>
      </c>
      <c r="BR585" s="2">
        <v>33208649</v>
      </c>
      <c r="BS585" s="2">
        <v>82711421</v>
      </c>
      <c r="BT585" s="2">
        <v>29950303</v>
      </c>
      <c r="BU585" s="2">
        <v>48891282</v>
      </c>
      <c r="BV585" s="2">
        <v>25916555</v>
      </c>
      <c r="BW585" s="2" t="s">
        <v>189</v>
      </c>
      <c r="BX585" s="2">
        <v>14047</v>
      </c>
      <c r="BY585" s="2">
        <v>71902346</v>
      </c>
      <c r="BZ585" s="2">
        <v>10596809</v>
      </c>
      <c r="CA585" s="2">
        <v>61305537</v>
      </c>
      <c r="CB585" s="2">
        <v>4884749</v>
      </c>
      <c r="CC585" s="2">
        <v>34120847</v>
      </c>
      <c r="CD585" s="2">
        <v>27184690</v>
      </c>
      <c r="CE585" s="2">
        <v>71902346</v>
      </c>
      <c r="CF585" s="2">
        <v>16947097</v>
      </c>
      <c r="CG585" s="2">
        <v>42006782</v>
      </c>
      <c r="CH585" s="2">
        <v>22664076</v>
      </c>
      <c r="CI585" s="2" t="s">
        <v>189</v>
      </c>
      <c r="CJ585" s="2">
        <v>14047</v>
      </c>
      <c r="CK585" s="97">
        <v>96127183</v>
      </c>
      <c r="CL585" s="97" t="e">
        <v>#N/A</v>
      </c>
      <c r="CM585" s="97" t="e">
        <v>#N/A</v>
      </c>
      <c r="CN585" s="2">
        <v>4691170</v>
      </c>
      <c r="CO585" s="100" t="e">
        <v>#N/A</v>
      </c>
      <c r="CP585" s="97" t="e">
        <v>#N/A</v>
      </c>
      <c r="CQ585" s="97">
        <v>96127183</v>
      </c>
      <c r="CR585" s="97">
        <v>42342338</v>
      </c>
      <c r="CS585" s="97">
        <v>44044311</v>
      </c>
      <c r="CT585" s="2">
        <v>23621134</v>
      </c>
      <c r="CU585" s="2" t="s">
        <v>189</v>
      </c>
    </row>
    <row r="586" spans="1:99" x14ac:dyDescent="0.25">
      <c r="A586" s="2">
        <v>14038</v>
      </c>
      <c r="B586" s="2">
        <v>54251802</v>
      </c>
      <c r="C586" s="2">
        <v>5935849</v>
      </c>
      <c r="D586" s="2">
        <v>47659345</v>
      </c>
      <c r="E586" s="2">
        <v>2768238</v>
      </c>
      <c r="F586" s="2">
        <v>37934951</v>
      </c>
      <c r="G586" s="2">
        <v>9724394</v>
      </c>
      <c r="H586" s="2">
        <v>54251802</v>
      </c>
      <c r="I586" s="2">
        <v>8524012</v>
      </c>
      <c r="J586" s="2">
        <v>7891371</v>
      </c>
      <c r="K586" s="2">
        <v>45296426</v>
      </c>
      <c r="L586" s="2">
        <v>23721251</v>
      </c>
      <c r="N586" s="2">
        <v>14038</v>
      </c>
      <c r="O586" s="97">
        <v>48806497</v>
      </c>
      <c r="P586" s="97">
        <v>4996548</v>
      </c>
      <c r="Q586" s="97">
        <v>41748980</v>
      </c>
      <c r="R586" s="97">
        <v>2622809</v>
      </c>
      <c r="S586" s="97">
        <v>31187898</v>
      </c>
      <c r="T586" s="97">
        <v>10561082</v>
      </c>
      <c r="U586" s="97">
        <v>48806497</v>
      </c>
      <c r="V586" s="97">
        <v>11605980</v>
      </c>
      <c r="W586" s="97">
        <v>10977135</v>
      </c>
      <c r="X586" s="97">
        <v>36760492</v>
      </c>
      <c r="Y586" s="97">
        <v>18407070</v>
      </c>
      <c r="Z586" s="97">
        <v>0</v>
      </c>
      <c r="AB586" s="2">
        <v>14048</v>
      </c>
      <c r="AC586" s="97">
        <v>112727909</v>
      </c>
      <c r="AD586" s="97">
        <v>22990215</v>
      </c>
      <c r="AE586" s="97">
        <v>85693620</v>
      </c>
      <c r="AF586" s="97">
        <v>9104038</v>
      </c>
      <c r="AG586" s="97">
        <v>53415339</v>
      </c>
      <c r="AH586" s="97">
        <v>32278281</v>
      </c>
      <c r="AI586" s="97" t="e">
        <v>#N/A</v>
      </c>
      <c r="AJ586" s="97" t="e">
        <v>#N/A</v>
      </c>
      <c r="AK586" s="97" t="e">
        <v>#N/A</v>
      </c>
      <c r="AL586" s="97" t="e">
        <v>#N/A</v>
      </c>
      <c r="AM586" s="97" t="e">
        <v>#N/A</v>
      </c>
      <c r="AN586" s="2">
        <v>14048</v>
      </c>
      <c r="AO586" s="97">
        <v>9047157</v>
      </c>
      <c r="AP586" s="97">
        <v>22151044</v>
      </c>
      <c r="AQ586" s="97">
        <v>76859789</v>
      </c>
      <c r="AR586" s="97">
        <v>0</v>
      </c>
      <c r="AS586" s="97">
        <v>25479569</v>
      </c>
      <c r="AT586" s="97">
        <v>0</v>
      </c>
      <c r="AU586" s="97" t="e">
        <v>#N/A</v>
      </c>
      <c r="AV586" s="97" t="e">
        <v>#N/A</v>
      </c>
      <c r="AW586" s="97">
        <v>76779025</v>
      </c>
      <c r="AX586" s="97" t="e">
        <v>#N/A</v>
      </c>
      <c r="AY586" s="97" t="e">
        <v>#N/A</v>
      </c>
      <c r="AZ586" s="2">
        <v>14048</v>
      </c>
      <c r="BA586" s="98">
        <v>97497007</v>
      </c>
      <c r="BB586" s="2">
        <v>22107780</v>
      </c>
      <c r="BC586" s="2">
        <v>75389227</v>
      </c>
      <c r="BD586" s="2">
        <v>8858684</v>
      </c>
      <c r="BE586" s="2">
        <v>50384281</v>
      </c>
      <c r="BF586" s="2">
        <v>25004946</v>
      </c>
      <c r="BG586" s="2" t="e">
        <v>#N/A</v>
      </c>
      <c r="BH586" s="2" t="e">
        <v>#N/A</v>
      </c>
      <c r="BI586" s="2" t="e">
        <v>#N/A</v>
      </c>
      <c r="BJ586" s="2" t="e">
        <v>#N/A</v>
      </c>
      <c r="BK586" s="2" t="e">
        <v>#N/A</v>
      </c>
      <c r="BL586" s="2">
        <v>14048</v>
      </c>
      <c r="BM586" s="2">
        <v>87292659</v>
      </c>
      <c r="BN586" s="2">
        <v>18093642</v>
      </c>
      <c r="BO586" s="2">
        <v>69199017</v>
      </c>
      <c r="BP586" s="2">
        <v>8245975</v>
      </c>
      <c r="BQ586" s="2">
        <v>45048508</v>
      </c>
      <c r="BR586" s="2">
        <v>24150509</v>
      </c>
      <c r="BS586" s="2" t="e">
        <v>#N/A</v>
      </c>
      <c r="BT586" s="2" t="e">
        <v>#N/A</v>
      </c>
      <c r="BU586" s="2" t="e">
        <v>#N/A</v>
      </c>
      <c r="BV586" s="2" t="e">
        <v>#N/A</v>
      </c>
      <c r="BW586" s="2" t="e">
        <v>#N/A</v>
      </c>
      <c r="BX586" s="2">
        <v>14048</v>
      </c>
      <c r="BY586" s="2">
        <v>92580413</v>
      </c>
      <c r="BZ586" s="2">
        <v>15685050</v>
      </c>
      <c r="CA586" s="2">
        <v>76895363</v>
      </c>
      <c r="CB586" s="2">
        <v>7782051</v>
      </c>
      <c r="CC586" s="2">
        <v>44213192</v>
      </c>
      <c r="CD586" s="2">
        <v>32682171</v>
      </c>
      <c r="CE586" s="2" t="e">
        <v>#N/A</v>
      </c>
      <c r="CF586" s="2" t="e">
        <v>#N/A</v>
      </c>
      <c r="CG586" s="2" t="e">
        <v>#N/A</v>
      </c>
      <c r="CH586" s="2" t="e">
        <v>#N/A</v>
      </c>
      <c r="CI586" s="2" t="e">
        <v>#N/A</v>
      </c>
      <c r="CJ586" s="2">
        <v>14048</v>
      </c>
      <c r="CK586" s="97">
        <v>82382003</v>
      </c>
      <c r="CL586" s="97" t="e">
        <v>#N/A</v>
      </c>
      <c r="CM586" s="97" t="e">
        <v>#N/A</v>
      </c>
      <c r="CN586" s="2">
        <v>7029432</v>
      </c>
      <c r="CO586" s="100" t="e">
        <v>#N/A</v>
      </c>
      <c r="CP586" s="97" t="e">
        <v>#N/A</v>
      </c>
      <c r="CQ586" s="97" t="e">
        <v>#N/A</v>
      </c>
      <c r="CR586" s="97" t="e">
        <v>#N/A</v>
      </c>
      <c r="CS586" s="97" t="e">
        <v>#N/A</v>
      </c>
      <c r="CT586" s="2" t="e">
        <v>#N/A</v>
      </c>
      <c r="CU586" s="2" t="e">
        <v>#N/A</v>
      </c>
    </row>
    <row r="587" spans="1:99" x14ac:dyDescent="0.25">
      <c r="A587" s="2">
        <v>14039</v>
      </c>
      <c r="B587" s="2">
        <v>10065364268</v>
      </c>
      <c r="C587" s="2">
        <v>3946765481</v>
      </c>
      <c r="D587" s="2">
        <v>6118598787</v>
      </c>
      <c r="E587" s="2">
        <v>2415481689</v>
      </c>
      <c r="F587" s="2">
        <v>3996901358</v>
      </c>
      <c r="G587" s="2">
        <v>2121697429</v>
      </c>
      <c r="H587" s="2">
        <v>10065364268</v>
      </c>
      <c r="I587" s="2">
        <v>1468891822</v>
      </c>
      <c r="J587" s="2">
        <v>1324223385</v>
      </c>
      <c r="K587" s="2">
        <v>8012383461</v>
      </c>
      <c r="L587" s="2">
        <v>4369155781</v>
      </c>
      <c r="N587" s="2">
        <v>14039</v>
      </c>
      <c r="O587" s="97">
        <v>9026036692</v>
      </c>
      <c r="P587" s="97">
        <v>3479857004</v>
      </c>
      <c r="Q587" s="97">
        <v>5546179688</v>
      </c>
      <c r="R587" s="97">
        <v>2143594994</v>
      </c>
      <c r="S587" s="97">
        <v>3660979566</v>
      </c>
      <c r="T587" s="97">
        <v>1885200122</v>
      </c>
      <c r="U587" s="97">
        <v>9026036692</v>
      </c>
      <c r="V587" s="97">
        <v>672224041</v>
      </c>
      <c r="W587" s="97">
        <v>605474001</v>
      </c>
      <c r="X587" s="97">
        <v>7519027442</v>
      </c>
      <c r="Y587" s="97">
        <v>4465024684</v>
      </c>
      <c r="Z587" s="97">
        <v>0</v>
      </c>
      <c r="AB587" s="2">
        <v>14049</v>
      </c>
      <c r="AC587" s="97">
        <v>91254087</v>
      </c>
      <c r="AD587" s="97">
        <v>4138769</v>
      </c>
      <c r="AE587" s="97">
        <v>73201364</v>
      </c>
      <c r="AF587" s="97">
        <v>2034208</v>
      </c>
      <c r="AG587" s="97">
        <v>57847293</v>
      </c>
      <c r="AH587" s="97">
        <v>15354071</v>
      </c>
      <c r="AI587" s="97">
        <v>91254091</v>
      </c>
      <c r="AJ587" s="97">
        <v>24675670</v>
      </c>
      <c r="AK587" s="97">
        <v>66578421</v>
      </c>
      <c r="AL587" s="97">
        <v>25188549</v>
      </c>
      <c r="AM587" s="97" t="s">
        <v>189</v>
      </c>
      <c r="AN587" s="2">
        <v>14049</v>
      </c>
      <c r="AO587" s="97" t="e">
        <v>#N/A</v>
      </c>
      <c r="AP587" s="97">
        <v>3779299</v>
      </c>
      <c r="AQ587" s="97">
        <v>80734104</v>
      </c>
      <c r="AR587" s="97" t="e">
        <v>#N/A</v>
      </c>
      <c r="AS587" s="97" t="e">
        <v>#N/A</v>
      </c>
      <c r="AT587" s="97" t="e">
        <v>#N/A</v>
      </c>
      <c r="AU587" s="97">
        <v>118832687</v>
      </c>
      <c r="AV587" s="97">
        <v>33741769</v>
      </c>
      <c r="AW587" s="97" t="e">
        <v>#N/A</v>
      </c>
      <c r="AX587" s="97">
        <v>27888978</v>
      </c>
      <c r="AY587" s="97" t="s">
        <v>189</v>
      </c>
      <c r="AZ587" s="2">
        <v>14049</v>
      </c>
      <c r="BA587" s="98" t="e">
        <v>#N/A</v>
      </c>
      <c r="BB587" s="2" t="e">
        <v>#N/A</v>
      </c>
      <c r="BC587" s="2" t="e">
        <v>#N/A</v>
      </c>
      <c r="BD587" s="2" t="e">
        <v>#N/A</v>
      </c>
      <c r="BE587" s="2" t="e">
        <v>#N/A</v>
      </c>
      <c r="BF587" s="2" t="e">
        <v>#N/A</v>
      </c>
      <c r="BG587" s="2" t="e">
        <v>#N/A</v>
      </c>
      <c r="BH587" s="2" t="e">
        <v>#N/A</v>
      </c>
      <c r="BI587" s="2" t="e">
        <v>#N/A</v>
      </c>
      <c r="BJ587" s="2" t="e">
        <v>#N/A</v>
      </c>
      <c r="BK587" s="2" t="e">
        <v>#N/A</v>
      </c>
      <c r="BL587" s="2">
        <v>14049</v>
      </c>
      <c r="BM587" s="2">
        <v>87292659</v>
      </c>
      <c r="BN587" s="2" t="e">
        <v>#N/A</v>
      </c>
      <c r="BO587" s="2" t="e">
        <v>#N/A</v>
      </c>
      <c r="BP587" s="2" t="e">
        <v>#N/A</v>
      </c>
      <c r="BQ587" s="2" t="e">
        <v>#N/A</v>
      </c>
      <c r="BR587" s="2" t="e">
        <v>#N/A</v>
      </c>
      <c r="BS587" s="2" t="e">
        <v>#N/A</v>
      </c>
      <c r="BT587" s="2" t="e">
        <v>#N/A</v>
      </c>
      <c r="BU587" s="2" t="e">
        <v>#N/A</v>
      </c>
      <c r="BV587" s="2" t="e">
        <v>#N/A</v>
      </c>
      <c r="BW587" s="2" t="e">
        <v>#N/A</v>
      </c>
      <c r="BX587" s="2">
        <v>14049</v>
      </c>
      <c r="BY587" s="2">
        <v>62680455</v>
      </c>
      <c r="BZ587" s="2" t="e">
        <v>#N/A</v>
      </c>
      <c r="CA587" s="2" t="e">
        <v>#N/A</v>
      </c>
      <c r="CB587" s="2">
        <v>5978150</v>
      </c>
      <c r="CC587" s="2">
        <v>36200800</v>
      </c>
      <c r="CD587" s="2">
        <v>18095383</v>
      </c>
      <c r="CE587" s="2">
        <v>62680455</v>
      </c>
      <c r="CF587" s="2">
        <v>8387014</v>
      </c>
      <c r="CG587" s="2">
        <v>50705317</v>
      </c>
      <c r="CH587" s="2">
        <v>18688797</v>
      </c>
      <c r="CI587" s="2" t="s">
        <v>189</v>
      </c>
      <c r="CJ587" s="2">
        <v>14049</v>
      </c>
      <c r="CK587" s="97" t="e">
        <v>#N/A</v>
      </c>
      <c r="CL587" s="97" t="e">
        <v>#N/A</v>
      </c>
      <c r="CM587" s="97" t="e">
        <v>#N/A</v>
      </c>
      <c r="CN587" s="2" t="e">
        <v>#N/A</v>
      </c>
      <c r="CO587" s="100" t="e">
        <v>#N/A</v>
      </c>
      <c r="CP587" s="97" t="e">
        <v>#N/A</v>
      </c>
      <c r="CQ587" s="97" t="e">
        <v>#N/A</v>
      </c>
      <c r="CR587" s="97" t="e">
        <v>#N/A</v>
      </c>
      <c r="CS587" s="97" t="e">
        <v>#N/A</v>
      </c>
      <c r="CT587" s="2" t="e">
        <v>#N/A</v>
      </c>
      <c r="CU587" s="2" t="e">
        <v>#N/A</v>
      </c>
    </row>
    <row r="588" spans="1:99" x14ac:dyDescent="0.25">
      <c r="A588" s="2">
        <v>14040</v>
      </c>
      <c r="B588" s="2">
        <v>67041847</v>
      </c>
      <c r="C588" s="2">
        <v>3533670</v>
      </c>
      <c r="D588" s="2">
        <v>63475364</v>
      </c>
      <c r="E588" s="2">
        <v>1512858</v>
      </c>
      <c r="F588" s="2">
        <v>34569600</v>
      </c>
      <c r="G588" s="2">
        <v>28905764</v>
      </c>
      <c r="H588" s="2">
        <v>67041847</v>
      </c>
      <c r="I588" s="2">
        <v>18622896</v>
      </c>
      <c r="J588" s="2">
        <v>18373600</v>
      </c>
      <c r="K588" s="2">
        <v>47580371</v>
      </c>
      <c r="L588" s="2">
        <v>25270133</v>
      </c>
      <c r="N588" s="2">
        <v>14040</v>
      </c>
      <c r="O588" s="97">
        <v>70492217</v>
      </c>
      <c r="P588" s="97">
        <v>4463756</v>
      </c>
      <c r="Q588" s="97">
        <v>66028461</v>
      </c>
      <c r="R588" s="97">
        <v>1641433</v>
      </c>
      <c r="S588" s="97">
        <v>41232921</v>
      </c>
      <c r="T588" s="97">
        <v>24795540</v>
      </c>
      <c r="U588" s="97">
        <v>70492217</v>
      </c>
      <c r="V588" s="97">
        <v>22497944</v>
      </c>
      <c r="W588" s="97" t="e">
        <v>#N/A</v>
      </c>
      <c r="X588" s="97">
        <v>46957348</v>
      </c>
      <c r="Y588" s="97">
        <v>25903460</v>
      </c>
      <c r="Z588" s="97">
        <v>0</v>
      </c>
      <c r="AB588" s="2">
        <v>14050</v>
      </c>
      <c r="AC588" s="97">
        <v>230928674</v>
      </c>
      <c r="AD588" s="97">
        <v>67617787</v>
      </c>
      <c r="AE588" s="97">
        <v>157305885</v>
      </c>
      <c r="AF588" s="97">
        <v>32427694</v>
      </c>
      <c r="AG588" s="97">
        <v>74035582</v>
      </c>
      <c r="AH588" s="97">
        <v>83270303</v>
      </c>
      <c r="AI588" s="97">
        <v>230928673</v>
      </c>
      <c r="AJ588" s="97">
        <v>50557838</v>
      </c>
      <c r="AK588" s="97">
        <v>173483745</v>
      </c>
      <c r="AL588" s="97">
        <v>71327170</v>
      </c>
      <c r="AM588" s="97" t="s">
        <v>189</v>
      </c>
      <c r="AN588" s="2">
        <v>14050</v>
      </c>
      <c r="AO588" s="97" t="e">
        <v>#N/A</v>
      </c>
      <c r="AP588" s="97">
        <v>66575500</v>
      </c>
      <c r="AQ588" s="97">
        <v>149300168</v>
      </c>
      <c r="AR588" s="97">
        <v>0</v>
      </c>
      <c r="AS588" s="97" t="e">
        <v>#N/A</v>
      </c>
      <c r="AT588" s="97" t="e">
        <v>#N/A</v>
      </c>
      <c r="AU588" s="97">
        <v>226268301</v>
      </c>
      <c r="AV588" s="97">
        <v>38660512</v>
      </c>
      <c r="AW588" s="97" t="e">
        <v>#N/A</v>
      </c>
      <c r="AX588" s="97">
        <v>69771668</v>
      </c>
      <c r="AY588" s="97" t="s">
        <v>189</v>
      </c>
      <c r="AZ588" s="2">
        <v>14050</v>
      </c>
      <c r="BA588" s="98">
        <v>186892705</v>
      </c>
      <c r="BB588" s="2">
        <v>62468944</v>
      </c>
      <c r="BC588" s="2">
        <v>121688459</v>
      </c>
      <c r="BD588" s="2">
        <v>30809180</v>
      </c>
      <c r="BE588" s="2">
        <v>73530803</v>
      </c>
      <c r="BF588" s="2">
        <v>48157656</v>
      </c>
      <c r="BG588" s="2">
        <v>186892705</v>
      </c>
      <c r="BH588" s="2">
        <v>32300375</v>
      </c>
      <c r="BI588" s="2">
        <v>143812144</v>
      </c>
      <c r="BJ588" s="2">
        <v>64015733</v>
      </c>
      <c r="BK588" s="2" t="s">
        <v>189</v>
      </c>
      <c r="BL588" s="2">
        <v>14050</v>
      </c>
      <c r="BM588" s="2">
        <v>189072850</v>
      </c>
      <c r="BN588" s="2">
        <v>48385721</v>
      </c>
      <c r="BO588" s="2">
        <v>140034100</v>
      </c>
      <c r="BP588" s="2">
        <v>24462670</v>
      </c>
      <c r="BQ588" s="2">
        <v>89586906</v>
      </c>
      <c r="BR588" s="2">
        <v>50447194</v>
      </c>
      <c r="BS588" s="2">
        <v>189072850</v>
      </c>
      <c r="BT588" s="2">
        <v>39427666</v>
      </c>
      <c r="BU588" s="2">
        <v>139190626</v>
      </c>
      <c r="BV588" s="2">
        <v>61405614</v>
      </c>
      <c r="BW588" s="2" t="s">
        <v>189</v>
      </c>
      <c r="BX588" s="2">
        <v>14050</v>
      </c>
      <c r="BY588" s="2">
        <v>160870577</v>
      </c>
      <c r="BZ588" s="2">
        <v>44601595</v>
      </c>
      <c r="CA588" s="2">
        <v>109912355</v>
      </c>
      <c r="CB588" s="2">
        <v>22349863</v>
      </c>
      <c r="CC588" s="2">
        <v>54298501</v>
      </c>
      <c r="CD588" s="2">
        <v>55613854</v>
      </c>
      <c r="CE588" s="2">
        <v>160870577</v>
      </c>
      <c r="CF588" s="2">
        <v>32684468</v>
      </c>
      <c r="CG588" s="2">
        <v>116949311</v>
      </c>
      <c r="CH588" s="2">
        <v>54236173</v>
      </c>
      <c r="CI588" s="2" t="s">
        <v>189</v>
      </c>
      <c r="CJ588" s="2">
        <v>14050</v>
      </c>
      <c r="CK588" s="97">
        <v>139028771</v>
      </c>
      <c r="CL588" s="97" t="e">
        <v>#N/A</v>
      </c>
      <c r="CM588" s="97" t="e">
        <v>#N/A</v>
      </c>
      <c r="CN588" s="2">
        <v>19591259</v>
      </c>
      <c r="CO588" s="100" t="e">
        <v>#N/A</v>
      </c>
      <c r="CP588" s="97" t="e">
        <v>#N/A</v>
      </c>
      <c r="CQ588" s="97">
        <v>139028771</v>
      </c>
      <c r="CR588" s="97">
        <v>17057635</v>
      </c>
      <c r="CS588" s="97">
        <v>101440816</v>
      </c>
      <c r="CT588" s="2">
        <v>47277025</v>
      </c>
      <c r="CU588" s="2" t="s">
        <v>189</v>
      </c>
    </row>
    <row r="589" spans="1:99" x14ac:dyDescent="0.25">
      <c r="A589" s="2">
        <v>14041</v>
      </c>
      <c r="B589" s="2">
        <v>55871588</v>
      </c>
      <c r="C589" s="2">
        <v>16635647</v>
      </c>
      <c r="D589" s="2">
        <v>37426944</v>
      </c>
      <c r="E589" s="2">
        <v>2408132</v>
      </c>
      <c r="F589" s="2">
        <v>26739548</v>
      </c>
      <c r="G589" s="2">
        <v>10687396</v>
      </c>
      <c r="H589" s="2">
        <v>55871588</v>
      </c>
      <c r="I589" s="2">
        <v>12864899</v>
      </c>
      <c r="J589" s="2">
        <v>12044451</v>
      </c>
      <c r="K589" s="2">
        <v>41824095</v>
      </c>
      <c r="L589" s="2">
        <v>13840085</v>
      </c>
      <c r="N589" s="2">
        <v>14041</v>
      </c>
      <c r="O589" s="97">
        <v>47508249</v>
      </c>
      <c r="P589" s="97">
        <v>12123438</v>
      </c>
      <c r="Q589" s="97">
        <v>35374729</v>
      </c>
      <c r="R589" s="97">
        <v>2482956</v>
      </c>
      <c r="S589" s="97">
        <v>24674582</v>
      </c>
      <c r="T589" s="97">
        <v>10700147</v>
      </c>
      <c r="U589" s="97">
        <v>47508249</v>
      </c>
      <c r="V589" s="97">
        <v>11431739</v>
      </c>
      <c r="W589" s="97">
        <v>11324561</v>
      </c>
      <c r="X589" s="97">
        <v>34865513</v>
      </c>
      <c r="Y589" s="97">
        <v>13027938</v>
      </c>
      <c r="Z589" s="97">
        <v>0</v>
      </c>
      <c r="AB589" s="2">
        <v>14051</v>
      </c>
      <c r="AC589" s="97">
        <v>78323815</v>
      </c>
      <c r="AD589" s="97">
        <v>16716993</v>
      </c>
      <c r="AE589" s="97">
        <v>61500705</v>
      </c>
      <c r="AF589" s="97">
        <v>8536647</v>
      </c>
      <c r="AG589" s="97">
        <v>38382795</v>
      </c>
      <c r="AH589" s="97">
        <v>23117910</v>
      </c>
      <c r="AI589" s="97">
        <v>78323815</v>
      </c>
      <c r="AJ589" s="97">
        <v>4053298</v>
      </c>
      <c r="AK589" s="97">
        <v>66454902</v>
      </c>
      <c r="AL589" s="97">
        <v>31370150</v>
      </c>
      <c r="AM589" s="97" t="s">
        <v>189</v>
      </c>
      <c r="AN589" s="2">
        <v>14051</v>
      </c>
      <c r="AO589" s="97" t="e">
        <v>#N/A</v>
      </c>
      <c r="AP589" s="97">
        <v>17589849</v>
      </c>
      <c r="AQ589" s="97">
        <v>48049250</v>
      </c>
      <c r="AR589" s="97">
        <v>0</v>
      </c>
      <c r="AS589" s="97" t="e">
        <v>#N/A</v>
      </c>
      <c r="AT589" s="97" t="e">
        <v>#N/A</v>
      </c>
      <c r="AU589" s="97">
        <v>73655351</v>
      </c>
      <c r="AV589" s="97">
        <v>11146730</v>
      </c>
      <c r="AW589" s="97" t="e">
        <v>#N/A</v>
      </c>
      <c r="AX589" s="97">
        <v>25397546</v>
      </c>
      <c r="AY589" s="97" t="s">
        <v>189</v>
      </c>
      <c r="AZ589" s="2">
        <v>14051</v>
      </c>
      <c r="BA589" s="98" t="e">
        <v>#N/A</v>
      </c>
      <c r="BB589" s="2">
        <v>0</v>
      </c>
      <c r="BC589" s="2">
        <v>0</v>
      </c>
      <c r="BD589" s="2" t="e">
        <v>#N/A</v>
      </c>
      <c r="BE589" s="2" t="e">
        <v>#N/A</v>
      </c>
      <c r="BF589" s="2" t="e">
        <v>#N/A</v>
      </c>
      <c r="BG589" s="2" t="e">
        <v>#N/A</v>
      </c>
      <c r="BH589" s="2" t="e">
        <v>#N/A</v>
      </c>
      <c r="BI589" s="2" t="e">
        <v>#N/A</v>
      </c>
      <c r="BJ589" s="2" t="e">
        <v>#N/A</v>
      </c>
      <c r="BK589" s="2" t="e">
        <v>#N/A</v>
      </c>
      <c r="BL589" s="2">
        <v>14051</v>
      </c>
      <c r="BM589" s="2">
        <v>69835439</v>
      </c>
      <c r="BN589" s="2">
        <v>16865043</v>
      </c>
      <c r="BO589" s="2">
        <v>47405020</v>
      </c>
      <c r="BP589" s="2">
        <v>9213850</v>
      </c>
      <c r="BQ589" s="2">
        <v>25311571</v>
      </c>
      <c r="BR589" s="2">
        <v>22093449</v>
      </c>
      <c r="BS589" s="2">
        <v>69835439</v>
      </c>
      <c r="BT589" s="2">
        <v>7257651</v>
      </c>
      <c r="BU589" s="2">
        <v>44718362</v>
      </c>
      <c r="BV589" s="2">
        <v>19239989</v>
      </c>
      <c r="BW589" s="2" t="s">
        <v>189</v>
      </c>
      <c r="BX589" s="2">
        <v>14051</v>
      </c>
      <c r="BY589" s="2">
        <v>51267124</v>
      </c>
      <c r="BZ589" s="2">
        <v>12499612</v>
      </c>
      <c r="CA589" s="2">
        <v>38693930</v>
      </c>
      <c r="CB589" s="2">
        <v>6425907</v>
      </c>
      <c r="CC589" s="2">
        <v>20747147</v>
      </c>
      <c r="CD589" s="2">
        <v>17946783</v>
      </c>
      <c r="CE589" s="2">
        <v>51267124</v>
      </c>
      <c r="CF589" s="2">
        <v>8169997</v>
      </c>
      <c r="CG589" s="2">
        <v>40634986</v>
      </c>
      <c r="CH589" s="2">
        <v>18479833</v>
      </c>
      <c r="CI589" s="2" t="s">
        <v>189</v>
      </c>
      <c r="CJ589" s="2">
        <v>14051</v>
      </c>
      <c r="CK589" s="97">
        <v>64936220</v>
      </c>
      <c r="CL589" s="97" t="e">
        <v>#N/A</v>
      </c>
      <c r="CM589" s="97" t="e">
        <v>#N/A</v>
      </c>
      <c r="CN589" s="2">
        <v>6398222</v>
      </c>
      <c r="CO589" s="100" t="e">
        <v>#N/A</v>
      </c>
      <c r="CP589" s="97" t="e">
        <v>#N/A</v>
      </c>
      <c r="CQ589" s="97">
        <v>64936220</v>
      </c>
      <c r="CR589" s="97">
        <v>18694907</v>
      </c>
      <c r="CS589" s="97">
        <v>44472038</v>
      </c>
      <c r="CT589" s="2">
        <v>26322233</v>
      </c>
      <c r="CU589" s="2" t="s">
        <v>189</v>
      </c>
    </row>
    <row r="590" spans="1:99" x14ac:dyDescent="0.25">
      <c r="A590" s="2">
        <v>14042</v>
      </c>
      <c r="B590" s="2">
        <v>63229450</v>
      </c>
      <c r="C590" s="2">
        <v>8013900</v>
      </c>
      <c r="D590" s="2">
        <v>54605002</v>
      </c>
      <c r="E590" s="2">
        <v>1459237</v>
      </c>
      <c r="F590" s="2">
        <v>37245808</v>
      </c>
      <c r="G590" s="2">
        <v>17359194</v>
      </c>
      <c r="H590" s="2">
        <v>63229450</v>
      </c>
      <c r="I590" s="2">
        <v>10889243</v>
      </c>
      <c r="J590" s="2">
        <v>9315120</v>
      </c>
      <c r="K590" s="2">
        <v>52340207</v>
      </c>
      <c r="L590" s="2">
        <v>20834365</v>
      </c>
      <c r="N590" s="2">
        <v>14042</v>
      </c>
      <c r="O590" s="97">
        <v>69858712</v>
      </c>
      <c r="P590" s="97">
        <v>9842835</v>
      </c>
      <c r="Q590" s="97">
        <v>49628503</v>
      </c>
      <c r="R590" s="97">
        <v>1349702</v>
      </c>
      <c r="S590" s="97">
        <v>33587485</v>
      </c>
      <c r="T590" s="97">
        <v>16041018</v>
      </c>
      <c r="U590" s="97">
        <v>69858712</v>
      </c>
      <c r="V590" s="97">
        <v>14231468</v>
      </c>
      <c r="W590" s="97">
        <v>13211087</v>
      </c>
      <c r="X590" s="97">
        <v>55136135</v>
      </c>
      <c r="Y590" s="97">
        <v>19847724</v>
      </c>
      <c r="Z590" s="97">
        <v>0</v>
      </c>
      <c r="AB590" s="2">
        <v>14052</v>
      </c>
      <c r="AC590" s="97">
        <v>36981563</v>
      </c>
      <c r="AD590" s="97">
        <v>3000238</v>
      </c>
      <c r="AE590" s="97">
        <v>30301213</v>
      </c>
      <c r="AF590" s="97">
        <v>1653094</v>
      </c>
      <c r="AG590" s="97">
        <v>21803215</v>
      </c>
      <c r="AH590" s="97">
        <v>8497998</v>
      </c>
      <c r="AI590" s="97">
        <v>36981564</v>
      </c>
      <c r="AJ590" s="97">
        <v>6063242</v>
      </c>
      <c r="AK590" s="97">
        <v>30046063</v>
      </c>
      <c r="AL590" s="97">
        <v>15590959</v>
      </c>
      <c r="AM590" s="97" t="s">
        <v>189</v>
      </c>
      <c r="AN590" s="2">
        <v>14052</v>
      </c>
      <c r="AO590" s="97" t="e">
        <v>#N/A</v>
      </c>
      <c r="AP590" s="97">
        <v>2873116</v>
      </c>
      <c r="AQ590" s="97">
        <v>35302743</v>
      </c>
      <c r="AR590" s="97">
        <v>0</v>
      </c>
      <c r="AS590" s="97" t="e">
        <v>#N/A</v>
      </c>
      <c r="AT590" s="97" t="e">
        <v>#N/A</v>
      </c>
      <c r="AU590" s="97">
        <v>38175859</v>
      </c>
      <c r="AV590" s="97">
        <v>5818739</v>
      </c>
      <c r="AW590" s="97" t="e">
        <v>#N/A</v>
      </c>
      <c r="AX590" s="97">
        <v>14541597</v>
      </c>
      <c r="AY590" s="97" t="s">
        <v>189</v>
      </c>
      <c r="AZ590" s="2">
        <v>14052</v>
      </c>
      <c r="BA590" s="98">
        <v>36025069</v>
      </c>
      <c r="BB590" s="2">
        <v>0</v>
      </c>
      <c r="BC590" s="2">
        <v>0</v>
      </c>
      <c r="BD590" s="2">
        <v>1520986</v>
      </c>
      <c r="BE590" s="2">
        <v>20954411</v>
      </c>
      <c r="BF590" s="2">
        <v>12092876</v>
      </c>
      <c r="BG590" s="2">
        <v>36025069</v>
      </c>
      <c r="BH590" s="2">
        <v>8448179</v>
      </c>
      <c r="BI590" s="2">
        <v>25596252</v>
      </c>
      <c r="BJ590" s="2">
        <v>13671855</v>
      </c>
      <c r="BK590" s="2" t="s">
        <v>189</v>
      </c>
      <c r="BL590" s="2">
        <v>14052</v>
      </c>
      <c r="BM590" s="2">
        <v>43633869</v>
      </c>
      <c r="BN590" s="2">
        <v>3789144</v>
      </c>
      <c r="BO590" s="2">
        <v>32172358</v>
      </c>
      <c r="BP590" s="2">
        <v>1981655</v>
      </c>
      <c r="BQ590" s="2">
        <v>19550788</v>
      </c>
      <c r="BR590" s="2">
        <v>12621570</v>
      </c>
      <c r="BS590" s="2">
        <v>43633869</v>
      </c>
      <c r="BT590" s="2">
        <v>10237213</v>
      </c>
      <c r="BU590" s="2">
        <v>24642398</v>
      </c>
      <c r="BV590" s="2">
        <v>13474113</v>
      </c>
      <c r="BW590" s="2" t="s">
        <v>189</v>
      </c>
      <c r="BX590" s="2">
        <v>14052</v>
      </c>
      <c r="BY590" s="2">
        <v>36884717</v>
      </c>
      <c r="BZ590" s="2">
        <v>4067111</v>
      </c>
      <c r="CA590" s="2">
        <v>32817606</v>
      </c>
      <c r="CB590" s="2">
        <v>2071146</v>
      </c>
      <c r="CC590" s="2">
        <v>18600603</v>
      </c>
      <c r="CD590" s="2">
        <v>14217003</v>
      </c>
      <c r="CE590" s="2">
        <v>36884717</v>
      </c>
      <c r="CF590" s="2">
        <v>11006386</v>
      </c>
      <c r="CG590" s="2">
        <v>22615636</v>
      </c>
      <c r="CH590" s="2">
        <v>13179503</v>
      </c>
      <c r="CI590" s="2" t="s">
        <v>189</v>
      </c>
      <c r="CJ590" s="2">
        <v>14052</v>
      </c>
      <c r="CK590" s="97">
        <v>28482241</v>
      </c>
      <c r="CL590" s="97" t="e">
        <v>#N/A</v>
      </c>
      <c r="CM590" s="97" t="e">
        <v>#N/A</v>
      </c>
      <c r="CN590" s="2">
        <v>1319312</v>
      </c>
      <c r="CO590" s="100" t="e">
        <v>#N/A</v>
      </c>
      <c r="CP590" s="97" t="e">
        <v>#N/A</v>
      </c>
      <c r="CQ590" s="97">
        <v>28482241</v>
      </c>
      <c r="CR590" s="97">
        <v>3648488</v>
      </c>
      <c r="CS590" s="97">
        <v>20517308</v>
      </c>
      <c r="CT590" s="2">
        <v>12355401</v>
      </c>
      <c r="CU590" s="2" t="s">
        <v>189</v>
      </c>
    </row>
    <row r="591" spans="1:99" x14ac:dyDescent="0.25">
      <c r="A591" s="2">
        <v>14043</v>
      </c>
      <c r="B591" s="2">
        <v>197151881</v>
      </c>
      <c r="C591" s="2">
        <v>50774418</v>
      </c>
      <c r="D591" s="2">
        <v>137320951</v>
      </c>
      <c r="E591" s="2">
        <v>45923782</v>
      </c>
      <c r="F591" s="2">
        <v>97351361</v>
      </c>
      <c r="G591" s="2">
        <v>39969590</v>
      </c>
      <c r="H591" s="2">
        <v>197151881</v>
      </c>
      <c r="I591" s="2">
        <v>45998861</v>
      </c>
      <c r="J591" s="2">
        <v>36964885</v>
      </c>
      <c r="K591" s="2">
        <v>145767214</v>
      </c>
      <c r="L591" s="2">
        <v>64591760</v>
      </c>
      <c r="N591" s="2">
        <v>14043</v>
      </c>
      <c r="O591" s="97">
        <v>165817669</v>
      </c>
      <c r="P591" s="97">
        <v>48329398</v>
      </c>
      <c r="Q591" s="97">
        <v>117488271</v>
      </c>
      <c r="R591" s="97">
        <v>41300455</v>
      </c>
      <c r="S591" s="97">
        <v>72278417</v>
      </c>
      <c r="T591" s="97">
        <v>45209854</v>
      </c>
      <c r="U591" s="97">
        <v>165817669</v>
      </c>
      <c r="V591" s="97">
        <v>46662773</v>
      </c>
      <c r="W591" s="97">
        <v>41588246</v>
      </c>
      <c r="X591" s="97">
        <v>107028039</v>
      </c>
      <c r="Y591" s="97">
        <v>58047912</v>
      </c>
      <c r="Z591" s="97">
        <v>0</v>
      </c>
      <c r="AB591" s="2">
        <v>14053</v>
      </c>
      <c r="AC591" s="97">
        <v>669195390</v>
      </c>
      <c r="AD591" s="97">
        <v>190156185</v>
      </c>
      <c r="AE591" s="97">
        <v>476722725</v>
      </c>
      <c r="AF591" s="97">
        <v>56304358</v>
      </c>
      <c r="AG591" s="97">
        <v>264366355</v>
      </c>
      <c r="AH591" s="97">
        <v>212356370</v>
      </c>
      <c r="AI591" s="97">
        <v>669195389</v>
      </c>
      <c r="AJ591" s="97">
        <v>106457625</v>
      </c>
      <c r="AK591" s="97">
        <v>545612913</v>
      </c>
      <c r="AL591" s="97">
        <v>251182735</v>
      </c>
      <c r="AM591" s="97">
        <v>1500486</v>
      </c>
      <c r="AN591" s="2">
        <v>14053</v>
      </c>
      <c r="AO591" s="97">
        <v>61459994</v>
      </c>
      <c r="AP591" s="97">
        <v>153485590</v>
      </c>
      <c r="AQ591" s="97">
        <v>455810741</v>
      </c>
      <c r="AR591" s="97">
        <v>0</v>
      </c>
      <c r="AS591" s="97">
        <v>177779270</v>
      </c>
      <c r="AT591" s="97">
        <v>0</v>
      </c>
      <c r="AU591" s="97">
        <v>610854216</v>
      </c>
      <c r="AV591" s="97">
        <v>72296611</v>
      </c>
      <c r="AW591" s="97">
        <v>490651797</v>
      </c>
      <c r="AX591" s="97">
        <v>244197508</v>
      </c>
      <c r="AY591" s="97" t="s">
        <v>189</v>
      </c>
      <c r="AZ591" s="2">
        <v>14053</v>
      </c>
      <c r="BA591" s="98">
        <v>582498173</v>
      </c>
      <c r="BB591" s="2">
        <v>142411252</v>
      </c>
      <c r="BC591" s="2">
        <v>439100925</v>
      </c>
      <c r="BD591" s="2">
        <v>52513132</v>
      </c>
      <c r="BE591" s="2">
        <v>266877386</v>
      </c>
      <c r="BF591" s="2">
        <v>172223539</v>
      </c>
      <c r="BG591" s="2">
        <v>582498173</v>
      </c>
      <c r="BH591" s="2">
        <v>98510836</v>
      </c>
      <c r="BI591" s="2">
        <v>475032095</v>
      </c>
      <c r="BJ591" s="2">
        <v>240421423</v>
      </c>
      <c r="BK591" s="2">
        <v>1251652</v>
      </c>
      <c r="BL591" s="2">
        <v>14053</v>
      </c>
      <c r="BM591" s="2">
        <v>570289043</v>
      </c>
      <c r="BN591" s="2">
        <v>151889076</v>
      </c>
      <c r="BO591" s="2">
        <v>417238177</v>
      </c>
      <c r="BP591" s="2">
        <v>47109687</v>
      </c>
      <c r="BQ591" s="2">
        <v>246449676</v>
      </c>
      <c r="BR591" s="2">
        <v>170788501</v>
      </c>
      <c r="BS591" s="2">
        <v>570289043</v>
      </c>
      <c r="BT591" s="2">
        <v>88520000</v>
      </c>
      <c r="BU591" s="2">
        <v>437232000</v>
      </c>
      <c r="BV591" s="2">
        <v>218903000</v>
      </c>
      <c r="BW591" s="2" t="s">
        <v>189</v>
      </c>
      <c r="BX591" s="2">
        <v>14053</v>
      </c>
      <c r="BY591" s="2">
        <v>495005283</v>
      </c>
      <c r="BZ591" s="2">
        <v>126083541</v>
      </c>
      <c r="CA591" s="2">
        <v>368373668</v>
      </c>
      <c r="CB591" s="2">
        <v>42015855</v>
      </c>
      <c r="CC591" s="2">
        <v>208566322</v>
      </c>
      <c r="CD591" s="2">
        <v>159807346</v>
      </c>
      <c r="CE591" s="2">
        <v>495005283</v>
      </c>
      <c r="CF591" s="2">
        <v>63490650</v>
      </c>
      <c r="CG591" s="2">
        <v>390189970</v>
      </c>
      <c r="CH591" s="2">
        <v>210934110</v>
      </c>
      <c r="CI591" s="2" t="s">
        <v>189</v>
      </c>
      <c r="CJ591" s="2">
        <v>14053</v>
      </c>
      <c r="CK591" s="97">
        <v>458964000</v>
      </c>
      <c r="CL591" s="97" t="e">
        <v>#N/A</v>
      </c>
      <c r="CM591" s="97" t="e">
        <v>#N/A</v>
      </c>
      <c r="CN591" s="2">
        <v>38607936</v>
      </c>
      <c r="CO591" s="100" t="e">
        <v>#N/A</v>
      </c>
      <c r="CP591" s="97" t="e">
        <v>#N/A</v>
      </c>
      <c r="CQ591" s="97">
        <v>458964000</v>
      </c>
      <c r="CR591" s="97">
        <v>120202000</v>
      </c>
      <c r="CS591" s="97">
        <v>331649000</v>
      </c>
      <c r="CT591" s="2">
        <v>185553000</v>
      </c>
      <c r="CU591" s="2">
        <v>1802000</v>
      </c>
    </row>
    <row r="592" spans="1:99" x14ac:dyDescent="0.25">
      <c r="A592" s="2">
        <v>14044</v>
      </c>
      <c r="B592" s="2">
        <v>233129260</v>
      </c>
      <c r="C592" s="2">
        <v>60012883</v>
      </c>
      <c r="D592" s="2">
        <v>173116377</v>
      </c>
      <c r="E592" s="2">
        <v>36405931</v>
      </c>
      <c r="F592" s="2">
        <v>98302038</v>
      </c>
      <c r="G592" s="2">
        <v>74814339</v>
      </c>
      <c r="H592" s="2">
        <v>233129260</v>
      </c>
      <c r="I592" s="2">
        <v>67442218</v>
      </c>
      <c r="J592" s="2">
        <v>67442218</v>
      </c>
      <c r="K592" s="2">
        <v>155235123</v>
      </c>
      <c r="L592" s="2">
        <v>61116902</v>
      </c>
      <c r="N592" s="2">
        <v>14044</v>
      </c>
      <c r="O592" s="97">
        <v>181591291</v>
      </c>
      <c r="P592" s="97">
        <v>47926536</v>
      </c>
      <c r="Q592" s="97">
        <v>129555262</v>
      </c>
      <c r="R592" s="97">
        <v>24766412</v>
      </c>
      <c r="S592" s="97">
        <v>65274948</v>
      </c>
      <c r="T592" s="97">
        <v>64280314</v>
      </c>
      <c r="U592" s="97">
        <v>181591291</v>
      </c>
      <c r="V592" s="97">
        <v>43579811</v>
      </c>
      <c r="W592" s="97">
        <v>43579811</v>
      </c>
      <c r="X592" s="97">
        <v>127326709</v>
      </c>
      <c r="Y592" s="97">
        <v>46613711</v>
      </c>
      <c r="Z592" s="97">
        <v>0</v>
      </c>
      <c r="AB592" s="2">
        <v>14054</v>
      </c>
      <c r="AC592" s="97">
        <v>34857875</v>
      </c>
      <c r="AD592" s="97">
        <v>5891055</v>
      </c>
      <c r="AE592" s="97">
        <v>27938547</v>
      </c>
      <c r="AF592" s="97">
        <v>1347720</v>
      </c>
      <c r="AG592" s="97">
        <v>20764011</v>
      </c>
      <c r="AH592" s="97">
        <v>7174536</v>
      </c>
      <c r="AI592" s="97">
        <v>34857873</v>
      </c>
      <c r="AJ592" s="97">
        <v>4217689</v>
      </c>
      <c r="AK592" s="97">
        <v>30640184</v>
      </c>
      <c r="AL592" s="97">
        <v>17653170</v>
      </c>
      <c r="AM592" s="97" t="s">
        <v>189</v>
      </c>
      <c r="AN592" s="2">
        <v>14054</v>
      </c>
      <c r="AO592" s="97">
        <v>1332212</v>
      </c>
      <c r="AP592" s="97">
        <v>5186654</v>
      </c>
      <c r="AQ592" s="97">
        <v>32731376</v>
      </c>
      <c r="AR592" s="97">
        <v>0</v>
      </c>
      <c r="AS592" s="97">
        <v>6461172</v>
      </c>
      <c r="AT592" s="97">
        <v>0</v>
      </c>
      <c r="AU592" s="97">
        <v>37918030</v>
      </c>
      <c r="AV592" s="97">
        <v>5550513</v>
      </c>
      <c r="AW592" s="97">
        <v>29789868</v>
      </c>
      <c r="AX592" s="97">
        <v>17059688</v>
      </c>
      <c r="AY592" s="97" t="s">
        <v>189</v>
      </c>
      <c r="AZ592" s="2">
        <v>14054</v>
      </c>
      <c r="BA592" s="98">
        <v>33863267</v>
      </c>
      <c r="BB592" s="2">
        <v>5684416</v>
      </c>
      <c r="BC592" s="2">
        <v>28178851</v>
      </c>
      <c r="BD592" s="2">
        <v>1097219</v>
      </c>
      <c r="BE592" s="2">
        <v>19799005</v>
      </c>
      <c r="BF592" s="2">
        <v>8379846</v>
      </c>
      <c r="BG592" s="2">
        <v>33863267</v>
      </c>
      <c r="BH592" s="2">
        <v>7314798</v>
      </c>
      <c r="BI592" s="2">
        <v>25833155</v>
      </c>
      <c r="BJ592" s="2">
        <v>16009444</v>
      </c>
      <c r="BK592" s="2" t="s">
        <v>189</v>
      </c>
      <c r="BL592" s="2">
        <v>14054</v>
      </c>
      <c r="BM592" s="2">
        <v>36408041</v>
      </c>
      <c r="BN592" s="2">
        <v>5087401</v>
      </c>
      <c r="BO592" s="2">
        <v>29309601</v>
      </c>
      <c r="BP592" s="2">
        <v>1292697</v>
      </c>
      <c r="BQ592" s="2">
        <v>17852920</v>
      </c>
      <c r="BR592" s="2">
        <v>11456681</v>
      </c>
      <c r="BS592" s="2">
        <v>36408041</v>
      </c>
      <c r="BT592" s="2">
        <v>10451751</v>
      </c>
      <c r="BU592" s="2">
        <v>25956290</v>
      </c>
      <c r="BV592" s="2">
        <v>15553072</v>
      </c>
      <c r="BW592" s="2" t="s">
        <v>189</v>
      </c>
      <c r="BX592" s="2">
        <v>14054</v>
      </c>
      <c r="BY592" s="2">
        <v>33523359</v>
      </c>
      <c r="BZ592" s="2">
        <v>4447217</v>
      </c>
      <c r="CA592" s="2">
        <v>29076142</v>
      </c>
      <c r="CB592" s="2">
        <v>1251357</v>
      </c>
      <c r="CC592" s="2">
        <v>19854395</v>
      </c>
      <c r="CD592" s="2">
        <v>9221747</v>
      </c>
      <c r="CE592" s="2">
        <v>33523359</v>
      </c>
      <c r="CF592" s="2">
        <v>7758933</v>
      </c>
      <c r="CG592" s="2">
        <v>24371204</v>
      </c>
      <c r="CH592" s="2">
        <v>14504958</v>
      </c>
      <c r="CI592" s="2" t="s">
        <v>189</v>
      </c>
      <c r="CJ592" s="2">
        <v>14054</v>
      </c>
      <c r="CK592" s="97">
        <v>35294878</v>
      </c>
      <c r="CL592" s="97" t="e">
        <v>#N/A</v>
      </c>
      <c r="CM592" s="97" t="e">
        <v>#N/A</v>
      </c>
      <c r="CN592" s="2">
        <v>1009702</v>
      </c>
      <c r="CO592" s="100" t="e">
        <v>#N/A</v>
      </c>
      <c r="CP592" s="97" t="e">
        <v>#N/A</v>
      </c>
      <c r="CQ592" s="97">
        <v>35294878</v>
      </c>
      <c r="CR592" s="97">
        <v>12179645</v>
      </c>
      <c r="CS592" s="97">
        <v>23115233</v>
      </c>
      <c r="CT592" s="2">
        <v>13123554</v>
      </c>
      <c r="CU592" s="2" t="s">
        <v>189</v>
      </c>
    </row>
    <row r="593" spans="1:99" x14ac:dyDescent="0.25">
      <c r="A593" s="2">
        <v>14045</v>
      </c>
      <c r="B593" s="2">
        <v>147963559</v>
      </c>
      <c r="C593" s="2">
        <v>23151764</v>
      </c>
      <c r="D593" s="2">
        <v>92849332</v>
      </c>
      <c r="E593" s="2">
        <v>6497607</v>
      </c>
      <c r="F593" s="2">
        <v>56523637</v>
      </c>
      <c r="G593" s="2">
        <v>36325695</v>
      </c>
      <c r="H593" s="2">
        <v>147963559</v>
      </c>
      <c r="I593" s="2">
        <v>34351860</v>
      </c>
      <c r="J593" s="2">
        <v>30915135</v>
      </c>
      <c r="K593" s="2">
        <v>87583109</v>
      </c>
      <c r="L593" s="2">
        <v>45887426</v>
      </c>
      <c r="N593" s="2">
        <v>14045</v>
      </c>
      <c r="O593" s="97">
        <v>128268852</v>
      </c>
      <c r="P593" s="97">
        <v>20535316</v>
      </c>
      <c r="Q593" s="97">
        <v>85009831</v>
      </c>
      <c r="R593" s="97">
        <v>6199775</v>
      </c>
      <c r="S593" s="97">
        <v>50186726</v>
      </c>
      <c r="T593" s="97">
        <v>34823105</v>
      </c>
      <c r="U593" s="97">
        <v>128268852</v>
      </c>
      <c r="V593" s="97">
        <v>45305795</v>
      </c>
      <c r="W593" s="97">
        <v>44645907</v>
      </c>
      <c r="X593" s="97">
        <v>72662449</v>
      </c>
      <c r="Y593" s="97">
        <v>38682797</v>
      </c>
      <c r="Z593" s="97">
        <v>0</v>
      </c>
      <c r="AB593" s="2">
        <v>14055</v>
      </c>
      <c r="AC593" s="97">
        <v>95190195</v>
      </c>
      <c r="AD593" s="97">
        <v>16484548</v>
      </c>
      <c r="AE593" s="97">
        <v>59697432</v>
      </c>
      <c r="AF593" s="97">
        <v>5716335</v>
      </c>
      <c r="AG593" s="97">
        <v>36499382</v>
      </c>
      <c r="AH593" s="97">
        <v>23198050</v>
      </c>
      <c r="AI593" s="97">
        <v>95190192</v>
      </c>
      <c r="AJ593" s="97">
        <v>29138931</v>
      </c>
      <c r="AK593" s="97">
        <v>63709923</v>
      </c>
      <c r="AL593" s="97">
        <v>40422184</v>
      </c>
      <c r="AM593" s="97" t="s">
        <v>189</v>
      </c>
      <c r="AN593" s="2">
        <v>14055</v>
      </c>
      <c r="AO593" s="97">
        <v>5259735</v>
      </c>
      <c r="AP593" s="97">
        <v>15038079</v>
      </c>
      <c r="AQ593" s="97">
        <v>83867350</v>
      </c>
      <c r="AR593" s="97">
        <v>604049</v>
      </c>
      <c r="AS593" s="97">
        <v>22040836</v>
      </c>
      <c r="AT593" s="97">
        <v>0</v>
      </c>
      <c r="AU593" s="97">
        <v>98905429</v>
      </c>
      <c r="AV593" s="97">
        <v>14978152</v>
      </c>
      <c r="AW593" s="97">
        <v>63190164</v>
      </c>
      <c r="AX593" s="97">
        <v>38840923</v>
      </c>
      <c r="AY593" s="97" t="s">
        <v>189</v>
      </c>
      <c r="AZ593" s="2">
        <v>14055</v>
      </c>
      <c r="BA593" s="98">
        <v>105007782</v>
      </c>
      <c r="BB593" s="2">
        <v>13844956</v>
      </c>
      <c r="BC593" s="2">
        <v>77220197</v>
      </c>
      <c r="BD593" s="2">
        <v>5014318</v>
      </c>
      <c r="BE593" s="2">
        <v>36638444</v>
      </c>
      <c r="BF593" s="2">
        <v>40581753</v>
      </c>
      <c r="BG593" s="2">
        <v>105007782</v>
      </c>
      <c r="BH593" s="2">
        <v>40861982</v>
      </c>
      <c r="BI593" s="2">
        <v>61835135</v>
      </c>
      <c r="BJ593" s="2">
        <v>37205005</v>
      </c>
      <c r="BK593" s="2" t="s">
        <v>189</v>
      </c>
      <c r="BL593" s="2">
        <v>14055</v>
      </c>
      <c r="BM593" s="2">
        <v>36408041</v>
      </c>
      <c r="BN593" s="2">
        <v>0</v>
      </c>
      <c r="BO593" s="2">
        <v>0</v>
      </c>
      <c r="BP593" s="2" t="e">
        <v>#N/A</v>
      </c>
      <c r="BQ593" s="2" t="e">
        <v>#N/A</v>
      </c>
      <c r="BR593" s="2" t="e">
        <v>#N/A</v>
      </c>
      <c r="BS593" s="2">
        <v>106360680</v>
      </c>
      <c r="BT593" s="2">
        <v>10143823</v>
      </c>
      <c r="BU593" s="2">
        <v>87774380</v>
      </c>
      <c r="BV593" s="2">
        <v>54754700</v>
      </c>
      <c r="BW593" s="2" t="s">
        <v>189</v>
      </c>
      <c r="BX593" s="2">
        <v>14055</v>
      </c>
      <c r="BY593" s="2">
        <v>68923593</v>
      </c>
      <c r="BZ593" s="2">
        <v>10272307</v>
      </c>
      <c r="CA593" s="2">
        <v>58008096</v>
      </c>
      <c r="CB593" s="2">
        <v>3655141</v>
      </c>
      <c r="CC593" s="2">
        <v>31138280</v>
      </c>
      <c r="CD593" s="2">
        <v>26869816</v>
      </c>
      <c r="CE593" s="2">
        <v>68923593</v>
      </c>
      <c r="CF593" s="2">
        <v>19042807</v>
      </c>
      <c r="CG593" s="2">
        <v>48594157</v>
      </c>
      <c r="CH593" s="2">
        <v>31924561</v>
      </c>
      <c r="CI593" s="2" t="s">
        <v>189</v>
      </c>
      <c r="CJ593" s="2">
        <v>14055</v>
      </c>
      <c r="CK593" s="97">
        <v>64043200</v>
      </c>
      <c r="CL593" s="97" t="e">
        <v>#N/A</v>
      </c>
      <c r="CM593" s="97" t="e">
        <v>#N/A</v>
      </c>
      <c r="CN593" s="2">
        <v>3407607</v>
      </c>
      <c r="CO593" s="100" t="e">
        <v>#N/A</v>
      </c>
      <c r="CP593" s="97" t="e">
        <v>#N/A</v>
      </c>
      <c r="CQ593" s="97">
        <v>64043200</v>
      </c>
      <c r="CR593" s="97">
        <v>15152166</v>
      </c>
      <c r="CS593" s="97">
        <v>48891034</v>
      </c>
      <c r="CT593" s="2">
        <v>31795094</v>
      </c>
      <c r="CU593" s="2" t="s">
        <v>189</v>
      </c>
    </row>
    <row r="594" spans="1:99" x14ac:dyDescent="0.25">
      <c r="A594" s="2">
        <v>14046</v>
      </c>
      <c r="B594" s="2">
        <v>170165857</v>
      </c>
      <c r="C594" s="2">
        <v>48196096</v>
      </c>
      <c r="D594" s="2">
        <v>104155192</v>
      </c>
      <c r="E594" s="2">
        <v>17245251</v>
      </c>
      <c r="F594" s="2">
        <v>67171491</v>
      </c>
      <c r="G594" s="2">
        <v>36983701</v>
      </c>
      <c r="H594" s="2">
        <v>170165857</v>
      </c>
      <c r="I594" s="2">
        <v>24361324</v>
      </c>
      <c r="J594" s="2">
        <v>21255846</v>
      </c>
      <c r="K594" s="2">
        <v>145804533</v>
      </c>
      <c r="L594" s="2">
        <v>71028109</v>
      </c>
      <c r="N594" s="2">
        <v>14046</v>
      </c>
      <c r="O594" s="97">
        <v>167580286</v>
      </c>
      <c r="P594" s="97">
        <v>42244644</v>
      </c>
      <c r="Q594" s="97">
        <v>98513319</v>
      </c>
      <c r="R594" s="97">
        <v>15609658</v>
      </c>
      <c r="S594" s="97">
        <v>60227779</v>
      </c>
      <c r="T594" s="97">
        <v>38285540</v>
      </c>
      <c r="U594" s="97">
        <v>167580286</v>
      </c>
      <c r="V594" s="97">
        <v>48017732</v>
      </c>
      <c r="W594" s="97">
        <v>38341577</v>
      </c>
      <c r="X594" s="97">
        <v>119562554</v>
      </c>
      <c r="Y594" s="97">
        <v>62650545</v>
      </c>
      <c r="Z594" s="97">
        <v>0</v>
      </c>
      <c r="AB594" s="2">
        <v>14056</v>
      </c>
      <c r="AC594" s="97">
        <v>45211947</v>
      </c>
      <c r="AD594" s="97">
        <v>1232976</v>
      </c>
      <c r="AE594" s="97">
        <v>39379725</v>
      </c>
      <c r="AF594" s="97">
        <v>578291</v>
      </c>
      <c r="AG594" s="97">
        <v>29579902</v>
      </c>
      <c r="AH594" s="97">
        <v>9799823</v>
      </c>
      <c r="AI594" s="97">
        <v>45211946</v>
      </c>
      <c r="AJ594" s="97">
        <v>7716902</v>
      </c>
      <c r="AK594" s="97">
        <v>37495044</v>
      </c>
      <c r="AL594" s="97">
        <v>12862890</v>
      </c>
      <c r="AM594" s="97" t="s">
        <v>189</v>
      </c>
      <c r="AN594" s="2">
        <v>14056</v>
      </c>
      <c r="AO594" s="97">
        <v>560289</v>
      </c>
      <c r="AP594" s="97">
        <v>881033</v>
      </c>
      <c r="AQ594" s="97">
        <v>48213324</v>
      </c>
      <c r="AR594" s="97">
        <v>0</v>
      </c>
      <c r="AS594" s="97">
        <v>8518112</v>
      </c>
      <c r="AT594" s="97">
        <v>0</v>
      </c>
      <c r="AU594" s="97">
        <v>49094357</v>
      </c>
      <c r="AV594" s="97">
        <v>8568762</v>
      </c>
      <c r="AW594" s="97">
        <v>33226256</v>
      </c>
      <c r="AX594" s="97">
        <v>12098849</v>
      </c>
      <c r="AY594" s="97" t="s">
        <v>189</v>
      </c>
      <c r="AZ594" s="2">
        <v>14056</v>
      </c>
      <c r="BA594" s="98">
        <v>42050656</v>
      </c>
      <c r="BB594" s="2">
        <v>875342</v>
      </c>
      <c r="BC594" s="2">
        <v>41175314</v>
      </c>
      <c r="BD594" s="2">
        <v>607680</v>
      </c>
      <c r="BE594" s="2">
        <v>29375184</v>
      </c>
      <c r="BF594" s="2">
        <v>11800130</v>
      </c>
      <c r="BG594" s="2">
        <v>42050656</v>
      </c>
      <c r="BH594" s="2">
        <v>11326611</v>
      </c>
      <c r="BI594" s="2">
        <v>30565948</v>
      </c>
      <c r="BJ594" s="2">
        <v>11234233</v>
      </c>
      <c r="BK594" s="2" t="s">
        <v>189</v>
      </c>
      <c r="BL594" s="2">
        <v>14056</v>
      </c>
      <c r="BM594" s="2">
        <v>41982150</v>
      </c>
      <c r="BN594" s="2">
        <v>768638</v>
      </c>
      <c r="BO594" s="2">
        <v>37437927</v>
      </c>
      <c r="BP594" s="2">
        <v>460853</v>
      </c>
      <c r="BQ594" s="2">
        <v>25871021</v>
      </c>
      <c r="BR594" s="2">
        <v>11566906</v>
      </c>
      <c r="BS594" s="2">
        <v>41982150</v>
      </c>
      <c r="BT594" s="2">
        <v>12623897</v>
      </c>
      <c r="BU594" s="2">
        <v>29358253</v>
      </c>
      <c r="BV594" s="2">
        <v>10407320</v>
      </c>
      <c r="BW594" s="2" t="s">
        <v>189</v>
      </c>
      <c r="BX594" s="2">
        <v>14056</v>
      </c>
      <c r="BY594" s="2">
        <v>33758595</v>
      </c>
      <c r="BZ594" s="2">
        <v>745305</v>
      </c>
      <c r="CA594" s="2">
        <v>33013290</v>
      </c>
      <c r="CB594" s="2">
        <v>376775</v>
      </c>
      <c r="CC594" s="2">
        <v>24839867</v>
      </c>
      <c r="CD594" s="2">
        <v>8173423</v>
      </c>
      <c r="CE594" s="2">
        <v>33758595</v>
      </c>
      <c r="CF594" s="2">
        <v>8045532</v>
      </c>
      <c r="CG594" s="2">
        <v>21719215</v>
      </c>
      <c r="CH594" s="2">
        <v>9095199</v>
      </c>
      <c r="CI594" s="2" t="s">
        <v>189</v>
      </c>
      <c r="CJ594" s="2">
        <v>14056</v>
      </c>
      <c r="CK594" s="97">
        <v>35733268</v>
      </c>
      <c r="CL594" s="97" t="e">
        <v>#N/A</v>
      </c>
      <c r="CM594" s="97" t="e">
        <v>#N/A</v>
      </c>
      <c r="CN594" s="2">
        <v>325305</v>
      </c>
      <c r="CO594" s="100" t="e">
        <v>#N/A</v>
      </c>
      <c r="CP594" s="97" t="e">
        <v>#N/A</v>
      </c>
      <c r="CQ594" s="97">
        <v>35733268</v>
      </c>
      <c r="CR594" s="97">
        <v>12333187</v>
      </c>
      <c r="CS594" s="97">
        <v>23191771</v>
      </c>
      <c r="CT594" s="2">
        <v>9087859</v>
      </c>
      <c r="CU594" s="2" t="s">
        <v>189</v>
      </c>
    </row>
    <row r="595" spans="1:99" x14ac:dyDescent="0.25">
      <c r="A595" s="2">
        <v>14047</v>
      </c>
      <c r="B595" s="2">
        <v>107710400</v>
      </c>
      <c r="C595" s="2">
        <v>21589753</v>
      </c>
      <c r="D595" s="2">
        <v>79449545</v>
      </c>
      <c r="E595" s="2">
        <v>7926753</v>
      </c>
      <c r="F595" s="2">
        <v>47241699</v>
      </c>
      <c r="G595" s="2">
        <v>32207846</v>
      </c>
      <c r="H595" s="2">
        <v>107710400</v>
      </c>
      <c r="I595" s="2">
        <v>16058205</v>
      </c>
      <c r="J595" s="2">
        <v>10959052</v>
      </c>
      <c r="K595" s="2">
        <v>87977335</v>
      </c>
      <c r="L595" s="2">
        <v>39486946</v>
      </c>
      <c r="N595" s="2">
        <v>14047</v>
      </c>
      <c r="O595" s="97">
        <v>132730596</v>
      </c>
      <c r="P595" s="97">
        <v>17657359</v>
      </c>
      <c r="Q595" s="97">
        <v>88778962</v>
      </c>
      <c r="R595" s="97">
        <v>8212285</v>
      </c>
      <c r="S595" s="97">
        <v>39321958</v>
      </c>
      <c r="T595" s="97">
        <v>49457004</v>
      </c>
      <c r="U595" s="97">
        <v>132730596</v>
      </c>
      <c r="V595" s="97">
        <v>44421270</v>
      </c>
      <c r="W595" s="97" t="e">
        <v>#N/A</v>
      </c>
      <c r="X595" s="97">
        <v>85801581</v>
      </c>
      <c r="Y595" s="97">
        <v>33957719</v>
      </c>
      <c r="Z595" s="97">
        <v>0</v>
      </c>
      <c r="AB595" s="2">
        <v>14057</v>
      </c>
      <c r="AC595" s="97" t="e">
        <v>#N/A</v>
      </c>
      <c r="AD595" s="97">
        <v>4588694</v>
      </c>
      <c r="AE595" s="97" t="e">
        <v>#N/A</v>
      </c>
      <c r="AF595" s="97" t="e">
        <v>#N/A</v>
      </c>
      <c r="AG595" s="97" t="e">
        <v>#N/A</v>
      </c>
      <c r="AH595" s="97" t="e">
        <v>#N/A</v>
      </c>
      <c r="AI595" s="97">
        <v>106239367</v>
      </c>
      <c r="AJ595" s="97">
        <v>36949646</v>
      </c>
      <c r="AK595" s="97">
        <v>25939939</v>
      </c>
      <c r="AL595" s="97">
        <v>9569696</v>
      </c>
      <c r="AM595" s="97" t="s">
        <v>189</v>
      </c>
      <c r="AN595" s="2">
        <v>14057</v>
      </c>
      <c r="AO595" s="97" t="e">
        <v>#N/A</v>
      </c>
      <c r="AP595" s="97">
        <v>4622031</v>
      </c>
      <c r="AQ595" s="97">
        <v>23037201</v>
      </c>
      <c r="AR595" s="97" t="e">
        <v>#N/A</v>
      </c>
      <c r="AS595" s="97" t="e">
        <v>#N/A</v>
      </c>
      <c r="AT595" s="97" t="e">
        <v>#N/A</v>
      </c>
      <c r="AU595" s="97">
        <v>28679231</v>
      </c>
      <c r="AV595" s="97">
        <v>5318501</v>
      </c>
      <c r="AW595" s="97" t="e">
        <v>#N/A</v>
      </c>
      <c r="AX595" s="97">
        <v>8153486</v>
      </c>
      <c r="AY595" s="97" t="s">
        <v>189</v>
      </c>
      <c r="AZ595" s="2">
        <v>14057</v>
      </c>
      <c r="BA595" s="98">
        <v>36260611</v>
      </c>
      <c r="BB595" s="2" t="e">
        <v>#N/A</v>
      </c>
      <c r="BC595" s="2" t="e">
        <v>#N/A</v>
      </c>
      <c r="BD595" s="2">
        <v>3459547</v>
      </c>
      <c r="BE595" s="2">
        <v>15226033</v>
      </c>
      <c r="BF595" s="2">
        <v>16807527</v>
      </c>
      <c r="BG595" s="2">
        <v>36260611</v>
      </c>
      <c r="BH595" s="2">
        <v>12199889</v>
      </c>
      <c r="BI595" s="2">
        <v>19771994</v>
      </c>
      <c r="BJ595" s="2">
        <v>7987783</v>
      </c>
      <c r="BK595" s="2" t="s">
        <v>189</v>
      </c>
      <c r="BL595" s="2">
        <v>14057</v>
      </c>
      <c r="BM595" s="2">
        <v>31849193</v>
      </c>
      <c r="BN595" s="2" t="e">
        <v>#N/A</v>
      </c>
      <c r="BO595" s="2" t="e">
        <v>#N/A</v>
      </c>
      <c r="BP595" s="2">
        <v>1766063</v>
      </c>
      <c r="BQ595" s="2">
        <v>14217083</v>
      </c>
      <c r="BR595" s="2">
        <v>10453816</v>
      </c>
      <c r="BS595" s="2">
        <v>31849193</v>
      </c>
      <c r="BT595" s="2">
        <v>8505355</v>
      </c>
      <c r="BU595" s="2">
        <v>18379052</v>
      </c>
      <c r="BV595" s="2">
        <v>7087933</v>
      </c>
      <c r="BW595" s="2" t="s">
        <v>189</v>
      </c>
      <c r="BX595" s="2">
        <v>14057</v>
      </c>
      <c r="BY595" s="2">
        <v>21856359</v>
      </c>
      <c r="BZ595" s="2" t="e">
        <v>#N/A</v>
      </c>
      <c r="CA595" s="2" t="e">
        <v>#N/A</v>
      </c>
      <c r="CB595" s="2">
        <v>1507980</v>
      </c>
      <c r="CC595" s="2">
        <v>13515192</v>
      </c>
      <c r="CD595" s="2">
        <v>5006562</v>
      </c>
      <c r="CE595" s="2">
        <v>21856359</v>
      </c>
      <c r="CF595" s="2">
        <v>2807295</v>
      </c>
      <c r="CG595" s="2">
        <v>16654961</v>
      </c>
      <c r="CH595" s="2">
        <v>5783384</v>
      </c>
      <c r="CI595" s="2" t="s">
        <v>189</v>
      </c>
      <c r="CJ595" s="2">
        <v>14057</v>
      </c>
      <c r="CK595" s="97" t="e">
        <v>#N/A</v>
      </c>
      <c r="CL595" s="97" t="e">
        <v>#N/A</v>
      </c>
      <c r="CM595" s="97" t="e">
        <v>#N/A</v>
      </c>
      <c r="CN595" s="2" t="e">
        <v>#N/A</v>
      </c>
      <c r="CO595" s="100" t="e">
        <v>#N/A</v>
      </c>
      <c r="CP595" s="97" t="e">
        <v>#N/A</v>
      </c>
      <c r="CQ595" s="97" t="e">
        <v>#N/A</v>
      </c>
      <c r="CR595" s="97" t="e">
        <v>#N/A</v>
      </c>
      <c r="CS595" s="97" t="e">
        <v>#N/A</v>
      </c>
      <c r="CT595" s="2" t="e">
        <v>#N/A</v>
      </c>
      <c r="CU595" s="2" t="e">
        <v>#N/A</v>
      </c>
    </row>
    <row r="596" spans="1:99" x14ac:dyDescent="0.25">
      <c r="A596" s="2">
        <v>14048</v>
      </c>
      <c r="B596" s="2">
        <v>123869789</v>
      </c>
      <c r="C596" s="2">
        <v>33561452</v>
      </c>
      <c r="D596" s="2">
        <v>90153786</v>
      </c>
      <c r="E596" s="2">
        <v>11716186</v>
      </c>
      <c r="F596" s="2">
        <v>62904694</v>
      </c>
      <c r="G596" s="2">
        <v>27249092</v>
      </c>
      <c r="H596" s="2">
        <v>123869789</v>
      </c>
      <c r="I596" s="2">
        <v>24782193</v>
      </c>
      <c r="J596" s="2">
        <v>23920638</v>
      </c>
      <c r="K596" s="2">
        <v>95217595</v>
      </c>
      <c r="L596" s="2">
        <v>42203594</v>
      </c>
      <c r="N596" s="2">
        <v>14048</v>
      </c>
      <c r="O596" s="97">
        <v>104063359</v>
      </c>
      <c r="P596" s="97">
        <v>24327297</v>
      </c>
      <c r="Q596" s="97">
        <v>76816552</v>
      </c>
      <c r="R596" s="97">
        <v>9501584</v>
      </c>
      <c r="S596" s="97">
        <v>51107884</v>
      </c>
      <c r="T596" s="97">
        <v>25708668</v>
      </c>
      <c r="U596" s="97">
        <v>104063359</v>
      </c>
      <c r="V596" s="97">
        <v>20625531</v>
      </c>
      <c r="W596" s="97" t="e">
        <v>#N/A</v>
      </c>
      <c r="X596" s="97">
        <v>83437828</v>
      </c>
      <c r="Y596" s="97">
        <v>39774424</v>
      </c>
      <c r="Z596" s="97">
        <v>0</v>
      </c>
      <c r="AB596" s="2">
        <v>14058</v>
      </c>
      <c r="AC596" s="97">
        <v>108859899</v>
      </c>
      <c r="AD596" s="97">
        <v>15224219</v>
      </c>
      <c r="AE596" s="97">
        <v>93635680</v>
      </c>
      <c r="AF596" s="97">
        <v>9830800</v>
      </c>
      <c r="AG596" s="97">
        <v>59045289</v>
      </c>
      <c r="AH596" s="97">
        <v>34590391</v>
      </c>
      <c r="AI596" s="97">
        <v>108859899</v>
      </c>
      <c r="AJ596" s="97">
        <v>41626138</v>
      </c>
      <c r="AK596" s="97">
        <v>63000756</v>
      </c>
      <c r="AL596" s="97">
        <v>36562944</v>
      </c>
      <c r="AM596" s="97" t="s">
        <v>189</v>
      </c>
      <c r="AN596" s="2">
        <v>14058</v>
      </c>
      <c r="AO596" s="97" t="e">
        <v>#N/A</v>
      </c>
      <c r="AP596" s="97">
        <v>14394966</v>
      </c>
      <c r="AQ596" s="97">
        <v>69424499</v>
      </c>
      <c r="AR596" s="97">
        <v>0</v>
      </c>
      <c r="AS596" s="97" t="e">
        <v>#N/A</v>
      </c>
      <c r="AT596" s="97" t="e">
        <v>#N/A</v>
      </c>
      <c r="AU596" s="97">
        <v>83919254</v>
      </c>
      <c r="AV596" s="97">
        <v>5766401</v>
      </c>
      <c r="AW596" s="97" t="e">
        <v>#N/A</v>
      </c>
      <c r="AX596" s="97">
        <v>36333710</v>
      </c>
      <c r="AY596" s="97" t="s">
        <v>189</v>
      </c>
      <c r="AZ596" s="2">
        <v>14058</v>
      </c>
      <c r="BA596" s="98">
        <v>17669803</v>
      </c>
      <c r="BB596" s="2">
        <v>2654691</v>
      </c>
      <c r="BC596" s="2">
        <v>14237070</v>
      </c>
      <c r="BD596" s="2">
        <v>1484340</v>
      </c>
      <c r="BE596" s="2">
        <v>10123502</v>
      </c>
      <c r="BF596" s="2">
        <v>4113568</v>
      </c>
      <c r="BG596" s="2">
        <v>17669803</v>
      </c>
      <c r="BH596" s="2">
        <v>2709843</v>
      </c>
      <c r="BI596" s="2">
        <v>14665435</v>
      </c>
      <c r="BJ596" s="2">
        <v>10168086</v>
      </c>
      <c r="BK596" s="2" t="s">
        <v>189</v>
      </c>
      <c r="BL596" s="2">
        <v>14058</v>
      </c>
      <c r="BM596" s="2">
        <v>31849193</v>
      </c>
      <c r="BN596" s="2">
        <v>0</v>
      </c>
      <c r="BO596" s="2">
        <v>0</v>
      </c>
      <c r="BP596" s="2" t="e">
        <v>#N/A</v>
      </c>
      <c r="BQ596" s="2" t="e">
        <v>#N/A</v>
      </c>
      <c r="BR596" s="2" t="e">
        <v>#N/A</v>
      </c>
      <c r="BS596" s="2" t="e">
        <v>#N/A</v>
      </c>
      <c r="BT596" s="2" t="e">
        <v>#N/A</v>
      </c>
      <c r="BU596" s="2" t="e">
        <v>#N/A</v>
      </c>
      <c r="BV596" s="2" t="e">
        <v>#N/A</v>
      </c>
      <c r="BW596" s="2" t="e">
        <v>#N/A</v>
      </c>
      <c r="BX596" s="2">
        <v>14058</v>
      </c>
      <c r="BY596" s="2" t="e">
        <v>#N/A</v>
      </c>
      <c r="BZ596" s="2">
        <v>0</v>
      </c>
      <c r="CA596" s="2">
        <v>0</v>
      </c>
      <c r="CB596" s="2" t="e">
        <v>#N/A</v>
      </c>
      <c r="CC596" s="2" t="e">
        <v>#N/A</v>
      </c>
      <c r="CD596" s="2" t="e">
        <v>#N/A</v>
      </c>
      <c r="CE596" s="2" t="e">
        <v>#N/A</v>
      </c>
      <c r="CF596" s="2" t="e">
        <v>#N/A</v>
      </c>
      <c r="CG596" s="2" t="e">
        <v>#N/A</v>
      </c>
      <c r="CH596" s="2" t="e">
        <v>#N/A</v>
      </c>
      <c r="CI596" s="2" t="e">
        <v>#N/A</v>
      </c>
      <c r="CJ596" s="2">
        <v>14058</v>
      </c>
      <c r="CK596" s="97">
        <v>79917853</v>
      </c>
      <c r="CL596" s="97" t="e">
        <v>#N/A</v>
      </c>
      <c r="CM596" s="97" t="e">
        <v>#N/A</v>
      </c>
      <c r="CN596" s="2">
        <v>6923862</v>
      </c>
      <c r="CO596" s="100" t="e">
        <v>#N/A</v>
      </c>
      <c r="CP596" s="97" t="e">
        <v>#N/A</v>
      </c>
      <c r="CQ596" s="97">
        <v>79917853</v>
      </c>
      <c r="CR596" s="97">
        <v>20300276</v>
      </c>
      <c r="CS596" s="97">
        <v>55677606</v>
      </c>
      <c r="CT596" s="2">
        <v>31575909</v>
      </c>
      <c r="CU596" s="2">
        <v>1773792</v>
      </c>
    </row>
    <row r="597" spans="1:99" x14ac:dyDescent="0.25">
      <c r="A597" s="2">
        <v>14049</v>
      </c>
      <c r="B597" s="2">
        <v>85277703</v>
      </c>
      <c r="C597" s="2">
        <v>4470773</v>
      </c>
      <c r="D597" s="2">
        <v>80035231</v>
      </c>
      <c r="E597" s="2">
        <v>1598847</v>
      </c>
      <c r="F597" s="2">
        <v>53476163</v>
      </c>
      <c r="G597" s="2">
        <v>26559068</v>
      </c>
      <c r="H597" s="2">
        <v>85277703</v>
      </c>
      <c r="I597" s="2">
        <v>5508224</v>
      </c>
      <c r="J597" s="2">
        <v>5276142</v>
      </c>
      <c r="K597" s="2">
        <v>79769479</v>
      </c>
      <c r="L597" s="2">
        <v>35904322</v>
      </c>
      <c r="N597" s="2">
        <v>14049</v>
      </c>
      <c r="O597" s="97">
        <v>83752300</v>
      </c>
      <c r="P597" s="97">
        <v>3754174</v>
      </c>
      <c r="Q597" s="97">
        <v>73092320</v>
      </c>
      <c r="R597" s="97">
        <v>1826873</v>
      </c>
      <c r="S597" s="97">
        <v>56199932</v>
      </c>
      <c r="T597" s="97">
        <v>16892388</v>
      </c>
      <c r="U597" s="97">
        <v>83752300</v>
      </c>
      <c r="V597" s="97">
        <v>16362476</v>
      </c>
      <c r="W597" s="97">
        <v>16262954</v>
      </c>
      <c r="X597" s="97">
        <v>67389824</v>
      </c>
      <c r="Y597" s="97">
        <v>27121173</v>
      </c>
      <c r="Z597" s="97">
        <v>0</v>
      </c>
      <c r="AB597" s="2">
        <v>14059</v>
      </c>
      <c r="AC597" s="97">
        <v>97927851</v>
      </c>
      <c r="AD597" s="97">
        <v>22357859</v>
      </c>
      <c r="AE597" s="97">
        <v>60754996</v>
      </c>
      <c r="AF597" s="97">
        <v>17822118</v>
      </c>
      <c r="AG597" s="97">
        <v>33176364</v>
      </c>
      <c r="AH597" s="97">
        <v>27578632</v>
      </c>
      <c r="AI597" s="97">
        <v>97927850</v>
      </c>
      <c r="AJ597" s="97">
        <v>36181616</v>
      </c>
      <c r="AK597" s="97">
        <v>61746234</v>
      </c>
      <c r="AL597" s="97">
        <v>22610056</v>
      </c>
      <c r="AM597" s="97" t="s">
        <v>189</v>
      </c>
      <c r="AN597" s="2">
        <v>14059</v>
      </c>
      <c r="AO597" s="97" t="e">
        <v>#N/A</v>
      </c>
      <c r="AP597" s="97">
        <v>19680824</v>
      </c>
      <c r="AQ597" s="97">
        <v>81303678</v>
      </c>
      <c r="AR597" s="97">
        <v>0</v>
      </c>
      <c r="AS597" s="97" t="e">
        <v>#N/A</v>
      </c>
      <c r="AT597" s="97" t="e">
        <v>#N/A</v>
      </c>
      <c r="AU597" s="97">
        <v>100984502</v>
      </c>
      <c r="AV597" s="97">
        <v>20653485</v>
      </c>
      <c r="AW597" s="97" t="e">
        <v>#N/A</v>
      </c>
      <c r="AX597" s="97">
        <v>20271611</v>
      </c>
      <c r="AY597" s="97" t="s">
        <v>189</v>
      </c>
      <c r="AZ597" s="2">
        <v>14059</v>
      </c>
      <c r="BA597" s="98">
        <v>106558850</v>
      </c>
      <c r="BB597" s="2">
        <v>17268341</v>
      </c>
      <c r="BC597" s="2">
        <v>87152868</v>
      </c>
      <c r="BD597" s="2">
        <v>14287635</v>
      </c>
      <c r="BE597" s="2">
        <v>36308868</v>
      </c>
      <c r="BF597" s="2">
        <v>50844000</v>
      </c>
      <c r="BG597" s="2">
        <v>106558850</v>
      </c>
      <c r="BH597" s="2">
        <v>50001270</v>
      </c>
      <c r="BI597" s="2">
        <v>56283106</v>
      </c>
      <c r="BJ597" s="2">
        <v>19192720</v>
      </c>
      <c r="BK597" s="2" t="s">
        <v>189</v>
      </c>
      <c r="BL597" s="2">
        <v>14059</v>
      </c>
      <c r="BM597" s="2">
        <v>74748511</v>
      </c>
      <c r="BN597" s="2">
        <v>14261266</v>
      </c>
      <c r="BO597" s="2">
        <v>60487245</v>
      </c>
      <c r="BP597" s="2">
        <v>9816245</v>
      </c>
      <c r="BQ597" s="2">
        <v>36789053</v>
      </c>
      <c r="BR597" s="2">
        <v>23698192</v>
      </c>
      <c r="BS597" s="2">
        <v>74748511</v>
      </c>
      <c r="BT597" s="2">
        <v>16368512</v>
      </c>
      <c r="BU597" s="2">
        <v>53464454</v>
      </c>
      <c r="BV597" s="2">
        <v>18144640</v>
      </c>
      <c r="BW597" s="2" t="s">
        <v>189</v>
      </c>
      <c r="BX597" s="2">
        <v>14059</v>
      </c>
      <c r="BY597" s="2">
        <v>56725963</v>
      </c>
      <c r="BZ597" s="2">
        <v>14061348</v>
      </c>
      <c r="CA597" s="2">
        <v>40347082</v>
      </c>
      <c r="CB597" s="2">
        <v>9187536</v>
      </c>
      <c r="CC597" s="2">
        <v>25978193</v>
      </c>
      <c r="CD597" s="2">
        <v>14368889</v>
      </c>
      <c r="CE597" s="2">
        <v>56725963</v>
      </c>
      <c r="CF597" s="2">
        <v>7716106</v>
      </c>
      <c r="CG597" s="2">
        <v>47565274</v>
      </c>
      <c r="CH597" s="2">
        <v>17213888</v>
      </c>
      <c r="CI597" s="2" t="s">
        <v>189</v>
      </c>
      <c r="CJ597" s="2">
        <v>14059</v>
      </c>
      <c r="CK597" s="97">
        <v>51770685</v>
      </c>
      <c r="CL597" s="97" t="e">
        <v>#N/A</v>
      </c>
      <c r="CM597" s="97" t="e">
        <v>#N/A</v>
      </c>
      <c r="CN597" s="2">
        <v>7851721</v>
      </c>
      <c r="CO597" s="100" t="e">
        <v>#N/A</v>
      </c>
      <c r="CP597" s="97" t="e">
        <v>#N/A</v>
      </c>
      <c r="CQ597" s="97">
        <v>51770685</v>
      </c>
      <c r="CR597" s="97">
        <v>7827121</v>
      </c>
      <c r="CS597" s="97">
        <v>40964201</v>
      </c>
      <c r="CT597" s="2">
        <v>15941824</v>
      </c>
      <c r="CU597" s="2" t="s">
        <v>189</v>
      </c>
    </row>
    <row r="598" spans="1:99" x14ac:dyDescent="0.25">
      <c r="A598" s="2">
        <v>14050</v>
      </c>
      <c r="B598" s="2">
        <v>249634273</v>
      </c>
      <c r="C598" s="2">
        <v>94905753</v>
      </c>
      <c r="D598" s="2">
        <v>154728520</v>
      </c>
      <c r="E598" s="2">
        <v>43694200</v>
      </c>
      <c r="F598" s="2">
        <v>94825675</v>
      </c>
      <c r="G598" s="2">
        <v>59902845</v>
      </c>
      <c r="H598" s="2">
        <v>249634273</v>
      </c>
      <c r="I598" s="2">
        <v>30549779</v>
      </c>
      <c r="J598" s="2">
        <v>26800844</v>
      </c>
      <c r="K598" s="2">
        <v>203494047</v>
      </c>
      <c r="L598" s="2">
        <v>81148092</v>
      </c>
      <c r="N598" s="2">
        <v>14050</v>
      </c>
      <c r="O598" s="97">
        <v>253344835</v>
      </c>
      <c r="P598" s="97">
        <v>95821468</v>
      </c>
      <c r="Q598" s="97">
        <v>152523314</v>
      </c>
      <c r="R598" s="97">
        <v>43729036</v>
      </c>
      <c r="S598" s="97">
        <v>76081167</v>
      </c>
      <c r="T598" s="97">
        <v>76442147</v>
      </c>
      <c r="U598" s="97">
        <v>253344835</v>
      </c>
      <c r="V598" s="97">
        <v>54082742</v>
      </c>
      <c r="W598" s="97">
        <v>53290729</v>
      </c>
      <c r="X598" s="97">
        <v>181393269</v>
      </c>
      <c r="Y598" s="97">
        <v>77633450</v>
      </c>
      <c r="Z598" s="97">
        <v>0</v>
      </c>
      <c r="AB598" s="2">
        <v>14060</v>
      </c>
      <c r="AC598" s="97">
        <v>41280015</v>
      </c>
      <c r="AD598" s="97">
        <v>3079279</v>
      </c>
      <c r="AE598" s="97">
        <v>38200734</v>
      </c>
      <c r="AF598" s="97">
        <v>1466612</v>
      </c>
      <c r="AG598" s="97">
        <v>24114984</v>
      </c>
      <c r="AH598" s="97">
        <v>14085750</v>
      </c>
      <c r="AI598" s="97">
        <v>41280013</v>
      </c>
      <c r="AJ598" s="97">
        <v>10382693</v>
      </c>
      <c r="AK598" s="97">
        <v>29687028</v>
      </c>
      <c r="AL598" s="97">
        <v>11313799</v>
      </c>
      <c r="AM598" s="97" t="s">
        <v>189</v>
      </c>
      <c r="AN598" s="2">
        <v>14060</v>
      </c>
      <c r="AO598" s="97">
        <v>1583319</v>
      </c>
      <c r="AP598" s="97">
        <v>4315024</v>
      </c>
      <c r="AQ598" s="97">
        <v>34173751</v>
      </c>
      <c r="AR598" s="97">
        <v>1887</v>
      </c>
      <c r="AS598" s="97">
        <v>10077800</v>
      </c>
      <c r="AT598" s="97">
        <v>0</v>
      </c>
      <c r="AU598" s="97">
        <v>41026680</v>
      </c>
      <c r="AV598" s="97">
        <v>10248961</v>
      </c>
      <c r="AW598" s="97">
        <v>30777719</v>
      </c>
      <c r="AX598" s="97">
        <v>11584373</v>
      </c>
      <c r="AY598" s="97" t="s">
        <v>189</v>
      </c>
      <c r="AZ598" s="2">
        <v>14060</v>
      </c>
      <c r="BA598" s="98" t="e">
        <v>#N/A</v>
      </c>
      <c r="BB598" s="2">
        <v>0</v>
      </c>
      <c r="BC598" s="2">
        <v>0</v>
      </c>
      <c r="BD598" s="2" t="e">
        <v>#N/A</v>
      </c>
      <c r="BE598" s="2" t="e">
        <v>#N/A</v>
      </c>
      <c r="BF598" s="2" t="e">
        <v>#N/A</v>
      </c>
      <c r="BG598" s="2" t="e">
        <v>#N/A</v>
      </c>
      <c r="BH598" s="2" t="e">
        <v>#N/A</v>
      </c>
      <c r="BI598" s="2" t="e">
        <v>#N/A</v>
      </c>
      <c r="BJ598" s="2" t="e">
        <v>#N/A</v>
      </c>
      <c r="BK598" s="2" t="e">
        <v>#N/A</v>
      </c>
      <c r="BL598" s="2">
        <v>14060</v>
      </c>
      <c r="BM598" s="2">
        <v>74748511</v>
      </c>
      <c r="BN598" s="2">
        <v>0</v>
      </c>
      <c r="BO598" s="2">
        <v>0</v>
      </c>
      <c r="BP598" s="2" t="e">
        <v>#N/A</v>
      </c>
      <c r="BQ598" s="2" t="e">
        <v>#N/A</v>
      </c>
      <c r="BR598" s="2" t="e">
        <v>#N/A</v>
      </c>
      <c r="BS598" s="2" t="e">
        <v>#N/A</v>
      </c>
      <c r="BT598" s="2" t="e">
        <v>#N/A</v>
      </c>
      <c r="BU598" s="2" t="e">
        <v>#N/A</v>
      </c>
      <c r="BV598" s="2" t="e">
        <v>#N/A</v>
      </c>
      <c r="BW598" s="2" t="e">
        <v>#N/A</v>
      </c>
      <c r="BX598" s="2">
        <v>14060</v>
      </c>
      <c r="BY598" s="2">
        <v>34094436</v>
      </c>
      <c r="BZ598" s="2">
        <v>4747653</v>
      </c>
      <c r="CA598" s="2">
        <v>28231851</v>
      </c>
      <c r="CB598" s="2">
        <v>1263203</v>
      </c>
      <c r="CC598" s="2">
        <v>20204577</v>
      </c>
      <c r="CD598" s="2">
        <v>8027274</v>
      </c>
      <c r="CE598" s="2">
        <v>34094436</v>
      </c>
      <c r="CF598" s="2">
        <v>6332044</v>
      </c>
      <c r="CG598" s="2">
        <v>27730819</v>
      </c>
      <c r="CH598" s="2">
        <v>12903568</v>
      </c>
      <c r="CI598" s="2" t="s">
        <v>189</v>
      </c>
      <c r="CJ598" s="2">
        <v>14060</v>
      </c>
      <c r="CK598" s="97">
        <v>35582535</v>
      </c>
      <c r="CL598" s="97" t="e">
        <v>#N/A</v>
      </c>
      <c r="CM598" s="97" t="e">
        <v>#N/A</v>
      </c>
      <c r="CN598" s="2">
        <v>1181416</v>
      </c>
      <c r="CO598" s="100" t="e">
        <v>#N/A</v>
      </c>
      <c r="CP598" s="97" t="e">
        <v>#N/A</v>
      </c>
      <c r="CQ598" s="97">
        <v>35582535</v>
      </c>
      <c r="CR598" s="97">
        <v>8449646</v>
      </c>
      <c r="CS598" s="97">
        <v>27132889</v>
      </c>
      <c r="CT598" s="2">
        <v>11203671</v>
      </c>
      <c r="CU598" s="2" t="s">
        <v>189</v>
      </c>
    </row>
    <row r="599" spans="1:99" x14ac:dyDescent="0.25">
      <c r="A599" s="2">
        <v>14051</v>
      </c>
      <c r="B599" s="2">
        <v>115804406</v>
      </c>
      <c r="C599" s="2">
        <v>28595997</v>
      </c>
      <c r="D599" s="2">
        <v>82221847</v>
      </c>
      <c r="E599" s="2">
        <v>11240752</v>
      </c>
      <c r="F599" s="2">
        <v>39948545</v>
      </c>
      <c r="G599" s="2">
        <v>42273302</v>
      </c>
      <c r="H599" s="2">
        <v>115804406</v>
      </c>
      <c r="I599" s="2">
        <v>15531666</v>
      </c>
      <c r="J599" s="2">
        <v>9119589</v>
      </c>
      <c r="K599" s="2">
        <v>99370308</v>
      </c>
      <c r="L599" s="2">
        <v>44763138</v>
      </c>
      <c r="N599" s="2">
        <v>14051</v>
      </c>
      <c r="O599" s="97">
        <v>84147372</v>
      </c>
      <c r="P599" s="97">
        <v>18731792</v>
      </c>
      <c r="Q599" s="97">
        <v>62019834</v>
      </c>
      <c r="R599" s="97">
        <v>9714973</v>
      </c>
      <c r="S599" s="97">
        <v>29977053</v>
      </c>
      <c r="T599" s="97">
        <v>32042781</v>
      </c>
      <c r="U599" s="97">
        <v>84147372</v>
      </c>
      <c r="V599" s="97">
        <v>14869381</v>
      </c>
      <c r="W599" s="97">
        <v>14739893</v>
      </c>
      <c r="X599" s="97">
        <v>67881704</v>
      </c>
      <c r="Y599" s="97">
        <v>34194453</v>
      </c>
      <c r="Z599" s="97">
        <v>0</v>
      </c>
      <c r="AB599" s="2">
        <v>14061</v>
      </c>
      <c r="AC599" s="97">
        <v>189550380</v>
      </c>
      <c r="AD599" s="97">
        <v>7232258</v>
      </c>
      <c r="AE599" s="97">
        <v>174953260</v>
      </c>
      <c r="AF599" s="97">
        <v>2506718</v>
      </c>
      <c r="AG599" s="97">
        <v>96236624</v>
      </c>
      <c r="AH599" s="97">
        <v>78716636</v>
      </c>
      <c r="AI599" s="97">
        <v>189550367</v>
      </c>
      <c r="AJ599" s="97">
        <v>77827026</v>
      </c>
      <c r="AK599" s="97">
        <v>109246465</v>
      </c>
      <c r="AL599" s="97">
        <v>46974228</v>
      </c>
      <c r="AM599" s="97" t="s">
        <v>189</v>
      </c>
      <c r="AN599" s="2">
        <v>14061</v>
      </c>
      <c r="AO599" s="97" t="e">
        <v>#N/A</v>
      </c>
      <c r="AP599" s="97">
        <v>19019262</v>
      </c>
      <c r="AQ599" s="97">
        <v>160057792</v>
      </c>
      <c r="AR599" s="97">
        <v>0</v>
      </c>
      <c r="AS599" s="97" t="e">
        <v>#N/A</v>
      </c>
      <c r="AT599" s="97" t="e">
        <v>#N/A</v>
      </c>
      <c r="AU599" s="97">
        <v>179077054</v>
      </c>
      <c r="AV599" s="97">
        <v>74093202</v>
      </c>
      <c r="AW599" s="97" t="e">
        <v>#N/A</v>
      </c>
      <c r="AX599" s="97">
        <v>41058987</v>
      </c>
      <c r="AY599" s="97" t="s">
        <v>189</v>
      </c>
      <c r="AZ599" s="2">
        <v>14061</v>
      </c>
      <c r="BA599" s="98">
        <v>27087598</v>
      </c>
      <c r="BB599" s="2">
        <v>273369</v>
      </c>
      <c r="BC599" s="2">
        <v>26814229</v>
      </c>
      <c r="BD599" s="2">
        <v>104785</v>
      </c>
      <c r="BE599" s="2">
        <v>18819045</v>
      </c>
      <c r="BF599" s="2">
        <v>7995184</v>
      </c>
      <c r="BG599" s="2">
        <v>27087598</v>
      </c>
      <c r="BH599" s="2">
        <v>5080262</v>
      </c>
      <c r="BI599" s="2">
        <v>15710245</v>
      </c>
      <c r="BJ599" s="2">
        <v>7380213</v>
      </c>
      <c r="BK599" s="2" t="s">
        <v>189</v>
      </c>
      <c r="BL599" s="2">
        <v>14061</v>
      </c>
      <c r="BM599" s="2">
        <v>74748511</v>
      </c>
      <c r="BN599" s="2">
        <v>0</v>
      </c>
      <c r="BO599" s="2">
        <v>0</v>
      </c>
      <c r="BP599" s="2" t="e">
        <v>#N/A</v>
      </c>
      <c r="BQ599" s="2" t="e">
        <v>#N/A</v>
      </c>
      <c r="BR599" s="2" t="e">
        <v>#N/A</v>
      </c>
      <c r="BS599" s="2" t="e">
        <v>#N/A</v>
      </c>
      <c r="BT599" s="2" t="e">
        <v>#N/A</v>
      </c>
      <c r="BU599" s="2" t="e">
        <v>#N/A</v>
      </c>
      <c r="BV599" s="2" t="e">
        <v>#N/A</v>
      </c>
      <c r="BW599" s="2" t="e">
        <v>#N/A</v>
      </c>
      <c r="BX599" s="2">
        <v>14061</v>
      </c>
      <c r="BY599" s="2">
        <v>161479267</v>
      </c>
      <c r="BZ599" s="2">
        <v>3739077</v>
      </c>
      <c r="CA599" s="2">
        <v>143802606</v>
      </c>
      <c r="CB599" s="2">
        <v>1964898</v>
      </c>
      <c r="CC599" s="2">
        <v>72569275</v>
      </c>
      <c r="CD599" s="2">
        <v>71233331</v>
      </c>
      <c r="CE599" s="2">
        <v>161479267</v>
      </c>
      <c r="CF599" s="2">
        <v>79945916</v>
      </c>
      <c r="CG599" s="2">
        <v>78726131</v>
      </c>
      <c r="CH599" s="2">
        <v>28652794</v>
      </c>
      <c r="CI599" s="2" t="s">
        <v>189</v>
      </c>
      <c r="CJ599" s="2">
        <v>14061</v>
      </c>
      <c r="CK599" s="97">
        <v>161852291</v>
      </c>
      <c r="CL599" s="97" t="e">
        <v>#N/A</v>
      </c>
      <c r="CM599" s="97" t="e">
        <v>#N/A</v>
      </c>
      <c r="CN599" s="2">
        <v>1680991</v>
      </c>
      <c r="CO599" s="100" t="e">
        <v>#N/A</v>
      </c>
      <c r="CP599" s="97" t="e">
        <v>#N/A</v>
      </c>
      <c r="CQ599" s="97">
        <v>161852291</v>
      </c>
      <c r="CR599" s="97">
        <v>80521923</v>
      </c>
      <c r="CS599" s="97">
        <v>78870147</v>
      </c>
      <c r="CT599" s="2">
        <v>29868244</v>
      </c>
      <c r="CU599" s="2" t="s">
        <v>189</v>
      </c>
    </row>
    <row r="600" spans="1:99" x14ac:dyDescent="0.25">
      <c r="A600" s="2">
        <v>14052</v>
      </c>
      <c r="B600" s="2">
        <v>40634836</v>
      </c>
      <c r="C600" s="2">
        <v>3924281</v>
      </c>
      <c r="D600" s="2">
        <v>35145106</v>
      </c>
      <c r="E600" s="2">
        <v>2110460</v>
      </c>
      <c r="F600" s="2">
        <v>23631308</v>
      </c>
      <c r="G600" s="2">
        <v>11513798</v>
      </c>
      <c r="H600" s="2">
        <v>40634836</v>
      </c>
      <c r="I600" s="2">
        <v>5494160</v>
      </c>
      <c r="J600" s="2">
        <v>5435250</v>
      </c>
      <c r="K600" s="2">
        <v>34217034</v>
      </c>
      <c r="L600" s="2">
        <v>15619375</v>
      </c>
      <c r="N600" s="2">
        <v>14052</v>
      </c>
      <c r="O600" s="97">
        <v>35110272</v>
      </c>
      <c r="P600" s="97">
        <v>3290943</v>
      </c>
      <c r="Q600" s="97">
        <v>30228352</v>
      </c>
      <c r="R600" s="97">
        <v>1955347</v>
      </c>
      <c r="S600" s="97">
        <v>21856741</v>
      </c>
      <c r="T600" s="97">
        <v>8371611</v>
      </c>
      <c r="U600" s="97">
        <v>35110272</v>
      </c>
      <c r="V600" s="97">
        <v>5355078</v>
      </c>
      <c r="W600" s="97" t="e">
        <v>#N/A</v>
      </c>
      <c r="X600" s="97">
        <v>28817793</v>
      </c>
      <c r="Y600" s="97">
        <v>15277152</v>
      </c>
      <c r="Z600" s="97">
        <v>0</v>
      </c>
      <c r="AB600" s="2">
        <v>14062</v>
      </c>
      <c r="AC600" s="97">
        <v>39115290</v>
      </c>
      <c r="AD600" s="97">
        <v>4653317</v>
      </c>
      <c r="AE600" s="97">
        <v>34461973</v>
      </c>
      <c r="AF600" s="97">
        <v>2859477</v>
      </c>
      <c r="AG600" s="97">
        <v>22601725</v>
      </c>
      <c r="AH600" s="97">
        <v>11860248</v>
      </c>
      <c r="AI600" s="97">
        <v>39115290</v>
      </c>
      <c r="AJ600" s="97">
        <v>6627179</v>
      </c>
      <c r="AK600" s="97">
        <v>29296832</v>
      </c>
      <c r="AL600" s="97">
        <v>12888008</v>
      </c>
      <c r="AM600" s="97" t="s">
        <v>189</v>
      </c>
      <c r="AN600" s="2">
        <v>14062</v>
      </c>
      <c r="AO600" s="97">
        <v>2212055</v>
      </c>
      <c r="AP600" s="97">
        <v>4140547</v>
      </c>
      <c r="AQ600" s="97">
        <v>30389116</v>
      </c>
      <c r="AR600" s="97">
        <v>0</v>
      </c>
      <c r="AS600" s="97">
        <v>7573473</v>
      </c>
      <c r="AT600" s="97">
        <v>0</v>
      </c>
      <c r="AU600" s="97">
        <v>34925051</v>
      </c>
      <c r="AV600" s="97">
        <v>2322151</v>
      </c>
      <c r="AW600" s="97">
        <v>32602900</v>
      </c>
      <c r="AX600" s="97">
        <v>14419856</v>
      </c>
      <c r="AY600" s="97" t="s">
        <v>189</v>
      </c>
      <c r="AZ600" s="2">
        <v>14062</v>
      </c>
      <c r="BA600" s="98">
        <v>49305954</v>
      </c>
      <c r="BB600" s="2">
        <v>3682615</v>
      </c>
      <c r="BC600" s="2">
        <v>42678014</v>
      </c>
      <c r="BD600" s="2">
        <v>2155793</v>
      </c>
      <c r="BE600" s="2">
        <v>30705800</v>
      </c>
      <c r="BF600" s="2">
        <v>11972214</v>
      </c>
      <c r="BG600" s="2">
        <v>49305954</v>
      </c>
      <c r="BH600" s="2">
        <v>12308128</v>
      </c>
      <c r="BI600" s="2">
        <v>36997826</v>
      </c>
      <c r="BJ600" s="2">
        <v>13830080</v>
      </c>
      <c r="BK600" s="2" t="s">
        <v>189</v>
      </c>
      <c r="BL600" s="2">
        <v>14062</v>
      </c>
      <c r="BM600" s="2">
        <v>46837392</v>
      </c>
      <c r="BN600" s="2">
        <v>3742605</v>
      </c>
      <c r="BO600" s="2">
        <v>43094787</v>
      </c>
      <c r="BP600" s="2">
        <v>2176254</v>
      </c>
      <c r="BQ600" s="2">
        <v>25273261</v>
      </c>
      <c r="BR600" s="2">
        <v>17821526</v>
      </c>
      <c r="BS600" s="2">
        <v>46837392</v>
      </c>
      <c r="BT600" s="2">
        <v>12052423</v>
      </c>
      <c r="BU600" s="2">
        <v>33155293</v>
      </c>
      <c r="BV600" s="2">
        <v>12187202</v>
      </c>
      <c r="BW600" s="2" t="s">
        <v>189</v>
      </c>
      <c r="BX600" s="2">
        <v>14062</v>
      </c>
      <c r="BY600" s="2">
        <v>36436492</v>
      </c>
      <c r="BZ600" s="2">
        <v>3660705</v>
      </c>
      <c r="CA600" s="2">
        <v>32775787</v>
      </c>
      <c r="CB600" s="2">
        <v>2195686</v>
      </c>
      <c r="CC600" s="2">
        <v>20284362</v>
      </c>
      <c r="CD600" s="2">
        <v>12491425</v>
      </c>
      <c r="CE600" s="2">
        <v>36436492</v>
      </c>
      <c r="CF600" s="2">
        <v>7594800</v>
      </c>
      <c r="CG600" s="2">
        <v>28373174</v>
      </c>
      <c r="CH600" s="2">
        <v>9865164</v>
      </c>
      <c r="CI600" s="2" t="s">
        <v>189</v>
      </c>
      <c r="CJ600" s="2">
        <v>14062</v>
      </c>
      <c r="CK600" s="97">
        <v>30228079</v>
      </c>
      <c r="CL600" s="97" t="e">
        <v>#N/A</v>
      </c>
      <c r="CM600" s="97" t="e">
        <v>#N/A</v>
      </c>
      <c r="CN600" s="2">
        <v>1626392</v>
      </c>
      <c r="CO600" s="100" t="e">
        <v>#N/A</v>
      </c>
      <c r="CP600" s="97" t="e">
        <v>#N/A</v>
      </c>
      <c r="CQ600" s="97">
        <v>30228079</v>
      </c>
      <c r="CR600" s="97">
        <v>9014052</v>
      </c>
      <c r="CS600" s="97">
        <v>21214027</v>
      </c>
      <c r="CT600" s="2">
        <v>8372377</v>
      </c>
      <c r="CU600" s="2" t="s">
        <v>189</v>
      </c>
    </row>
    <row r="601" spans="1:99" x14ac:dyDescent="0.25">
      <c r="A601" s="2">
        <v>14053</v>
      </c>
      <c r="B601" s="2">
        <v>749123584</v>
      </c>
      <c r="C601" s="2">
        <v>217379193</v>
      </c>
      <c r="D601" s="2">
        <v>529188424</v>
      </c>
      <c r="E601" s="2">
        <v>81735760</v>
      </c>
      <c r="F601" s="2">
        <v>304577852</v>
      </c>
      <c r="G601" s="2">
        <v>224610572</v>
      </c>
      <c r="H601" s="2">
        <v>749123584</v>
      </c>
      <c r="I601" s="2">
        <v>87391983</v>
      </c>
      <c r="J601" s="2">
        <v>71691851</v>
      </c>
      <c r="K601" s="2">
        <v>658298991</v>
      </c>
      <c r="L601" s="2">
        <v>300069385</v>
      </c>
      <c r="N601" s="2">
        <v>14053</v>
      </c>
      <c r="O601" s="97">
        <v>704213380</v>
      </c>
      <c r="P601" s="97">
        <v>194955887</v>
      </c>
      <c r="Q601" s="97">
        <v>464834290</v>
      </c>
      <c r="R601" s="97">
        <v>67101319</v>
      </c>
      <c r="S601" s="97">
        <v>264866524</v>
      </c>
      <c r="T601" s="97">
        <v>199967766</v>
      </c>
      <c r="U601" s="97">
        <v>704213380</v>
      </c>
      <c r="V601" s="97">
        <v>83968896</v>
      </c>
      <c r="W601" s="97" t="e">
        <v>#N/A</v>
      </c>
      <c r="X601" s="97">
        <v>613672988</v>
      </c>
      <c r="Y601" s="97">
        <v>276683600</v>
      </c>
      <c r="Z601" s="97">
        <v>0</v>
      </c>
      <c r="AB601" s="2">
        <v>14063</v>
      </c>
      <c r="AC601" s="97">
        <v>357783252</v>
      </c>
      <c r="AD601" s="97">
        <v>89553145</v>
      </c>
      <c r="AE601" s="97">
        <v>267468377</v>
      </c>
      <c r="AF601" s="97">
        <v>32557985</v>
      </c>
      <c r="AG601" s="97">
        <v>134416640</v>
      </c>
      <c r="AH601" s="97">
        <v>133051737</v>
      </c>
      <c r="AI601" s="97">
        <v>357783253</v>
      </c>
      <c r="AJ601" s="97">
        <v>42869773</v>
      </c>
      <c r="AK601" s="97">
        <v>302819236</v>
      </c>
      <c r="AL601" s="97">
        <v>156126781</v>
      </c>
      <c r="AM601" s="97" t="s">
        <v>189</v>
      </c>
      <c r="AN601" s="2">
        <v>14063</v>
      </c>
      <c r="AO601" s="97">
        <v>29689938</v>
      </c>
      <c r="AP601" s="97">
        <v>90922439</v>
      </c>
      <c r="AQ601" s="97">
        <v>258985763</v>
      </c>
      <c r="AR601" s="97">
        <v>0</v>
      </c>
      <c r="AS601" s="97">
        <v>97590844</v>
      </c>
      <c r="AT601" s="97">
        <v>0</v>
      </c>
      <c r="AU601" s="97">
        <v>358524167</v>
      </c>
      <c r="AV601" s="97">
        <v>30807043</v>
      </c>
      <c r="AW601" s="97">
        <v>316712424</v>
      </c>
      <c r="AX601" s="97">
        <v>158365252</v>
      </c>
      <c r="AY601" s="97" t="s">
        <v>189</v>
      </c>
      <c r="AZ601" s="2">
        <v>14063</v>
      </c>
      <c r="BA601" s="98">
        <v>383509386</v>
      </c>
      <c r="BB601" s="2">
        <v>92841724</v>
      </c>
      <c r="BC601" s="2">
        <v>273481164</v>
      </c>
      <c r="BD601" s="2">
        <v>28809616</v>
      </c>
      <c r="BE601" s="2">
        <v>147949427</v>
      </c>
      <c r="BF601" s="2">
        <v>125531737</v>
      </c>
      <c r="BG601" s="2">
        <v>383509386</v>
      </c>
      <c r="BH601" s="2">
        <v>73430097</v>
      </c>
      <c r="BI601" s="2">
        <v>296422244</v>
      </c>
      <c r="BJ601" s="2">
        <v>152997405</v>
      </c>
      <c r="BK601" s="2" t="s">
        <v>189</v>
      </c>
      <c r="BL601" s="2">
        <v>14063</v>
      </c>
      <c r="BM601" s="2">
        <v>371148985</v>
      </c>
      <c r="BN601" s="2">
        <v>72790775</v>
      </c>
      <c r="BO601" s="2">
        <v>262040365</v>
      </c>
      <c r="BP601" s="2">
        <v>25714941</v>
      </c>
      <c r="BQ601" s="2">
        <v>146646592</v>
      </c>
      <c r="BR601" s="2">
        <v>115393773</v>
      </c>
      <c r="BS601" s="2">
        <v>371148985</v>
      </c>
      <c r="BT601" s="2">
        <v>68867794</v>
      </c>
      <c r="BU601" s="2">
        <v>271172651</v>
      </c>
      <c r="BV601" s="2">
        <v>135901032</v>
      </c>
      <c r="BW601" s="2" t="s">
        <v>189</v>
      </c>
      <c r="BX601" s="2">
        <v>14063</v>
      </c>
      <c r="BY601" s="2">
        <v>299295780</v>
      </c>
      <c r="BZ601" s="2">
        <v>72841801</v>
      </c>
      <c r="CA601" s="2">
        <v>212400980</v>
      </c>
      <c r="CB601" s="2">
        <v>25130611</v>
      </c>
      <c r="CC601" s="2">
        <v>106780961</v>
      </c>
      <c r="CD601" s="2">
        <v>105620019</v>
      </c>
      <c r="CE601" s="2">
        <v>299295780</v>
      </c>
      <c r="CF601" s="2">
        <v>64236365</v>
      </c>
      <c r="CG601" s="2">
        <v>213866755</v>
      </c>
      <c r="CH601" s="2">
        <v>117044383</v>
      </c>
      <c r="CI601" s="2" t="s">
        <v>189</v>
      </c>
      <c r="CJ601" s="2">
        <v>14063</v>
      </c>
      <c r="CK601" s="97">
        <v>292451539</v>
      </c>
      <c r="CL601" s="97" t="e">
        <v>#N/A</v>
      </c>
      <c r="CM601" s="97" t="e">
        <v>#N/A</v>
      </c>
      <c r="CN601" s="2">
        <v>23788982</v>
      </c>
      <c r="CO601" s="100" t="e">
        <v>#N/A</v>
      </c>
      <c r="CP601" s="97" t="e">
        <v>#N/A</v>
      </c>
      <c r="CQ601" s="97">
        <v>292451539</v>
      </c>
      <c r="CR601" s="97">
        <v>60394661</v>
      </c>
      <c r="CS601" s="97">
        <v>206965308</v>
      </c>
      <c r="CT601" s="2">
        <v>109133655</v>
      </c>
      <c r="CU601" s="2" t="s">
        <v>189</v>
      </c>
    </row>
    <row r="602" spans="1:99" x14ac:dyDescent="0.25">
      <c r="A602" s="2">
        <v>14054</v>
      </c>
      <c r="B602" s="2">
        <v>47765901</v>
      </c>
      <c r="C602" s="2">
        <v>6478820</v>
      </c>
      <c r="D602" s="2">
        <v>41287081</v>
      </c>
      <c r="E602" s="2">
        <v>1766185</v>
      </c>
      <c r="F602" s="2">
        <v>23014167</v>
      </c>
      <c r="G602" s="2">
        <v>18272914</v>
      </c>
      <c r="H602" s="2">
        <v>47765901</v>
      </c>
      <c r="I602" s="2">
        <v>14527399</v>
      </c>
      <c r="J602" s="2">
        <v>14307350</v>
      </c>
      <c r="K602" s="2">
        <v>33046143</v>
      </c>
      <c r="L602" s="2">
        <v>17609000</v>
      </c>
      <c r="N602" s="2">
        <v>14054</v>
      </c>
      <c r="O602" s="97">
        <v>36357342</v>
      </c>
      <c r="P602" s="97">
        <v>6961457</v>
      </c>
      <c r="Q602" s="97">
        <v>28181796</v>
      </c>
      <c r="R602" s="97">
        <v>1471266</v>
      </c>
      <c r="S602" s="97">
        <v>21671620</v>
      </c>
      <c r="T602" s="97">
        <v>6510176</v>
      </c>
      <c r="U602" s="97">
        <v>36357342</v>
      </c>
      <c r="V602" s="97">
        <v>5318998</v>
      </c>
      <c r="W602" s="97">
        <v>3651132</v>
      </c>
      <c r="X602" s="97">
        <v>31038344</v>
      </c>
      <c r="Y602" s="97">
        <v>17508728</v>
      </c>
      <c r="Z602" s="97">
        <v>0</v>
      </c>
      <c r="AB602" s="2">
        <v>14064</v>
      </c>
      <c r="AC602" s="97" t="e">
        <v>#N/A</v>
      </c>
      <c r="AD602" s="97">
        <v>19508967</v>
      </c>
      <c r="AE602" s="97" t="e">
        <v>#N/A</v>
      </c>
      <c r="AF602" s="97" t="e">
        <v>#N/A</v>
      </c>
      <c r="AG602" s="97" t="e">
        <v>#N/A</v>
      </c>
      <c r="AH602" s="97" t="e">
        <v>#N/A</v>
      </c>
      <c r="AI602" s="97">
        <v>120092271</v>
      </c>
      <c r="AJ602" s="97">
        <v>35173488</v>
      </c>
      <c r="AK602" s="97">
        <v>84541378</v>
      </c>
      <c r="AL602" s="97">
        <v>35330087</v>
      </c>
      <c r="AM602" s="97">
        <v>121083</v>
      </c>
      <c r="AN602" s="2">
        <v>14064</v>
      </c>
      <c r="AO602" s="97">
        <v>3695241</v>
      </c>
      <c r="AP602" s="97">
        <v>26242032</v>
      </c>
      <c r="AQ602" s="97">
        <v>97535648</v>
      </c>
      <c r="AR602" s="97">
        <v>0</v>
      </c>
      <c r="AS602" s="97">
        <v>44125013</v>
      </c>
      <c r="AT602" s="97">
        <v>0</v>
      </c>
      <c r="AU602" s="97">
        <v>123777680</v>
      </c>
      <c r="AV602" s="97">
        <v>20622511</v>
      </c>
      <c r="AW602" s="97">
        <v>85111604</v>
      </c>
      <c r="AX602" s="97">
        <v>39433311</v>
      </c>
      <c r="AY602" s="97" t="s">
        <v>189</v>
      </c>
      <c r="AZ602" s="2">
        <v>14064</v>
      </c>
      <c r="BA602" s="98">
        <v>116898711</v>
      </c>
      <c r="BB602" s="2">
        <v>12079374</v>
      </c>
      <c r="BC602" s="2">
        <v>104819337</v>
      </c>
      <c r="BD602" s="2">
        <v>2901387</v>
      </c>
      <c r="BE602" s="2">
        <v>52300513</v>
      </c>
      <c r="BF602" s="2">
        <v>52518824</v>
      </c>
      <c r="BG602" s="2">
        <v>116898711</v>
      </c>
      <c r="BH602" s="2">
        <v>26493846</v>
      </c>
      <c r="BI602" s="2">
        <v>85547540</v>
      </c>
      <c r="BJ602" s="2">
        <v>41584728</v>
      </c>
      <c r="BK602" s="2">
        <v>128177</v>
      </c>
      <c r="BL602" s="2">
        <v>14064</v>
      </c>
      <c r="BM602" s="2">
        <v>127640305</v>
      </c>
      <c r="BN602" s="2">
        <v>19531729</v>
      </c>
      <c r="BO602" s="2">
        <v>108108576</v>
      </c>
      <c r="BP602" s="2">
        <v>5142807</v>
      </c>
      <c r="BQ602" s="2">
        <v>48246146</v>
      </c>
      <c r="BR602" s="2">
        <v>59862430</v>
      </c>
      <c r="BS602" s="2">
        <v>127640305</v>
      </c>
      <c r="BT602" s="2">
        <v>18890081</v>
      </c>
      <c r="BU602" s="2">
        <v>95958011</v>
      </c>
      <c r="BV602" s="2">
        <v>43476528</v>
      </c>
      <c r="BW602" s="2" t="s">
        <v>189</v>
      </c>
      <c r="BX602" s="2">
        <v>14064</v>
      </c>
      <c r="BY602" s="2">
        <v>101802083</v>
      </c>
      <c r="BZ602" s="2">
        <v>10244029</v>
      </c>
      <c r="CA602" s="2">
        <v>91558054</v>
      </c>
      <c r="CB602" s="2">
        <v>3842447</v>
      </c>
      <c r="CC602" s="2">
        <v>43839192</v>
      </c>
      <c r="CD602" s="2">
        <v>47718862</v>
      </c>
      <c r="CE602" s="2">
        <v>101802083</v>
      </c>
      <c r="CF602" s="2">
        <v>21178751</v>
      </c>
      <c r="CG602" s="2">
        <v>79400161</v>
      </c>
      <c r="CH602" s="2">
        <v>42720485</v>
      </c>
      <c r="CI602" s="2">
        <v>48379</v>
      </c>
      <c r="CJ602" s="2">
        <v>14064</v>
      </c>
      <c r="CK602" s="97">
        <v>107396817</v>
      </c>
      <c r="CL602" s="97" t="e">
        <v>#N/A</v>
      </c>
      <c r="CM602" s="97" t="e">
        <v>#N/A</v>
      </c>
      <c r="CN602" s="2">
        <v>2966982</v>
      </c>
      <c r="CO602" s="100" t="e">
        <v>#N/A</v>
      </c>
      <c r="CP602" s="97" t="e">
        <v>#N/A</v>
      </c>
      <c r="CQ602" s="97">
        <v>107396817</v>
      </c>
      <c r="CR602" s="97">
        <v>30270903</v>
      </c>
      <c r="CS602" s="97">
        <v>72033907</v>
      </c>
      <c r="CT602" s="2">
        <v>34961022</v>
      </c>
      <c r="CU602" s="2">
        <v>777765</v>
      </c>
    </row>
    <row r="603" spans="1:99" x14ac:dyDescent="0.25">
      <c r="A603" s="2">
        <v>14055</v>
      </c>
      <c r="B603" s="2">
        <v>92224758</v>
      </c>
      <c r="C603" s="2">
        <v>21124103</v>
      </c>
      <c r="D603" s="2">
        <v>69744867</v>
      </c>
      <c r="E603" s="2">
        <v>7951368</v>
      </c>
      <c r="F603" s="2">
        <v>40556740</v>
      </c>
      <c r="G603" s="2">
        <v>29188127</v>
      </c>
      <c r="H603" s="2">
        <v>92224758</v>
      </c>
      <c r="I603" s="2">
        <v>23950653</v>
      </c>
      <c r="J603" s="2">
        <v>19301883</v>
      </c>
      <c r="K603" s="2">
        <v>67173587</v>
      </c>
      <c r="L603" s="2">
        <v>42674114</v>
      </c>
      <c r="N603" s="2">
        <v>14055</v>
      </c>
      <c r="O603" s="97">
        <v>87138822</v>
      </c>
      <c r="P603" s="97">
        <v>18334755</v>
      </c>
      <c r="Q603" s="97">
        <v>59323057</v>
      </c>
      <c r="R603" s="97">
        <v>6786610</v>
      </c>
      <c r="S603" s="97">
        <v>37593036</v>
      </c>
      <c r="T603" s="97">
        <v>21730021</v>
      </c>
      <c r="U603" s="97">
        <v>87138822</v>
      </c>
      <c r="V603" s="97">
        <v>16255221</v>
      </c>
      <c r="W603" s="97">
        <v>15779818</v>
      </c>
      <c r="X603" s="97">
        <v>67714868</v>
      </c>
      <c r="Y603" s="97">
        <v>42591703</v>
      </c>
      <c r="Z603" s="97">
        <v>0</v>
      </c>
      <c r="AB603" s="2">
        <v>14065</v>
      </c>
      <c r="AC603" s="97">
        <v>73176734</v>
      </c>
      <c r="AD603" s="97">
        <v>6661465</v>
      </c>
      <c r="AE603" s="97">
        <v>60756185</v>
      </c>
      <c r="AF603" s="97">
        <v>2085613</v>
      </c>
      <c r="AG603" s="97">
        <v>40952233</v>
      </c>
      <c r="AH603" s="97">
        <v>19803952</v>
      </c>
      <c r="AI603" s="97">
        <v>73176730</v>
      </c>
      <c r="AJ603" s="97">
        <v>19965817</v>
      </c>
      <c r="AK603" s="97">
        <v>47663665</v>
      </c>
      <c r="AL603" s="97">
        <v>25074361</v>
      </c>
      <c r="AM603" s="97" t="s">
        <v>189</v>
      </c>
      <c r="AN603" s="2">
        <v>14065</v>
      </c>
      <c r="AO603" s="97">
        <v>1884858</v>
      </c>
      <c r="AP603" s="97">
        <v>6449595</v>
      </c>
      <c r="AQ603" s="97">
        <v>57272782</v>
      </c>
      <c r="AR603" s="97">
        <v>0</v>
      </c>
      <c r="AS603" s="97">
        <v>16567342</v>
      </c>
      <c r="AT603" s="97">
        <v>0</v>
      </c>
      <c r="AU603" s="97">
        <v>67270376</v>
      </c>
      <c r="AV603" s="97">
        <v>13304211</v>
      </c>
      <c r="AW603" s="97">
        <v>45564590</v>
      </c>
      <c r="AX603" s="97">
        <v>22387445</v>
      </c>
      <c r="AY603" s="97" t="s">
        <v>189</v>
      </c>
      <c r="AZ603" s="2">
        <v>14065</v>
      </c>
      <c r="BA603" s="98">
        <v>68607163</v>
      </c>
      <c r="BB603" s="2">
        <v>7992573</v>
      </c>
      <c r="BC603" s="2">
        <v>60614590</v>
      </c>
      <c r="BD603" s="2">
        <v>2744891</v>
      </c>
      <c r="BE603" s="2">
        <v>38146949</v>
      </c>
      <c r="BF603" s="2">
        <v>22467641</v>
      </c>
      <c r="BG603" s="2">
        <v>68607163</v>
      </c>
      <c r="BH603" s="2">
        <v>18573572</v>
      </c>
      <c r="BI603" s="2">
        <v>40194099</v>
      </c>
      <c r="BJ603" s="2">
        <v>21001543</v>
      </c>
      <c r="BK603" s="2" t="s">
        <v>189</v>
      </c>
      <c r="BL603" s="2">
        <v>14065</v>
      </c>
      <c r="BM603" s="2">
        <v>127640305</v>
      </c>
      <c r="BN603" s="2">
        <v>0</v>
      </c>
      <c r="BO603" s="2">
        <v>0</v>
      </c>
      <c r="BP603" s="2" t="e">
        <v>#N/A</v>
      </c>
      <c r="BQ603" s="2" t="e">
        <v>#N/A</v>
      </c>
      <c r="BR603" s="2" t="e">
        <v>#N/A</v>
      </c>
      <c r="BS603" s="2" t="e">
        <v>#N/A</v>
      </c>
      <c r="BT603" s="2" t="e">
        <v>#N/A</v>
      </c>
      <c r="BU603" s="2" t="e">
        <v>#N/A</v>
      </c>
      <c r="BV603" s="2" t="e">
        <v>#N/A</v>
      </c>
      <c r="BW603" s="2" t="e">
        <v>#N/A</v>
      </c>
      <c r="BX603" s="2">
        <v>14065</v>
      </c>
      <c r="BY603" s="2">
        <v>71793249</v>
      </c>
      <c r="BZ603" s="2">
        <v>6161289</v>
      </c>
      <c r="CA603" s="2">
        <v>57368960</v>
      </c>
      <c r="CB603" s="2">
        <v>2163464</v>
      </c>
      <c r="CC603" s="2">
        <v>33510058</v>
      </c>
      <c r="CD603" s="2">
        <v>23858902</v>
      </c>
      <c r="CE603" s="2">
        <v>71793249</v>
      </c>
      <c r="CF603" s="2">
        <v>22389650</v>
      </c>
      <c r="CG603" s="2">
        <v>40990067</v>
      </c>
      <c r="CH603" s="2">
        <v>20921474</v>
      </c>
      <c r="CI603" s="2" t="s">
        <v>189</v>
      </c>
      <c r="CJ603" s="2">
        <v>14065</v>
      </c>
      <c r="CK603" s="97">
        <v>55229882</v>
      </c>
      <c r="CL603" s="97" t="e">
        <v>#N/A</v>
      </c>
      <c r="CM603" s="97" t="e">
        <v>#N/A</v>
      </c>
      <c r="CN603" s="2">
        <v>1683217</v>
      </c>
      <c r="CO603" s="100" t="e">
        <v>#N/A</v>
      </c>
      <c r="CP603" s="97" t="e">
        <v>#N/A</v>
      </c>
      <c r="CQ603" s="97">
        <v>55229882</v>
      </c>
      <c r="CR603" s="97">
        <v>13152275</v>
      </c>
      <c r="CS603" s="97">
        <v>37299279</v>
      </c>
      <c r="CT603" s="2">
        <v>20610327</v>
      </c>
      <c r="CU603" s="2" t="s">
        <v>189</v>
      </c>
    </row>
    <row r="604" spans="1:99" x14ac:dyDescent="0.25">
      <c r="A604" s="2">
        <v>14056</v>
      </c>
      <c r="B604" s="2">
        <v>50139780</v>
      </c>
      <c r="C604" s="2">
        <v>1104004</v>
      </c>
      <c r="D604" s="2">
        <v>47631093</v>
      </c>
      <c r="E604" s="2">
        <v>730755</v>
      </c>
      <c r="F604" s="2">
        <v>38255514</v>
      </c>
      <c r="G604" s="2">
        <v>9375579</v>
      </c>
      <c r="H604" s="2">
        <v>50139780</v>
      </c>
      <c r="I604" s="2">
        <v>8215655</v>
      </c>
      <c r="J604" s="2">
        <v>8093265</v>
      </c>
      <c r="K604" s="2">
        <v>41924125</v>
      </c>
      <c r="L604" s="2">
        <v>12406269</v>
      </c>
      <c r="N604" s="2">
        <v>14056</v>
      </c>
      <c r="O604" s="97">
        <v>51231706</v>
      </c>
      <c r="P604" s="97">
        <v>1276774</v>
      </c>
      <c r="Q604" s="97">
        <v>48239119</v>
      </c>
      <c r="R604" s="97">
        <v>938323</v>
      </c>
      <c r="S604" s="97">
        <v>39437094</v>
      </c>
      <c r="T604" s="97">
        <v>8802025</v>
      </c>
      <c r="U604" s="97">
        <v>51231706</v>
      </c>
      <c r="V604" s="97">
        <v>7376057</v>
      </c>
      <c r="W604" s="97">
        <v>7173683</v>
      </c>
      <c r="X604" s="97">
        <v>43855649</v>
      </c>
      <c r="Y604" s="97">
        <v>13178062</v>
      </c>
      <c r="Z604" s="97">
        <v>0</v>
      </c>
      <c r="AB604" s="2">
        <v>14066</v>
      </c>
      <c r="AC604" s="97">
        <v>195077401</v>
      </c>
      <c r="AD604" s="97">
        <v>27286585</v>
      </c>
      <c r="AE604" s="97">
        <v>167790818</v>
      </c>
      <c r="AF604" s="97">
        <v>6474923</v>
      </c>
      <c r="AG604" s="97">
        <v>85805624</v>
      </c>
      <c r="AH604" s="97">
        <v>81985194</v>
      </c>
      <c r="AI604" s="97">
        <v>195077403</v>
      </c>
      <c r="AJ604" s="97">
        <v>22409705</v>
      </c>
      <c r="AK604" s="97">
        <v>160725679</v>
      </c>
      <c r="AL604" s="97">
        <v>78141235</v>
      </c>
      <c r="AM604" s="97" t="s">
        <v>189</v>
      </c>
      <c r="AN604" s="2">
        <v>14066</v>
      </c>
      <c r="AO604" s="97">
        <v>6363344</v>
      </c>
      <c r="AP604" s="97">
        <v>28032567</v>
      </c>
      <c r="AQ604" s="97">
        <v>155365163</v>
      </c>
      <c r="AR604" s="97">
        <v>10430</v>
      </c>
      <c r="AS604" s="97">
        <v>73124907</v>
      </c>
      <c r="AT604" s="97">
        <v>0</v>
      </c>
      <c r="AU604" s="97">
        <v>199999055</v>
      </c>
      <c r="AV604" s="97">
        <v>37513543</v>
      </c>
      <c r="AW604" s="97">
        <v>155196595</v>
      </c>
      <c r="AX604" s="97">
        <v>74760793</v>
      </c>
      <c r="AY604" s="97" t="s">
        <v>189</v>
      </c>
      <c r="AZ604" s="2">
        <v>14066</v>
      </c>
      <c r="BA604" s="98">
        <v>184435216</v>
      </c>
      <c r="BB604" s="2">
        <v>20922649</v>
      </c>
      <c r="BC604" s="2">
        <v>160506747</v>
      </c>
      <c r="BD604" s="2">
        <v>6466910</v>
      </c>
      <c r="BE604" s="2">
        <v>78190512</v>
      </c>
      <c r="BF604" s="2">
        <v>82316235</v>
      </c>
      <c r="BG604" s="2">
        <v>184435216</v>
      </c>
      <c r="BH604" s="2">
        <v>34508872</v>
      </c>
      <c r="BI604" s="2">
        <v>132510429</v>
      </c>
      <c r="BJ604" s="2">
        <v>67780338</v>
      </c>
      <c r="BK604" s="2" t="s">
        <v>189</v>
      </c>
      <c r="BL604" s="2">
        <v>14066</v>
      </c>
      <c r="BM604" s="2">
        <v>198571748</v>
      </c>
      <c r="BN604" s="2">
        <v>22870813</v>
      </c>
      <c r="BO604" s="2">
        <v>152194293</v>
      </c>
      <c r="BP604" s="2">
        <v>6573123</v>
      </c>
      <c r="BQ604" s="2">
        <v>72146433</v>
      </c>
      <c r="BR604" s="2">
        <v>80047860</v>
      </c>
      <c r="BS604" s="2">
        <v>198571748</v>
      </c>
      <c r="BT604" s="2">
        <v>45843165</v>
      </c>
      <c r="BU604" s="2">
        <v>137247648</v>
      </c>
      <c r="BV604" s="2">
        <v>64657656</v>
      </c>
      <c r="BW604" s="2" t="s">
        <v>189</v>
      </c>
      <c r="BX604" s="2">
        <v>14066</v>
      </c>
      <c r="BY604" s="2">
        <v>170876908</v>
      </c>
      <c r="BZ604" s="2">
        <v>24034997</v>
      </c>
      <c r="CA604" s="2">
        <v>146841911</v>
      </c>
      <c r="CB604" s="2">
        <v>7097550</v>
      </c>
      <c r="CC604" s="2">
        <v>62178607</v>
      </c>
      <c r="CD604" s="2">
        <v>84663304</v>
      </c>
      <c r="CE604" s="2">
        <v>170876908</v>
      </c>
      <c r="CF604" s="2">
        <v>37549498</v>
      </c>
      <c r="CG604" s="2">
        <v>116346883</v>
      </c>
      <c r="CH604" s="2">
        <v>58658708</v>
      </c>
      <c r="CI604" s="2" t="s">
        <v>189</v>
      </c>
      <c r="CJ604" s="2">
        <v>14066</v>
      </c>
      <c r="CK604" s="97">
        <v>172808079</v>
      </c>
      <c r="CL604" s="97" t="e">
        <v>#N/A</v>
      </c>
      <c r="CM604" s="97" t="e">
        <v>#N/A</v>
      </c>
      <c r="CN604" s="2">
        <v>6178479</v>
      </c>
      <c r="CO604" s="100" t="e">
        <v>#N/A</v>
      </c>
      <c r="CP604" s="97" t="e">
        <v>#N/A</v>
      </c>
      <c r="CQ604" s="97">
        <v>172808079</v>
      </c>
      <c r="CR604" s="97">
        <v>53692464</v>
      </c>
      <c r="CS604" s="97">
        <v>110318463</v>
      </c>
      <c r="CT604" s="2">
        <v>56670682</v>
      </c>
      <c r="CU604" s="2" t="s">
        <v>189</v>
      </c>
    </row>
    <row r="605" spans="1:99" x14ac:dyDescent="0.25">
      <c r="A605" s="2">
        <v>14057</v>
      </c>
      <c r="B605" s="2">
        <v>32429230</v>
      </c>
      <c r="C605" s="2">
        <v>5472085</v>
      </c>
      <c r="D605" s="2">
        <v>26957145</v>
      </c>
      <c r="E605" s="2">
        <v>2224551</v>
      </c>
      <c r="F605" s="2">
        <v>20862564</v>
      </c>
      <c r="G605" s="2">
        <v>6094581</v>
      </c>
      <c r="H605" s="2">
        <v>32429230</v>
      </c>
      <c r="I605" s="2">
        <v>3947467</v>
      </c>
      <c r="J605" s="2">
        <v>3719985</v>
      </c>
      <c r="K605" s="2">
        <v>26465775</v>
      </c>
      <c r="L605" s="2">
        <v>10134631</v>
      </c>
      <c r="N605" s="2">
        <v>14057</v>
      </c>
      <c r="O605" s="97">
        <v>28275156</v>
      </c>
      <c r="P605" s="97">
        <v>3303032</v>
      </c>
      <c r="Q605" s="97">
        <v>19972953</v>
      </c>
      <c r="R605" s="97">
        <v>2278165</v>
      </c>
      <c r="S605" s="97">
        <v>15114306</v>
      </c>
      <c r="T605" s="97">
        <v>4858647</v>
      </c>
      <c r="U605" s="97">
        <v>28275156</v>
      </c>
      <c r="V605" s="97">
        <v>3010200</v>
      </c>
      <c r="W605" s="97">
        <v>3000000</v>
      </c>
      <c r="X605" s="97">
        <v>25264956</v>
      </c>
      <c r="Y605" s="97">
        <v>10440933</v>
      </c>
      <c r="Z605" s="97">
        <v>0</v>
      </c>
      <c r="AB605" s="2">
        <v>14067</v>
      </c>
      <c r="AC605" s="97">
        <v>2077598741</v>
      </c>
      <c r="AD605" s="97">
        <v>645452332</v>
      </c>
      <c r="AE605" s="97">
        <v>1122116426</v>
      </c>
      <c r="AF605" s="97">
        <v>449013693</v>
      </c>
      <c r="AG605" s="97">
        <v>650383177</v>
      </c>
      <c r="AH605" s="97">
        <v>471733249</v>
      </c>
      <c r="AI605" s="97">
        <v>2077598730</v>
      </c>
      <c r="AJ605" s="97">
        <v>65122207</v>
      </c>
      <c r="AK605" s="97">
        <v>1633763442</v>
      </c>
      <c r="AL605" s="97">
        <v>780095657</v>
      </c>
      <c r="AM605" s="97" t="s">
        <v>189</v>
      </c>
      <c r="AN605" s="2">
        <v>14067</v>
      </c>
      <c r="AO605" s="97">
        <v>396760099</v>
      </c>
      <c r="AP605" s="97">
        <v>663290717</v>
      </c>
      <c r="AQ605" s="97">
        <v>1119852389</v>
      </c>
      <c r="AR605" s="97">
        <v>0</v>
      </c>
      <c r="AS605" s="97">
        <v>436067176</v>
      </c>
      <c r="AT605" s="97">
        <v>32962233</v>
      </c>
      <c r="AU605" s="97">
        <v>2103171823</v>
      </c>
      <c r="AV605" s="97">
        <v>144506862</v>
      </c>
      <c r="AW605" s="97">
        <v>1599934281</v>
      </c>
      <c r="AX605" s="97">
        <v>736085331</v>
      </c>
      <c r="AY605" s="97" t="s">
        <v>189</v>
      </c>
      <c r="AZ605" s="2">
        <v>14067</v>
      </c>
      <c r="BA605" s="98">
        <v>1784816795</v>
      </c>
      <c r="BB605" s="2">
        <v>768221628</v>
      </c>
      <c r="BC605" s="2">
        <v>921425093</v>
      </c>
      <c r="BD605" s="2">
        <v>412105668</v>
      </c>
      <c r="BE605" s="2">
        <v>645064664</v>
      </c>
      <c r="BF605" s="2">
        <v>276360429</v>
      </c>
      <c r="BG605" s="2">
        <v>1784816795</v>
      </c>
      <c r="BH605" s="2">
        <v>146366975</v>
      </c>
      <c r="BI605" s="2">
        <v>1451953342</v>
      </c>
      <c r="BJ605" s="2">
        <v>665889983</v>
      </c>
      <c r="BK605" s="2" t="s">
        <v>189</v>
      </c>
      <c r="BL605" s="2">
        <v>14067</v>
      </c>
      <c r="BM605" s="2">
        <v>2192066655</v>
      </c>
      <c r="BN605" s="2">
        <v>571631549</v>
      </c>
      <c r="BO605" s="2">
        <v>1101269816</v>
      </c>
      <c r="BP605" s="2">
        <v>406176319</v>
      </c>
      <c r="BQ605" s="2">
        <v>745758980</v>
      </c>
      <c r="BR605" s="2">
        <v>355510836</v>
      </c>
      <c r="BS605" s="2">
        <v>2192066655</v>
      </c>
      <c r="BT605" s="2">
        <v>122228680</v>
      </c>
      <c r="BU605" s="2">
        <v>1410861654</v>
      </c>
      <c r="BV605" s="2">
        <v>661933231</v>
      </c>
      <c r="BW605" s="2" t="s">
        <v>189</v>
      </c>
      <c r="BX605" s="2">
        <v>14067</v>
      </c>
      <c r="BY605" s="2">
        <v>1935055652</v>
      </c>
      <c r="BZ605" s="2">
        <v>657698802</v>
      </c>
      <c r="CA605" s="2">
        <v>761168641</v>
      </c>
      <c r="CB605" s="2">
        <v>354785220</v>
      </c>
      <c r="CC605" s="2">
        <v>515914285</v>
      </c>
      <c r="CD605" s="2">
        <v>245254356</v>
      </c>
      <c r="CE605" s="2">
        <v>1935055652</v>
      </c>
      <c r="CF605" s="2">
        <v>223507829</v>
      </c>
      <c r="CG605" s="2">
        <v>1370289743</v>
      </c>
      <c r="CH605" s="2">
        <v>600928790</v>
      </c>
      <c r="CI605" s="2" t="s">
        <v>189</v>
      </c>
      <c r="CJ605" s="2">
        <v>14067</v>
      </c>
      <c r="CK605" s="97">
        <v>1626827795</v>
      </c>
      <c r="CL605" s="97" t="e">
        <v>#N/A</v>
      </c>
      <c r="CM605" s="97" t="e">
        <v>#N/A</v>
      </c>
      <c r="CN605" s="2">
        <v>519481556</v>
      </c>
      <c r="CO605" s="100" t="e">
        <v>#N/A</v>
      </c>
      <c r="CP605" s="97" t="e">
        <v>#N/A</v>
      </c>
      <c r="CQ605" s="97">
        <v>1626827795</v>
      </c>
      <c r="CR605" s="97">
        <v>179336224</v>
      </c>
      <c r="CS605" s="97">
        <v>1168301659</v>
      </c>
      <c r="CT605" s="2">
        <v>603510595</v>
      </c>
      <c r="CU605" s="2" t="s">
        <v>189</v>
      </c>
    </row>
    <row r="606" spans="1:99" x14ac:dyDescent="0.25">
      <c r="A606" s="2">
        <v>14058</v>
      </c>
      <c r="B606" s="2">
        <v>99747765</v>
      </c>
      <c r="C606" s="2">
        <v>18170986</v>
      </c>
      <c r="D606" s="2">
        <v>81576779</v>
      </c>
      <c r="E606" s="2">
        <v>12193701</v>
      </c>
      <c r="F606" s="2">
        <v>63488202</v>
      </c>
      <c r="G606" s="2">
        <v>18088577</v>
      </c>
      <c r="H606" s="2">
        <v>99747765</v>
      </c>
      <c r="I606" s="2">
        <v>23619670</v>
      </c>
      <c r="J606" s="2">
        <v>21558488</v>
      </c>
      <c r="K606" s="2">
        <v>72114787</v>
      </c>
      <c r="L606" s="2">
        <v>39405257</v>
      </c>
      <c r="N606" s="2">
        <v>14058</v>
      </c>
      <c r="O606" s="97">
        <v>91505296</v>
      </c>
      <c r="P606" s="97">
        <v>16151848</v>
      </c>
      <c r="Q606" s="97">
        <v>67565766</v>
      </c>
      <c r="R606" s="97">
        <v>10738149</v>
      </c>
      <c r="S606" s="97">
        <v>48856719</v>
      </c>
      <c r="T606" s="97">
        <v>18709047</v>
      </c>
      <c r="U606" s="97">
        <v>91505296</v>
      </c>
      <c r="V606" s="97">
        <v>24116710</v>
      </c>
      <c r="W606" s="97">
        <v>20473490</v>
      </c>
      <c r="X606" s="97">
        <v>66446175</v>
      </c>
      <c r="Y606" s="97">
        <v>38672502</v>
      </c>
      <c r="Z606" s="97">
        <v>0</v>
      </c>
      <c r="AB606" s="2">
        <v>14068</v>
      </c>
      <c r="AC606" s="97">
        <v>97972572</v>
      </c>
      <c r="AD606" s="97">
        <v>7653817</v>
      </c>
      <c r="AE606" s="97">
        <v>81133391</v>
      </c>
      <c r="AF606" s="97">
        <v>4514195</v>
      </c>
      <c r="AG606" s="97">
        <v>48876627</v>
      </c>
      <c r="AH606" s="97">
        <v>32256764</v>
      </c>
      <c r="AI606" s="97">
        <v>97972564</v>
      </c>
      <c r="AJ606" s="97">
        <v>24994481</v>
      </c>
      <c r="AK606" s="97">
        <v>66228585</v>
      </c>
      <c r="AL606" s="97">
        <v>33723288</v>
      </c>
      <c r="AM606" s="97" t="s">
        <v>189</v>
      </c>
      <c r="AN606" s="2">
        <v>14068</v>
      </c>
      <c r="AO606" s="97">
        <v>4682969</v>
      </c>
      <c r="AP606" s="97">
        <v>8016678</v>
      </c>
      <c r="AQ606" s="97">
        <v>77637627</v>
      </c>
      <c r="AR606" s="97">
        <v>0</v>
      </c>
      <c r="AS606" s="97">
        <v>24492564</v>
      </c>
      <c r="AT606" s="97">
        <v>0</v>
      </c>
      <c r="AU606" s="97">
        <v>93206304</v>
      </c>
      <c r="AV606" s="97">
        <v>23092313</v>
      </c>
      <c r="AW606" s="97">
        <v>65479553</v>
      </c>
      <c r="AX606" s="97">
        <v>33672535</v>
      </c>
      <c r="AY606" s="97" t="s">
        <v>189</v>
      </c>
      <c r="AZ606" s="2">
        <v>14068</v>
      </c>
      <c r="BA606" s="98">
        <v>87586958</v>
      </c>
      <c r="BB606" s="2">
        <v>8229939</v>
      </c>
      <c r="BC606" s="2">
        <v>78457380</v>
      </c>
      <c r="BD606" s="2">
        <v>4278902</v>
      </c>
      <c r="BE606" s="2">
        <v>47476685</v>
      </c>
      <c r="BF606" s="2">
        <v>30980695</v>
      </c>
      <c r="BG606" s="2">
        <v>87586958</v>
      </c>
      <c r="BH606" s="2">
        <v>20976343</v>
      </c>
      <c r="BI606" s="2">
        <v>63665496</v>
      </c>
      <c r="BJ606" s="2">
        <v>32288082</v>
      </c>
      <c r="BK606" s="2" t="s">
        <v>189</v>
      </c>
      <c r="BL606" s="2">
        <v>14068</v>
      </c>
      <c r="BM606" s="2">
        <v>86050967</v>
      </c>
      <c r="BN606" s="2">
        <v>6884538</v>
      </c>
      <c r="BO606" s="2">
        <v>79166429</v>
      </c>
      <c r="BP606" s="2">
        <v>3935949</v>
      </c>
      <c r="BQ606" s="2">
        <v>45034442</v>
      </c>
      <c r="BR606" s="2">
        <v>34131987</v>
      </c>
      <c r="BS606" s="2">
        <v>86050967</v>
      </c>
      <c r="BT606" s="2">
        <v>25359250</v>
      </c>
      <c r="BU606" s="2">
        <v>57391800</v>
      </c>
      <c r="BV606" s="2">
        <v>31491728</v>
      </c>
      <c r="BW606" s="2" t="s">
        <v>189</v>
      </c>
      <c r="BX606" s="2">
        <v>14068</v>
      </c>
      <c r="BY606" s="2">
        <v>79465803</v>
      </c>
      <c r="BZ606" s="2">
        <v>7227888</v>
      </c>
      <c r="CA606" s="2">
        <v>72110437</v>
      </c>
      <c r="CB606" s="2">
        <v>3727278</v>
      </c>
      <c r="CC606" s="2">
        <v>41693473</v>
      </c>
      <c r="CD606" s="2">
        <v>30416964</v>
      </c>
      <c r="CE606" s="2">
        <v>79465803</v>
      </c>
      <c r="CF606" s="2">
        <v>23168057</v>
      </c>
      <c r="CG606" s="2">
        <v>53756845</v>
      </c>
      <c r="CH606" s="2">
        <v>27326268</v>
      </c>
      <c r="CI606" s="2" t="s">
        <v>189</v>
      </c>
      <c r="CJ606" s="2">
        <v>14068</v>
      </c>
      <c r="CK606" s="97">
        <v>78344151</v>
      </c>
      <c r="CL606" s="97" t="e">
        <v>#N/A</v>
      </c>
      <c r="CM606" s="97" t="e">
        <v>#N/A</v>
      </c>
      <c r="CN606" s="2">
        <v>3492693</v>
      </c>
      <c r="CO606" s="100" t="e">
        <v>#N/A</v>
      </c>
      <c r="CP606" s="97" t="e">
        <v>#N/A</v>
      </c>
      <c r="CQ606" s="97">
        <v>78344151</v>
      </c>
      <c r="CR606" s="97">
        <v>30513149</v>
      </c>
      <c r="CS606" s="97">
        <v>43550921</v>
      </c>
      <c r="CT606" s="2">
        <v>22575127</v>
      </c>
      <c r="CU606" s="2" t="s">
        <v>189</v>
      </c>
    </row>
    <row r="607" spans="1:99" x14ac:dyDescent="0.25">
      <c r="A607" s="2">
        <v>14059</v>
      </c>
      <c r="B607" s="2">
        <v>97927264</v>
      </c>
      <c r="C607" s="2">
        <v>25165699</v>
      </c>
      <c r="D607" s="2">
        <v>72761565</v>
      </c>
      <c r="E607" s="2">
        <v>18460431</v>
      </c>
      <c r="F607" s="2">
        <v>54092790</v>
      </c>
      <c r="G607" s="2">
        <v>18668775</v>
      </c>
      <c r="H607" s="2">
        <v>97927264</v>
      </c>
      <c r="I607" s="2">
        <v>10825945</v>
      </c>
      <c r="J607" s="2">
        <v>8187278</v>
      </c>
      <c r="K607" s="2">
        <v>69298958</v>
      </c>
      <c r="L607" s="2">
        <v>31688362</v>
      </c>
      <c r="N607" s="2">
        <v>14059</v>
      </c>
      <c r="O607" s="97">
        <v>85277444</v>
      </c>
      <c r="P607" s="97">
        <v>30508314</v>
      </c>
      <c r="Q607" s="97">
        <v>53763454</v>
      </c>
      <c r="R607" s="97">
        <v>21416290</v>
      </c>
      <c r="S607" s="97">
        <v>33771849</v>
      </c>
      <c r="T607" s="97">
        <v>19991605</v>
      </c>
      <c r="U607" s="97">
        <v>85277444</v>
      </c>
      <c r="V607" s="97">
        <v>19144838</v>
      </c>
      <c r="W607" s="97" t="e">
        <v>#N/A</v>
      </c>
      <c r="X607" s="97">
        <v>66132606</v>
      </c>
      <c r="Y607" s="97">
        <v>25979600</v>
      </c>
      <c r="Z607" s="97">
        <v>0</v>
      </c>
      <c r="AB607" s="2">
        <v>14069</v>
      </c>
      <c r="AC607" s="97">
        <v>71496314</v>
      </c>
      <c r="AD607" s="97">
        <v>5419531</v>
      </c>
      <c r="AE607" s="97">
        <v>64317388</v>
      </c>
      <c r="AF607" s="97">
        <v>1564460</v>
      </c>
      <c r="AG607" s="97">
        <v>38042298</v>
      </c>
      <c r="AH607" s="97">
        <v>26275090</v>
      </c>
      <c r="AI607" s="97">
        <v>71496309</v>
      </c>
      <c r="AJ607" s="97">
        <v>20180589</v>
      </c>
      <c r="AK607" s="97">
        <v>49512580</v>
      </c>
      <c r="AL607" s="97">
        <v>18764918</v>
      </c>
      <c r="AM607" s="97" t="s">
        <v>189</v>
      </c>
      <c r="AN607" s="2">
        <v>14069</v>
      </c>
      <c r="AO607" s="97" t="e">
        <v>#N/A</v>
      </c>
      <c r="AP607" s="97">
        <v>5734091</v>
      </c>
      <c r="AQ607" s="97">
        <v>56027841</v>
      </c>
      <c r="AR607" s="97">
        <v>0</v>
      </c>
      <c r="AS607" s="97" t="e">
        <v>#N/A</v>
      </c>
      <c r="AT607" s="97" t="e">
        <v>#N/A</v>
      </c>
      <c r="AU607" s="97">
        <v>61761932</v>
      </c>
      <c r="AV607" s="97">
        <v>9340072</v>
      </c>
      <c r="AW607" s="97" t="e">
        <v>#N/A</v>
      </c>
      <c r="AX607" s="97">
        <v>17413390</v>
      </c>
      <c r="AY607" s="97" t="s">
        <v>189</v>
      </c>
      <c r="AZ607" s="2">
        <v>14069</v>
      </c>
      <c r="BA607" s="98">
        <v>80829576</v>
      </c>
      <c r="BB607" s="2">
        <v>3974766</v>
      </c>
      <c r="BC607" s="2">
        <v>74750525</v>
      </c>
      <c r="BD607" s="2">
        <v>1232310</v>
      </c>
      <c r="BE607" s="2">
        <v>38007847</v>
      </c>
      <c r="BF607" s="2">
        <v>36742678</v>
      </c>
      <c r="BG607" s="2">
        <v>80829576</v>
      </c>
      <c r="BH607" s="2">
        <v>32266706</v>
      </c>
      <c r="BI607" s="2">
        <v>46368174</v>
      </c>
      <c r="BJ607" s="2">
        <v>14739657</v>
      </c>
      <c r="BK607" s="2" t="s">
        <v>189</v>
      </c>
      <c r="BL607" s="2">
        <v>14069</v>
      </c>
      <c r="BM607" s="2">
        <v>85732181</v>
      </c>
      <c r="BN607" s="2">
        <v>3602506</v>
      </c>
      <c r="BO607" s="2">
        <v>82094538</v>
      </c>
      <c r="BP607" s="2">
        <v>1641751</v>
      </c>
      <c r="BQ607" s="2">
        <v>46348864</v>
      </c>
      <c r="BR607" s="2">
        <v>35745674</v>
      </c>
      <c r="BS607" s="2">
        <v>85732181</v>
      </c>
      <c r="BT607" s="2">
        <v>36352560</v>
      </c>
      <c r="BU607" s="2">
        <v>43042554</v>
      </c>
      <c r="BV607" s="2">
        <v>14266538</v>
      </c>
      <c r="BW607" s="2" t="s">
        <v>189</v>
      </c>
      <c r="BX607" s="2">
        <v>14069</v>
      </c>
      <c r="BY607" s="2">
        <v>62127696</v>
      </c>
      <c r="BZ607" s="2">
        <v>4086696</v>
      </c>
      <c r="CA607" s="2">
        <v>58041000</v>
      </c>
      <c r="CB607" s="2">
        <v>1377411</v>
      </c>
      <c r="CC607" s="2">
        <v>29887809</v>
      </c>
      <c r="CD607" s="2">
        <v>28153191</v>
      </c>
      <c r="CE607" s="2">
        <v>62127696</v>
      </c>
      <c r="CF607" s="2">
        <v>15537164</v>
      </c>
      <c r="CG607" s="2">
        <v>42730253</v>
      </c>
      <c r="CH607" s="2">
        <v>14808641</v>
      </c>
      <c r="CI607" s="2" t="s">
        <v>189</v>
      </c>
      <c r="CJ607" s="2">
        <v>14069</v>
      </c>
      <c r="CK607" s="97">
        <v>61552928</v>
      </c>
      <c r="CL607" s="97" t="e">
        <v>#N/A</v>
      </c>
      <c r="CM607" s="97" t="e">
        <v>#N/A</v>
      </c>
      <c r="CN607" s="2">
        <v>1363039</v>
      </c>
      <c r="CO607" s="100" t="e">
        <v>#N/A</v>
      </c>
      <c r="CP607" s="97" t="e">
        <v>#N/A</v>
      </c>
      <c r="CQ607" s="97">
        <v>61552928</v>
      </c>
      <c r="CR607" s="97">
        <v>15343983</v>
      </c>
      <c r="CS607" s="97">
        <v>42518144</v>
      </c>
      <c r="CT607" s="2">
        <v>13620446</v>
      </c>
      <c r="CU607" s="2" t="s">
        <v>189</v>
      </c>
    </row>
    <row r="608" spans="1:99" x14ac:dyDescent="0.25">
      <c r="A608" s="2">
        <v>14060</v>
      </c>
      <c r="B608" s="2">
        <v>38991057</v>
      </c>
      <c r="C608" s="2">
        <v>4710074</v>
      </c>
      <c r="D608" s="2">
        <v>33972342</v>
      </c>
      <c r="E608" s="2">
        <v>1949543</v>
      </c>
      <c r="F608" s="2">
        <v>26298417</v>
      </c>
      <c r="G608" s="2">
        <v>7673925</v>
      </c>
      <c r="H608" s="2">
        <v>38991057</v>
      </c>
      <c r="I608" s="2">
        <v>3164648</v>
      </c>
      <c r="J608" s="2">
        <v>2855703</v>
      </c>
      <c r="K608" s="2">
        <v>35826409</v>
      </c>
      <c r="L608" s="2">
        <v>15350799</v>
      </c>
      <c r="N608" s="2">
        <v>14060</v>
      </c>
      <c r="O608" s="97">
        <v>35808226</v>
      </c>
      <c r="P608" s="97">
        <v>3316014</v>
      </c>
      <c r="Q608" s="97">
        <v>30947630</v>
      </c>
      <c r="R608" s="97">
        <v>1651048</v>
      </c>
      <c r="S608" s="97">
        <v>23248188</v>
      </c>
      <c r="T608" s="97">
        <v>7699442</v>
      </c>
      <c r="U608" s="97">
        <v>35808226</v>
      </c>
      <c r="V608" s="97">
        <v>6822547</v>
      </c>
      <c r="W608" s="97" t="e">
        <v>#N/A</v>
      </c>
      <c r="X608" s="97">
        <v>28985679</v>
      </c>
      <c r="Y608" s="97">
        <v>12252316</v>
      </c>
      <c r="Z608" s="97">
        <v>0</v>
      </c>
      <c r="AB608" s="2">
        <v>14070</v>
      </c>
      <c r="AC608" s="97">
        <v>759123006</v>
      </c>
      <c r="AD608" s="97">
        <v>187785705</v>
      </c>
      <c r="AE608" s="97">
        <v>489897346</v>
      </c>
      <c r="AF608" s="97">
        <v>92097009</v>
      </c>
      <c r="AG608" s="97">
        <v>207901034</v>
      </c>
      <c r="AH608" s="97">
        <v>281996312</v>
      </c>
      <c r="AI608" s="97">
        <v>759123005</v>
      </c>
      <c r="AJ608" s="97">
        <v>103460565</v>
      </c>
      <c r="AK608" s="97">
        <v>622653644</v>
      </c>
      <c r="AL608" s="97">
        <v>259716346</v>
      </c>
      <c r="AM608" s="97" t="s">
        <v>189</v>
      </c>
      <c r="AN608" s="2">
        <v>14070</v>
      </c>
      <c r="AO608" s="97" t="e">
        <v>#N/A</v>
      </c>
      <c r="AP608" s="97">
        <v>168409104</v>
      </c>
      <c r="AQ608" s="97">
        <v>443842194</v>
      </c>
      <c r="AR608" s="97">
        <v>0</v>
      </c>
      <c r="AS608" s="97" t="e">
        <v>#N/A</v>
      </c>
      <c r="AT608" s="97" t="e">
        <v>#N/A</v>
      </c>
      <c r="AU608" s="97">
        <v>678415613</v>
      </c>
      <c r="AV608" s="97">
        <v>147829191</v>
      </c>
      <c r="AW608" s="97" t="e">
        <v>#N/A</v>
      </c>
      <c r="AX608" s="97">
        <v>206870245</v>
      </c>
      <c r="AY608" s="97" t="s">
        <v>189</v>
      </c>
      <c r="AZ608" s="2">
        <v>14070</v>
      </c>
      <c r="BA608" s="98">
        <v>571942447</v>
      </c>
      <c r="BB608" s="2">
        <v>169833811</v>
      </c>
      <c r="BC608" s="2">
        <v>400933727</v>
      </c>
      <c r="BD608" s="2">
        <v>85368513</v>
      </c>
      <c r="BE608" s="2">
        <v>245655499</v>
      </c>
      <c r="BF608" s="2">
        <v>155278228</v>
      </c>
      <c r="BG608" s="2">
        <v>571942447</v>
      </c>
      <c r="BH608" s="2">
        <v>56052152</v>
      </c>
      <c r="BI608" s="2">
        <v>427868507</v>
      </c>
      <c r="BJ608" s="2">
        <v>178722072</v>
      </c>
      <c r="BK608" s="2" t="s">
        <v>189</v>
      </c>
      <c r="BL608" s="2">
        <v>14070</v>
      </c>
      <c r="BM608" s="2">
        <v>508703704</v>
      </c>
      <c r="BN608" s="2">
        <v>135123555</v>
      </c>
      <c r="BO608" s="2">
        <v>373580149</v>
      </c>
      <c r="BP608" s="2">
        <v>63101960</v>
      </c>
      <c r="BQ608" s="2">
        <v>227823826</v>
      </c>
      <c r="BR608" s="2">
        <v>145756323</v>
      </c>
      <c r="BS608" s="2">
        <v>508703704</v>
      </c>
      <c r="BT608" s="2">
        <v>47378707</v>
      </c>
      <c r="BU608" s="2">
        <v>400434638</v>
      </c>
      <c r="BV608" s="2">
        <v>167859113</v>
      </c>
      <c r="BW608" s="2" t="s">
        <v>189</v>
      </c>
      <c r="BX608" s="2">
        <v>14070</v>
      </c>
      <c r="BY608" s="2">
        <v>455587788</v>
      </c>
      <c r="BZ608" s="2">
        <v>120358184</v>
      </c>
      <c r="CA608" s="2">
        <v>325904605</v>
      </c>
      <c r="CB608" s="2">
        <v>49985347</v>
      </c>
      <c r="CC608" s="2">
        <v>121430294</v>
      </c>
      <c r="CD608" s="2">
        <v>204474311</v>
      </c>
      <c r="CE608" s="2">
        <v>455587788</v>
      </c>
      <c r="CF608" s="2">
        <v>52723392</v>
      </c>
      <c r="CG608" s="2">
        <v>328567819</v>
      </c>
      <c r="CH608" s="2">
        <v>148682734</v>
      </c>
      <c r="CI608" s="2" t="s">
        <v>189</v>
      </c>
      <c r="CJ608" s="2">
        <v>14070</v>
      </c>
      <c r="CK608" s="97">
        <v>461042228</v>
      </c>
      <c r="CL608" s="97" t="e">
        <v>#N/A</v>
      </c>
      <c r="CM608" s="97" t="e">
        <v>#N/A</v>
      </c>
      <c r="CN608" s="2">
        <v>45545057</v>
      </c>
      <c r="CO608" s="100" t="e">
        <v>#N/A</v>
      </c>
      <c r="CP608" s="97" t="e">
        <v>#N/A</v>
      </c>
      <c r="CQ608" s="97">
        <v>461042228</v>
      </c>
      <c r="CR608" s="97">
        <v>121932321</v>
      </c>
      <c r="CS608" s="97">
        <v>316417225</v>
      </c>
      <c r="CT608" s="2">
        <v>190092986</v>
      </c>
      <c r="CU608" s="2" t="s">
        <v>189</v>
      </c>
    </row>
    <row r="609" spans="1:99" x14ac:dyDescent="0.25">
      <c r="A609" s="2">
        <v>14061</v>
      </c>
      <c r="B609" s="2">
        <v>215392877</v>
      </c>
      <c r="C609" s="2">
        <v>7754664</v>
      </c>
      <c r="D609" s="2">
        <v>207638213</v>
      </c>
      <c r="E609" s="2">
        <v>2763843</v>
      </c>
      <c r="F609" s="2">
        <v>116380228</v>
      </c>
      <c r="G609" s="2">
        <v>91257985</v>
      </c>
      <c r="H609" s="2">
        <v>215392877</v>
      </c>
      <c r="I609" s="2">
        <v>81021888</v>
      </c>
      <c r="J609" s="2">
        <v>79175831</v>
      </c>
      <c r="K609" s="2">
        <v>127494913</v>
      </c>
      <c r="L609" s="2">
        <v>49581800</v>
      </c>
      <c r="N609" s="2">
        <v>14061</v>
      </c>
      <c r="O609" s="97">
        <v>180363183</v>
      </c>
      <c r="P609" s="97">
        <v>5805694</v>
      </c>
      <c r="Q609" s="97">
        <v>174432560</v>
      </c>
      <c r="R609" s="97">
        <v>2532028</v>
      </c>
      <c r="S609" s="97">
        <v>95167630</v>
      </c>
      <c r="T609" s="97">
        <v>79264930</v>
      </c>
      <c r="U609" s="97">
        <v>180363183</v>
      </c>
      <c r="V609" s="97">
        <v>70908898</v>
      </c>
      <c r="W609" s="97">
        <v>69053155</v>
      </c>
      <c r="X609" s="97">
        <v>107223374</v>
      </c>
      <c r="Y609" s="97">
        <v>45650769</v>
      </c>
      <c r="Z609" s="97">
        <v>0</v>
      </c>
      <c r="AB609" s="2">
        <v>14071</v>
      </c>
      <c r="AC609" s="97">
        <v>54038502</v>
      </c>
      <c r="AD609" s="97">
        <v>2327980</v>
      </c>
      <c r="AE609" s="97">
        <v>48101159</v>
      </c>
      <c r="AF609" s="97">
        <v>811638</v>
      </c>
      <c r="AG609" s="97">
        <v>38447950</v>
      </c>
      <c r="AH609" s="97">
        <v>9653209</v>
      </c>
      <c r="AI609" s="97">
        <v>54038496</v>
      </c>
      <c r="AJ609" s="97">
        <v>11397861</v>
      </c>
      <c r="AK609" s="97">
        <v>41818384</v>
      </c>
      <c r="AL609" s="97">
        <v>19478620</v>
      </c>
      <c r="AM609" s="97" t="s">
        <v>189</v>
      </c>
      <c r="AN609" s="2">
        <v>14071</v>
      </c>
      <c r="AO609" s="97">
        <v>625155</v>
      </c>
      <c r="AP609" s="97">
        <v>2301431</v>
      </c>
      <c r="AQ609" s="97">
        <v>58277919</v>
      </c>
      <c r="AR609" s="97">
        <v>0</v>
      </c>
      <c r="AS609" s="97">
        <v>6892223</v>
      </c>
      <c r="AT609" s="97">
        <v>0</v>
      </c>
      <c r="AU609" s="97">
        <v>60579350</v>
      </c>
      <c r="AV609" s="97">
        <v>10000501</v>
      </c>
      <c r="AW609" s="97">
        <v>43751588</v>
      </c>
      <c r="AX609" s="97">
        <v>16657565</v>
      </c>
      <c r="AY609" s="97" t="s">
        <v>189</v>
      </c>
      <c r="AZ609" s="2">
        <v>14071</v>
      </c>
      <c r="BA609" s="98">
        <v>46824810</v>
      </c>
      <c r="BB609" s="2">
        <v>0</v>
      </c>
      <c r="BC609" s="2">
        <v>0</v>
      </c>
      <c r="BD609" s="2">
        <v>566294</v>
      </c>
      <c r="BE609" s="2">
        <v>29593606</v>
      </c>
      <c r="BF609" s="2">
        <v>12171404</v>
      </c>
      <c r="BG609" s="2">
        <v>46824810</v>
      </c>
      <c r="BH609" s="2">
        <v>11954426</v>
      </c>
      <c r="BI609" s="2">
        <v>33954004</v>
      </c>
      <c r="BJ609" s="2">
        <v>15440268</v>
      </c>
      <c r="BK609" s="2" t="s">
        <v>189</v>
      </c>
      <c r="BL609" s="2">
        <v>14071</v>
      </c>
      <c r="BM609" s="2">
        <v>46502139</v>
      </c>
      <c r="BN609" s="2">
        <v>1577985</v>
      </c>
      <c r="BO609" s="2">
        <v>44746154</v>
      </c>
      <c r="BP609" s="2">
        <v>704374</v>
      </c>
      <c r="BQ609" s="2">
        <v>32795113</v>
      </c>
      <c r="BR609" s="2">
        <v>11951041</v>
      </c>
      <c r="BS609" s="2">
        <v>46502139</v>
      </c>
      <c r="BT609" s="2">
        <v>8937571</v>
      </c>
      <c r="BU609" s="2">
        <v>36265496</v>
      </c>
      <c r="BV609" s="2">
        <v>15960638</v>
      </c>
      <c r="BW609" s="2" t="s">
        <v>189</v>
      </c>
      <c r="BX609" s="2">
        <v>14071</v>
      </c>
      <c r="BY609" s="2">
        <v>50694373</v>
      </c>
      <c r="BZ609" s="2">
        <v>1580068</v>
      </c>
      <c r="CA609" s="2">
        <v>36608764</v>
      </c>
      <c r="CB609" s="2">
        <v>604084</v>
      </c>
      <c r="CC609" s="2">
        <v>25618391</v>
      </c>
      <c r="CD609" s="2">
        <v>10990373</v>
      </c>
      <c r="CE609" s="2">
        <v>50694373</v>
      </c>
      <c r="CF609" s="2">
        <v>22514099</v>
      </c>
      <c r="CG609" s="2">
        <v>27199836</v>
      </c>
      <c r="CH609" s="2">
        <v>13519151</v>
      </c>
      <c r="CI609" s="2" t="s">
        <v>189</v>
      </c>
      <c r="CJ609" s="2">
        <v>14071</v>
      </c>
      <c r="CK609" s="97">
        <v>45395720</v>
      </c>
      <c r="CL609" s="97" t="e">
        <v>#N/A</v>
      </c>
      <c r="CM609" s="97" t="e">
        <v>#N/A</v>
      </c>
      <c r="CN609" s="2">
        <v>487689</v>
      </c>
      <c r="CO609" s="100" t="e">
        <v>#N/A</v>
      </c>
      <c r="CP609" s="97" t="e">
        <v>#N/A</v>
      </c>
      <c r="CQ609" s="97">
        <v>45395720</v>
      </c>
      <c r="CR609" s="97">
        <v>21679728</v>
      </c>
      <c r="CS609" s="97">
        <v>23539576</v>
      </c>
      <c r="CT609" s="2">
        <v>11914433</v>
      </c>
      <c r="CU609" s="2" t="s">
        <v>189</v>
      </c>
    </row>
    <row r="610" spans="1:99" x14ac:dyDescent="0.25">
      <c r="A610" s="2">
        <v>14062</v>
      </c>
      <c r="B610" s="2">
        <v>44470217</v>
      </c>
      <c r="C610" s="2">
        <v>5270756</v>
      </c>
      <c r="D610" s="2">
        <v>39199461</v>
      </c>
      <c r="E610" s="2">
        <v>2823453</v>
      </c>
      <c r="F610" s="2">
        <v>24685666</v>
      </c>
      <c r="G610" s="2">
        <v>14513795</v>
      </c>
      <c r="H610" s="2">
        <v>44470217</v>
      </c>
      <c r="I610" s="2">
        <v>10769143</v>
      </c>
      <c r="J610" s="2">
        <v>10604094</v>
      </c>
      <c r="K610" s="2">
        <v>29841536</v>
      </c>
      <c r="L610" s="2">
        <v>14440230</v>
      </c>
      <c r="N610" s="2">
        <v>14062</v>
      </c>
      <c r="O610" s="97">
        <v>37775940</v>
      </c>
      <c r="P610" s="97">
        <v>4792226</v>
      </c>
      <c r="Q610" s="97">
        <v>31903992</v>
      </c>
      <c r="R610" s="97">
        <v>2797238</v>
      </c>
      <c r="S610" s="97">
        <v>22101867</v>
      </c>
      <c r="T610" s="97">
        <v>9802125</v>
      </c>
      <c r="U610" s="97">
        <v>37775940</v>
      </c>
      <c r="V610" s="97">
        <v>9328486</v>
      </c>
      <c r="W610" s="97" t="e">
        <v>#N/A</v>
      </c>
      <c r="X610" s="97">
        <v>28447454</v>
      </c>
      <c r="Y610" s="97">
        <v>12978420</v>
      </c>
      <c r="Z610" s="97">
        <v>0</v>
      </c>
      <c r="AB610" s="2">
        <v>14072</v>
      </c>
      <c r="AC610" s="97">
        <v>52440422</v>
      </c>
      <c r="AD610" s="97">
        <v>11186397</v>
      </c>
      <c r="AE610" s="97">
        <v>41254026</v>
      </c>
      <c r="AF610" s="97">
        <v>4768401</v>
      </c>
      <c r="AG610" s="97">
        <v>25541166</v>
      </c>
      <c r="AH610" s="97">
        <v>15712860</v>
      </c>
      <c r="AI610" s="97">
        <v>52440423</v>
      </c>
      <c r="AJ610" s="97">
        <v>12931174</v>
      </c>
      <c r="AK610" s="97">
        <v>38340254</v>
      </c>
      <c r="AL610" s="97">
        <v>16636419</v>
      </c>
      <c r="AM610" s="97" t="s">
        <v>189</v>
      </c>
      <c r="AN610" s="2">
        <v>14072</v>
      </c>
      <c r="AO610" s="97" t="e">
        <v>#N/A</v>
      </c>
      <c r="AP610" s="97">
        <v>9500292</v>
      </c>
      <c r="AQ610" s="97">
        <v>34570778</v>
      </c>
      <c r="AR610" s="97">
        <v>0</v>
      </c>
      <c r="AS610" s="97" t="e">
        <v>#N/A</v>
      </c>
      <c r="AT610" s="97" t="e">
        <v>#N/A</v>
      </c>
      <c r="AU610" s="97">
        <v>44071070</v>
      </c>
      <c r="AV610" s="97">
        <v>4439058</v>
      </c>
      <c r="AW610" s="97" t="e">
        <v>#N/A</v>
      </c>
      <c r="AX610" s="97">
        <v>14993984</v>
      </c>
      <c r="AY610" s="97" t="s">
        <v>189</v>
      </c>
      <c r="AZ610" s="2">
        <v>14072</v>
      </c>
      <c r="BA610" s="98">
        <v>41432226</v>
      </c>
      <c r="BB610" s="2">
        <v>7639326</v>
      </c>
      <c r="BC610" s="2">
        <v>33792900</v>
      </c>
      <c r="BD610" s="2">
        <v>3246797</v>
      </c>
      <c r="BE610" s="2">
        <v>24317025</v>
      </c>
      <c r="BF610" s="2">
        <v>9475875</v>
      </c>
      <c r="BG610" s="2">
        <v>41432226</v>
      </c>
      <c r="BH610" s="2">
        <v>6053786</v>
      </c>
      <c r="BI610" s="2">
        <v>33159723</v>
      </c>
      <c r="BJ610" s="2">
        <v>13590108</v>
      </c>
      <c r="BK610" s="2" t="s">
        <v>189</v>
      </c>
      <c r="BL610" s="2">
        <v>14072</v>
      </c>
      <c r="BM610" s="2">
        <v>40897328</v>
      </c>
      <c r="BN610" s="2">
        <v>8668846</v>
      </c>
      <c r="BO610" s="2">
        <v>32228482</v>
      </c>
      <c r="BP610" s="2">
        <v>5051818</v>
      </c>
      <c r="BQ610" s="2">
        <v>22511315</v>
      </c>
      <c r="BR610" s="2">
        <v>9717167</v>
      </c>
      <c r="BS610" s="2">
        <v>40897328</v>
      </c>
      <c r="BT610" s="2">
        <v>7603611</v>
      </c>
      <c r="BU610" s="2">
        <v>33017807</v>
      </c>
      <c r="BV610" s="2">
        <v>13481398</v>
      </c>
      <c r="BW610" s="2" t="s">
        <v>189</v>
      </c>
      <c r="BX610" s="2">
        <v>14072</v>
      </c>
      <c r="BY610" s="2">
        <v>38610258</v>
      </c>
      <c r="BZ610" s="2">
        <v>6169701</v>
      </c>
      <c r="CA610" s="2">
        <v>30094297</v>
      </c>
      <c r="CB610" s="2">
        <v>2823917</v>
      </c>
      <c r="CC610" s="2">
        <v>21042506</v>
      </c>
      <c r="CD610" s="2">
        <v>9051791</v>
      </c>
      <c r="CE610" s="2">
        <v>38610258</v>
      </c>
      <c r="CF610" s="2">
        <v>8333269</v>
      </c>
      <c r="CG610" s="2">
        <v>30276989</v>
      </c>
      <c r="CH610" s="2">
        <v>13059770</v>
      </c>
      <c r="CI610" s="2" t="s">
        <v>189</v>
      </c>
      <c r="CJ610" s="2">
        <v>14072</v>
      </c>
      <c r="CK610" s="97">
        <v>48694601</v>
      </c>
      <c r="CL610" s="97" t="e">
        <v>#N/A</v>
      </c>
      <c r="CM610" s="97" t="e">
        <v>#N/A</v>
      </c>
      <c r="CN610" s="2">
        <v>2275447</v>
      </c>
      <c r="CO610" s="100" t="e">
        <v>#N/A</v>
      </c>
      <c r="CP610" s="97" t="e">
        <v>#N/A</v>
      </c>
      <c r="CQ610" s="97">
        <v>48694601</v>
      </c>
      <c r="CR610" s="97">
        <v>8036264</v>
      </c>
      <c r="CS610" s="97">
        <v>19555419</v>
      </c>
      <c r="CT610" s="2">
        <v>11824514</v>
      </c>
      <c r="CU610" s="2" t="s">
        <v>189</v>
      </c>
    </row>
    <row r="611" spans="1:99" x14ac:dyDescent="0.25">
      <c r="A611" s="2">
        <v>14063</v>
      </c>
      <c r="B611" s="2">
        <v>424855880</v>
      </c>
      <c r="C611" s="2">
        <v>106185701</v>
      </c>
      <c r="D611" s="2">
        <v>300649750</v>
      </c>
      <c r="E611" s="2">
        <v>36989068</v>
      </c>
      <c r="F611" s="2">
        <v>175823716</v>
      </c>
      <c r="G611" s="2">
        <v>124826034</v>
      </c>
      <c r="H611" s="2">
        <v>424855880</v>
      </c>
      <c r="I611" s="2">
        <v>75875095</v>
      </c>
      <c r="J611" s="2">
        <v>63656402</v>
      </c>
      <c r="K611" s="2">
        <v>330849861</v>
      </c>
      <c r="L611" s="2">
        <v>157734520</v>
      </c>
      <c r="N611" s="2">
        <v>14063</v>
      </c>
      <c r="O611" s="97">
        <v>354424594</v>
      </c>
      <c r="P611" s="97">
        <v>93546537</v>
      </c>
      <c r="Q611" s="97">
        <v>260878057</v>
      </c>
      <c r="R611" s="97">
        <v>33929413</v>
      </c>
      <c r="S611" s="97">
        <v>148289096</v>
      </c>
      <c r="T611" s="97">
        <v>112588961</v>
      </c>
      <c r="U611" s="97">
        <v>354424594</v>
      </c>
      <c r="V611" s="97">
        <v>40967580</v>
      </c>
      <c r="W611" s="97">
        <v>37357569</v>
      </c>
      <c r="X611" s="97">
        <v>287125371</v>
      </c>
      <c r="Y611" s="97">
        <v>153912463</v>
      </c>
      <c r="Z611" s="97">
        <v>0</v>
      </c>
      <c r="AB611" s="2">
        <v>14073</v>
      </c>
      <c r="AC611" s="97">
        <v>298029757</v>
      </c>
      <c r="AD611" s="97">
        <v>75574102</v>
      </c>
      <c r="AE611" s="97">
        <v>209449300</v>
      </c>
      <c r="AF611" s="97">
        <v>22097909</v>
      </c>
      <c r="AG611" s="97">
        <v>119157903</v>
      </c>
      <c r="AH611" s="97">
        <v>90291397</v>
      </c>
      <c r="AI611" s="97">
        <v>298029757</v>
      </c>
      <c r="AJ611" s="97">
        <v>51662221</v>
      </c>
      <c r="AK611" s="97">
        <v>246367536</v>
      </c>
      <c r="AL611" s="97">
        <v>97584975</v>
      </c>
      <c r="AM611" s="97" t="s">
        <v>189</v>
      </c>
      <c r="AN611" s="2">
        <v>14073</v>
      </c>
      <c r="AO611" s="97" t="e">
        <v>#N/A</v>
      </c>
      <c r="AP611" s="97">
        <v>75879793</v>
      </c>
      <c r="AQ611" s="97">
        <v>187422173</v>
      </c>
      <c r="AR611" s="97">
        <v>0</v>
      </c>
      <c r="AS611" s="97" t="e">
        <v>#N/A</v>
      </c>
      <c r="AT611" s="97" t="e">
        <v>#N/A</v>
      </c>
      <c r="AU611" s="97">
        <v>266339967</v>
      </c>
      <c r="AV611" s="97">
        <v>48542021</v>
      </c>
      <c r="AW611" s="97" t="e">
        <v>#N/A</v>
      </c>
      <c r="AX611" s="97">
        <v>85159601</v>
      </c>
      <c r="AY611" s="97" t="s">
        <v>189</v>
      </c>
      <c r="AZ611" s="2">
        <v>14073</v>
      </c>
      <c r="BA611" s="98">
        <v>260223759</v>
      </c>
      <c r="BB611" s="2">
        <v>69243211</v>
      </c>
      <c r="BC611" s="2">
        <v>181101992</v>
      </c>
      <c r="BD611" s="2">
        <v>20976362</v>
      </c>
      <c r="BE611" s="2">
        <v>111838221</v>
      </c>
      <c r="BF611" s="2">
        <v>69263771</v>
      </c>
      <c r="BG611" s="2">
        <v>260223759</v>
      </c>
      <c r="BH611" s="2">
        <v>54219718</v>
      </c>
      <c r="BI611" s="2">
        <v>204531250</v>
      </c>
      <c r="BJ611" s="2">
        <v>85269917</v>
      </c>
      <c r="BK611" s="2" t="s">
        <v>189</v>
      </c>
      <c r="BL611" s="2">
        <v>14073</v>
      </c>
      <c r="BM611" s="2">
        <v>240028545</v>
      </c>
      <c r="BN611" s="2">
        <v>55650044</v>
      </c>
      <c r="BO611" s="2">
        <v>182788954</v>
      </c>
      <c r="BP611" s="2">
        <v>16128859</v>
      </c>
      <c r="BQ611" s="2">
        <v>107946596</v>
      </c>
      <c r="BR611" s="2">
        <v>74842358</v>
      </c>
      <c r="BS611" s="2">
        <v>240028545</v>
      </c>
      <c r="BT611" s="2">
        <v>49417543</v>
      </c>
      <c r="BU611" s="2">
        <v>177422922</v>
      </c>
      <c r="BV611" s="2">
        <v>77262054</v>
      </c>
      <c r="BW611" s="2" t="s">
        <v>189</v>
      </c>
      <c r="BX611" s="2">
        <v>14073</v>
      </c>
      <c r="BY611" s="2">
        <v>223015613</v>
      </c>
      <c r="BZ611" s="2">
        <v>52002337</v>
      </c>
      <c r="CA611" s="2">
        <v>171013276</v>
      </c>
      <c r="CB611" s="2">
        <v>14183680</v>
      </c>
      <c r="CC611" s="2">
        <v>81278089</v>
      </c>
      <c r="CD611" s="2">
        <v>89735187</v>
      </c>
      <c r="CE611" s="2">
        <v>223015613</v>
      </c>
      <c r="CF611" s="2">
        <v>49024585</v>
      </c>
      <c r="CG611" s="2">
        <v>156649488</v>
      </c>
      <c r="CH611" s="2">
        <v>73244750</v>
      </c>
      <c r="CI611" s="2" t="s">
        <v>189</v>
      </c>
      <c r="CJ611" s="2">
        <v>14073</v>
      </c>
      <c r="CK611" s="97">
        <v>209858853</v>
      </c>
      <c r="CL611" s="97" t="e">
        <v>#N/A</v>
      </c>
      <c r="CM611" s="97" t="e">
        <v>#N/A</v>
      </c>
      <c r="CN611" s="2">
        <v>13323459</v>
      </c>
      <c r="CO611" s="100" t="e">
        <v>#N/A</v>
      </c>
      <c r="CP611" s="97" t="e">
        <v>#N/A</v>
      </c>
      <c r="CQ611" s="97">
        <v>209858853</v>
      </c>
      <c r="CR611" s="97">
        <v>33783963</v>
      </c>
      <c r="CS611" s="97">
        <v>166484368</v>
      </c>
      <c r="CT611" s="2">
        <v>79306364</v>
      </c>
      <c r="CU611" s="2" t="s">
        <v>189</v>
      </c>
    </row>
    <row r="612" spans="1:99" x14ac:dyDescent="0.25">
      <c r="A612" s="2">
        <v>14064</v>
      </c>
      <c r="B612" s="2">
        <v>137913789</v>
      </c>
      <c r="C612" s="2">
        <v>22694571</v>
      </c>
      <c r="D612" s="2">
        <v>115219218</v>
      </c>
      <c r="E612" s="2">
        <v>5074967</v>
      </c>
      <c r="F612" s="2">
        <v>64911337</v>
      </c>
      <c r="G612" s="2">
        <v>50307881</v>
      </c>
      <c r="H612" s="2">
        <v>137913789</v>
      </c>
      <c r="I612" s="2">
        <v>35340716</v>
      </c>
      <c r="J612" s="2">
        <v>35340716</v>
      </c>
      <c r="K612" s="2">
        <v>100053897</v>
      </c>
      <c r="L612" s="2">
        <v>38868836</v>
      </c>
      <c r="N612" s="2">
        <v>14064</v>
      </c>
      <c r="O612" s="97">
        <v>124801290</v>
      </c>
      <c r="P612" s="97">
        <v>17284764</v>
      </c>
      <c r="Q612" s="97">
        <v>102349542</v>
      </c>
      <c r="R612" s="97">
        <v>4029205</v>
      </c>
      <c r="S612" s="97">
        <v>58293409</v>
      </c>
      <c r="T612" s="97">
        <v>44056133</v>
      </c>
      <c r="U612" s="97">
        <v>124801290</v>
      </c>
      <c r="V612" s="97">
        <v>37155434</v>
      </c>
      <c r="W612" s="97">
        <v>37155434</v>
      </c>
      <c r="X612" s="97">
        <v>87548826</v>
      </c>
      <c r="Y612" s="97">
        <v>37657408</v>
      </c>
      <c r="Z612" s="97">
        <v>0</v>
      </c>
      <c r="AB612" s="2">
        <v>14074</v>
      </c>
      <c r="AC612" s="97">
        <v>74874736</v>
      </c>
      <c r="AD612" s="97">
        <v>16641684</v>
      </c>
      <c r="AE612" s="97">
        <v>58233050</v>
      </c>
      <c r="AF612" s="97">
        <v>9666968</v>
      </c>
      <c r="AG612" s="97">
        <v>39109600</v>
      </c>
      <c r="AH612" s="97">
        <v>19123450</v>
      </c>
      <c r="AI612" s="97">
        <v>74874734</v>
      </c>
      <c r="AJ612" s="97">
        <v>4827395</v>
      </c>
      <c r="AK612" s="97">
        <v>60476957</v>
      </c>
      <c r="AL612" s="97">
        <v>27077992</v>
      </c>
      <c r="AM612" s="97" t="s">
        <v>189</v>
      </c>
      <c r="AN612" s="2">
        <v>14074</v>
      </c>
      <c r="AO612" s="97">
        <v>6222082</v>
      </c>
      <c r="AP612" s="97">
        <v>15159687</v>
      </c>
      <c r="AQ612" s="97">
        <v>53753125</v>
      </c>
      <c r="AR612" s="97">
        <v>9800</v>
      </c>
      <c r="AS612" s="97">
        <v>17445706</v>
      </c>
      <c r="AT612" s="97">
        <v>0</v>
      </c>
      <c r="AU612" s="97">
        <v>68912812</v>
      </c>
      <c r="AV612" s="97">
        <v>6581015</v>
      </c>
      <c r="AW612" s="97">
        <v>58865742</v>
      </c>
      <c r="AX612" s="97">
        <v>27544009</v>
      </c>
      <c r="AY612" s="97" t="s">
        <v>189</v>
      </c>
      <c r="AZ612" s="2">
        <v>14074</v>
      </c>
      <c r="BA612" s="98" t="e">
        <v>#N/A</v>
      </c>
      <c r="BB612" s="2">
        <v>0</v>
      </c>
      <c r="BC612" s="2">
        <v>0</v>
      </c>
      <c r="BD612" s="2" t="e">
        <v>#N/A</v>
      </c>
      <c r="BE612" s="2" t="e">
        <v>#N/A</v>
      </c>
      <c r="BF612" s="2" t="e">
        <v>#N/A</v>
      </c>
      <c r="BG612" s="2" t="e">
        <v>#N/A</v>
      </c>
      <c r="BH612" s="2" t="e">
        <v>#N/A</v>
      </c>
      <c r="BI612" s="2" t="e">
        <v>#N/A</v>
      </c>
      <c r="BJ612" s="2" t="e">
        <v>#N/A</v>
      </c>
      <c r="BK612" s="2" t="e">
        <v>#N/A</v>
      </c>
      <c r="BL612" s="2">
        <v>14074</v>
      </c>
      <c r="BM612" s="2">
        <v>72221125</v>
      </c>
      <c r="BN612" s="2">
        <v>12326371</v>
      </c>
      <c r="BO612" s="2">
        <v>58144794</v>
      </c>
      <c r="BP612" s="2">
        <v>6899423</v>
      </c>
      <c r="BQ612" s="2">
        <v>39046828</v>
      </c>
      <c r="BR612" s="2">
        <v>19097966</v>
      </c>
      <c r="BS612" s="2">
        <v>72221125</v>
      </c>
      <c r="BT612" s="2">
        <v>19308561</v>
      </c>
      <c r="BU612" s="2">
        <v>51471963</v>
      </c>
      <c r="BV612" s="2">
        <v>21065776</v>
      </c>
      <c r="BW612" s="2" t="s">
        <v>189</v>
      </c>
      <c r="BX612" s="2">
        <v>14074</v>
      </c>
      <c r="BY612" s="2">
        <v>61448587</v>
      </c>
      <c r="BZ612" s="2">
        <v>12135699</v>
      </c>
      <c r="CA612" s="2">
        <v>49312888</v>
      </c>
      <c r="CB612" s="2">
        <v>7190076</v>
      </c>
      <c r="CC612" s="2">
        <v>27844035</v>
      </c>
      <c r="CD612" s="2">
        <v>21468853</v>
      </c>
      <c r="CE612" s="2">
        <v>61448587</v>
      </c>
      <c r="CF612" s="2">
        <v>9959199</v>
      </c>
      <c r="CG612" s="2">
        <v>46869988</v>
      </c>
      <c r="CH612" s="2">
        <v>19977081</v>
      </c>
      <c r="CI612" s="2" t="s">
        <v>189</v>
      </c>
      <c r="CJ612" s="2">
        <v>14074</v>
      </c>
      <c r="CK612" s="97">
        <v>55709778</v>
      </c>
      <c r="CL612" s="97" t="e">
        <v>#N/A</v>
      </c>
      <c r="CM612" s="97" t="e">
        <v>#N/A</v>
      </c>
      <c r="CN612" s="2">
        <v>6767535</v>
      </c>
      <c r="CO612" s="100" t="e">
        <v>#N/A</v>
      </c>
      <c r="CP612" s="97" t="e">
        <v>#N/A</v>
      </c>
      <c r="CQ612" s="97">
        <v>55709778</v>
      </c>
      <c r="CR612" s="97">
        <v>12038887</v>
      </c>
      <c r="CS612" s="97">
        <v>43630891</v>
      </c>
      <c r="CT612" s="2">
        <v>19682316</v>
      </c>
      <c r="CU612" s="2" t="s">
        <v>189</v>
      </c>
    </row>
    <row r="613" spans="1:99" x14ac:dyDescent="0.25">
      <c r="A613" s="2">
        <v>14065</v>
      </c>
      <c r="B613" s="2">
        <v>82132751</v>
      </c>
      <c r="C613" s="2">
        <v>10645953</v>
      </c>
      <c r="D613" s="2">
        <v>70225963</v>
      </c>
      <c r="E613" s="2">
        <v>3662998</v>
      </c>
      <c r="F613" s="2">
        <v>45495463</v>
      </c>
      <c r="G613" s="2">
        <v>24730500</v>
      </c>
      <c r="H613" s="2">
        <v>82132751</v>
      </c>
      <c r="I613" s="2">
        <v>22742959</v>
      </c>
      <c r="J613" s="2">
        <v>22401469</v>
      </c>
      <c r="K613" s="2">
        <v>58547855</v>
      </c>
      <c r="L613" s="2">
        <v>29080968</v>
      </c>
      <c r="N613" s="2">
        <v>14065</v>
      </c>
      <c r="O613" s="97">
        <v>72073248</v>
      </c>
      <c r="P613" s="97">
        <v>8647660</v>
      </c>
      <c r="Q613" s="97">
        <v>60425588</v>
      </c>
      <c r="R613" s="97">
        <v>3125618</v>
      </c>
      <c r="S613" s="97">
        <v>41547056</v>
      </c>
      <c r="T613" s="97">
        <v>18878532</v>
      </c>
      <c r="U613" s="97">
        <v>72073248</v>
      </c>
      <c r="V613" s="97">
        <v>15352967</v>
      </c>
      <c r="W613" s="97">
        <v>14664973</v>
      </c>
      <c r="X613" s="97">
        <v>49250195</v>
      </c>
      <c r="Y613" s="97">
        <v>26217078</v>
      </c>
      <c r="Z613" s="97">
        <v>0</v>
      </c>
      <c r="AB613" s="2">
        <v>14075</v>
      </c>
      <c r="AC613" s="97" t="e">
        <v>#N/A</v>
      </c>
      <c r="AD613" s="97" t="e">
        <v>#N/A</v>
      </c>
      <c r="AE613" s="97" t="e">
        <v>#N/A</v>
      </c>
      <c r="AF613" s="97" t="e">
        <v>#N/A</v>
      </c>
      <c r="AG613" s="97" t="e">
        <v>#N/A</v>
      </c>
      <c r="AH613" s="97" t="e">
        <v>#N/A</v>
      </c>
      <c r="AI613" s="97" t="e">
        <v>#N/A</v>
      </c>
      <c r="AJ613" s="97" t="e">
        <v>#N/A</v>
      </c>
      <c r="AK613" s="97" t="e">
        <v>#N/A</v>
      </c>
      <c r="AL613" s="97" t="e">
        <v>#N/A</v>
      </c>
      <c r="AM613" s="97" t="e">
        <v>#N/A</v>
      </c>
      <c r="AN613" s="2">
        <v>14075</v>
      </c>
      <c r="AO613" s="97" t="e">
        <v>#N/A</v>
      </c>
      <c r="AP613" s="97">
        <v>2180331</v>
      </c>
      <c r="AQ613" s="97">
        <v>44220898</v>
      </c>
      <c r="AR613" s="97" t="e">
        <v>#N/A</v>
      </c>
      <c r="AS613" s="97" t="e">
        <v>#N/A</v>
      </c>
      <c r="AT613" s="97" t="e">
        <v>#N/A</v>
      </c>
      <c r="AU613" s="97" t="e">
        <v>#N/A</v>
      </c>
      <c r="AV613" s="97" t="e">
        <v>#N/A</v>
      </c>
      <c r="AW613" s="97" t="e">
        <v>#N/A</v>
      </c>
      <c r="AX613" s="97" t="e">
        <v>#N/A</v>
      </c>
      <c r="AY613" s="97" t="e">
        <v>#N/A</v>
      </c>
      <c r="AZ613" s="2">
        <v>14075</v>
      </c>
      <c r="BA613" s="98">
        <v>35558212</v>
      </c>
      <c r="BB613" s="2" t="e">
        <v>#N/A</v>
      </c>
      <c r="BC613" s="2" t="e">
        <v>#N/A</v>
      </c>
      <c r="BD613" s="2">
        <v>916330</v>
      </c>
      <c r="BE613" s="2">
        <v>16897607</v>
      </c>
      <c r="BF613" s="2">
        <v>8534119</v>
      </c>
      <c r="BG613" s="2" t="e">
        <v>#N/A</v>
      </c>
      <c r="BH613" s="2" t="e">
        <v>#N/A</v>
      </c>
      <c r="BI613" s="2" t="e">
        <v>#N/A</v>
      </c>
      <c r="BJ613" s="2" t="e">
        <v>#N/A</v>
      </c>
      <c r="BK613" s="2" t="e">
        <v>#N/A</v>
      </c>
      <c r="BL613" s="2">
        <v>14075</v>
      </c>
      <c r="BM613" s="2">
        <v>27017862</v>
      </c>
      <c r="BN613" s="2" t="e">
        <v>#N/A</v>
      </c>
      <c r="BO613" s="2" t="e">
        <v>#N/A</v>
      </c>
      <c r="BP613" s="2">
        <v>847050</v>
      </c>
      <c r="BQ613" s="2">
        <v>15976984</v>
      </c>
      <c r="BR613" s="2">
        <v>8300833</v>
      </c>
      <c r="BS613" s="2" t="e">
        <v>#N/A</v>
      </c>
      <c r="BT613" s="2" t="e">
        <v>#N/A</v>
      </c>
      <c r="BU613" s="2" t="e">
        <v>#N/A</v>
      </c>
      <c r="BV613" s="2" t="e">
        <v>#N/A</v>
      </c>
      <c r="BW613" s="2" t="e">
        <v>#N/A</v>
      </c>
      <c r="BX613" s="2">
        <v>14075</v>
      </c>
      <c r="BY613" s="2">
        <v>23869725</v>
      </c>
      <c r="BZ613" s="2" t="e">
        <v>#N/A</v>
      </c>
      <c r="CA613" s="2" t="e">
        <v>#N/A</v>
      </c>
      <c r="CB613" s="2">
        <v>721801</v>
      </c>
      <c r="CC613" s="2">
        <v>15119101</v>
      </c>
      <c r="CD613" s="2">
        <v>7133602</v>
      </c>
      <c r="CE613" s="2" t="e">
        <v>#N/A</v>
      </c>
      <c r="CF613" s="2" t="e">
        <v>#N/A</v>
      </c>
      <c r="CG613" s="2" t="e">
        <v>#N/A</v>
      </c>
      <c r="CH613" s="2" t="e">
        <v>#N/A</v>
      </c>
      <c r="CI613" s="2" t="e">
        <v>#N/A</v>
      </c>
      <c r="CJ613" s="2">
        <v>14075</v>
      </c>
      <c r="CK613" s="97" t="e">
        <v>#N/A</v>
      </c>
      <c r="CL613" s="97" t="e">
        <v>#N/A</v>
      </c>
      <c r="CM613" s="97" t="e">
        <v>#N/A</v>
      </c>
      <c r="CN613" s="2" t="e">
        <v>#N/A</v>
      </c>
      <c r="CO613" s="100" t="e">
        <v>#N/A</v>
      </c>
      <c r="CP613" s="97" t="e">
        <v>#N/A</v>
      </c>
      <c r="CQ613" s="97" t="e">
        <v>#N/A</v>
      </c>
      <c r="CR613" s="97" t="e">
        <v>#N/A</v>
      </c>
      <c r="CS613" s="97" t="e">
        <v>#N/A</v>
      </c>
      <c r="CT613" s="2" t="e">
        <v>#N/A</v>
      </c>
      <c r="CU613" s="2" t="e">
        <v>#N/A</v>
      </c>
    </row>
    <row r="614" spans="1:99" x14ac:dyDescent="0.25">
      <c r="A614" s="2">
        <v>14066</v>
      </c>
      <c r="B614" s="2">
        <v>214695793</v>
      </c>
      <c r="C614" s="2">
        <v>33842706</v>
      </c>
      <c r="D614" s="2">
        <v>178227633</v>
      </c>
      <c r="E614" s="2">
        <v>10192429</v>
      </c>
      <c r="F614" s="2">
        <v>90750700</v>
      </c>
      <c r="G614" s="2">
        <v>87476933</v>
      </c>
      <c r="H614" s="2">
        <v>214695793</v>
      </c>
      <c r="I614" s="2">
        <v>34434592</v>
      </c>
      <c r="J614" s="2">
        <v>30485264</v>
      </c>
      <c r="K614" s="2">
        <v>177548207</v>
      </c>
      <c r="L614" s="2">
        <v>95637339</v>
      </c>
      <c r="N614" s="2">
        <v>14066</v>
      </c>
      <c r="O614" s="97">
        <v>194435794</v>
      </c>
      <c r="P614" s="97">
        <v>28606668</v>
      </c>
      <c r="Q614" s="97">
        <v>163242557</v>
      </c>
      <c r="R614" s="97">
        <v>6585856</v>
      </c>
      <c r="S614" s="97">
        <v>80726797</v>
      </c>
      <c r="T614" s="97">
        <v>82515760</v>
      </c>
      <c r="U614" s="97">
        <v>194435794</v>
      </c>
      <c r="V614" s="97">
        <v>22635263</v>
      </c>
      <c r="W614" s="97">
        <v>22454559</v>
      </c>
      <c r="X614" s="97">
        <v>162904277</v>
      </c>
      <c r="Y614" s="97">
        <v>84693594</v>
      </c>
      <c r="Z614" s="97">
        <v>0</v>
      </c>
      <c r="AB614" s="2">
        <v>14076</v>
      </c>
      <c r="AC614" s="97">
        <v>37978463</v>
      </c>
      <c r="AD614" s="97">
        <v>1218708</v>
      </c>
      <c r="AE614" s="97">
        <v>34624307</v>
      </c>
      <c r="AF614" s="97">
        <v>550971</v>
      </c>
      <c r="AG614" s="97">
        <v>26767690</v>
      </c>
      <c r="AH614" s="97">
        <v>7856617</v>
      </c>
      <c r="AI614" s="97">
        <v>37978465</v>
      </c>
      <c r="AJ614" s="97">
        <v>3434181</v>
      </c>
      <c r="AK614" s="97">
        <v>34306228</v>
      </c>
      <c r="AL614" s="97">
        <v>14388490</v>
      </c>
      <c r="AM614" s="97" t="s">
        <v>189</v>
      </c>
      <c r="AN614" s="2">
        <v>14076</v>
      </c>
      <c r="AO614" s="97" t="e">
        <v>#N/A</v>
      </c>
      <c r="AP614" s="97">
        <v>1330795</v>
      </c>
      <c r="AQ614" s="97">
        <v>35222936</v>
      </c>
      <c r="AR614" s="97">
        <v>0</v>
      </c>
      <c r="AS614" s="97" t="e">
        <v>#N/A</v>
      </c>
      <c r="AT614" s="97" t="e">
        <v>#N/A</v>
      </c>
      <c r="AU614" s="97">
        <v>36553731</v>
      </c>
      <c r="AV614" s="97">
        <v>4150333</v>
      </c>
      <c r="AW614" s="97" t="e">
        <v>#N/A</v>
      </c>
      <c r="AX614" s="97">
        <v>15363386</v>
      </c>
      <c r="AY614" s="97" t="s">
        <v>189</v>
      </c>
      <c r="AZ614" s="2">
        <v>14076</v>
      </c>
      <c r="BA614" s="98">
        <v>42914179</v>
      </c>
      <c r="BB614" s="2">
        <v>0</v>
      </c>
      <c r="BC614" s="2">
        <v>0</v>
      </c>
      <c r="BD614" s="2">
        <v>591763</v>
      </c>
      <c r="BE614" s="2">
        <v>25589221</v>
      </c>
      <c r="BF614" s="2">
        <v>15040752</v>
      </c>
      <c r="BG614" s="2">
        <v>42914179</v>
      </c>
      <c r="BH614" s="2">
        <v>9635977</v>
      </c>
      <c r="BI614" s="2">
        <v>31637918</v>
      </c>
      <c r="BJ614" s="2">
        <v>14325755</v>
      </c>
      <c r="BK614" s="2" t="s">
        <v>189</v>
      </c>
      <c r="BL614" s="2">
        <v>14076</v>
      </c>
      <c r="BM614" s="2">
        <v>27017862</v>
      </c>
      <c r="BN614" s="2">
        <v>0</v>
      </c>
      <c r="BO614" s="2">
        <v>0</v>
      </c>
      <c r="BP614" s="2" t="e">
        <v>#N/A</v>
      </c>
      <c r="BQ614" s="2" t="e">
        <v>#N/A</v>
      </c>
      <c r="BR614" s="2" t="e">
        <v>#N/A</v>
      </c>
      <c r="BS614" s="2" t="e">
        <v>#N/A</v>
      </c>
      <c r="BT614" s="2" t="e">
        <v>#N/A</v>
      </c>
      <c r="BU614" s="2" t="e">
        <v>#N/A</v>
      </c>
      <c r="BV614" s="2" t="e">
        <v>#N/A</v>
      </c>
      <c r="BW614" s="2" t="e">
        <v>#N/A</v>
      </c>
      <c r="BX614" s="2">
        <v>14076</v>
      </c>
      <c r="BY614" s="2">
        <v>37057481</v>
      </c>
      <c r="BZ614" s="2">
        <v>1286181</v>
      </c>
      <c r="CA614" s="2">
        <v>34985373</v>
      </c>
      <c r="CB614" s="2">
        <v>578134</v>
      </c>
      <c r="CC614" s="2">
        <v>22993720</v>
      </c>
      <c r="CD614" s="2">
        <v>11991653</v>
      </c>
      <c r="CE614" s="2">
        <v>37057481</v>
      </c>
      <c r="CF614" s="2">
        <v>7796703</v>
      </c>
      <c r="CG614" s="2">
        <v>28976287</v>
      </c>
      <c r="CH614" s="2">
        <v>14748767</v>
      </c>
      <c r="CI614" s="2" t="s">
        <v>189</v>
      </c>
      <c r="CJ614" s="2">
        <v>14076</v>
      </c>
      <c r="CK614" s="97">
        <v>35163591</v>
      </c>
      <c r="CL614" s="97" t="e">
        <v>#N/A</v>
      </c>
      <c r="CM614" s="97" t="e">
        <v>#N/A</v>
      </c>
      <c r="CN614" s="2">
        <v>531422</v>
      </c>
      <c r="CO614" s="100" t="e">
        <v>#N/A</v>
      </c>
      <c r="CP614" s="97" t="e">
        <v>#N/A</v>
      </c>
      <c r="CQ614" s="97">
        <v>35163591</v>
      </c>
      <c r="CR614" s="97">
        <v>9814530</v>
      </c>
      <c r="CS614" s="97">
        <v>24708017</v>
      </c>
      <c r="CT614" s="2">
        <v>12619780</v>
      </c>
      <c r="CU614" s="2" t="s">
        <v>189</v>
      </c>
    </row>
    <row r="615" spans="1:99" x14ac:dyDescent="0.25">
      <c r="A615" s="2">
        <v>14067</v>
      </c>
      <c r="B615" s="2">
        <v>2518936433</v>
      </c>
      <c r="C615" s="2">
        <v>1090817911</v>
      </c>
      <c r="D615" s="2">
        <v>1428118522</v>
      </c>
      <c r="E615" s="2">
        <v>693024921</v>
      </c>
      <c r="F615" s="2">
        <v>1017318511</v>
      </c>
      <c r="G615" s="2">
        <v>410800011</v>
      </c>
      <c r="H615" s="2">
        <v>2518936433</v>
      </c>
      <c r="I615" s="2">
        <v>138939427</v>
      </c>
      <c r="J615" s="2">
        <v>94383327</v>
      </c>
      <c r="K615" s="2">
        <v>2134111022</v>
      </c>
      <c r="L615" s="2">
        <v>955792830</v>
      </c>
      <c r="N615" s="2">
        <v>14067</v>
      </c>
      <c r="O615" s="97">
        <v>2719342870</v>
      </c>
      <c r="P615" s="97">
        <v>974227499</v>
      </c>
      <c r="Q615" s="97">
        <v>1157766491</v>
      </c>
      <c r="R615" s="97">
        <v>608744220</v>
      </c>
      <c r="S615" s="97">
        <v>675880563</v>
      </c>
      <c r="T615" s="97">
        <v>481885928</v>
      </c>
      <c r="U615" s="97">
        <v>2719342870</v>
      </c>
      <c r="V615" s="97">
        <v>213037368</v>
      </c>
      <c r="W615" s="97">
        <v>198720118</v>
      </c>
      <c r="X615" s="97">
        <v>2079509275</v>
      </c>
      <c r="Y615" s="97">
        <v>840429166</v>
      </c>
      <c r="Z615" s="97">
        <v>0</v>
      </c>
      <c r="AB615" s="2">
        <v>14077</v>
      </c>
      <c r="AC615" s="97">
        <v>128958037</v>
      </c>
      <c r="AD615" s="97">
        <v>25295885</v>
      </c>
      <c r="AE615" s="97">
        <v>100477864</v>
      </c>
      <c r="AF615" s="97">
        <v>14034341</v>
      </c>
      <c r="AG615" s="97">
        <v>60330757</v>
      </c>
      <c r="AH615" s="97">
        <v>40147107</v>
      </c>
      <c r="AI615" s="97">
        <v>128958012</v>
      </c>
      <c r="AJ615" s="97">
        <v>21727653</v>
      </c>
      <c r="AK615" s="97">
        <v>102847634</v>
      </c>
      <c r="AL615" s="97">
        <v>62516232</v>
      </c>
      <c r="AM615" s="97" t="s">
        <v>189</v>
      </c>
      <c r="AN615" s="2">
        <v>14077</v>
      </c>
      <c r="AO615" s="97">
        <v>13550567</v>
      </c>
      <c r="AP615" s="97">
        <v>27788352</v>
      </c>
      <c r="AQ615" s="97">
        <v>88689896</v>
      </c>
      <c r="AR615" s="97">
        <v>0</v>
      </c>
      <c r="AS615" s="97">
        <v>30204454</v>
      </c>
      <c r="AT615" s="97">
        <v>0</v>
      </c>
      <c r="AU615" s="97">
        <v>119818247</v>
      </c>
      <c r="AV615" s="97">
        <v>16189074</v>
      </c>
      <c r="AW615" s="97">
        <v>98279669</v>
      </c>
      <c r="AX615" s="97">
        <v>56606186</v>
      </c>
      <c r="AY615" s="97" t="s">
        <v>189</v>
      </c>
      <c r="AZ615" s="2">
        <v>14077</v>
      </c>
      <c r="BA615" s="98">
        <v>135654328</v>
      </c>
      <c r="BB615" s="2">
        <v>22670913</v>
      </c>
      <c r="BC615" s="2">
        <v>90793558</v>
      </c>
      <c r="BD615" s="2">
        <v>12441249</v>
      </c>
      <c r="BE615" s="2">
        <v>54555769</v>
      </c>
      <c r="BF615" s="2">
        <v>36237789</v>
      </c>
      <c r="BG615" s="2">
        <v>135654328</v>
      </c>
      <c r="BH615" s="2">
        <v>25598705</v>
      </c>
      <c r="BI615" s="2">
        <v>89987087</v>
      </c>
      <c r="BJ615" s="2">
        <v>54054740</v>
      </c>
      <c r="BK615" s="2" t="s">
        <v>189</v>
      </c>
      <c r="BL615" s="2">
        <v>14077</v>
      </c>
      <c r="BM615" s="2">
        <v>125767831</v>
      </c>
      <c r="BN615" s="2">
        <v>17352768</v>
      </c>
      <c r="BO615" s="2">
        <v>98915063</v>
      </c>
      <c r="BP615" s="2">
        <v>10629623</v>
      </c>
      <c r="BQ615" s="2">
        <v>63068163</v>
      </c>
      <c r="BR615" s="2">
        <v>35846900</v>
      </c>
      <c r="BS615" s="2">
        <v>125767831</v>
      </c>
      <c r="BT615" s="2">
        <v>24021011</v>
      </c>
      <c r="BU615" s="2">
        <v>88219029</v>
      </c>
      <c r="BV615" s="2">
        <v>53331955</v>
      </c>
      <c r="BW615" s="2" t="s">
        <v>189</v>
      </c>
      <c r="BX615" s="2">
        <v>14077</v>
      </c>
      <c r="BY615" s="2">
        <v>112368024</v>
      </c>
      <c r="BZ615" s="2">
        <v>17375269</v>
      </c>
      <c r="CA615" s="2">
        <v>87512551</v>
      </c>
      <c r="CB615" s="2">
        <v>10485676</v>
      </c>
      <c r="CC615" s="2">
        <v>47035571</v>
      </c>
      <c r="CD615" s="2">
        <v>40476980</v>
      </c>
      <c r="CE615" s="2">
        <v>112368024</v>
      </c>
      <c r="CF615" s="2">
        <v>27578368</v>
      </c>
      <c r="CG615" s="2">
        <v>81700244</v>
      </c>
      <c r="CH615" s="2">
        <v>52963544</v>
      </c>
      <c r="CI615" s="2" t="s">
        <v>189</v>
      </c>
      <c r="CJ615" s="2">
        <v>14077</v>
      </c>
      <c r="CK615" s="97">
        <v>109793005</v>
      </c>
      <c r="CL615" s="97" t="e">
        <v>#N/A</v>
      </c>
      <c r="CM615" s="97" t="e">
        <v>#N/A</v>
      </c>
      <c r="CN615" s="2">
        <v>10122615</v>
      </c>
      <c r="CO615" s="100" t="e">
        <v>#N/A</v>
      </c>
      <c r="CP615" s="97" t="e">
        <v>#N/A</v>
      </c>
      <c r="CQ615" s="97">
        <v>109793005</v>
      </c>
      <c r="CR615" s="97">
        <v>32415131</v>
      </c>
      <c r="CS615" s="97">
        <v>70237291</v>
      </c>
      <c r="CT615" s="2">
        <v>43261397</v>
      </c>
      <c r="CU615" s="2" t="s">
        <v>189</v>
      </c>
    </row>
    <row r="616" spans="1:99" x14ac:dyDescent="0.25">
      <c r="A616" s="2">
        <v>14068</v>
      </c>
      <c r="B616" s="2">
        <v>106953331</v>
      </c>
      <c r="C616" s="2">
        <v>10104878</v>
      </c>
      <c r="D616" s="2">
        <v>96848453</v>
      </c>
      <c r="E616" s="2">
        <v>5714880</v>
      </c>
      <c r="F616" s="2">
        <v>62168891</v>
      </c>
      <c r="G616" s="2">
        <v>34679562</v>
      </c>
      <c r="H616" s="2">
        <v>106953331</v>
      </c>
      <c r="I616" s="2">
        <v>25910381</v>
      </c>
      <c r="J616" s="2">
        <v>25608327</v>
      </c>
      <c r="K616" s="2">
        <v>73549038</v>
      </c>
      <c r="L616" s="2">
        <v>38408615</v>
      </c>
      <c r="N616" s="2">
        <v>14068</v>
      </c>
      <c r="O616" s="97">
        <v>95303297</v>
      </c>
      <c r="P616" s="97">
        <v>8739904</v>
      </c>
      <c r="Q616" s="97">
        <v>80142573</v>
      </c>
      <c r="R616" s="97">
        <v>5084168</v>
      </c>
      <c r="S616" s="97">
        <v>50566844</v>
      </c>
      <c r="T616" s="97">
        <v>29575729</v>
      </c>
      <c r="U616" s="97">
        <v>95303297</v>
      </c>
      <c r="V616" s="97">
        <v>21090715</v>
      </c>
      <c r="W616" s="97">
        <v>20927326</v>
      </c>
      <c r="X616" s="97">
        <v>69019012</v>
      </c>
      <c r="Y616" s="97">
        <v>36091332</v>
      </c>
      <c r="Z616" s="97">
        <v>0</v>
      </c>
      <c r="AB616" s="2">
        <v>14078</v>
      </c>
      <c r="AC616" s="97">
        <v>131566099</v>
      </c>
      <c r="AD616" s="97">
        <v>21486954</v>
      </c>
      <c r="AE616" s="97">
        <v>110079144</v>
      </c>
      <c r="AF616" s="97">
        <v>12875770</v>
      </c>
      <c r="AG616" s="97">
        <v>62617393</v>
      </c>
      <c r="AH616" s="97">
        <v>47461751</v>
      </c>
      <c r="AI616" s="97">
        <v>131566098</v>
      </c>
      <c r="AJ616" s="97">
        <v>22547135</v>
      </c>
      <c r="AK616" s="97">
        <v>106132365</v>
      </c>
      <c r="AL616" s="97">
        <v>55089556</v>
      </c>
      <c r="AM616" s="97" t="s">
        <v>189</v>
      </c>
      <c r="AN616" s="2">
        <v>14078</v>
      </c>
      <c r="AO616" s="97" t="e">
        <v>#N/A</v>
      </c>
      <c r="AP616" s="97">
        <v>21604506</v>
      </c>
      <c r="AQ616" s="97">
        <v>101576628</v>
      </c>
      <c r="AR616" s="97">
        <v>0</v>
      </c>
      <c r="AS616" s="97" t="e">
        <v>#N/A</v>
      </c>
      <c r="AT616" s="97" t="e">
        <v>#N/A</v>
      </c>
      <c r="AU616" s="97">
        <v>123181134</v>
      </c>
      <c r="AV616" s="97">
        <v>14139962</v>
      </c>
      <c r="AW616" s="97" t="e">
        <v>#N/A</v>
      </c>
      <c r="AX616" s="97">
        <v>53866218</v>
      </c>
      <c r="AY616" s="97" t="s">
        <v>189</v>
      </c>
      <c r="AZ616" s="2">
        <v>14078</v>
      </c>
      <c r="BA616" s="98">
        <v>116410305</v>
      </c>
      <c r="BB616" s="2">
        <v>21022822</v>
      </c>
      <c r="BC616" s="2">
        <v>95387483</v>
      </c>
      <c r="BD616" s="2">
        <v>12933914</v>
      </c>
      <c r="BE616" s="2">
        <v>61436798</v>
      </c>
      <c r="BF616" s="2">
        <v>33950685</v>
      </c>
      <c r="BG616" s="2">
        <v>116410305</v>
      </c>
      <c r="BH616" s="2">
        <v>14878758</v>
      </c>
      <c r="BI616" s="2">
        <v>95057887</v>
      </c>
      <c r="BJ616" s="2">
        <v>51265441</v>
      </c>
      <c r="BK616" s="2" t="s">
        <v>189</v>
      </c>
      <c r="BL616" s="2">
        <v>14078</v>
      </c>
      <c r="BM616" s="2">
        <v>123130758</v>
      </c>
      <c r="BN616" s="2">
        <v>20844167</v>
      </c>
      <c r="BO616" s="2">
        <v>102286591</v>
      </c>
      <c r="BP616" s="2">
        <v>12103746</v>
      </c>
      <c r="BQ616" s="2">
        <v>64285463</v>
      </c>
      <c r="BR616" s="2">
        <v>38001128</v>
      </c>
      <c r="BS616" s="2">
        <v>123130758</v>
      </c>
      <c r="BT616" s="2">
        <v>21731681</v>
      </c>
      <c r="BU616" s="2">
        <v>89936295</v>
      </c>
      <c r="BV616" s="2">
        <v>46514397</v>
      </c>
      <c r="BW616" s="2" t="s">
        <v>189</v>
      </c>
      <c r="BX616" s="2">
        <v>14078</v>
      </c>
      <c r="BY616" s="2">
        <v>122805651</v>
      </c>
      <c r="BZ616" s="2">
        <v>20329964</v>
      </c>
      <c r="CA616" s="2">
        <v>91732994</v>
      </c>
      <c r="CB616" s="2">
        <v>11180921</v>
      </c>
      <c r="CC616" s="2">
        <v>50034690</v>
      </c>
      <c r="CD616" s="2">
        <v>41698304</v>
      </c>
      <c r="CE616" s="2">
        <v>122805651</v>
      </c>
      <c r="CF616" s="2">
        <v>36499449</v>
      </c>
      <c r="CG616" s="2">
        <v>80770137</v>
      </c>
      <c r="CH616" s="2">
        <v>44570099</v>
      </c>
      <c r="CI616" s="2" t="s">
        <v>189</v>
      </c>
      <c r="CJ616" s="2">
        <v>14078</v>
      </c>
      <c r="CK616" s="97">
        <v>112427854</v>
      </c>
      <c r="CL616" s="97" t="e">
        <v>#N/A</v>
      </c>
      <c r="CM616" s="97" t="e">
        <v>#N/A</v>
      </c>
      <c r="CN616" s="2">
        <v>10916626</v>
      </c>
      <c r="CO616" s="100" t="e">
        <v>#N/A</v>
      </c>
      <c r="CP616" s="97" t="e">
        <v>#N/A</v>
      </c>
      <c r="CQ616" s="97">
        <v>112427854</v>
      </c>
      <c r="CR616" s="97">
        <v>36077848</v>
      </c>
      <c r="CS616" s="97">
        <v>72113828</v>
      </c>
      <c r="CT616" s="2">
        <v>42482544</v>
      </c>
      <c r="CU616" s="2" t="s">
        <v>189</v>
      </c>
    </row>
    <row r="617" spans="1:99" x14ac:dyDescent="0.25">
      <c r="A617" s="2">
        <v>14069</v>
      </c>
      <c r="B617" s="2">
        <v>76206189</v>
      </c>
      <c r="C617" s="2">
        <v>9560207</v>
      </c>
      <c r="D617" s="2">
        <v>65992991</v>
      </c>
      <c r="E617" s="2">
        <v>3841750</v>
      </c>
      <c r="F617" s="2">
        <v>42115443</v>
      </c>
      <c r="G617" s="2">
        <v>23877548</v>
      </c>
      <c r="H617" s="2">
        <v>76206189</v>
      </c>
      <c r="I617" s="2">
        <v>14962903</v>
      </c>
      <c r="J617" s="2">
        <v>14381441</v>
      </c>
      <c r="K617" s="2">
        <v>60113752</v>
      </c>
      <c r="L617" s="2">
        <v>20845717</v>
      </c>
      <c r="N617" s="2">
        <v>14069</v>
      </c>
      <c r="O617" s="97" t="s">
        <v>186</v>
      </c>
      <c r="P617" s="97" t="s">
        <v>186</v>
      </c>
      <c r="Q617" s="97" t="s">
        <v>186</v>
      </c>
      <c r="R617" s="97" t="s">
        <v>186</v>
      </c>
      <c r="S617" s="97" t="s">
        <v>186</v>
      </c>
      <c r="T617" s="97" t="s">
        <v>186</v>
      </c>
      <c r="U617" s="97" t="s">
        <v>186</v>
      </c>
      <c r="V617" s="97" t="s">
        <v>186</v>
      </c>
      <c r="W617" s="97" t="e">
        <v>#N/A</v>
      </c>
      <c r="X617" s="97" t="s">
        <v>186</v>
      </c>
      <c r="Y617" s="97" t="s">
        <v>186</v>
      </c>
      <c r="Z617" s="97">
        <v>0</v>
      </c>
      <c r="AB617" s="2">
        <v>14079</v>
      </c>
      <c r="AC617" s="97">
        <v>69127366</v>
      </c>
      <c r="AD617" s="97">
        <v>8635865</v>
      </c>
      <c r="AE617" s="97">
        <v>58989962</v>
      </c>
      <c r="AF617" s="97">
        <v>3964933</v>
      </c>
      <c r="AG617" s="97">
        <v>41214329</v>
      </c>
      <c r="AH617" s="97">
        <v>17775633</v>
      </c>
      <c r="AI617" s="97" t="e">
        <v>#N/A</v>
      </c>
      <c r="AJ617" s="97" t="e">
        <v>#N/A</v>
      </c>
      <c r="AK617" s="97" t="e">
        <v>#N/A</v>
      </c>
      <c r="AL617" s="97" t="e">
        <v>#N/A</v>
      </c>
      <c r="AM617" s="97" t="e">
        <v>#N/A</v>
      </c>
      <c r="AN617" s="2">
        <v>14079</v>
      </c>
      <c r="AO617" s="97" t="e">
        <v>#N/A</v>
      </c>
      <c r="AP617" s="97">
        <v>8722085</v>
      </c>
      <c r="AQ617" s="97">
        <v>48140879</v>
      </c>
      <c r="AR617" s="97">
        <v>0</v>
      </c>
      <c r="AS617" s="97" t="e">
        <v>#N/A</v>
      </c>
      <c r="AT617" s="97" t="e">
        <v>#N/A</v>
      </c>
      <c r="AU617" s="97" t="e">
        <v>#N/A</v>
      </c>
      <c r="AV617" s="97" t="e">
        <v>#N/A</v>
      </c>
      <c r="AW617" s="97">
        <v>49667146</v>
      </c>
      <c r="AX617" s="97" t="e">
        <v>#N/A</v>
      </c>
      <c r="AY617" s="97" t="e">
        <v>#N/A</v>
      </c>
      <c r="AZ617" s="2">
        <v>14079</v>
      </c>
      <c r="BA617" s="98">
        <v>60865994</v>
      </c>
      <c r="BB617" s="2">
        <v>5120967</v>
      </c>
      <c r="BC617" s="2">
        <v>50393972</v>
      </c>
      <c r="BD617" s="2">
        <v>2226760</v>
      </c>
      <c r="BE617" s="2">
        <v>30074970</v>
      </c>
      <c r="BF617" s="2">
        <v>20319002</v>
      </c>
      <c r="BG617" s="2" t="e">
        <v>#N/A</v>
      </c>
      <c r="BH617" s="2" t="e">
        <v>#N/A</v>
      </c>
      <c r="BI617" s="2" t="e">
        <v>#N/A</v>
      </c>
      <c r="BJ617" s="2" t="e">
        <v>#N/A</v>
      </c>
      <c r="BK617" s="2" t="e">
        <v>#N/A</v>
      </c>
      <c r="BL617" s="2">
        <v>14079</v>
      </c>
      <c r="BM617" s="2">
        <v>70604485</v>
      </c>
      <c r="BN617" s="2">
        <v>5033020</v>
      </c>
      <c r="BO617" s="2">
        <v>65571465</v>
      </c>
      <c r="BP617" s="2">
        <v>2016888</v>
      </c>
      <c r="BQ617" s="2">
        <v>45596472</v>
      </c>
      <c r="BR617" s="2">
        <v>19974993</v>
      </c>
      <c r="BS617" s="2" t="e">
        <v>#N/A</v>
      </c>
      <c r="BT617" s="2" t="e">
        <v>#N/A</v>
      </c>
      <c r="BU617" s="2" t="e">
        <v>#N/A</v>
      </c>
      <c r="BV617" s="2" t="e">
        <v>#N/A</v>
      </c>
      <c r="BW617" s="2" t="e">
        <v>#N/A</v>
      </c>
      <c r="BX617" s="2">
        <v>14079</v>
      </c>
      <c r="BY617" s="2">
        <v>43860025</v>
      </c>
      <c r="BZ617" s="2">
        <v>5592578</v>
      </c>
      <c r="CA617" s="2">
        <v>38267447</v>
      </c>
      <c r="CB617" s="2">
        <v>2545606</v>
      </c>
      <c r="CC617" s="2">
        <v>24949254</v>
      </c>
      <c r="CD617" s="2">
        <v>13318193</v>
      </c>
      <c r="CE617" s="2" t="e">
        <v>#N/A</v>
      </c>
      <c r="CF617" s="2" t="e">
        <v>#N/A</v>
      </c>
      <c r="CG617" s="2" t="e">
        <v>#N/A</v>
      </c>
      <c r="CH617" s="2" t="e">
        <v>#N/A</v>
      </c>
      <c r="CI617" s="2" t="e">
        <v>#N/A</v>
      </c>
      <c r="CJ617" s="2">
        <v>14079</v>
      </c>
      <c r="CK617" s="97">
        <v>61140743</v>
      </c>
      <c r="CL617" s="97" t="e">
        <v>#N/A</v>
      </c>
      <c r="CM617" s="97" t="e">
        <v>#N/A</v>
      </c>
      <c r="CN617" s="2">
        <v>2639821</v>
      </c>
      <c r="CO617" s="100" t="e">
        <v>#N/A</v>
      </c>
      <c r="CP617" s="97" t="e">
        <v>#N/A</v>
      </c>
      <c r="CQ617" s="97" t="e">
        <v>#N/A</v>
      </c>
      <c r="CR617" s="97" t="e">
        <v>#N/A</v>
      </c>
      <c r="CS617" s="97" t="e">
        <v>#N/A</v>
      </c>
      <c r="CT617" s="2" t="e">
        <v>#N/A</v>
      </c>
      <c r="CU617" s="2" t="e">
        <v>#N/A</v>
      </c>
    </row>
    <row r="618" spans="1:99" x14ac:dyDescent="0.25">
      <c r="A618" s="2">
        <v>14070</v>
      </c>
      <c r="B618" s="2">
        <v>886788537</v>
      </c>
      <c r="C618" s="2">
        <v>257276939</v>
      </c>
      <c r="D618" s="2">
        <v>629511598</v>
      </c>
      <c r="E618" s="2">
        <v>123997712</v>
      </c>
      <c r="F618" s="2">
        <v>301303147</v>
      </c>
      <c r="G618" s="2">
        <v>328208451</v>
      </c>
      <c r="H618" s="2">
        <v>886788537</v>
      </c>
      <c r="I618" s="2">
        <v>185108927</v>
      </c>
      <c r="J618" s="2">
        <v>172878457</v>
      </c>
      <c r="K618" s="2">
        <v>630650649</v>
      </c>
      <c r="L618" s="2">
        <v>214879032</v>
      </c>
      <c r="N618" s="2">
        <v>14070</v>
      </c>
      <c r="O618" s="97">
        <v>821261705</v>
      </c>
      <c r="P618" s="97">
        <v>261152514</v>
      </c>
      <c r="Q618" s="97">
        <v>543444444</v>
      </c>
      <c r="R618" s="97">
        <v>160635486</v>
      </c>
      <c r="S618" s="97">
        <v>218179523</v>
      </c>
      <c r="T618" s="97">
        <v>325264921</v>
      </c>
      <c r="U618" s="97">
        <v>821261705</v>
      </c>
      <c r="V618" s="97">
        <v>165304749</v>
      </c>
      <c r="W618" s="97" t="e">
        <v>#N/A</v>
      </c>
      <c r="X618" s="97">
        <v>624767121</v>
      </c>
      <c r="Y618" s="97">
        <v>253642269</v>
      </c>
      <c r="Z618" s="97">
        <v>0</v>
      </c>
      <c r="AB618" s="2">
        <v>14080</v>
      </c>
      <c r="AC618" s="97">
        <v>58486269</v>
      </c>
      <c r="AD618" s="97">
        <v>4048329</v>
      </c>
      <c r="AE618" s="97">
        <v>54354091</v>
      </c>
      <c r="AF618" s="97">
        <v>2691584</v>
      </c>
      <c r="AG618" s="97">
        <v>33552193</v>
      </c>
      <c r="AH618" s="97">
        <v>20801898</v>
      </c>
      <c r="AI618" s="97">
        <v>58486269</v>
      </c>
      <c r="AJ618" s="97">
        <v>17896209</v>
      </c>
      <c r="AK618" s="97">
        <v>38079764</v>
      </c>
      <c r="AL618" s="97">
        <v>16064460</v>
      </c>
      <c r="AM618" s="97" t="s">
        <v>189</v>
      </c>
      <c r="AN618" s="2">
        <v>14080</v>
      </c>
      <c r="AO618" s="97">
        <v>2044856</v>
      </c>
      <c r="AP618" s="97">
        <v>3196739</v>
      </c>
      <c r="AQ618" s="97">
        <v>49219727</v>
      </c>
      <c r="AR618" s="97">
        <v>0</v>
      </c>
      <c r="AS618" s="97">
        <v>16482163</v>
      </c>
      <c r="AT618" s="97">
        <v>0</v>
      </c>
      <c r="AU618" s="97">
        <v>52555121</v>
      </c>
      <c r="AV618" s="97">
        <v>6069365</v>
      </c>
      <c r="AW618" s="97">
        <v>43878723</v>
      </c>
      <c r="AX618" s="97">
        <v>16478883</v>
      </c>
      <c r="AY618" s="97" t="s">
        <v>189</v>
      </c>
      <c r="AZ618" s="2">
        <v>14080</v>
      </c>
      <c r="BA618" s="98">
        <v>51029158</v>
      </c>
      <c r="BB618" s="2">
        <v>2964476</v>
      </c>
      <c r="BC618" s="2">
        <v>48064682</v>
      </c>
      <c r="BD618" s="2">
        <v>1669234</v>
      </c>
      <c r="BE618" s="2">
        <v>31543714</v>
      </c>
      <c r="BF618" s="2">
        <v>16520968</v>
      </c>
      <c r="BG618" s="2">
        <v>51029158</v>
      </c>
      <c r="BH618" s="2">
        <v>8310229</v>
      </c>
      <c r="BI618" s="2">
        <v>39558126</v>
      </c>
      <c r="BJ618" s="2">
        <v>15043942</v>
      </c>
      <c r="BK618" s="2" t="s">
        <v>189</v>
      </c>
      <c r="BL618" s="2">
        <v>14080</v>
      </c>
      <c r="BM618" s="2">
        <v>50013332</v>
      </c>
      <c r="BN618" s="2">
        <v>2682064</v>
      </c>
      <c r="BO618" s="2">
        <v>47331268</v>
      </c>
      <c r="BP618" s="2">
        <v>1463448</v>
      </c>
      <c r="BQ618" s="2">
        <v>30055391</v>
      </c>
      <c r="BR618" s="2">
        <v>17275877</v>
      </c>
      <c r="BS618" s="2">
        <v>50013332</v>
      </c>
      <c r="BT618" s="2">
        <v>7731440</v>
      </c>
      <c r="BU618" s="2">
        <v>38963350</v>
      </c>
      <c r="BV618" s="2">
        <v>15643877</v>
      </c>
      <c r="BW618" s="2" t="s">
        <v>189</v>
      </c>
      <c r="BX618" s="2">
        <v>14080</v>
      </c>
      <c r="BY618" s="2">
        <v>52005558</v>
      </c>
      <c r="BZ618" s="2">
        <v>2525447</v>
      </c>
      <c r="CA618" s="2">
        <v>49271017</v>
      </c>
      <c r="CB618" s="2">
        <v>1324217</v>
      </c>
      <c r="CC618" s="2">
        <v>27921925</v>
      </c>
      <c r="CD618" s="2">
        <v>21349092</v>
      </c>
      <c r="CE618" s="2">
        <v>52005558</v>
      </c>
      <c r="CF618" s="2">
        <v>12803524</v>
      </c>
      <c r="CG618" s="2">
        <v>36599153</v>
      </c>
      <c r="CH618" s="2">
        <v>15073386</v>
      </c>
      <c r="CI618" s="2" t="s">
        <v>189</v>
      </c>
      <c r="CJ618" s="2">
        <v>14080</v>
      </c>
      <c r="CK618" s="97">
        <v>47496810</v>
      </c>
      <c r="CL618" s="97" t="e">
        <v>#N/A</v>
      </c>
      <c r="CM618" s="97" t="e">
        <v>#N/A</v>
      </c>
      <c r="CN618" s="2">
        <v>1254442</v>
      </c>
      <c r="CO618" s="100" t="e">
        <v>#N/A</v>
      </c>
      <c r="CP618" s="97" t="e">
        <v>#N/A</v>
      </c>
      <c r="CQ618" s="97">
        <v>47496810</v>
      </c>
      <c r="CR618" s="97">
        <v>17364273</v>
      </c>
      <c r="CS618" s="97">
        <v>28389929</v>
      </c>
      <c r="CT618" s="2">
        <v>12774653</v>
      </c>
      <c r="CU618" s="2" t="s">
        <v>189</v>
      </c>
    </row>
    <row r="619" spans="1:99" x14ac:dyDescent="0.25">
      <c r="A619" s="2">
        <v>14071</v>
      </c>
      <c r="B619" s="2">
        <v>52799887</v>
      </c>
      <c r="C619" s="2">
        <v>4901796</v>
      </c>
      <c r="D619" s="2">
        <v>46987565</v>
      </c>
      <c r="E619" s="2">
        <v>2254072</v>
      </c>
      <c r="F619" s="2">
        <v>32690760</v>
      </c>
      <c r="G619" s="2">
        <v>14296805</v>
      </c>
      <c r="H619" s="2">
        <v>52799887</v>
      </c>
      <c r="I619" s="2">
        <v>13912553</v>
      </c>
      <c r="J619" s="2">
        <v>13862193</v>
      </c>
      <c r="K619" s="2">
        <v>38146921</v>
      </c>
      <c r="L619" s="2">
        <v>18494570</v>
      </c>
      <c r="N619" s="2">
        <v>14071</v>
      </c>
      <c r="O619" s="97">
        <v>42661773</v>
      </c>
      <c r="P619" s="97">
        <v>3703161</v>
      </c>
      <c r="Q619" s="97">
        <v>38958612</v>
      </c>
      <c r="R619" s="97">
        <v>1422612</v>
      </c>
      <c r="S619" s="97">
        <v>31350488</v>
      </c>
      <c r="T619" s="97">
        <v>7608124</v>
      </c>
      <c r="U619" s="97">
        <v>42661773</v>
      </c>
      <c r="V619" s="97">
        <v>6358427</v>
      </c>
      <c r="W619" s="97">
        <v>6261370</v>
      </c>
      <c r="X619" s="97">
        <v>34696514</v>
      </c>
      <c r="Y619" s="97">
        <v>18939136</v>
      </c>
      <c r="Z619" s="97">
        <v>0</v>
      </c>
      <c r="AB619" s="2">
        <v>14081</v>
      </c>
      <c r="AC619" s="97">
        <v>31222161</v>
      </c>
      <c r="AD619" s="97">
        <v>2874055</v>
      </c>
      <c r="AE619" s="97">
        <v>28348107</v>
      </c>
      <c r="AF619" s="97">
        <v>1086240</v>
      </c>
      <c r="AG619" s="97">
        <v>21760315</v>
      </c>
      <c r="AH619" s="97">
        <v>6587792</v>
      </c>
      <c r="AI619" s="97">
        <v>31222162</v>
      </c>
      <c r="AJ619" s="97">
        <v>5737960</v>
      </c>
      <c r="AK619" s="97">
        <v>24053677</v>
      </c>
      <c r="AL619" s="97">
        <v>10191407</v>
      </c>
      <c r="AM619" s="97" t="s">
        <v>189</v>
      </c>
      <c r="AN619" s="2">
        <v>14081</v>
      </c>
      <c r="AO619" s="97" t="e">
        <v>#N/A</v>
      </c>
      <c r="AP619" s="97">
        <v>3454442</v>
      </c>
      <c r="AQ619" s="97">
        <v>27031935</v>
      </c>
      <c r="AR619" s="97" t="e">
        <v>#N/A</v>
      </c>
      <c r="AS619" s="97" t="e">
        <v>#N/A</v>
      </c>
      <c r="AT619" s="97" t="e">
        <v>#N/A</v>
      </c>
      <c r="AU619" s="97">
        <v>30486377</v>
      </c>
      <c r="AV619" s="97">
        <v>4302118</v>
      </c>
      <c r="AW619" s="97" t="e">
        <v>#N/A</v>
      </c>
      <c r="AX619" s="97">
        <v>9427022</v>
      </c>
      <c r="AY619" s="97" t="s">
        <v>189</v>
      </c>
      <c r="AZ619" s="2">
        <v>14081</v>
      </c>
      <c r="BA619" s="98">
        <v>32866451</v>
      </c>
      <c r="BB619" s="2" t="e">
        <v>#N/A</v>
      </c>
      <c r="BC619" s="2" t="e">
        <v>#N/A</v>
      </c>
      <c r="BD619" s="2">
        <v>1166459</v>
      </c>
      <c r="BE619" s="2">
        <v>22277763</v>
      </c>
      <c r="BF619" s="2">
        <v>5896438</v>
      </c>
      <c r="BG619" s="2">
        <v>32866451</v>
      </c>
      <c r="BH619" s="2">
        <v>8180206</v>
      </c>
      <c r="BI619" s="2">
        <v>23445344</v>
      </c>
      <c r="BJ619" s="2">
        <v>8634484</v>
      </c>
      <c r="BK619" s="2" t="s">
        <v>189</v>
      </c>
      <c r="BL619" s="2">
        <v>14081</v>
      </c>
      <c r="BM619" s="2">
        <v>32168940</v>
      </c>
      <c r="BN619" s="2" t="e">
        <v>#N/A</v>
      </c>
      <c r="BO619" s="2" t="e">
        <v>#N/A</v>
      </c>
      <c r="BP619" s="2">
        <v>1288915</v>
      </c>
      <c r="BQ619" s="2">
        <v>22218032</v>
      </c>
      <c r="BR619" s="2">
        <v>4633837</v>
      </c>
      <c r="BS619" s="2">
        <v>32168940</v>
      </c>
      <c r="BT619" s="2">
        <v>7234150</v>
      </c>
      <c r="BU619" s="2">
        <v>23621340</v>
      </c>
      <c r="BV619" s="2">
        <v>8187558</v>
      </c>
      <c r="BW619" s="2" t="s">
        <v>189</v>
      </c>
      <c r="BX619" s="2">
        <v>14081</v>
      </c>
      <c r="BY619" s="2">
        <v>30772626</v>
      </c>
      <c r="BZ619" s="2" t="e">
        <v>#N/A</v>
      </c>
      <c r="CA619" s="2" t="e">
        <v>#N/A</v>
      </c>
      <c r="CB619" s="2">
        <v>1243072</v>
      </c>
      <c r="CC619" s="2">
        <v>18912343</v>
      </c>
      <c r="CD619" s="2">
        <v>7415240</v>
      </c>
      <c r="CE619" s="2">
        <v>30772626</v>
      </c>
      <c r="CF619" s="2">
        <v>7959058</v>
      </c>
      <c r="CG619" s="2">
        <v>22813568</v>
      </c>
      <c r="CH619" s="2">
        <v>7985186</v>
      </c>
      <c r="CI619" s="2" t="s">
        <v>189</v>
      </c>
      <c r="CJ619" s="2">
        <v>14081</v>
      </c>
      <c r="CK619" s="97" t="e">
        <v>#N/A</v>
      </c>
      <c r="CL619" s="97" t="e">
        <v>#N/A</v>
      </c>
      <c r="CM619" s="97" t="e">
        <v>#N/A</v>
      </c>
      <c r="CN619" s="2" t="e">
        <v>#N/A</v>
      </c>
      <c r="CO619" s="100" t="e">
        <v>#N/A</v>
      </c>
      <c r="CP619" s="97" t="e">
        <v>#N/A</v>
      </c>
      <c r="CQ619" s="97" t="e">
        <v>#N/A</v>
      </c>
      <c r="CR619" s="97" t="e">
        <v>#N/A</v>
      </c>
      <c r="CS619" s="97" t="e">
        <v>#N/A</v>
      </c>
      <c r="CT619" s="2" t="e">
        <v>#N/A</v>
      </c>
      <c r="CU619" s="2" t="e">
        <v>#N/A</v>
      </c>
    </row>
    <row r="620" spans="1:99" x14ac:dyDescent="0.25">
      <c r="A620" s="2">
        <v>14072</v>
      </c>
      <c r="B620" s="2">
        <v>57204151</v>
      </c>
      <c r="C620" s="2">
        <v>10348990</v>
      </c>
      <c r="D620" s="2">
        <v>46855161</v>
      </c>
      <c r="E620" s="2">
        <v>4117227</v>
      </c>
      <c r="F620" s="2">
        <v>29416986</v>
      </c>
      <c r="G620" s="2">
        <v>17438175</v>
      </c>
      <c r="H620" s="2">
        <v>57204151</v>
      </c>
      <c r="I620" s="2">
        <v>13545126</v>
      </c>
      <c r="J620" s="2">
        <v>13054370</v>
      </c>
      <c r="K620" s="2">
        <v>42542836</v>
      </c>
      <c r="L620" s="2">
        <v>18634225</v>
      </c>
      <c r="N620" s="2">
        <v>14072</v>
      </c>
      <c r="O620" s="97">
        <v>49576590</v>
      </c>
      <c r="P620" s="97">
        <v>10831130</v>
      </c>
      <c r="Q620" s="97">
        <v>36190429</v>
      </c>
      <c r="R620" s="97">
        <v>4145279</v>
      </c>
      <c r="S620" s="97">
        <v>26129251</v>
      </c>
      <c r="T620" s="97">
        <v>10061178</v>
      </c>
      <c r="U620" s="97">
        <v>49576590</v>
      </c>
      <c r="V620" s="97">
        <v>8456866</v>
      </c>
      <c r="W620" s="97">
        <v>8052353</v>
      </c>
      <c r="X620" s="97">
        <v>41119724</v>
      </c>
      <c r="Y620" s="97">
        <v>18347586</v>
      </c>
      <c r="Z620" s="97">
        <v>0</v>
      </c>
      <c r="AB620" s="2">
        <v>14082</v>
      </c>
      <c r="AC620" s="97">
        <v>141322927</v>
      </c>
      <c r="AD620" s="97">
        <v>33052600</v>
      </c>
      <c r="AE620" s="97">
        <v>108270328</v>
      </c>
      <c r="AF620" s="97">
        <v>14001125</v>
      </c>
      <c r="AG620" s="97">
        <v>68805028</v>
      </c>
      <c r="AH620" s="97">
        <v>39465300</v>
      </c>
      <c r="AI620" s="97">
        <v>141322928</v>
      </c>
      <c r="AJ620" s="97">
        <v>20214089</v>
      </c>
      <c r="AK620" s="97">
        <v>113825815</v>
      </c>
      <c r="AL620" s="97">
        <v>47897759</v>
      </c>
      <c r="AM620" s="97" t="s">
        <v>189</v>
      </c>
      <c r="AN620" s="2">
        <v>14082</v>
      </c>
      <c r="AO620" s="97" t="e">
        <v>#N/A</v>
      </c>
      <c r="AP620" s="97">
        <v>76828250</v>
      </c>
      <c r="AQ620" s="97">
        <v>97161366</v>
      </c>
      <c r="AR620" s="97">
        <v>0</v>
      </c>
      <c r="AS620" s="97" t="e">
        <v>#N/A</v>
      </c>
      <c r="AT620" s="97" t="e">
        <v>#N/A</v>
      </c>
      <c r="AU620" s="97">
        <v>173989616</v>
      </c>
      <c r="AV620" s="97">
        <v>42802673</v>
      </c>
      <c r="AW620" s="97" t="e">
        <v>#N/A</v>
      </c>
      <c r="AX620" s="97">
        <v>46152853</v>
      </c>
      <c r="AY620" s="97" t="s">
        <v>189</v>
      </c>
      <c r="AZ620" s="2">
        <v>14082</v>
      </c>
      <c r="BA620" s="98">
        <v>140749261</v>
      </c>
      <c r="BB620" s="2">
        <v>26340655</v>
      </c>
      <c r="BC620" s="2">
        <v>110930464</v>
      </c>
      <c r="BD620" s="2">
        <v>8224761</v>
      </c>
      <c r="BE620" s="2">
        <v>52549673</v>
      </c>
      <c r="BF620" s="2">
        <v>58380791</v>
      </c>
      <c r="BG620" s="2">
        <v>140749261</v>
      </c>
      <c r="BH620" s="2">
        <v>35454651</v>
      </c>
      <c r="BI620" s="2">
        <v>99939490</v>
      </c>
      <c r="BJ620" s="2">
        <v>44891906</v>
      </c>
      <c r="BK620" s="2" t="s">
        <v>189</v>
      </c>
      <c r="BL620" s="2">
        <v>14082</v>
      </c>
      <c r="BM620" s="2">
        <v>138377783</v>
      </c>
      <c r="BN620" s="2">
        <v>25792949</v>
      </c>
      <c r="BO620" s="2">
        <v>95797542</v>
      </c>
      <c r="BP620" s="2">
        <v>9151462</v>
      </c>
      <c r="BQ620" s="2">
        <v>48932296</v>
      </c>
      <c r="BR620" s="2">
        <v>46865246</v>
      </c>
      <c r="BS620" s="2">
        <v>138377783</v>
      </c>
      <c r="BT620" s="2">
        <v>41727606</v>
      </c>
      <c r="BU620" s="2">
        <v>91486389</v>
      </c>
      <c r="BV620" s="2">
        <v>43670564</v>
      </c>
      <c r="BW620" s="2" t="s">
        <v>189</v>
      </c>
      <c r="BX620" s="2">
        <v>14082</v>
      </c>
      <c r="BY620" s="2">
        <v>111025456</v>
      </c>
      <c r="BZ620" s="2">
        <v>22344530</v>
      </c>
      <c r="CA620" s="2">
        <v>88680926</v>
      </c>
      <c r="CB620" s="2">
        <v>7705353</v>
      </c>
      <c r="CC620" s="2">
        <v>44071752</v>
      </c>
      <c r="CD620" s="2">
        <v>44609174</v>
      </c>
      <c r="CE620" s="2">
        <v>111025456</v>
      </c>
      <c r="CF620" s="2">
        <v>26284099</v>
      </c>
      <c r="CG620" s="2">
        <v>78549944</v>
      </c>
      <c r="CH620" s="2">
        <v>39748655</v>
      </c>
      <c r="CI620" s="2" t="s">
        <v>189</v>
      </c>
      <c r="CJ620" s="2">
        <v>14082</v>
      </c>
      <c r="CK620" s="97">
        <v>100226559</v>
      </c>
      <c r="CL620" s="97" t="e">
        <v>#N/A</v>
      </c>
      <c r="CM620" s="97" t="e">
        <v>#N/A</v>
      </c>
      <c r="CN620" s="2">
        <v>7618019</v>
      </c>
      <c r="CO620" s="100" t="e">
        <v>#N/A</v>
      </c>
      <c r="CP620" s="97" t="e">
        <v>#N/A</v>
      </c>
      <c r="CQ620" s="97">
        <v>100226559</v>
      </c>
      <c r="CR620" s="97">
        <v>22184433</v>
      </c>
      <c r="CS620" s="97">
        <v>71988288</v>
      </c>
      <c r="CT620" s="2">
        <v>34915909</v>
      </c>
      <c r="CU620" s="2" t="s">
        <v>189</v>
      </c>
    </row>
    <row r="621" spans="1:99" x14ac:dyDescent="0.25">
      <c r="A621" s="2">
        <v>14073</v>
      </c>
      <c r="B621" s="2">
        <v>331121647</v>
      </c>
      <c r="C621" s="2">
        <v>104850052</v>
      </c>
      <c r="D621" s="2">
        <v>226271595</v>
      </c>
      <c r="E621" s="2">
        <v>34179884</v>
      </c>
      <c r="F621" s="2">
        <v>129981427</v>
      </c>
      <c r="G621" s="2">
        <v>96290168</v>
      </c>
      <c r="H621" s="2">
        <v>331121647</v>
      </c>
      <c r="I621" s="2">
        <v>41230588</v>
      </c>
      <c r="J621" s="2">
        <v>36539927</v>
      </c>
      <c r="K621" s="2">
        <v>286280228</v>
      </c>
      <c r="L621" s="2">
        <v>110135093</v>
      </c>
      <c r="N621" s="2">
        <v>14073</v>
      </c>
      <c r="O621" s="97">
        <v>297504498</v>
      </c>
      <c r="P621" s="97">
        <v>91677759</v>
      </c>
      <c r="Q621" s="97">
        <v>194378803</v>
      </c>
      <c r="R621" s="97">
        <v>26794310</v>
      </c>
      <c r="S621" s="97">
        <v>106768634</v>
      </c>
      <c r="T621" s="97">
        <v>87610169</v>
      </c>
      <c r="U621" s="97">
        <v>297504498</v>
      </c>
      <c r="V621" s="97">
        <v>53639510</v>
      </c>
      <c r="W621" s="97">
        <v>50260831</v>
      </c>
      <c r="X621" s="97">
        <v>243864988</v>
      </c>
      <c r="Y621" s="97">
        <v>98091845</v>
      </c>
      <c r="Z621" s="97">
        <v>0</v>
      </c>
      <c r="AB621" s="2">
        <v>14083</v>
      </c>
      <c r="AC621" s="97">
        <v>289306959</v>
      </c>
      <c r="AD621" s="97">
        <v>82657593</v>
      </c>
      <c r="AE621" s="97">
        <v>200164474</v>
      </c>
      <c r="AF621" s="97">
        <v>42336122</v>
      </c>
      <c r="AG621" s="97">
        <v>109118474</v>
      </c>
      <c r="AH621" s="97">
        <v>91046000</v>
      </c>
      <c r="AI621" s="97">
        <v>289306957</v>
      </c>
      <c r="AJ621" s="97">
        <v>44175706</v>
      </c>
      <c r="AK621" s="97">
        <v>245131251</v>
      </c>
      <c r="AL621" s="97">
        <v>136685140</v>
      </c>
      <c r="AM621" s="97" t="s">
        <v>189</v>
      </c>
      <c r="AN621" s="2">
        <v>14083</v>
      </c>
      <c r="AO621" s="97" t="e">
        <v>#N/A</v>
      </c>
      <c r="AP621" s="97">
        <v>64325440</v>
      </c>
      <c r="AQ621" s="97">
        <v>173955726</v>
      </c>
      <c r="AR621" s="97">
        <v>0</v>
      </c>
      <c r="AS621" s="97" t="e">
        <v>#N/A</v>
      </c>
      <c r="AT621" s="97" t="e">
        <v>#N/A</v>
      </c>
      <c r="AU621" s="97">
        <v>239351361</v>
      </c>
      <c r="AV621" s="97">
        <v>20120759</v>
      </c>
      <c r="AW621" s="97" t="e">
        <v>#N/A</v>
      </c>
      <c r="AX621" s="97">
        <v>138655425</v>
      </c>
      <c r="AY621" s="97" t="s">
        <v>189</v>
      </c>
      <c r="AZ621" s="2">
        <v>14083</v>
      </c>
      <c r="BA621" s="98">
        <v>239765816</v>
      </c>
      <c r="BB621" s="2">
        <v>50586419</v>
      </c>
      <c r="BC621" s="2">
        <v>188455127</v>
      </c>
      <c r="BD621" s="2">
        <v>24673337</v>
      </c>
      <c r="BE621" s="2">
        <v>92856208</v>
      </c>
      <c r="BF621" s="2">
        <v>95598919</v>
      </c>
      <c r="BG621" s="2">
        <v>239765816</v>
      </c>
      <c r="BH621" s="2">
        <v>49497068</v>
      </c>
      <c r="BI621" s="2">
        <v>179646493</v>
      </c>
      <c r="BJ621" s="2">
        <v>118775519</v>
      </c>
      <c r="BK621" s="2" t="s">
        <v>189</v>
      </c>
      <c r="BL621" s="2">
        <v>14083</v>
      </c>
      <c r="BM621" s="2">
        <v>138377783</v>
      </c>
      <c r="BN621" s="2">
        <v>0</v>
      </c>
      <c r="BO621" s="2">
        <v>0</v>
      </c>
      <c r="BP621" s="2" t="e">
        <v>#N/A</v>
      </c>
      <c r="BQ621" s="2" t="e">
        <v>#N/A</v>
      </c>
      <c r="BR621" s="2" t="e">
        <v>#N/A</v>
      </c>
      <c r="BS621" s="2" t="e">
        <v>#N/A</v>
      </c>
      <c r="BT621" s="2" t="e">
        <v>#N/A</v>
      </c>
      <c r="BU621" s="2" t="e">
        <v>#N/A</v>
      </c>
      <c r="BV621" s="2" t="e">
        <v>#N/A</v>
      </c>
      <c r="BW621" s="2" t="e">
        <v>#N/A</v>
      </c>
      <c r="BX621" s="2">
        <v>14083</v>
      </c>
      <c r="BY621" s="2">
        <v>209555893</v>
      </c>
      <c r="BZ621" s="2">
        <v>43593603</v>
      </c>
      <c r="CA621" s="2">
        <v>146977379</v>
      </c>
      <c r="CB621" s="2">
        <v>23261756</v>
      </c>
      <c r="CC621" s="2">
        <v>76959508</v>
      </c>
      <c r="CD621" s="2">
        <v>70017871</v>
      </c>
      <c r="CE621" s="2">
        <v>209555893</v>
      </c>
      <c r="CF621" s="2">
        <v>27015432</v>
      </c>
      <c r="CG621" s="2">
        <v>170740813</v>
      </c>
      <c r="CH621" s="2">
        <v>105877889</v>
      </c>
      <c r="CI621" s="2" t="s">
        <v>189</v>
      </c>
      <c r="CJ621" s="2">
        <v>14083</v>
      </c>
      <c r="CK621" s="97">
        <v>182670880</v>
      </c>
      <c r="CL621" s="97" t="e">
        <v>#N/A</v>
      </c>
      <c r="CM621" s="97" t="e">
        <v>#N/A</v>
      </c>
      <c r="CN621" s="2">
        <v>26229569</v>
      </c>
      <c r="CO621" s="100" t="e">
        <v>#N/A</v>
      </c>
      <c r="CP621" s="97" t="e">
        <v>#N/A</v>
      </c>
      <c r="CQ621" s="97">
        <v>182670880</v>
      </c>
      <c r="CR621" s="97">
        <v>10005228</v>
      </c>
      <c r="CS621" s="97">
        <v>138633008</v>
      </c>
      <c r="CT621" s="2">
        <v>89100819</v>
      </c>
      <c r="CU621" s="2" t="s">
        <v>189</v>
      </c>
    </row>
    <row r="622" spans="1:99" x14ac:dyDescent="0.25">
      <c r="A622" s="2">
        <v>14074</v>
      </c>
      <c r="B622" s="2">
        <v>86233543</v>
      </c>
      <c r="C622" s="2">
        <v>19865497</v>
      </c>
      <c r="D622" s="2">
        <v>66368046</v>
      </c>
      <c r="E622" s="2">
        <v>11417382</v>
      </c>
      <c r="F622" s="2">
        <v>41364390</v>
      </c>
      <c r="G622" s="2">
        <v>25003656</v>
      </c>
      <c r="H622" s="2">
        <v>86233543</v>
      </c>
      <c r="I622" s="2">
        <v>16178638</v>
      </c>
      <c r="J622" s="2">
        <v>14407879</v>
      </c>
      <c r="K622" s="2">
        <v>68638547</v>
      </c>
      <c r="L622" s="2">
        <v>31844814</v>
      </c>
      <c r="N622" s="2">
        <v>14074</v>
      </c>
      <c r="O622" s="97">
        <v>88928797</v>
      </c>
      <c r="P622" s="97">
        <v>20460082</v>
      </c>
      <c r="Q622" s="97">
        <v>62932547</v>
      </c>
      <c r="R622" s="97">
        <v>10220534</v>
      </c>
      <c r="S622" s="97">
        <v>35860412</v>
      </c>
      <c r="T622" s="97">
        <v>27072135</v>
      </c>
      <c r="U622" s="97">
        <v>88928797</v>
      </c>
      <c r="V622" s="97">
        <v>26873031</v>
      </c>
      <c r="W622" s="97">
        <v>26705805</v>
      </c>
      <c r="X622" s="97">
        <v>59892528</v>
      </c>
      <c r="Y622" s="97">
        <v>28816193</v>
      </c>
      <c r="Z622" s="97">
        <v>0</v>
      </c>
      <c r="AB622" s="2">
        <v>14084</v>
      </c>
      <c r="AC622" s="97">
        <v>98288605</v>
      </c>
      <c r="AD622" s="97">
        <v>11779345</v>
      </c>
      <c r="AE622" s="97">
        <v>86509257</v>
      </c>
      <c r="AF622" s="97">
        <v>4995241</v>
      </c>
      <c r="AG622" s="97">
        <v>53872877</v>
      </c>
      <c r="AH622" s="97">
        <v>32636380</v>
      </c>
      <c r="AI622" s="97">
        <v>98288602</v>
      </c>
      <c r="AJ622" s="97">
        <v>31736510</v>
      </c>
      <c r="AK622" s="97">
        <v>66513247</v>
      </c>
      <c r="AL622" s="97">
        <v>34521687</v>
      </c>
      <c r="AM622" s="97" t="s">
        <v>189</v>
      </c>
      <c r="AN622" s="2">
        <v>14084</v>
      </c>
      <c r="AO622" s="97">
        <v>4854889</v>
      </c>
      <c r="AP622" s="97">
        <v>12832192</v>
      </c>
      <c r="AQ622" s="97">
        <v>123241709</v>
      </c>
      <c r="AR622" s="97">
        <v>0</v>
      </c>
      <c r="AS622" s="97">
        <v>36029346</v>
      </c>
      <c r="AT622" s="97">
        <v>0</v>
      </c>
      <c r="AU622" s="97">
        <v>137267668</v>
      </c>
      <c r="AV622" s="97">
        <v>43293773</v>
      </c>
      <c r="AW622" s="97">
        <v>70191470</v>
      </c>
      <c r="AX622" s="97">
        <v>32269282</v>
      </c>
      <c r="AY622" s="97" t="s">
        <v>189</v>
      </c>
      <c r="AZ622" s="2">
        <v>14084</v>
      </c>
      <c r="BA622" s="98">
        <v>90346238</v>
      </c>
      <c r="BB622" s="2">
        <v>10594022</v>
      </c>
      <c r="BC622" s="2">
        <v>79752216</v>
      </c>
      <c r="BD622" s="2">
        <v>4655244</v>
      </c>
      <c r="BE622" s="2">
        <v>49867478</v>
      </c>
      <c r="BF622" s="2">
        <v>29884738</v>
      </c>
      <c r="BG622" s="2">
        <v>90346238</v>
      </c>
      <c r="BH622" s="2">
        <v>8440838</v>
      </c>
      <c r="BI622" s="2">
        <v>66209390</v>
      </c>
      <c r="BJ622" s="2">
        <v>33405815</v>
      </c>
      <c r="BK622" s="2" t="s">
        <v>189</v>
      </c>
      <c r="BL622" s="2">
        <v>14084</v>
      </c>
      <c r="BM622" s="2">
        <v>100911995</v>
      </c>
      <c r="BN622" s="2">
        <v>10250992</v>
      </c>
      <c r="BO622" s="2">
        <v>81094838</v>
      </c>
      <c r="BP622" s="2">
        <v>4758985</v>
      </c>
      <c r="BQ622" s="2">
        <v>47088830</v>
      </c>
      <c r="BR622" s="2">
        <v>34006008</v>
      </c>
      <c r="BS622" s="2">
        <v>100911995</v>
      </c>
      <c r="BT622" s="2">
        <v>24329067</v>
      </c>
      <c r="BU622" s="2">
        <v>69987256</v>
      </c>
      <c r="BV622" s="2">
        <v>36808984</v>
      </c>
      <c r="BW622" s="2" t="s">
        <v>189</v>
      </c>
      <c r="BX622" s="2">
        <v>14084</v>
      </c>
      <c r="BY622" s="2">
        <v>95349346</v>
      </c>
      <c r="BZ622" s="2">
        <v>9889630</v>
      </c>
      <c r="CA622" s="2">
        <v>81019519</v>
      </c>
      <c r="CB622" s="2">
        <v>4534979</v>
      </c>
      <c r="CC622" s="2">
        <v>47016099</v>
      </c>
      <c r="CD622" s="2">
        <v>34003420</v>
      </c>
      <c r="CE622" s="2">
        <v>95349346</v>
      </c>
      <c r="CF622" s="2">
        <v>21589668</v>
      </c>
      <c r="CG622" s="2">
        <v>68215423</v>
      </c>
      <c r="CH622" s="2">
        <v>37496360</v>
      </c>
      <c r="CI622" s="2" t="s">
        <v>189</v>
      </c>
      <c r="CJ622" s="2">
        <v>14084</v>
      </c>
      <c r="CK622" s="97">
        <v>158114693</v>
      </c>
      <c r="CL622" s="97" t="e">
        <v>#N/A</v>
      </c>
      <c r="CM622" s="97" t="e">
        <v>#N/A</v>
      </c>
      <c r="CN622" s="2">
        <v>4411193</v>
      </c>
      <c r="CO622" s="100" t="e">
        <v>#N/A</v>
      </c>
      <c r="CP622" s="97" t="e">
        <v>#N/A</v>
      </c>
      <c r="CQ622" s="97">
        <v>158114693</v>
      </c>
      <c r="CR622" s="97">
        <v>87528390</v>
      </c>
      <c r="CS622" s="97">
        <v>64961305</v>
      </c>
      <c r="CT622" s="2">
        <v>32560306</v>
      </c>
      <c r="CU622" s="2" t="s">
        <v>189</v>
      </c>
    </row>
    <row r="623" spans="1:99" x14ac:dyDescent="0.25">
      <c r="A623" s="2">
        <v>14075</v>
      </c>
      <c r="B623" s="2">
        <v>40743861</v>
      </c>
      <c r="C623" s="2">
        <v>4077335</v>
      </c>
      <c r="D623" s="2">
        <v>34928715</v>
      </c>
      <c r="E623" s="2">
        <v>1716858</v>
      </c>
      <c r="F623" s="2">
        <v>19736139</v>
      </c>
      <c r="G623" s="2">
        <v>15192576</v>
      </c>
      <c r="H623" s="2">
        <v>40743861</v>
      </c>
      <c r="I623" s="2">
        <v>11338126</v>
      </c>
      <c r="J623" s="2">
        <v>11212997</v>
      </c>
      <c r="K623" s="2">
        <v>27586573</v>
      </c>
      <c r="L623" s="2">
        <v>14881610</v>
      </c>
      <c r="N623" s="2">
        <v>14075</v>
      </c>
      <c r="O623" s="97" t="s">
        <v>186</v>
      </c>
      <c r="P623" s="97" t="s">
        <v>186</v>
      </c>
      <c r="Q623" s="97" t="s">
        <v>186</v>
      </c>
      <c r="R623" s="97" t="s">
        <v>186</v>
      </c>
      <c r="S623" s="97" t="s">
        <v>186</v>
      </c>
      <c r="T623" s="97" t="s">
        <v>186</v>
      </c>
      <c r="U623" s="97" t="s">
        <v>186</v>
      </c>
      <c r="V623" s="97" t="s">
        <v>186</v>
      </c>
      <c r="W623" s="97" t="e">
        <v>#N/A</v>
      </c>
      <c r="X623" s="97" t="s">
        <v>186</v>
      </c>
      <c r="Y623" s="97" t="s">
        <v>186</v>
      </c>
      <c r="Z623" s="97">
        <v>0</v>
      </c>
      <c r="AB623" s="2">
        <v>14085</v>
      </c>
      <c r="AC623" s="97">
        <v>179042880</v>
      </c>
      <c r="AD623" s="97">
        <v>41836815</v>
      </c>
      <c r="AE623" s="97">
        <v>137106065</v>
      </c>
      <c r="AF623" s="97">
        <v>15295664</v>
      </c>
      <c r="AG623" s="97">
        <v>88663384</v>
      </c>
      <c r="AH623" s="97">
        <v>48442681</v>
      </c>
      <c r="AI623" s="97">
        <v>179042880</v>
      </c>
      <c r="AJ623" s="97">
        <v>20578475</v>
      </c>
      <c r="AK623" s="97">
        <v>149532670</v>
      </c>
      <c r="AL623" s="97">
        <v>85474808</v>
      </c>
      <c r="AM623" s="97" t="s">
        <v>189</v>
      </c>
      <c r="AN623" s="2">
        <v>14085</v>
      </c>
      <c r="AO623" s="97" t="e">
        <v>#N/A</v>
      </c>
      <c r="AP623" s="97">
        <v>36694260</v>
      </c>
      <c r="AQ623" s="97">
        <v>129911077</v>
      </c>
      <c r="AR623" s="97">
        <v>0</v>
      </c>
      <c r="AS623" s="97" t="e">
        <v>#N/A</v>
      </c>
      <c r="AT623" s="97" t="e">
        <v>#N/A</v>
      </c>
      <c r="AU623" s="97">
        <v>223294896</v>
      </c>
      <c r="AV623" s="97">
        <v>46562882</v>
      </c>
      <c r="AW623" s="97" t="e">
        <v>#N/A</v>
      </c>
      <c r="AX623" s="97">
        <v>75589579</v>
      </c>
      <c r="AY623" s="97" t="s">
        <v>189</v>
      </c>
      <c r="AZ623" s="2">
        <v>14085</v>
      </c>
      <c r="BA623" s="98">
        <v>153273559</v>
      </c>
      <c r="BB623" s="2">
        <v>21809793</v>
      </c>
      <c r="BC623" s="2">
        <v>131463766</v>
      </c>
      <c r="BD623" s="2">
        <v>11166074</v>
      </c>
      <c r="BE623" s="2">
        <v>92804601</v>
      </c>
      <c r="BF623" s="2">
        <v>38659165</v>
      </c>
      <c r="BG623" s="2">
        <v>153273559</v>
      </c>
      <c r="BH623" s="2">
        <v>13484163</v>
      </c>
      <c r="BI623" s="2">
        <v>125246655</v>
      </c>
      <c r="BJ623" s="2">
        <v>70816260</v>
      </c>
      <c r="BK623" s="2" t="s">
        <v>189</v>
      </c>
      <c r="BL623" s="2">
        <v>14085</v>
      </c>
      <c r="BM623" s="2">
        <v>149927846</v>
      </c>
      <c r="BN623" s="2">
        <v>25103273</v>
      </c>
      <c r="BO623" s="2">
        <v>123541509</v>
      </c>
      <c r="BP623" s="2">
        <v>11320915</v>
      </c>
      <c r="BQ623" s="2">
        <v>78743769</v>
      </c>
      <c r="BR623" s="2">
        <v>44797740</v>
      </c>
      <c r="BS623" s="2">
        <v>149927846</v>
      </c>
      <c r="BT623" s="2">
        <v>21021956</v>
      </c>
      <c r="BU623" s="2">
        <v>119795481</v>
      </c>
      <c r="BV623" s="2">
        <v>71494948</v>
      </c>
      <c r="BW623" s="2" t="s">
        <v>189</v>
      </c>
      <c r="BX623" s="2">
        <v>14085</v>
      </c>
      <c r="BY623" s="2">
        <v>176946310</v>
      </c>
      <c r="BZ623" s="2">
        <v>22498736</v>
      </c>
      <c r="CA623" s="2">
        <v>125756181</v>
      </c>
      <c r="CB623" s="2">
        <v>10287333</v>
      </c>
      <c r="CC623" s="2">
        <v>66351292</v>
      </c>
      <c r="CD623" s="2">
        <v>59404889</v>
      </c>
      <c r="CE623" s="2">
        <v>176946310</v>
      </c>
      <c r="CF623" s="2">
        <v>50675301</v>
      </c>
      <c r="CG623" s="2">
        <v>117224847</v>
      </c>
      <c r="CH623" s="2">
        <v>64836081</v>
      </c>
      <c r="CI623" s="2" t="s">
        <v>189</v>
      </c>
      <c r="CJ623" s="2">
        <v>14085</v>
      </c>
      <c r="CK623" s="97">
        <v>321466352</v>
      </c>
      <c r="CL623" s="97" t="e">
        <v>#N/A</v>
      </c>
      <c r="CM623" s="97" t="e">
        <v>#N/A</v>
      </c>
      <c r="CN623" s="2">
        <v>9969131</v>
      </c>
      <c r="CO623" s="100" t="e">
        <v>#N/A</v>
      </c>
      <c r="CP623" s="97" t="e">
        <v>#N/A</v>
      </c>
      <c r="CQ623" s="97">
        <v>321466352</v>
      </c>
      <c r="CR623" s="97">
        <v>197240828</v>
      </c>
      <c r="CS623" s="97">
        <v>100535522</v>
      </c>
      <c r="CT623" s="2">
        <v>61023490</v>
      </c>
      <c r="CU623" s="2" t="s">
        <v>189</v>
      </c>
    </row>
    <row r="624" spans="1:99" x14ac:dyDescent="0.25">
      <c r="A624" s="2">
        <v>14076</v>
      </c>
      <c r="B624" s="2">
        <v>38320717</v>
      </c>
      <c r="C624" s="2">
        <v>1501163</v>
      </c>
      <c r="D624" s="2">
        <v>36158476</v>
      </c>
      <c r="E624" s="2">
        <v>657355</v>
      </c>
      <c r="F624" s="2">
        <v>30547655</v>
      </c>
      <c r="G624" s="2">
        <v>5610821</v>
      </c>
      <c r="H624" s="2">
        <v>38320717</v>
      </c>
      <c r="I624" s="2">
        <v>3380419</v>
      </c>
      <c r="J624" s="2">
        <v>3318024</v>
      </c>
      <c r="K624" s="2">
        <v>34808620</v>
      </c>
      <c r="L624" s="2">
        <v>13746016</v>
      </c>
      <c r="N624" s="2">
        <v>14076</v>
      </c>
      <c r="O624" s="97" t="s">
        <v>186</v>
      </c>
      <c r="P624" s="97" t="s">
        <v>186</v>
      </c>
      <c r="Q624" s="97" t="s">
        <v>186</v>
      </c>
      <c r="R624" s="97" t="s">
        <v>186</v>
      </c>
      <c r="S624" s="97" t="s">
        <v>186</v>
      </c>
      <c r="T624" s="97" t="s">
        <v>186</v>
      </c>
      <c r="U624" s="97" t="s">
        <v>186</v>
      </c>
      <c r="V624" s="97" t="s">
        <v>186</v>
      </c>
      <c r="W624" s="97" t="e">
        <v>#N/A</v>
      </c>
      <c r="X624" s="97" t="s">
        <v>186</v>
      </c>
      <c r="Y624" s="97" t="s">
        <v>186</v>
      </c>
      <c r="Z624" s="97">
        <v>0</v>
      </c>
      <c r="AB624" s="2">
        <v>14086</v>
      </c>
      <c r="AC624" s="97">
        <v>143767427</v>
      </c>
      <c r="AD624" s="97">
        <v>36202034</v>
      </c>
      <c r="AE624" s="97">
        <v>89880582</v>
      </c>
      <c r="AF624" s="97">
        <v>26829601</v>
      </c>
      <c r="AG624" s="97">
        <v>61378159</v>
      </c>
      <c r="AH624" s="97">
        <v>28502423</v>
      </c>
      <c r="AI624" s="97">
        <v>143767425</v>
      </c>
      <c r="AJ624" s="97">
        <v>41743786</v>
      </c>
      <c r="AK624" s="97">
        <v>99510692</v>
      </c>
      <c r="AL624" s="97">
        <v>56426048</v>
      </c>
      <c r="AM624" s="97" t="s">
        <v>189</v>
      </c>
      <c r="AN624" s="2">
        <v>14086</v>
      </c>
      <c r="AO624" s="97" t="e">
        <v>#N/A</v>
      </c>
      <c r="AP624" s="97">
        <v>32670285</v>
      </c>
      <c r="AQ624" s="97">
        <v>84047090</v>
      </c>
      <c r="AR624" s="97" t="e">
        <v>#N/A</v>
      </c>
      <c r="AS624" s="97" t="e">
        <v>#N/A</v>
      </c>
      <c r="AT624" s="97" t="e">
        <v>#N/A</v>
      </c>
      <c r="AU624" s="97">
        <v>116725995</v>
      </c>
      <c r="AV624" s="97">
        <v>20503569</v>
      </c>
      <c r="AW624" s="97" t="e">
        <v>#N/A</v>
      </c>
      <c r="AX624" s="97">
        <v>38199693</v>
      </c>
      <c r="AY624" s="97" t="s">
        <v>189</v>
      </c>
      <c r="AZ624" s="2">
        <v>14086</v>
      </c>
      <c r="BA624" s="98">
        <v>95889059</v>
      </c>
      <c r="BB624" s="2" t="e">
        <v>#N/A</v>
      </c>
      <c r="BC624" s="2" t="e">
        <v>#N/A</v>
      </c>
      <c r="BD624" s="2">
        <v>19145308</v>
      </c>
      <c r="BE624" s="2">
        <v>42691703</v>
      </c>
      <c r="BF624" s="2">
        <v>28232552</v>
      </c>
      <c r="BG624" s="2">
        <v>95889059</v>
      </c>
      <c r="BH624" s="2">
        <v>20704429</v>
      </c>
      <c r="BI624" s="2">
        <v>70687983</v>
      </c>
      <c r="BJ624" s="2">
        <v>32337431</v>
      </c>
      <c r="BK624" s="2" t="s">
        <v>189</v>
      </c>
      <c r="BL624" s="2">
        <v>14086</v>
      </c>
      <c r="BM624" s="2">
        <v>112057543</v>
      </c>
      <c r="BN624" s="2" t="e">
        <v>#N/A</v>
      </c>
      <c r="BO624" s="2" t="e">
        <v>#N/A</v>
      </c>
      <c r="BP624" s="2">
        <v>12855411</v>
      </c>
      <c r="BQ624" s="2">
        <v>40066245</v>
      </c>
      <c r="BR624" s="2">
        <v>40328594</v>
      </c>
      <c r="BS624" s="2">
        <v>112057543</v>
      </c>
      <c r="BT624" s="2">
        <v>34268313</v>
      </c>
      <c r="BU624" s="2">
        <v>73115686</v>
      </c>
      <c r="BV624" s="2">
        <v>29556602</v>
      </c>
      <c r="BW624" s="2" t="s">
        <v>189</v>
      </c>
      <c r="BX624" s="2">
        <v>14086</v>
      </c>
      <c r="BY624" s="2">
        <v>99314372</v>
      </c>
      <c r="BZ624" s="2" t="e">
        <v>#N/A</v>
      </c>
      <c r="CA624" s="2" t="e">
        <v>#N/A</v>
      </c>
      <c r="CB624" s="2">
        <v>9261916</v>
      </c>
      <c r="CC624" s="2">
        <v>45807236</v>
      </c>
      <c r="CD624" s="2">
        <v>37360762</v>
      </c>
      <c r="CE624" s="2">
        <v>99314372</v>
      </c>
      <c r="CF624" s="2">
        <v>35198470</v>
      </c>
      <c r="CG624" s="2">
        <v>56905933</v>
      </c>
      <c r="CH624" s="2">
        <v>25652598</v>
      </c>
      <c r="CI624" s="2" t="s">
        <v>189</v>
      </c>
      <c r="CJ624" s="2">
        <v>14086</v>
      </c>
      <c r="CK624" s="97" t="e">
        <v>#N/A</v>
      </c>
      <c r="CL624" s="97" t="e">
        <v>#N/A</v>
      </c>
      <c r="CM624" s="97" t="e">
        <v>#N/A</v>
      </c>
      <c r="CN624" s="2" t="e">
        <v>#N/A</v>
      </c>
      <c r="CO624" s="100" t="e">
        <v>#N/A</v>
      </c>
      <c r="CP624" s="97" t="e">
        <v>#N/A</v>
      </c>
      <c r="CQ624" s="97" t="e">
        <v>#N/A</v>
      </c>
      <c r="CR624" s="97" t="e">
        <v>#N/A</v>
      </c>
      <c r="CS624" s="97" t="e">
        <v>#N/A</v>
      </c>
      <c r="CT624" s="2" t="e">
        <v>#N/A</v>
      </c>
      <c r="CU624" s="2" t="e">
        <v>#N/A</v>
      </c>
    </row>
    <row r="625" spans="1:99" x14ac:dyDescent="0.25">
      <c r="A625" s="2">
        <v>14077</v>
      </c>
      <c r="B625" s="2">
        <v>152717376</v>
      </c>
      <c r="C625" s="2">
        <v>37971200</v>
      </c>
      <c r="D625" s="2">
        <v>103481140</v>
      </c>
      <c r="E625" s="2">
        <v>19035722</v>
      </c>
      <c r="F625" s="2">
        <v>63380701</v>
      </c>
      <c r="G625" s="2">
        <v>40100439</v>
      </c>
      <c r="H625" s="2">
        <v>152717376</v>
      </c>
      <c r="I625" s="2">
        <v>33067735</v>
      </c>
      <c r="J625" s="2">
        <v>31994726</v>
      </c>
      <c r="K625" s="2">
        <v>114882642</v>
      </c>
      <c r="L625" s="2">
        <v>61719856</v>
      </c>
      <c r="N625" s="2">
        <v>14077</v>
      </c>
      <c r="O625" s="97">
        <v>131492906</v>
      </c>
      <c r="P625" s="97">
        <v>30851582</v>
      </c>
      <c r="Q625" s="97">
        <v>98606937</v>
      </c>
      <c r="R625" s="97">
        <v>17402607</v>
      </c>
      <c r="S625" s="97">
        <v>65317001</v>
      </c>
      <c r="T625" s="97">
        <v>33289936</v>
      </c>
      <c r="U625" s="97">
        <v>131492906</v>
      </c>
      <c r="V625" s="97">
        <v>22609888</v>
      </c>
      <c r="W625" s="97">
        <v>21441260</v>
      </c>
      <c r="X625" s="97">
        <v>105113454</v>
      </c>
      <c r="Y625" s="97">
        <v>62435183</v>
      </c>
      <c r="Z625" s="97">
        <v>0</v>
      </c>
      <c r="AB625" s="2">
        <v>14087</v>
      </c>
      <c r="AC625" s="97">
        <v>128631367</v>
      </c>
      <c r="AD625" s="97">
        <v>20451733</v>
      </c>
      <c r="AE625" s="97">
        <v>92957117</v>
      </c>
      <c r="AF625" s="97">
        <v>8910147</v>
      </c>
      <c r="AG625" s="97">
        <v>55007053</v>
      </c>
      <c r="AH625" s="97">
        <v>37950064</v>
      </c>
      <c r="AI625" s="97">
        <v>128631358</v>
      </c>
      <c r="AJ625" s="97">
        <v>27420623</v>
      </c>
      <c r="AK625" s="97">
        <v>101210735</v>
      </c>
      <c r="AL625" s="97">
        <v>43043470</v>
      </c>
      <c r="AM625" s="97" t="s">
        <v>189</v>
      </c>
      <c r="AN625" s="2">
        <v>14087</v>
      </c>
      <c r="AO625" s="97">
        <v>7270420</v>
      </c>
      <c r="AP625" s="97">
        <v>16234117</v>
      </c>
      <c r="AQ625" s="97">
        <v>78396457</v>
      </c>
      <c r="AR625" s="97">
        <v>0</v>
      </c>
      <c r="AS625" s="97">
        <v>29428376</v>
      </c>
      <c r="AT625" s="97">
        <v>0</v>
      </c>
      <c r="AU625" s="97">
        <v>94630574</v>
      </c>
      <c r="AV625" s="97">
        <v>13267058</v>
      </c>
      <c r="AW625" s="97">
        <v>79067916</v>
      </c>
      <c r="AX625" s="97">
        <v>37994497</v>
      </c>
      <c r="AY625" s="97" t="s">
        <v>189</v>
      </c>
      <c r="AZ625" s="2">
        <v>14087</v>
      </c>
      <c r="BA625" s="98" t="e">
        <v>#N/A</v>
      </c>
      <c r="BB625" s="2">
        <v>0</v>
      </c>
      <c r="BC625" s="2">
        <v>0</v>
      </c>
      <c r="BD625" s="2" t="e">
        <v>#N/A</v>
      </c>
      <c r="BE625" s="2" t="e">
        <v>#N/A</v>
      </c>
      <c r="BF625" s="2" t="e">
        <v>#N/A</v>
      </c>
      <c r="BG625" s="2" t="e">
        <v>#N/A</v>
      </c>
      <c r="BH625" s="2" t="e">
        <v>#N/A</v>
      </c>
      <c r="BI625" s="2" t="e">
        <v>#N/A</v>
      </c>
      <c r="BJ625" s="2" t="e">
        <v>#N/A</v>
      </c>
      <c r="BK625" s="2" t="e">
        <v>#N/A</v>
      </c>
      <c r="BL625" s="2">
        <v>14087</v>
      </c>
      <c r="BM625" s="2">
        <v>127373913</v>
      </c>
      <c r="BN625" s="2">
        <v>21413576</v>
      </c>
      <c r="BO625" s="2">
        <v>102119650</v>
      </c>
      <c r="BP625" s="2">
        <v>6518467</v>
      </c>
      <c r="BQ625" s="2">
        <v>46579761</v>
      </c>
      <c r="BR625" s="2">
        <v>55539889</v>
      </c>
      <c r="BS625" s="2">
        <v>127373913</v>
      </c>
      <c r="BT625" s="2">
        <v>26276609</v>
      </c>
      <c r="BU625" s="2">
        <v>101097304</v>
      </c>
      <c r="BV625" s="2">
        <v>33468330</v>
      </c>
      <c r="BW625" s="2" t="s">
        <v>189</v>
      </c>
      <c r="BX625" s="2">
        <v>14087</v>
      </c>
      <c r="BY625" s="2">
        <v>94016396</v>
      </c>
      <c r="BZ625" s="2">
        <v>14948077</v>
      </c>
      <c r="CA625" s="2">
        <v>79068319</v>
      </c>
      <c r="CB625" s="2">
        <v>6767257</v>
      </c>
      <c r="CC625" s="2">
        <v>42332566</v>
      </c>
      <c r="CD625" s="2">
        <v>36735753</v>
      </c>
      <c r="CE625" s="2">
        <v>94016396</v>
      </c>
      <c r="CF625" s="2">
        <v>22808799</v>
      </c>
      <c r="CG625" s="2">
        <v>70514536</v>
      </c>
      <c r="CH625" s="2">
        <v>30762356</v>
      </c>
      <c r="CI625" s="2" t="s">
        <v>189</v>
      </c>
      <c r="CJ625" s="2">
        <v>14087</v>
      </c>
      <c r="CK625" s="97">
        <v>81647057</v>
      </c>
      <c r="CL625" s="97" t="e">
        <v>#N/A</v>
      </c>
      <c r="CM625" s="97" t="e">
        <v>#N/A</v>
      </c>
      <c r="CN625" s="2">
        <v>5805111</v>
      </c>
      <c r="CO625" s="100" t="e">
        <v>#N/A</v>
      </c>
      <c r="CP625" s="97" t="e">
        <v>#N/A</v>
      </c>
      <c r="CQ625" s="97">
        <v>81647057</v>
      </c>
      <c r="CR625" s="97">
        <v>20042253</v>
      </c>
      <c r="CS625" s="97">
        <v>60751819</v>
      </c>
      <c r="CT625" s="2">
        <v>27413822</v>
      </c>
      <c r="CU625" s="2" t="s">
        <v>189</v>
      </c>
    </row>
    <row r="626" spans="1:99" x14ac:dyDescent="0.25">
      <c r="A626" s="2">
        <v>14078</v>
      </c>
      <c r="B626" s="2">
        <v>143983219</v>
      </c>
      <c r="C626" s="2">
        <v>30592861</v>
      </c>
      <c r="D626" s="2">
        <v>113390358</v>
      </c>
      <c r="E626" s="2">
        <v>16962409</v>
      </c>
      <c r="F626" s="2">
        <v>74005880</v>
      </c>
      <c r="G626" s="2">
        <v>39384478</v>
      </c>
      <c r="H626" s="2">
        <v>143983219</v>
      </c>
      <c r="I626" s="2">
        <v>27725278</v>
      </c>
      <c r="J626" s="2">
        <v>19298776</v>
      </c>
      <c r="K626" s="2">
        <v>107842973</v>
      </c>
      <c r="L626" s="2">
        <v>58557543</v>
      </c>
      <c r="N626" s="2">
        <v>14078</v>
      </c>
      <c r="O626" s="97">
        <v>137822691</v>
      </c>
      <c r="P626" s="97">
        <v>29033210</v>
      </c>
      <c r="Q626" s="97">
        <v>108789481</v>
      </c>
      <c r="R626" s="97">
        <v>15614946</v>
      </c>
      <c r="S626" s="97">
        <v>74825514</v>
      </c>
      <c r="T626" s="97">
        <v>33963967</v>
      </c>
      <c r="U626" s="97">
        <v>137822691</v>
      </c>
      <c r="V626" s="97">
        <v>20977845</v>
      </c>
      <c r="W626" s="97">
        <v>15869922</v>
      </c>
      <c r="X626" s="97">
        <v>114784562</v>
      </c>
      <c r="Y626" s="97">
        <v>56832471</v>
      </c>
      <c r="Z626" s="97">
        <v>0</v>
      </c>
      <c r="AB626" s="2">
        <v>14088</v>
      </c>
      <c r="AC626" s="97">
        <v>93803851</v>
      </c>
      <c r="AD626" s="97">
        <v>21823369</v>
      </c>
      <c r="AE626" s="97">
        <v>65955295</v>
      </c>
      <c r="AF626" s="97">
        <v>13742020</v>
      </c>
      <c r="AG626" s="97">
        <v>38581027</v>
      </c>
      <c r="AH626" s="97">
        <v>27374268</v>
      </c>
      <c r="AI626" s="97">
        <v>93803851</v>
      </c>
      <c r="AJ626" s="97">
        <v>21652433</v>
      </c>
      <c r="AK626" s="97">
        <v>70210624</v>
      </c>
      <c r="AL626" s="97">
        <v>40109710</v>
      </c>
      <c r="AM626" s="97" t="s">
        <v>189</v>
      </c>
      <c r="AN626" s="2">
        <v>14088</v>
      </c>
      <c r="AO626" s="97" t="e">
        <v>#N/A</v>
      </c>
      <c r="AP626" s="97">
        <v>19902323</v>
      </c>
      <c r="AQ626" s="97">
        <v>83784308</v>
      </c>
      <c r="AR626" s="97">
        <v>0</v>
      </c>
      <c r="AS626" s="97" t="e">
        <v>#N/A</v>
      </c>
      <c r="AT626" s="97" t="e">
        <v>#N/A</v>
      </c>
      <c r="AU626" s="97">
        <v>103686631</v>
      </c>
      <c r="AV626" s="97">
        <v>14629336</v>
      </c>
      <c r="AW626" s="97" t="e">
        <v>#N/A</v>
      </c>
      <c r="AX626" s="97">
        <v>37922943</v>
      </c>
      <c r="AY626" s="97" t="s">
        <v>189</v>
      </c>
      <c r="AZ626" s="2">
        <v>14088</v>
      </c>
      <c r="BA626" s="98">
        <v>82046353</v>
      </c>
      <c r="BB626" s="2">
        <v>0</v>
      </c>
      <c r="BC626" s="2">
        <v>0</v>
      </c>
      <c r="BD626" s="2">
        <v>7476892</v>
      </c>
      <c r="BE626" s="2">
        <v>39841794</v>
      </c>
      <c r="BF626" s="2">
        <v>29256667</v>
      </c>
      <c r="BG626" s="2">
        <v>82046353</v>
      </c>
      <c r="BH626" s="2">
        <v>18447897</v>
      </c>
      <c r="BI626" s="2">
        <v>61718069</v>
      </c>
      <c r="BJ626" s="2">
        <v>32289494</v>
      </c>
      <c r="BK626" s="2" t="s">
        <v>189</v>
      </c>
      <c r="BL626" s="2">
        <v>14088</v>
      </c>
      <c r="BM626" s="2">
        <v>87085662</v>
      </c>
      <c r="BN626" s="2">
        <v>12165041</v>
      </c>
      <c r="BO626" s="2">
        <v>70648778</v>
      </c>
      <c r="BP626" s="2">
        <v>6682456</v>
      </c>
      <c r="BQ626" s="2">
        <v>38974112</v>
      </c>
      <c r="BR626" s="2">
        <v>31674666</v>
      </c>
      <c r="BS626" s="2">
        <v>87085662</v>
      </c>
      <c r="BT626" s="2">
        <v>27180346</v>
      </c>
      <c r="BU626" s="2">
        <v>57505946</v>
      </c>
      <c r="BV626" s="2">
        <v>31940307</v>
      </c>
      <c r="BW626" s="2" t="s">
        <v>189</v>
      </c>
      <c r="BX626" s="2">
        <v>14088</v>
      </c>
      <c r="BY626" s="2">
        <v>81672211</v>
      </c>
      <c r="BZ626" s="2">
        <v>13059209</v>
      </c>
      <c r="CA626" s="2">
        <v>68613002</v>
      </c>
      <c r="CB626" s="2">
        <v>7049155</v>
      </c>
      <c r="CC626" s="2">
        <v>35843722</v>
      </c>
      <c r="CD626" s="2">
        <v>32769280</v>
      </c>
      <c r="CE626" s="2">
        <v>81672211</v>
      </c>
      <c r="CF626" s="2">
        <v>28087760</v>
      </c>
      <c r="CG626" s="2">
        <v>48607952</v>
      </c>
      <c r="CH626" s="2">
        <v>28273561</v>
      </c>
      <c r="CI626" s="2" t="s">
        <v>189</v>
      </c>
      <c r="CJ626" s="2">
        <v>14088</v>
      </c>
      <c r="CK626" s="97">
        <v>77998929</v>
      </c>
      <c r="CL626" s="97" t="e">
        <v>#N/A</v>
      </c>
      <c r="CM626" s="97" t="e">
        <v>#N/A</v>
      </c>
      <c r="CN626" s="2">
        <v>5546485</v>
      </c>
      <c r="CO626" s="100" t="e">
        <v>#N/A</v>
      </c>
      <c r="CP626" s="97" t="e">
        <v>#N/A</v>
      </c>
      <c r="CQ626" s="97">
        <v>77998929</v>
      </c>
      <c r="CR626" s="97">
        <v>18970186</v>
      </c>
      <c r="CS626" s="97">
        <v>49307725</v>
      </c>
      <c r="CT626" s="2">
        <v>25065830</v>
      </c>
      <c r="CU626" s="2" t="s">
        <v>189</v>
      </c>
    </row>
    <row r="627" spans="1:99" x14ac:dyDescent="0.25">
      <c r="A627" s="2">
        <v>14079</v>
      </c>
      <c r="B627" s="2" t="e">
        <v>#N/A</v>
      </c>
      <c r="C627" s="2" t="e">
        <v>#N/A</v>
      </c>
      <c r="D627" s="2" t="e">
        <v>#N/A</v>
      </c>
      <c r="E627" s="2" t="e">
        <v>#N/A</v>
      </c>
      <c r="F627" s="2" t="e">
        <v>#N/A</v>
      </c>
      <c r="G627" s="2" t="e">
        <v>#N/A</v>
      </c>
      <c r="H627" s="2" t="e">
        <v>#N/A</v>
      </c>
      <c r="I627" s="2" t="e">
        <v>#N/A</v>
      </c>
      <c r="J627" s="2" t="e">
        <v>#N/A</v>
      </c>
      <c r="K627" s="2" t="e">
        <v>#N/A</v>
      </c>
      <c r="L627" s="2" t="e">
        <v>#N/A</v>
      </c>
      <c r="N627" s="2">
        <v>14079</v>
      </c>
      <c r="O627" s="97" t="s">
        <v>186</v>
      </c>
      <c r="P627" s="97" t="s">
        <v>186</v>
      </c>
      <c r="Q627" s="97" t="s">
        <v>186</v>
      </c>
      <c r="R627" s="97" t="s">
        <v>186</v>
      </c>
      <c r="S627" s="97" t="s">
        <v>186</v>
      </c>
      <c r="T627" s="97" t="s">
        <v>186</v>
      </c>
      <c r="U627" s="97" t="s">
        <v>186</v>
      </c>
      <c r="V627" s="97" t="s">
        <v>186</v>
      </c>
      <c r="W627" s="97" t="e">
        <v>#N/A</v>
      </c>
      <c r="X627" s="97" t="s">
        <v>186</v>
      </c>
      <c r="Y627" s="97" t="s">
        <v>186</v>
      </c>
      <c r="Z627" s="97">
        <v>0</v>
      </c>
      <c r="AB627" s="2">
        <v>14089</v>
      </c>
      <c r="AC627" s="97">
        <v>49507916</v>
      </c>
      <c r="AD627" s="97">
        <v>2272076</v>
      </c>
      <c r="AE627" s="97">
        <v>42272479</v>
      </c>
      <c r="AF627" s="97">
        <v>1013559</v>
      </c>
      <c r="AG627" s="97">
        <v>29227021</v>
      </c>
      <c r="AH627" s="97">
        <v>13045458</v>
      </c>
      <c r="AI627" s="97">
        <v>49507916</v>
      </c>
      <c r="AJ627" s="97">
        <v>17690662</v>
      </c>
      <c r="AK627" s="97">
        <v>31683303</v>
      </c>
      <c r="AL627" s="97">
        <v>13728540</v>
      </c>
      <c r="AM627" s="97" t="s">
        <v>189</v>
      </c>
      <c r="AN627" s="2">
        <v>14089</v>
      </c>
      <c r="AO627" s="97">
        <v>939094</v>
      </c>
      <c r="AP627" s="97">
        <v>2218491</v>
      </c>
      <c r="AQ627" s="97">
        <v>47417633</v>
      </c>
      <c r="AR627" s="97">
        <v>0</v>
      </c>
      <c r="AS627" s="97">
        <v>5078771</v>
      </c>
      <c r="AT627" s="97">
        <v>0</v>
      </c>
      <c r="AU627" s="97">
        <v>49636124</v>
      </c>
      <c r="AV627" s="97">
        <v>9627649</v>
      </c>
      <c r="AW627" s="97">
        <v>28713627</v>
      </c>
      <c r="AX627" s="97">
        <v>13192002</v>
      </c>
      <c r="AY627" s="97" t="s">
        <v>189</v>
      </c>
      <c r="AZ627" s="2">
        <v>14089</v>
      </c>
      <c r="BA627" s="98">
        <v>36563971</v>
      </c>
      <c r="BB627" s="2">
        <v>2281122</v>
      </c>
      <c r="BC627" s="2">
        <v>27591963</v>
      </c>
      <c r="BD627" s="2">
        <v>1025177</v>
      </c>
      <c r="BE627" s="2">
        <v>18687168</v>
      </c>
      <c r="BF627" s="2">
        <v>8904795</v>
      </c>
      <c r="BG627" s="2">
        <v>36563971</v>
      </c>
      <c r="BH627" s="2">
        <v>9848844</v>
      </c>
      <c r="BI627" s="2">
        <v>26715127</v>
      </c>
      <c r="BJ627" s="2">
        <v>12459203</v>
      </c>
      <c r="BK627" s="2" t="s">
        <v>189</v>
      </c>
      <c r="BL627" s="2">
        <v>14089</v>
      </c>
      <c r="BM627" s="2">
        <v>35004461</v>
      </c>
      <c r="BN627" s="2">
        <v>1707227</v>
      </c>
      <c r="BO627" s="2">
        <v>33297234</v>
      </c>
      <c r="BP627" s="2">
        <v>539476</v>
      </c>
      <c r="BQ627" s="2">
        <v>23986205</v>
      </c>
      <c r="BR627" s="2">
        <v>9311029</v>
      </c>
      <c r="BS627" s="2">
        <v>35004461</v>
      </c>
      <c r="BT627" s="2">
        <v>10358723</v>
      </c>
      <c r="BU627" s="2">
        <v>18445976</v>
      </c>
      <c r="BV627" s="2">
        <v>9007639</v>
      </c>
      <c r="BW627" s="2" t="s">
        <v>189</v>
      </c>
      <c r="BX627" s="2">
        <v>14089</v>
      </c>
      <c r="BY627" s="2">
        <v>25244784</v>
      </c>
      <c r="BZ627" s="2">
        <v>1918877</v>
      </c>
      <c r="CA627" s="2">
        <v>23325907</v>
      </c>
      <c r="CB627" s="2">
        <v>542332</v>
      </c>
      <c r="CC627" s="2">
        <v>13732277</v>
      </c>
      <c r="CD627" s="2">
        <v>9593630</v>
      </c>
      <c r="CE627" s="2">
        <v>25244784</v>
      </c>
      <c r="CF627" s="2">
        <v>9874648</v>
      </c>
      <c r="CG627" s="2">
        <v>15286491</v>
      </c>
      <c r="CH627" s="2">
        <v>8030529</v>
      </c>
      <c r="CI627" s="2" t="s">
        <v>189</v>
      </c>
      <c r="CJ627" s="2">
        <v>14089</v>
      </c>
      <c r="CK627" s="97">
        <v>24424307</v>
      </c>
      <c r="CL627" s="97" t="e">
        <v>#N/A</v>
      </c>
      <c r="CM627" s="97" t="e">
        <v>#N/A</v>
      </c>
      <c r="CN627" s="2">
        <v>537993</v>
      </c>
      <c r="CO627" s="100" t="e">
        <v>#N/A</v>
      </c>
      <c r="CP627" s="97" t="e">
        <v>#N/A</v>
      </c>
      <c r="CQ627" s="97">
        <v>24424307</v>
      </c>
      <c r="CR627" s="97">
        <v>8881989</v>
      </c>
      <c r="CS627" s="97">
        <v>15252746</v>
      </c>
      <c r="CT627" s="2">
        <v>7437031</v>
      </c>
      <c r="CU627" s="2" t="s">
        <v>189</v>
      </c>
    </row>
    <row r="628" spans="1:99" x14ac:dyDescent="0.25">
      <c r="A628" s="2">
        <v>14080</v>
      </c>
      <c r="B628" s="2">
        <v>63536143</v>
      </c>
      <c r="C628" s="2">
        <v>5548048</v>
      </c>
      <c r="D628" s="2">
        <v>57988095</v>
      </c>
      <c r="E628" s="2">
        <v>3885449</v>
      </c>
      <c r="F628" s="2">
        <v>37148549</v>
      </c>
      <c r="G628" s="2">
        <v>20839546</v>
      </c>
      <c r="H628" s="2">
        <v>63536143</v>
      </c>
      <c r="I628" s="2">
        <v>22208292</v>
      </c>
      <c r="J628" s="2">
        <v>21208953</v>
      </c>
      <c r="K628" s="2">
        <v>39305026</v>
      </c>
      <c r="L628" s="2">
        <v>16127521</v>
      </c>
      <c r="N628" s="2">
        <v>14080</v>
      </c>
      <c r="O628" s="97">
        <v>58814520</v>
      </c>
      <c r="P628" s="97">
        <v>6978317</v>
      </c>
      <c r="Q628" s="97">
        <v>51836203</v>
      </c>
      <c r="R628" s="97">
        <v>3978940</v>
      </c>
      <c r="S628" s="97">
        <v>33652822</v>
      </c>
      <c r="T628" s="97">
        <v>18183381</v>
      </c>
      <c r="U628" s="97">
        <v>58814520</v>
      </c>
      <c r="V628" s="97">
        <v>16172134</v>
      </c>
      <c r="W628" s="97">
        <v>16011925</v>
      </c>
      <c r="X628" s="97">
        <v>38791828</v>
      </c>
      <c r="Y628" s="97">
        <v>16129311</v>
      </c>
      <c r="Z628" s="97">
        <v>0</v>
      </c>
      <c r="AB628" s="2">
        <v>14090</v>
      </c>
      <c r="AC628" s="97" t="e">
        <v>#N/A</v>
      </c>
      <c r="AD628" s="97">
        <v>10160411</v>
      </c>
      <c r="AE628" s="97" t="e">
        <v>#N/A</v>
      </c>
      <c r="AF628" s="97" t="e">
        <v>#N/A</v>
      </c>
      <c r="AG628" s="97" t="e">
        <v>#N/A</v>
      </c>
      <c r="AH628" s="97" t="e">
        <v>#N/A</v>
      </c>
      <c r="AI628" s="97">
        <v>49528581</v>
      </c>
      <c r="AJ628" s="97">
        <v>9555020</v>
      </c>
      <c r="AK628" s="97">
        <v>39508614</v>
      </c>
      <c r="AL628" s="97">
        <v>16479740</v>
      </c>
      <c r="AM628" s="97" t="s">
        <v>189</v>
      </c>
      <c r="AN628" s="2">
        <v>14090</v>
      </c>
      <c r="AO628" s="97">
        <v>3777485</v>
      </c>
      <c r="AP628" s="97">
        <v>8231321</v>
      </c>
      <c r="AQ628" s="97">
        <v>42199434</v>
      </c>
      <c r="AR628" s="97">
        <v>0</v>
      </c>
      <c r="AS628" s="97">
        <v>8894030</v>
      </c>
      <c r="AT628" s="97">
        <v>0</v>
      </c>
      <c r="AU628" s="97">
        <v>50742036</v>
      </c>
      <c r="AV628" s="97">
        <v>4852659</v>
      </c>
      <c r="AW628" s="97">
        <v>39339383</v>
      </c>
      <c r="AX628" s="97">
        <v>16297924</v>
      </c>
      <c r="AY628" s="97" t="s">
        <v>189</v>
      </c>
      <c r="AZ628" s="2">
        <v>14090</v>
      </c>
      <c r="BA628" s="98">
        <v>50244686</v>
      </c>
      <c r="BB628" s="2">
        <v>7012084</v>
      </c>
      <c r="BC628" s="2">
        <v>41665495</v>
      </c>
      <c r="BD628" s="2">
        <v>3955386</v>
      </c>
      <c r="BE628" s="2">
        <v>25350314</v>
      </c>
      <c r="BF628" s="2">
        <v>16315181</v>
      </c>
      <c r="BG628" s="2">
        <v>50244686</v>
      </c>
      <c r="BH628" s="2">
        <v>16315199</v>
      </c>
      <c r="BI628" s="2">
        <v>32951138</v>
      </c>
      <c r="BJ628" s="2">
        <v>14854636</v>
      </c>
      <c r="BK628" s="2" t="s">
        <v>189</v>
      </c>
      <c r="BL628" s="2">
        <v>14090</v>
      </c>
      <c r="BM628" s="2">
        <v>46469137</v>
      </c>
      <c r="BN628" s="2">
        <v>7869065</v>
      </c>
      <c r="BO628" s="2">
        <v>36905291</v>
      </c>
      <c r="BP628" s="2">
        <v>3629545</v>
      </c>
      <c r="BQ628" s="2">
        <v>22015699</v>
      </c>
      <c r="BR628" s="2">
        <v>14889592</v>
      </c>
      <c r="BS628" s="2">
        <v>46469137</v>
      </c>
      <c r="BT628" s="2">
        <v>13610720</v>
      </c>
      <c r="BU628" s="2">
        <v>31823902</v>
      </c>
      <c r="BV628" s="2">
        <v>14839743</v>
      </c>
      <c r="BW628" s="2" t="s">
        <v>189</v>
      </c>
      <c r="BX628" s="2">
        <v>14090</v>
      </c>
      <c r="BY628" s="2">
        <v>43012122</v>
      </c>
      <c r="BZ628" s="2">
        <v>14468300</v>
      </c>
      <c r="CA628" s="2">
        <v>28543822</v>
      </c>
      <c r="CB628" s="2">
        <v>3888388</v>
      </c>
      <c r="CC628" s="2">
        <v>22394081</v>
      </c>
      <c r="CD628" s="2">
        <v>6149741</v>
      </c>
      <c r="CE628" s="2">
        <v>43012122</v>
      </c>
      <c r="CF628" s="2">
        <v>10422264</v>
      </c>
      <c r="CG628" s="2">
        <v>28724447</v>
      </c>
      <c r="CH628" s="2">
        <v>14187245</v>
      </c>
      <c r="CI628" s="2" t="s">
        <v>189</v>
      </c>
      <c r="CJ628" s="2">
        <v>14090</v>
      </c>
      <c r="CK628" s="97">
        <v>36615943</v>
      </c>
      <c r="CL628" s="97" t="e">
        <v>#N/A</v>
      </c>
      <c r="CM628" s="97" t="e">
        <v>#N/A</v>
      </c>
      <c r="CN628" s="2">
        <v>3278116</v>
      </c>
      <c r="CO628" s="100" t="e">
        <v>#N/A</v>
      </c>
      <c r="CP628" s="97" t="e">
        <v>#N/A</v>
      </c>
      <c r="CQ628" s="97">
        <v>36615943</v>
      </c>
      <c r="CR628" s="97">
        <v>7760093</v>
      </c>
      <c r="CS628" s="97">
        <v>27824173</v>
      </c>
      <c r="CT628" s="2">
        <v>12681798</v>
      </c>
      <c r="CU628" s="2" t="s">
        <v>189</v>
      </c>
    </row>
    <row r="629" spans="1:99" x14ac:dyDescent="0.25">
      <c r="A629" s="2">
        <v>14081</v>
      </c>
      <c r="B629" s="2">
        <v>35278613</v>
      </c>
      <c r="C629" s="2">
        <v>3644312</v>
      </c>
      <c r="D629" s="2">
        <v>29673657</v>
      </c>
      <c r="E629" s="2">
        <v>1407014</v>
      </c>
      <c r="F629" s="2">
        <v>23212902</v>
      </c>
      <c r="G629" s="2">
        <v>6460755</v>
      </c>
      <c r="H629" s="2">
        <v>35278613</v>
      </c>
      <c r="I629" s="2">
        <v>3985160</v>
      </c>
      <c r="J629" s="2">
        <v>3732678</v>
      </c>
      <c r="K629" s="2">
        <v>31293453</v>
      </c>
      <c r="L629" s="2">
        <v>12327179</v>
      </c>
      <c r="N629" s="2">
        <v>14081</v>
      </c>
      <c r="O629" s="97">
        <v>34252302</v>
      </c>
      <c r="P629" s="97">
        <v>3176901</v>
      </c>
      <c r="Q629" s="97">
        <v>30691562</v>
      </c>
      <c r="R629" s="97">
        <v>1182485</v>
      </c>
      <c r="S629" s="97">
        <v>23999762</v>
      </c>
      <c r="T629" s="97">
        <v>6691800</v>
      </c>
      <c r="U629" s="97">
        <v>34252302</v>
      </c>
      <c r="V629" s="97">
        <v>5624695</v>
      </c>
      <c r="W629" s="97">
        <v>5439924</v>
      </c>
      <c r="X629" s="97">
        <v>28627607</v>
      </c>
      <c r="Y629" s="97">
        <v>11584828</v>
      </c>
      <c r="Z629" s="97">
        <v>0</v>
      </c>
      <c r="AB629" s="2">
        <v>14091</v>
      </c>
      <c r="AC629" s="97">
        <v>185125875</v>
      </c>
      <c r="AD629" s="97">
        <v>35903963</v>
      </c>
      <c r="AE629" s="97">
        <v>149221913</v>
      </c>
      <c r="AF629" s="97">
        <v>12110301</v>
      </c>
      <c r="AG629" s="97">
        <v>80394677</v>
      </c>
      <c r="AH629" s="97">
        <v>68827236</v>
      </c>
      <c r="AI629" s="97">
        <v>185125876</v>
      </c>
      <c r="AJ629" s="97">
        <v>35697412</v>
      </c>
      <c r="AK629" s="97">
        <v>147006212</v>
      </c>
      <c r="AL629" s="97">
        <v>77262219</v>
      </c>
      <c r="AM629" s="97" t="s">
        <v>189</v>
      </c>
      <c r="AN629" s="2">
        <v>14091</v>
      </c>
      <c r="AO629" s="97">
        <v>11155747</v>
      </c>
      <c r="AP629" s="97">
        <v>35408368</v>
      </c>
      <c r="AQ629" s="97">
        <v>136495761</v>
      </c>
      <c r="AR629" s="97">
        <v>0</v>
      </c>
      <c r="AS629" s="97">
        <v>53392121</v>
      </c>
      <c r="AT629" s="97">
        <v>0</v>
      </c>
      <c r="AU629" s="97">
        <v>175928378</v>
      </c>
      <c r="AV629" s="97">
        <v>25694183</v>
      </c>
      <c r="AW629" s="97">
        <v>147961692</v>
      </c>
      <c r="AX629" s="97">
        <v>72114054</v>
      </c>
      <c r="AY629" s="97" t="s">
        <v>189</v>
      </c>
      <c r="AZ629" s="2">
        <v>14091</v>
      </c>
      <c r="BA629" s="98">
        <v>171839985</v>
      </c>
      <c r="BB629" s="2">
        <v>31362430</v>
      </c>
      <c r="BC629" s="2">
        <v>128095524</v>
      </c>
      <c r="BD629" s="2">
        <v>10453380</v>
      </c>
      <c r="BE629" s="2">
        <v>75127743</v>
      </c>
      <c r="BF629" s="2">
        <v>52967781</v>
      </c>
      <c r="BG629" s="2">
        <v>171839985</v>
      </c>
      <c r="BH629" s="2">
        <v>42037303</v>
      </c>
      <c r="BI629" s="2">
        <v>126828797</v>
      </c>
      <c r="BJ629" s="2">
        <v>65699857</v>
      </c>
      <c r="BK629" s="2" t="s">
        <v>189</v>
      </c>
      <c r="BL629" s="2">
        <v>14091</v>
      </c>
      <c r="BM629" s="2">
        <v>185201858</v>
      </c>
      <c r="BN629" s="2">
        <v>36005303</v>
      </c>
      <c r="BO629" s="2">
        <v>138987245</v>
      </c>
      <c r="BP629" s="2">
        <v>8720107</v>
      </c>
      <c r="BQ629" s="2">
        <v>68090408</v>
      </c>
      <c r="BR629" s="2">
        <v>70896837</v>
      </c>
      <c r="BS629" s="2">
        <v>185201858</v>
      </c>
      <c r="BT629" s="2">
        <v>45876902</v>
      </c>
      <c r="BU629" s="2">
        <v>119650009</v>
      </c>
      <c r="BV629" s="2">
        <v>65331985</v>
      </c>
      <c r="BW629" s="2" t="s">
        <v>189</v>
      </c>
      <c r="BX629" s="2">
        <v>14091</v>
      </c>
      <c r="BY629" s="2">
        <v>157986721</v>
      </c>
      <c r="BZ629" s="2">
        <v>28229901</v>
      </c>
      <c r="CA629" s="2">
        <v>122756820</v>
      </c>
      <c r="CB629" s="2">
        <v>8379235</v>
      </c>
      <c r="CC629" s="2">
        <v>62642174</v>
      </c>
      <c r="CD629" s="2">
        <v>60114646</v>
      </c>
      <c r="CE629" s="2">
        <v>157986721</v>
      </c>
      <c r="CF629" s="2">
        <v>38242341</v>
      </c>
      <c r="CG629" s="2">
        <v>107129527</v>
      </c>
      <c r="CH629" s="2">
        <v>64803408</v>
      </c>
      <c r="CI629" s="2" t="s">
        <v>189</v>
      </c>
      <c r="CJ629" s="2">
        <v>14091</v>
      </c>
      <c r="CK629" s="97">
        <v>149907374</v>
      </c>
      <c r="CL629" s="97" t="e">
        <v>#N/A</v>
      </c>
      <c r="CM629" s="97" t="e">
        <v>#N/A</v>
      </c>
      <c r="CN629" s="2">
        <v>7270910</v>
      </c>
      <c r="CO629" s="100" t="e">
        <v>#N/A</v>
      </c>
      <c r="CP629" s="97" t="e">
        <v>#N/A</v>
      </c>
      <c r="CQ629" s="97">
        <v>149907374</v>
      </c>
      <c r="CR629" s="97">
        <v>48958508</v>
      </c>
      <c r="CS629" s="97">
        <v>99018827</v>
      </c>
      <c r="CT629" s="2">
        <v>57990040</v>
      </c>
      <c r="CU629" s="2" t="s">
        <v>189</v>
      </c>
    </row>
    <row r="630" spans="1:99" x14ac:dyDescent="0.25">
      <c r="A630" s="2">
        <v>14082</v>
      </c>
      <c r="B630" s="2">
        <v>169557129</v>
      </c>
      <c r="C630" s="2">
        <v>59128187</v>
      </c>
      <c r="D630" s="2">
        <v>105222597</v>
      </c>
      <c r="E630" s="2">
        <v>28704475</v>
      </c>
      <c r="F630" s="2">
        <v>65351330</v>
      </c>
      <c r="G630" s="2">
        <v>39871267</v>
      </c>
      <c r="H630" s="2">
        <v>169557129</v>
      </c>
      <c r="I630" s="2">
        <v>18709768</v>
      </c>
      <c r="J630" s="2">
        <v>17957531</v>
      </c>
      <c r="K630" s="2">
        <v>145792774</v>
      </c>
      <c r="L630" s="2">
        <v>64761809</v>
      </c>
      <c r="N630" s="2">
        <v>14082</v>
      </c>
      <c r="O630" s="97">
        <v>188153207</v>
      </c>
      <c r="P630" s="97">
        <v>36262353</v>
      </c>
      <c r="Q630" s="97">
        <v>134059409</v>
      </c>
      <c r="R630" s="97">
        <v>13421414</v>
      </c>
      <c r="S630" s="97">
        <v>92377959</v>
      </c>
      <c r="T630" s="97">
        <v>41681450</v>
      </c>
      <c r="U630" s="97">
        <v>188153207</v>
      </c>
      <c r="V630" s="97">
        <v>56317432</v>
      </c>
      <c r="W630" s="97" t="e">
        <v>#N/A</v>
      </c>
      <c r="X630" s="97">
        <v>128119821</v>
      </c>
      <c r="Y630" s="97">
        <v>58441265</v>
      </c>
      <c r="Z630" s="97">
        <v>0</v>
      </c>
      <c r="AB630" s="2">
        <v>14092</v>
      </c>
      <c r="AC630" s="97">
        <v>65757389</v>
      </c>
      <c r="AD630" s="97">
        <v>5815088</v>
      </c>
      <c r="AE630" s="97">
        <v>59942301</v>
      </c>
      <c r="AF630" s="97">
        <v>3089674</v>
      </c>
      <c r="AG630" s="97">
        <v>28905098</v>
      </c>
      <c r="AH630" s="97">
        <v>31037203</v>
      </c>
      <c r="AI630" s="97">
        <v>65757389</v>
      </c>
      <c r="AJ630" s="97">
        <v>16954789</v>
      </c>
      <c r="AK630" s="97">
        <v>41217927</v>
      </c>
      <c r="AL630" s="97">
        <v>17116681</v>
      </c>
      <c r="AM630" s="97" t="s">
        <v>189</v>
      </c>
      <c r="AN630" s="2">
        <v>14092</v>
      </c>
      <c r="AO630" s="97" t="e">
        <v>#N/A</v>
      </c>
      <c r="AP630" s="97">
        <v>5080603</v>
      </c>
      <c r="AQ630" s="97">
        <v>48134497</v>
      </c>
      <c r="AR630" s="97" t="e">
        <v>#N/A</v>
      </c>
      <c r="AS630" s="97" t="e">
        <v>#N/A</v>
      </c>
      <c r="AT630" s="97" t="e">
        <v>#N/A</v>
      </c>
      <c r="AU630" s="97">
        <v>53215100</v>
      </c>
      <c r="AV630" s="97">
        <v>12056427</v>
      </c>
      <c r="AW630" s="97" t="e">
        <v>#N/A</v>
      </c>
      <c r="AX630" s="97">
        <v>16500612</v>
      </c>
      <c r="AY630" s="97" t="s">
        <v>189</v>
      </c>
      <c r="AZ630" s="2">
        <v>14092</v>
      </c>
      <c r="BA630" s="98">
        <v>82871506</v>
      </c>
      <c r="BB630" s="2" t="e">
        <v>#N/A</v>
      </c>
      <c r="BC630" s="2" t="e">
        <v>#N/A</v>
      </c>
      <c r="BD630" s="2">
        <v>2236886</v>
      </c>
      <c r="BE630" s="2">
        <v>33588275</v>
      </c>
      <c r="BF630" s="2">
        <v>44731841</v>
      </c>
      <c r="BG630" s="2">
        <v>82871506</v>
      </c>
      <c r="BH630" s="2">
        <v>28355313</v>
      </c>
      <c r="BI630" s="2">
        <v>41040228</v>
      </c>
      <c r="BJ630" s="2">
        <v>16871105</v>
      </c>
      <c r="BK630" s="2" t="s">
        <v>189</v>
      </c>
      <c r="BL630" s="2">
        <v>14092</v>
      </c>
      <c r="BM630" s="2">
        <v>107766441</v>
      </c>
      <c r="BN630" s="2" t="e">
        <v>#N/A</v>
      </c>
      <c r="BO630" s="2" t="e">
        <v>#N/A</v>
      </c>
      <c r="BP630" s="2">
        <v>2444953</v>
      </c>
      <c r="BQ630" s="2">
        <v>24981228</v>
      </c>
      <c r="BR630" s="2">
        <v>75512621</v>
      </c>
      <c r="BS630" s="2">
        <v>107766441</v>
      </c>
      <c r="BT630" s="2">
        <v>70017879</v>
      </c>
      <c r="BU630" s="2">
        <v>33807850</v>
      </c>
      <c r="BV630" s="2">
        <v>17084296</v>
      </c>
      <c r="BW630" s="2" t="s">
        <v>189</v>
      </c>
      <c r="BX630" s="2">
        <v>14092</v>
      </c>
      <c r="BY630" s="2">
        <v>64852214</v>
      </c>
      <c r="BZ630" s="2" t="e">
        <v>#N/A</v>
      </c>
      <c r="CA630" s="2" t="e">
        <v>#N/A</v>
      </c>
      <c r="CB630" s="2">
        <v>2618090</v>
      </c>
      <c r="CC630" s="2">
        <v>24650934</v>
      </c>
      <c r="CD630" s="2">
        <v>28746167</v>
      </c>
      <c r="CE630" s="2">
        <v>64852214</v>
      </c>
      <c r="CF630" s="2">
        <v>26276356</v>
      </c>
      <c r="CG630" s="2">
        <v>35787540</v>
      </c>
      <c r="CH630" s="2">
        <v>18528751</v>
      </c>
      <c r="CI630" s="2" t="s">
        <v>189</v>
      </c>
      <c r="CJ630" s="2">
        <v>14092</v>
      </c>
      <c r="CK630" s="97" t="e">
        <v>#N/A</v>
      </c>
      <c r="CL630" s="97" t="e">
        <v>#N/A</v>
      </c>
      <c r="CM630" s="97" t="e">
        <v>#N/A</v>
      </c>
      <c r="CN630" s="2" t="e">
        <v>#N/A</v>
      </c>
      <c r="CO630" s="100" t="e">
        <v>#N/A</v>
      </c>
      <c r="CP630" s="97" t="e">
        <v>#N/A</v>
      </c>
      <c r="CQ630" s="97" t="e">
        <v>#N/A</v>
      </c>
      <c r="CR630" s="97" t="e">
        <v>#N/A</v>
      </c>
      <c r="CS630" s="97" t="e">
        <v>#N/A</v>
      </c>
      <c r="CT630" s="2" t="e">
        <v>#N/A</v>
      </c>
      <c r="CU630" s="2" t="e">
        <v>#N/A</v>
      </c>
    </row>
    <row r="631" spans="1:99" x14ac:dyDescent="0.25">
      <c r="A631" s="2">
        <v>14083</v>
      </c>
      <c r="B631" s="2">
        <v>337691181</v>
      </c>
      <c r="C631" s="2">
        <v>76217243</v>
      </c>
      <c r="D631" s="2">
        <v>243164139</v>
      </c>
      <c r="E631" s="2">
        <v>49263709</v>
      </c>
      <c r="F631" s="2">
        <v>146841316</v>
      </c>
      <c r="G631" s="2">
        <v>96322823</v>
      </c>
      <c r="H631" s="2">
        <v>337691181</v>
      </c>
      <c r="I631" s="2">
        <v>42147349</v>
      </c>
      <c r="J631" s="2">
        <v>40854015</v>
      </c>
      <c r="K631" s="2">
        <v>289249576</v>
      </c>
      <c r="L631" s="2">
        <v>176417967</v>
      </c>
      <c r="N631" s="2">
        <v>14083</v>
      </c>
      <c r="O631" s="97">
        <v>320801103</v>
      </c>
      <c r="P631" s="97">
        <v>90121307</v>
      </c>
      <c r="Q631" s="97">
        <v>230679796</v>
      </c>
      <c r="R631" s="97">
        <v>48280873</v>
      </c>
      <c r="S631" s="97">
        <v>130526488</v>
      </c>
      <c r="T631" s="97">
        <v>100153308</v>
      </c>
      <c r="U631" s="97">
        <v>320801103</v>
      </c>
      <c r="V631" s="97">
        <v>53454890</v>
      </c>
      <c r="W631" s="97">
        <v>51619547</v>
      </c>
      <c r="X631" s="97">
        <v>236140402</v>
      </c>
      <c r="Y631" s="97">
        <v>146285853</v>
      </c>
      <c r="Z631" s="97">
        <v>0</v>
      </c>
      <c r="AB631" s="2">
        <v>14093</v>
      </c>
      <c r="AC631" s="97">
        <v>574561757</v>
      </c>
      <c r="AD631" s="97">
        <v>180113450</v>
      </c>
      <c r="AE631" s="97">
        <v>394448307</v>
      </c>
      <c r="AF631" s="97">
        <v>114817316</v>
      </c>
      <c r="AG631" s="97">
        <v>231642137</v>
      </c>
      <c r="AH631" s="97">
        <v>162806170</v>
      </c>
      <c r="AI631" s="97">
        <v>574561757</v>
      </c>
      <c r="AJ631" s="97">
        <v>58763347</v>
      </c>
      <c r="AK631" s="97">
        <v>439825212</v>
      </c>
      <c r="AL631" s="97">
        <v>279839067</v>
      </c>
      <c r="AM631" s="97" t="s">
        <v>189</v>
      </c>
      <c r="AN631" s="2">
        <v>14093</v>
      </c>
      <c r="AO631" s="97">
        <v>105103415</v>
      </c>
      <c r="AP631" s="97">
        <v>182702286</v>
      </c>
      <c r="AQ631" s="97">
        <v>372209531</v>
      </c>
      <c r="AR631" s="97">
        <v>0</v>
      </c>
      <c r="AS631" s="97">
        <v>132725660</v>
      </c>
      <c r="AT631" s="97">
        <v>0</v>
      </c>
      <c r="AU631" s="97">
        <v>611941154</v>
      </c>
      <c r="AV631" s="97">
        <v>35375349</v>
      </c>
      <c r="AW631" s="97">
        <v>483515056</v>
      </c>
      <c r="AX631" s="97">
        <v>259756990</v>
      </c>
      <c r="AY631" s="97" t="s">
        <v>189</v>
      </c>
      <c r="AZ631" s="2">
        <v>14093</v>
      </c>
      <c r="BA631" s="98">
        <v>700202583</v>
      </c>
      <c r="BB631" s="2">
        <v>170163748</v>
      </c>
      <c r="BC631" s="2">
        <v>403168048</v>
      </c>
      <c r="BD631" s="2">
        <v>100349478</v>
      </c>
      <c r="BE631" s="2">
        <v>226215453</v>
      </c>
      <c r="BF631" s="2">
        <v>176952595</v>
      </c>
      <c r="BG631" s="2">
        <v>700202583</v>
      </c>
      <c r="BH631" s="2">
        <v>199371853</v>
      </c>
      <c r="BI631" s="2">
        <v>420851073</v>
      </c>
      <c r="BJ631" s="2">
        <v>256283803</v>
      </c>
      <c r="BK631" s="2" t="s">
        <v>189</v>
      </c>
      <c r="BL631" s="2">
        <v>14093</v>
      </c>
      <c r="BM631" s="2">
        <v>595008911</v>
      </c>
      <c r="BN631" s="2">
        <v>138036204</v>
      </c>
      <c r="BO631" s="2">
        <v>381224363</v>
      </c>
      <c r="BP631" s="2">
        <v>82407376</v>
      </c>
      <c r="BQ631" s="2">
        <v>211249839</v>
      </c>
      <c r="BR631" s="2">
        <v>169974524</v>
      </c>
      <c r="BS631" s="2">
        <v>595008911</v>
      </c>
      <c r="BT631" s="2">
        <v>93145658</v>
      </c>
      <c r="BU631" s="2">
        <v>416562104</v>
      </c>
      <c r="BV631" s="2">
        <v>250236900</v>
      </c>
      <c r="BW631" s="2" t="s">
        <v>189</v>
      </c>
      <c r="BX631" s="2">
        <v>14093</v>
      </c>
      <c r="BY631" s="2">
        <v>571087634</v>
      </c>
      <c r="BZ631" s="2">
        <v>131998198</v>
      </c>
      <c r="CA631" s="2">
        <v>365147000</v>
      </c>
      <c r="CB631" s="2">
        <v>69183589</v>
      </c>
      <c r="CC631" s="2">
        <v>181594231</v>
      </c>
      <c r="CD631" s="2">
        <v>183552769</v>
      </c>
      <c r="CE631" s="2">
        <v>571087634</v>
      </c>
      <c r="CF631" s="2">
        <v>158268700</v>
      </c>
      <c r="CG631" s="2">
        <v>378658575</v>
      </c>
      <c r="CH631" s="2">
        <v>216303655</v>
      </c>
      <c r="CI631" s="2" t="s">
        <v>189</v>
      </c>
      <c r="CJ631" s="2">
        <v>14093</v>
      </c>
      <c r="CK631" s="97">
        <v>513808689</v>
      </c>
      <c r="CL631" s="97" t="e">
        <v>#N/A</v>
      </c>
      <c r="CM631" s="97" t="e">
        <v>#N/A</v>
      </c>
      <c r="CN631" s="2">
        <v>66721420</v>
      </c>
      <c r="CO631" s="100" t="e">
        <v>#N/A</v>
      </c>
      <c r="CP631" s="97" t="e">
        <v>#N/A</v>
      </c>
      <c r="CQ631" s="97">
        <v>513808689</v>
      </c>
      <c r="CR631" s="97">
        <v>150657502</v>
      </c>
      <c r="CS631" s="97">
        <v>332460878</v>
      </c>
      <c r="CT631" s="2">
        <v>192803481</v>
      </c>
      <c r="CU631" s="2" t="s">
        <v>189</v>
      </c>
    </row>
    <row r="632" spans="1:99" x14ac:dyDescent="0.25">
      <c r="A632" s="2">
        <v>14084</v>
      </c>
      <c r="B632" s="2">
        <v>124362200</v>
      </c>
      <c r="C632" s="2">
        <v>14413893</v>
      </c>
      <c r="D632" s="2">
        <v>109948307</v>
      </c>
      <c r="E632" s="2">
        <v>6492457</v>
      </c>
      <c r="F632" s="2">
        <v>71725592</v>
      </c>
      <c r="G632" s="2">
        <v>38222715</v>
      </c>
      <c r="H632" s="2">
        <v>124362200</v>
      </c>
      <c r="I632" s="2">
        <v>35704383</v>
      </c>
      <c r="J632" s="2">
        <v>33597240</v>
      </c>
      <c r="K632" s="2">
        <v>86409634</v>
      </c>
      <c r="L632" s="2">
        <v>39227800</v>
      </c>
      <c r="N632" s="2">
        <v>14084</v>
      </c>
      <c r="O632" s="97">
        <v>121132003</v>
      </c>
      <c r="P632" s="97">
        <v>13502494</v>
      </c>
      <c r="Q632" s="97">
        <v>94354379</v>
      </c>
      <c r="R632" s="97">
        <v>6048334</v>
      </c>
      <c r="S632" s="97">
        <v>61382252</v>
      </c>
      <c r="T632" s="97">
        <v>32972127</v>
      </c>
      <c r="U632" s="97">
        <v>121132003</v>
      </c>
      <c r="V632" s="97">
        <v>42733728</v>
      </c>
      <c r="W632" s="97">
        <v>42151642</v>
      </c>
      <c r="X632" s="97">
        <v>78398275</v>
      </c>
      <c r="Y632" s="97">
        <v>36185771</v>
      </c>
      <c r="Z632" s="97">
        <v>0</v>
      </c>
      <c r="AB632" s="2">
        <v>14094</v>
      </c>
      <c r="AC632" s="97">
        <v>242077044</v>
      </c>
      <c r="AD632" s="97">
        <v>68073044</v>
      </c>
      <c r="AE632" s="97">
        <v>165559886</v>
      </c>
      <c r="AF632" s="97">
        <v>30118402</v>
      </c>
      <c r="AG632" s="97">
        <v>88174697</v>
      </c>
      <c r="AH632" s="97">
        <v>77385189</v>
      </c>
      <c r="AI632" s="97">
        <v>242077041</v>
      </c>
      <c r="AJ632" s="97">
        <v>46517273</v>
      </c>
      <c r="AK632" s="97">
        <v>173845942</v>
      </c>
      <c r="AL632" s="97">
        <v>95961569</v>
      </c>
      <c r="AM632" s="97" t="s">
        <v>189</v>
      </c>
      <c r="AN632" s="2">
        <v>14094</v>
      </c>
      <c r="AO632" s="97">
        <v>12689227</v>
      </c>
      <c r="AP632" s="97">
        <v>46149536</v>
      </c>
      <c r="AQ632" s="97">
        <v>144693665</v>
      </c>
      <c r="AR632" s="97">
        <v>188667</v>
      </c>
      <c r="AS632" s="97">
        <v>48855767</v>
      </c>
      <c r="AT632" s="97">
        <v>0</v>
      </c>
      <c r="AU632" s="97">
        <v>192124629</v>
      </c>
      <c r="AV632" s="97">
        <v>25477797</v>
      </c>
      <c r="AW632" s="97">
        <v>152260499</v>
      </c>
      <c r="AX632" s="97">
        <v>89021740</v>
      </c>
      <c r="AY632" s="97" t="s">
        <v>189</v>
      </c>
      <c r="AZ632" s="2">
        <v>14094</v>
      </c>
      <c r="BA632" s="98">
        <v>186321891</v>
      </c>
      <c r="BB632" s="2">
        <v>48612433</v>
      </c>
      <c r="BC632" s="2">
        <v>131545329</v>
      </c>
      <c r="BD632" s="2">
        <v>13465713</v>
      </c>
      <c r="BE632" s="2">
        <v>84557020</v>
      </c>
      <c r="BF632" s="2">
        <v>46988309</v>
      </c>
      <c r="BG632" s="2">
        <v>186321891</v>
      </c>
      <c r="BH632" s="2">
        <v>23965062</v>
      </c>
      <c r="BI632" s="2">
        <v>146739366</v>
      </c>
      <c r="BJ632" s="2">
        <v>86479087</v>
      </c>
      <c r="BK632" s="2" t="s">
        <v>189</v>
      </c>
      <c r="BL632" s="2">
        <v>14094</v>
      </c>
      <c r="BM632" s="2">
        <v>179984766</v>
      </c>
      <c r="BN632" s="2">
        <v>41588333</v>
      </c>
      <c r="BO632" s="2">
        <v>138396433</v>
      </c>
      <c r="BP632" s="2">
        <v>12422947</v>
      </c>
      <c r="BQ632" s="2">
        <v>75184592</v>
      </c>
      <c r="BR632" s="2">
        <v>63211841</v>
      </c>
      <c r="BS632" s="2">
        <v>179984766</v>
      </c>
      <c r="BT632" s="2">
        <v>24579761</v>
      </c>
      <c r="BU632" s="2">
        <v>139151552</v>
      </c>
      <c r="BV632" s="2">
        <v>89925197</v>
      </c>
      <c r="BW632" s="2" t="s">
        <v>189</v>
      </c>
      <c r="BX632" s="2">
        <v>14094</v>
      </c>
      <c r="BY632" s="2">
        <v>155819602</v>
      </c>
      <c r="BZ632" s="2">
        <v>31586619</v>
      </c>
      <c r="CA632" s="2">
        <v>113437038</v>
      </c>
      <c r="CB632" s="2">
        <v>8344596</v>
      </c>
      <c r="CC632" s="2">
        <v>66392240</v>
      </c>
      <c r="CD632" s="2">
        <v>47044798</v>
      </c>
      <c r="CE632" s="2">
        <v>155819602</v>
      </c>
      <c r="CF632" s="2">
        <v>15249975</v>
      </c>
      <c r="CG632" s="2">
        <v>129333563</v>
      </c>
      <c r="CH632" s="2">
        <v>85773748</v>
      </c>
      <c r="CI632" s="2" t="s">
        <v>189</v>
      </c>
      <c r="CJ632" s="2">
        <v>14094</v>
      </c>
      <c r="CK632" s="97">
        <v>163295056</v>
      </c>
      <c r="CL632" s="97" t="e">
        <v>#N/A</v>
      </c>
      <c r="CM632" s="97" t="e">
        <v>#N/A</v>
      </c>
      <c r="CN632" s="2">
        <v>8131434</v>
      </c>
      <c r="CO632" s="100" t="e">
        <v>#N/A</v>
      </c>
      <c r="CP632" s="97" t="e">
        <v>#N/A</v>
      </c>
      <c r="CQ632" s="97">
        <v>163295056</v>
      </c>
      <c r="CR632" s="97">
        <v>25947183</v>
      </c>
      <c r="CS632" s="97">
        <v>108316218</v>
      </c>
      <c r="CT632" s="2">
        <v>70041146</v>
      </c>
      <c r="CU632" s="2" t="s">
        <v>189</v>
      </c>
    </row>
    <row r="633" spans="1:99" x14ac:dyDescent="0.25">
      <c r="A633" s="2">
        <v>14085</v>
      </c>
      <c r="B633" s="2">
        <v>177026558</v>
      </c>
      <c r="C633" s="2">
        <v>33543710</v>
      </c>
      <c r="D633" s="2">
        <v>143482848</v>
      </c>
      <c r="E633" s="2">
        <v>17934341</v>
      </c>
      <c r="F633" s="2">
        <v>96218734</v>
      </c>
      <c r="G633" s="2">
        <v>47264114</v>
      </c>
      <c r="H633" s="2">
        <v>177026558</v>
      </c>
      <c r="I633" s="2">
        <v>14532700</v>
      </c>
      <c r="J633" s="2">
        <v>10405830</v>
      </c>
      <c r="K633" s="2">
        <v>152506551</v>
      </c>
      <c r="L633" s="2">
        <v>95361318</v>
      </c>
      <c r="N633" s="2">
        <v>14085</v>
      </c>
      <c r="O633" s="97">
        <v>175545068</v>
      </c>
      <c r="P633" s="97">
        <v>34488826</v>
      </c>
      <c r="Q633" s="97">
        <v>129890699</v>
      </c>
      <c r="R633" s="97">
        <v>15871054</v>
      </c>
      <c r="S633" s="97">
        <v>88679868</v>
      </c>
      <c r="T633" s="97">
        <v>41210831</v>
      </c>
      <c r="U633" s="97">
        <v>175545068</v>
      </c>
      <c r="V633" s="97">
        <v>17279084</v>
      </c>
      <c r="W633" s="97">
        <v>16625458</v>
      </c>
      <c r="X633" s="97">
        <v>147927913</v>
      </c>
      <c r="Y633" s="97">
        <v>88618344</v>
      </c>
      <c r="Z633" s="97">
        <v>0</v>
      </c>
      <c r="AB633" s="2">
        <v>14095</v>
      </c>
      <c r="AC633" s="97">
        <v>52292910</v>
      </c>
      <c r="AD633" s="97">
        <v>11075969</v>
      </c>
      <c r="AE633" s="97">
        <v>41216939</v>
      </c>
      <c r="AF633" s="97">
        <v>7384189</v>
      </c>
      <c r="AG633" s="97">
        <v>23948220</v>
      </c>
      <c r="AH633" s="97">
        <v>17268719</v>
      </c>
      <c r="AI633" s="97">
        <v>52292908</v>
      </c>
      <c r="AJ633" s="97">
        <v>7540304</v>
      </c>
      <c r="AK633" s="97">
        <v>38403490</v>
      </c>
      <c r="AL633" s="97">
        <v>20497200</v>
      </c>
      <c r="AM633" s="97" t="s">
        <v>189</v>
      </c>
      <c r="AN633" s="2">
        <v>14095</v>
      </c>
      <c r="AO633" s="97" t="e">
        <v>#N/A</v>
      </c>
      <c r="AP633" s="97">
        <v>7510663</v>
      </c>
      <c r="AQ633" s="97">
        <v>34526898</v>
      </c>
      <c r="AR633" s="97">
        <v>0</v>
      </c>
      <c r="AS633" s="97" t="e">
        <v>#N/A</v>
      </c>
      <c r="AT633" s="97" t="e">
        <v>#N/A</v>
      </c>
      <c r="AU633" s="97">
        <v>42037561</v>
      </c>
      <c r="AV633" s="97">
        <v>4479537</v>
      </c>
      <c r="AW633" s="97" t="e">
        <v>#N/A</v>
      </c>
      <c r="AX633" s="97">
        <v>18890455</v>
      </c>
      <c r="AY633" s="97" t="s">
        <v>189</v>
      </c>
      <c r="AZ633" s="2">
        <v>14095</v>
      </c>
      <c r="BA633" s="98">
        <v>43899588</v>
      </c>
      <c r="BB633" s="2">
        <v>7067432</v>
      </c>
      <c r="BC633" s="2">
        <v>33852768</v>
      </c>
      <c r="BD633" s="2">
        <v>4002619</v>
      </c>
      <c r="BE633" s="2">
        <v>22199512</v>
      </c>
      <c r="BF633" s="2">
        <v>11653256</v>
      </c>
      <c r="BG633" s="2">
        <v>43899588</v>
      </c>
      <c r="BH633" s="2">
        <v>9473730</v>
      </c>
      <c r="BI633" s="2">
        <v>33101154</v>
      </c>
      <c r="BJ633" s="2">
        <v>17253075</v>
      </c>
      <c r="BK633" s="2" t="s">
        <v>189</v>
      </c>
      <c r="BL633" s="2">
        <v>14095</v>
      </c>
      <c r="BM633" s="2">
        <v>43264977</v>
      </c>
      <c r="BN633" s="2">
        <v>6147959</v>
      </c>
      <c r="BO633" s="2">
        <v>34183287</v>
      </c>
      <c r="BP633" s="2">
        <v>3364082</v>
      </c>
      <c r="BQ633" s="2">
        <v>20781727</v>
      </c>
      <c r="BR633" s="2">
        <v>13401560</v>
      </c>
      <c r="BS633" s="2">
        <v>43264977</v>
      </c>
      <c r="BT633" s="2">
        <v>11267112</v>
      </c>
      <c r="BU633" s="2">
        <v>30415625</v>
      </c>
      <c r="BV633" s="2">
        <v>16270571</v>
      </c>
      <c r="BW633" s="2" t="s">
        <v>189</v>
      </c>
      <c r="BX633" s="2">
        <v>14095</v>
      </c>
      <c r="BY633" s="2">
        <v>44307918</v>
      </c>
      <c r="BZ633" s="2">
        <v>6189929</v>
      </c>
      <c r="CA633" s="2">
        <v>38117989</v>
      </c>
      <c r="CB633" s="2">
        <v>2960132</v>
      </c>
      <c r="CC633" s="2">
        <v>18802313</v>
      </c>
      <c r="CD633" s="2">
        <v>19315676</v>
      </c>
      <c r="CE633" s="2">
        <v>44307918</v>
      </c>
      <c r="CF633" s="2">
        <v>11356383</v>
      </c>
      <c r="CG633" s="2">
        <v>28183493</v>
      </c>
      <c r="CH633" s="2">
        <v>15412936</v>
      </c>
      <c r="CI633" s="2" t="s">
        <v>189</v>
      </c>
      <c r="CJ633" s="2">
        <v>14095</v>
      </c>
      <c r="CK633" s="97">
        <v>43347471</v>
      </c>
      <c r="CL633" s="97" t="e">
        <v>#N/A</v>
      </c>
      <c r="CM633" s="97" t="e">
        <v>#N/A</v>
      </c>
      <c r="CN633" s="2">
        <v>3260151</v>
      </c>
      <c r="CO633" s="100" t="e">
        <v>#N/A</v>
      </c>
      <c r="CP633" s="97" t="e">
        <v>#N/A</v>
      </c>
      <c r="CQ633" s="97">
        <v>43347471</v>
      </c>
      <c r="CR633" s="97">
        <v>13307638</v>
      </c>
      <c r="CS633" s="97">
        <v>28457955</v>
      </c>
      <c r="CT633" s="2">
        <v>13959155</v>
      </c>
      <c r="CU633" s="2" t="s">
        <v>189</v>
      </c>
    </row>
    <row r="634" spans="1:99" x14ac:dyDescent="0.25">
      <c r="A634" s="2">
        <v>14086</v>
      </c>
      <c r="B634" s="2">
        <v>167634332</v>
      </c>
      <c r="C634" s="2">
        <v>55664636</v>
      </c>
      <c r="D634" s="2">
        <v>111969696</v>
      </c>
      <c r="E634" s="2">
        <v>38835270</v>
      </c>
      <c r="F634" s="2">
        <v>83745706</v>
      </c>
      <c r="G634" s="2">
        <v>28223990</v>
      </c>
      <c r="H634" s="2">
        <v>167634332</v>
      </c>
      <c r="I634" s="2">
        <v>29125811</v>
      </c>
      <c r="J634" s="2">
        <v>27748364</v>
      </c>
      <c r="K634" s="2">
        <v>98399307</v>
      </c>
      <c r="L634" s="2">
        <v>42601421</v>
      </c>
      <c r="N634" s="2">
        <v>14086</v>
      </c>
      <c r="O634" s="97">
        <v>154941394</v>
      </c>
      <c r="P634" s="97">
        <v>49594688</v>
      </c>
      <c r="Q634" s="97">
        <v>99426927</v>
      </c>
      <c r="R634" s="97">
        <v>33243176</v>
      </c>
      <c r="S634" s="97">
        <v>65138405</v>
      </c>
      <c r="T634" s="97">
        <v>34288522</v>
      </c>
      <c r="U634" s="97">
        <v>154941394</v>
      </c>
      <c r="V634" s="97">
        <v>35234164</v>
      </c>
      <c r="W634" s="97">
        <v>34196913</v>
      </c>
      <c r="X634" s="97">
        <v>117915657</v>
      </c>
      <c r="Y634" s="97">
        <v>67276777</v>
      </c>
      <c r="Z634" s="97">
        <v>0</v>
      </c>
      <c r="AB634" s="2">
        <v>14096</v>
      </c>
      <c r="AC634" s="97">
        <v>114920315</v>
      </c>
      <c r="AD634" s="97">
        <v>23144898</v>
      </c>
      <c r="AE634" s="97">
        <v>88747009</v>
      </c>
      <c r="AF634" s="97">
        <v>7054319</v>
      </c>
      <c r="AG634" s="97">
        <v>50315683</v>
      </c>
      <c r="AH634" s="97">
        <v>38431326</v>
      </c>
      <c r="AI634" s="97">
        <v>114920314</v>
      </c>
      <c r="AJ634" s="97">
        <v>28051112</v>
      </c>
      <c r="AK634" s="97">
        <v>69814205</v>
      </c>
      <c r="AL634" s="97">
        <v>30447972</v>
      </c>
      <c r="AM634" s="97" t="s">
        <v>189</v>
      </c>
      <c r="AN634" s="2">
        <v>14096</v>
      </c>
      <c r="AO634" s="97" t="e">
        <v>#N/A</v>
      </c>
      <c r="AP634" s="97">
        <v>21731400</v>
      </c>
      <c r="AQ634" s="97">
        <v>70125670</v>
      </c>
      <c r="AR634" s="97">
        <v>0</v>
      </c>
      <c r="AS634" s="97" t="e">
        <v>#N/A</v>
      </c>
      <c r="AT634" s="97" t="e">
        <v>#N/A</v>
      </c>
      <c r="AU634" s="97">
        <v>95057070</v>
      </c>
      <c r="AV634" s="97">
        <v>18019926</v>
      </c>
      <c r="AW634" s="97" t="e">
        <v>#N/A</v>
      </c>
      <c r="AX634" s="97">
        <v>32082390</v>
      </c>
      <c r="AY634" s="97" t="s">
        <v>189</v>
      </c>
      <c r="AZ634" s="2">
        <v>14096</v>
      </c>
      <c r="BA634" s="98">
        <v>146584617</v>
      </c>
      <c r="BB634" s="2">
        <v>17257489</v>
      </c>
      <c r="BC634" s="2">
        <v>122953471</v>
      </c>
      <c r="BD634" s="2">
        <v>5093750</v>
      </c>
      <c r="BE634" s="2">
        <v>37631572</v>
      </c>
      <c r="BF634" s="2">
        <v>85321899</v>
      </c>
      <c r="BG634" s="2">
        <v>146584617</v>
      </c>
      <c r="BH634" s="2">
        <v>76846615</v>
      </c>
      <c r="BI634" s="2">
        <v>67055909</v>
      </c>
      <c r="BJ634" s="2">
        <v>30864762</v>
      </c>
      <c r="BK634" s="2" t="s">
        <v>189</v>
      </c>
      <c r="BL634" s="2">
        <v>14096</v>
      </c>
      <c r="BM634" s="2">
        <v>77827188</v>
      </c>
      <c r="BN634" s="2">
        <v>15649252</v>
      </c>
      <c r="BO634" s="2">
        <v>62177936</v>
      </c>
      <c r="BP634" s="2">
        <v>4606637</v>
      </c>
      <c r="BQ634" s="2">
        <v>33992791</v>
      </c>
      <c r="BR634" s="2">
        <v>28185145</v>
      </c>
      <c r="BS634" s="2">
        <v>77827188</v>
      </c>
      <c r="BT634" s="2">
        <v>15103040</v>
      </c>
      <c r="BU634" s="2">
        <v>59340482</v>
      </c>
      <c r="BV634" s="2">
        <v>29243275</v>
      </c>
      <c r="BW634" s="2" t="s">
        <v>189</v>
      </c>
      <c r="BX634" s="2">
        <v>14096</v>
      </c>
      <c r="BY634" s="2">
        <v>76322621</v>
      </c>
      <c r="BZ634" s="2">
        <v>14969770</v>
      </c>
      <c r="CA634" s="2">
        <v>57375764</v>
      </c>
      <c r="CB634" s="2">
        <v>4143607</v>
      </c>
      <c r="CC634" s="2">
        <v>33048541</v>
      </c>
      <c r="CD634" s="2">
        <v>24327223</v>
      </c>
      <c r="CE634" s="2">
        <v>76322621</v>
      </c>
      <c r="CF634" s="2">
        <v>17221824</v>
      </c>
      <c r="CG634" s="2">
        <v>55041449</v>
      </c>
      <c r="CH634" s="2">
        <v>28491435</v>
      </c>
      <c r="CI634" s="2" t="s">
        <v>189</v>
      </c>
      <c r="CJ634" s="2">
        <v>14096</v>
      </c>
      <c r="CK634" s="97">
        <v>69039224</v>
      </c>
      <c r="CL634" s="97" t="e">
        <v>#N/A</v>
      </c>
      <c r="CM634" s="97" t="e">
        <v>#N/A</v>
      </c>
      <c r="CN634" s="2">
        <v>3704104</v>
      </c>
      <c r="CO634" s="100" t="e">
        <v>#N/A</v>
      </c>
      <c r="CP634" s="97" t="e">
        <v>#N/A</v>
      </c>
      <c r="CQ634" s="97">
        <v>69039224</v>
      </c>
      <c r="CR634" s="97">
        <v>16253580</v>
      </c>
      <c r="CS634" s="97">
        <v>50151311</v>
      </c>
      <c r="CT634" s="2">
        <v>27205625</v>
      </c>
      <c r="CU634" s="2" t="s">
        <v>189</v>
      </c>
    </row>
    <row r="635" spans="1:99" x14ac:dyDescent="0.25">
      <c r="A635" s="2">
        <v>14087</v>
      </c>
      <c r="B635" s="2">
        <v>131825430</v>
      </c>
      <c r="C635" s="2">
        <v>28887484</v>
      </c>
      <c r="D635" s="2">
        <v>99324985</v>
      </c>
      <c r="E635" s="2">
        <v>14525780</v>
      </c>
      <c r="F635" s="2">
        <v>63720383</v>
      </c>
      <c r="G635" s="2">
        <v>35604602</v>
      </c>
      <c r="H635" s="2">
        <v>131825430</v>
      </c>
      <c r="I635" s="2">
        <v>28972444</v>
      </c>
      <c r="J635" s="2">
        <v>28285278</v>
      </c>
      <c r="K635" s="2">
        <v>102852986</v>
      </c>
      <c r="L635" s="2">
        <v>49114930</v>
      </c>
      <c r="N635" s="2">
        <v>14087</v>
      </c>
      <c r="O635" s="97">
        <v>111517894</v>
      </c>
      <c r="P635" s="97">
        <v>21664363</v>
      </c>
      <c r="Q635" s="97">
        <v>89853531</v>
      </c>
      <c r="R635" s="97">
        <v>11231771</v>
      </c>
      <c r="S635" s="97">
        <v>55527228</v>
      </c>
      <c r="T635" s="97">
        <v>34326303</v>
      </c>
      <c r="U635" s="97">
        <v>111517894</v>
      </c>
      <c r="V635" s="97">
        <v>17304039</v>
      </c>
      <c r="W635" s="97">
        <v>17095122</v>
      </c>
      <c r="X635" s="97">
        <v>93044639</v>
      </c>
      <c r="Y635" s="97">
        <v>45834580</v>
      </c>
      <c r="Z635" s="97">
        <v>0</v>
      </c>
      <c r="AB635" s="2">
        <v>14097</v>
      </c>
      <c r="AC635" s="97">
        <v>2951359312</v>
      </c>
      <c r="AD635" s="97">
        <v>1242760014</v>
      </c>
      <c r="AE635" s="97">
        <v>1493829812</v>
      </c>
      <c r="AF635" s="97">
        <v>647407730</v>
      </c>
      <c r="AG635" s="97">
        <v>721424803</v>
      </c>
      <c r="AH635" s="97">
        <v>772405009</v>
      </c>
      <c r="AI635" s="97">
        <v>2951359312</v>
      </c>
      <c r="AJ635" s="97">
        <v>520870790</v>
      </c>
      <c r="AK635" s="97">
        <v>2382121036</v>
      </c>
      <c r="AL635" s="97">
        <v>1245736249</v>
      </c>
      <c r="AM635" s="97" t="s">
        <v>189</v>
      </c>
      <c r="AN635" s="2">
        <v>14097</v>
      </c>
      <c r="AO635" s="97">
        <v>639528047</v>
      </c>
      <c r="AP635" s="97">
        <v>1207275162</v>
      </c>
      <c r="AQ635" s="97">
        <v>1264186540</v>
      </c>
      <c r="AR635" s="97">
        <v>0</v>
      </c>
      <c r="AS635" s="97">
        <v>440554565</v>
      </c>
      <c r="AT635" s="97">
        <v>8592745</v>
      </c>
      <c r="AU635" s="97">
        <v>2768006404</v>
      </c>
      <c r="AV635" s="97">
        <v>413177861</v>
      </c>
      <c r="AW635" s="97">
        <v>2322650022</v>
      </c>
      <c r="AX635" s="97">
        <v>1148709400</v>
      </c>
      <c r="AY635" s="97" t="s">
        <v>189</v>
      </c>
      <c r="AZ635" s="2">
        <v>14097</v>
      </c>
      <c r="BA635" s="98">
        <v>2817361620</v>
      </c>
      <c r="BB635" s="2">
        <v>1220449464</v>
      </c>
      <c r="BC635" s="2">
        <v>1268497317</v>
      </c>
      <c r="BD635" s="2">
        <v>618083235</v>
      </c>
      <c r="BE635" s="2">
        <v>778624516</v>
      </c>
      <c r="BF635" s="2">
        <v>489872801</v>
      </c>
      <c r="BG635" s="2">
        <v>2817361620</v>
      </c>
      <c r="BH635" s="2">
        <v>742296094</v>
      </c>
      <c r="BI635" s="2">
        <v>2044737876</v>
      </c>
      <c r="BJ635" s="2">
        <v>960013949</v>
      </c>
      <c r="BK635" s="2" t="s">
        <v>189</v>
      </c>
      <c r="BL635" s="2">
        <v>14097</v>
      </c>
      <c r="BM635" s="2">
        <v>2895553804</v>
      </c>
      <c r="BN635" s="2">
        <v>1534210330</v>
      </c>
      <c r="BO635" s="2">
        <v>1298547628</v>
      </c>
      <c r="BP635" s="2">
        <v>713656098</v>
      </c>
      <c r="BQ635" s="2">
        <v>673217222</v>
      </c>
      <c r="BR635" s="2">
        <v>625330406</v>
      </c>
      <c r="BS635" s="2">
        <v>2895553804</v>
      </c>
      <c r="BT635" s="2">
        <v>934632993</v>
      </c>
      <c r="BU635" s="2">
        <v>1932801722</v>
      </c>
      <c r="BV635" s="2">
        <v>844507673</v>
      </c>
      <c r="BW635" s="2" t="s">
        <v>189</v>
      </c>
      <c r="BX635" s="2">
        <v>14097</v>
      </c>
      <c r="BY635" s="2">
        <v>2306287585</v>
      </c>
      <c r="BZ635" s="2">
        <v>1296884556</v>
      </c>
      <c r="CA635" s="2">
        <v>1009403029</v>
      </c>
      <c r="CB635" s="2">
        <v>634613925</v>
      </c>
      <c r="CC635" s="2">
        <v>465624236</v>
      </c>
      <c r="CD635" s="2">
        <v>543778793</v>
      </c>
      <c r="CE635" s="2">
        <v>2306287585</v>
      </c>
      <c r="CF635" s="2">
        <v>372523281</v>
      </c>
      <c r="CG635" s="2">
        <v>1649193271</v>
      </c>
      <c r="CH635" s="2">
        <v>718053450</v>
      </c>
      <c r="CI635" s="2" t="s">
        <v>189</v>
      </c>
      <c r="CJ635" s="2">
        <v>14097</v>
      </c>
      <c r="CK635" s="97">
        <v>1918001444</v>
      </c>
      <c r="CL635" s="97" t="e">
        <v>#N/A</v>
      </c>
      <c r="CM635" s="97" t="e">
        <v>#N/A</v>
      </c>
      <c r="CN635" s="2">
        <v>711349758</v>
      </c>
      <c r="CO635" s="100" t="e">
        <v>#N/A</v>
      </c>
      <c r="CP635" s="97" t="e">
        <v>#N/A</v>
      </c>
      <c r="CQ635" s="97">
        <v>1918001444</v>
      </c>
      <c r="CR635" s="97">
        <v>332194190</v>
      </c>
      <c r="CS635" s="97">
        <v>1480836930</v>
      </c>
      <c r="CT635" s="2">
        <v>671450029</v>
      </c>
      <c r="CU635" s="2" t="s">
        <v>189</v>
      </c>
    </row>
    <row r="636" spans="1:99" x14ac:dyDescent="0.25">
      <c r="A636" s="2">
        <v>14088</v>
      </c>
      <c r="B636" s="2">
        <v>103275586</v>
      </c>
      <c r="C636" s="2">
        <v>24368210</v>
      </c>
      <c r="D636" s="2">
        <v>78907376</v>
      </c>
      <c r="E636" s="2">
        <v>16371525</v>
      </c>
      <c r="F636" s="2">
        <v>50119128</v>
      </c>
      <c r="G636" s="2">
        <v>28788248</v>
      </c>
      <c r="H636" s="2">
        <v>103275586</v>
      </c>
      <c r="I636" s="2">
        <v>9263865</v>
      </c>
      <c r="J636" s="2">
        <v>8884011</v>
      </c>
      <c r="K636" s="2">
        <v>68602791</v>
      </c>
      <c r="L636" s="2">
        <v>37390899</v>
      </c>
      <c r="N636" s="2">
        <v>14088</v>
      </c>
      <c r="O636" s="97">
        <v>93795781</v>
      </c>
      <c r="P636" s="97">
        <v>18861797</v>
      </c>
      <c r="Q636" s="97">
        <v>74933984</v>
      </c>
      <c r="R636" s="97">
        <v>10774111</v>
      </c>
      <c r="S636" s="97">
        <v>44673400</v>
      </c>
      <c r="T636" s="97">
        <v>30260584</v>
      </c>
      <c r="U636" s="97">
        <v>93795781</v>
      </c>
      <c r="V636" s="97">
        <v>17217228</v>
      </c>
      <c r="W636" s="97">
        <v>16900349</v>
      </c>
      <c r="X636" s="97">
        <v>64258218</v>
      </c>
      <c r="Y636" s="97">
        <v>38480222</v>
      </c>
      <c r="Z636" s="97">
        <v>0</v>
      </c>
      <c r="AB636" s="2">
        <v>14098</v>
      </c>
      <c r="AC636" s="97">
        <v>2327367303</v>
      </c>
      <c r="AD636" s="97">
        <v>598438352</v>
      </c>
      <c r="AE636" s="97">
        <v>1728928951</v>
      </c>
      <c r="AF636" s="97">
        <v>420517054</v>
      </c>
      <c r="AG636" s="97">
        <v>932470629</v>
      </c>
      <c r="AH636" s="97">
        <v>796458322</v>
      </c>
      <c r="AI636" s="97" t="e">
        <v>#N/A</v>
      </c>
      <c r="AJ636" s="97" t="e">
        <v>#N/A</v>
      </c>
      <c r="AK636" s="97" t="e">
        <v>#N/A</v>
      </c>
      <c r="AL636" s="97" t="e">
        <v>#N/A</v>
      </c>
      <c r="AM636" s="97" t="e">
        <v>#N/A</v>
      </c>
      <c r="AN636" s="2">
        <v>14098</v>
      </c>
      <c r="AO636" s="97">
        <v>455889779</v>
      </c>
      <c r="AP636" s="97">
        <v>675147309</v>
      </c>
      <c r="AQ636" s="97">
        <v>1613149848</v>
      </c>
      <c r="AR636" s="97">
        <v>0</v>
      </c>
      <c r="AS636" s="97">
        <v>609500589</v>
      </c>
      <c r="AT636" s="97">
        <v>0</v>
      </c>
      <c r="AU636" s="97" t="e">
        <v>#N/A</v>
      </c>
      <c r="AV636" s="97" t="e">
        <v>#N/A</v>
      </c>
      <c r="AW636" s="97">
        <v>1935414755</v>
      </c>
      <c r="AX636" s="97" t="e">
        <v>#N/A</v>
      </c>
      <c r="AY636" s="97" t="e">
        <v>#N/A</v>
      </c>
      <c r="AZ636" s="2">
        <v>14098</v>
      </c>
      <c r="BA636" s="98">
        <v>1980925816</v>
      </c>
      <c r="BB636" s="2">
        <v>547545353</v>
      </c>
      <c r="BC636" s="2">
        <v>1329860018</v>
      </c>
      <c r="BD636" s="2">
        <v>378365577</v>
      </c>
      <c r="BE636" s="2">
        <v>851810538</v>
      </c>
      <c r="BF636" s="2">
        <v>478049480</v>
      </c>
      <c r="BG636" s="2" t="e">
        <v>#N/A</v>
      </c>
      <c r="BH636" s="2" t="e">
        <v>#N/A</v>
      </c>
      <c r="BI636" s="2" t="e">
        <v>#N/A</v>
      </c>
      <c r="BJ636" s="2" t="e">
        <v>#N/A</v>
      </c>
      <c r="BK636" s="2" t="e">
        <v>#N/A</v>
      </c>
      <c r="BL636" s="2">
        <v>14098</v>
      </c>
      <c r="BM636" s="2">
        <v>1994458041</v>
      </c>
      <c r="BN636" s="2">
        <v>594094602</v>
      </c>
      <c r="BO636" s="2">
        <v>1400363439</v>
      </c>
      <c r="BP636" s="2">
        <v>413166742</v>
      </c>
      <c r="BQ636" s="2">
        <v>798159250</v>
      </c>
      <c r="BR636" s="2">
        <v>602204189</v>
      </c>
      <c r="BS636" s="2" t="e">
        <v>#N/A</v>
      </c>
      <c r="BT636" s="2" t="e">
        <v>#N/A</v>
      </c>
      <c r="BU636" s="2" t="e">
        <v>#N/A</v>
      </c>
      <c r="BV636" s="2" t="e">
        <v>#N/A</v>
      </c>
      <c r="BW636" s="2" t="e">
        <v>#N/A</v>
      </c>
      <c r="BX636" s="2">
        <v>14098</v>
      </c>
      <c r="BY636" s="2">
        <v>1851141082</v>
      </c>
      <c r="BZ636" s="2">
        <v>466033535</v>
      </c>
      <c r="CA636" s="2">
        <v>1385107547</v>
      </c>
      <c r="CB636" s="2">
        <v>332154033</v>
      </c>
      <c r="CC636" s="2">
        <v>690700126</v>
      </c>
      <c r="CD636" s="2">
        <v>694407421</v>
      </c>
      <c r="CE636" s="2" t="e">
        <v>#N/A</v>
      </c>
      <c r="CF636" s="2" t="e">
        <v>#N/A</v>
      </c>
      <c r="CG636" s="2" t="e">
        <v>#N/A</v>
      </c>
      <c r="CH636" s="2" t="e">
        <v>#N/A</v>
      </c>
      <c r="CI636" s="2" t="e">
        <v>#N/A</v>
      </c>
      <c r="CJ636" s="2">
        <v>14098</v>
      </c>
      <c r="CK636" s="97">
        <v>1756938857</v>
      </c>
      <c r="CL636" s="97" t="e">
        <v>#N/A</v>
      </c>
      <c r="CM636" s="97" t="e">
        <v>#N/A</v>
      </c>
      <c r="CN636" s="2">
        <v>343018088</v>
      </c>
      <c r="CO636" s="100" t="e">
        <v>#N/A</v>
      </c>
      <c r="CP636" s="97" t="e">
        <v>#N/A</v>
      </c>
      <c r="CQ636" s="97" t="e">
        <v>#N/A</v>
      </c>
      <c r="CR636" s="97" t="e">
        <v>#N/A</v>
      </c>
      <c r="CS636" s="97" t="e">
        <v>#N/A</v>
      </c>
      <c r="CT636" s="2" t="e">
        <v>#N/A</v>
      </c>
      <c r="CU636" s="2" t="e">
        <v>#N/A</v>
      </c>
    </row>
    <row r="637" spans="1:99" x14ac:dyDescent="0.25">
      <c r="A637" s="2">
        <v>14089</v>
      </c>
      <c r="B637" s="2">
        <v>34381786</v>
      </c>
      <c r="C637" s="2">
        <v>2864344</v>
      </c>
      <c r="D637" s="2">
        <v>30040567</v>
      </c>
      <c r="E637" s="2">
        <v>1087189</v>
      </c>
      <c r="F637" s="2">
        <v>19554230</v>
      </c>
      <c r="G637" s="2">
        <v>10486337</v>
      </c>
      <c r="H637" s="2">
        <v>34381786</v>
      </c>
      <c r="I637" s="2">
        <v>6835056</v>
      </c>
      <c r="J637" s="2">
        <v>6636127</v>
      </c>
      <c r="K637" s="2">
        <v>27290334</v>
      </c>
      <c r="L637" s="2">
        <v>13516676</v>
      </c>
      <c r="N637" s="2">
        <v>14089</v>
      </c>
      <c r="O637" s="97">
        <v>38891531</v>
      </c>
      <c r="P637" s="97">
        <v>2525828</v>
      </c>
      <c r="Q637" s="97">
        <v>29768542</v>
      </c>
      <c r="R637" s="97">
        <v>1043985</v>
      </c>
      <c r="S637" s="97">
        <v>17293090</v>
      </c>
      <c r="T637" s="97">
        <v>12475452</v>
      </c>
      <c r="U637" s="97">
        <v>38891531</v>
      </c>
      <c r="V637" s="97">
        <v>9446233</v>
      </c>
      <c r="W637" s="97">
        <v>9316791</v>
      </c>
      <c r="X637" s="97">
        <v>29038795</v>
      </c>
      <c r="Y637" s="97">
        <v>13922866</v>
      </c>
      <c r="Z637" s="97">
        <v>0</v>
      </c>
      <c r="AB637" s="2">
        <v>14099</v>
      </c>
      <c r="AC637" s="97">
        <v>70439587</v>
      </c>
      <c r="AD637" s="97">
        <v>9845608</v>
      </c>
      <c r="AE637" s="97">
        <v>60593977</v>
      </c>
      <c r="AF637" s="97">
        <v>4734607</v>
      </c>
      <c r="AG637" s="97">
        <v>40388688</v>
      </c>
      <c r="AH637" s="97">
        <v>20205289</v>
      </c>
      <c r="AI637" s="97">
        <v>70439585</v>
      </c>
      <c r="AJ637" s="97">
        <v>16278266</v>
      </c>
      <c r="AK637" s="97">
        <v>47639143</v>
      </c>
      <c r="AL637" s="97">
        <v>24741382</v>
      </c>
      <c r="AM637" s="97" t="s">
        <v>189</v>
      </c>
      <c r="AN637" s="2">
        <v>14099</v>
      </c>
      <c r="AO637" s="97">
        <v>3078791</v>
      </c>
      <c r="AP637" s="97">
        <v>5935084</v>
      </c>
      <c r="AQ637" s="97">
        <v>50872971</v>
      </c>
      <c r="AR637" s="97">
        <v>0</v>
      </c>
      <c r="AS637" s="97">
        <v>18111219</v>
      </c>
      <c r="AT637" s="97">
        <v>0</v>
      </c>
      <c r="AU637" s="97">
        <v>61629360</v>
      </c>
      <c r="AV637" s="97">
        <v>11999219</v>
      </c>
      <c r="AW637" s="97">
        <v>44012548</v>
      </c>
      <c r="AX637" s="97">
        <v>23749278</v>
      </c>
      <c r="AY637" s="97" t="s">
        <v>189</v>
      </c>
      <c r="AZ637" s="2">
        <v>14099</v>
      </c>
      <c r="BA637" s="98">
        <v>81485328</v>
      </c>
      <c r="BB637" s="2">
        <v>13500420</v>
      </c>
      <c r="BC637" s="2">
        <v>63401222</v>
      </c>
      <c r="BD637" s="2">
        <v>2920299</v>
      </c>
      <c r="BE637" s="2">
        <v>45318613</v>
      </c>
      <c r="BF637" s="2">
        <v>18082609</v>
      </c>
      <c r="BG637" s="2">
        <v>81485328</v>
      </c>
      <c r="BH637" s="2">
        <v>28528703</v>
      </c>
      <c r="BI637" s="2">
        <v>50450458</v>
      </c>
      <c r="BJ637" s="2">
        <v>22232895</v>
      </c>
      <c r="BK637" s="2" t="s">
        <v>189</v>
      </c>
      <c r="BL637" s="2">
        <v>14099</v>
      </c>
      <c r="BM637" s="2">
        <v>57434852</v>
      </c>
      <c r="BN637" s="2">
        <v>4181725</v>
      </c>
      <c r="BO637" s="2">
        <v>53253127</v>
      </c>
      <c r="BP637" s="2">
        <v>2916454</v>
      </c>
      <c r="BQ637" s="2">
        <v>33044403</v>
      </c>
      <c r="BR637" s="2">
        <v>20208724</v>
      </c>
      <c r="BS637" s="2">
        <v>57434852</v>
      </c>
      <c r="BT637" s="2">
        <v>11831341</v>
      </c>
      <c r="BU637" s="2">
        <v>39971472</v>
      </c>
      <c r="BV637" s="2">
        <v>18810381</v>
      </c>
      <c r="BW637" s="2" t="s">
        <v>189</v>
      </c>
      <c r="BX637" s="2">
        <v>14099</v>
      </c>
      <c r="BY637" s="2">
        <v>46902701</v>
      </c>
      <c r="BZ637" s="2">
        <v>8072160</v>
      </c>
      <c r="CA637" s="2">
        <v>38830541</v>
      </c>
      <c r="CB637" s="2">
        <v>2179595</v>
      </c>
      <c r="CC637" s="2">
        <v>25214641</v>
      </c>
      <c r="CD637" s="2">
        <v>13615900</v>
      </c>
      <c r="CE637" s="2">
        <v>46902701</v>
      </c>
      <c r="CF637" s="2">
        <v>11465317</v>
      </c>
      <c r="CG637" s="2">
        <v>31325555</v>
      </c>
      <c r="CH637" s="2">
        <v>15101134</v>
      </c>
      <c r="CI637" s="2" t="s">
        <v>189</v>
      </c>
      <c r="CJ637" s="2">
        <v>14099</v>
      </c>
      <c r="CK637" s="97">
        <v>47370408</v>
      </c>
      <c r="CL637" s="97" t="e">
        <v>#N/A</v>
      </c>
      <c r="CM637" s="97" t="e">
        <v>#N/A</v>
      </c>
      <c r="CN637" s="2">
        <v>1542338</v>
      </c>
      <c r="CO637" s="100" t="e">
        <v>#N/A</v>
      </c>
      <c r="CP637" s="97" t="e">
        <v>#N/A</v>
      </c>
      <c r="CQ637" s="97">
        <v>47370408</v>
      </c>
      <c r="CR637" s="97">
        <v>12782458</v>
      </c>
      <c r="CS637" s="97">
        <v>30535376</v>
      </c>
      <c r="CT637" s="2">
        <v>13370200</v>
      </c>
      <c r="CU637" s="2" t="s">
        <v>189</v>
      </c>
    </row>
    <row r="638" spans="1:99" x14ac:dyDescent="0.25">
      <c r="A638" s="2">
        <v>14090</v>
      </c>
      <c r="B638" s="2">
        <v>64958838</v>
      </c>
      <c r="C638" s="2">
        <v>8774654</v>
      </c>
      <c r="D638" s="2">
        <v>53691839</v>
      </c>
      <c r="E638" s="2">
        <v>4270182</v>
      </c>
      <c r="F638" s="2">
        <v>36907033</v>
      </c>
      <c r="G638" s="2">
        <v>16784806</v>
      </c>
      <c r="H638" s="2">
        <v>64958838</v>
      </c>
      <c r="I638" s="2">
        <v>10096679</v>
      </c>
      <c r="J638" s="2">
        <v>10011107</v>
      </c>
      <c r="K638" s="2">
        <v>54678405</v>
      </c>
      <c r="L638" s="2">
        <v>21636418</v>
      </c>
      <c r="N638" s="2">
        <v>14090</v>
      </c>
      <c r="O638" s="97">
        <v>49198192</v>
      </c>
      <c r="P638" s="97">
        <v>10618026</v>
      </c>
      <c r="Q638" s="97">
        <v>35171264</v>
      </c>
      <c r="R638" s="97">
        <v>4630128</v>
      </c>
      <c r="S638" s="97">
        <v>24385019</v>
      </c>
      <c r="T638" s="97">
        <v>10786245</v>
      </c>
      <c r="U638" s="97">
        <v>49198192</v>
      </c>
      <c r="V638" s="97">
        <v>7060758</v>
      </c>
      <c r="W638" s="97">
        <v>3851901</v>
      </c>
      <c r="X638" s="97">
        <v>41945554</v>
      </c>
      <c r="Y638" s="97">
        <v>16657090</v>
      </c>
      <c r="Z638" s="97">
        <v>0</v>
      </c>
      <c r="AB638" s="2">
        <v>14100</v>
      </c>
      <c r="AC638" s="97" t="e">
        <v>#N/A</v>
      </c>
      <c r="AD638" s="97">
        <v>17909011</v>
      </c>
      <c r="AE638" s="97" t="e">
        <v>#N/A</v>
      </c>
      <c r="AF638" s="97" t="e">
        <v>#N/A</v>
      </c>
      <c r="AG638" s="97" t="e">
        <v>#N/A</v>
      </c>
      <c r="AH638" s="97" t="e">
        <v>#N/A</v>
      </c>
      <c r="AI638" s="97">
        <v>161618833</v>
      </c>
      <c r="AJ638" s="97">
        <v>40129621</v>
      </c>
      <c r="AK638" s="97">
        <v>117361253</v>
      </c>
      <c r="AL638" s="97">
        <v>55211183</v>
      </c>
      <c r="AM638" s="97" t="s">
        <v>189</v>
      </c>
      <c r="AN638" s="2">
        <v>14100</v>
      </c>
      <c r="AO638" s="97" t="e">
        <v>#N/A</v>
      </c>
      <c r="AP638" s="97">
        <v>12327606</v>
      </c>
      <c r="AQ638" s="97">
        <v>138029996</v>
      </c>
      <c r="AR638" s="97">
        <v>0</v>
      </c>
      <c r="AS638" s="97" t="e">
        <v>#N/A</v>
      </c>
      <c r="AT638" s="97" t="e">
        <v>#N/A</v>
      </c>
      <c r="AU638" s="97">
        <v>152304515</v>
      </c>
      <c r="AV638" s="97">
        <v>32645043</v>
      </c>
      <c r="AW638" s="97" t="e">
        <v>#N/A</v>
      </c>
      <c r="AX638" s="97">
        <v>52823455</v>
      </c>
      <c r="AY638" s="97" t="s">
        <v>189</v>
      </c>
      <c r="AZ638" s="2">
        <v>14100</v>
      </c>
      <c r="BA638" s="98">
        <v>158597001</v>
      </c>
      <c r="BB638" s="2">
        <v>0</v>
      </c>
      <c r="BC638" s="2">
        <v>0</v>
      </c>
      <c r="BD638" s="2">
        <v>5731362</v>
      </c>
      <c r="BE638" s="2">
        <v>77665704</v>
      </c>
      <c r="BF638" s="2">
        <v>69186341</v>
      </c>
      <c r="BG638" s="2">
        <v>158597001</v>
      </c>
      <c r="BH638" s="2">
        <v>39745134</v>
      </c>
      <c r="BI638" s="2">
        <v>108994206</v>
      </c>
      <c r="BJ638" s="2">
        <v>51736910</v>
      </c>
      <c r="BK638" s="2" t="s">
        <v>189</v>
      </c>
      <c r="BL638" s="2">
        <v>14100</v>
      </c>
      <c r="BM638" s="2">
        <v>153802660</v>
      </c>
      <c r="BN638" s="2">
        <v>12376403</v>
      </c>
      <c r="BO638" s="2">
        <v>131837514</v>
      </c>
      <c r="BP638" s="2">
        <v>5742196</v>
      </c>
      <c r="BQ638" s="2">
        <v>70589265</v>
      </c>
      <c r="BR638" s="2">
        <v>61248249</v>
      </c>
      <c r="BS638" s="2">
        <v>153802660</v>
      </c>
      <c r="BT638" s="2">
        <v>40386263</v>
      </c>
      <c r="BU638" s="2">
        <v>108585773</v>
      </c>
      <c r="BV638" s="2">
        <v>46155262</v>
      </c>
      <c r="BW638" s="2" t="s">
        <v>189</v>
      </c>
      <c r="BX638" s="2">
        <v>14100</v>
      </c>
      <c r="BY638" s="2" t="e">
        <v>#N/A</v>
      </c>
      <c r="BZ638" s="2">
        <v>0</v>
      </c>
      <c r="CA638" s="2">
        <v>0</v>
      </c>
      <c r="CB638" s="2" t="e">
        <v>#N/A</v>
      </c>
      <c r="CC638" s="2" t="e">
        <v>#N/A</v>
      </c>
      <c r="CD638" s="2" t="e">
        <v>#N/A</v>
      </c>
      <c r="CE638" s="2">
        <v>25948733</v>
      </c>
      <c r="CF638" s="2">
        <v>5750871</v>
      </c>
      <c r="CG638" s="2">
        <v>15092811</v>
      </c>
      <c r="CH638" s="2">
        <v>8719918</v>
      </c>
      <c r="CI638" s="2" t="s">
        <v>189</v>
      </c>
      <c r="CJ638" s="2">
        <v>14100</v>
      </c>
      <c r="CK638" s="97">
        <v>176109865</v>
      </c>
      <c r="CL638" s="97" t="e">
        <v>#N/A</v>
      </c>
      <c r="CM638" s="97" t="e">
        <v>#N/A</v>
      </c>
      <c r="CN638" s="2">
        <v>5045565</v>
      </c>
      <c r="CO638" s="100" t="e">
        <v>#N/A</v>
      </c>
      <c r="CP638" s="97" t="e">
        <v>#N/A</v>
      </c>
      <c r="CQ638" s="97">
        <v>176109865</v>
      </c>
      <c r="CR638" s="97">
        <v>75937133</v>
      </c>
      <c r="CS638" s="97">
        <v>89510492</v>
      </c>
      <c r="CT638" s="2">
        <v>42277096</v>
      </c>
      <c r="CU638" s="2" t="s">
        <v>189</v>
      </c>
    </row>
    <row r="639" spans="1:99" x14ac:dyDescent="0.25">
      <c r="A639" s="2">
        <v>14091</v>
      </c>
      <c r="B639" s="2">
        <v>187435144</v>
      </c>
      <c r="C639" s="2">
        <v>40872739</v>
      </c>
      <c r="D639" s="2">
        <v>143285323</v>
      </c>
      <c r="E639" s="2">
        <v>14334199</v>
      </c>
      <c r="F639" s="2">
        <v>88054407</v>
      </c>
      <c r="G639" s="2">
        <v>55230916</v>
      </c>
      <c r="H639" s="2">
        <v>187435144</v>
      </c>
      <c r="I639" s="2">
        <v>25285411</v>
      </c>
      <c r="J639" s="2">
        <v>24178892</v>
      </c>
      <c r="K639" s="2">
        <v>160129433</v>
      </c>
      <c r="L639" s="2">
        <v>86555348</v>
      </c>
      <c r="N639" s="2">
        <v>14091</v>
      </c>
      <c r="O639" s="97">
        <v>183569973</v>
      </c>
      <c r="P639" s="97">
        <v>40606440</v>
      </c>
      <c r="Q639" s="97">
        <v>135967849</v>
      </c>
      <c r="R639" s="97">
        <v>12764272</v>
      </c>
      <c r="S639" s="97">
        <v>80197425</v>
      </c>
      <c r="T639" s="97">
        <v>55770424</v>
      </c>
      <c r="U639" s="97">
        <v>183569973</v>
      </c>
      <c r="V639" s="97">
        <v>29612319</v>
      </c>
      <c r="W639" s="97" t="e">
        <v>#N/A</v>
      </c>
      <c r="X639" s="97">
        <v>152291934</v>
      </c>
      <c r="Y639" s="97">
        <v>79391561</v>
      </c>
      <c r="Z639" s="97">
        <v>0</v>
      </c>
      <c r="AB639" s="2">
        <v>14101</v>
      </c>
      <c r="AC639" s="97">
        <v>1586381409</v>
      </c>
      <c r="AD639" s="97">
        <v>335211826</v>
      </c>
      <c r="AE639" s="97">
        <v>1248599502</v>
      </c>
      <c r="AF639" s="97">
        <v>229112636</v>
      </c>
      <c r="AG639" s="97">
        <v>631112585</v>
      </c>
      <c r="AH639" s="97">
        <v>617486917</v>
      </c>
      <c r="AI639" s="97" t="e">
        <v>#N/A</v>
      </c>
      <c r="AJ639" s="97" t="e">
        <v>#N/A</v>
      </c>
      <c r="AK639" s="97" t="e">
        <v>#N/A</v>
      </c>
      <c r="AL639" s="97" t="e">
        <v>#N/A</v>
      </c>
      <c r="AM639" s="97" t="e">
        <v>#N/A</v>
      </c>
      <c r="AN639" s="2">
        <v>14101</v>
      </c>
      <c r="AO639" s="97">
        <v>225541202</v>
      </c>
      <c r="AP639" s="97">
        <v>344000212</v>
      </c>
      <c r="AQ639" s="97">
        <v>1043017019</v>
      </c>
      <c r="AR639" s="97">
        <v>0</v>
      </c>
      <c r="AS639" s="97">
        <v>481160777</v>
      </c>
      <c r="AT639" s="97">
        <v>0</v>
      </c>
      <c r="AU639" s="97" t="e">
        <v>#N/A</v>
      </c>
      <c r="AV639" s="97" t="e">
        <v>#N/A</v>
      </c>
      <c r="AW639" s="97">
        <v>1122876752</v>
      </c>
      <c r="AX639" s="97" t="e">
        <v>#N/A</v>
      </c>
      <c r="AY639" s="97" t="e">
        <v>#N/A</v>
      </c>
      <c r="AZ639" s="2">
        <v>14101</v>
      </c>
      <c r="BA639" s="98">
        <v>1327806214</v>
      </c>
      <c r="BB639" s="2">
        <v>308224501</v>
      </c>
      <c r="BC639" s="2">
        <v>1019581713</v>
      </c>
      <c r="BD639" s="2">
        <v>209761815</v>
      </c>
      <c r="BE639" s="2">
        <v>555059088</v>
      </c>
      <c r="BF639" s="2">
        <v>464522625</v>
      </c>
      <c r="BG639" s="2" t="e">
        <v>#N/A</v>
      </c>
      <c r="BH639" s="2" t="e">
        <v>#N/A</v>
      </c>
      <c r="BI639" s="2" t="e">
        <v>#N/A</v>
      </c>
      <c r="BJ639" s="2" t="e">
        <v>#N/A</v>
      </c>
      <c r="BK639" s="2" t="e">
        <v>#N/A</v>
      </c>
      <c r="BL639" s="2">
        <v>14101</v>
      </c>
      <c r="BM639" s="2">
        <v>1302373478</v>
      </c>
      <c r="BN639" s="2">
        <v>299407819</v>
      </c>
      <c r="BO639" s="2">
        <v>959077601</v>
      </c>
      <c r="BP639" s="2">
        <v>204930779</v>
      </c>
      <c r="BQ639" s="2">
        <v>499021435</v>
      </c>
      <c r="BR639" s="2">
        <v>460056166</v>
      </c>
      <c r="BS639" s="2" t="e">
        <v>#N/A</v>
      </c>
      <c r="BT639" s="2" t="e">
        <v>#N/A</v>
      </c>
      <c r="BU639" s="2" t="e">
        <v>#N/A</v>
      </c>
      <c r="BV639" s="2" t="e">
        <v>#N/A</v>
      </c>
      <c r="BW639" s="2" t="e">
        <v>#N/A</v>
      </c>
      <c r="BX639" s="2">
        <v>14101</v>
      </c>
      <c r="BY639" s="2">
        <v>1172262919</v>
      </c>
      <c r="BZ639" s="2">
        <v>290468421</v>
      </c>
      <c r="CA639" s="2">
        <v>861488209</v>
      </c>
      <c r="CB639" s="2">
        <v>194980545</v>
      </c>
      <c r="CC639" s="2">
        <v>443291170</v>
      </c>
      <c r="CD639" s="2">
        <v>418197039</v>
      </c>
      <c r="CE639" s="2" t="e">
        <v>#N/A</v>
      </c>
      <c r="CF639" s="2" t="e">
        <v>#N/A</v>
      </c>
      <c r="CG639" s="2" t="e">
        <v>#N/A</v>
      </c>
      <c r="CH639" s="2" t="e">
        <v>#N/A</v>
      </c>
      <c r="CI639" s="2" t="e">
        <v>#N/A</v>
      </c>
      <c r="CJ639" s="2">
        <v>14101</v>
      </c>
      <c r="CK639" s="97">
        <v>1086486954</v>
      </c>
      <c r="CL639" s="97" t="e">
        <v>#N/A</v>
      </c>
      <c r="CM639" s="97" t="e">
        <v>#N/A</v>
      </c>
      <c r="CN639" s="2">
        <v>175357291</v>
      </c>
      <c r="CO639" s="100" t="e">
        <v>#N/A</v>
      </c>
      <c r="CP639" s="97" t="e">
        <v>#N/A</v>
      </c>
      <c r="CQ639" s="97" t="e">
        <v>#N/A</v>
      </c>
      <c r="CR639" s="97" t="e">
        <v>#N/A</v>
      </c>
      <c r="CS639" s="97" t="e">
        <v>#N/A</v>
      </c>
      <c r="CT639" s="2" t="e">
        <v>#N/A</v>
      </c>
      <c r="CU639" s="2" t="e">
        <v>#N/A</v>
      </c>
    </row>
    <row r="640" spans="1:99" x14ac:dyDescent="0.25">
      <c r="A640" s="2">
        <v>14092</v>
      </c>
      <c r="B640" s="2">
        <v>90378615</v>
      </c>
      <c r="C640" s="2">
        <v>8447223</v>
      </c>
      <c r="D640" s="2">
        <v>81931392</v>
      </c>
      <c r="E640" s="2">
        <v>4119265</v>
      </c>
      <c r="F640" s="2">
        <v>56823086</v>
      </c>
      <c r="G640" s="2">
        <v>25108306</v>
      </c>
      <c r="H640" s="2">
        <v>90378615</v>
      </c>
      <c r="I640" s="2">
        <v>31886435</v>
      </c>
      <c r="J640" s="2">
        <v>31530995</v>
      </c>
      <c r="K640" s="2">
        <v>48311747</v>
      </c>
      <c r="L640" s="2">
        <v>18001226</v>
      </c>
      <c r="N640" s="2">
        <v>14092</v>
      </c>
      <c r="O640" s="97" t="s">
        <v>186</v>
      </c>
      <c r="P640" s="97" t="s">
        <v>186</v>
      </c>
      <c r="Q640" s="97" t="s">
        <v>186</v>
      </c>
      <c r="R640" s="97" t="s">
        <v>186</v>
      </c>
      <c r="S640" s="97" t="s">
        <v>186</v>
      </c>
      <c r="T640" s="97" t="s">
        <v>186</v>
      </c>
      <c r="U640" s="97" t="s">
        <v>186</v>
      </c>
      <c r="V640" s="97" t="s">
        <v>186</v>
      </c>
      <c r="W640" s="97" t="e">
        <v>#N/A</v>
      </c>
      <c r="X640" s="97" t="s">
        <v>186</v>
      </c>
      <c r="Y640" s="97" t="s">
        <v>186</v>
      </c>
      <c r="Z640" s="97">
        <v>0</v>
      </c>
      <c r="AB640" s="2">
        <v>14102</v>
      </c>
      <c r="AC640" s="97" t="e">
        <v>#N/A</v>
      </c>
      <c r="AD640" s="97">
        <v>7101081</v>
      </c>
      <c r="AE640" s="97" t="e">
        <v>#N/A</v>
      </c>
      <c r="AF640" s="97" t="e">
        <v>#N/A</v>
      </c>
      <c r="AG640" s="97" t="e">
        <v>#N/A</v>
      </c>
      <c r="AH640" s="97" t="e">
        <v>#N/A</v>
      </c>
      <c r="AI640" s="97">
        <v>42580455</v>
      </c>
      <c r="AJ640" s="97">
        <v>5379805</v>
      </c>
      <c r="AK640" s="97">
        <v>30301575</v>
      </c>
      <c r="AL640" s="97">
        <v>11920811</v>
      </c>
      <c r="AM640" s="97" t="s">
        <v>189</v>
      </c>
      <c r="AN640" s="2">
        <v>14102</v>
      </c>
      <c r="AO640" s="97" t="e">
        <v>#N/A</v>
      </c>
      <c r="AP640" s="97">
        <v>6150233</v>
      </c>
      <c r="AQ640" s="97">
        <v>31173313</v>
      </c>
      <c r="AR640" s="97">
        <v>0</v>
      </c>
      <c r="AS640" s="97" t="e">
        <v>#N/A</v>
      </c>
      <c r="AT640" s="97" t="e">
        <v>#N/A</v>
      </c>
      <c r="AU640" s="97">
        <v>37690592</v>
      </c>
      <c r="AV640" s="97">
        <v>4584277</v>
      </c>
      <c r="AW640" s="97" t="e">
        <v>#N/A</v>
      </c>
      <c r="AX640" s="97">
        <v>12194406</v>
      </c>
      <c r="AY640" s="97" t="s">
        <v>189</v>
      </c>
      <c r="AZ640" s="2">
        <v>14102</v>
      </c>
      <c r="BA640" s="98">
        <v>43106316</v>
      </c>
      <c r="BB640" s="2">
        <v>6232986</v>
      </c>
      <c r="BC640" s="2">
        <v>31703990</v>
      </c>
      <c r="BD640" s="2">
        <v>2814212</v>
      </c>
      <c r="BE640" s="2">
        <v>22276565</v>
      </c>
      <c r="BF640" s="2">
        <v>9427425</v>
      </c>
      <c r="BG640" s="2">
        <v>43106316</v>
      </c>
      <c r="BH640" s="2">
        <v>10205698</v>
      </c>
      <c r="BI640" s="2">
        <v>31809490</v>
      </c>
      <c r="BJ640" s="2">
        <v>9435527</v>
      </c>
      <c r="BK640" s="2" t="s">
        <v>189</v>
      </c>
      <c r="BL640" s="2">
        <v>14102</v>
      </c>
      <c r="BM640" s="2">
        <v>40614786</v>
      </c>
      <c r="BN640" s="2">
        <v>5117658</v>
      </c>
      <c r="BO640" s="2">
        <v>32097783</v>
      </c>
      <c r="BP640" s="2">
        <v>1577925</v>
      </c>
      <c r="BQ640" s="2">
        <v>21752329</v>
      </c>
      <c r="BR640" s="2">
        <v>10345454</v>
      </c>
      <c r="BS640" s="2">
        <v>40614786</v>
      </c>
      <c r="BT640" s="2">
        <v>13855930</v>
      </c>
      <c r="BU640" s="2">
        <v>24631723</v>
      </c>
      <c r="BV640" s="2">
        <v>9210110</v>
      </c>
      <c r="BW640" s="2" t="s">
        <v>189</v>
      </c>
      <c r="BX640" s="2">
        <v>14102</v>
      </c>
      <c r="BY640" s="2">
        <v>41071586</v>
      </c>
      <c r="BZ640" s="2">
        <v>5955687</v>
      </c>
      <c r="CA640" s="2">
        <v>35115899</v>
      </c>
      <c r="CB640" s="2">
        <v>1828079</v>
      </c>
      <c r="CC640" s="2">
        <v>19419782</v>
      </c>
      <c r="CD640" s="2">
        <v>15696117</v>
      </c>
      <c r="CE640" s="2">
        <v>41071586</v>
      </c>
      <c r="CF640" s="2">
        <v>8324856</v>
      </c>
      <c r="CG640" s="2">
        <v>22303188</v>
      </c>
      <c r="CH640" s="2">
        <v>9414676</v>
      </c>
      <c r="CI640" s="2" t="s">
        <v>189</v>
      </c>
      <c r="CJ640" s="2">
        <v>14102</v>
      </c>
      <c r="CK640" s="97">
        <v>127007766</v>
      </c>
      <c r="CL640" s="97" t="e">
        <v>#N/A</v>
      </c>
      <c r="CM640" s="97" t="e">
        <v>#N/A</v>
      </c>
      <c r="CN640" s="2">
        <v>1438351</v>
      </c>
      <c r="CO640" s="100" t="e">
        <v>#N/A</v>
      </c>
      <c r="CP640" s="97" t="e">
        <v>#N/A</v>
      </c>
      <c r="CQ640" s="97">
        <v>127007766</v>
      </c>
      <c r="CR640" s="97">
        <v>103346680</v>
      </c>
      <c r="CS640" s="97">
        <v>21899296</v>
      </c>
      <c r="CT640" s="2">
        <v>8808800</v>
      </c>
      <c r="CU640" s="2" t="s">
        <v>189</v>
      </c>
    </row>
    <row r="641" spans="1:99" x14ac:dyDescent="0.25">
      <c r="A641" s="2">
        <v>14093</v>
      </c>
      <c r="B641" s="2">
        <v>755062578</v>
      </c>
      <c r="C641" s="2">
        <v>238956623</v>
      </c>
      <c r="D641" s="2">
        <v>471030632</v>
      </c>
      <c r="E641" s="2">
        <v>139563297</v>
      </c>
      <c r="F641" s="2">
        <v>279055747</v>
      </c>
      <c r="G641" s="2">
        <v>191974885</v>
      </c>
      <c r="H641" s="2">
        <v>755062578</v>
      </c>
      <c r="I641" s="2">
        <v>143529887</v>
      </c>
      <c r="J641" s="2">
        <v>113447618</v>
      </c>
      <c r="K641" s="2">
        <v>555589231</v>
      </c>
      <c r="L641" s="2">
        <v>335397200</v>
      </c>
      <c r="N641" s="2">
        <v>14093</v>
      </c>
      <c r="O641" s="97">
        <v>599035371</v>
      </c>
      <c r="P641" s="97">
        <v>207252738</v>
      </c>
      <c r="Q641" s="97">
        <v>391782633</v>
      </c>
      <c r="R641" s="97">
        <v>131192457</v>
      </c>
      <c r="S641" s="97">
        <v>234206668</v>
      </c>
      <c r="T641" s="97">
        <v>157575965</v>
      </c>
      <c r="U641" s="97">
        <v>599035371</v>
      </c>
      <c r="V641" s="97">
        <v>70566033</v>
      </c>
      <c r="W641" s="97">
        <v>39111023</v>
      </c>
      <c r="X641" s="97">
        <v>470287988</v>
      </c>
      <c r="Y641" s="97">
        <v>300080827</v>
      </c>
      <c r="Z641" s="97">
        <v>0</v>
      </c>
      <c r="AB641" s="2">
        <v>14103</v>
      </c>
      <c r="AC641" s="97">
        <v>52309890</v>
      </c>
      <c r="AD641" s="97">
        <v>8549935</v>
      </c>
      <c r="AE641" s="97">
        <v>43440039</v>
      </c>
      <c r="AF641" s="97">
        <v>2361237</v>
      </c>
      <c r="AG641" s="97">
        <v>29364166</v>
      </c>
      <c r="AH641" s="97">
        <v>14075873</v>
      </c>
      <c r="AI641" s="97">
        <v>52309888</v>
      </c>
      <c r="AJ641" s="97">
        <v>4981882</v>
      </c>
      <c r="AK641" s="97">
        <v>46043451</v>
      </c>
      <c r="AL641" s="97">
        <v>31399534</v>
      </c>
      <c r="AM641" s="97" t="s">
        <v>189</v>
      </c>
      <c r="AN641" s="2">
        <v>14103</v>
      </c>
      <c r="AO641" s="97" t="e">
        <v>#N/A</v>
      </c>
      <c r="AP641" s="97">
        <v>7265688</v>
      </c>
      <c r="AQ641" s="97">
        <v>41768036</v>
      </c>
      <c r="AR641" s="97" t="e">
        <v>#N/A</v>
      </c>
      <c r="AS641" s="97" t="e">
        <v>#N/A</v>
      </c>
      <c r="AT641" s="97" t="e">
        <v>#N/A</v>
      </c>
      <c r="AU641" s="97">
        <v>49033724</v>
      </c>
      <c r="AV641" s="97">
        <v>4420858</v>
      </c>
      <c r="AW641" s="97" t="e">
        <v>#N/A</v>
      </c>
      <c r="AX641" s="97">
        <v>24577487</v>
      </c>
      <c r="AY641" s="97" t="s">
        <v>189</v>
      </c>
      <c r="AZ641" s="2">
        <v>14103</v>
      </c>
      <c r="BA641" s="98" t="e">
        <v>#N/A</v>
      </c>
      <c r="BB641" s="2" t="e">
        <v>#N/A</v>
      </c>
      <c r="BC641" s="2" t="e">
        <v>#N/A</v>
      </c>
      <c r="BD641" s="2" t="e">
        <v>#N/A</v>
      </c>
      <c r="BE641" s="2" t="e">
        <v>#N/A</v>
      </c>
      <c r="BF641" s="2" t="e">
        <v>#N/A</v>
      </c>
      <c r="BG641" s="2" t="e">
        <v>#N/A</v>
      </c>
      <c r="BH641" s="2" t="e">
        <v>#N/A</v>
      </c>
      <c r="BI641" s="2" t="e">
        <v>#N/A</v>
      </c>
      <c r="BJ641" s="2" t="e">
        <v>#N/A</v>
      </c>
      <c r="BK641" s="2" t="e">
        <v>#N/A</v>
      </c>
      <c r="BL641" s="2">
        <v>14103</v>
      </c>
      <c r="BM641" s="2">
        <v>40614786</v>
      </c>
      <c r="BN641" s="2" t="e">
        <v>#N/A</v>
      </c>
      <c r="BO641" s="2" t="e">
        <v>#N/A</v>
      </c>
      <c r="BP641" s="2" t="e">
        <v>#N/A</v>
      </c>
      <c r="BQ641" s="2" t="e">
        <v>#N/A</v>
      </c>
      <c r="BR641" s="2" t="e">
        <v>#N/A</v>
      </c>
      <c r="BS641" s="2" t="e">
        <v>#N/A</v>
      </c>
      <c r="BT641" s="2" t="e">
        <v>#N/A</v>
      </c>
      <c r="BU641" s="2" t="e">
        <v>#N/A</v>
      </c>
      <c r="BV641" s="2" t="e">
        <v>#N/A</v>
      </c>
      <c r="BW641" s="2" t="e">
        <v>#N/A</v>
      </c>
      <c r="BX641" s="2">
        <v>14103</v>
      </c>
      <c r="BY641" s="2" t="e">
        <v>#N/A</v>
      </c>
      <c r="BZ641" s="2" t="e">
        <v>#N/A</v>
      </c>
      <c r="CA641" s="2" t="e">
        <v>#N/A</v>
      </c>
      <c r="CB641" s="2" t="e">
        <v>#N/A</v>
      </c>
      <c r="CC641" s="2" t="e">
        <v>#N/A</v>
      </c>
      <c r="CD641" s="2" t="e">
        <v>#N/A</v>
      </c>
      <c r="CE641" s="2" t="e">
        <v>#N/A</v>
      </c>
      <c r="CF641" s="2" t="e">
        <v>#N/A</v>
      </c>
      <c r="CG641" s="2" t="e">
        <v>#N/A</v>
      </c>
      <c r="CH641" s="2" t="e">
        <v>#N/A</v>
      </c>
      <c r="CI641" s="2" t="e">
        <v>#N/A</v>
      </c>
      <c r="CJ641" s="2">
        <v>14103</v>
      </c>
      <c r="CK641" s="97" t="e">
        <v>#N/A</v>
      </c>
      <c r="CL641" s="97" t="e">
        <v>#N/A</v>
      </c>
      <c r="CM641" s="97" t="e">
        <v>#N/A</v>
      </c>
      <c r="CN641" s="2" t="e">
        <v>#N/A</v>
      </c>
      <c r="CO641" s="100" t="e">
        <v>#N/A</v>
      </c>
      <c r="CP641" s="97" t="e">
        <v>#N/A</v>
      </c>
      <c r="CQ641" s="97" t="e">
        <v>#N/A</v>
      </c>
      <c r="CR641" s="97" t="e">
        <v>#N/A</v>
      </c>
      <c r="CS641" s="97" t="e">
        <v>#N/A</v>
      </c>
      <c r="CT641" s="2" t="e">
        <v>#N/A</v>
      </c>
      <c r="CU641" s="2" t="e">
        <v>#N/A</v>
      </c>
    </row>
    <row r="642" spans="1:99" x14ac:dyDescent="0.25">
      <c r="A642" s="2">
        <v>14094</v>
      </c>
      <c r="B642" s="2">
        <v>265705924</v>
      </c>
      <c r="C642" s="2">
        <v>83013738</v>
      </c>
      <c r="D642" s="2">
        <v>177764118</v>
      </c>
      <c r="E642" s="2">
        <v>29189654</v>
      </c>
      <c r="F642" s="2">
        <v>112513882</v>
      </c>
      <c r="G642" s="2">
        <v>65250236</v>
      </c>
      <c r="H642" s="2">
        <v>265705924</v>
      </c>
      <c r="I642" s="2">
        <v>44851932</v>
      </c>
      <c r="J642" s="2">
        <v>33899107</v>
      </c>
      <c r="K642" s="2">
        <v>212597985</v>
      </c>
      <c r="L642" s="2">
        <v>119146761</v>
      </c>
      <c r="N642" s="2">
        <v>14094</v>
      </c>
      <c r="O642" s="97">
        <v>238089825</v>
      </c>
      <c r="P642" s="97">
        <v>73328352</v>
      </c>
      <c r="Q642" s="97">
        <v>164761473</v>
      </c>
      <c r="R642" s="97">
        <v>24752299</v>
      </c>
      <c r="S642" s="97">
        <v>90813509</v>
      </c>
      <c r="T642" s="97">
        <v>73947964</v>
      </c>
      <c r="U642" s="97">
        <v>238089825</v>
      </c>
      <c r="V642" s="97">
        <v>51741176</v>
      </c>
      <c r="W642" s="97">
        <v>46169870</v>
      </c>
      <c r="X642" s="97">
        <v>175105580</v>
      </c>
      <c r="Y642" s="97">
        <v>106385537</v>
      </c>
      <c r="Z642" s="97">
        <v>0</v>
      </c>
      <c r="AB642" s="2">
        <v>14104</v>
      </c>
      <c r="AC642" s="97">
        <v>38596189</v>
      </c>
      <c r="AD642" s="97">
        <v>3869476</v>
      </c>
      <c r="AE642" s="97">
        <v>34726713</v>
      </c>
      <c r="AF642" s="97">
        <v>1281622</v>
      </c>
      <c r="AG642" s="97">
        <v>26817568</v>
      </c>
      <c r="AH642" s="97">
        <v>7909145</v>
      </c>
      <c r="AI642" s="97">
        <v>38596189</v>
      </c>
      <c r="AJ642" s="97">
        <v>4974342</v>
      </c>
      <c r="AK642" s="97">
        <v>33107784</v>
      </c>
      <c r="AL642" s="97">
        <v>15805925</v>
      </c>
      <c r="AM642" s="97" t="s">
        <v>189</v>
      </c>
      <c r="AN642" s="2">
        <v>14104</v>
      </c>
      <c r="AO642" s="97">
        <v>1649819</v>
      </c>
      <c r="AP642" s="97">
        <v>4181287</v>
      </c>
      <c r="AQ642" s="97">
        <v>33005933</v>
      </c>
      <c r="AR642" s="97">
        <v>0</v>
      </c>
      <c r="AS642" s="97">
        <v>7276328</v>
      </c>
      <c r="AT642" s="97">
        <v>0</v>
      </c>
      <c r="AU642" s="97">
        <v>37187220</v>
      </c>
      <c r="AV642" s="97">
        <v>4135211</v>
      </c>
      <c r="AW642" s="97">
        <v>32118162</v>
      </c>
      <c r="AX642" s="97">
        <v>14368282</v>
      </c>
      <c r="AY642" s="97" t="s">
        <v>189</v>
      </c>
      <c r="AZ642" s="2">
        <v>14104</v>
      </c>
      <c r="BA642" s="98">
        <v>43590006</v>
      </c>
      <c r="BB642" s="2">
        <v>4197701</v>
      </c>
      <c r="BC642" s="2">
        <v>33735586</v>
      </c>
      <c r="BD642" s="2">
        <v>1704570</v>
      </c>
      <c r="BE642" s="2">
        <v>25094660</v>
      </c>
      <c r="BF642" s="2">
        <v>8640926</v>
      </c>
      <c r="BG642" s="2">
        <v>43590006</v>
      </c>
      <c r="BH642" s="2">
        <v>11331595</v>
      </c>
      <c r="BI642" s="2">
        <v>31634041</v>
      </c>
      <c r="BJ642" s="2">
        <v>13001708</v>
      </c>
      <c r="BK642" s="2" t="s">
        <v>189</v>
      </c>
      <c r="BL642" s="2">
        <v>14104</v>
      </c>
      <c r="BM642" s="2">
        <v>40555794</v>
      </c>
      <c r="BN642" s="2">
        <v>3940246</v>
      </c>
      <c r="BO642" s="2">
        <v>36615548</v>
      </c>
      <c r="BP642" s="2">
        <v>1515637</v>
      </c>
      <c r="BQ642" s="2">
        <v>25555617</v>
      </c>
      <c r="BR642" s="2">
        <v>11059931</v>
      </c>
      <c r="BS642" s="2">
        <v>40555794</v>
      </c>
      <c r="BT642" s="2">
        <v>10841470</v>
      </c>
      <c r="BU642" s="2">
        <v>25662167</v>
      </c>
      <c r="BV642" s="2">
        <v>11463445</v>
      </c>
      <c r="BW642" s="2" t="s">
        <v>189</v>
      </c>
      <c r="BX642" s="2">
        <v>14104</v>
      </c>
      <c r="BY642" s="2" t="e">
        <v>#N/A</v>
      </c>
      <c r="BZ642" s="2">
        <v>0</v>
      </c>
      <c r="CA642" s="2">
        <v>0</v>
      </c>
      <c r="CB642" s="2" t="e">
        <v>#N/A</v>
      </c>
      <c r="CC642" s="2" t="e">
        <v>#N/A</v>
      </c>
      <c r="CD642" s="2" t="e">
        <v>#N/A</v>
      </c>
      <c r="CE642" s="2" t="e">
        <v>#N/A</v>
      </c>
      <c r="CF642" s="2" t="e">
        <v>#N/A</v>
      </c>
      <c r="CG642" s="2" t="e">
        <v>#N/A</v>
      </c>
      <c r="CH642" s="2" t="e">
        <v>#N/A</v>
      </c>
      <c r="CI642" s="2" t="e">
        <v>#N/A</v>
      </c>
      <c r="CJ642" s="2">
        <v>14104</v>
      </c>
      <c r="CK642" s="97">
        <v>38412478</v>
      </c>
      <c r="CL642" s="97" t="e">
        <v>#N/A</v>
      </c>
      <c r="CM642" s="97" t="e">
        <v>#N/A</v>
      </c>
      <c r="CN642" s="2">
        <v>1357559</v>
      </c>
      <c r="CO642" s="100" t="e">
        <v>#N/A</v>
      </c>
      <c r="CP642" s="97" t="e">
        <v>#N/A</v>
      </c>
      <c r="CQ642" s="97">
        <v>38412478</v>
      </c>
      <c r="CR642" s="97">
        <v>11237335</v>
      </c>
      <c r="CS642" s="97">
        <v>26549869</v>
      </c>
      <c r="CT642" s="2">
        <v>11517791</v>
      </c>
      <c r="CU642" s="2" t="s">
        <v>189</v>
      </c>
    </row>
    <row r="643" spans="1:99" x14ac:dyDescent="0.25">
      <c r="A643" s="2">
        <v>14095</v>
      </c>
      <c r="B643" s="2">
        <v>60330093</v>
      </c>
      <c r="C643" s="2">
        <v>9179240</v>
      </c>
      <c r="D643" s="2">
        <v>48315660</v>
      </c>
      <c r="E643" s="2">
        <v>4921327</v>
      </c>
      <c r="F643" s="2">
        <v>26910663</v>
      </c>
      <c r="G643" s="2">
        <v>21404997</v>
      </c>
      <c r="H643" s="2">
        <v>60330093</v>
      </c>
      <c r="I643" s="2">
        <v>14912300</v>
      </c>
      <c r="J643" s="2">
        <v>14514260</v>
      </c>
      <c r="K643" s="2">
        <v>44533073</v>
      </c>
      <c r="L643" s="2">
        <v>22922538</v>
      </c>
      <c r="N643" s="2">
        <v>14095</v>
      </c>
      <c r="O643" s="97">
        <v>54244584</v>
      </c>
      <c r="P643" s="97">
        <v>8851396</v>
      </c>
      <c r="Q643" s="97">
        <v>38139231</v>
      </c>
      <c r="R643" s="97">
        <v>4210727</v>
      </c>
      <c r="S643" s="97">
        <v>24342425</v>
      </c>
      <c r="T643" s="97">
        <v>13796806</v>
      </c>
      <c r="U643" s="97">
        <v>54244584</v>
      </c>
      <c r="V643" s="97">
        <v>13080148</v>
      </c>
      <c r="W643" s="97">
        <v>12853646</v>
      </c>
      <c r="X643" s="97">
        <v>40157189</v>
      </c>
      <c r="Y643" s="97">
        <v>22313782</v>
      </c>
      <c r="Z643" s="97">
        <v>0</v>
      </c>
      <c r="AB643" s="2">
        <v>14105</v>
      </c>
      <c r="AC643" s="97">
        <v>106172992</v>
      </c>
      <c r="AD643" s="97">
        <v>23192122</v>
      </c>
      <c r="AE643" s="97">
        <v>82980867</v>
      </c>
      <c r="AF643" s="97">
        <v>8166365</v>
      </c>
      <c r="AG643" s="97">
        <v>43635200</v>
      </c>
      <c r="AH643" s="97">
        <v>39345667</v>
      </c>
      <c r="AI643" s="97">
        <v>106172989</v>
      </c>
      <c r="AJ643" s="97">
        <v>14573368</v>
      </c>
      <c r="AK643" s="97">
        <v>80091515</v>
      </c>
      <c r="AL643" s="97">
        <v>38903011</v>
      </c>
      <c r="AM643" s="97" t="s">
        <v>189</v>
      </c>
      <c r="AN643" s="2">
        <v>14105</v>
      </c>
      <c r="AO643" s="97" t="e">
        <v>#N/A</v>
      </c>
      <c r="AP643" s="97">
        <v>15224068</v>
      </c>
      <c r="AQ643" s="97">
        <v>71138071</v>
      </c>
      <c r="AR643" s="97">
        <v>0</v>
      </c>
      <c r="AS643" s="97" t="e">
        <v>#N/A</v>
      </c>
      <c r="AT643" s="97" t="e">
        <v>#N/A</v>
      </c>
      <c r="AU643" s="97">
        <v>86362139</v>
      </c>
      <c r="AV643" s="97">
        <v>3450066</v>
      </c>
      <c r="AW643" s="97" t="e">
        <v>#N/A</v>
      </c>
      <c r="AX643" s="97">
        <v>35367943</v>
      </c>
      <c r="AY643" s="97" t="s">
        <v>189</v>
      </c>
      <c r="AZ643" s="2">
        <v>14105</v>
      </c>
      <c r="BA643" s="98">
        <v>86859820</v>
      </c>
      <c r="BB643" s="2">
        <v>13624865</v>
      </c>
      <c r="BC643" s="2">
        <v>72033150</v>
      </c>
      <c r="BD643" s="2">
        <v>7408001</v>
      </c>
      <c r="BE643" s="2">
        <v>41349858</v>
      </c>
      <c r="BF643" s="2">
        <v>30683292</v>
      </c>
      <c r="BG643" s="2">
        <v>86859820</v>
      </c>
      <c r="BH643" s="2">
        <v>17688845</v>
      </c>
      <c r="BI643" s="2">
        <v>63206788</v>
      </c>
      <c r="BJ643" s="2">
        <v>34711543</v>
      </c>
      <c r="BK643" s="2" t="s">
        <v>189</v>
      </c>
      <c r="BL643" s="2">
        <v>14105</v>
      </c>
      <c r="BM643" s="2">
        <v>89457096</v>
      </c>
      <c r="BN643" s="2">
        <v>9649540</v>
      </c>
      <c r="BO643" s="2">
        <v>79807556</v>
      </c>
      <c r="BP643" s="2">
        <v>6721342</v>
      </c>
      <c r="BQ643" s="2">
        <v>35669378</v>
      </c>
      <c r="BR643" s="2">
        <v>44138178</v>
      </c>
      <c r="BS643" s="2">
        <v>89457096</v>
      </c>
      <c r="BT643" s="2">
        <v>26196204</v>
      </c>
      <c r="BU643" s="2">
        <v>54388528</v>
      </c>
      <c r="BV643" s="2">
        <v>30141836</v>
      </c>
      <c r="BW643" s="2" t="s">
        <v>189</v>
      </c>
      <c r="BX643" s="2">
        <v>14105</v>
      </c>
      <c r="BY643" s="2">
        <v>74551372</v>
      </c>
      <c r="BZ643" s="2">
        <v>9852491</v>
      </c>
      <c r="CA643" s="2">
        <v>62069882</v>
      </c>
      <c r="CB643" s="2">
        <v>6660325</v>
      </c>
      <c r="CC643" s="2">
        <v>33016773</v>
      </c>
      <c r="CD643" s="2">
        <v>29053109</v>
      </c>
      <c r="CE643" s="2">
        <v>74551372</v>
      </c>
      <c r="CF643" s="2">
        <v>17580791</v>
      </c>
      <c r="CG643" s="2">
        <v>51332605</v>
      </c>
      <c r="CH643" s="2">
        <v>28966612</v>
      </c>
      <c r="CI643" s="2" t="s">
        <v>189</v>
      </c>
      <c r="CJ643" s="2">
        <v>14105</v>
      </c>
      <c r="CK643" s="97">
        <v>65540871</v>
      </c>
      <c r="CL643" s="97" t="e">
        <v>#N/A</v>
      </c>
      <c r="CM643" s="97" t="e">
        <v>#N/A</v>
      </c>
      <c r="CN643" s="2">
        <v>6183100</v>
      </c>
      <c r="CO643" s="100" t="e">
        <v>#N/A</v>
      </c>
      <c r="CP643" s="97" t="e">
        <v>#N/A</v>
      </c>
      <c r="CQ643" s="97">
        <v>65540871</v>
      </c>
      <c r="CR643" s="97">
        <v>0</v>
      </c>
      <c r="CS643" s="97">
        <v>59192605</v>
      </c>
      <c r="CT643" s="2">
        <v>30116686</v>
      </c>
      <c r="CU643" s="2" t="s">
        <v>189</v>
      </c>
    </row>
    <row r="644" spans="1:99" x14ac:dyDescent="0.25">
      <c r="A644" s="2">
        <v>14096</v>
      </c>
      <c r="B644" s="2">
        <v>113536471</v>
      </c>
      <c r="C644" s="2">
        <v>27567518</v>
      </c>
      <c r="D644" s="2">
        <v>85968953</v>
      </c>
      <c r="E644" s="2">
        <v>8005664</v>
      </c>
      <c r="F644" s="2">
        <v>53670660</v>
      </c>
      <c r="G644" s="2">
        <v>32298293</v>
      </c>
      <c r="H644" s="2">
        <v>113536471</v>
      </c>
      <c r="I644" s="2">
        <v>20029100</v>
      </c>
      <c r="J644" s="2">
        <v>16727698</v>
      </c>
      <c r="K644" s="2">
        <v>82220943</v>
      </c>
      <c r="L644" s="2">
        <v>39507155</v>
      </c>
      <c r="N644" s="2">
        <v>14096</v>
      </c>
      <c r="O644" s="97">
        <v>125710078</v>
      </c>
      <c r="P644" s="97">
        <v>35918187</v>
      </c>
      <c r="Q644" s="97">
        <v>84491766</v>
      </c>
      <c r="R644" s="97">
        <v>8581090</v>
      </c>
      <c r="S644" s="97">
        <v>51798238</v>
      </c>
      <c r="T644" s="97">
        <v>32693528</v>
      </c>
      <c r="U644" s="97">
        <v>125710078</v>
      </c>
      <c r="V644" s="97">
        <v>40918289</v>
      </c>
      <c r="W644" s="97">
        <v>40348729</v>
      </c>
      <c r="X644" s="97">
        <v>79844704</v>
      </c>
      <c r="Y644" s="97">
        <v>33745245</v>
      </c>
      <c r="Z644" s="97">
        <v>0</v>
      </c>
      <c r="AB644" s="2">
        <v>14106</v>
      </c>
      <c r="AC644" s="97">
        <v>34695587</v>
      </c>
      <c r="AD644" s="97">
        <v>2539920</v>
      </c>
      <c r="AE644" s="97">
        <v>32155666</v>
      </c>
      <c r="AF644" s="97">
        <v>1410354</v>
      </c>
      <c r="AG644" s="97">
        <v>21263345</v>
      </c>
      <c r="AH644" s="97">
        <v>10892321</v>
      </c>
      <c r="AI644" s="97">
        <v>34695586</v>
      </c>
      <c r="AJ644" s="97">
        <v>8085803</v>
      </c>
      <c r="AK644" s="97">
        <v>25347391</v>
      </c>
      <c r="AL644" s="97">
        <v>8294490</v>
      </c>
      <c r="AM644" s="97" t="s">
        <v>189</v>
      </c>
      <c r="AN644" s="2">
        <v>14106</v>
      </c>
      <c r="AO644" s="97">
        <v>1107874</v>
      </c>
      <c r="AP644" s="97">
        <v>2402295</v>
      </c>
      <c r="AQ644" s="97">
        <v>32265650</v>
      </c>
      <c r="AR644" s="97">
        <v>0</v>
      </c>
      <c r="AS644" s="97">
        <v>9602188</v>
      </c>
      <c r="AT644" s="97">
        <v>0</v>
      </c>
      <c r="AU644" s="97">
        <v>34667945</v>
      </c>
      <c r="AV644" s="97">
        <v>7366183</v>
      </c>
      <c r="AW644" s="97">
        <v>25964991</v>
      </c>
      <c r="AX644" s="97">
        <v>8903546</v>
      </c>
      <c r="AY644" s="97" t="s">
        <v>189</v>
      </c>
      <c r="AZ644" s="2">
        <v>14106</v>
      </c>
      <c r="BA644" s="98">
        <v>45404409</v>
      </c>
      <c r="BB644" s="2">
        <v>2465404</v>
      </c>
      <c r="BC644" s="2">
        <v>42939005</v>
      </c>
      <c r="BD644" s="2">
        <v>1119229</v>
      </c>
      <c r="BE644" s="2">
        <v>22077186</v>
      </c>
      <c r="BF644" s="2">
        <v>20861819</v>
      </c>
      <c r="BG644" s="2">
        <v>45404409</v>
      </c>
      <c r="BH644" s="2">
        <v>17870037</v>
      </c>
      <c r="BI644" s="2">
        <v>24531481</v>
      </c>
      <c r="BJ644" s="2">
        <v>8225880</v>
      </c>
      <c r="BK644" s="2" t="s">
        <v>189</v>
      </c>
      <c r="BL644" s="2">
        <v>14106</v>
      </c>
      <c r="BM644" s="2">
        <v>53609424</v>
      </c>
      <c r="BN644" s="2">
        <v>9226204</v>
      </c>
      <c r="BO644" s="2">
        <v>42368629</v>
      </c>
      <c r="BP644" s="2">
        <v>864688</v>
      </c>
      <c r="BQ644" s="2">
        <v>21008019</v>
      </c>
      <c r="BR644" s="2">
        <v>21360610</v>
      </c>
      <c r="BS644" s="2">
        <v>53609424</v>
      </c>
      <c r="BT644" s="2">
        <v>26734113</v>
      </c>
      <c r="BU644" s="2">
        <v>25347129</v>
      </c>
      <c r="BV644" s="2">
        <v>8617315</v>
      </c>
      <c r="BW644" s="2" t="s">
        <v>189</v>
      </c>
      <c r="BX644" s="2">
        <v>14106</v>
      </c>
      <c r="BY644" s="2">
        <v>35048583</v>
      </c>
      <c r="BZ644" s="2">
        <v>3057062</v>
      </c>
      <c r="CA644" s="2">
        <v>31991521</v>
      </c>
      <c r="CB644" s="2">
        <v>1084843</v>
      </c>
      <c r="CC644" s="2">
        <v>17158770</v>
      </c>
      <c r="CD644" s="2">
        <v>14832751</v>
      </c>
      <c r="CE644" s="2">
        <v>35048583</v>
      </c>
      <c r="CF644" s="2">
        <v>1506238</v>
      </c>
      <c r="CG644" s="2">
        <v>30372510</v>
      </c>
      <c r="CH644" s="2">
        <v>9791252</v>
      </c>
      <c r="CI644" s="2" t="s">
        <v>189</v>
      </c>
      <c r="CJ644" s="2">
        <v>14106</v>
      </c>
      <c r="CK644" s="97">
        <v>27828933</v>
      </c>
      <c r="CL644" s="97" t="e">
        <v>#N/A</v>
      </c>
      <c r="CM644" s="97" t="e">
        <v>#N/A</v>
      </c>
      <c r="CN644" s="2">
        <v>745316</v>
      </c>
      <c r="CO644" s="100" t="e">
        <v>#N/A</v>
      </c>
      <c r="CP644" s="97" t="e">
        <v>#N/A</v>
      </c>
      <c r="CQ644" s="97">
        <v>27828933</v>
      </c>
      <c r="CR644" s="97">
        <v>6837180</v>
      </c>
      <c r="CS644" s="97">
        <v>18176052</v>
      </c>
      <c r="CT644" s="2">
        <v>6920921</v>
      </c>
      <c r="CU644" s="2" t="s">
        <v>189</v>
      </c>
    </row>
    <row r="645" spans="1:99" x14ac:dyDescent="0.25">
      <c r="A645" s="2">
        <v>14097</v>
      </c>
      <c r="B645" s="2">
        <v>3662491187</v>
      </c>
      <c r="C645" s="2">
        <v>1904416407</v>
      </c>
      <c r="D645" s="2">
        <v>1758074780</v>
      </c>
      <c r="E645" s="2">
        <v>1006841881</v>
      </c>
      <c r="F645" s="2">
        <v>902281109</v>
      </c>
      <c r="G645" s="2">
        <v>855793671</v>
      </c>
      <c r="H645" s="2">
        <v>3662491187</v>
      </c>
      <c r="I645" s="2">
        <v>539047675</v>
      </c>
      <c r="J645" s="2">
        <v>425168976</v>
      </c>
      <c r="K645" s="2">
        <v>2790732829</v>
      </c>
      <c r="L645" s="2">
        <v>1227156756</v>
      </c>
      <c r="N645" s="2">
        <v>14097</v>
      </c>
      <c r="O645" s="97">
        <v>3172808494</v>
      </c>
      <c r="P645" s="97">
        <v>1716211311</v>
      </c>
      <c r="Q645" s="97">
        <v>1456597183</v>
      </c>
      <c r="R645" s="97">
        <v>878759229</v>
      </c>
      <c r="S645" s="97">
        <v>745380575</v>
      </c>
      <c r="T645" s="97">
        <v>711216608</v>
      </c>
      <c r="U645" s="97">
        <v>3172808494</v>
      </c>
      <c r="V645" s="97">
        <v>425394278</v>
      </c>
      <c r="W645" s="97">
        <v>293758776</v>
      </c>
      <c r="X645" s="97">
        <v>2587556244</v>
      </c>
      <c r="Y645" s="97">
        <v>1223700014</v>
      </c>
      <c r="Z645" s="97">
        <v>0</v>
      </c>
      <c r="AB645" s="2">
        <v>14107</v>
      </c>
      <c r="AC645" s="97">
        <v>44124392</v>
      </c>
      <c r="AD645" s="97">
        <v>7308381</v>
      </c>
      <c r="AE645" s="97">
        <v>36438160</v>
      </c>
      <c r="AF645" s="97">
        <v>4105953</v>
      </c>
      <c r="AG645" s="97">
        <v>19485486</v>
      </c>
      <c r="AH645" s="97">
        <v>16952674</v>
      </c>
      <c r="AI645" s="97">
        <v>44124392</v>
      </c>
      <c r="AJ645" s="97">
        <v>4236106</v>
      </c>
      <c r="AK645" s="97">
        <v>39083391</v>
      </c>
      <c r="AL645" s="97">
        <v>17067480</v>
      </c>
      <c r="AM645" s="97" t="s">
        <v>189</v>
      </c>
      <c r="AN645" s="2">
        <v>14107</v>
      </c>
      <c r="AO645" s="97" t="e">
        <v>#N/A</v>
      </c>
      <c r="AP645" s="97">
        <v>7563235</v>
      </c>
      <c r="AQ645" s="97">
        <v>32863467</v>
      </c>
      <c r="AR645" s="97" t="e">
        <v>#N/A</v>
      </c>
      <c r="AS645" s="97" t="e">
        <v>#N/A</v>
      </c>
      <c r="AT645" s="97" t="e">
        <v>#N/A</v>
      </c>
      <c r="AU645" s="97">
        <v>40426702</v>
      </c>
      <c r="AV645" s="97">
        <v>3589545</v>
      </c>
      <c r="AW645" s="97" t="e">
        <v>#N/A</v>
      </c>
      <c r="AX645" s="97">
        <v>17592085</v>
      </c>
      <c r="AY645" s="97" t="s">
        <v>189</v>
      </c>
      <c r="AZ645" s="2">
        <v>14107</v>
      </c>
      <c r="BA645" s="98" t="e">
        <v>#N/A</v>
      </c>
      <c r="BB645" s="2" t="e">
        <v>#N/A</v>
      </c>
      <c r="BC645" s="2" t="e">
        <v>#N/A</v>
      </c>
      <c r="BD645" s="2" t="e">
        <v>#N/A</v>
      </c>
      <c r="BE645" s="2" t="e">
        <v>#N/A</v>
      </c>
      <c r="BF645" s="2" t="e">
        <v>#N/A</v>
      </c>
      <c r="BG645" s="2" t="e">
        <v>#N/A</v>
      </c>
      <c r="BH645" s="2" t="e">
        <v>#N/A</v>
      </c>
      <c r="BI645" s="2" t="e">
        <v>#N/A</v>
      </c>
      <c r="BJ645" s="2" t="e">
        <v>#N/A</v>
      </c>
      <c r="BK645" s="2" t="e">
        <v>#N/A</v>
      </c>
      <c r="BL645" s="2">
        <v>14107</v>
      </c>
      <c r="BM645" s="2">
        <v>38190640</v>
      </c>
      <c r="BN645" s="2" t="e">
        <v>#N/A</v>
      </c>
      <c r="BO645" s="2" t="e">
        <v>#N/A</v>
      </c>
      <c r="BP645" s="2">
        <v>3139224</v>
      </c>
      <c r="BQ645" s="2">
        <v>18573516</v>
      </c>
      <c r="BR645" s="2">
        <v>13873851</v>
      </c>
      <c r="BS645" s="2">
        <v>38190640</v>
      </c>
      <c r="BT645" s="2">
        <v>13327622</v>
      </c>
      <c r="BU645" s="2">
        <v>23921329</v>
      </c>
      <c r="BV645" s="2">
        <v>13333436</v>
      </c>
      <c r="BW645" s="2" t="s">
        <v>189</v>
      </c>
      <c r="BX645" s="2">
        <v>14107</v>
      </c>
      <c r="BY645" s="2">
        <v>34846380</v>
      </c>
      <c r="BZ645" s="2" t="e">
        <v>#N/A</v>
      </c>
      <c r="CA645" s="2" t="e">
        <v>#N/A</v>
      </c>
      <c r="CB645" s="2">
        <v>3459733</v>
      </c>
      <c r="CC645" s="2">
        <v>20308930</v>
      </c>
      <c r="CD645" s="2">
        <v>9221573</v>
      </c>
      <c r="CE645" s="2">
        <v>34846380</v>
      </c>
      <c r="CF645" s="2">
        <v>0</v>
      </c>
      <c r="CG645" s="2">
        <v>28095025</v>
      </c>
      <c r="CH645" s="2">
        <v>15357482</v>
      </c>
      <c r="CI645" s="2" t="s">
        <v>189</v>
      </c>
      <c r="CJ645" s="2">
        <v>14107</v>
      </c>
      <c r="CK645" s="97" t="e">
        <v>#N/A</v>
      </c>
      <c r="CL645" s="97" t="e">
        <v>#N/A</v>
      </c>
      <c r="CM645" s="97" t="e">
        <v>#N/A</v>
      </c>
      <c r="CN645" s="2" t="e">
        <v>#N/A</v>
      </c>
      <c r="CO645" s="100" t="e">
        <v>#N/A</v>
      </c>
      <c r="CP645" s="97" t="e">
        <v>#N/A</v>
      </c>
      <c r="CQ645" s="97" t="e">
        <v>#N/A</v>
      </c>
      <c r="CR645" s="97" t="e">
        <v>#N/A</v>
      </c>
      <c r="CS645" s="97" t="e">
        <v>#N/A</v>
      </c>
      <c r="CT645" s="2" t="e">
        <v>#N/A</v>
      </c>
      <c r="CU645" s="2" t="e">
        <v>#N/A</v>
      </c>
    </row>
    <row r="646" spans="1:99" x14ac:dyDescent="0.25">
      <c r="A646" s="2">
        <v>14098</v>
      </c>
      <c r="B646" s="2">
        <v>2534235167</v>
      </c>
      <c r="C646" s="2">
        <v>723595493</v>
      </c>
      <c r="D646" s="2">
        <v>1810639674</v>
      </c>
      <c r="E646" s="2">
        <v>492457296</v>
      </c>
      <c r="F646" s="2">
        <v>995008783</v>
      </c>
      <c r="G646" s="2">
        <v>815630891</v>
      </c>
      <c r="H646" s="2">
        <v>2534235167</v>
      </c>
      <c r="I646" s="2">
        <v>248231418</v>
      </c>
      <c r="J646" s="2">
        <v>225023653</v>
      </c>
      <c r="K646" s="2">
        <v>2190618998</v>
      </c>
      <c r="L646" s="2">
        <v>1163516868</v>
      </c>
      <c r="N646" s="2">
        <v>14098</v>
      </c>
      <c r="O646" s="97">
        <v>2409046312</v>
      </c>
      <c r="P646" s="97">
        <v>698956183</v>
      </c>
      <c r="Q646" s="97">
        <v>1628190801</v>
      </c>
      <c r="R646" s="97">
        <v>485618115</v>
      </c>
      <c r="S646" s="97">
        <v>890212410</v>
      </c>
      <c r="T646" s="97">
        <v>737978391</v>
      </c>
      <c r="U646" s="97">
        <v>2409046312</v>
      </c>
      <c r="V646" s="97">
        <v>326731224</v>
      </c>
      <c r="W646" s="97">
        <v>271025123</v>
      </c>
      <c r="X646" s="97">
        <v>2030399120</v>
      </c>
      <c r="Y646" s="97">
        <v>1126246124</v>
      </c>
      <c r="Z646" s="97">
        <v>0</v>
      </c>
      <c r="AB646" s="2">
        <v>14108</v>
      </c>
      <c r="AC646" s="97">
        <v>146153598</v>
      </c>
      <c r="AD646" s="97">
        <v>31993963</v>
      </c>
      <c r="AE646" s="97">
        <v>114159635</v>
      </c>
      <c r="AF646" s="97">
        <v>10801543</v>
      </c>
      <c r="AG646" s="97">
        <v>66161081</v>
      </c>
      <c r="AH646" s="97">
        <v>47998554</v>
      </c>
      <c r="AI646" s="97">
        <v>146153598</v>
      </c>
      <c r="AJ646" s="97">
        <v>19687949</v>
      </c>
      <c r="AK646" s="97">
        <v>117581029</v>
      </c>
      <c r="AL646" s="97">
        <v>60312697</v>
      </c>
      <c r="AM646" s="97" t="s">
        <v>189</v>
      </c>
      <c r="AN646" s="2">
        <v>14108</v>
      </c>
      <c r="AO646" s="97">
        <v>10458296</v>
      </c>
      <c r="AP646" s="97">
        <v>28286054</v>
      </c>
      <c r="AQ646" s="97">
        <v>104279519</v>
      </c>
      <c r="AR646" s="97">
        <v>0</v>
      </c>
      <c r="AS646" s="97">
        <v>37853739</v>
      </c>
      <c r="AT646" s="97">
        <v>0</v>
      </c>
      <c r="AU646" s="97">
        <v>132565573</v>
      </c>
      <c r="AV646" s="97">
        <v>13968828</v>
      </c>
      <c r="AW646" s="97">
        <v>111748005</v>
      </c>
      <c r="AX646" s="97">
        <v>57502412</v>
      </c>
      <c r="AY646" s="97" t="s">
        <v>189</v>
      </c>
      <c r="AZ646" s="2">
        <v>14108</v>
      </c>
      <c r="BA646" s="98">
        <v>145844999</v>
      </c>
      <c r="BB646" s="2">
        <v>23918562</v>
      </c>
      <c r="BC646" s="2">
        <v>114916766</v>
      </c>
      <c r="BD646" s="2">
        <v>9182917</v>
      </c>
      <c r="BE646" s="2">
        <v>61632090</v>
      </c>
      <c r="BF646" s="2">
        <v>53284676</v>
      </c>
      <c r="BG646" s="2">
        <v>145844999</v>
      </c>
      <c r="BH646" s="2">
        <v>39193245</v>
      </c>
      <c r="BI646" s="2">
        <v>105320673</v>
      </c>
      <c r="BJ646" s="2">
        <v>55868067</v>
      </c>
      <c r="BK646" s="2" t="s">
        <v>189</v>
      </c>
      <c r="BL646" s="2">
        <v>14108</v>
      </c>
      <c r="BM646" s="2">
        <v>167513336</v>
      </c>
      <c r="BN646" s="2">
        <v>22888748</v>
      </c>
      <c r="BO646" s="2">
        <v>126450537</v>
      </c>
      <c r="BP646" s="2">
        <v>9625176</v>
      </c>
      <c r="BQ646" s="2">
        <v>57898327</v>
      </c>
      <c r="BR646" s="2">
        <v>68552210</v>
      </c>
      <c r="BS646" s="2">
        <v>167513336</v>
      </c>
      <c r="BT646" s="2">
        <v>61270120</v>
      </c>
      <c r="BU646" s="2">
        <v>104049185</v>
      </c>
      <c r="BV646" s="2">
        <v>54319304</v>
      </c>
      <c r="BW646" s="2" t="s">
        <v>189</v>
      </c>
      <c r="BX646" s="2">
        <v>14108</v>
      </c>
      <c r="BY646" s="2">
        <v>163881920</v>
      </c>
      <c r="BZ646" s="2">
        <v>20499308</v>
      </c>
      <c r="CA646" s="2">
        <v>143382612</v>
      </c>
      <c r="CB646" s="2">
        <v>8997444</v>
      </c>
      <c r="CC646" s="2">
        <v>51177619</v>
      </c>
      <c r="CD646" s="2">
        <v>92204993</v>
      </c>
      <c r="CE646" s="2">
        <v>163881920</v>
      </c>
      <c r="CF646" s="2">
        <v>60599141</v>
      </c>
      <c r="CG646" s="2">
        <v>94988126</v>
      </c>
      <c r="CH646" s="2">
        <v>51790177</v>
      </c>
      <c r="CI646" s="2" t="s">
        <v>189</v>
      </c>
      <c r="CJ646" s="2">
        <v>14108</v>
      </c>
      <c r="CK646" s="97">
        <v>118638435</v>
      </c>
      <c r="CL646" s="97" t="e">
        <v>#N/A</v>
      </c>
      <c r="CM646" s="97" t="e">
        <v>#N/A</v>
      </c>
      <c r="CN646" s="2">
        <v>9665830</v>
      </c>
      <c r="CO646" s="100" t="e">
        <v>#N/A</v>
      </c>
      <c r="CP646" s="97" t="e">
        <v>#N/A</v>
      </c>
      <c r="CQ646" s="97">
        <v>118638435</v>
      </c>
      <c r="CR646" s="97">
        <v>27986765</v>
      </c>
      <c r="CS646" s="97">
        <v>90648834</v>
      </c>
      <c r="CT646" s="2">
        <v>47873800</v>
      </c>
      <c r="CU646" s="2" t="s">
        <v>189</v>
      </c>
    </row>
    <row r="647" spans="1:99" x14ac:dyDescent="0.25">
      <c r="A647" s="2">
        <v>14099</v>
      </c>
      <c r="B647" s="2">
        <v>71590944</v>
      </c>
      <c r="C647" s="2">
        <v>7412232</v>
      </c>
      <c r="D647" s="2">
        <v>64178712</v>
      </c>
      <c r="E647" s="2">
        <v>5317822</v>
      </c>
      <c r="F647" s="2">
        <v>36015045</v>
      </c>
      <c r="G647" s="2">
        <v>28163667</v>
      </c>
      <c r="H647" s="2">
        <v>71590944</v>
      </c>
      <c r="I647" s="2">
        <v>22489308</v>
      </c>
      <c r="J647" s="2">
        <v>22117515</v>
      </c>
      <c r="K647" s="2">
        <v>48777429</v>
      </c>
      <c r="L647" s="2">
        <v>20758927</v>
      </c>
      <c r="N647" s="2">
        <v>14099</v>
      </c>
      <c r="O647" s="97">
        <v>74413687</v>
      </c>
      <c r="P647" s="97">
        <v>6414535</v>
      </c>
      <c r="Q647" s="97">
        <v>67999152</v>
      </c>
      <c r="R647" s="97">
        <v>4716046</v>
      </c>
      <c r="S647" s="97">
        <v>48285069</v>
      </c>
      <c r="T647" s="97">
        <v>19714083</v>
      </c>
      <c r="U647" s="97">
        <v>74413687</v>
      </c>
      <c r="V647" s="97">
        <v>18733158</v>
      </c>
      <c r="W647" s="97">
        <v>18615791</v>
      </c>
      <c r="X647" s="97">
        <v>53626596</v>
      </c>
      <c r="Y647" s="97">
        <v>24661432</v>
      </c>
      <c r="Z647" s="97">
        <v>0</v>
      </c>
      <c r="AB647" s="2">
        <v>14109</v>
      </c>
      <c r="AC647" s="97">
        <v>126682874</v>
      </c>
      <c r="AD647" s="97">
        <v>27861855</v>
      </c>
      <c r="AE647" s="97">
        <v>83958239</v>
      </c>
      <c r="AF647" s="97">
        <v>10967129</v>
      </c>
      <c r="AG647" s="97">
        <v>47220385</v>
      </c>
      <c r="AH647" s="97">
        <v>36737854</v>
      </c>
      <c r="AI647" s="97">
        <v>126682872</v>
      </c>
      <c r="AJ647" s="97">
        <v>44844602</v>
      </c>
      <c r="AK647" s="97">
        <v>77840361</v>
      </c>
      <c r="AL647" s="97">
        <v>34054433</v>
      </c>
      <c r="AM647" s="97" t="s">
        <v>189</v>
      </c>
      <c r="AN647" s="2">
        <v>14109</v>
      </c>
      <c r="AO647" s="97">
        <v>13492393</v>
      </c>
      <c r="AP647" s="97">
        <v>26947986</v>
      </c>
      <c r="AQ647" s="97">
        <v>80096593</v>
      </c>
      <c r="AR647" s="97">
        <v>3405</v>
      </c>
      <c r="AS647" s="97">
        <v>18431925</v>
      </c>
      <c r="AT647" s="97">
        <v>0</v>
      </c>
      <c r="AU647" s="97">
        <v>108082560</v>
      </c>
      <c r="AV647" s="97">
        <v>7653152</v>
      </c>
      <c r="AW647" s="97">
        <v>95688483</v>
      </c>
      <c r="AX647" s="97">
        <v>33380566</v>
      </c>
      <c r="AY647" s="97" t="s">
        <v>189</v>
      </c>
      <c r="AZ647" s="2">
        <v>14109</v>
      </c>
      <c r="BA647" s="98">
        <v>354534214</v>
      </c>
      <c r="BB647" s="2">
        <v>0</v>
      </c>
      <c r="BC647" s="2">
        <v>0</v>
      </c>
      <c r="BD647" s="2">
        <v>9649788</v>
      </c>
      <c r="BE647" s="2">
        <v>43128343</v>
      </c>
      <c r="BF647" s="2">
        <v>280169032</v>
      </c>
      <c r="BG647" s="2">
        <v>354534214</v>
      </c>
      <c r="BH647" s="2">
        <v>278638138</v>
      </c>
      <c r="BI647" s="2">
        <v>70516489</v>
      </c>
      <c r="BJ647" s="2">
        <v>30157165</v>
      </c>
      <c r="BK647" s="2" t="s">
        <v>189</v>
      </c>
      <c r="BL647" s="2">
        <v>14109</v>
      </c>
      <c r="BM647" s="2">
        <v>277164840</v>
      </c>
      <c r="BN647" s="2">
        <v>16365293</v>
      </c>
      <c r="BO647" s="2">
        <v>235308920</v>
      </c>
      <c r="BP647" s="2">
        <v>8811871</v>
      </c>
      <c r="BQ647" s="2">
        <v>40357907</v>
      </c>
      <c r="BR647" s="2">
        <v>194951013</v>
      </c>
      <c r="BS647" s="2">
        <v>277164840</v>
      </c>
      <c r="BT647" s="2">
        <v>197105985</v>
      </c>
      <c r="BU647" s="2">
        <v>74398096</v>
      </c>
      <c r="BV647" s="2">
        <v>31481035</v>
      </c>
      <c r="BW647" s="2" t="s">
        <v>189</v>
      </c>
      <c r="BX647" s="2">
        <v>14109</v>
      </c>
      <c r="BY647" s="2">
        <v>214963399</v>
      </c>
      <c r="BZ647" s="2">
        <v>17640625</v>
      </c>
      <c r="CA647" s="2">
        <v>195572949</v>
      </c>
      <c r="CB647" s="2">
        <v>8600781</v>
      </c>
      <c r="CC647" s="2">
        <v>36960397</v>
      </c>
      <c r="CD647" s="2">
        <v>158612552</v>
      </c>
      <c r="CE647" s="2">
        <v>214963399</v>
      </c>
      <c r="CF647" s="2">
        <v>143620428</v>
      </c>
      <c r="CG647" s="2">
        <v>66254732</v>
      </c>
      <c r="CH647" s="2">
        <v>28791574</v>
      </c>
      <c r="CI647" s="2" t="s">
        <v>189</v>
      </c>
      <c r="CJ647" s="2">
        <v>14109</v>
      </c>
      <c r="CK647" s="97">
        <v>267937523</v>
      </c>
      <c r="CL647" s="97" t="e">
        <v>#N/A</v>
      </c>
      <c r="CM647" s="97" t="e">
        <v>#N/A</v>
      </c>
      <c r="CN647" s="2">
        <v>6859644</v>
      </c>
      <c r="CO647" s="100" t="e">
        <v>#N/A</v>
      </c>
      <c r="CP647" s="97" t="e">
        <v>#N/A</v>
      </c>
      <c r="CQ647" s="97">
        <v>267937523</v>
      </c>
      <c r="CR647" s="97">
        <v>207807854</v>
      </c>
      <c r="CS647" s="97">
        <v>55194479</v>
      </c>
      <c r="CT647" s="2">
        <v>25100031</v>
      </c>
      <c r="CU647" s="2" t="s">
        <v>189</v>
      </c>
    </row>
    <row r="648" spans="1:99" x14ac:dyDescent="0.25">
      <c r="A648" s="2">
        <v>14100</v>
      </c>
      <c r="B648" s="2">
        <v>195574186</v>
      </c>
      <c r="C648" s="2">
        <v>23715363</v>
      </c>
      <c r="D648" s="2">
        <v>166985171</v>
      </c>
      <c r="E648" s="2">
        <v>10403936</v>
      </c>
      <c r="F648" s="2">
        <v>96634331</v>
      </c>
      <c r="G648" s="2">
        <v>70350840</v>
      </c>
      <c r="H648" s="2">
        <v>195574186</v>
      </c>
      <c r="I648" s="2">
        <v>42974495</v>
      </c>
      <c r="J648" s="2">
        <v>33775719</v>
      </c>
      <c r="K648" s="2">
        <v>150959339</v>
      </c>
      <c r="L648" s="2">
        <v>65852931</v>
      </c>
      <c r="N648" s="2">
        <v>14100</v>
      </c>
      <c r="O648" s="97" t="s">
        <v>186</v>
      </c>
      <c r="P648" s="97" t="s">
        <v>186</v>
      </c>
      <c r="Q648" s="97" t="s">
        <v>186</v>
      </c>
      <c r="R648" s="97" t="s">
        <v>186</v>
      </c>
      <c r="S648" s="97" t="s">
        <v>186</v>
      </c>
      <c r="T648" s="97" t="s">
        <v>186</v>
      </c>
      <c r="U648" s="97" t="s">
        <v>186</v>
      </c>
      <c r="V648" s="97" t="s">
        <v>186</v>
      </c>
      <c r="W648" s="97">
        <v>12630072</v>
      </c>
      <c r="X648" s="97" t="s">
        <v>186</v>
      </c>
      <c r="Y648" s="97" t="s">
        <v>186</v>
      </c>
      <c r="Z648" s="97">
        <v>0</v>
      </c>
      <c r="AB648" s="2">
        <v>14110</v>
      </c>
      <c r="AC648" s="97">
        <v>69267736</v>
      </c>
      <c r="AD648" s="97">
        <v>10021487</v>
      </c>
      <c r="AE648" s="97">
        <v>59246249</v>
      </c>
      <c r="AF648" s="97">
        <v>6690971</v>
      </c>
      <c r="AG648" s="97">
        <v>42103307</v>
      </c>
      <c r="AH648" s="97">
        <v>17142942</v>
      </c>
      <c r="AI648" s="97">
        <v>69267736</v>
      </c>
      <c r="AJ648" s="97">
        <v>7239746</v>
      </c>
      <c r="AK648" s="97">
        <v>57685759</v>
      </c>
      <c r="AL648" s="97">
        <v>28098811</v>
      </c>
      <c r="AM648" s="97" t="s">
        <v>189</v>
      </c>
      <c r="AN648" s="2">
        <v>14110</v>
      </c>
      <c r="AO648" s="97">
        <v>5872884</v>
      </c>
      <c r="AP648" s="97">
        <v>9796166</v>
      </c>
      <c r="AQ648" s="97">
        <v>52320594</v>
      </c>
      <c r="AR648" s="97">
        <v>0</v>
      </c>
      <c r="AS648" s="97">
        <v>14037569</v>
      </c>
      <c r="AT648" s="97">
        <v>0</v>
      </c>
      <c r="AU648" s="97">
        <v>62116760</v>
      </c>
      <c r="AV648" s="97">
        <v>5350286</v>
      </c>
      <c r="AW648" s="97">
        <v>49761365</v>
      </c>
      <c r="AX648" s="97">
        <v>25899603</v>
      </c>
      <c r="AY648" s="97" t="s">
        <v>189</v>
      </c>
      <c r="AZ648" s="2">
        <v>14110</v>
      </c>
      <c r="BA648" s="98">
        <v>64526729</v>
      </c>
      <c r="BB648" s="2">
        <v>7887520</v>
      </c>
      <c r="BC648" s="2">
        <v>54491193</v>
      </c>
      <c r="BD648" s="2">
        <v>5555353</v>
      </c>
      <c r="BE648" s="2">
        <v>31939043</v>
      </c>
      <c r="BF648" s="2">
        <v>22552150</v>
      </c>
      <c r="BG648" s="2">
        <v>64526729</v>
      </c>
      <c r="BH648" s="2">
        <v>13031839</v>
      </c>
      <c r="BI648" s="2">
        <v>48164617</v>
      </c>
      <c r="BJ648" s="2">
        <v>22772551</v>
      </c>
      <c r="BK648" s="2" t="s">
        <v>189</v>
      </c>
      <c r="BL648" s="2">
        <v>14110</v>
      </c>
      <c r="BM648" s="2">
        <v>69409099</v>
      </c>
      <c r="BN648" s="2">
        <v>6673128</v>
      </c>
      <c r="BO648" s="2">
        <v>61157236</v>
      </c>
      <c r="BP648" s="2">
        <v>4685152</v>
      </c>
      <c r="BQ648" s="2">
        <v>35404164</v>
      </c>
      <c r="BR648" s="2">
        <v>25753072</v>
      </c>
      <c r="BS648" s="2">
        <v>69409099</v>
      </c>
      <c r="BT648" s="2">
        <v>16721642</v>
      </c>
      <c r="BU648" s="2">
        <v>45594502</v>
      </c>
      <c r="BV648" s="2">
        <v>21457387</v>
      </c>
      <c r="BW648" s="2" t="s">
        <v>189</v>
      </c>
      <c r="BX648" s="2">
        <v>14110</v>
      </c>
      <c r="BY648" s="2">
        <v>53405387</v>
      </c>
      <c r="BZ648" s="2">
        <v>6518420</v>
      </c>
      <c r="CA648" s="2">
        <v>44988393</v>
      </c>
      <c r="CB648" s="2">
        <v>4279612</v>
      </c>
      <c r="CC648" s="2">
        <v>26167966</v>
      </c>
      <c r="CD648" s="2">
        <v>18820427</v>
      </c>
      <c r="CE648" s="2">
        <v>53405387</v>
      </c>
      <c r="CF648" s="2">
        <v>8006694</v>
      </c>
      <c r="CG648" s="2">
        <v>42024952</v>
      </c>
      <c r="CH648" s="2">
        <v>19349723</v>
      </c>
      <c r="CI648" s="2" t="s">
        <v>189</v>
      </c>
      <c r="CJ648" s="2">
        <v>14110</v>
      </c>
      <c r="CK648" s="97">
        <v>87455977</v>
      </c>
      <c r="CL648" s="97" t="e">
        <v>#N/A</v>
      </c>
      <c r="CM648" s="97" t="e">
        <v>#N/A</v>
      </c>
      <c r="CN648" s="2">
        <v>3865726</v>
      </c>
      <c r="CO648" s="100" t="e">
        <v>#N/A</v>
      </c>
      <c r="CP648" s="97" t="e">
        <v>#N/A</v>
      </c>
      <c r="CQ648" s="97">
        <v>87455977</v>
      </c>
      <c r="CR648" s="97">
        <v>7618992</v>
      </c>
      <c r="CS648" s="97">
        <v>33871437</v>
      </c>
      <c r="CT648" s="2">
        <v>16139672</v>
      </c>
      <c r="CU648" s="2" t="s">
        <v>189</v>
      </c>
    </row>
    <row r="649" spans="1:99" x14ac:dyDescent="0.25">
      <c r="A649" s="2">
        <v>14101</v>
      </c>
      <c r="B649" s="2">
        <v>2107543008</v>
      </c>
      <c r="C649" s="2">
        <v>768209350</v>
      </c>
      <c r="D649" s="2">
        <v>1339302517</v>
      </c>
      <c r="E649" s="2">
        <v>323343711</v>
      </c>
      <c r="F649" s="2">
        <v>725152422</v>
      </c>
      <c r="G649" s="2">
        <v>614150095</v>
      </c>
      <c r="H649" s="2">
        <v>2107543008</v>
      </c>
      <c r="I649" s="2">
        <v>143381543</v>
      </c>
      <c r="J649" s="2">
        <v>120483659</v>
      </c>
      <c r="K649" s="2">
        <v>1642831429</v>
      </c>
      <c r="L649" s="2">
        <v>808803418</v>
      </c>
      <c r="N649" s="2">
        <v>14101</v>
      </c>
      <c r="O649" s="97">
        <v>1838470024</v>
      </c>
      <c r="P649" s="97">
        <v>665974013</v>
      </c>
      <c r="Q649" s="97">
        <v>1172494751</v>
      </c>
      <c r="R649" s="97">
        <v>271868927</v>
      </c>
      <c r="S649" s="97">
        <v>624907985</v>
      </c>
      <c r="T649" s="97">
        <v>547586766</v>
      </c>
      <c r="U649" s="97">
        <v>1838470024</v>
      </c>
      <c r="V649" s="97">
        <v>122103218</v>
      </c>
      <c r="W649" s="97" t="e">
        <v>#N/A</v>
      </c>
      <c r="X649" s="97">
        <v>1524316923</v>
      </c>
      <c r="Y649" s="97">
        <v>818182625</v>
      </c>
      <c r="Z649" s="97">
        <v>0</v>
      </c>
      <c r="AB649" s="2">
        <v>14111</v>
      </c>
      <c r="AC649" s="97">
        <v>54159529</v>
      </c>
      <c r="AD649" s="97">
        <v>12153389</v>
      </c>
      <c r="AE649" s="97">
        <v>42006139</v>
      </c>
      <c r="AF649" s="97">
        <v>5264494</v>
      </c>
      <c r="AG649" s="97">
        <v>28753400</v>
      </c>
      <c r="AH649" s="97">
        <v>13252739</v>
      </c>
      <c r="AI649" s="97">
        <v>54159530</v>
      </c>
      <c r="AJ649" s="97">
        <v>6722627</v>
      </c>
      <c r="AK649" s="97">
        <v>42076975</v>
      </c>
      <c r="AL649" s="97">
        <v>18086889</v>
      </c>
      <c r="AM649" s="97" t="s">
        <v>189</v>
      </c>
      <c r="AN649" s="2">
        <v>14111</v>
      </c>
      <c r="AO649" s="97">
        <v>4547290</v>
      </c>
      <c r="AP649" s="97">
        <v>10838782</v>
      </c>
      <c r="AQ649" s="97">
        <v>37031449</v>
      </c>
      <c r="AR649" s="97">
        <v>0</v>
      </c>
      <c r="AS649" s="97">
        <v>7165486</v>
      </c>
      <c r="AT649" s="97">
        <v>0</v>
      </c>
      <c r="AU649" s="97">
        <v>47870231</v>
      </c>
      <c r="AV649" s="97">
        <v>1985411</v>
      </c>
      <c r="AW649" s="97">
        <v>44150950</v>
      </c>
      <c r="AX649" s="97">
        <v>17973276</v>
      </c>
      <c r="AY649" s="97" t="s">
        <v>189</v>
      </c>
      <c r="AZ649" s="2">
        <v>14111</v>
      </c>
      <c r="BA649" s="98">
        <v>52241336</v>
      </c>
      <c r="BB649" s="2">
        <v>18975900</v>
      </c>
      <c r="BC649" s="2">
        <v>33265436</v>
      </c>
      <c r="BD649" s="2">
        <v>2194960</v>
      </c>
      <c r="BE649" s="2">
        <v>27278712</v>
      </c>
      <c r="BF649" s="2">
        <v>5986724</v>
      </c>
      <c r="BG649" s="2">
        <v>52241336</v>
      </c>
      <c r="BH649" s="2">
        <v>9132433</v>
      </c>
      <c r="BI649" s="2">
        <v>42051625</v>
      </c>
      <c r="BJ649" s="2">
        <v>16700379</v>
      </c>
      <c r="BK649" s="2" t="s">
        <v>189</v>
      </c>
      <c r="BL649" s="2">
        <v>14111</v>
      </c>
      <c r="BM649" s="2">
        <v>45946771</v>
      </c>
      <c r="BN649" s="2">
        <v>12599384</v>
      </c>
      <c r="BO649" s="2">
        <v>30887118</v>
      </c>
      <c r="BP649" s="2">
        <v>3802585</v>
      </c>
      <c r="BQ649" s="2">
        <v>25390987</v>
      </c>
      <c r="BR649" s="2">
        <v>5496131</v>
      </c>
      <c r="BS649" s="2">
        <v>45946771</v>
      </c>
      <c r="BT649" s="2">
        <v>6521361</v>
      </c>
      <c r="BU649" s="2">
        <v>39425410</v>
      </c>
      <c r="BV649" s="2">
        <v>16253621</v>
      </c>
      <c r="BW649" s="2" t="s">
        <v>189</v>
      </c>
      <c r="BX649" s="2">
        <v>14111</v>
      </c>
      <c r="BY649" s="2">
        <v>41889535</v>
      </c>
      <c r="BZ649" s="2">
        <v>9893232</v>
      </c>
      <c r="CA649" s="2">
        <v>31996303</v>
      </c>
      <c r="CB649" s="2">
        <v>3697307</v>
      </c>
      <c r="CC649" s="2">
        <v>22999977</v>
      </c>
      <c r="CD649" s="2">
        <v>8996326</v>
      </c>
      <c r="CE649" s="2">
        <v>41889535</v>
      </c>
      <c r="CF649" s="2">
        <v>6832000</v>
      </c>
      <c r="CG649" s="2">
        <v>34296013</v>
      </c>
      <c r="CH649" s="2">
        <v>14715403</v>
      </c>
      <c r="CI649" s="2" t="s">
        <v>189</v>
      </c>
      <c r="CJ649" s="2">
        <v>14111</v>
      </c>
      <c r="CK649" s="97">
        <v>46084999</v>
      </c>
      <c r="CL649" s="97" t="e">
        <v>#N/A</v>
      </c>
      <c r="CM649" s="97" t="e">
        <v>#N/A</v>
      </c>
      <c r="CN649" s="2">
        <v>3254806</v>
      </c>
      <c r="CO649" s="100" t="e">
        <v>#N/A</v>
      </c>
      <c r="CP649" s="97" t="e">
        <v>#N/A</v>
      </c>
      <c r="CQ649" s="97">
        <v>46084999</v>
      </c>
      <c r="CR649" s="97">
        <v>9780609</v>
      </c>
      <c r="CS649" s="97">
        <v>36208463</v>
      </c>
      <c r="CT649" s="2">
        <v>15156759</v>
      </c>
      <c r="CU649" s="2" t="s">
        <v>189</v>
      </c>
    </row>
    <row r="650" spans="1:99" x14ac:dyDescent="0.25">
      <c r="A650" s="2">
        <v>14102</v>
      </c>
      <c r="B650" s="2">
        <v>52151572</v>
      </c>
      <c r="C650" s="2">
        <v>7279620</v>
      </c>
      <c r="D650" s="2">
        <v>43428337</v>
      </c>
      <c r="E650" s="2">
        <v>2033543</v>
      </c>
      <c r="F650" s="2">
        <v>24279659</v>
      </c>
      <c r="G650" s="2">
        <v>19148678</v>
      </c>
      <c r="H650" s="2">
        <v>52151572</v>
      </c>
      <c r="I650" s="2">
        <v>12899099</v>
      </c>
      <c r="J650" s="2">
        <v>11696700</v>
      </c>
      <c r="K650" s="2">
        <v>37953890</v>
      </c>
      <c r="L650" s="2">
        <v>16427655</v>
      </c>
      <c r="N650" s="2">
        <v>14102</v>
      </c>
      <c r="O650" s="97" t="s">
        <v>186</v>
      </c>
      <c r="P650" s="97" t="s">
        <v>186</v>
      </c>
      <c r="Q650" s="97" t="s">
        <v>186</v>
      </c>
      <c r="R650" s="97" t="s">
        <v>186</v>
      </c>
      <c r="S650" s="97" t="s">
        <v>186</v>
      </c>
      <c r="T650" s="97" t="s">
        <v>186</v>
      </c>
      <c r="U650" s="97" t="s">
        <v>186</v>
      </c>
      <c r="V650" s="97" t="s">
        <v>186</v>
      </c>
      <c r="W650" s="97" t="e">
        <v>#N/A</v>
      </c>
      <c r="X650" s="97" t="s">
        <v>186</v>
      </c>
      <c r="Y650" s="97" t="s">
        <v>186</v>
      </c>
      <c r="Z650" s="97">
        <v>0</v>
      </c>
      <c r="AB650" s="2">
        <v>14112</v>
      </c>
      <c r="AC650" s="97">
        <v>82333604</v>
      </c>
      <c r="AD650" s="97">
        <v>8731291</v>
      </c>
      <c r="AE650" s="97">
        <v>73602312</v>
      </c>
      <c r="AF650" s="97">
        <v>2549145</v>
      </c>
      <c r="AG650" s="97">
        <v>46486410</v>
      </c>
      <c r="AH650" s="97">
        <v>27115902</v>
      </c>
      <c r="AI650" s="97">
        <v>82333603</v>
      </c>
      <c r="AJ650" s="97">
        <v>22126725</v>
      </c>
      <c r="AK650" s="97">
        <v>46928070</v>
      </c>
      <c r="AL650" s="97">
        <v>17035707</v>
      </c>
      <c r="AM650" s="97" t="s">
        <v>189</v>
      </c>
      <c r="AN650" s="2">
        <v>14112</v>
      </c>
      <c r="AO650" s="97">
        <v>2268465</v>
      </c>
      <c r="AP650" s="97">
        <v>7160608</v>
      </c>
      <c r="AQ650" s="97">
        <v>30509251</v>
      </c>
      <c r="AR650" s="97">
        <v>0</v>
      </c>
      <c r="AS650" s="97">
        <v>10291545</v>
      </c>
      <c r="AT650" s="97">
        <v>0</v>
      </c>
      <c r="AU650" s="97">
        <v>39761383</v>
      </c>
      <c r="AV650" s="97">
        <v>4533939</v>
      </c>
      <c r="AW650" s="97">
        <v>35042739</v>
      </c>
      <c r="AX650" s="97">
        <v>13307965</v>
      </c>
      <c r="AY650" s="97" t="s">
        <v>189</v>
      </c>
      <c r="AZ650" s="2">
        <v>14112</v>
      </c>
      <c r="BA650" s="98" t="e">
        <v>#N/A</v>
      </c>
      <c r="BB650" s="2">
        <v>5296989</v>
      </c>
      <c r="BC650" s="2">
        <v>58311064</v>
      </c>
      <c r="BD650" s="2" t="e">
        <v>#N/A</v>
      </c>
      <c r="BE650" s="2" t="e">
        <v>#N/A</v>
      </c>
      <c r="BF650" s="2" t="e">
        <v>#N/A</v>
      </c>
      <c r="BG650" s="2" t="e">
        <v>#N/A</v>
      </c>
      <c r="BH650" s="2" t="e">
        <v>#N/A</v>
      </c>
      <c r="BI650" s="2" t="e">
        <v>#N/A</v>
      </c>
      <c r="BJ650" s="2" t="e">
        <v>#N/A</v>
      </c>
      <c r="BK650" s="2" t="e">
        <v>#N/A</v>
      </c>
      <c r="BL650" s="2">
        <v>14112</v>
      </c>
      <c r="BM650" s="2">
        <v>91780292</v>
      </c>
      <c r="BN650" s="2">
        <v>4929283</v>
      </c>
      <c r="BO650" s="2">
        <v>85915538</v>
      </c>
      <c r="BP650" s="2">
        <v>2179378</v>
      </c>
      <c r="BQ650" s="2">
        <v>18373779</v>
      </c>
      <c r="BR650" s="2">
        <v>67541759</v>
      </c>
      <c r="BS650" s="2">
        <v>91780292</v>
      </c>
      <c r="BT650" s="2">
        <v>62524336</v>
      </c>
      <c r="BU650" s="2">
        <v>28569164</v>
      </c>
      <c r="BV650" s="2">
        <v>11943927</v>
      </c>
      <c r="BW650" s="2" t="s">
        <v>189</v>
      </c>
      <c r="BX650" s="2">
        <v>14112</v>
      </c>
      <c r="BY650" s="2">
        <v>43560742</v>
      </c>
      <c r="BZ650" s="2">
        <v>4973659</v>
      </c>
      <c r="CA650" s="2">
        <v>37185083</v>
      </c>
      <c r="CB650" s="2">
        <v>1965599</v>
      </c>
      <c r="CC650" s="2">
        <v>17062445</v>
      </c>
      <c r="CD650" s="2">
        <v>20122638</v>
      </c>
      <c r="CE650" s="2">
        <v>43560742</v>
      </c>
      <c r="CF650" s="2">
        <v>16537976</v>
      </c>
      <c r="CG650" s="2">
        <v>26228874</v>
      </c>
      <c r="CH650" s="2">
        <v>12689652</v>
      </c>
      <c r="CI650" s="2" t="s">
        <v>189</v>
      </c>
      <c r="CJ650" s="2">
        <v>14112</v>
      </c>
      <c r="CK650" s="97">
        <v>84608418</v>
      </c>
      <c r="CL650" s="97" t="e">
        <v>#N/A</v>
      </c>
      <c r="CM650" s="97" t="e">
        <v>#N/A</v>
      </c>
      <c r="CN650" s="2">
        <v>1601942</v>
      </c>
      <c r="CO650" s="100" t="e">
        <v>#N/A</v>
      </c>
      <c r="CP650" s="97" t="e">
        <v>#N/A</v>
      </c>
      <c r="CQ650" s="97">
        <v>84608418</v>
      </c>
      <c r="CR650" s="97">
        <v>58577165</v>
      </c>
      <c r="CS650" s="97">
        <v>25724698</v>
      </c>
      <c r="CT650" s="2">
        <v>11158044</v>
      </c>
      <c r="CU650" s="2" t="s">
        <v>189</v>
      </c>
    </row>
    <row r="651" spans="1:99" x14ac:dyDescent="0.25">
      <c r="A651" s="2">
        <v>14103</v>
      </c>
      <c r="B651" s="2">
        <v>58047304</v>
      </c>
      <c r="C651" s="2">
        <v>7681432</v>
      </c>
      <c r="D651" s="2">
        <v>47944864</v>
      </c>
      <c r="E651" s="2">
        <v>1659056</v>
      </c>
      <c r="F651" s="2">
        <v>31518707</v>
      </c>
      <c r="G651" s="2">
        <v>16426157</v>
      </c>
      <c r="H651" s="2">
        <v>58047304</v>
      </c>
      <c r="I651" s="2">
        <v>10945182</v>
      </c>
      <c r="J651" s="2">
        <v>9415235</v>
      </c>
      <c r="K651" s="2">
        <v>45910397</v>
      </c>
      <c r="L651" s="2">
        <v>32450514</v>
      </c>
      <c r="N651" s="2">
        <v>14103</v>
      </c>
      <c r="O651" s="97">
        <v>73906347</v>
      </c>
      <c r="P651" s="97">
        <v>8492041</v>
      </c>
      <c r="Q651" s="97">
        <v>56031467</v>
      </c>
      <c r="R651" s="97">
        <v>1299880</v>
      </c>
      <c r="S651" s="97">
        <v>32027540</v>
      </c>
      <c r="T651" s="97">
        <v>24003927</v>
      </c>
      <c r="U651" s="97">
        <v>73906347</v>
      </c>
      <c r="V651" s="97">
        <v>22804399</v>
      </c>
      <c r="W651" s="97" t="e">
        <v>#N/A</v>
      </c>
      <c r="X651" s="97">
        <v>49784947</v>
      </c>
      <c r="Y651" s="97">
        <v>33600592</v>
      </c>
      <c r="Z651" s="97">
        <v>0</v>
      </c>
      <c r="AB651" s="2">
        <v>14113</v>
      </c>
      <c r="AC651" s="97">
        <v>72556605</v>
      </c>
      <c r="AD651" s="97">
        <v>10388914</v>
      </c>
      <c r="AE651" s="97">
        <v>61425858</v>
      </c>
      <c r="AF651" s="97">
        <v>6001460</v>
      </c>
      <c r="AG651" s="97">
        <v>37883064</v>
      </c>
      <c r="AH651" s="97">
        <v>23542794</v>
      </c>
      <c r="AI651" s="97">
        <v>72556606</v>
      </c>
      <c r="AJ651" s="97">
        <v>3467607</v>
      </c>
      <c r="AK651" s="97">
        <v>66859905</v>
      </c>
      <c r="AL651" s="97">
        <v>30752206</v>
      </c>
      <c r="AM651" s="97" t="s">
        <v>189</v>
      </c>
      <c r="AN651" s="2">
        <v>14113</v>
      </c>
      <c r="AO651" s="97">
        <v>5648086</v>
      </c>
      <c r="AP651" s="97">
        <v>9309158</v>
      </c>
      <c r="AQ651" s="97">
        <v>61007588</v>
      </c>
      <c r="AR651" s="97">
        <v>0</v>
      </c>
      <c r="AS651" s="97">
        <v>21804241</v>
      </c>
      <c r="AT651" s="97">
        <v>0</v>
      </c>
      <c r="AU651" s="97">
        <v>73869637</v>
      </c>
      <c r="AV651" s="97">
        <v>10406117</v>
      </c>
      <c r="AW651" s="97">
        <v>60666592</v>
      </c>
      <c r="AX651" s="97">
        <v>22997983</v>
      </c>
      <c r="AY651" s="97" t="s">
        <v>189</v>
      </c>
      <c r="AZ651" s="2">
        <v>14113</v>
      </c>
      <c r="BA651" s="98">
        <v>70872976</v>
      </c>
      <c r="BB651" s="2">
        <v>9849449</v>
      </c>
      <c r="BC651" s="2">
        <v>61023527</v>
      </c>
      <c r="BD651" s="2">
        <v>5405342</v>
      </c>
      <c r="BE651" s="2">
        <v>40033470</v>
      </c>
      <c r="BF651" s="2">
        <v>20990057</v>
      </c>
      <c r="BG651" s="2">
        <v>70872976</v>
      </c>
      <c r="BH651" s="2">
        <v>16201890</v>
      </c>
      <c r="BI651" s="2">
        <v>48142871</v>
      </c>
      <c r="BJ651" s="2">
        <v>19059022</v>
      </c>
      <c r="BK651" s="2" t="s">
        <v>189</v>
      </c>
      <c r="BL651" s="2">
        <v>14113</v>
      </c>
      <c r="BM651" s="2">
        <v>69859090</v>
      </c>
      <c r="BN651" s="2">
        <v>9437480</v>
      </c>
      <c r="BO651" s="2">
        <v>58360116</v>
      </c>
      <c r="BP651" s="2">
        <v>4579767</v>
      </c>
      <c r="BQ651" s="2">
        <v>32582104</v>
      </c>
      <c r="BR651" s="2">
        <v>25778012</v>
      </c>
      <c r="BS651" s="2">
        <v>69859090</v>
      </c>
      <c r="BT651" s="2">
        <v>20648313</v>
      </c>
      <c r="BU651" s="2">
        <v>46079230</v>
      </c>
      <c r="BV651" s="2">
        <v>19613449</v>
      </c>
      <c r="BW651" s="2" t="s">
        <v>189</v>
      </c>
      <c r="BX651" s="2">
        <v>14113</v>
      </c>
      <c r="BY651" s="2">
        <v>62481410</v>
      </c>
      <c r="BZ651" s="2">
        <v>8497747</v>
      </c>
      <c r="CA651" s="2">
        <v>53942805</v>
      </c>
      <c r="CB651" s="2">
        <v>4278852</v>
      </c>
      <c r="CC651" s="2">
        <v>31475789</v>
      </c>
      <c r="CD651" s="2">
        <v>22467016</v>
      </c>
      <c r="CE651" s="2">
        <v>62481410</v>
      </c>
      <c r="CF651" s="2">
        <v>13942463</v>
      </c>
      <c r="CG651" s="2">
        <v>45531463</v>
      </c>
      <c r="CH651" s="2">
        <v>18227157</v>
      </c>
      <c r="CI651" s="2" t="s">
        <v>189</v>
      </c>
      <c r="CJ651" s="2">
        <v>14113</v>
      </c>
      <c r="CK651" s="97">
        <v>64240119</v>
      </c>
      <c r="CL651" s="97" t="e">
        <v>#N/A</v>
      </c>
      <c r="CM651" s="97" t="e">
        <v>#N/A</v>
      </c>
      <c r="CN651" s="2">
        <v>3420707</v>
      </c>
      <c r="CO651" s="100" t="e">
        <v>#N/A</v>
      </c>
      <c r="CP651" s="97" t="e">
        <v>#N/A</v>
      </c>
      <c r="CQ651" s="97">
        <v>64240119</v>
      </c>
      <c r="CR651" s="97">
        <v>21383569</v>
      </c>
      <c r="CS651" s="97">
        <v>36715033</v>
      </c>
      <c r="CT651" s="2">
        <v>17915936</v>
      </c>
      <c r="CU651" s="2" t="s">
        <v>189</v>
      </c>
    </row>
    <row r="652" spans="1:99" x14ac:dyDescent="0.25">
      <c r="A652" s="2">
        <v>14104</v>
      </c>
      <c r="B652" s="2">
        <v>52620606</v>
      </c>
      <c r="C652" s="2">
        <v>5689610</v>
      </c>
      <c r="D652" s="2">
        <v>46930996</v>
      </c>
      <c r="E652" s="2">
        <v>2476983</v>
      </c>
      <c r="F652" s="2">
        <v>29422152</v>
      </c>
      <c r="G652" s="2">
        <v>17508844</v>
      </c>
      <c r="H652" s="2">
        <v>52620606</v>
      </c>
      <c r="I652" s="2">
        <v>0</v>
      </c>
      <c r="J652" s="2" t="s">
        <v>189</v>
      </c>
      <c r="K652" s="2">
        <v>36135031</v>
      </c>
      <c r="L652" s="2">
        <v>17071895</v>
      </c>
      <c r="N652" s="2">
        <v>14104</v>
      </c>
      <c r="O652" s="97">
        <v>40646507</v>
      </c>
      <c r="P652" s="97">
        <v>4297234</v>
      </c>
      <c r="Q652" s="97">
        <v>36349273</v>
      </c>
      <c r="R652" s="97">
        <v>1466804</v>
      </c>
      <c r="S652" s="97">
        <v>26679231</v>
      </c>
      <c r="T652" s="97">
        <v>9670042</v>
      </c>
      <c r="U652" s="97">
        <v>40646507</v>
      </c>
      <c r="V652" s="97">
        <v>4674881</v>
      </c>
      <c r="W652" s="97">
        <v>4338184</v>
      </c>
      <c r="X652" s="97">
        <v>35674215</v>
      </c>
      <c r="Y652" s="97">
        <v>17204633</v>
      </c>
      <c r="Z652" s="97">
        <v>0</v>
      </c>
      <c r="AB652" s="2">
        <v>14114</v>
      </c>
      <c r="AC652" s="97">
        <v>76807895</v>
      </c>
      <c r="AD652" s="97">
        <v>20282051</v>
      </c>
      <c r="AE652" s="97">
        <v>56525843</v>
      </c>
      <c r="AF652" s="97">
        <v>9496635</v>
      </c>
      <c r="AG652" s="97">
        <v>35829869</v>
      </c>
      <c r="AH652" s="97">
        <v>20695974</v>
      </c>
      <c r="AI652" s="97">
        <v>76807894</v>
      </c>
      <c r="AJ652" s="97">
        <v>13680554</v>
      </c>
      <c r="AK652" s="97">
        <v>60756224</v>
      </c>
      <c r="AL652" s="97">
        <v>33895173</v>
      </c>
      <c r="AM652" s="97" t="s">
        <v>189</v>
      </c>
      <c r="AN652" s="2">
        <v>14114</v>
      </c>
      <c r="AO652" s="97">
        <v>7732916</v>
      </c>
      <c r="AP652" s="97">
        <v>15521233</v>
      </c>
      <c r="AQ652" s="97">
        <v>51269305</v>
      </c>
      <c r="AR652" s="97">
        <v>0</v>
      </c>
      <c r="AS652" s="97">
        <v>16381220</v>
      </c>
      <c r="AT652" s="97">
        <v>0</v>
      </c>
      <c r="AU652" s="97">
        <v>66790538</v>
      </c>
      <c r="AV652" s="97">
        <v>7323662</v>
      </c>
      <c r="AW652" s="97">
        <v>53981704</v>
      </c>
      <c r="AX652" s="97">
        <v>30096877</v>
      </c>
      <c r="AY652" s="97" t="s">
        <v>189</v>
      </c>
      <c r="AZ652" s="2">
        <v>14114</v>
      </c>
      <c r="BA652" s="98">
        <v>59451087</v>
      </c>
      <c r="BB652" s="2">
        <v>12251452</v>
      </c>
      <c r="BC652" s="2">
        <v>46245590</v>
      </c>
      <c r="BD652" s="2">
        <v>6369253</v>
      </c>
      <c r="BE652" s="2">
        <v>32049712</v>
      </c>
      <c r="BF652" s="2">
        <v>14195878</v>
      </c>
      <c r="BG652" s="2">
        <v>59451087</v>
      </c>
      <c r="BH652" s="2">
        <v>6181449</v>
      </c>
      <c r="BI652" s="2">
        <v>49608000</v>
      </c>
      <c r="BJ652" s="2">
        <v>26966147</v>
      </c>
      <c r="BK652" s="2" t="s">
        <v>189</v>
      </c>
      <c r="BL652" s="2">
        <v>14114</v>
      </c>
      <c r="BM652" s="2">
        <v>61257838</v>
      </c>
      <c r="BN652" s="2">
        <v>10915082</v>
      </c>
      <c r="BO652" s="2">
        <v>47342756</v>
      </c>
      <c r="BP652" s="2">
        <v>6486897</v>
      </c>
      <c r="BQ652" s="2">
        <v>30366665</v>
      </c>
      <c r="BR652" s="2">
        <v>16976091</v>
      </c>
      <c r="BS652" s="2">
        <v>61257838</v>
      </c>
      <c r="BT652" s="2">
        <v>5395259</v>
      </c>
      <c r="BU652" s="2">
        <v>45485914</v>
      </c>
      <c r="BV652" s="2">
        <v>24913746</v>
      </c>
      <c r="BW652" s="2" t="s">
        <v>189</v>
      </c>
      <c r="BX652" s="2">
        <v>14114</v>
      </c>
      <c r="BY652" s="2" t="e">
        <v>#N/A</v>
      </c>
      <c r="BZ652" s="2">
        <v>0</v>
      </c>
      <c r="CA652" s="2">
        <v>0</v>
      </c>
      <c r="CB652" s="2" t="e">
        <v>#N/A</v>
      </c>
      <c r="CC652" s="2" t="e">
        <v>#N/A</v>
      </c>
      <c r="CD652" s="2" t="e">
        <v>#N/A</v>
      </c>
      <c r="CE652" s="2" t="e">
        <v>#N/A</v>
      </c>
      <c r="CF652" s="2" t="e">
        <v>#N/A</v>
      </c>
      <c r="CG652" s="2" t="e">
        <v>#N/A</v>
      </c>
      <c r="CH652" s="2" t="e">
        <v>#N/A</v>
      </c>
      <c r="CI652" s="2" t="e">
        <v>#N/A</v>
      </c>
      <c r="CJ652" s="2">
        <v>14114</v>
      </c>
      <c r="CK652" s="97">
        <v>62390554</v>
      </c>
      <c r="CL652" s="97" t="e">
        <v>#N/A</v>
      </c>
      <c r="CM652" s="97" t="e">
        <v>#N/A</v>
      </c>
      <c r="CN652" s="2">
        <v>4787148</v>
      </c>
      <c r="CO652" s="100" t="e">
        <v>#N/A</v>
      </c>
      <c r="CP652" s="97" t="e">
        <v>#N/A</v>
      </c>
      <c r="CQ652" s="97">
        <v>62390554</v>
      </c>
      <c r="CR652" s="97">
        <v>14738524</v>
      </c>
      <c r="CS652" s="97">
        <v>46189698</v>
      </c>
      <c r="CT652" s="2">
        <v>21015198</v>
      </c>
      <c r="CU652" s="2" t="s">
        <v>189</v>
      </c>
    </row>
    <row r="653" spans="1:99" x14ac:dyDescent="0.25">
      <c r="A653" s="2">
        <v>14105</v>
      </c>
      <c r="B653" s="2">
        <v>113850040</v>
      </c>
      <c r="C653" s="2">
        <v>26307150</v>
      </c>
      <c r="D653" s="2">
        <v>79747575</v>
      </c>
      <c r="E653" s="2">
        <v>9664149</v>
      </c>
      <c r="F653" s="2">
        <v>50988948</v>
      </c>
      <c r="G653" s="2">
        <v>28758627</v>
      </c>
      <c r="H653" s="2">
        <v>113850040</v>
      </c>
      <c r="I653" s="2">
        <v>9489415</v>
      </c>
      <c r="J653" s="2">
        <v>8957829</v>
      </c>
      <c r="K653" s="2">
        <v>100850995</v>
      </c>
      <c r="L653" s="2">
        <v>48217359</v>
      </c>
      <c r="N653" s="2">
        <v>14105</v>
      </c>
      <c r="O653" s="97">
        <v>104955939</v>
      </c>
      <c r="P653" s="97">
        <v>22422485</v>
      </c>
      <c r="Q653" s="97">
        <v>76782059</v>
      </c>
      <c r="R653" s="97">
        <v>8971172</v>
      </c>
      <c r="S653" s="97">
        <v>43956718</v>
      </c>
      <c r="T653" s="97">
        <v>32825341</v>
      </c>
      <c r="U653" s="97">
        <v>104955939</v>
      </c>
      <c r="V653" s="97">
        <v>16197787</v>
      </c>
      <c r="W653" s="97">
        <v>15632512</v>
      </c>
      <c r="X653" s="97">
        <v>84936940</v>
      </c>
      <c r="Y653" s="97">
        <v>40820097</v>
      </c>
      <c r="Z653" s="97">
        <v>0</v>
      </c>
      <c r="AB653" s="2">
        <v>14115</v>
      </c>
      <c r="AC653" s="97">
        <v>65313439</v>
      </c>
      <c r="AD653" s="97">
        <v>6177256</v>
      </c>
      <c r="AE653" s="97">
        <v>47731639</v>
      </c>
      <c r="AF653" s="97">
        <v>2387727</v>
      </c>
      <c r="AG653" s="97">
        <v>31788337</v>
      </c>
      <c r="AH653" s="97">
        <v>15943302</v>
      </c>
      <c r="AI653" s="97">
        <v>65313437</v>
      </c>
      <c r="AJ653" s="97">
        <v>20780965</v>
      </c>
      <c r="AK653" s="97">
        <v>44138639</v>
      </c>
      <c r="AL653" s="97">
        <v>20609479</v>
      </c>
      <c r="AM653" s="97" t="s">
        <v>189</v>
      </c>
      <c r="AN653" s="2">
        <v>14115</v>
      </c>
      <c r="AO653" s="97" t="e">
        <v>#N/A</v>
      </c>
      <c r="AP653" s="97">
        <v>5015617</v>
      </c>
      <c r="AQ653" s="97">
        <v>42496921</v>
      </c>
      <c r="AR653" s="97" t="e">
        <v>#N/A</v>
      </c>
      <c r="AS653" s="97" t="e">
        <v>#N/A</v>
      </c>
      <c r="AT653" s="97" t="e">
        <v>#N/A</v>
      </c>
      <c r="AU653" s="97">
        <v>47512559</v>
      </c>
      <c r="AV653" s="97">
        <v>4951530</v>
      </c>
      <c r="AW653" s="97" t="e">
        <v>#N/A</v>
      </c>
      <c r="AX653" s="97">
        <v>19110858</v>
      </c>
      <c r="AY653" s="97" t="s">
        <v>189</v>
      </c>
      <c r="AZ653" s="2">
        <v>14115</v>
      </c>
      <c r="BA653" s="98">
        <v>57660237</v>
      </c>
      <c r="BB653" s="2" t="e">
        <v>#N/A</v>
      </c>
      <c r="BC653" s="2" t="e">
        <v>#N/A</v>
      </c>
      <c r="BD653" s="2">
        <v>2265586</v>
      </c>
      <c r="BE653" s="2">
        <v>31033972</v>
      </c>
      <c r="BF653" s="2">
        <v>15686943</v>
      </c>
      <c r="BG653" s="2">
        <v>57660237</v>
      </c>
      <c r="BH653" s="2">
        <v>19205010</v>
      </c>
      <c r="BI653" s="2">
        <v>37892561</v>
      </c>
      <c r="BJ653" s="2">
        <v>17496600</v>
      </c>
      <c r="BK653" s="2" t="s">
        <v>189</v>
      </c>
      <c r="BL653" s="2">
        <v>14115</v>
      </c>
      <c r="BM653" s="2">
        <v>61257838</v>
      </c>
      <c r="BN653" s="2" t="e">
        <v>#N/A</v>
      </c>
      <c r="BO653" s="2" t="e">
        <v>#N/A</v>
      </c>
      <c r="BP653" s="2" t="e">
        <v>#N/A</v>
      </c>
      <c r="BQ653" s="2" t="e">
        <v>#N/A</v>
      </c>
      <c r="BR653" s="2" t="e">
        <v>#N/A</v>
      </c>
      <c r="BS653" s="2">
        <v>272219169</v>
      </c>
      <c r="BT653" s="2">
        <v>85486480</v>
      </c>
      <c r="BU653" s="2">
        <v>168402439</v>
      </c>
      <c r="BV653" s="2">
        <v>84650680</v>
      </c>
      <c r="BW653" s="2" t="s">
        <v>189</v>
      </c>
      <c r="BX653" s="2">
        <v>14115</v>
      </c>
      <c r="BY653" s="2" t="e">
        <v>#N/A</v>
      </c>
      <c r="BZ653" s="2" t="e">
        <v>#N/A</v>
      </c>
      <c r="CA653" s="2" t="e">
        <v>#N/A</v>
      </c>
      <c r="CB653" s="2" t="e">
        <v>#N/A</v>
      </c>
      <c r="CC653" s="2" t="e">
        <v>#N/A</v>
      </c>
      <c r="CD653" s="2" t="e">
        <v>#N/A</v>
      </c>
      <c r="CE653" s="2">
        <v>217490222</v>
      </c>
      <c r="CF653" s="2">
        <v>59825209</v>
      </c>
      <c r="CG653" s="2">
        <v>141556597</v>
      </c>
      <c r="CH653" s="2">
        <v>83330725</v>
      </c>
      <c r="CI653" s="2" t="s">
        <v>189</v>
      </c>
      <c r="CJ653" s="2">
        <v>14115</v>
      </c>
      <c r="CK653" s="97" t="e">
        <v>#N/A</v>
      </c>
      <c r="CL653" s="97" t="e">
        <v>#N/A</v>
      </c>
      <c r="CM653" s="97" t="e">
        <v>#N/A</v>
      </c>
      <c r="CN653" s="2" t="e">
        <v>#N/A</v>
      </c>
      <c r="CO653" s="100" t="e">
        <v>#N/A</v>
      </c>
      <c r="CP653" s="97" t="e">
        <v>#N/A</v>
      </c>
      <c r="CQ653" s="97">
        <v>244923567</v>
      </c>
      <c r="CR653" s="97">
        <v>82045104</v>
      </c>
      <c r="CS653" s="97">
        <v>140156560</v>
      </c>
      <c r="CT653" s="2">
        <v>77210825</v>
      </c>
      <c r="CU653" s="2" t="s">
        <v>189</v>
      </c>
    </row>
    <row r="654" spans="1:99" x14ac:dyDescent="0.25">
      <c r="A654" s="2">
        <v>14106</v>
      </c>
      <c r="B654" s="2">
        <v>43521507</v>
      </c>
      <c r="C654" s="2">
        <v>6744414</v>
      </c>
      <c r="D654" s="2">
        <v>36774198</v>
      </c>
      <c r="E654" s="2">
        <v>1745208</v>
      </c>
      <c r="F654" s="2">
        <v>23402060</v>
      </c>
      <c r="G654" s="2">
        <v>13372138</v>
      </c>
      <c r="H654" s="2">
        <v>43521507</v>
      </c>
      <c r="I654" s="2">
        <v>4513383</v>
      </c>
      <c r="J654" s="2">
        <v>4242796</v>
      </c>
      <c r="K654" s="2">
        <v>37762904</v>
      </c>
      <c r="L654" s="2">
        <v>11984634</v>
      </c>
      <c r="N654" s="2">
        <v>14106</v>
      </c>
      <c r="O654" s="97">
        <v>37451873</v>
      </c>
      <c r="P654" s="97">
        <v>2614727</v>
      </c>
      <c r="Q654" s="97">
        <v>33226386</v>
      </c>
      <c r="R654" s="97">
        <v>1259454</v>
      </c>
      <c r="S654" s="97">
        <v>21115963</v>
      </c>
      <c r="T654" s="97">
        <v>12110423</v>
      </c>
      <c r="U654" s="97">
        <v>37451873</v>
      </c>
      <c r="V654" s="97">
        <v>6592952</v>
      </c>
      <c r="W654" s="97">
        <v>6088645</v>
      </c>
      <c r="X654" s="97">
        <v>30231706</v>
      </c>
      <c r="Y654" s="97">
        <v>8913042</v>
      </c>
      <c r="Z654" s="97">
        <v>0</v>
      </c>
      <c r="AB654" s="2">
        <v>14116</v>
      </c>
      <c r="AC654" s="97">
        <v>94392278</v>
      </c>
      <c r="AD654" s="97">
        <v>23566050</v>
      </c>
      <c r="AE654" s="97">
        <v>70331625</v>
      </c>
      <c r="AF654" s="97">
        <v>11589005</v>
      </c>
      <c r="AG654" s="97">
        <v>48495386</v>
      </c>
      <c r="AH654" s="97">
        <v>21836239</v>
      </c>
      <c r="AI654" s="97">
        <v>94392272</v>
      </c>
      <c r="AJ654" s="97">
        <v>8851536</v>
      </c>
      <c r="AK654" s="97">
        <v>84588149</v>
      </c>
      <c r="AL654" s="97">
        <v>45770909</v>
      </c>
      <c r="AM654" s="97" t="s">
        <v>189</v>
      </c>
      <c r="AN654" s="2">
        <v>14116</v>
      </c>
      <c r="AO654" s="97">
        <v>10799742</v>
      </c>
      <c r="AP654" s="97">
        <v>18694602</v>
      </c>
      <c r="AQ654" s="97">
        <v>67415475</v>
      </c>
      <c r="AR654" s="97">
        <v>0</v>
      </c>
      <c r="AS654" s="97">
        <v>2879966</v>
      </c>
      <c r="AT654" s="97">
        <v>7750349</v>
      </c>
      <c r="AU654" s="97">
        <v>86110077</v>
      </c>
      <c r="AV654" s="97">
        <v>8377566</v>
      </c>
      <c r="AW654" s="97" t="e">
        <v>#N/A</v>
      </c>
      <c r="AX654" s="97">
        <v>45318948</v>
      </c>
      <c r="AY654" s="97" t="s">
        <v>189</v>
      </c>
      <c r="AZ654" s="2">
        <v>14116</v>
      </c>
      <c r="BA654" s="98">
        <v>81564641</v>
      </c>
      <c r="BB654" s="2">
        <v>21808759</v>
      </c>
      <c r="BC654" s="2">
        <v>59755882</v>
      </c>
      <c r="BD654" s="2">
        <v>9578810</v>
      </c>
      <c r="BE654" s="2">
        <v>40761912</v>
      </c>
      <c r="BF654" s="2">
        <v>18993970</v>
      </c>
      <c r="BG654" s="2">
        <v>81564641</v>
      </c>
      <c r="BH654" s="2">
        <v>9799069</v>
      </c>
      <c r="BI654" s="2">
        <v>70385170</v>
      </c>
      <c r="BJ654" s="2">
        <v>39854766</v>
      </c>
      <c r="BK654" s="2" t="s">
        <v>189</v>
      </c>
      <c r="BL654" s="2">
        <v>14116</v>
      </c>
      <c r="BM654" s="2">
        <v>84869201</v>
      </c>
      <c r="BN654" s="2">
        <v>23601303</v>
      </c>
      <c r="BO654" s="2">
        <v>54953751</v>
      </c>
      <c r="BP654" s="2">
        <v>8514393</v>
      </c>
      <c r="BQ654" s="2">
        <v>38545767</v>
      </c>
      <c r="BR654" s="2">
        <v>16407984</v>
      </c>
      <c r="BS654" s="2">
        <v>84869201</v>
      </c>
      <c r="BT654" s="2">
        <v>10945271</v>
      </c>
      <c r="BU654" s="2">
        <v>72698979</v>
      </c>
      <c r="BV654" s="2">
        <v>38682117</v>
      </c>
      <c r="BW654" s="2" t="s">
        <v>189</v>
      </c>
      <c r="BX654" s="2">
        <v>14116</v>
      </c>
      <c r="BY654" s="2">
        <v>101647133</v>
      </c>
      <c r="BZ654" s="2">
        <v>33876945</v>
      </c>
      <c r="CA654" s="2">
        <v>49709922</v>
      </c>
      <c r="CB654" s="2">
        <v>8342049</v>
      </c>
      <c r="CC654" s="2">
        <v>34648242</v>
      </c>
      <c r="CD654" s="2">
        <v>15061680</v>
      </c>
      <c r="CE654" s="2">
        <v>101647133</v>
      </c>
      <c r="CF654" s="2">
        <v>36677010</v>
      </c>
      <c r="CG654" s="2">
        <v>64004257</v>
      </c>
      <c r="CH654" s="2">
        <v>34147657</v>
      </c>
      <c r="CI654" s="2" t="s">
        <v>189</v>
      </c>
      <c r="CJ654" s="2">
        <v>14116</v>
      </c>
      <c r="CK654" s="97">
        <v>96333277</v>
      </c>
      <c r="CL654" s="97" t="e">
        <v>#N/A</v>
      </c>
      <c r="CM654" s="97" t="e">
        <v>#N/A</v>
      </c>
      <c r="CN654" s="2">
        <v>7855874</v>
      </c>
      <c r="CO654" s="100" t="e">
        <v>#N/A</v>
      </c>
      <c r="CP654" s="97" t="e">
        <v>#N/A</v>
      </c>
      <c r="CQ654" s="97">
        <v>96333277</v>
      </c>
      <c r="CR654" s="97">
        <v>23388287</v>
      </c>
      <c r="CS654" s="97">
        <v>59886092</v>
      </c>
      <c r="CT654" s="2">
        <v>31104546</v>
      </c>
      <c r="CU654" s="2" t="s">
        <v>189</v>
      </c>
    </row>
    <row r="655" spans="1:99" x14ac:dyDescent="0.25">
      <c r="A655" s="2">
        <v>14107</v>
      </c>
      <c r="B655" s="2" t="e">
        <v>#N/A</v>
      </c>
      <c r="C655" s="2" t="e">
        <v>#N/A</v>
      </c>
      <c r="D655" s="2" t="e">
        <v>#N/A</v>
      </c>
      <c r="E655" s="2" t="e">
        <v>#N/A</v>
      </c>
      <c r="F655" s="2" t="e">
        <v>#N/A</v>
      </c>
      <c r="G655" s="2" t="e">
        <v>#N/A</v>
      </c>
      <c r="H655" s="2" t="e">
        <v>#N/A</v>
      </c>
      <c r="I655" s="2" t="e">
        <v>#N/A</v>
      </c>
      <c r="J655" s="2" t="e">
        <v>#N/A</v>
      </c>
      <c r="K655" s="2" t="e">
        <v>#N/A</v>
      </c>
      <c r="L655" s="2" t="e">
        <v>#N/A</v>
      </c>
      <c r="N655" s="2">
        <v>14107</v>
      </c>
      <c r="O655" s="97" t="s">
        <v>186</v>
      </c>
      <c r="P655" s="97" t="s">
        <v>186</v>
      </c>
      <c r="Q655" s="97" t="s">
        <v>186</v>
      </c>
      <c r="R655" s="97" t="s">
        <v>186</v>
      </c>
      <c r="S655" s="97" t="s">
        <v>186</v>
      </c>
      <c r="T655" s="97" t="s">
        <v>186</v>
      </c>
      <c r="U655" s="97" t="s">
        <v>186</v>
      </c>
      <c r="V655" s="97" t="s">
        <v>186</v>
      </c>
      <c r="W655" s="97" t="e">
        <v>#N/A</v>
      </c>
      <c r="X655" s="97" t="s">
        <v>186</v>
      </c>
      <c r="Y655" s="97" t="s">
        <v>186</v>
      </c>
      <c r="Z655" s="97">
        <v>0</v>
      </c>
      <c r="AB655" s="2">
        <v>14117</v>
      </c>
      <c r="AC655" s="97">
        <v>40485077</v>
      </c>
      <c r="AD655" s="97">
        <v>4561929</v>
      </c>
      <c r="AE655" s="97">
        <v>32248365</v>
      </c>
      <c r="AF655" s="97">
        <v>1559076</v>
      </c>
      <c r="AG655" s="97">
        <v>24115719</v>
      </c>
      <c r="AH655" s="97">
        <v>8132646</v>
      </c>
      <c r="AI655" s="97">
        <v>40485064</v>
      </c>
      <c r="AJ655" s="97">
        <v>8497283</v>
      </c>
      <c r="AK655" s="97">
        <v>31987781</v>
      </c>
      <c r="AL655" s="97">
        <v>13860847</v>
      </c>
      <c r="AM655" s="97" t="s">
        <v>189</v>
      </c>
      <c r="AN655" s="2">
        <v>14117</v>
      </c>
      <c r="AO655" s="97">
        <v>1699579</v>
      </c>
      <c r="AP655" s="97">
        <v>6127806</v>
      </c>
      <c r="AQ655" s="97">
        <v>30359928</v>
      </c>
      <c r="AR655" s="97">
        <v>0</v>
      </c>
      <c r="AS655" s="97">
        <v>6037386</v>
      </c>
      <c r="AT655" s="97">
        <v>0</v>
      </c>
      <c r="AU655" s="97">
        <v>36487734</v>
      </c>
      <c r="AV655" s="97">
        <v>2999475</v>
      </c>
      <c r="AW655" s="97">
        <v>29777939</v>
      </c>
      <c r="AX655" s="97">
        <v>13311063</v>
      </c>
      <c r="AY655" s="97" t="s">
        <v>189</v>
      </c>
      <c r="AZ655" s="2">
        <v>14117</v>
      </c>
      <c r="BA655" s="98">
        <v>42328792</v>
      </c>
      <c r="BB655" s="2">
        <v>4812793</v>
      </c>
      <c r="BC655" s="2">
        <v>31093849</v>
      </c>
      <c r="BD655" s="2">
        <v>2241749</v>
      </c>
      <c r="BE655" s="2">
        <v>22610460</v>
      </c>
      <c r="BF655" s="2">
        <v>8483389</v>
      </c>
      <c r="BG655" s="2">
        <v>42328792</v>
      </c>
      <c r="BH655" s="2">
        <v>14067407</v>
      </c>
      <c r="BI655" s="2">
        <v>28261385</v>
      </c>
      <c r="BJ655" s="2">
        <v>12267614</v>
      </c>
      <c r="BK655" s="2" t="s">
        <v>189</v>
      </c>
      <c r="BL655" s="2">
        <v>14117</v>
      </c>
      <c r="BM655" s="2">
        <v>84869201</v>
      </c>
      <c r="BN655" s="2">
        <v>0</v>
      </c>
      <c r="BO655" s="2">
        <v>0</v>
      </c>
      <c r="BP655" s="2" t="e">
        <v>#N/A</v>
      </c>
      <c r="BQ655" s="2" t="e">
        <v>#N/A</v>
      </c>
      <c r="BR655" s="2" t="e">
        <v>#N/A</v>
      </c>
      <c r="BS655" s="2" t="e">
        <v>#N/A</v>
      </c>
      <c r="BT655" s="2" t="e">
        <v>#N/A</v>
      </c>
      <c r="BU655" s="2" t="e">
        <v>#N/A</v>
      </c>
      <c r="BV655" s="2" t="e">
        <v>#N/A</v>
      </c>
      <c r="BW655" s="2" t="e">
        <v>#N/A</v>
      </c>
      <c r="BX655" s="2">
        <v>14117</v>
      </c>
      <c r="BY655" s="2">
        <v>30212918</v>
      </c>
      <c r="BZ655" s="2">
        <v>4373364</v>
      </c>
      <c r="CA655" s="2">
        <v>25839554</v>
      </c>
      <c r="CB655" s="2">
        <v>1887834</v>
      </c>
      <c r="CC655" s="2">
        <v>20235472</v>
      </c>
      <c r="CD655" s="2">
        <v>5604082</v>
      </c>
      <c r="CE655" s="2">
        <v>30212918</v>
      </c>
      <c r="CF655" s="2">
        <v>4602577</v>
      </c>
      <c r="CG655" s="2">
        <v>22790749</v>
      </c>
      <c r="CH655" s="2">
        <v>11077510</v>
      </c>
      <c r="CI655" s="2" t="s">
        <v>189</v>
      </c>
      <c r="CJ655" s="2">
        <v>14117</v>
      </c>
      <c r="CK655" s="97">
        <v>31763164</v>
      </c>
      <c r="CL655" s="97" t="e">
        <v>#N/A</v>
      </c>
      <c r="CM655" s="97" t="e">
        <v>#N/A</v>
      </c>
      <c r="CN655" s="2">
        <v>1743373</v>
      </c>
      <c r="CO655" s="100" t="e">
        <v>#N/A</v>
      </c>
      <c r="CP655" s="97" t="e">
        <v>#N/A</v>
      </c>
      <c r="CQ655" s="97">
        <v>31763164</v>
      </c>
      <c r="CR655" s="97">
        <v>6441162</v>
      </c>
      <c r="CS655" s="97">
        <v>25322002</v>
      </c>
      <c r="CT655" s="2">
        <v>11856749</v>
      </c>
      <c r="CU655" s="2" t="s">
        <v>189</v>
      </c>
    </row>
    <row r="656" spans="1:99" x14ac:dyDescent="0.25">
      <c r="A656" s="2">
        <v>14108</v>
      </c>
      <c r="B656" s="2">
        <v>167507867</v>
      </c>
      <c r="C656" s="2">
        <v>39342938</v>
      </c>
      <c r="D656" s="2">
        <v>128164544</v>
      </c>
      <c r="E656" s="2">
        <v>13672218</v>
      </c>
      <c r="F656" s="2">
        <v>76573989</v>
      </c>
      <c r="G656" s="2">
        <v>51590555</v>
      </c>
      <c r="H656" s="2">
        <v>167507867</v>
      </c>
      <c r="I656" s="2">
        <v>20650018</v>
      </c>
      <c r="J656" s="2">
        <v>18319162</v>
      </c>
      <c r="K656" s="2">
        <v>130075777</v>
      </c>
      <c r="L656" s="2">
        <v>79242020</v>
      </c>
      <c r="N656" s="2">
        <v>14108</v>
      </c>
      <c r="O656" s="97">
        <v>145789596</v>
      </c>
      <c r="P656" s="97">
        <v>36835918</v>
      </c>
      <c r="Q656" s="97">
        <v>108953678</v>
      </c>
      <c r="R656" s="97">
        <v>12485192</v>
      </c>
      <c r="S656" s="97">
        <v>65345113</v>
      </c>
      <c r="T656" s="97">
        <v>43608565</v>
      </c>
      <c r="U656" s="97">
        <v>145789596</v>
      </c>
      <c r="V656" s="97">
        <v>18435982</v>
      </c>
      <c r="W656" s="97">
        <v>28194123</v>
      </c>
      <c r="X656" s="97">
        <v>123277523</v>
      </c>
      <c r="Y656" s="97">
        <v>65845421</v>
      </c>
      <c r="Z656" s="97">
        <v>0</v>
      </c>
      <c r="AB656" s="2">
        <v>14118</v>
      </c>
      <c r="AC656" s="97">
        <v>109624217</v>
      </c>
      <c r="AD656" s="97">
        <v>28402800</v>
      </c>
      <c r="AE656" s="97">
        <v>81221415</v>
      </c>
      <c r="AF656" s="97">
        <v>7541027</v>
      </c>
      <c r="AG656" s="97">
        <v>53233332</v>
      </c>
      <c r="AH656" s="97">
        <v>27988083</v>
      </c>
      <c r="AI656" s="97">
        <v>109624215</v>
      </c>
      <c r="AJ656" s="97">
        <v>12060105</v>
      </c>
      <c r="AK656" s="97">
        <v>85698605</v>
      </c>
      <c r="AL656" s="97">
        <v>48413037</v>
      </c>
      <c r="AM656" s="97" t="s">
        <v>189</v>
      </c>
      <c r="AN656" s="2">
        <v>14118</v>
      </c>
      <c r="AO656" s="97">
        <v>9373084</v>
      </c>
      <c r="AP656" s="97">
        <v>24774786</v>
      </c>
      <c r="AQ656" s="97">
        <v>81796576</v>
      </c>
      <c r="AR656" s="97">
        <v>0</v>
      </c>
      <c r="AS656" s="97">
        <v>28977686</v>
      </c>
      <c r="AT656" s="97">
        <v>0</v>
      </c>
      <c r="AU656" s="97">
        <v>106571362</v>
      </c>
      <c r="AV656" s="97">
        <v>11356880</v>
      </c>
      <c r="AW656" s="97">
        <v>83989082</v>
      </c>
      <c r="AX656" s="97">
        <v>47131242</v>
      </c>
      <c r="AY656" s="97" t="s">
        <v>189</v>
      </c>
      <c r="AZ656" s="2">
        <v>14118</v>
      </c>
      <c r="BA656" s="98">
        <v>106737862</v>
      </c>
      <c r="BB656" s="2">
        <v>23387380</v>
      </c>
      <c r="BC656" s="2">
        <v>74198101</v>
      </c>
      <c r="BD656" s="2">
        <v>9832689</v>
      </c>
      <c r="BE656" s="2">
        <v>49880076</v>
      </c>
      <c r="BF656" s="2">
        <v>24318025</v>
      </c>
      <c r="BG656" s="2">
        <v>106737862</v>
      </c>
      <c r="BH656" s="2">
        <v>15617895</v>
      </c>
      <c r="BI656" s="2">
        <v>88436367</v>
      </c>
      <c r="BJ656" s="2">
        <v>47280870</v>
      </c>
      <c r="BK656" s="2" t="s">
        <v>189</v>
      </c>
      <c r="BL656" s="2">
        <v>14118</v>
      </c>
      <c r="BM656" s="2">
        <v>84869201</v>
      </c>
      <c r="BN656" s="2">
        <v>0</v>
      </c>
      <c r="BO656" s="2">
        <v>0</v>
      </c>
      <c r="BP656" s="2" t="e">
        <v>#N/A</v>
      </c>
      <c r="BQ656" s="2" t="e">
        <v>#N/A</v>
      </c>
      <c r="BR656" s="2" t="e">
        <v>#N/A</v>
      </c>
      <c r="BS656" s="2" t="e">
        <v>#N/A</v>
      </c>
      <c r="BT656" s="2" t="e">
        <v>#N/A</v>
      </c>
      <c r="BU656" s="2" t="e">
        <v>#N/A</v>
      </c>
      <c r="BV656" s="2" t="e">
        <v>#N/A</v>
      </c>
      <c r="BW656" s="2" t="e">
        <v>#N/A</v>
      </c>
      <c r="BX656" s="2">
        <v>14118</v>
      </c>
      <c r="BY656" s="2">
        <v>94221385</v>
      </c>
      <c r="BZ656" s="2">
        <v>22676629</v>
      </c>
      <c r="CA656" s="2">
        <v>69314599</v>
      </c>
      <c r="CB656" s="2">
        <v>8819386</v>
      </c>
      <c r="CC656" s="2">
        <v>44317652</v>
      </c>
      <c r="CD656" s="2">
        <v>24996947</v>
      </c>
      <c r="CE656" s="2">
        <v>94221385</v>
      </c>
      <c r="CF656" s="2">
        <v>14756558</v>
      </c>
      <c r="CG656" s="2">
        <v>76319508</v>
      </c>
      <c r="CH656" s="2">
        <v>43494620</v>
      </c>
      <c r="CI656" s="2" t="s">
        <v>189</v>
      </c>
      <c r="CJ656" s="2">
        <v>14118</v>
      </c>
      <c r="CK656" s="97">
        <v>99216316</v>
      </c>
      <c r="CL656" s="97" t="e">
        <v>#N/A</v>
      </c>
      <c r="CM656" s="97" t="e">
        <v>#N/A</v>
      </c>
      <c r="CN656" s="2">
        <v>6628361</v>
      </c>
      <c r="CO656" s="100" t="e">
        <v>#N/A</v>
      </c>
      <c r="CP656" s="97" t="e">
        <v>#N/A</v>
      </c>
      <c r="CQ656" s="97">
        <v>99216316</v>
      </c>
      <c r="CR656" s="97">
        <v>21430787</v>
      </c>
      <c r="CS656" s="97">
        <v>72872467</v>
      </c>
      <c r="CT656" s="2">
        <v>33529162</v>
      </c>
      <c r="CU656" s="2" t="s">
        <v>189</v>
      </c>
    </row>
    <row r="657" spans="1:99" x14ac:dyDescent="0.25">
      <c r="A657" s="2">
        <v>14109</v>
      </c>
      <c r="B657" s="2">
        <v>130281454</v>
      </c>
      <c r="C657" s="2">
        <v>51461104</v>
      </c>
      <c r="D657" s="2">
        <v>76503794</v>
      </c>
      <c r="E657" s="2">
        <v>13281040</v>
      </c>
      <c r="F657" s="2">
        <v>53412758</v>
      </c>
      <c r="G657" s="2">
        <v>23091036</v>
      </c>
      <c r="H657" s="2">
        <v>130281454</v>
      </c>
      <c r="I657" s="2">
        <v>30311556</v>
      </c>
      <c r="J657" s="2">
        <v>29177384</v>
      </c>
      <c r="K657" s="2">
        <v>96114714</v>
      </c>
      <c r="L657" s="2">
        <v>37714672</v>
      </c>
      <c r="N657" s="2">
        <v>14109</v>
      </c>
      <c r="O657" s="97">
        <v>98986066</v>
      </c>
      <c r="P657" s="97">
        <v>28138970</v>
      </c>
      <c r="Q657" s="97">
        <v>70847096</v>
      </c>
      <c r="R657" s="97">
        <v>12309057</v>
      </c>
      <c r="S657" s="97">
        <v>47135508</v>
      </c>
      <c r="T657" s="97">
        <v>23711588</v>
      </c>
      <c r="U657" s="97">
        <v>98986066</v>
      </c>
      <c r="V657" s="97">
        <v>7862117</v>
      </c>
      <c r="W657" s="97">
        <v>7053842</v>
      </c>
      <c r="X657" s="97">
        <v>84944193</v>
      </c>
      <c r="Y657" s="97">
        <v>35158318</v>
      </c>
      <c r="Z657" s="97">
        <v>0</v>
      </c>
      <c r="AB657" s="2">
        <v>14119</v>
      </c>
      <c r="AC657" s="97">
        <v>161869638</v>
      </c>
      <c r="AD657" s="97">
        <v>53912507</v>
      </c>
      <c r="AE657" s="97">
        <v>107957131</v>
      </c>
      <c r="AF657" s="97">
        <v>10796138</v>
      </c>
      <c r="AG657" s="97">
        <v>65185481</v>
      </c>
      <c r="AH657" s="97">
        <v>42771650</v>
      </c>
      <c r="AI657" s="97">
        <v>161869638</v>
      </c>
      <c r="AJ657" s="97">
        <v>42761669</v>
      </c>
      <c r="AK657" s="97">
        <v>105035724</v>
      </c>
      <c r="AL657" s="97">
        <v>50992519</v>
      </c>
      <c r="AM657" s="97" t="s">
        <v>189</v>
      </c>
      <c r="AN657" s="2">
        <v>14119</v>
      </c>
      <c r="AO657" s="97">
        <v>9256789</v>
      </c>
      <c r="AP657" s="97">
        <v>36216569</v>
      </c>
      <c r="AQ657" s="97">
        <v>86290688</v>
      </c>
      <c r="AR657" s="97">
        <v>537291</v>
      </c>
      <c r="AS657" s="97">
        <v>34008775</v>
      </c>
      <c r="AT657" s="97">
        <v>0</v>
      </c>
      <c r="AU657" s="97">
        <v>122507257</v>
      </c>
      <c r="AV657" s="97">
        <v>23089674</v>
      </c>
      <c r="AW657" s="97">
        <v>93189647</v>
      </c>
      <c r="AX657" s="97">
        <v>48252651</v>
      </c>
      <c r="AY657" s="97" t="s">
        <v>189</v>
      </c>
      <c r="AZ657" s="2">
        <v>14119</v>
      </c>
      <c r="BA657" s="98">
        <v>113728118</v>
      </c>
      <c r="BB657" s="2">
        <v>27980175</v>
      </c>
      <c r="BC657" s="2">
        <v>85747943</v>
      </c>
      <c r="BD657" s="2">
        <v>8248139</v>
      </c>
      <c r="BE657" s="2">
        <v>54265210</v>
      </c>
      <c r="BF657" s="2">
        <v>31482733</v>
      </c>
      <c r="BG657" s="2">
        <v>113728118</v>
      </c>
      <c r="BH657" s="2">
        <v>18894209</v>
      </c>
      <c r="BI657" s="2">
        <v>81131907</v>
      </c>
      <c r="BJ657" s="2">
        <v>41654367</v>
      </c>
      <c r="BK657" s="2" t="s">
        <v>189</v>
      </c>
      <c r="BL657" s="2">
        <v>14119</v>
      </c>
      <c r="BM657" s="2">
        <v>112174500</v>
      </c>
      <c r="BN657" s="2">
        <v>27059320</v>
      </c>
      <c r="BO657" s="2">
        <v>76275381</v>
      </c>
      <c r="BP657" s="2">
        <v>8214123</v>
      </c>
      <c r="BQ657" s="2">
        <v>47096909</v>
      </c>
      <c r="BR657" s="2">
        <v>29178472</v>
      </c>
      <c r="BS657" s="2">
        <v>112174500</v>
      </c>
      <c r="BT657" s="2">
        <v>22273447</v>
      </c>
      <c r="BU657" s="2">
        <v>89080490</v>
      </c>
      <c r="BV657" s="2">
        <v>45204289</v>
      </c>
      <c r="BW657" s="2" t="s">
        <v>189</v>
      </c>
      <c r="BX657" s="2">
        <v>14119</v>
      </c>
      <c r="BY657" s="2">
        <v>100093787</v>
      </c>
      <c r="BZ657" s="2">
        <v>24495579</v>
      </c>
      <c r="CA657" s="2">
        <v>71897802</v>
      </c>
      <c r="CB657" s="2">
        <v>5910783</v>
      </c>
      <c r="CC657" s="2">
        <v>44291109</v>
      </c>
      <c r="CD657" s="2">
        <v>27606693</v>
      </c>
      <c r="CE657" s="2">
        <v>100093787</v>
      </c>
      <c r="CF657" s="2">
        <v>17641188</v>
      </c>
      <c r="CG657" s="2">
        <v>81422053</v>
      </c>
      <c r="CH657" s="2">
        <v>42786324</v>
      </c>
      <c r="CI657" s="2" t="s">
        <v>189</v>
      </c>
      <c r="CJ657" s="2">
        <v>14119</v>
      </c>
      <c r="CK657" s="97">
        <v>92762633</v>
      </c>
      <c r="CL657" s="97" t="e">
        <v>#N/A</v>
      </c>
      <c r="CM657" s="97" t="e">
        <v>#N/A</v>
      </c>
      <c r="CN657" s="2">
        <v>6028841</v>
      </c>
      <c r="CO657" s="100" t="e">
        <v>#N/A</v>
      </c>
      <c r="CP657" s="97" t="e">
        <v>#N/A</v>
      </c>
      <c r="CQ657" s="97">
        <v>92762633</v>
      </c>
      <c r="CR657" s="97">
        <v>19109851</v>
      </c>
      <c r="CS657" s="97">
        <v>68529457</v>
      </c>
      <c r="CT657" s="2">
        <v>33943436</v>
      </c>
      <c r="CU657" s="2" t="s">
        <v>189</v>
      </c>
    </row>
    <row r="658" spans="1:99" x14ac:dyDescent="0.25">
      <c r="A658" s="2">
        <v>14110</v>
      </c>
      <c r="B658" s="2">
        <v>85906279</v>
      </c>
      <c r="C658" s="2">
        <v>14120453</v>
      </c>
      <c r="D658" s="2">
        <v>71082255</v>
      </c>
      <c r="E658" s="2">
        <v>8211742</v>
      </c>
      <c r="F658" s="2">
        <v>54874572</v>
      </c>
      <c r="G658" s="2">
        <v>16207683</v>
      </c>
      <c r="H658" s="2">
        <v>85906279</v>
      </c>
      <c r="I658" s="2">
        <v>13607737</v>
      </c>
      <c r="J658" s="2">
        <v>12137169</v>
      </c>
      <c r="K658" s="2">
        <v>69642682</v>
      </c>
      <c r="L658" s="2">
        <v>28025718</v>
      </c>
      <c r="N658" s="2">
        <v>14110</v>
      </c>
      <c r="O658" s="97">
        <v>81133197</v>
      </c>
      <c r="P658" s="97">
        <v>10846351</v>
      </c>
      <c r="Q658" s="97">
        <v>65014231</v>
      </c>
      <c r="R658" s="97">
        <v>7152362</v>
      </c>
      <c r="S658" s="97">
        <v>38206389</v>
      </c>
      <c r="T658" s="97">
        <v>26807842</v>
      </c>
      <c r="U658" s="97">
        <v>81133197</v>
      </c>
      <c r="V658" s="97">
        <v>23990667</v>
      </c>
      <c r="W658" s="97">
        <v>23632887</v>
      </c>
      <c r="X658" s="97">
        <v>54734628</v>
      </c>
      <c r="Y658" s="97">
        <v>28552289</v>
      </c>
      <c r="Z658" s="97">
        <v>0</v>
      </c>
      <c r="AB658" s="2">
        <v>14120</v>
      </c>
      <c r="AC658" s="97">
        <v>7864868313</v>
      </c>
      <c r="AD658" s="97">
        <v>3584717667</v>
      </c>
      <c r="AE658" s="97">
        <v>4280150646</v>
      </c>
      <c r="AF658" s="97">
        <v>2452247585</v>
      </c>
      <c r="AG658" s="97">
        <v>2581798425</v>
      </c>
      <c r="AH658" s="97">
        <v>1698352221</v>
      </c>
      <c r="AI658" s="97">
        <v>7864868313</v>
      </c>
      <c r="AJ658" s="97">
        <v>1127816476</v>
      </c>
      <c r="AK658" s="97">
        <v>6241627770</v>
      </c>
      <c r="AL658" s="97">
        <v>3414422849</v>
      </c>
      <c r="AM658" s="97" t="s">
        <v>189</v>
      </c>
      <c r="AN658" s="2">
        <v>14120</v>
      </c>
      <c r="AO658" s="97">
        <v>2305438327</v>
      </c>
      <c r="AP658" s="97">
        <v>3522534059</v>
      </c>
      <c r="AQ658" s="97">
        <v>4152085841</v>
      </c>
      <c r="AR658" s="97">
        <v>104991942</v>
      </c>
      <c r="AS658" s="97">
        <v>1550498266</v>
      </c>
      <c r="AT658" s="97">
        <v>0</v>
      </c>
      <c r="AU658" s="97">
        <v>7674619900</v>
      </c>
      <c r="AV658" s="97">
        <v>1132613612</v>
      </c>
      <c r="AW658" s="97">
        <v>5756143006</v>
      </c>
      <c r="AX658" s="97">
        <v>3223937859</v>
      </c>
      <c r="AY658" s="97" t="s">
        <v>189</v>
      </c>
      <c r="AZ658" s="2">
        <v>14120</v>
      </c>
      <c r="BA658" s="98">
        <v>7376745640</v>
      </c>
      <c r="BB658" s="2">
        <v>3209042967</v>
      </c>
      <c r="BC658" s="2">
        <v>3903014240</v>
      </c>
      <c r="BD658" s="2">
        <v>2132699574</v>
      </c>
      <c r="BE658" s="2">
        <v>2768362532</v>
      </c>
      <c r="BF658" s="2">
        <v>1134651708</v>
      </c>
      <c r="BG658" s="2">
        <v>7376745640</v>
      </c>
      <c r="BH658" s="2">
        <v>1537816573</v>
      </c>
      <c r="BI658" s="2">
        <v>5723366330</v>
      </c>
      <c r="BJ658" s="2">
        <v>3069929742</v>
      </c>
      <c r="BK658" s="2" t="s">
        <v>189</v>
      </c>
      <c r="BL658" s="2">
        <v>14120</v>
      </c>
      <c r="BM658" s="2">
        <v>7083801512</v>
      </c>
      <c r="BN658" s="2">
        <v>2819492913</v>
      </c>
      <c r="BO658" s="2">
        <v>3758945195</v>
      </c>
      <c r="BP658" s="2">
        <v>2001903744</v>
      </c>
      <c r="BQ658" s="2">
        <v>2640005990</v>
      </c>
      <c r="BR658" s="2">
        <v>1118939205</v>
      </c>
      <c r="BS658" s="2">
        <v>7083801512</v>
      </c>
      <c r="BT658" s="2">
        <v>1339441962</v>
      </c>
      <c r="BU658" s="2">
        <v>5622246190</v>
      </c>
      <c r="BV658" s="2">
        <v>2997233437</v>
      </c>
      <c r="BW658" s="2" t="s">
        <v>189</v>
      </c>
      <c r="BX658" s="2">
        <v>14120</v>
      </c>
      <c r="BY658" s="2">
        <v>5950337651</v>
      </c>
      <c r="BZ658" s="2">
        <v>2617784269</v>
      </c>
      <c r="CA658" s="2">
        <v>3154826233</v>
      </c>
      <c r="CB658" s="2">
        <v>1714030373</v>
      </c>
      <c r="CC658" s="2">
        <v>1997097253</v>
      </c>
      <c r="CD658" s="2">
        <v>1157728980</v>
      </c>
      <c r="CE658" s="2">
        <v>5950337651</v>
      </c>
      <c r="CF658" s="2">
        <v>1372939180</v>
      </c>
      <c r="CG658" s="2">
        <v>4577398471</v>
      </c>
      <c r="CH658" s="2">
        <v>2736433119</v>
      </c>
      <c r="CI658" s="2" t="s">
        <v>189</v>
      </c>
      <c r="CJ658" s="2">
        <v>14120</v>
      </c>
      <c r="CK658" s="97">
        <v>5180766998</v>
      </c>
      <c r="CL658" s="97" t="e">
        <v>#N/A</v>
      </c>
      <c r="CM658" s="97" t="e">
        <v>#N/A</v>
      </c>
      <c r="CN658" s="2">
        <v>1558585289</v>
      </c>
      <c r="CO658" s="100" t="e">
        <v>#N/A</v>
      </c>
      <c r="CP658" s="97" t="e">
        <v>#N/A</v>
      </c>
      <c r="CQ658" s="97">
        <v>5180766998</v>
      </c>
      <c r="CR658" s="97">
        <v>550447763</v>
      </c>
      <c r="CS658" s="97">
        <v>4310120378</v>
      </c>
      <c r="CT658" s="2">
        <v>2424576524</v>
      </c>
      <c r="CU658" s="2">
        <v>1272216</v>
      </c>
    </row>
    <row r="659" spans="1:99" x14ac:dyDescent="0.25">
      <c r="A659" s="2">
        <v>14111</v>
      </c>
      <c r="B659" s="2">
        <v>61069703</v>
      </c>
      <c r="C659" s="2">
        <v>19500258</v>
      </c>
      <c r="D659" s="2">
        <v>41569445</v>
      </c>
      <c r="E659" s="2">
        <v>3934612</v>
      </c>
      <c r="F659" s="2">
        <v>31009475</v>
      </c>
      <c r="G659" s="2">
        <v>10559970</v>
      </c>
      <c r="H659" s="2">
        <v>61069703</v>
      </c>
      <c r="I659" s="2">
        <v>9423511</v>
      </c>
      <c r="J659" s="2">
        <v>9185283</v>
      </c>
      <c r="K659" s="2">
        <v>50925624</v>
      </c>
      <c r="L659" s="2">
        <v>21594858</v>
      </c>
      <c r="N659" s="2">
        <v>14111</v>
      </c>
      <c r="O659" s="97">
        <v>58802377</v>
      </c>
      <c r="P659" s="97">
        <v>13956633</v>
      </c>
      <c r="Q659" s="97">
        <v>36953486</v>
      </c>
      <c r="R659" s="97">
        <v>4881927</v>
      </c>
      <c r="S659" s="97">
        <v>27590813</v>
      </c>
      <c r="T659" s="97">
        <v>9362673</v>
      </c>
      <c r="U659" s="97">
        <v>58802377</v>
      </c>
      <c r="V659" s="97">
        <v>13483891</v>
      </c>
      <c r="W659" s="97">
        <v>12207038</v>
      </c>
      <c r="X659" s="97">
        <v>45318486</v>
      </c>
      <c r="Y659" s="97">
        <v>19492141</v>
      </c>
      <c r="Z659" s="97">
        <v>0</v>
      </c>
      <c r="AB659" s="2">
        <v>14121</v>
      </c>
      <c r="AC659" s="97">
        <v>142437655</v>
      </c>
      <c r="AD659" s="97">
        <v>29386823</v>
      </c>
      <c r="AE659" s="97">
        <v>113050835</v>
      </c>
      <c r="AF659" s="97">
        <v>15184543</v>
      </c>
      <c r="AG659" s="97">
        <v>58119611</v>
      </c>
      <c r="AH659" s="97">
        <v>54931224</v>
      </c>
      <c r="AI659" s="97">
        <v>142437658</v>
      </c>
      <c r="AJ659" s="97">
        <v>26256429</v>
      </c>
      <c r="AK659" s="97">
        <v>113485878</v>
      </c>
      <c r="AL659" s="97">
        <v>56253884</v>
      </c>
      <c r="AM659" s="97" t="s">
        <v>189</v>
      </c>
      <c r="AN659" s="2">
        <v>14121</v>
      </c>
      <c r="AO659" s="97" t="e">
        <v>#N/A</v>
      </c>
      <c r="AP659" s="97">
        <v>31803606</v>
      </c>
      <c r="AQ659" s="97">
        <v>87521089</v>
      </c>
      <c r="AR659" s="97">
        <v>0</v>
      </c>
      <c r="AS659" s="97" t="e">
        <v>#N/A</v>
      </c>
      <c r="AT659" s="97" t="e">
        <v>#N/A</v>
      </c>
      <c r="AU659" s="97">
        <v>119324695</v>
      </c>
      <c r="AV659" s="97">
        <v>5629191</v>
      </c>
      <c r="AW659" s="97" t="e">
        <v>#N/A</v>
      </c>
      <c r="AX659" s="97">
        <v>53322774</v>
      </c>
      <c r="AY659" s="97" t="s">
        <v>189</v>
      </c>
      <c r="AZ659" s="2">
        <v>14121</v>
      </c>
      <c r="BA659" s="98">
        <v>139818102</v>
      </c>
      <c r="BB659" s="2">
        <v>29274490</v>
      </c>
      <c r="BC659" s="2">
        <v>103371350</v>
      </c>
      <c r="BD659" s="2">
        <v>13454484</v>
      </c>
      <c r="BE659" s="2">
        <v>54136550</v>
      </c>
      <c r="BF659" s="2">
        <v>49234800</v>
      </c>
      <c r="BG659" s="2">
        <v>139818102</v>
      </c>
      <c r="BH659" s="2">
        <v>36083066</v>
      </c>
      <c r="BI659" s="2">
        <v>99649413</v>
      </c>
      <c r="BJ659" s="2">
        <v>45479365</v>
      </c>
      <c r="BK659" s="2" t="s">
        <v>189</v>
      </c>
      <c r="BL659" s="2">
        <v>14121</v>
      </c>
      <c r="BM659" s="2">
        <v>151382603</v>
      </c>
      <c r="BN659" s="2">
        <v>24234521</v>
      </c>
      <c r="BO659" s="2">
        <v>123601410</v>
      </c>
      <c r="BP659" s="2">
        <v>9934590</v>
      </c>
      <c r="BQ659" s="2">
        <v>54088112</v>
      </c>
      <c r="BR659" s="2">
        <v>69513298</v>
      </c>
      <c r="BS659" s="2">
        <v>151382603</v>
      </c>
      <c r="BT659" s="2">
        <v>59401626</v>
      </c>
      <c r="BU659" s="2">
        <v>86891438</v>
      </c>
      <c r="BV659" s="2">
        <v>46460686</v>
      </c>
      <c r="BW659" s="2" t="s">
        <v>189</v>
      </c>
      <c r="BX659" s="2">
        <v>14121</v>
      </c>
      <c r="BY659" s="2">
        <v>106709607</v>
      </c>
      <c r="BZ659" s="2">
        <v>22787998</v>
      </c>
      <c r="CA659" s="2">
        <v>78246596</v>
      </c>
      <c r="CB659" s="2">
        <v>8613958</v>
      </c>
      <c r="CC659" s="2">
        <v>46007609</v>
      </c>
      <c r="CD659" s="2">
        <v>32238987</v>
      </c>
      <c r="CE659" s="2">
        <v>106709607</v>
      </c>
      <c r="CF659" s="2">
        <v>19358276</v>
      </c>
      <c r="CG659" s="2">
        <v>83089261</v>
      </c>
      <c r="CH659" s="2">
        <v>45138929</v>
      </c>
      <c r="CI659" s="2" t="s">
        <v>189</v>
      </c>
      <c r="CJ659" s="2">
        <v>14121</v>
      </c>
      <c r="CK659" s="97">
        <v>93850834</v>
      </c>
      <c r="CL659" s="97" t="e">
        <v>#N/A</v>
      </c>
      <c r="CM659" s="97" t="e">
        <v>#N/A</v>
      </c>
      <c r="CN659" s="2">
        <v>8839981</v>
      </c>
      <c r="CO659" s="100" t="e">
        <v>#N/A</v>
      </c>
      <c r="CP659" s="97" t="e">
        <v>#N/A</v>
      </c>
      <c r="CQ659" s="97">
        <v>93850834</v>
      </c>
      <c r="CR659" s="97">
        <v>12806934</v>
      </c>
      <c r="CS659" s="97">
        <v>67817644</v>
      </c>
      <c r="CT659" s="2">
        <v>41667237</v>
      </c>
      <c r="CU659" s="2" t="s">
        <v>189</v>
      </c>
    </row>
    <row r="660" spans="1:99" x14ac:dyDescent="0.25">
      <c r="A660" s="2">
        <v>14112</v>
      </c>
      <c r="B660" s="2">
        <v>68713190</v>
      </c>
      <c r="C660" s="2">
        <v>13316556</v>
      </c>
      <c r="D660" s="2">
        <v>53934833</v>
      </c>
      <c r="E660" s="2">
        <v>6102544</v>
      </c>
      <c r="F660" s="2">
        <v>32022228</v>
      </c>
      <c r="G660" s="2">
        <v>21912605</v>
      </c>
      <c r="H660" s="2">
        <v>68713190</v>
      </c>
      <c r="I660" s="2">
        <v>15404632</v>
      </c>
      <c r="J660" s="2">
        <v>14676543</v>
      </c>
      <c r="K660" s="2">
        <v>53308558</v>
      </c>
      <c r="L660" s="2">
        <v>19535194</v>
      </c>
      <c r="N660" s="2">
        <v>14112</v>
      </c>
      <c r="O660" s="97">
        <v>58248226</v>
      </c>
      <c r="P660" s="97">
        <v>9030399</v>
      </c>
      <c r="Q660" s="97">
        <v>38979380</v>
      </c>
      <c r="R660" s="97">
        <v>3449625</v>
      </c>
      <c r="S660" s="97">
        <v>22087177</v>
      </c>
      <c r="T660" s="97">
        <v>16892203</v>
      </c>
      <c r="U660" s="97">
        <v>58248226</v>
      </c>
      <c r="V660" s="97">
        <v>15369697</v>
      </c>
      <c r="W660" s="97">
        <v>15039162</v>
      </c>
      <c r="X660" s="97">
        <v>42139710</v>
      </c>
      <c r="Y660" s="97">
        <v>16726619</v>
      </c>
      <c r="Z660" s="97">
        <v>0</v>
      </c>
      <c r="AB660" s="2">
        <v>14122</v>
      </c>
      <c r="AC660" s="97">
        <v>63215762</v>
      </c>
      <c r="AD660" s="97">
        <v>3501002</v>
      </c>
      <c r="AE660" s="97">
        <v>59714762</v>
      </c>
      <c r="AF660" s="97">
        <v>1455168</v>
      </c>
      <c r="AG660" s="97">
        <v>42621779</v>
      </c>
      <c r="AH660" s="97">
        <v>17092983</v>
      </c>
      <c r="AI660" s="97">
        <v>63215764</v>
      </c>
      <c r="AJ660" s="97">
        <v>9327573</v>
      </c>
      <c r="AK660" s="97">
        <v>42318243</v>
      </c>
      <c r="AL660" s="97">
        <v>21076360</v>
      </c>
      <c r="AM660" s="97" t="s">
        <v>189</v>
      </c>
      <c r="AN660" s="2">
        <v>14122</v>
      </c>
      <c r="AO660" s="97">
        <v>1300081</v>
      </c>
      <c r="AP660" s="97">
        <v>3621278</v>
      </c>
      <c r="AQ660" s="97">
        <v>41778514</v>
      </c>
      <c r="AR660" s="97">
        <v>0</v>
      </c>
      <c r="AS660" s="97">
        <v>14490851</v>
      </c>
      <c r="AT660" s="97">
        <v>0</v>
      </c>
      <c r="AU660" s="97">
        <v>45399792</v>
      </c>
      <c r="AV660" s="97">
        <v>5352820</v>
      </c>
      <c r="AW660" s="97">
        <v>38675416</v>
      </c>
      <c r="AX660" s="97">
        <v>18152766</v>
      </c>
      <c r="AY660" s="97" t="s">
        <v>189</v>
      </c>
      <c r="AZ660" s="2">
        <v>14122</v>
      </c>
      <c r="BA660" s="98">
        <v>58530651</v>
      </c>
      <c r="BB660" s="2">
        <v>3383734</v>
      </c>
      <c r="BC660" s="2">
        <v>49146917</v>
      </c>
      <c r="BD660" s="2">
        <v>1393897</v>
      </c>
      <c r="BE660" s="2">
        <v>36053414</v>
      </c>
      <c r="BF660" s="2">
        <v>13093503</v>
      </c>
      <c r="BG660" s="2">
        <v>58530651</v>
      </c>
      <c r="BH660" s="2">
        <v>14854381</v>
      </c>
      <c r="BI660" s="2">
        <v>36790007</v>
      </c>
      <c r="BJ660" s="2">
        <v>16342698</v>
      </c>
      <c r="BK660" s="2" t="s">
        <v>189</v>
      </c>
      <c r="BL660" s="2">
        <v>14122</v>
      </c>
      <c r="BM660" s="2">
        <v>41248470</v>
      </c>
      <c r="BN660" s="2">
        <v>3476186</v>
      </c>
      <c r="BO660" s="2">
        <v>37772284</v>
      </c>
      <c r="BP660" s="2">
        <v>1371635</v>
      </c>
      <c r="BQ660" s="2">
        <v>24741272</v>
      </c>
      <c r="BR660" s="2">
        <v>13031012</v>
      </c>
      <c r="BS660" s="2">
        <v>41248470</v>
      </c>
      <c r="BT660" s="2">
        <v>5101371</v>
      </c>
      <c r="BU660" s="2">
        <v>33489304</v>
      </c>
      <c r="BV660" s="2">
        <v>15660665</v>
      </c>
      <c r="BW660" s="2" t="s">
        <v>189</v>
      </c>
      <c r="BX660" s="2">
        <v>14122</v>
      </c>
      <c r="BY660" s="2">
        <v>41152691</v>
      </c>
      <c r="BZ660" s="2">
        <v>3178649</v>
      </c>
      <c r="CA660" s="2">
        <v>33541230</v>
      </c>
      <c r="CB660" s="2">
        <v>1421899</v>
      </c>
      <c r="CC660" s="2">
        <v>22217860</v>
      </c>
      <c r="CD660" s="2">
        <v>11323370</v>
      </c>
      <c r="CE660" s="2">
        <v>41152691</v>
      </c>
      <c r="CF660" s="2">
        <v>8598360</v>
      </c>
      <c r="CG660" s="2">
        <v>31502850</v>
      </c>
      <c r="CH660" s="2">
        <v>14993482</v>
      </c>
      <c r="CI660" s="2" t="s">
        <v>189</v>
      </c>
      <c r="CJ660" s="2">
        <v>14122</v>
      </c>
      <c r="CK660" s="97">
        <v>37598462</v>
      </c>
      <c r="CL660" s="97" t="e">
        <v>#N/A</v>
      </c>
      <c r="CM660" s="97" t="e">
        <v>#N/A</v>
      </c>
      <c r="CN660" s="2">
        <v>910388</v>
      </c>
      <c r="CO660" s="100" t="e">
        <v>#N/A</v>
      </c>
      <c r="CP660" s="97" t="e">
        <v>#N/A</v>
      </c>
      <c r="CQ660" s="97">
        <v>37598462</v>
      </c>
      <c r="CR660" s="97">
        <v>6640465</v>
      </c>
      <c r="CS660" s="97">
        <v>29891054</v>
      </c>
      <c r="CT660" s="2">
        <v>14069040</v>
      </c>
      <c r="CU660" s="2" t="s">
        <v>189</v>
      </c>
    </row>
    <row r="661" spans="1:99" x14ac:dyDescent="0.25">
      <c r="A661" s="2">
        <v>14113</v>
      </c>
      <c r="B661" s="2">
        <v>83805619</v>
      </c>
      <c r="C661" s="2">
        <v>14352292</v>
      </c>
      <c r="D661" s="2">
        <v>68628501</v>
      </c>
      <c r="E661" s="2">
        <v>7272310</v>
      </c>
      <c r="F661" s="2">
        <v>43165800</v>
      </c>
      <c r="G661" s="2">
        <v>25462701</v>
      </c>
      <c r="H661" s="2">
        <v>83805619</v>
      </c>
      <c r="I661" s="2">
        <v>15054610</v>
      </c>
      <c r="J661" s="2">
        <v>12356213</v>
      </c>
      <c r="K661" s="2">
        <v>67951250</v>
      </c>
      <c r="L661" s="2">
        <v>30800730</v>
      </c>
      <c r="N661" s="2">
        <v>14113</v>
      </c>
      <c r="O661" s="97">
        <v>83323791</v>
      </c>
      <c r="P661" s="97">
        <v>11100284</v>
      </c>
      <c r="Q661" s="97">
        <v>68820448</v>
      </c>
      <c r="R661" s="97">
        <v>6636856</v>
      </c>
      <c r="S661" s="97">
        <v>39792146</v>
      </c>
      <c r="T661" s="97">
        <v>29028302</v>
      </c>
      <c r="U661" s="97">
        <v>83323791</v>
      </c>
      <c r="V661" s="97">
        <v>6291923</v>
      </c>
      <c r="W661" s="97">
        <v>1546711</v>
      </c>
      <c r="X661" s="97">
        <v>75932603</v>
      </c>
      <c r="Y661" s="97">
        <v>34418162</v>
      </c>
      <c r="Z661" s="97">
        <v>0</v>
      </c>
      <c r="AB661" s="2">
        <v>14123</v>
      </c>
      <c r="AC661" s="97" t="e">
        <v>#N/A</v>
      </c>
      <c r="AD661" s="97">
        <v>8340526</v>
      </c>
      <c r="AE661" s="97" t="e">
        <v>#N/A</v>
      </c>
      <c r="AF661" s="97" t="e">
        <v>#N/A</v>
      </c>
      <c r="AG661" s="97" t="e">
        <v>#N/A</v>
      </c>
      <c r="AH661" s="97" t="e">
        <v>#N/A</v>
      </c>
      <c r="AI661" s="97">
        <v>81012600</v>
      </c>
      <c r="AJ661" s="97">
        <v>19902520</v>
      </c>
      <c r="AK661" s="97">
        <v>60724525</v>
      </c>
      <c r="AL661" s="97">
        <v>34744582</v>
      </c>
      <c r="AM661" s="97" t="s">
        <v>189</v>
      </c>
      <c r="AN661" s="2">
        <v>14123</v>
      </c>
      <c r="AO661" s="97" t="e">
        <v>#N/A</v>
      </c>
      <c r="AP661" s="97">
        <v>8114706</v>
      </c>
      <c r="AQ661" s="97">
        <v>69308215</v>
      </c>
      <c r="AR661" s="97">
        <v>0</v>
      </c>
      <c r="AS661" s="97" t="e">
        <v>#N/A</v>
      </c>
      <c r="AT661" s="97" t="e">
        <v>#N/A</v>
      </c>
      <c r="AU661" s="97">
        <v>85422921</v>
      </c>
      <c r="AV661" s="97">
        <v>14364434</v>
      </c>
      <c r="AW661" s="97" t="e">
        <v>#N/A</v>
      </c>
      <c r="AX661" s="97">
        <v>31796041</v>
      </c>
      <c r="AY661" s="97" t="s">
        <v>189</v>
      </c>
      <c r="AZ661" s="2">
        <v>14123</v>
      </c>
      <c r="BA661" s="98" t="e">
        <v>#N/A</v>
      </c>
      <c r="BB661" s="2">
        <v>0</v>
      </c>
      <c r="BC661" s="2">
        <v>0</v>
      </c>
      <c r="BD661" s="2" t="e">
        <v>#N/A</v>
      </c>
      <c r="BE661" s="2" t="e">
        <v>#N/A</v>
      </c>
      <c r="BF661" s="2" t="e">
        <v>#N/A</v>
      </c>
      <c r="BG661" s="2" t="e">
        <v>#N/A</v>
      </c>
      <c r="BH661" s="2" t="e">
        <v>#N/A</v>
      </c>
      <c r="BI661" s="2" t="e">
        <v>#N/A</v>
      </c>
      <c r="BJ661" s="2" t="e">
        <v>#N/A</v>
      </c>
      <c r="BK661" s="2" t="e">
        <v>#N/A</v>
      </c>
      <c r="BL661" s="2">
        <v>14123</v>
      </c>
      <c r="BM661" s="2">
        <v>41248470</v>
      </c>
      <c r="BN661" s="2">
        <v>0</v>
      </c>
      <c r="BO661" s="2">
        <v>0</v>
      </c>
      <c r="BP661" s="2" t="e">
        <v>#N/A</v>
      </c>
      <c r="BQ661" s="2" t="e">
        <v>#N/A</v>
      </c>
      <c r="BR661" s="2" t="e">
        <v>#N/A</v>
      </c>
      <c r="BS661" s="2" t="e">
        <v>#N/A</v>
      </c>
      <c r="BT661" s="2" t="e">
        <v>#N/A</v>
      </c>
      <c r="BU661" s="2" t="e">
        <v>#N/A</v>
      </c>
      <c r="BV661" s="2" t="e">
        <v>#N/A</v>
      </c>
      <c r="BW661" s="2" t="e">
        <v>#N/A</v>
      </c>
      <c r="BX661" s="2">
        <v>14123</v>
      </c>
      <c r="BY661" s="2">
        <v>57759268</v>
      </c>
      <c r="BZ661" s="2">
        <v>6519297</v>
      </c>
      <c r="CA661" s="2">
        <v>51217966</v>
      </c>
      <c r="CB661" s="2">
        <v>2634670</v>
      </c>
      <c r="CC661" s="2">
        <v>28756905</v>
      </c>
      <c r="CD661" s="2">
        <v>22461061</v>
      </c>
      <c r="CE661" s="2">
        <v>57759268</v>
      </c>
      <c r="CF661" s="2">
        <v>14079409</v>
      </c>
      <c r="CG661" s="2">
        <v>43629859</v>
      </c>
      <c r="CH661" s="2">
        <v>24481538</v>
      </c>
      <c r="CI661" s="2" t="s">
        <v>189</v>
      </c>
      <c r="CJ661" s="2">
        <v>14123</v>
      </c>
      <c r="CK661" s="97">
        <v>57330675</v>
      </c>
      <c r="CL661" s="97" t="e">
        <v>#N/A</v>
      </c>
      <c r="CM661" s="97" t="e">
        <v>#N/A</v>
      </c>
      <c r="CN661" s="2">
        <v>1553564</v>
      </c>
      <c r="CO661" s="100" t="e">
        <v>#N/A</v>
      </c>
      <c r="CP661" s="97" t="e">
        <v>#N/A</v>
      </c>
      <c r="CQ661" s="97">
        <v>57330675</v>
      </c>
      <c r="CR661" s="97">
        <v>10796216</v>
      </c>
      <c r="CS661" s="97">
        <v>42530887</v>
      </c>
      <c r="CT661" s="2">
        <v>23696211</v>
      </c>
      <c r="CU661" s="2" t="s">
        <v>189</v>
      </c>
    </row>
    <row r="662" spans="1:99" x14ac:dyDescent="0.25">
      <c r="A662" s="2">
        <v>14114</v>
      </c>
      <c r="B662" s="2">
        <v>87460681</v>
      </c>
      <c r="C662" s="2">
        <v>25772615</v>
      </c>
      <c r="D662" s="2">
        <v>61688066</v>
      </c>
      <c r="E662" s="2">
        <v>13016950</v>
      </c>
      <c r="F662" s="2">
        <v>41743764</v>
      </c>
      <c r="G662" s="2">
        <v>19944302</v>
      </c>
      <c r="H662" s="2">
        <v>87460681</v>
      </c>
      <c r="I662" s="2">
        <v>12333666</v>
      </c>
      <c r="J662" s="2">
        <v>11642628</v>
      </c>
      <c r="K662" s="2">
        <v>71964923</v>
      </c>
      <c r="L662" s="2">
        <v>40942796</v>
      </c>
      <c r="N662" s="2">
        <v>14114</v>
      </c>
      <c r="O662" s="97">
        <v>94606366</v>
      </c>
      <c r="P662" s="97">
        <v>26198582</v>
      </c>
      <c r="Q662" s="97">
        <v>62575458</v>
      </c>
      <c r="R662" s="97">
        <v>11510361</v>
      </c>
      <c r="S662" s="97">
        <v>37495730</v>
      </c>
      <c r="T662" s="97">
        <v>25079728</v>
      </c>
      <c r="U662" s="97">
        <v>94606366</v>
      </c>
      <c r="V662" s="97">
        <v>33532698</v>
      </c>
      <c r="W662" s="97">
        <v>30877609</v>
      </c>
      <c r="X662" s="97">
        <v>61073668</v>
      </c>
      <c r="Y662" s="97">
        <v>35050804</v>
      </c>
      <c r="Z662" s="97">
        <v>0</v>
      </c>
      <c r="AB662" s="2">
        <v>14124</v>
      </c>
      <c r="AC662" s="97">
        <v>377607301</v>
      </c>
      <c r="AD662" s="97">
        <v>107814611</v>
      </c>
      <c r="AE662" s="97">
        <v>265430196</v>
      </c>
      <c r="AF662" s="97">
        <v>42234755</v>
      </c>
      <c r="AG662" s="97">
        <v>139867805</v>
      </c>
      <c r="AH662" s="97">
        <v>125562391</v>
      </c>
      <c r="AI662" s="97">
        <v>377607301</v>
      </c>
      <c r="AJ662" s="97">
        <v>111347627</v>
      </c>
      <c r="AK662" s="97">
        <v>261854756</v>
      </c>
      <c r="AL662" s="97">
        <v>129623107</v>
      </c>
      <c r="AM662" s="97" t="s">
        <v>189</v>
      </c>
      <c r="AN662" s="2">
        <v>14124</v>
      </c>
      <c r="AO662" s="97">
        <v>38224461</v>
      </c>
      <c r="AP662" s="97">
        <v>112652444</v>
      </c>
      <c r="AQ662" s="97">
        <v>214361697</v>
      </c>
      <c r="AR662" s="97">
        <v>100</v>
      </c>
      <c r="AS662" s="97">
        <v>85704110</v>
      </c>
      <c r="AT662" s="97">
        <v>0</v>
      </c>
      <c r="AU662" s="97">
        <v>327014141</v>
      </c>
      <c r="AV662" s="97">
        <v>69375916</v>
      </c>
      <c r="AW662" s="97">
        <v>236600692</v>
      </c>
      <c r="AX662" s="97">
        <v>116427342</v>
      </c>
      <c r="AY662" s="97" t="s">
        <v>189</v>
      </c>
      <c r="AZ662" s="2">
        <v>14124</v>
      </c>
      <c r="BA662" s="98">
        <v>359063883</v>
      </c>
      <c r="BB662" s="2">
        <v>98574065</v>
      </c>
      <c r="BC662" s="2">
        <v>258332857</v>
      </c>
      <c r="BD662" s="2">
        <v>39417046</v>
      </c>
      <c r="BE662" s="2">
        <v>114643387</v>
      </c>
      <c r="BF662" s="2">
        <v>143689470</v>
      </c>
      <c r="BG662" s="2">
        <v>359063883</v>
      </c>
      <c r="BH662" s="2">
        <v>139100271</v>
      </c>
      <c r="BI662" s="2">
        <v>205936242</v>
      </c>
      <c r="BJ662" s="2">
        <v>108534099</v>
      </c>
      <c r="BK662" s="2" t="s">
        <v>189</v>
      </c>
      <c r="BL662" s="2">
        <v>14124</v>
      </c>
      <c r="BM662" s="2">
        <v>331589403</v>
      </c>
      <c r="BN662" s="2">
        <v>100842122</v>
      </c>
      <c r="BO662" s="2">
        <v>222040869</v>
      </c>
      <c r="BP662" s="2">
        <v>41568280</v>
      </c>
      <c r="BQ662" s="2">
        <v>103896869</v>
      </c>
      <c r="BR662" s="2">
        <v>118144000</v>
      </c>
      <c r="BS662" s="2">
        <v>331589403</v>
      </c>
      <c r="BT662" s="2">
        <v>130065825</v>
      </c>
      <c r="BU662" s="2">
        <v>189028012</v>
      </c>
      <c r="BV662" s="2">
        <v>95382537</v>
      </c>
      <c r="BW662" s="2" t="s">
        <v>189</v>
      </c>
      <c r="BX662" s="2">
        <v>14124</v>
      </c>
      <c r="BY662" s="2">
        <v>304086612</v>
      </c>
      <c r="BZ662" s="2">
        <v>83435193</v>
      </c>
      <c r="CA662" s="2">
        <v>203392274</v>
      </c>
      <c r="CB662" s="2">
        <v>32589724</v>
      </c>
      <c r="CC662" s="2">
        <v>94383782</v>
      </c>
      <c r="CD662" s="2">
        <v>109008492</v>
      </c>
      <c r="CE662" s="2">
        <v>304086612</v>
      </c>
      <c r="CF662" s="2">
        <v>129839000</v>
      </c>
      <c r="CG662" s="2">
        <v>167121612</v>
      </c>
      <c r="CH662" s="2">
        <v>84586343</v>
      </c>
      <c r="CI662" s="2" t="s">
        <v>189</v>
      </c>
      <c r="CJ662" s="2">
        <v>14124</v>
      </c>
      <c r="CK662" s="97">
        <v>252736649</v>
      </c>
      <c r="CL662" s="97" t="e">
        <v>#N/A</v>
      </c>
      <c r="CM662" s="97" t="e">
        <v>#N/A</v>
      </c>
      <c r="CN662" s="2">
        <v>24774375</v>
      </c>
      <c r="CO662" s="100" t="e">
        <v>#N/A</v>
      </c>
      <c r="CP662" s="97" t="e">
        <v>#N/A</v>
      </c>
      <c r="CQ662" s="97">
        <v>252736649</v>
      </c>
      <c r="CR662" s="97">
        <v>92645856</v>
      </c>
      <c r="CS662" s="97">
        <v>150304755</v>
      </c>
      <c r="CT662" s="2">
        <v>77571008</v>
      </c>
      <c r="CU662" s="2" t="s">
        <v>189</v>
      </c>
    </row>
    <row r="663" spans="1:99" x14ac:dyDescent="0.25">
      <c r="A663" s="2">
        <v>14115</v>
      </c>
      <c r="B663" s="2">
        <v>60400526</v>
      </c>
      <c r="C663" s="2">
        <v>4763614</v>
      </c>
      <c r="D663" s="2">
        <v>53946171</v>
      </c>
      <c r="E663" s="2">
        <v>2193825</v>
      </c>
      <c r="F663" s="2">
        <v>37330000</v>
      </c>
      <c r="G663" s="2">
        <v>16616171</v>
      </c>
      <c r="H663" s="2">
        <v>60400526</v>
      </c>
      <c r="I663" s="2">
        <v>11272175</v>
      </c>
      <c r="J663" s="2">
        <v>10724800</v>
      </c>
      <c r="K663" s="2">
        <v>48215613</v>
      </c>
      <c r="L663" s="2">
        <v>23103611</v>
      </c>
      <c r="N663" s="2">
        <v>14115</v>
      </c>
      <c r="O663" s="97">
        <v>52438664</v>
      </c>
      <c r="P663" s="97">
        <v>5236695</v>
      </c>
      <c r="Q663" s="97">
        <v>45122794</v>
      </c>
      <c r="R663" s="97">
        <v>2001322</v>
      </c>
      <c r="S663" s="97">
        <v>34911847</v>
      </c>
      <c r="T663" s="97">
        <v>10210947</v>
      </c>
      <c r="U663" s="97">
        <v>52438664</v>
      </c>
      <c r="V663" s="97">
        <v>7878921</v>
      </c>
      <c r="W663" s="97">
        <v>7668916</v>
      </c>
      <c r="X663" s="97">
        <v>43741278</v>
      </c>
      <c r="Y663" s="97">
        <v>21943574</v>
      </c>
      <c r="Z663" s="97">
        <v>0</v>
      </c>
      <c r="AB663" s="2">
        <v>14125</v>
      </c>
      <c r="AC663" s="97">
        <v>73691385</v>
      </c>
      <c r="AD663" s="97">
        <v>16337706</v>
      </c>
      <c r="AE663" s="97">
        <v>57353677</v>
      </c>
      <c r="AF663" s="97">
        <v>9339189</v>
      </c>
      <c r="AG663" s="97">
        <v>35225456</v>
      </c>
      <c r="AH663" s="97">
        <v>22128221</v>
      </c>
      <c r="AI663" s="97">
        <v>73691379</v>
      </c>
      <c r="AJ663" s="97">
        <v>10044891</v>
      </c>
      <c r="AK663" s="97">
        <v>52601882</v>
      </c>
      <c r="AL663" s="97">
        <v>28680146</v>
      </c>
      <c r="AM663" s="97" t="s">
        <v>189</v>
      </c>
      <c r="AN663" s="2">
        <v>14125</v>
      </c>
      <c r="AO663" s="97">
        <v>10971203</v>
      </c>
      <c r="AP663" s="97">
        <v>16992137</v>
      </c>
      <c r="AQ663" s="97">
        <v>55930854</v>
      </c>
      <c r="AR663" s="97">
        <v>0</v>
      </c>
      <c r="AS663" s="97">
        <v>1507570</v>
      </c>
      <c r="AT663" s="97">
        <v>0</v>
      </c>
      <c r="AU663" s="97">
        <v>82040113</v>
      </c>
      <c r="AV663" s="97">
        <v>25414273</v>
      </c>
      <c r="AW663" s="97">
        <v>55602519</v>
      </c>
      <c r="AX663" s="97">
        <v>27340268</v>
      </c>
      <c r="AY663" s="97" t="s">
        <v>189</v>
      </c>
      <c r="AZ663" s="2">
        <v>14125</v>
      </c>
      <c r="BA663" s="98">
        <v>77821574</v>
      </c>
      <c r="BB663" s="2">
        <v>12090713</v>
      </c>
      <c r="BC663" s="2">
        <v>64341294</v>
      </c>
      <c r="BD663" s="2">
        <v>7825261</v>
      </c>
      <c r="BE663" s="2">
        <v>33379984</v>
      </c>
      <c r="BF663" s="2">
        <v>30961310</v>
      </c>
      <c r="BG663" s="2">
        <v>77821574</v>
      </c>
      <c r="BH663" s="2">
        <v>18489651</v>
      </c>
      <c r="BI663" s="2">
        <v>58032474</v>
      </c>
      <c r="BJ663" s="2">
        <v>26104497</v>
      </c>
      <c r="BK663" s="2" t="s">
        <v>189</v>
      </c>
      <c r="BL663" s="2">
        <v>14125</v>
      </c>
      <c r="BM663" s="2">
        <v>76886990</v>
      </c>
      <c r="BN663" s="2">
        <v>12230560</v>
      </c>
      <c r="BO663" s="2">
        <v>64656430</v>
      </c>
      <c r="BP663" s="2">
        <v>8094869</v>
      </c>
      <c r="BQ663" s="2">
        <v>31561035</v>
      </c>
      <c r="BR663" s="2">
        <v>33095395</v>
      </c>
      <c r="BS663" s="2">
        <v>76886990</v>
      </c>
      <c r="BT663" s="2">
        <v>25150937</v>
      </c>
      <c r="BU663" s="2">
        <v>49435877</v>
      </c>
      <c r="BV663" s="2">
        <v>24765273</v>
      </c>
      <c r="BW663" s="2" t="s">
        <v>189</v>
      </c>
      <c r="BX663" s="2">
        <v>14125</v>
      </c>
      <c r="BY663" s="2">
        <v>69683219</v>
      </c>
      <c r="BZ663" s="2">
        <v>9787949</v>
      </c>
      <c r="CA663" s="2">
        <v>59895270</v>
      </c>
      <c r="CB663" s="2">
        <v>5946426</v>
      </c>
      <c r="CC663" s="2">
        <v>29090582</v>
      </c>
      <c r="CD663" s="2">
        <v>30804688</v>
      </c>
      <c r="CE663" s="2">
        <v>69683219</v>
      </c>
      <c r="CF663" s="2">
        <v>20472561</v>
      </c>
      <c r="CG663" s="2">
        <v>47743687</v>
      </c>
      <c r="CH663" s="2">
        <v>23623842</v>
      </c>
      <c r="CI663" s="2" t="s">
        <v>189</v>
      </c>
      <c r="CJ663" s="2">
        <v>14125</v>
      </c>
      <c r="CK663" s="97">
        <v>57907622</v>
      </c>
      <c r="CL663" s="97" t="e">
        <v>#N/A</v>
      </c>
      <c r="CM663" s="97" t="e">
        <v>#N/A</v>
      </c>
      <c r="CN663" s="2">
        <v>5531019</v>
      </c>
      <c r="CO663" s="100" t="e">
        <v>#N/A</v>
      </c>
      <c r="CP663" s="97" t="e">
        <v>#N/A</v>
      </c>
      <c r="CQ663" s="97">
        <v>57907622</v>
      </c>
      <c r="CR663" s="97">
        <v>11597817</v>
      </c>
      <c r="CS663" s="97">
        <v>44452804</v>
      </c>
      <c r="CT663" s="2">
        <v>22429155</v>
      </c>
      <c r="CU663" s="2">
        <v>475274</v>
      </c>
    </row>
    <row r="664" spans="1:99" x14ac:dyDescent="0.25">
      <c r="A664" s="2">
        <v>14116</v>
      </c>
      <c r="B664" s="2">
        <v>119852905</v>
      </c>
      <c r="C664" s="2">
        <v>47017092</v>
      </c>
      <c r="D664" s="2">
        <v>72835813</v>
      </c>
      <c r="E664" s="2">
        <v>17053789</v>
      </c>
      <c r="F664" s="2">
        <v>50115296</v>
      </c>
      <c r="G664" s="2">
        <v>22720517</v>
      </c>
      <c r="H664" s="2">
        <v>119852905</v>
      </c>
      <c r="I664" s="2">
        <v>16859566</v>
      </c>
      <c r="J664" s="2">
        <v>11884159</v>
      </c>
      <c r="K664" s="2">
        <v>88496884</v>
      </c>
      <c r="L664" s="2">
        <v>44265393</v>
      </c>
      <c r="N664" s="2">
        <v>14116</v>
      </c>
      <c r="O664" s="97">
        <v>94721347</v>
      </c>
      <c r="P664" s="97">
        <v>28828928</v>
      </c>
      <c r="Q664" s="97">
        <v>65892419</v>
      </c>
      <c r="R664" s="97">
        <v>15057540</v>
      </c>
      <c r="S664" s="97">
        <v>45256601</v>
      </c>
      <c r="T664" s="97">
        <v>20635818</v>
      </c>
      <c r="U664" s="97">
        <v>94721347</v>
      </c>
      <c r="V664" s="97">
        <v>7618018</v>
      </c>
      <c r="W664" s="97">
        <v>7396374</v>
      </c>
      <c r="X664" s="97">
        <v>80761470</v>
      </c>
      <c r="Y664" s="97">
        <v>43884041</v>
      </c>
      <c r="Z664" s="97">
        <v>0</v>
      </c>
      <c r="AB664" s="2">
        <v>15001</v>
      </c>
      <c r="AC664" s="97">
        <v>331346291</v>
      </c>
      <c r="AD664" s="97">
        <v>17237076</v>
      </c>
      <c r="AE664" s="97">
        <v>255058456</v>
      </c>
      <c r="AF664" s="97">
        <v>7901347</v>
      </c>
      <c r="AG664" s="97">
        <v>113678632</v>
      </c>
      <c r="AH664" s="97">
        <v>141379824</v>
      </c>
      <c r="AI664" s="97" t="e">
        <v>#N/A</v>
      </c>
      <c r="AJ664" s="97" t="e">
        <v>#N/A</v>
      </c>
      <c r="AK664" s="97" t="e">
        <v>#N/A</v>
      </c>
      <c r="AL664" s="97" t="e">
        <v>#N/A</v>
      </c>
      <c r="AM664" s="97" t="e">
        <v>#N/A</v>
      </c>
      <c r="AN664" s="2">
        <v>15001</v>
      </c>
      <c r="AO664" s="97">
        <v>302325540</v>
      </c>
      <c r="AP664" s="97">
        <v>23410933</v>
      </c>
      <c r="AQ664" s="97">
        <v>278913679</v>
      </c>
      <c r="AR664" s="97">
        <v>8211628</v>
      </c>
      <c r="AS664" s="97">
        <v>144040774</v>
      </c>
      <c r="AT664" s="97">
        <v>134872905</v>
      </c>
      <c r="AU664" s="97" t="e">
        <v>#N/A</v>
      </c>
      <c r="AV664" s="97" t="e">
        <v>#N/A</v>
      </c>
      <c r="AW664" s="97">
        <v>160428014</v>
      </c>
      <c r="AX664" s="97" t="e">
        <v>#N/A</v>
      </c>
      <c r="AY664" s="97" t="e">
        <v>#N/A</v>
      </c>
      <c r="AZ664" s="2">
        <v>15001</v>
      </c>
      <c r="BA664" s="98">
        <v>314821892</v>
      </c>
      <c r="BB664" s="2">
        <v>33051843</v>
      </c>
      <c r="BC664" s="2">
        <v>281770049</v>
      </c>
      <c r="BD664" s="2">
        <v>7627586</v>
      </c>
      <c r="BE664" s="2">
        <v>114065620</v>
      </c>
      <c r="BF664" s="2">
        <v>167704429</v>
      </c>
      <c r="BG664" s="2" t="e">
        <v>#N/A</v>
      </c>
      <c r="BH664" s="2" t="e">
        <v>#N/A</v>
      </c>
      <c r="BI664" s="2" t="e">
        <v>#N/A</v>
      </c>
      <c r="BJ664" s="2" t="e">
        <v>#N/A</v>
      </c>
      <c r="BK664" s="2" t="e">
        <v>#N/A</v>
      </c>
      <c r="BL664" s="2">
        <v>15001</v>
      </c>
      <c r="BM664" s="2">
        <v>258028880</v>
      </c>
      <c r="BN664" s="2">
        <v>13451410</v>
      </c>
      <c r="BO664" s="2">
        <v>244577470</v>
      </c>
      <c r="BP664" s="2">
        <v>7525870</v>
      </c>
      <c r="BQ664" s="2">
        <v>102607488</v>
      </c>
      <c r="BR664" s="2">
        <v>141969982</v>
      </c>
      <c r="BS664" s="2" t="e">
        <v>#N/A</v>
      </c>
      <c r="BT664" s="2" t="e">
        <v>#N/A</v>
      </c>
      <c r="BU664" s="2" t="e">
        <v>#N/A</v>
      </c>
      <c r="BV664" s="2" t="e">
        <v>#N/A</v>
      </c>
      <c r="BW664" s="2" t="e">
        <v>#N/A</v>
      </c>
      <c r="BX664" s="2">
        <v>15001</v>
      </c>
      <c r="BY664" s="2">
        <v>243421179</v>
      </c>
      <c r="BZ664" s="2">
        <v>17460613</v>
      </c>
      <c r="CA664" s="2">
        <v>219860566</v>
      </c>
      <c r="CB664" s="2">
        <v>9241341</v>
      </c>
      <c r="CC664" s="2">
        <v>98616816</v>
      </c>
      <c r="CD664" s="2">
        <v>121243750</v>
      </c>
      <c r="CE664" s="2" t="e">
        <v>#N/A</v>
      </c>
      <c r="CF664" s="2" t="e">
        <v>#N/A</v>
      </c>
      <c r="CG664" s="2" t="e">
        <v>#N/A</v>
      </c>
      <c r="CH664" s="2" t="e">
        <v>#N/A</v>
      </c>
      <c r="CI664" s="2" t="e">
        <v>#N/A</v>
      </c>
      <c r="CJ664" s="2">
        <v>15001</v>
      </c>
      <c r="CK664" s="97">
        <v>264747776</v>
      </c>
      <c r="CL664" s="97" t="e">
        <v>#N/A</v>
      </c>
      <c r="CM664" s="97" t="e">
        <v>#N/A</v>
      </c>
      <c r="CN664" s="2">
        <v>6304655</v>
      </c>
      <c r="CO664" s="100" t="e">
        <v>#N/A</v>
      </c>
      <c r="CP664" s="97" t="e">
        <v>#N/A</v>
      </c>
      <c r="CQ664" s="97" t="e">
        <v>#N/A</v>
      </c>
      <c r="CR664" s="97" t="e">
        <v>#N/A</v>
      </c>
      <c r="CS664" s="97" t="e">
        <v>#N/A</v>
      </c>
      <c r="CT664" s="2" t="e">
        <v>#N/A</v>
      </c>
      <c r="CU664" s="2" t="e">
        <v>#N/A</v>
      </c>
    </row>
    <row r="665" spans="1:99" x14ac:dyDescent="0.25">
      <c r="A665" s="2">
        <v>14117</v>
      </c>
      <c r="B665" s="2">
        <v>44939579</v>
      </c>
      <c r="C665" s="2">
        <v>5701820</v>
      </c>
      <c r="D665" s="2">
        <v>38846944</v>
      </c>
      <c r="E665" s="2">
        <v>1320089</v>
      </c>
      <c r="F665" s="2">
        <v>25928623</v>
      </c>
      <c r="G665" s="2">
        <v>12918321</v>
      </c>
      <c r="H665" s="2">
        <v>44939579</v>
      </c>
      <c r="I665" s="2">
        <v>9368315</v>
      </c>
      <c r="J665" s="2">
        <v>9335137</v>
      </c>
      <c r="K665" s="2">
        <v>35571264</v>
      </c>
      <c r="L665" s="2">
        <v>17056518</v>
      </c>
      <c r="N665" s="2">
        <v>14117</v>
      </c>
      <c r="O665" s="97" t="s">
        <v>186</v>
      </c>
      <c r="P665" s="97" t="s">
        <v>186</v>
      </c>
      <c r="Q665" s="97" t="s">
        <v>186</v>
      </c>
      <c r="R665" s="97" t="s">
        <v>186</v>
      </c>
      <c r="S665" s="97" t="s">
        <v>186</v>
      </c>
      <c r="T665" s="97" t="s">
        <v>186</v>
      </c>
      <c r="U665" s="97" t="s">
        <v>186</v>
      </c>
      <c r="V665" s="97" t="s">
        <v>186</v>
      </c>
      <c r="W665" s="97" t="e">
        <v>#N/A</v>
      </c>
      <c r="X665" s="97" t="s">
        <v>186</v>
      </c>
      <c r="Y665" s="97" t="s">
        <v>186</v>
      </c>
      <c r="Z665" s="97">
        <v>0</v>
      </c>
      <c r="AB665" s="2">
        <v>15002</v>
      </c>
      <c r="AC665" s="97">
        <v>430308725</v>
      </c>
      <c r="AD665" s="97">
        <v>45111660</v>
      </c>
      <c r="AE665" s="97">
        <v>339486424</v>
      </c>
      <c r="AF665" s="97">
        <v>25664039</v>
      </c>
      <c r="AG665" s="97">
        <v>281178855</v>
      </c>
      <c r="AH665" s="97">
        <v>58307569</v>
      </c>
      <c r="AI665" s="97">
        <v>430308725</v>
      </c>
      <c r="AJ665" s="97">
        <v>145140041</v>
      </c>
      <c r="AK665" s="97">
        <v>252683766</v>
      </c>
      <c r="AL665" s="97">
        <v>146972269</v>
      </c>
      <c r="AM665" s="97" t="s">
        <v>189</v>
      </c>
      <c r="AN665" s="2">
        <v>15002</v>
      </c>
      <c r="AO665" s="97">
        <v>395245853</v>
      </c>
      <c r="AP665" s="97">
        <v>37588941</v>
      </c>
      <c r="AQ665" s="97">
        <v>350165191</v>
      </c>
      <c r="AR665" s="97">
        <v>23473844</v>
      </c>
      <c r="AS665" s="97">
        <v>298763862</v>
      </c>
      <c r="AT665" s="97">
        <v>51401327</v>
      </c>
      <c r="AU665" s="97">
        <v>395245855</v>
      </c>
      <c r="AV665" s="97">
        <v>149094329</v>
      </c>
      <c r="AW665" s="97">
        <v>241136730</v>
      </c>
      <c r="AX665" s="97">
        <v>138806809</v>
      </c>
      <c r="AY665" s="97" t="s">
        <v>189</v>
      </c>
      <c r="AZ665" s="2">
        <v>15002</v>
      </c>
      <c r="BA665" s="98">
        <v>378266695</v>
      </c>
      <c r="BB665" s="2">
        <v>46652502</v>
      </c>
      <c r="BC665" s="2">
        <v>309136778</v>
      </c>
      <c r="BD665" s="2">
        <v>20405973</v>
      </c>
      <c r="BE665" s="2">
        <v>153590103</v>
      </c>
      <c r="BF665" s="2">
        <v>155546675</v>
      </c>
      <c r="BG665" s="2">
        <v>378266695</v>
      </c>
      <c r="BH665" s="2">
        <v>140348755</v>
      </c>
      <c r="BI665" s="2">
        <v>211897567</v>
      </c>
      <c r="BJ665" s="2">
        <v>106127670</v>
      </c>
      <c r="BK665" s="2" t="s">
        <v>189</v>
      </c>
      <c r="BL665" s="2">
        <v>15002</v>
      </c>
      <c r="BM665" s="2">
        <v>358245291</v>
      </c>
      <c r="BN665" s="2">
        <v>38276254</v>
      </c>
      <c r="BO665" s="2">
        <v>309580308</v>
      </c>
      <c r="BP665" s="2">
        <v>22088269</v>
      </c>
      <c r="BQ665" s="2">
        <v>127532032</v>
      </c>
      <c r="BR665" s="2">
        <v>182048276</v>
      </c>
      <c r="BS665" s="2">
        <v>358245291</v>
      </c>
      <c r="BT665" s="2">
        <v>141095848</v>
      </c>
      <c r="BU665" s="2">
        <v>193123383</v>
      </c>
      <c r="BV665" s="2">
        <v>92818414</v>
      </c>
      <c r="BW665" s="2" t="s">
        <v>189</v>
      </c>
      <c r="BX665" s="2">
        <v>15002</v>
      </c>
      <c r="BY665" s="2">
        <v>286898679</v>
      </c>
      <c r="BZ665" s="2">
        <v>34008255</v>
      </c>
      <c r="CA665" s="2">
        <v>252890424</v>
      </c>
      <c r="CB665" s="2">
        <v>18982720</v>
      </c>
      <c r="CC665" s="2">
        <v>119349556</v>
      </c>
      <c r="CD665" s="2">
        <v>133540868</v>
      </c>
      <c r="CE665" s="2">
        <v>286898679</v>
      </c>
      <c r="CF665" s="2">
        <v>92680418</v>
      </c>
      <c r="CG665" s="2">
        <v>156939107</v>
      </c>
      <c r="CH665" s="2">
        <v>78808639</v>
      </c>
      <c r="CI665" s="2" t="s">
        <v>189</v>
      </c>
      <c r="CJ665" s="2">
        <v>15002</v>
      </c>
      <c r="CK665" s="97">
        <v>328857550</v>
      </c>
      <c r="CL665" s="97" t="e">
        <v>#N/A</v>
      </c>
      <c r="CM665" s="97" t="e">
        <v>#N/A</v>
      </c>
      <c r="CN665" s="2">
        <v>18901340</v>
      </c>
      <c r="CO665" s="100" t="e">
        <v>#N/A</v>
      </c>
      <c r="CP665" s="97" t="e">
        <v>#N/A</v>
      </c>
      <c r="CQ665" s="97">
        <v>328857550</v>
      </c>
      <c r="CR665" s="97">
        <v>140022690</v>
      </c>
      <c r="CS665" s="97">
        <v>178871670</v>
      </c>
      <c r="CT665" s="2">
        <v>79748490</v>
      </c>
      <c r="CU665" s="2" t="s">
        <v>189</v>
      </c>
    </row>
    <row r="666" spans="1:99" x14ac:dyDescent="0.25">
      <c r="A666" s="2">
        <v>14118</v>
      </c>
      <c r="B666" s="2">
        <v>120723121</v>
      </c>
      <c r="C666" s="2">
        <v>29500774</v>
      </c>
      <c r="D666" s="2">
        <v>91222347</v>
      </c>
      <c r="E666" s="2">
        <v>10232031</v>
      </c>
      <c r="F666" s="2">
        <v>60207880</v>
      </c>
      <c r="G666" s="2">
        <v>31014467</v>
      </c>
      <c r="H666" s="2">
        <v>120723121</v>
      </c>
      <c r="I666" s="2">
        <v>18273863</v>
      </c>
      <c r="J666" s="2">
        <v>16074341</v>
      </c>
      <c r="K666" s="2">
        <v>98039264</v>
      </c>
      <c r="L666" s="2">
        <v>44636369</v>
      </c>
      <c r="N666" s="2">
        <v>14118</v>
      </c>
      <c r="O666" s="97">
        <v>104134743</v>
      </c>
      <c r="P666" s="97">
        <v>24209718</v>
      </c>
      <c r="Q666" s="97">
        <v>79598474</v>
      </c>
      <c r="R666" s="97">
        <v>8343862</v>
      </c>
      <c r="S666" s="97">
        <v>52864383</v>
      </c>
      <c r="T666" s="97">
        <v>26734091</v>
      </c>
      <c r="U666" s="97">
        <v>104134743</v>
      </c>
      <c r="V666" s="97">
        <v>14933755</v>
      </c>
      <c r="W666" s="97">
        <v>14516915</v>
      </c>
      <c r="X666" s="97">
        <v>87387777</v>
      </c>
      <c r="Y666" s="97">
        <v>47941188</v>
      </c>
      <c r="Z666" s="97">
        <v>0</v>
      </c>
      <c r="AB666" s="2">
        <v>15003</v>
      </c>
      <c r="AC666" s="97" t="e">
        <v>#N/A</v>
      </c>
      <c r="AD666" s="97">
        <v>12491063</v>
      </c>
      <c r="AE666" s="97" t="e">
        <v>#N/A</v>
      </c>
      <c r="AF666" s="97" t="e">
        <v>#N/A</v>
      </c>
      <c r="AG666" s="97" t="e">
        <v>#N/A</v>
      </c>
      <c r="AH666" s="97" t="e">
        <v>#N/A</v>
      </c>
      <c r="AI666" s="97">
        <v>228904805</v>
      </c>
      <c r="AJ666" s="97">
        <v>75506202</v>
      </c>
      <c r="AK666" s="97">
        <v>137865976</v>
      </c>
      <c r="AL666" s="97">
        <v>80833271</v>
      </c>
      <c r="AM666" s="97" t="s">
        <v>189</v>
      </c>
      <c r="AN666" s="2">
        <v>15003</v>
      </c>
      <c r="AO666" s="97" t="e">
        <v>#N/A</v>
      </c>
      <c r="AP666" s="97">
        <v>13796162</v>
      </c>
      <c r="AQ666" s="97">
        <v>229805846</v>
      </c>
      <c r="AR666" s="97">
        <v>0</v>
      </c>
      <c r="AS666" s="97" t="e">
        <v>#N/A</v>
      </c>
      <c r="AT666" s="97" t="e">
        <v>#N/A</v>
      </c>
      <c r="AU666" s="97">
        <v>243602008</v>
      </c>
      <c r="AV666" s="97">
        <v>107384248</v>
      </c>
      <c r="AW666" s="97" t="e">
        <v>#N/A</v>
      </c>
      <c r="AX666" s="97">
        <v>70797664</v>
      </c>
      <c r="AY666" s="97" t="s">
        <v>189</v>
      </c>
      <c r="AZ666" s="2">
        <v>15003</v>
      </c>
      <c r="BA666" s="98">
        <v>330585434</v>
      </c>
      <c r="BB666" s="2">
        <v>0</v>
      </c>
      <c r="BC666" s="2">
        <v>0</v>
      </c>
      <c r="BD666" s="2">
        <v>9882817</v>
      </c>
      <c r="BE666" s="2">
        <v>78917946</v>
      </c>
      <c r="BF666" s="2">
        <v>227064399</v>
      </c>
      <c r="BG666" s="2">
        <v>330585434</v>
      </c>
      <c r="BH666" s="2">
        <v>188341322</v>
      </c>
      <c r="BI666" s="2">
        <v>117760965</v>
      </c>
      <c r="BJ666" s="2">
        <v>69946980</v>
      </c>
      <c r="BK666" s="2" t="s">
        <v>189</v>
      </c>
      <c r="BL666" s="2">
        <v>15003</v>
      </c>
      <c r="BM666" s="2">
        <v>353705605</v>
      </c>
      <c r="BN666" s="2">
        <v>16282888</v>
      </c>
      <c r="BO666" s="2">
        <v>314386717</v>
      </c>
      <c r="BP666" s="2">
        <v>9780973</v>
      </c>
      <c r="BQ666" s="2">
        <v>71802462</v>
      </c>
      <c r="BR666" s="2">
        <v>242584255</v>
      </c>
      <c r="BS666" s="2">
        <v>353705605</v>
      </c>
      <c r="BT666" s="2">
        <v>193493350</v>
      </c>
      <c r="BU666" s="2">
        <v>124815632</v>
      </c>
      <c r="BV666" s="2">
        <v>68897922</v>
      </c>
      <c r="BW666" s="2" t="s">
        <v>189</v>
      </c>
      <c r="BX666" s="2">
        <v>15003</v>
      </c>
      <c r="BY666" s="2">
        <v>239616822</v>
      </c>
      <c r="BZ666" s="2">
        <v>13474274</v>
      </c>
      <c r="CA666" s="2">
        <v>196696117</v>
      </c>
      <c r="CB666" s="2">
        <v>7442023</v>
      </c>
      <c r="CC666" s="2">
        <v>63152038</v>
      </c>
      <c r="CD666" s="2">
        <v>133544079</v>
      </c>
      <c r="CE666" s="2">
        <v>239616822</v>
      </c>
      <c r="CF666" s="2">
        <v>100396695</v>
      </c>
      <c r="CG666" s="2">
        <v>108630420</v>
      </c>
      <c r="CH666" s="2">
        <v>63377214</v>
      </c>
      <c r="CI666" s="2" t="s">
        <v>189</v>
      </c>
      <c r="CJ666" s="2">
        <v>15003</v>
      </c>
      <c r="CK666" s="97">
        <v>227574143</v>
      </c>
      <c r="CL666" s="97" t="e">
        <v>#N/A</v>
      </c>
      <c r="CM666" s="97" t="e">
        <v>#N/A</v>
      </c>
      <c r="CN666" s="2">
        <v>9524950</v>
      </c>
      <c r="CO666" s="100" t="e">
        <v>#N/A</v>
      </c>
      <c r="CP666" s="97" t="e">
        <v>#N/A</v>
      </c>
      <c r="CQ666" s="97">
        <v>227574143</v>
      </c>
      <c r="CR666" s="97">
        <v>104551451</v>
      </c>
      <c r="CS666" s="97">
        <v>93103843</v>
      </c>
      <c r="CT666" s="2">
        <v>62827029</v>
      </c>
      <c r="CU666" s="2" t="s">
        <v>189</v>
      </c>
    </row>
    <row r="667" spans="1:99" x14ac:dyDescent="0.25">
      <c r="A667" s="2">
        <v>14119</v>
      </c>
      <c r="B667" s="2">
        <v>191290450</v>
      </c>
      <c r="C667" s="2">
        <v>45048943</v>
      </c>
      <c r="D667" s="2">
        <v>146241507</v>
      </c>
      <c r="E667" s="2">
        <v>18315808</v>
      </c>
      <c r="F667" s="2">
        <v>100180692</v>
      </c>
      <c r="G667" s="2">
        <v>46060815</v>
      </c>
      <c r="H667" s="2">
        <v>191290450</v>
      </c>
      <c r="I667" s="2">
        <v>47640119</v>
      </c>
      <c r="J667" s="2">
        <v>46176911</v>
      </c>
      <c r="K667" s="2">
        <v>129359119</v>
      </c>
      <c r="L667" s="2">
        <v>61587218</v>
      </c>
      <c r="N667" s="2">
        <v>14119</v>
      </c>
      <c r="O667" s="97">
        <v>181588416</v>
      </c>
      <c r="P667" s="97">
        <v>61495473</v>
      </c>
      <c r="Q667" s="97">
        <v>103870432</v>
      </c>
      <c r="R667" s="97">
        <v>34709297</v>
      </c>
      <c r="S667" s="97">
        <v>59089179</v>
      </c>
      <c r="T667" s="97">
        <v>44781253</v>
      </c>
      <c r="U667" s="97">
        <v>181588416</v>
      </c>
      <c r="V667" s="97">
        <v>72432104</v>
      </c>
      <c r="W667" s="97">
        <v>70447121</v>
      </c>
      <c r="X667" s="97">
        <v>109156312</v>
      </c>
      <c r="Y667" s="97">
        <v>51789390</v>
      </c>
      <c r="Z667" s="97">
        <v>0</v>
      </c>
      <c r="AB667" s="2">
        <v>15004</v>
      </c>
      <c r="AC667" s="97" t="e">
        <v>#N/A</v>
      </c>
      <c r="AD667" s="97">
        <v>1768335</v>
      </c>
      <c r="AE667" s="97" t="e">
        <v>#N/A</v>
      </c>
      <c r="AF667" s="97" t="e">
        <v>#N/A</v>
      </c>
      <c r="AG667" s="97" t="e">
        <v>#N/A</v>
      </c>
      <c r="AH667" s="97" t="e">
        <v>#N/A</v>
      </c>
      <c r="AI667" s="97">
        <v>132577017</v>
      </c>
      <c r="AJ667" s="97">
        <v>62618094</v>
      </c>
      <c r="AK667" s="97">
        <v>69958923</v>
      </c>
      <c r="AL667" s="97">
        <v>46717732</v>
      </c>
      <c r="AM667" s="97" t="s">
        <v>189</v>
      </c>
      <c r="AN667" s="2">
        <v>15004</v>
      </c>
      <c r="AO667" s="97" t="e">
        <v>#N/A</v>
      </c>
      <c r="AP667" s="97">
        <v>2420842</v>
      </c>
      <c r="AQ667" s="97">
        <v>131310432</v>
      </c>
      <c r="AR667" s="97">
        <v>0</v>
      </c>
      <c r="AS667" s="97" t="e">
        <v>#N/A</v>
      </c>
      <c r="AT667" s="97" t="e">
        <v>#N/A</v>
      </c>
      <c r="AU667" s="97">
        <v>134306645</v>
      </c>
      <c r="AV667" s="97">
        <v>71016751</v>
      </c>
      <c r="AW667" s="97" t="e">
        <v>#N/A</v>
      </c>
      <c r="AX667" s="97">
        <v>39600611</v>
      </c>
      <c r="AY667" s="97" t="s">
        <v>189</v>
      </c>
      <c r="AZ667" s="2">
        <v>15004</v>
      </c>
      <c r="BA667" s="98">
        <v>110094618</v>
      </c>
      <c r="BB667" s="2">
        <v>0</v>
      </c>
      <c r="BC667" s="2">
        <v>0</v>
      </c>
      <c r="BD667" s="2">
        <v>607572</v>
      </c>
      <c r="BE667" s="2">
        <v>44750909</v>
      </c>
      <c r="BF667" s="2">
        <v>62460534</v>
      </c>
      <c r="BG667" s="2">
        <v>110094618</v>
      </c>
      <c r="BH667" s="2">
        <v>52174711</v>
      </c>
      <c r="BI667" s="2">
        <v>57919907</v>
      </c>
      <c r="BJ667" s="2">
        <v>33061109</v>
      </c>
      <c r="BK667" s="2" t="s">
        <v>189</v>
      </c>
      <c r="BL667" s="2">
        <v>15004</v>
      </c>
      <c r="BM667" s="2">
        <v>99888400</v>
      </c>
      <c r="BN667" s="2">
        <v>1725130</v>
      </c>
      <c r="BO667" s="2">
        <v>98163270</v>
      </c>
      <c r="BP667" s="2">
        <v>787270</v>
      </c>
      <c r="BQ667" s="2">
        <v>42516462</v>
      </c>
      <c r="BR667" s="2">
        <v>55646808</v>
      </c>
      <c r="BS667" s="2">
        <v>99888400</v>
      </c>
      <c r="BT667" s="2">
        <v>42418180</v>
      </c>
      <c r="BU667" s="2">
        <v>57013610</v>
      </c>
      <c r="BV667" s="2">
        <v>37130990</v>
      </c>
      <c r="BW667" s="2" t="s">
        <v>189</v>
      </c>
      <c r="BX667" s="2">
        <v>15004</v>
      </c>
      <c r="BY667" s="2">
        <v>94555070</v>
      </c>
      <c r="BZ667" s="2">
        <v>1568590</v>
      </c>
      <c r="CA667" s="2">
        <v>87041760</v>
      </c>
      <c r="CB667" s="2">
        <v>597010</v>
      </c>
      <c r="CC667" s="2">
        <v>38726816</v>
      </c>
      <c r="CD667" s="2">
        <v>48314944</v>
      </c>
      <c r="CE667" s="2">
        <v>94555070</v>
      </c>
      <c r="CF667" s="2">
        <v>40769030</v>
      </c>
      <c r="CG667" s="2">
        <v>53786040</v>
      </c>
      <c r="CH667" s="2">
        <v>35049600</v>
      </c>
      <c r="CI667" s="2" t="s">
        <v>189</v>
      </c>
      <c r="CJ667" s="2">
        <v>15004</v>
      </c>
      <c r="CK667" s="97">
        <v>94308620</v>
      </c>
      <c r="CL667" s="97" t="e">
        <v>#N/A</v>
      </c>
      <c r="CM667" s="97" t="e">
        <v>#N/A</v>
      </c>
      <c r="CN667" s="2">
        <v>683220</v>
      </c>
      <c r="CO667" s="100" t="e">
        <v>#N/A</v>
      </c>
      <c r="CP667" s="97" t="e">
        <v>#N/A</v>
      </c>
      <c r="CQ667" s="97">
        <v>94308620</v>
      </c>
      <c r="CR667" s="97">
        <v>39318940</v>
      </c>
      <c r="CS667" s="97">
        <v>40228420</v>
      </c>
      <c r="CT667" s="2">
        <v>25336110</v>
      </c>
      <c r="CU667" s="2" t="s">
        <v>189</v>
      </c>
    </row>
    <row r="668" spans="1:99" x14ac:dyDescent="0.25">
      <c r="A668" s="2">
        <v>14120</v>
      </c>
      <c r="B668" s="2">
        <v>9964078756</v>
      </c>
      <c r="C668" s="2">
        <v>4924453421</v>
      </c>
      <c r="D668" s="2">
        <v>5039625335</v>
      </c>
      <c r="E668" s="2">
        <v>3218338041</v>
      </c>
      <c r="F668" s="2">
        <v>3089601078</v>
      </c>
      <c r="G668" s="2">
        <v>1950024257</v>
      </c>
      <c r="H668" s="2">
        <v>9964078756</v>
      </c>
      <c r="I668" s="2">
        <v>1344378508</v>
      </c>
      <c r="J668" s="2">
        <v>1050915766</v>
      </c>
      <c r="K668" s="2">
        <v>7336066897</v>
      </c>
      <c r="L668" s="2">
        <v>3888669094</v>
      </c>
      <c r="N668" s="2">
        <v>14120</v>
      </c>
      <c r="O668" s="97">
        <v>9350937591</v>
      </c>
      <c r="P668" s="97">
        <v>4650702972</v>
      </c>
      <c r="Q668" s="97">
        <v>4507999383</v>
      </c>
      <c r="R668" s="97">
        <v>3065922102</v>
      </c>
      <c r="S668" s="97">
        <v>2688606836</v>
      </c>
      <c r="T668" s="97">
        <v>1819392547</v>
      </c>
      <c r="U668" s="97">
        <v>9350937591</v>
      </c>
      <c r="V668" s="97">
        <v>1166628678</v>
      </c>
      <c r="W668" s="97">
        <v>1014636550</v>
      </c>
      <c r="X668" s="97">
        <v>7091068117</v>
      </c>
      <c r="Y668" s="97">
        <v>3588733637</v>
      </c>
      <c r="Z668" s="97">
        <v>0</v>
      </c>
      <c r="AB668" s="2">
        <v>15005</v>
      </c>
      <c r="AC668" s="97">
        <v>510846290</v>
      </c>
      <c r="AD668" s="97">
        <v>38576788</v>
      </c>
      <c r="AE668" s="97">
        <v>472017531</v>
      </c>
      <c r="AF668" s="97">
        <v>19956194</v>
      </c>
      <c r="AG668" s="97">
        <v>239734932</v>
      </c>
      <c r="AH668" s="97">
        <v>232282599</v>
      </c>
      <c r="AI668" s="97">
        <v>510846290</v>
      </c>
      <c r="AJ668" s="97">
        <v>161162637</v>
      </c>
      <c r="AK668" s="97">
        <v>305143567</v>
      </c>
      <c r="AL668" s="97">
        <v>186692372</v>
      </c>
      <c r="AM668" s="97" t="s">
        <v>189</v>
      </c>
      <c r="AN668" s="2">
        <v>15005</v>
      </c>
      <c r="AO668" s="97">
        <v>494885588</v>
      </c>
      <c r="AP668" s="97">
        <v>33776118</v>
      </c>
      <c r="AQ668" s="97">
        <v>460992221</v>
      </c>
      <c r="AR668" s="97">
        <v>22981547</v>
      </c>
      <c r="AS668" s="97">
        <v>205017618</v>
      </c>
      <c r="AT668" s="97">
        <v>253668853</v>
      </c>
      <c r="AU668" s="97">
        <v>494885586</v>
      </c>
      <c r="AV668" s="97">
        <v>158243021</v>
      </c>
      <c r="AW668" s="97">
        <v>326291468</v>
      </c>
      <c r="AX668" s="97">
        <v>165753408</v>
      </c>
      <c r="AY668" s="97" t="s">
        <v>189</v>
      </c>
      <c r="AZ668" s="2">
        <v>15005</v>
      </c>
      <c r="BA668" s="98">
        <v>427376229</v>
      </c>
      <c r="BB668" s="2">
        <v>28934838</v>
      </c>
      <c r="BC668" s="2">
        <v>391816427</v>
      </c>
      <c r="BD668" s="2">
        <v>20363769</v>
      </c>
      <c r="BE668" s="2">
        <v>197361516</v>
      </c>
      <c r="BF668" s="2">
        <v>194507699</v>
      </c>
      <c r="BG668" s="2">
        <v>427376229</v>
      </c>
      <c r="BH668" s="2">
        <v>109429758</v>
      </c>
      <c r="BI668" s="2">
        <v>227622959</v>
      </c>
      <c r="BJ668" s="2">
        <v>138693875</v>
      </c>
      <c r="BK668" s="2" t="s">
        <v>189</v>
      </c>
      <c r="BL668" s="2">
        <v>15005</v>
      </c>
      <c r="BM668" s="2">
        <v>460845260</v>
      </c>
      <c r="BN668" s="2">
        <v>66286410</v>
      </c>
      <c r="BO668" s="2">
        <v>394558850</v>
      </c>
      <c r="BP668" s="2">
        <v>28792020</v>
      </c>
      <c r="BQ668" s="2">
        <v>173589138</v>
      </c>
      <c r="BR668" s="2">
        <v>220969712</v>
      </c>
      <c r="BS668" s="2">
        <v>460845260</v>
      </c>
      <c r="BT668" s="2">
        <v>109740480</v>
      </c>
      <c r="BU668" s="2">
        <v>318174600</v>
      </c>
      <c r="BV668" s="2">
        <v>167030300</v>
      </c>
      <c r="BW668" s="2" t="s">
        <v>189</v>
      </c>
      <c r="BX668" s="2">
        <v>15005</v>
      </c>
      <c r="BY668" s="2">
        <v>354449340</v>
      </c>
      <c r="BZ668" s="2">
        <v>34186220</v>
      </c>
      <c r="CA668" s="2">
        <v>320263120</v>
      </c>
      <c r="CB668" s="2">
        <v>19314760</v>
      </c>
      <c r="CC668" s="2">
        <v>159084720</v>
      </c>
      <c r="CD668" s="2">
        <v>161178400</v>
      </c>
      <c r="CE668" s="2">
        <v>354449340</v>
      </c>
      <c r="CF668" s="2">
        <v>65407570</v>
      </c>
      <c r="CG668" s="2">
        <v>265568430</v>
      </c>
      <c r="CH668" s="2">
        <v>143770780</v>
      </c>
      <c r="CI668" s="2" t="s">
        <v>189</v>
      </c>
      <c r="CJ668" s="2">
        <v>15005</v>
      </c>
      <c r="CK668" s="97">
        <v>381932260</v>
      </c>
      <c r="CL668" s="97" t="e">
        <v>#N/A</v>
      </c>
      <c r="CM668" s="97" t="e">
        <v>#N/A</v>
      </c>
      <c r="CN668" s="2">
        <v>29487120</v>
      </c>
      <c r="CO668" s="100" t="e">
        <v>#N/A</v>
      </c>
      <c r="CP668" s="97" t="e">
        <v>#N/A</v>
      </c>
      <c r="CQ668" s="97">
        <v>381932260</v>
      </c>
      <c r="CR668" s="97">
        <v>109400170</v>
      </c>
      <c r="CS668" s="97">
        <v>263366710</v>
      </c>
      <c r="CT668" s="2">
        <v>172519760</v>
      </c>
      <c r="CU668" s="2" t="s">
        <v>189</v>
      </c>
    </row>
    <row r="669" spans="1:99" x14ac:dyDescent="0.25">
      <c r="A669" s="2">
        <v>14121</v>
      </c>
      <c r="B669" s="2">
        <v>153217362</v>
      </c>
      <c r="C669" s="2">
        <v>38194585</v>
      </c>
      <c r="D669" s="2">
        <v>115022777</v>
      </c>
      <c r="E669" s="2">
        <v>19956199</v>
      </c>
      <c r="F669" s="2">
        <v>60184115</v>
      </c>
      <c r="G669" s="2">
        <v>54838662</v>
      </c>
      <c r="H669" s="2">
        <v>153217362</v>
      </c>
      <c r="I669" s="2">
        <v>14004212</v>
      </c>
      <c r="J669" s="2">
        <v>13606246</v>
      </c>
      <c r="K669" s="2">
        <v>132676524</v>
      </c>
      <c r="L669" s="2">
        <v>64046557</v>
      </c>
      <c r="N669" s="2">
        <v>14121</v>
      </c>
      <c r="O669" s="97">
        <v>137861136</v>
      </c>
      <c r="P669" s="97">
        <v>37031350</v>
      </c>
      <c r="Q669" s="97">
        <v>89677833</v>
      </c>
      <c r="R669" s="97">
        <v>15962394</v>
      </c>
      <c r="S669" s="97">
        <v>50043337</v>
      </c>
      <c r="T669" s="97">
        <v>39634496</v>
      </c>
      <c r="U669" s="97">
        <v>137861136</v>
      </c>
      <c r="V669" s="97">
        <v>9809626</v>
      </c>
      <c r="W669" s="97">
        <v>9633546</v>
      </c>
      <c r="X669" s="97">
        <v>126049056</v>
      </c>
      <c r="Y669" s="97">
        <v>59995709</v>
      </c>
      <c r="Z669" s="97">
        <v>0</v>
      </c>
      <c r="AB669" s="2">
        <v>15006</v>
      </c>
      <c r="AC669" s="97" t="e">
        <v>#N/A</v>
      </c>
      <c r="AD669" s="97">
        <v>3156946</v>
      </c>
      <c r="AE669" s="97" t="e">
        <v>#N/A</v>
      </c>
      <c r="AF669" s="97" t="e">
        <v>#N/A</v>
      </c>
      <c r="AG669" s="97" t="e">
        <v>#N/A</v>
      </c>
      <c r="AH669" s="97" t="e">
        <v>#N/A</v>
      </c>
      <c r="AI669" s="97">
        <v>78273971</v>
      </c>
      <c r="AJ669" s="97">
        <v>22264974</v>
      </c>
      <c r="AK669" s="97">
        <v>43955050</v>
      </c>
      <c r="AL669" s="97">
        <v>30482204</v>
      </c>
      <c r="AM669" s="97" t="s">
        <v>189</v>
      </c>
      <c r="AN669" s="2">
        <v>15006</v>
      </c>
      <c r="AO669" s="97" t="e">
        <v>#N/A</v>
      </c>
      <c r="AP669" s="97">
        <v>4519740</v>
      </c>
      <c r="AQ669" s="97">
        <v>67726651</v>
      </c>
      <c r="AR669" s="97">
        <v>0</v>
      </c>
      <c r="AS669" s="97" t="e">
        <v>#N/A</v>
      </c>
      <c r="AT669" s="97" t="e">
        <v>#N/A</v>
      </c>
      <c r="AU669" s="97">
        <v>72246471</v>
      </c>
      <c r="AV669" s="97">
        <v>18633095</v>
      </c>
      <c r="AW669" s="97" t="e">
        <v>#N/A</v>
      </c>
      <c r="AX669" s="97">
        <v>27275241</v>
      </c>
      <c r="AY669" s="97" t="s">
        <v>189</v>
      </c>
      <c r="AZ669" s="2">
        <v>15006</v>
      </c>
      <c r="BA669" s="98">
        <v>54155906</v>
      </c>
      <c r="BB669" s="2">
        <v>0</v>
      </c>
      <c r="BC669" s="2">
        <v>0</v>
      </c>
      <c r="BD669" s="2">
        <v>1717062</v>
      </c>
      <c r="BE669" s="2">
        <v>30238950</v>
      </c>
      <c r="BF669" s="2">
        <v>20552626</v>
      </c>
      <c r="BG669" s="2">
        <v>54155906</v>
      </c>
      <c r="BH669" s="2">
        <v>12874733</v>
      </c>
      <c r="BI669" s="2">
        <v>39533572</v>
      </c>
      <c r="BJ669" s="2">
        <v>26322454</v>
      </c>
      <c r="BK669" s="2" t="s">
        <v>189</v>
      </c>
      <c r="BL669" s="2">
        <v>15006</v>
      </c>
      <c r="BM669" s="2">
        <v>47686800</v>
      </c>
      <c r="BN669" s="2">
        <v>2862880</v>
      </c>
      <c r="BO669" s="2">
        <v>44823920</v>
      </c>
      <c r="BP669" s="2">
        <v>1646250</v>
      </c>
      <c r="BQ669" s="2">
        <v>27439546</v>
      </c>
      <c r="BR669" s="2">
        <v>17384374</v>
      </c>
      <c r="BS669" s="2">
        <v>47686800</v>
      </c>
      <c r="BT669" s="2">
        <v>11891720</v>
      </c>
      <c r="BU669" s="2">
        <v>34995510</v>
      </c>
      <c r="BV669" s="2">
        <v>24589280</v>
      </c>
      <c r="BW669" s="2" t="s">
        <v>189</v>
      </c>
      <c r="BX669" s="2">
        <v>15006</v>
      </c>
      <c r="BY669" s="2">
        <v>43320200</v>
      </c>
      <c r="BZ669" s="2">
        <v>2967050</v>
      </c>
      <c r="CA669" s="2">
        <v>40353150</v>
      </c>
      <c r="CB669" s="2">
        <v>1625390</v>
      </c>
      <c r="CC669" s="2">
        <v>24819837</v>
      </c>
      <c r="CD669" s="2">
        <v>15533313</v>
      </c>
      <c r="CE669" s="2">
        <v>43320200</v>
      </c>
      <c r="CF669" s="2">
        <v>7984490</v>
      </c>
      <c r="CG669" s="2">
        <v>32716500</v>
      </c>
      <c r="CH669" s="2">
        <v>23242510</v>
      </c>
      <c r="CI669" s="2" t="s">
        <v>189</v>
      </c>
      <c r="CJ669" s="2">
        <v>15006</v>
      </c>
      <c r="CK669" s="97">
        <v>42682590</v>
      </c>
      <c r="CL669" s="97" t="e">
        <v>#N/A</v>
      </c>
      <c r="CM669" s="97" t="e">
        <v>#N/A</v>
      </c>
      <c r="CN669" s="2">
        <v>1863670</v>
      </c>
      <c r="CO669" s="100" t="e">
        <v>#N/A</v>
      </c>
      <c r="CP669" s="97" t="e">
        <v>#N/A</v>
      </c>
      <c r="CQ669" s="97">
        <v>42682590</v>
      </c>
      <c r="CR669" s="97">
        <v>9455460</v>
      </c>
      <c r="CS669" s="97">
        <v>33227130</v>
      </c>
      <c r="CT669" s="2">
        <v>24644980</v>
      </c>
      <c r="CU669" s="2" t="s">
        <v>189</v>
      </c>
    </row>
    <row r="670" spans="1:99" x14ac:dyDescent="0.25">
      <c r="A670" s="2">
        <v>14122</v>
      </c>
      <c r="B670" s="2">
        <v>53589391</v>
      </c>
      <c r="C670" s="2">
        <v>3637585</v>
      </c>
      <c r="D670" s="2">
        <v>49732905</v>
      </c>
      <c r="E670" s="2">
        <v>1594336</v>
      </c>
      <c r="F670" s="2">
        <v>34450673</v>
      </c>
      <c r="G670" s="2">
        <v>15282232</v>
      </c>
      <c r="H670" s="2">
        <v>53589391</v>
      </c>
      <c r="I670" s="2">
        <v>8202180</v>
      </c>
      <c r="J670" s="2">
        <v>8077302</v>
      </c>
      <c r="K670" s="2">
        <v>44491309</v>
      </c>
      <c r="L670" s="2">
        <v>20315945</v>
      </c>
      <c r="N670" s="2">
        <v>14122</v>
      </c>
      <c r="O670" s="97">
        <v>60830303</v>
      </c>
      <c r="P670" s="97">
        <v>3817528</v>
      </c>
      <c r="Q670" s="97">
        <v>43239854</v>
      </c>
      <c r="R670" s="97">
        <v>1412525</v>
      </c>
      <c r="S670" s="97">
        <v>27405515</v>
      </c>
      <c r="T670" s="97">
        <v>15834339</v>
      </c>
      <c r="U670" s="97">
        <v>60830303</v>
      </c>
      <c r="V670" s="97">
        <v>19047758</v>
      </c>
      <c r="W670" s="97">
        <v>18733610</v>
      </c>
      <c r="X670" s="97">
        <v>41001546</v>
      </c>
      <c r="Y670" s="97">
        <v>21435187</v>
      </c>
      <c r="Z670" s="97">
        <v>0</v>
      </c>
      <c r="AB670" s="2">
        <v>15007</v>
      </c>
      <c r="AC670" s="97" t="e">
        <v>#N/A</v>
      </c>
      <c r="AD670" s="97">
        <v>3728616</v>
      </c>
      <c r="AE670" s="97" t="e">
        <v>#N/A</v>
      </c>
      <c r="AF670" s="97" t="e">
        <v>#N/A</v>
      </c>
      <c r="AG670" s="97" t="e">
        <v>#N/A</v>
      </c>
      <c r="AH670" s="97" t="e">
        <v>#N/A</v>
      </c>
      <c r="AI670" s="97">
        <v>170191706</v>
      </c>
      <c r="AJ670" s="97">
        <v>50375350</v>
      </c>
      <c r="AK670" s="97">
        <v>85325224</v>
      </c>
      <c r="AL670" s="97">
        <v>48018744</v>
      </c>
      <c r="AM670" s="97" t="s">
        <v>189</v>
      </c>
      <c r="AN670" s="2">
        <v>15007</v>
      </c>
      <c r="AO670" s="97" t="e">
        <v>#N/A</v>
      </c>
      <c r="AP670" s="97">
        <v>2959602</v>
      </c>
      <c r="AQ670" s="97">
        <v>132834394</v>
      </c>
      <c r="AR670" s="97">
        <v>0</v>
      </c>
      <c r="AS670" s="97" t="e">
        <v>#N/A</v>
      </c>
      <c r="AT670" s="97" t="e">
        <v>#N/A</v>
      </c>
      <c r="AU670" s="97">
        <v>135793996</v>
      </c>
      <c r="AV670" s="97">
        <v>53142337</v>
      </c>
      <c r="AW670" s="97" t="e">
        <v>#N/A</v>
      </c>
      <c r="AX670" s="97">
        <v>39934800</v>
      </c>
      <c r="AY670" s="97" t="s">
        <v>189</v>
      </c>
      <c r="AZ670" s="2">
        <v>15007</v>
      </c>
      <c r="BA670" s="98">
        <v>118920388</v>
      </c>
      <c r="BB670" s="2">
        <v>0</v>
      </c>
      <c r="BC670" s="2">
        <v>0</v>
      </c>
      <c r="BD670" s="2">
        <v>966009</v>
      </c>
      <c r="BE670" s="2">
        <v>44777117</v>
      </c>
      <c r="BF670" s="2">
        <v>55406735</v>
      </c>
      <c r="BG670" s="2">
        <v>118920388</v>
      </c>
      <c r="BH670" s="2">
        <v>48193856</v>
      </c>
      <c r="BI670" s="2">
        <v>69659745</v>
      </c>
      <c r="BJ670" s="2">
        <v>43834026</v>
      </c>
      <c r="BK670" s="2" t="s">
        <v>189</v>
      </c>
      <c r="BL670" s="2">
        <v>15007</v>
      </c>
      <c r="BM670" s="2">
        <v>107296490</v>
      </c>
      <c r="BN670" s="2">
        <v>4399390</v>
      </c>
      <c r="BO670" s="2">
        <v>102073120</v>
      </c>
      <c r="BP670" s="2">
        <v>855400</v>
      </c>
      <c r="BQ670" s="2">
        <v>45349250</v>
      </c>
      <c r="BR670" s="2">
        <v>56723870</v>
      </c>
      <c r="BS670" s="2">
        <v>107296490</v>
      </c>
      <c r="BT670" s="2">
        <v>39515370</v>
      </c>
      <c r="BU670" s="2">
        <v>65297110</v>
      </c>
      <c r="BV670" s="2">
        <v>43039890</v>
      </c>
      <c r="BW670" s="2" t="s">
        <v>189</v>
      </c>
      <c r="BX670" s="2">
        <v>15007</v>
      </c>
      <c r="BY670" s="2">
        <v>96937260</v>
      </c>
      <c r="BZ670" s="2">
        <v>5049580</v>
      </c>
      <c r="CA670" s="2">
        <v>91887680</v>
      </c>
      <c r="CB670" s="2">
        <v>645100</v>
      </c>
      <c r="CC670" s="2">
        <v>39366460</v>
      </c>
      <c r="CD670" s="2">
        <v>52521220</v>
      </c>
      <c r="CE670" s="2">
        <v>96937260</v>
      </c>
      <c r="CF670" s="2">
        <v>27499750</v>
      </c>
      <c r="CG670" s="2">
        <v>66309030</v>
      </c>
      <c r="CH670" s="2">
        <v>41431920</v>
      </c>
      <c r="CI670" s="2" t="s">
        <v>189</v>
      </c>
      <c r="CJ670" s="2">
        <v>15007</v>
      </c>
      <c r="CK670" s="97">
        <v>77883562</v>
      </c>
      <c r="CL670" s="97" t="e">
        <v>#N/A</v>
      </c>
      <c r="CM670" s="97" t="e">
        <v>#N/A</v>
      </c>
      <c r="CN670" s="2">
        <v>488365</v>
      </c>
      <c r="CO670" s="100" t="e">
        <v>#N/A</v>
      </c>
      <c r="CP670" s="97" t="e">
        <v>#N/A</v>
      </c>
      <c r="CQ670" s="97">
        <v>77883562</v>
      </c>
      <c r="CR670" s="97">
        <v>30000</v>
      </c>
      <c r="CS670" s="97">
        <v>59143444</v>
      </c>
      <c r="CT670" s="2">
        <v>35482934</v>
      </c>
      <c r="CU670" s="2" t="s">
        <v>189</v>
      </c>
    </row>
    <row r="671" spans="1:99" x14ac:dyDescent="0.25">
      <c r="A671" s="2">
        <v>14123</v>
      </c>
      <c r="B671" s="2" t="e">
        <v>#N/A</v>
      </c>
      <c r="C671" s="2" t="e">
        <v>#N/A</v>
      </c>
      <c r="D671" s="2" t="e">
        <v>#N/A</v>
      </c>
      <c r="E671" s="2" t="e">
        <v>#N/A</v>
      </c>
      <c r="F671" s="2" t="e">
        <v>#N/A</v>
      </c>
      <c r="G671" s="2" t="e">
        <v>#N/A</v>
      </c>
      <c r="H671" s="2" t="e">
        <v>#N/A</v>
      </c>
      <c r="I671" s="2" t="e">
        <v>#N/A</v>
      </c>
      <c r="J671" s="2" t="e">
        <v>#N/A</v>
      </c>
      <c r="K671" s="2" t="e">
        <v>#N/A</v>
      </c>
      <c r="L671" s="2" t="e">
        <v>#N/A</v>
      </c>
      <c r="N671" s="2">
        <v>14123</v>
      </c>
      <c r="O671" s="97">
        <v>75687249</v>
      </c>
      <c r="P671" s="97">
        <v>8179083</v>
      </c>
      <c r="Q671" s="97">
        <v>64847541</v>
      </c>
      <c r="R671" s="97">
        <v>2119961</v>
      </c>
      <c r="S671" s="97">
        <v>35823906</v>
      </c>
      <c r="T671" s="97">
        <v>29023635</v>
      </c>
      <c r="U671" s="97">
        <v>75687249</v>
      </c>
      <c r="V671" s="97">
        <v>15622342</v>
      </c>
      <c r="W671" s="97" t="e">
        <v>#N/A</v>
      </c>
      <c r="X671" s="97">
        <v>59913992</v>
      </c>
      <c r="Y671" s="97">
        <v>34218850</v>
      </c>
      <c r="Z671" s="97">
        <v>0</v>
      </c>
      <c r="AB671" s="2">
        <v>15008</v>
      </c>
      <c r="AC671" s="97" t="e">
        <v>#N/A</v>
      </c>
      <c r="AD671" s="97">
        <v>1739465</v>
      </c>
      <c r="AE671" s="97" t="e">
        <v>#N/A</v>
      </c>
      <c r="AF671" s="97" t="e">
        <v>#N/A</v>
      </c>
      <c r="AG671" s="97" t="e">
        <v>#N/A</v>
      </c>
      <c r="AH671" s="97" t="e">
        <v>#N/A</v>
      </c>
      <c r="AI671" s="97">
        <v>195485484</v>
      </c>
      <c r="AJ671" s="97">
        <v>77130788</v>
      </c>
      <c r="AK671" s="97">
        <v>111113554</v>
      </c>
      <c r="AL671" s="97">
        <v>61557777</v>
      </c>
      <c r="AM671" s="97" t="s">
        <v>189</v>
      </c>
      <c r="AN671" s="2">
        <v>15008</v>
      </c>
      <c r="AO671" s="97" t="e">
        <v>#N/A</v>
      </c>
      <c r="AP671" s="97">
        <v>3065402</v>
      </c>
      <c r="AQ671" s="97">
        <v>179620688</v>
      </c>
      <c r="AR671" s="97">
        <v>0</v>
      </c>
      <c r="AS671" s="97" t="e">
        <v>#N/A</v>
      </c>
      <c r="AT671" s="97" t="e">
        <v>#N/A</v>
      </c>
      <c r="AU671" s="97">
        <v>182686090</v>
      </c>
      <c r="AV671" s="97">
        <v>77770735</v>
      </c>
      <c r="AW671" s="97" t="e">
        <v>#N/A</v>
      </c>
      <c r="AX671" s="97">
        <v>56962286</v>
      </c>
      <c r="AY671" s="97" t="s">
        <v>189</v>
      </c>
      <c r="AZ671" s="2">
        <v>15008</v>
      </c>
      <c r="BA671" s="98">
        <v>247137956</v>
      </c>
      <c r="BB671" s="2">
        <v>0</v>
      </c>
      <c r="BC671" s="2">
        <v>0</v>
      </c>
      <c r="BD671" s="2">
        <v>1396599</v>
      </c>
      <c r="BE671" s="2">
        <v>66926279</v>
      </c>
      <c r="BF671" s="2">
        <v>168494392</v>
      </c>
      <c r="BG671" s="2">
        <v>247137956</v>
      </c>
      <c r="BH671" s="2">
        <v>128482958</v>
      </c>
      <c r="BI671" s="2">
        <v>113244038</v>
      </c>
      <c r="BJ671" s="2">
        <v>59423082</v>
      </c>
      <c r="BK671" s="2" t="s">
        <v>189</v>
      </c>
      <c r="BL671" s="2">
        <v>15008</v>
      </c>
      <c r="BM671" s="2">
        <v>188950450</v>
      </c>
      <c r="BN671" s="2">
        <v>2488740</v>
      </c>
      <c r="BO671" s="2">
        <v>169507590</v>
      </c>
      <c r="BP671" s="2">
        <v>1229880</v>
      </c>
      <c r="BQ671" s="2">
        <v>63647359</v>
      </c>
      <c r="BR671" s="2">
        <v>105860231</v>
      </c>
      <c r="BS671" s="2">
        <v>188950450</v>
      </c>
      <c r="BT671" s="2">
        <v>102557500</v>
      </c>
      <c r="BU671" s="2">
        <v>86392950</v>
      </c>
      <c r="BV671" s="2">
        <v>54000040</v>
      </c>
      <c r="BW671" s="2" t="s">
        <v>189</v>
      </c>
      <c r="BX671" s="2">
        <v>15008</v>
      </c>
      <c r="BY671" s="2">
        <v>182383640</v>
      </c>
      <c r="BZ671" s="2">
        <v>2302950</v>
      </c>
      <c r="CA671" s="2">
        <v>180080690</v>
      </c>
      <c r="CB671" s="2">
        <v>1374940</v>
      </c>
      <c r="CC671" s="2">
        <v>57936808</v>
      </c>
      <c r="CD671" s="2">
        <v>122143882</v>
      </c>
      <c r="CE671" s="2">
        <v>182383640</v>
      </c>
      <c r="CF671" s="2">
        <v>79554580</v>
      </c>
      <c r="CG671" s="2">
        <v>83682110</v>
      </c>
      <c r="CH671" s="2">
        <v>52518360</v>
      </c>
      <c r="CI671" s="2" t="s">
        <v>189</v>
      </c>
      <c r="CJ671" s="2">
        <v>15008</v>
      </c>
      <c r="CK671" s="97">
        <v>136680513</v>
      </c>
      <c r="CL671" s="97" t="e">
        <v>#N/A</v>
      </c>
      <c r="CM671" s="97" t="e">
        <v>#N/A</v>
      </c>
      <c r="CN671" s="2">
        <v>1273387</v>
      </c>
      <c r="CO671" s="100" t="e">
        <v>#N/A</v>
      </c>
      <c r="CP671" s="97" t="e">
        <v>#N/A</v>
      </c>
      <c r="CQ671" s="97">
        <v>136680513</v>
      </c>
      <c r="CR671" s="97">
        <v>50649198</v>
      </c>
      <c r="CS671" s="97">
        <v>83801703</v>
      </c>
      <c r="CT671" s="2">
        <v>54876777</v>
      </c>
      <c r="CU671" s="2" t="s">
        <v>189</v>
      </c>
    </row>
    <row r="672" spans="1:99" x14ac:dyDescent="0.25">
      <c r="A672" s="2">
        <v>14124</v>
      </c>
      <c r="B672" s="2">
        <v>399235692</v>
      </c>
      <c r="C672" s="2">
        <v>135936432</v>
      </c>
      <c r="D672" s="2">
        <v>263299260</v>
      </c>
      <c r="E672" s="2">
        <v>57841766</v>
      </c>
      <c r="F672" s="2">
        <v>169861223</v>
      </c>
      <c r="G672" s="2">
        <v>93438037</v>
      </c>
      <c r="H672" s="2">
        <v>399235692</v>
      </c>
      <c r="I672" s="2">
        <v>67803556</v>
      </c>
      <c r="J672" s="2">
        <v>64643114</v>
      </c>
      <c r="K672" s="2">
        <v>322480297</v>
      </c>
      <c r="L672" s="2">
        <v>152642948</v>
      </c>
      <c r="N672" s="2">
        <v>14124</v>
      </c>
      <c r="O672" s="97">
        <v>366662641</v>
      </c>
      <c r="P672" s="97">
        <v>128361385</v>
      </c>
      <c r="Q672" s="97">
        <v>238301256</v>
      </c>
      <c r="R672" s="97">
        <v>49276412</v>
      </c>
      <c r="S672" s="97">
        <v>145461875</v>
      </c>
      <c r="T672" s="97">
        <v>92839381</v>
      </c>
      <c r="U672" s="97">
        <v>366662641</v>
      </c>
      <c r="V672" s="97">
        <v>98801173</v>
      </c>
      <c r="W672" s="97">
        <v>98069715</v>
      </c>
      <c r="X672" s="97">
        <v>252851053</v>
      </c>
      <c r="Y672" s="97">
        <v>132036330</v>
      </c>
      <c r="Z672" s="97">
        <v>0</v>
      </c>
      <c r="AB672" s="2">
        <v>15009</v>
      </c>
      <c r="AC672" s="97" t="e">
        <v>#N/A</v>
      </c>
      <c r="AD672" s="97">
        <v>22521543</v>
      </c>
      <c r="AE672" s="97" t="e">
        <v>#N/A</v>
      </c>
      <c r="AF672" s="97" t="e">
        <v>#N/A</v>
      </c>
      <c r="AG672" s="97" t="e">
        <v>#N/A</v>
      </c>
      <c r="AH672" s="97" t="e">
        <v>#N/A</v>
      </c>
      <c r="AI672" s="97">
        <v>251392445</v>
      </c>
      <c r="AJ672" s="97">
        <v>56988370</v>
      </c>
      <c r="AK672" s="97">
        <v>188590360</v>
      </c>
      <c r="AL672" s="97">
        <v>98083069</v>
      </c>
      <c r="AM672" s="97" t="s">
        <v>189</v>
      </c>
      <c r="AN672" s="2">
        <v>15009</v>
      </c>
      <c r="AO672" s="97" t="e">
        <v>#N/A</v>
      </c>
      <c r="AP672" s="97">
        <v>22198111</v>
      </c>
      <c r="AQ672" s="97">
        <v>195116700</v>
      </c>
      <c r="AR672" s="97">
        <v>0</v>
      </c>
      <c r="AS672" s="97" t="e">
        <v>#N/A</v>
      </c>
      <c r="AT672" s="97" t="e">
        <v>#N/A</v>
      </c>
      <c r="AU672" s="97">
        <v>226820882</v>
      </c>
      <c r="AV672" s="97">
        <v>49239768</v>
      </c>
      <c r="AW672" s="97" t="e">
        <v>#N/A</v>
      </c>
      <c r="AX672" s="97">
        <v>88741853</v>
      </c>
      <c r="AY672" s="97" t="s">
        <v>189</v>
      </c>
      <c r="AZ672" s="2">
        <v>15009</v>
      </c>
      <c r="BA672" s="98">
        <v>192716012</v>
      </c>
      <c r="BB672" s="2">
        <v>0</v>
      </c>
      <c r="BC672" s="2">
        <v>0</v>
      </c>
      <c r="BD672" s="2">
        <v>11756917</v>
      </c>
      <c r="BE672" s="2">
        <v>96105886</v>
      </c>
      <c r="BF672" s="2">
        <v>61269046</v>
      </c>
      <c r="BG672" s="2">
        <v>192716012</v>
      </c>
      <c r="BH672" s="2">
        <v>29197896</v>
      </c>
      <c r="BI672" s="2">
        <v>146177832</v>
      </c>
      <c r="BJ672" s="2">
        <v>87758790</v>
      </c>
      <c r="BK672" s="2" t="s">
        <v>189</v>
      </c>
      <c r="BL672" s="2">
        <v>15009</v>
      </c>
      <c r="BM672" s="2">
        <v>232189060</v>
      </c>
      <c r="BN672" s="2">
        <v>21567520</v>
      </c>
      <c r="BO672" s="2">
        <v>210621540</v>
      </c>
      <c r="BP672" s="2">
        <v>9687330</v>
      </c>
      <c r="BQ672" s="2">
        <v>89466220</v>
      </c>
      <c r="BR672" s="2">
        <v>121155320</v>
      </c>
      <c r="BS672" s="2">
        <v>232189060</v>
      </c>
      <c r="BT672" s="2">
        <v>39163450</v>
      </c>
      <c r="BU672" s="2">
        <v>139781880</v>
      </c>
      <c r="BV672" s="2">
        <v>84385370</v>
      </c>
      <c r="BW672" s="2" t="s">
        <v>189</v>
      </c>
      <c r="BX672" s="2">
        <v>15009</v>
      </c>
      <c r="BY672" s="2">
        <v>248179220</v>
      </c>
      <c r="BZ672" s="2">
        <v>25017910</v>
      </c>
      <c r="CA672" s="2">
        <v>223161310</v>
      </c>
      <c r="CB672" s="2">
        <v>10927900</v>
      </c>
      <c r="CC672" s="2">
        <v>81711405</v>
      </c>
      <c r="CD672" s="2">
        <v>141449905</v>
      </c>
      <c r="CE672" s="2">
        <v>248179220</v>
      </c>
      <c r="CF672" s="2">
        <v>101670380</v>
      </c>
      <c r="CG672" s="2">
        <v>137613150</v>
      </c>
      <c r="CH672" s="2">
        <v>82438990</v>
      </c>
      <c r="CI672" s="2" t="s">
        <v>189</v>
      </c>
      <c r="CJ672" s="2">
        <v>15009</v>
      </c>
      <c r="CK672" s="97">
        <v>160814400</v>
      </c>
      <c r="CL672" s="97" t="e">
        <v>#N/A</v>
      </c>
      <c r="CM672" s="97" t="e">
        <v>#N/A</v>
      </c>
      <c r="CN672" s="2">
        <v>10714730</v>
      </c>
      <c r="CO672" s="100" t="e">
        <v>#N/A</v>
      </c>
      <c r="CP672" s="97" t="e">
        <v>#N/A</v>
      </c>
      <c r="CQ672" s="97">
        <v>160814400</v>
      </c>
      <c r="CR672" s="97">
        <v>23407750</v>
      </c>
      <c r="CS672" s="97">
        <v>121469140</v>
      </c>
      <c r="CT672" s="2">
        <v>71552440</v>
      </c>
      <c r="CU672" s="2" t="s">
        <v>189</v>
      </c>
    </row>
    <row r="673" spans="1:99" x14ac:dyDescent="0.25">
      <c r="A673" s="2">
        <v>14125</v>
      </c>
      <c r="B673" s="2">
        <v>89266315</v>
      </c>
      <c r="C673" s="2">
        <v>22903523</v>
      </c>
      <c r="D673" s="2">
        <v>66118792</v>
      </c>
      <c r="E673" s="2">
        <v>12997145</v>
      </c>
      <c r="F673" s="2">
        <v>39153806</v>
      </c>
      <c r="G673" s="2">
        <v>26964986</v>
      </c>
      <c r="H673" s="2">
        <v>89266315</v>
      </c>
      <c r="I673" s="2">
        <v>12032753</v>
      </c>
      <c r="J673" s="2">
        <v>10312939</v>
      </c>
      <c r="K673" s="2">
        <v>60128520</v>
      </c>
      <c r="L673" s="2">
        <v>29852633</v>
      </c>
      <c r="N673" s="2">
        <v>14125</v>
      </c>
      <c r="O673" s="97">
        <v>86094542</v>
      </c>
      <c r="P673" s="97">
        <v>28933468</v>
      </c>
      <c r="Q673" s="97">
        <v>57161074</v>
      </c>
      <c r="R673" s="97">
        <v>9956936</v>
      </c>
      <c r="S673" s="97">
        <v>35752955</v>
      </c>
      <c r="T673" s="97">
        <v>21408119</v>
      </c>
      <c r="U673" s="97">
        <v>86094542</v>
      </c>
      <c r="V673" s="97">
        <v>16121168</v>
      </c>
      <c r="W673" s="97">
        <v>15859840</v>
      </c>
      <c r="X673" s="97">
        <v>66791381</v>
      </c>
      <c r="Y673" s="97">
        <v>31547578</v>
      </c>
      <c r="Z673" s="97">
        <v>0</v>
      </c>
      <c r="AB673" s="2">
        <v>15010</v>
      </c>
      <c r="AC673" s="97" t="e">
        <v>#N/A</v>
      </c>
      <c r="AD673" s="97" t="e">
        <v>#N/A</v>
      </c>
      <c r="AE673" s="97" t="e">
        <v>#N/A</v>
      </c>
      <c r="AF673" s="97" t="e">
        <v>#N/A</v>
      </c>
      <c r="AG673" s="97" t="e">
        <v>#N/A</v>
      </c>
      <c r="AH673" s="97" t="e">
        <v>#N/A</v>
      </c>
      <c r="AI673" s="97" t="e">
        <v>#N/A</v>
      </c>
      <c r="AJ673" s="97" t="e">
        <v>#N/A</v>
      </c>
      <c r="AK673" s="97" t="e">
        <v>#N/A</v>
      </c>
      <c r="AL673" s="97" t="e">
        <v>#N/A</v>
      </c>
      <c r="AM673" s="97" t="e">
        <v>#N/A</v>
      </c>
      <c r="AN673" s="2">
        <v>15010</v>
      </c>
      <c r="AO673" s="97" t="e">
        <v>#N/A</v>
      </c>
      <c r="AP673" s="97">
        <v>50499369</v>
      </c>
      <c r="AQ673" s="97">
        <v>110464149</v>
      </c>
      <c r="AR673" s="97">
        <v>0</v>
      </c>
      <c r="AS673" s="97" t="e">
        <v>#N/A</v>
      </c>
      <c r="AT673" s="97" t="e">
        <v>#N/A</v>
      </c>
      <c r="AU673" s="97">
        <v>161040684</v>
      </c>
      <c r="AV673" s="97">
        <v>22668345</v>
      </c>
      <c r="AW673" s="97" t="e">
        <v>#N/A</v>
      </c>
      <c r="AX673" s="97">
        <v>62189367</v>
      </c>
      <c r="AY673" s="97" t="s">
        <v>189</v>
      </c>
      <c r="AZ673" s="2">
        <v>15010</v>
      </c>
      <c r="BA673" s="98">
        <v>151828837</v>
      </c>
      <c r="BB673" s="2">
        <v>0</v>
      </c>
      <c r="BC673" s="2">
        <v>0</v>
      </c>
      <c r="BD673" s="2">
        <v>23576754</v>
      </c>
      <c r="BE673" s="2">
        <v>60162310</v>
      </c>
      <c r="BF673" s="2">
        <v>49696951</v>
      </c>
      <c r="BG673" s="2">
        <v>151828837</v>
      </c>
      <c r="BH673" s="2">
        <v>57064520</v>
      </c>
      <c r="BI673" s="2">
        <v>94450353</v>
      </c>
      <c r="BJ673" s="2">
        <v>50454903</v>
      </c>
      <c r="BK673" s="2" t="s">
        <v>189</v>
      </c>
      <c r="BL673" s="2">
        <v>15010</v>
      </c>
      <c r="BM673" s="2">
        <v>116099250</v>
      </c>
      <c r="BN673" s="2">
        <v>25410910</v>
      </c>
      <c r="BO673" s="2">
        <v>88898670</v>
      </c>
      <c r="BP673" s="2">
        <v>13031710</v>
      </c>
      <c r="BQ673" s="2">
        <v>54004224</v>
      </c>
      <c r="BR673" s="2">
        <v>34894446</v>
      </c>
      <c r="BS673" s="2">
        <v>116099250</v>
      </c>
      <c r="BT673" s="2">
        <v>24995710</v>
      </c>
      <c r="BU673" s="2">
        <v>90634290</v>
      </c>
      <c r="BV673" s="2">
        <v>48920630</v>
      </c>
      <c r="BW673" s="2" t="s">
        <v>189</v>
      </c>
      <c r="BX673" s="2">
        <v>15010</v>
      </c>
      <c r="BY673" s="2">
        <v>131259420</v>
      </c>
      <c r="BZ673" s="2">
        <v>30675350</v>
      </c>
      <c r="CA673" s="2">
        <v>100584070</v>
      </c>
      <c r="CB673" s="2">
        <v>12022130</v>
      </c>
      <c r="CC673" s="2">
        <v>50209612</v>
      </c>
      <c r="CD673" s="2">
        <v>50374458</v>
      </c>
      <c r="CE673" s="2">
        <v>131259420</v>
      </c>
      <c r="CF673" s="2">
        <v>48096100</v>
      </c>
      <c r="CG673" s="2">
        <v>80263040</v>
      </c>
      <c r="CH673" s="2">
        <v>44329770</v>
      </c>
      <c r="CI673" s="2" t="s">
        <v>189</v>
      </c>
      <c r="CJ673" s="2">
        <v>15010</v>
      </c>
      <c r="CK673" s="97">
        <v>164390070</v>
      </c>
      <c r="CL673" s="97" t="e">
        <v>#N/A</v>
      </c>
      <c r="CM673" s="97" t="e">
        <v>#N/A</v>
      </c>
      <c r="CN673" s="2">
        <v>11842190</v>
      </c>
      <c r="CO673" s="100" t="e">
        <v>#N/A</v>
      </c>
      <c r="CP673" s="97" t="e">
        <v>#N/A</v>
      </c>
      <c r="CQ673" s="97">
        <v>164390070</v>
      </c>
      <c r="CR673" s="97">
        <v>35124670</v>
      </c>
      <c r="CS673" s="97">
        <v>88866290</v>
      </c>
      <c r="CT673" s="2">
        <v>45617540</v>
      </c>
      <c r="CU673" s="2" t="s">
        <v>189</v>
      </c>
    </row>
    <row r="674" spans="1:99" x14ac:dyDescent="0.25">
      <c r="A674" s="2">
        <v>15001</v>
      </c>
      <c r="B674" s="2">
        <v>340112241</v>
      </c>
      <c r="C674" s="2">
        <v>26806586</v>
      </c>
      <c r="D674" s="2">
        <v>313305655</v>
      </c>
      <c r="E674" s="2">
        <v>10479503</v>
      </c>
      <c r="F674" s="2">
        <v>172238712</v>
      </c>
      <c r="G674" s="2">
        <v>141066943</v>
      </c>
      <c r="H674" s="2">
        <v>340112241</v>
      </c>
      <c r="I674" s="2">
        <v>128850901</v>
      </c>
      <c r="J674" s="2">
        <v>127100591</v>
      </c>
      <c r="K674" s="2">
        <v>205650570</v>
      </c>
      <c r="L674" s="2">
        <v>128793726</v>
      </c>
      <c r="N674" s="2">
        <v>15001</v>
      </c>
      <c r="O674" s="97">
        <v>341292458</v>
      </c>
      <c r="P674" s="97">
        <v>20728461</v>
      </c>
      <c r="Q674" s="97">
        <v>271559043</v>
      </c>
      <c r="R674" s="97">
        <v>8458307</v>
      </c>
      <c r="S674" s="97">
        <v>141248661</v>
      </c>
      <c r="T674" s="97">
        <v>130310382</v>
      </c>
      <c r="U674" s="97">
        <v>341292458</v>
      </c>
      <c r="V674" s="97">
        <v>124720912</v>
      </c>
      <c r="W674" s="97">
        <v>123550842</v>
      </c>
      <c r="X674" s="97">
        <v>190526975</v>
      </c>
      <c r="Y674" s="97">
        <v>127078560</v>
      </c>
      <c r="Z674" s="97">
        <v>0</v>
      </c>
      <c r="AB674" s="2">
        <v>15011</v>
      </c>
      <c r="AC674" s="97" t="e">
        <v>#N/A</v>
      </c>
      <c r="AD674" s="97">
        <v>12906441</v>
      </c>
      <c r="AE674" s="97" t="e">
        <v>#N/A</v>
      </c>
      <c r="AF674" s="97" t="e">
        <v>#N/A</v>
      </c>
      <c r="AG674" s="97" t="e">
        <v>#N/A</v>
      </c>
      <c r="AH674" s="97" t="e">
        <v>#N/A</v>
      </c>
      <c r="AI674" s="97">
        <v>226513127</v>
      </c>
      <c r="AJ674" s="97">
        <v>60482874</v>
      </c>
      <c r="AK674" s="97">
        <v>118404982</v>
      </c>
      <c r="AL674" s="97">
        <v>77792215</v>
      </c>
      <c r="AM674" s="97" t="s">
        <v>189</v>
      </c>
      <c r="AN674" s="2">
        <v>15011</v>
      </c>
      <c r="AO674" s="97" t="e">
        <v>#N/A</v>
      </c>
      <c r="AP674" s="97">
        <v>14897475</v>
      </c>
      <c r="AQ674" s="97">
        <v>170896455</v>
      </c>
      <c r="AR674" s="97">
        <v>0</v>
      </c>
      <c r="AS674" s="97" t="e">
        <v>#N/A</v>
      </c>
      <c r="AT674" s="97" t="e">
        <v>#N/A</v>
      </c>
      <c r="AU674" s="97">
        <v>190925613</v>
      </c>
      <c r="AV674" s="97">
        <v>70533248</v>
      </c>
      <c r="AW674" s="97" t="e">
        <v>#N/A</v>
      </c>
      <c r="AX674" s="97">
        <v>83275458</v>
      </c>
      <c r="AY674" s="97" t="s">
        <v>189</v>
      </c>
      <c r="AZ674" s="2">
        <v>15011</v>
      </c>
      <c r="BA674" s="98">
        <v>171353201</v>
      </c>
      <c r="BB674" s="2">
        <v>0</v>
      </c>
      <c r="BC674" s="2">
        <v>0</v>
      </c>
      <c r="BD674" s="2">
        <v>16020910</v>
      </c>
      <c r="BE674" s="2">
        <v>72444186</v>
      </c>
      <c r="BF674" s="2">
        <v>73192460</v>
      </c>
      <c r="BG674" s="2">
        <v>171353201</v>
      </c>
      <c r="BH674" s="2">
        <v>58148074</v>
      </c>
      <c r="BI674" s="2">
        <v>111268641</v>
      </c>
      <c r="BJ674" s="2">
        <v>72569687</v>
      </c>
      <c r="BK674" s="2" t="s">
        <v>189</v>
      </c>
      <c r="BL674" s="2">
        <v>15011</v>
      </c>
      <c r="BM674" s="2">
        <v>180695760</v>
      </c>
      <c r="BN674" s="2">
        <v>24650270</v>
      </c>
      <c r="BO674" s="2">
        <v>150681240</v>
      </c>
      <c r="BP674" s="2">
        <v>16649400</v>
      </c>
      <c r="BQ674" s="2">
        <v>64623503</v>
      </c>
      <c r="BR674" s="2">
        <v>86057737</v>
      </c>
      <c r="BS674" s="2">
        <v>180695760</v>
      </c>
      <c r="BT674" s="2">
        <v>61755700</v>
      </c>
      <c r="BU674" s="2">
        <v>104791170</v>
      </c>
      <c r="BV674" s="2">
        <v>67300100</v>
      </c>
      <c r="BW674" s="2" t="s">
        <v>189</v>
      </c>
      <c r="BX674" s="2">
        <v>15011</v>
      </c>
      <c r="BY674" s="2">
        <v>158535190</v>
      </c>
      <c r="BZ674" s="2">
        <v>13789880</v>
      </c>
      <c r="CA674" s="2">
        <v>144745310</v>
      </c>
      <c r="CB674" s="2">
        <v>7791470</v>
      </c>
      <c r="CC674" s="2">
        <v>58925233</v>
      </c>
      <c r="CD674" s="2">
        <v>85820077</v>
      </c>
      <c r="CE674" s="2">
        <v>158535190</v>
      </c>
      <c r="CF674" s="2">
        <v>39149250</v>
      </c>
      <c r="CG674" s="2">
        <v>101216950</v>
      </c>
      <c r="CH674" s="2">
        <v>62433320</v>
      </c>
      <c r="CI674" s="2" t="s">
        <v>189</v>
      </c>
      <c r="CJ674" s="2">
        <v>15011</v>
      </c>
      <c r="CK674" s="97">
        <v>166910370</v>
      </c>
      <c r="CL674" s="97" t="e">
        <v>#N/A</v>
      </c>
      <c r="CM674" s="97" t="e">
        <v>#N/A</v>
      </c>
      <c r="CN674" s="2">
        <v>4619530</v>
      </c>
      <c r="CO674" s="100" t="e">
        <v>#N/A</v>
      </c>
      <c r="CP674" s="97" t="e">
        <v>#N/A</v>
      </c>
      <c r="CQ674" s="97">
        <v>166910370</v>
      </c>
      <c r="CR674" s="97">
        <v>87022160</v>
      </c>
      <c r="CS674" s="97">
        <v>65749680</v>
      </c>
      <c r="CT674" s="2">
        <v>42853800</v>
      </c>
      <c r="CU674" s="2" t="s">
        <v>189</v>
      </c>
    </row>
    <row r="675" spans="1:99" x14ac:dyDescent="0.25">
      <c r="A675" s="2">
        <v>15002</v>
      </c>
      <c r="B675" s="2">
        <v>477770333</v>
      </c>
      <c r="C675" s="2">
        <v>62003851</v>
      </c>
      <c r="D675" s="2">
        <v>388058331</v>
      </c>
      <c r="E675" s="2">
        <v>46299590</v>
      </c>
      <c r="F675" s="2">
        <v>198881825</v>
      </c>
      <c r="G675" s="2">
        <v>189176506</v>
      </c>
      <c r="H675" s="2">
        <v>477770333</v>
      </c>
      <c r="I675" s="2">
        <v>171689576</v>
      </c>
      <c r="J675" s="2">
        <v>150741421</v>
      </c>
      <c r="K675" s="2">
        <v>303010429</v>
      </c>
      <c r="L675" s="2">
        <v>172964483</v>
      </c>
      <c r="N675" s="2">
        <v>15002</v>
      </c>
      <c r="O675" s="97">
        <v>399284366</v>
      </c>
      <c r="P675" s="97">
        <v>44198419</v>
      </c>
      <c r="Q675" s="97">
        <v>330947074</v>
      </c>
      <c r="R675" s="97">
        <v>25870856</v>
      </c>
      <c r="S675" s="97">
        <v>163393891</v>
      </c>
      <c r="T675" s="97">
        <v>167553183</v>
      </c>
      <c r="U675" s="97">
        <v>399284366</v>
      </c>
      <c r="V675" s="97">
        <v>111699153</v>
      </c>
      <c r="W675" s="97">
        <v>102616280</v>
      </c>
      <c r="X675" s="97">
        <v>264639643</v>
      </c>
      <c r="Y675" s="97">
        <v>152285042</v>
      </c>
      <c r="Z675" s="97">
        <v>0</v>
      </c>
      <c r="AB675" s="2">
        <v>15012</v>
      </c>
      <c r="AC675" s="97" t="e">
        <v>#N/A</v>
      </c>
      <c r="AD675" s="97">
        <v>4231568</v>
      </c>
      <c r="AE675" s="97" t="e">
        <v>#N/A</v>
      </c>
      <c r="AF675" s="97" t="e">
        <v>#N/A</v>
      </c>
      <c r="AG675" s="97" t="e">
        <v>#N/A</v>
      </c>
      <c r="AH675" s="97" t="e">
        <v>#N/A</v>
      </c>
      <c r="AI675" s="97">
        <v>85161927</v>
      </c>
      <c r="AJ675" s="97">
        <v>25617980</v>
      </c>
      <c r="AK675" s="97">
        <v>59543947</v>
      </c>
      <c r="AL675" s="97">
        <v>34142320</v>
      </c>
      <c r="AM675" s="97" t="s">
        <v>189</v>
      </c>
      <c r="AN675" s="2">
        <v>15012</v>
      </c>
      <c r="AO675" s="97" t="e">
        <v>#N/A</v>
      </c>
      <c r="AP675" s="97">
        <v>4927004</v>
      </c>
      <c r="AQ675" s="97">
        <v>70089458</v>
      </c>
      <c r="AR675" s="97">
        <v>0</v>
      </c>
      <c r="AS675" s="97" t="e">
        <v>#N/A</v>
      </c>
      <c r="AT675" s="97" t="e">
        <v>#N/A</v>
      </c>
      <c r="AU675" s="97">
        <v>75016462</v>
      </c>
      <c r="AV675" s="97">
        <v>17987354</v>
      </c>
      <c r="AW675" s="97" t="e">
        <v>#N/A</v>
      </c>
      <c r="AX675" s="97">
        <v>30185676</v>
      </c>
      <c r="AY675" s="97" t="s">
        <v>189</v>
      </c>
      <c r="AZ675" s="2">
        <v>15012</v>
      </c>
      <c r="BA675" s="98">
        <v>72372166</v>
      </c>
      <c r="BB675" s="2">
        <v>0</v>
      </c>
      <c r="BC675" s="2">
        <v>0</v>
      </c>
      <c r="BD675" s="2">
        <v>2556769</v>
      </c>
      <c r="BE675" s="2">
        <v>32957929</v>
      </c>
      <c r="BF675" s="2">
        <v>34410170</v>
      </c>
      <c r="BG675" s="2">
        <v>72372166</v>
      </c>
      <c r="BH675" s="2">
        <v>25693527</v>
      </c>
      <c r="BI675" s="2">
        <v>43233534</v>
      </c>
      <c r="BJ675" s="2">
        <v>28778926</v>
      </c>
      <c r="BK675" s="2" t="s">
        <v>189</v>
      </c>
      <c r="BL675" s="2">
        <v>15012</v>
      </c>
      <c r="BM675" s="2">
        <v>56836986</v>
      </c>
      <c r="BN675" s="2">
        <v>3258489</v>
      </c>
      <c r="BO675" s="2">
        <v>53578497</v>
      </c>
      <c r="BP675" s="2">
        <v>1851206</v>
      </c>
      <c r="BQ675" s="2">
        <v>30661796</v>
      </c>
      <c r="BR675" s="2">
        <v>22916701</v>
      </c>
      <c r="BS675" s="2">
        <v>56836986</v>
      </c>
      <c r="BT675" s="2">
        <v>16617596</v>
      </c>
      <c r="BU675" s="2">
        <v>38705930</v>
      </c>
      <c r="BV675" s="2">
        <v>27384183</v>
      </c>
      <c r="BW675" s="2" t="s">
        <v>189</v>
      </c>
      <c r="BX675" s="2">
        <v>15012</v>
      </c>
      <c r="BY675" s="2">
        <v>49824970</v>
      </c>
      <c r="BZ675" s="2">
        <v>3265610</v>
      </c>
      <c r="CA675" s="2">
        <v>45457060</v>
      </c>
      <c r="CB675" s="2">
        <v>1987390</v>
      </c>
      <c r="CC675" s="2">
        <v>28692150</v>
      </c>
      <c r="CD675" s="2">
        <v>16764910</v>
      </c>
      <c r="CE675" s="2">
        <v>49824970</v>
      </c>
      <c r="CF675" s="2">
        <v>10638050</v>
      </c>
      <c r="CG675" s="2">
        <v>39100660</v>
      </c>
      <c r="CH675" s="2">
        <v>27096270</v>
      </c>
      <c r="CI675" s="2" t="s">
        <v>189</v>
      </c>
      <c r="CJ675" s="2">
        <v>15012</v>
      </c>
      <c r="CK675" s="97">
        <v>43967142</v>
      </c>
      <c r="CL675" s="97" t="e">
        <v>#N/A</v>
      </c>
      <c r="CM675" s="97" t="e">
        <v>#N/A</v>
      </c>
      <c r="CN675" s="2">
        <v>2326631</v>
      </c>
      <c r="CO675" s="100" t="e">
        <v>#N/A</v>
      </c>
      <c r="CP675" s="97" t="e">
        <v>#N/A</v>
      </c>
      <c r="CQ675" s="97">
        <v>43967142</v>
      </c>
      <c r="CR675" s="97">
        <v>6902293</v>
      </c>
      <c r="CS675" s="97">
        <v>33816267</v>
      </c>
      <c r="CT675" s="2">
        <v>25830101</v>
      </c>
      <c r="CU675" s="2" t="s">
        <v>189</v>
      </c>
    </row>
    <row r="676" spans="1:99" x14ac:dyDescent="0.25">
      <c r="A676" s="2">
        <v>15003</v>
      </c>
      <c r="B676" s="2">
        <v>232020645</v>
      </c>
      <c r="C676" s="2">
        <v>16418683</v>
      </c>
      <c r="D676" s="2">
        <v>209890453</v>
      </c>
      <c r="E676" s="2">
        <v>9958353</v>
      </c>
      <c r="F676" s="2">
        <v>127929460</v>
      </c>
      <c r="G676" s="2">
        <v>81960993</v>
      </c>
      <c r="H676" s="2">
        <v>232020645</v>
      </c>
      <c r="I676" s="2">
        <v>70134024</v>
      </c>
      <c r="J676" s="2">
        <v>68453343</v>
      </c>
      <c r="K676" s="2">
        <v>154708278</v>
      </c>
      <c r="L676" s="2">
        <v>83761390</v>
      </c>
      <c r="N676" s="2">
        <v>15003</v>
      </c>
      <c r="O676" s="97">
        <v>226706262</v>
      </c>
      <c r="P676" s="97">
        <v>15390534</v>
      </c>
      <c r="Q676" s="97">
        <v>206550623</v>
      </c>
      <c r="R676" s="97">
        <v>9281500</v>
      </c>
      <c r="S676" s="97">
        <v>114076140</v>
      </c>
      <c r="T676" s="97">
        <v>92474483</v>
      </c>
      <c r="U676" s="97">
        <v>226706262</v>
      </c>
      <c r="V676" s="97">
        <v>80460518</v>
      </c>
      <c r="W676" s="97" t="e">
        <v>#N/A</v>
      </c>
      <c r="X676" s="97">
        <v>141501637</v>
      </c>
      <c r="Y676" s="97">
        <v>84970122</v>
      </c>
      <c r="Z676" s="97">
        <v>0</v>
      </c>
      <c r="AB676" s="2">
        <v>15013</v>
      </c>
      <c r="AC676" s="97">
        <v>3115700476</v>
      </c>
      <c r="AD676" s="97">
        <v>1195545266</v>
      </c>
      <c r="AE676" s="97">
        <v>1551968216</v>
      </c>
      <c r="AF676" s="97">
        <v>909712191</v>
      </c>
      <c r="AG676" s="97">
        <v>1086495471</v>
      </c>
      <c r="AH676" s="97">
        <v>465472745</v>
      </c>
      <c r="AI676" s="97">
        <v>3115700476</v>
      </c>
      <c r="AJ676" s="97">
        <v>240237291</v>
      </c>
      <c r="AK676" s="97">
        <v>2494002477</v>
      </c>
      <c r="AL676" s="97">
        <v>935959522</v>
      </c>
      <c r="AM676" s="97" t="s">
        <v>189</v>
      </c>
      <c r="AN676" s="2">
        <v>15013</v>
      </c>
      <c r="AO676" s="97">
        <v>2714259799</v>
      </c>
      <c r="AP676" s="97">
        <v>1022375837</v>
      </c>
      <c r="AQ676" s="97">
        <v>1600001625</v>
      </c>
      <c r="AR676" s="97">
        <v>850277832</v>
      </c>
      <c r="AS676" s="97">
        <v>1124079666</v>
      </c>
      <c r="AT676" s="97">
        <v>475921959</v>
      </c>
      <c r="AU676" s="97">
        <v>2714259801</v>
      </c>
      <c r="AV676" s="97">
        <v>209954688</v>
      </c>
      <c r="AW676" s="97">
        <v>2197167278</v>
      </c>
      <c r="AX676" s="97">
        <v>871837330</v>
      </c>
      <c r="AY676" s="97" t="s">
        <v>189</v>
      </c>
      <c r="AZ676" s="2">
        <v>15013</v>
      </c>
      <c r="BA676" s="98">
        <v>3148342609</v>
      </c>
      <c r="BB676" s="2">
        <v>1408012280</v>
      </c>
      <c r="BC676" s="2">
        <v>1537112354</v>
      </c>
      <c r="BD676" s="2">
        <v>821826466</v>
      </c>
      <c r="BE676" s="2">
        <v>1017689765</v>
      </c>
      <c r="BF676" s="2">
        <v>603608597</v>
      </c>
      <c r="BG676" s="2">
        <v>3148342609</v>
      </c>
      <c r="BH676" s="2">
        <v>344975956</v>
      </c>
      <c r="BI676" s="2">
        <v>1788787351</v>
      </c>
      <c r="BJ676" s="2">
        <v>864507428</v>
      </c>
      <c r="BK676" s="2" t="s">
        <v>189</v>
      </c>
      <c r="BL676" s="2">
        <v>15013</v>
      </c>
      <c r="BM676" s="2">
        <v>2647525820</v>
      </c>
      <c r="BN676" s="2">
        <v>1113524120</v>
      </c>
      <c r="BO676" s="2">
        <v>1434001700</v>
      </c>
      <c r="BP676" s="2">
        <v>711086260</v>
      </c>
      <c r="BQ676" s="2">
        <v>880091459</v>
      </c>
      <c r="BR676" s="2">
        <v>553910241</v>
      </c>
      <c r="BS676" s="2">
        <v>2647525820</v>
      </c>
      <c r="BT676" s="2">
        <v>162553288</v>
      </c>
      <c r="BU676" s="2">
        <v>1668621229</v>
      </c>
      <c r="BV676" s="2">
        <v>846812489</v>
      </c>
      <c r="BW676" s="2" t="s">
        <v>189</v>
      </c>
      <c r="BX676" s="2">
        <v>15013</v>
      </c>
      <c r="BY676" s="2">
        <v>2255675030</v>
      </c>
      <c r="BZ676" s="2">
        <v>1075776550</v>
      </c>
      <c r="CA676" s="2">
        <v>1179898480</v>
      </c>
      <c r="CB676" s="2">
        <v>639497250</v>
      </c>
      <c r="CC676" s="2">
        <v>772834656</v>
      </c>
      <c r="CD676" s="2">
        <v>407063824</v>
      </c>
      <c r="CE676" s="2">
        <v>2255675030</v>
      </c>
      <c r="CF676" s="2">
        <v>142684570</v>
      </c>
      <c r="CG676" s="2">
        <v>1511229260</v>
      </c>
      <c r="CH676" s="2">
        <v>791147870</v>
      </c>
      <c r="CI676" s="2" t="s">
        <v>189</v>
      </c>
      <c r="CJ676" s="2">
        <v>15013</v>
      </c>
      <c r="CK676" s="97">
        <v>2619239980</v>
      </c>
      <c r="CL676" s="97" t="e">
        <v>#N/A</v>
      </c>
      <c r="CM676" s="97" t="e">
        <v>#N/A</v>
      </c>
      <c r="CN676" s="2">
        <v>596724970</v>
      </c>
      <c r="CO676" s="100" t="e">
        <v>#N/A</v>
      </c>
      <c r="CP676" s="97" t="e">
        <v>#N/A</v>
      </c>
      <c r="CQ676" s="97">
        <v>2619239980</v>
      </c>
      <c r="CR676" s="97">
        <v>141299347</v>
      </c>
      <c r="CS676" s="97">
        <v>1468059616</v>
      </c>
      <c r="CT676" s="2">
        <v>653103231</v>
      </c>
      <c r="CU676" s="2" t="s">
        <v>189</v>
      </c>
    </row>
    <row r="677" spans="1:99" x14ac:dyDescent="0.25">
      <c r="A677" s="2">
        <v>15004</v>
      </c>
      <c r="B677" s="2">
        <v>130764816</v>
      </c>
      <c r="C677" s="2">
        <v>3326048</v>
      </c>
      <c r="D677" s="2">
        <v>127411509</v>
      </c>
      <c r="E677" s="2">
        <v>954802</v>
      </c>
      <c r="F677" s="2">
        <v>88303384</v>
      </c>
      <c r="G677" s="2">
        <v>39108125</v>
      </c>
      <c r="H677" s="2">
        <v>130764816</v>
      </c>
      <c r="I677" s="2">
        <v>52394426</v>
      </c>
      <c r="J677" s="2">
        <v>52121436</v>
      </c>
      <c r="K677" s="2">
        <v>70909927</v>
      </c>
      <c r="L677" s="2">
        <v>44504849</v>
      </c>
      <c r="N677" s="2">
        <v>15004</v>
      </c>
      <c r="O677" s="97">
        <v>125540270</v>
      </c>
      <c r="P677" s="97">
        <v>1871220</v>
      </c>
      <c r="Q677" s="97">
        <v>123669050</v>
      </c>
      <c r="R677" s="97">
        <v>863358</v>
      </c>
      <c r="S677" s="97">
        <v>82161601</v>
      </c>
      <c r="T677" s="97">
        <v>41507449</v>
      </c>
      <c r="U677" s="97">
        <v>125540270</v>
      </c>
      <c r="V677" s="97">
        <v>53656291</v>
      </c>
      <c r="W677" s="97">
        <v>52654091</v>
      </c>
      <c r="X677" s="97">
        <v>71026685</v>
      </c>
      <c r="Y677" s="97">
        <v>46934705</v>
      </c>
      <c r="Z677" s="97">
        <v>0</v>
      </c>
      <c r="AB677" s="2">
        <v>15014</v>
      </c>
      <c r="AC677" s="97">
        <v>523016508</v>
      </c>
      <c r="AD677" s="97">
        <v>118213109</v>
      </c>
      <c r="AE677" s="97">
        <v>386195758</v>
      </c>
      <c r="AF677" s="97">
        <v>45334821</v>
      </c>
      <c r="AG677" s="97">
        <v>218322899</v>
      </c>
      <c r="AH677" s="97">
        <v>167872859</v>
      </c>
      <c r="AI677" s="97">
        <v>523016508</v>
      </c>
      <c r="AJ677" s="97">
        <v>135811219</v>
      </c>
      <c r="AK677" s="97">
        <v>355301333</v>
      </c>
      <c r="AL677" s="97">
        <v>241047206</v>
      </c>
      <c r="AM677" s="97" t="s">
        <v>189</v>
      </c>
      <c r="AN677" s="2">
        <v>15014</v>
      </c>
      <c r="AO677" s="97">
        <v>505888957</v>
      </c>
      <c r="AP677" s="97">
        <v>113243630</v>
      </c>
      <c r="AQ677" s="97">
        <v>391930673</v>
      </c>
      <c r="AR677" s="97">
        <v>43958191</v>
      </c>
      <c r="AS677" s="97">
        <v>210319799</v>
      </c>
      <c r="AT677" s="97">
        <v>181610873</v>
      </c>
      <c r="AU677" s="97">
        <v>505888956</v>
      </c>
      <c r="AV677" s="97">
        <v>120545942</v>
      </c>
      <c r="AW677" s="97">
        <v>351899096</v>
      </c>
      <c r="AX677" s="97">
        <v>226830290</v>
      </c>
      <c r="AY677" s="97" t="s">
        <v>189</v>
      </c>
      <c r="AZ677" s="2">
        <v>15014</v>
      </c>
      <c r="BA677" s="98">
        <v>522622051</v>
      </c>
      <c r="BB677" s="2">
        <v>90853315</v>
      </c>
      <c r="BC677" s="2">
        <v>431768737</v>
      </c>
      <c r="BD677" s="2">
        <v>40394679</v>
      </c>
      <c r="BE677" s="2">
        <v>216411530</v>
      </c>
      <c r="BF677" s="2">
        <v>215357206</v>
      </c>
      <c r="BG677" s="2">
        <v>522622051</v>
      </c>
      <c r="BH677" s="2">
        <v>106873707</v>
      </c>
      <c r="BI677" s="2">
        <v>345817885</v>
      </c>
      <c r="BJ677" s="2">
        <v>221040453</v>
      </c>
      <c r="BK677" s="2" t="s">
        <v>189</v>
      </c>
      <c r="BL677" s="2">
        <v>15014</v>
      </c>
      <c r="BM677" s="2">
        <v>534189760</v>
      </c>
      <c r="BN677" s="2">
        <v>75635620</v>
      </c>
      <c r="BO677" s="2">
        <v>444186590</v>
      </c>
      <c r="BP677" s="2">
        <v>38081660</v>
      </c>
      <c r="BQ677" s="2">
        <v>197120986</v>
      </c>
      <c r="BR677" s="2">
        <v>247065604</v>
      </c>
      <c r="BS677" s="2">
        <v>534189760</v>
      </c>
      <c r="BT677" s="2">
        <v>161460910</v>
      </c>
      <c r="BU677" s="2">
        <v>340981730</v>
      </c>
      <c r="BV677" s="2">
        <v>218457470</v>
      </c>
      <c r="BW677" s="2" t="s">
        <v>189</v>
      </c>
      <c r="BX677" s="2">
        <v>15014</v>
      </c>
      <c r="BY677" s="2">
        <v>494259910</v>
      </c>
      <c r="BZ677" s="2">
        <v>88856220</v>
      </c>
      <c r="CA677" s="2">
        <v>396678920</v>
      </c>
      <c r="CB677" s="2">
        <v>34296420</v>
      </c>
      <c r="CC677" s="2">
        <v>163653996</v>
      </c>
      <c r="CD677" s="2">
        <v>233024924</v>
      </c>
      <c r="CE677" s="2">
        <v>494259910</v>
      </c>
      <c r="CF677" s="2">
        <v>178407630</v>
      </c>
      <c r="CG677" s="2">
        <v>305014400</v>
      </c>
      <c r="CH677" s="2">
        <v>204294480</v>
      </c>
      <c r="CI677" s="2" t="s">
        <v>189</v>
      </c>
      <c r="CJ677" s="2">
        <v>15014</v>
      </c>
      <c r="CK677" s="97">
        <v>674855130</v>
      </c>
      <c r="CL677" s="97" t="e">
        <v>#N/A</v>
      </c>
      <c r="CM677" s="97" t="e">
        <v>#N/A</v>
      </c>
      <c r="CN677" s="2">
        <v>33808600</v>
      </c>
      <c r="CO677" s="100" t="e">
        <v>#N/A</v>
      </c>
      <c r="CP677" s="97" t="e">
        <v>#N/A</v>
      </c>
      <c r="CQ677" s="97">
        <v>674855130</v>
      </c>
      <c r="CR677" s="97">
        <v>255495450</v>
      </c>
      <c r="CS677" s="97">
        <v>263926710</v>
      </c>
      <c r="CT677" s="2">
        <v>175372810</v>
      </c>
      <c r="CU677" s="2" t="s">
        <v>189</v>
      </c>
    </row>
    <row r="678" spans="1:99" x14ac:dyDescent="0.25">
      <c r="A678" s="2">
        <v>15005</v>
      </c>
      <c r="B678" s="2">
        <v>686279086</v>
      </c>
      <c r="C678" s="2">
        <v>73546193</v>
      </c>
      <c r="D678" s="2">
        <v>522801296</v>
      </c>
      <c r="E678" s="2">
        <v>41662907</v>
      </c>
      <c r="F678" s="2">
        <v>282289682</v>
      </c>
      <c r="G678" s="2">
        <v>240511614</v>
      </c>
      <c r="H678" s="2">
        <v>686279086</v>
      </c>
      <c r="I678" s="2">
        <v>184902130</v>
      </c>
      <c r="J678" s="2">
        <v>182493315</v>
      </c>
      <c r="K678" s="2">
        <v>492983136</v>
      </c>
      <c r="L678" s="2">
        <v>271492933</v>
      </c>
      <c r="N678" s="2">
        <v>15005</v>
      </c>
      <c r="O678" s="97">
        <v>557603903</v>
      </c>
      <c r="P678" s="97">
        <v>49267231</v>
      </c>
      <c r="Q678" s="97">
        <v>454113597</v>
      </c>
      <c r="R678" s="97">
        <v>29858627</v>
      </c>
      <c r="S678" s="97">
        <v>237255637</v>
      </c>
      <c r="T678" s="97">
        <v>216857960</v>
      </c>
      <c r="U678" s="97">
        <v>557603903</v>
      </c>
      <c r="V678" s="97">
        <v>114919188</v>
      </c>
      <c r="W678" s="97">
        <v>112863268</v>
      </c>
      <c r="X678" s="97">
        <v>393874023</v>
      </c>
      <c r="Y678" s="97">
        <v>192983609</v>
      </c>
      <c r="Z678" s="97">
        <v>0</v>
      </c>
      <c r="AB678" s="2">
        <v>15015</v>
      </c>
      <c r="AC678" s="97" t="e">
        <v>#N/A</v>
      </c>
      <c r="AD678" s="97">
        <v>12243353</v>
      </c>
      <c r="AE678" s="97" t="e">
        <v>#N/A</v>
      </c>
      <c r="AF678" s="97" t="e">
        <v>#N/A</v>
      </c>
      <c r="AG678" s="97" t="e">
        <v>#N/A</v>
      </c>
      <c r="AH678" s="97" t="e">
        <v>#N/A</v>
      </c>
      <c r="AI678" s="97">
        <v>160461895</v>
      </c>
      <c r="AJ678" s="97">
        <v>48079289</v>
      </c>
      <c r="AK678" s="97">
        <v>103009520</v>
      </c>
      <c r="AL678" s="97">
        <v>53548484</v>
      </c>
      <c r="AM678" s="97" t="s">
        <v>189</v>
      </c>
      <c r="AN678" s="2">
        <v>15015</v>
      </c>
      <c r="AO678" s="97" t="e">
        <v>#N/A</v>
      </c>
      <c r="AP678" s="97">
        <v>10935964</v>
      </c>
      <c r="AQ678" s="97">
        <v>146024733</v>
      </c>
      <c r="AR678" s="97">
        <v>0</v>
      </c>
      <c r="AS678" s="97" t="e">
        <v>#N/A</v>
      </c>
      <c r="AT678" s="97" t="e">
        <v>#N/A</v>
      </c>
      <c r="AU678" s="97">
        <v>160204651</v>
      </c>
      <c r="AV678" s="97">
        <v>65980493</v>
      </c>
      <c r="AW678" s="97" t="e">
        <v>#N/A</v>
      </c>
      <c r="AX678" s="97">
        <v>49967146</v>
      </c>
      <c r="AY678" s="97" t="s">
        <v>189</v>
      </c>
      <c r="AZ678" s="2">
        <v>15015</v>
      </c>
      <c r="BA678" s="98">
        <v>144778075</v>
      </c>
      <c r="BB678" s="2">
        <v>0</v>
      </c>
      <c r="BC678" s="2">
        <v>0</v>
      </c>
      <c r="BD678" s="2">
        <v>4196948</v>
      </c>
      <c r="BE678" s="2">
        <v>64707978</v>
      </c>
      <c r="BF678" s="2">
        <v>72586395</v>
      </c>
      <c r="BG678" s="2">
        <v>144778075</v>
      </c>
      <c r="BH678" s="2">
        <v>46495070</v>
      </c>
      <c r="BI678" s="2">
        <v>81269229</v>
      </c>
      <c r="BJ678" s="2">
        <v>45573822</v>
      </c>
      <c r="BK678" s="2" t="s">
        <v>189</v>
      </c>
      <c r="BL678" s="2">
        <v>15015</v>
      </c>
      <c r="BM678" s="2">
        <v>118760760</v>
      </c>
      <c r="BN678" s="2">
        <v>8079270</v>
      </c>
      <c r="BO678" s="2">
        <v>110372240</v>
      </c>
      <c r="BP678" s="2">
        <v>3592780</v>
      </c>
      <c r="BQ678" s="2">
        <v>47875400</v>
      </c>
      <c r="BR678" s="2">
        <v>62496840</v>
      </c>
      <c r="BS678" s="2">
        <v>118760760</v>
      </c>
      <c r="BT678" s="2">
        <v>42108260</v>
      </c>
      <c r="BU678" s="2">
        <v>74987370</v>
      </c>
      <c r="BV678" s="2">
        <v>43411970</v>
      </c>
      <c r="BW678" s="2" t="s">
        <v>189</v>
      </c>
      <c r="BX678" s="2">
        <v>15015</v>
      </c>
      <c r="BY678" s="2">
        <v>105703180</v>
      </c>
      <c r="BZ678" s="2">
        <v>7717760</v>
      </c>
      <c r="CA678" s="2">
        <v>97985420</v>
      </c>
      <c r="CB678" s="2">
        <v>4282510</v>
      </c>
      <c r="CC678" s="2">
        <v>46038110</v>
      </c>
      <c r="CD678" s="2">
        <v>51947310</v>
      </c>
      <c r="CE678" s="2">
        <v>105703180</v>
      </c>
      <c r="CF678" s="2">
        <v>35794250</v>
      </c>
      <c r="CG678" s="2">
        <v>68420910</v>
      </c>
      <c r="CH678" s="2">
        <v>37450200</v>
      </c>
      <c r="CI678" s="2" t="s">
        <v>189</v>
      </c>
      <c r="CJ678" s="2">
        <v>15015</v>
      </c>
      <c r="CK678" s="97">
        <v>111468390</v>
      </c>
      <c r="CL678" s="97" t="e">
        <v>#N/A</v>
      </c>
      <c r="CM678" s="97" t="e">
        <v>#N/A</v>
      </c>
      <c r="CN678" s="2">
        <v>4110940</v>
      </c>
      <c r="CO678" s="100" t="e">
        <v>#N/A</v>
      </c>
      <c r="CP678" s="97" t="e">
        <v>#N/A</v>
      </c>
      <c r="CQ678" s="97">
        <v>111468390</v>
      </c>
      <c r="CR678" s="97">
        <v>43829360</v>
      </c>
      <c r="CS678" s="97">
        <v>63093500</v>
      </c>
      <c r="CT678" s="2">
        <v>39180140</v>
      </c>
      <c r="CU678" s="2" t="s">
        <v>189</v>
      </c>
    </row>
    <row r="679" spans="1:99" x14ac:dyDescent="0.25">
      <c r="A679" s="2">
        <v>15006</v>
      </c>
      <c r="B679" s="2">
        <v>78732583</v>
      </c>
      <c r="C679" s="2">
        <v>4650164</v>
      </c>
      <c r="D679" s="2">
        <v>74082419</v>
      </c>
      <c r="E679" s="2">
        <v>2641182</v>
      </c>
      <c r="F679" s="2">
        <v>54809823</v>
      </c>
      <c r="G679" s="2">
        <v>19272596</v>
      </c>
      <c r="H679" s="2">
        <v>78732583</v>
      </c>
      <c r="I679" s="2">
        <v>19949771</v>
      </c>
      <c r="J679" s="2">
        <v>17673009</v>
      </c>
      <c r="K679" s="2">
        <v>49839316</v>
      </c>
      <c r="L679" s="2">
        <v>29996748</v>
      </c>
      <c r="N679" s="2">
        <v>15006</v>
      </c>
      <c r="O679" s="97">
        <v>70466935</v>
      </c>
      <c r="P679" s="97">
        <v>4026707</v>
      </c>
      <c r="Q679" s="97">
        <v>58884738</v>
      </c>
      <c r="R679" s="97">
        <v>2173001</v>
      </c>
      <c r="S679" s="97">
        <v>43494137</v>
      </c>
      <c r="T679" s="97">
        <v>15390601</v>
      </c>
      <c r="U679" s="97">
        <v>70466935</v>
      </c>
      <c r="V679" s="97">
        <v>18374348</v>
      </c>
      <c r="W679" s="97">
        <v>17552770</v>
      </c>
      <c r="X679" s="97">
        <v>47368963</v>
      </c>
      <c r="Y679" s="97">
        <v>31639719</v>
      </c>
      <c r="Z679" s="97">
        <v>0</v>
      </c>
      <c r="AB679" s="2">
        <v>15016</v>
      </c>
      <c r="AC679" s="97" t="e">
        <v>#N/A</v>
      </c>
      <c r="AD679" s="97">
        <v>15716131</v>
      </c>
      <c r="AE679" s="97" t="e">
        <v>#N/A</v>
      </c>
      <c r="AF679" s="97" t="e">
        <v>#N/A</v>
      </c>
      <c r="AG679" s="97" t="e">
        <v>#N/A</v>
      </c>
      <c r="AH679" s="97" t="e">
        <v>#N/A</v>
      </c>
      <c r="AI679" s="97">
        <v>151778161</v>
      </c>
      <c r="AJ679" s="97">
        <v>37753036</v>
      </c>
      <c r="AK679" s="97">
        <v>89673050</v>
      </c>
      <c r="AL679" s="97">
        <v>71339575</v>
      </c>
      <c r="AM679" s="97" t="s">
        <v>189</v>
      </c>
      <c r="AN679" s="2">
        <v>15016</v>
      </c>
      <c r="AO679" s="97" t="e">
        <v>#N/A</v>
      </c>
      <c r="AP679" s="97">
        <v>21928261</v>
      </c>
      <c r="AQ679" s="97">
        <v>132845873</v>
      </c>
      <c r="AR679" s="97">
        <v>0</v>
      </c>
      <c r="AS679" s="97" t="e">
        <v>#N/A</v>
      </c>
      <c r="AT679" s="97" t="e">
        <v>#N/A</v>
      </c>
      <c r="AU679" s="97">
        <v>185377442</v>
      </c>
      <c r="AV679" s="97">
        <v>51926040</v>
      </c>
      <c r="AW679" s="97" t="e">
        <v>#N/A</v>
      </c>
      <c r="AX679" s="97">
        <v>75399694</v>
      </c>
      <c r="AY679" s="97" t="s">
        <v>189</v>
      </c>
      <c r="AZ679" s="2">
        <v>15016</v>
      </c>
      <c r="BA679" s="98">
        <v>151936696</v>
      </c>
      <c r="BB679" s="2">
        <v>0</v>
      </c>
      <c r="BC679" s="2">
        <v>0</v>
      </c>
      <c r="BD679" s="2">
        <v>12070793</v>
      </c>
      <c r="BE679" s="2">
        <v>60841827</v>
      </c>
      <c r="BF679" s="2">
        <v>61442113</v>
      </c>
      <c r="BG679" s="2">
        <v>151936696</v>
      </c>
      <c r="BH679" s="2">
        <v>43438187</v>
      </c>
      <c r="BI679" s="2">
        <v>98370697</v>
      </c>
      <c r="BJ679" s="2">
        <v>57549424</v>
      </c>
      <c r="BK679" s="2" t="s">
        <v>189</v>
      </c>
      <c r="BL679" s="2">
        <v>15016</v>
      </c>
      <c r="BM679" s="2">
        <v>140613400</v>
      </c>
      <c r="BN679" s="2">
        <v>11364180</v>
      </c>
      <c r="BO679" s="2">
        <v>129249220</v>
      </c>
      <c r="BP679" s="2">
        <v>4859150</v>
      </c>
      <c r="BQ679" s="2">
        <v>56852434</v>
      </c>
      <c r="BR679" s="2">
        <v>72396786</v>
      </c>
      <c r="BS679" s="2">
        <v>140613400</v>
      </c>
      <c r="BT679" s="2">
        <v>42763310</v>
      </c>
      <c r="BU679" s="2">
        <v>83739450</v>
      </c>
      <c r="BV679" s="2">
        <v>50193910</v>
      </c>
      <c r="BW679" s="2" t="s">
        <v>189</v>
      </c>
      <c r="BX679" s="2">
        <v>15016</v>
      </c>
      <c r="BY679" s="2">
        <v>128669650</v>
      </c>
      <c r="BZ679" s="2">
        <v>12787080</v>
      </c>
      <c r="CA679" s="2">
        <v>115882570</v>
      </c>
      <c r="CB679" s="2">
        <v>5595830</v>
      </c>
      <c r="CC679" s="2">
        <v>54040280</v>
      </c>
      <c r="CD679" s="2">
        <v>61842290</v>
      </c>
      <c r="CE679" s="2">
        <v>128669650</v>
      </c>
      <c r="CF679" s="2">
        <v>43807100</v>
      </c>
      <c r="CG679" s="2">
        <v>78037250</v>
      </c>
      <c r="CH679" s="2">
        <v>41909380</v>
      </c>
      <c r="CI679" s="2" t="s">
        <v>189</v>
      </c>
      <c r="CJ679" s="2">
        <v>15016</v>
      </c>
      <c r="CK679" s="97">
        <v>207978040</v>
      </c>
      <c r="CL679" s="97" t="e">
        <v>#N/A</v>
      </c>
      <c r="CM679" s="97" t="e">
        <v>#N/A</v>
      </c>
      <c r="CN679" s="2">
        <v>3772760</v>
      </c>
      <c r="CO679" s="100" t="e">
        <v>#N/A</v>
      </c>
      <c r="CP679" s="97" t="e">
        <v>#N/A</v>
      </c>
      <c r="CQ679" s="97">
        <v>207978040</v>
      </c>
      <c r="CR679" s="97">
        <v>126670520</v>
      </c>
      <c r="CS679" s="97">
        <v>67482510</v>
      </c>
      <c r="CT679" s="2">
        <v>41571300</v>
      </c>
      <c r="CU679" s="2" t="s">
        <v>189</v>
      </c>
    </row>
    <row r="680" spans="1:99" x14ac:dyDescent="0.25">
      <c r="A680" s="2">
        <v>15007</v>
      </c>
      <c r="B680" s="2">
        <v>158252122</v>
      </c>
      <c r="C680" s="2">
        <v>5902762</v>
      </c>
      <c r="D680" s="2">
        <v>143979381</v>
      </c>
      <c r="E680" s="2">
        <v>3856980</v>
      </c>
      <c r="F680" s="2">
        <v>97245335</v>
      </c>
      <c r="G680" s="2">
        <v>46734046</v>
      </c>
      <c r="H680" s="2">
        <v>158252122</v>
      </c>
      <c r="I680" s="2">
        <v>50157370</v>
      </c>
      <c r="J680" s="2">
        <v>49350145</v>
      </c>
      <c r="K680" s="2">
        <v>108094752</v>
      </c>
      <c r="L680" s="2">
        <v>71740170</v>
      </c>
      <c r="N680" s="2">
        <v>15007</v>
      </c>
      <c r="O680" s="97">
        <v>138971656</v>
      </c>
      <c r="P680" s="97">
        <v>5359802</v>
      </c>
      <c r="Q680" s="97">
        <v>124357862</v>
      </c>
      <c r="R680" s="97">
        <v>3628634</v>
      </c>
      <c r="S680" s="97">
        <v>71465636</v>
      </c>
      <c r="T680" s="97">
        <v>52892226</v>
      </c>
      <c r="U680" s="97">
        <v>138971656</v>
      </c>
      <c r="V680" s="97">
        <v>39712484</v>
      </c>
      <c r="W680" s="97" t="e">
        <v>#N/A</v>
      </c>
      <c r="X680" s="97">
        <v>99259172</v>
      </c>
      <c r="Y680" s="97">
        <v>51897516</v>
      </c>
      <c r="Z680" s="97">
        <v>0</v>
      </c>
      <c r="AB680" s="2">
        <v>15017</v>
      </c>
      <c r="AC680" s="97" t="e">
        <v>#N/A</v>
      </c>
      <c r="AD680" s="97">
        <v>3096564</v>
      </c>
      <c r="AE680" s="97" t="e">
        <v>#N/A</v>
      </c>
      <c r="AF680" s="97" t="e">
        <v>#N/A</v>
      </c>
      <c r="AG680" s="97" t="e">
        <v>#N/A</v>
      </c>
      <c r="AH680" s="97" t="e">
        <v>#N/A</v>
      </c>
      <c r="AI680" s="97">
        <v>68108260</v>
      </c>
      <c r="AJ680" s="97">
        <v>18791779</v>
      </c>
      <c r="AK680" s="97">
        <v>47912985</v>
      </c>
      <c r="AL680" s="97">
        <v>22553496</v>
      </c>
      <c r="AM680" s="97" t="s">
        <v>189</v>
      </c>
      <c r="AN680" s="2">
        <v>15017</v>
      </c>
      <c r="AO680" s="97" t="e">
        <v>#N/A</v>
      </c>
      <c r="AP680" s="97">
        <v>3733955</v>
      </c>
      <c r="AQ680" s="97">
        <v>73976295</v>
      </c>
      <c r="AR680" s="97">
        <v>0</v>
      </c>
      <c r="AS680" s="97" t="e">
        <v>#N/A</v>
      </c>
      <c r="AT680" s="97" t="e">
        <v>#N/A</v>
      </c>
      <c r="AU680" s="97">
        <v>82107052</v>
      </c>
      <c r="AV680" s="97">
        <v>30817402</v>
      </c>
      <c r="AW680" s="97" t="e">
        <v>#N/A</v>
      </c>
      <c r="AX680" s="97">
        <v>19864731</v>
      </c>
      <c r="AY680" s="97" t="s">
        <v>189</v>
      </c>
      <c r="AZ680" s="2">
        <v>15017</v>
      </c>
      <c r="BA680" s="98">
        <v>66009179</v>
      </c>
      <c r="BB680" s="2">
        <v>0</v>
      </c>
      <c r="BC680" s="2">
        <v>0</v>
      </c>
      <c r="BD680" s="2">
        <v>1189812</v>
      </c>
      <c r="BE680" s="2">
        <v>29270737</v>
      </c>
      <c r="BF680" s="2">
        <v>26214228</v>
      </c>
      <c r="BG680" s="2">
        <v>66009179</v>
      </c>
      <c r="BH680" s="2">
        <v>21822333</v>
      </c>
      <c r="BI680" s="2">
        <v>39720591</v>
      </c>
      <c r="BJ680" s="2">
        <v>17741974</v>
      </c>
      <c r="BK680" s="2" t="s">
        <v>189</v>
      </c>
      <c r="BL680" s="2">
        <v>15017</v>
      </c>
      <c r="BM680" s="2">
        <v>57061460</v>
      </c>
      <c r="BN680" s="2">
        <v>8929710</v>
      </c>
      <c r="BO680" s="2">
        <v>48131750</v>
      </c>
      <c r="BP680" s="2">
        <v>1372310</v>
      </c>
      <c r="BQ680" s="2">
        <v>25455535</v>
      </c>
      <c r="BR680" s="2">
        <v>22676215</v>
      </c>
      <c r="BS680" s="2">
        <v>57061460</v>
      </c>
      <c r="BT680" s="2">
        <v>9779880</v>
      </c>
      <c r="BU680" s="2">
        <v>37361670</v>
      </c>
      <c r="BV680" s="2">
        <v>17839650</v>
      </c>
      <c r="BW680" s="2" t="s">
        <v>189</v>
      </c>
      <c r="BX680" s="2">
        <v>15017</v>
      </c>
      <c r="BY680" s="2">
        <v>49956170</v>
      </c>
      <c r="BZ680" s="2">
        <v>2737860</v>
      </c>
      <c r="CA680" s="2">
        <v>47218310</v>
      </c>
      <c r="CB680" s="2">
        <v>1267380</v>
      </c>
      <c r="CC680" s="2">
        <v>28884410</v>
      </c>
      <c r="CD680" s="2">
        <v>18333900</v>
      </c>
      <c r="CE680" s="2">
        <v>49956170</v>
      </c>
      <c r="CF680" s="2">
        <v>12636700</v>
      </c>
      <c r="CG680" s="2">
        <v>35992720</v>
      </c>
      <c r="CH680" s="2">
        <v>16337790</v>
      </c>
      <c r="CI680" s="2" t="s">
        <v>189</v>
      </c>
      <c r="CJ680" s="2">
        <v>15017</v>
      </c>
      <c r="CK680" s="97">
        <v>42634830</v>
      </c>
      <c r="CL680" s="97" t="e">
        <v>#N/A</v>
      </c>
      <c r="CM680" s="97" t="e">
        <v>#N/A</v>
      </c>
      <c r="CN680" s="2">
        <v>1185558</v>
      </c>
      <c r="CO680" s="100" t="e">
        <v>#N/A</v>
      </c>
      <c r="CP680" s="97" t="e">
        <v>#N/A</v>
      </c>
      <c r="CQ680" s="97">
        <v>42634830</v>
      </c>
      <c r="CR680" s="97">
        <v>10627907</v>
      </c>
      <c r="CS680" s="97">
        <v>29447430</v>
      </c>
      <c r="CT680" s="2">
        <v>17386758</v>
      </c>
      <c r="CU680" s="2" t="s">
        <v>189</v>
      </c>
    </row>
    <row r="681" spans="1:99" x14ac:dyDescent="0.25">
      <c r="A681" s="2">
        <v>15008</v>
      </c>
      <c r="B681" s="2">
        <v>196142479</v>
      </c>
      <c r="C681" s="2">
        <v>3254079</v>
      </c>
      <c r="D681" s="2">
        <v>192888400</v>
      </c>
      <c r="E681" s="2">
        <v>2020180</v>
      </c>
      <c r="F681" s="2">
        <v>129428942</v>
      </c>
      <c r="G681" s="2">
        <v>63459458</v>
      </c>
      <c r="H681" s="2">
        <v>196142479</v>
      </c>
      <c r="I681" s="2">
        <v>86542605</v>
      </c>
      <c r="J681" s="2">
        <v>86248485</v>
      </c>
      <c r="K681" s="2">
        <v>108106777</v>
      </c>
      <c r="L681" s="2">
        <v>70261663</v>
      </c>
      <c r="N681" s="2">
        <v>15008</v>
      </c>
      <c r="O681" s="97">
        <v>203395229</v>
      </c>
      <c r="P681" s="97">
        <v>1618531</v>
      </c>
      <c r="Q681" s="97">
        <v>180717756</v>
      </c>
      <c r="R681" s="97">
        <v>1155100</v>
      </c>
      <c r="S681" s="97">
        <v>93292806</v>
      </c>
      <c r="T681" s="97">
        <v>87424950</v>
      </c>
      <c r="U681" s="97">
        <v>203395229</v>
      </c>
      <c r="V681" s="97">
        <v>78616122</v>
      </c>
      <c r="W681" s="97" t="e">
        <v>#N/A</v>
      </c>
      <c r="X681" s="97">
        <v>121032802</v>
      </c>
      <c r="Y681" s="97">
        <v>72550691</v>
      </c>
      <c r="Z681" s="97">
        <v>0</v>
      </c>
      <c r="AB681" s="2">
        <v>15018</v>
      </c>
      <c r="AC681" s="97" t="e">
        <v>#N/A</v>
      </c>
      <c r="AD681" s="97">
        <v>99131833</v>
      </c>
      <c r="AE681" s="97" t="e">
        <v>#N/A</v>
      </c>
      <c r="AF681" s="97" t="e">
        <v>#N/A</v>
      </c>
      <c r="AG681" s="97" t="e">
        <v>#N/A</v>
      </c>
      <c r="AH681" s="97" t="e">
        <v>#N/A</v>
      </c>
      <c r="AI681" s="97">
        <v>303362015</v>
      </c>
      <c r="AJ681" s="97">
        <v>65715318</v>
      </c>
      <c r="AK681" s="97">
        <v>225345745</v>
      </c>
      <c r="AL681" s="97">
        <v>137316014</v>
      </c>
      <c r="AM681" s="97" t="s">
        <v>189</v>
      </c>
      <c r="AN681" s="2">
        <v>15018</v>
      </c>
      <c r="AO681" s="97" t="e">
        <v>#N/A</v>
      </c>
      <c r="AP681" s="97">
        <v>109934660</v>
      </c>
      <c r="AQ681" s="97">
        <v>191101866</v>
      </c>
      <c r="AR681" s="97">
        <v>0</v>
      </c>
      <c r="AS681" s="97" t="e">
        <v>#N/A</v>
      </c>
      <c r="AT681" s="97" t="e">
        <v>#N/A</v>
      </c>
      <c r="AU681" s="97">
        <v>301763090</v>
      </c>
      <c r="AV681" s="97">
        <v>57710919</v>
      </c>
      <c r="AW681" s="97" t="e">
        <v>#N/A</v>
      </c>
      <c r="AX681" s="97">
        <v>129553957</v>
      </c>
      <c r="AY681" s="97" t="s">
        <v>189</v>
      </c>
      <c r="AZ681" s="2">
        <v>15018</v>
      </c>
      <c r="BA681" s="98">
        <v>295738720</v>
      </c>
      <c r="BB681" s="2">
        <v>0</v>
      </c>
      <c r="BC681" s="2">
        <v>0</v>
      </c>
      <c r="BD681" s="2">
        <v>68754173</v>
      </c>
      <c r="BE681" s="2">
        <v>99123778</v>
      </c>
      <c r="BF681" s="2">
        <v>86666905</v>
      </c>
      <c r="BG681" s="2">
        <v>295738720</v>
      </c>
      <c r="BH681" s="2">
        <v>37502375</v>
      </c>
      <c r="BI681" s="2">
        <v>212558280</v>
      </c>
      <c r="BJ681" s="2">
        <v>104816137</v>
      </c>
      <c r="BK681" s="2" t="s">
        <v>189</v>
      </c>
      <c r="BL681" s="2">
        <v>15018</v>
      </c>
      <c r="BM681" s="2">
        <v>245994110</v>
      </c>
      <c r="BN681" s="2">
        <v>76510130</v>
      </c>
      <c r="BO681" s="2">
        <v>162014700</v>
      </c>
      <c r="BP681" s="2">
        <v>56295840</v>
      </c>
      <c r="BQ681" s="2">
        <v>75998623</v>
      </c>
      <c r="BR681" s="2">
        <v>86016077</v>
      </c>
      <c r="BS681" s="2">
        <v>245994110</v>
      </c>
      <c r="BT681" s="2">
        <v>51406310</v>
      </c>
      <c r="BU681" s="2">
        <v>175061040</v>
      </c>
      <c r="BV681" s="2">
        <v>104437610</v>
      </c>
      <c r="BW681" s="2" t="s">
        <v>189</v>
      </c>
      <c r="BX681" s="2">
        <v>15018</v>
      </c>
      <c r="BY681" s="2">
        <v>226343200</v>
      </c>
      <c r="BZ681" s="2">
        <v>59371380</v>
      </c>
      <c r="CA681" s="2">
        <v>150833750</v>
      </c>
      <c r="CB681" s="2">
        <v>46265540</v>
      </c>
      <c r="CC681" s="2">
        <v>74257540</v>
      </c>
      <c r="CD681" s="2">
        <v>76576210</v>
      </c>
      <c r="CE681" s="2">
        <v>226343200</v>
      </c>
      <c r="CF681" s="2">
        <v>28294590</v>
      </c>
      <c r="CG681" s="2">
        <v>169475600</v>
      </c>
      <c r="CH681" s="2">
        <v>102310250</v>
      </c>
      <c r="CI681" s="2" t="s">
        <v>189</v>
      </c>
      <c r="CJ681" s="2">
        <v>15018</v>
      </c>
      <c r="CK681" s="97">
        <v>170856590</v>
      </c>
      <c r="CL681" s="97" t="e">
        <v>#N/A</v>
      </c>
      <c r="CM681" s="97" t="e">
        <v>#N/A</v>
      </c>
      <c r="CN681" s="2">
        <v>39729130</v>
      </c>
      <c r="CO681" s="100" t="e">
        <v>#N/A</v>
      </c>
      <c r="CP681" s="97" t="e">
        <v>#N/A</v>
      </c>
      <c r="CQ681" s="97">
        <v>170856590</v>
      </c>
      <c r="CR681" s="97">
        <v>32339270</v>
      </c>
      <c r="CS681" s="97">
        <v>122438440</v>
      </c>
      <c r="CT681" s="2">
        <v>79326510</v>
      </c>
      <c r="CU681" s="2" t="s">
        <v>189</v>
      </c>
    </row>
    <row r="682" spans="1:99" x14ac:dyDescent="0.25">
      <c r="A682" s="2">
        <v>15009</v>
      </c>
      <c r="B682" s="2">
        <v>255562396</v>
      </c>
      <c r="C682" s="2">
        <v>31260083</v>
      </c>
      <c r="D682" s="2">
        <v>224302313</v>
      </c>
      <c r="E682" s="2">
        <v>17092851</v>
      </c>
      <c r="F682" s="2">
        <v>148609929</v>
      </c>
      <c r="G682" s="2">
        <v>75692384</v>
      </c>
      <c r="H682" s="2">
        <v>255562396</v>
      </c>
      <c r="I682" s="2">
        <v>67696372</v>
      </c>
      <c r="J682" s="2">
        <v>59194779</v>
      </c>
      <c r="K682" s="2">
        <v>165129591</v>
      </c>
      <c r="L682" s="2">
        <v>87227786</v>
      </c>
      <c r="N682" s="2">
        <v>15009</v>
      </c>
      <c r="O682" s="97">
        <v>248079631</v>
      </c>
      <c r="P682" s="97">
        <v>30995098</v>
      </c>
      <c r="Q682" s="97">
        <v>209749509</v>
      </c>
      <c r="R682" s="97">
        <v>20654887</v>
      </c>
      <c r="S682" s="97">
        <v>123778867</v>
      </c>
      <c r="T682" s="97">
        <v>85970642</v>
      </c>
      <c r="U682" s="97">
        <v>248079631</v>
      </c>
      <c r="V682" s="97">
        <v>38688269</v>
      </c>
      <c r="W682" s="97" t="e">
        <v>#N/A</v>
      </c>
      <c r="X682" s="97">
        <v>190127003</v>
      </c>
      <c r="Y682" s="97">
        <v>97356926</v>
      </c>
      <c r="Z682" s="97">
        <v>0</v>
      </c>
      <c r="AB682" s="2">
        <v>15019</v>
      </c>
      <c r="AC682" s="97" t="e">
        <v>#N/A</v>
      </c>
      <c r="AD682" s="97">
        <v>12021571</v>
      </c>
      <c r="AE682" s="97" t="e">
        <v>#N/A</v>
      </c>
      <c r="AF682" s="97" t="e">
        <v>#N/A</v>
      </c>
      <c r="AG682" s="97" t="e">
        <v>#N/A</v>
      </c>
      <c r="AH682" s="97" t="e">
        <v>#N/A</v>
      </c>
      <c r="AI682" s="97">
        <v>147234673</v>
      </c>
      <c r="AJ682" s="97">
        <v>21224843</v>
      </c>
      <c r="AK682" s="97">
        <v>113216638</v>
      </c>
      <c r="AL682" s="97">
        <v>84879865</v>
      </c>
      <c r="AM682" s="97" t="s">
        <v>189</v>
      </c>
      <c r="AN682" s="2">
        <v>15019</v>
      </c>
      <c r="AO682" s="97" t="e">
        <v>#N/A</v>
      </c>
      <c r="AP682" s="97">
        <v>12963106</v>
      </c>
      <c r="AQ682" s="97">
        <v>123555094</v>
      </c>
      <c r="AR682" s="97">
        <v>0</v>
      </c>
      <c r="AS682" s="97" t="e">
        <v>#N/A</v>
      </c>
      <c r="AT682" s="97" t="e">
        <v>#N/A</v>
      </c>
      <c r="AU682" s="97">
        <v>136753508</v>
      </c>
      <c r="AV682" s="97">
        <v>23664272</v>
      </c>
      <c r="AW682" s="97" t="e">
        <v>#N/A</v>
      </c>
      <c r="AX682" s="97">
        <v>68587507</v>
      </c>
      <c r="AY682" s="97" t="s">
        <v>189</v>
      </c>
      <c r="AZ682" s="2">
        <v>15019</v>
      </c>
      <c r="BA682" s="98">
        <v>144284000</v>
      </c>
      <c r="BB682" s="2">
        <v>0</v>
      </c>
      <c r="BC682" s="2">
        <v>0</v>
      </c>
      <c r="BD682" s="2">
        <v>6317564</v>
      </c>
      <c r="BE682" s="2">
        <v>62647118</v>
      </c>
      <c r="BF682" s="2">
        <v>39309335</v>
      </c>
      <c r="BG682" s="2">
        <v>144284000</v>
      </c>
      <c r="BH682" s="2">
        <v>25921700</v>
      </c>
      <c r="BI682" s="2">
        <v>98112400</v>
      </c>
      <c r="BJ682" s="2">
        <v>67848200</v>
      </c>
      <c r="BK682" s="2" t="s">
        <v>189</v>
      </c>
      <c r="BL682" s="2">
        <v>15019</v>
      </c>
      <c r="BM682" s="2">
        <v>207551070</v>
      </c>
      <c r="BN682" s="2">
        <v>11184495</v>
      </c>
      <c r="BO682" s="2">
        <v>138743103</v>
      </c>
      <c r="BP682" s="2">
        <v>5568097</v>
      </c>
      <c r="BQ682" s="2">
        <v>57681270</v>
      </c>
      <c r="BR682" s="2">
        <v>81061833</v>
      </c>
      <c r="BS682" s="2">
        <v>207551070</v>
      </c>
      <c r="BT682" s="2">
        <v>26471477</v>
      </c>
      <c r="BU682" s="2">
        <v>138653054</v>
      </c>
      <c r="BV682" s="2">
        <v>83007413</v>
      </c>
      <c r="BW682" s="2" t="s">
        <v>189</v>
      </c>
      <c r="BX682" s="2">
        <v>15019</v>
      </c>
      <c r="BY682" s="2">
        <v>188425892</v>
      </c>
      <c r="BZ682" s="2">
        <v>10834548</v>
      </c>
      <c r="CA682" s="2">
        <v>96799338</v>
      </c>
      <c r="CB682" s="2">
        <v>5352095</v>
      </c>
      <c r="CC682" s="2">
        <v>51324650</v>
      </c>
      <c r="CD682" s="2">
        <v>45474688</v>
      </c>
      <c r="CE682" s="2">
        <v>188425892</v>
      </c>
      <c r="CF682" s="2">
        <v>45864427</v>
      </c>
      <c r="CG682" s="2">
        <v>126908020</v>
      </c>
      <c r="CH682" s="2">
        <v>79011859</v>
      </c>
      <c r="CI682" s="2" t="s">
        <v>189</v>
      </c>
      <c r="CJ682" s="2">
        <v>15019</v>
      </c>
      <c r="CK682" s="97">
        <v>122681420</v>
      </c>
      <c r="CL682" s="97" t="e">
        <v>#N/A</v>
      </c>
      <c r="CM682" s="97" t="e">
        <v>#N/A</v>
      </c>
      <c r="CN682" s="2">
        <v>4961528</v>
      </c>
      <c r="CO682" s="100" t="e">
        <v>#N/A</v>
      </c>
      <c r="CP682" s="97" t="e">
        <v>#N/A</v>
      </c>
      <c r="CQ682" s="97">
        <v>122681420</v>
      </c>
      <c r="CR682" s="97">
        <v>19005580</v>
      </c>
      <c r="CS682" s="97">
        <v>91833550</v>
      </c>
      <c r="CT682" s="2">
        <v>61440360</v>
      </c>
      <c r="CU682" s="2" t="s">
        <v>189</v>
      </c>
    </row>
    <row r="683" spans="1:99" x14ac:dyDescent="0.25">
      <c r="A683" s="2">
        <v>15010</v>
      </c>
      <c r="B683" s="2">
        <v>221971714</v>
      </c>
      <c r="C683" s="2">
        <v>59340630</v>
      </c>
      <c r="D683" s="2">
        <v>156012933</v>
      </c>
      <c r="E683" s="2">
        <v>27370091</v>
      </c>
      <c r="F683" s="2">
        <v>120057406</v>
      </c>
      <c r="G683" s="2">
        <v>35955527</v>
      </c>
      <c r="H683" s="2">
        <v>221971714</v>
      </c>
      <c r="I683" s="2">
        <v>55138171</v>
      </c>
      <c r="J683" s="2">
        <v>48849384</v>
      </c>
      <c r="K683" s="2">
        <v>166833543</v>
      </c>
      <c r="L683" s="2">
        <v>81206982</v>
      </c>
      <c r="N683" s="2">
        <v>15010</v>
      </c>
      <c r="O683" s="97">
        <v>272205414</v>
      </c>
      <c r="P683" s="97">
        <v>44801661</v>
      </c>
      <c r="Q683" s="97">
        <v>226001237</v>
      </c>
      <c r="R683" s="97">
        <v>21560785</v>
      </c>
      <c r="S683" s="97">
        <v>68630189</v>
      </c>
      <c r="T683" s="97">
        <v>157371048</v>
      </c>
      <c r="U683" s="97">
        <v>272205414</v>
      </c>
      <c r="V683" s="97">
        <v>129629950</v>
      </c>
      <c r="W683" s="97" t="e">
        <v>#N/A</v>
      </c>
      <c r="X683" s="97">
        <v>140329458</v>
      </c>
      <c r="Y683" s="97">
        <v>67719411</v>
      </c>
      <c r="Z683" s="97">
        <v>0</v>
      </c>
      <c r="AB683" s="2">
        <v>15020</v>
      </c>
      <c r="AC683" s="97">
        <v>1180251075</v>
      </c>
      <c r="AD683" s="97">
        <v>197728645</v>
      </c>
      <c r="AE683" s="97">
        <v>713707560</v>
      </c>
      <c r="AF683" s="97">
        <v>153414904</v>
      </c>
      <c r="AG683" s="97">
        <v>465783776</v>
      </c>
      <c r="AH683" s="97">
        <v>247923784</v>
      </c>
      <c r="AI683" s="97">
        <v>1180251075</v>
      </c>
      <c r="AJ683" s="97">
        <v>176378986</v>
      </c>
      <c r="AK683" s="97">
        <v>856881112</v>
      </c>
      <c r="AL683" s="97">
        <v>407660258</v>
      </c>
      <c r="AM683" s="97" t="s">
        <v>189</v>
      </c>
      <c r="AN683" s="2">
        <v>15020</v>
      </c>
      <c r="AO683" s="97">
        <v>1091488377</v>
      </c>
      <c r="AP683" s="97">
        <v>278890402</v>
      </c>
      <c r="AQ683" s="97">
        <v>753893226</v>
      </c>
      <c r="AR683" s="97">
        <v>217966129</v>
      </c>
      <c r="AS683" s="97">
        <v>513760066</v>
      </c>
      <c r="AT683" s="97">
        <v>240133160</v>
      </c>
      <c r="AU683" s="97">
        <v>1091488200</v>
      </c>
      <c r="AV683" s="97">
        <v>145984689</v>
      </c>
      <c r="AW683" s="97">
        <v>837265124</v>
      </c>
      <c r="AX683" s="97">
        <v>383009755</v>
      </c>
      <c r="AY683" s="97" t="s">
        <v>189</v>
      </c>
      <c r="AZ683" s="2">
        <v>15020</v>
      </c>
      <c r="BA683" s="98">
        <v>909601680</v>
      </c>
      <c r="BB683" s="2">
        <v>242447458</v>
      </c>
      <c r="BC683" s="2">
        <v>651121990</v>
      </c>
      <c r="BD683" s="2">
        <v>203780023</v>
      </c>
      <c r="BE683" s="2">
        <v>439060572</v>
      </c>
      <c r="BF683" s="2">
        <v>212061418</v>
      </c>
      <c r="BG683" s="2">
        <v>909601680</v>
      </c>
      <c r="BH683" s="2">
        <v>67124164</v>
      </c>
      <c r="BI683" s="2">
        <v>742415236</v>
      </c>
      <c r="BJ683" s="2">
        <v>287105928</v>
      </c>
      <c r="BK683" s="2" t="s">
        <v>189</v>
      </c>
      <c r="BL683" s="2">
        <v>15020</v>
      </c>
      <c r="BM683" s="2">
        <v>955926030</v>
      </c>
      <c r="BN683" s="2">
        <v>214285660</v>
      </c>
      <c r="BO683" s="2">
        <v>636682290</v>
      </c>
      <c r="BP683" s="2">
        <v>168669730</v>
      </c>
      <c r="BQ683" s="2">
        <v>396665421</v>
      </c>
      <c r="BR683" s="2">
        <v>240016869</v>
      </c>
      <c r="BS683" s="2">
        <v>955926030</v>
      </c>
      <c r="BT683" s="2">
        <v>129426050</v>
      </c>
      <c r="BU683" s="2">
        <v>721679220</v>
      </c>
      <c r="BV683" s="2">
        <v>309413590</v>
      </c>
      <c r="BW683" s="2" t="s">
        <v>189</v>
      </c>
      <c r="BX683" s="2">
        <v>15020</v>
      </c>
      <c r="BY683" s="2">
        <v>812229930</v>
      </c>
      <c r="BZ683" s="2">
        <v>207879510</v>
      </c>
      <c r="CA683" s="2">
        <v>557350430</v>
      </c>
      <c r="CB683" s="2">
        <v>166029990</v>
      </c>
      <c r="CC683" s="2">
        <v>348827480</v>
      </c>
      <c r="CD683" s="2">
        <v>208522950</v>
      </c>
      <c r="CE683" s="2">
        <v>812229930</v>
      </c>
      <c r="CF683" s="2">
        <v>59117080</v>
      </c>
      <c r="CG683" s="2">
        <v>598061470</v>
      </c>
      <c r="CH683" s="2">
        <v>246252850</v>
      </c>
      <c r="CI683" s="2" t="s">
        <v>189</v>
      </c>
      <c r="CJ683" s="2">
        <v>15020</v>
      </c>
      <c r="CK683" s="97">
        <v>899785930</v>
      </c>
      <c r="CL683" s="97" t="e">
        <v>#N/A</v>
      </c>
      <c r="CM683" s="97" t="e">
        <v>#N/A</v>
      </c>
      <c r="CN683" s="2">
        <v>155291410</v>
      </c>
      <c r="CO683" s="100" t="e">
        <v>#N/A</v>
      </c>
      <c r="CP683" s="97" t="e">
        <v>#N/A</v>
      </c>
      <c r="CQ683" s="97">
        <v>899785930</v>
      </c>
      <c r="CR683" s="97">
        <v>149665790</v>
      </c>
      <c r="CS683" s="97">
        <v>588700540</v>
      </c>
      <c r="CT683" s="2">
        <v>270256480</v>
      </c>
      <c r="CU683" s="2" t="s">
        <v>189</v>
      </c>
    </row>
    <row r="684" spans="1:99" x14ac:dyDescent="0.25">
      <c r="A684" s="2">
        <v>15011</v>
      </c>
      <c r="B684" s="2">
        <v>223410296</v>
      </c>
      <c r="C684" s="2">
        <v>15909137</v>
      </c>
      <c r="D684" s="2">
        <v>205042520</v>
      </c>
      <c r="E684" s="2">
        <v>10652337</v>
      </c>
      <c r="F684" s="2">
        <v>111475367</v>
      </c>
      <c r="G684" s="2">
        <v>93567153</v>
      </c>
      <c r="H684" s="2">
        <v>223410296</v>
      </c>
      <c r="I684" s="2">
        <v>64828742</v>
      </c>
      <c r="J684" s="2">
        <v>60809513</v>
      </c>
      <c r="K684" s="2">
        <v>143605316</v>
      </c>
      <c r="L684" s="2">
        <v>88350234</v>
      </c>
      <c r="N684" s="2">
        <v>15011</v>
      </c>
      <c r="O684" s="97">
        <v>199922768</v>
      </c>
      <c r="P684" s="97">
        <v>16528834</v>
      </c>
      <c r="Q684" s="97">
        <v>175002585</v>
      </c>
      <c r="R684" s="97">
        <v>11704788</v>
      </c>
      <c r="S684" s="97">
        <v>89728905</v>
      </c>
      <c r="T684" s="97">
        <v>85273680</v>
      </c>
      <c r="U684" s="97">
        <v>199922768</v>
      </c>
      <c r="V684" s="97">
        <v>42916780</v>
      </c>
      <c r="W684" s="97" t="e">
        <v>#N/A</v>
      </c>
      <c r="X684" s="97">
        <v>137376335</v>
      </c>
      <c r="Y684" s="97">
        <v>88089564</v>
      </c>
      <c r="Z684" s="97">
        <v>0</v>
      </c>
      <c r="AB684" s="2">
        <v>15021</v>
      </c>
      <c r="AC684" s="97" t="e">
        <v>#N/A</v>
      </c>
      <c r="AD684" s="97">
        <v>24090728</v>
      </c>
      <c r="AE684" s="97" t="e">
        <v>#N/A</v>
      </c>
      <c r="AF684" s="97" t="e">
        <v>#N/A</v>
      </c>
      <c r="AG684" s="97" t="e">
        <v>#N/A</v>
      </c>
      <c r="AH684" s="97" t="e">
        <v>#N/A</v>
      </c>
      <c r="AI684" s="97">
        <v>246549529</v>
      </c>
      <c r="AJ684" s="97">
        <v>99833066</v>
      </c>
      <c r="AK684" s="97">
        <v>128663985</v>
      </c>
      <c r="AL684" s="97">
        <v>82582182</v>
      </c>
      <c r="AM684" s="97" t="s">
        <v>189</v>
      </c>
      <c r="AN684" s="2">
        <v>15021</v>
      </c>
      <c r="AO684" s="97" t="e">
        <v>#N/A</v>
      </c>
      <c r="AP684" s="97">
        <v>20792341</v>
      </c>
      <c r="AQ684" s="97">
        <v>172760631</v>
      </c>
      <c r="AR684" s="97">
        <v>0</v>
      </c>
      <c r="AS684" s="97" t="e">
        <v>#N/A</v>
      </c>
      <c r="AT684" s="97" t="e">
        <v>#N/A</v>
      </c>
      <c r="AU684" s="97">
        <v>196188261</v>
      </c>
      <c r="AV684" s="97">
        <v>78560852</v>
      </c>
      <c r="AW684" s="97" t="e">
        <v>#N/A</v>
      </c>
      <c r="AX684" s="97">
        <v>71444098</v>
      </c>
      <c r="AY684" s="97" t="s">
        <v>189</v>
      </c>
      <c r="AZ684" s="2">
        <v>15021</v>
      </c>
      <c r="BA684" s="98">
        <v>207009853</v>
      </c>
      <c r="BB684" s="2">
        <v>0</v>
      </c>
      <c r="BC684" s="2">
        <v>0</v>
      </c>
      <c r="BD684" s="2">
        <v>11493904</v>
      </c>
      <c r="BE684" s="2">
        <v>87311783</v>
      </c>
      <c r="BF684" s="2">
        <v>88268322</v>
      </c>
      <c r="BG684" s="2">
        <v>207009853</v>
      </c>
      <c r="BH684" s="2">
        <v>74064096</v>
      </c>
      <c r="BI684" s="2">
        <v>124870272</v>
      </c>
      <c r="BJ684" s="2">
        <v>79741766</v>
      </c>
      <c r="BK684" s="2" t="s">
        <v>189</v>
      </c>
      <c r="BL684" s="2">
        <v>15021</v>
      </c>
      <c r="BM684" s="2">
        <v>247907130</v>
      </c>
      <c r="BN684" s="2">
        <v>26278320</v>
      </c>
      <c r="BO684" s="2">
        <v>221628810</v>
      </c>
      <c r="BP684" s="2">
        <v>10738710</v>
      </c>
      <c r="BQ684" s="2">
        <v>80474373</v>
      </c>
      <c r="BR684" s="2">
        <v>141154437</v>
      </c>
      <c r="BS684" s="2">
        <v>247907130</v>
      </c>
      <c r="BT684" s="2">
        <v>117005070</v>
      </c>
      <c r="BU684" s="2">
        <v>115619970</v>
      </c>
      <c r="BV684" s="2">
        <v>82153890</v>
      </c>
      <c r="BW684" s="2" t="s">
        <v>189</v>
      </c>
      <c r="BX684" s="2">
        <v>15021</v>
      </c>
      <c r="BY684" s="2">
        <v>194068850</v>
      </c>
      <c r="BZ684" s="2">
        <v>31522490</v>
      </c>
      <c r="CA684" s="2">
        <v>162546360</v>
      </c>
      <c r="CB684" s="2">
        <v>10933910</v>
      </c>
      <c r="CC684" s="2">
        <v>73383014</v>
      </c>
      <c r="CD684" s="2">
        <v>89163346</v>
      </c>
      <c r="CE684" s="2">
        <v>194068850</v>
      </c>
      <c r="CF684" s="2">
        <v>82266490</v>
      </c>
      <c r="CG684" s="2">
        <v>108059370</v>
      </c>
      <c r="CH684" s="2">
        <v>75408240</v>
      </c>
      <c r="CI684" s="2" t="s">
        <v>189</v>
      </c>
      <c r="CJ684" s="2">
        <v>15021</v>
      </c>
      <c r="CK684" s="97">
        <v>191542640</v>
      </c>
      <c r="CL684" s="97" t="e">
        <v>#N/A</v>
      </c>
      <c r="CM684" s="97" t="e">
        <v>#N/A</v>
      </c>
      <c r="CN684" s="2">
        <v>9622770</v>
      </c>
      <c r="CO684" s="100" t="e">
        <v>#N/A</v>
      </c>
      <c r="CP684" s="97" t="e">
        <v>#N/A</v>
      </c>
      <c r="CQ684" s="97">
        <v>191542640</v>
      </c>
      <c r="CR684" s="97">
        <v>82880710</v>
      </c>
      <c r="CS684" s="97">
        <v>107930240</v>
      </c>
      <c r="CT684" s="2">
        <v>69150420</v>
      </c>
      <c r="CU684" s="2" t="s">
        <v>189</v>
      </c>
    </row>
    <row r="685" spans="1:99" x14ac:dyDescent="0.25">
      <c r="A685" s="2">
        <v>15012</v>
      </c>
      <c r="B685" s="2">
        <v>92599043</v>
      </c>
      <c r="C685" s="2">
        <v>10287636</v>
      </c>
      <c r="D685" s="2">
        <v>81116107</v>
      </c>
      <c r="E685" s="2">
        <v>5892617</v>
      </c>
      <c r="F685" s="2">
        <v>62024206</v>
      </c>
      <c r="G685" s="2">
        <v>19091901</v>
      </c>
      <c r="H685" s="2">
        <v>92599043</v>
      </c>
      <c r="I685" s="2">
        <v>24843486</v>
      </c>
      <c r="J685" s="2">
        <v>24346590</v>
      </c>
      <c r="K685" s="2">
        <v>65671933</v>
      </c>
      <c r="L685" s="2">
        <v>36511217</v>
      </c>
      <c r="N685" s="2">
        <v>15012</v>
      </c>
      <c r="O685" s="97">
        <v>81388223</v>
      </c>
      <c r="P685" s="97">
        <v>5602170</v>
      </c>
      <c r="Q685" s="97">
        <v>74237814</v>
      </c>
      <c r="R685" s="97">
        <v>3731481</v>
      </c>
      <c r="S685" s="97">
        <v>47223230</v>
      </c>
      <c r="T685" s="97">
        <v>27014584</v>
      </c>
      <c r="U685" s="97">
        <v>81388223</v>
      </c>
      <c r="V685" s="97">
        <v>27566275</v>
      </c>
      <c r="W685" s="97" t="e">
        <v>#N/A</v>
      </c>
      <c r="X685" s="97">
        <v>53821948</v>
      </c>
      <c r="Y685" s="97">
        <v>35580511</v>
      </c>
      <c r="Z685" s="97">
        <v>0</v>
      </c>
      <c r="AB685" s="2">
        <v>15022</v>
      </c>
      <c r="AC685" s="97" t="e">
        <v>#N/A</v>
      </c>
      <c r="AD685" s="97">
        <v>13396762</v>
      </c>
      <c r="AE685" s="97" t="e">
        <v>#N/A</v>
      </c>
      <c r="AF685" s="97" t="e">
        <v>#N/A</v>
      </c>
      <c r="AG685" s="97" t="e">
        <v>#N/A</v>
      </c>
      <c r="AH685" s="97" t="e">
        <v>#N/A</v>
      </c>
      <c r="AI685" s="97">
        <v>83421457</v>
      </c>
      <c r="AJ685" s="97">
        <v>14344131</v>
      </c>
      <c r="AK685" s="97">
        <v>64844924</v>
      </c>
      <c r="AL685" s="97">
        <v>35800386</v>
      </c>
      <c r="AM685" s="97" t="s">
        <v>189</v>
      </c>
      <c r="AN685" s="2">
        <v>15022</v>
      </c>
      <c r="AO685" s="97" t="e">
        <v>#N/A</v>
      </c>
      <c r="AP685" s="97">
        <v>6344927</v>
      </c>
      <c r="AQ685" s="97">
        <v>72218669</v>
      </c>
      <c r="AR685" s="97">
        <v>0</v>
      </c>
      <c r="AS685" s="97" t="e">
        <v>#N/A</v>
      </c>
      <c r="AT685" s="97" t="e">
        <v>#N/A</v>
      </c>
      <c r="AU685" s="97">
        <v>79238404</v>
      </c>
      <c r="AV685" s="97">
        <v>20781509</v>
      </c>
      <c r="AW685" s="97" t="e">
        <v>#N/A</v>
      </c>
      <c r="AX685" s="97">
        <v>30490312</v>
      </c>
      <c r="AY685" s="97" t="s">
        <v>189</v>
      </c>
      <c r="AZ685" s="2">
        <v>15022</v>
      </c>
      <c r="BA685" s="98">
        <v>142898051</v>
      </c>
      <c r="BB685" s="2">
        <v>0</v>
      </c>
      <c r="BC685" s="2">
        <v>0</v>
      </c>
      <c r="BD685" s="2">
        <v>2105702</v>
      </c>
      <c r="BE685" s="2">
        <v>36391944</v>
      </c>
      <c r="BF685" s="2">
        <v>101488435</v>
      </c>
      <c r="BG685" s="2">
        <v>142898051</v>
      </c>
      <c r="BH685" s="2">
        <v>77531389</v>
      </c>
      <c r="BI685" s="2">
        <v>63390008</v>
      </c>
      <c r="BJ685" s="2">
        <v>37740499</v>
      </c>
      <c r="BK685" s="2" t="s">
        <v>189</v>
      </c>
      <c r="BL685" s="2">
        <v>15022</v>
      </c>
      <c r="BM685" s="2">
        <v>108482180</v>
      </c>
      <c r="BN685" s="2">
        <v>4694060</v>
      </c>
      <c r="BO685" s="2">
        <v>103788120</v>
      </c>
      <c r="BP685" s="2">
        <v>1992220</v>
      </c>
      <c r="BQ685" s="2">
        <v>33195098</v>
      </c>
      <c r="BR685" s="2">
        <v>70593022</v>
      </c>
      <c r="BS685" s="2">
        <v>108482180</v>
      </c>
      <c r="BT685" s="2">
        <v>41226880</v>
      </c>
      <c r="BU685" s="2">
        <v>54760200</v>
      </c>
      <c r="BV685" s="2">
        <v>32992230</v>
      </c>
      <c r="BW685" s="2" t="s">
        <v>189</v>
      </c>
      <c r="BX685" s="2">
        <v>15022</v>
      </c>
      <c r="BY685" s="2">
        <v>71387520</v>
      </c>
      <c r="BZ685" s="2">
        <v>4411220</v>
      </c>
      <c r="CA685" s="2">
        <v>64112530</v>
      </c>
      <c r="CB685" s="2">
        <v>1895010</v>
      </c>
      <c r="CC685" s="2">
        <v>28829620</v>
      </c>
      <c r="CD685" s="2">
        <v>35282910</v>
      </c>
      <c r="CE685" s="2">
        <v>71387520</v>
      </c>
      <c r="CF685" s="2">
        <v>29965520</v>
      </c>
      <c r="CG685" s="2">
        <v>41422000</v>
      </c>
      <c r="CH685" s="2">
        <v>26102290</v>
      </c>
      <c r="CI685" s="2" t="s">
        <v>189</v>
      </c>
      <c r="CJ685" s="2">
        <v>15022</v>
      </c>
      <c r="CK685" s="97">
        <v>53098760</v>
      </c>
      <c r="CL685" s="97" t="e">
        <v>#N/A</v>
      </c>
      <c r="CM685" s="97" t="e">
        <v>#N/A</v>
      </c>
      <c r="CN685" s="2">
        <v>1434250</v>
      </c>
      <c r="CO685" s="100" t="e">
        <v>#N/A</v>
      </c>
      <c r="CP685" s="97" t="e">
        <v>#N/A</v>
      </c>
      <c r="CQ685" s="97">
        <v>53098760</v>
      </c>
      <c r="CR685" s="97">
        <v>8529020</v>
      </c>
      <c r="CS685" s="97">
        <v>44046170</v>
      </c>
      <c r="CT685" s="2">
        <v>23684120</v>
      </c>
      <c r="CU685" s="2" t="s">
        <v>189</v>
      </c>
    </row>
    <row r="686" spans="1:99" x14ac:dyDescent="0.25">
      <c r="A686" s="2">
        <v>15013</v>
      </c>
      <c r="B686" s="2">
        <v>3134990377</v>
      </c>
      <c r="C686" s="2">
        <v>1375658105</v>
      </c>
      <c r="D686" s="2">
        <v>1729029426</v>
      </c>
      <c r="E686" s="2">
        <v>1140669691</v>
      </c>
      <c r="F686" s="2">
        <v>1260729044</v>
      </c>
      <c r="G686" s="2">
        <v>468300382</v>
      </c>
      <c r="H686" s="2">
        <v>3134990377</v>
      </c>
      <c r="I686" s="2">
        <v>638152373</v>
      </c>
      <c r="J686" s="2">
        <v>513880953</v>
      </c>
      <c r="K686" s="2">
        <v>2335147521</v>
      </c>
      <c r="L686" s="2">
        <v>1049475947</v>
      </c>
      <c r="N686" s="2">
        <v>15013</v>
      </c>
      <c r="O686" s="97">
        <v>3034158311</v>
      </c>
      <c r="P686" s="97">
        <v>1262864559</v>
      </c>
      <c r="Q686" s="97">
        <v>1597805320</v>
      </c>
      <c r="R686" s="97">
        <v>990986346</v>
      </c>
      <c r="S686" s="97">
        <v>1112861913</v>
      </c>
      <c r="T686" s="97">
        <v>484943407</v>
      </c>
      <c r="U686" s="97">
        <v>3034158311</v>
      </c>
      <c r="V686" s="97">
        <v>236950131</v>
      </c>
      <c r="W686" s="97">
        <v>177418149</v>
      </c>
      <c r="X686" s="97">
        <v>2297919459</v>
      </c>
      <c r="Y686" s="97">
        <v>991159846</v>
      </c>
      <c r="Z686" s="97">
        <v>0</v>
      </c>
      <c r="AB686" s="2">
        <v>15023</v>
      </c>
      <c r="AC686" s="97" t="e">
        <v>#N/A</v>
      </c>
      <c r="AD686" s="97">
        <v>9434522</v>
      </c>
      <c r="AE686" s="97" t="e">
        <v>#N/A</v>
      </c>
      <c r="AF686" s="97" t="e">
        <v>#N/A</v>
      </c>
      <c r="AG686" s="97" t="e">
        <v>#N/A</v>
      </c>
      <c r="AH686" s="97" t="e">
        <v>#N/A</v>
      </c>
      <c r="AI686" s="97">
        <v>157549990</v>
      </c>
      <c r="AJ686" s="97">
        <v>26790545</v>
      </c>
      <c r="AK686" s="97">
        <v>101696972</v>
      </c>
      <c r="AL686" s="97">
        <v>65737209</v>
      </c>
      <c r="AM686" s="97" t="s">
        <v>189</v>
      </c>
      <c r="AN686" s="2">
        <v>15023</v>
      </c>
      <c r="AO686" s="97" t="e">
        <v>#N/A</v>
      </c>
      <c r="AP686" s="97">
        <v>11431472</v>
      </c>
      <c r="AQ686" s="97">
        <v>132793695</v>
      </c>
      <c r="AR686" s="97">
        <v>0</v>
      </c>
      <c r="AS686" s="97" t="e">
        <v>#N/A</v>
      </c>
      <c r="AT686" s="97" t="e">
        <v>#N/A</v>
      </c>
      <c r="AU686" s="97">
        <v>157911076</v>
      </c>
      <c r="AV686" s="97">
        <v>28235712</v>
      </c>
      <c r="AW686" s="97" t="e">
        <v>#N/A</v>
      </c>
      <c r="AX686" s="97">
        <v>91506334</v>
      </c>
      <c r="AY686" s="97" t="s">
        <v>189</v>
      </c>
      <c r="AZ686" s="2">
        <v>15023</v>
      </c>
      <c r="BA686" s="98">
        <v>139811795</v>
      </c>
      <c r="BB686" s="2">
        <v>0</v>
      </c>
      <c r="BC686" s="2">
        <v>0</v>
      </c>
      <c r="BD686" s="2">
        <v>5794726</v>
      </c>
      <c r="BE686" s="2">
        <v>67306468</v>
      </c>
      <c r="BF686" s="2">
        <v>50676701</v>
      </c>
      <c r="BG686" s="2">
        <v>139811795</v>
      </c>
      <c r="BH686" s="2">
        <v>28604644</v>
      </c>
      <c r="BI686" s="2">
        <v>102448294</v>
      </c>
      <c r="BJ686" s="2">
        <v>68414010</v>
      </c>
      <c r="BK686" s="2" t="s">
        <v>189</v>
      </c>
      <c r="BL686" s="2">
        <v>15023</v>
      </c>
      <c r="BM686" s="2">
        <v>158885850</v>
      </c>
      <c r="BN686" s="2">
        <v>15248990</v>
      </c>
      <c r="BO686" s="2">
        <v>143636860</v>
      </c>
      <c r="BP686" s="2">
        <v>5851340</v>
      </c>
      <c r="BQ686" s="2">
        <v>60005649</v>
      </c>
      <c r="BR686" s="2">
        <v>83631211</v>
      </c>
      <c r="BS686" s="2">
        <v>158885850</v>
      </c>
      <c r="BT686" s="2">
        <v>46419250</v>
      </c>
      <c r="BU686" s="2">
        <v>105526760</v>
      </c>
      <c r="BV686" s="2">
        <v>65385500</v>
      </c>
      <c r="BW686" s="2" t="s">
        <v>189</v>
      </c>
      <c r="BX686" s="2">
        <v>15023</v>
      </c>
      <c r="BY686" s="2">
        <v>150562260</v>
      </c>
      <c r="BZ686" s="2">
        <v>24818730</v>
      </c>
      <c r="CA686" s="2">
        <v>122743530</v>
      </c>
      <c r="CB686" s="2">
        <v>5888950</v>
      </c>
      <c r="CC686" s="2">
        <v>51242419</v>
      </c>
      <c r="CD686" s="2">
        <v>71501111</v>
      </c>
      <c r="CE686" s="2">
        <v>150562260</v>
      </c>
      <c r="CF686" s="2">
        <v>43758870</v>
      </c>
      <c r="CG686" s="2">
        <v>96092360</v>
      </c>
      <c r="CH686" s="2">
        <v>58692140</v>
      </c>
      <c r="CI686" s="2" t="s">
        <v>189</v>
      </c>
      <c r="CJ686" s="2">
        <v>15023</v>
      </c>
      <c r="CK686" s="97">
        <v>122950690</v>
      </c>
      <c r="CL686" s="97" t="e">
        <v>#N/A</v>
      </c>
      <c r="CM686" s="97" t="e">
        <v>#N/A</v>
      </c>
      <c r="CN686" s="2">
        <v>4420220</v>
      </c>
      <c r="CO686" s="100" t="e">
        <v>#N/A</v>
      </c>
      <c r="CP686" s="97" t="e">
        <v>#N/A</v>
      </c>
      <c r="CQ686" s="97">
        <v>122950690</v>
      </c>
      <c r="CR686" s="97">
        <v>15183250</v>
      </c>
      <c r="CS686" s="97">
        <v>75311080</v>
      </c>
      <c r="CT686" s="2">
        <v>43946540</v>
      </c>
      <c r="CU686" s="2" t="s">
        <v>189</v>
      </c>
    </row>
    <row r="687" spans="1:99" x14ac:dyDescent="0.25">
      <c r="A687" s="2">
        <v>15014</v>
      </c>
      <c r="B687" s="2">
        <v>518099148</v>
      </c>
      <c r="C687" s="2">
        <v>100734165</v>
      </c>
      <c r="D687" s="2">
        <v>417364983</v>
      </c>
      <c r="E687" s="2">
        <v>49923442</v>
      </c>
      <c r="F687" s="2">
        <v>274209677</v>
      </c>
      <c r="G687" s="2">
        <v>143155306</v>
      </c>
      <c r="H687" s="2">
        <v>518099148</v>
      </c>
      <c r="I687" s="2">
        <v>114594967</v>
      </c>
      <c r="J687" s="2">
        <v>93299333</v>
      </c>
      <c r="K687" s="2">
        <v>391833154</v>
      </c>
      <c r="L687" s="2">
        <v>249745129</v>
      </c>
      <c r="N687" s="2">
        <v>15014</v>
      </c>
      <c r="O687" s="97">
        <v>519814760</v>
      </c>
      <c r="P687" s="97">
        <v>97275601</v>
      </c>
      <c r="Q687" s="97">
        <v>384484073</v>
      </c>
      <c r="R687" s="97">
        <v>47735370</v>
      </c>
      <c r="S687" s="97">
        <v>233722723</v>
      </c>
      <c r="T687" s="97">
        <v>150761350</v>
      </c>
      <c r="U687" s="97">
        <v>519814760</v>
      </c>
      <c r="V687" s="97">
        <v>130284208</v>
      </c>
      <c r="W687" s="97">
        <v>125300099</v>
      </c>
      <c r="X687" s="97">
        <v>386735602</v>
      </c>
      <c r="Y687" s="97">
        <v>244818922</v>
      </c>
      <c r="Z687" s="97">
        <v>0</v>
      </c>
      <c r="AB687" s="2">
        <v>15024</v>
      </c>
      <c r="AC687" s="97">
        <v>777053599</v>
      </c>
      <c r="AD687" s="97">
        <v>305103790</v>
      </c>
      <c r="AE687" s="97">
        <v>426265815</v>
      </c>
      <c r="AF687" s="97">
        <v>173805692</v>
      </c>
      <c r="AG687" s="97">
        <v>286873868</v>
      </c>
      <c r="AH687" s="97">
        <v>139391947</v>
      </c>
      <c r="AI687" s="97">
        <v>777053599</v>
      </c>
      <c r="AJ687" s="97">
        <v>93240418</v>
      </c>
      <c r="AK687" s="97">
        <v>587717431</v>
      </c>
      <c r="AL687" s="97">
        <v>290938363</v>
      </c>
      <c r="AM687" s="97" t="s">
        <v>189</v>
      </c>
      <c r="AN687" s="2">
        <v>15024</v>
      </c>
      <c r="AO687" s="97">
        <v>756781386</v>
      </c>
      <c r="AP687" s="97">
        <v>322669896</v>
      </c>
      <c r="AQ687" s="97">
        <v>434111431</v>
      </c>
      <c r="AR687" s="97">
        <v>168548438</v>
      </c>
      <c r="AS687" s="97">
        <v>292899748</v>
      </c>
      <c r="AT687" s="97">
        <v>141045527</v>
      </c>
      <c r="AU687" s="97">
        <v>756781387</v>
      </c>
      <c r="AV687" s="97">
        <v>95340333</v>
      </c>
      <c r="AW687" s="97">
        <v>595729770</v>
      </c>
      <c r="AX687" s="97">
        <v>281675196</v>
      </c>
      <c r="AY687" s="97" t="s">
        <v>189</v>
      </c>
      <c r="AZ687" s="2">
        <v>15024</v>
      </c>
      <c r="BA687" s="98">
        <v>693642455</v>
      </c>
      <c r="BB687" s="2">
        <v>241825265</v>
      </c>
      <c r="BC687" s="2">
        <v>448551200</v>
      </c>
      <c r="BD687" s="2">
        <v>133088941</v>
      </c>
      <c r="BE687" s="2">
        <v>259894788</v>
      </c>
      <c r="BF687" s="2">
        <v>142418466</v>
      </c>
      <c r="BG687" s="2">
        <v>693642455</v>
      </c>
      <c r="BH687" s="2">
        <v>67430003</v>
      </c>
      <c r="BI687" s="2">
        <v>560967444</v>
      </c>
      <c r="BJ687" s="2">
        <v>278663416</v>
      </c>
      <c r="BK687" s="2" t="s">
        <v>189</v>
      </c>
      <c r="BL687" s="2">
        <v>15024</v>
      </c>
      <c r="BM687" s="2">
        <v>704986530</v>
      </c>
      <c r="BN687" s="2">
        <v>221660590</v>
      </c>
      <c r="BO687" s="2">
        <v>375828740</v>
      </c>
      <c r="BP687" s="2">
        <v>99244760</v>
      </c>
      <c r="BQ687" s="2">
        <v>225838009</v>
      </c>
      <c r="BR687" s="2">
        <v>149990731</v>
      </c>
      <c r="BS687" s="2">
        <v>704986530</v>
      </c>
      <c r="BT687" s="2">
        <v>104657600</v>
      </c>
      <c r="BU687" s="2">
        <v>528909150</v>
      </c>
      <c r="BV687" s="2">
        <v>250340300</v>
      </c>
      <c r="BW687" s="2" t="s">
        <v>189</v>
      </c>
      <c r="BX687" s="2">
        <v>15024</v>
      </c>
      <c r="BY687" s="2">
        <v>551558980</v>
      </c>
      <c r="BZ687" s="2">
        <v>202551640</v>
      </c>
      <c r="CA687" s="2">
        <v>349007340</v>
      </c>
      <c r="CB687" s="2">
        <v>91394390</v>
      </c>
      <c r="CC687" s="2">
        <v>202012882</v>
      </c>
      <c r="CD687" s="2">
        <v>146994458</v>
      </c>
      <c r="CE687" s="2">
        <v>551558980</v>
      </c>
      <c r="CF687" s="2">
        <v>49159370</v>
      </c>
      <c r="CG687" s="2">
        <v>436730480</v>
      </c>
      <c r="CH687" s="2">
        <v>231263860</v>
      </c>
      <c r="CI687" s="2" t="s">
        <v>189</v>
      </c>
      <c r="CJ687" s="2">
        <v>15024</v>
      </c>
      <c r="CK687" s="97">
        <v>561668790</v>
      </c>
      <c r="CL687" s="97" t="e">
        <v>#N/A</v>
      </c>
      <c r="CM687" s="97" t="e">
        <v>#N/A</v>
      </c>
      <c r="CN687" s="2">
        <v>119033400</v>
      </c>
      <c r="CO687" s="100" t="e">
        <v>#N/A</v>
      </c>
      <c r="CP687" s="97" t="e">
        <v>#N/A</v>
      </c>
      <c r="CQ687" s="97">
        <v>561668790</v>
      </c>
      <c r="CR687" s="97">
        <v>61666700</v>
      </c>
      <c r="CS687" s="97">
        <v>428885870</v>
      </c>
      <c r="CT687" s="2">
        <v>242327640</v>
      </c>
      <c r="CU687" s="2" t="s">
        <v>189</v>
      </c>
    </row>
    <row r="688" spans="1:99" x14ac:dyDescent="0.25">
      <c r="A688" s="2">
        <v>15015</v>
      </c>
      <c r="B688" s="2">
        <v>236536630</v>
      </c>
      <c r="C688" s="2">
        <v>16044000</v>
      </c>
      <c r="D688" s="2">
        <v>220165096</v>
      </c>
      <c r="E688" s="2">
        <v>8472427</v>
      </c>
      <c r="F688" s="2">
        <v>158037439</v>
      </c>
      <c r="G688" s="2">
        <v>62127657</v>
      </c>
      <c r="H688" s="2">
        <v>236536630</v>
      </c>
      <c r="I688" s="2">
        <v>119964826</v>
      </c>
      <c r="J688" s="2">
        <v>118607011</v>
      </c>
      <c r="K688" s="2">
        <v>112100335</v>
      </c>
      <c r="L688" s="2">
        <v>56175196</v>
      </c>
      <c r="N688" s="2">
        <v>15015</v>
      </c>
      <c r="O688" s="97">
        <v>153869136</v>
      </c>
      <c r="P688" s="97">
        <v>14468985</v>
      </c>
      <c r="Q688" s="97">
        <v>138181371</v>
      </c>
      <c r="R688" s="97">
        <v>8490754</v>
      </c>
      <c r="S688" s="97">
        <v>81229161</v>
      </c>
      <c r="T688" s="97">
        <v>56952210</v>
      </c>
      <c r="U688" s="97">
        <v>153869136</v>
      </c>
      <c r="V688" s="97">
        <v>49447988</v>
      </c>
      <c r="W688" s="97" t="e">
        <v>#N/A</v>
      </c>
      <c r="X688" s="97">
        <v>102463040</v>
      </c>
      <c r="Y688" s="97">
        <v>51476941</v>
      </c>
      <c r="Z688" s="97">
        <v>0</v>
      </c>
      <c r="AB688" s="2">
        <v>15025</v>
      </c>
      <c r="AC688" s="97">
        <v>1327774510</v>
      </c>
      <c r="AD688" s="97">
        <v>209144252</v>
      </c>
      <c r="AE688" s="97">
        <v>925309429</v>
      </c>
      <c r="AF688" s="97">
        <v>166145541</v>
      </c>
      <c r="AG688" s="97">
        <v>443097074</v>
      </c>
      <c r="AH688" s="97">
        <v>482212355</v>
      </c>
      <c r="AI688" s="97">
        <v>1327774510</v>
      </c>
      <c r="AJ688" s="97">
        <v>225302238</v>
      </c>
      <c r="AK688" s="97">
        <v>860679979</v>
      </c>
      <c r="AL688" s="97">
        <v>417352040</v>
      </c>
      <c r="AM688" s="97" t="s">
        <v>189</v>
      </c>
      <c r="AN688" s="2">
        <v>15025</v>
      </c>
      <c r="AO688" s="97">
        <v>1374483120</v>
      </c>
      <c r="AP688" s="97">
        <v>323204074</v>
      </c>
      <c r="AQ688" s="97">
        <v>938899583</v>
      </c>
      <c r="AR688" s="97">
        <v>170003558</v>
      </c>
      <c r="AS688" s="97">
        <v>539440718</v>
      </c>
      <c r="AT688" s="97">
        <v>399458865</v>
      </c>
      <c r="AU688" s="97">
        <v>1374483117</v>
      </c>
      <c r="AV688" s="97">
        <v>369898849</v>
      </c>
      <c r="AW688" s="97">
        <v>844382982</v>
      </c>
      <c r="AX688" s="97">
        <v>409557016</v>
      </c>
      <c r="AY688" s="97" t="s">
        <v>189</v>
      </c>
      <c r="AZ688" s="2">
        <v>15025</v>
      </c>
      <c r="BA688" s="98">
        <v>1158224539</v>
      </c>
      <c r="BB688" s="2">
        <v>178006265</v>
      </c>
      <c r="BC688" s="2">
        <v>897099181</v>
      </c>
      <c r="BD688" s="2">
        <v>126751830</v>
      </c>
      <c r="BE688" s="2">
        <v>405900523</v>
      </c>
      <c r="BF688" s="2">
        <v>412351191</v>
      </c>
      <c r="BG688" s="2">
        <v>1158224539</v>
      </c>
      <c r="BH688" s="2">
        <v>230247472</v>
      </c>
      <c r="BI688" s="2">
        <v>708697593</v>
      </c>
      <c r="BJ688" s="2">
        <v>351766726</v>
      </c>
      <c r="BK688" s="2" t="s">
        <v>189</v>
      </c>
      <c r="BL688" s="2">
        <v>15025</v>
      </c>
      <c r="BM688" s="2">
        <v>1086913910</v>
      </c>
      <c r="BN688" s="2">
        <v>220347080</v>
      </c>
      <c r="BO688" s="2">
        <v>757066830</v>
      </c>
      <c r="BP688" s="2">
        <v>127311650</v>
      </c>
      <c r="BQ688" s="2">
        <v>361699372</v>
      </c>
      <c r="BR688" s="2">
        <v>395367458</v>
      </c>
      <c r="BS688" s="2">
        <v>1086913910</v>
      </c>
      <c r="BT688" s="2">
        <v>231339430</v>
      </c>
      <c r="BU688" s="2">
        <v>640430050</v>
      </c>
      <c r="BV688" s="2">
        <v>318726090</v>
      </c>
      <c r="BW688" s="2" t="s">
        <v>189</v>
      </c>
      <c r="BX688" s="2">
        <v>15025</v>
      </c>
      <c r="BY688" s="2">
        <v>901038780</v>
      </c>
      <c r="BZ688" s="2">
        <v>162620380</v>
      </c>
      <c r="CA688" s="2">
        <v>607418400</v>
      </c>
      <c r="CB688" s="2">
        <v>107712190</v>
      </c>
      <c r="CC688" s="2">
        <v>305000120</v>
      </c>
      <c r="CD688" s="2">
        <v>302418280</v>
      </c>
      <c r="CE688" s="2">
        <v>901038780</v>
      </c>
      <c r="CF688" s="2">
        <v>153912910</v>
      </c>
      <c r="CG688" s="2">
        <v>544241420</v>
      </c>
      <c r="CH688" s="2">
        <v>296882680</v>
      </c>
      <c r="CI688" s="2" t="s">
        <v>189</v>
      </c>
      <c r="CJ688" s="2">
        <v>15025</v>
      </c>
      <c r="CK688" s="97">
        <v>1241721120</v>
      </c>
      <c r="CL688" s="97" t="e">
        <v>#N/A</v>
      </c>
      <c r="CM688" s="97" t="e">
        <v>#N/A</v>
      </c>
      <c r="CN688" s="2">
        <v>118367340</v>
      </c>
      <c r="CO688" s="100" t="e">
        <v>#N/A</v>
      </c>
      <c r="CP688" s="97" t="e">
        <v>#N/A</v>
      </c>
      <c r="CQ688" s="97">
        <v>1241721120</v>
      </c>
      <c r="CR688" s="97">
        <v>159117110</v>
      </c>
      <c r="CS688" s="97">
        <v>677829730</v>
      </c>
      <c r="CT688" s="2">
        <v>342590020</v>
      </c>
      <c r="CU688" s="2" t="s">
        <v>189</v>
      </c>
    </row>
    <row r="689" spans="1:99" x14ac:dyDescent="0.25">
      <c r="A689" s="2">
        <v>15016</v>
      </c>
      <c r="B689" s="2">
        <v>152582473</v>
      </c>
      <c r="C689" s="2">
        <v>18774772</v>
      </c>
      <c r="D689" s="2">
        <v>133430399</v>
      </c>
      <c r="E689" s="2">
        <v>8928797</v>
      </c>
      <c r="F689" s="2">
        <v>93456798</v>
      </c>
      <c r="G689" s="2">
        <v>39973601</v>
      </c>
      <c r="H689" s="2">
        <v>152582473</v>
      </c>
      <c r="I689" s="2">
        <v>43384444</v>
      </c>
      <c r="J689" s="2">
        <v>39300282</v>
      </c>
      <c r="K689" s="2">
        <v>93374809</v>
      </c>
      <c r="L689" s="2">
        <v>62711859</v>
      </c>
      <c r="N689" s="2">
        <v>15016</v>
      </c>
      <c r="O689" s="97">
        <v>142655578</v>
      </c>
      <c r="P689" s="97">
        <v>21375579</v>
      </c>
      <c r="Q689" s="97">
        <v>118175420</v>
      </c>
      <c r="R689" s="97">
        <v>11439697</v>
      </c>
      <c r="S689" s="97">
        <v>79533804</v>
      </c>
      <c r="T689" s="97">
        <v>38641616</v>
      </c>
      <c r="U689" s="97">
        <v>142655578</v>
      </c>
      <c r="V689" s="97">
        <v>33167853</v>
      </c>
      <c r="W689" s="97" t="e">
        <v>#N/A</v>
      </c>
      <c r="X689" s="97">
        <v>92349465</v>
      </c>
      <c r="Y689" s="97">
        <v>64558482</v>
      </c>
      <c r="Z689" s="97">
        <v>0</v>
      </c>
      <c r="AB689" s="2">
        <v>15026</v>
      </c>
      <c r="AC689" s="97" t="e">
        <v>#N/A</v>
      </c>
      <c r="AD689" s="97">
        <v>12905001</v>
      </c>
      <c r="AE689" s="97" t="e">
        <v>#N/A</v>
      </c>
      <c r="AF689" s="97" t="e">
        <v>#N/A</v>
      </c>
      <c r="AG689" s="97" t="e">
        <v>#N/A</v>
      </c>
      <c r="AH689" s="97" t="e">
        <v>#N/A</v>
      </c>
      <c r="AI689" s="97">
        <v>169069243</v>
      </c>
      <c r="AJ689" s="97">
        <v>66620474</v>
      </c>
      <c r="AK689" s="97">
        <v>96057613</v>
      </c>
      <c r="AL689" s="97">
        <v>55687592</v>
      </c>
      <c r="AM689" s="97" t="s">
        <v>189</v>
      </c>
      <c r="AN689" s="2">
        <v>15026</v>
      </c>
      <c r="AO689" s="97" t="e">
        <v>#N/A</v>
      </c>
      <c r="AP689" s="97">
        <v>10729862</v>
      </c>
      <c r="AQ689" s="97">
        <v>160830304</v>
      </c>
      <c r="AR689" s="97">
        <v>0</v>
      </c>
      <c r="AS689" s="97" t="e">
        <v>#N/A</v>
      </c>
      <c r="AT689" s="97" t="e">
        <v>#N/A</v>
      </c>
      <c r="AU689" s="97">
        <v>179949941</v>
      </c>
      <c r="AV689" s="97">
        <v>71857725</v>
      </c>
      <c r="AW689" s="97" t="e">
        <v>#N/A</v>
      </c>
      <c r="AX689" s="97">
        <v>51946973</v>
      </c>
      <c r="AY689" s="97" t="s">
        <v>189</v>
      </c>
      <c r="AZ689" s="2">
        <v>15026</v>
      </c>
      <c r="BA689" s="98">
        <v>205552648</v>
      </c>
      <c r="BB689" s="2">
        <v>0</v>
      </c>
      <c r="BC689" s="2">
        <v>0</v>
      </c>
      <c r="BD689" s="2">
        <v>2108897</v>
      </c>
      <c r="BE689" s="2">
        <v>59200370</v>
      </c>
      <c r="BF689" s="2">
        <v>135783051</v>
      </c>
      <c r="BG689" s="2">
        <v>205552648</v>
      </c>
      <c r="BH689" s="2">
        <v>113261418</v>
      </c>
      <c r="BI689" s="2">
        <v>90682904</v>
      </c>
      <c r="BJ689" s="2">
        <v>49418142</v>
      </c>
      <c r="BK689" s="2" t="s">
        <v>189</v>
      </c>
      <c r="BL689" s="2">
        <v>15026</v>
      </c>
      <c r="BM689" s="2">
        <v>167581179</v>
      </c>
      <c r="BN689" s="2">
        <v>10815946</v>
      </c>
      <c r="BO689" s="2">
        <v>156765233</v>
      </c>
      <c r="BP689" s="2">
        <v>2461361</v>
      </c>
      <c r="BQ689" s="2">
        <v>55607193</v>
      </c>
      <c r="BR689" s="2">
        <v>101158040</v>
      </c>
      <c r="BS689" s="2">
        <v>167581179</v>
      </c>
      <c r="BT689" s="2">
        <v>67348116</v>
      </c>
      <c r="BU689" s="2">
        <v>74760759</v>
      </c>
      <c r="BV689" s="2">
        <v>45268330</v>
      </c>
      <c r="BW689" s="2" t="s">
        <v>189</v>
      </c>
      <c r="BX689" s="2">
        <v>15026</v>
      </c>
      <c r="BY689" s="2">
        <v>142887506</v>
      </c>
      <c r="BZ689" s="2">
        <v>5759678</v>
      </c>
      <c r="CA689" s="2">
        <v>137127828</v>
      </c>
      <c r="CB689" s="2">
        <v>2618900</v>
      </c>
      <c r="CC689" s="2">
        <v>50851474</v>
      </c>
      <c r="CD689" s="2">
        <v>86276354</v>
      </c>
      <c r="CE689" s="2">
        <v>142887506</v>
      </c>
      <c r="CF689" s="2">
        <v>68685389</v>
      </c>
      <c r="CG689" s="2">
        <v>67276954</v>
      </c>
      <c r="CH689" s="2">
        <v>41343270</v>
      </c>
      <c r="CI689" s="2" t="s">
        <v>189</v>
      </c>
      <c r="CJ689" s="2">
        <v>15026</v>
      </c>
      <c r="CK689" s="97">
        <v>134146783</v>
      </c>
      <c r="CL689" s="97" t="e">
        <v>#N/A</v>
      </c>
      <c r="CM689" s="97" t="e">
        <v>#N/A</v>
      </c>
      <c r="CN689" s="2">
        <v>1539149</v>
      </c>
      <c r="CO689" s="100" t="e">
        <v>#N/A</v>
      </c>
      <c r="CP689" s="97" t="e">
        <v>#N/A</v>
      </c>
      <c r="CQ689" s="97">
        <v>134146783</v>
      </c>
      <c r="CR689" s="97">
        <v>49854561</v>
      </c>
      <c r="CS689" s="97">
        <v>70779025</v>
      </c>
      <c r="CT689" s="2">
        <v>42649868</v>
      </c>
      <c r="CU689" s="2" t="s">
        <v>189</v>
      </c>
    </row>
    <row r="690" spans="1:99" x14ac:dyDescent="0.25">
      <c r="A690" s="2">
        <v>15017</v>
      </c>
      <c r="B690" s="2">
        <v>103903851</v>
      </c>
      <c r="C690" s="2">
        <v>5524689</v>
      </c>
      <c r="D690" s="2">
        <v>98366982</v>
      </c>
      <c r="E690" s="2">
        <v>1718379</v>
      </c>
      <c r="F690" s="2">
        <v>80885255</v>
      </c>
      <c r="G690" s="2">
        <v>17481727</v>
      </c>
      <c r="H690" s="2">
        <v>103903851</v>
      </c>
      <c r="I690" s="2">
        <v>48609212</v>
      </c>
      <c r="J690" s="2">
        <v>46378457</v>
      </c>
      <c r="K690" s="2">
        <v>51144296</v>
      </c>
      <c r="L690" s="2">
        <v>21771252</v>
      </c>
      <c r="N690" s="2">
        <v>15017</v>
      </c>
      <c r="O690" s="97">
        <v>83622132</v>
      </c>
      <c r="P690" s="97">
        <v>4083211</v>
      </c>
      <c r="Q690" s="97">
        <v>77078302</v>
      </c>
      <c r="R690" s="97">
        <v>1855560</v>
      </c>
      <c r="S690" s="97">
        <v>46072114</v>
      </c>
      <c r="T690" s="97">
        <v>31006188</v>
      </c>
      <c r="U690" s="97">
        <v>83622132</v>
      </c>
      <c r="V690" s="97">
        <v>33593634</v>
      </c>
      <c r="W690" s="97" t="e">
        <v>#N/A</v>
      </c>
      <c r="X690" s="97">
        <v>46835603</v>
      </c>
      <c r="Y690" s="97">
        <v>23079104</v>
      </c>
      <c r="Z690" s="97">
        <v>0</v>
      </c>
      <c r="AB690" s="2">
        <v>15027</v>
      </c>
      <c r="AC690" s="97" t="e">
        <v>#N/A</v>
      </c>
      <c r="AD690" s="97">
        <v>11186338</v>
      </c>
      <c r="AE690" s="97" t="e">
        <v>#N/A</v>
      </c>
      <c r="AF690" s="97" t="e">
        <v>#N/A</v>
      </c>
      <c r="AG690" s="97" t="e">
        <v>#N/A</v>
      </c>
      <c r="AH690" s="97" t="e">
        <v>#N/A</v>
      </c>
      <c r="AI690" s="97">
        <v>98905117</v>
      </c>
      <c r="AJ690" s="97">
        <v>28353388</v>
      </c>
      <c r="AK690" s="97">
        <v>58918294</v>
      </c>
      <c r="AL690" s="97">
        <v>34465222</v>
      </c>
      <c r="AM690" s="97" t="s">
        <v>189</v>
      </c>
      <c r="AN690" s="2">
        <v>15027</v>
      </c>
      <c r="AO690" s="97" t="e">
        <v>#N/A</v>
      </c>
      <c r="AP690" s="97">
        <v>9895499</v>
      </c>
      <c r="AQ690" s="97">
        <v>71123760</v>
      </c>
      <c r="AR690" s="97">
        <v>0</v>
      </c>
      <c r="AS690" s="97" t="e">
        <v>#N/A</v>
      </c>
      <c r="AT690" s="97" t="e">
        <v>#N/A</v>
      </c>
      <c r="AU690" s="97">
        <v>86939118</v>
      </c>
      <c r="AV690" s="97">
        <v>31839478</v>
      </c>
      <c r="AW690" s="97" t="e">
        <v>#N/A</v>
      </c>
      <c r="AX690" s="97">
        <v>32418852</v>
      </c>
      <c r="AY690" s="97" t="s">
        <v>189</v>
      </c>
      <c r="AZ690" s="2">
        <v>15027</v>
      </c>
      <c r="BA690" s="98">
        <v>70746778</v>
      </c>
      <c r="BB690" s="2">
        <v>0</v>
      </c>
      <c r="BC690" s="2">
        <v>0</v>
      </c>
      <c r="BD690" s="2">
        <v>4112100</v>
      </c>
      <c r="BE690" s="2">
        <v>33058352</v>
      </c>
      <c r="BF690" s="2">
        <v>25028376</v>
      </c>
      <c r="BG690" s="2">
        <v>70746778</v>
      </c>
      <c r="BH690" s="2">
        <v>14093797</v>
      </c>
      <c r="BI690" s="2">
        <v>49864614</v>
      </c>
      <c r="BJ690" s="2">
        <v>33529492</v>
      </c>
      <c r="BK690" s="2" t="s">
        <v>189</v>
      </c>
      <c r="BL690" s="2">
        <v>15027</v>
      </c>
      <c r="BM690" s="2">
        <v>80731102</v>
      </c>
      <c r="BN690" s="2">
        <v>9334809</v>
      </c>
      <c r="BO690" s="2">
        <v>71396293</v>
      </c>
      <c r="BP690" s="2">
        <v>3528178</v>
      </c>
      <c r="BQ690" s="2">
        <v>28969025</v>
      </c>
      <c r="BR690" s="2">
        <v>42427268</v>
      </c>
      <c r="BS690" s="2">
        <v>80731102</v>
      </c>
      <c r="BT690" s="2">
        <v>18622493</v>
      </c>
      <c r="BU690" s="2">
        <v>42550019</v>
      </c>
      <c r="BV690" s="2">
        <v>27648596</v>
      </c>
      <c r="BW690" s="2" t="s">
        <v>189</v>
      </c>
      <c r="BX690" s="2">
        <v>15027</v>
      </c>
      <c r="BY690" s="2">
        <v>60913534</v>
      </c>
      <c r="BZ690" s="2">
        <v>8841415</v>
      </c>
      <c r="CA690" s="2">
        <v>38908750</v>
      </c>
      <c r="CB690" s="2">
        <v>3226111</v>
      </c>
      <c r="CC690" s="2">
        <v>25417102</v>
      </c>
      <c r="CD690" s="2">
        <v>13491648</v>
      </c>
      <c r="CE690" s="2">
        <v>60913534</v>
      </c>
      <c r="CF690" s="2">
        <v>19165112</v>
      </c>
      <c r="CG690" s="2">
        <v>41080697</v>
      </c>
      <c r="CH690" s="2">
        <v>27015579</v>
      </c>
      <c r="CI690" s="2" t="s">
        <v>189</v>
      </c>
      <c r="CJ690" s="2">
        <v>15027</v>
      </c>
      <c r="CK690" s="97">
        <v>56625005</v>
      </c>
      <c r="CL690" s="97" t="e">
        <v>#N/A</v>
      </c>
      <c r="CM690" s="97" t="e">
        <v>#N/A</v>
      </c>
      <c r="CN690" s="2">
        <v>4192586</v>
      </c>
      <c r="CO690" s="100" t="e">
        <v>#N/A</v>
      </c>
      <c r="CP690" s="97" t="e">
        <v>#N/A</v>
      </c>
      <c r="CQ690" s="97">
        <v>56625005</v>
      </c>
      <c r="CR690" s="97">
        <v>15538206</v>
      </c>
      <c r="CS690" s="97">
        <v>40448793</v>
      </c>
      <c r="CT690" s="2">
        <v>26211767</v>
      </c>
      <c r="CU690" s="2" t="s">
        <v>189</v>
      </c>
    </row>
    <row r="691" spans="1:99" x14ac:dyDescent="0.25">
      <c r="A691" s="2">
        <v>15018</v>
      </c>
      <c r="B691" s="2">
        <v>482000823</v>
      </c>
      <c r="C691" s="2">
        <v>104655897</v>
      </c>
      <c r="D691" s="2">
        <v>287614130</v>
      </c>
      <c r="E691" s="2">
        <v>85391763</v>
      </c>
      <c r="F691" s="2">
        <v>214674472</v>
      </c>
      <c r="G691" s="2">
        <v>72939658</v>
      </c>
      <c r="H691" s="2">
        <v>482000823</v>
      </c>
      <c r="I691" s="2">
        <v>192872624</v>
      </c>
      <c r="J691" s="2">
        <v>190921103</v>
      </c>
      <c r="K691" s="2">
        <v>284851567</v>
      </c>
      <c r="L691" s="2">
        <v>157572553</v>
      </c>
      <c r="N691" s="2">
        <v>15018</v>
      </c>
      <c r="O691" s="97">
        <v>495834650</v>
      </c>
      <c r="P691" s="97">
        <v>120144064</v>
      </c>
      <c r="Q691" s="97">
        <v>360833529</v>
      </c>
      <c r="R691" s="97">
        <v>90447485</v>
      </c>
      <c r="S691" s="97">
        <v>115409874</v>
      </c>
      <c r="T691" s="97">
        <v>245423655</v>
      </c>
      <c r="U691" s="97">
        <v>495834650</v>
      </c>
      <c r="V691" s="97">
        <v>233664773</v>
      </c>
      <c r="W691" s="97" t="e">
        <v>#N/A</v>
      </c>
      <c r="X691" s="97">
        <v>256352957</v>
      </c>
      <c r="Y691" s="97">
        <v>143768703</v>
      </c>
      <c r="Z691" s="97">
        <v>0</v>
      </c>
      <c r="AB691" s="2">
        <v>15028</v>
      </c>
      <c r="AC691" s="97" t="e">
        <v>#N/A</v>
      </c>
      <c r="AD691" s="97">
        <v>15083296</v>
      </c>
      <c r="AE691" s="97" t="e">
        <v>#N/A</v>
      </c>
      <c r="AF691" s="97" t="e">
        <v>#N/A</v>
      </c>
      <c r="AG691" s="97" t="e">
        <v>#N/A</v>
      </c>
      <c r="AH691" s="97" t="e">
        <v>#N/A</v>
      </c>
      <c r="AI691" s="97">
        <v>122956588</v>
      </c>
      <c r="AJ691" s="97">
        <v>26201013</v>
      </c>
      <c r="AK691" s="97">
        <v>87805731</v>
      </c>
      <c r="AL691" s="97">
        <v>53336063</v>
      </c>
      <c r="AM691" s="97" t="s">
        <v>189</v>
      </c>
      <c r="AN691" s="2">
        <v>15028</v>
      </c>
      <c r="AO691" s="97" t="e">
        <v>#N/A</v>
      </c>
      <c r="AP691" s="97">
        <v>17753897</v>
      </c>
      <c r="AQ691" s="97">
        <v>106681365</v>
      </c>
      <c r="AR691" s="97">
        <v>0</v>
      </c>
      <c r="AS691" s="97" t="e">
        <v>#N/A</v>
      </c>
      <c r="AT691" s="97" t="e">
        <v>#N/A</v>
      </c>
      <c r="AU691" s="97">
        <v>124460184</v>
      </c>
      <c r="AV691" s="97">
        <v>41243674</v>
      </c>
      <c r="AW691" s="97" t="e">
        <v>#N/A</v>
      </c>
      <c r="AX691" s="97">
        <v>46899356</v>
      </c>
      <c r="AY691" s="97" t="s">
        <v>189</v>
      </c>
      <c r="AZ691" s="2">
        <v>15028</v>
      </c>
      <c r="BA691" s="98">
        <v>137158999</v>
      </c>
      <c r="BB691" s="2">
        <v>0</v>
      </c>
      <c r="BC691" s="2">
        <v>0</v>
      </c>
      <c r="BD691" s="2">
        <v>12048950</v>
      </c>
      <c r="BE691" s="2">
        <v>55420015</v>
      </c>
      <c r="BF691" s="2">
        <v>63683256</v>
      </c>
      <c r="BG691" s="2">
        <v>137158999</v>
      </c>
      <c r="BH691" s="2">
        <v>57734682</v>
      </c>
      <c r="BI691" s="2">
        <v>75086004</v>
      </c>
      <c r="BJ691" s="2">
        <v>42630332</v>
      </c>
      <c r="BK691" s="2" t="s">
        <v>189</v>
      </c>
      <c r="BL691" s="2">
        <v>15028</v>
      </c>
      <c r="BM691" s="2">
        <v>115032160</v>
      </c>
      <c r="BN691" s="2">
        <v>13035320</v>
      </c>
      <c r="BO691" s="2">
        <v>101527170</v>
      </c>
      <c r="BP691" s="2">
        <v>9819420</v>
      </c>
      <c r="BQ691" s="2">
        <v>51230778</v>
      </c>
      <c r="BR691" s="2">
        <v>50296392</v>
      </c>
      <c r="BS691" s="2">
        <v>115032160</v>
      </c>
      <c r="BT691" s="2">
        <v>35317580</v>
      </c>
      <c r="BU691" s="2">
        <v>64571490</v>
      </c>
      <c r="BV691" s="2">
        <v>37866570</v>
      </c>
      <c r="BW691" s="2" t="s">
        <v>189</v>
      </c>
      <c r="BX691" s="2">
        <v>15028</v>
      </c>
      <c r="BY691" s="2">
        <v>99513620</v>
      </c>
      <c r="BZ691" s="2">
        <v>11246030</v>
      </c>
      <c r="CA691" s="2">
        <v>77209490</v>
      </c>
      <c r="CB691" s="2">
        <v>8731780</v>
      </c>
      <c r="CC691" s="2">
        <v>45697052</v>
      </c>
      <c r="CD691" s="2">
        <v>31512438</v>
      </c>
      <c r="CE691" s="2">
        <v>99513620</v>
      </c>
      <c r="CF691" s="2">
        <v>30724830</v>
      </c>
      <c r="CG691" s="2">
        <v>62466030</v>
      </c>
      <c r="CH691" s="2">
        <v>37337980</v>
      </c>
      <c r="CI691" s="2" t="s">
        <v>189</v>
      </c>
      <c r="CJ691" s="2">
        <v>15028</v>
      </c>
      <c r="CK691" s="97">
        <v>184554740</v>
      </c>
      <c r="CL691" s="97" t="e">
        <v>#N/A</v>
      </c>
      <c r="CM691" s="97" t="e">
        <v>#N/A</v>
      </c>
      <c r="CN691" s="2">
        <v>7166910</v>
      </c>
      <c r="CO691" s="100" t="e">
        <v>#N/A</v>
      </c>
      <c r="CP691" s="97" t="e">
        <v>#N/A</v>
      </c>
      <c r="CQ691" s="97">
        <v>184554740</v>
      </c>
      <c r="CR691" s="97">
        <v>111449090</v>
      </c>
      <c r="CS691" s="97">
        <v>66629100</v>
      </c>
      <c r="CT691" s="2">
        <v>42974950</v>
      </c>
      <c r="CU691" s="2" t="s">
        <v>189</v>
      </c>
    </row>
    <row r="692" spans="1:99" x14ac:dyDescent="0.25">
      <c r="A692" s="2">
        <v>15019</v>
      </c>
      <c r="B692" s="2">
        <v>151097305</v>
      </c>
      <c r="C692" s="2">
        <v>14781388</v>
      </c>
      <c r="D692" s="2">
        <v>135141932</v>
      </c>
      <c r="E692" s="2">
        <v>8754387</v>
      </c>
      <c r="F692" s="2">
        <v>92319939</v>
      </c>
      <c r="G692" s="2">
        <v>42821993</v>
      </c>
      <c r="H692" s="2">
        <v>151097305</v>
      </c>
      <c r="I692" s="2">
        <v>26699404</v>
      </c>
      <c r="J692" s="2">
        <v>24122092</v>
      </c>
      <c r="K692" s="2">
        <v>120202255</v>
      </c>
      <c r="L692" s="2">
        <v>78983127</v>
      </c>
      <c r="N692" s="2">
        <v>15019</v>
      </c>
      <c r="O692" s="97">
        <v>141145112</v>
      </c>
      <c r="P692" s="97">
        <v>17689728</v>
      </c>
      <c r="Q692" s="97">
        <v>123453654</v>
      </c>
      <c r="R692" s="97">
        <v>12113143</v>
      </c>
      <c r="S692" s="97">
        <v>84768951</v>
      </c>
      <c r="T692" s="97">
        <v>38684703</v>
      </c>
      <c r="U692" s="97">
        <v>141145112</v>
      </c>
      <c r="V692" s="97">
        <v>19269963</v>
      </c>
      <c r="W692" s="97">
        <v>15619026</v>
      </c>
      <c r="X692" s="97">
        <v>113262406</v>
      </c>
      <c r="Y692" s="97">
        <v>81118869</v>
      </c>
      <c r="Z692" s="97">
        <v>0</v>
      </c>
      <c r="AB692" s="2">
        <v>15029</v>
      </c>
      <c r="AC692" s="97">
        <v>505196315</v>
      </c>
      <c r="AD692" s="97">
        <v>60764522</v>
      </c>
      <c r="AE692" s="97">
        <v>433571971</v>
      </c>
      <c r="AF692" s="97">
        <v>39353474</v>
      </c>
      <c r="AG692" s="97">
        <v>228626404</v>
      </c>
      <c r="AH692" s="97">
        <v>204945567</v>
      </c>
      <c r="AI692" s="97">
        <v>505196315</v>
      </c>
      <c r="AJ692" s="97">
        <v>75625641</v>
      </c>
      <c r="AK692" s="97">
        <v>407925537</v>
      </c>
      <c r="AL692" s="97">
        <v>181702309</v>
      </c>
      <c r="AM692" s="97" t="s">
        <v>189</v>
      </c>
      <c r="AN692" s="2">
        <v>15029</v>
      </c>
      <c r="AO692" s="97">
        <v>567372682</v>
      </c>
      <c r="AP692" s="97">
        <v>87754467</v>
      </c>
      <c r="AQ692" s="97">
        <v>446492278</v>
      </c>
      <c r="AR692" s="97">
        <v>65632939</v>
      </c>
      <c r="AS692" s="97">
        <v>243494699</v>
      </c>
      <c r="AT692" s="97">
        <v>202997578</v>
      </c>
      <c r="AU692" s="97">
        <v>567372682</v>
      </c>
      <c r="AV692" s="97">
        <v>99021905</v>
      </c>
      <c r="AW692" s="97">
        <v>457068130</v>
      </c>
      <c r="AX692" s="97">
        <v>180070966</v>
      </c>
      <c r="AY692" s="97" t="s">
        <v>189</v>
      </c>
      <c r="AZ692" s="2">
        <v>15029</v>
      </c>
      <c r="BA692" s="98">
        <v>449952946</v>
      </c>
      <c r="BB692" s="2">
        <v>0</v>
      </c>
      <c r="BC692" s="2">
        <v>0</v>
      </c>
      <c r="BD692" s="2">
        <v>27614285</v>
      </c>
      <c r="BE692" s="2">
        <v>192251962</v>
      </c>
      <c r="BF692" s="2">
        <v>215169095</v>
      </c>
      <c r="BG692" s="2">
        <v>449952946</v>
      </c>
      <c r="BH692" s="2">
        <v>130482421</v>
      </c>
      <c r="BI692" s="2">
        <v>298659294</v>
      </c>
      <c r="BJ692" s="2">
        <v>127285168</v>
      </c>
      <c r="BK692" s="2" t="s">
        <v>189</v>
      </c>
      <c r="BL692" s="2">
        <v>15029</v>
      </c>
      <c r="BM692" s="2">
        <v>434732340</v>
      </c>
      <c r="BN692" s="2">
        <v>45487270</v>
      </c>
      <c r="BO692" s="2">
        <v>389245070</v>
      </c>
      <c r="BP692" s="2">
        <v>29131560</v>
      </c>
      <c r="BQ692" s="2">
        <v>171920510</v>
      </c>
      <c r="BR692" s="2">
        <v>217324560</v>
      </c>
      <c r="BS692" s="2">
        <v>434732340</v>
      </c>
      <c r="BT692" s="2">
        <v>133949880</v>
      </c>
      <c r="BU692" s="2">
        <v>279541060</v>
      </c>
      <c r="BV692" s="2">
        <v>122933900</v>
      </c>
      <c r="BW692" s="2" t="s">
        <v>189</v>
      </c>
      <c r="BX692" s="2">
        <v>15029</v>
      </c>
      <c r="BY692" s="2">
        <v>357540170</v>
      </c>
      <c r="BZ692" s="2">
        <v>43706640</v>
      </c>
      <c r="CA692" s="2">
        <v>308833530</v>
      </c>
      <c r="CB692" s="2">
        <v>30655820</v>
      </c>
      <c r="CC692" s="2">
        <v>153278103</v>
      </c>
      <c r="CD692" s="2">
        <v>155555427</v>
      </c>
      <c r="CE692" s="2">
        <v>357540170</v>
      </c>
      <c r="CF692" s="2">
        <v>66994940</v>
      </c>
      <c r="CG692" s="2">
        <v>257448600</v>
      </c>
      <c r="CH692" s="2">
        <v>108725550</v>
      </c>
      <c r="CI692" s="2" t="s">
        <v>189</v>
      </c>
      <c r="CJ692" s="2">
        <v>15029</v>
      </c>
      <c r="CK692" s="97">
        <v>376348900</v>
      </c>
      <c r="CL692" s="97" t="e">
        <v>#N/A</v>
      </c>
      <c r="CM692" s="97" t="e">
        <v>#N/A</v>
      </c>
      <c r="CN692" s="2">
        <v>27841950</v>
      </c>
      <c r="CO692" s="100" t="e">
        <v>#N/A</v>
      </c>
      <c r="CP692" s="97" t="e">
        <v>#N/A</v>
      </c>
      <c r="CQ692" s="97">
        <v>376348900</v>
      </c>
      <c r="CR692" s="97">
        <v>101023230</v>
      </c>
      <c r="CS692" s="97">
        <v>242383260</v>
      </c>
      <c r="CT692" s="2">
        <v>113113600</v>
      </c>
      <c r="CU692" s="2" t="s">
        <v>189</v>
      </c>
    </row>
    <row r="693" spans="1:99" x14ac:dyDescent="0.25">
      <c r="A693" s="2">
        <v>15020</v>
      </c>
      <c r="B693" s="2">
        <v>1247855943</v>
      </c>
      <c r="C693" s="2">
        <v>321186643</v>
      </c>
      <c r="D693" s="2">
        <v>829485215</v>
      </c>
      <c r="E693" s="2">
        <v>258116759</v>
      </c>
      <c r="F693" s="2">
        <v>554001377</v>
      </c>
      <c r="G693" s="2">
        <v>275483838</v>
      </c>
      <c r="H693" s="2">
        <v>1247855943</v>
      </c>
      <c r="I693" s="2">
        <v>151563208</v>
      </c>
      <c r="J693" s="2">
        <v>140218840</v>
      </c>
      <c r="K693" s="2">
        <v>1048023555</v>
      </c>
      <c r="L693" s="2">
        <v>430040151</v>
      </c>
      <c r="N693" s="2">
        <v>15020</v>
      </c>
      <c r="O693" s="97">
        <v>1249727737</v>
      </c>
      <c r="P693" s="97">
        <v>330450976</v>
      </c>
      <c r="Q693" s="97">
        <v>678905732</v>
      </c>
      <c r="R693" s="97">
        <v>287583687</v>
      </c>
      <c r="S693" s="97">
        <v>441464508</v>
      </c>
      <c r="T693" s="97">
        <v>237441224</v>
      </c>
      <c r="U693" s="97">
        <v>1249727737</v>
      </c>
      <c r="V693" s="97">
        <v>155119267</v>
      </c>
      <c r="W693" s="97">
        <v>154536714</v>
      </c>
      <c r="X693" s="97">
        <v>941982854</v>
      </c>
      <c r="Y693" s="97">
        <v>433432266</v>
      </c>
      <c r="Z693" s="97">
        <v>0</v>
      </c>
      <c r="AB693" s="2">
        <v>15030</v>
      </c>
      <c r="AC693" s="97" t="e">
        <v>#N/A</v>
      </c>
      <c r="AD693" s="97">
        <v>21825903</v>
      </c>
      <c r="AE693" s="97" t="e">
        <v>#N/A</v>
      </c>
      <c r="AF693" s="97" t="e">
        <v>#N/A</v>
      </c>
      <c r="AG693" s="97" t="e">
        <v>#N/A</v>
      </c>
      <c r="AH693" s="97" t="e">
        <v>#N/A</v>
      </c>
      <c r="AI693" s="97">
        <v>128376664</v>
      </c>
      <c r="AJ693" s="97">
        <v>44107833</v>
      </c>
      <c r="AK693" s="97">
        <v>84252631</v>
      </c>
      <c r="AL693" s="97">
        <v>53245933</v>
      </c>
      <c r="AM693" s="97" t="s">
        <v>189</v>
      </c>
      <c r="AN693" s="2">
        <v>15030</v>
      </c>
      <c r="AO693" s="97" t="e">
        <v>#N/A</v>
      </c>
      <c r="AP693" s="97">
        <v>21997489</v>
      </c>
      <c r="AQ693" s="97">
        <v>110203417</v>
      </c>
      <c r="AR693" s="97">
        <v>0</v>
      </c>
      <c r="AS693" s="97" t="e">
        <v>#N/A</v>
      </c>
      <c r="AT693" s="97" t="e">
        <v>#N/A</v>
      </c>
      <c r="AU693" s="97">
        <v>132200906</v>
      </c>
      <c r="AV693" s="97">
        <v>36892765</v>
      </c>
      <c r="AW693" s="97" t="e">
        <v>#N/A</v>
      </c>
      <c r="AX693" s="97">
        <v>49726190</v>
      </c>
      <c r="AY693" s="97" t="s">
        <v>189</v>
      </c>
      <c r="AZ693" s="2">
        <v>15030</v>
      </c>
      <c r="BA693" s="98">
        <v>112111285</v>
      </c>
      <c r="BB693" s="2">
        <v>0</v>
      </c>
      <c r="BC693" s="2">
        <v>0</v>
      </c>
      <c r="BD693" s="2">
        <v>3508605</v>
      </c>
      <c r="BE693" s="2">
        <v>57604723</v>
      </c>
      <c r="BF693" s="2">
        <v>35708068</v>
      </c>
      <c r="BG693" s="2">
        <v>112111285</v>
      </c>
      <c r="BH693" s="2">
        <v>32843494</v>
      </c>
      <c r="BI693" s="2">
        <v>79267791</v>
      </c>
      <c r="BJ693" s="2">
        <v>51401331</v>
      </c>
      <c r="BK693" s="2" t="s">
        <v>189</v>
      </c>
      <c r="BL693" s="2">
        <v>15030</v>
      </c>
      <c r="BM693" s="2">
        <v>121303550</v>
      </c>
      <c r="BN693" s="2">
        <v>10835540</v>
      </c>
      <c r="BO693" s="2">
        <v>104062210</v>
      </c>
      <c r="BP693" s="2">
        <v>4391860</v>
      </c>
      <c r="BQ693" s="2">
        <v>50149185</v>
      </c>
      <c r="BR693" s="2">
        <v>53913025</v>
      </c>
      <c r="BS693" s="2">
        <v>121303550</v>
      </c>
      <c r="BT693" s="2">
        <v>29317710</v>
      </c>
      <c r="BU693" s="2">
        <v>90142820</v>
      </c>
      <c r="BV693" s="2">
        <v>51795250</v>
      </c>
      <c r="BW693" s="2" t="s">
        <v>189</v>
      </c>
      <c r="BX693" s="2">
        <v>15030</v>
      </c>
      <c r="BY693" s="2">
        <v>100135350</v>
      </c>
      <c r="BZ693" s="2">
        <v>14869080</v>
      </c>
      <c r="CA693" s="2">
        <v>82584810</v>
      </c>
      <c r="CB693" s="2">
        <v>5046590</v>
      </c>
      <c r="CC693" s="2">
        <v>49269891</v>
      </c>
      <c r="CD693" s="2">
        <v>33314919</v>
      </c>
      <c r="CE693" s="2">
        <v>100135350</v>
      </c>
      <c r="CF693" s="2">
        <v>14365810</v>
      </c>
      <c r="CG693" s="2">
        <v>81577870</v>
      </c>
      <c r="CH693" s="2">
        <v>56472630</v>
      </c>
      <c r="CI693" s="2" t="s">
        <v>189</v>
      </c>
      <c r="CJ693" s="2">
        <v>15030</v>
      </c>
      <c r="CK693" s="97">
        <v>130556730</v>
      </c>
      <c r="CL693" s="97" t="e">
        <v>#N/A</v>
      </c>
      <c r="CM693" s="97" t="e">
        <v>#N/A</v>
      </c>
      <c r="CN693" s="2">
        <v>3997730</v>
      </c>
      <c r="CO693" s="100" t="e">
        <v>#N/A</v>
      </c>
      <c r="CP693" s="97" t="e">
        <v>#N/A</v>
      </c>
      <c r="CQ693" s="97">
        <v>130556730</v>
      </c>
      <c r="CR693" s="97">
        <v>35900390</v>
      </c>
      <c r="CS693" s="97">
        <v>74847580</v>
      </c>
      <c r="CT693" s="2">
        <v>47272520</v>
      </c>
      <c r="CU693" s="2" t="s">
        <v>189</v>
      </c>
    </row>
    <row r="694" spans="1:99" x14ac:dyDescent="0.25">
      <c r="A694" s="2">
        <v>15021</v>
      </c>
      <c r="B694" s="2">
        <v>261692413</v>
      </c>
      <c r="C694" s="2">
        <v>23728571</v>
      </c>
      <c r="D694" s="2">
        <v>226374694</v>
      </c>
      <c r="E694" s="2">
        <v>13875427</v>
      </c>
      <c r="F694" s="2">
        <v>156082751</v>
      </c>
      <c r="G694" s="2">
        <v>70291943</v>
      </c>
      <c r="H694" s="2">
        <v>261692413</v>
      </c>
      <c r="I694" s="2">
        <v>99319110</v>
      </c>
      <c r="J694" s="2">
        <v>91823414</v>
      </c>
      <c r="K694" s="2">
        <v>161065754</v>
      </c>
      <c r="L694" s="2">
        <v>94769382</v>
      </c>
      <c r="N694" s="2">
        <v>15021</v>
      </c>
      <c r="O694" s="97">
        <v>209648951</v>
      </c>
      <c r="P694" s="97">
        <v>25099025</v>
      </c>
      <c r="Q694" s="97">
        <v>182993966</v>
      </c>
      <c r="R694" s="97">
        <v>13744604</v>
      </c>
      <c r="S694" s="97">
        <v>119927127</v>
      </c>
      <c r="T694" s="97">
        <v>63066839</v>
      </c>
      <c r="U694" s="97">
        <v>209648951</v>
      </c>
      <c r="V694" s="97">
        <v>68344977</v>
      </c>
      <c r="W694" s="97">
        <v>67215440</v>
      </c>
      <c r="X694" s="97">
        <v>131484163</v>
      </c>
      <c r="Y694" s="97">
        <v>84297332</v>
      </c>
      <c r="Z694" s="97">
        <v>0</v>
      </c>
      <c r="AB694" s="2">
        <v>15031</v>
      </c>
      <c r="AC694" s="97">
        <v>2139660513</v>
      </c>
      <c r="AD694" s="97">
        <v>175787166</v>
      </c>
      <c r="AE694" s="97">
        <v>1673974900</v>
      </c>
      <c r="AF694" s="97">
        <v>120272487</v>
      </c>
      <c r="AG694" s="97">
        <v>860995954</v>
      </c>
      <c r="AH694" s="97">
        <v>812978946</v>
      </c>
      <c r="AI694" s="97">
        <v>2139660513</v>
      </c>
      <c r="AJ694" s="97">
        <v>357956833</v>
      </c>
      <c r="AK694" s="97">
        <v>1530616839</v>
      </c>
      <c r="AL694" s="97">
        <v>694173139</v>
      </c>
      <c r="AM694" s="97" t="s">
        <v>189</v>
      </c>
      <c r="AN694" s="2">
        <v>15031</v>
      </c>
      <c r="AO694" s="97">
        <v>2329843568</v>
      </c>
      <c r="AP694" s="97">
        <v>192974317</v>
      </c>
      <c r="AQ694" s="97">
        <v>1819132606</v>
      </c>
      <c r="AR694" s="97">
        <v>128607520</v>
      </c>
      <c r="AS694" s="97">
        <v>692472029</v>
      </c>
      <c r="AT694" s="97">
        <v>1126660576</v>
      </c>
      <c r="AU694" s="97">
        <v>2329843567</v>
      </c>
      <c r="AV694" s="97">
        <v>467180698</v>
      </c>
      <c r="AW694" s="97">
        <v>1557742420</v>
      </c>
      <c r="AX694" s="97">
        <v>647341735</v>
      </c>
      <c r="AY694" s="97" t="s">
        <v>189</v>
      </c>
      <c r="AZ694" s="2">
        <v>15031</v>
      </c>
      <c r="BA694" s="98">
        <v>3139278190</v>
      </c>
      <c r="BB694" s="2">
        <v>214204605</v>
      </c>
      <c r="BC694" s="2">
        <v>2306135352</v>
      </c>
      <c r="BD694" s="2">
        <v>143804190</v>
      </c>
      <c r="BE694" s="2">
        <v>623238340</v>
      </c>
      <c r="BF694" s="2">
        <v>1682897020</v>
      </c>
      <c r="BG694" s="2">
        <v>3139278190</v>
      </c>
      <c r="BH694" s="2">
        <v>1082285750</v>
      </c>
      <c r="BI694" s="2">
        <v>1860704430</v>
      </c>
      <c r="BJ694" s="2">
        <v>619096070</v>
      </c>
      <c r="BK694" s="2" t="s">
        <v>189</v>
      </c>
      <c r="BL694" s="2">
        <v>15031</v>
      </c>
      <c r="BM694" s="2">
        <v>2941792530</v>
      </c>
      <c r="BN694" s="2">
        <v>185814430</v>
      </c>
      <c r="BO694" s="2">
        <v>2507873290</v>
      </c>
      <c r="BP694" s="2">
        <v>115355290</v>
      </c>
      <c r="BQ694" s="2">
        <v>545200097</v>
      </c>
      <c r="BR694" s="2">
        <v>1962673193</v>
      </c>
      <c r="BS694" s="2">
        <v>2941792530</v>
      </c>
      <c r="BT694" s="2">
        <v>1096558620</v>
      </c>
      <c r="BU694" s="2">
        <v>1564466220</v>
      </c>
      <c r="BV694" s="2">
        <v>548772200</v>
      </c>
      <c r="BW694" s="2" t="s">
        <v>189</v>
      </c>
      <c r="BX694" s="2">
        <v>15031</v>
      </c>
      <c r="BY694" s="2">
        <v>2329066570</v>
      </c>
      <c r="BZ694" s="2">
        <v>184873540</v>
      </c>
      <c r="CA694" s="2">
        <v>1814272440</v>
      </c>
      <c r="CB694" s="2">
        <v>100349900</v>
      </c>
      <c r="CC694" s="2">
        <v>474958276</v>
      </c>
      <c r="CD694" s="2">
        <v>1339314164</v>
      </c>
      <c r="CE694" s="2">
        <v>2329066570</v>
      </c>
      <c r="CF694" s="2">
        <v>815696290</v>
      </c>
      <c r="CG694" s="2">
        <v>1429348160</v>
      </c>
      <c r="CH694" s="2">
        <v>512252960</v>
      </c>
      <c r="CI694" s="2" t="s">
        <v>189</v>
      </c>
      <c r="CJ694" s="2">
        <v>15031</v>
      </c>
      <c r="CK694" s="97">
        <v>2435109990</v>
      </c>
      <c r="CL694" s="97" t="e">
        <v>#N/A</v>
      </c>
      <c r="CM694" s="97" t="e">
        <v>#N/A</v>
      </c>
      <c r="CN694" s="2">
        <v>84834770</v>
      </c>
      <c r="CO694" s="100" t="e">
        <v>#N/A</v>
      </c>
      <c r="CP694" s="97" t="e">
        <v>#N/A</v>
      </c>
      <c r="CQ694" s="97">
        <v>2435109990</v>
      </c>
      <c r="CR694" s="97">
        <v>998181170</v>
      </c>
      <c r="CS694" s="97">
        <v>1214010390</v>
      </c>
      <c r="CT694" s="2">
        <v>480077540</v>
      </c>
      <c r="CU694" s="2" t="s">
        <v>189</v>
      </c>
    </row>
    <row r="695" spans="1:99" x14ac:dyDescent="0.25">
      <c r="A695" s="2">
        <v>15022</v>
      </c>
      <c r="B695" s="2">
        <v>105115920</v>
      </c>
      <c r="C695" s="2">
        <v>9095394</v>
      </c>
      <c r="D695" s="2">
        <v>94562994</v>
      </c>
      <c r="E695" s="2">
        <v>3635351</v>
      </c>
      <c r="F695" s="2">
        <v>75057065</v>
      </c>
      <c r="G695" s="2">
        <v>19505929</v>
      </c>
      <c r="H695" s="2">
        <v>105115920</v>
      </c>
      <c r="I695" s="2">
        <v>30043181</v>
      </c>
      <c r="J695" s="2">
        <v>26529607</v>
      </c>
      <c r="K695" s="2">
        <v>70779644</v>
      </c>
      <c r="L695" s="2">
        <v>37372597</v>
      </c>
      <c r="N695" s="2">
        <v>15022</v>
      </c>
      <c r="O695" s="97">
        <v>71954451</v>
      </c>
      <c r="P695" s="97">
        <v>8345909</v>
      </c>
      <c r="Q695" s="97">
        <v>63608542</v>
      </c>
      <c r="R695" s="97">
        <v>3569024</v>
      </c>
      <c r="S695" s="97">
        <v>47616941</v>
      </c>
      <c r="T695" s="97">
        <v>15991601</v>
      </c>
      <c r="U695" s="97">
        <v>71954451</v>
      </c>
      <c r="V695" s="97">
        <v>13099742</v>
      </c>
      <c r="W695" s="97" t="e">
        <v>#N/A</v>
      </c>
      <c r="X695" s="97">
        <v>57849792</v>
      </c>
      <c r="Y695" s="97">
        <v>31771592</v>
      </c>
      <c r="Z695" s="97">
        <v>0</v>
      </c>
      <c r="AB695" s="2">
        <v>15032</v>
      </c>
      <c r="AC695" s="97" t="e">
        <v>#N/A</v>
      </c>
      <c r="AD695" s="97">
        <v>3529528</v>
      </c>
      <c r="AE695" s="97" t="e">
        <v>#N/A</v>
      </c>
      <c r="AF695" s="97" t="e">
        <v>#N/A</v>
      </c>
      <c r="AG695" s="97" t="e">
        <v>#N/A</v>
      </c>
      <c r="AH695" s="97" t="e">
        <v>#N/A</v>
      </c>
      <c r="AI695" s="97">
        <v>231573380</v>
      </c>
      <c r="AJ695" s="97">
        <v>128878531</v>
      </c>
      <c r="AK695" s="97">
        <v>102694849</v>
      </c>
      <c r="AL695" s="97">
        <v>69232788</v>
      </c>
      <c r="AM695" s="97" t="s">
        <v>189</v>
      </c>
      <c r="AN695" s="2">
        <v>15032</v>
      </c>
      <c r="AO695" s="97" t="e">
        <v>#N/A</v>
      </c>
      <c r="AP695" s="97">
        <v>3208091</v>
      </c>
      <c r="AQ695" s="97">
        <v>231891264</v>
      </c>
      <c r="AR695" s="97">
        <v>0</v>
      </c>
      <c r="AS695" s="97" t="e">
        <v>#N/A</v>
      </c>
      <c r="AT695" s="97" t="e">
        <v>#N/A</v>
      </c>
      <c r="AU695" s="97">
        <v>237055837</v>
      </c>
      <c r="AV695" s="97">
        <v>102955502</v>
      </c>
      <c r="AW695" s="97" t="e">
        <v>#N/A</v>
      </c>
      <c r="AX695" s="97">
        <v>60250948</v>
      </c>
      <c r="AY695" s="97" t="s">
        <v>189</v>
      </c>
      <c r="AZ695" s="2">
        <v>15032</v>
      </c>
      <c r="BA695" s="98">
        <v>229634956</v>
      </c>
      <c r="BB695" s="2">
        <v>0</v>
      </c>
      <c r="BC695" s="2">
        <v>0</v>
      </c>
      <c r="BD695" s="2">
        <v>2826490</v>
      </c>
      <c r="BE695" s="2">
        <v>57590369</v>
      </c>
      <c r="BF695" s="2">
        <v>148558186</v>
      </c>
      <c r="BG695" s="2">
        <v>229634956</v>
      </c>
      <c r="BH695" s="2">
        <v>134826470</v>
      </c>
      <c r="BI695" s="2">
        <v>89613370</v>
      </c>
      <c r="BJ695" s="2">
        <v>61164299</v>
      </c>
      <c r="BK695" s="2" t="s">
        <v>189</v>
      </c>
      <c r="BL695" s="2">
        <v>15032</v>
      </c>
      <c r="BM695" s="2">
        <v>271640170</v>
      </c>
      <c r="BN695" s="2">
        <v>4675730</v>
      </c>
      <c r="BO695" s="2">
        <v>254287750</v>
      </c>
      <c r="BP695" s="2">
        <v>1318060</v>
      </c>
      <c r="BQ695" s="2">
        <v>52582010</v>
      </c>
      <c r="BR695" s="2">
        <v>201705740</v>
      </c>
      <c r="BS695" s="2">
        <v>271640170</v>
      </c>
      <c r="BT695" s="2">
        <v>185179690</v>
      </c>
      <c r="BU695" s="2">
        <v>78633300</v>
      </c>
      <c r="BV695" s="2">
        <v>56546100</v>
      </c>
      <c r="BW695" s="2" t="s">
        <v>189</v>
      </c>
      <c r="BX695" s="2">
        <v>15032</v>
      </c>
      <c r="BY695" s="2">
        <v>150963770</v>
      </c>
      <c r="BZ695" s="2">
        <v>2596200</v>
      </c>
      <c r="CA695" s="2">
        <v>143875980</v>
      </c>
      <c r="CB695" s="2">
        <v>969590</v>
      </c>
      <c r="CC695" s="2">
        <v>47529189</v>
      </c>
      <c r="CD695" s="2">
        <v>96346791</v>
      </c>
      <c r="CE695" s="2">
        <v>150963770</v>
      </c>
      <c r="CF695" s="2">
        <v>81885230</v>
      </c>
      <c r="CG695" s="2">
        <v>69078540</v>
      </c>
      <c r="CH695" s="2">
        <v>49960680</v>
      </c>
      <c r="CI695" s="2" t="s">
        <v>189</v>
      </c>
      <c r="CJ695" s="2">
        <v>15032</v>
      </c>
      <c r="CK695" s="97">
        <v>189187897</v>
      </c>
      <c r="CL695" s="97" t="e">
        <v>#N/A</v>
      </c>
      <c r="CM695" s="97" t="e">
        <v>#N/A</v>
      </c>
      <c r="CN695" s="2">
        <v>1684689</v>
      </c>
      <c r="CO695" s="100" t="e">
        <v>#N/A</v>
      </c>
      <c r="CP695" s="97" t="e">
        <v>#N/A</v>
      </c>
      <c r="CQ695" s="97">
        <v>189187897</v>
      </c>
      <c r="CR695" s="97">
        <v>113656605</v>
      </c>
      <c r="CS695" s="97">
        <v>75531292</v>
      </c>
      <c r="CT695" s="2">
        <v>44889826</v>
      </c>
      <c r="CU695" s="2" t="s">
        <v>189</v>
      </c>
    </row>
    <row r="696" spans="1:99" x14ac:dyDescent="0.25">
      <c r="A696" s="2">
        <v>15023</v>
      </c>
      <c r="B696" s="2">
        <v>179809825</v>
      </c>
      <c r="C696" s="2">
        <v>15308983</v>
      </c>
      <c r="D696" s="2">
        <v>155611573</v>
      </c>
      <c r="E696" s="2">
        <v>7687808</v>
      </c>
      <c r="F696" s="2">
        <v>103103759</v>
      </c>
      <c r="G696" s="2">
        <v>52507814</v>
      </c>
      <c r="H696" s="2">
        <v>179809825</v>
      </c>
      <c r="I696" s="2">
        <v>34589046</v>
      </c>
      <c r="J696" s="2">
        <v>33765047</v>
      </c>
      <c r="K696" s="2">
        <v>93839689</v>
      </c>
      <c r="L696" s="2">
        <v>48547761</v>
      </c>
      <c r="N696" s="2">
        <v>15023</v>
      </c>
      <c r="O696" s="97">
        <v>153205334</v>
      </c>
      <c r="P696" s="97">
        <v>12819311</v>
      </c>
      <c r="Q696" s="97">
        <v>138592237</v>
      </c>
      <c r="R696" s="97">
        <v>7405671</v>
      </c>
      <c r="S696" s="97">
        <v>71609336</v>
      </c>
      <c r="T696" s="97">
        <v>66982901</v>
      </c>
      <c r="U696" s="97">
        <v>153205334</v>
      </c>
      <c r="V696" s="97">
        <v>11666579</v>
      </c>
      <c r="W696" s="97" t="e">
        <v>#N/A</v>
      </c>
      <c r="X696" s="97">
        <v>115391350</v>
      </c>
      <c r="Y696" s="97">
        <v>55745955</v>
      </c>
      <c r="Z696" s="97">
        <v>0</v>
      </c>
      <c r="AB696" s="2">
        <v>15033</v>
      </c>
      <c r="AC696" s="97">
        <v>5541583419</v>
      </c>
      <c r="AD696" s="97">
        <v>663193523</v>
      </c>
      <c r="AE696" s="97">
        <v>4433853730</v>
      </c>
      <c r="AF696" s="97">
        <v>524183397</v>
      </c>
      <c r="AG696" s="97">
        <v>2892125894</v>
      </c>
      <c r="AH696" s="97">
        <v>1541727836</v>
      </c>
      <c r="AI696" s="97">
        <v>5541583419</v>
      </c>
      <c r="AJ696" s="97">
        <v>809342794</v>
      </c>
      <c r="AK696" s="97">
        <v>4516917397</v>
      </c>
      <c r="AL696" s="97">
        <v>2148566705</v>
      </c>
      <c r="AM696" s="97" t="s">
        <v>189</v>
      </c>
      <c r="AN696" s="2">
        <v>15033</v>
      </c>
      <c r="AO696" s="97">
        <v>5113636702</v>
      </c>
      <c r="AP696" s="97">
        <v>753476211</v>
      </c>
      <c r="AQ696" s="97">
        <v>4358559160</v>
      </c>
      <c r="AR696" s="97">
        <v>515487948</v>
      </c>
      <c r="AS696" s="97">
        <v>2792523395</v>
      </c>
      <c r="AT696" s="97">
        <v>1566035765</v>
      </c>
      <c r="AU696" s="97">
        <v>5113636700</v>
      </c>
      <c r="AV696" s="97">
        <v>572055867</v>
      </c>
      <c r="AW696" s="97">
        <v>4172931721</v>
      </c>
      <c r="AX696" s="97">
        <v>1924013375</v>
      </c>
      <c r="AY696" s="97" t="s">
        <v>189</v>
      </c>
      <c r="AZ696" s="2">
        <v>15033</v>
      </c>
      <c r="BA696" s="98">
        <v>5002724327</v>
      </c>
      <c r="BB696" s="2">
        <v>1039702680</v>
      </c>
      <c r="BC696" s="2">
        <v>3963021645</v>
      </c>
      <c r="BD696" s="2">
        <v>834009869</v>
      </c>
      <c r="BE696" s="2">
        <v>2426531510</v>
      </c>
      <c r="BF696" s="2">
        <v>1536490137</v>
      </c>
      <c r="BG696" s="2">
        <v>5002724327</v>
      </c>
      <c r="BH696" s="2">
        <v>535614726</v>
      </c>
      <c r="BI696" s="2">
        <v>3609394425</v>
      </c>
      <c r="BJ696" s="2">
        <v>1746129236</v>
      </c>
      <c r="BK696" s="2" t="s">
        <v>189</v>
      </c>
      <c r="BL696" s="2">
        <v>15033</v>
      </c>
      <c r="BM696" s="2">
        <v>4930208961</v>
      </c>
      <c r="BN696" s="2">
        <v>774361036</v>
      </c>
      <c r="BO696" s="2">
        <v>4155847925</v>
      </c>
      <c r="BP696" s="2">
        <v>555146798</v>
      </c>
      <c r="BQ696" s="2">
        <v>2339174878</v>
      </c>
      <c r="BR696" s="2">
        <v>1816673047</v>
      </c>
      <c r="BS696" s="2">
        <v>4930208961</v>
      </c>
      <c r="BT696" s="2">
        <v>774220111</v>
      </c>
      <c r="BU696" s="2">
        <v>3712446739</v>
      </c>
      <c r="BV696" s="2">
        <v>1803657916</v>
      </c>
      <c r="BW696" s="2" t="s">
        <v>189</v>
      </c>
      <c r="BX696" s="2">
        <v>15033</v>
      </c>
      <c r="BY696" s="2">
        <v>4866173422</v>
      </c>
      <c r="BZ696" s="2">
        <v>648437604</v>
      </c>
      <c r="CA696" s="2">
        <v>3497707413</v>
      </c>
      <c r="CB696" s="2">
        <v>465381659</v>
      </c>
      <c r="CC696" s="2">
        <v>1903348193</v>
      </c>
      <c r="CD696" s="2">
        <v>1594359220</v>
      </c>
      <c r="CE696" s="2">
        <v>4866173422</v>
      </c>
      <c r="CF696" s="2">
        <v>961981804</v>
      </c>
      <c r="CG696" s="2">
        <v>3705290834</v>
      </c>
      <c r="CH696" s="2">
        <v>1661839131</v>
      </c>
      <c r="CI696" s="2" t="s">
        <v>189</v>
      </c>
      <c r="CJ696" s="2">
        <v>15033</v>
      </c>
      <c r="CK696" s="97">
        <v>4197012909</v>
      </c>
      <c r="CL696" s="97" t="e">
        <v>#N/A</v>
      </c>
      <c r="CM696" s="97" t="e">
        <v>#N/A</v>
      </c>
      <c r="CN696" s="2">
        <v>470639295</v>
      </c>
      <c r="CO696" s="100" t="e">
        <v>#N/A</v>
      </c>
      <c r="CP696" s="97" t="e">
        <v>#N/A</v>
      </c>
      <c r="CQ696" s="97">
        <v>4197012909</v>
      </c>
      <c r="CR696" s="97">
        <v>428852723</v>
      </c>
      <c r="CS696" s="97">
        <v>3235204057</v>
      </c>
      <c r="CT696" s="2">
        <v>1543779533</v>
      </c>
      <c r="CU696" s="2" t="s">
        <v>189</v>
      </c>
    </row>
    <row r="697" spans="1:99" x14ac:dyDescent="0.25">
      <c r="A697" s="2">
        <v>15024</v>
      </c>
      <c r="B697" s="2">
        <v>968112016</v>
      </c>
      <c r="C697" s="2">
        <v>335164955</v>
      </c>
      <c r="D697" s="2">
        <v>548963611</v>
      </c>
      <c r="E697" s="2">
        <v>179133769</v>
      </c>
      <c r="F697" s="2">
        <v>369874276</v>
      </c>
      <c r="G697" s="2">
        <v>179089335</v>
      </c>
      <c r="H697" s="2">
        <v>968112016</v>
      </c>
      <c r="I697" s="2">
        <v>179973952</v>
      </c>
      <c r="J697" s="2">
        <v>157603398</v>
      </c>
      <c r="K697" s="2">
        <v>741703146</v>
      </c>
      <c r="L697" s="2">
        <v>342837141</v>
      </c>
      <c r="N697" s="2">
        <v>15024</v>
      </c>
      <c r="O697" s="97">
        <v>888008910</v>
      </c>
      <c r="P697" s="97">
        <v>350936355</v>
      </c>
      <c r="Q697" s="97">
        <v>442389273</v>
      </c>
      <c r="R697" s="97">
        <v>203769966</v>
      </c>
      <c r="S697" s="97">
        <v>292258375</v>
      </c>
      <c r="T697" s="97">
        <v>150130898</v>
      </c>
      <c r="U697" s="97">
        <v>888008910</v>
      </c>
      <c r="V697" s="97">
        <v>120557007</v>
      </c>
      <c r="W697" s="97">
        <v>100658762</v>
      </c>
      <c r="X697" s="97">
        <v>685548817</v>
      </c>
      <c r="Y697" s="97">
        <v>316564587</v>
      </c>
      <c r="Z697" s="97">
        <v>0</v>
      </c>
      <c r="AB697" s="2">
        <v>15034</v>
      </c>
      <c r="AC697" s="97" t="e">
        <v>#N/A</v>
      </c>
      <c r="AD697" s="97">
        <v>2801692</v>
      </c>
      <c r="AE697" s="97" t="e">
        <v>#N/A</v>
      </c>
      <c r="AF697" s="97" t="e">
        <v>#N/A</v>
      </c>
      <c r="AG697" s="97" t="e">
        <v>#N/A</v>
      </c>
      <c r="AH697" s="97" t="e">
        <v>#N/A</v>
      </c>
      <c r="AI697" s="97">
        <v>95016859</v>
      </c>
      <c r="AJ697" s="97">
        <v>52069396</v>
      </c>
      <c r="AK697" s="97">
        <v>42047641</v>
      </c>
      <c r="AL697" s="97">
        <v>24348098</v>
      </c>
      <c r="AM697" s="97" t="s">
        <v>189</v>
      </c>
      <c r="AN697" s="2">
        <v>15034</v>
      </c>
      <c r="AO697" s="97" t="e">
        <v>#N/A</v>
      </c>
      <c r="AP697" s="97">
        <v>2412159</v>
      </c>
      <c r="AQ697" s="97">
        <v>67238758</v>
      </c>
      <c r="AR697" s="97">
        <v>0</v>
      </c>
      <c r="AS697" s="97" t="e">
        <v>#N/A</v>
      </c>
      <c r="AT697" s="97" t="e">
        <v>#N/A</v>
      </c>
      <c r="AU697" s="97">
        <v>70422721</v>
      </c>
      <c r="AV697" s="97">
        <v>22468477</v>
      </c>
      <c r="AW697" s="97" t="e">
        <v>#N/A</v>
      </c>
      <c r="AX697" s="97">
        <v>21170452</v>
      </c>
      <c r="AY697" s="97" t="s">
        <v>189</v>
      </c>
      <c r="AZ697" s="2">
        <v>15034</v>
      </c>
      <c r="BA697" s="98">
        <v>66172551</v>
      </c>
      <c r="BB697" s="2">
        <v>0</v>
      </c>
      <c r="BC697" s="2">
        <v>0</v>
      </c>
      <c r="BD697" s="2">
        <v>297505</v>
      </c>
      <c r="BE697" s="2">
        <v>28826725</v>
      </c>
      <c r="BF697" s="2">
        <v>36037719</v>
      </c>
      <c r="BG697" s="2">
        <v>66172551</v>
      </c>
      <c r="BH697" s="2">
        <v>29686700</v>
      </c>
      <c r="BI697" s="2">
        <v>34524709</v>
      </c>
      <c r="BJ697" s="2">
        <v>23135787</v>
      </c>
      <c r="BK697" s="2" t="s">
        <v>189</v>
      </c>
      <c r="BL697" s="2">
        <v>15034</v>
      </c>
      <c r="BM697" s="2">
        <v>62226400</v>
      </c>
      <c r="BN697" s="2">
        <v>1856010</v>
      </c>
      <c r="BO697" s="2">
        <v>60370390</v>
      </c>
      <c r="BP697" s="2">
        <v>265390</v>
      </c>
      <c r="BQ697" s="2">
        <v>24718321</v>
      </c>
      <c r="BR697" s="2">
        <v>35652069</v>
      </c>
      <c r="BS697" s="2">
        <v>62226400</v>
      </c>
      <c r="BT697" s="2">
        <v>25511960</v>
      </c>
      <c r="BU697" s="2">
        <v>34984290</v>
      </c>
      <c r="BV697" s="2">
        <v>21675040</v>
      </c>
      <c r="BW697" s="2" t="s">
        <v>189</v>
      </c>
      <c r="BX697" s="2">
        <v>15034</v>
      </c>
      <c r="BY697" s="2">
        <v>52340530</v>
      </c>
      <c r="BZ697" s="2">
        <v>1199140</v>
      </c>
      <c r="CA697" s="2">
        <v>51141390</v>
      </c>
      <c r="CB697" s="2">
        <v>239550</v>
      </c>
      <c r="CC697" s="2">
        <v>23006646</v>
      </c>
      <c r="CD697" s="2">
        <v>28134744</v>
      </c>
      <c r="CE697" s="2">
        <v>52340530</v>
      </c>
      <c r="CF697" s="2">
        <v>21716400</v>
      </c>
      <c r="CG697" s="2">
        <v>28136870</v>
      </c>
      <c r="CH697" s="2">
        <v>19579630</v>
      </c>
      <c r="CI697" s="2" t="s">
        <v>189</v>
      </c>
      <c r="CJ697" s="2">
        <v>15034</v>
      </c>
      <c r="CK697" s="97">
        <v>50381230</v>
      </c>
      <c r="CL697" s="97" t="e">
        <v>#N/A</v>
      </c>
      <c r="CM697" s="97" t="e">
        <v>#N/A</v>
      </c>
      <c r="CN697" s="2">
        <v>394070</v>
      </c>
      <c r="CO697" s="100" t="e">
        <v>#N/A</v>
      </c>
      <c r="CP697" s="97" t="e">
        <v>#N/A</v>
      </c>
      <c r="CQ697" s="97">
        <v>50381230</v>
      </c>
      <c r="CR697" s="97">
        <v>21522550</v>
      </c>
      <c r="CS697" s="97">
        <v>27243440</v>
      </c>
      <c r="CT697" s="2">
        <v>20928630</v>
      </c>
      <c r="CU697" s="2" t="s">
        <v>189</v>
      </c>
    </row>
    <row r="698" spans="1:99" x14ac:dyDescent="0.25">
      <c r="A698" s="2">
        <v>15025</v>
      </c>
      <c r="B698" s="2">
        <v>1553577226</v>
      </c>
      <c r="C698" s="2">
        <v>234133612</v>
      </c>
      <c r="D698" s="2">
        <v>1029328640</v>
      </c>
      <c r="E698" s="2">
        <v>174728820</v>
      </c>
      <c r="F698" s="2">
        <v>555919536</v>
      </c>
      <c r="G698" s="2">
        <v>473409104</v>
      </c>
      <c r="H698" s="2">
        <v>1553577226</v>
      </c>
      <c r="I698" s="2">
        <v>421942364</v>
      </c>
      <c r="J698" s="2">
        <v>235521878</v>
      </c>
      <c r="K698" s="2">
        <v>847858453</v>
      </c>
      <c r="L698" s="2">
        <v>385056951</v>
      </c>
      <c r="N698" s="2">
        <v>15025</v>
      </c>
      <c r="O698" s="97">
        <v>1430404573</v>
      </c>
      <c r="P698" s="97">
        <v>318490680</v>
      </c>
      <c r="Q698" s="97">
        <v>934422188</v>
      </c>
      <c r="R698" s="97">
        <v>269151297</v>
      </c>
      <c r="S698" s="97">
        <v>501586949</v>
      </c>
      <c r="T698" s="97">
        <v>432835239</v>
      </c>
      <c r="U698" s="97">
        <v>1430404573</v>
      </c>
      <c r="V698" s="97">
        <v>323597387</v>
      </c>
      <c r="W698" s="97">
        <v>252037531</v>
      </c>
      <c r="X698" s="97">
        <v>895014617</v>
      </c>
      <c r="Y698" s="97">
        <v>430683163</v>
      </c>
      <c r="Z698" s="97">
        <v>0</v>
      </c>
      <c r="AB698" s="2">
        <v>15035</v>
      </c>
      <c r="AC698" s="97">
        <v>568635235</v>
      </c>
      <c r="AD698" s="97">
        <v>147828061</v>
      </c>
      <c r="AE698" s="97">
        <v>398447442</v>
      </c>
      <c r="AF698" s="97">
        <v>80578213</v>
      </c>
      <c r="AG698" s="97">
        <v>235926002</v>
      </c>
      <c r="AH698" s="97">
        <v>162521440</v>
      </c>
      <c r="AI698" s="97">
        <v>568635235</v>
      </c>
      <c r="AJ698" s="97">
        <v>71873252</v>
      </c>
      <c r="AK698" s="97">
        <v>393463273</v>
      </c>
      <c r="AL698" s="97">
        <v>208065453</v>
      </c>
      <c r="AM698" s="97" t="s">
        <v>189</v>
      </c>
      <c r="AN698" s="2">
        <v>15035</v>
      </c>
      <c r="AO698" s="97">
        <v>579858848</v>
      </c>
      <c r="AP698" s="97">
        <v>134007034</v>
      </c>
      <c r="AQ698" s="97">
        <v>434491405</v>
      </c>
      <c r="AR698" s="97">
        <v>70520112</v>
      </c>
      <c r="AS698" s="97">
        <v>164177709</v>
      </c>
      <c r="AT698" s="97">
        <v>270313693</v>
      </c>
      <c r="AU698" s="97">
        <v>579858850</v>
      </c>
      <c r="AV698" s="97">
        <v>176817788</v>
      </c>
      <c r="AW698" s="97">
        <v>390343805</v>
      </c>
      <c r="AX698" s="97">
        <v>197207400</v>
      </c>
      <c r="AY698" s="97" t="s">
        <v>189</v>
      </c>
      <c r="AZ698" s="2">
        <v>15035</v>
      </c>
      <c r="BA698" s="98">
        <v>588805873</v>
      </c>
      <c r="BB698" s="2">
        <v>151330030</v>
      </c>
      <c r="BC698" s="2">
        <v>436571003</v>
      </c>
      <c r="BD698" s="2">
        <v>73934991</v>
      </c>
      <c r="BE698" s="2">
        <v>159760818</v>
      </c>
      <c r="BF698" s="2">
        <v>274023261</v>
      </c>
      <c r="BG698" s="2">
        <v>588805873</v>
      </c>
      <c r="BH698" s="2">
        <v>161714148</v>
      </c>
      <c r="BI698" s="2">
        <v>359828550</v>
      </c>
      <c r="BJ698" s="2">
        <v>184587419</v>
      </c>
      <c r="BK698" s="2" t="s">
        <v>189</v>
      </c>
      <c r="BL698" s="2">
        <v>15035</v>
      </c>
      <c r="BM698" s="2">
        <v>449190270</v>
      </c>
      <c r="BN698" s="2">
        <v>141061360</v>
      </c>
      <c r="BO698" s="2">
        <v>285986060</v>
      </c>
      <c r="BP698" s="2">
        <v>68768570</v>
      </c>
      <c r="BQ698" s="2">
        <v>127212771</v>
      </c>
      <c r="BR698" s="2">
        <v>158773289</v>
      </c>
      <c r="BS698" s="2">
        <v>449190270</v>
      </c>
      <c r="BT698" s="2">
        <v>123247610</v>
      </c>
      <c r="BU698" s="2">
        <v>313171110</v>
      </c>
      <c r="BV698" s="2">
        <v>181734420</v>
      </c>
      <c r="BW698" s="2" t="s">
        <v>189</v>
      </c>
      <c r="BX698" s="2">
        <v>15035</v>
      </c>
      <c r="BY698" s="2">
        <v>440563280</v>
      </c>
      <c r="BZ698" s="2">
        <v>141006000</v>
      </c>
      <c r="CA698" s="2">
        <v>296557290</v>
      </c>
      <c r="CB698" s="2">
        <v>67356220</v>
      </c>
      <c r="CC698" s="2">
        <v>114599803</v>
      </c>
      <c r="CD698" s="2">
        <v>181957487</v>
      </c>
      <c r="CE698" s="2">
        <v>440563280</v>
      </c>
      <c r="CF698" s="2">
        <v>126679740</v>
      </c>
      <c r="CG698" s="2">
        <v>298214050</v>
      </c>
      <c r="CH698" s="2">
        <v>165968850</v>
      </c>
      <c r="CI698" s="2" t="s">
        <v>189</v>
      </c>
      <c r="CJ698" s="2">
        <v>15035</v>
      </c>
      <c r="CK698" s="97">
        <v>414810490</v>
      </c>
      <c r="CL698" s="97" t="e">
        <v>#N/A</v>
      </c>
      <c r="CM698" s="97" t="e">
        <v>#N/A</v>
      </c>
      <c r="CN698" s="2">
        <v>59391700</v>
      </c>
      <c r="CO698" s="100" t="e">
        <v>#N/A</v>
      </c>
      <c r="CP698" s="97" t="e">
        <v>#N/A</v>
      </c>
      <c r="CQ698" s="97">
        <v>414810490</v>
      </c>
      <c r="CR698" s="97">
        <v>111738100</v>
      </c>
      <c r="CS698" s="97">
        <v>277027080</v>
      </c>
      <c r="CT698" s="2">
        <v>142264750</v>
      </c>
      <c r="CU698" s="2" t="s">
        <v>189</v>
      </c>
    </row>
    <row r="699" spans="1:99" x14ac:dyDescent="0.25">
      <c r="A699" s="2">
        <v>15026</v>
      </c>
      <c r="B699" s="2">
        <v>177345639</v>
      </c>
      <c r="C699" s="2">
        <v>14262918</v>
      </c>
      <c r="D699" s="2">
        <v>163082721</v>
      </c>
      <c r="E699" s="2">
        <v>7811281</v>
      </c>
      <c r="F699" s="2">
        <v>109326790</v>
      </c>
      <c r="G699" s="2">
        <v>53755931</v>
      </c>
      <c r="H699" s="2">
        <v>177345639</v>
      </c>
      <c r="I699" s="2">
        <v>56660612</v>
      </c>
      <c r="J699" s="2">
        <v>54330213</v>
      </c>
      <c r="K699" s="2">
        <v>109627100</v>
      </c>
      <c r="L699" s="2">
        <v>59091494</v>
      </c>
      <c r="N699" s="2">
        <v>15026</v>
      </c>
      <c r="O699" s="97">
        <v>224972435</v>
      </c>
      <c r="P699" s="97">
        <v>16157479</v>
      </c>
      <c r="Q699" s="97">
        <v>204906011</v>
      </c>
      <c r="R699" s="97">
        <v>8262229</v>
      </c>
      <c r="S699" s="97">
        <v>90826635</v>
      </c>
      <c r="T699" s="97">
        <v>114079376</v>
      </c>
      <c r="U699" s="97">
        <v>224972435</v>
      </c>
      <c r="V699" s="97">
        <v>114816430</v>
      </c>
      <c r="W699" s="97" t="e">
        <v>#N/A</v>
      </c>
      <c r="X699" s="97">
        <v>106456962</v>
      </c>
      <c r="Y699" s="97">
        <v>59811510</v>
      </c>
      <c r="Z699" s="97">
        <v>0</v>
      </c>
      <c r="AB699" s="2">
        <v>15036</v>
      </c>
      <c r="AC699" s="97" t="e">
        <v>#N/A</v>
      </c>
      <c r="AD699" s="97">
        <v>17525117</v>
      </c>
      <c r="AE699" s="97" t="e">
        <v>#N/A</v>
      </c>
      <c r="AF699" s="97" t="e">
        <v>#N/A</v>
      </c>
      <c r="AG699" s="97" t="e">
        <v>#N/A</v>
      </c>
      <c r="AH699" s="97" t="e">
        <v>#N/A</v>
      </c>
      <c r="AI699" s="97">
        <v>196589835</v>
      </c>
      <c r="AJ699" s="97">
        <v>59833676</v>
      </c>
      <c r="AK699" s="97">
        <v>112933171</v>
      </c>
      <c r="AL699" s="97">
        <v>50226712</v>
      </c>
      <c r="AM699" s="97" t="s">
        <v>189</v>
      </c>
      <c r="AN699" s="2">
        <v>15036</v>
      </c>
      <c r="AO699" s="97" t="e">
        <v>#N/A</v>
      </c>
      <c r="AP699" s="97">
        <v>18310727</v>
      </c>
      <c r="AQ699" s="97">
        <v>165741797</v>
      </c>
      <c r="AR699" s="97">
        <v>0</v>
      </c>
      <c r="AS699" s="97" t="e">
        <v>#N/A</v>
      </c>
      <c r="AT699" s="97" t="e">
        <v>#N/A</v>
      </c>
      <c r="AU699" s="97">
        <v>184053980</v>
      </c>
      <c r="AV699" s="97">
        <v>63130108</v>
      </c>
      <c r="AW699" s="97" t="e">
        <v>#N/A</v>
      </c>
      <c r="AX699" s="97">
        <v>44808084</v>
      </c>
      <c r="AY699" s="97" t="s">
        <v>189</v>
      </c>
      <c r="AZ699" s="2">
        <v>15036</v>
      </c>
      <c r="BA699" s="98">
        <v>165544066</v>
      </c>
      <c r="BB699" s="2">
        <v>0</v>
      </c>
      <c r="BC699" s="2">
        <v>0</v>
      </c>
      <c r="BD699" s="2">
        <v>5032774</v>
      </c>
      <c r="BE699" s="2">
        <v>69589880</v>
      </c>
      <c r="BF699" s="2">
        <v>83055035</v>
      </c>
      <c r="BG699" s="2">
        <v>165544066</v>
      </c>
      <c r="BH699" s="2">
        <v>58411393</v>
      </c>
      <c r="BI699" s="2">
        <v>100823121</v>
      </c>
      <c r="BJ699" s="2">
        <v>48635760</v>
      </c>
      <c r="BK699" s="2" t="s">
        <v>189</v>
      </c>
      <c r="BL699" s="2">
        <v>15036</v>
      </c>
      <c r="BM699" s="2">
        <v>153802660</v>
      </c>
      <c r="BN699" s="2">
        <v>12768250</v>
      </c>
      <c r="BO699" s="2">
        <v>137589510</v>
      </c>
      <c r="BP699" s="2">
        <v>4624640</v>
      </c>
      <c r="BQ699" s="2">
        <v>62754605</v>
      </c>
      <c r="BR699" s="2">
        <v>74834905</v>
      </c>
      <c r="BS699" s="2">
        <v>153802660</v>
      </c>
      <c r="BT699" s="2">
        <v>43036900</v>
      </c>
      <c r="BU699" s="2">
        <v>102652770</v>
      </c>
      <c r="BV699" s="2">
        <v>48889390</v>
      </c>
      <c r="BW699" s="2" t="s">
        <v>189</v>
      </c>
      <c r="BX699" s="2">
        <v>15036</v>
      </c>
      <c r="BY699" s="2">
        <v>140490470</v>
      </c>
      <c r="BZ699" s="2">
        <v>19994950</v>
      </c>
      <c r="CA699" s="2">
        <v>111495520</v>
      </c>
      <c r="CB699" s="2">
        <v>4257920</v>
      </c>
      <c r="CC699" s="2">
        <v>58593916</v>
      </c>
      <c r="CD699" s="2">
        <v>52901604</v>
      </c>
      <c r="CE699" s="2">
        <v>140490470</v>
      </c>
      <c r="CF699" s="2">
        <v>36889490</v>
      </c>
      <c r="CG699" s="2">
        <v>88311440</v>
      </c>
      <c r="CH699" s="2">
        <v>44393590</v>
      </c>
      <c r="CI699" s="2" t="s">
        <v>189</v>
      </c>
      <c r="CJ699" s="2">
        <v>15036</v>
      </c>
      <c r="CK699" s="97">
        <v>199768640</v>
      </c>
      <c r="CL699" s="97" t="e">
        <v>#N/A</v>
      </c>
      <c r="CM699" s="97" t="e">
        <v>#N/A</v>
      </c>
      <c r="CN699" s="2">
        <v>4332390</v>
      </c>
      <c r="CO699" s="100" t="e">
        <v>#N/A</v>
      </c>
      <c r="CP699" s="97" t="e">
        <v>#N/A</v>
      </c>
      <c r="CQ699" s="97">
        <v>199768640</v>
      </c>
      <c r="CR699" s="97">
        <v>97873060</v>
      </c>
      <c r="CS699" s="97">
        <v>82049940</v>
      </c>
      <c r="CT699" s="2">
        <v>46180390</v>
      </c>
      <c r="CU699" s="2" t="s">
        <v>189</v>
      </c>
    </row>
    <row r="700" spans="1:99" x14ac:dyDescent="0.25">
      <c r="A700" s="2">
        <v>15027</v>
      </c>
      <c r="B700" s="2">
        <v>100687767</v>
      </c>
      <c r="C700" s="2">
        <v>24538041</v>
      </c>
      <c r="D700" s="2">
        <v>75665318</v>
      </c>
      <c r="E700" s="2">
        <v>15622323</v>
      </c>
      <c r="F700" s="2">
        <v>59322310</v>
      </c>
      <c r="G700" s="2">
        <v>16343008</v>
      </c>
      <c r="H700" s="2">
        <v>100687767</v>
      </c>
      <c r="I700" s="2">
        <v>24644727</v>
      </c>
      <c r="J700" s="2">
        <v>22596891</v>
      </c>
      <c r="K700" s="2">
        <v>66670653</v>
      </c>
      <c r="L700" s="2">
        <v>33632209</v>
      </c>
      <c r="N700" s="2">
        <v>15027</v>
      </c>
      <c r="O700" s="97">
        <v>99893074</v>
      </c>
      <c r="P700" s="97">
        <v>12142315</v>
      </c>
      <c r="Q700" s="97">
        <v>67477567</v>
      </c>
      <c r="R700" s="97">
        <v>4883908</v>
      </c>
      <c r="S700" s="97">
        <v>45647738</v>
      </c>
      <c r="T700" s="97">
        <v>21829829</v>
      </c>
      <c r="U700" s="97">
        <v>99893074</v>
      </c>
      <c r="V700" s="97">
        <v>26018123</v>
      </c>
      <c r="W700" s="97">
        <v>15619026</v>
      </c>
      <c r="X700" s="97">
        <v>62913362</v>
      </c>
      <c r="Y700" s="97">
        <v>37176268</v>
      </c>
      <c r="Z700" s="97">
        <v>0</v>
      </c>
      <c r="AB700" s="2">
        <v>15037</v>
      </c>
      <c r="AC700" s="97">
        <v>2508517436</v>
      </c>
      <c r="AD700" s="97">
        <v>1078983141</v>
      </c>
      <c r="AE700" s="97">
        <v>1235969781</v>
      </c>
      <c r="AF700" s="97">
        <v>963229569</v>
      </c>
      <c r="AG700" s="97">
        <v>1000990869</v>
      </c>
      <c r="AH700" s="97">
        <v>234978912</v>
      </c>
      <c r="AI700" s="97">
        <v>2508517436</v>
      </c>
      <c r="AJ700" s="97">
        <v>183993924</v>
      </c>
      <c r="AK700" s="97">
        <v>2196181135</v>
      </c>
      <c r="AL700" s="97">
        <v>1127604642</v>
      </c>
      <c r="AM700" s="97" t="s">
        <v>189</v>
      </c>
      <c r="AN700" s="2">
        <v>15037</v>
      </c>
      <c r="AO700" s="97">
        <v>2697441210</v>
      </c>
      <c r="AP700" s="97">
        <v>1266013545</v>
      </c>
      <c r="AQ700" s="97">
        <v>1355050379</v>
      </c>
      <c r="AR700" s="97">
        <v>1054507736</v>
      </c>
      <c r="AS700" s="97">
        <v>1112239844</v>
      </c>
      <c r="AT700" s="97">
        <v>242810535</v>
      </c>
      <c r="AU700" s="97">
        <v>2697441211</v>
      </c>
      <c r="AV700" s="97">
        <v>263265394</v>
      </c>
      <c r="AW700" s="97">
        <v>2357597303</v>
      </c>
      <c r="AX700" s="97">
        <v>1113718699</v>
      </c>
      <c r="AY700" s="97" t="s">
        <v>189</v>
      </c>
      <c r="AZ700" s="2">
        <v>15037</v>
      </c>
      <c r="BA700" s="98">
        <v>2391806485</v>
      </c>
      <c r="BB700" s="2">
        <v>1150850784</v>
      </c>
      <c r="BC700" s="2">
        <v>1240955699</v>
      </c>
      <c r="BD700" s="2">
        <v>989417853</v>
      </c>
      <c r="BE700" s="2">
        <v>963526030</v>
      </c>
      <c r="BF700" s="2">
        <v>277429670</v>
      </c>
      <c r="BG700" s="2">
        <v>2391806485</v>
      </c>
      <c r="BH700" s="2">
        <v>187007952</v>
      </c>
      <c r="BI700" s="2">
        <v>1959420095</v>
      </c>
      <c r="BJ700" s="2">
        <v>1051757448</v>
      </c>
      <c r="BK700" s="2" t="s">
        <v>189</v>
      </c>
      <c r="BL700" s="2">
        <v>15037</v>
      </c>
      <c r="BM700" s="2">
        <v>2390658804</v>
      </c>
      <c r="BN700" s="2">
        <v>1134676347</v>
      </c>
      <c r="BO700" s="2">
        <v>1099902515</v>
      </c>
      <c r="BP700" s="2">
        <v>961975059</v>
      </c>
      <c r="BQ700" s="2">
        <v>775042327</v>
      </c>
      <c r="BR700" s="2">
        <v>324860188</v>
      </c>
      <c r="BS700" s="2">
        <v>2390658804</v>
      </c>
      <c r="BT700" s="2">
        <v>460769307</v>
      </c>
      <c r="BU700" s="2">
        <v>1751443297</v>
      </c>
      <c r="BV700" s="2">
        <v>966635046</v>
      </c>
      <c r="BW700" s="2" t="s">
        <v>189</v>
      </c>
      <c r="BX700" s="2">
        <v>15037</v>
      </c>
      <c r="BY700" s="2">
        <v>2115203761</v>
      </c>
      <c r="BZ700" s="2">
        <v>1036904328</v>
      </c>
      <c r="CA700" s="2">
        <v>1063299433</v>
      </c>
      <c r="CB700" s="2">
        <v>879014084</v>
      </c>
      <c r="CC700" s="2">
        <v>648451673</v>
      </c>
      <c r="CD700" s="2">
        <v>414847760</v>
      </c>
      <c r="CE700" s="2">
        <v>2115203761</v>
      </c>
      <c r="CF700" s="2">
        <v>80331860</v>
      </c>
      <c r="CG700" s="2">
        <v>1364757531</v>
      </c>
      <c r="CH700" s="2">
        <v>830870709</v>
      </c>
      <c r="CI700" s="2" t="s">
        <v>189</v>
      </c>
      <c r="CJ700" s="2">
        <v>15037</v>
      </c>
      <c r="CK700" s="97">
        <v>1890983207</v>
      </c>
      <c r="CL700" s="97" t="e">
        <v>#N/A</v>
      </c>
      <c r="CM700" s="97" t="e">
        <v>#N/A</v>
      </c>
      <c r="CN700" s="2">
        <v>798889283</v>
      </c>
      <c r="CO700" s="100" t="e">
        <v>#N/A</v>
      </c>
      <c r="CP700" s="97" t="e">
        <v>#N/A</v>
      </c>
      <c r="CQ700" s="97">
        <v>1890983207</v>
      </c>
      <c r="CR700" s="97">
        <v>155126189</v>
      </c>
      <c r="CS700" s="97">
        <v>1519953453</v>
      </c>
      <c r="CT700" s="2">
        <v>973744286</v>
      </c>
      <c r="CU700" s="2" t="s">
        <v>189</v>
      </c>
    </row>
    <row r="701" spans="1:99" x14ac:dyDescent="0.25">
      <c r="A701" s="2">
        <v>15028</v>
      </c>
      <c r="B701" s="2">
        <v>139599011</v>
      </c>
      <c r="C701" s="2">
        <v>17654470</v>
      </c>
      <c r="D701" s="2">
        <v>121944541</v>
      </c>
      <c r="E701" s="2">
        <v>11561119</v>
      </c>
      <c r="F701" s="2">
        <v>86242274</v>
      </c>
      <c r="G701" s="2">
        <v>35702267</v>
      </c>
      <c r="H701" s="2">
        <v>139599011</v>
      </c>
      <c r="I701" s="2">
        <v>34074543</v>
      </c>
      <c r="J701" s="2">
        <v>31637537</v>
      </c>
      <c r="K701" s="2">
        <v>69902599</v>
      </c>
      <c r="L701" s="2">
        <v>38818854</v>
      </c>
      <c r="N701" s="2">
        <v>15028</v>
      </c>
      <c r="O701" s="97">
        <v>128465119</v>
      </c>
      <c r="P701" s="97">
        <v>18662444</v>
      </c>
      <c r="Q701" s="97">
        <v>99673744</v>
      </c>
      <c r="R701" s="97">
        <v>14467212</v>
      </c>
      <c r="S701" s="97">
        <v>71618113</v>
      </c>
      <c r="T701" s="97">
        <v>28055631</v>
      </c>
      <c r="U701" s="97">
        <v>128465119</v>
      </c>
      <c r="V701" s="97">
        <v>29828535</v>
      </c>
      <c r="W701" s="97" t="e">
        <v>#N/A</v>
      </c>
      <c r="X701" s="97">
        <v>97406416</v>
      </c>
      <c r="Y701" s="97">
        <v>58380293</v>
      </c>
      <c r="Z701" s="97">
        <v>0</v>
      </c>
      <c r="AB701" s="2">
        <v>15038</v>
      </c>
      <c r="AC701" s="97" t="e">
        <v>#N/A</v>
      </c>
      <c r="AD701" s="97">
        <v>4557631</v>
      </c>
      <c r="AE701" s="97" t="e">
        <v>#N/A</v>
      </c>
      <c r="AF701" s="97" t="e">
        <v>#N/A</v>
      </c>
      <c r="AG701" s="97" t="e">
        <v>#N/A</v>
      </c>
      <c r="AH701" s="97" t="e">
        <v>#N/A</v>
      </c>
      <c r="AI701" s="97">
        <v>82323624</v>
      </c>
      <c r="AJ701" s="97">
        <v>24790620</v>
      </c>
      <c r="AK701" s="97">
        <v>53958102</v>
      </c>
      <c r="AL701" s="97">
        <v>38277967</v>
      </c>
      <c r="AM701" s="97" t="s">
        <v>189</v>
      </c>
      <c r="AN701" s="2">
        <v>15038</v>
      </c>
      <c r="AO701" s="97" t="e">
        <v>#N/A</v>
      </c>
      <c r="AP701" s="97">
        <v>5047636</v>
      </c>
      <c r="AQ701" s="97">
        <v>91905848</v>
      </c>
      <c r="AR701" s="97">
        <v>0</v>
      </c>
      <c r="AS701" s="97" t="e">
        <v>#N/A</v>
      </c>
      <c r="AT701" s="97" t="e">
        <v>#N/A</v>
      </c>
      <c r="AU701" s="97">
        <v>96953484</v>
      </c>
      <c r="AV701" s="97">
        <v>40389637</v>
      </c>
      <c r="AW701" s="97" t="e">
        <v>#N/A</v>
      </c>
      <c r="AX701" s="97">
        <v>35768908</v>
      </c>
      <c r="AY701" s="97" t="s">
        <v>189</v>
      </c>
      <c r="AZ701" s="2">
        <v>15038</v>
      </c>
      <c r="BA701" s="98">
        <v>89146391</v>
      </c>
      <c r="BB701" s="2">
        <v>0</v>
      </c>
      <c r="BC701" s="2">
        <v>0</v>
      </c>
      <c r="BD701" s="2">
        <v>1434397</v>
      </c>
      <c r="BE701" s="2">
        <v>33821561</v>
      </c>
      <c r="BF701" s="2">
        <v>49796114</v>
      </c>
      <c r="BG701" s="2">
        <v>89146391</v>
      </c>
      <c r="BH701" s="2">
        <v>44160413</v>
      </c>
      <c r="BI701" s="2">
        <v>42131186</v>
      </c>
      <c r="BJ701" s="2">
        <v>22990718</v>
      </c>
      <c r="BK701" s="2" t="s">
        <v>189</v>
      </c>
      <c r="BL701" s="2">
        <v>15038</v>
      </c>
      <c r="BM701" s="2">
        <v>108157320</v>
      </c>
      <c r="BN701" s="2">
        <v>2903150</v>
      </c>
      <c r="BO701" s="2">
        <v>98399260</v>
      </c>
      <c r="BP701" s="2">
        <v>1509510</v>
      </c>
      <c r="BQ701" s="2">
        <v>31152843</v>
      </c>
      <c r="BR701" s="2">
        <v>67246417</v>
      </c>
      <c r="BS701" s="2">
        <v>108157320</v>
      </c>
      <c r="BT701" s="2">
        <v>47042030</v>
      </c>
      <c r="BU701" s="2">
        <v>52511650</v>
      </c>
      <c r="BV701" s="2">
        <v>26453130</v>
      </c>
      <c r="BW701" s="2" t="s">
        <v>189</v>
      </c>
      <c r="BX701" s="2">
        <v>15038</v>
      </c>
      <c r="BY701" s="2">
        <v>83055980</v>
      </c>
      <c r="BZ701" s="2">
        <v>2757510</v>
      </c>
      <c r="CA701" s="2">
        <v>68855780</v>
      </c>
      <c r="CB701" s="2">
        <v>1425760</v>
      </c>
      <c r="CC701" s="2">
        <v>30198460</v>
      </c>
      <c r="CD701" s="2">
        <v>38657320</v>
      </c>
      <c r="CE701" s="2">
        <v>83055980</v>
      </c>
      <c r="CF701" s="2">
        <v>37446600</v>
      </c>
      <c r="CG701" s="2">
        <v>45609380</v>
      </c>
      <c r="CH701" s="2">
        <v>23107090</v>
      </c>
      <c r="CI701" s="2" t="s">
        <v>189</v>
      </c>
      <c r="CJ701" s="2">
        <v>15038</v>
      </c>
      <c r="CK701" s="97">
        <v>55494420</v>
      </c>
      <c r="CL701" s="97" t="e">
        <v>#N/A</v>
      </c>
      <c r="CM701" s="97" t="e">
        <v>#N/A</v>
      </c>
      <c r="CN701" s="2">
        <v>1683110</v>
      </c>
      <c r="CO701" s="100" t="e">
        <v>#N/A</v>
      </c>
      <c r="CP701" s="97" t="e">
        <v>#N/A</v>
      </c>
      <c r="CQ701" s="97">
        <v>55494420</v>
      </c>
      <c r="CR701" s="97">
        <v>15482250</v>
      </c>
      <c r="CS701" s="97">
        <v>37641920</v>
      </c>
      <c r="CT701" s="2">
        <v>24667570</v>
      </c>
      <c r="CU701" s="2" t="s">
        <v>189</v>
      </c>
    </row>
    <row r="702" spans="1:99" x14ac:dyDescent="0.25">
      <c r="A702" s="2">
        <v>15029</v>
      </c>
      <c r="B702" s="2">
        <v>593236030</v>
      </c>
      <c r="C702" s="2">
        <v>82912271</v>
      </c>
      <c r="D702" s="2">
        <v>487777375</v>
      </c>
      <c r="E702" s="2">
        <v>52310195</v>
      </c>
      <c r="F702" s="2">
        <v>271400243</v>
      </c>
      <c r="G702" s="2">
        <v>216377132</v>
      </c>
      <c r="H702" s="2">
        <v>593236030</v>
      </c>
      <c r="I702" s="2">
        <v>116829759</v>
      </c>
      <c r="J702" s="2">
        <v>94956813</v>
      </c>
      <c r="K702" s="2">
        <v>450639899</v>
      </c>
      <c r="L702" s="2">
        <v>165727096</v>
      </c>
      <c r="N702" s="2">
        <v>15029</v>
      </c>
      <c r="O702" s="97">
        <v>515617697</v>
      </c>
      <c r="P702" s="97">
        <v>75646563</v>
      </c>
      <c r="Q702" s="97">
        <v>418149061</v>
      </c>
      <c r="R702" s="97">
        <v>49518890</v>
      </c>
      <c r="S702" s="97">
        <v>236381341</v>
      </c>
      <c r="T702" s="97">
        <v>181767720</v>
      </c>
      <c r="U702" s="97">
        <v>515617697</v>
      </c>
      <c r="V702" s="97">
        <v>68714786</v>
      </c>
      <c r="W702" s="97">
        <v>56853300</v>
      </c>
      <c r="X702" s="97">
        <v>429065391</v>
      </c>
      <c r="Y702" s="97">
        <v>178658167</v>
      </c>
      <c r="Z702" s="97">
        <v>0</v>
      </c>
      <c r="AB702" s="2">
        <v>15039</v>
      </c>
      <c r="AC702" s="97">
        <v>1313263370</v>
      </c>
      <c r="AD702" s="97">
        <v>123513130</v>
      </c>
      <c r="AE702" s="97">
        <v>1159711850</v>
      </c>
      <c r="AF702" s="97">
        <v>84084280</v>
      </c>
      <c r="AG702" s="97">
        <v>1151676840</v>
      </c>
      <c r="AH702" s="97">
        <v>8035010</v>
      </c>
      <c r="AI702" s="97">
        <v>1313263370</v>
      </c>
      <c r="AJ702" s="97">
        <v>184314970</v>
      </c>
      <c r="AK702" s="97">
        <v>1107912830</v>
      </c>
      <c r="AL702" s="97">
        <v>500189360</v>
      </c>
      <c r="AM702" s="97" t="s">
        <v>189</v>
      </c>
      <c r="AN702" s="2">
        <v>15039</v>
      </c>
      <c r="AO702" s="97">
        <v>1473648942</v>
      </c>
      <c r="AP702" s="97">
        <v>152249809</v>
      </c>
      <c r="AQ702" s="97">
        <v>1310868297</v>
      </c>
      <c r="AR702" s="97">
        <v>106206576</v>
      </c>
      <c r="AS702" s="97">
        <v>801711084</v>
      </c>
      <c r="AT702" s="97">
        <v>505480715</v>
      </c>
      <c r="AU702" s="97">
        <v>1473648943</v>
      </c>
      <c r="AV702" s="97">
        <v>266763168</v>
      </c>
      <c r="AW702" s="97">
        <v>1026528865</v>
      </c>
      <c r="AX702" s="97">
        <v>475241340</v>
      </c>
      <c r="AY702" s="97" t="s">
        <v>189</v>
      </c>
      <c r="AZ702" s="2">
        <v>15039</v>
      </c>
      <c r="BA702" s="98">
        <v>2031637757</v>
      </c>
      <c r="BB702" s="2">
        <v>132551376</v>
      </c>
      <c r="BC702" s="2">
        <v>1892980123</v>
      </c>
      <c r="BD702" s="2">
        <v>86149251</v>
      </c>
      <c r="BE702" s="2">
        <v>542389098</v>
      </c>
      <c r="BF702" s="2">
        <v>1353636699</v>
      </c>
      <c r="BG702" s="2">
        <v>2031637757</v>
      </c>
      <c r="BH702" s="2">
        <v>604648370</v>
      </c>
      <c r="BI702" s="2">
        <v>1402213110</v>
      </c>
      <c r="BJ702" s="2">
        <v>567471128</v>
      </c>
      <c r="BK702" s="2" t="s">
        <v>189</v>
      </c>
      <c r="BL702" s="2">
        <v>15039</v>
      </c>
      <c r="BM702" s="2">
        <v>2125627210</v>
      </c>
      <c r="BN702" s="2">
        <v>141396470</v>
      </c>
      <c r="BO702" s="2">
        <v>1984230740</v>
      </c>
      <c r="BP702" s="2">
        <v>92192640</v>
      </c>
      <c r="BQ702" s="2">
        <v>457220566</v>
      </c>
      <c r="BR702" s="2">
        <v>1527010174</v>
      </c>
      <c r="BS702" s="2">
        <v>2125627210</v>
      </c>
      <c r="BT702" s="2">
        <v>852050240</v>
      </c>
      <c r="BU702" s="2">
        <v>1215159100</v>
      </c>
      <c r="BV702" s="2">
        <v>484943970</v>
      </c>
      <c r="BW702" s="2" t="s">
        <v>189</v>
      </c>
      <c r="BX702" s="2">
        <v>15039</v>
      </c>
      <c r="BY702" s="2">
        <v>2028088240</v>
      </c>
      <c r="BZ702" s="2">
        <v>130607100</v>
      </c>
      <c r="CA702" s="2">
        <v>1659436780</v>
      </c>
      <c r="CB702" s="2">
        <v>71029480</v>
      </c>
      <c r="CC702" s="2">
        <v>426509210</v>
      </c>
      <c r="CD702" s="2">
        <v>1232927570</v>
      </c>
      <c r="CE702" s="2">
        <v>2028088240</v>
      </c>
      <c r="CF702" s="2">
        <v>995456320</v>
      </c>
      <c r="CG702" s="2">
        <v>1004661050</v>
      </c>
      <c r="CH702" s="2">
        <v>451219940</v>
      </c>
      <c r="CI702" s="2" t="s">
        <v>189</v>
      </c>
      <c r="CJ702" s="2">
        <v>15039</v>
      </c>
      <c r="CK702" s="97">
        <v>2532015330</v>
      </c>
      <c r="CL702" s="97" t="e">
        <v>#N/A</v>
      </c>
      <c r="CM702" s="97" t="e">
        <v>#N/A</v>
      </c>
      <c r="CN702" s="2">
        <v>94891470</v>
      </c>
      <c r="CO702" s="100" t="e">
        <v>#N/A</v>
      </c>
      <c r="CP702" s="97" t="e">
        <v>#N/A</v>
      </c>
      <c r="CQ702" s="97">
        <v>2532015330</v>
      </c>
      <c r="CR702" s="97">
        <v>1405178770</v>
      </c>
      <c r="CS702" s="97">
        <v>1098535270</v>
      </c>
      <c r="CT702" s="2">
        <v>453049680</v>
      </c>
      <c r="CU702" s="2" t="s">
        <v>189</v>
      </c>
    </row>
    <row r="703" spans="1:99" x14ac:dyDescent="0.25">
      <c r="A703" s="2">
        <v>15030</v>
      </c>
      <c r="B703" s="2">
        <v>156153274</v>
      </c>
      <c r="C703" s="2">
        <v>30652406</v>
      </c>
      <c r="D703" s="2">
        <v>125500868</v>
      </c>
      <c r="E703" s="2">
        <v>8413161</v>
      </c>
      <c r="F703" s="2">
        <v>87298747</v>
      </c>
      <c r="G703" s="2">
        <v>38202121</v>
      </c>
      <c r="H703" s="2">
        <v>156153274</v>
      </c>
      <c r="I703" s="2">
        <v>67373056</v>
      </c>
      <c r="J703" s="2">
        <v>62536764</v>
      </c>
      <c r="K703" s="2">
        <v>88157801</v>
      </c>
      <c r="L703" s="2">
        <v>47287818</v>
      </c>
      <c r="N703" s="2">
        <v>15030</v>
      </c>
      <c r="O703" s="97">
        <v>136335372</v>
      </c>
      <c r="P703" s="97">
        <v>21705232</v>
      </c>
      <c r="Q703" s="97">
        <v>114630140</v>
      </c>
      <c r="R703" s="97">
        <v>7735071</v>
      </c>
      <c r="S703" s="97">
        <v>74541015</v>
      </c>
      <c r="T703" s="97">
        <v>40089125</v>
      </c>
      <c r="U703" s="97">
        <v>136335372</v>
      </c>
      <c r="V703" s="97">
        <v>27530118</v>
      </c>
      <c r="W703" s="97" t="e">
        <v>#N/A</v>
      </c>
      <c r="X703" s="97">
        <v>96285330</v>
      </c>
      <c r="Y703" s="97">
        <v>55371369</v>
      </c>
      <c r="Z703" s="97">
        <v>0</v>
      </c>
      <c r="AB703" s="2">
        <v>15040</v>
      </c>
      <c r="AC703" s="97" t="e">
        <v>#N/A</v>
      </c>
      <c r="AD703" s="97">
        <v>37730892</v>
      </c>
      <c r="AE703" s="97" t="e">
        <v>#N/A</v>
      </c>
      <c r="AF703" s="97" t="e">
        <v>#N/A</v>
      </c>
      <c r="AG703" s="97" t="e">
        <v>#N/A</v>
      </c>
      <c r="AH703" s="97" t="e">
        <v>#N/A</v>
      </c>
      <c r="AI703" s="97">
        <v>214184868</v>
      </c>
      <c r="AJ703" s="97">
        <v>44994923</v>
      </c>
      <c r="AK703" s="97">
        <v>162401873</v>
      </c>
      <c r="AL703" s="97">
        <v>105246595</v>
      </c>
      <c r="AM703" s="97" t="s">
        <v>189</v>
      </c>
      <c r="AN703" s="2">
        <v>15040</v>
      </c>
      <c r="AO703" s="97" t="e">
        <v>#N/A</v>
      </c>
      <c r="AP703" s="97">
        <v>42280158</v>
      </c>
      <c r="AQ703" s="97">
        <v>184650494</v>
      </c>
      <c r="AR703" s="97">
        <v>0</v>
      </c>
      <c r="AS703" s="97" t="e">
        <v>#N/A</v>
      </c>
      <c r="AT703" s="97" t="e">
        <v>#N/A</v>
      </c>
      <c r="AU703" s="97">
        <v>226930652</v>
      </c>
      <c r="AV703" s="97">
        <v>62399894</v>
      </c>
      <c r="AW703" s="97" t="e">
        <v>#N/A</v>
      </c>
      <c r="AX703" s="97">
        <v>103551810</v>
      </c>
      <c r="AY703" s="97" t="s">
        <v>189</v>
      </c>
      <c r="AZ703" s="2">
        <v>15040</v>
      </c>
      <c r="BA703" s="98">
        <v>223881493</v>
      </c>
      <c r="BB703" s="2">
        <v>0</v>
      </c>
      <c r="BC703" s="2">
        <v>0</v>
      </c>
      <c r="BD703" s="2">
        <v>22058487</v>
      </c>
      <c r="BE703" s="2">
        <v>87615472</v>
      </c>
      <c r="BF703" s="2">
        <v>83259254</v>
      </c>
      <c r="BG703" s="2">
        <v>223881493</v>
      </c>
      <c r="BH703" s="2">
        <v>50578423</v>
      </c>
      <c r="BI703" s="2">
        <v>159084502</v>
      </c>
      <c r="BJ703" s="2">
        <v>93503076</v>
      </c>
      <c r="BK703" s="2" t="s">
        <v>189</v>
      </c>
      <c r="BL703" s="2">
        <v>15040</v>
      </c>
      <c r="BM703" s="2">
        <v>186716420</v>
      </c>
      <c r="BN703" s="2">
        <v>42824730</v>
      </c>
      <c r="BO703" s="2">
        <v>138891690</v>
      </c>
      <c r="BP703" s="2">
        <v>20951680</v>
      </c>
      <c r="BQ703" s="2">
        <v>80074555</v>
      </c>
      <c r="BR703" s="2">
        <v>58817135</v>
      </c>
      <c r="BS703" s="2">
        <v>186716420</v>
      </c>
      <c r="BT703" s="2">
        <v>33850040</v>
      </c>
      <c r="BU703" s="2">
        <v>146626950</v>
      </c>
      <c r="BV703" s="2">
        <v>88348380</v>
      </c>
      <c r="BW703" s="2" t="s">
        <v>189</v>
      </c>
      <c r="BX703" s="2">
        <v>15040</v>
      </c>
      <c r="BY703" s="2">
        <v>217142990</v>
      </c>
      <c r="BZ703" s="2">
        <v>45901810</v>
      </c>
      <c r="CA703" s="2">
        <v>157168110</v>
      </c>
      <c r="CB703" s="2">
        <v>16029640</v>
      </c>
      <c r="CC703" s="2">
        <v>76272848</v>
      </c>
      <c r="CD703" s="2">
        <v>80895262</v>
      </c>
      <c r="CE703" s="2">
        <v>217142990</v>
      </c>
      <c r="CF703" s="2">
        <v>56612030</v>
      </c>
      <c r="CG703" s="2">
        <v>138870920</v>
      </c>
      <c r="CH703" s="2">
        <v>84435010</v>
      </c>
      <c r="CI703" s="2" t="s">
        <v>189</v>
      </c>
      <c r="CJ703" s="2">
        <v>15040</v>
      </c>
      <c r="CK703" s="97">
        <v>189016980</v>
      </c>
      <c r="CL703" s="97" t="e">
        <v>#N/A</v>
      </c>
      <c r="CM703" s="97" t="e">
        <v>#N/A</v>
      </c>
      <c r="CN703" s="2">
        <v>20425404</v>
      </c>
      <c r="CO703" s="100" t="e">
        <v>#N/A</v>
      </c>
      <c r="CP703" s="97" t="e">
        <v>#N/A</v>
      </c>
      <c r="CQ703" s="97">
        <v>189016980</v>
      </c>
      <c r="CR703" s="97">
        <v>52086798</v>
      </c>
      <c r="CS703" s="97">
        <v>116563026</v>
      </c>
      <c r="CT703" s="2">
        <v>77435337</v>
      </c>
      <c r="CU703" s="2" t="s">
        <v>189</v>
      </c>
    </row>
    <row r="704" spans="1:99" x14ac:dyDescent="0.25">
      <c r="A704" s="2">
        <v>15031</v>
      </c>
      <c r="B704" s="2">
        <v>2008933870</v>
      </c>
      <c r="C704" s="2">
        <v>242157007</v>
      </c>
      <c r="D704" s="2">
        <v>1762443785</v>
      </c>
      <c r="E704" s="2">
        <v>143133215</v>
      </c>
      <c r="F704" s="2">
        <v>941527300</v>
      </c>
      <c r="G704" s="2">
        <v>820916485</v>
      </c>
      <c r="H704" s="2">
        <v>2008933870</v>
      </c>
      <c r="I704" s="2">
        <v>457638484</v>
      </c>
      <c r="J704" s="2">
        <v>377230092</v>
      </c>
      <c r="K704" s="2">
        <v>1488034233</v>
      </c>
      <c r="L704" s="2">
        <v>666038638</v>
      </c>
      <c r="N704" s="2">
        <v>15031</v>
      </c>
      <c r="O704" s="97">
        <v>2308596638</v>
      </c>
      <c r="P704" s="97">
        <v>355333573</v>
      </c>
      <c r="Q704" s="97">
        <v>1903971676</v>
      </c>
      <c r="R704" s="97">
        <v>212101129</v>
      </c>
      <c r="S704" s="97">
        <v>869907287</v>
      </c>
      <c r="T704" s="97">
        <v>1034064389</v>
      </c>
      <c r="U704" s="97">
        <v>2308596638</v>
      </c>
      <c r="V704" s="97">
        <v>317084369</v>
      </c>
      <c r="W704" s="97">
        <v>293790731</v>
      </c>
      <c r="X704" s="97">
        <v>1593261331</v>
      </c>
      <c r="Y704" s="97">
        <v>759770597</v>
      </c>
      <c r="Z704" s="97">
        <v>0</v>
      </c>
      <c r="AB704" s="2">
        <v>15041</v>
      </c>
      <c r="AC704" s="97" t="e">
        <v>#N/A</v>
      </c>
      <c r="AD704" s="97">
        <v>1410751</v>
      </c>
      <c r="AE704" s="97" t="e">
        <v>#N/A</v>
      </c>
      <c r="AF704" s="97" t="e">
        <v>#N/A</v>
      </c>
      <c r="AG704" s="97" t="e">
        <v>#N/A</v>
      </c>
      <c r="AH704" s="97" t="e">
        <v>#N/A</v>
      </c>
      <c r="AI704" s="97">
        <v>101289633</v>
      </c>
      <c r="AJ704" s="97">
        <v>53041500</v>
      </c>
      <c r="AK704" s="97">
        <v>48243489</v>
      </c>
      <c r="AL704" s="97">
        <v>35329149</v>
      </c>
      <c r="AM704" s="97" t="s">
        <v>189</v>
      </c>
      <c r="AN704" s="2">
        <v>15041</v>
      </c>
      <c r="AO704" s="97" t="e">
        <v>#N/A</v>
      </c>
      <c r="AP704" s="97">
        <v>1493422</v>
      </c>
      <c r="AQ704" s="97">
        <v>100098498</v>
      </c>
      <c r="AR704" s="97">
        <v>0</v>
      </c>
      <c r="AS704" s="97" t="e">
        <v>#N/A</v>
      </c>
      <c r="AT704" s="97" t="e">
        <v>#N/A</v>
      </c>
      <c r="AU704" s="97">
        <v>101591920</v>
      </c>
      <c r="AV704" s="97">
        <v>48650453</v>
      </c>
      <c r="AW704" s="97" t="e">
        <v>#N/A</v>
      </c>
      <c r="AX704" s="97">
        <v>32045969</v>
      </c>
      <c r="AY704" s="97" t="s">
        <v>189</v>
      </c>
      <c r="AZ704" s="2">
        <v>15041</v>
      </c>
      <c r="BA704" s="98">
        <v>93131572</v>
      </c>
      <c r="BB704" s="2">
        <v>0</v>
      </c>
      <c r="BC704" s="2">
        <v>0</v>
      </c>
      <c r="BD704" s="2">
        <v>716132</v>
      </c>
      <c r="BE704" s="2">
        <v>31305945</v>
      </c>
      <c r="BF704" s="2">
        <v>59392826</v>
      </c>
      <c r="BG704" s="2">
        <v>93131572</v>
      </c>
      <c r="BH704" s="2">
        <v>47022333</v>
      </c>
      <c r="BI704" s="2">
        <v>36141728</v>
      </c>
      <c r="BJ704" s="2">
        <v>25183918</v>
      </c>
      <c r="BK704" s="2" t="s">
        <v>189</v>
      </c>
      <c r="BL704" s="2">
        <v>15041</v>
      </c>
      <c r="BM704" s="2">
        <v>100738015</v>
      </c>
      <c r="BN704" s="2">
        <v>1413994</v>
      </c>
      <c r="BO704" s="2">
        <v>92210343</v>
      </c>
      <c r="BP704" s="2">
        <v>627507</v>
      </c>
      <c r="BQ704" s="2">
        <v>25180056</v>
      </c>
      <c r="BR704" s="2">
        <v>67030287</v>
      </c>
      <c r="BS704" s="2">
        <v>100738015</v>
      </c>
      <c r="BT704" s="2">
        <v>66260029</v>
      </c>
      <c r="BU704" s="2">
        <v>32372539</v>
      </c>
      <c r="BV704" s="2">
        <v>22025527</v>
      </c>
      <c r="BW704" s="2" t="s">
        <v>189</v>
      </c>
      <c r="BX704" s="2">
        <v>15041</v>
      </c>
      <c r="BY704" s="2">
        <v>75144472</v>
      </c>
      <c r="BZ704" s="2">
        <v>852086</v>
      </c>
      <c r="CA704" s="2">
        <v>65498250</v>
      </c>
      <c r="CB704" s="2">
        <v>171245</v>
      </c>
      <c r="CC704" s="2">
        <v>23948904</v>
      </c>
      <c r="CD704" s="2">
        <v>41549346</v>
      </c>
      <c r="CE704" s="2">
        <v>75144472</v>
      </c>
      <c r="CF704" s="2">
        <v>42744830</v>
      </c>
      <c r="CG704" s="2">
        <v>32399642</v>
      </c>
      <c r="CH704" s="2">
        <v>22845286</v>
      </c>
      <c r="CI704" s="2" t="s">
        <v>189</v>
      </c>
      <c r="CJ704" s="2">
        <v>15041</v>
      </c>
      <c r="CK704" s="97">
        <v>78269670</v>
      </c>
      <c r="CL704" s="97" t="e">
        <v>#N/A</v>
      </c>
      <c r="CM704" s="97" t="e">
        <v>#N/A</v>
      </c>
      <c r="CN704" s="2">
        <v>522060</v>
      </c>
      <c r="CO704" s="100" t="e">
        <v>#N/A</v>
      </c>
      <c r="CP704" s="97" t="e">
        <v>#N/A</v>
      </c>
      <c r="CQ704" s="97">
        <v>78269670</v>
      </c>
      <c r="CR704" s="97">
        <v>39771790</v>
      </c>
      <c r="CS704" s="97">
        <v>38421940</v>
      </c>
      <c r="CT704" s="2">
        <v>24121930</v>
      </c>
      <c r="CU704" s="2" t="s">
        <v>189</v>
      </c>
    </row>
    <row r="705" spans="1:99" x14ac:dyDescent="0.25">
      <c r="A705" s="2">
        <v>15032</v>
      </c>
      <c r="B705" s="2">
        <v>240664219</v>
      </c>
      <c r="C705" s="2">
        <v>4406748</v>
      </c>
      <c r="D705" s="2">
        <v>234599580</v>
      </c>
      <c r="E705" s="2">
        <v>2877447</v>
      </c>
      <c r="F705" s="2">
        <v>135854892</v>
      </c>
      <c r="G705" s="2">
        <v>98744688</v>
      </c>
      <c r="H705" s="2">
        <v>240664219</v>
      </c>
      <c r="I705" s="2">
        <v>104353488</v>
      </c>
      <c r="J705" s="2">
        <v>98111623</v>
      </c>
      <c r="K705" s="2">
        <v>129556619</v>
      </c>
      <c r="L705" s="2">
        <v>63418116</v>
      </c>
      <c r="N705" s="2">
        <v>15032</v>
      </c>
      <c r="O705" s="97">
        <v>249943834</v>
      </c>
      <c r="P705" s="97">
        <v>3429744</v>
      </c>
      <c r="Q705" s="97">
        <v>228911507</v>
      </c>
      <c r="R705" s="97">
        <v>2026699</v>
      </c>
      <c r="S705" s="97">
        <v>91095636</v>
      </c>
      <c r="T705" s="97">
        <v>137815871</v>
      </c>
      <c r="U705" s="97">
        <v>249943834</v>
      </c>
      <c r="V705" s="97">
        <v>146436123</v>
      </c>
      <c r="W705" s="97">
        <v>144831822</v>
      </c>
      <c r="X705" s="97">
        <v>103507711</v>
      </c>
      <c r="Y705" s="97">
        <v>73935760</v>
      </c>
      <c r="Z705" s="97">
        <v>0</v>
      </c>
      <c r="AB705" s="2">
        <v>15042</v>
      </c>
      <c r="AC705" s="97">
        <v>559339663</v>
      </c>
      <c r="AD705" s="97">
        <v>53041554</v>
      </c>
      <c r="AE705" s="97">
        <v>492866882</v>
      </c>
      <c r="AF705" s="97">
        <v>19962072</v>
      </c>
      <c r="AG705" s="97">
        <v>255892218</v>
      </c>
      <c r="AH705" s="97">
        <v>236974664</v>
      </c>
      <c r="AI705" s="97">
        <v>559339663</v>
      </c>
      <c r="AJ705" s="97">
        <v>175234101</v>
      </c>
      <c r="AK705" s="97">
        <v>367129416</v>
      </c>
      <c r="AL705" s="97">
        <v>201906132</v>
      </c>
      <c r="AM705" s="97" t="s">
        <v>189</v>
      </c>
      <c r="AN705" s="2">
        <v>15042</v>
      </c>
      <c r="AO705" s="97">
        <v>574705381</v>
      </c>
      <c r="AP705" s="97">
        <v>59625472</v>
      </c>
      <c r="AQ705" s="97">
        <v>515078848</v>
      </c>
      <c r="AR705" s="97">
        <v>21314954</v>
      </c>
      <c r="AS705" s="97">
        <v>219970286</v>
      </c>
      <c r="AT705" s="97">
        <v>295108563</v>
      </c>
      <c r="AU705" s="97">
        <v>574705383</v>
      </c>
      <c r="AV705" s="97">
        <v>200060679</v>
      </c>
      <c r="AW705" s="97">
        <v>341535227</v>
      </c>
      <c r="AX705" s="97">
        <v>185964515</v>
      </c>
      <c r="AY705" s="97" t="s">
        <v>189</v>
      </c>
      <c r="AZ705" s="2">
        <v>15042</v>
      </c>
      <c r="BA705" s="98">
        <v>603997079</v>
      </c>
      <c r="BB705" s="2">
        <v>50507002</v>
      </c>
      <c r="BC705" s="2">
        <v>484710364</v>
      </c>
      <c r="BD705" s="2">
        <v>18645600</v>
      </c>
      <c r="BE705" s="2">
        <v>206075650</v>
      </c>
      <c r="BF705" s="2">
        <v>278634714</v>
      </c>
      <c r="BG705" s="2">
        <v>603997079</v>
      </c>
      <c r="BH705" s="2">
        <v>197669060</v>
      </c>
      <c r="BI705" s="2">
        <v>342934552</v>
      </c>
      <c r="BJ705" s="2">
        <v>188979237</v>
      </c>
      <c r="BK705" s="2" t="s">
        <v>189</v>
      </c>
      <c r="BL705" s="2">
        <v>15042</v>
      </c>
      <c r="BM705" s="2">
        <v>558431850</v>
      </c>
      <c r="BN705" s="2">
        <v>40151130</v>
      </c>
      <c r="BO705" s="2">
        <v>481925960</v>
      </c>
      <c r="BP705" s="2">
        <v>13029120</v>
      </c>
      <c r="BQ705" s="2">
        <v>188085186</v>
      </c>
      <c r="BR705" s="2">
        <v>293840774</v>
      </c>
      <c r="BS705" s="2">
        <v>558431850</v>
      </c>
      <c r="BT705" s="2">
        <v>196967060</v>
      </c>
      <c r="BU705" s="2">
        <v>319981530</v>
      </c>
      <c r="BV705" s="2">
        <v>183369700</v>
      </c>
      <c r="BW705" s="2" t="s">
        <v>189</v>
      </c>
      <c r="BX705" s="2">
        <v>15042</v>
      </c>
      <c r="BY705" s="2">
        <v>457535000</v>
      </c>
      <c r="BZ705" s="2">
        <v>34445960</v>
      </c>
      <c r="CA705" s="2">
        <v>423089040</v>
      </c>
      <c r="CB705" s="2">
        <v>13268800</v>
      </c>
      <c r="CC705" s="2">
        <v>178431830</v>
      </c>
      <c r="CD705" s="2">
        <v>244657210</v>
      </c>
      <c r="CE705" s="2">
        <v>457535000</v>
      </c>
      <c r="CF705" s="2">
        <v>119103180</v>
      </c>
      <c r="CG705" s="2">
        <v>313499030</v>
      </c>
      <c r="CH705" s="2">
        <v>169535720</v>
      </c>
      <c r="CI705" s="2" t="s">
        <v>189</v>
      </c>
      <c r="CJ705" s="2">
        <v>15042</v>
      </c>
      <c r="CK705" s="97">
        <v>567840670</v>
      </c>
      <c r="CL705" s="97" t="e">
        <v>#N/A</v>
      </c>
      <c r="CM705" s="97" t="e">
        <v>#N/A</v>
      </c>
      <c r="CN705" s="2">
        <v>11463990</v>
      </c>
      <c r="CO705" s="100" t="e">
        <v>#N/A</v>
      </c>
      <c r="CP705" s="97" t="e">
        <v>#N/A</v>
      </c>
      <c r="CQ705" s="97">
        <v>567840670</v>
      </c>
      <c r="CR705" s="97">
        <v>267751000</v>
      </c>
      <c r="CS705" s="97">
        <v>273371570</v>
      </c>
      <c r="CT705" s="2">
        <v>170975970</v>
      </c>
      <c r="CU705" s="2" t="s">
        <v>189</v>
      </c>
    </row>
    <row r="706" spans="1:99" x14ac:dyDescent="0.25">
      <c r="A706" s="2">
        <v>15033</v>
      </c>
      <c r="B706" s="2">
        <v>5352765336</v>
      </c>
      <c r="C706" s="2">
        <v>793719156</v>
      </c>
      <c r="D706" s="2">
        <v>4288422063</v>
      </c>
      <c r="E706" s="2">
        <v>610656183</v>
      </c>
      <c r="F706" s="2">
        <v>2713725040</v>
      </c>
      <c r="G706" s="2">
        <v>1574697023</v>
      </c>
      <c r="H706" s="2">
        <v>5352765336</v>
      </c>
      <c r="I706" s="2">
        <v>661112325</v>
      </c>
      <c r="J706" s="2">
        <v>568746661</v>
      </c>
      <c r="K706" s="2">
        <v>4463682236</v>
      </c>
      <c r="L706" s="2">
        <v>1878675572</v>
      </c>
      <c r="N706" s="2">
        <v>15033</v>
      </c>
      <c r="O706" s="97">
        <v>5300470031</v>
      </c>
      <c r="P706" s="97">
        <v>798154725</v>
      </c>
      <c r="Q706" s="97">
        <v>4012987163</v>
      </c>
      <c r="R706" s="97">
        <v>620130258</v>
      </c>
      <c r="S706" s="97">
        <v>2424609058</v>
      </c>
      <c r="T706" s="97">
        <v>1588378105</v>
      </c>
      <c r="U706" s="97">
        <v>5300470031</v>
      </c>
      <c r="V706" s="97">
        <v>497732476</v>
      </c>
      <c r="W706" s="97">
        <v>50622082</v>
      </c>
      <c r="X706" s="97">
        <v>4426899687</v>
      </c>
      <c r="Y706" s="97">
        <v>2222124186</v>
      </c>
      <c r="Z706" s="97">
        <v>0</v>
      </c>
      <c r="AB706" s="2">
        <v>15043</v>
      </c>
      <c r="AC706" s="97" t="e">
        <v>#N/A</v>
      </c>
      <c r="AD706" s="97">
        <v>5380922</v>
      </c>
      <c r="AE706" s="97" t="e">
        <v>#N/A</v>
      </c>
      <c r="AF706" s="97" t="e">
        <v>#N/A</v>
      </c>
      <c r="AG706" s="97" t="e">
        <v>#N/A</v>
      </c>
      <c r="AH706" s="97" t="e">
        <v>#N/A</v>
      </c>
      <c r="AI706" s="97">
        <v>124328555</v>
      </c>
      <c r="AJ706" s="97">
        <v>35161055</v>
      </c>
      <c r="AK706" s="97">
        <v>82307813</v>
      </c>
      <c r="AL706" s="97">
        <v>57559516</v>
      </c>
      <c r="AM706" s="97" t="s">
        <v>189</v>
      </c>
      <c r="AN706" s="2">
        <v>15043</v>
      </c>
      <c r="AO706" s="97" t="e">
        <v>#N/A</v>
      </c>
      <c r="AP706" s="97">
        <v>6395596</v>
      </c>
      <c r="AQ706" s="97">
        <v>124289353</v>
      </c>
      <c r="AR706" s="97">
        <v>0</v>
      </c>
      <c r="AS706" s="97" t="e">
        <v>#N/A</v>
      </c>
      <c r="AT706" s="97" t="e">
        <v>#N/A</v>
      </c>
      <c r="AU706" s="97">
        <v>131873209</v>
      </c>
      <c r="AV706" s="97">
        <v>42347656</v>
      </c>
      <c r="AW706" s="97" t="e">
        <v>#N/A</v>
      </c>
      <c r="AX706" s="97">
        <v>56643260</v>
      </c>
      <c r="AY706" s="97" t="s">
        <v>189</v>
      </c>
      <c r="AZ706" s="2">
        <v>15043</v>
      </c>
      <c r="BA706" s="98">
        <v>106807071</v>
      </c>
      <c r="BB706" s="2">
        <v>0</v>
      </c>
      <c r="BC706" s="2">
        <v>0</v>
      </c>
      <c r="BD706" s="2">
        <v>2427247</v>
      </c>
      <c r="BE706" s="2">
        <v>50467688</v>
      </c>
      <c r="BF706" s="2">
        <v>49241819</v>
      </c>
      <c r="BG706" s="2">
        <v>106807071</v>
      </c>
      <c r="BH706" s="2">
        <v>29547607</v>
      </c>
      <c r="BI706" s="2">
        <v>76670437</v>
      </c>
      <c r="BJ706" s="2">
        <v>52484039</v>
      </c>
      <c r="BK706" s="2" t="s">
        <v>189</v>
      </c>
      <c r="BL706" s="2">
        <v>15043</v>
      </c>
      <c r="BM706" s="2">
        <v>114517350</v>
      </c>
      <c r="BN706" s="2">
        <v>4842490</v>
      </c>
      <c r="BO706" s="2">
        <v>109674860</v>
      </c>
      <c r="BP706" s="2">
        <v>2410320</v>
      </c>
      <c r="BQ706" s="2">
        <v>47277933</v>
      </c>
      <c r="BR706" s="2">
        <v>62396927</v>
      </c>
      <c r="BS706" s="2">
        <v>114517350</v>
      </c>
      <c r="BT706" s="2">
        <v>21764250</v>
      </c>
      <c r="BU706" s="2">
        <v>69524400</v>
      </c>
      <c r="BV706" s="2">
        <v>48076530</v>
      </c>
      <c r="BW706" s="2" t="s">
        <v>189</v>
      </c>
      <c r="BX706" s="2">
        <v>15043</v>
      </c>
      <c r="BY706" s="2">
        <v>105473430</v>
      </c>
      <c r="BZ706" s="2">
        <v>3937190</v>
      </c>
      <c r="CA706" s="2">
        <v>90522190</v>
      </c>
      <c r="CB706" s="2">
        <v>2016080</v>
      </c>
      <c r="CC706" s="2">
        <v>42075732</v>
      </c>
      <c r="CD706" s="2">
        <v>48446458</v>
      </c>
      <c r="CE706" s="2">
        <v>105473430</v>
      </c>
      <c r="CF706" s="2">
        <v>45504820</v>
      </c>
      <c r="CG706" s="2">
        <v>59968610</v>
      </c>
      <c r="CH706" s="2">
        <v>41509770</v>
      </c>
      <c r="CI706" s="2" t="s">
        <v>189</v>
      </c>
      <c r="CJ706" s="2">
        <v>15043</v>
      </c>
      <c r="CK706" s="97">
        <v>98819640</v>
      </c>
      <c r="CL706" s="97" t="e">
        <v>#N/A</v>
      </c>
      <c r="CM706" s="97" t="e">
        <v>#N/A</v>
      </c>
      <c r="CN706" s="2">
        <v>2559570</v>
      </c>
      <c r="CO706" s="100" t="e">
        <v>#N/A</v>
      </c>
      <c r="CP706" s="97" t="e">
        <v>#N/A</v>
      </c>
      <c r="CQ706" s="97">
        <v>98819640</v>
      </c>
      <c r="CR706" s="97">
        <v>32422550</v>
      </c>
      <c r="CS706" s="97">
        <v>66397090</v>
      </c>
      <c r="CT706" s="2">
        <v>36903410</v>
      </c>
      <c r="CU706" s="2" t="s">
        <v>189</v>
      </c>
    </row>
    <row r="707" spans="1:99" x14ac:dyDescent="0.25">
      <c r="A707" s="2">
        <v>15034</v>
      </c>
      <c r="B707" s="2">
        <v>101308455</v>
      </c>
      <c r="C707" s="2">
        <v>2819311</v>
      </c>
      <c r="D707" s="2">
        <v>98489144</v>
      </c>
      <c r="E707" s="2">
        <v>604304</v>
      </c>
      <c r="F707" s="2">
        <v>68925066</v>
      </c>
      <c r="G707" s="2">
        <v>29564078</v>
      </c>
      <c r="H707" s="2">
        <v>101308455</v>
      </c>
      <c r="I707" s="2">
        <v>42188769</v>
      </c>
      <c r="J707" s="2">
        <v>39687504</v>
      </c>
      <c r="K707" s="2">
        <v>57078576</v>
      </c>
      <c r="L707" s="2">
        <v>32037779</v>
      </c>
      <c r="N707" s="2">
        <v>15034</v>
      </c>
      <c r="O707" s="97">
        <v>79912211</v>
      </c>
      <c r="P707" s="97">
        <v>1799826</v>
      </c>
      <c r="Q707" s="97">
        <v>78112385</v>
      </c>
      <c r="R707" s="97">
        <v>456572</v>
      </c>
      <c r="S707" s="97">
        <v>52379829</v>
      </c>
      <c r="T707" s="97">
        <v>25732556</v>
      </c>
      <c r="U707" s="97">
        <v>79912211</v>
      </c>
      <c r="V707" s="97">
        <v>33697946</v>
      </c>
      <c r="W707" s="97" t="e">
        <v>#N/A</v>
      </c>
      <c r="X707" s="97">
        <v>44512757</v>
      </c>
      <c r="Y707" s="97">
        <v>27473721</v>
      </c>
      <c r="Z707" s="97">
        <v>0</v>
      </c>
      <c r="AB707" s="2">
        <v>15044</v>
      </c>
      <c r="AC707" s="97" t="e">
        <v>#N/A</v>
      </c>
      <c r="AD707" s="97">
        <v>7049699</v>
      </c>
      <c r="AE707" s="97" t="e">
        <v>#N/A</v>
      </c>
      <c r="AF707" s="97" t="e">
        <v>#N/A</v>
      </c>
      <c r="AG707" s="97" t="e">
        <v>#N/A</v>
      </c>
      <c r="AH707" s="97" t="e">
        <v>#N/A</v>
      </c>
      <c r="AI707" s="97">
        <v>109742035</v>
      </c>
      <c r="AJ707" s="97">
        <v>6654340</v>
      </c>
      <c r="AK707" s="97">
        <v>98585260</v>
      </c>
      <c r="AL707" s="97">
        <v>64754662</v>
      </c>
      <c r="AM707" s="97" t="s">
        <v>189</v>
      </c>
      <c r="AN707" s="2">
        <v>15044</v>
      </c>
      <c r="AO707" s="97" t="e">
        <v>#N/A</v>
      </c>
      <c r="AP707" s="97">
        <v>8185849</v>
      </c>
      <c r="AQ707" s="97">
        <v>95829532</v>
      </c>
      <c r="AR707" s="97">
        <v>0</v>
      </c>
      <c r="AS707" s="97" t="e">
        <v>#N/A</v>
      </c>
      <c r="AT707" s="97" t="e">
        <v>#N/A</v>
      </c>
      <c r="AU707" s="97">
        <v>116642467</v>
      </c>
      <c r="AV707" s="97">
        <v>12980955</v>
      </c>
      <c r="AW707" s="97" t="e">
        <v>#N/A</v>
      </c>
      <c r="AX707" s="97">
        <v>62167539</v>
      </c>
      <c r="AY707" s="97" t="s">
        <v>189</v>
      </c>
      <c r="AZ707" s="2">
        <v>15044</v>
      </c>
      <c r="BA707" s="98">
        <v>111634414</v>
      </c>
      <c r="BB707" s="2">
        <v>0</v>
      </c>
      <c r="BC707" s="2">
        <v>0</v>
      </c>
      <c r="BD707" s="2">
        <v>5199103</v>
      </c>
      <c r="BE707" s="2">
        <v>57282504</v>
      </c>
      <c r="BF707" s="2">
        <v>44972776</v>
      </c>
      <c r="BG707" s="2">
        <v>111634414</v>
      </c>
      <c r="BH707" s="2">
        <v>17525995</v>
      </c>
      <c r="BI707" s="2">
        <v>77584883</v>
      </c>
      <c r="BJ707" s="2">
        <v>46298766</v>
      </c>
      <c r="BK707" s="2" t="s">
        <v>189</v>
      </c>
      <c r="BL707" s="2">
        <v>15044</v>
      </c>
      <c r="BM707" s="2">
        <v>91160120</v>
      </c>
      <c r="BN707" s="2">
        <v>8026420</v>
      </c>
      <c r="BO707" s="2">
        <v>74914460</v>
      </c>
      <c r="BP707" s="2">
        <v>5884290</v>
      </c>
      <c r="BQ707" s="2">
        <v>50621465</v>
      </c>
      <c r="BR707" s="2">
        <v>24292995</v>
      </c>
      <c r="BS707" s="2">
        <v>91160120</v>
      </c>
      <c r="BT707" s="2">
        <v>6683920</v>
      </c>
      <c r="BU707" s="2">
        <v>66028830</v>
      </c>
      <c r="BV707" s="2">
        <v>45747440</v>
      </c>
      <c r="BW707" s="2" t="s">
        <v>189</v>
      </c>
      <c r="BX707" s="2">
        <v>15044</v>
      </c>
      <c r="BY707" s="2">
        <v>112395950</v>
      </c>
      <c r="BZ707" s="2">
        <v>11214420</v>
      </c>
      <c r="CA707" s="2">
        <v>66181530</v>
      </c>
      <c r="CB707" s="2">
        <v>4825240</v>
      </c>
      <c r="CC707" s="2">
        <v>44658091</v>
      </c>
      <c r="CD707" s="2">
        <v>21523439</v>
      </c>
      <c r="CE707" s="2">
        <v>112395950</v>
      </c>
      <c r="CF707" s="2">
        <v>6509200</v>
      </c>
      <c r="CG707" s="2">
        <v>82865300</v>
      </c>
      <c r="CH707" s="2">
        <v>54998100</v>
      </c>
      <c r="CI707" s="2" t="s">
        <v>189</v>
      </c>
      <c r="CJ707" s="2">
        <v>15044</v>
      </c>
      <c r="CK707" s="97">
        <v>105507510</v>
      </c>
      <c r="CL707" s="97" t="e">
        <v>#N/A</v>
      </c>
      <c r="CM707" s="97" t="e">
        <v>#N/A</v>
      </c>
      <c r="CN707" s="2">
        <v>7173550</v>
      </c>
      <c r="CO707" s="100" t="e">
        <v>#N/A</v>
      </c>
      <c r="CP707" s="97" t="e">
        <v>#N/A</v>
      </c>
      <c r="CQ707" s="97">
        <v>105507510</v>
      </c>
      <c r="CR707" s="97">
        <v>40381760</v>
      </c>
      <c r="CS707" s="97">
        <v>62328330</v>
      </c>
      <c r="CT707" s="2">
        <v>43711680</v>
      </c>
      <c r="CU707" s="2" t="s">
        <v>189</v>
      </c>
    </row>
    <row r="708" spans="1:99" x14ac:dyDescent="0.25">
      <c r="A708" s="2">
        <v>15035</v>
      </c>
      <c r="B708" s="2">
        <v>674649944</v>
      </c>
      <c r="C708" s="2">
        <v>216308595</v>
      </c>
      <c r="D708" s="2">
        <v>431521634</v>
      </c>
      <c r="E708" s="2">
        <v>120551901</v>
      </c>
      <c r="F708" s="2">
        <v>241966149</v>
      </c>
      <c r="G708" s="2">
        <v>189555485</v>
      </c>
      <c r="H708" s="2">
        <v>674649944</v>
      </c>
      <c r="I708" s="2">
        <v>154879026</v>
      </c>
      <c r="J708" s="2">
        <v>124037743</v>
      </c>
      <c r="K708" s="2">
        <v>474853956</v>
      </c>
      <c r="L708" s="2">
        <v>224919203</v>
      </c>
      <c r="N708" s="2">
        <v>15035</v>
      </c>
      <c r="O708" s="97">
        <v>753265101</v>
      </c>
      <c r="P708" s="97">
        <v>161697946</v>
      </c>
      <c r="Q708" s="97">
        <v>554688547</v>
      </c>
      <c r="R708" s="97">
        <v>89116087</v>
      </c>
      <c r="S708" s="97">
        <v>234040089</v>
      </c>
      <c r="T708" s="97">
        <v>320648458</v>
      </c>
      <c r="U708" s="97">
        <v>753265101</v>
      </c>
      <c r="V708" s="97">
        <v>307355173</v>
      </c>
      <c r="W708" s="97">
        <v>296137469</v>
      </c>
      <c r="X708" s="97">
        <v>414224654</v>
      </c>
      <c r="Y708" s="97">
        <v>219371450</v>
      </c>
      <c r="Z708" s="97">
        <v>0</v>
      </c>
      <c r="AB708" s="2">
        <v>15045</v>
      </c>
      <c r="AC708" s="97">
        <v>421681379</v>
      </c>
      <c r="AD708" s="97">
        <v>64993550</v>
      </c>
      <c r="AE708" s="97">
        <v>330329018</v>
      </c>
      <c r="AF708" s="97">
        <v>39612816</v>
      </c>
      <c r="AG708" s="97">
        <v>161322262</v>
      </c>
      <c r="AH708" s="97">
        <v>169006756</v>
      </c>
      <c r="AI708" s="97">
        <v>421681379</v>
      </c>
      <c r="AJ708" s="97">
        <v>163726031</v>
      </c>
      <c r="AK708" s="97">
        <v>229618131</v>
      </c>
      <c r="AL708" s="97">
        <v>123112256</v>
      </c>
      <c r="AM708" s="97" t="s">
        <v>189</v>
      </c>
      <c r="AN708" s="2">
        <v>15045</v>
      </c>
      <c r="AO708" s="97">
        <v>431564165</v>
      </c>
      <c r="AP708" s="97">
        <v>68773049</v>
      </c>
      <c r="AQ708" s="97">
        <v>353462938</v>
      </c>
      <c r="AR708" s="97">
        <v>40923653</v>
      </c>
      <c r="AS708" s="97">
        <v>160307171</v>
      </c>
      <c r="AT708" s="97">
        <v>193155765</v>
      </c>
      <c r="AU708" s="97">
        <v>425564168</v>
      </c>
      <c r="AV708" s="97">
        <v>178196618</v>
      </c>
      <c r="AW708" s="97">
        <v>213357524</v>
      </c>
      <c r="AX708" s="97">
        <v>110904738</v>
      </c>
      <c r="AY708" s="97" t="s">
        <v>189</v>
      </c>
      <c r="AZ708" s="2">
        <v>15045</v>
      </c>
      <c r="BA708" s="98">
        <v>424200583</v>
      </c>
      <c r="BB708" s="2">
        <v>75736533</v>
      </c>
      <c r="BC708" s="2">
        <v>342565965</v>
      </c>
      <c r="BD708" s="2">
        <v>37118908</v>
      </c>
      <c r="BE708" s="2">
        <v>155534416</v>
      </c>
      <c r="BF708" s="2">
        <v>186996983</v>
      </c>
      <c r="BG708" s="2">
        <v>424200583</v>
      </c>
      <c r="BH708" s="2">
        <v>160912570</v>
      </c>
      <c r="BI708" s="2">
        <v>208718614</v>
      </c>
      <c r="BJ708" s="2">
        <v>108346521</v>
      </c>
      <c r="BK708" s="2" t="s">
        <v>189</v>
      </c>
      <c r="BL708" s="2">
        <v>15045</v>
      </c>
      <c r="BM708" s="2">
        <v>487807405</v>
      </c>
      <c r="BN708" s="2">
        <v>77754198</v>
      </c>
      <c r="BO708" s="2">
        <v>405053207</v>
      </c>
      <c r="BP708" s="2">
        <v>34129857</v>
      </c>
      <c r="BQ708" s="2">
        <v>138211056</v>
      </c>
      <c r="BR708" s="2">
        <v>266842151</v>
      </c>
      <c r="BS708" s="2">
        <v>487807405</v>
      </c>
      <c r="BT708" s="2">
        <v>240435574</v>
      </c>
      <c r="BU708" s="2">
        <v>195553198</v>
      </c>
      <c r="BV708" s="2">
        <v>105278158</v>
      </c>
      <c r="BW708" s="2" t="s">
        <v>189</v>
      </c>
      <c r="BX708" s="2">
        <v>15045</v>
      </c>
      <c r="BY708" s="2">
        <v>312416712</v>
      </c>
      <c r="BZ708" s="2">
        <v>36455376</v>
      </c>
      <c r="CA708" s="2">
        <v>258960336</v>
      </c>
      <c r="CB708" s="2">
        <v>28965355</v>
      </c>
      <c r="CC708" s="2">
        <v>123417091</v>
      </c>
      <c r="CD708" s="2">
        <v>135543245</v>
      </c>
      <c r="CE708" s="2">
        <v>312416712</v>
      </c>
      <c r="CF708" s="2">
        <v>111331568</v>
      </c>
      <c r="CG708" s="2">
        <v>157094289</v>
      </c>
      <c r="CH708" s="2">
        <v>88331882</v>
      </c>
      <c r="CI708" s="2" t="s">
        <v>189</v>
      </c>
      <c r="CJ708" s="2">
        <v>15045</v>
      </c>
      <c r="CK708" s="97">
        <v>355018437</v>
      </c>
      <c r="CL708" s="97" t="e">
        <v>#N/A</v>
      </c>
      <c r="CM708" s="97" t="e">
        <v>#N/A</v>
      </c>
      <c r="CN708" s="2">
        <v>44803335</v>
      </c>
      <c r="CO708" s="100" t="e">
        <v>#N/A</v>
      </c>
      <c r="CP708" s="97" t="e">
        <v>#N/A</v>
      </c>
      <c r="CQ708" s="97">
        <v>355018437</v>
      </c>
      <c r="CR708" s="97">
        <v>120477639</v>
      </c>
      <c r="CS708" s="97">
        <v>174517432</v>
      </c>
      <c r="CT708" s="2">
        <v>90314327</v>
      </c>
      <c r="CU708" s="2" t="s">
        <v>189</v>
      </c>
    </row>
    <row r="709" spans="1:99" x14ac:dyDescent="0.25">
      <c r="A709" s="2">
        <v>15036</v>
      </c>
      <c r="B709" s="2">
        <v>197965818</v>
      </c>
      <c r="C709" s="2">
        <v>23865773</v>
      </c>
      <c r="D709" s="2">
        <v>174100045</v>
      </c>
      <c r="E709" s="2">
        <v>7328604</v>
      </c>
      <c r="F709" s="2">
        <v>111644867</v>
      </c>
      <c r="G709" s="2">
        <v>62455178</v>
      </c>
      <c r="H709" s="2">
        <v>197965818</v>
      </c>
      <c r="I709" s="2">
        <v>52443641</v>
      </c>
      <c r="J709" s="2">
        <v>49320194</v>
      </c>
      <c r="K709" s="2">
        <v>126344610</v>
      </c>
      <c r="L709" s="2">
        <v>49744689</v>
      </c>
      <c r="N709" s="2">
        <v>15036</v>
      </c>
      <c r="O709" s="97">
        <v>197661472</v>
      </c>
      <c r="P709" s="97">
        <v>20691125</v>
      </c>
      <c r="Q709" s="97">
        <v>167713898</v>
      </c>
      <c r="R709" s="97">
        <v>7737509</v>
      </c>
      <c r="S709" s="97">
        <v>97467665</v>
      </c>
      <c r="T709" s="97">
        <v>70246233</v>
      </c>
      <c r="U709" s="97">
        <v>197661472</v>
      </c>
      <c r="V709" s="97">
        <v>63134401</v>
      </c>
      <c r="W709" s="97" t="e">
        <v>#N/A</v>
      </c>
      <c r="X709" s="97">
        <v>124463716</v>
      </c>
      <c r="Y709" s="97">
        <v>50694338</v>
      </c>
      <c r="Z709" s="97">
        <v>0</v>
      </c>
      <c r="AB709" s="2">
        <v>15046</v>
      </c>
      <c r="AC709" s="97" t="e">
        <v>#N/A</v>
      </c>
      <c r="AD709" s="97">
        <v>22100323</v>
      </c>
      <c r="AE709" s="97" t="e">
        <v>#N/A</v>
      </c>
      <c r="AF709" s="97" t="e">
        <v>#N/A</v>
      </c>
      <c r="AG709" s="97" t="e">
        <v>#N/A</v>
      </c>
      <c r="AH709" s="97" t="e">
        <v>#N/A</v>
      </c>
      <c r="AI709" s="97">
        <v>152352873</v>
      </c>
      <c r="AJ709" s="97">
        <v>25012186</v>
      </c>
      <c r="AK709" s="97">
        <v>117858643</v>
      </c>
      <c r="AL709" s="97">
        <v>74730088</v>
      </c>
      <c r="AM709" s="97" t="s">
        <v>189</v>
      </c>
      <c r="AN709" s="2">
        <v>15046</v>
      </c>
      <c r="AO709" s="97" t="e">
        <v>#N/A</v>
      </c>
      <c r="AP709" s="97">
        <v>21377143</v>
      </c>
      <c r="AQ709" s="97">
        <v>133164436</v>
      </c>
      <c r="AR709" s="97">
        <v>0</v>
      </c>
      <c r="AS709" s="97" t="e">
        <v>#N/A</v>
      </c>
      <c r="AT709" s="97" t="e">
        <v>#N/A</v>
      </c>
      <c r="AU709" s="97">
        <v>154541579</v>
      </c>
      <c r="AV709" s="97">
        <v>34411878</v>
      </c>
      <c r="AW709" s="97" t="e">
        <v>#N/A</v>
      </c>
      <c r="AX709" s="97">
        <v>64248053</v>
      </c>
      <c r="AY709" s="97" t="s">
        <v>189</v>
      </c>
      <c r="AZ709" s="2">
        <v>15046</v>
      </c>
      <c r="BA709" s="98">
        <v>150497042</v>
      </c>
      <c r="BB709" s="2">
        <v>0</v>
      </c>
      <c r="BC709" s="2">
        <v>0</v>
      </c>
      <c r="BD709" s="2">
        <v>38011382</v>
      </c>
      <c r="BE709" s="2">
        <v>46190078</v>
      </c>
      <c r="BF709" s="2">
        <v>36178864</v>
      </c>
      <c r="BG709" s="2">
        <v>150497042</v>
      </c>
      <c r="BH709" s="2">
        <v>33241868</v>
      </c>
      <c r="BI709" s="2">
        <v>116322174</v>
      </c>
      <c r="BJ709" s="2">
        <v>66446847</v>
      </c>
      <c r="BK709" s="2" t="s">
        <v>189</v>
      </c>
      <c r="BL709" s="2">
        <v>15046</v>
      </c>
      <c r="BM709" s="2">
        <v>130260720</v>
      </c>
      <c r="BN709" s="2">
        <v>40128120</v>
      </c>
      <c r="BO709" s="2">
        <v>84717160</v>
      </c>
      <c r="BP709" s="2">
        <v>21579100</v>
      </c>
      <c r="BQ709" s="2">
        <v>42866308</v>
      </c>
      <c r="BR709" s="2">
        <v>41850852</v>
      </c>
      <c r="BS709" s="2">
        <v>130260720</v>
      </c>
      <c r="BT709" s="2">
        <v>43507630</v>
      </c>
      <c r="BU709" s="2">
        <v>81569020</v>
      </c>
      <c r="BV709" s="2">
        <v>49482250</v>
      </c>
      <c r="BW709" s="2" t="s">
        <v>189</v>
      </c>
      <c r="BX709" s="2">
        <v>15046</v>
      </c>
      <c r="BY709" s="2">
        <v>94896260</v>
      </c>
      <c r="BZ709" s="2">
        <v>14164460</v>
      </c>
      <c r="CA709" s="2">
        <v>77975510</v>
      </c>
      <c r="CB709" s="2">
        <v>11451250</v>
      </c>
      <c r="CC709" s="2">
        <v>38999457</v>
      </c>
      <c r="CD709" s="2">
        <v>38976053</v>
      </c>
      <c r="CE709" s="2">
        <v>94896260</v>
      </c>
      <c r="CF709" s="2">
        <v>29741560</v>
      </c>
      <c r="CG709" s="2">
        <v>65154700</v>
      </c>
      <c r="CH709" s="2">
        <v>36115760</v>
      </c>
      <c r="CI709" s="2" t="s">
        <v>189</v>
      </c>
      <c r="CJ709" s="2">
        <v>15046</v>
      </c>
      <c r="CK709" s="97">
        <v>79645740</v>
      </c>
      <c r="CL709" s="97" t="e">
        <v>#N/A</v>
      </c>
      <c r="CM709" s="97" t="e">
        <v>#N/A</v>
      </c>
      <c r="CN709" s="2">
        <v>8033930</v>
      </c>
      <c r="CO709" s="100" t="e">
        <v>#N/A</v>
      </c>
      <c r="CP709" s="97" t="e">
        <v>#N/A</v>
      </c>
      <c r="CQ709" s="97">
        <v>79645740</v>
      </c>
      <c r="CR709" s="97">
        <v>16618760</v>
      </c>
      <c r="CS709" s="97">
        <v>59690840</v>
      </c>
      <c r="CT709" s="2">
        <v>31242750</v>
      </c>
      <c r="CU709" s="2" t="s">
        <v>189</v>
      </c>
    </row>
    <row r="710" spans="1:99" x14ac:dyDescent="0.25">
      <c r="A710" s="2">
        <v>15037</v>
      </c>
      <c r="B710" s="2">
        <v>3180276569</v>
      </c>
      <c r="C710" s="2">
        <v>1779898528</v>
      </c>
      <c r="D710" s="2">
        <v>1397613760</v>
      </c>
      <c r="E710" s="2">
        <v>1435587297</v>
      </c>
      <c r="F710" s="2">
        <v>1119654973</v>
      </c>
      <c r="G710" s="2">
        <v>277958787</v>
      </c>
      <c r="H710" s="2">
        <v>3180276569</v>
      </c>
      <c r="I710" s="2">
        <v>285783135</v>
      </c>
      <c r="J710" s="2">
        <v>208068232</v>
      </c>
      <c r="K710" s="2">
        <v>2502259544</v>
      </c>
      <c r="L710" s="2">
        <v>1176433830</v>
      </c>
      <c r="N710" s="2">
        <v>15037</v>
      </c>
      <c r="O710" s="97">
        <v>2637970376</v>
      </c>
      <c r="P710" s="97">
        <v>1384072141</v>
      </c>
      <c r="Q710" s="97">
        <v>1246650981</v>
      </c>
      <c r="R710" s="97">
        <v>1217807273</v>
      </c>
      <c r="S710" s="97">
        <v>949910073</v>
      </c>
      <c r="T710" s="97">
        <v>296740908</v>
      </c>
      <c r="U710" s="97">
        <v>2637970376</v>
      </c>
      <c r="V710" s="97">
        <v>197731092</v>
      </c>
      <c r="W710" s="97">
        <v>183874842</v>
      </c>
      <c r="X710" s="97">
        <v>2346049735</v>
      </c>
      <c r="Y710" s="97">
        <v>1199776737</v>
      </c>
      <c r="Z710" s="97">
        <v>0</v>
      </c>
      <c r="AB710" s="2">
        <v>15047</v>
      </c>
      <c r="AC710" s="97">
        <v>312452889</v>
      </c>
      <c r="AD710" s="97">
        <v>10204143</v>
      </c>
      <c r="AE710" s="97">
        <v>270257833</v>
      </c>
      <c r="AF710" s="97">
        <v>6068858</v>
      </c>
      <c r="AG710" s="97">
        <v>146171924</v>
      </c>
      <c r="AH710" s="97">
        <v>124085909</v>
      </c>
      <c r="AI710" s="97">
        <v>312452889</v>
      </c>
      <c r="AJ710" s="97">
        <v>86803411</v>
      </c>
      <c r="AK710" s="97">
        <v>173693853</v>
      </c>
      <c r="AL710" s="97">
        <v>109989162</v>
      </c>
      <c r="AM710" s="97">
        <v>24068756</v>
      </c>
      <c r="AN710" s="2">
        <v>15047</v>
      </c>
      <c r="AO710" s="97">
        <v>360245448</v>
      </c>
      <c r="AP710" s="97">
        <v>20539594</v>
      </c>
      <c r="AQ710" s="97">
        <v>350393001</v>
      </c>
      <c r="AR710" s="97">
        <v>5751031</v>
      </c>
      <c r="AS710" s="97">
        <v>171225189</v>
      </c>
      <c r="AT710" s="97">
        <v>131844675</v>
      </c>
      <c r="AU710" s="97">
        <v>375795095</v>
      </c>
      <c r="AV710" s="97">
        <v>109955518</v>
      </c>
      <c r="AW710" s="97">
        <v>172440078</v>
      </c>
      <c r="AX710" s="97">
        <v>101623996</v>
      </c>
      <c r="AY710" s="97" t="s">
        <v>189</v>
      </c>
      <c r="AZ710" s="2">
        <v>15047</v>
      </c>
      <c r="BA710" s="98">
        <v>385298685</v>
      </c>
      <c r="BB710" s="2">
        <v>9059670</v>
      </c>
      <c r="BC710" s="2">
        <v>314722996</v>
      </c>
      <c r="BD710" s="2">
        <v>4857118</v>
      </c>
      <c r="BE710" s="2">
        <v>106855082</v>
      </c>
      <c r="BF710" s="2">
        <v>207867914</v>
      </c>
      <c r="BG710" s="2">
        <v>385298685</v>
      </c>
      <c r="BH710" s="2">
        <v>156360966</v>
      </c>
      <c r="BI710" s="2">
        <v>176106459</v>
      </c>
      <c r="BJ710" s="2">
        <v>108642058</v>
      </c>
      <c r="BK710" s="2" t="s">
        <v>189</v>
      </c>
      <c r="BL710" s="2">
        <v>15047</v>
      </c>
      <c r="BM710" s="2">
        <v>306472510</v>
      </c>
      <c r="BN710" s="2">
        <v>32274550</v>
      </c>
      <c r="BO710" s="2">
        <v>243257320</v>
      </c>
      <c r="BP710" s="2">
        <v>5785180</v>
      </c>
      <c r="BQ710" s="2">
        <v>99588239</v>
      </c>
      <c r="BR710" s="2">
        <v>143669081</v>
      </c>
      <c r="BS710" s="2">
        <v>306472510</v>
      </c>
      <c r="BT710" s="2">
        <v>99549390</v>
      </c>
      <c r="BU710" s="2">
        <v>194825000</v>
      </c>
      <c r="BV710" s="2">
        <v>111712160</v>
      </c>
      <c r="BW710" s="2" t="s">
        <v>189</v>
      </c>
      <c r="BX710" s="2">
        <v>15047</v>
      </c>
      <c r="BY710" s="2">
        <v>272440700</v>
      </c>
      <c r="BZ710" s="2">
        <v>9846220</v>
      </c>
      <c r="CA710" s="2">
        <v>237959290</v>
      </c>
      <c r="CB710" s="2">
        <v>4702700</v>
      </c>
      <c r="CC710" s="2">
        <v>97013608</v>
      </c>
      <c r="CD710" s="2">
        <v>140945682</v>
      </c>
      <c r="CE710" s="2">
        <v>272440700</v>
      </c>
      <c r="CF710" s="2">
        <v>107534000</v>
      </c>
      <c r="CG710" s="2">
        <v>164796830</v>
      </c>
      <c r="CH710" s="2">
        <v>98382990</v>
      </c>
      <c r="CI710" s="2" t="s">
        <v>189</v>
      </c>
      <c r="CJ710" s="2">
        <v>15047</v>
      </c>
      <c r="CK710" s="97">
        <v>261801304</v>
      </c>
      <c r="CL710" s="97" t="e">
        <v>#N/A</v>
      </c>
      <c r="CM710" s="97" t="e">
        <v>#N/A</v>
      </c>
      <c r="CN710" s="2">
        <v>2278286</v>
      </c>
      <c r="CO710" s="100" t="e">
        <v>#N/A</v>
      </c>
      <c r="CP710" s="97" t="e">
        <v>#N/A</v>
      </c>
      <c r="CQ710" s="97">
        <v>261801304</v>
      </c>
      <c r="CR710" s="97">
        <v>116961923</v>
      </c>
      <c r="CS710" s="97">
        <v>144839381</v>
      </c>
      <c r="CT710" s="2">
        <v>104884814</v>
      </c>
      <c r="CU710" s="2" t="s">
        <v>189</v>
      </c>
    </row>
    <row r="711" spans="1:99" x14ac:dyDescent="0.25">
      <c r="A711" s="2">
        <v>15038</v>
      </c>
      <c r="B711" s="2">
        <v>100353087</v>
      </c>
      <c r="C711" s="2">
        <v>5209257</v>
      </c>
      <c r="D711" s="2">
        <v>92143830</v>
      </c>
      <c r="E711" s="2">
        <v>2431674</v>
      </c>
      <c r="F711" s="2">
        <v>72701980</v>
      </c>
      <c r="G711" s="2">
        <v>19441850</v>
      </c>
      <c r="H711" s="2">
        <v>100353087</v>
      </c>
      <c r="I711" s="2">
        <v>27583747</v>
      </c>
      <c r="J711" s="2">
        <v>24702617</v>
      </c>
      <c r="K711" s="2">
        <v>68379369</v>
      </c>
      <c r="L711" s="2">
        <v>42616907</v>
      </c>
      <c r="N711" s="2">
        <v>15038</v>
      </c>
      <c r="O711" s="97">
        <v>116435565</v>
      </c>
      <c r="P711" s="97">
        <v>4467148</v>
      </c>
      <c r="Q711" s="97">
        <v>98542799</v>
      </c>
      <c r="R711" s="97">
        <v>2109366</v>
      </c>
      <c r="S711" s="97">
        <v>73087373</v>
      </c>
      <c r="T711" s="97">
        <v>25455426</v>
      </c>
      <c r="U711" s="97">
        <v>116435565</v>
      </c>
      <c r="V711" s="97">
        <v>45343496</v>
      </c>
      <c r="W711" s="97" t="e">
        <v>#N/A</v>
      </c>
      <c r="X711" s="97">
        <v>65704265</v>
      </c>
      <c r="Y711" s="97">
        <v>43616914</v>
      </c>
      <c r="Z711" s="97">
        <v>0</v>
      </c>
      <c r="AB711" s="2">
        <v>15048</v>
      </c>
      <c r="AC711" s="97">
        <v>253438853</v>
      </c>
      <c r="AD711" s="97">
        <v>19482134</v>
      </c>
      <c r="AE711" s="97">
        <v>233956719</v>
      </c>
      <c r="AF711" s="97">
        <v>11935255</v>
      </c>
      <c r="AG711" s="97">
        <v>145157853</v>
      </c>
      <c r="AH711" s="97">
        <v>88798866</v>
      </c>
      <c r="AI711" s="97">
        <v>253438853</v>
      </c>
      <c r="AJ711" s="97">
        <v>54432081</v>
      </c>
      <c r="AK711" s="97">
        <v>189323589</v>
      </c>
      <c r="AL711" s="97">
        <v>105725178</v>
      </c>
      <c r="AM711" s="97" t="s">
        <v>189</v>
      </c>
      <c r="AN711" s="2">
        <v>15048</v>
      </c>
      <c r="AO711" s="97">
        <v>254834661</v>
      </c>
      <c r="AP711" s="97">
        <v>20276893</v>
      </c>
      <c r="AQ711" s="97">
        <v>234557765</v>
      </c>
      <c r="AR711" s="97">
        <v>11255580</v>
      </c>
      <c r="AS711" s="97">
        <v>117714642</v>
      </c>
      <c r="AT711" s="97">
        <v>116843124</v>
      </c>
      <c r="AU711" s="97">
        <v>254834658</v>
      </c>
      <c r="AV711" s="97">
        <v>61951523</v>
      </c>
      <c r="AW711" s="97">
        <v>178540931</v>
      </c>
      <c r="AX711" s="97">
        <v>93519551</v>
      </c>
      <c r="AY711" s="97" t="s">
        <v>189</v>
      </c>
      <c r="AZ711" s="2">
        <v>15048</v>
      </c>
      <c r="BA711" s="98">
        <v>284590868</v>
      </c>
      <c r="BB711" s="2">
        <v>21295167</v>
      </c>
      <c r="BC711" s="2">
        <v>254246708</v>
      </c>
      <c r="BD711" s="2">
        <v>12275065</v>
      </c>
      <c r="BE711" s="2">
        <v>112862841</v>
      </c>
      <c r="BF711" s="2">
        <v>141383867</v>
      </c>
      <c r="BG711" s="2">
        <v>284590868</v>
      </c>
      <c r="BH711" s="2">
        <v>98929694</v>
      </c>
      <c r="BI711" s="2">
        <v>178458282</v>
      </c>
      <c r="BJ711" s="2">
        <v>96020769</v>
      </c>
      <c r="BK711" s="2" t="s">
        <v>189</v>
      </c>
      <c r="BL711" s="2">
        <v>15048</v>
      </c>
      <c r="BM711" s="2">
        <v>254436252</v>
      </c>
      <c r="BN711" s="2">
        <v>19121230</v>
      </c>
      <c r="BO711" s="2">
        <v>216047720</v>
      </c>
      <c r="BP711" s="2">
        <v>11151890</v>
      </c>
      <c r="BQ711" s="2">
        <v>106578385</v>
      </c>
      <c r="BR711" s="2">
        <v>109469335</v>
      </c>
      <c r="BS711" s="2">
        <v>254436252</v>
      </c>
      <c r="BT711" s="2">
        <v>82068620</v>
      </c>
      <c r="BU711" s="2">
        <v>169247851</v>
      </c>
      <c r="BV711" s="2">
        <v>91226120</v>
      </c>
      <c r="BW711" s="2" t="s">
        <v>189</v>
      </c>
      <c r="BX711" s="2">
        <v>15048</v>
      </c>
      <c r="BY711" s="2">
        <v>225674944</v>
      </c>
      <c r="BZ711" s="2">
        <v>18119022</v>
      </c>
      <c r="CA711" s="2">
        <v>207555922</v>
      </c>
      <c r="CB711" s="2">
        <v>11115825</v>
      </c>
      <c r="CC711" s="2">
        <v>97353786</v>
      </c>
      <c r="CD711" s="2">
        <v>110202136</v>
      </c>
      <c r="CE711" s="2">
        <v>225674944</v>
      </c>
      <c r="CF711" s="2">
        <v>64035130</v>
      </c>
      <c r="CG711" s="2">
        <v>158641104</v>
      </c>
      <c r="CH711" s="2">
        <v>86640890</v>
      </c>
      <c r="CI711" s="2" t="s">
        <v>189</v>
      </c>
      <c r="CJ711" s="2">
        <v>15048</v>
      </c>
      <c r="CK711" s="97">
        <v>208288198</v>
      </c>
      <c r="CL711" s="97" t="e">
        <v>#N/A</v>
      </c>
      <c r="CM711" s="97" t="e">
        <v>#N/A</v>
      </c>
      <c r="CN711" s="2">
        <v>7321850</v>
      </c>
      <c r="CO711" s="100" t="e">
        <v>#N/A</v>
      </c>
      <c r="CP711" s="97" t="e">
        <v>#N/A</v>
      </c>
      <c r="CQ711" s="97">
        <v>208288198</v>
      </c>
      <c r="CR711" s="97">
        <v>75170783</v>
      </c>
      <c r="CS711" s="97">
        <v>133117415</v>
      </c>
      <c r="CT711" s="2">
        <v>75194784</v>
      </c>
      <c r="CU711" s="2" t="s">
        <v>189</v>
      </c>
    </row>
    <row r="712" spans="1:99" x14ac:dyDescent="0.25">
      <c r="A712" s="2">
        <v>15039</v>
      </c>
      <c r="B712" s="2">
        <v>1546154301</v>
      </c>
      <c r="C712" s="2">
        <v>139880601</v>
      </c>
      <c r="D712" s="2">
        <v>1297756630</v>
      </c>
      <c r="E712" s="2">
        <v>115405654</v>
      </c>
      <c r="F712" s="2">
        <v>740905790</v>
      </c>
      <c r="G712" s="2">
        <v>556850840</v>
      </c>
      <c r="H712" s="2">
        <v>1546154301</v>
      </c>
      <c r="I712" s="2">
        <v>375587556</v>
      </c>
      <c r="J712" s="2">
        <v>298908491</v>
      </c>
      <c r="K712" s="2">
        <v>1014608609</v>
      </c>
      <c r="L712" s="2">
        <v>522555650</v>
      </c>
      <c r="N712" s="2">
        <v>15039</v>
      </c>
      <c r="O712" s="97">
        <v>1830629644</v>
      </c>
      <c r="P712" s="97">
        <v>364803371</v>
      </c>
      <c r="Q712" s="97">
        <v>1233396427</v>
      </c>
      <c r="R712" s="97">
        <v>105898767</v>
      </c>
      <c r="S712" s="97">
        <v>565198652</v>
      </c>
      <c r="T712" s="97">
        <v>668197775</v>
      </c>
      <c r="U712" s="97">
        <v>1830629644</v>
      </c>
      <c r="V712" s="97">
        <v>564722474</v>
      </c>
      <c r="W712" s="97">
        <v>325650865</v>
      </c>
      <c r="X712" s="97">
        <v>1234940994</v>
      </c>
      <c r="Y712" s="97">
        <v>518268973</v>
      </c>
      <c r="Z712" s="97">
        <v>0</v>
      </c>
      <c r="AB712" s="2">
        <v>15049</v>
      </c>
      <c r="AC712" s="97" t="e">
        <v>#N/A</v>
      </c>
      <c r="AD712" s="97">
        <v>2532867</v>
      </c>
      <c r="AE712" s="97" t="e">
        <v>#N/A</v>
      </c>
      <c r="AF712" s="97" t="e">
        <v>#N/A</v>
      </c>
      <c r="AG712" s="97" t="e">
        <v>#N/A</v>
      </c>
      <c r="AH712" s="97" t="e">
        <v>#N/A</v>
      </c>
      <c r="AI712" s="97">
        <v>93122891</v>
      </c>
      <c r="AJ712" s="97">
        <v>32455982</v>
      </c>
      <c r="AK712" s="97">
        <v>56699610</v>
      </c>
      <c r="AL712" s="97">
        <v>39726320</v>
      </c>
      <c r="AM712" s="97" t="s">
        <v>189</v>
      </c>
      <c r="AN712" s="2">
        <v>15049</v>
      </c>
      <c r="AO712" s="97" t="e">
        <v>#N/A</v>
      </c>
      <c r="AP712" s="97">
        <v>3067644</v>
      </c>
      <c r="AQ712" s="97">
        <v>92091279</v>
      </c>
      <c r="AR712" s="97">
        <v>0</v>
      </c>
      <c r="AS712" s="97" t="e">
        <v>#N/A</v>
      </c>
      <c r="AT712" s="97" t="e">
        <v>#N/A</v>
      </c>
      <c r="AU712" s="97">
        <v>100351357</v>
      </c>
      <c r="AV712" s="97">
        <v>37230620</v>
      </c>
      <c r="AW712" s="97" t="e">
        <v>#N/A</v>
      </c>
      <c r="AX712" s="97">
        <v>37501805</v>
      </c>
      <c r="AY712" s="97" t="s">
        <v>189</v>
      </c>
      <c r="AZ712" s="2">
        <v>15049</v>
      </c>
      <c r="BA712" s="98">
        <v>81401221</v>
      </c>
      <c r="BB712" s="2">
        <v>0</v>
      </c>
      <c r="BC712" s="2">
        <v>0</v>
      </c>
      <c r="BD712" s="2">
        <v>1455300</v>
      </c>
      <c r="BE712" s="2">
        <v>36065184</v>
      </c>
      <c r="BF712" s="2">
        <v>41091384</v>
      </c>
      <c r="BG712" s="2">
        <v>81401221</v>
      </c>
      <c r="BH712" s="2">
        <v>27312518</v>
      </c>
      <c r="BI712" s="2">
        <v>49840701</v>
      </c>
      <c r="BJ712" s="2">
        <v>33975346</v>
      </c>
      <c r="BK712" s="2" t="s">
        <v>189</v>
      </c>
      <c r="BL712" s="2">
        <v>15049</v>
      </c>
      <c r="BM712" s="2">
        <v>79659780</v>
      </c>
      <c r="BN712" s="2">
        <v>4143000</v>
      </c>
      <c r="BO712" s="2">
        <v>75516780</v>
      </c>
      <c r="BP712" s="2">
        <v>1568000</v>
      </c>
      <c r="BQ712" s="2">
        <v>33172160</v>
      </c>
      <c r="BR712" s="2">
        <v>42344620</v>
      </c>
      <c r="BS712" s="2">
        <v>79659780</v>
      </c>
      <c r="BT712" s="2">
        <v>22875100</v>
      </c>
      <c r="BU712" s="2">
        <v>46578130</v>
      </c>
      <c r="BV712" s="2">
        <v>31414030</v>
      </c>
      <c r="BW712" s="2" t="s">
        <v>189</v>
      </c>
      <c r="BX712" s="2">
        <v>15049</v>
      </c>
      <c r="BY712" s="2">
        <v>64864100</v>
      </c>
      <c r="BZ712" s="2">
        <v>3763130</v>
      </c>
      <c r="CA712" s="2">
        <v>60070970</v>
      </c>
      <c r="CB712" s="2">
        <v>1128360</v>
      </c>
      <c r="CC712" s="2">
        <v>30286550</v>
      </c>
      <c r="CD712" s="2">
        <v>29784420</v>
      </c>
      <c r="CE712" s="2">
        <v>64864100</v>
      </c>
      <c r="CF712" s="2">
        <v>11912340</v>
      </c>
      <c r="CG712" s="2">
        <v>44484380</v>
      </c>
      <c r="CH712" s="2">
        <v>29544800</v>
      </c>
      <c r="CI712" s="2" t="s">
        <v>189</v>
      </c>
      <c r="CJ712" s="2">
        <v>15049</v>
      </c>
      <c r="CK712" s="97">
        <v>94405000</v>
      </c>
      <c r="CL712" s="97" t="e">
        <v>#N/A</v>
      </c>
      <c r="CM712" s="97" t="e">
        <v>#N/A</v>
      </c>
      <c r="CN712" s="2">
        <v>1549330</v>
      </c>
      <c r="CO712" s="100" t="e">
        <v>#N/A</v>
      </c>
      <c r="CP712" s="97" t="e">
        <v>#N/A</v>
      </c>
      <c r="CQ712" s="97">
        <v>94405000</v>
      </c>
      <c r="CR712" s="97">
        <v>34325580</v>
      </c>
      <c r="CS712" s="97">
        <v>40344180</v>
      </c>
      <c r="CT712" s="2">
        <v>27942400</v>
      </c>
      <c r="CU712" s="2" t="s">
        <v>189</v>
      </c>
    </row>
    <row r="713" spans="1:99" x14ac:dyDescent="0.25">
      <c r="A713" s="2">
        <v>15040</v>
      </c>
      <c r="B713" s="2">
        <v>239507703</v>
      </c>
      <c r="C713" s="2">
        <v>45268925</v>
      </c>
      <c r="D713" s="2">
        <v>194238778</v>
      </c>
      <c r="E713" s="2">
        <v>32074885</v>
      </c>
      <c r="F713" s="2">
        <v>137607984</v>
      </c>
      <c r="G713" s="2">
        <v>56630794</v>
      </c>
      <c r="H713" s="2">
        <v>239507703</v>
      </c>
      <c r="I713" s="2">
        <v>60451548</v>
      </c>
      <c r="J713" s="2">
        <v>56636956</v>
      </c>
      <c r="K713" s="2">
        <v>178272538</v>
      </c>
      <c r="L713" s="2">
        <v>107430070</v>
      </c>
      <c r="N713" s="2">
        <v>15040</v>
      </c>
      <c r="O713" s="97">
        <v>232173892</v>
      </c>
      <c r="P713" s="97">
        <v>47621590</v>
      </c>
      <c r="Q713" s="97">
        <v>180252432</v>
      </c>
      <c r="R713" s="97">
        <v>32422801</v>
      </c>
      <c r="S713" s="97">
        <v>114168709</v>
      </c>
      <c r="T713" s="97">
        <v>66083723</v>
      </c>
      <c r="U713" s="97">
        <v>232173892</v>
      </c>
      <c r="V713" s="97">
        <v>57517292</v>
      </c>
      <c r="W713" s="97">
        <v>56641368</v>
      </c>
      <c r="X713" s="97">
        <v>172643877</v>
      </c>
      <c r="Y713" s="97">
        <v>107101802</v>
      </c>
      <c r="Z713" s="97">
        <v>0</v>
      </c>
      <c r="AB713" s="2">
        <v>15050</v>
      </c>
      <c r="AC713" s="97" t="e">
        <v>#N/A</v>
      </c>
      <c r="AD713" s="97">
        <v>10863071</v>
      </c>
      <c r="AE713" s="97" t="e">
        <v>#N/A</v>
      </c>
      <c r="AF713" s="97" t="e">
        <v>#N/A</v>
      </c>
      <c r="AG713" s="97" t="e">
        <v>#N/A</v>
      </c>
      <c r="AH713" s="97" t="e">
        <v>#N/A</v>
      </c>
      <c r="AI713" s="97">
        <v>139173446</v>
      </c>
      <c r="AJ713" s="97">
        <v>36379401</v>
      </c>
      <c r="AK713" s="97">
        <v>82191623</v>
      </c>
      <c r="AL713" s="97">
        <v>44864391</v>
      </c>
      <c r="AM713" s="97" t="s">
        <v>189</v>
      </c>
      <c r="AN713" s="2">
        <v>15050</v>
      </c>
      <c r="AO713" s="97" t="e">
        <v>#N/A</v>
      </c>
      <c r="AP713" s="97">
        <v>9195283</v>
      </c>
      <c r="AQ713" s="97">
        <v>109287162</v>
      </c>
      <c r="AR713" s="97">
        <v>0</v>
      </c>
      <c r="AS713" s="97" t="e">
        <v>#N/A</v>
      </c>
      <c r="AT713" s="97" t="e">
        <v>#N/A</v>
      </c>
      <c r="AU713" s="97">
        <v>120600003</v>
      </c>
      <c r="AV713" s="97">
        <v>35492517</v>
      </c>
      <c r="AW713" s="97" t="e">
        <v>#N/A</v>
      </c>
      <c r="AX713" s="97">
        <v>39345584</v>
      </c>
      <c r="AY713" s="97" t="s">
        <v>189</v>
      </c>
      <c r="AZ713" s="2">
        <v>15050</v>
      </c>
      <c r="BA713" s="98">
        <v>110376960</v>
      </c>
      <c r="BB713" s="2">
        <v>0</v>
      </c>
      <c r="BC713" s="2">
        <v>0</v>
      </c>
      <c r="BD713" s="2">
        <v>2885065</v>
      </c>
      <c r="BE713" s="2">
        <v>47555647</v>
      </c>
      <c r="BF713" s="2">
        <v>52027536</v>
      </c>
      <c r="BG713" s="2">
        <v>110376960</v>
      </c>
      <c r="BH713" s="2">
        <v>28298668</v>
      </c>
      <c r="BI713" s="2">
        <v>61030690</v>
      </c>
      <c r="BJ713" s="2">
        <v>34537891</v>
      </c>
      <c r="BK713" s="2" t="s">
        <v>189</v>
      </c>
      <c r="BL713" s="2">
        <v>15050</v>
      </c>
      <c r="BM713" s="2">
        <v>105603980</v>
      </c>
      <c r="BN713" s="2">
        <v>7900560</v>
      </c>
      <c r="BO713" s="2">
        <v>92470700</v>
      </c>
      <c r="BP713" s="2">
        <v>2235430</v>
      </c>
      <c r="BQ713" s="2">
        <v>44531593</v>
      </c>
      <c r="BR713" s="2">
        <v>47939107</v>
      </c>
      <c r="BS713" s="2">
        <v>105603980</v>
      </c>
      <c r="BT713" s="2">
        <v>27504490</v>
      </c>
      <c r="BU713" s="2">
        <v>67006250</v>
      </c>
      <c r="BV713" s="2">
        <v>38746500</v>
      </c>
      <c r="BW713" s="2" t="s">
        <v>189</v>
      </c>
      <c r="BX713" s="2">
        <v>15050</v>
      </c>
      <c r="BY713" s="2">
        <v>88485130</v>
      </c>
      <c r="BZ713" s="2">
        <v>7719610</v>
      </c>
      <c r="CA713" s="2">
        <v>80315770</v>
      </c>
      <c r="CB713" s="2">
        <v>2381550</v>
      </c>
      <c r="CC713" s="2">
        <v>40082384</v>
      </c>
      <c r="CD713" s="2">
        <v>40233386</v>
      </c>
      <c r="CE713" s="2">
        <v>88485130</v>
      </c>
      <c r="CF713" s="2">
        <v>22473230</v>
      </c>
      <c r="CG713" s="2">
        <v>61339740</v>
      </c>
      <c r="CH713" s="2">
        <v>35645330</v>
      </c>
      <c r="CI713" s="2" t="s">
        <v>189</v>
      </c>
      <c r="CJ713" s="2">
        <v>15050</v>
      </c>
      <c r="CK713" s="97">
        <v>162860780</v>
      </c>
      <c r="CL713" s="97" t="e">
        <v>#N/A</v>
      </c>
      <c r="CM713" s="97" t="e">
        <v>#N/A</v>
      </c>
      <c r="CN713" s="2">
        <v>1941550</v>
      </c>
      <c r="CO713" s="100" t="e">
        <v>#N/A</v>
      </c>
      <c r="CP713" s="97" t="e">
        <v>#N/A</v>
      </c>
      <c r="CQ713" s="97">
        <v>162860780</v>
      </c>
      <c r="CR713" s="97">
        <v>86737070</v>
      </c>
      <c r="CS713" s="97">
        <v>68688610</v>
      </c>
      <c r="CT713" s="2">
        <v>37050870</v>
      </c>
      <c r="CU713" s="2" t="s">
        <v>189</v>
      </c>
    </row>
    <row r="714" spans="1:99" x14ac:dyDescent="0.25">
      <c r="A714" s="2">
        <v>15041</v>
      </c>
      <c r="B714" s="2">
        <v>133535092</v>
      </c>
      <c r="C714" s="2">
        <v>1494089</v>
      </c>
      <c r="D714" s="2">
        <v>130805974</v>
      </c>
      <c r="E714" s="2">
        <v>1008844</v>
      </c>
      <c r="F714" s="2">
        <v>100396624</v>
      </c>
      <c r="G714" s="2">
        <v>30409350</v>
      </c>
      <c r="H714" s="2">
        <v>133535092</v>
      </c>
      <c r="I714" s="2">
        <v>72351065</v>
      </c>
      <c r="J714" s="2">
        <v>72130860</v>
      </c>
      <c r="K714" s="2">
        <v>59662877</v>
      </c>
      <c r="L714" s="2">
        <v>38692115</v>
      </c>
      <c r="N714" s="2">
        <v>15041</v>
      </c>
      <c r="O714" s="97">
        <v>95495390</v>
      </c>
      <c r="P714" s="97">
        <v>2402182</v>
      </c>
      <c r="Q714" s="97">
        <v>93093208</v>
      </c>
      <c r="R714" s="97">
        <v>1693646</v>
      </c>
      <c r="S714" s="97">
        <v>60804093</v>
      </c>
      <c r="T714" s="97">
        <v>32289115</v>
      </c>
      <c r="U714" s="97">
        <v>95495390</v>
      </c>
      <c r="V714" s="97">
        <v>50686106</v>
      </c>
      <c r="W714" s="97" t="e">
        <v>#N/A</v>
      </c>
      <c r="X714" s="97">
        <v>44417380</v>
      </c>
      <c r="Y714" s="97">
        <v>31808062</v>
      </c>
      <c r="Z714" s="97">
        <v>0</v>
      </c>
      <c r="AB714" s="2">
        <v>15051</v>
      </c>
      <c r="AC714" s="97">
        <v>837825774</v>
      </c>
      <c r="AD714" s="97">
        <v>293883871</v>
      </c>
      <c r="AE714" s="97">
        <v>499515803</v>
      </c>
      <c r="AF714" s="97">
        <v>220057226</v>
      </c>
      <c r="AG714" s="97">
        <v>331196955</v>
      </c>
      <c r="AH714" s="97">
        <v>168318848</v>
      </c>
      <c r="AI714" s="97">
        <v>837825774</v>
      </c>
      <c r="AJ714" s="97">
        <v>423611687</v>
      </c>
      <c r="AK714" s="97">
        <v>385925934</v>
      </c>
      <c r="AL714" s="97">
        <v>259769069</v>
      </c>
      <c r="AM714" s="97" t="s">
        <v>189</v>
      </c>
      <c r="AN714" s="2">
        <v>15051</v>
      </c>
      <c r="AO714" s="97">
        <v>769454342</v>
      </c>
      <c r="AP714" s="97">
        <v>251066641</v>
      </c>
      <c r="AQ714" s="97">
        <v>516836520</v>
      </c>
      <c r="AR714" s="97">
        <v>182183656</v>
      </c>
      <c r="AS714" s="97">
        <v>359980426</v>
      </c>
      <c r="AT714" s="97">
        <v>156378856</v>
      </c>
      <c r="AU714" s="97">
        <v>769454341</v>
      </c>
      <c r="AV714" s="97">
        <v>331896626</v>
      </c>
      <c r="AW714" s="97">
        <v>389919627</v>
      </c>
      <c r="AX714" s="97">
        <v>245324944</v>
      </c>
      <c r="AY714" s="97" t="s">
        <v>189</v>
      </c>
      <c r="AZ714" s="2">
        <v>15051</v>
      </c>
      <c r="BA714" s="98">
        <v>740315026</v>
      </c>
      <c r="BB714" s="2">
        <v>228517430</v>
      </c>
      <c r="BC714" s="2">
        <v>511797595</v>
      </c>
      <c r="BD714" s="2">
        <v>172954012</v>
      </c>
      <c r="BE714" s="2">
        <v>326436611</v>
      </c>
      <c r="BF714" s="2">
        <v>185360985</v>
      </c>
      <c r="BG714" s="2">
        <v>740315026</v>
      </c>
      <c r="BH714" s="2">
        <v>283249861</v>
      </c>
      <c r="BI714" s="2">
        <v>377635057</v>
      </c>
      <c r="BJ714" s="2">
        <v>228905746</v>
      </c>
      <c r="BK714" s="2" t="s">
        <v>189</v>
      </c>
      <c r="BL714" s="2">
        <v>15051</v>
      </c>
      <c r="BM714" s="2">
        <v>822731830</v>
      </c>
      <c r="BN714" s="2">
        <v>308116340</v>
      </c>
      <c r="BO714" s="2">
        <v>454879010</v>
      </c>
      <c r="BP714" s="2">
        <v>230458170</v>
      </c>
      <c r="BQ714" s="2">
        <v>276286193</v>
      </c>
      <c r="BR714" s="2">
        <v>178592817</v>
      </c>
      <c r="BS714" s="2">
        <v>822731830</v>
      </c>
      <c r="BT714" s="2">
        <v>395402510</v>
      </c>
      <c r="BU714" s="2">
        <v>414888780</v>
      </c>
      <c r="BV714" s="2">
        <v>250214360</v>
      </c>
      <c r="BW714" s="2" t="s">
        <v>189</v>
      </c>
      <c r="BX714" s="2">
        <v>15051</v>
      </c>
      <c r="BY714" s="2">
        <v>748394510</v>
      </c>
      <c r="BZ714" s="2">
        <v>294008880</v>
      </c>
      <c r="CA714" s="2">
        <v>381972580</v>
      </c>
      <c r="CB714" s="2">
        <v>190423280</v>
      </c>
      <c r="CC714" s="2">
        <v>241522599</v>
      </c>
      <c r="CD714" s="2">
        <v>140449981</v>
      </c>
      <c r="CE714" s="2">
        <v>748394510</v>
      </c>
      <c r="CF714" s="2">
        <v>287708580</v>
      </c>
      <c r="CG714" s="2">
        <v>393480840</v>
      </c>
      <c r="CH714" s="2">
        <v>239251030</v>
      </c>
      <c r="CI714" s="2" t="s">
        <v>189</v>
      </c>
      <c r="CJ714" s="2">
        <v>15051</v>
      </c>
      <c r="CK714" s="97">
        <v>555950150</v>
      </c>
      <c r="CL714" s="97" t="e">
        <v>#N/A</v>
      </c>
      <c r="CM714" s="97" t="e">
        <v>#N/A</v>
      </c>
      <c r="CN714" s="2">
        <v>148359460</v>
      </c>
      <c r="CO714" s="100" t="e">
        <v>#N/A</v>
      </c>
      <c r="CP714" s="97" t="e">
        <v>#N/A</v>
      </c>
      <c r="CQ714" s="97">
        <v>555950150</v>
      </c>
      <c r="CR714" s="97">
        <v>167451550</v>
      </c>
      <c r="CS714" s="97">
        <v>343999910</v>
      </c>
      <c r="CT714" s="2">
        <v>217548870</v>
      </c>
      <c r="CU714" s="2" t="s">
        <v>189</v>
      </c>
    </row>
    <row r="715" spans="1:99" x14ac:dyDescent="0.25">
      <c r="A715" s="2">
        <v>15042</v>
      </c>
      <c r="B715" s="2">
        <v>593260938</v>
      </c>
      <c r="C715" s="2">
        <v>61823850</v>
      </c>
      <c r="D715" s="2">
        <v>530938119</v>
      </c>
      <c r="E715" s="2">
        <v>24137814</v>
      </c>
      <c r="F715" s="2">
        <v>255585438</v>
      </c>
      <c r="G715" s="2">
        <v>275352681</v>
      </c>
      <c r="H715" s="2">
        <v>593260938</v>
      </c>
      <c r="I715" s="2">
        <v>193533801</v>
      </c>
      <c r="J715" s="2">
        <v>179884220</v>
      </c>
      <c r="K715" s="2">
        <v>367487151</v>
      </c>
      <c r="L715" s="2">
        <v>195624613</v>
      </c>
      <c r="N715" s="2">
        <v>15042</v>
      </c>
      <c r="O715" s="97">
        <v>601554686</v>
      </c>
      <c r="P715" s="97">
        <v>58648678</v>
      </c>
      <c r="Q715" s="97">
        <v>512187413</v>
      </c>
      <c r="R715" s="97">
        <v>22139087</v>
      </c>
      <c r="S715" s="97">
        <v>258922186</v>
      </c>
      <c r="T715" s="97">
        <v>253265227</v>
      </c>
      <c r="U715" s="97">
        <v>601554686</v>
      </c>
      <c r="V715" s="97">
        <v>152239963</v>
      </c>
      <c r="W715" s="97">
        <v>144145587</v>
      </c>
      <c r="X715" s="97">
        <v>411732241</v>
      </c>
      <c r="Y715" s="97">
        <v>208225841</v>
      </c>
      <c r="Z715" s="97">
        <v>0</v>
      </c>
      <c r="AB715" s="2">
        <v>15052</v>
      </c>
      <c r="AC715" s="97">
        <v>281357272</v>
      </c>
      <c r="AD715" s="97">
        <v>24242246</v>
      </c>
      <c r="AE715" s="97">
        <v>249256816</v>
      </c>
      <c r="AF715" s="97">
        <v>21344288</v>
      </c>
      <c r="AG715" s="97">
        <v>197291545</v>
      </c>
      <c r="AH715" s="97">
        <v>51965271</v>
      </c>
      <c r="AI715" s="97">
        <v>281357272</v>
      </c>
      <c r="AJ715" s="97">
        <v>45940814</v>
      </c>
      <c r="AK715" s="97">
        <v>194428828</v>
      </c>
      <c r="AL715" s="97">
        <v>70757025</v>
      </c>
      <c r="AM715" s="97" t="s">
        <v>189</v>
      </c>
      <c r="AN715" s="2">
        <v>15052</v>
      </c>
      <c r="AO715" s="97">
        <v>210948513</v>
      </c>
      <c r="AP715" s="97">
        <v>17985052</v>
      </c>
      <c r="AQ715" s="97">
        <v>166622721</v>
      </c>
      <c r="AR715" s="97">
        <v>13611664</v>
      </c>
      <c r="AS715" s="97">
        <v>115612738</v>
      </c>
      <c r="AT715" s="97">
        <v>51009982</v>
      </c>
      <c r="AU715" s="97">
        <v>210948518</v>
      </c>
      <c r="AV715" s="97">
        <v>49244142</v>
      </c>
      <c r="AW715" s="97">
        <v>150928817</v>
      </c>
      <c r="AX715" s="97">
        <v>78587381</v>
      </c>
      <c r="AY715" s="97" t="s">
        <v>189</v>
      </c>
      <c r="AZ715" s="2">
        <v>15052</v>
      </c>
      <c r="BA715" s="98">
        <v>181381429</v>
      </c>
      <c r="BB715" s="2">
        <v>25001315</v>
      </c>
      <c r="BC715" s="2">
        <v>154720345</v>
      </c>
      <c r="BD715" s="2">
        <v>12955733</v>
      </c>
      <c r="BE715" s="2">
        <v>71555885</v>
      </c>
      <c r="BF715" s="2">
        <v>83164460</v>
      </c>
      <c r="BG715" s="2">
        <v>181381429</v>
      </c>
      <c r="BH715" s="2">
        <v>62221858</v>
      </c>
      <c r="BI715" s="2">
        <v>103327478</v>
      </c>
      <c r="BJ715" s="2">
        <v>67871659</v>
      </c>
      <c r="BK715" s="2" t="s">
        <v>189</v>
      </c>
      <c r="BL715" s="2">
        <v>15052</v>
      </c>
      <c r="BM715" s="2">
        <v>176143210</v>
      </c>
      <c r="BN715" s="2">
        <v>27889760</v>
      </c>
      <c r="BO715" s="2">
        <v>140193530</v>
      </c>
      <c r="BP715" s="2">
        <v>11607760</v>
      </c>
      <c r="BQ715" s="2">
        <v>58905979</v>
      </c>
      <c r="BR715" s="2">
        <v>81287551</v>
      </c>
      <c r="BS715" s="2">
        <v>176143210</v>
      </c>
      <c r="BT715" s="2">
        <v>61189170</v>
      </c>
      <c r="BU715" s="2">
        <v>105509100</v>
      </c>
      <c r="BV715" s="2">
        <v>68884560</v>
      </c>
      <c r="BW715" s="2" t="s">
        <v>189</v>
      </c>
      <c r="BX715" s="2">
        <v>15052</v>
      </c>
      <c r="BY715" s="2">
        <v>136339080</v>
      </c>
      <c r="BZ715" s="2">
        <v>15982350</v>
      </c>
      <c r="CA715" s="2">
        <v>120356730</v>
      </c>
      <c r="CB715" s="2">
        <v>12567390</v>
      </c>
      <c r="CC715" s="2">
        <v>59283424</v>
      </c>
      <c r="CD715" s="2">
        <v>61073306</v>
      </c>
      <c r="CE715" s="2">
        <v>136339080</v>
      </c>
      <c r="CF715" s="2">
        <v>31157380</v>
      </c>
      <c r="CG715" s="2">
        <v>94384300</v>
      </c>
      <c r="CH715" s="2">
        <v>66339040</v>
      </c>
      <c r="CI715" s="2" t="s">
        <v>189</v>
      </c>
      <c r="CJ715" s="2">
        <v>15052</v>
      </c>
      <c r="CK715" s="97">
        <v>153467630</v>
      </c>
      <c r="CL715" s="97" t="e">
        <v>#N/A</v>
      </c>
      <c r="CM715" s="97" t="e">
        <v>#N/A</v>
      </c>
      <c r="CN715" s="2">
        <v>10643920</v>
      </c>
      <c r="CO715" s="100" t="e">
        <v>#N/A</v>
      </c>
      <c r="CP715" s="97" t="e">
        <v>#N/A</v>
      </c>
      <c r="CQ715" s="97">
        <v>153467630</v>
      </c>
      <c r="CR715" s="97">
        <v>53785440</v>
      </c>
      <c r="CS715" s="97">
        <v>99547130</v>
      </c>
      <c r="CT715" s="2">
        <v>68112620</v>
      </c>
      <c r="CU715" s="2" t="s">
        <v>189</v>
      </c>
    </row>
    <row r="716" spans="1:99" x14ac:dyDescent="0.25">
      <c r="A716" s="2">
        <v>15043</v>
      </c>
      <c r="B716" s="2">
        <v>135230704</v>
      </c>
      <c r="C716" s="2">
        <v>8614916</v>
      </c>
      <c r="D716" s="2">
        <v>126335705</v>
      </c>
      <c r="E716" s="2">
        <v>3504965</v>
      </c>
      <c r="F716" s="2">
        <v>80880429</v>
      </c>
      <c r="G716" s="2">
        <v>45455276</v>
      </c>
      <c r="H716" s="2">
        <v>135230704</v>
      </c>
      <c r="I716" s="2">
        <v>37465297</v>
      </c>
      <c r="J716" s="2">
        <v>34626973</v>
      </c>
      <c r="K716" s="2">
        <v>94273928</v>
      </c>
      <c r="L716" s="2">
        <v>58936446</v>
      </c>
      <c r="N716" s="2">
        <v>15043</v>
      </c>
      <c r="O716" s="97">
        <v>129833400</v>
      </c>
      <c r="P716" s="97">
        <v>6473367</v>
      </c>
      <c r="Q716" s="97">
        <v>119248126</v>
      </c>
      <c r="R716" s="97">
        <v>2363857</v>
      </c>
      <c r="S716" s="97">
        <v>71757489</v>
      </c>
      <c r="T716" s="97">
        <v>47490637</v>
      </c>
      <c r="U716" s="97">
        <v>129833400</v>
      </c>
      <c r="V716" s="97">
        <v>42765452</v>
      </c>
      <c r="W716" s="97">
        <v>34410056</v>
      </c>
      <c r="X716" s="97">
        <v>84019026</v>
      </c>
      <c r="Y716" s="97">
        <v>55875627</v>
      </c>
      <c r="Z716" s="97">
        <v>0</v>
      </c>
      <c r="AB716" s="2">
        <v>15053</v>
      </c>
      <c r="AC716" s="97">
        <v>251337797</v>
      </c>
      <c r="AD716" s="97">
        <v>56421690</v>
      </c>
      <c r="AE716" s="97">
        <v>178453370</v>
      </c>
      <c r="AF716" s="97">
        <v>31888260</v>
      </c>
      <c r="AG716" s="97">
        <v>115249731</v>
      </c>
      <c r="AH716" s="97">
        <v>63203639</v>
      </c>
      <c r="AI716" s="97">
        <v>251337797</v>
      </c>
      <c r="AJ716" s="97">
        <v>52612106</v>
      </c>
      <c r="AK716" s="97">
        <v>169755574</v>
      </c>
      <c r="AL716" s="97">
        <v>93561613</v>
      </c>
      <c r="AM716" s="97" t="s">
        <v>189</v>
      </c>
      <c r="AN716" s="2">
        <v>15053</v>
      </c>
      <c r="AO716" s="97">
        <v>235941335</v>
      </c>
      <c r="AP716" s="97">
        <v>48808214</v>
      </c>
      <c r="AQ716" s="97">
        <v>164432412</v>
      </c>
      <c r="AR716" s="97">
        <v>26667456</v>
      </c>
      <c r="AS716" s="97">
        <v>109323491</v>
      </c>
      <c r="AT716" s="97">
        <v>55108921</v>
      </c>
      <c r="AU716" s="97">
        <v>235941336</v>
      </c>
      <c r="AV716" s="97">
        <v>67486479</v>
      </c>
      <c r="AW716" s="97">
        <v>158335745</v>
      </c>
      <c r="AX716" s="97">
        <v>79257593</v>
      </c>
      <c r="AY716" s="97" t="s">
        <v>189</v>
      </c>
      <c r="AZ716" s="2">
        <v>15053</v>
      </c>
      <c r="BA716" s="98">
        <v>244202048</v>
      </c>
      <c r="BB716" s="2">
        <v>47365753</v>
      </c>
      <c r="BC716" s="2">
        <v>196569441</v>
      </c>
      <c r="BD716" s="2">
        <v>25637927</v>
      </c>
      <c r="BE716" s="2">
        <v>85054615</v>
      </c>
      <c r="BF716" s="2">
        <v>111514825</v>
      </c>
      <c r="BG716" s="2">
        <v>244202048</v>
      </c>
      <c r="BH716" s="2">
        <v>74536190</v>
      </c>
      <c r="BI716" s="2">
        <v>133642807</v>
      </c>
      <c r="BJ716" s="2">
        <v>66150262</v>
      </c>
      <c r="BK716" s="2" t="s">
        <v>189</v>
      </c>
      <c r="BL716" s="2">
        <v>15053</v>
      </c>
      <c r="BM716" s="2">
        <v>190593780</v>
      </c>
      <c r="BN716" s="2">
        <v>40100380</v>
      </c>
      <c r="BO716" s="2">
        <v>150493400</v>
      </c>
      <c r="BP716" s="2">
        <v>19938720</v>
      </c>
      <c r="BQ716" s="2">
        <v>75349183</v>
      </c>
      <c r="BR716" s="2">
        <v>75144217</v>
      </c>
      <c r="BS716" s="2">
        <v>190593780</v>
      </c>
      <c r="BT716" s="2">
        <v>60139990</v>
      </c>
      <c r="BU716" s="2">
        <v>114599910</v>
      </c>
      <c r="BV716" s="2">
        <v>62590490</v>
      </c>
      <c r="BW716" s="2" t="s">
        <v>189</v>
      </c>
      <c r="BX716" s="2">
        <v>15053</v>
      </c>
      <c r="BY716" s="2">
        <v>181205370</v>
      </c>
      <c r="BZ716" s="2">
        <v>35717890</v>
      </c>
      <c r="CA716" s="2">
        <v>141987480</v>
      </c>
      <c r="CB716" s="2">
        <v>14546350</v>
      </c>
      <c r="CC716" s="2">
        <v>71263705</v>
      </c>
      <c r="CD716" s="2">
        <v>70723775</v>
      </c>
      <c r="CE716" s="2">
        <v>181205370</v>
      </c>
      <c r="CF716" s="2">
        <v>47772620</v>
      </c>
      <c r="CG716" s="2">
        <v>112106550</v>
      </c>
      <c r="CH716" s="2">
        <v>64115340</v>
      </c>
      <c r="CI716" s="2" t="s">
        <v>189</v>
      </c>
      <c r="CJ716" s="2">
        <v>15053</v>
      </c>
      <c r="CK716" s="97">
        <v>156984910</v>
      </c>
      <c r="CL716" s="97" t="e">
        <v>#N/A</v>
      </c>
      <c r="CM716" s="97" t="e">
        <v>#N/A</v>
      </c>
      <c r="CN716" s="2">
        <v>20039940</v>
      </c>
      <c r="CO716" s="100" t="e">
        <v>#N/A</v>
      </c>
      <c r="CP716" s="97" t="e">
        <v>#N/A</v>
      </c>
      <c r="CQ716" s="97">
        <v>156984910</v>
      </c>
      <c r="CR716" s="97">
        <v>30874950</v>
      </c>
      <c r="CS716" s="97">
        <v>110888870</v>
      </c>
      <c r="CT716" s="2">
        <v>62504360</v>
      </c>
      <c r="CU716" s="2" t="s">
        <v>189</v>
      </c>
    </row>
    <row r="717" spans="1:99" x14ac:dyDescent="0.25">
      <c r="A717" s="2">
        <v>15044</v>
      </c>
      <c r="B717" s="2">
        <v>133008104</v>
      </c>
      <c r="C717" s="2">
        <v>12751708</v>
      </c>
      <c r="D717" s="2">
        <v>119951610</v>
      </c>
      <c r="E717" s="2">
        <v>8181708</v>
      </c>
      <c r="F717" s="2">
        <v>88474569</v>
      </c>
      <c r="G717" s="2">
        <v>31477041</v>
      </c>
      <c r="H717" s="2">
        <v>133008104</v>
      </c>
      <c r="I717" s="2">
        <v>24239799</v>
      </c>
      <c r="J717" s="2">
        <v>23523912</v>
      </c>
      <c r="K717" s="2">
        <v>91389797</v>
      </c>
      <c r="L717" s="2">
        <v>61321379</v>
      </c>
      <c r="N717" s="2">
        <v>15044</v>
      </c>
      <c r="O717" s="97">
        <v>98586486</v>
      </c>
      <c r="P717" s="97">
        <v>8780130</v>
      </c>
      <c r="Q717" s="97">
        <v>89806330</v>
      </c>
      <c r="R717" s="97">
        <v>6342721</v>
      </c>
      <c r="S717" s="97">
        <v>63877285</v>
      </c>
      <c r="T717" s="97">
        <v>25929045</v>
      </c>
      <c r="U717" s="97">
        <v>98586486</v>
      </c>
      <c r="V717" s="97">
        <v>4018822</v>
      </c>
      <c r="W717" s="97" t="e">
        <v>#N/A</v>
      </c>
      <c r="X717" s="97">
        <v>89956875</v>
      </c>
      <c r="Y717" s="97">
        <v>64356130</v>
      </c>
      <c r="Z717" s="97">
        <v>0</v>
      </c>
      <c r="AB717" s="2">
        <v>15054</v>
      </c>
      <c r="AC717" s="97">
        <v>1659630481</v>
      </c>
      <c r="AD717" s="97">
        <v>555458517</v>
      </c>
      <c r="AE717" s="97">
        <v>895991256</v>
      </c>
      <c r="AF717" s="97">
        <v>470234657</v>
      </c>
      <c r="AG717" s="97">
        <v>680809845</v>
      </c>
      <c r="AH717" s="97">
        <v>215181411</v>
      </c>
      <c r="AI717" s="97" t="e">
        <v>#N/A</v>
      </c>
      <c r="AJ717" s="97" t="e">
        <v>#N/A</v>
      </c>
      <c r="AK717" s="97" t="e">
        <v>#N/A</v>
      </c>
      <c r="AL717" s="97" t="e">
        <v>#N/A</v>
      </c>
      <c r="AM717" s="97" t="e">
        <v>#N/A</v>
      </c>
      <c r="AN717" s="2">
        <v>15054</v>
      </c>
      <c r="AO717" s="97" t="e">
        <v>#N/A</v>
      </c>
      <c r="AP717" s="97">
        <v>593065240</v>
      </c>
      <c r="AQ717" s="97">
        <v>899220973</v>
      </c>
      <c r="AR717" s="97">
        <v>0</v>
      </c>
      <c r="AS717" s="97" t="e">
        <v>#N/A</v>
      </c>
      <c r="AT717" s="97" t="e">
        <v>#N/A</v>
      </c>
      <c r="AU717" s="97" t="e">
        <v>#N/A</v>
      </c>
      <c r="AV717" s="97" t="e">
        <v>#N/A</v>
      </c>
      <c r="AW717" s="97" t="e">
        <v>#N/A</v>
      </c>
      <c r="AX717" s="97" t="e">
        <v>#N/A</v>
      </c>
      <c r="AY717" s="97" t="e">
        <v>#N/A</v>
      </c>
      <c r="AZ717" s="2">
        <v>15054</v>
      </c>
      <c r="BA717" s="98">
        <v>1609702656</v>
      </c>
      <c r="BB717" s="2">
        <v>674411297</v>
      </c>
      <c r="BC717" s="2">
        <v>935291358</v>
      </c>
      <c r="BD717" s="2">
        <v>459836210</v>
      </c>
      <c r="BE717" s="2">
        <v>624200798</v>
      </c>
      <c r="BF717" s="2">
        <v>311090560</v>
      </c>
      <c r="BG717" s="2" t="e">
        <v>#N/A</v>
      </c>
      <c r="BH717" s="2" t="e">
        <v>#N/A</v>
      </c>
      <c r="BI717" s="2" t="e">
        <v>#N/A</v>
      </c>
      <c r="BJ717" s="2" t="e">
        <v>#N/A</v>
      </c>
      <c r="BK717" s="2" t="e">
        <v>#N/A</v>
      </c>
      <c r="BL717" s="2">
        <v>15054</v>
      </c>
      <c r="BM717" s="2">
        <v>1546806550</v>
      </c>
      <c r="BN717" s="2">
        <v>562384980</v>
      </c>
      <c r="BO717" s="2">
        <v>984421570</v>
      </c>
      <c r="BP717" s="2">
        <v>450200430</v>
      </c>
      <c r="BQ717" s="2">
        <v>548305013</v>
      </c>
      <c r="BR717" s="2">
        <v>436116557</v>
      </c>
      <c r="BS717" s="2" t="e">
        <v>#N/A</v>
      </c>
      <c r="BT717" s="2" t="e">
        <v>#N/A</v>
      </c>
      <c r="BU717" s="2" t="e">
        <v>#N/A</v>
      </c>
      <c r="BV717" s="2" t="e">
        <v>#N/A</v>
      </c>
      <c r="BW717" s="2" t="e">
        <v>#N/A</v>
      </c>
      <c r="BX717" s="2">
        <v>15054</v>
      </c>
      <c r="BY717" s="2">
        <v>1283902200</v>
      </c>
      <c r="BZ717" s="2">
        <v>512875920</v>
      </c>
      <c r="CA717" s="2">
        <v>771026280</v>
      </c>
      <c r="CB717" s="2">
        <v>395095740</v>
      </c>
      <c r="CC717" s="2">
        <v>451800043</v>
      </c>
      <c r="CD717" s="2">
        <v>319226237</v>
      </c>
      <c r="CE717" s="2" t="e">
        <v>#N/A</v>
      </c>
      <c r="CF717" s="2" t="e">
        <v>#N/A</v>
      </c>
      <c r="CG717" s="2" t="e">
        <v>#N/A</v>
      </c>
      <c r="CH717" s="2" t="e">
        <v>#N/A</v>
      </c>
      <c r="CI717" s="2" t="e">
        <v>#N/A</v>
      </c>
      <c r="CJ717" s="2">
        <v>15054</v>
      </c>
      <c r="CK717" s="97" t="e">
        <v>#N/A</v>
      </c>
      <c r="CL717" s="97" t="e">
        <v>#N/A</v>
      </c>
      <c r="CM717" s="97" t="e">
        <v>#N/A</v>
      </c>
      <c r="CN717" s="2" t="e">
        <v>#N/A</v>
      </c>
      <c r="CO717" s="100" t="e">
        <v>#N/A</v>
      </c>
      <c r="CP717" s="97" t="e">
        <v>#N/A</v>
      </c>
      <c r="CQ717" s="97" t="e">
        <v>#N/A</v>
      </c>
      <c r="CR717" s="97" t="e">
        <v>#N/A</v>
      </c>
      <c r="CS717" s="97" t="e">
        <v>#N/A</v>
      </c>
      <c r="CT717" s="2" t="e">
        <v>#N/A</v>
      </c>
      <c r="CU717" s="2" t="e">
        <v>#N/A</v>
      </c>
    </row>
    <row r="718" spans="1:99" x14ac:dyDescent="0.25">
      <c r="A718" s="2">
        <v>15045</v>
      </c>
      <c r="B718" s="2">
        <v>427908828</v>
      </c>
      <c r="C718" s="2">
        <v>77712390</v>
      </c>
      <c r="D718" s="2">
        <v>347378991</v>
      </c>
      <c r="E718" s="2">
        <v>49304289</v>
      </c>
      <c r="F718" s="2">
        <v>199554190</v>
      </c>
      <c r="G718" s="2">
        <v>147824801</v>
      </c>
      <c r="H718" s="2">
        <v>427908828</v>
      </c>
      <c r="I718" s="2">
        <v>131064103</v>
      </c>
      <c r="J718" s="2">
        <v>122401338</v>
      </c>
      <c r="K718" s="2">
        <v>277401581</v>
      </c>
      <c r="L718" s="2">
        <v>128967612</v>
      </c>
      <c r="N718" s="2">
        <v>15045</v>
      </c>
      <c r="O718" s="97">
        <v>426373045</v>
      </c>
      <c r="P718" s="97">
        <v>76137536</v>
      </c>
      <c r="Q718" s="97">
        <v>319766756</v>
      </c>
      <c r="R718" s="97">
        <v>43386495</v>
      </c>
      <c r="S718" s="97">
        <v>181624837</v>
      </c>
      <c r="T718" s="97">
        <v>138141919</v>
      </c>
      <c r="U718" s="97">
        <v>426373045</v>
      </c>
      <c r="V718" s="97">
        <v>177419185</v>
      </c>
      <c r="W718" s="97">
        <v>176221563</v>
      </c>
      <c r="X718" s="97">
        <v>242327442</v>
      </c>
      <c r="Y718" s="97">
        <v>125710154</v>
      </c>
      <c r="Z718" s="97">
        <v>0</v>
      </c>
      <c r="AB718" s="2">
        <v>15055</v>
      </c>
      <c r="AC718" s="97" t="e">
        <v>#N/A</v>
      </c>
      <c r="AD718" s="97">
        <v>10385209</v>
      </c>
      <c r="AE718" s="97" t="e">
        <v>#N/A</v>
      </c>
      <c r="AF718" s="97" t="e">
        <v>#N/A</v>
      </c>
      <c r="AG718" s="97" t="e">
        <v>#N/A</v>
      </c>
      <c r="AH718" s="97" t="e">
        <v>#N/A</v>
      </c>
      <c r="AI718" s="97">
        <v>90315379</v>
      </c>
      <c r="AJ718" s="97">
        <v>13195752</v>
      </c>
      <c r="AK718" s="97">
        <v>71666584</v>
      </c>
      <c r="AL718" s="97">
        <v>49654510</v>
      </c>
      <c r="AM718" s="97" t="s">
        <v>189</v>
      </c>
      <c r="AN718" s="2">
        <v>15055</v>
      </c>
      <c r="AO718" s="97" t="e">
        <v>#N/A</v>
      </c>
      <c r="AP718" s="97">
        <v>12625334</v>
      </c>
      <c r="AQ718" s="97">
        <v>81094250</v>
      </c>
      <c r="AR718" s="97">
        <v>0</v>
      </c>
      <c r="AS718" s="97" t="e">
        <v>#N/A</v>
      </c>
      <c r="AT718" s="97" t="e">
        <v>#N/A</v>
      </c>
      <c r="AU718" s="97">
        <v>93722114</v>
      </c>
      <c r="AV718" s="97">
        <v>16265223</v>
      </c>
      <c r="AW718" s="97" t="e">
        <v>#N/A</v>
      </c>
      <c r="AX718" s="97">
        <v>42592608</v>
      </c>
      <c r="AY718" s="97" t="s">
        <v>189</v>
      </c>
      <c r="AZ718" s="2">
        <v>15055</v>
      </c>
      <c r="BA718" s="98">
        <v>69510561</v>
      </c>
      <c r="BB718" s="2">
        <v>0</v>
      </c>
      <c r="BC718" s="2">
        <v>0</v>
      </c>
      <c r="BD718" s="2">
        <v>1593863</v>
      </c>
      <c r="BE718" s="2">
        <v>32153904</v>
      </c>
      <c r="BF718" s="2">
        <v>20758500</v>
      </c>
      <c r="BG718" s="2">
        <v>69510561</v>
      </c>
      <c r="BH718" s="2">
        <v>11843764</v>
      </c>
      <c r="BI718" s="2">
        <v>51642981</v>
      </c>
      <c r="BJ718" s="2">
        <v>31615845</v>
      </c>
      <c r="BK718" s="2" t="s">
        <v>189</v>
      </c>
      <c r="BL718" s="2">
        <v>15055</v>
      </c>
      <c r="BM718" s="2">
        <v>58499310</v>
      </c>
      <c r="BN718" s="2">
        <v>10578290</v>
      </c>
      <c r="BO718" s="2">
        <v>44868260</v>
      </c>
      <c r="BP718" s="2">
        <v>2681810</v>
      </c>
      <c r="BQ718" s="2">
        <v>28336738</v>
      </c>
      <c r="BR718" s="2">
        <v>16531522</v>
      </c>
      <c r="BS718" s="2">
        <v>58499310</v>
      </c>
      <c r="BT718" s="2">
        <v>13370850</v>
      </c>
      <c r="BU718" s="2">
        <v>44900440</v>
      </c>
      <c r="BV718" s="2">
        <v>34469780</v>
      </c>
      <c r="BW718" s="2" t="s">
        <v>189</v>
      </c>
      <c r="BX718" s="2">
        <v>15055</v>
      </c>
      <c r="BY718" s="2">
        <v>52150370</v>
      </c>
      <c r="BZ718" s="2">
        <v>7612150</v>
      </c>
      <c r="CA718" s="2">
        <v>39850410</v>
      </c>
      <c r="CB718" s="2">
        <v>3028550</v>
      </c>
      <c r="CC718" s="2">
        <v>26184012</v>
      </c>
      <c r="CD718" s="2">
        <v>13666398</v>
      </c>
      <c r="CE718" s="2">
        <v>52150370</v>
      </c>
      <c r="CF718" s="2">
        <v>3413390</v>
      </c>
      <c r="CG718" s="2">
        <v>48167050</v>
      </c>
      <c r="CH718" s="2">
        <v>35662700</v>
      </c>
      <c r="CI718" s="2" t="s">
        <v>189</v>
      </c>
      <c r="CJ718" s="2">
        <v>15055</v>
      </c>
      <c r="CK718" s="97">
        <v>61121870</v>
      </c>
      <c r="CL718" s="97" t="e">
        <v>#N/A</v>
      </c>
      <c r="CM718" s="97" t="e">
        <v>#N/A</v>
      </c>
      <c r="CN718" s="2">
        <v>5874490</v>
      </c>
      <c r="CO718" s="100" t="e">
        <v>#N/A</v>
      </c>
      <c r="CP718" s="97" t="e">
        <v>#N/A</v>
      </c>
      <c r="CQ718" s="97">
        <v>61121870</v>
      </c>
      <c r="CR718" s="97">
        <v>14447210</v>
      </c>
      <c r="CS718" s="97">
        <v>43184890</v>
      </c>
      <c r="CT718" s="2">
        <v>32522730</v>
      </c>
      <c r="CU718" s="2" t="s">
        <v>189</v>
      </c>
    </row>
    <row r="719" spans="1:99" x14ac:dyDescent="0.25">
      <c r="A719" s="2">
        <v>15046</v>
      </c>
      <c r="B719" s="2">
        <v>135138493</v>
      </c>
      <c r="C719" s="2">
        <v>44155384</v>
      </c>
      <c r="D719" s="2">
        <v>85980552</v>
      </c>
      <c r="E719" s="2">
        <v>21470078</v>
      </c>
      <c r="F719" s="2">
        <v>60254827</v>
      </c>
      <c r="G719" s="2">
        <v>25725725</v>
      </c>
      <c r="H719" s="2">
        <v>135138493</v>
      </c>
      <c r="I719" s="2">
        <v>34680995</v>
      </c>
      <c r="J719" s="2">
        <v>33232265</v>
      </c>
      <c r="K719" s="2">
        <v>100457498</v>
      </c>
      <c r="L719" s="2">
        <v>58935751</v>
      </c>
      <c r="N719" s="2">
        <v>15046</v>
      </c>
      <c r="O719" s="97">
        <v>138440472</v>
      </c>
      <c r="P719" s="97">
        <v>38792908</v>
      </c>
      <c r="Q719" s="97">
        <v>92514779</v>
      </c>
      <c r="R719" s="97">
        <v>27204895</v>
      </c>
      <c r="S719" s="97">
        <v>64528948</v>
      </c>
      <c r="T719" s="97">
        <v>27985831</v>
      </c>
      <c r="U719" s="97">
        <v>138440472</v>
      </c>
      <c r="V719" s="97">
        <v>23208816</v>
      </c>
      <c r="W719" s="97">
        <v>22789420</v>
      </c>
      <c r="X719" s="97">
        <v>114624961</v>
      </c>
      <c r="Y719" s="97">
        <v>80007628</v>
      </c>
      <c r="Z719" s="97">
        <v>0</v>
      </c>
      <c r="AB719" s="2">
        <v>15056</v>
      </c>
      <c r="AC719" s="97" t="e">
        <v>#N/A</v>
      </c>
      <c r="AD719" s="97">
        <v>3645425</v>
      </c>
      <c r="AE719" s="97" t="e">
        <v>#N/A</v>
      </c>
      <c r="AF719" s="97" t="e">
        <v>#N/A</v>
      </c>
      <c r="AG719" s="97" t="e">
        <v>#N/A</v>
      </c>
      <c r="AH719" s="97" t="e">
        <v>#N/A</v>
      </c>
      <c r="AI719" s="97" t="e">
        <v>#N/A</v>
      </c>
      <c r="AJ719" s="97" t="e">
        <v>#N/A</v>
      </c>
      <c r="AK719" s="97" t="e">
        <v>#N/A</v>
      </c>
      <c r="AL719" s="97" t="e">
        <v>#N/A</v>
      </c>
      <c r="AM719" s="97" t="e">
        <v>#N/A</v>
      </c>
      <c r="AN719" s="2">
        <v>15056</v>
      </c>
      <c r="AO719" s="97" t="e">
        <v>#N/A</v>
      </c>
      <c r="AP719" s="97">
        <v>8010484</v>
      </c>
      <c r="AQ719" s="97">
        <v>182139611</v>
      </c>
      <c r="AR719" s="97">
        <v>0</v>
      </c>
      <c r="AS719" s="97" t="e">
        <v>#N/A</v>
      </c>
      <c r="AT719" s="97" t="e">
        <v>#N/A</v>
      </c>
      <c r="AU719" s="97" t="e">
        <v>#N/A</v>
      </c>
      <c r="AV719" s="97" t="e">
        <v>#N/A</v>
      </c>
      <c r="AW719" s="97" t="e">
        <v>#N/A</v>
      </c>
      <c r="AX719" s="97" t="e">
        <v>#N/A</v>
      </c>
      <c r="AY719" s="97" t="e">
        <v>#N/A</v>
      </c>
      <c r="AZ719" s="2">
        <v>15056</v>
      </c>
      <c r="BA719" s="98">
        <v>231529319</v>
      </c>
      <c r="BB719" s="2">
        <v>0</v>
      </c>
      <c r="BC719" s="2">
        <v>0</v>
      </c>
      <c r="BD719" s="2">
        <v>2711772</v>
      </c>
      <c r="BE719" s="2">
        <v>65575103</v>
      </c>
      <c r="BF719" s="2">
        <v>150725067</v>
      </c>
      <c r="BG719" s="2" t="e">
        <v>#N/A</v>
      </c>
      <c r="BH719" s="2" t="e">
        <v>#N/A</v>
      </c>
      <c r="BI719" s="2" t="e">
        <v>#N/A</v>
      </c>
      <c r="BJ719" s="2" t="e">
        <v>#N/A</v>
      </c>
      <c r="BK719" s="2" t="e">
        <v>#N/A</v>
      </c>
      <c r="BL719" s="2">
        <v>15056</v>
      </c>
      <c r="BM719" s="2">
        <v>173880110</v>
      </c>
      <c r="BN719" s="2">
        <v>12980110</v>
      </c>
      <c r="BO719" s="2">
        <v>160900000</v>
      </c>
      <c r="BP719" s="2">
        <v>2673600</v>
      </c>
      <c r="BQ719" s="2">
        <v>62137232</v>
      </c>
      <c r="BR719" s="2">
        <v>98762768</v>
      </c>
      <c r="BS719" s="2" t="e">
        <v>#N/A</v>
      </c>
      <c r="BT719" s="2" t="e">
        <v>#N/A</v>
      </c>
      <c r="BU719" s="2" t="e">
        <v>#N/A</v>
      </c>
      <c r="BV719" s="2" t="e">
        <v>#N/A</v>
      </c>
      <c r="BW719" s="2" t="e">
        <v>#N/A</v>
      </c>
      <c r="BX719" s="2">
        <v>15056</v>
      </c>
      <c r="BY719" s="2">
        <v>147985570</v>
      </c>
      <c r="BZ719" s="2">
        <v>7421430</v>
      </c>
      <c r="CA719" s="2">
        <v>140564140</v>
      </c>
      <c r="CB719" s="2">
        <v>2548830</v>
      </c>
      <c r="CC719" s="2">
        <v>57613711</v>
      </c>
      <c r="CD719" s="2">
        <v>82950429</v>
      </c>
      <c r="CE719" s="2" t="e">
        <v>#N/A</v>
      </c>
      <c r="CF719" s="2" t="e">
        <v>#N/A</v>
      </c>
      <c r="CG719" s="2" t="e">
        <v>#N/A</v>
      </c>
      <c r="CH719" s="2" t="e">
        <v>#N/A</v>
      </c>
      <c r="CI719" s="2" t="e">
        <v>#N/A</v>
      </c>
      <c r="CJ719" s="2">
        <v>15056</v>
      </c>
      <c r="CK719" s="97">
        <v>192706740</v>
      </c>
      <c r="CL719" s="97" t="e">
        <v>#N/A</v>
      </c>
      <c r="CM719" s="97" t="e">
        <v>#N/A</v>
      </c>
      <c r="CN719" s="2">
        <v>3643120</v>
      </c>
      <c r="CO719" s="100" t="e">
        <v>#N/A</v>
      </c>
      <c r="CP719" s="97" t="e">
        <v>#N/A</v>
      </c>
      <c r="CQ719" s="97" t="e">
        <v>#N/A</v>
      </c>
      <c r="CR719" s="97" t="e">
        <v>#N/A</v>
      </c>
      <c r="CS719" s="97" t="e">
        <v>#N/A</v>
      </c>
      <c r="CT719" s="2" t="e">
        <v>#N/A</v>
      </c>
      <c r="CU719" s="2" t="e">
        <v>#N/A</v>
      </c>
    </row>
    <row r="720" spans="1:99" x14ac:dyDescent="0.25">
      <c r="A720" s="2">
        <v>15047</v>
      </c>
      <c r="B720" s="2">
        <v>346307869</v>
      </c>
      <c r="C720" s="2">
        <v>18654322</v>
      </c>
      <c r="D720" s="2">
        <v>297859148</v>
      </c>
      <c r="E720" s="2">
        <v>8802455</v>
      </c>
      <c r="F720" s="2">
        <v>154351315</v>
      </c>
      <c r="G720" s="2">
        <v>143507833</v>
      </c>
      <c r="H720" s="2">
        <v>346307869</v>
      </c>
      <c r="I720" s="2">
        <v>109298126</v>
      </c>
      <c r="J720" s="2">
        <v>106986407</v>
      </c>
      <c r="K720" s="2">
        <v>237009743</v>
      </c>
      <c r="L720" s="2">
        <v>128986403</v>
      </c>
      <c r="N720" s="2">
        <v>15047</v>
      </c>
      <c r="O720" s="97">
        <v>322938286</v>
      </c>
      <c r="P720" s="97">
        <v>9455646</v>
      </c>
      <c r="Q720" s="97">
        <v>305441746</v>
      </c>
      <c r="R720" s="97">
        <v>5025704</v>
      </c>
      <c r="S720" s="97">
        <v>145743961</v>
      </c>
      <c r="T720" s="97">
        <v>159697785</v>
      </c>
      <c r="U720" s="97">
        <v>322938286</v>
      </c>
      <c r="V720" s="97">
        <v>97414404</v>
      </c>
      <c r="W720" s="97">
        <v>97188300</v>
      </c>
      <c r="X720" s="97">
        <v>183394714</v>
      </c>
      <c r="Y720" s="97">
        <v>103516207</v>
      </c>
      <c r="Z720" s="97">
        <v>0</v>
      </c>
      <c r="AB720" s="2">
        <v>15057</v>
      </c>
      <c r="AC720" s="97">
        <v>5159933860</v>
      </c>
      <c r="AD720" s="97">
        <v>1196146239</v>
      </c>
      <c r="AE720" s="97">
        <v>2996139831</v>
      </c>
      <c r="AF720" s="97">
        <v>945039420</v>
      </c>
      <c r="AG720" s="97">
        <v>2233406879</v>
      </c>
      <c r="AH720" s="97">
        <v>762732952</v>
      </c>
      <c r="AI720" s="97">
        <v>5159933860</v>
      </c>
      <c r="AJ720" s="97">
        <v>292665032</v>
      </c>
      <c r="AK720" s="97">
        <v>4112106165</v>
      </c>
      <c r="AL720" s="97">
        <v>2926880613</v>
      </c>
      <c r="AM720" s="97" t="s">
        <v>189</v>
      </c>
      <c r="AN720" s="2">
        <v>15057</v>
      </c>
      <c r="AO720" s="97">
        <v>4750593304</v>
      </c>
      <c r="AP720" s="97">
        <v>1254617939</v>
      </c>
      <c r="AQ720" s="97">
        <v>3271938604</v>
      </c>
      <c r="AR720" s="97">
        <v>940304934</v>
      </c>
      <c r="AS720" s="97">
        <v>2340871755</v>
      </c>
      <c r="AT720" s="97">
        <v>880103609</v>
      </c>
      <c r="AU720" s="97">
        <v>4801556543</v>
      </c>
      <c r="AV720" s="97">
        <v>510370981</v>
      </c>
      <c r="AW720" s="97">
        <v>3796544428</v>
      </c>
      <c r="AX720" s="97">
        <v>2650353021</v>
      </c>
      <c r="AY720" s="97" t="s">
        <v>189</v>
      </c>
      <c r="AZ720" s="2">
        <v>15057</v>
      </c>
      <c r="BA720" s="98">
        <v>4769636752</v>
      </c>
      <c r="BB720" s="2">
        <v>1323841240</v>
      </c>
      <c r="BC720" s="2">
        <v>3061882229</v>
      </c>
      <c r="BD720" s="2">
        <v>1029946176</v>
      </c>
      <c r="BE720" s="2">
        <v>2282621984</v>
      </c>
      <c r="BF720" s="2">
        <v>770278909</v>
      </c>
      <c r="BG720" s="2">
        <v>4769636752</v>
      </c>
      <c r="BH720" s="2">
        <v>311127313</v>
      </c>
      <c r="BI720" s="2">
        <v>3748410933</v>
      </c>
      <c r="BJ720" s="2">
        <v>2168461568</v>
      </c>
      <c r="BK720" s="2" t="s">
        <v>189</v>
      </c>
      <c r="BL720" s="2">
        <v>15057</v>
      </c>
      <c r="BM720" s="2">
        <v>4064734240</v>
      </c>
      <c r="BN720" s="2">
        <v>1190842730</v>
      </c>
      <c r="BO720" s="2">
        <v>2873891510</v>
      </c>
      <c r="BP720" s="2">
        <v>903039980</v>
      </c>
      <c r="BQ720" s="2">
        <v>2057527913</v>
      </c>
      <c r="BR720" s="2">
        <v>816363597</v>
      </c>
      <c r="BS720" s="2">
        <v>4064734240</v>
      </c>
      <c r="BT720" s="2">
        <v>366409056</v>
      </c>
      <c r="BU720" s="2">
        <v>3326220859</v>
      </c>
      <c r="BV720" s="2">
        <v>2031353754</v>
      </c>
      <c r="BW720" s="2" t="s">
        <v>189</v>
      </c>
      <c r="BX720" s="2">
        <v>15057</v>
      </c>
      <c r="BY720" s="2">
        <v>3700674310</v>
      </c>
      <c r="BZ720" s="2">
        <v>1196094066</v>
      </c>
      <c r="CA720" s="2">
        <v>2345136429</v>
      </c>
      <c r="CB720" s="2">
        <v>957020489</v>
      </c>
      <c r="CC720" s="2">
        <v>1688130948</v>
      </c>
      <c r="CD720" s="2">
        <v>657005481</v>
      </c>
      <c r="CE720" s="2">
        <v>3700674310</v>
      </c>
      <c r="CF720" s="2">
        <v>360427960</v>
      </c>
      <c r="CG720" s="2">
        <v>3217013360</v>
      </c>
      <c r="CH720" s="2">
        <v>1937121320</v>
      </c>
      <c r="CI720" s="2" t="s">
        <v>189</v>
      </c>
      <c r="CJ720" s="2">
        <v>15057</v>
      </c>
      <c r="CK720" s="97">
        <v>3408943160</v>
      </c>
      <c r="CL720" s="97" t="e">
        <v>#N/A</v>
      </c>
      <c r="CM720" s="97" t="e">
        <v>#N/A</v>
      </c>
      <c r="CN720" s="2">
        <v>878777790</v>
      </c>
      <c r="CO720" s="100" t="e">
        <v>#N/A</v>
      </c>
      <c r="CP720" s="97" t="e">
        <v>#N/A</v>
      </c>
      <c r="CQ720" s="97">
        <v>3408943160</v>
      </c>
      <c r="CR720" s="97">
        <v>326385320</v>
      </c>
      <c r="CS720" s="97">
        <v>2944132670</v>
      </c>
      <c r="CT720" s="2">
        <v>1719962320</v>
      </c>
      <c r="CU720" s="2" t="s">
        <v>189</v>
      </c>
    </row>
    <row r="721" spans="1:99" x14ac:dyDescent="0.25">
      <c r="A721" s="2">
        <v>15048</v>
      </c>
      <c r="B721" s="2">
        <v>271744717</v>
      </c>
      <c r="C721" s="2">
        <v>25446377</v>
      </c>
      <c r="D721" s="2">
        <v>246298340</v>
      </c>
      <c r="E721" s="2">
        <v>14240008</v>
      </c>
      <c r="F721" s="2">
        <v>158116191</v>
      </c>
      <c r="G721" s="2">
        <v>88182149</v>
      </c>
      <c r="H721" s="2">
        <v>271744717</v>
      </c>
      <c r="I721" s="2">
        <v>61410520</v>
      </c>
      <c r="J721" s="2">
        <v>59781144</v>
      </c>
      <c r="K721" s="2">
        <v>201675758</v>
      </c>
      <c r="L721" s="2">
        <v>113591473</v>
      </c>
      <c r="N721" s="2">
        <v>15048</v>
      </c>
      <c r="O721" s="97">
        <v>265739924</v>
      </c>
      <c r="P721" s="97">
        <v>22427497</v>
      </c>
      <c r="Q721" s="97">
        <v>234233862</v>
      </c>
      <c r="R721" s="97">
        <v>13954548</v>
      </c>
      <c r="S721" s="97">
        <v>139744244</v>
      </c>
      <c r="T721" s="97">
        <v>94489618</v>
      </c>
      <c r="U721" s="97">
        <v>265739924</v>
      </c>
      <c r="V721" s="97">
        <v>61549914</v>
      </c>
      <c r="W721" s="97">
        <v>60654915</v>
      </c>
      <c r="X721" s="97">
        <v>189765112</v>
      </c>
      <c r="Y721" s="97">
        <v>108937511</v>
      </c>
      <c r="Z721" s="97">
        <v>0</v>
      </c>
      <c r="AB721" s="2">
        <v>15058</v>
      </c>
      <c r="AC721" s="97">
        <v>3772346987</v>
      </c>
      <c r="AD721" s="97">
        <v>629504521</v>
      </c>
      <c r="AE721" s="97">
        <v>2643060947</v>
      </c>
      <c r="AF721" s="97">
        <v>464657260</v>
      </c>
      <c r="AG721" s="97">
        <v>1598124560</v>
      </c>
      <c r="AH721" s="97">
        <v>1044936387</v>
      </c>
      <c r="AI721" s="97">
        <v>3772346987</v>
      </c>
      <c r="AJ721" s="97">
        <v>450115741</v>
      </c>
      <c r="AK721" s="97">
        <v>2780046256</v>
      </c>
      <c r="AL721" s="97">
        <v>1328434883</v>
      </c>
      <c r="AM721" s="97" t="s">
        <v>189</v>
      </c>
      <c r="AN721" s="2">
        <v>15058</v>
      </c>
      <c r="AO721" s="97">
        <v>3712903617</v>
      </c>
      <c r="AP721" s="97">
        <v>662879023</v>
      </c>
      <c r="AQ721" s="97">
        <v>2747935087</v>
      </c>
      <c r="AR721" s="97">
        <v>478996080</v>
      </c>
      <c r="AS721" s="97">
        <v>1610580905</v>
      </c>
      <c r="AT721" s="97">
        <v>1127946383</v>
      </c>
      <c r="AU721" s="97">
        <v>3712903614</v>
      </c>
      <c r="AV721" s="97">
        <v>508762280</v>
      </c>
      <c r="AW721" s="97">
        <v>2596067603</v>
      </c>
      <c r="AX721" s="97">
        <v>1209571161</v>
      </c>
      <c r="AY721" s="97" t="s">
        <v>189</v>
      </c>
      <c r="AZ721" s="2">
        <v>15058</v>
      </c>
      <c r="BA721" s="98">
        <v>4019831873</v>
      </c>
      <c r="BB721" s="2">
        <v>638123775</v>
      </c>
      <c r="BC721" s="2">
        <v>3002017464</v>
      </c>
      <c r="BD721" s="2">
        <v>459472479</v>
      </c>
      <c r="BE721" s="2">
        <v>1384656211</v>
      </c>
      <c r="BF721" s="2">
        <v>1628875892</v>
      </c>
      <c r="BG721" s="2">
        <v>4019831873</v>
      </c>
      <c r="BH721" s="2">
        <v>979599718</v>
      </c>
      <c r="BI721" s="2">
        <v>2736444761</v>
      </c>
      <c r="BJ721" s="2">
        <v>1251143901</v>
      </c>
      <c r="BK721" s="2" t="s">
        <v>189</v>
      </c>
      <c r="BL721" s="2">
        <v>15058</v>
      </c>
      <c r="BM721" s="2">
        <v>4520069610</v>
      </c>
      <c r="BN721" s="2">
        <v>1047924370</v>
      </c>
      <c r="BO721" s="2">
        <v>3440778440</v>
      </c>
      <c r="BP721" s="2">
        <v>351552430</v>
      </c>
      <c r="BQ721" s="2">
        <v>1269293401</v>
      </c>
      <c r="BR721" s="2">
        <v>2171485039</v>
      </c>
      <c r="BS721" s="2">
        <v>4520069610</v>
      </c>
      <c r="BT721" s="2">
        <v>1295721660</v>
      </c>
      <c r="BU721" s="2">
        <v>2838242770</v>
      </c>
      <c r="BV721" s="2">
        <v>1191464970</v>
      </c>
      <c r="BW721" s="2" t="s">
        <v>189</v>
      </c>
      <c r="BX721" s="2">
        <v>15058</v>
      </c>
      <c r="BY721" s="2">
        <v>3577610870</v>
      </c>
      <c r="BZ721" s="2">
        <v>487838400</v>
      </c>
      <c r="CA721" s="2">
        <v>2970506790</v>
      </c>
      <c r="CB721" s="2">
        <v>317654400</v>
      </c>
      <c r="CC721" s="2">
        <v>1243292514</v>
      </c>
      <c r="CD721" s="2">
        <v>1727214276</v>
      </c>
      <c r="CE721" s="2">
        <v>3577610870</v>
      </c>
      <c r="CF721" s="2">
        <v>905769450</v>
      </c>
      <c r="CG721" s="2">
        <v>2292057310</v>
      </c>
      <c r="CH721" s="2">
        <v>1067420810</v>
      </c>
      <c r="CI721" s="2" t="s">
        <v>189</v>
      </c>
      <c r="CJ721" s="2">
        <v>15058</v>
      </c>
      <c r="CK721" s="97">
        <v>4068824150</v>
      </c>
      <c r="CL721" s="97" t="e">
        <v>#N/A</v>
      </c>
      <c r="CM721" s="97" t="e">
        <v>#N/A</v>
      </c>
      <c r="CN721" s="2">
        <v>352035740</v>
      </c>
      <c r="CO721" s="100" t="e">
        <v>#N/A</v>
      </c>
      <c r="CP721" s="97" t="e">
        <v>#N/A</v>
      </c>
      <c r="CQ721" s="97">
        <v>4068824150</v>
      </c>
      <c r="CR721" s="97">
        <v>1248728030</v>
      </c>
      <c r="CS721" s="97">
        <v>2608563160</v>
      </c>
      <c r="CT721" s="2">
        <v>1190706990</v>
      </c>
      <c r="CU721" s="2" t="s">
        <v>189</v>
      </c>
    </row>
    <row r="722" spans="1:99" x14ac:dyDescent="0.25">
      <c r="A722" s="2">
        <v>15049</v>
      </c>
      <c r="B722" s="2">
        <v>113218159</v>
      </c>
      <c r="C722" s="2">
        <v>6172590</v>
      </c>
      <c r="D722" s="2">
        <v>94947077</v>
      </c>
      <c r="E722" s="2">
        <v>2605070</v>
      </c>
      <c r="F722" s="2">
        <v>67943283</v>
      </c>
      <c r="G722" s="2">
        <v>27003794</v>
      </c>
      <c r="H722" s="2">
        <v>113218159</v>
      </c>
      <c r="I722" s="2">
        <v>28318702</v>
      </c>
      <c r="J722" s="2">
        <v>27431189</v>
      </c>
      <c r="K722" s="2">
        <v>75341594</v>
      </c>
      <c r="L722" s="2">
        <v>46709408</v>
      </c>
      <c r="N722" s="2">
        <v>15049</v>
      </c>
      <c r="O722" s="97">
        <v>89547173</v>
      </c>
      <c r="P722" s="97">
        <v>5195483</v>
      </c>
      <c r="Q722" s="97">
        <v>73763650</v>
      </c>
      <c r="R722" s="97">
        <v>2345826</v>
      </c>
      <c r="S722" s="97">
        <v>52453959</v>
      </c>
      <c r="T722" s="97">
        <v>21309691</v>
      </c>
      <c r="U722" s="97">
        <v>89547173</v>
      </c>
      <c r="V722" s="97">
        <v>19076836</v>
      </c>
      <c r="W722" s="97">
        <v>16215182</v>
      </c>
      <c r="X722" s="97">
        <v>68609128</v>
      </c>
      <c r="Y722" s="97">
        <v>44187854</v>
      </c>
      <c r="Z722" s="97">
        <v>0</v>
      </c>
      <c r="AB722" s="2">
        <v>15059</v>
      </c>
      <c r="AC722" s="97" t="e">
        <v>#N/A</v>
      </c>
      <c r="AD722" s="97">
        <v>31773561</v>
      </c>
      <c r="AE722" s="97" t="e">
        <v>#N/A</v>
      </c>
      <c r="AF722" s="97" t="e">
        <v>#N/A</v>
      </c>
      <c r="AG722" s="97" t="e">
        <v>#N/A</v>
      </c>
      <c r="AH722" s="97" t="e">
        <v>#N/A</v>
      </c>
      <c r="AI722" s="97">
        <v>164684197</v>
      </c>
      <c r="AJ722" s="97">
        <v>48864814</v>
      </c>
      <c r="AK722" s="97">
        <v>110311243</v>
      </c>
      <c r="AL722" s="97">
        <v>56291729</v>
      </c>
      <c r="AM722" s="97" t="s">
        <v>189</v>
      </c>
      <c r="AN722" s="2">
        <v>15059</v>
      </c>
      <c r="AO722" s="97" t="e">
        <v>#N/A</v>
      </c>
      <c r="AP722" s="97">
        <v>24162024</v>
      </c>
      <c r="AQ722" s="97">
        <v>126354918</v>
      </c>
      <c r="AR722" s="97">
        <v>0</v>
      </c>
      <c r="AS722" s="97" t="e">
        <v>#N/A</v>
      </c>
      <c r="AT722" s="97" t="e">
        <v>#N/A</v>
      </c>
      <c r="AU722" s="97">
        <v>150723216</v>
      </c>
      <c r="AV722" s="97">
        <v>33579146</v>
      </c>
      <c r="AW722" s="97" t="e">
        <v>#N/A</v>
      </c>
      <c r="AX722" s="97">
        <v>58522057</v>
      </c>
      <c r="AY722" s="97" t="s">
        <v>189</v>
      </c>
      <c r="AZ722" s="2">
        <v>15059</v>
      </c>
      <c r="BA722" s="98">
        <v>208860700</v>
      </c>
      <c r="BB722" s="2">
        <v>0</v>
      </c>
      <c r="BC722" s="2">
        <v>0</v>
      </c>
      <c r="BD722" s="2">
        <v>9433121</v>
      </c>
      <c r="BE722" s="2">
        <v>56801646</v>
      </c>
      <c r="BF722" s="2">
        <v>130500336</v>
      </c>
      <c r="BG722" s="2">
        <v>208860700</v>
      </c>
      <c r="BH722" s="2">
        <v>106921746</v>
      </c>
      <c r="BI722" s="2">
        <v>98835718</v>
      </c>
      <c r="BJ722" s="2">
        <v>52842041</v>
      </c>
      <c r="BK722" s="2" t="s">
        <v>189</v>
      </c>
      <c r="BL722" s="2">
        <v>15059</v>
      </c>
      <c r="BM722" s="2">
        <v>160899660</v>
      </c>
      <c r="BN722" s="2">
        <v>14759640</v>
      </c>
      <c r="BO722" s="2">
        <v>146140020</v>
      </c>
      <c r="BP722" s="2">
        <v>8712540</v>
      </c>
      <c r="BQ722" s="2">
        <v>50638338</v>
      </c>
      <c r="BR722" s="2">
        <v>95501682</v>
      </c>
      <c r="BS722" s="2">
        <v>160899660</v>
      </c>
      <c r="BT722" s="2">
        <v>36329650</v>
      </c>
      <c r="BU722" s="2">
        <v>92246720</v>
      </c>
      <c r="BV722" s="2">
        <v>46477480</v>
      </c>
      <c r="BW722" s="2" t="s">
        <v>189</v>
      </c>
      <c r="BX722" s="2">
        <v>15059</v>
      </c>
      <c r="BY722" s="2">
        <v>157364730</v>
      </c>
      <c r="BZ722" s="2">
        <v>30208340</v>
      </c>
      <c r="CA722" s="2">
        <v>126740140</v>
      </c>
      <c r="CB722" s="2">
        <v>24877700</v>
      </c>
      <c r="CC722" s="2">
        <v>47676501</v>
      </c>
      <c r="CD722" s="2">
        <v>79063639</v>
      </c>
      <c r="CE722" s="2">
        <v>157364730</v>
      </c>
      <c r="CF722" s="2">
        <v>51042770</v>
      </c>
      <c r="CG722" s="2">
        <v>106285940</v>
      </c>
      <c r="CH722" s="2">
        <v>50574680</v>
      </c>
      <c r="CI722" s="2" t="s">
        <v>189</v>
      </c>
      <c r="CJ722" s="2">
        <v>15059</v>
      </c>
      <c r="CK722" s="97">
        <v>124601660</v>
      </c>
      <c r="CL722" s="97" t="e">
        <v>#N/A</v>
      </c>
      <c r="CM722" s="97" t="e">
        <v>#N/A</v>
      </c>
      <c r="CN722" s="2">
        <v>21773650</v>
      </c>
      <c r="CO722" s="100" t="e">
        <v>#N/A</v>
      </c>
      <c r="CP722" s="97" t="e">
        <v>#N/A</v>
      </c>
      <c r="CQ722" s="97">
        <v>124601660</v>
      </c>
      <c r="CR722" s="97">
        <v>33843720</v>
      </c>
      <c r="CS722" s="97">
        <v>88180500</v>
      </c>
      <c r="CT722" s="2">
        <v>49034980</v>
      </c>
      <c r="CU722" s="2" t="s">
        <v>189</v>
      </c>
    </row>
    <row r="723" spans="1:99" x14ac:dyDescent="0.25">
      <c r="A723" s="2">
        <v>15050</v>
      </c>
      <c r="B723" s="2">
        <v>129432924</v>
      </c>
      <c r="C723" s="2">
        <v>10859323</v>
      </c>
      <c r="D723" s="2">
        <v>118573601</v>
      </c>
      <c r="E723" s="2">
        <v>4530100</v>
      </c>
      <c r="F723" s="2">
        <v>79590732</v>
      </c>
      <c r="G723" s="2">
        <v>38982869</v>
      </c>
      <c r="H723" s="2">
        <v>129432924</v>
      </c>
      <c r="I723" s="2">
        <v>37503484</v>
      </c>
      <c r="J723" s="2">
        <v>34325566</v>
      </c>
      <c r="K723" s="2">
        <v>90536989</v>
      </c>
      <c r="L723" s="2">
        <v>42661517</v>
      </c>
      <c r="N723" s="2">
        <v>15050</v>
      </c>
      <c r="O723" s="97">
        <v>118000983</v>
      </c>
      <c r="P723" s="97">
        <v>8311807</v>
      </c>
      <c r="Q723" s="97">
        <v>107905781</v>
      </c>
      <c r="R723" s="97">
        <v>3609839</v>
      </c>
      <c r="S723" s="97">
        <v>68565833</v>
      </c>
      <c r="T723" s="97">
        <v>39339948</v>
      </c>
      <c r="U723" s="97">
        <v>118000983</v>
      </c>
      <c r="V723" s="97">
        <v>27335916</v>
      </c>
      <c r="W723" s="97" t="e">
        <v>#N/A</v>
      </c>
      <c r="X723" s="97">
        <v>83052004</v>
      </c>
      <c r="Y723" s="97">
        <v>39723648</v>
      </c>
      <c r="Z723" s="97">
        <v>0</v>
      </c>
      <c r="AB723" s="2">
        <v>15060</v>
      </c>
      <c r="AC723" s="97">
        <v>1208137095</v>
      </c>
      <c r="AD723" s="97">
        <v>141871948</v>
      </c>
      <c r="AE723" s="97">
        <v>934769710</v>
      </c>
      <c r="AF723" s="97">
        <v>108607415</v>
      </c>
      <c r="AG723" s="97">
        <v>454262799</v>
      </c>
      <c r="AH723" s="97">
        <v>480506911</v>
      </c>
      <c r="AI723" s="97">
        <v>1208137095</v>
      </c>
      <c r="AJ723" s="97">
        <v>151244100</v>
      </c>
      <c r="AK723" s="97">
        <v>944252614</v>
      </c>
      <c r="AL723" s="97">
        <v>489327457</v>
      </c>
      <c r="AM723" s="97" t="s">
        <v>189</v>
      </c>
      <c r="AN723" s="2">
        <v>15060</v>
      </c>
      <c r="AO723" s="97">
        <v>1049539078</v>
      </c>
      <c r="AP723" s="97">
        <v>148800799</v>
      </c>
      <c r="AQ723" s="97">
        <v>864417107</v>
      </c>
      <c r="AR723" s="97">
        <v>87089288</v>
      </c>
      <c r="AS723" s="97">
        <v>448284802</v>
      </c>
      <c r="AT723" s="97">
        <v>416132306</v>
      </c>
      <c r="AU723" s="97">
        <v>1049539082</v>
      </c>
      <c r="AV723" s="97">
        <v>167444325</v>
      </c>
      <c r="AW723" s="97">
        <v>834473589</v>
      </c>
      <c r="AX723" s="97">
        <v>447925977</v>
      </c>
      <c r="AY723" s="97" t="s">
        <v>189</v>
      </c>
      <c r="AZ723" s="2">
        <v>15060</v>
      </c>
      <c r="BA723" s="98">
        <v>984600076</v>
      </c>
      <c r="BB723" s="2">
        <v>108931780</v>
      </c>
      <c r="BC723" s="2">
        <v>875668296</v>
      </c>
      <c r="BD723" s="2">
        <v>76891089</v>
      </c>
      <c r="BE723" s="2">
        <v>430291497</v>
      </c>
      <c r="BF723" s="2">
        <v>445376799</v>
      </c>
      <c r="BG723" s="2">
        <v>984600076</v>
      </c>
      <c r="BH723" s="2">
        <v>196812280</v>
      </c>
      <c r="BI723" s="2">
        <v>707608233</v>
      </c>
      <c r="BJ723" s="2">
        <v>311699389</v>
      </c>
      <c r="BK723" s="2" t="s">
        <v>189</v>
      </c>
      <c r="BL723" s="2">
        <v>15060</v>
      </c>
      <c r="BM723" s="2">
        <v>1084159003</v>
      </c>
      <c r="BN723" s="2">
        <v>100580961</v>
      </c>
      <c r="BO723" s="2">
        <v>978425642</v>
      </c>
      <c r="BP723" s="2">
        <v>67373457</v>
      </c>
      <c r="BQ723" s="2">
        <v>367411013</v>
      </c>
      <c r="BR723" s="2">
        <v>611014629</v>
      </c>
      <c r="BS723" s="2">
        <v>1084159003</v>
      </c>
      <c r="BT723" s="2">
        <v>338013483</v>
      </c>
      <c r="BU723" s="2">
        <v>605201978</v>
      </c>
      <c r="BV723" s="2">
        <v>314179068</v>
      </c>
      <c r="BW723" s="2" t="s">
        <v>189</v>
      </c>
      <c r="BX723" s="2">
        <v>15060</v>
      </c>
      <c r="BY723" s="2">
        <v>839825959</v>
      </c>
      <c r="BZ723" s="2">
        <v>93531169</v>
      </c>
      <c r="CA723" s="2">
        <v>725685190</v>
      </c>
      <c r="CB723" s="2">
        <v>72987026</v>
      </c>
      <c r="CC723" s="2">
        <v>344345230</v>
      </c>
      <c r="CD723" s="2">
        <v>381339960</v>
      </c>
      <c r="CE723" s="2">
        <v>839825959</v>
      </c>
      <c r="CF723" s="2">
        <v>251172670</v>
      </c>
      <c r="CG723" s="2">
        <v>548669405</v>
      </c>
      <c r="CH723" s="2">
        <v>278465404</v>
      </c>
      <c r="CI723" s="2" t="s">
        <v>189</v>
      </c>
      <c r="CJ723" s="2">
        <v>15060</v>
      </c>
      <c r="CK723" s="97">
        <v>1028787690</v>
      </c>
      <c r="CL723" s="97" t="e">
        <v>#N/A</v>
      </c>
      <c r="CM723" s="97" t="e">
        <v>#N/A</v>
      </c>
      <c r="CN723" s="2">
        <v>62885570</v>
      </c>
      <c r="CO723" s="100" t="e">
        <v>#N/A</v>
      </c>
      <c r="CP723" s="97" t="e">
        <v>#N/A</v>
      </c>
      <c r="CQ723" s="97">
        <v>1028787690</v>
      </c>
      <c r="CR723" s="97">
        <v>258468520</v>
      </c>
      <c r="CS723" s="97">
        <v>610073170</v>
      </c>
      <c r="CT723" s="2">
        <v>341140980</v>
      </c>
      <c r="CU723" s="2" t="s">
        <v>189</v>
      </c>
    </row>
    <row r="724" spans="1:99" x14ac:dyDescent="0.25">
      <c r="A724" s="2">
        <v>15051</v>
      </c>
      <c r="B724" s="2">
        <v>957022818</v>
      </c>
      <c r="C724" s="2">
        <v>356295723</v>
      </c>
      <c r="D724" s="2">
        <v>559029072</v>
      </c>
      <c r="E724" s="2">
        <v>269420170</v>
      </c>
      <c r="F724" s="2">
        <v>387865863</v>
      </c>
      <c r="G724" s="2">
        <v>171163209</v>
      </c>
      <c r="H724" s="2">
        <v>957022818</v>
      </c>
      <c r="I724" s="2">
        <v>368843980</v>
      </c>
      <c r="J724" s="2">
        <v>353132691</v>
      </c>
      <c r="K724" s="2">
        <v>501088658</v>
      </c>
      <c r="L724" s="2">
        <v>311457973</v>
      </c>
      <c r="N724" s="2">
        <v>15051</v>
      </c>
      <c r="O724" s="97">
        <v>906710096</v>
      </c>
      <c r="P724" s="97">
        <v>310445392</v>
      </c>
      <c r="Q724" s="97">
        <v>515210965</v>
      </c>
      <c r="R724" s="97">
        <v>223244601</v>
      </c>
      <c r="S724" s="97">
        <v>344700428</v>
      </c>
      <c r="T724" s="97">
        <v>170510537</v>
      </c>
      <c r="U724" s="97">
        <v>906710096</v>
      </c>
      <c r="V724" s="97">
        <v>402391892</v>
      </c>
      <c r="W724" s="97">
        <v>393867618</v>
      </c>
      <c r="X724" s="97">
        <v>480425899</v>
      </c>
      <c r="Y724" s="97">
        <v>284570946</v>
      </c>
      <c r="Z724" s="97">
        <v>0</v>
      </c>
      <c r="AB724" s="2">
        <v>15061</v>
      </c>
      <c r="AC724" s="97" t="e">
        <v>#N/A</v>
      </c>
      <c r="AD724" s="97">
        <v>5694221</v>
      </c>
      <c r="AE724" s="97" t="e">
        <v>#N/A</v>
      </c>
      <c r="AF724" s="97" t="e">
        <v>#N/A</v>
      </c>
      <c r="AG724" s="97" t="e">
        <v>#N/A</v>
      </c>
      <c r="AH724" s="97" t="e">
        <v>#N/A</v>
      </c>
      <c r="AI724" s="97">
        <v>86746918</v>
      </c>
      <c r="AJ724" s="97">
        <v>31237873</v>
      </c>
      <c r="AK724" s="97">
        <v>47424978</v>
      </c>
      <c r="AL724" s="97">
        <v>25006973</v>
      </c>
      <c r="AM724" s="97" t="s">
        <v>189</v>
      </c>
      <c r="AN724" s="2">
        <v>15061</v>
      </c>
      <c r="AO724" s="97" t="e">
        <v>#N/A</v>
      </c>
      <c r="AP724" s="97">
        <v>5923915</v>
      </c>
      <c r="AQ724" s="97">
        <v>86885928</v>
      </c>
      <c r="AR724" s="97">
        <v>0</v>
      </c>
      <c r="AS724" s="97" t="e">
        <v>#N/A</v>
      </c>
      <c r="AT724" s="97" t="e">
        <v>#N/A</v>
      </c>
      <c r="AU724" s="97">
        <v>94809845</v>
      </c>
      <c r="AV724" s="97">
        <v>43720195</v>
      </c>
      <c r="AW724" s="97" t="e">
        <v>#N/A</v>
      </c>
      <c r="AX724" s="97">
        <v>22766363</v>
      </c>
      <c r="AY724" s="97" t="s">
        <v>189</v>
      </c>
      <c r="AZ724" s="2">
        <v>15061</v>
      </c>
      <c r="BA724" s="98">
        <v>72452783</v>
      </c>
      <c r="BB724" s="2">
        <v>0</v>
      </c>
      <c r="BC724" s="2">
        <v>0</v>
      </c>
      <c r="BD724" s="2">
        <v>3777331</v>
      </c>
      <c r="BE724" s="2">
        <v>33289768</v>
      </c>
      <c r="BF724" s="2">
        <v>31592111</v>
      </c>
      <c r="BG724" s="2">
        <v>72452783</v>
      </c>
      <c r="BH724" s="2">
        <v>28360183</v>
      </c>
      <c r="BI724" s="2">
        <v>42112798</v>
      </c>
      <c r="BJ724" s="2">
        <v>23215257</v>
      </c>
      <c r="BK724" s="2" t="s">
        <v>189</v>
      </c>
      <c r="BL724" s="2">
        <v>15061</v>
      </c>
      <c r="BM724" s="2">
        <v>58276080</v>
      </c>
      <c r="BN724" s="2">
        <v>5397260</v>
      </c>
      <c r="BO724" s="2">
        <v>51318490</v>
      </c>
      <c r="BP724" s="2">
        <v>3193940</v>
      </c>
      <c r="BQ724" s="2">
        <v>27537312</v>
      </c>
      <c r="BR724" s="2">
        <v>23781178</v>
      </c>
      <c r="BS724" s="2">
        <v>58276080</v>
      </c>
      <c r="BT724" s="2">
        <v>18134810</v>
      </c>
      <c r="BU724" s="2">
        <v>38510470</v>
      </c>
      <c r="BV724" s="2">
        <v>23353880</v>
      </c>
      <c r="BW724" s="2" t="s">
        <v>189</v>
      </c>
      <c r="BX724" s="2">
        <v>15061</v>
      </c>
      <c r="BY724" s="2">
        <v>52875080</v>
      </c>
      <c r="BZ724" s="2">
        <v>5256500</v>
      </c>
      <c r="CA724" s="2">
        <v>46314830</v>
      </c>
      <c r="CB724" s="2">
        <v>3042290</v>
      </c>
      <c r="CC724" s="2">
        <v>25083530</v>
      </c>
      <c r="CD724" s="2">
        <v>21231300</v>
      </c>
      <c r="CE724" s="2">
        <v>52875080</v>
      </c>
      <c r="CF724" s="2">
        <v>16734910</v>
      </c>
      <c r="CG724" s="2">
        <v>34516730</v>
      </c>
      <c r="CH724" s="2">
        <v>21496920</v>
      </c>
      <c r="CI724" s="2" t="s">
        <v>189</v>
      </c>
      <c r="CJ724" s="2">
        <v>15061</v>
      </c>
      <c r="CK724" s="97">
        <v>81396280</v>
      </c>
      <c r="CL724" s="97" t="e">
        <v>#N/A</v>
      </c>
      <c r="CM724" s="97" t="e">
        <v>#N/A</v>
      </c>
      <c r="CN724" s="2">
        <v>4266490</v>
      </c>
      <c r="CO724" s="100" t="e">
        <v>#N/A</v>
      </c>
      <c r="CP724" s="97" t="e">
        <v>#N/A</v>
      </c>
      <c r="CQ724" s="97">
        <v>81396280</v>
      </c>
      <c r="CR724" s="97">
        <v>34957820</v>
      </c>
      <c r="CS724" s="97">
        <v>44665580</v>
      </c>
      <c r="CT724" s="2">
        <v>18937460</v>
      </c>
      <c r="CU724" s="2" t="s">
        <v>189</v>
      </c>
    </row>
    <row r="725" spans="1:99" x14ac:dyDescent="0.25">
      <c r="A725" s="2">
        <v>15052</v>
      </c>
      <c r="B725" s="2">
        <v>184233302</v>
      </c>
      <c r="C725" s="2">
        <v>27000963</v>
      </c>
      <c r="D725" s="2">
        <v>157232339</v>
      </c>
      <c r="E725" s="2">
        <v>21520133</v>
      </c>
      <c r="F725" s="2">
        <v>102282594</v>
      </c>
      <c r="G725" s="2">
        <v>54949745</v>
      </c>
      <c r="H725" s="2">
        <v>184233302</v>
      </c>
      <c r="I725" s="2">
        <v>50943800</v>
      </c>
      <c r="J725" s="2">
        <v>47869056</v>
      </c>
      <c r="K725" s="2">
        <v>117372781</v>
      </c>
      <c r="L725" s="2">
        <v>73494389</v>
      </c>
      <c r="N725" s="2">
        <v>15052</v>
      </c>
      <c r="O725" s="97">
        <v>338245751</v>
      </c>
      <c r="P725" s="97">
        <v>34571758</v>
      </c>
      <c r="Q725" s="97">
        <v>272675687</v>
      </c>
      <c r="R725" s="97">
        <v>27617591</v>
      </c>
      <c r="S725" s="97">
        <v>89625748</v>
      </c>
      <c r="T725" s="97">
        <v>183049939</v>
      </c>
      <c r="U725" s="97">
        <v>338245751</v>
      </c>
      <c r="V725" s="97">
        <v>135153641</v>
      </c>
      <c r="W725" s="97">
        <v>133394784</v>
      </c>
      <c r="X725" s="97">
        <v>177491532</v>
      </c>
      <c r="Y725" s="97">
        <v>67142003</v>
      </c>
      <c r="Z725" s="97">
        <v>0</v>
      </c>
      <c r="AB725" s="2">
        <v>15062</v>
      </c>
      <c r="AC725" s="97">
        <v>329866537</v>
      </c>
      <c r="AD725" s="97">
        <v>69297501</v>
      </c>
      <c r="AE725" s="97">
        <v>244332804</v>
      </c>
      <c r="AF725" s="97">
        <v>45528313</v>
      </c>
      <c r="AG725" s="97">
        <v>158719972</v>
      </c>
      <c r="AH725" s="97">
        <v>85612832</v>
      </c>
      <c r="AI725" s="97">
        <v>329866537</v>
      </c>
      <c r="AJ725" s="97">
        <v>37014610</v>
      </c>
      <c r="AK725" s="97">
        <v>254572362</v>
      </c>
      <c r="AL725" s="97">
        <v>158344897</v>
      </c>
      <c r="AM725" s="97" t="s">
        <v>189</v>
      </c>
      <c r="AN725" s="2">
        <v>15062</v>
      </c>
      <c r="AO725" s="97">
        <v>261465472</v>
      </c>
      <c r="AP725" s="97">
        <v>54445149</v>
      </c>
      <c r="AQ725" s="97">
        <v>206831355</v>
      </c>
      <c r="AR725" s="97">
        <v>32875734</v>
      </c>
      <c r="AS725" s="97">
        <v>133420631</v>
      </c>
      <c r="AT725" s="97">
        <v>73410723</v>
      </c>
      <c r="AU725" s="97">
        <v>261465473</v>
      </c>
      <c r="AV725" s="97">
        <v>37737824</v>
      </c>
      <c r="AW725" s="97">
        <v>216308246</v>
      </c>
      <c r="AX725" s="97">
        <v>135233573</v>
      </c>
      <c r="AY725" s="97" t="s">
        <v>189</v>
      </c>
      <c r="AZ725" s="2">
        <v>15062</v>
      </c>
      <c r="BA725" s="98">
        <v>293982940</v>
      </c>
      <c r="BB725" s="2">
        <v>73698730</v>
      </c>
      <c r="BC725" s="2">
        <v>220284208</v>
      </c>
      <c r="BD725" s="2">
        <v>44117336</v>
      </c>
      <c r="BE725" s="2">
        <v>126772484</v>
      </c>
      <c r="BF725" s="2">
        <v>93511724</v>
      </c>
      <c r="BG725" s="2">
        <v>293982940</v>
      </c>
      <c r="BH725" s="2">
        <v>33638902</v>
      </c>
      <c r="BI725" s="2">
        <v>221339918</v>
      </c>
      <c r="BJ725" s="2">
        <v>136467922</v>
      </c>
      <c r="BK725" s="2" t="s">
        <v>189</v>
      </c>
      <c r="BL725" s="2">
        <v>15062</v>
      </c>
      <c r="BM725" s="2">
        <v>314090060</v>
      </c>
      <c r="BN725" s="2">
        <v>64224240</v>
      </c>
      <c r="BO725" s="2">
        <v>220880730</v>
      </c>
      <c r="BP725" s="2">
        <v>45685740</v>
      </c>
      <c r="BQ725" s="2">
        <v>113546333</v>
      </c>
      <c r="BR725" s="2">
        <v>107334397</v>
      </c>
      <c r="BS725" s="2">
        <v>314090060</v>
      </c>
      <c r="BT725" s="2">
        <v>65706530</v>
      </c>
      <c r="BU725" s="2">
        <v>231452030</v>
      </c>
      <c r="BV725" s="2">
        <v>142679530</v>
      </c>
      <c r="BW725" s="2" t="s">
        <v>189</v>
      </c>
      <c r="BX725" s="2">
        <v>15062</v>
      </c>
      <c r="BY725" s="2">
        <v>234585690</v>
      </c>
      <c r="BZ725" s="2">
        <v>54622470</v>
      </c>
      <c r="CA725" s="2">
        <v>172451210</v>
      </c>
      <c r="CB725" s="2">
        <v>35401420</v>
      </c>
      <c r="CC725" s="2">
        <v>94976570</v>
      </c>
      <c r="CD725" s="2">
        <v>77474640</v>
      </c>
      <c r="CE725" s="2">
        <v>234585690</v>
      </c>
      <c r="CF725" s="2">
        <v>37476300</v>
      </c>
      <c r="CG725" s="2">
        <v>192116280</v>
      </c>
      <c r="CH725" s="2">
        <v>120441710</v>
      </c>
      <c r="CI725" s="2" t="s">
        <v>189</v>
      </c>
      <c r="CJ725" s="2">
        <v>15062</v>
      </c>
      <c r="CK725" s="97">
        <v>262823230</v>
      </c>
      <c r="CL725" s="97" t="e">
        <v>#N/A</v>
      </c>
      <c r="CM725" s="97" t="e">
        <v>#N/A</v>
      </c>
      <c r="CN725" s="2">
        <v>30911320</v>
      </c>
      <c r="CO725" s="100" t="e">
        <v>#N/A</v>
      </c>
      <c r="CP725" s="97" t="e">
        <v>#N/A</v>
      </c>
      <c r="CQ725" s="97">
        <v>262823230</v>
      </c>
      <c r="CR725" s="97">
        <v>66651390</v>
      </c>
      <c r="CS725" s="97">
        <v>184892180</v>
      </c>
      <c r="CT725" s="2">
        <v>125029170</v>
      </c>
      <c r="CU725" s="2" t="s">
        <v>189</v>
      </c>
    </row>
    <row r="726" spans="1:99" x14ac:dyDescent="0.25">
      <c r="A726" s="2">
        <v>15053</v>
      </c>
      <c r="B726" s="2">
        <v>270687516</v>
      </c>
      <c r="C726" s="2">
        <v>78844663</v>
      </c>
      <c r="D726" s="2">
        <v>183241847</v>
      </c>
      <c r="E726" s="2">
        <v>39672619</v>
      </c>
      <c r="F726" s="2">
        <v>119139601</v>
      </c>
      <c r="G726" s="2">
        <v>64102246</v>
      </c>
      <c r="H726" s="2">
        <v>270687516</v>
      </c>
      <c r="I726" s="2">
        <v>68537409</v>
      </c>
      <c r="J726" s="2">
        <v>57439638</v>
      </c>
      <c r="K726" s="2">
        <v>194396586</v>
      </c>
      <c r="L726" s="2">
        <v>108255353</v>
      </c>
      <c r="N726" s="2">
        <v>15053</v>
      </c>
      <c r="O726" s="97">
        <v>261181745</v>
      </c>
      <c r="P726" s="97">
        <v>88633869</v>
      </c>
      <c r="Q726" s="97">
        <v>160027821</v>
      </c>
      <c r="R726" s="97">
        <v>51070746</v>
      </c>
      <c r="S726" s="97">
        <v>104389309</v>
      </c>
      <c r="T726" s="97">
        <v>55638512</v>
      </c>
      <c r="U726" s="97">
        <v>261181745</v>
      </c>
      <c r="V726" s="97">
        <v>58469762</v>
      </c>
      <c r="W726" s="97">
        <v>56491445</v>
      </c>
      <c r="X726" s="97">
        <v>174736730</v>
      </c>
      <c r="Y726" s="97">
        <v>81038103</v>
      </c>
      <c r="Z726" s="97">
        <v>0</v>
      </c>
      <c r="AB726" s="2">
        <v>15063</v>
      </c>
      <c r="AC726" s="97" t="e">
        <v>#N/A</v>
      </c>
      <c r="AD726" s="97">
        <v>6211860</v>
      </c>
      <c r="AE726" s="97" t="e">
        <v>#N/A</v>
      </c>
      <c r="AF726" s="97" t="e">
        <v>#N/A</v>
      </c>
      <c r="AG726" s="97" t="e">
        <v>#N/A</v>
      </c>
      <c r="AH726" s="97" t="e">
        <v>#N/A</v>
      </c>
      <c r="AI726" s="97">
        <v>224617924</v>
      </c>
      <c r="AJ726" s="97">
        <v>85655140</v>
      </c>
      <c r="AK726" s="97">
        <v>114676796</v>
      </c>
      <c r="AL726" s="97">
        <v>66763866</v>
      </c>
      <c r="AM726" s="97" t="s">
        <v>189</v>
      </c>
      <c r="AN726" s="2">
        <v>15063</v>
      </c>
      <c r="AO726" s="97" t="e">
        <v>#N/A</v>
      </c>
      <c r="AP726" s="97">
        <v>7955245</v>
      </c>
      <c r="AQ726" s="97">
        <v>200844143</v>
      </c>
      <c r="AR726" s="97">
        <v>0</v>
      </c>
      <c r="AS726" s="97" t="e">
        <v>#N/A</v>
      </c>
      <c r="AT726" s="97" t="e">
        <v>#N/A</v>
      </c>
      <c r="AU726" s="97">
        <v>211351471</v>
      </c>
      <c r="AV726" s="97">
        <v>100273756</v>
      </c>
      <c r="AW726" s="97" t="e">
        <v>#N/A</v>
      </c>
      <c r="AX726" s="97">
        <v>60604633</v>
      </c>
      <c r="AY726" s="97" t="s">
        <v>189</v>
      </c>
      <c r="AZ726" s="2">
        <v>15063</v>
      </c>
      <c r="BA726" s="98">
        <v>221424232</v>
      </c>
      <c r="BB726" s="2">
        <v>0</v>
      </c>
      <c r="BC726" s="2">
        <v>0</v>
      </c>
      <c r="BD726" s="2">
        <v>2120669</v>
      </c>
      <c r="BE726" s="2">
        <v>74726823</v>
      </c>
      <c r="BF726" s="2">
        <v>139675250</v>
      </c>
      <c r="BG726" s="2">
        <v>221424232</v>
      </c>
      <c r="BH726" s="2">
        <v>95056786</v>
      </c>
      <c r="BI726" s="2">
        <v>109282972</v>
      </c>
      <c r="BJ726" s="2">
        <v>60956842</v>
      </c>
      <c r="BK726" s="2" t="s">
        <v>189</v>
      </c>
      <c r="BL726" s="2">
        <v>15063</v>
      </c>
      <c r="BM726" s="2">
        <v>233440180</v>
      </c>
      <c r="BN726" s="2">
        <v>5061920</v>
      </c>
      <c r="BO726" s="2">
        <v>200456460</v>
      </c>
      <c r="BP726" s="2">
        <v>2259390</v>
      </c>
      <c r="BQ726" s="2">
        <v>69108514</v>
      </c>
      <c r="BR726" s="2">
        <v>131347946</v>
      </c>
      <c r="BS726" s="2">
        <v>233440180</v>
      </c>
      <c r="BT726" s="2">
        <v>99755950</v>
      </c>
      <c r="BU726" s="2">
        <v>109350650</v>
      </c>
      <c r="BV726" s="2">
        <v>64104390</v>
      </c>
      <c r="BW726" s="2" t="s">
        <v>189</v>
      </c>
      <c r="BX726" s="2">
        <v>15063</v>
      </c>
      <c r="BY726" s="2">
        <v>275559210</v>
      </c>
      <c r="BZ726" s="2">
        <v>10304440</v>
      </c>
      <c r="CA726" s="2">
        <v>265254770</v>
      </c>
      <c r="CB726" s="2">
        <v>2538690</v>
      </c>
      <c r="CC726" s="2">
        <v>66371703</v>
      </c>
      <c r="CD726" s="2">
        <v>198883067</v>
      </c>
      <c r="CE726" s="2">
        <v>275559210</v>
      </c>
      <c r="CF726" s="2">
        <v>176547480</v>
      </c>
      <c r="CG726" s="2">
        <v>79533280</v>
      </c>
      <c r="CH726" s="2">
        <v>49575310</v>
      </c>
      <c r="CI726" s="2" t="s">
        <v>189</v>
      </c>
      <c r="CJ726" s="2">
        <v>15063</v>
      </c>
      <c r="CK726" s="97">
        <v>245882404</v>
      </c>
      <c r="CL726" s="97" t="e">
        <v>#N/A</v>
      </c>
      <c r="CM726" s="97" t="e">
        <v>#N/A</v>
      </c>
      <c r="CN726" s="2">
        <v>1770399</v>
      </c>
      <c r="CO726" s="100" t="e">
        <v>#N/A</v>
      </c>
      <c r="CP726" s="97" t="e">
        <v>#N/A</v>
      </c>
      <c r="CQ726" s="97">
        <v>245882404</v>
      </c>
      <c r="CR726" s="97">
        <v>58844349</v>
      </c>
      <c r="CS726" s="97">
        <v>82408390</v>
      </c>
      <c r="CT726" s="2">
        <v>55222331</v>
      </c>
      <c r="CU726" s="2" t="s">
        <v>189</v>
      </c>
    </row>
    <row r="727" spans="1:99" x14ac:dyDescent="0.25">
      <c r="A727" s="2">
        <v>15054</v>
      </c>
      <c r="B727" s="2">
        <v>1778354168</v>
      </c>
      <c r="C727" s="2">
        <v>646402513</v>
      </c>
      <c r="D727" s="2">
        <v>938034262</v>
      </c>
      <c r="E727" s="2">
        <v>545406121</v>
      </c>
      <c r="F727" s="2">
        <v>730947678</v>
      </c>
      <c r="G727" s="2">
        <v>207086584</v>
      </c>
      <c r="H727" s="2">
        <v>1778354168</v>
      </c>
      <c r="I727" s="2">
        <v>119500315</v>
      </c>
      <c r="J727" s="2">
        <v>117042020</v>
      </c>
      <c r="K727" s="2">
        <v>1605046694</v>
      </c>
      <c r="L727" s="2">
        <v>725364580</v>
      </c>
      <c r="N727" s="2">
        <v>15054</v>
      </c>
      <c r="O727" s="97">
        <v>1686386129</v>
      </c>
      <c r="P727" s="97">
        <v>789135317</v>
      </c>
      <c r="Q727" s="97">
        <v>862383219</v>
      </c>
      <c r="R727" s="97">
        <v>583493925</v>
      </c>
      <c r="S727" s="97">
        <v>645388749</v>
      </c>
      <c r="T727" s="97">
        <v>216994470</v>
      </c>
      <c r="U727" s="97">
        <v>1686386129</v>
      </c>
      <c r="V727" s="97">
        <v>131674151</v>
      </c>
      <c r="W727" s="97" t="e">
        <v>#N/A</v>
      </c>
      <c r="X727" s="97">
        <v>1504920427</v>
      </c>
      <c r="Y727" s="97">
        <v>625108319</v>
      </c>
      <c r="Z727" s="97">
        <v>0</v>
      </c>
      <c r="AB727" s="2">
        <v>15064</v>
      </c>
      <c r="AC727" s="97" t="e">
        <v>#N/A</v>
      </c>
      <c r="AD727" s="97">
        <v>13328625</v>
      </c>
      <c r="AE727" s="97" t="e">
        <v>#N/A</v>
      </c>
      <c r="AF727" s="97" t="e">
        <v>#N/A</v>
      </c>
      <c r="AG727" s="97" t="e">
        <v>#N/A</v>
      </c>
      <c r="AH727" s="97" t="e">
        <v>#N/A</v>
      </c>
      <c r="AI727" s="97" t="e">
        <v>#N/A</v>
      </c>
      <c r="AJ727" s="97" t="e">
        <v>#N/A</v>
      </c>
      <c r="AK727" s="97" t="e">
        <v>#N/A</v>
      </c>
      <c r="AL727" s="97" t="e">
        <v>#N/A</v>
      </c>
      <c r="AM727" s="97" t="e">
        <v>#N/A</v>
      </c>
      <c r="AN727" s="2">
        <v>15064</v>
      </c>
      <c r="AO727" s="97" t="e">
        <v>#N/A</v>
      </c>
      <c r="AP727" s="97">
        <v>15475358</v>
      </c>
      <c r="AQ727" s="97">
        <v>201353828</v>
      </c>
      <c r="AR727" s="97">
        <v>0</v>
      </c>
      <c r="AS727" s="97" t="e">
        <v>#N/A</v>
      </c>
      <c r="AT727" s="97" t="e">
        <v>#N/A</v>
      </c>
      <c r="AU727" s="97" t="e">
        <v>#N/A</v>
      </c>
      <c r="AV727" s="97" t="e">
        <v>#N/A</v>
      </c>
      <c r="AW727" s="97" t="e">
        <v>#N/A</v>
      </c>
      <c r="AX727" s="97" t="e">
        <v>#N/A</v>
      </c>
      <c r="AY727" s="97" t="e">
        <v>#N/A</v>
      </c>
      <c r="AZ727" s="2">
        <v>15064</v>
      </c>
      <c r="BA727" s="98">
        <v>220353997</v>
      </c>
      <c r="BB727" s="2">
        <v>0</v>
      </c>
      <c r="BC727" s="2">
        <v>0</v>
      </c>
      <c r="BD727" s="2">
        <v>7585284</v>
      </c>
      <c r="BE727" s="2">
        <v>97309841</v>
      </c>
      <c r="BF727" s="2">
        <v>86853893</v>
      </c>
      <c r="BG727" s="2" t="e">
        <v>#N/A</v>
      </c>
      <c r="BH727" s="2" t="e">
        <v>#N/A</v>
      </c>
      <c r="BI727" s="2" t="e">
        <v>#N/A</v>
      </c>
      <c r="BJ727" s="2" t="e">
        <v>#N/A</v>
      </c>
      <c r="BK727" s="2" t="e">
        <v>#N/A</v>
      </c>
      <c r="BL727" s="2">
        <v>15064</v>
      </c>
      <c r="BM727" s="2">
        <v>181793170</v>
      </c>
      <c r="BN727" s="2">
        <v>14189950</v>
      </c>
      <c r="BO727" s="2">
        <v>167194300</v>
      </c>
      <c r="BP727" s="2" t="e">
        <v>#N/A</v>
      </c>
      <c r="BQ727" s="2" t="e">
        <v>#N/A</v>
      </c>
      <c r="BR727" s="2" t="e">
        <v>#N/A</v>
      </c>
      <c r="BS727" s="2" t="e">
        <v>#N/A</v>
      </c>
      <c r="BT727" s="2" t="e">
        <v>#N/A</v>
      </c>
      <c r="BU727" s="2" t="e">
        <v>#N/A</v>
      </c>
      <c r="BV727" s="2" t="e">
        <v>#N/A</v>
      </c>
      <c r="BW727" s="2" t="e">
        <v>#N/A</v>
      </c>
      <c r="BX727" s="2">
        <v>15064</v>
      </c>
      <c r="BY727" s="2">
        <v>174925680</v>
      </c>
      <c r="BZ727" s="2">
        <v>19928270</v>
      </c>
      <c r="CA727" s="2">
        <v>154997410</v>
      </c>
      <c r="CB727" s="2">
        <v>9325820</v>
      </c>
      <c r="CC727" s="2">
        <v>79343962</v>
      </c>
      <c r="CD727" s="2">
        <v>75653448</v>
      </c>
      <c r="CE727" s="2" t="e">
        <v>#N/A</v>
      </c>
      <c r="CF727" s="2" t="e">
        <v>#N/A</v>
      </c>
      <c r="CG727" s="2" t="e">
        <v>#N/A</v>
      </c>
      <c r="CH727" s="2" t="e">
        <v>#N/A</v>
      </c>
      <c r="CI727" s="2" t="e">
        <v>#N/A</v>
      </c>
      <c r="CJ727" s="2">
        <v>15064</v>
      </c>
      <c r="CK727" s="97">
        <v>225574110</v>
      </c>
      <c r="CL727" s="97" t="e">
        <v>#N/A</v>
      </c>
      <c r="CM727" s="97" t="e">
        <v>#N/A</v>
      </c>
      <c r="CN727" s="2">
        <v>7882480</v>
      </c>
      <c r="CO727" s="100" t="e">
        <v>#N/A</v>
      </c>
      <c r="CP727" s="97" t="e">
        <v>#N/A</v>
      </c>
      <c r="CQ727" s="97" t="e">
        <v>#N/A</v>
      </c>
      <c r="CR727" s="97" t="e">
        <v>#N/A</v>
      </c>
      <c r="CS727" s="97" t="e">
        <v>#N/A</v>
      </c>
      <c r="CT727" s="2" t="e">
        <v>#N/A</v>
      </c>
      <c r="CU727" s="2" t="e">
        <v>#N/A</v>
      </c>
    </row>
    <row r="728" spans="1:99" x14ac:dyDescent="0.25">
      <c r="A728" s="2">
        <v>15055</v>
      </c>
      <c r="B728" s="2">
        <v>141117257</v>
      </c>
      <c r="C728" s="2">
        <v>17187772</v>
      </c>
      <c r="D728" s="2">
        <v>123929485</v>
      </c>
      <c r="E728" s="2">
        <v>7647339</v>
      </c>
      <c r="F728" s="2">
        <v>107750274</v>
      </c>
      <c r="G728" s="2">
        <v>16179211</v>
      </c>
      <c r="H728" s="2">
        <v>141117257</v>
      </c>
      <c r="I728" s="2">
        <v>46920584</v>
      </c>
      <c r="J728" s="2">
        <v>43603949</v>
      </c>
      <c r="K728" s="2">
        <v>86143525</v>
      </c>
      <c r="L728" s="2">
        <v>47260177</v>
      </c>
      <c r="N728" s="2">
        <v>15055</v>
      </c>
      <c r="O728" s="97">
        <v>92706274</v>
      </c>
      <c r="P728" s="97">
        <v>12910532</v>
      </c>
      <c r="Q728" s="97">
        <v>75009923</v>
      </c>
      <c r="R728" s="97">
        <v>6004601</v>
      </c>
      <c r="S728" s="97">
        <v>50357052</v>
      </c>
      <c r="T728" s="97">
        <v>24652871</v>
      </c>
      <c r="U728" s="97">
        <v>92706274</v>
      </c>
      <c r="V728" s="97">
        <v>15212106</v>
      </c>
      <c r="W728" s="97">
        <v>14161020</v>
      </c>
      <c r="X728" s="97">
        <v>66975351</v>
      </c>
      <c r="Y728" s="97">
        <v>46919623</v>
      </c>
      <c r="Z728" s="97">
        <v>0</v>
      </c>
      <c r="AB728" s="2">
        <v>15065</v>
      </c>
      <c r="AC728" s="97" t="e">
        <v>#N/A</v>
      </c>
      <c r="AD728" s="97">
        <v>15354198</v>
      </c>
      <c r="AE728" s="97" t="e">
        <v>#N/A</v>
      </c>
      <c r="AF728" s="97" t="e">
        <v>#N/A</v>
      </c>
      <c r="AG728" s="97" t="e">
        <v>#N/A</v>
      </c>
      <c r="AH728" s="97" t="e">
        <v>#N/A</v>
      </c>
      <c r="AI728" s="97">
        <v>156833479</v>
      </c>
      <c r="AJ728" s="97">
        <v>40962836</v>
      </c>
      <c r="AK728" s="97">
        <v>113370977</v>
      </c>
      <c r="AL728" s="97">
        <v>67674216</v>
      </c>
      <c r="AM728" s="97" t="s">
        <v>189</v>
      </c>
      <c r="AN728" s="2">
        <v>15065</v>
      </c>
      <c r="AO728" s="97" t="e">
        <v>#N/A</v>
      </c>
      <c r="AP728" s="97">
        <v>16116191</v>
      </c>
      <c r="AQ728" s="97">
        <v>141911934</v>
      </c>
      <c r="AR728" s="97">
        <v>0</v>
      </c>
      <c r="AS728" s="97" t="e">
        <v>#N/A</v>
      </c>
      <c r="AT728" s="97" t="e">
        <v>#N/A</v>
      </c>
      <c r="AU728" s="97">
        <v>160035137</v>
      </c>
      <c r="AV728" s="97">
        <v>56898699</v>
      </c>
      <c r="AW728" s="97" t="e">
        <v>#N/A</v>
      </c>
      <c r="AX728" s="97">
        <v>60639467</v>
      </c>
      <c r="AY728" s="97" t="s">
        <v>189</v>
      </c>
      <c r="AZ728" s="2">
        <v>15065</v>
      </c>
      <c r="BA728" s="98">
        <v>154370082</v>
      </c>
      <c r="BB728" s="2">
        <v>0</v>
      </c>
      <c r="BC728" s="2">
        <v>0</v>
      </c>
      <c r="BD728" s="2">
        <v>8561851</v>
      </c>
      <c r="BE728" s="2">
        <v>61961752</v>
      </c>
      <c r="BF728" s="2">
        <v>66605605</v>
      </c>
      <c r="BG728" s="2">
        <v>154370082</v>
      </c>
      <c r="BH728" s="2">
        <v>46865445</v>
      </c>
      <c r="BI728" s="2">
        <v>95650472</v>
      </c>
      <c r="BJ728" s="2">
        <v>46879620</v>
      </c>
      <c r="BK728" s="2" t="s">
        <v>189</v>
      </c>
      <c r="BL728" s="2">
        <v>15065</v>
      </c>
      <c r="BM728" s="2">
        <v>151635000</v>
      </c>
      <c r="BN728" s="2">
        <v>22758940</v>
      </c>
      <c r="BO728" s="2">
        <v>117741570</v>
      </c>
      <c r="BP728" s="2">
        <v>6867390</v>
      </c>
      <c r="BQ728" s="2">
        <v>57975853</v>
      </c>
      <c r="BR728" s="2">
        <v>59765717</v>
      </c>
      <c r="BS728" s="2">
        <v>151635000</v>
      </c>
      <c r="BT728" s="2">
        <v>45882290</v>
      </c>
      <c r="BU728" s="2">
        <v>88144280</v>
      </c>
      <c r="BV728" s="2">
        <v>43889350</v>
      </c>
      <c r="BW728" s="2" t="s">
        <v>189</v>
      </c>
      <c r="BX728" s="2">
        <v>15065</v>
      </c>
      <c r="BY728" s="2">
        <v>186350290</v>
      </c>
      <c r="BZ728" s="2">
        <v>24376080</v>
      </c>
      <c r="CA728" s="2">
        <v>153351240</v>
      </c>
      <c r="CB728" s="2">
        <v>6238980</v>
      </c>
      <c r="CC728" s="2">
        <v>53485931</v>
      </c>
      <c r="CD728" s="2">
        <v>99865309</v>
      </c>
      <c r="CE728" s="2">
        <v>186350290</v>
      </c>
      <c r="CF728" s="2">
        <v>42659260</v>
      </c>
      <c r="CG728" s="2">
        <v>87855540</v>
      </c>
      <c r="CH728" s="2">
        <v>43573730</v>
      </c>
      <c r="CI728" s="2" t="s">
        <v>189</v>
      </c>
      <c r="CJ728" s="2">
        <v>15065</v>
      </c>
      <c r="CK728" s="97">
        <v>145920330</v>
      </c>
      <c r="CL728" s="97" t="e">
        <v>#N/A</v>
      </c>
      <c r="CM728" s="97" t="e">
        <v>#N/A</v>
      </c>
      <c r="CN728" s="2">
        <v>6936270</v>
      </c>
      <c r="CO728" s="100" t="e">
        <v>#N/A</v>
      </c>
      <c r="CP728" s="97" t="e">
        <v>#N/A</v>
      </c>
      <c r="CQ728" s="97">
        <v>145920330</v>
      </c>
      <c r="CR728" s="97">
        <v>45474710</v>
      </c>
      <c r="CS728" s="97">
        <v>75343430</v>
      </c>
      <c r="CT728" s="2">
        <v>45674800</v>
      </c>
      <c r="CU728" s="2" t="s">
        <v>189</v>
      </c>
    </row>
    <row r="729" spans="1:99" x14ac:dyDescent="0.25">
      <c r="A729" s="2">
        <v>15056</v>
      </c>
      <c r="B729" s="2">
        <v>190716493</v>
      </c>
      <c r="C729" s="2">
        <v>5370803</v>
      </c>
      <c r="D729" s="2">
        <v>185311490</v>
      </c>
      <c r="E729" s="2">
        <v>2881530</v>
      </c>
      <c r="F729" s="2">
        <v>117616937</v>
      </c>
      <c r="G729" s="2">
        <v>67694553</v>
      </c>
      <c r="H729" s="2">
        <v>190716493</v>
      </c>
      <c r="I729" s="2">
        <v>72974868</v>
      </c>
      <c r="J729" s="2">
        <v>69867057</v>
      </c>
      <c r="K729" s="2">
        <v>109846721</v>
      </c>
      <c r="L729" s="2">
        <v>56247446</v>
      </c>
      <c r="N729" s="2">
        <v>15056</v>
      </c>
      <c r="O729" s="97">
        <v>171562654</v>
      </c>
      <c r="P729" s="97">
        <v>4636261</v>
      </c>
      <c r="Q729" s="97">
        <v>151376033</v>
      </c>
      <c r="R729" s="97">
        <v>3328263</v>
      </c>
      <c r="S729" s="97">
        <v>91166911</v>
      </c>
      <c r="T729" s="97">
        <v>60209122</v>
      </c>
      <c r="U729" s="97">
        <v>171562654</v>
      </c>
      <c r="V729" s="97">
        <v>62496271</v>
      </c>
      <c r="W729" s="97" t="e">
        <v>#N/A</v>
      </c>
      <c r="X729" s="97">
        <v>108168751</v>
      </c>
      <c r="Y729" s="97">
        <v>62740028</v>
      </c>
      <c r="Z729" s="97">
        <v>0</v>
      </c>
      <c r="AB729" s="2">
        <v>15066</v>
      </c>
      <c r="AC729" s="97" t="e">
        <v>#N/A</v>
      </c>
      <c r="AD729" s="97">
        <v>2399522</v>
      </c>
      <c r="AE729" s="97" t="e">
        <v>#N/A</v>
      </c>
      <c r="AF729" s="97" t="e">
        <v>#N/A</v>
      </c>
      <c r="AG729" s="97" t="e">
        <v>#N/A</v>
      </c>
      <c r="AH729" s="97" t="e">
        <v>#N/A</v>
      </c>
      <c r="AI729" s="97">
        <v>107326750</v>
      </c>
      <c r="AJ729" s="97">
        <v>49905683</v>
      </c>
      <c r="AK729" s="97">
        <v>52679575</v>
      </c>
      <c r="AL729" s="97">
        <v>39368282</v>
      </c>
      <c r="AM729" s="97" t="s">
        <v>189</v>
      </c>
      <c r="AN729" s="2">
        <v>15066</v>
      </c>
      <c r="AO729" s="97" t="e">
        <v>#N/A</v>
      </c>
      <c r="AP729" s="97">
        <v>1902586</v>
      </c>
      <c r="AQ729" s="97">
        <v>124382020</v>
      </c>
      <c r="AR729" s="97">
        <v>0</v>
      </c>
      <c r="AS729" s="97" t="e">
        <v>#N/A</v>
      </c>
      <c r="AT729" s="97" t="e">
        <v>#N/A</v>
      </c>
      <c r="AU729" s="97">
        <v>126457291</v>
      </c>
      <c r="AV729" s="97">
        <v>78766030</v>
      </c>
      <c r="AW729" s="97" t="e">
        <v>#N/A</v>
      </c>
      <c r="AX729" s="97">
        <v>32142688</v>
      </c>
      <c r="AY729" s="97" t="s">
        <v>189</v>
      </c>
      <c r="AZ729" s="2">
        <v>15066</v>
      </c>
      <c r="BA729" s="98">
        <v>80524596</v>
      </c>
      <c r="BB729" s="2">
        <v>0</v>
      </c>
      <c r="BC729" s="2">
        <v>0</v>
      </c>
      <c r="BD729" s="2">
        <v>254710</v>
      </c>
      <c r="BE729" s="2">
        <v>26088157</v>
      </c>
      <c r="BF729" s="2">
        <v>48785892</v>
      </c>
      <c r="BG729" s="2">
        <v>80524596</v>
      </c>
      <c r="BH729" s="2">
        <v>45613201</v>
      </c>
      <c r="BI729" s="2">
        <v>30264241</v>
      </c>
      <c r="BJ729" s="2">
        <v>24968845</v>
      </c>
      <c r="BK729" s="2" t="s">
        <v>189</v>
      </c>
      <c r="BL729" s="2">
        <v>15066</v>
      </c>
      <c r="BM729" s="2">
        <v>84754637</v>
      </c>
      <c r="BN729" s="2">
        <v>1621274</v>
      </c>
      <c r="BO729" s="2">
        <v>69030419</v>
      </c>
      <c r="BP729" s="2">
        <v>426978</v>
      </c>
      <c r="BQ729" s="2">
        <v>22768945</v>
      </c>
      <c r="BR729" s="2">
        <v>46261474</v>
      </c>
      <c r="BS729" s="2">
        <v>84754637</v>
      </c>
      <c r="BT729" s="2">
        <v>55535421</v>
      </c>
      <c r="BU729" s="2">
        <v>29219216</v>
      </c>
      <c r="BV729" s="2">
        <v>24258674</v>
      </c>
      <c r="BW729" s="2" t="s">
        <v>189</v>
      </c>
      <c r="BX729" s="2">
        <v>15066</v>
      </c>
      <c r="BY729" s="2">
        <v>93123203</v>
      </c>
      <c r="BZ729" s="2">
        <v>1708317</v>
      </c>
      <c r="CA729" s="2">
        <v>88414886</v>
      </c>
      <c r="CB729" s="2">
        <v>293076</v>
      </c>
      <c r="CC729" s="2">
        <v>21828859</v>
      </c>
      <c r="CD729" s="2">
        <v>66586027</v>
      </c>
      <c r="CE729" s="2">
        <v>93123203</v>
      </c>
      <c r="CF729" s="2">
        <v>48067587</v>
      </c>
      <c r="CG729" s="2">
        <v>29803878</v>
      </c>
      <c r="CH729" s="2">
        <v>23650760</v>
      </c>
      <c r="CI729" s="2" t="s">
        <v>189</v>
      </c>
      <c r="CJ729" s="2">
        <v>15066</v>
      </c>
      <c r="CK729" s="97">
        <v>61176249</v>
      </c>
      <c r="CL729" s="97" t="e">
        <v>#N/A</v>
      </c>
      <c r="CM729" s="97" t="e">
        <v>#N/A</v>
      </c>
      <c r="CN729" s="2">
        <v>240060</v>
      </c>
      <c r="CO729" s="100" t="e">
        <v>#N/A</v>
      </c>
      <c r="CP729" s="97" t="e">
        <v>#N/A</v>
      </c>
      <c r="CQ729" s="97">
        <v>61176249</v>
      </c>
      <c r="CR729" s="97">
        <v>32558303</v>
      </c>
      <c r="CS729" s="97">
        <v>28051611</v>
      </c>
      <c r="CT729" s="2">
        <v>19589124</v>
      </c>
      <c r="CU729" s="2" t="s">
        <v>189</v>
      </c>
    </row>
    <row r="730" spans="1:99" x14ac:dyDescent="0.25">
      <c r="A730" s="2">
        <v>15057</v>
      </c>
      <c r="B730" s="2">
        <v>5455437817</v>
      </c>
      <c r="C730" s="2">
        <v>1508790837</v>
      </c>
      <c r="D730" s="2">
        <v>3778875975</v>
      </c>
      <c r="E730" s="2">
        <v>1210669609</v>
      </c>
      <c r="F730" s="2">
        <v>3004731475</v>
      </c>
      <c r="G730" s="2">
        <v>774144500</v>
      </c>
      <c r="H730" s="2">
        <v>5455437817</v>
      </c>
      <c r="I730" s="2">
        <v>228098541</v>
      </c>
      <c r="J730" s="2">
        <v>221401870</v>
      </c>
      <c r="K730" s="2">
        <v>4076366208</v>
      </c>
      <c r="L730" s="2">
        <v>2696350623</v>
      </c>
      <c r="N730" s="2">
        <v>15057</v>
      </c>
      <c r="O730" s="97">
        <v>5132195710</v>
      </c>
      <c r="P730" s="97">
        <v>1316861057</v>
      </c>
      <c r="Q730" s="97">
        <v>2803692386</v>
      </c>
      <c r="R730" s="97">
        <v>1062501214</v>
      </c>
      <c r="S730" s="97">
        <v>2036065980</v>
      </c>
      <c r="T730" s="97">
        <v>767626406</v>
      </c>
      <c r="U730" s="97">
        <v>5132195710</v>
      </c>
      <c r="V730" s="97">
        <v>119530832</v>
      </c>
      <c r="W730" s="97">
        <v>38791837</v>
      </c>
      <c r="X730" s="97">
        <v>4406448650</v>
      </c>
      <c r="Y730" s="97">
        <v>2905232172</v>
      </c>
      <c r="Z730" s="97">
        <v>0</v>
      </c>
      <c r="AB730" s="2">
        <v>15067</v>
      </c>
      <c r="AC730" s="97" t="e">
        <v>#N/A</v>
      </c>
      <c r="AD730" s="97">
        <v>36329916</v>
      </c>
      <c r="AE730" s="97" t="e">
        <v>#N/A</v>
      </c>
      <c r="AF730" s="97" t="e">
        <v>#N/A</v>
      </c>
      <c r="AG730" s="97" t="e">
        <v>#N/A</v>
      </c>
      <c r="AH730" s="97" t="e">
        <v>#N/A</v>
      </c>
      <c r="AI730" s="97">
        <v>284224833</v>
      </c>
      <c r="AJ730" s="97">
        <v>67315323</v>
      </c>
      <c r="AK730" s="97">
        <v>179919123</v>
      </c>
      <c r="AL730" s="97">
        <v>112848442</v>
      </c>
      <c r="AM730" s="97" t="s">
        <v>189</v>
      </c>
      <c r="AN730" s="2">
        <v>15067</v>
      </c>
      <c r="AO730" s="97" t="e">
        <v>#N/A</v>
      </c>
      <c r="AP730" s="97">
        <v>38433133</v>
      </c>
      <c r="AQ730" s="97">
        <v>244728476</v>
      </c>
      <c r="AR730" s="97">
        <v>0</v>
      </c>
      <c r="AS730" s="97" t="e">
        <v>#N/A</v>
      </c>
      <c r="AT730" s="97" t="e">
        <v>#N/A</v>
      </c>
      <c r="AU730" s="97">
        <v>283169186</v>
      </c>
      <c r="AV730" s="97">
        <v>115254891</v>
      </c>
      <c r="AW730" s="97" t="e">
        <v>#N/A</v>
      </c>
      <c r="AX730" s="97">
        <v>99933442</v>
      </c>
      <c r="AY730" s="97" t="s">
        <v>189</v>
      </c>
      <c r="AZ730" s="2">
        <v>15067</v>
      </c>
      <c r="BA730" s="98">
        <v>303621486</v>
      </c>
      <c r="BB730" s="2">
        <v>0</v>
      </c>
      <c r="BC730" s="2">
        <v>0</v>
      </c>
      <c r="BD730" s="2">
        <v>17247595</v>
      </c>
      <c r="BE730" s="2">
        <v>111103142</v>
      </c>
      <c r="BF730" s="2">
        <v>162828493</v>
      </c>
      <c r="BG730" s="2">
        <v>303621486</v>
      </c>
      <c r="BH730" s="2">
        <v>91566927</v>
      </c>
      <c r="BI730" s="2">
        <v>177225874</v>
      </c>
      <c r="BJ730" s="2">
        <v>114132893</v>
      </c>
      <c r="BK730" s="2" t="s">
        <v>189</v>
      </c>
      <c r="BL730" s="2">
        <v>15067</v>
      </c>
      <c r="BM730" s="2">
        <v>291382940</v>
      </c>
      <c r="BN730" s="2">
        <v>20521780</v>
      </c>
      <c r="BO730" s="2">
        <v>248537810</v>
      </c>
      <c r="BP730" s="2">
        <v>14212990</v>
      </c>
      <c r="BQ730" s="2">
        <v>95787656</v>
      </c>
      <c r="BR730" s="2">
        <v>152750154</v>
      </c>
      <c r="BS730" s="2">
        <v>291382940</v>
      </c>
      <c r="BT730" s="2">
        <v>78738400</v>
      </c>
      <c r="BU730" s="2">
        <v>164145450</v>
      </c>
      <c r="BV730" s="2">
        <v>106513540</v>
      </c>
      <c r="BW730" s="2" t="s">
        <v>189</v>
      </c>
      <c r="BX730" s="2">
        <v>15067</v>
      </c>
      <c r="BY730" s="2">
        <v>230260949</v>
      </c>
      <c r="BZ730" s="2">
        <v>20264288</v>
      </c>
      <c r="CA730" s="2">
        <v>192556553</v>
      </c>
      <c r="CB730" s="2">
        <v>12523072</v>
      </c>
      <c r="CC730" s="2">
        <v>81427937</v>
      </c>
      <c r="CD730" s="2">
        <v>111128616</v>
      </c>
      <c r="CE730" s="2">
        <v>230260949</v>
      </c>
      <c r="CF730" s="2">
        <v>91593501</v>
      </c>
      <c r="CG730" s="2">
        <v>138105306</v>
      </c>
      <c r="CH730" s="2">
        <v>93489013</v>
      </c>
      <c r="CI730" s="2" t="s">
        <v>189</v>
      </c>
      <c r="CJ730" s="2">
        <v>15067</v>
      </c>
      <c r="CK730" s="97">
        <v>252430630</v>
      </c>
      <c r="CL730" s="97" t="e">
        <v>#N/A</v>
      </c>
      <c r="CM730" s="97" t="e">
        <v>#N/A</v>
      </c>
      <c r="CN730" s="2">
        <v>11908670</v>
      </c>
      <c r="CO730" s="100" t="e">
        <v>#N/A</v>
      </c>
      <c r="CP730" s="97" t="e">
        <v>#N/A</v>
      </c>
      <c r="CQ730" s="97">
        <v>252430630</v>
      </c>
      <c r="CR730" s="97">
        <v>82737940</v>
      </c>
      <c r="CS730" s="97">
        <v>122442240</v>
      </c>
      <c r="CT730" s="2">
        <v>82950310</v>
      </c>
      <c r="CU730" s="2" t="s">
        <v>189</v>
      </c>
    </row>
    <row r="731" spans="1:99" x14ac:dyDescent="0.25">
      <c r="A731" s="2">
        <v>15058</v>
      </c>
      <c r="B731" s="2">
        <v>4538258489</v>
      </c>
      <c r="C731" s="2">
        <v>1589707957</v>
      </c>
      <c r="D731" s="2">
        <v>2784848854</v>
      </c>
      <c r="E731" s="2">
        <v>1367933041</v>
      </c>
      <c r="F731" s="2">
        <v>1647904640</v>
      </c>
      <c r="G731" s="2">
        <v>1136944214</v>
      </c>
      <c r="H731" s="2">
        <v>4538258489</v>
      </c>
      <c r="I731" s="2">
        <v>422038083</v>
      </c>
      <c r="J731" s="2">
        <v>344381650</v>
      </c>
      <c r="K731" s="2">
        <v>3622534173</v>
      </c>
      <c r="L731" s="2">
        <v>1416042812</v>
      </c>
      <c r="N731" s="2">
        <v>15058</v>
      </c>
      <c r="O731" s="97">
        <v>3731941610</v>
      </c>
      <c r="P731" s="97">
        <v>792965241</v>
      </c>
      <c r="Q731" s="97">
        <v>2574559671</v>
      </c>
      <c r="R731" s="97">
        <v>608730730</v>
      </c>
      <c r="S731" s="97">
        <v>1542974838</v>
      </c>
      <c r="T731" s="97">
        <v>1031584833</v>
      </c>
      <c r="U731" s="97">
        <v>3731941610</v>
      </c>
      <c r="V731" s="97">
        <v>297039240</v>
      </c>
      <c r="W731" s="97">
        <v>278792585</v>
      </c>
      <c r="X731" s="97">
        <v>2940525704</v>
      </c>
      <c r="Y731" s="97">
        <v>1415351266</v>
      </c>
      <c r="Z731" s="97">
        <v>0</v>
      </c>
      <c r="AB731" s="2">
        <v>15068</v>
      </c>
      <c r="AC731" s="97" t="e">
        <v>#N/A</v>
      </c>
      <c r="AD731" s="97">
        <v>20790400</v>
      </c>
      <c r="AE731" s="97" t="e">
        <v>#N/A</v>
      </c>
      <c r="AF731" s="97" t="e">
        <v>#N/A</v>
      </c>
      <c r="AG731" s="97" t="e">
        <v>#N/A</v>
      </c>
      <c r="AH731" s="97" t="e">
        <v>#N/A</v>
      </c>
      <c r="AI731" s="97">
        <v>160740770</v>
      </c>
      <c r="AJ731" s="97">
        <v>37144971</v>
      </c>
      <c r="AK731" s="97">
        <v>121327646</v>
      </c>
      <c r="AL731" s="97">
        <v>73214459</v>
      </c>
      <c r="AM731" s="97" t="s">
        <v>189</v>
      </c>
      <c r="AN731" s="2">
        <v>15068</v>
      </c>
      <c r="AO731" s="97" t="e">
        <v>#N/A</v>
      </c>
      <c r="AP731" s="97">
        <v>13086054</v>
      </c>
      <c r="AQ731" s="97">
        <v>143717055</v>
      </c>
      <c r="AR731" s="97">
        <v>0</v>
      </c>
      <c r="AS731" s="97" t="e">
        <v>#N/A</v>
      </c>
      <c r="AT731" s="97" t="e">
        <v>#N/A</v>
      </c>
      <c r="AU731" s="97">
        <v>157704389</v>
      </c>
      <c r="AV731" s="97">
        <v>47544277</v>
      </c>
      <c r="AW731" s="97" t="e">
        <v>#N/A</v>
      </c>
      <c r="AX731" s="97">
        <v>65758054</v>
      </c>
      <c r="AY731" s="97" t="s">
        <v>189</v>
      </c>
      <c r="AZ731" s="2">
        <v>15068</v>
      </c>
      <c r="BA731" s="98">
        <v>154090111</v>
      </c>
      <c r="BB731" s="2">
        <v>0</v>
      </c>
      <c r="BC731" s="2">
        <v>0</v>
      </c>
      <c r="BD731" s="2">
        <v>4810548</v>
      </c>
      <c r="BE731" s="2">
        <v>67927041</v>
      </c>
      <c r="BF731" s="2">
        <v>51808171</v>
      </c>
      <c r="BG731" s="2">
        <v>154090111</v>
      </c>
      <c r="BH731" s="2">
        <v>32320264</v>
      </c>
      <c r="BI731" s="2">
        <v>99368186</v>
      </c>
      <c r="BJ731" s="2">
        <v>65557295</v>
      </c>
      <c r="BK731" s="2" t="s">
        <v>189</v>
      </c>
      <c r="BL731" s="2">
        <v>15068</v>
      </c>
      <c r="BM731" s="2">
        <v>173542890</v>
      </c>
      <c r="BN731" s="2">
        <v>27536790</v>
      </c>
      <c r="BO731" s="2">
        <v>133723260</v>
      </c>
      <c r="BP731" s="2">
        <v>4876370</v>
      </c>
      <c r="BQ731" s="2">
        <v>56848326</v>
      </c>
      <c r="BR731" s="2">
        <v>76874934</v>
      </c>
      <c r="BS731" s="2">
        <v>173542890</v>
      </c>
      <c r="BT731" s="2">
        <v>56483290</v>
      </c>
      <c r="BU731" s="2">
        <v>84943400</v>
      </c>
      <c r="BV731" s="2">
        <v>52615190</v>
      </c>
      <c r="BW731" s="2" t="s">
        <v>189</v>
      </c>
      <c r="BX731" s="2">
        <v>15068</v>
      </c>
      <c r="BY731" s="2">
        <v>163238960</v>
      </c>
      <c r="BZ731" s="2">
        <v>7702990</v>
      </c>
      <c r="CA731" s="2">
        <v>120942930</v>
      </c>
      <c r="CB731" s="2">
        <v>4207090</v>
      </c>
      <c r="CC731" s="2">
        <v>49337157</v>
      </c>
      <c r="CD731" s="2">
        <v>71605773</v>
      </c>
      <c r="CE731" s="2">
        <v>163238960</v>
      </c>
      <c r="CF731" s="2">
        <v>88421640</v>
      </c>
      <c r="CG731" s="2">
        <v>74817320</v>
      </c>
      <c r="CH731" s="2">
        <v>41368710</v>
      </c>
      <c r="CI731" s="2" t="s">
        <v>189</v>
      </c>
      <c r="CJ731" s="2">
        <v>15068</v>
      </c>
      <c r="CK731" s="97">
        <v>101971750</v>
      </c>
      <c r="CL731" s="97" t="e">
        <v>#N/A</v>
      </c>
      <c r="CM731" s="97" t="e">
        <v>#N/A</v>
      </c>
      <c r="CN731" s="2">
        <v>4689330</v>
      </c>
      <c r="CO731" s="100" t="e">
        <v>#N/A</v>
      </c>
      <c r="CP731" s="97" t="e">
        <v>#N/A</v>
      </c>
      <c r="CQ731" s="97">
        <v>101971750</v>
      </c>
      <c r="CR731" s="97">
        <v>25590640</v>
      </c>
      <c r="CS731" s="97">
        <v>73856020</v>
      </c>
      <c r="CT731" s="2">
        <v>46802720</v>
      </c>
      <c r="CU731" s="2" t="s">
        <v>189</v>
      </c>
    </row>
    <row r="732" spans="1:99" x14ac:dyDescent="0.25">
      <c r="A732" s="2">
        <v>15059</v>
      </c>
      <c r="B732" s="2">
        <v>213678668</v>
      </c>
      <c r="C732" s="2">
        <v>36499391</v>
      </c>
      <c r="D732" s="2">
        <v>171684666</v>
      </c>
      <c r="E732" s="2">
        <v>21025974</v>
      </c>
      <c r="F732" s="2">
        <v>111400952</v>
      </c>
      <c r="G732" s="2">
        <v>60283714</v>
      </c>
      <c r="H732" s="2">
        <v>213678668</v>
      </c>
      <c r="I732" s="2">
        <v>66495934</v>
      </c>
      <c r="J732" s="2">
        <v>64575549</v>
      </c>
      <c r="K732" s="2">
        <v>142211648</v>
      </c>
      <c r="L732" s="2">
        <v>71839175</v>
      </c>
      <c r="N732" s="2">
        <v>15059</v>
      </c>
      <c r="O732" s="97">
        <v>194874439</v>
      </c>
      <c r="P732" s="97">
        <v>51668347</v>
      </c>
      <c r="Q732" s="97">
        <v>133825660</v>
      </c>
      <c r="R732" s="97">
        <v>43419893</v>
      </c>
      <c r="S732" s="97">
        <v>74259679</v>
      </c>
      <c r="T732" s="97">
        <v>59565981</v>
      </c>
      <c r="U732" s="97">
        <v>194874439</v>
      </c>
      <c r="V732" s="97">
        <v>46693497</v>
      </c>
      <c r="W732" s="97" t="e">
        <v>#N/A</v>
      </c>
      <c r="X732" s="97">
        <v>143591712</v>
      </c>
      <c r="Y732" s="97">
        <v>59577890</v>
      </c>
      <c r="Z732" s="97">
        <v>0</v>
      </c>
      <c r="AB732" s="2">
        <v>15069</v>
      </c>
      <c r="AC732" s="97" t="e">
        <v>#N/A</v>
      </c>
      <c r="AD732" s="97">
        <v>5121624</v>
      </c>
      <c r="AE732" s="97" t="e">
        <v>#N/A</v>
      </c>
      <c r="AF732" s="97" t="e">
        <v>#N/A</v>
      </c>
      <c r="AG732" s="97" t="e">
        <v>#N/A</v>
      </c>
      <c r="AH732" s="97" t="e">
        <v>#N/A</v>
      </c>
      <c r="AI732" s="97">
        <v>61621792</v>
      </c>
      <c r="AJ732" s="97">
        <v>17508714</v>
      </c>
      <c r="AK732" s="97">
        <v>40366386</v>
      </c>
      <c r="AL732" s="97">
        <v>22791828</v>
      </c>
      <c r="AM732" s="97" t="s">
        <v>189</v>
      </c>
      <c r="AN732" s="2">
        <v>15069</v>
      </c>
      <c r="AO732" s="97" t="e">
        <v>#N/A</v>
      </c>
      <c r="AP732" s="97">
        <v>4284699</v>
      </c>
      <c r="AQ732" s="97">
        <v>58620183</v>
      </c>
      <c r="AR732" s="97">
        <v>0</v>
      </c>
      <c r="AS732" s="97" t="e">
        <v>#N/A</v>
      </c>
      <c r="AT732" s="97" t="e">
        <v>#N/A</v>
      </c>
      <c r="AU732" s="97">
        <v>62904882</v>
      </c>
      <c r="AV732" s="97">
        <v>24815447</v>
      </c>
      <c r="AW732" s="97" t="e">
        <v>#N/A</v>
      </c>
      <c r="AX732" s="97">
        <v>18877033</v>
      </c>
      <c r="AY732" s="97" t="s">
        <v>189</v>
      </c>
      <c r="AZ732" s="2">
        <v>15069</v>
      </c>
      <c r="BA732" s="98">
        <v>46721993</v>
      </c>
      <c r="BB732" s="2">
        <v>0</v>
      </c>
      <c r="BC732" s="2">
        <v>0</v>
      </c>
      <c r="BD732" s="2">
        <v>1911226</v>
      </c>
      <c r="BE732" s="2">
        <v>22210509</v>
      </c>
      <c r="BF732" s="2">
        <v>18100844</v>
      </c>
      <c r="BG732" s="2">
        <v>46721993</v>
      </c>
      <c r="BH732" s="2">
        <v>13083174</v>
      </c>
      <c r="BI732" s="2">
        <v>30421961</v>
      </c>
      <c r="BJ732" s="2">
        <v>19320218</v>
      </c>
      <c r="BK732" s="2" t="s">
        <v>189</v>
      </c>
      <c r="BL732" s="2">
        <v>15069</v>
      </c>
      <c r="BM732" s="2">
        <v>56533480</v>
      </c>
      <c r="BN732" s="2">
        <v>7940110</v>
      </c>
      <c r="BO732" s="2">
        <v>48291740</v>
      </c>
      <c r="BP732" s="2">
        <v>1572570</v>
      </c>
      <c r="BQ732" s="2">
        <v>19863401</v>
      </c>
      <c r="BR732" s="2">
        <v>28428339</v>
      </c>
      <c r="BS732" s="2">
        <v>56533480</v>
      </c>
      <c r="BT732" s="2">
        <v>25641360</v>
      </c>
      <c r="BU732" s="2">
        <v>30421090</v>
      </c>
      <c r="BV732" s="2">
        <v>16765270</v>
      </c>
      <c r="BW732" s="2" t="s">
        <v>189</v>
      </c>
      <c r="BX732" s="2">
        <v>15069</v>
      </c>
      <c r="BY732" s="2">
        <v>32256370</v>
      </c>
      <c r="BZ732" s="2">
        <v>3803610</v>
      </c>
      <c r="CA732" s="2">
        <v>28452760</v>
      </c>
      <c r="CB732" s="2">
        <v>1539730</v>
      </c>
      <c r="CC732" s="2">
        <v>18724724</v>
      </c>
      <c r="CD732" s="2">
        <v>9728036</v>
      </c>
      <c r="CE732" s="2">
        <v>32256370</v>
      </c>
      <c r="CF732" s="2">
        <v>7136480</v>
      </c>
      <c r="CG732" s="2">
        <v>24949620</v>
      </c>
      <c r="CH732" s="2">
        <v>14201820</v>
      </c>
      <c r="CI732" s="2" t="s">
        <v>189</v>
      </c>
      <c r="CJ732" s="2">
        <v>15069</v>
      </c>
      <c r="CK732" s="97">
        <v>46034380</v>
      </c>
      <c r="CL732" s="97" t="e">
        <v>#N/A</v>
      </c>
      <c r="CM732" s="97" t="e">
        <v>#N/A</v>
      </c>
      <c r="CN732" s="2">
        <v>1453310</v>
      </c>
      <c r="CO732" s="100" t="e">
        <v>#N/A</v>
      </c>
      <c r="CP732" s="97" t="e">
        <v>#N/A</v>
      </c>
      <c r="CQ732" s="97">
        <v>46034380</v>
      </c>
      <c r="CR732" s="97">
        <v>12747560</v>
      </c>
      <c r="CS732" s="97">
        <v>33286820</v>
      </c>
      <c r="CT732" s="2">
        <v>22290280</v>
      </c>
      <c r="CU732" s="2" t="s">
        <v>189</v>
      </c>
    </row>
    <row r="733" spans="1:99" x14ac:dyDescent="0.25">
      <c r="A733" s="2">
        <v>15060</v>
      </c>
      <c r="B733" s="2">
        <v>1420766531</v>
      </c>
      <c r="C733" s="2">
        <v>314661029</v>
      </c>
      <c r="D733" s="2">
        <v>1066105502</v>
      </c>
      <c r="E733" s="2">
        <v>184893486</v>
      </c>
      <c r="F733" s="2">
        <v>620641158</v>
      </c>
      <c r="G733" s="2">
        <v>445464344</v>
      </c>
      <c r="H733" s="2">
        <v>1420766531</v>
      </c>
      <c r="I733" s="2">
        <v>259980349</v>
      </c>
      <c r="J733" s="2">
        <v>221484901</v>
      </c>
      <c r="K733" s="2">
        <v>1028318065</v>
      </c>
      <c r="L733" s="2">
        <v>453976441</v>
      </c>
      <c r="N733" s="2">
        <v>15060</v>
      </c>
      <c r="O733" s="97">
        <v>1180112751</v>
      </c>
      <c r="P733" s="97">
        <v>195182400</v>
      </c>
      <c r="Q733" s="97">
        <v>883174508</v>
      </c>
      <c r="R733" s="97">
        <v>158897180</v>
      </c>
      <c r="S733" s="97">
        <v>475354632</v>
      </c>
      <c r="T733" s="97">
        <v>407819876</v>
      </c>
      <c r="U733" s="97">
        <v>1180112751</v>
      </c>
      <c r="V733" s="97">
        <v>114736018</v>
      </c>
      <c r="W733" s="97">
        <v>109789770</v>
      </c>
      <c r="X733" s="97">
        <v>879849480</v>
      </c>
      <c r="Y733" s="97">
        <v>433680725</v>
      </c>
      <c r="Z733" s="97">
        <v>0</v>
      </c>
      <c r="AB733" s="2">
        <v>15070</v>
      </c>
      <c r="AC733" s="97" t="e">
        <v>#N/A</v>
      </c>
      <c r="AD733" s="97" t="e">
        <v>#N/A</v>
      </c>
      <c r="AE733" s="97" t="e">
        <v>#N/A</v>
      </c>
      <c r="AF733" s="97" t="e">
        <v>#N/A</v>
      </c>
      <c r="AG733" s="97" t="e">
        <v>#N/A</v>
      </c>
      <c r="AH733" s="97" t="e">
        <v>#N/A</v>
      </c>
      <c r="AI733" s="97" t="e">
        <v>#N/A</v>
      </c>
      <c r="AJ733" s="97" t="e">
        <v>#N/A</v>
      </c>
      <c r="AK733" s="97" t="e">
        <v>#N/A</v>
      </c>
      <c r="AL733" s="97" t="e">
        <v>#N/A</v>
      </c>
      <c r="AM733" s="97" t="e">
        <v>#N/A</v>
      </c>
      <c r="AN733" s="2">
        <v>15070</v>
      </c>
      <c r="AO733" s="97" t="e">
        <v>#N/A</v>
      </c>
      <c r="AP733" s="97">
        <v>115046523</v>
      </c>
      <c r="AQ733" s="97">
        <v>702549909</v>
      </c>
      <c r="AR733" s="97">
        <v>0</v>
      </c>
      <c r="AS733" s="97" t="e">
        <v>#N/A</v>
      </c>
      <c r="AT733" s="97" t="e">
        <v>#N/A</v>
      </c>
      <c r="AU733" s="97" t="e">
        <v>#N/A</v>
      </c>
      <c r="AV733" s="97" t="e">
        <v>#N/A</v>
      </c>
      <c r="AW733" s="97" t="e">
        <v>#N/A</v>
      </c>
      <c r="AX733" s="97" t="e">
        <v>#N/A</v>
      </c>
      <c r="AY733" s="97" t="e">
        <v>#N/A</v>
      </c>
      <c r="AZ733" s="2">
        <v>15070</v>
      </c>
      <c r="BA733" s="98">
        <v>1024828288</v>
      </c>
      <c r="BB733" s="2">
        <v>140369061</v>
      </c>
      <c r="BC733" s="2">
        <v>728694357</v>
      </c>
      <c r="BD733" s="2">
        <v>117163986</v>
      </c>
      <c r="BE733" s="2">
        <v>337819745</v>
      </c>
      <c r="BF733" s="2">
        <v>390874612</v>
      </c>
      <c r="BG733" s="2" t="e">
        <v>#N/A</v>
      </c>
      <c r="BH733" s="2" t="e">
        <v>#N/A</v>
      </c>
      <c r="BI733" s="2" t="e">
        <v>#N/A</v>
      </c>
      <c r="BJ733" s="2" t="e">
        <v>#N/A</v>
      </c>
      <c r="BK733" s="2" t="e">
        <v>#N/A</v>
      </c>
      <c r="BL733" s="2">
        <v>15070</v>
      </c>
      <c r="BM733" s="2">
        <v>830141470</v>
      </c>
      <c r="BN733" s="2">
        <v>95647990</v>
      </c>
      <c r="BO733" s="2">
        <v>694374550</v>
      </c>
      <c r="BP733" s="2">
        <v>70988190</v>
      </c>
      <c r="BQ733" s="2">
        <v>320135536</v>
      </c>
      <c r="BR733" s="2">
        <v>374239014</v>
      </c>
      <c r="BS733" s="2" t="e">
        <v>#N/A</v>
      </c>
      <c r="BT733" s="2" t="e">
        <v>#N/A</v>
      </c>
      <c r="BU733" s="2" t="e">
        <v>#N/A</v>
      </c>
      <c r="BV733" s="2" t="e">
        <v>#N/A</v>
      </c>
      <c r="BW733" s="2" t="e">
        <v>#N/A</v>
      </c>
      <c r="BX733" s="2">
        <v>15070</v>
      </c>
      <c r="BY733" s="2">
        <v>603603620</v>
      </c>
      <c r="BZ733" s="2">
        <v>110568770</v>
      </c>
      <c r="CA733" s="2">
        <v>493034850</v>
      </c>
      <c r="CB733" s="2">
        <v>63637000</v>
      </c>
      <c r="CC733" s="2">
        <v>250124252</v>
      </c>
      <c r="CD733" s="2">
        <v>242910598</v>
      </c>
      <c r="CE733" s="2" t="e">
        <v>#N/A</v>
      </c>
      <c r="CF733" s="2" t="e">
        <v>#N/A</v>
      </c>
      <c r="CG733" s="2" t="e">
        <v>#N/A</v>
      </c>
      <c r="CH733" s="2" t="e">
        <v>#N/A</v>
      </c>
      <c r="CI733" s="2" t="e">
        <v>#N/A</v>
      </c>
      <c r="CJ733" s="2">
        <v>15070</v>
      </c>
      <c r="CK733" s="97">
        <v>619672830</v>
      </c>
      <c r="CL733" s="97" t="e">
        <v>#N/A</v>
      </c>
      <c r="CM733" s="97" t="e">
        <v>#N/A</v>
      </c>
      <c r="CN733" s="2">
        <v>55087700</v>
      </c>
      <c r="CO733" s="100" t="e">
        <v>#N/A</v>
      </c>
      <c r="CP733" s="97" t="e">
        <v>#N/A</v>
      </c>
      <c r="CQ733" s="97" t="e">
        <v>#N/A</v>
      </c>
      <c r="CR733" s="97" t="e">
        <v>#N/A</v>
      </c>
      <c r="CS733" s="97" t="e">
        <v>#N/A</v>
      </c>
      <c r="CT733" s="2" t="e">
        <v>#N/A</v>
      </c>
      <c r="CU733" s="2" t="e">
        <v>#N/A</v>
      </c>
    </row>
    <row r="734" spans="1:99" x14ac:dyDescent="0.25">
      <c r="A734" s="2">
        <v>15061</v>
      </c>
      <c r="B734" s="2">
        <v>109276917</v>
      </c>
      <c r="C734" s="2">
        <v>9983448</v>
      </c>
      <c r="D734" s="2">
        <v>98141920</v>
      </c>
      <c r="E734" s="2">
        <v>5685881</v>
      </c>
      <c r="F734" s="2">
        <v>78854174</v>
      </c>
      <c r="G734" s="2">
        <v>19287746</v>
      </c>
      <c r="H734" s="2">
        <v>109276917</v>
      </c>
      <c r="I734" s="2">
        <v>44557418</v>
      </c>
      <c r="J734" s="2">
        <v>41983605</v>
      </c>
      <c r="K734" s="2">
        <v>62248738</v>
      </c>
      <c r="L734" s="2">
        <v>29301744</v>
      </c>
      <c r="N734" s="2">
        <v>15061</v>
      </c>
      <c r="O734" s="97">
        <v>83299409</v>
      </c>
      <c r="P734" s="97">
        <v>7665951</v>
      </c>
      <c r="Q734" s="97">
        <v>67972672</v>
      </c>
      <c r="R734" s="97">
        <v>4078266</v>
      </c>
      <c r="S734" s="97">
        <v>51928156</v>
      </c>
      <c r="T734" s="97">
        <v>16044516</v>
      </c>
      <c r="U734" s="97">
        <v>83299409</v>
      </c>
      <c r="V734" s="97">
        <v>31514479</v>
      </c>
      <c r="W734" s="97" t="e">
        <v>#N/A</v>
      </c>
      <c r="X734" s="97">
        <v>51662450</v>
      </c>
      <c r="Y734" s="97">
        <v>27544478</v>
      </c>
      <c r="Z734" s="97">
        <v>0</v>
      </c>
      <c r="AB734" s="2">
        <v>15071</v>
      </c>
      <c r="AC734" s="97" t="e">
        <v>#N/A</v>
      </c>
      <c r="AD734" s="97">
        <v>12576300</v>
      </c>
      <c r="AE734" s="97" t="e">
        <v>#N/A</v>
      </c>
      <c r="AF734" s="97" t="e">
        <v>#N/A</v>
      </c>
      <c r="AG734" s="97" t="e">
        <v>#N/A</v>
      </c>
      <c r="AH734" s="97" t="e">
        <v>#N/A</v>
      </c>
      <c r="AI734" s="97">
        <v>123528538</v>
      </c>
      <c r="AJ734" s="97">
        <v>39849963</v>
      </c>
      <c r="AK734" s="97">
        <v>74769797</v>
      </c>
      <c r="AL734" s="97">
        <v>47515104</v>
      </c>
      <c r="AM734" s="97" t="s">
        <v>189</v>
      </c>
      <c r="AN734" s="2">
        <v>15071</v>
      </c>
      <c r="AO734" s="97" t="e">
        <v>#N/A</v>
      </c>
      <c r="AP734" s="97">
        <v>10753213</v>
      </c>
      <c r="AQ734" s="97">
        <v>102518204</v>
      </c>
      <c r="AR734" s="97">
        <v>0</v>
      </c>
      <c r="AS734" s="97" t="e">
        <v>#N/A</v>
      </c>
      <c r="AT734" s="97" t="e">
        <v>#N/A</v>
      </c>
      <c r="AU734" s="97">
        <v>116670249</v>
      </c>
      <c r="AV734" s="97">
        <v>44280115</v>
      </c>
      <c r="AW734" s="97" t="e">
        <v>#N/A</v>
      </c>
      <c r="AX734" s="97">
        <v>44161936</v>
      </c>
      <c r="AY734" s="97" t="s">
        <v>189</v>
      </c>
      <c r="AZ734" s="2">
        <v>15071</v>
      </c>
      <c r="BA734" s="98">
        <v>106328085</v>
      </c>
      <c r="BB734" s="2">
        <v>0</v>
      </c>
      <c r="BC734" s="2">
        <v>0</v>
      </c>
      <c r="BD734" s="2">
        <v>6583981</v>
      </c>
      <c r="BE734" s="2">
        <v>39974651</v>
      </c>
      <c r="BF734" s="2">
        <v>44299608</v>
      </c>
      <c r="BG734" s="2">
        <v>106328085</v>
      </c>
      <c r="BH734" s="2">
        <v>35674372</v>
      </c>
      <c r="BI734" s="2">
        <v>62038644</v>
      </c>
      <c r="BJ734" s="2">
        <v>36452767</v>
      </c>
      <c r="BK734" s="2" t="s">
        <v>189</v>
      </c>
      <c r="BL734" s="2">
        <v>15071</v>
      </c>
      <c r="BM734" s="2">
        <v>134008742</v>
      </c>
      <c r="BN734" s="2">
        <v>12142722</v>
      </c>
      <c r="BO734" s="2">
        <v>118566020</v>
      </c>
      <c r="BP734" s="2">
        <v>5664413</v>
      </c>
      <c r="BQ734" s="2">
        <v>36784576</v>
      </c>
      <c r="BR734" s="2">
        <v>81781444</v>
      </c>
      <c r="BS734" s="2">
        <v>134008742</v>
      </c>
      <c r="BT734" s="2">
        <v>67684879</v>
      </c>
      <c r="BU734" s="2">
        <v>62256804</v>
      </c>
      <c r="BV734" s="2">
        <v>36063827</v>
      </c>
      <c r="BW734" s="2" t="s">
        <v>189</v>
      </c>
      <c r="BX734" s="2">
        <v>15071</v>
      </c>
      <c r="BY734" s="2">
        <v>119756417</v>
      </c>
      <c r="BZ734" s="2">
        <v>33887701</v>
      </c>
      <c r="CA734" s="2">
        <v>73535123</v>
      </c>
      <c r="CB734" s="2">
        <v>4623575</v>
      </c>
      <c r="CC734" s="2">
        <v>33415390</v>
      </c>
      <c r="CD734" s="2">
        <v>40119733</v>
      </c>
      <c r="CE734" s="2">
        <v>119756417</v>
      </c>
      <c r="CF734" s="2">
        <v>62610869</v>
      </c>
      <c r="CG734" s="2">
        <v>55598882</v>
      </c>
      <c r="CH734" s="2">
        <v>32367930</v>
      </c>
      <c r="CI734" s="2" t="s">
        <v>189</v>
      </c>
      <c r="CJ734" s="2">
        <v>15071</v>
      </c>
      <c r="CK734" s="97">
        <v>141273130</v>
      </c>
      <c r="CL734" s="97" t="e">
        <v>#N/A</v>
      </c>
      <c r="CM734" s="97" t="e">
        <v>#N/A</v>
      </c>
      <c r="CN734" s="2">
        <v>3799154</v>
      </c>
      <c r="CO734" s="100" t="e">
        <v>#N/A</v>
      </c>
      <c r="CP734" s="97" t="e">
        <v>#N/A</v>
      </c>
      <c r="CQ734" s="97">
        <v>141273130</v>
      </c>
      <c r="CR734" s="97">
        <v>61197050</v>
      </c>
      <c r="CS734" s="97">
        <v>51167549</v>
      </c>
      <c r="CT734" s="2">
        <v>28485839</v>
      </c>
      <c r="CU734" s="2" t="s">
        <v>189</v>
      </c>
    </row>
    <row r="735" spans="1:99" x14ac:dyDescent="0.25">
      <c r="A735" s="2">
        <v>15062</v>
      </c>
      <c r="B735" s="2">
        <v>330226765</v>
      </c>
      <c r="C735" s="2">
        <v>68102212</v>
      </c>
      <c r="D735" s="2">
        <v>258414621</v>
      </c>
      <c r="E735" s="2">
        <v>46405733</v>
      </c>
      <c r="F735" s="2">
        <v>182539125</v>
      </c>
      <c r="G735" s="2">
        <v>75875496</v>
      </c>
      <c r="H735" s="2">
        <v>330226765</v>
      </c>
      <c r="I735" s="2">
        <v>10204930</v>
      </c>
      <c r="J735" s="2">
        <v>5130082</v>
      </c>
      <c r="K735" s="2">
        <v>207712973</v>
      </c>
      <c r="L735" s="2">
        <v>130029505</v>
      </c>
      <c r="N735" s="2">
        <v>15062</v>
      </c>
      <c r="O735" s="97">
        <v>308663732</v>
      </c>
      <c r="P735" s="97">
        <v>85525783</v>
      </c>
      <c r="Q735" s="97">
        <v>213693260</v>
      </c>
      <c r="R735" s="97">
        <v>56013674</v>
      </c>
      <c r="S735" s="97">
        <v>134540038</v>
      </c>
      <c r="T735" s="97">
        <v>79153222</v>
      </c>
      <c r="U735" s="97">
        <v>308663732</v>
      </c>
      <c r="V735" s="97">
        <v>16985065</v>
      </c>
      <c r="W735" s="97">
        <v>13234879</v>
      </c>
      <c r="X735" s="97">
        <v>286047774</v>
      </c>
      <c r="Y735" s="97">
        <v>150932190</v>
      </c>
      <c r="Z735" s="97">
        <v>0</v>
      </c>
      <c r="AB735" s="2">
        <v>15072</v>
      </c>
      <c r="AC735" s="97" t="e">
        <v>#N/A</v>
      </c>
      <c r="AD735" s="97">
        <v>6121908</v>
      </c>
      <c r="AE735" s="97" t="e">
        <v>#N/A</v>
      </c>
      <c r="AF735" s="97" t="e">
        <v>#N/A</v>
      </c>
      <c r="AG735" s="97" t="e">
        <v>#N/A</v>
      </c>
      <c r="AH735" s="97" t="e">
        <v>#N/A</v>
      </c>
      <c r="AI735" s="97" t="e">
        <v>#N/A</v>
      </c>
      <c r="AJ735" s="97" t="e">
        <v>#N/A</v>
      </c>
      <c r="AK735" s="97" t="e">
        <v>#N/A</v>
      </c>
      <c r="AL735" s="97" t="e">
        <v>#N/A</v>
      </c>
      <c r="AM735" s="97" t="e">
        <v>#N/A</v>
      </c>
      <c r="AN735" s="2">
        <v>15072</v>
      </c>
      <c r="AO735" s="97" t="e">
        <v>#N/A</v>
      </c>
      <c r="AP735" s="97">
        <v>6665994</v>
      </c>
      <c r="AQ735" s="97">
        <v>79315837</v>
      </c>
      <c r="AR735" s="97">
        <v>0</v>
      </c>
      <c r="AS735" s="97" t="e">
        <v>#N/A</v>
      </c>
      <c r="AT735" s="97" t="e">
        <v>#N/A</v>
      </c>
      <c r="AU735" s="97" t="e">
        <v>#N/A</v>
      </c>
      <c r="AV735" s="97" t="e">
        <v>#N/A</v>
      </c>
      <c r="AW735" s="97" t="e">
        <v>#N/A</v>
      </c>
      <c r="AX735" s="97" t="e">
        <v>#N/A</v>
      </c>
      <c r="AY735" s="97" t="e">
        <v>#N/A</v>
      </c>
      <c r="AZ735" s="2">
        <v>15072</v>
      </c>
      <c r="BA735" s="98">
        <v>89448585</v>
      </c>
      <c r="BB735" s="2">
        <v>0</v>
      </c>
      <c r="BC735" s="2">
        <v>0</v>
      </c>
      <c r="BD735" s="2">
        <v>3389772</v>
      </c>
      <c r="BE735" s="2">
        <v>33089402</v>
      </c>
      <c r="BF735" s="2">
        <v>46829288</v>
      </c>
      <c r="BG735" s="2" t="e">
        <v>#N/A</v>
      </c>
      <c r="BH735" s="2" t="e">
        <v>#N/A</v>
      </c>
      <c r="BI735" s="2" t="e">
        <v>#N/A</v>
      </c>
      <c r="BJ735" s="2" t="e">
        <v>#N/A</v>
      </c>
      <c r="BK735" s="2" t="e">
        <v>#N/A</v>
      </c>
      <c r="BL735" s="2">
        <v>15072</v>
      </c>
      <c r="BM735" s="2">
        <v>78702810</v>
      </c>
      <c r="BN735" s="2">
        <v>9525510</v>
      </c>
      <c r="BO735" s="2">
        <v>61756030</v>
      </c>
      <c r="BP735" s="2">
        <v>3637270</v>
      </c>
      <c r="BQ735" s="2">
        <v>33412724</v>
      </c>
      <c r="BR735" s="2">
        <v>28343306</v>
      </c>
      <c r="BS735" s="2" t="e">
        <v>#N/A</v>
      </c>
      <c r="BT735" s="2" t="e">
        <v>#N/A</v>
      </c>
      <c r="BU735" s="2" t="e">
        <v>#N/A</v>
      </c>
      <c r="BV735" s="2" t="e">
        <v>#N/A</v>
      </c>
      <c r="BW735" s="2" t="e">
        <v>#N/A</v>
      </c>
      <c r="BX735" s="2">
        <v>15072</v>
      </c>
      <c r="BY735" s="2">
        <v>78795840</v>
      </c>
      <c r="BZ735" s="2">
        <v>7061370</v>
      </c>
      <c r="CA735" s="2">
        <v>70230030</v>
      </c>
      <c r="CB735" s="2">
        <v>2634670</v>
      </c>
      <c r="CC735" s="2">
        <v>28325541</v>
      </c>
      <c r="CD735" s="2">
        <v>41904489</v>
      </c>
      <c r="CE735" s="2" t="e">
        <v>#N/A</v>
      </c>
      <c r="CF735" s="2" t="e">
        <v>#N/A</v>
      </c>
      <c r="CG735" s="2" t="e">
        <v>#N/A</v>
      </c>
      <c r="CH735" s="2" t="e">
        <v>#N/A</v>
      </c>
      <c r="CI735" s="2" t="e">
        <v>#N/A</v>
      </c>
      <c r="CJ735" s="2">
        <v>15072</v>
      </c>
      <c r="CK735" s="97">
        <v>113431190</v>
      </c>
      <c r="CL735" s="97" t="e">
        <v>#N/A</v>
      </c>
      <c r="CM735" s="97" t="e">
        <v>#N/A</v>
      </c>
      <c r="CN735" s="2">
        <v>2386220</v>
      </c>
      <c r="CO735" s="100" t="e">
        <v>#N/A</v>
      </c>
      <c r="CP735" s="97" t="e">
        <v>#N/A</v>
      </c>
      <c r="CQ735" s="97" t="e">
        <v>#N/A</v>
      </c>
      <c r="CR735" s="97" t="e">
        <v>#N/A</v>
      </c>
      <c r="CS735" s="97" t="e">
        <v>#N/A</v>
      </c>
      <c r="CT735" s="2" t="e">
        <v>#N/A</v>
      </c>
      <c r="CU735" s="2" t="e">
        <v>#N/A</v>
      </c>
    </row>
    <row r="736" spans="1:99" x14ac:dyDescent="0.25">
      <c r="A736" s="2">
        <v>15063</v>
      </c>
      <c r="B736" s="2" t="e">
        <v>#N/A</v>
      </c>
      <c r="C736" s="2" t="e">
        <v>#N/A</v>
      </c>
      <c r="D736" s="2" t="e">
        <v>#N/A</v>
      </c>
      <c r="E736" s="2" t="e">
        <v>#N/A</v>
      </c>
      <c r="F736" s="2" t="e">
        <v>#N/A</v>
      </c>
      <c r="G736" s="2" t="e">
        <v>#N/A</v>
      </c>
      <c r="H736" s="2" t="e">
        <v>#N/A</v>
      </c>
      <c r="I736" s="2" t="e">
        <v>#N/A</v>
      </c>
      <c r="J736" s="2" t="e">
        <v>#N/A</v>
      </c>
      <c r="K736" s="2" t="e">
        <v>#N/A</v>
      </c>
      <c r="L736" s="2" t="e">
        <v>#N/A</v>
      </c>
      <c r="N736" s="2">
        <v>15063</v>
      </c>
      <c r="O736" s="97">
        <v>214823533</v>
      </c>
      <c r="P736" s="97">
        <v>6655894</v>
      </c>
      <c r="Q736" s="97">
        <v>189397463</v>
      </c>
      <c r="R736" s="97">
        <v>3410529</v>
      </c>
      <c r="S736" s="97">
        <v>109512739</v>
      </c>
      <c r="T736" s="97">
        <v>79884724</v>
      </c>
      <c r="U736" s="97">
        <v>214823533</v>
      </c>
      <c r="V736" s="97">
        <v>57112644</v>
      </c>
      <c r="W736" s="97">
        <v>52010041</v>
      </c>
      <c r="X736" s="97">
        <v>124552416</v>
      </c>
      <c r="Y736" s="97">
        <v>67552139</v>
      </c>
      <c r="Z736" s="97">
        <v>0</v>
      </c>
      <c r="AB736" s="2">
        <v>15073</v>
      </c>
      <c r="AC736" s="97" t="e">
        <v>#N/A</v>
      </c>
      <c r="AD736" s="97">
        <v>30285860</v>
      </c>
      <c r="AE736" s="97" t="e">
        <v>#N/A</v>
      </c>
      <c r="AF736" s="97" t="e">
        <v>#N/A</v>
      </c>
      <c r="AG736" s="97" t="e">
        <v>#N/A</v>
      </c>
      <c r="AH736" s="97" t="e">
        <v>#N/A</v>
      </c>
      <c r="AI736" s="97">
        <v>158547589</v>
      </c>
      <c r="AJ736" s="97">
        <v>36892303</v>
      </c>
      <c r="AK736" s="97">
        <v>107486432</v>
      </c>
      <c r="AL736" s="97">
        <v>51426810</v>
      </c>
      <c r="AM736" s="97" t="s">
        <v>189</v>
      </c>
      <c r="AN736" s="2">
        <v>15073</v>
      </c>
      <c r="AO736" s="97" t="e">
        <v>#N/A</v>
      </c>
      <c r="AP736" s="97">
        <v>23548305</v>
      </c>
      <c r="AQ736" s="97">
        <v>105519027</v>
      </c>
      <c r="AR736" s="97">
        <v>0</v>
      </c>
      <c r="AS736" s="97" t="e">
        <v>#N/A</v>
      </c>
      <c r="AT736" s="97" t="e">
        <v>#N/A</v>
      </c>
      <c r="AU736" s="97">
        <v>142367462</v>
      </c>
      <c r="AV736" s="97">
        <v>40837194</v>
      </c>
      <c r="AW736" s="97" t="e">
        <v>#N/A</v>
      </c>
      <c r="AX736" s="97">
        <v>57998434</v>
      </c>
      <c r="AY736" s="97" t="s">
        <v>189</v>
      </c>
      <c r="AZ736" s="2">
        <v>15073</v>
      </c>
      <c r="BA736" s="98">
        <v>116006156</v>
      </c>
      <c r="BB736" s="2">
        <v>0</v>
      </c>
      <c r="BC736" s="2">
        <v>0</v>
      </c>
      <c r="BD736" s="2">
        <v>9440690</v>
      </c>
      <c r="BE736" s="2">
        <v>53021729</v>
      </c>
      <c r="BF736" s="2">
        <v>37288377</v>
      </c>
      <c r="BG736" s="2">
        <v>116006156</v>
      </c>
      <c r="BH736" s="2">
        <v>22089304</v>
      </c>
      <c r="BI736" s="2">
        <v>91608921</v>
      </c>
      <c r="BJ736" s="2">
        <v>58097860</v>
      </c>
      <c r="BK736" s="2" t="s">
        <v>189</v>
      </c>
      <c r="BL736" s="2">
        <v>15073</v>
      </c>
      <c r="BM736" s="2">
        <v>114460190</v>
      </c>
      <c r="BN736" s="2">
        <v>21375640</v>
      </c>
      <c r="BO736" s="2">
        <v>90311700</v>
      </c>
      <c r="BP736" s="2">
        <v>7822330</v>
      </c>
      <c r="BQ736" s="2">
        <v>45601465</v>
      </c>
      <c r="BR736" s="2">
        <v>44710235</v>
      </c>
      <c r="BS736" s="2">
        <v>114460190</v>
      </c>
      <c r="BT736" s="2">
        <v>31801000</v>
      </c>
      <c r="BU736" s="2">
        <v>80278780</v>
      </c>
      <c r="BV736" s="2">
        <v>55168660</v>
      </c>
      <c r="BW736" s="2" t="s">
        <v>189</v>
      </c>
      <c r="BX736" s="2">
        <v>15073</v>
      </c>
      <c r="BY736" s="2">
        <v>106462660</v>
      </c>
      <c r="BZ736" s="2">
        <v>18132160</v>
      </c>
      <c r="CA736" s="2">
        <v>79404880</v>
      </c>
      <c r="CB736" s="2">
        <v>8296720</v>
      </c>
      <c r="CC736" s="2">
        <v>41514007</v>
      </c>
      <c r="CD736" s="2">
        <v>37890873</v>
      </c>
      <c r="CE736" s="2">
        <v>106462660</v>
      </c>
      <c r="CF736" s="2">
        <v>32258500</v>
      </c>
      <c r="CG736" s="2">
        <v>73579940</v>
      </c>
      <c r="CH736" s="2">
        <v>50247480</v>
      </c>
      <c r="CI736" s="2" t="s">
        <v>189</v>
      </c>
      <c r="CJ736" s="2">
        <v>15073</v>
      </c>
      <c r="CK736" s="97">
        <v>89240080</v>
      </c>
      <c r="CL736" s="97" t="e">
        <v>#N/A</v>
      </c>
      <c r="CM736" s="97" t="e">
        <v>#N/A</v>
      </c>
      <c r="CN736" s="2">
        <v>6884440</v>
      </c>
      <c r="CO736" s="100" t="e">
        <v>#N/A</v>
      </c>
      <c r="CP736" s="97" t="e">
        <v>#N/A</v>
      </c>
      <c r="CQ736" s="97">
        <v>89240080</v>
      </c>
      <c r="CR736" s="97">
        <v>13681290</v>
      </c>
      <c r="CS736" s="97">
        <v>70500290</v>
      </c>
      <c r="CT736" s="2">
        <v>49669860</v>
      </c>
      <c r="CU736" s="2" t="s">
        <v>189</v>
      </c>
    </row>
    <row r="737" spans="1:99" x14ac:dyDescent="0.25">
      <c r="A737" s="2">
        <v>15064</v>
      </c>
      <c r="B737" s="2">
        <v>244043922</v>
      </c>
      <c r="C737" s="2">
        <v>22236790</v>
      </c>
      <c r="D737" s="2">
        <v>215665734</v>
      </c>
      <c r="E737" s="2">
        <v>12936424</v>
      </c>
      <c r="F737" s="2">
        <v>145962288</v>
      </c>
      <c r="G737" s="2">
        <v>69703446</v>
      </c>
      <c r="H737" s="2">
        <v>244043922</v>
      </c>
      <c r="I737" s="2">
        <v>91306261</v>
      </c>
      <c r="J737" s="2">
        <v>89049596</v>
      </c>
      <c r="K737" s="2">
        <v>150385576</v>
      </c>
      <c r="L737" s="2">
        <v>72323815</v>
      </c>
      <c r="N737" s="2">
        <v>15064</v>
      </c>
      <c r="O737" s="97">
        <v>199472656</v>
      </c>
      <c r="P737" s="97">
        <v>16234270</v>
      </c>
      <c r="Q737" s="97">
        <v>179709472</v>
      </c>
      <c r="R737" s="97">
        <v>10682928</v>
      </c>
      <c r="S737" s="97">
        <v>102540796</v>
      </c>
      <c r="T737" s="97">
        <v>77168676</v>
      </c>
      <c r="U737" s="97">
        <v>199472656</v>
      </c>
      <c r="V737" s="97">
        <v>61617479</v>
      </c>
      <c r="W737" s="97" t="e">
        <v>#N/A</v>
      </c>
      <c r="X737" s="97">
        <v>137855177</v>
      </c>
      <c r="Y737" s="97">
        <v>77353165</v>
      </c>
      <c r="Z737" s="97">
        <v>0</v>
      </c>
      <c r="AB737" s="2">
        <v>15074</v>
      </c>
      <c r="AC737" s="97">
        <v>569070559</v>
      </c>
      <c r="AD737" s="97">
        <v>27708713</v>
      </c>
      <c r="AE737" s="97">
        <v>526361846</v>
      </c>
      <c r="AF737" s="97">
        <v>6613940</v>
      </c>
      <c r="AG737" s="97">
        <v>184005071</v>
      </c>
      <c r="AH737" s="97">
        <v>342356775</v>
      </c>
      <c r="AI737" s="97">
        <v>569070559</v>
      </c>
      <c r="AJ737" s="97">
        <v>218488510</v>
      </c>
      <c r="AK737" s="97">
        <v>317558165</v>
      </c>
      <c r="AL737" s="97">
        <v>204386070</v>
      </c>
      <c r="AM737" s="97" t="s">
        <v>189</v>
      </c>
      <c r="AN737" s="2">
        <v>15074</v>
      </c>
      <c r="AO737" s="97" t="e">
        <v>#N/A</v>
      </c>
      <c r="AP737" s="97">
        <v>33290938</v>
      </c>
      <c r="AQ737" s="97">
        <v>543103701</v>
      </c>
      <c r="AR737" s="97">
        <v>0</v>
      </c>
      <c r="AS737" s="97" t="e">
        <v>#N/A</v>
      </c>
      <c r="AT737" s="97" t="e">
        <v>#N/A</v>
      </c>
      <c r="AU737" s="97">
        <v>605302974</v>
      </c>
      <c r="AV737" s="97">
        <v>281732797</v>
      </c>
      <c r="AW737" s="97" t="e">
        <v>#N/A</v>
      </c>
      <c r="AX737" s="97">
        <v>199335794</v>
      </c>
      <c r="AY737" s="97" t="s">
        <v>189</v>
      </c>
      <c r="AZ737" s="2">
        <v>15074</v>
      </c>
      <c r="BA737" s="98">
        <v>547681651</v>
      </c>
      <c r="BB737" s="2">
        <v>33226440</v>
      </c>
      <c r="BC737" s="2">
        <v>514455209</v>
      </c>
      <c r="BD737" s="2">
        <v>6460139</v>
      </c>
      <c r="BE737" s="2">
        <v>171277252</v>
      </c>
      <c r="BF737" s="2">
        <v>343177958</v>
      </c>
      <c r="BG737" s="2">
        <v>547681651</v>
      </c>
      <c r="BH737" s="2">
        <v>276318762</v>
      </c>
      <c r="BI737" s="2">
        <v>255602296</v>
      </c>
      <c r="BJ737" s="2">
        <v>154495231</v>
      </c>
      <c r="BK737" s="2" t="s">
        <v>189</v>
      </c>
      <c r="BL737" s="2">
        <v>15074</v>
      </c>
      <c r="BM737" s="2">
        <v>542018750</v>
      </c>
      <c r="BN737" s="2">
        <v>30025570</v>
      </c>
      <c r="BO737" s="2">
        <v>504417530</v>
      </c>
      <c r="BP737" s="2">
        <v>5040670</v>
      </c>
      <c r="BQ737" s="2">
        <v>156148634</v>
      </c>
      <c r="BR737" s="2">
        <v>348268896</v>
      </c>
      <c r="BS737" s="2">
        <v>542018750</v>
      </c>
      <c r="BT737" s="2">
        <v>305693840</v>
      </c>
      <c r="BU737" s="2">
        <v>235174560</v>
      </c>
      <c r="BV737" s="2">
        <v>138128510</v>
      </c>
      <c r="BW737" s="2" t="s">
        <v>189</v>
      </c>
      <c r="BX737" s="2">
        <v>15074</v>
      </c>
      <c r="BY737" s="2">
        <v>558733310</v>
      </c>
      <c r="BZ737" s="2">
        <v>17468600</v>
      </c>
      <c r="CA737" s="2">
        <v>541264710</v>
      </c>
      <c r="CB737" s="2">
        <v>4513810</v>
      </c>
      <c r="CC737" s="2">
        <v>138889556</v>
      </c>
      <c r="CD737" s="2">
        <v>402375154</v>
      </c>
      <c r="CE737" s="2">
        <v>558733310</v>
      </c>
      <c r="CF737" s="2">
        <v>352712910</v>
      </c>
      <c r="CG737" s="2">
        <v>192227780</v>
      </c>
      <c r="CH737" s="2">
        <v>120013280</v>
      </c>
      <c r="CI737" s="2" t="s">
        <v>189</v>
      </c>
      <c r="CJ737" s="2">
        <v>15074</v>
      </c>
      <c r="CK737" s="97">
        <v>563040660</v>
      </c>
      <c r="CL737" s="97" t="e">
        <v>#N/A</v>
      </c>
      <c r="CM737" s="97" t="e">
        <v>#N/A</v>
      </c>
      <c r="CN737" s="2">
        <v>4376630</v>
      </c>
      <c r="CO737" s="100" t="e">
        <v>#N/A</v>
      </c>
      <c r="CP737" s="97" t="e">
        <v>#N/A</v>
      </c>
      <c r="CQ737" s="97">
        <v>563040660</v>
      </c>
      <c r="CR737" s="97">
        <v>346644270</v>
      </c>
      <c r="CS737" s="97">
        <v>181539110</v>
      </c>
      <c r="CT737" s="2">
        <v>126546570</v>
      </c>
      <c r="CU737" s="2" t="s">
        <v>189</v>
      </c>
    </row>
    <row r="738" spans="1:99" x14ac:dyDescent="0.25">
      <c r="A738" s="2">
        <v>15065</v>
      </c>
      <c r="B738" s="2">
        <v>168355724</v>
      </c>
      <c r="C738" s="2">
        <v>17524002</v>
      </c>
      <c r="D738" s="2">
        <v>149339356</v>
      </c>
      <c r="E738" s="2">
        <v>7765873</v>
      </c>
      <c r="F738" s="2">
        <v>102338065</v>
      </c>
      <c r="G738" s="2">
        <v>47001291</v>
      </c>
      <c r="H738" s="2">
        <v>168355724</v>
      </c>
      <c r="I738" s="2">
        <v>43351181</v>
      </c>
      <c r="J738" s="2">
        <v>41583344</v>
      </c>
      <c r="K738" s="2">
        <v>125004543</v>
      </c>
      <c r="L738" s="2">
        <v>56900564</v>
      </c>
      <c r="N738" s="2">
        <v>15065</v>
      </c>
      <c r="O738" s="97">
        <v>149130020</v>
      </c>
      <c r="P738" s="97">
        <v>16463737</v>
      </c>
      <c r="Q738" s="97">
        <v>132666283</v>
      </c>
      <c r="R738" s="97">
        <v>10669100</v>
      </c>
      <c r="S738" s="97">
        <v>89038848</v>
      </c>
      <c r="T738" s="97">
        <v>43627435</v>
      </c>
      <c r="U738" s="97">
        <v>149130020</v>
      </c>
      <c r="V738" s="97">
        <v>24794075</v>
      </c>
      <c r="W738" s="97" t="e">
        <v>#N/A</v>
      </c>
      <c r="X738" s="97">
        <v>112999776</v>
      </c>
      <c r="Y738" s="97">
        <v>68018407</v>
      </c>
      <c r="Z738" s="97">
        <v>0</v>
      </c>
      <c r="AB738" s="2">
        <v>15075</v>
      </c>
      <c r="AC738" s="97" t="e">
        <v>#N/A</v>
      </c>
      <c r="AD738" s="97">
        <v>11519712</v>
      </c>
      <c r="AE738" s="97" t="e">
        <v>#N/A</v>
      </c>
      <c r="AF738" s="97" t="e">
        <v>#N/A</v>
      </c>
      <c r="AG738" s="97" t="e">
        <v>#N/A</v>
      </c>
      <c r="AH738" s="97" t="e">
        <v>#N/A</v>
      </c>
      <c r="AI738" s="97">
        <v>148764305</v>
      </c>
      <c r="AJ738" s="97">
        <v>43533291</v>
      </c>
      <c r="AK738" s="97">
        <v>91299220</v>
      </c>
      <c r="AL738" s="97">
        <v>47308608</v>
      </c>
      <c r="AM738" s="97" t="s">
        <v>189</v>
      </c>
      <c r="AN738" s="2">
        <v>15075</v>
      </c>
      <c r="AO738" s="97" t="e">
        <v>#N/A</v>
      </c>
      <c r="AP738" s="97">
        <v>13736524</v>
      </c>
      <c r="AQ738" s="97">
        <v>109840561</v>
      </c>
      <c r="AR738" s="97">
        <v>0</v>
      </c>
      <c r="AS738" s="97" t="e">
        <v>#N/A</v>
      </c>
      <c r="AT738" s="97" t="e">
        <v>#N/A</v>
      </c>
      <c r="AU738" s="97">
        <v>142465750</v>
      </c>
      <c r="AV738" s="97">
        <v>46590982</v>
      </c>
      <c r="AW738" s="97" t="e">
        <v>#N/A</v>
      </c>
      <c r="AX738" s="97">
        <v>38253070</v>
      </c>
      <c r="AY738" s="97" t="s">
        <v>189</v>
      </c>
      <c r="AZ738" s="2">
        <v>15075</v>
      </c>
      <c r="BA738" s="98">
        <v>131955048</v>
      </c>
      <c r="BB738" s="2">
        <v>0</v>
      </c>
      <c r="BC738" s="2">
        <v>0</v>
      </c>
      <c r="BD738" s="2">
        <v>7331805</v>
      </c>
      <c r="BE738" s="2">
        <v>48099234</v>
      </c>
      <c r="BF738" s="2">
        <v>47289003</v>
      </c>
      <c r="BG738" s="2">
        <v>131955048</v>
      </c>
      <c r="BH738" s="2">
        <v>36217447</v>
      </c>
      <c r="BI738" s="2">
        <v>83839113</v>
      </c>
      <c r="BJ738" s="2">
        <v>40858779</v>
      </c>
      <c r="BK738" s="2" t="s">
        <v>189</v>
      </c>
      <c r="BL738" s="2">
        <v>15075</v>
      </c>
      <c r="BM738" s="2">
        <v>132874835</v>
      </c>
      <c r="BN738" s="2">
        <v>39234991</v>
      </c>
      <c r="BO738" s="2">
        <v>93639844</v>
      </c>
      <c r="BP738" s="2">
        <v>5326347</v>
      </c>
      <c r="BQ738" s="2">
        <v>44560902</v>
      </c>
      <c r="BR738" s="2">
        <v>49078942</v>
      </c>
      <c r="BS738" s="2">
        <v>132874835</v>
      </c>
      <c r="BT738" s="2">
        <v>52143404</v>
      </c>
      <c r="BU738" s="2">
        <v>70820268</v>
      </c>
      <c r="BV738" s="2">
        <v>39327273</v>
      </c>
      <c r="BW738" s="2" t="s">
        <v>189</v>
      </c>
      <c r="BX738" s="2">
        <v>15075</v>
      </c>
      <c r="BY738" s="2">
        <v>122372215</v>
      </c>
      <c r="BZ738" s="2">
        <v>27822056</v>
      </c>
      <c r="CA738" s="2">
        <v>94550159</v>
      </c>
      <c r="CB738" s="2">
        <v>4648903</v>
      </c>
      <c r="CC738" s="2">
        <v>40894706</v>
      </c>
      <c r="CD738" s="2">
        <v>53655453</v>
      </c>
      <c r="CE738" s="2">
        <v>122372215</v>
      </c>
      <c r="CF738" s="2">
        <v>41034497</v>
      </c>
      <c r="CG738" s="2">
        <v>61741457</v>
      </c>
      <c r="CH738" s="2">
        <v>36705819</v>
      </c>
      <c r="CI738" s="2" t="s">
        <v>189</v>
      </c>
      <c r="CJ738" s="2">
        <v>15075</v>
      </c>
      <c r="CK738" s="97">
        <v>91501270</v>
      </c>
      <c r="CL738" s="97" t="e">
        <v>#N/A</v>
      </c>
      <c r="CM738" s="97" t="e">
        <v>#N/A</v>
      </c>
      <c r="CN738" s="2">
        <v>5108170</v>
      </c>
      <c r="CO738" s="100" t="e">
        <v>#N/A</v>
      </c>
      <c r="CP738" s="97" t="e">
        <v>#N/A</v>
      </c>
      <c r="CQ738" s="97">
        <v>91501270</v>
      </c>
      <c r="CR738" s="97">
        <v>23907950</v>
      </c>
      <c r="CS738" s="97">
        <v>64709290</v>
      </c>
      <c r="CT738" s="2">
        <v>32559110</v>
      </c>
      <c r="CU738" s="2" t="s">
        <v>189</v>
      </c>
    </row>
    <row r="739" spans="1:99" x14ac:dyDescent="0.25">
      <c r="A739" s="2">
        <v>15066</v>
      </c>
      <c r="B739" s="2">
        <v>106528345</v>
      </c>
      <c r="C739" s="2">
        <v>3192942</v>
      </c>
      <c r="D739" s="2">
        <v>103335403</v>
      </c>
      <c r="E739" s="2">
        <v>1490175</v>
      </c>
      <c r="F739" s="2">
        <v>76747903</v>
      </c>
      <c r="G739" s="2">
        <v>26587500</v>
      </c>
      <c r="H739" s="2">
        <v>106528345</v>
      </c>
      <c r="I739" s="2">
        <v>59154087</v>
      </c>
      <c r="J739" s="2">
        <v>58169442</v>
      </c>
      <c r="K739" s="2">
        <v>46701149</v>
      </c>
      <c r="L739" s="2">
        <v>29834419</v>
      </c>
      <c r="N739" s="2">
        <v>15066</v>
      </c>
      <c r="O739" s="97">
        <v>90811817</v>
      </c>
      <c r="P739" s="97">
        <v>2729997</v>
      </c>
      <c r="Q739" s="97">
        <v>84222877</v>
      </c>
      <c r="R739" s="97">
        <v>1352590</v>
      </c>
      <c r="S739" s="97">
        <v>62941113</v>
      </c>
      <c r="T739" s="97">
        <v>21281764</v>
      </c>
      <c r="U739" s="97">
        <v>90811817</v>
      </c>
      <c r="V739" s="97">
        <v>49374340</v>
      </c>
      <c r="W739" s="97">
        <v>48700683</v>
      </c>
      <c r="X739" s="97">
        <v>41437477</v>
      </c>
      <c r="Y739" s="97">
        <v>31892413</v>
      </c>
      <c r="Z739" s="97">
        <v>0</v>
      </c>
      <c r="AB739" s="2">
        <v>15076</v>
      </c>
      <c r="AC739" s="97">
        <v>377055256</v>
      </c>
      <c r="AD739" s="97">
        <v>77024068</v>
      </c>
      <c r="AE739" s="97">
        <v>271200569</v>
      </c>
      <c r="AF739" s="97">
        <v>44193600</v>
      </c>
      <c r="AG739" s="97">
        <v>187012607</v>
      </c>
      <c r="AH739" s="97">
        <v>84187962</v>
      </c>
      <c r="AI739" s="97">
        <v>377055256</v>
      </c>
      <c r="AJ739" s="97">
        <v>98230776</v>
      </c>
      <c r="AK739" s="97">
        <v>231056376</v>
      </c>
      <c r="AL739" s="97">
        <v>134803350</v>
      </c>
      <c r="AM739" s="97" t="s">
        <v>189</v>
      </c>
      <c r="AN739" s="2">
        <v>15076</v>
      </c>
      <c r="AO739" s="97">
        <v>342829707</v>
      </c>
      <c r="AP739" s="97">
        <v>76953974</v>
      </c>
      <c r="AQ739" s="97">
        <v>239998510</v>
      </c>
      <c r="AR739" s="97">
        <v>48542589</v>
      </c>
      <c r="AS739" s="97">
        <v>162559370</v>
      </c>
      <c r="AT739" s="97">
        <v>77439138</v>
      </c>
      <c r="AU739" s="97">
        <v>342829709</v>
      </c>
      <c r="AV739" s="97">
        <v>98268272</v>
      </c>
      <c r="AW739" s="97">
        <v>223069122</v>
      </c>
      <c r="AX739" s="97">
        <v>138296755</v>
      </c>
      <c r="AY739" s="97" t="s">
        <v>189</v>
      </c>
      <c r="AZ739" s="2">
        <v>15076</v>
      </c>
      <c r="BA739" s="98">
        <v>342306277</v>
      </c>
      <c r="BB739" s="2">
        <v>80158391</v>
      </c>
      <c r="BC739" s="2">
        <v>256491761</v>
      </c>
      <c r="BD739" s="2">
        <v>43525664</v>
      </c>
      <c r="BE739" s="2">
        <v>135460337</v>
      </c>
      <c r="BF739" s="2">
        <v>121031424</v>
      </c>
      <c r="BG739" s="2">
        <v>342306277</v>
      </c>
      <c r="BH739" s="2">
        <v>109189030</v>
      </c>
      <c r="BI739" s="2">
        <v>220099885</v>
      </c>
      <c r="BJ739" s="2">
        <v>132856367</v>
      </c>
      <c r="BK739" s="2" t="s">
        <v>189</v>
      </c>
      <c r="BL739" s="2">
        <v>15076</v>
      </c>
      <c r="BM739" s="2">
        <v>309314190</v>
      </c>
      <c r="BN739" s="2">
        <v>66191640</v>
      </c>
      <c r="BO739" s="2">
        <v>237672500</v>
      </c>
      <c r="BP739" s="2">
        <v>40972380</v>
      </c>
      <c r="BQ739" s="2">
        <v>112910465</v>
      </c>
      <c r="BR739" s="2">
        <v>124762035</v>
      </c>
      <c r="BS739" s="2">
        <v>309314190</v>
      </c>
      <c r="BT739" s="2">
        <v>102543750</v>
      </c>
      <c r="BU739" s="2">
        <v>197266260</v>
      </c>
      <c r="BV739" s="2">
        <v>122825130</v>
      </c>
      <c r="BW739" s="2" t="s">
        <v>189</v>
      </c>
      <c r="BX739" s="2">
        <v>15076</v>
      </c>
      <c r="BY739" s="2">
        <v>271323000</v>
      </c>
      <c r="BZ739" s="2">
        <v>56906820</v>
      </c>
      <c r="CA739" s="2">
        <v>209230790</v>
      </c>
      <c r="CB739" s="2">
        <v>33639730</v>
      </c>
      <c r="CC739" s="2">
        <v>101236490</v>
      </c>
      <c r="CD739" s="2">
        <v>107994300</v>
      </c>
      <c r="CE739" s="2">
        <v>271323000</v>
      </c>
      <c r="CF739" s="2">
        <v>85277500</v>
      </c>
      <c r="CG739" s="2">
        <v>186045500</v>
      </c>
      <c r="CH739" s="2">
        <v>116975080</v>
      </c>
      <c r="CI739" s="2" t="s">
        <v>189</v>
      </c>
      <c r="CJ739" s="2">
        <v>15076</v>
      </c>
      <c r="CK739" s="97">
        <v>337771508</v>
      </c>
      <c r="CL739" s="97" t="e">
        <v>#N/A</v>
      </c>
      <c r="CM739" s="97" t="e">
        <v>#N/A</v>
      </c>
      <c r="CN739" s="2">
        <v>32212776</v>
      </c>
      <c r="CO739" s="100" t="e">
        <v>#N/A</v>
      </c>
      <c r="CP739" s="97" t="e">
        <v>#N/A</v>
      </c>
      <c r="CQ739" s="97">
        <v>337771508</v>
      </c>
      <c r="CR739" s="97">
        <v>117925049</v>
      </c>
      <c r="CS739" s="97">
        <v>215574349</v>
      </c>
      <c r="CT739" s="2">
        <v>148337972</v>
      </c>
      <c r="CU739" s="2" t="s">
        <v>189</v>
      </c>
    </row>
    <row r="740" spans="1:99" x14ac:dyDescent="0.25">
      <c r="A740" s="2">
        <v>15067</v>
      </c>
      <c r="B740" s="2">
        <v>373816405</v>
      </c>
      <c r="C740" s="2">
        <v>51541591</v>
      </c>
      <c r="D740" s="2">
        <v>291992239</v>
      </c>
      <c r="E740" s="2">
        <v>22380938</v>
      </c>
      <c r="F740" s="2">
        <v>156944746</v>
      </c>
      <c r="G740" s="2">
        <v>135047493</v>
      </c>
      <c r="H740" s="2">
        <v>373816405</v>
      </c>
      <c r="I740" s="2">
        <v>106169271</v>
      </c>
      <c r="J740" s="2">
        <v>86945525</v>
      </c>
      <c r="K740" s="2">
        <v>231429953</v>
      </c>
      <c r="L740" s="2">
        <v>120272740</v>
      </c>
      <c r="N740" s="2">
        <v>15067</v>
      </c>
      <c r="O740" s="97">
        <v>324076927</v>
      </c>
      <c r="P740" s="97">
        <v>34896928</v>
      </c>
      <c r="Q740" s="97">
        <v>250614694</v>
      </c>
      <c r="R740" s="97">
        <v>24836055</v>
      </c>
      <c r="S740" s="97">
        <v>131934578</v>
      </c>
      <c r="T740" s="97">
        <v>118680116</v>
      </c>
      <c r="U740" s="97">
        <v>324076927</v>
      </c>
      <c r="V740" s="97">
        <v>82254028</v>
      </c>
      <c r="W740" s="97" t="e">
        <v>#N/A</v>
      </c>
      <c r="X740" s="97">
        <v>203354790</v>
      </c>
      <c r="Y740" s="97">
        <v>120434805</v>
      </c>
      <c r="Z740" s="97">
        <v>0</v>
      </c>
      <c r="AB740" s="2">
        <v>15077</v>
      </c>
      <c r="AC740" s="97" t="e">
        <v>#N/A</v>
      </c>
      <c r="AD740" s="97">
        <v>1693101</v>
      </c>
      <c r="AE740" s="97" t="e">
        <v>#N/A</v>
      </c>
      <c r="AF740" s="97" t="e">
        <v>#N/A</v>
      </c>
      <c r="AG740" s="97" t="e">
        <v>#N/A</v>
      </c>
      <c r="AH740" s="97" t="e">
        <v>#N/A</v>
      </c>
      <c r="AI740" s="97">
        <v>102379642</v>
      </c>
      <c r="AJ740" s="97">
        <v>47082282</v>
      </c>
      <c r="AK740" s="97">
        <v>50384214</v>
      </c>
      <c r="AL740" s="97">
        <v>31463493</v>
      </c>
      <c r="AM740" s="97">
        <v>4913146</v>
      </c>
      <c r="AN740" s="2">
        <v>15077</v>
      </c>
      <c r="AO740" s="97" t="e">
        <v>#N/A</v>
      </c>
      <c r="AP740" s="97">
        <v>1474866</v>
      </c>
      <c r="AQ740" s="97">
        <v>114898579</v>
      </c>
      <c r="AR740" s="97">
        <v>0</v>
      </c>
      <c r="AS740" s="97" t="e">
        <v>#N/A</v>
      </c>
      <c r="AT740" s="97" t="e">
        <v>#N/A</v>
      </c>
      <c r="AU740" s="97">
        <v>116541147</v>
      </c>
      <c r="AV740" s="97">
        <v>57839900</v>
      </c>
      <c r="AW740" s="97" t="e">
        <v>#N/A</v>
      </c>
      <c r="AX740" s="97">
        <v>24986613</v>
      </c>
      <c r="AY740" s="97" t="s">
        <v>189</v>
      </c>
      <c r="AZ740" s="2">
        <v>15077</v>
      </c>
      <c r="BA740" s="98">
        <v>91740614</v>
      </c>
      <c r="BB740" s="2">
        <v>0</v>
      </c>
      <c r="BC740" s="2">
        <v>0</v>
      </c>
      <c r="BD740" s="2">
        <v>426509</v>
      </c>
      <c r="BE740" s="2">
        <v>25937070</v>
      </c>
      <c r="BF740" s="2">
        <v>56659573</v>
      </c>
      <c r="BG740" s="2">
        <v>91740614</v>
      </c>
      <c r="BH740" s="2">
        <v>51332262</v>
      </c>
      <c r="BI740" s="2">
        <v>40408352</v>
      </c>
      <c r="BJ740" s="2">
        <v>20012023</v>
      </c>
      <c r="BK740" s="2" t="s">
        <v>189</v>
      </c>
      <c r="BL740" s="2">
        <v>15077</v>
      </c>
      <c r="BM740" s="2">
        <v>109261734</v>
      </c>
      <c r="BN740" s="2">
        <v>5014260</v>
      </c>
      <c r="BO740" s="2">
        <v>103620865</v>
      </c>
      <c r="BP740" s="2">
        <v>494688</v>
      </c>
      <c r="BQ740" s="2">
        <v>23597429</v>
      </c>
      <c r="BR740" s="2">
        <v>80023436</v>
      </c>
      <c r="BS740" s="2">
        <v>109261734</v>
      </c>
      <c r="BT740" s="2">
        <v>69177110</v>
      </c>
      <c r="BU740" s="2">
        <v>40084624</v>
      </c>
      <c r="BV740" s="2">
        <v>26509408</v>
      </c>
      <c r="BW740" s="2" t="s">
        <v>189</v>
      </c>
      <c r="BX740" s="2">
        <v>15077</v>
      </c>
      <c r="BY740" s="2">
        <v>112343165</v>
      </c>
      <c r="BZ740" s="2">
        <v>1237493</v>
      </c>
      <c r="CA740" s="2">
        <v>111105672</v>
      </c>
      <c r="CB740" s="2">
        <v>642918</v>
      </c>
      <c r="CC740" s="2">
        <v>22349148</v>
      </c>
      <c r="CD740" s="2">
        <v>88756524</v>
      </c>
      <c r="CE740" s="2">
        <v>112343165</v>
      </c>
      <c r="CF740" s="2">
        <v>67847097</v>
      </c>
      <c r="CG740" s="2">
        <v>37577443</v>
      </c>
      <c r="CH740" s="2">
        <v>25894515</v>
      </c>
      <c r="CI740" s="2" t="s">
        <v>189</v>
      </c>
      <c r="CJ740" s="2">
        <v>15077</v>
      </c>
      <c r="CK740" s="97">
        <v>91951387</v>
      </c>
      <c r="CL740" s="97" t="e">
        <v>#N/A</v>
      </c>
      <c r="CM740" s="97" t="e">
        <v>#N/A</v>
      </c>
      <c r="CN740" s="2">
        <v>311119</v>
      </c>
      <c r="CO740" s="100" t="e">
        <v>#N/A</v>
      </c>
      <c r="CP740" s="97" t="e">
        <v>#N/A</v>
      </c>
      <c r="CQ740" s="97">
        <v>91951387</v>
      </c>
      <c r="CR740" s="97">
        <v>61507418</v>
      </c>
      <c r="CS740" s="97">
        <v>28528432</v>
      </c>
      <c r="CT740" s="2">
        <v>20063139</v>
      </c>
      <c r="CU740" s="2" t="s">
        <v>189</v>
      </c>
    </row>
    <row r="741" spans="1:99" x14ac:dyDescent="0.25">
      <c r="A741" s="2">
        <v>15068</v>
      </c>
      <c r="B741" s="2">
        <v>218035123</v>
      </c>
      <c r="C741" s="2">
        <v>18601560</v>
      </c>
      <c r="D741" s="2">
        <v>195424815</v>
      </c>
      <c r="E741" s="2">
        <v>9683371</v>
      </c>
      <c r="F741" s="2">
        <v>146883066</v>
      </c>
      <c r="G741" s="2">
        <v>48541749</v>
      </c>
      <c r="H741" s="2">
        <v>218035123</v>
      </c>
      <c r="I741" s="2">
        <v>90058581</v>
      </c>
      <c r="J741" s="2">
        <v>89909794</v>
      </c>
      <c r="K741" s="2">
        <v>127976542</v>
      </c>
      <c r="L741" s="2">
        <v>70278303</v>
      </c>
      <c r="N741" s="2">
        <v>15068</v>
      </c>
      <c r="O741" s="97">
        <v>177817377</v>
      </c>
      <c r="P741" s="97">
        <v>23373023</v>
      </c>
      <c r="Q741" s="97">
        <v>141351749</v>
      </c>
      <c r="R741" s="97">
        <v>10564516</v>
      </c>
      <c r="S741" s="97">
        <v>82122969</v>
      </c>
      <c r="T741" s="97">
        <v>59228780</v>
      </c>
      <c r="U741" s="97">
        <v>177817377</v>
      </c>
      <c r="V741" s="97">
        <v>42928550</v>
      </c>
      <c r="W741" s="97" t="e">
        <v>#N/A</v>
      </c>
      <c r="X741" s="97">
        <v>129031794</v>
      </c>
      <c r="Y741" s="97">
        <v>78088601</v>
      </c>
      <c r="Z741" s="97">
        <v>0</v>
      </c>
      <c r="AB741" s="2">
        <v>15078</v>
      </c>
      <c r="AC741" s="97" t="e">
        <v>#N/A</v>
      </c>
      <c r="AD741" s="97">
        <v>1698483</v>
      </c>
      <c r="AE741" s="97" t="e">
        <v>#N/A</v>
      </c>
      <c r="AF741" s="97" t="e">
        <v>#N/A</v>
      </c>
      <c r="AG741" s="97" t="e">
        <v>#N/A</v>
      </c>
      <c r="AH741" s="97" t="e">
        <v>#N/A</v>
      </c>
      <c r="AI741" s="97">
        <v>98724460</v>
      </c>
      <c r="AJ741" s="97">
        <v>39715539</v>
      </c>
      <c r="AK741" s="97">
        <v>59008921</v>
      </c>
      <c r="AL741" s="97">
        <v>40505080</v>
      </c>
      <c r="AM741" s="97" t="s">
        <v>189</v>
      </c>
      <c r="AN741" s="2">
        <v>15078</v>
      </c>
      <c r="AO741" s="97" t="e">
        <v>#N/A</v>
      </c>
      <c r="AP741" s="97">
        <v>1296657</v>
      </c>
      <c r="AQ741" s="97">
        <v>99429308</v>
      </c>
      <c r="AR741" s="97">
        <v>0</v>
      </c>
      <c r="AS741" s="97" t="e">
        <v>#N/A</v>
      </c>
      <c r="AT741" s="97" t="e">
        <v>#N/A</v>
      </c>
      <c r="AU741" s="97">
        <v>119400224</v>
      </c>
      <c r="AV741" s="97">
        <v>75759463</v>
      </c>
      <c r="AW741" s="97" t="e">
        <v>#N/A</v>
      </c>
      <c r="AX741" s="97">
        <v>28588801</v>
      </c>
      <c r="AY741" s="97" t="s">
        <v>189</v>
      </c>
      <c r="AZ741" s="2">
        <v>15078</v>
      </c>
      <c r="BA741" s="98">
        <v>74178279</v>
      </c>
      <c r="BB741" s="2">
        <v>0</v>
      </c>
      <c r="BC741" s="2">
        <v>0</v>
      </c>
      <c r="BD741" s="2">
        <v>600924</v>
      </c>
      <c r="BE741" s="2">
        <v>28587849</v>
      </c>
      <c r="BF741" s="2">
        <v>42422588</v>
      </c>
      <c r="BG741" s="2">
        <v>74178279</v>
      </c>
      <c r="BH741" s="2">
        <v>36082955</v>
      </c>
      <c r="BI741" s="2">
        <v>38095324</v>
      </c>
      <c r="BJ741" s="2">
        <v>26609573</v>
      </c>
      <c r="BK741" s="2" t="s">
        <v>189</v>
      </c>
      <c r="BL741" s="2">
        <v>15078</v>
      </c>
      <c r="BM741" s="2">
        <v>64706980</v>
      </c>
      <c r="BN741" s="2">
        <v>998090</v>
      </c>
      <c r="BO741" s="2">
        <v>62646970</v>
      </c>
      <c r="BP741" s="2">
        <v>539311</v>
      </c>
      <c r="BQ741" s="2">
        <v>26824663</v>
      </c>
      <c r="BR741" s="2">
        <v>35822307</v>
      </c>
      <c r="BS741" s="2">
        <v>64706980</v>
      </c>
      <c r="BT741" s="2">
        <v>29935372</v>
      </c>
      <c r="BU741" s="2">
        <v>34771608</v>
      </c>
      <c r="BV741" s="2">
        <v>24045135</v>
      </c>
      <c r="BW741" s="2" t="s">
        <v>189</v>
      </c>
      <c r="BX741" s="2">
        <v>15078</v>
      </c>
      <c r="BY741" s="2">
        <v>58819422</v>
      </c>
      <c r="BZ741" s="2">
        <v>1502266</v>
      </c>
      <c r="CA741" s="2">
        <v>57317156</v>
      </c>
      <c r="CB741" s="2">
        <v>850951</v>
      </c>
      <c r="CC741" s="2">
        <v>24613923</v>
      </c>
      <c r="CD741" s="2">
        <v>32703233</v>
      </c>
      <c r="CE741" s="2">
        <v>58819422</v>
      </c>
      <c r="CF741" s="2">
        <v>24406331</v>
      </c>
      <c r="CG741" s="2">
        <v>31033245</v>
      </c>
      <c r="CH741" s="2">
        <v>22777123</v>
      </c>
      <c r="CI741" s="2" t="s">
        <v>189</v>
      </c>
      <c r="CJ741" s="2">
        <v>15078</v>
      </c>
      <c r="CK741" s="97">
        <v>59200040</v>
      </c>
      <c r="CL741" s="97" t="e">
        <v>#N/A</v>
      </c>
      <c r="CM741" s="97" t="e">
        <v>#N/A</v>
      </c>
      <c r="CN741" s="2">
        <v>610260</v>
      </c>
      <c r="CO741" s="100" t="e">
        <v>#N/A</v>
      </c>
      <c r="CP741" s="97" t="e">
        <v>#N/A</v>
      </c>
      <c r="CQ741" s="97">
        <v>59200040</v>
      </c>
      <c r="CR741" s="97">
        <v>25430480</v>
      </c>
      <c r="CS741" s="97">
        <v>32908540</v>
      </c>
      <c r="CT741" s="2">
        <v>27149500</v>
      </c>
      <c r="CU741" s="2" t="s">
        <v>189</v>
      </c>
    </row>
    <row r="742" spans="1:99" x14ac:dyDescent="0.25">
      <c r="A742" s="2">
        <v>15069</v>
      </c>
      <c r="B742" s="2">
        <v>77910136</v>
      </c>
      <c r="C742" s="2">
        <v>7234422</v>
      </c>
      <c r="D742" s="2">
        <v>68565269</v>
      </c>
      <c r="E742" s="2">
        <v>2909283</v>
      </c>
      <c r="F742" s="2">
        <v>58384372</v>
      </c>
      <c r="G742" s="2">
        <v>10180897</v>
      </c>
      <c r="H742" s="2">
        <v>77910136</v>
      </c>
      <c r="I742" s="2">
        <v>23676263</v>
      </c>
      <c r="J742" s="2">
        <v>22463704</v>
      </c>
      <c r="K742" s="2">
        <v>54056624</v>
      </c>
      <c r="L742" s="2">
        <v>24775536</v>
      </c>
      <c r="N742" s="2">
        <v>15069</v>
      </c>
      <c r="O742" s="97">
        <v>66402149</v>
      </c>
      <c r="P742" s="97">
        <v>7283808</v>
      </c>
      <c r="Q742" s="97">
        <v>57987002</v>
      </c>
      <c r="R742" s="97">
        <v>3153373</v>
      </c>
      <c r="S742" s="97">
        <v>35715206</v>
      </c>
      <c r="T742" s="97">
        <v>22271796</v>
      </c>
      <c r="U742" s="97">
        <v>66402149</v>
      </c>
      <c r="V742" s="97">
        <v>17903421</v>
      </c>
      <c r="W742" s="97" t="e">
        <v>#N/A</v>
      </c>
      <c r="X742" s="97">
        <v>45376119</v>
      </c>
      <c r="Y742" s="97">
        <v>24478819</v>
      </c>
      <c r="Z742" s="97">
        <v>0</v>
      </c>
      <c r="AB742" s="2">
        <v>15079</v>
      </c>
      <c r="AC742" s="97" t="e">
        <v>#N/A</v>
      </c>
      <c r="AD742" s="97">
        <v>9140175</v>
      </c>
      <c r="AE742" s="97" t="e">
        <v>#N/A</v>
      </c>
      <c r="AF742" s="97" t="e">
        <v>#N/A</v>
      </c>
      <c r="AG742" s="97" t="e">
        <v>#N/A</v>
      </c>
      <c r="AH742" s="97" t="e">
        <v>#N/A</v>
      </c>
      <c r="AI742" s="97">
        <v>134822025</v>
      </c>
      <c r="AJ742" s="97">
        <v>44315661</v>
      </c>
      <c r="AK742" s="97">
        <v>80005999</v>
      </c>
      <c r="AL742" s="97">
        <v>33447632</v>
      </c>
      <c r="AM742" s="97" t="s">
        <v>189</v>
      </c>
      <c r="AN742" s="2">
        <v>15079</v>
      </c>
      <c r="AO742" s="97" t="e">
        <v>#N/A</v>
      </c>
      <c r="AP742" s="97">
        <v>24771305</v>
      </c>
      <c r="AQ742" s="97">
        <v>116581586</v>
      </c>
      <c r="AR742" s="97">
        <v>0</v>
      </c>
      <c r="AS742" s="97" t="e">
        <v>#N/A</v>
      </c>
      <c r="AT742" s="97" t="e">
        <v>#N/A</v>
      </c>
      <c r="AU742" s="97">
        <v>141352891</v>
      </c>
      <c r="AV742" s="97">
        <v>54141928</v>
      </c>
      <c r="AW742" s="97" t="e">
        <v>#N/A</v>
      </c>
      <c r="AX742" s="97">
        <v>30921521</v>
      </c>
      <c r="AY742" s="97" t="s">
        <v>189</v>
      </c>
      <c r="AZ742" s="2">
        <v>15079</v>
      </c>
      <c r="BA742" s="98">
        <v>121800472</v>
      </c>
      <c r="BB742" s="2">
        <v>0</v>
      </c>
      <c r="BC742" s="2">
        <v>0</v>
      </c>
      <c r="BD742" s="2">
        <v>2832490</v>
      </c>
      <c r="BE742" s="2">
        <v>40328085</v>
      </c>
      <c r="BF742" s="2">
        <v>63109391</v>
      </c>
      <c r="BG742" s="2">
        <v>121800472</v>
      </c>
      <c r="BH742" s="2">
        <v>47951919</v>
      </c>
      <c r="BI742" s="2">
        <v>73204675</v>
      </c>
      <c r="BJ742" s="2">
        <v>29762758</v>
      </c>
      <c r="BK742" s="2" t="s">
        <v>189</v>
      </c>
      <c r="BL742" s="2">
        <v>15079</v>
      </c>
      <c r="BM742" s="2">
        <v>117154169</v>
      </c>
      <c r="BN742" s="2">
        <v>16044542</v>
      </c>
      <c r="BO742" s="2">
        <v>101109627</v>
      </c>
      <c r="BP742" s="2">
        <v>9944403</v>
      </c>
      <c r="BQ742" s="2">
        <v>37007316</v>
      </c>
      <c r="BR742" s="2">
        <v>64102311</v>
      </c>
      <c r="BS742" s="2">
        <v>117154169</v>
      </c>
      <c r="BT742" s="2">
        <v>56662737</v>
      </c>
      <c r="BU742" s="2">
        <v>59699376</v>
      </c>
      <c r="BV742" s="2">
        <v>26295836</v>
      </c>
      <c r="BW742" s="2" t="s">
        <v>189</v>
      </c>
      <c r="BX742" s="2">
        <v>15079</v>
      </c>
      <c r="BY742" s="2">
        <v>114574147</v>
      </c>
      <c r="BZ742" s="2">
        <v>3978678</v>
      </c>
      <c r="CA742" s="2">
        <v>110595469</v>
      </c>
      <c r="CB742" s="2">
        <v>2069880</v>
      </c>
      <c r="CC742" s="2">
        <v>33870033</v>
      </c>
      <c r="CD742" s="2">
        <v>76725436</v>
      </c>
      <c r="CE742" s="2">
        <v>114574147</v>
      </c>
      <c r="CF742" s="2">
        <v>33608539</v>
      </c>
      <c r="CG742" s="2">
        <v>44312834</v>
      </c>
      <c r="CH742" s="2">
        <v>22256068</v>
      </c>
      <c r="CI742" s="2" t="s">
        <v>189</v>
      </c>
      <c r="CJ742" s="2">
        <v>15079</v>
      </c>
      <c r="CK742" s="97">
        <v>101561067</v>
      </c>
      <c r="CL742" s="97" t="e">
        <v>#N/A</v>
      </c>
      <c r="CM742" s="97" t="e">
        <v>#N/A</v>
      </c>
      <c r="CN742" s="2">
        <v>2623560</v>
      </c>
      <c r="CO742" s="100" t="e">
        <v>#N/A</v>
      </c>
      <c r="CP742" s="97" t="e">
        <v>#N/A</v>
      </c>
      <c r="CQ742" s="97">
        <v>101561067</v>
      </c>
      <c r="CR742" s="97">
        <v>47816574</v>
      </c>
      <c r="CS742" s="97">
        <v>45989309</v>
      </c>
      <c r="CT742" s="2">
        <v>29640438</v>
      </c>
      <c r="CU742" s="2" t="s">
        <v>189</v>
      </c>
    </row>
    <row r="743" spans="1:99" x14ac:dyDescent="0.25">
      <c r="A743" s="2">
        <v>15070</v>
      </c>
      <c r="B743" s="2">
        <v>1048378827</v>
      </c>
      <c r="C743" s="2">
        <v>237768790</v>
      </c>
      <c r="D743" s="2">
        <v>784685304</v>
      </c>
      <c r="E743" s="2">
        <v>209992501</v>
      </c>
      <c r="F743" s="2">
        <v>426671623</v>
      </c>
      <c r="G743" s="2">
        <v>358013681</v>
      </c>
      <c r="H743" s="2">
        <v>1048378827</v>
      </c>
      <c r="I743" s="2">
        <v>234017563</v>
      </c>
      <c r="J743" s="2">
        <v>220325960</v>
      </c>
      <c r="K743" s="2">
        <v>814361264</v>
      </c>
      <c r="L743" s="2">
        <v>357068172</v>
      </c>
      <c r="N743" s="2">
        <v>15070</v>
      </c>
      <c r="O743" s="97">
        <v>1255920004</v>
      </c>
      <c r="P743" s="97">
        <v>197225586</v>
      </c>
      <c r="Q743" s="97">
        <v>728429901</v>
      </c>
      <c r="R743" s="97">
        <v>123426282</v>
      </c>
      <c r="S743" s="97">
        <v>380408461</v>
      </c>
      <c r="T743" s="97">
        <v>348021440</v>
      </c>
      <c r="U743" s="97">
        <v>1255920004</v>
      </c>
      <c r="V743" s="97">
        <v>503064229</v>
      </c>
      <c r="W743" s="97" t="e">
        <v>#N/A</v>
      </c>
      <c r="X743" s="97">
        <v>555799951</v>
      </c>
      <c r="Y743" s="97">
        <v>328214539</v>
      </c>
      <c r="Z743" s="97">
        <v>0</v>
      </c>
      <c r="AB743" s="2">
        <v>15080</v>
      </c>
      <c r="AC743" s="97">
        <v>224332660</v>
      </c>
      <c r="AD743" s="97">
        <v>3818242</v>
      </c>
      <c r="AE743" s="97">
        <v>214025125</v>
      </c>
      <c r="AF743" s="97">
        <v>1664516</v>
      </c>
      <c r="AG743" s="97">
        <v>103366716</v>
      </c>
      <c r="AH743" s="97">
        <v>110658409</v>
      </c>
      <c r="AI743" s="97">
        <v>224332660</v>
      </c>
      <c r="AJ743" s="97">
        <v>80458114</v>
      </c>
      <c r="AK743" s="97">
        <v>83277727</v>
      </c>
      <c r="AL743" s="97">
        <v>56364458</v>
      </c>
      <c r="AM743" s="97" t="s">
        <v>189</v>
      </c>
      <c r="AN743" s="2">
        <v>15080</v>
      </c>
      <c r="AO743" s="97" t="e">
        <v>#N/A</v>
      </c>
      <c r="AP743" s="97">
        <v>3780587</v>
      </c>
      <c r="AQ743" s="97">
        <v>240625907</v>
      </c>
      <c r="AR743" s="97" t="e">
        <v>#N/A</v>
      </c>
      <c r="AS743" s="97" t="e">
        <v>#N/A</v>
      </c>
      <c r="AT743" s="97" t="e">
        <v>#N/A</v>
      </c>
      <c r="AU743" s="97">
        <v>249414404</v>
      </c>
      <c r="AV743" s="97">
        <v>5647325</v>
      </c>
      <c r="AW743" s="97" t="e">
        <v>#N/A</v>
      </c>
      <c r="AX743" s="97">
        <v>52730064</v>
      </c>
      <c r="AY743" s="97" t="s">
        <v>189</v>
      </c>
      <c r="AZ743" s="2">
        <v>15080</v>
      </c>
      <c r="BA743" s="98">
        <v>208360937</v>
      </c>
      <c r="BB743" s="2" t="e">
        <v>#N/A</v>
      </c>
      <c r="BC743" s="2" t="e">
        <v>#N/A</v>
      </c>
      <c r="BD743" s="2">
        <v>1085993</v>
      </c>
      <c r="BE743" s="2">
        <v>72977805</v>
      </c>
      <c r="BF743" s="2">
        <v>124808495</v>
      </c>
      <c r="BG743" s="2">
        <v>208360937</v>
      </c>
      <c r="BH743" s="2">
        <v>65191907</v>
      </c>
      <c r="BI743" s="2">
        <v>90831453</v>
      </c>
      <c r="BJ743" s="2">
        <v>66520766</v>
      </c>
      <c r="BK743" s="2" t="s">
        <v>189</v>
      </c>
      <c r="BL743" s="2">
        <v>15080</v>
      </c>
      <c r="BM743" s="2">
        <v>203436213</v>
      </c>
      <c r="BN743" s="2" t="e">
        <v>#N/A</v>
      </c>
      <c r="BO743" s="2" t="e">
        <v>#N/A</v>
      </c>
      <c r="BP743" s="2">
        <v>1335901</v>
      </c>
      <c r="BQ743" s="2">
        <v>72673250</v>
      </c>
      <c r="BR743" s="2">
        <v>99561410</v>
      </c>
      <c r="BS743" s="2">
        <v>203436213</v>
      </c>
      <c r="BT743" s="2">
        <v>33501189</v>
      </c>
      <c r="BU743" s="2">
        <v>79204120</v>
      </c>
      <c r="BV743" s="2">
        <v>49045149</v>
      </c>
      <c r="BW743" s="2" t="s">
        <v>189</v>
      </c>
      <c r="BX743" s="2">
        <v>15080</v>
      </c>
      <c r="BY743" s="2">
        <v>172963740</v>
      </c>
      <c r="BZ743" s="2" t="e">
        <v>#N/A</v>
      </c>
      <c r="CA743" s="2" t="e">
        <v>#N/A</v>
      </c>
      <c r="CB743" s="2">
        <v>1272550</v>
      </c>
      <c r="CC743" s="2">
        <v>66206730</v>
      </c>
      <c r="CD743" s="2">
        <v>95212170</v>
      </c>
      <c r="CE743" s="2">
        <v>172963740</v>
      </c>
      <c r="CF743" s="2">
        <v>56261280</v>
      </c>
      <c r="CG743" s="2">
        <v>67036330</v>
      </c>
      <c r="CH743" s="2">
        <v>44158460</v>
      </c>
      <c r="CI743" s="2" t="s">
        <v>189</v>
      </c>
      <c r="CJ743" s="2">
        <v>15080</v>
      </c>
      <c r="CK743" s="97" t="e">
        <v>#N/A</v>
      </c>
      <c r="CL743" s="97" t="e">
        <v>#N/A</v>
      </c>
      <c r="CM743" s="97" t="e">
        <v>#N/A</v>
      </c>
      <c r="CN743" s="2" t="e">
        <v>#N/A</v>
      </c>
      <c r="CO743" s="100" t="e">
        <v>#N/A</v>
      </c>
      <c r="CP743" s="97" t="e">
        <v>#N/A</v>
      </c>
      <c r="CQ743" s="97" t="e">
        <v>#N/A</v>
      </c>
      <c r="CR743" s="97" t="e">
        <v>#N/A</v>
      </c>
      <c r="CS743" s="97" t="e">
        <v>#N/A</v>
      </c>
      <c r="CT743" s="2" t="e">
        <v>#N/A</v>
      </c>
      <c r="CU743" s="2" t="e">
        <v>#N/A</v>
      </c>
    </row>
    <row r="744" spans="1:99" x14ac:dyDescent="0.25">
      <c r="A744" s="2">
        <v>15071</v>
      </c>
      <c r="B744" s="2">
        <v>117279999</v>
      </c>
      <c r="C744" s="2">
        <v>14132600</v>
      </c>
      <c r="D744" s="2">
        <v>103037100</v>
      </c>
      <c r="E744" s="2">
        <v>6968695</v>
      </c>
      <c r="F744" s="2">
        <v>80555636</v>
      </c>
      <c r="G744" s="2">
        <v>22481464</v>
      </c>
      <c r="H744" s="2">
        <v>117279999</v>
      </c>
      <c r="I744" s="2">
        <v>28367590</v>
      </c>
      <c r="J744" s="2">
        <v>27926040</v>
      </c>
      <c r="K744" s="2">
        <v>82479305</v>
      </c>
      <c r="L744" s="2">
        <v>48815469</v>
      </c>
      <c r="N744" s="2">
        <v>15071</v>
      </c>
      <c r="O744" s="97">
        <v>108287762</v>
      </c>
      <c r="P744" s="97">
        <v>17047463</v>
      </c>
      <c r="Q744" s="97">
        <v>83101382</v>
      </c>
      <c r="R744" s="97">
        <v>9107537</v>
      </c>
      <c r="S744" s="97">
        <v>61181568</v>
      </c>
      <c r="T744" s="97">
        <v>21919814</v>
      </c>
      <c r="U744" s="97">
        <v>108287762</v>
      </c>
      <c r="V744" s="97">
        <v>29115459</v>
      </c>
      <c r="W744" s="97" t="e">
        <v>#N/A</v>
      </c>
      <c r="X744" s="97">
        <v>74782190</v>
      </c>
      <c r="Y744" s="97">
        <v>47034962</v>
      </c>
      <c r="Z744" s="97">
        <v>0</v>
      </c>
      <c r="AB744" s="2">
        <v>15081</v>
      </c>
      <c r="AC744" s="97">
        <v>1902790696</v>
      </c>
      <c r="AD744" s="97">
        <v>434563345</v>
      </c>
      <c r="AE744" s="97">
        <v>1103903582</v>
      </c>
      <c r="AF744" s="97">
        <v>318183995</v>
      </c>
      <c r="AG744" s="97">
        <v>590214222</v>
      </c>
      <c r="AH744" s="97">
        <v>513689360</v>
      </c>
      <c r="AI744" s="97">
        <v>1902790696</v>
      </c>
      <c r="AJ744" s="97">
        <v>593346787</v>
      </c>
      <c r="AK744" s="97">
        <v>1110314866</v>
      </c>
      <c r="AL744" s="97">
        <v>477893524</v>
      </c>
      <c r="AM744" s="97" t="s">
        <v>189</v>
      </c>
      <c r="AN744" s="2">
        <v>15081</v>
      </c>
      <c r="AO744" s="97" t="e">
        <v>#N/A</v>
      </c>
      <c r="AP744" s="97">
        <v>398076263</v>
      </c>
      <c r="AQ744" s="97">
        <v>1085859479</v>
      </c>
      <c r="AR744" s="97">
        <v>0</v>
      </c>
      <c r="AS744" s="97" t="e">
        <v>#N/A</v>
      </c>
      <c r="AT744" s="97" t="e">
        <v>#N/A</v>
      </c>
      <c r="AU744" s="97">
        <v>1504257197</v>
      </c>
      <c r="AV744" s="97">
        <v>355974843</v>
      </c>
      <c r="AW744" s="97" t="e">
        <v>#N/A</v>
      </c>
      <c r="AX744" s="97">
        <v>383388198</v>
      </c>
      <c r="AY744" s="97" t="s">
        <v>189</v>
      </c>
      <c r="AZ744" s="2">
        <v>15081</v>
      </c>
      <c r="BA744" s="98">
        <v>1768564176</v>
      </c>
      <c r="BB744" s="2">
        <v>825545253</v>
      </c>
      <c r="BC744" s="2">
        <v>941489736</v>
      </c>
      <c r="BD744" s="2">
        <v>648019451</v>
      </c>
      <c r="BE744" s="2">
        <v>565610373</v>
      </c>
      <c r="BF744" s="2">
        <v>416748838</v>
      </c>
      <c r="BG744" s="2">
        <v>1768564176</v>
      </c>
      <c r="BH744" s="2">
        <v>339721420</v>
      </c>
      <c r="BI744" s="2">
        <v>1240778275</v>
      </c>
      <c r="BJ744" s="2">
        <v>344382537</v>
      </c>
      <c r="BK744" s="2" t="s">
        <v>189</v>
      </c>
      <c r="BL744" s="2">
        <v>15081</v>
      </c>
      <c r="BM744" s="2">
        <v>1632299880</v>
      </c>
      <c r="BN744" s="2">
        <v>561922100</v>
      </c>
      <c r="BO744" s="2">
        <v>960523350</v>
      </c>
      <c r="BP744" s="2">
        <v>418394200</v>
      </c>
      <c r="BQ744" s="2">
        <v>501271036</v>
      </c>
      <c r="BR744" s="2">
        <v>459252314</v>
      </c>
      <c r="BS744" s="2">
        <v>1632299880</v>
      </c>
      <c r="BT744" s="2">
        <v>405345400</v>
      </c>
      <c r="BU744" s="2">
        <v>1062072600</v>
      </c>
      <c r="BV744" s="2">
        <v>308361390</v>
      </c>
      <c r="BW744" s="2" t="s">
        <v>189</v>
      </c>
      <c r="BX744" s="2">
        <v>15081</v>
      </c>
      <c r="BY744" s="2">
        <v>1302609540</v>
      </c>
      <c r="BZ744" s="2">
        <v>493247070</v>
      </c>
      <c r="CA744" s="2">
        <v>744198890</v>
      </c>
      <c r="CB744" s="2">
        <v>361610500</v>
      </c>
      <c r="CC744" s="2">
        <v>373211539</v>
      </c>
      <c r="CD744" s="2">
        <v>370987351</v>
      </c>
      <c r="CE744" s="2">
        <v>1302609540</v>
      </c>
      <c r="CF744" s="2">
        <v>280259580</v>
      </c>
      <c r="CG744" s="2">
        <v>872624600</v>
      </c>
      <c r="CH744" s="2">
        <v>266453950</v>
      </c>
      <c r="CI744" s="2" t="s">
        <v>189</v>
      </c>
      <c r="CJ744" s="2">
        <v>15081</v>
      </c>
      <c r="CK744" s="97">
        <v>1456610530</v>
      </c>
      <c r="CL744" s="97" t="e">
        <v>#N/A</v>
      </c>
      <c r="CM744" s="97" t="e">
        <v>#N/A</v>
      </c>
      <c r="CN744" s="2">
        <v>397883360</v>
      </c>
      <c r="CO744" s="100" t="e">
        <v>#N/A</v>
      </c>
      <c r="CP744" s="97" t="e">
        <v>#N/A</v>
      </c>
      <c r="CQ744" s="97">
        <v>1456610530</v>
      </c>
      <c r="CR744" s="97">
        <v>386584970</v>
      </c>
      <c r="CS744" s="97">
        <v>865304300</v>
      </c>
      <c r="CT744" s="2">
        <v>278030940</v>
      </c>
      <c r="CU744" s="2" t="s">
        <v>189</v>
      </c>
    </row>
    <row r="745" spans="1:99" x14ac:dyDescent="0.25">
      <c r="A745" s="2">
        <v>15072</v>
      </c>
      <c r="B745" s="2">
        <v>106263772</v>
      </c>
      <c r="C745" s="2">
        <v>11662139</v>
      </c>
      <c r="D745" s="2">
        <v>94600654</v>
      </c>
      <c r="E745" s="2">
        <v>3692390</v>
      </c>
      <c r="F745" s="2">
        <v>73239449</v>
      </c>
      <c r="G745" s="2">
        <v>21361205</v>
      </c>
      <c r="H745" s="2">
        <v>106263772</v>
      </c>
      <c r="I745" s="2">
        <v>17213861</v>
      </c>
      <c r="J745" s="2">
        <v>16675719</v>
      </c>
      <c r="K745" s="2">
        <v>85304944</v>
      </c>
      <c r="L745" s="2">
        <v>46948311</v>
      </c>
      <c r="N745" s="2">
        <v>15072</v>
      </c>
      <c r="O745" s="97">
        <v>98189288</v>
      </c>
      <c r="P745" s="97">
        <v>6096332</v>
      </c>
      <c r="Q745" s="97">
        <v>74674413</v>
      </c>
      <c r="R745" s="97">
        <v>3507154</v>
      </c>
      <c r="S745" s="97">
        <v>48361525</v>
      </c>
      <c r="T745" s="97">
        <v>26312888</v>
      </c>
      <c r="U745" s="97">
        <v>98189288</v>
      </c>
      <c r="V745" s="97">
        <v>22375856</v>
      </c>
      <c r="W745" s="97" t="e">
        <v>#N/A</v>
      </c>
      <c r="X745" s="97">
        <v>68285537</v>
      </c>
      <c r="Y745" s="97">
        <v>46646341</v>
      </c>
      <c r="Z745" s="97">
        <v>0</v>
      </c>
      <c r="AB745" s="2">
        <v>15082</v>
      </c>
      <c r="AC745" s="97">
        <v>363299176</v>
      </c>
      <c r="AD745" s="97">
        <v>25015072</v>
      </c>
      <c r="AE745" s="97">
        <v>310955867</v>
      </c>
      <c r="AF745" s="97">
        <v>11024065</v>
      </c>
      <c r="AG745" s="97">
        <v>171350410</v>
      </c>
      <c r="AH745" s="97">
        <v>139605457</v>
      </c>
      <c r="AI745" s="97">
        <v>363299176</v>
      </c>
      <c r="AJ745" s="97">
        <v>178888855</v>
      </c>
      <c r="AK745" s="97">
        <v>176198847</v>
      </c>
      <c r="AL745" s="97">
        <v>106682254</v>
      </c>
      <c r="AM745" s="97" t="s">
        <v>189</v>
      </c>
      <c r="AN745" s="2">
        <v>15082</v>
      </c>
      <c r="AO745" s="97">
        <v>378402258</v>
      </c>
      <c r="AP745" s="97">
        <v>25308648</v>
      </c>
      <c r="AQ745" s="97">
        <v>314255775</v>
      </c>
      <c r="AR745" s="97">
        <v>10458679</v>
      </c>
      <c r="AS745" s="97">
        <v>158912127</v>
      </c>
      <c r="AT745" s="97">
        <v>183397544</v>
      </c>
      <c r="AU745" s="97">
        <v>339564423</v>
      </c>
      <c r="AV745" s="97">
        <v>134136155</v>
      </c>
      <c r="AW745" s="97">
        <v>147423257</v>
      </c>
      <c r="AX745" s="97">
        <v>106765903</v>
      </c>
      <c r="AY745" s="97" t="s">
        <v>189</v>
      </c>
      <c r="AZ745" s="2">
        <v>15082</v>
      </c>
      <c r="BA745" s="98">
        <v>371203642</v>
      </c>
      <c r="BB745" s="2">
        <v>34897325</v>
      </c>
      <c r="BC745" s="2">
        <v>341609140</v>
      </c>
      <c r="BD745" s="2">
        <v>11845758</v>
      </c>
      <c r="BE745" s="2">
        <v>118241838</v>
      </c>
      <c r="BF745" s="2">
        <v>216121331</v>
      </c>
      <c r="BG745" s="2">
        <v>371203642</v>
      </c>
      <c r="BH745" s="2">
        <v>167557565</v>
      </c>
      <c r="BI745" s="2">
        <v>200768227</v>
      </c>
      <c r="BJ745" s="2">
        <v>106096742</v>
      </c>
      <c r="BK745" s="2" t="s">
        <v>189</v>
      </c>
      <c r="BL745" s="2">
        <v>15082</v>
      </c>
      <c r="BM745" s="2">
        <v>361675744</v>
      </c>
      <c r="BN745" s="2">
        <v>35310239</v>
      </c>
      <c r="BO745" s="2">
        <v>326365505</v>
      </c>
      <c r="BP745" s="2">
        <v>9962512</v>
      </c>
      <c r="BQ745" s="2">
        <v>112898861</v>
      </c>
      <c r="BR745" s="2">
        <v>213466644</v>
      </c>
      <c r="BS745" s="2">
        <v>361675744</v>
      </c>
      <c r="BT745" s="2">
        <v>164385576</v>
      </c>
      <c r="BU745" s="2">
        <v>190376335</v>
      </c>
      <c r="BV745" s="2">
        <v>100974364</v>
      </c>
      <c r="BW745" s="2" t="s">
        <v>189</v>
      </c>
      <c r="BX745" s="2">
        <v>15082</v>
      </c>
      <c r="BY745" s="2">
        <v>297619349</v>
      </c>
      <c r="BZ745" s="2">
        <v>30967904</v>
      </c>
      <c r="CA745" s="2">
        <v>266651445</v>
      </c>
      <c r="CB745" s="2">
        <v>12166612</v>
      </c>
      <c r="CC745" s="2">
        <v>97196352</v>
      </c>
      <c r="CD745" s="2">
        <v>169455093</v>
      </c>
      <c r="CE745" s="2">
        <v>297619349</v>
      </c>
      <c r="CF745" s="2">
        <v>127380157</v>
      </c>
      <c r="CG745" s="2">
        <v>168084600</v>
      </c>
      <c r="CH745" s="2">
        <v>89027045</v>
      </c>
      <c r="CI745" s="2" t="s">
        <v>189</v>
      </c>
      <c r="CJ745" s="2">
        <v>15082</v>
      </c>
      <c r="CK745" s="97">
        <v>397007220</v>
      </c>
      <c r="CL745" s="97" t="e">
        <v>#N/A</v>
      </c>
      <c r="CM745" s="97" t="e">
        <v>#N/A</v>
      </c>
      <c r="CN745" s="2">
        <v>10077955</v>
      </c>
      <c r="CO745" s="100" t="e">
        <v>#N/A</v>
      </c>
      <c r="CP745" s="97" t="e">
        <v>#N/A</v>
      </c>
      <c r="CQ745" s="97">
        <v>397007220</v>
      </c>
      <c r="CR745" s="97">
        <v>196527588</v>
      </c>
      <c r="CS745" s="97">
        <v>171227526</v>
      </c>
      <c r="CT745" s="2">
        <v>100173559</v>
      </c>
      <c r="CU745" s="2" t="s">
        <v>189</v>
      </c>
    </row>
    <row r="746" spans="1:99" x14ac:dyDescent="0.25">
      <c r="A746" s="2">
        <v>15073</v>
      </c>
      <c r="B746" s="2">
        <v>171279558</v>
      </c>
      <c r="C746" s="2">
        <v>33310371</v>
      </c>
      <c r="D746" s="2">
        <v>137101991</v>
      </c>
      <c r="E746" s="2">
        <v>12768685</v>
      </c>
      <c r="F746" s="2">
        <v>89195412</v>
      </c>
      <c r="G746" s="2">
        <v>47906579</v>
      </c>
      <c r="H746" s="2">
        <v>171279558</v>
      </c>
      <c r="I746" s="2">
        <v>37497547</v>
      </c>
      <c r="J746" s="2">
        <v>37210071</v>
      </c>
      <c r="K746" s="2">
        <v>133782011</v>
      </c>
      <c r="L746" s="2">
        <v>77792096</v>
      </c>
      <c r="N746" s="2">
        <v>15073</v>
      </c>
      <c r="O746" s="97">
        <v>160005482</v>
      </c>
      <c r="P746" s="97">
        <v>44987630</v>
      </c>
      <c r="Q746" s="97">
        <v>114980020</v>
      </c>
      <c r="R746" s="97">
        <v>29253154</v>
      </c>
      <c r="S746" s="97">
        <v>59087959</v>
      </c>
      <c r="T746" s="97">
        <v>55892061</v>
      </c>
      <c r="U746" s="97">
        <v>160005482</v>
      </c>
      <c r="V746" s="97">
        <v>31087368</v>
      </c>
      <c r="W746" s="97">
        <v>30857057</v>
      </c>
      <c r="X746" s="97">
        <v>127209118</v>
      </c>
      <c r="Y746" s="97">
        <v>56193920</v>
      </c>
      <c r="Z746" s="97">
        <v>0</v>
      </c>
      <c r="AB746" s="2">
        <v>15083</v>
      </c>
      <c r="AC746" s="97" t="e">
        <v>#N/A</v>
      </c>
      <c r="AD746" s="97">
        <v>8900401</v>
      </c>
      <c r="AE746" s="97" t="e">
        <v>#N/A</v>
      </c>
      <c r="AF746" s="97" t="e">
        <v>#N/A</v>
      </c>
      <c r="AG746" s="97" t="e">
        <v>#N/A</v>
      </c>
      <c r="AH746" s="97" t="e">
        <v>#N/A</v>
      </c>
      <c r="AI746" s="97">
        <v>96564992</v>
      </c>
      <c r="AJ746" s="97">
        <v>26441364</v>
      </c>
      <c r="AK746" s="97">
        <v>60154905</v>
      </c>
      <c r="AL746" s="97">
        <v>35126632</v>
      </c>
      <c r="AM746" s="97" t="s">
        <v>189</v>
      </c>
      <c r="AN746" s="2">
        <v>15083</v>
      </c>
      <c r="AO746" s="97" t="e">
        <v>#N/A</v>
      </c>
      <c r="AP746" s="97">
        <v>6100738</v>
      </c>
      <c r="AQ746" s="97">
        <v>78550617</v>
      </c>
      <c r="AR746" s="97">
        <v>0</v>
      </c>
      <c r="AS746" s="97" t="e">
        <v>#N/A</v>
      </c>
      <c r="AT746" s="97" t="e">
        <v>#N/A</v>
      </c>
      <c r="AU746" s="97">
        <v>89393093</v>
      </c>
      <c r="AV746" s="97">
        <v>24914045</v>
      </c>
      <c r="AW746" s="97" t="e">
        <v>#N/A</v>
      </c>
      <c r="AX746" s="97">
        <v>31226403</v>
      </c>
      <c r="AY746" s="97" t="s">
        <v>189</v>
      </c>
      <c r="AZ746" s="2">
        <v>15083</v>
      </c>
      <c r="BA746" s="98">
        <v>68745062</v>
      </c>
      <c r="BB746" s="2">
        <v>0</v>
      </c>
      <c r="BC746" s="2">
        <v>0</v>
      </c>
      <c r="BD746" s="2">
        <v>3004279</v>
      </c>
      <c r="BE746" s="2">
        <v>33362454</v>
      </c>
      <c r="BF746" s="2">
        <v>29651526</v>
      </c>
      <c r="BG746" s="2">
        <v>68745062</v>
      </c>
      <c r="BH746" s="2">
        <v>15426211</v>
      </c>
      <c r="BI746" s="2">
        <v>45640509</v>
      </c>
      <c r="BJ746" s="2">
        <v>27942917</v>
      </c>
      <c r="BK746" s="2" t="s">
        <v>189</v>
      </c>
      <c r="BL746" s="2">
        <v>15083</v>
      </c>
      <c r="BM746" s="2">
        <v>59782870</v>
      </c>
      <c r="BN746" s="2">
        <v>8279800</v>
      </c>
      <c r="BO746" s="2">
        <v>51503070</v>
      </c>
      <c r="BP746" s="2">
        <v>4104660</v>
      </c>
      <c r="BQ746" s="2">
        <v>30036646</v>
      </c>
      <c r="BR746" s="2">
        <v>21466424</v>
      </c>
      <c r="BS746" s="2">
        <v>59782870</v>
      </c>
      <c r="BT746" s="2">
        <v>11411480</v>
      </c>
      <c r="BU746" s="2">
        <v>41259190</v>
      </c>
      <c r="BV746" s="2">
        <v>25913540</v>
      </c>
      <c r="BW746" s="2" t="s">
        <v>189</v>
      </c>
      <c r="BX746" s="2">
        <v>15083</v>
      </c>
      <c r="BY746" s="2">
        <v>55918640</v>
      </c>
      <c r="BZ746" s="2">
        <v>10992980</v>
      </c>
      <c r="CA746" s="2">
        <v>42415790</v>
      </c>
      <c r="CB746" s="2">
        <v>2898380</v>
      </c>
      <c r="CC746" s="2">
        <v>24654755</v>
      </c>
      <c r="CD746" s="2">
        <v>17761035</v>
      </c>
      <c r="CE746" s="2">
        <v>55918640</v>
      </c>
      <c r="CF746" s="2">
        <v>14272530</v>
      </c>
      <c r="CG746" s="2">
        <v>40293840</v>
      </c>
      <c r="CH746" s="2">
        <v>24874630</v>
      </c>
      <c r="CI746" s="2" t="s">
        <v>189</v>
      </c>
      <c r="CJ746" s="2">
        <v>15083</v>
      </c>
      <c r="CK746" s="97">
        <v>114240000</v>
      </c>
      <c r="CL746" s="97" t="e">
        <v>#N/A</v>
      </c>
      <c r="CM746" s="97" t="e">
        <v>#N/A</v>
      </c>
      <c r="CN746" s="2">
        <v>2329460</v>
      </c>
      <c r="CO746" s="100" t="e">
        <v>#N/A</v>
      </c>
      <c r="CP746" s="97" t="e">
        <v>#N/A</v>
      </c>
      <c r="CQ746" s="97">
        <v>114240000</v>
      </c>
      <c r="CR746" s="97">
        <v>82684050</v>
      </c>
      <c r="CS746" s="97">
        <v>31555950</v>
      </c>
      <c r="CT746" s="2">
        <v>24336740</v>
      </c>
      <c r="CU746" s="2" t="s">
        <v>189</v>
      </c>
    </row>
    <row r="747" spans="1:99" x14ac:dyDescent="0.25">
      <c r="A747" s="2">
        <v>15074</v>
      </c>
      <c r="B747" s="2">
        <v>580313753</v>
      </c>
      <c r="C747" s="2">
        <v>35504868</v>
      </c>
      <c r="D747" s="2">
        <v>544160301</v>
      </c>
      <c r="E747" s="2">
        <v>9811294</v>
      </c>
      <c r="F747" s="2">
        <v>228754975</v>
      </c>
      <c r="G747" s="2">
        <v>315405326</v>
      </c>
      <c r="H747" s="2">
        <v>580313753</v>
      </c>
      <c r="I747" s="2">
        <v>329498927</v>
      </c>
      <c r="J747" s="2">
        <v>318737692</v>
      </c>
      <c r="K747" s="2">
        <v>248434139</v>
      </c>
      <c r="L747" s="2">
        <v>134102123</v>
      </c>
      <c r="N747" s="2">
        <v>15074</v>
      </c>
      <c r="O747" s="97">
        <v>538314324</v>
      </c>
      <c r="P747" s="97">
        <v>31408116</v>
      </c>
      <c r="Q747" s="97">
        <v>502347106</v>
      </c>
      <c r="R747" s="97">
        <v>10477682</v>
      </c>
      <c r="S747" s="97">
        <v>228225588</v>
      </c>
      <c r="T747" s="97">
        <v>274121518</v>
      </c>
      <c r="U747" s="97">
        <v>538314324</v>
      </c>
      <c r="V747" s="97">
        <v>212099297</v>
      </c>
      <c r="W747" s="97">
        <v>210916949</v>
      </c>
      <c r="X747" s="97">
        <v>315936478</v>
      </c>
      <c r="Y747" s="97">
        <v>209185866</v>
      </c>
      <c r="Z747" s="97">
        <v>0</v>
      </c>
      <c r="AB747" s="2">
        <v>15084</v>
      </c>
      <c r="AC747" s="97" t="e">
        <v>#N/A</v>
      </c>
      <c r="AD747" s="97">
        <v>47589077</v>
      </c>
      <c r="AE747" s="97" t="e">
        <v>#N/A</v>
      </c>
      <c r="AF747" s="97" t="e">
        <v>#N/A</v>
      </c>
      <c r="AG747" s="97" t="e">
        <v>#N/A</v>
      </c>
      <c r="AH747" s="97" t="e">
        <v>#N/A</v>
      </c>
      <c r="AI747" s="97">
        <v>195943389</v>
      </c>
      <c r="AJ747" s="97">
        <v>64237200</v>
      </c>
      <c r="AK747" s="97">
        <v>101650881</v>
      </c>
      <c r="AL747" s="97">
        <v>50214385</v>
      </c>
      <c r="AM747" s="97" t="s">
        <v>189</v>
      </c>
      <c r="AN747" s="2">
        <v>15084</v>
      </c>
      <c r="AO747" s="97" t="e">
        <v>#N/A</v>
      </c>
      <c r="AP747" s="97">
        <v>15998032</v>
      </c>
      <c r="AQ747" s="97">
        <v>157619457</v>
      </c>
      <c r="AR747" s="97">
        <v>0</v>
      </c>
      <c r="AS747" s="97" t="e">
        <v>#N/A</v>
      </c>
      <c r="AT747" s="97" t="e">
        <v>#N/A</v>
      </c>
      <c r="AU747" s="97">
        <v>189629304</v>
      </c>
      <c r="AV747" s="97">
        <v>66399857</v>
      </c>
      <c r="AW747" s="97" t="e">
        <v>#N/A</v>
      </c>
      <c r="AX747" s="97">
        <v>43849218</v>
      </c>
      <c r="AY747" s="97" t="s">
        <v>189</v>
      </c>
      <c r="AZ747" s="2">
        <v>15084</v>
      </c>
      <c r="BA747" s="98">
        <v>178346733</v>
      </c>
      <c r="BB747" s="2">
        <v>0</v>
      </c>
      <c r="BC747" s="2">
        <v>0</v>
      </c>
      <c r="BD747" s="2">
        <v>15074103</v>
      </c>
      <c r="BE747" s="2">
        <v>71855660</v>
      </c>
      <c r="BF747" s="2">
        <v>60979660</v>
      </c>
      <c r="BG747" s="2">
        <v>178346733</v>
      </c>
      <c r="BH747" s="2">
        <v>52367775</v>
      </c>
      <c r="BI747" s="2">
        <v>100151070</v>
      </c>
      <c r="BJ747" s="2">
        <v>47914215</v>
      </c>
      <c r="BK747" s="2" t="s">
        <v>189</v>
      </c>
      <c r="BL747" s="2">
        <v>15084</v>
      </c>
      <c r="BM747" s="2">
        <v>181523810</v>
      </c>
      <c r="BN747" s="2">
        <v>31429560</v>
      </c>
      <c r="BO747" s="2">
        <v>150094250</v>
      </c>
      <c r="BP747" s="2">
        <v>7176410</v>
      </c>
      <c r="BQ747" s="2">
        <v>65055784</v>
      </c>
      <c r="BR747" s="2">
        <v>85038466</v>
      </c>
      <c r="BS747" s="2">
        <v>181523810</v>
      </c>
      <c r="BT747" s="2">
        <v>78253040</v>
      </c>
      <c r="BU747" s="2">
        <v>92522430</v>
      </c>
      <c r="BV747" s="2">
        <v>44123830</v>
      </c>
      <c r="BW747" s="2" t="s">
        <v>189</v>
      </c>
      <c r="BX747" s="2">
        <v>15084</v>
      </c>
      <c r="BY747" s="2">
        <v>127013060</v>
      </c>
      <c r="BZ747" s="2">
        <v>17667450</v>
      </c>
      <c r="CA747" s="2">
        <v>109345610</v>
      </c>
      <c r="CB747" s="2">
        <v>8070600</v>
      </c>
      <c r="CC747" s="2">
        <v>57283078</v>
      </c>
      <c r="CD747" s="2">
        <v>52062532</v>
      </c>
      <c r="CE747" s="2">
        <v>127013060</v>
      </c>
      <c r="CF747" s="2">
        <v>26588690</v>
      </c>
      <c r="CG747" s="2">
        <v>81882840</v>
      </c>
      <c r="CH747" s="2">
        <v>39608650</v>
      </c>
      <c r="CI747" s="2" t="s">
        <v>189</v>
      </c>
      <c r="CJ747" s="2">
        <v>15084</v>
      </c>
      <c r="CK747" s="97">
        <v>122738790</v>
      </c>
      <c r="CL747" s="97" t="e">
        <v>#N/A</v>
      </c>
      <c r="CM747" s="97" t="e">
        <v>#N/A</v>
      </c>
      <c r="CN747" s="2">
        <v>8160890</v>
      </c>
      <c r="CO747" s="100" t="e">
        <v>#N/A</v>
      </c>
      <c r="CP747" s="97" t="e">
        <v>#N/A</v>
      </c>
      <c r="CQ747" s="97">
        <v>122738790</v>
      </c>
      <c r="CR747" s="97">
        <v>37892640</v>
      </c>
      <c r="CS747" s="97">
        <v>79267340</v>
      </c>
      <c r="CT747" s="2">
        <v>38753410</v>
      </c>
      <c r="CU747" s="2" t="s">
        <v>189</v>
      </c>
    </row>
    <row r="748" spans="1:99" x14ac:dyDescent="0.25">
      <c r="A748" s="2">
        <v>15075</v>
      </c>
      <c r="B748" s="2">
        <v>144959763</v>
      </c>
      <c r="C748" s="2">
        <v>16194208</v>
      </c>
      <c r="D748" s="2">
        <v>116391904</v>
      </c>
      <c r="E748" s="2">
        <v>7859943</v>
      </c>
      <c r="F748" s="2">
        <v>81361188</v>
      </c>
      <c r="G748" s="2">
        <v>35030716</v>
      </c>
      <c r="H748" s="2">
        <v>144959763</v>
      </c>
      <c r="I748" s="2">
        <v>32962435</v>
      </c>
      <c r="J748" s="2">
        <v>30221292</v>
      </c>
      <c r="K748" s="2">
        <v>98942619</v>
      </c>
      <c r="L748" s="2">
        <v>45164569</v>
      </c>
      <c r="N748" s="2">
        <v>15075</v>
      </c>
      <c r="O748" s="97">
        <v>164330151</v>
      </c>
      <c r="P748" s="97">
        <v>21888406</v>
      </c>
      <c r="Q748" s="97">
        <v>118116744</v>
      </c>
      <c r="R748" s="97">
        <v>9385129</v>
      </c>
      <c r="S748" s="97">
        <v>67625010</v>
      </c>
      <c r="T748" s="97">
        <v>50491734</v>
      </c>
      <c r="U748" s="97">
        <v>164330151</v>
      </c>
      <c r="V748" s="97">
        <v>52910249</v>
      </c>
      <c r="W748" s="97" t="e">
        <v>#N/A</v>
      </c>
      <c r="X748" s="97">
        <v>96078487</v>
      </c>
      <c r="Y748" s="97">
        <v>47559517</v>
      </c>
      <c r="Z748" s="97">
        <v>0</v>
      </c>
      <c r="AB748" s="2">
        <v>15085</v>
      </c>
      <c r="AC748" s="97">
        <v>299199573</v>
      </c>
      <c r="AD748" s="97">
        <v>52028076</v>
      </c>
      <c r="AE748" s="97">
        <v>247129911</v>
      </c>
      <c r="AF748" s="97">
        <v>13301453</v>
      </c>
      <c r="AG748" s="97">
        <v>121512324</v>
      </c>
      <c r="AH748" s="97">
        <v>125617587</v>
      </c>
      <c r="AI748" s="97">
        <v>299199573</v>
      </c>
      <c r="AJ748" s="97">
        <v>54030097</v>
      </c>
      <c r="AK748" s="97">
        <v>186199373</v>
      </c>
      <c r="AL748" s="97">
        <v>103345039</v>
      </c>
      <c r="AM748" s="97" t="s">
        <v>189</v>
      </c>
      <c r="AN748" s="2">
        <v>15085</v>
      </c>
      <c r="AO748" s="97">
        <v>324426169</v>
      </c>
      <c r="AP748" s="97">
        <v>80808006</v>
      </c>
      <c r="AQ748" s="97">
        <v>243618163</v>
      </c>
      <c r="AR748" s="97">
        <v>29978769</v>
      </c>
      <c r="AS748" s="97">
        <v>115519522</v>
      </c>
      <c r="AT748" s="97">
        <v>128098641</v>
      </c>
      <c r="AU748" s="97">
        <v>324426169</v>
      </c>
      <c r="AV748" s="97">
        <v>109291125</v>
      </c>
      <c r="AW748" s="97">
        <v>188292846</v>
      </c>
      <c r="AX748" s="97">
        <v>93657696</v>
      </c>
      <c r="AY748" s="97" t="s">
        <v>189</v>
      </c>
      <c r="AZ748" s="2">
        <v>15085</v>
      </c>
      <c r="BA748" s="98">
        <v>327199500</v>
      </c>
      <c r="BB748" s="2">
        <v>15984630</v>
      </c>
      <c r="BC748" s="2">
        <v>235983390</v>
      </c>
      <c r="BD748" s="2">
        <v>11546650</v>
      </c>
      <c r="BE748" s="2">
        <v>104189984</v>
      </c>
      <c r="BF748" s="2">
        <v>131793406</v>
      </c>
      <c r="BG748" s="2">
        <v>327199500</v>
      </c>
      <c r="BH748" s="2">
        <v>130708168</v>
      </c>
      <c r="BI748" s="2">
        <v>174317661</v>
      </c>
      <c r="BJ748" s="2">
        <v>94855193</v>
      </c>
      <c r="BK748" s="2" t="s">
        <v>189</v>
      </c>
      <c r="BL748" s="2">
        <v>15085</v>
      </c>
      <c r="BM748" s="2">
        <v>353271600</v>
      </c>
      <c r="BN748" s="2">
        <v>15294410</v>
      </c>
      <c r="BO748" s="2">
        <v>319505290</v>
      </c>
      <c r="BP748" s="2">
        <v>10785330</v>
      </c>
      <c r="BQ748" s="2">
        <v>99191148</v>
      </c>
      <c r="BR748" s="2">
        <v>220314142</v>
      </c>
      <c r="BS748" s="2">
        <v>353271600</v>
      </c>
      <c r="BT748" s="2">
        <v>168993960</v>
      </c>
      <c r="BU748" s="2">
        <v>180442120</v>
      </c>
      <c r="BV748" s="2">
        <v>107732190</v>
      </c>
      <c r="BW748" s="2" t="s">
        <v>189</v>
      </c>
      <c r="BX748" s="2">
        <v>15085</v>
      </c>
      <c r="BY748" s="2">
        <v>311731720</v>
      </c>
      <c r="BZ748" s="2">
        <v>16727530</v>
      </c>
      <c r="CA748" s="2">
        <v>292004190</v>
      </c>
      <c r="CB748" s="2">
        <v>12618560</v>
      </c>
      <c r="CC748" s="2">
        <v>110334170</v>
      </c>
      <c r="CD748" s="2">
        <v>181670020</v>
      </c>
      <c r="CE748" s="2">
        <v>311731720</v>
      </c>
      <c r="CF748" s="2">
        <v>141522810</v>
      </c>
      <c r="CG748" s="2">
        <v>161702020</v>
      </c>
      <c r="CH748" s="2">
        <v>102937220</v>
      </c>
      <c r="CI748" s="2" t="s">
        <v>189</v>
      </c>
      <c r="CJ748" s="2">
        <v>15085</v>
      </c>
      <c r="CK748" s="97">
        <v>367195980</v>
      </c>
      <c r="CL748" s="97" t="e">
        <v>#N/A</v>
      </c>
      <c r="CM748" s="97" t="e">
        <v>#N/A</v>
      </c>
      <c r="CN748" s="2">
        <v>5456460</v>
      </c>
      <c r="CO748" s="100" t="e">
        <v>#N/A</v>
      </c>
      <c r="CP748" s="97" t="e">
        <v>#N/A</v>
      </c>
      <c r="CQ748" s="97">
        <v>367195980</v>
      </c>
      <c r="CR748" s="97">
        <v>225765590</v>
      </c>
      <c r="CS748" s="97">
        <v>137552080</v>
      </c>
      <c r="CT748" s="2">
        <v>106234280</v>
      </c>
      <c r="CU748" s="2" t="s">
        <v>189</v>
      </c>
    </row>
    <row r="749" spans="1:99" x14ac:dyDescent="0.25">
      <c r="A749" s="2">
        <v>15076</v>
      </c>
      <c r="B749" s="2">
        <v>387004614</v>
      </c>
      <c r="C749" s="2">
        <v>83438684</v>
      </c>
      <c r="D749" s="2">
        <v>293707118</v>
      </c>
      <c r="E749" s="2">
        <v>60686837</v>
      </c>
      <c r="F749" s="2">
        <v>187869496</v>
      </c>
      <c r="G749" s="2">
        <v>105837622</v>
      </c>
      <c r="H749" s="2">
        <v>387004614</v>
      </c>
      <c r="I749" s="2">
        <v>68820868</v>
      </c>
      <c r="J749" s="2">
        <v>63386247</v>
      </c>
      <c r="K749" s="2">
        <v>310470802</v>
      </c>
      <c r="L749" s="2">
        <v>154214208</v>
      </c>
      <c r="N749" s="2">
        <v>15076</v>
      </c>
      <c r="O749" s="97">
        <v>409744523</v>
      </c>
      <c r="P749" s="97">
        <v>92098875</v>
      </c>
      <c r="Q749" s="97">
        <v>273990714</v>
      </c>
      <c r="R749" s="97">
        <v>59894522</v>
      </c>
      <c r="S749" s="97">
        <v>154090691</v>
      </c>
      <c r="T749" s="97">
        <v>119900023</v>
      </c>
      <c r="U749" s="97">
        <v>409744523</v>
      </c>
      <c r="V749" s="97">
        <v>122357170</v>
      </c>
      <c r="W749" s="97">
        <v>101614446</v>
      </c>
      <c r="X749" s="97">
        <v>249513415</v>
      </c>
      <c r="Y749" s="97">
        <v>136045948</v>
      </c>
      <c r="Z749" s="97">
        <v>0</v>
      </c>
      <c r="AB749" s="2">
        <v>15086</v>
      </c>
      <c r="AC749" s="97">
        <v>227587574</v>
      </c>
      <c r="AD749" s="97">
        <v>4567883</v>
      </c>
      <c r="AE749" s="97">
        <v>222979301</v>
      </c>
      <c r="AF749" s="97">
        <v>2133379</v>
      </c>
      <c r="AG749" s="97">
        <v>146933212</v>
      </c>
      <c r="AH749" s="97">
        <v>76046089</v>
      </c>
      <c r="AI749" s="97">
        <v>227587574</v>
      </c>
      <c r="AJ749" s="97">
        <v>116075911</v>
      </c>
      <c r="AK749" s="97">
        <v>110128143</v>
      </c>
      <c r="AL749" s="97">
        <v>78161536</v>
      </c>
      <c r="AM749" s="97" t="s">
        <v>189</v>
      </c>
      <c r="AN749" s="2">
        <v>15086</v>
      </c>
      <c r="AO749" s="97">
        <v>213414687</v>
      </c>
      <c r="AP749" s="97">
        <v>5708524</v>
      </c>
      <c r="AQ749" s="97">
        <v>207698007</v>
      </c>
      <c r="AR749" s="97">
        <v>1735362</v>
      </c>
      <c r="AS749" s="97">
        <v>131985429</v>
      </c>
      <c r="AT749" s="97">
        <v>75712578</v>
      </c>
      <c r="AU749" s="97">
        <v>213414687</v>
      </c>
      <c r="AV749" s="97">
        <v>103695794</v>
      </c>
      <c r="AW749" s="97">
        <v>105719513</v>
      </c>
      <c r="AX749" s="97">
        <v>69374390</v>
      </c>
      <c r="AY749" s="97" t="s">
        <v>189</v>
      </c>
      <c r="AZ749" s="2">
        <v>15086</v>
      </c>
      <c r="BA749" s="98">
        <v>215167820</v>
      </c>
      <c r="BB749" s="2">
        <v>3015443</v>
      </c>
      <c r="BC749" s="2">
        <v>208256385</v>
      </c>
      <c r="BD749" s="2">
        <v>1949087</v>
      </c>
      <c r="BE749" s="2">
        <v>79342489</v>
      </c>
      <c r="BF749" s="2">
        <v>128913895</v>
      </c>
      <c r="BG749" s="2">
        <v>215167820</v>
      </c>
      <c r="BH749" s="2">
        <v>100113183</v>
      </c>
      <c r="BI749" s="2">
        <v>98836553</v>
      </c>
      <c r="BJ749" s="2">
        <v>70099981</v>
      </c>
      <c r="BK749" s="2" t="s">
        <v>189</v>
      </c>
      <c r="BL749" s="2">
        <v>15086</v>
      </c>
      <c r="BM749" s="2">
        <v>200234385</v>
      </c>
      <c r="BN749" s="2">
        <v>6738056</v>
      </c>
      <c r="BO749" s="2">
        <v>187921134</v>
      </c>
      <c r="BP749" s="2">
        <v>2319314</v>
      </c>
      <c r="BQ749" s="2">
        <v>74028604</v>
      </c>
      <c r="BR749" s="2">
        <v>113892530</v>
      </c>
      <c r="BS749" s="2">
        <v>200234385</v>
      </c>
      <c r="BT749" s="2">
        <v>91330875</v>
      </c>
      <c r="BU749" s="2">
        <v>99380536</v>
      </c>
      <c r="BV749" s="2">
        <v>70036738</v>
      </c>
      <c r="BW749" s="2" t="s">
        <v>189</v>
      </c>
      <c r="BX749" s="2">
        <v>15086</v>
      </c>
      <c r="BY749" s="2">
        <v>179598351</v>
      </c>
      <c r="BZ749" s="2">
        <v>8062597</v>
      </c>
      <c r="CA749" s="2">
        <v>162936173</v>
      </c>
      <c r="CB749" s="2">
        <v>1586782</v>
      </c>
      <c r="CC749" s="2">
        <v>66831564</v>
      </c>
      <c r="CD749" s="2">
        <v>96104609</v>
      </c>
      <c r="CE749" s="2">
        <v>179598351</v>
      </c>
      <c r="CF749" s="2">
        <v>81789225</v>
      </c>
      <c r="CG749" s="2">
        <v>95882344</v>
      </c>
      <c r="CH749" s="2">
        <v>67486443</v>
      </c>
      <c r="CI749" s="2" t="s">
        <v>189</v>
      </c>
      <c r="CJ749" s="2">
        <v>15086</v>
      </c>
      <c r="CK749" s="97">
        <v>230319798</v>
      </c>
      <c r="CL749" s="97" t="e">
        <v>#N/A</v>
      </c>
      <c r="CM749" s="97" t="e">
        <v>#N/A</v>
      </c>
      <c r="CN749" s="2">
        <v>1785996</v>
      </c>
      <c r="CO749" s="100" t="e">
        <v>#N/A</v>
      </c>
      <c r="CP749" s="97" t="e">
        <v>#N/A</v>
      </c>
      <c r="CQ749" s="97">
        <v>230319798</v>
      </c>
      <c r="CR749" s="97">
        <v>113230061</v>
      </c>
      <c r="CS749" s="97">
        <v>91093651</v>
      </c>
      <c r="CT749" s="2">
        <v>69331287</v>
      </c>
      <c r="CU749" s="2" t="s">
        <v>189</v>
      </c>
    </row>
    <row r="750" spans="1:99" x14ac:dyDescent="0.25">
      <c r="A750" s="2">
        <v>15077</v>
      </c>
      <c r="B750" s="2">
        <v>126464245</v>
      </c>
      <c r="C750" s="2">
        <v>2491814</v>
      </c>
      <c r="D750" s="2">
        <v>123972431</v>
      </c>
      <c r="E750" s="2">
        <v>691773</v>
      </c>
      <c r="F750" s="2">
        <v>101619837</v>
      </c>
      <c r="G750" s="2">
        <v>22352594</v>
      </c>
      <c r="H750" s="2">
        <v>126464245</v>
      </c>
      <c r="I750" s="2">
        <v>71156614</v>
      </c>
      <c r="J750" s="2">
        <v>70994644</v>
      </c>
      <c r="K750" s="2">
        <v>54114030</v>
      </c>
      <c r="L750" s="2">
        <v>29622299</v>
      </c>
      <c r="N750" s="2">
        <v>15077</v>
      </c>
      <c r="O750" s="97">
        <v>122141853</v>
      </c>
      <c r="P750" s="97">
        <v>1305749</v>
      </c>
      <c r="Q750" s="97">
        <v>108544482</v>
      </c>
      <c r="R750" s="97">
        <v>277094</v>
      </c>
      <c r="S750" s="97">
        <v>56415670</v>
      </c>
      <c r="T750" s="97">
        <v>52128812</v>
      </c>
      <c r="U750" s="97">
        <v>122141853</v>
      </c>
      <c r="V750" s="97">
        <v>65052418</v>
      </c>
      <c r="W750" s="97" t="e">
        <v>#N/A</v>
      </c>
      <c r="X750" s="97">
        <v>47640531</v>
      </c>
      <c r="Y750" s="97">
        <v>28181564</v>
      </c>
      <c r="Z750" s="97">
        <v>0</v>
      </c>
      <c r="AB750" s="2">
        <v>15087</v>
      </c>
      <c r="AC750" s="97">
        <v>422567951</v>
      </c>
      <c r="AD750" s="97">
        <v>22855062</v>
      </c>
      <c r="AE750" s="97">
        <v>375270346</v>
      </c>
      <c r="AF750" s="97">
        <v>7983796</v>
      </c>
      <c r="AG750" s="97">
        <v>165429691</v>
      </c>
      <c r="AH750" s="97">
        <v>209840655</v>
      </c>
      <c r="AI750" s="97">
        <v>422567951</v>
      </c>
      <c r="AJ750" s="97">
        <v>118683912</v>
      </c>
      <c r="AK750" s="97">
        <v>236337612</v>
      </c>
      <c r="AL750" s="97">
        <v>139867951</v>
      </c>
      <c r="AM750" s="97" t="s">
        <v>189</v>
      </c>
      <c r="AN750" s="2">
        <v>15087</v>
      </c>
      <c r="AO750" s="97">
        <v>365016813</v>
      </c>
      <c r="AP750" s="97">
        <v>23496080</v>
      </c>
      <c r="AQ750" s="97">
        <v>343044989</v>
      </c>
      <c r="AR750" s="97">
        <v>8810002</v>
      </c>
      <c r="AS750" s="97">
        <v>173248468</v>
      </c>
      <c r="AT750" s="97">
        <v>169545258</v>
      </c>
      <c r="AU750" s="97">
        <v>368772909</v>
      </c>
      <c r="AV750" s="97">
        <v>131270501</v>
      </c>
      <c r="AW750" s="97">
        <v>205916893</v>
      </c>
      <c r="AX750" s="97">
        <v>132699731</v>
      </c>
      <c r="AY750" s="97" t="s">
        <v>189</v>
      </c>
      <c r="AZ750" s="2">
        <v>15087</v>
      </c>
      <c r="BA750" s="98">
        <v>360469657</v>
      </c>
      <c r="BB750" s="2">
        <v>16481877</v>
      </c>
      <c r="BC750" s="2">
        <v>322279239</v>
      </c>
      <c r="BD750" s="2">
        <v>7025042</v>
      </c>
      <c r="BE750" s="2">
        <v>133401466</v>
      </c>
      <c r="BF750" s="2">
        <v>188877773</v>
      </c>
      <c r="BG750" s="2">
        <v>360469657</v>
      </c>
      <c r="BH750" s="2">
        <v>127617153</v>
      </c>
      <c r="BI750" s="2">
        <v>215880007</v>
      </c>
      <c r="BJ750" s="2">
        <v>123552462</v>
      </c>
      <c r="BK750" s="2" t="s">
        <v>189</v>
      </c>
      <c r="BL750" s="2">
        <v>15087</v>
      </c>
      <c r="BM750" s="2">
        <v>406659570</v>
      </c>
      <c r="BN750" s="2">
        <v>15690500</v>
      </c>
      <c r="BO750" s="2">
        <v>296128480</v>
      </c>
      <c r="BP750" s="2">
        <v>7394970</v>
      </c>
      <c r="BQ750" s="2">
        <v>125567664</v>
      </c>
      <c r="BR750" s="2">
        <v>170560816</v>
      </c>
      <c r="BS750" s="2">
        <v>406659570</v>
      </c>
      <c r="BT750" s="2">
        <v>190897330</v>
      </c>
      <c r="BU750" s="2">
        <v>205817140</v>
      </c>
      <c r="BV750" s="2">
        <v>122137520</v>
      </c>
      <c r="BW750" s="2" t="s">
        <v>189</v>
      </c>
      <c r="BX750" s="2">
        <v>15087</v>
      </c>
      <c r="BY750" s="2">
        <v>300863550</v>
      </c>
      <c r="BZ750" s="2">
        <v>17722260</v>
      </c>
      <c r="CA750" s="2">
        <v>266726210</v>
      </c>
      <c r="CB750" s="2">
        <v>10246270</v>
      </c>
      <c r="CC750" s="2">
        <v>110347100</v>
      </c>
      <c r="CD750" s="2">
        <v>156379110</v>
      </c>
      <c r="CE750" s="2">
        <v>300863550</v>
      </c>
      <c r="CF750" s="2">
        <v>107514200</v>
      </c>
      <c r="CG750" s="2">
        <v>186356770</v>
      </c>
      <c r="CH750" s="2">
        <v>116589940</v>
      </c>
      <c r="CI750" s="2" t="s">
        <v>189</v>
      </c>
      <c r="CJ750" s="2">
        <v>15087</v>
      </c>
      <c r="CK750" s="97">
        <v>291400730</v>
      </c>
      <c r="CL750" s="97" t="e">
        <v>#N/A</v>
      </c>
      <c r="CM750" s="97" t="e">
        <v>#N/A</v>
      </c>
      <c r="CN750" s="2">
        <v>9904770</v>
      </c>
      <c r="CO750" s="100" t="e">
        <v>#N/A</v>
      </c>
      <c r="CP750" s="97" t="e">
        <v>#N/A</v>
      </c>
      <c r="CQ750" s="97">
        <v>291400730</v>
      </c>
      <c r="CR750" s="97">
        <v>116087620</v>
      </c>
      <c r="CS750" s="97">
        <v>162427430</v>
      </c>
      <c r="CT750" s="2">
        <v>106244000</v>
      </c>
      <c r="CU750" s="2" t="s">
        <v>189</v>
      </c>
    </row>
    <row r="751" spans="1:99" x14ac:dyDescent="0.25">
      <c r="A751" s="2">
        <v>15078</v>
      </c>
      <c r="B751" s="2">
        <v>138679121</v>
      </c>
      <c r="C751" s="2">
        <v>2627014</v>
      </c>
      <c r="D751" s="2">
        <v>136052107</v>
      </c>
      <c r="E751" s="2">
        <v>1202462</v>
      </c>
      <c r="F751" s="2">
        <v>109787920</v>
      </c>
      <c r="G751" s="2">
        <v>26264187</v>
      </c>
      <c r="H751" s="2">
        <v>138679121</v>
      </c>
      <c r="I751" s="2">
        <v>82491160</v>
      </c>
      <c r="J751" s="2">
        <v>82282721</v>
      </c>
      <c r="K751" s="2">
        <v>56186197</v>
      </c>
      <c r="L751" s="2">
        <v>40400747</v>
      </c>
      <c r="N751" s="2">
        <v>15078</v>
      </c>
      <c r="O751" s="97">
        <v>92598155</v>
      </c>
      <c r="P751" s="97">
        <v>1761250</v>
      </c>
      <c r="Q751" s="97">
        <v>89672691</v>
      </c>
      <c r="R751" s="97">
        <v>1104907</v>
      </c>
      <c r="S751" s="97">
        <v>53651240</v>
      </c>
      <c r="T751" s="97">
        <v>36021451</v>
      </c>
      <c r="U751" s="97">
        <v>92598155</v>
      </c>
      <c r="V751" s="97">
        <v>29775664</v>
      </c>
      <c r="W751" s="97">
        <v>29709691</v>
      </c>
      <c r="X751" s="97">
        <v>62822491</v>
      </c>
      <c r="Y751" s="97">
        <v>39326386</v>
      </c>
      <c r="Z751" s="97">
        <v>0</v>
      </c>
      <c r="AB751" s="2">
        <v>15088</v>
      </c>
      <c r="AC751" s="97">
        <v>392040984</v>
      </c>
      <c r="AD751" s="97">
        <v>38886360</v>
      </c>
      <c r="AE751" s="97">
        <v>325254624</v>
      </c>
      <c r="AF751" s="97">
        <v>18417406</v>
      </c>
      <c r="AG751" s="97">
        <v>239719862</v>
      </c>
      <c r="AH751" s="97">
        <v>85534762</v>
      </c>
      <c r="AI751" s="97">
        <v>392040984</v>
      </c>
      <c r="AJ751" s="97">
        <v>79408687</v>
      </c>
      <c r="AK751" s="97">
        <v>286721514</v>
      </c>
      <c r="AL751" s="97">
        <v>194900260</v>
      </c>
      <c r="AM751" s="97" t="s">
        <v>189</v>
      </c>
      <c r="AN751" s="2">
        <v>15088</v>
      </c>
      <c r="AO751" s="97">
        <v>354887778</v>
      </c>
      <c r="AP751" s="97">
        <v>39664740</v>
      </c>
      <c r="AQ751" s="97">
        <v>303629338</v>
      </c>
      <c r="AR751" s="97">
        <v>15333556</v>
      </c>
      <c r="AS751" s="97">
        <v>143840515</v>
      </c>
      <c r="AT751" s="97">
        <v>113244195</v>
      </c>
      <c r="AU751" s="97">
        <v>372449516</v>
      </c>
      <c r="AV751" s="97">
        <v>105450525</v>
      </c>
      <c r="AW751" s="97">
        <v>266214015</v>
      </c>
      <c r="AX751" s="97">
        <v>175218528</v>
      </c>
      <c r="AY751" s="97" t="s">
        <v>189</v>
      </c>
      <c r="AZ751" s="2">
        <v>15088</v>
      </c>
      <c r="BA751" s="98">
        <v>309031901</v>
      </c>
      <c r="BB751" s="2">
        <v>42829902</v>
      </c>
      <c r="BC751" s="2">
        <v>259527896</v>
      </c>
      <c r="BD751" s="2">
        <v>14746829</v>
      </c>
      <c r="BE751" s="2">
        <v>134988701</v>
      </c>
      <c r="BF751" s="2">
        <v>124539195</v>
      </c>
      <c r="BG751" s="2">
        <v>309031901</v>
      </c>
      <c r="BH751" s="2">
        <v>74899152</v>
      </c>
      <c r="BI751" s="2">
        <v>234132749</v>
      </c>
      <c r="BJ751" s="2">
        <v>147832217</v>
      </c>
      <c r="BK751" s="2" t="s">
        <v>189</v>
      </c>
      <c r="BL751" s="2">
        <v>15088</v>
      </c>
      <c r="BM751" s="2">
        <v>311411860</v>
      </c>
      <c r="BN751" s="2">
        <v>34492170</v>
      </c>
      <c r="BO751" s="2">
        <v>254279790</v>
      </c>
      <c r="BP751" s="2">
        <v>14629240</v>
      </c>
      <c r="BQ751" s="2">
        <v>123673599</v>
      </c>
      <c r="BR751" s="2">
        <v>130606191</v>
      </c>
      <c r="BS751" s="2">
        <v>311411860</v>
      </c>
      <c r="BT751" s="2">
        <v>84245330</v>
      </c>
      <c r="BU751" s="2">
        <v>227166530</v>
      </c>
      <c r="BV751" s="2">
        <v>130510150</v>
      </c>
      <c r="BW751" s="2" t="s">
        <v>189</v>
      </c>
      <c r="BX751" s="2">
        <v>15088</v>
      </c>
      <c r="BY751" s="2">
        <v>257729270</v>
      </c>
      <c r="BZ751" s="2">
        <v>31805750</v>
      </c>
      <c r="CA751" s="2">
        <v>207886640</v>
      </c>
      <c r="CB751" s="2">
        <v>14953350</v>
      </c>
      <c r="CC751" s="2">
        <v>108700698</v>
      </c>
      <c r="CD751" s="2">
        <v>99185942</v>
      </c>
      <c r="CE751" s="2">
        <v>257729270</v>
      </c>
      <c r="CF751" s="2">
        <v>62584090</v>
      </c>
      <c r="CG751" s="2">
        <v>195145180</v>
      </c>
      <c r="CH751" s="2">
        <v>117101250</v>
      </c>
      <c r="CI751" s="2" t="s">
        <v>189</v>
      </c>
      <c r="CJ751" s="2">
        <v>15088</v>
      </c>
      <c r="CK751" s="97">
        <v>268103650</v>
      </c>
      <c r="CL751" s="97" t="e">
        <v>#N/A</v>
      </c>
      <c r="CM751" s="97" t="e">
        <v>#N/A</v>
      </c>
      <c r="CN751" s="2">
        <v>12637100</v>
      </c>
      <c r="CO751" s="100" t="e">
        <v>#N/A</v>
      </c>
      <c r="CP751" s="97" t="e">
        <v>#N/A</v>
      </c>
      <c r="CQ751" s="97">
        <v>268103650</v>
      </c>
      <c r="CR751" s="97">
        <v>83912150</v>
      </c>
      <c r="CS751" s="97">
        <v>172285690</v>
      </c>
      <c r="CT751" s="2">
        <v>115556070</v>
      </c>
      <c r="CU751" s="2" t="s">
        <v>189</v>
      </c>
    </row>
    <row r="752" spans="1:99" x14ac:dyDescent="0.25">
      <c r="A752" s="2">
        <v>15079</v>
      </c>
      <c r="B752" s="2">
        <v>168342485</v>
      </c>
      <c r="C752" s="2">
        <v>46503673</v>
      </c>
      <c r="D752" s="2">
        <v>114806812</v>
      </c>
      <c r="E752" s="2">
        <v>14891410</v>
      </c>
      <c r="F752" s="2">
        <v>88479504</v>
      </c>
      <c r="G752" s="2">
        <v>26327308</v>
      </c>
      <c r="H752" s="2">
        <v>168342485</v>
      </c>
      <c r="I752" s="2">
        <v>65193316</v>
      </c>
      <c r="J752" s="2">
        <v>57357728</v>
      </c>
      <c r="K752" s="2">
        <v>94894881</v>
      </c>
      <c r="L752" s="2">
        <v>38275397</v>
      </c>
      <c r="N752" s="2">
        <v>15079</v>
      </c>
      <c r="O752" s="97">
        <v>142838662</v>
      </c>
      <c r="P752" s="97">
        <v>24090510</v>
      </c>
      <c r="Q752" s="97">
        <v>105171369</v>
      </c>
      <c r="R752" s="97">
        <v>10345669</v>
      </c>
      <c r="S752" s="97">
        <v>81394454</v>
      </c>
      <c r="T752" s="97">
        <v>23776915</v>
      </c>
      <c r="U752" s="97">
        <v>142838662</v>
      </c>
      <c r="V752" s="97">
        <v>45664039</v>
      </c>
      <c r="W752" s="97" t="e">
        <v>#N/A</v>
      </c>
      <c r="X752" s="97">
        <v>97174623</v>
      </c>
      <c r="Y752" s="97">
        <v>32901766</v>
      </c>
      <c r="Z752" s="97">
        <v>0</v>
      </c>
      <c r="AB752" s="2">
        <v>15089</v>
      </c>
      <c r="AC752" s="97" t="e">
        <v>#N/A</v>
      </c>
      <c r="AD752" s="97">
        <v>4988855</v>
      </c>
      <c r="AE752" s="97" t="e">
        <v>#N/A</v>
      </c>
      <c r="AF752" s="97" t="e">
        <v>#N/A</v>
      </c>
      <c r="AG752" s="97" t="e">
        <v>#N/A</v>
      </c>
      <c r="AH752" s="97" t="e">
        <v>#N/A</v>
      </c>
      <c r="AI752" s="97">
        <v>146511847</v>
      </c>
      <c r="AJ752" s="97">
        <v>70636854</v>
      </c>
      <c r="AK752" s="97">
        <v>65752355</v>
      </c>
      <c r="AL752" s="97">
        <v>28181207</v>
      </c>
      <c r="AM752" s="97" t="s">
        <v>189</v>
      </c>
      <c r="AN752" s="2">
        <v>15089</v>
      </c>
      <c r="AO752" s="97" t="e">
        <v>#N/A</v>
      </c>
      <c r="AP752" s="97">
        <v>4021187</v>
      </c>
      <c r="AQ752" s="97">
        <v>79693933</v>
      </c>
      <c r="AR752" s="97">
        <v>0</v>
      </c>
      <c r="AS752" s="97" t="e">
        <v>#N/A</v>
      </c>
      <c r="AT752" s="97" t="e">
        <v>#N/A</v>
      </c>
      <c r="AU752" s="97">
        <v>90671335</v>
      </c>
      <c r="AV752" s="97">
        <v>30693334</v>
      </c>
      <c r="AW752" s="97" t="e">
        <v>#N/A</v>
      </c>
      <c r="AX752" s="97">
        <v>23462830</v>
      </c>
      <c r="AY752" s="97" t="s">
        <v>189</v>
      </c>
      <c r="AZ752" s="2">
        <v>15089</v>
      </c>
      <c r="BA752" s="98">
        <v>88262091</v>
      </c>
      <c r="BB752" s="2">
        <v>0</v>
      </c>
      <c r="BC752" s="2">
        <v>0</v>
      </c>
      <c r="BD752" s="2">
        <v>2143132</v>
      </c>
      <c r="BE752" s="2">
        <v>31778196</v>
      </c>
      <c r="BF752" s="2">
        <v>52637749</v>
      </c>
      <c r="BG752" s="2">
        <v>88262091</v>
      </c>
      <c r="BH752" s="2">
        <v>46942168</v>
      </c>
      <c r="BI752" s="2">
        <v>40668731</v>
      </c>
      <c r="BJ752" s="2">
        <v>21367909</v>
      </c>
      <c r="BK752" s="2" t="s">
        <v>189</v>
      </c>
      <c r="BL752" s="2">
        <v>15089</v>
      </c>
      <c r="BM752" s="2">
        <v>57005850</v>
      </c>
      <c r="BN752" s="2">
        <v>3117380</v>
      </c>
      <c r="BO752" s="2">
        <v>51609300</v>
      </c>
      <c r="BP752" s="2">
        <v>1695790</v>
      </c>
      <c r="BQ752" s="2">
        <v>26357582</v>
      </c>
      <c r="BR752" s="2">
        <v>25251718</v>
      </c>
      <c r="BS752" s="2">
        <v>57005850</v>
      </c>
      <c r="BT752" s="2">
        <v>21304900</v>
      </c>
      <c r="BU752" s="2">
        <v>33434920</v>
      </c>
      <c r="BV752" s="2">
        <v>18477990</v>
      </c>
      <c r="BW752" s="2" t="s">
        <v>189</v>
      </c>
      <c r="BX752" s="2">
        <v>15089</v>
      </c>
      <c r="BY752" s="2">
        <v>72240510</v>
      </c>
      <c r="BZ752" s="2">
        <v>3136580</v>
      </c>
      <c r="CA752" s="2">
        <v>67261690</v>
      </c>
      <c r="CB752" s="2">
        <v>1746660</v>
      </c>
      <c r="CC752" s="2">
        <v>24729425</v>
      </c>
      <c r="CD752" s="2">
        <v>42532265</v>
      </c>
      <c r="CE752" s="2">
        <v>72240510</v>
      </c>
      <c r="CF752" s="2">
        <v>39416540</v>
      </c>
      <c r="CG752" s="2">
        <v>31696220</v>
      </c>
      <c r="CH752" s="2">
        <v>16508560</v>
      </c>
      <c r="CI752" s="2" t="s">
        <v>189</v>
      </c>
      <c r="CJ752" s="2">
        <v>15089</v>
      </c>
      <c r="CK752" s="97">
        <v>37928900</v>
      </c>
      <c r="CL752" s="97" t="e">
        <v>#N/A</v>
      </c>
      <c r="CM752" s="97" t="e">
        <v>#N/A</v>
      </c>
      <c r="CN752" s="2">
        <v>1371920</v>
      </c>
      <c r="CO752" s="100" t="e">
        <v>#N/A</v>
      </c>
      <c r="CP752" s="97" t="e">
        <v>#N/A</v>
      </c>
      <c r="CQ752" s="97">
        <v>37928900</v>
      </c>
      <c r="CR752" s="97">
        <v>7336400</v>
      </c>
      <c r="CS752" s="97">
        <v>30210700</v>
      </c>
      <c r="CT752" s="2">
        <v>15581000</v>
      </c>
      <c r="CU752" s="2" t="s">
        <v>189</v>
      </c>
    </row>
    <row r="753" spans="1:99" x14ac:dyDescent="0.25">
      <c r="A753" s="2">
        <v>15080</v>
      </c>
      <c r="B753" s="2">
        <v>239198262</v>
      </c>
      <c r="C753" s="2">
        <v>3468584</v>
      </c>
      <c r="D753" s="2">
        <v>235729672</v>
      </c>
      <c r="E753" s="2">
        <v>1546149</v>
      </c>
      <c r="F753" s="2">
        <v>153459617</v>
      </c>
      <c r="G753" s="2">
        <v>82270055</v>
      </c>
      <c r="H753" s="2">
        <v>239198262</v>
      </c>
      <c r="I753" s="2">
        <v>101241213</v>
      </c>
      <c r="J753" s="2">
        <v>100651213</v>
      </c>
      <c r="K753" s="2">
        <v>92138265</v>
      </c>
      <c r="L753" s="2">
        <v>52435877</v>
      </c>
      <c r="N753" s="2">
        <v>15080</v>
      </c>
      <c r="O753" s="97">
        <v>206958387</v>
      </c>
      <c r="P753" s="97">
        <v>4265776</v>
      </c>
      <c r="Q753" s="97">
        <v>202645435</v>
      </c>
      <c r="R753" s="97">
        <v>1908623</v>
      </c>
      <c r="S753" s="97">
        <v>127042192</v>
      </c>
      <c r="T753" s="97">
        <v>75603243</v>
      </c>
      <c r="U753" s="97">
        <v>206958387</v>
      </c>
      <c r="V753" s="97">
        <v>92162718</v>
      </c>
      <c r="W753" s="97">
        <v>92162718</v>
      </c>
      <c r="X753" s="97">
        <v>78322032</v>
      </c>
      <c r="Y753" s="97">
        <v>48510329</v>
      </c>
      <c r="Z753" s="97">
        <v>0</v>
      </c>
      <c r="AB753" s="2">
        <v>15090</v>
      </c>
      <c r="AC753" s="97">
        <v>295784387</v>
      </c>
      <c r="AD753" s="97">
        <v>21782453</v>
      </c>
      <c r="AE753" s="97">
        <v>267209810</v>
      </c>
      <c r="AF753" s="97">
        <v>10598440</v>
      </c>
      <c r="AG753" s="97">
        <v>167810806</v>
      </c>
      <c r="AH753" s="97">
        <v>99399004</v>
      </c>
      <c r="AI753" s="97">
        <v>295784387</v>
      </c>
      <c r="AJ753" s="97">
        <v>45991421</v>
      </c>
      <c r="AK753" s="97">
        <v>216308321</v>
      </c>
      <c r="AL753" s="97">
        <v>130237131</v>
      </c>
      <c r="AM753" s="97" t="s">
        <v>189</v>
      </c>
      <c r="AN753" s="2">
        <v>15090</v>
      </c>
      <c r="AO753" s="97">
        <v>317484282</v>
      </c>
      <c r="AP753" s="97">
        <v>21291435</v>
      </c>
      <c r="AQ753" s="97">
        <v>268131681</v>
      </c>
      <c r="AR753" s="97">
        <v>9656666</v>
      </c>
      <c r="AS753" s="97">
        <v>134715115</v>
      </c>
      <c r="AT753" s="97">
        <v>133416566</v>
      </c>
      <c r="AU753" s="97">
        <v>317484279</v>
      </c>
      <c r="AV753" s="97">
        <v>55970372</v>
      </c>
      <c r="AW753" s="97">
        <v>239885117</v>
      </c>
      <c r="AX753" s="97">
        <v>132900259</v>
      </c>
      <c r="AY753" s="97" t="s">
        <v>189</v>
      </c>
      <c r="AZ753" s="2">
        <v>15090</v>
      </c>
      <c r="BA753" s="98">
        <v>266108463</v>
      </c>
      <c r="BB753" s="2">
        <v>21387222</v>
      </c>
      <c r="BC753" s="2">
        <v>237572078</v>
      </c>
      <c r="BD753" s="2">
        <v>9099588</v>
      </c>
      <c r="BE753" s="2">
        <v>119193670</v>
      </c>
      <c r="BF753" s="2">
        <v>118378407</v>
      </c>
      <c r="BG753" s="2">
        <v>266108463</v>
      </c>
      <c r="BH753" s="2">
        <v>46539668</v>
      </c>
      <c r="BI753" s="2">
        <v>197789655</v>
      </c>
      <c r="BJ753" s="2">
        <v>113329798</v>
      </c>
      <c r="BK753" s="2" t="s">
        <v>189</v>
      </c>
      <c r="BL753" s="2">
        <v>15090</v>
      </c>
      <c r="BM753" s="2">
        <v>260265110</v>
      </c>
      <c r="BN753" s="2">
        <v>20836870</v>
      </c>
      <c r="BO753" s="2">
        <v>210784950</v>
      </c>
      <c r="BP753" s="2">
        <v>8611590</v>
      </c>
      <c r="BQ753" s="2">
        <v>107294641</v>
      </c>
      <c r="BR753" s="2">
        <v>103490309</v>
      </c>
      <c r="BS753" s="2">
        <v>260265110</v>
      </c>
      <c r="BT753" s="2">
        <v>45357400</v>
      </c>
      <c r="BU753" s="2">
        <v>200001080</v>
      </c>
      <c r="BV753" s="2">
        <v>123835940</v>
      </c>
      <c r="BW753" s="2" t="s">
        <v>189</v>
      </c>
      <c r="BX753" s="2">
        <v>15090</v>
      </c>
      <c r="BY753" s="2">
        <v>244459120</v>
      </c>
      <c r="BZ753" s="2">
        <v>18174770</v>
      </c>
      <c r="CA753" s="2">
        <v>203565560</v>
      </c>
      <c r="CB753" s="2">
        <v>7937710</v>
      </c>
      <c r="CC753" s="2">
        <v>99685240</v>
      </c>
      <c r="CD753" s="2">
        <v>103880320</v>
      </c>
      <c r="CE753" s="2">
        <v>244459120</v>
      </c>
      <c r="CF753" s="2">
        <v>45004080</v>
      </c>
      <c r="CG753" s="2">
        <v>184163870</v>
      </c>
      <c r="CH753" s="2">
        <v>112294060</v>
      </c>
      <c r="CI753" s="2" t="s">
        <v>189</v>
      </c>
      <c r="CJ753" s="2">
        <v>15090</v>
      </c>
      <c r="CK753" s="97">
        <v>375926110</v>
      </c>
      <c r="CL753" s="97" t="e">
        <v>#N/A</v>
      </c>
      <c r="CM753" s="97" t="e">
        <v>#N/A</v>
      </c>
      <c r="CN753" s="2">
        <v>8069090</v>
      </c>
      <c r="CO753" s="100" t="e">
        <v>#N/A</v>
      </c>
      <c r="CP753" s="97" t="e">
        <v>#N/A</v>
      </c>
      <c r="CQ753" s="97">
        <v>375926110</v>
      </c>
      <c r="CR753" s="97">
        <v>85895600</v>
      </c>
      <c r="CS753" s="97">
        <v>206049910</v>
      </c>
      <c r="CT753" s="2">
        <v>113046430</v>
      </c>
      <c r="CU753" s="2" t="s">
        <v>189</v>
      </c>
    </row>
    <row r="754" spans="1:99" x14ac:dyDescent="0.25">
      <c r="A754" s="2">
        <v>15081</v>
      </c>
      <c r="B754" s="2">
        <v>1920120887</v>
      </c>
      <c r="C754" s="2">
        <v>633075777</v>
      </c>
      <c r="D754" s="2">
        <v>1287045110</v>
      </c>
      <c r="E754" s="2">
        <v>424705302</v>
      </c>
      <c r="F754" s="2">
        <v>795653659</v>
      </c>
      <c r="G754" s="2">
        <v>491391451</v>
      </c>
      <c r="H754" s="2">
        <v>1920120887</v>
      </c>
      <c r="I754" s="2">
        <v>527813392</v>
      </c>
      <c r="J754" s="2">
        <v>499614173</v>
      </c>
      <c r="K754" s="2">
        <v>1346524307</v>
      </c>
      <c r="L754" s="2">
        <v>580312283</v>
      </c>
      <c r="N754" s="2">
        <v>15081</v>
      </c>
      <c r="O754" s="97">
        <v>1984394195</v>
      </c>
      <c r="P754" s="97">
        <v>591630822</v>
      </c>
      <c r="Q754" s="97">
        <v>1196912828</v>
      </c>
      <c r="R754" s="97">
        <v>448892967</v>
      </c>
      <c r="S754" s="97">
        <v>667611608</v>
      </c>
      <c r="T754" s="97">
        <v>529301220</v>
      </c>
      <c r="U754" s="97">
        <v>1984394195</v>
      </c>
      <c r="V754" s="97">
        <v>524667536</v>
      </c>
      <c r="W754" s="97">
        <v>502619716</v>
      </c>
      <c r="X754" s="97">
        <v>1396113977</v>
      </c>
      <c r="Y754" s="97">
        <v>558768857</v>
      </c>
      <c r="Z754" s="97">
        <v>0</v>
      </c>
      <c r="AB754" s="2">
        <v>15091</v>
      </c>
      <c r="AC754" s="97">
        <v>279179935</v>
      </c>
      <c r="AD754" s="97">
        <v>62678641</v>
      </c>
      <c r="AE754" s="97">
        <v>210052681</v>
      </c>
      <c r="AF754" s="97">
        <v>46407592</v>
      </c>
      <c r="AG754" s="97">
        <v>132027097</v>
      </c>
      <c r="AH754" s="97">
        <v>78025584</v>
      </c>
      <c r="AI754" s="97">
        <v>279179935</v>
      </c>
      <c r="AJ754" s="97">
        <v>51955642</v>
      </c>
      <c r="AK754" s="97">
        <v>221179446</v>
      </c>
      <c r="AL754" s="97">
        <v>107709765</v>
      </c>
      <c r="AM754" s="97" t="s">
        <v>189</v>
      </c>
      <c r="AN754" s="2">
        <v>15091</v>
      </c>
      <c r="AO754" s="97">
        <v>259354033</v>
      </c>
      <c r="AP754" s="97">
        <v>44772751</v>
      </c>
      <c r="AQ754" s="97">
        <v>212090073</v>
      </c>
      <c r="AR754" s="97">
        <v>30986612</v>
      </c>
      <c r="AS754" s="97">
        <v>122333285</v>
      </c>
      <c r="AT754" s="97">
        <v>89756789</v>
      </c>
      <c r="AU754" s="97">
        <v>259354032</v>
      </c>
      <c r="AV754" s="97">
        <v>27178018</v>
      </c>
      <c r="AW754" s="97">
        <v>215879192</v>
      </c>
      <c r="AX754" s="97">
        <v>99318237</v>
      </c>
      <c r="AY754" s="97" t="s">
        <v>189</v>
      </c>
      <c r="AZ754" s="2">
        <v>15091</v>
      </c>
      <c r="BA754" s="98">
        <v>256637713</v>
      </c>
      <c r="BB754" s="2">
        <v>49122753</v>
      </c>
      <c r="BC754" s="2">
        <v>206994337</v>
      </c>
      <c r="BD754" s="2">
        <v>31713960</v>
      </c>
      <c r="BE754" s="2">
        <v>120561398</v>
      </c>
      <c r="BF754" s="2">
        <v>86432940</v>
      </c>
      <c r="BG754" s="2">
        <v>256637713</v>
      </c>
      <c r="BH754" s="2">
        <v>42403491</v>
      </c>
      <c r="BI754" s="2">
        <v>166006094</v>
      </c>
      <c r="BJ754" s="2">
        <v>97579689</v>
      </c>
      <c r="BK754" s="2" t="s">
        <v>189</v>
      </c>
      <c r="BL754" s="2">
        <v>15091</v>
      </c>
      <c r="BM754" s="2">
        <v>241786850</v>
      </c>
      <c r="BN754" s="2">
        <v>41392680</v>
      </c>
      <c r="BO754" s="2">
        <v>200394170</v>
      </c>
      <c r="BP754" s="2">
        <v>25373750</v>
      </c>
      <c r="BQ754" s="2">
        <v>107765054</v>
      </c>
      <c r="BR754" s="2">
        <v>92629116</v>
      </c>
      <c r="BS754" s="2">
        <v>241786850</v>
      </c>
      <c r="BT754" s="2">
        <v>55531030</v>
      </c>
      <c r="BU754" s="2">
        <v>161050480</v>
      </c>
      <c r="BV754" s="2">
        <v>94945590</v>
      </c>
      <c r="BW754" s="2" t="s">
        <v>189</v>
      </c>
      <c r="BX754" s="2">
        <v>15091</v>
      </c>
      <c r="BY754" s="2">
        <v>192158760</v>
      </c>
      <c r="BZ754" s="2">
        <v>39106750</v>
      </c>
      <c r="CA754" s="2">
        <v>153052010</v>
      </c>
      <c r="CB754" s="2">
        <v>21089040</v>
      </c>
      <c r="CC754" s="2">
        <v>85325496</v>
      </c>
      <c r="CD754" s="2">
        <v>67726514</v>
      </c>
      <c r="CE754" s="2">
        <v>192158760</v>
      </c>
      <c r="CF754" s="2">
        <v>22999490</v>
      </c>
      <c r="CG754" s="2">
        <v>133241810</v>
      </c>
      <c r="CH754" s="2">
        <v>90491040</v>
      </c>
      <c r="CI754" s="2" t="s">
        <v>189</v>
      </c>
      <c r="CJ754" s="2">
        <v>15091</v>
      </c>
      <c r="CK754" s="97">
        <v>172921720</v>
      </c>
      <c r="CL754" s="97" t="e">
        <v>#N/A</v>
      </c>
      <c r="CM754" s="97" t="e">
        <v>#N/A</v>
      </c>
      <c r="CN754" s="2">
        <v>18826210</v>
      </c>
      <c r="CO754" s="100" t="e">
        <v>#N/A</v>
      </c>
      <c r="CP754" s="97" t="e">
        <v>#N/A</v>
      </c>
      <c r="CQ754" s="97">
        <v>172921720</v>
      </c>
      <c r="CR754" s="97">
        <v>25930890</v>
      </c>
      <c r="CS754" s="97">
        <v>125214670</v>
      </c>
      <c r="CT754" s="2">
        <v>82691080</v>
      </c>
      <c r="CU754" s="2" t="s">
        <v>189</v>
      </c>
    </row>
    <row r="755" spans="1:99" x14ac:dyDescent="0.25">
      <c r="A755" s="2">
        <v>15082</v>
      </c>
      <c r="B755" s="2">
        <v>369893422</v>
      </c>
      <c r="C755" s="2">
        <v>31738932</v>
      </c>
      <c r="D755" s="2">
        <v>337972632</v>
      </c>
      <c r="E755" s="2">
        <v>13121961</v>
      </c>
      <c r="F755" s="2">
        <v>163435122</v>
      </c>
      <c r="G755" s="2">
        <v>174537510</v>
      </c>
      <c r="H755" s="2">
        <v>369893422</v>
      </c>
      <c r="I755" s="2">
        <v>137194447</v>
      </c>
      <c r="J755" s="2">
        <v>137194447</v>
      </c>
      <c r="K755" s="2">
        <v>228172806</v>
      </c>
      <c r="L755" s="2">
        <v>104773464</v>
      </c>
      <c r="N755" s="2">
        <v>15082</v>
      </c>
      <c r="O755" s="97">
        <v>331593625</v>
      </c>
      <c r="P755" s="97">
        <v>24922261</v>
      </c>
      <c r="Q755" s="97">
        <v>293912836</v>
      </c>
      <c r="R755" s="97">
        <v>11419110</v>
      </c>
      <c r="S755" s="97">
        <v>124025916</v>
      </c>
      <c r="T755" s="97">
        <v>169886920</v>
      </c>
      <c r="U755" s="97">
        <v>331593625</v>
      </c>
      <c r="V755" s="97">
        <v>134970413</v>
      </c>
      <c r="W755" s="97">
        <v>134970412</v>
      </c>
      <c r="X755" s="97">
        <v>192929872</v>
      </c>
      <c r="Y755" s="97">
        <v>88506156</v>
      </c>
      <c r="Z755" s="97">
        <v>0</v>
      </c>
      <c r="AB755" s="2">
        <v>15092</v>
      </c>
      <c r="AC755" s="97" t="e">
        <v>#N/A</v>
      </c>
      <c r="AD755" s="97">
        <v>20391088</v>
      </c>
      <c r="AE755" s="97" t="e">
        <v>#N/A</v>
      </c>
      <c r="AF755" s="97" t="e">
        <v>#N/A</v>
      </c>
      <c r="AG755" s="97" t="e">
        <v>#N/A</v>
      </c>
      <c r="AH755" s="97" t="e">
        <v>#N/A</v>
      </c>
      <c r="AI755" s="97">
        <v>193889645</v>
      </c>
      <c r="AJ755" s="97">
        <v>44929374</v>
      </c>
      <c r="AK755" s="97">
        <v>133282978</v>
      </c>
      <c r="AL755" s="97">
        <v>85352881</v>
      </c>
      <c r="AM755" s="97" t="s">
        <v>189</v>
      </c>
      <c r="AN755" s="2">
        <v>15092</v>
      </c>
      <c r="AO755" s="97" t="e">
        <v>#N/A</v>
      </c>
      <c r="AP755" s="97">
        <v>27105458</v>
      </c>
      <c r="AQ755" s="97">
        <v>171778653</v>
      </c>
      <c r="AR755" s="97">
        <v>0</v>
      </c>
      <c r="AS755" s="97" t="e">
        <v>#N/A</v>
      </c>
      <c r="AT755" s="97" t="e">
        <v>#N/A</v>
      </c>
      <c r="AU755" s="97">
        <v>198884111</v>
      </c>
      <c r="AV755" s="97">
        <v>48751206</v>
      </c>
      <c r="AW755" s="97" t="e">
        <v>#N/A</v>
      </c>
      <c r="AX755" s="97">
        <v>75540942</v>
      </c>
      <c r="AY755" s="97" t="s">
        <v>189</v>
      </c>
      <c r="AZ755" s="2">
        <v>15092</v>
      </c>
      <c r="BA755" s="98">
        <v>186317010</v>
      </c>
      <c r="BB755" s="2">
        <v>0</v>
      </c>
      <c r="BC755" s="2">
        <v>0</v>
      </c>
      <c r="BD755" s="2">
        <v>13504483</v>
      </c>
      <c r="BE755" s="2">
        <v>80982406</v>
      </c>
      <c r="BF755" s="2">
        <v>85927078</v>
      </c>
      <c r="BG755" s="2">
        <v>186317010</v>
      </c>
      <c r="BH755" s="2">
        <v>46061129</v>
      </c>
      <c r="BI755" s="2">
        <v>116632978</v>
      </c>
      <c r="BJ755" s="2">
        <v>65361875</v>
      </c>
      <c r="BK755" s="2" t="s">
        <v>189</v>
      </c>
      <c r="BL755" s="2">
        <v>15092</v>
      </c>
      <c r="BM755" s="2">
        <v>198758610</v>
      </c>
      <c r="BN755" s="2">
        <v>23522070</v>
      </c>
      <c r="BO755" s="2">
        <v>157040650</v>
      </c>
      <c r="BP755" s="2">
        <v>16014950</v>
      </c>
      <c r="BQ755" s="2">
        <v>72439412</v>
      </c>
      <c r="BR755" s="2">
        <v>84601238</v>
      </c>
      <c r="BS755" s="2">
        <v>198758610</v>
      </c>
      <c r="BT755" s="2">
        <v>50359440</v>
      </c>
      <c r="BU755" s="2">
        <v>146422750</v>
      </c>
      <c r="BV755" s="2">
        <v>83426040</v>
      </c>
      <c r="BW755" s="2" t="s">
        <v>189</v>
      </c>
      <c r="BX755" s="2">
        <v>15092</v>
      </c>
      <c r="BY755" s="2">
        <v>189009720</v>
      </c>
      <c r="BZ755" s="2">
        <v>20843610</v>
      </c>
      <c r="CA755" s="2">
        <v>153875660</v>
      </c>
      <c r="CB755" s="2">
        <v>12935770</v>
      </c>
      <c r="CC755" s="2">
        <v>70637386</v>
      </c>
      <c r="CD755" s="2">
        <v>83238274</v>
      </c>
      <c r="CE755" s="2">
        <v>189009720</v>
      </c>
      <c r="CF755" s="2">
        <v>50990920</v>
      </c>
      <c r="CG755" s="2">
        <v>136305050</v>
      </c>
      <c r="CH755" s="2">
        <v>79032810</v>
      </c>
      <c r="CI755" s="2" t="s">
        <v>189</v>
      </c>
      <c r="CJ755" s="2">
        <v>15092</v>
      </c>
      <c r="CK755" s="97">
        <v>191495050</v>
      </c>
      <c r="CL755" s="97" t="e">
        <v>#N/A</v>
      </c>
      <c r="CM755" s="97" t="e">
        <v>#N/A</v>
      </c>
      <c r="CN755" s="2">
        <v>11869840</v>
      </c>
      <c r="CO755" s="100" t="e">
        <v>#N/A</v>
      </c>
      <c r="CP755" s="97" t="e">
        <v>#N/A</v>
      </c>
      <c r="CQ755" s="97">
        <v>191495050</v>
      </c>
      <c r="CR755" s="97">
        <v>65562470</v>
      </c>
      <c r="CS755" s="97">
        <v>110525760</v>
      </c>
      <c r="CT755" s="2">
        <v>68953200</v>
      </c>
      <c r="CU755" s="2" t="s">
        <v>189</v>
      </c>
    </row>
    <row r="756" spans="1:99" x14ac:dyDescent="0.25">
      <c r="A756" s="2">
        <v>15083</v>
      </c>
      <c r="B756" s="2">
        <v>88759518</v>
      </c>
      <c r="C756" s="2">
        <v>7375876</v>
      </c>
      <c r="D756" s="2">
        <v>81216591</v>
      </c>
      <c r="E756" s="2">
        <v>5144249</v>
      </c>
      <c r="F756" s="2">
        <v>63314794</v>
      </c>
      <c r="G756" s="2">
        <v>17901797</v>
      </c>
      <c r="H756" s="2">
        <v>88759518</v>
      </c>
      <c r="I756" s="2">
        <v>21707462</v>
      </c>
      <c r="J756" s="2">
        <v>17389486</v>
      </c>
      <c r="K756" s="2">
        <v>59138655</v>
      </c>
      <c r="L756" s="2">
        <v>34258365</v>
      </c>
      <c r="N756" s="2">
        <v>15083</v>
      </c>
      <c r="O756" s="97">
        <v>71702211</v>
      </c>
      <c r="P756" s="97">
        <v>9122594</v>
      </c>
      <c r="Q756" s="97">
        <v>62015700</v>
      </c>
      <c r="R756" s="97">
        <v>6141532</v>
      </c>
      <c r="S756" s="97">
        <v>46363633</v>
      </c>
      <c r="T756" s="97">
        <v>15652067</v>
      </c>
      <c r="U756" s="97">
        <v>71702211</v>
      </c>
      <c r="V756" s="97">
        <v>14613088</v>
      </c>
      <c r="W756" s="97" t="e">
        <v>#N/A</v>
      </c>
      <c r="X756" s="97">
        <v>50021026</v>
      </c>
      <c r="Y756" s="97">
        <v>29741254</v>
      </c>
      <c r="Z756" s="97">
        <v>0</v>
      </c>
      <c r="AB756" s="2">
        <v>15093</v>
      </c>
      <c r="AC756" s="97" t="e">
        <v>#N/A</v>
      </c>
      <c r="AD756" s="97">
        <v>11194941</v>
      </c>
      <c r="AE756" s="97" t="e">
        <v>#N/A</v>
      </c>
      <c r="AF756" s="97" t="e">
        <v>#N/A</v>
      </c>
      <c r="AG756" s="97" t="e">
        <v>#N/A</v>
      </c>
      <c r="AH756" s="97" t="e">
        <v>#N/A</v>
      </c>
      <c r="AI756" s="97">
        <v>161303596</v>
      </c>
      <c r="AJ756" s="97">
        <v>47552471</v>
      </c>
      <c r="AK756" s="97">
        <v>84346631</v>
      </c>
      <c r="AL756" s="97">
        <v>54975498</v>
      </c>
      <c r="AM756" s="97" t="s">
        <v>189</v>
      </c>
      <c r="AN756" s="2">
        <v>15093</v>
      </c>
      <c r="AO756" s="97" t="e">
        <v>#N/A</v>
      </c>
      <c r="AP756" s="97">
        <v>13944267</v>
      </c>
      <c r="AQ756" s="97">
        <v>120072687</v>
      </c>
      <c r="AR756" s="97">
        <v>0</v>
      </c>
      <c r="AS756" s="97" t="e">
        <v>#N/A</v>
      </c>
      <c r="AT756" s="97" t="e">
        <v>#N/A</v>
      </c>
      <c r="AU756" s="97">
        <v>134026700</v>
      </c>
      <c r="AV756" s="97">
        <v>54532971</v>
      </c>
      <c r="AW756" s="97" t="e">
        <v>#N/A</v>
      </c>
      <c r="AX756" s="97">
        <v>50570127</v>
      </c>
      <c r="AY756" s="97" t="s">
        <v>189</v>
      </c>
      <c r="AZ756" s="2">
        <v>15093</v>
      </c>
      <c r="BA756" s="98">
        <v>130281943</v>
      </c>
      <c r="BB756" s="2">
        <v>0</v>
      </c>
      <c r="BC756" s="2">
        <v>0</v>
      </c>
      <c r="BD756" s="2">
        <v>6653879</v>
      </c>
      <c r="BE756" s="2">
        <v>51592575</v>
      </c>
      <c r="BF756" s="2">
        <v>50442362</v>
      </c>
      <c r="BG756" s="2">
        <v>130281943</v>
      </c>
      <c r="BH756" s="2">
        <v>41311878</v>
      </c>
      <c r="BI756" s="2">
        <v>79911176</v>
      </c>
      <c r="BJ756" s="2">
        <v>53337191</v>
      </c>
      <c r="BK756" s="2" t="s">
        <v>189</v>
      </c>
      <c r="BL756" s="2">
        <v>15093</v>
      </c>
      <c r="BM756" s="2">
        <v>112580480</v>
      </c>
      <c r="BN756" s="2">
        <v>12282440</v>
      </c>
      <c r="BO756" s="2">
        <v>100298040</v>
      </c>
      <c r="BP756" s="2">
        <v>5908610</v>
      </c>
      <c r="BQ756" s="2">
        <v>47294453</v>
      </c>
      <c r="BR756" s="2">
        <v>53003587</v>
      </c>
      <c r="BS756" s="2">
        <v>112580480</v>
      </c>
      <c r="BT756" s="2">
        <v>40652440</v>
      </c>
      <c r="BU756" s="2">
        <v>66167250</v>
      </c>
      <c r="BV756" s="2">
        <v>42568660</v>
      </c>
      <c r="BW756" s="2" t="s">
        <v>189</v>
      </c>
      <c r="BX756" s="2">
        <v>15093</v>
      </c>
      <c r="BY756" s="2">
        <v>88296240</v>
      </c>
      <c r="BZ756" s="2">
        <v>8760470</v>
      </c>
      <c r="CA756" s="2">
        <v>77428170</v>
      </c>
      <c r="CB756" s="2">
        <v>4873140</v>
      </c>
      <c r="CC756" s="2">
        <v>43297432</v>
      </c>
      <c r="CD756" s="2">
        <v>34130738</v>
      </c>
      <c r="CE756" s="2">
        <v>88296240</v>
      </c>
      <c r="CF756" s="2">
        <v>28453460</v>
      </c>
      <c r="CG756" s="2">
        <v>59842780</v>
      </c>
      <c r="CH756" s="2">
        <v>39212750</v>
      </c>
      <c r="CI756" s="2" t="s">
        <v>189</v>
      </c>
      <c r="CJ756" s="2">
        <v>15093</v>
      </c>
      <c r="CK756" s="97">
        <v>89851120</v>
      </c>
      <c r="CL756" s="97" t="e">
        <v>#N/A</v>
      </c>
      <c r="CM756" s="97" t="e">
        <v>#N/A</v>
      </c>
      <c r="CN756" s="2">
        <v>5517970</v>
      </c>
      <c r="CO756" s="100" t="e">
        <v>#N/A</v>
      </c>
      <c r="CP756" s="97" t="e">
        <v>#N/A</v>
      </c>
      <c r="CQ756" s="97">
        <v>89851120</v>
      </c>
      <c r="CR756" s="97">
        <v>33150240</v>
      </c>
      <c r="CS756" s="97">
        <v>46678260</v>
      </c>
      <c r="CT756" s="2">
        <v>36215970</v>
      </c>
      <c r="CU756" s="2" t="s">
        <v>189</v>
      </c>
    </row>
    <row r="757" spans="1:99" x14ac:dyDescent="0.25">
      <c r="A757" s="2">
        <v>15084</v>
      </c>
      <c r="B757" s="2">
        <v>197578573</v>
      </c>
      <c r="C757" s="2">
        <v>21625741</v>
      </c>
      <c r="D757" s="2">
        <v>171170024</v>
      </c>
      <c r="E757" s="2">
        <v>15351274</v>
      </c>
      <c r="F757" s="2">
        <v>115219559</v>
      </c>
      <c r="G757" s="2">
        <v>55950465</v>
      </c>
      <c r="H757" s="2">
        <v>197578573</v>
      </c>
      <c r="I757" s="2">
        <v>61130315</v>
      </c>
      <c r="J757" s="2">
        <v>53205449</v>
      </c>
      <c r="K757" s="2">
        <v>135219399</v>
      </c>
      <c r="L757" s="2">
        <v>67429696</v>
      </c>
      <c r="N757" s="2">
        <v>15084</v>
      </c>
      <c r="O757" s="97">
        <v>201585079</v>
      </c>
      <c r="P757" s="97">
        <v>30749865</v>
      </c>
      <c r="Q757" s="97">
        <v>143824241</v>
      </c>
      <c r="R757" s="97">
        <v>18643671</v>
      </c>
      <c r="S757" s="97">
        <v>95923246</v>
      </c>
      <c r="T757" s="97">
        <v>47900995</v>
      </c>
      <c r="U757" s="97">
        <v>201585079</v>
      </c>
      <c r="V757" s="97">
        <v>67133228</v>
      </c>
      <c r="W757" s="97" t="e">
        <v>#N/A</v>
      </c>
      <c r="X757" s="97">
        <v>131175725</v>
      </c>
      <c r="Y757" s="97">
        <v>55220128</v>
      </c>
      <c r="Z757" s="97">
        <v>0</v>
      </c>
      <c r="AB757" s="2">
        <v>15094</v>
      </c>
      <c r="AC757" s="97" t="e">
        <v>#N/A</v>
      </c>
      <c r="AD757" s="97">
        <v>14286859</v>
      </c>
      <c r="AE757" s="97" t="e">
        <v>#N/A</v>
      </c>
      <c r="AF757" s="97" t="e">
        <v>#N/A</v>
      </c>
      <c r="AG757" s="97" t="e">
        <v>#N/A</v>
      </c>
      <c r="AH757" s="97" t="e">
        <v>#N/A</v>
      </c>
      <c r="AI757" s="97">
        <v>106079670</v>
      </c>
      <c r="AJ757" s="97">
        <v>25973940</v>
      </c>
      <c r="AK757" s="97">
        <v>80105730</v>
      </c>
      <c r="AL757" s="97">
        <v>43821213</v>
      </c>
      <c r="AM757" s="97" t="s">
        <v>189</v>
      </c>
      <c r="AN757" s="2">
        <v>15094</v>
      </c>
      <c r="AO757" s="97" t="e">
        <v>#N/A</v>
      </c>
      <c r="AP757" s="97">
        <v>8514883</v>
      </c>
      <c r="AQ757" s="97">
        <v>111151804</v>
      </c>
      <c r="AR757" s="97">
        <v>0</v>
      </c>
      <c r="AS757" s="97" t="e">
        <v>#N/A</v>
      </c>
      <c r="AT757" s="97" t="e">
        <v>#N/A</v>
      </c>
      <c r="AU757" s="97">
        <v>119666687</v>
      </c>
      <c r="AV757" s="97">
        <v>41693456</v>
      </c>
      <c r="AW757" s="97" t="e">
        <v>#N/A</v>
      </c>
      <c r="AX757" s="97">
        <v>38858819</v>
      </c>
      <c r="AY757" s="97" t="s">
        <v>189</v>
      </c>
      <c r="AZ757" s="2">
        <v>15094</v>
      </c>
      <c r="BA757" s="98">
        <v>96535131</v>
      </c>
      <c r="BB757" s="2">
        <v>0</v>
      </c>
      <c r="BC757" s="2">
        <v>0</v>
      </c>
      <c r="BD757" s="2">
        <v>3332211</v>
      </c>
      <c r="BE757" s="2">
        <v>42910989</v>
      </c>
      <c r="BF757" s="2">
        <v>38522053</v>
      </c>
      <c r="BG757" s="2">
        <v>96535131</v>
      </c>
      <c r="BH757" s="2">
        <v>17422817</v>
      </c>
      <c r="BI757" s="2">
        <v>64586811</v>
      </c>
      <c r="BJ757" s="2">
        <v>37554346</v>
      </c>
      <c r="BK757" s="2" t="s">
        <v>189</v>
      </c>
      <c r="BL757" s="2">
        <v>15094</v>
      </c>
      <c r="BM757" s="2">
        <v>101689700</v>
      </c>
      <c r="BN757" s="2">
        <v>12773090</v>
      </c>
      <c r="BO757" s="2">
        <v>88916610</v>
      </c>
      <c r="BP757" s="2">
        <v>3366670</v>
      </c>
      <c r="BQ757" s="2">
        <v>39344653</v>
      </c>
      <c r="BR757" s="2">
        <v>49571957</v>
      </c>
      <c r="BS757" s="2">
        <v>101689700</v>
      </c>
      <c r="BT757" s="2">
        <v>38424350</v>
      </c>
      <c r="BU757" s="2">
        <v>58209650</v>
      </c>
      <c r="BV757" s="2">
        <v>33376810</v>
      </c>
      <c r="BW757" s="2" t="s">
        <v>189</v>
      </c>
      <c r="BX757" s="2">
        <v>15094</v>
      </c>
      <c r="BY757" s="2">
        <v>89982600</v>
      </c>
      <c r="BZ757" s="2">
        <v>9324120</v>
      </c>
      <c r="CA757" s="2">
        <v>79658480</v>
      </c>
      <c r="CB757" s="2">
        <v>3759690</v>
      </c>
      <c r="CC757" s="2">
        <v>35788890</v>
      </c>
      <c r="CD757" s="2">
        <v>43869590</v>
      </c>
      <c r="CE757" s="2">
        <v>89982600</v>
      </c>
      <c r="CF757" s="2">
        <v>31314160</v>
      </c>
      <c r="CG757" s="2">
        <v>51665120</v>
      </c>
      <c r="CH757" s="2">
        <v>31244550</v>
      </c>
      <c r="CI757" s="2" t="s">
        <v>189</v>
      </c>
      <c r="CJ757" s="2">
        <v>15094</v>
      </c>
      <c r="CK757" s="97">
        <v>107361950</v>
      </c>
      <c r="CL757" s="97" t="e">
        <v>#N/A</v>
      </c>
      <c r="CM757" s="97" t="e">
        <v>#N/A</v>
      </c>
      <c r="CN757" s="2">
        <v>4928450</v>
      </c>
      <c r="CO757" s="100" t="e">
        <v>#N/A</v>
      </c>
      <c r="CP757" s="97" t="e">
        <v>#N/A</v>
      </c>
      <c r="CQ757" s="97">
        <v>107361950</v>
      </c>
      <c r="CR757" s="97">
        <v>26582760</v>
      </c>
      <c r="CS757" s="97">
        <v>77447510</v>
      </c>
      <c r="CT757" s="2">
        <v>33214820</v>
      </c>
      <c r="CU757" s="2" t="s">
        <v>189</v>
      </c>
    </row>
    <row r="758" spans="1:99" x14ac:dyDescent="0.25">
      <c r="A758" s="2">
        <v>15085</v>
      </c>
      <c r="B758" s="2">
        <v>361987177</v>
      </c>
      <c r="C758" s="2">
        <v>22389395</v>
      </c>
      <c r="D758" s="2">
        <v>324202317</v>
      </c>
      <c r="E758" s="2">
        <v>11827596</v>
      </c>
      <c r="F758" s="2">
        <v>183169243</v>
      </c>
      <c r="G758" s="2">
        <v>141033074</v>
      </c>
      <c r="H758" s="2">
        <v>361987177</v>
      </c>
      <c r="I758" s="2">
        <v>111312911</v>
      </c>
      <c r="J758" s="2">
        <v>108369845</v>
      </c>
      <c r="K758" s="2">
        <v>192184973</v>
      </c>
      <c r="L758" s="2">
        <v>103738221</v>
      </c>
      <c r="N758" s="2">
        <v>15085</v>
      </c>
      <c r="O758" s="97">
        <v>288257957</v>
      </c>
      <c r="P758" s="97">
        <v>24578766</v>
      </c>
      <c r="Q758" s="97">
        <v>263633507</v>
      </c>
      <c r="R758" s="97">
        <v>18581697</v>
      </c>
      <c r="S758" s="97">
        <v>126438359</v>
      </c>
      <c r="T758" s="97">
        <v>137195148</v>
      </c>
      <c r="U758" s="97">
        <v>288257957</v>
      </c>
      <c r="V758" s="97">
        <v>90103150</v>
      </c>
      <c r="W758" s="97">
        <v>90303119</v>
      </c>
      <c r="X758" s="97">
        <v>192897159</v>
      </c>
      <c r="Y758" s="97">
        <v>111714691</v>
      </c>
      <c r="Z758" s="97">
        <v>0</v>
      </c>
      <c r="AB758" s="2">
        <v>15095</v>
      </c>
      <c r="AC758" s="97" t="e">
        <v>#N/A</v>
      </c>
      <c r="AD758" s="97">
        <v>471243192</v>
      </c>
      <c r="AE758" s="97" t="e">
        <v>#N/A</v>
      </c>
      <c r="AF758" s="97" t="e">
        <v>#N/A</v>
      </c>
      <c r="AG758" s="97" t="e">
        <v>#N/A</v>
      </c>
      <c r="AH758" s="97" t="e">
        <v>#N/A</v>
      </c>
      <c r="AI758" s="97">
        <v>930931213</v>
      </c>
      <c r="AJ758" s="97">
        <v>78671515</v>
      </c>
      <c r="AK758" s="97">
        <v>393800617</v>
      </c>
      <c r="AL758" s="97">
        <v>190651588</v>
      </c>
      <c r="AM758" s="97" t="s">
        <v>189</v>
      </c>
      <c r="AN758" s="2">
        <v>15095</v>
      </c>
      <c r="AO758" s="97">
        <v>573310646</v>
      </c>
      <c r="AP758" s="97">
        <v>256188365</v>
      </c>
      <c r="AQ758" s="97">
        <v>317057743</v>
      </c>
      <c r="AR758" s="97">
        <v>112432917</v>
      </c>
      <c r="AS758" s="97">
        <v>189803264</v>
      </c>
      <c r="AT758" s="97">
        <v>127319019</v>
      </c>
      <c r="AU758" s="97">
        <v>610448240</v>
      </c>
      <c r="AV758" s="97">
        <v>71362654</v>
      </c>
      <c r="AW758" s="97">
        <v>362065163</v>
      </c>
      <c r="AX758" s="97">
        <v>182266539</v>
      </c>
      <c r="AY758" s="97" t="s">
        <v>189</v>
      </c>
      <c r="AZ758" s="2">
        <v>15095</v>
      </c>
      <c r="BA758" s="98">
        <v>499232061</v>
      </c>
      <c r="BB758" s="2">
        <v>188439757</v>
      </c>
      <c r="BC758" s="2">
        <v>285345264</v>
      </c>
      <c r="BD758" s="2">
        <v>111507813</v>
      </c>
      <c r="BE758" s="2">
        <v>174944854</v>
      </c>
      <c r="BF758" s="2">
        <v>109600537</v>
      </c>
      <c r="BG758" s="2">
        <v>499232061</v>
      </c>
      <c r="BH758" s="2">
        <v>95920590</v>
      </c>
      <c r="BI758" s="2">
        <v>352032383</v>
      </c>
      <c r="BJ758" s="2">
        <v>183294703</v>
      </c>
      <c r="BK758" s="2" t="s">
        <v>189</v>
      </c>
      <c r="BL758" s="2">
        <v>15095</v>
      </c>
      <c r="BM758" s="2">
        <v>481866920</v>
      </c>
      <c r="BN758" s="2">
        <v>220514400</v>
      </c>
      <c r="BO758" s="2">
        <v>261352520</v>
      </c>
      <c r="BP758" s="2">
        <v>113679920</v>
      </c>
      <c r="BQ758" s="2">
        <v>154009800</v>
      </c>
      <c r="BR758" s="2">
        <v>107342720</v>
      </c>
      <c r="BS758" s="2">
        <v>481866920</v>
      </c>
      <c r="BT758" s="2">
        <v>124921660</v>
      </c>
      <c r="BU758" s="2">
        <v>329276820</v>
      </c>
      <c r="BV758" s="2">
        <v>173212460</v>
      </c>
      <c r="BW758" s="2" t="s">
        <v>189</v>
      </c>
      <c r="BX758" s="2">
        <v>15095</v>
      </c>
      <c r="BY758" s="2">
        <v>420346600</v>
      </c>
      <c r="BZ758" s="2">
        <v>181576120</v>
      </c>
      <c r="CA758" s="2">
        <v>238770480</v>
      </c>
      <c r="CB758" s="2">
        <v>106596080</v>
      </c>
      <c r="CC758" s="2">
        <v>133353250</v>
      </c>
      <c r="CD758" s="2">
        <v>105417230</v>
      </c>
      <c r="CE758" s="2">
        <v>420346600</v>
      </c>
      <c r="CF758" s="2">
        <v>69434610</v>
      </c>
      <c r="CG758" s="2">
        <v>276643760</v>
      </c>
      <c r="CH758" s="2">
        <v>163460360</v>
      </c>
      <c r="CI758" s="2" t="s">
        <v>189</v>
      </c>
      <c r="CJ758" s="2">
        <v>15095</v>
      </c>
      <c r="CK758" s="97">
        <v>402134480</v>
      </c>
      <c r="CL758" s="97" t="e">
        <v>#N/A</v>
      </c>
      <c r="CM758" s="97" t="e">
        <v>#N/A</v>
      </c>
      <c r="CN758" s="2">
        <v>86194780</v>
      </c>
      <c r="CO758" s="100" t="e">
        <v>#N/A</v>
      </c>
      <c r="CP758" s="97" t="e">
        <v>#N/A</v>
      </c>
      <c r="CQ758" s="97">
        <v>402134480</v>
      </c>
      <c r="CR758" s="97">
        <v>98170910</v>
      </c>
      <c r="CS758" s="97">
        <v>281978090</v>
      </c>
      <c r="CT758" s="2">
        <v>174306390</v>
      </c>
      <c r="CU758" s="2" t="s">
        <v>189</v>
      </c>
    </row>
    <row r="759" spans="1:99" x14ac:dyDescent="0.25">
      <c r="A759" s="2">
        <v>15086</v>
      </c>
      <c r="B759" s="2">
        <v>350476688</v>
      </c>
      <c r="C759" s="2">
        <v>6108568</v>
      </c>
      <c r="D759" s="2">
        <v>344364320</v>
      </c>
      <c r="E759" s="2">
        <v>3293352</v>
      </c>
      <c r="F759" s="2">
        <v>263404899</v>
      </c>
      <c r="G759" s="2">
        <v>80959421</v>
      </c>
      <c r="H759" s="2">
        <v>350476688</v>
      </c>
      <c r="I759" s="2">
        <v>217888749</v>
      </c>
      <c r="J759" s="2">
        <v>214910773</v>
      </c>
      <c r="K759" s="2">
        <v>122063815</v>
      </c>
      <c r="L759" s="2">
        <v>80543214</v>
      </c>
      <c r="N759" s="2">
        <v>15086</v>
      </c>
      <c r="O759" s="97">
        <v>225166382</v>
      </c>
      <c r="P759" s="97">
        <v>5721925</v>
      </c>
      <c r="Q759" s="97">
        <v>215907289</v>
      </c>
      <c r="R759" s="97">
        <v>3601418</v>
      </c>
      <c r="S759" s="97">
        <v>115222215</v>
      </c>
      <c r="T759" s="97">
        <v>100685074</v>
      </c>
      <c r="U759" s="97">
        <v>225166382</v>
      </c>
      <c r="V759" s="97">
        <v>116523857</v>
      </c>
      <c r="W759" s="97">
        <v>116045893</v>
      </c>
      <c r="X759" s="97">
        <v>108642525</v>
      </c>
      <c r="Y759" s="97">
        <v>76898185</v>
      </c>
      <c r="Z759" s="97">
        <v>0</v>
      </c>
      <c r="AB759" s="2">
        <v>15096</v>
      </c>
      <c r="AC759" s="97" t="e">
        <v>#N/A</v>
      </c>
      <c r="AD759" s="97">
        <v>11482481</v>
      </c>
      <c r="AE759" s="97" t="e">
        <v>#N/A</v>
      </c>
      <c r="AF759" s="97" t="e">
        <v>#N/A</v>
      </c>
      <c r="AG759" s="97" t="e">
        <v>#N/A</v>
      </c>
      <c r="AH759" s="97" t="e">
        <v>#N/A</v>
      </c>
      <c r="AI759" s="97">
        <v>145232630</v>
      </c>
      <c r="AJ759" s="97">
        <v>43017707</v>
      </c>
      <c r="AK759" s="97">
        <v>92388130</v>
      </c>
      <c r="AL759" s="97">
        <v>62037513</v>
      </c>
      <c r="AM759" s="97" t="s">
        <v>189</v>
      </c>
      <c r="AN759" s="2">
        <v>15096</v>
      </c>
      <c r="AO759" s="97" t="e">
        <v>#N/A</v>
      </c>
      <c r="AP759" s="97">
        <v>10889148</v>
      </c>
      <c r="AQ759" s="97">
        <v>128266849</v>
      </c>
      <c r="AR759" s="97">
        <v>0</v>
      </c>
      <c r="AS759" s="97" t="e">
        <v>#N/A</v>
      </c>
      <c r="AT759" s="97" t="e">
        <v>#N/A</v>
      </c>
      <c r="AU759" s="97">
        <v>143016846</v>
      </c>
      <c r="AV759" s="97">
        <v>32572762</v>
      </c>
      <c r="AW759" s="97" t="e">
        <v>#N/A</v>
      </c>
      <c r="AX759" s="97">
        <v>51678136</v>
      </c>
      <c r="AY759" s="97" t="s">
        <v>189</v>
      </c>
      <c r="AZ759" s="2">
        <v>15096</v>
      </c>
      <c r="BA759" s="98">
        <v>122367772</v>
      </c>
      <c r="BB759" s="2">
        <v>0</v>
      </c>
      <c r="BC759" s="2">
        <v>0</v>
      </c>
      <c r="BD759" s="2">
        <v>5396722</v>
      </c>
      <c r="BE759" s="2">
        <v>63009652</v>
      </c>
      <c r="BF759" s="2">
        <v>45785388</v>
      </c>
      <c r="BG759" s="2">
        <v>122367772</v>
      </c>
      <c r="BH759" s="2">
        <v>23816123</v>
      </c>
      <c r="BI759" s="2">
        <v>83294341</v>
      </c>
      <c r="BJ759" s="2">
        <v>60000356</v>
      </c>
      <c r="BK759" s="2" t="s">
        <v>189</v>
      </c>
      <c r="BL759" s="2">
        <v>15096</v>
      </c>
      <c r="BM759" s="2">
        <v>126712720</v>
      </c>
      <c r="BN759" s="2">
        <v>9292980</v>
      </c>
      <c r="BO759" s="2">
        <v>99477200</v>
      </c>
      <c r="BP759" s="2">
        <v>6903420</v>
      </c>
      <c r="BQ759" s="2">
        <v>54102086</v>
      </c>
      <c r="BR759" s="2">
        <v>45375114</v>
      </c>
      <c r="BS759" s="2">
        <v>126712720</v>
      </c>
      <c r="BT759" s="2">
        <v>27238810</v>
      </c>
      <c r="BU759" s="2">
        <v>79793750</v>
      </c>
      <c r="BV759" s="2">
        <v>55311400</v>
      </c>
      <c r="BW759" s="2" t="s">
        <v>189</v>
      </c>
      <c r="BX759" s="2">
        <v>15096</v>
      </c>
      <c r="BY759" s="2">
        <v>150918350</v>
      </c>
      <c r="BZ759" s="2">
        <v>10958940</v>
      </c>
      <c r="CA759" s="2">
        <v>104550360</v>
      </c>
      <c r="CB759" s="2">
        <v>4753090</v>
      </c>
      <c r="CC759" s="2">
        <v>55770320</v>
      </c>
      <c r="CD759" s="2">
        <v>48780040</v>
      </c>
      <c r="CE759" s="2">
        <v>150918350</v>
      </c>
      <c r="CF759" s="2">
        <v>44634130</v>
      </c>
      <c r="CG759" s="2">
        <v>87393930</v>
      </c>
      <c r="CH759" s="2">
        <v>56481450</v>
      </c>
      <c r="CI759" s="2" t="s">
        <v>189</v>
      </c>
      <c r="CJ759" s="2">
        <v>15096</v>
      </c>
      <c r="CK759" s="97">
        <v>107327820</v>
      </c>
      <c r="CL759" s="97" t="e">
        <v>#N/A</v>
      </c>
      <c r="CM759" s="97" t="e">
        <v>#N/A</v>
      </c>
      <c r="CN759" s="2">
        <v>3500670</v>
      </c>
      <c r="CO759" s="100" t="e">
        <v>#N/A</v>
      </c>
      <c r="CP759" s="97" t="e">
        <v>#N/A</v>
      </c>
      <c r="CQ759" s="97">
        <v>107327820</v>
      </c>
      <c r="CR759" s="97">
        <v>24616230</v>
      </c>
      <c r="CS759" s="97">
        <v>67956900</v>
      </c>
      <c r="CT759" s="2">
        <v>44514670</v>
      </c>
      <c r="CU759" s="2" t="s">
        <v>189</v>
      </c>
    </row>
    <row r="760" spans="1:99" x14ac:dyDescent="0.25">
      <c r="A760" s="2">
        <v>15087</v>
      </c>
      <c r="B760" s="2">
        <v>444479542</v>
      </c>
      <c r="C760" s="2">
        <v>31376675</v>
      </c>
      <c r="D760" s="2">
        <v>401666991</v>
      </c>
      <c r="E760" s="2">
        <v>9669995</v>
      </c>
      <c r="F760" s="2">
        <v>199228174</v>
      </c>
      <c r="G760" s="2">
        <v>202438817</v>
      </c>
      <c r="H760" s="2">
        <v>444479542</v>
      </c>
      <c r="I760" s="2">
        <v>136359636</v>
      </c>
      <c r="J760" s="2">
        <v>123943414</v>
      </c>
      <c r="K760" s="2">
        <v>267387439</v>
      </c>
      <c r="L760" s="2">
        <v>158932773</v>
      </c>
      <c r="N760" s="2">
        <v>15087</v>
      </c>
      <c r="O760" s="97">
        <v>420265006</v>
      </c>
      <c r="P760" s="97">
        <v>28266072</v>
      </c>
      <c r="Q760" s="97">
        <v>371232958</v>
      </c>
      <c r="R760" s="97">
        <v>10682369</v>
      </c>
      <c r="S760" s="97">
        <v>162015836</v>
      </c>
      <c r="T760" s="97">
        <v>209217122</v>
      </c>
      <c r="U760" s="97">
        <v>420265006</v>
      </c>
      <c r="V760" s="97">
        <v>94936019</v>
      </c>
      <c r="W760" s="97">
        <v>91285468</v>
      </c>
      <c r="X760" s="97">
        <v>253524883</v>
      </c>
      <c r="Y760" s="97">
        <v>155616380</v>
      </c>
      <c r="Z760" s="97">
        <v>0</v>
      </c>
      <c r="AB760" s="2">
        <v>15097</v>
      </c>
      <c r="AC760" s="97" t="e">
        <v>#N/A</v>
      </c>
      <c r="AD760" s="97">
        <v>7080782</v>
      </c>
      <c r="AE760" s="97" t="e">
        <v>#N/A</v>
      </c>
      <c r="AF760" s="97" t="e">
        <v>#N/A</v>
      </c>
      <c r="AG760" s="97" t="e">
        <v>#N/A</v>
      </c>
      <c r="AH760" s="97" t="e">
        <v>#N/A</v>
      </c>
      <c r="AI760" s="97">
        <v>148556198</v>
      </c>
      <c r="AJ760" s="97">
        <v>47333435</v>
      </c>
      <c r="AK760" s="97">
        <v>86757465</v>
      </c>
      <c r="AL760" s="97">
        <v>46026865</v>
      </c>
      <c r="AM760" s="97" t="s">
        <v>189</v>
      </c>
      <c r="AN760" s="2">
        <v>15097</v>
      </c>
      <c r="AO760" s="97" t="e">
        <v>#N/A</v>
      </c>
      <c r="AP760" s="97">
        <v>4254507</v>
      </c>
      <c r="AQ760" s="97">
        <v>119064999</v>
      </c>
      <c r="AR760" s="97">
        <v>0</v>
      </c>
      <c r="AS760" s="97" t="e">
        <v>#N/A</v>
      </c>
      <c r="AT760" s="97" t="e">
        <v>#N/A</v>
      </c>
      <c r="AU760" s="97">
        <v>129450699</v>
      </c>
      <c r="AV760" s="97">
        <v>46138725</v>
      </c>
      <c r="AW760" s="97" t="e">
        <v>#N/A</v>
      </c>
      <c r="AX760" s="97">
        <v>37962803</v>
      </c>
      <c r="AY760" s="97" t="s">
        <v>189</v>
      </c>
      <c r="AZ760" s="2">
        <v>15097</v>
      </c>
      <c r="BA760" s="98">
        <v>128094983</v>
      </c>
      <c r="BB760" s="2">
        <v>0</v>
      </c>
      <c r="BC760" s="2">
        <v>0</v>
      </c>
      <c r="BD760" s="2">
        <v>2110953</v>
      </c>
      <c r="BE760" s="2">
        <v>44487544</v>
      </c>
      <c r="BF760" s="2">
        <v>70830863</v>
      </c>
      <c r="BG760" s="2">
        <v>128094983</v>
      </c>
      <c r="BH760" s="2">
        <v>57559929</v>
      </c>
      <c r="BI760" s="2">
        <v>70535054</v>
      </c>
      <c r="BJ760" s="2">
        <v>48768466</v>
      </c>
      <c r="BK760" s="2" t="s">
        <v>189</v>
      </c>
      <c r="BL760" s="2">
        <v>15097</v>
      </c>
      <c r="BM760" s="2">
        <v>109513510</v>
      </c>
      <c r="BN760" s="2">
        <v>4161290</v>
      </c>
      <c r="BO760" s="2">
        <v>97106140</v>
      </c>
      <c r="BP760" s="2">
        <v>2143190</v>
      </c>
      <c r="BQ760" s="2">
        <v>41093010</v>
      </c>
      <c r="BR760" s="2">
        <v>56013130</v>
      </c>
      <c r="BS760" s="2">
        <v>109513510</v>
      </c>
      <c r="BT760" s="2">
        <v>44733150</v>
      </c>
      <c r="BU760" s="2">
        <v>63612060</v>
      </c>
      <c r="BV760" s="2">
        <v>42040810</v>
      </c>
      <c r="BW760" s="2" t="s">
        <v>189</v>
      </c>
      <c r="BX760" s="2">
        <v>15097</v>
      </c>
      <c r="BY760" s="2">
        <v>99362250</v>
      </c>
      <c r="BZ760" s="2">
        <v>3801120</v>
      </c>
      <c r="CA760" s="2">
        <v>89670900</v>
      </c>
      <c r="CB760" s="2">
        <v>1777260</v>
      </c>
      <c r="CC760" s="2">
        <v>37874225</v>
      </c>
      <c r="CD760" s="2">
        <v>51796675</v>
      </c>
      <c r="CE760" s="2">
        <v>99362250</v>
      </c>
      <c r="CF760" s="2">
        <v>42826440</v>
      </c>
      <c r="CG760" s="2">
        <v>56535810</v>
      </c>
      <c r="CH760" s="2">
        <v>36470400</v>
      </c>
      <c r="CI760" s="2" t="s">
        <v>189</v>
      </c>
      <c r="CJ760" s="2">
        <v>15097</v>
      </c>
      <c r="CK760" s="97">
        <v>108691240</v>
      </c>
      <c r="CL760" s="97" t="e">
        <v>#N/A</v>
      </c>
      <c r="CM760" s="97" t="e">
        <v>#N/A</v>
      </c>
      <c r="CN760" s="2">
        <v>1898870</v>
      </c>
      <c r="CO760" s="100" t="e">
        <v>#N/A</v>
      </c>
      <c r="CP760" s="97" t="e">
        <v>#N/A</v>
      </c>
      <c r="CQ760" s="97">
        <v>108691240</v>
      </c>
      <c r="CR760" s="97">
        <v>49018890</v>
      </c>
      <c r="CS760" s="97">
        <v>48059840</v>
      </c>
      <c r="CT760" s="2">
        <v>28421640</v>
      </c>
      <c r="CU760" s="2" t="s">
        <v>189</v>
      </c>
    </row>
    <row r="761" spans="1:99" x14ac:dyDescent="0.25">
      <c r="A761" s="2">
        <v>15088</v>
      </c>
      <c r="B761" s="2">
        <v>382149516</v>
      </c>
      <c r="C761" s="2">
        <v>56610225</v>
      </c>
      <c r="D761" s="2">
        <v>324780081</v>
      </c>
      <c r="E761" s="2">
        <v>30512914</v>
      </c>
      <c r="F761" s="2">
        <v>188664054</v>
      </c>
      <c r="G761" s="2">
        <v>136116027</v>
      </c>
      <c r="H761" s="2">
        <v>382149516</v>
      </c>
      <c r="I761" s="2">
        <v>76765089</v>
      </c>
      <c r="J761" s="2">
        <v>74583155</v>
      </c>
      <c r="K761" s="2">
        <v>304693611</v>
      </c>
      <c r="L761" s="2">
        <v>195655826</v>
      </c>
      <c r="N761" s="2">
        <v>15088</v>
      </c>
      <c r="O761" s="97">
        <v>360176635</v>
      </c>
      <c r="P761" s="97">
        <v>48968671</v>
      </c>
      <c r="Q761" s="97">
        <v>295917661</v>
      </c>
      <c r="R761" s="97">
        <v>24706640</v>
      </c>
      <c r="S761" s="97">
        <v>174480773</v>
      </c>
      <c r="T761" s="97">
        <v>121436888</v>
      </c>
      <c r="U761" s="97">
        <v>360176635</v>
      </c>
      <c r="V761" s="97">
        <v>66158135</v>
      </c>
      <c r="W761" s="97">
        <v>66049428</v>
      </c>
      <c r="X761" s="97">
        <v>281254472</v>
      </c>
      <c r="Y761" s="97">
        <v>192060678</v>
      </c>
      <c r="Z761" s="97">
        <v>0</v>
      </c>
      <c r="AB761" s="2">
        <v>15098</v>
      </c>
      <c r="AC761" s="97" t="e">
        <v>#N/A</v>
      </c>
      <c r="AD761" s="97">
        <v>1607242</v>
      </c>
      <c r="AE761" s="97" t="e">
        <v>#N/A</v>
      </c>
      <c r="AF761" s="97" t="e">
        <v>#N/A</v>
      </c>
      <c r="AG761" s="97" t="e">
        <v>#N/A</v>
      </c>
      <c r="AH761" s="97" t="e">
        <v>#N/A</v>
      </c>
      <c r="AI761" s="97">
        <v>72563383</v>
      </c>
      <c r="AJ761" s="97">
        <v>17983029</v>
      </c>
      <c r="AK761" s="97">
        <v>44795566</v>
      </c>
      <c r="AL761" s="97">
        <v>33949570</v>
      </c>
      <c r="AM761" s="97" t="s">
        <v>189</v>
      </c>
      <c r="AN761" s="2">
        <v>15098</v>
      </c>
      <c r="AO761" s="97" t="e">
        <v>#N/A</v>
      </c>
      <c r="AP761" s="97">
        <v>1854098</v>
      </c>
      <c r="AQ761" s="97">
        <v>64903198</v>
      </c>
      <c r="AR761" s="97">
        <v>0</v>
      </c>
      <c r="AS761" s="97" t="e">
        <v>#N/A</v>
      </c>
      <c r="AT761" s="97" t="e">
        <v>#N/A</v>
      </c>
      <c r="AU761" s="97">
        <v>66757296</v>
      </c>
      <c r="AV761" s="97">
        <v>23551423</v>
      </c>
      <c r="AW761" s="97" t="e">
        <v>#N/A</v>
      </c>
      <c r="AX761" s="97">
        <v>23136823</v>
      </c>
      <c r="AY761" s="97" t="s">
        <v>189</v>
      </c>
      <c r="AZ761" s="2">
        <v>15098</v>
      </c>
      <c r="BA761" s="98">
        <v>52009066</v>
      </c>
      <c r="BB761" s="2">
        <v>0</v>
      </c>
      <c r="BC761" s="2">
        <v>0</v>
      </c>
      <c r="BD761" s="2">
        <v>467433</v>
      </c>
      <c r="BE761" s="2">
        <v>21789750</v>
      </c>
      <c r="BF761" s="2">
        <v>24526493</v>
      </c>
      <c r="BG761" s="2">
        <v>52009066</v>
      </c>
      <c r="BH761" s="2">
        <v>20013110</v>
      </c>
      <c r="BI761" s="2">
        <v>31889905</v>
      </c>
      <c r="BJ761" s="2">
        <v>24713255</v>
      </c>
      <c r="BK761" s="2" t="s">
        <v>189</v>
      </c>
      <c r="BL761" s="2">
        <v>15098</v>
      </c>
      <c r="BM761" s="2">
        <v>54976540</v>
      </c>
      <c r="BN761" s="2">
        <v>1706830</v>
      </c>
      <c r="BO761" s="2">
        <v>47398090</v>
      </c>
      <c r="BP761" s="2">
        <v>874160</v>
      </c>
      <c r="BQ761" s="2">
        <v>20452748</v>
      </c>
      <c r="BR761" s="2">
        <v>26945342</v>
      </c>
      <c r="BS761" s="2">
        <v>54976540</v>
      </c>
      <c r="BT761" s="2">
        <v>18338860</v>
      </c>
      <c r="BU761" s="2">
        <v>36637680</v>
      </c>
      <c r="BV761" s="2">
        <v>21765840</v>
      </c>
      <c r="BW761" s="2" t="s">
        <v>189</v>
      </c>
      <c r="BX761" s="2">
        <v>15098</v>
      </c>
      <c r="BY761" s="2">
        <v>38098780</v>
      </c>
      <c r="BZ761" s="2">
        <v>927320</v>
      </c>
      <c r="CA761" s="2">
        <v>37171460</v>
      </c>
      <c r="CB761" s="2">
        <v>457180</v>
      </c>
      <c r="CC761" s="2">
        <v>18556933</v>
      </c>
      <c r="CD761" s="2">
        <v>18614527</v>
      </c>
      <c r="CE761" s="2">
        <v>38098780</v>
      </c>
      <c r="CF761" s="2">
        <v>7427200</v>
      </c>
      <c r="CG761" s="2">
        <v>24265080</v>
      </c>
      <c r="CH761" s="2">
        <v>18660030</v>
      </c>
      <c r="CI761" s="2" t="s">
        <v>189</v>
      </c>
      <c r="CJ761" s="2">
        <v>15098</v>
      </c>
      <c r="CK761" s="97">
        <v>31839980</v>
      </c>
      <c r="CL761" s="97" t="e">
        <v>#N/A</v>
      </c>
      <c r="CM761" s="97" t="e">
        <v>#N/A</v>
      </c>
      <c r="CN761" s="2">
        <v>587750</v>
      </c>
      <c r="CO761" s="100" t="e">
        <v>#N/A</v>
      </c>
      <c r="CP761" s="97" t="e">
        <v>#N/A</v>
      </c>
      <c r="CQ761" s="97">
        <v>31839980</v>
      </c>
      <c r="CR761" s="97">
        <v>8431330</v>
      </c>
      <c r="CS761" s="97">
        <v>22951420</v>
      </c>
      <c r="CT761" s="2">
        <v>16721770</v>
      </c>
      <c r="CU761" s="2" t="s">
        <v>189</v>
      </c>
    </row>
    <row r="762" spans="1:99" x14ac:dyDescent="0.25">
      <c r="A762" s="2">
        <v>15089</v>
      </c>
      <c r="B762" s="2">
        <v>104187675</v>
      </c>
      <c r="C762" s="2">
        <v>5910912</v>
      </c>
      <c r="D762" s="2">
        <v>98276763</v>
      </c>
      <c r="E762" s="2">
        <v>4725098</v>
      </c>
      <c r="F762" s="2">
        <v>80941778</v>
      </c>
      <c r="G762" s="2">
        <v>17334985</v>
      </c>
      <c r="H762" s="2">
        <v>104187675</v>
      </c>
      <c r="I762" s="2">
        <v>42664838</v>
      </c>
      <c r="J762" s="2">
        <v>41919547</v>
      </c>
      <c r="K762" s="2">
        <v>56420394</v>
      </c>
      <c r="L762" s="2">
        <v>25091426</v>
      </c>
      <c r="N762" s="2">
        <v>15089</v>
      </c>
      <c r="O762" s="97">
        <v>159695765</v>
      </c>
      <c r="P762" s="97">
        <v>6063378</v>
      </c>
      <c r="Q762" s="97">
        <v>121404711</v>
      </c>
      <c r="R762" s="97">
        <v>3514192</v>
      </c>
      <c r="S762" s="97">
        <v>44469863</v>
      </c>
      <c r="T762" s="97">
        <v>76934848</v>
      </c>
      <c r="U762" s="97">
        <v>159695765</v>
      </c>
      <c r="V762" s="97">
        <v>49950848</v>
      </c>
      <c r="W762" s="97" t="e">
        <v>#N/A</v>
      </c>
      <c r="X762" s="97">
        <v>78767501</v>
      </c>
      <c r="Y762" s="97">
        <v>26734223</v>
      </c>
      <c r="Z762" s="97">
        <v>0</v>
      </c>
      <c r="AB762" s="2">
        <v>15099</v>
      </c>
      <c r="AC762" s="97">
        <v>1299947476</v>
      </c>
      <c r="AD762" s="97">
        <v>261324832</v>
      </c>
      <c r="AE762" s="97">
        <v>889109481</v>
      </c>
      <c r="AF762" s="97">
        <v>144908268</v>
      </c>
      <c r="AG762" s="97">
        <v>657975805</v>
      </c>
      <c r="AH762" s="97">
        <v>231133676</v>
      </c>
      <c r="AI762" s="97">
        <v>1299947476</v>
      </c>
      <c r="AJ762" s="97">
        <v>343990806</v>
      </c>
      <c r="AK762" s="97">
        <v>814567578</v>
      </c>
      <c r="AL762" s="97">
        <v>424811535</v>
      </c>
      <c r="AM762" s="97" t="s">
        <v>189</v>
      </c>
      <c r="AN762" s="2">
        <v>15099</v>
      </c>
      <c r="AO762" s="97">
        <v>1361755672</v>
      </c>
      <c r="AP762" s="97">
        <v>297527815</v>
      </c>
      <c r="AQ762" s="97">
        <v>883064052</v>
      </c>
      <c r="AR762" s="97">
        <v>135563006</v>
      </c>
      <c r="AS762" s="97">
        <v>587178799</v>
      </c>
      <c r="AT762" s="97">
        <v>417090397</v>
      </c>
      <c r="AU762" s="97">
        <v>1301797011</v>
      </c>
      <c r="AV762" s="97">
        <v>313377877</v>
      </c>
      <c r="AW762" s="97">
        <v>913466224</v>
      </c>
      <c r="AX762" s="97">
        <v>391255552</v>
      </c>
      <c r="AY762" s="97" t="s">
        <v>189</v>
      </c>
      <c r="AZ762" s="2">
        <v>15099</v>
      </c>
      <c r="BA762" s="98">
        <v>1166109625</v>
      </c>
      <c r="BB762" s="2">
        <v>293324387</v>
      </c>
      <c r="BC762" s="2">
        <v>872785238</v>
      </c>
      <c r="BD762" s="2">
        <v>174053833</v>
      </c>
      <c r="BE762" s="2">
        <v>353375822</v>
      </c>
      <c r="BF762" s="2">
        <v>396787805</v>
      </c>
      <c r="BG762" s="2">
        <v>1166109625</v>
      </c>
      <c r="BH762" s="2">
        <v>310711659</v>
      </c>
      <c r="BI762" s="2">
        <v>702900788</v>
      </c>
      <c r="BJ762" s="2">
        <v>356131197</v>
      </c>
      <c r="BK762" s="2" t="s">
        <v>189</v>
      </c>
      <c r="BL762" s="2">
        <v>15099</v>
      </c>
      <c r="BM762" s="2">
        <v>1056302100</v>
      </c>
      <c r="BN762" s="2">
        <v>422405710</v>
      </c>
      <c r="BO762" s="2">
        <v>633896390</v>
      </c>
      <c r="BP762" s="2">
        <v>162376250</v>
      </c>
      <c r="BQ762" s="2">
        <v>310244666</v>
      </c>
      <c r="BR762" s="2">
        <v>323651724</v>
      </c>
      <c r="BS762" s="2">
        <v>1056302100</v>
      </c>
      <c r="BT762" s="2">
        <v>264602950</v>
      </c>
      <c r="BU762" s="2">
        <v>615059810</v>
      </c>
      <c r="BV762" s="2">
        <v>334983790</v>
      </c>
      <c r="BW762" s="2" t="s">
        <v>189</v>
      </c>
      <c r="BX762" s="2">
        <v>15099</v>
      </c>
      <c r="BY762" s="2">
        <v>1064409700</v>
      </c>
      <c r="BZ762" s="2">
        <v>382872100</v>
      </c>
      <c r="CA762" s="2">
        <v>681537600</v>
      </c>
      <c r="CB762" s="2">
        <v>140258840</v>
      </c>
      <c r="CC762" s="2">
        <v>281234545</v>
      </c>
      <c r="CD762" s="2">
        <v>400303055</v>
      </c>
      <c r="CE762" s="2">
        <v>1064409700</v>
      </c>
      <c r="CF762" s="2">
        <v>331691430</v>
      </c>
      <c r="CG762" s="2">
        <v>587547090</v>
      </c>
      <c r="CH762" s="2">
        <v>323603150</v>
      </c>
      <c r="CI762" s="2" t="s">
        <v>189</v>
      </c>
      <c r="CJ762" s="2">
        <v>15099</v>
      </c>
      <c r="CK762" s="97">
        <v>1008119130</v>
      </c>
      <c r="CL762" s="97" t="e">
        <v>#N/A</v>
      </c>
      <c r="CM762" s="97" t="e">
        <v>#N/A</v>
      </c>
      <c r="CN762" s="2">
        <v>146718770</v>
      </c>
      <c r="CO762" s="100" t="e">
        <v>#N/A</v>
      </c>
      <c r="CP762" s="97" t="e">
        <v>#N/A</v>
      </c>
      <c r="CQ762" s="97">
        <v>1008119130</v>
      </c>
      <c r="CR762" s="97">
        <v>288171750</v>
      </c>
      <c r="CS762" s="97">
        <v>604039020</v>
      </c>
      <c r="CT762" s="2">
        <v>315392670</v>
      </c>
      <c r="CU762" s="2" t="s">
        <v>189</v>
      </c>
    </row>
    <row r="763" spans="1:99" x14ac:dyDescent="0.25">
      <c r="A763" s="2">
        <v>15090</v>
      </c>
      <c r="B763" s="2">
        <v>315987677</v>
      </c>
      <c r="C763" s="2">
        <v>30284361</v>
      </c>
      <c r="D763" s="2">
        <v>283215154</v>
      </c>
      <c r="E763" s="2">
        <v>14472923</v>
      </c>
      <c r="F763" s="2">
        <v>168966481</v>
      </c>
      <c r="G763" s="2">
        <v>114248673</v>
      </c>
      <c r="H763" s="2">
        <v>315987677</v>
      </c>
      <c r="I763" s="2">
        <v>65466446</v>
      </c>
      <c r="J763" s="2">
        <v>59000671</v>
      </c>
      <c r="K763" s="2">
        <v>233256521</v>
      </c>
      <c r="L763" s="2">
        <v>134384519</v>
      </c>
      <c r="N763" s="2">
        <v>15090</v>
      </c>
      <c r="O763" s="97">
        <v>308795729</v>
      </c>
      <c r="P763" s="97">
        <v>27305917</v>
      </c>
      <c r="Q763" s="97">
        <v>270308416</v>
      </c>
      <c r="R763" s="97">
        <v>14611066</v>
      </c>
      <c r="S763" s="97">
        <v>155025654</v>
      </c>
      <c r="T763" s="97">
        <v>115282762</v>
      </c>
      <c r="U763" s="97">
        <v>308795729</v>
      </c>
      <c r="V763" s="97">
        <v>52834829</v>
      </c>
      <c r="W763" s="97">
        <v>51964168</v>
      </c>
      <c r="X763" s="97">
        <v>237523732</v>
      </c>
      <c r="Y763" s="97">
        <v>126299029</v>
      </c>
      <c r="Z763" s="97">
        <v>0</v>
      </c>
      <c r="AB763" s="2">
        <v>15100</v>
      </c>
      <c r="AC763" s="97" t="e">
        <v>#N/A</v>
      </c>
      <c r="AD763" s="97">
        <v>15490473</v>
      </c>
      <c r="AE763" s="97" t="e">
        <v>#N/A</v>
      </c>
      <c r="AF763" s="97" t="e">
        <v>#N/A</v>
      </c>
      <c r="AG763" s="97" t="e">
        <v>#N/A</v>
      </c>
      <c r="AH763" s="97" t="e">
        <v>#N/A</v>
      </c>
      <c r="AI763" s="97">
        <v>166140565</v>
      </c>
      <c r="AJ763" s="97">
        <v>50987483</v>
      </c>
      <c r="AK763" s="97">
        <v>86933261</v>
      </c>
      <c r="AL763" s="97">
        <v>57937743</v>
      </c>
      <c r="AM763" s="97" t="s">
        <v>189</v>
      </c>
      <c r="AN763" s="2">
        <v>15100</v>
      </c>
      <c r="AO763" s="97" t="e">
        <v>#N/A</v>
      </c>
      <c r="AP763" s="97">
        <v>14123273</v>
      </c>
      <c r="AQ763" s="97">
        <v>142966161</v>
      </c>
      <c r="AR763" s="97">
        <v>0</v>
      </c>
      <c r="AS763" s="97" t="e">
        <v>#N/A</v>
      </c>
      <c r="AT763" s="97" t="e">
        <v>#N/A</v>
      </c>
      <c r="AU763" s="97">
        <v>157488720</v>
      </c>
      <c r="AV763" s="97">
        <v>49906406</v>
      </c>
      <c r="AW763" s="97" t="e">
        <v>#N/A</v>
      </c>
      <c r="AX763" s="97">
        <v>58654604</v>
      </c>
      <c r="AY763" s="97" t="s">
        <v>189</v>
      </c>
      <c r="AZ763" s="2">
        <v>15100</v>
      </c>
      <c r="BA763" s="98">
        <v>152245764</v>
      </c>
      <c r="BB763" s="2">
        <v>0</v>
      </c>
      <c r="BC763" s="2">
        <v>0</v>
      </c>
      <c r="BD763" s="2">
        <v>9646401</v>
      </c>
      <c r="BE763" s="2">
        <v>64664292</v>
      </c>
      <c r="BF763" s="2">
        <v>74103691</v>
      </c>
      <c r="BG763" s="2">
        <v>152245764</v>
      </c>
      <c r="BH763" s="2">
        <v>54280806</v>
      </c>
      <c r="BI763" s="2">
        <v>89582819</v>
      </c>
      <c r="BJ763" s="2">
        <v>63746548</v>
      </c>
      <c r="BK763" s="2" t="s">
        <v>189</v>
      </c>
      <c r="BL763" s="2">
        <v>15100</v>
      </c>
      <c r="BM763" s="2">
        <v>146442430</v>
      </c>
      <c r="BN763" s="2">
        <v>15747590</v>
      </c>
      <c r="BO763" s="2">
        <v>130694840</v>
      </c>
      <c r="BP763" s="2">
        <v>8912400</v>
      </c>
      <c r="BQ763" s="2">
        <v>49273033</v>
      </c>
      <c r="BR763" s="2">
        <v>81421807</v>
      </c>
      <c r="BS763" s="2">
        <v>146442430</v>
      </c>
      <c r="BT763" s="2">
        <v>53919960</v>
      </c>
      <c r="BU763" s="2">
        <v>73197800</v>
      </c>
      <c r="BV763" s="2">
        <v>49626790</v>
      </c>
      <c r="BW763" s="2" t="s">
        <v>189</v>
      </c>
      <c r="BX763" s="2">
        <v>15100</v>
      </c>
      <c r="BY763" s="2">
        <v>113211270</v>
      </c>
      <c r="BZ763" s="2">
        <v>12212610</v>
      </c>
      <c r="CA763" s="2">
        <v>97916710</v>
      </c>
      <c r="CB763" s="2">
        <v>7649820</v>
      </c>
      <c r="CC763" s="2">
        <v>44960337</v>
      </c>
      <c r="CD763" s="2">
        <v>52956373</v>
      </c>
      <c r="CE763" s="2">
        <v>113211270</v>
      </c>
      <c r="CF763" s="2">
        <v>34301380</v>
      </c>
      <c r="CG763" s="2">
        <v>72458730</v>
      </c>
      <c r="CH763" s="2">
        <v>44419250</v>
      </c>
      <c r="CI763" s="2" t="s">
        <v>189</v>
      </c>
      <c r="CJ763" s="2">
        <v>15100</v>
      </c>
      <c r="CK763" s="97">
        <v>114445730</v>
      </c>
      <c r="CL763" s="97" t="e">
        <v>#N/A</v>
      </c>
      <c r="CM763" s="97" t="e">
        <v>#N/A</v>
      </c>
      <c r="CN763" s="2">
        <v>7129770</v>
      </c>
      <c r="CO763" s="100" t="e">
        <v>#N/A</v>
      </c>
      <c r="CP763" s="97" t="e">
        <v>#N/A</v>
      </c>
      <c r="CQ763" s="97">
        <v>114445730</v>
      </c>
      <c r="CR763" s="97">
        <v>12830320</v>
      </c>
      <c r="CS763" s="97">
        <v>74186050</v>
      </c>
      <c r="CT763" s="2">
        <v>42944120</v>
      </c>
      <c r="CU763" s="2" t="s">
        <v>189</v>
      </c>
    </row>
    <row r="764" spans="1:99" x14ac:dyDescent="0.25">
      <c r="A764" s="2">
        <v>15091</v>
      </c>
      <c r="B764" s="2">
        <v>352750228</v>
      </c>
      <c r="C764" s="2">
        <v>81297977</v>
      </c>
      <c r="D764" s="2">
        <v>252163755</v>
      </c>
      <c r="E764" s="2">
        <v>55023190</v>
      </c>
      <c r="F764" s="2">
        <v>181090893</v>
      </c>
      <c r="G764" s="2">
        <v>71072862</v>
      </c>
      <c r="H764" s="2">
        <v>352750228</v>
      </c>
      <c r="I764" s="2">
        <v>97432592</v>
      </c>
      <c r="J764" s="2">
        <v>89025171</v>
      </c>
      <c r="K764" s="2">
        <v>252037263</v>
      </c>
      <c r="L764" s="2">
        <v>128134358</v>
      </c>
      <c r="N764" s="2">
        <v>15091</v>
      </c>
      <c r="O764" s="97">
        <v>295654771</v>
      </c>
      <c r="P764" s="97">
        <v>77470954</v>
      </c>
      <c r="Q764" s="97">
        <v>211939907</v>
      </c>
      <c r="R764" s="97">
        <v>56360387</v>
      </c>
      <c r="S764" s="97">
        <v>139785269</v>
      </c>
      <c r="T764" s="97">
        <v>72154638</v>
      </c>
      <c r="U764" s="97">
        <v>295654771</v>
      </c>
      <c r="V764" s="97">
        <v>60455537</v>
      </c>
      <c r="W764" s="97">
        <v>56309326</v>
      </c>
      <c r="X764" s="97">
        <v>220008428</v>
      </c>
      <c r="Y764" s="97">
        <v>105064668</v>
      </c>
      <c r="Z764" s="97">
        <v>0</v>
      </c>
      <c r="AB764" s="2">
        <v>15101</v>
      </c>
      <c r="AC764" s="97">
        <v>334475372</v>
      </c>
      <c r="AD764" s="97">
        <v>56144434</v>
      </c>
      <c r="AE764" s="97">
        <v>277814276</v>
      </c>
      <c r="AF764" s="97">
        <v>30635018</v>
      </c>
      <c r="AG764" s="97">
        <v>180211744</v>
      </c>
      <c r="AH764" s="97">
        <v>97602532</v>
      </c>
      <c r="AI764" s="97">
        <v>334475372</v>
      </c>
      <c r="AJ764" s="97">
        <v>48889486</v>
      </c>
      <c r="AK764" s="97">
        <v>261651399</v>
      </c>
      <c r="AL764" s="97">
        <v>158991673</v>
      </c>
      <c r="AM764" s="97" t="s">
        <v>189</v>
      </c>
      <c r="AN764" s="2">
        <v>15101</v>
      </c>
      <c r="AO764" s="97">
        <v>311909779</v>
      </c>
      <c r="AP764" s="97">
        <v>53321521</v>
      </c>
      <c r="AQ764" s="97">
        <v>249574284</v>
      </c>
      <c r="AR764" s="97">
        <v>24339234</v>
      </c>
      <c r="AS764" s="97">
        <v>152708939</v>
      </c>
      <c r="AT764" s="97">
        <v>95421071</v>
      </c>
      <c r="AU764" s="97">
        <v>311909779</v>
      </c>
      <c r="AV764" s="97">
        <v>63682991</v>
      </c>
      <c r="AW764" s="97">
        <v>244064954</v>
      </c>
      <c r="AX764" s="97">
        <v>148820269</v>
      </c>
      <c r="AY764" s="97" t="s">
        <v>189</v>
      </c>
      <c r="AZ764" s="2">
        <v>15101</v>
      </c>
      <c r="BA764" s="98">
        <v>308227624</v>
      </c>
      <c r="BB764" s="2">
        <v>30182924</v>
      </c>
      <c r="BC764" s="2">
        <v>219589258</v>
      </c>
      <c r="BD764" s="2">
        <v>16991827</v>
      </c>
      <c r="BE764" s="2">
        <v>142369273</v>
      </c>
      <c r="BF764" s="2">
        <v>119858201</v>
      </c>
      <c r="BG764" s="2">
        <v>308227624</v>
      </c>
      <c r="BH764" s="2">
        <v>65021025</v>
      </c>
      <c r="BI764" s="2">
        <v>222909511</v>
      </c>
      <c r="BJ764" s="2">
        <v>130450847</v>
      </c>
      <c r="BK764" s="2" t="s">
        <v>189</v>
      </c>
      <c r="BL764" s="2">
        <v>15101</v>
      </c>
      <c r="BM764" s="2">
        <v>276670475</v>
      </c>
      <c r="BN764" s="2">
        <v>34734688</v>
      </c>
      <c r="BO764" s="2">
        <v>241935787</v>
      </c>
      <c r="BP764" s="2">
        <v>13224668</v>
      </c>
      <c r="BQ764" s="2">
        <v>116800246</v>
      </c>
      <c r="BR764" s="2">
        <v>125135541</v>
      </c>
      <c r="BS764" s="2">
        <v>276670475</v>
      </c>
      <c r="BT764" s="2">
        <v>75565090</v>
      </c>
      <c r="BU764" s="2">
        <v>191471588</v>
      </c>
      <c r="BV764" s="2">
        <v>122536587</v>
      </c>
      <c r="BW764" s="2" t="s">
        <v>189</v>
      </c>
      <c r="BX764" s="2">
        <v>15101</v>
      </c>
      <c r="BY764" s="2">
        <v>223254016</v>
      </c>
      <c r="BZ764" s="2">
        <v>34921599</v>
      </c>
      <c r="CA764" s="2">
        <v>188332417</v>
      </c>
      <c r="CB764" s="2">
        <v>15010704</v>
      </c>
      <c r="CC764" s="2">
        <v>111172417</v>
      </c>
      <c r="CD764" s="2">
        <v>77160000</v>
      </c>
      <c r="CE764" s="2">
        <v>223254016</v>
      </c>
      <c r="CF764" s="2">
        <v>31119839</v>
      </c>
      <c r="CG764" s="2">
        <v>169159950</v>
      </c>
      <c r="CH764" s="2">
        <v>114717926</v>
      </c>
      <c r="CI764" s="2" t="s">
        <v>189</v>
      </c>
      <c r="CJ764" s="2">
        <v>15101</v>
      </c>
      <c r="CK764" s="97">
        <v>254167857</v>
      </c>
      <c r="CL764" s="97" t="e">
        <v>#N/A</v>
      </c>
      <c r="CM764" s="97" t="e">
        <v>#N/A</v>
      </c>
      <c r="CN764" s="2">
        <v>16573799</v>
      </c>
      <c r="CO764" s="100" t="e">
        <v>#N/A</v>
      </c>
      <c r="CP764" s="97" t="e">
        <v>#N/A</v>
      </c>
      <c r="CQ764" s="97">
        <v>254167857</v>
      </c>
      <c r="CR764" s="97">
        <v>64834053</v>
      </c>
      <c r="CS764" s="97">
        <v>161970630</v>
      </c>
      <c r="CT764" s="2">
        <v>97656219</v>
      </c>
      <c r="CU764" s="2" t="s">
        <v>189</v>
      </c>
    </row>
    <row r="765" spans="1:99" x14ac:dyDescent="0.25">
      <c r="A765" s="2">
        <v>15092</v>
      </c>
      <c r="B765" s="2">
        <v>216895437</v>
      </c>
      <c r="C765" s="2">
        <v>33287885</v>
      </c>
      <c r="D765" s="2">
        <v>183607552</v>
      </c>
      <c r="E765" s="2">
        <v>20517303</v>
      </c>
      <c r="F765" s="2">
        <v>120075044</v>
      </c>
      <c r="G765" s="2">
        <v>63532508</v>
      </c>
      <c r="H765" s="2">
        <v>216895437</v>
      </c>
      <c r="I765" s="2">
        <v>67328590</v>
      </c>
      <c r="J765" s="2">
        <v>54089412</v>
      </c>
      <c r="K765" s="2">
        <v>125374747</v>
      </c>
      <c r="L765" s="2">
        <v>76608402</v>
      </c>
      <c r="N765" s="2">
        <v>15092</v>
      </c>
      <c r="O765" s="97">
        <v>191618058</v>
      </c>
      <c r="P765" s="97">
        <v>27149793</v>
      </c>
      <c r="Q765" s="97">
        <v>146701731</v>
      </c>
      <c r="R765" s="97">
        <v>19618110</v>
      </c>
      <c r="S765" s="97">
        <v>90969876</v>
      </c>
      <c r="T765" s="97">
        <v>55731855</v>
      </c>
      <c r="U765" s="97">
        <v>191618058</v>
      </c>
      <c r="V765" s="97">
        <v>45079127</v>
      </c>
      <c r="W765" s="97" t="e">
        <v>#N/A</v>
      </c>
      <c r="X765" s="97">
        <v>145087486</v>
      </c>
      <c r="Y765" s="97">
        <v>79002251</v>
      </c>
      <c r="Z765" s="97">
        <v>0</v>
      </c>
      <c r="AB765" s="2">
        <v>15102</v>
      </c>
      <c r="AC765" s="97" t="e">
        <v>#N/A</v>
      </c>
      <c r="AD765" s="97">
        <v>7999412</v>
      </c>
      <c r="AE765" s="97" t="e">
        <v>#N/A</v>
      </c>
      <c r="AF765" s="97" t="e">
        <v>#N/A</v>
      </c>
      <c r="AG765" s="97" t="e">
        <v>#N/A</v>
      </c>
      <c r="AH765" s="97" t="e">
        <v>#N/A</v>
      </c>
      <c r="AI765" s="97">
        <v>125508789</v>
      </c>
      <c r="AJ765" s="97">
        <v>35805671</v>
      </c>
      <c r="AK765" s="97">
        <v>81832458</v>
      </c>
      <c r="AL765" s="97">
        <v>56475635</v>
      </c>
      <c r="AM765" s="97" t="s">
        <v>189</v>
      </c>
      <c r="AN765" s="2">
        <v>15102</v>
      </c>
      <c r="AO765" s="97" t="e">
        <v>#N/A</v>
      </c>
      <c r="AP765" s="97">
        <v>7706668</v>
      </c>
      <c r="AQ765" s="97">
        <v>126339708</v>
      </c>
      <c r="AR765" s="97">
        <v>0</v>
      </c>
      <c r="AS765" s="97" t="e">
        <v>#N/A</v>
      </c>
      <c r="AT765" s="97" t="e">
        <v>#N/A</v>
      </c>
      <c r="AU765" s="97">
        <v>148615863</v>
      </c>
      <c r="AV765" s="97">
        <v>64301584</v>
      </c>
      <c r="AW765" s="97" t="e">
        <v>#N/A</v>
      </c>
      <c r="AX765" s="97">
        <v>53995464</v>
      </c>
      <c r="AY765" s="97" t="s">
        <v>189</v>
      </c>
      <c r="AZ765" s="2">
        <v>15102</v>
      </c>
      <c r="BA765" s="98">
        <v>129384966</v>
      </c>
      <c r="BB765" s="2">
        <v>0</v>
      </c>
      <c r="BC765" s="2">
        <v>0</v>
      </c>
      <c r="BD765" s="2">
        <v>2169281</v>
      </c>
      <c r="BE765" s="2">
        <v>53001914</v>
      </c>
      <c r="BF765" s="2">
        <v>64116730</v>
      </c>
      <c r="BG765" s="2">
        <v>129384966</v>
      </c>
      <c r="BH765" s="2">
        <v>45591945</v>
      </c>
      <c r="BI765" s="2">
        <v>73291153</v>
      </c>
      <c r="BJ765" s="2">
        <v>47873187</v>
      </c>
      <c r="BK765" s="2" t="s">
        <v>189</v>
      </c>
      <c r="BL765" s="2">
        <v>15102</v>
      </c>
      <c r="BM765" s="2">
        <v>136469430</v>
      </c>
      <c r="BN765" s="2">
        <v>8431770</v>
      </c>
      <c r="BO765" s="2">
        <v>109748510</v>
      </c>
      <c r="BP765" s="2">
        <v>2599770</v>
      </c>
      <c r="BQ765" s="2">
        <v>39079943</v>
      </c>
      <c r="BR765" s="2">
        <v>70668567</v>
      </c>
      <c r="BS765" s="2">
        <v>136469430</v>
      </c>
      <c r="BT765" s="2">
        <v>72590870</v>
      </c>
      <c r="BU765" s="2">
        <v>59344770</v>
      </c>
      <c r="BV765" s="2">
        <v>37259880</v>
      </c>
      <c r="BW765" s="2" t="s">
        <v>189</v>
      </c>
      <c r="BX765" s="2">
        <v>15102</v>
      </c>
      <c r="BY765" s="2">
        <v>166940790</v>
      </c>
      <c r="BZ765" s="2">
        <v>21072490</v>
      </c>
      <c r="CA765" s="2">
        <v>124918460</v>
      </c>
      <c r="CB765" s="2">
        <v>3709890</v>
      </c>
      <c r="CC765" s="2">
        <v>40137660</v>
      </c>
      <c r="CD765" s="2">
        <v>84780800</v>
      </c>
      <c r="CE765" s="2">
        <v>166940790</v>
      </c>
      <c r="CF765" s="2">
        <v>74680720</v>
      </c>
      <c r="CG765" s="2">
        <v>80044350</v>
      </c>
      <c r="CH765" s="2">
        <v>46093120</v>
      </c>
      <c r="CI765" s="2" t="s">
        <v>189</v>
      </c>
      <c r="CJ765" s="2">
        <v>15102</v>
      </c>
      <c r="CK765" s="97">
        <v>117245490</v>
      </c>
      <c r="CL765" s="97" t="e">
        <v>#N/A</v>
      </c>
      <c r="CM765" s="97" t="e">
        <v>#N/A</v>
      </c>
      <c r="CN765" s="2">
        <v>2734870</v>
      </c>
      <c r="CO765" s="100" t="e">
        <v>#N/A</v>
      </c>
      <c r="CP765" s="97" t="e">
        <v>#N/A</v>
      </c>
      <c r="CQ765" s="97">
        <v>117245490</v>
      </c>
      <c r="CR765" s="97">
        <v>55793820</v>
      </c>
      <c r="CS765" s="97">
        <v>49395770</v>
      </c>
      <c r="CT765" s="2">
        <v>33414950</v>
      </c>
      <c r="CU765" s="2" t="s">
        <v>189</v>
      </c>
    </row>
    <row r="766" spans="1:99" x14ac:dyDescent="0.25">
      <c r="A766" s="2">
        <v>15093</v>
      </c>
      <c r="B766" s="2">
        <v>141131547</v>
      </c>
      <c r="C766" s="2">
        <v>15478094</v>
      </c>
      <c r="D766" s="2">
        <v>125652488</v>
      </c>
      <c r="E766" s="2">
        <v>10678260</v>
      </c>
      <c r="F766" s="2">
        <v>84695065</v>
      </c>
      <c r="G766" s="2">
        <v>40957423</v>
      </c>
      <c r="H766" s="2">
        <v>141131547</v>
      </c>
      <c r="I766" s="2">
        <v>40334428</v>
      </c>
      <c r="J766" s="2">
        <v>37794598</v>
      </c>
      <c r="K766" s="2">
        <v>88960890</v>
      </c>
      <c r="L766" s="2">
        <v>57091983</v>
      </c>
      <c r="N766" s="2">
        <v>15093</v>
      </c>
      <c r="O766" s="97">
        <v>150619343</v>
      </c>
      <c r="P766" s="97">
        <v>15998041</v>
      </c>
      <c r="Q766" s="97">
        <v>122579255</v>
      </c>
      <c r="R766" s="97">
        <v>10652183</v>
      </c>
      <c r="S766" s="97">
        <v>77208704</v>
      </c>
      <c r="T766" s="97">
        <v>45370551</v>
      </c>
      <c r="U766" s="97">
        <v>150619343</v>
      </c>
      <c r="V766" s="97">
        <v>41405875</v>
      </c>
      <c r="W766" s="97" t="e">
        <v>#N/A</v>
      </c>
      <c r="X766" s="97">
        <v>96736963</v>
      </c>
      <c r="Y766" s="97">
        <v>66628922</v>
      </c>
      <c r="Z766" s="97">
        <v>0</v>
      </c>
      <c r="AB766" s="2">
        <v>15103</v>
      </c>
      <c r="AC766" s="97" t="e">
        <v>#N/A</v>
      </c>
      <c r="AD766" s="97">
        <v>16460564</v>
      </c>
      <c r="AE766" s="97" t="e">
        <v>#N/A</v>
      </c>
      <c r="AF766" s="97" t="e">
        <v>#N/A</v>
      </c>
      <c r="AG766" s="97" t="e">
        <v>#N/A</v>
      </c>
      <c r="AH766" s="97" t="e">
        <v>#N/A</v>
      </c>
      <c r="AI766" s="97">
        <v>186437085</v>
      </c>
      <c r="AJ766" s="97">
        <v>32720919</v>
      </c>
      <c r="AK766" s="97">
        <v>153268683</v>
      </c>
      <c r="AL766" s="97">
        <v>84707259</v>
      </c>
      <c r="AM766" s="97" t="s">
        <v>189</v>
      </c>
      <c r="AN766" s="2">
        <v>15103</v>
      </c>
      <c r="AO766" s="97" t="e">
        <v>#N/A</v>
      </c>
      <c r="AP766" s="97">
        <v>15759917</v>
      </c>
      <c r="AQ766" s="97">
        <v>162000359</v>
      </c>
      <c r="AR766" s="97">
        <v>0</v>
      </c>
      <c r="AS766" s="97" t="e">
        <v>#N/A</v>
      </c>
      <c r="AT766" s="97" t="e">
        <v>#N/A</v>
      </c>
      <c r="AU766" s="97">
        <v>177918424</v>
      </c>
      <c r="AV766" s="97">
        <v>35532538</v>
      </c>
      <c r="AW766" s="97" t="e">
        <v>#N/A</v>
      </c>
      <c r="AX766" s="97">
        <v>80681571</v>
      </c>
      <c r="AY766" s="97" t="s">
        <v>189</v>
      </c>
      <c r="AZ766" s="2">
        <v>15103</v>
      </c>
      <c r="BA766" s="98">
        <v>169816193</v>
      </c>
      <c r="BB766" s="2">
        <v>0</v>
      </c>
      <c r="BC766" s="2">
        <v>0</v>
      </c>
      <c r="BD766" s="2">
        <v>10462232</v>
      </c>
      <c r="BE766" s="2">
        <v>88780825</v>
      </c>
      <c r="BF766" s="2">
        <v>64385267</v>
      </c>
      <c r="BG766" s="2">
        <v>169816193</v>
      </c>
      <c r="BH766" s="2">
        <v>23534355</v>
      </c>
      <c r="BI766" s="2">
        <v>133521546</v>
      </c>
      <c r="BJ766" s="2">
        <v>83031495</v>
      </c>
      <c r="BK766" s="2" t="s">
        <v>189</v>
      </c>
      <c r="BL766" s="2">
        <v>15103</v>
      </c>
      <c r="BM766" s="2">
        <v>170789710</v>
      </c>
      <c r="BN766" s="2">
        <v>14137320</v>
      </c>
      <c r="BO766" s="2">
        <v>145393580</v>
      </c>
      <c r="BP766" s="2">
        <v>8298300</v>
      </c>
      <c r="BQ766" s="2">
        <v>80977851</v>
      </c>
      <c r="BR766" s="2">
        <v>64415729</v>
      </c>
      <c r="BS766" s="2">
        <v>170789710</v>
      </c>
      <c r="BT766" s="2">
        <v>31637590</v>
      </c>
      <c r="BU766" s="2">
        <v>134145420</v>
      </c>
      <c r="BV766" s="2">
        <v>81813430</v>
      </c>
      <c r="BW766" s="2" t="s">
        <v>189</v>
      </c>
      <c r="BX766" s="2">
        <v>15103</v>
      </c>
      <c r="BY766" s="2">
        <v>158675060</v>
      </c>
      <c r="BZ766" s="2">
        <v>14067700</v>
      </c>
      <c r="CA766" s="2">
        <v>144607360</v>
      </c>
      <c r="CB766" s="2">
        <v>8636030</v>
      </c>
      <c r="CC766" s="2">
        <v>81757690</v>
      </c>
      <c r="CD766" s="2">
        <v>62849670</v>
      </c>
      <c r="CE766" s="2">
        <v>158675060</v>
      </c>
      <c r="CF766" s="2">
        <v>25143850</v>
      </c>
      <c r="CG766" s="2">
        <v>125988730</v>
      </c>
      <c r="CH766" s="2">
        <v>78088140</v>
      </c>
      <c r="CI766" s="2" t="s">
        <v>189</v>
      </c>
      <c r="CJ766" s="2">
        <v>15103</v>
      </c>
      <c r="CK766" s="97">
        <v>150498980</v>
      </c>
      <c r="CL766" s="97" t="e">
        <v>#N/A</v>
      </c>
      <c r="CM766" s="97" t="e">
        <v>#N/A</v>
      </c>
      <c r="CN766" s="2">
        <v>5677380</v>
      </c>
      <c r="CO766" s="100" t="e">
        <v>#N/A</v>
      </c>
      <c r="CP766" s="97" t="e">
        <v>#N/A</v>
      </c>
      <c r="CQ766" s="97">
        <v>150498980</v>
      </c>
      <c r="CR766" s="97">
        <v>30642330</v>
      </c>
      <c r="CS766" s="97">
        <v>106599910</v>
      </c>
      <c r="CT766" s="2">
        <v>68644400</v>
      </c>
      <c r="CU766" s="2" t="s">
        <v>189</v>
      </c>
    </row>
    <row r="767" spans="1:99" x14ac:dyDescent="0.25">
      <c r="A767" s="2">
        <v>15094</v>
      </c>
      <c r="B767" s="2">
        <v>134351957</v>
      </c>
      <c r="C767" s="2">
        <v>13811500</v>
      </c>
      <c r="D767" s="2">
        <v>120540457</v>
      </c>
      <c r="E767" s="2">
        <v>5662814</v>
      </c>
      <c r="F767" s="2">
        <v>86104702</v>
      </c>
      <c r="G767" s="2">
        <v>34435755</v>
      </c>
      <c r="H767" s="2">
        <v>134351957</v>
      </c>
      <c r="I767" s="2">
        <v>48790499</v>
      </c>
      <c r="J767" s="2">
        <v>44943936</v>
      </c>
      <c r="K767" s="2">
        <v>85388346</v>
      </c>
      <c r="L767" s="2">
        <v>43567345</v>
      </c>
      <c r="N767" s="2">
        <v>15094</v>
      </c>
      <c r="O767" s="97">
        <v>107141362</v>
      </c>
      <c r="P767" s="97">
        <v>12937585</v>
      </c>
      <c r="Q767" s="97">
        <v>90270733</v>
      </c>
      <c r="R767" s="97">
        <v>6088584</v>
      </c>
      <c r="S767" s="97">
        <v>63163237</v>
      </c>
      <c r="T767" s="97">
        <v>27107496</v>
      </c>
      <c r="U767" s="97">
        <v>107141362</v>
      </c>
      <c r="V767" s="97">
        <v>25935458</v>
      </c>
      <c r="W767" s="97" t="e">
        <v>#N/A</v>
      </c>
      <c r="X767" s="97">
        <v>80129384</v>
      </c>
      <c r="Y767" s="97">
        <v>45296899</v>
      </c>
      <c r="Z767" s="97">
        <v>0</v>
      </c>
      <c r="AB767" s="2">
        <v>15104</v>
      </c>
      <c r="AC767" s="97">
        <v>3988381663</v>
      </c>
      <c r="AD767" s="97">
        <v>1033902864</v>
      </c>
      <c r="AE767" s="97">
        <v>2726354040</v>
      </c>
      <c r="AF767" s="97">
        <v>801231642</v>
      </c>
      <c r="AG767" s="97">
        <v>2119704978</v>
      </c>
      <c r="AH767" s="97">
        <v>606649062</v>
      </c>
      <c r="AI767" s="97">
        <v>3988381663</v>
      </c>
      <c r="AJ767" s="97">
        <v>614303485</v>
      </c>
      <c r="AK767" s="97">
        <v>3291644910</v>
      </c>
      <c r="AL767" s="97">
        <v>1598780188</v>
      </c>
      <c r="AM767" s="97" t="s">
        <v>189</v>
      </c>
      <c r="AN767" s="2">
        <v>15104</v>
      </c>
      <c r="AO767" s="97">
        <v>4022453544</v>
      </c>
      <c r="AP767" s="97">
        <v>1137949416</v>
      </c>
      <c r="AQ767" s="97">
        <v>3172400530</v>
      </c>
      <c r="AR767" s="97">
        <v>847202062</v>
      </c>
      <c r="AS767" s="97">
        <v>2245337660</v>
      </c>
      <c r="AT767" s="97">
        <v>593555149</v>
      </c>
      <c r="AU767" s="97">
        <v>4376333507</v>
      </c>
      <c r="AV767" s="97">
        <v>496274435</v>
      </c>
      <c r="AW767" s="97">
        <v>3355531393</v>
      </c>
      <c r="AX767" s="97">
        <v>1582621865</v>
      </c>
      <c r="AY767" s="97" t="s">
        <v>189</v>
      </c>
      <c r="AZ767" s="2">
        <v>15104</v>
      </c>
      <c r="BA767" s="98">
        <v>3915855677</v>
      </c>
      <c r="BB767" s="2">
        <v>1195967758</v>
      </c>
      <c r="BC767" s="2">
        <v>2719887919</v>
      </c>
      <c r="BD767" s="2">
        <v>746930865</v>
      </c>
      <c r="BE767" s="2">
        <v>2010789265</v>
      </c>
      <c r="BF767" s="2">
        <v>709098655</v>
      </c>
      <c r="BG767" s="2">
        <v>3915855677</v>
      </c>
      <c r="BH767" s="2">
        <v>506327422</v>
      </c>
      <c r="BI767" s="2">
        <v>2938758446</v>
      </c>
      <c r="BJ767" s="2">
        <v>1534391591</v>
      </c>
      <c r="BK767" s="2" t="s">
        <v>189</v>
      </c>
      <c r="BL767" s="2">
        <v>15104</v>
      </c>
      <c r="BM767" s="2">
        <v>3688415990</v>
      </c>
      <c r="BN767" s="2">
        <v>1006655340</v>
      </c>
      <c r="BO767" s="2">
        <v>2681760650</v>
      </c>
      <c r="BP767" s="2">
        <v>746984460</v>
      </c>
      <c r="BQ767" s="2">
        <v>1817518105</v>
      </c>
      <c r="BR767" s="2">
        <v>864242545</v>
      </c>
      <c r="BS767" s="2">
        <v>3688415990</v>
      </c>
      <c r="BT767" s="2">
        <v>504312790</v>
      </c>
      <c r="BU767" s="2">
        <v>2673801720</v>
      </c>
      <c r="BV767" s="2">
        <v>1469310040</v>
      </c>
      <c r="BW767" s="2" t="s">
        <v>189</v>
      </c>
      <c r="BX767" s="2">
        <v>15104</v>
      </c>
      <c r="BY767" s="2">
        <v>3059345850</v>
      </c>
      <c r="BZ767" s="2">
        <v>900585090</v>
      </c>
      <c r="CA767" s="2">
        <v>2158760760</v>
      </c>
      <c r="CB767" s="2">
        <v>738098650</v>
      </c>
      <c r="CC767" s="2">
        <v>1535368966</v>
      </c>
      <c r="CD767" s="2">
        <v>623391794</v>
      </c>
      <c r="CE767" s="2">
        <v>3059345850</v>
      </c>
      <c r="CF767" s="2">
        <v>297090440</v>
      </c>
      <c r="CG767" s="2">
        <v>2087804970</v>
      </c>
      <c r="CH767" s="2">
        <v>1352970370</v>
      </c>
      <c r="CI767" s="2" t="s">
        <v>189</v>
      </c>
      <c r="CJ767" s="2">
        <v>15104</v>
      </c>
      <c r="CK767" s="97">
        <v>3357231400</v>
      </c>
      <c r="CL767" s="97" t="e">
        <v>#N/A</v>
      </c>
      <c r="CM767" s="97" t="e">
        <v>#N/A</v>
      </c>
      <c r="CN767" s="2">
        <v>694058750</v>
      </c>
      <c r="CO767" s="100" t="e">
        <v>#N/A</v>
      </c>
      <c r="CP767" s="97" t="e">
        <v>#N/A</v>
      </c>
      <c r="CQ767" s="97">
        <v>3357231400</v>
      </c>
      <c r="CR767" s="97">
        <v>288361970</v>
      </c>
      <c r="CS767" s="97">
        <v>2197522800</v>
      </c>
      <c r="CT767" s="2">
        <v>1428845390</v>
      </c>
      <c r="CU767" s="2" t="s">
        <v>189</v>
      </c>
    </row>
    <row r="768" spans="1:99" x14ac:dyDescent="0.25">
      <c r="A768" s="2">
        <v>15095</v>
      </c>
      <c r="B768" s="2">
        <v>1034539975</v>
      </c>
      <c r="C768" s="2">
        <v>394801696</v>
      </c>
      <c r="D768" s="2">
        <v>343567901</v>
      </c>
      <c r="E768" s="2">
        <v>237672914</v>
      </c>
      <c r="F768" s="2">
        <v>236027673</v>
      </c>
      <c r="G768" s="2">
        <v>107540228</v>
      </c>
      <c r="H768" s="2">
        <v>1034539975</v>
      </c>
      <c r="I768" s="2">
        <v>139291087</v>
      </c>
      <c r="J768" s="2">
        <v>121467762</v>
      </c>
      <c r="K768" s="2">
        <v>521517978</v>
      </c>
      <c r="L768" s="2">
        <v>222260218</v>
      </c>
      <c r="N768" s="2">
        <v>15095</v>
      </c>
      <c r="O768" s="97">
        <v>1020900032</v>
      </c>
      <c r="P768" s="97">
        <v>364235482</v>
      </c>
      <c r="Q768" s="97">
        <v>296529225</v>
      </c>
      <c r="R768" s="97">
        <v>249062570</v>
      </c>
      <c r="S768" s="97">
        <v>199756027</v>
      </c>
      <c r="T768" s="97">
        <v>96773198</v>
      </c>
      <c r="U768" s="97">
        <v>1020900032</v>
      </c>
      <c r="V768" s="97">
        <v>326929200</v>
      </c>
      <c r="W768" s="97" t="e">
        <v>#N/A</v>
      </c>
      <c r="X768" s="97">
        <v>466499145</v>
      </c>
      <c r="Y768" s="97">
        <v>219094861</v>
      </c>
      <c r="Z768" s="97">
        <v>0</v>
      </c>
      <c r="AB768" s="2">
        <v>15105</v>
      </c>
      <c r="AC768" s="97">
        <v>245460398</v>
      </c>
      <c r="AD768" s="97">
        <v>28403365</v>
      </c>
      <c r="AE768" s="97">
        <v>217057033</v>
      </c>
      <c r="AF768" s="97">
        <v>424714</v>
      </c>
      <c r="AG768" s="97">
        <v>155648472</v>
      </c>
      <c r="AH768" s="97">
        <v>61408561</v>
      </c>
      <c r="AI768" s="97">
        <v>245460398</v>
      </c>
      <c r="AJ768" s="97">
        <v>115477880</v>
      </c>
      <c r="AK768" s="97">
        <v>127320202</v>
      </c>
      <c r="AL768" s="97">
        <v>79187575</v>
      </c>
      <c r="AM768" s="97" t="s">
        <v>189</v>
      </c>
      <c r="AN768" s="2">
        <v>15105</v>
      </c>
      <c r="AO768" s="97">
        <v>265354000</v>
      </c>
      <c r="AP768" s="97">
        <v>1701848</v>
      </c>
      <c r="AQ768" s="97">
        <v>249459429</v>
      </c>
      <c r="AR768" s="97">
        <v>1020478</v>
      </c>
      <c r="AS768" s="97">
        <v>160439949</v>
      </c>
      <c r="AT768" s="97">
        <v>89019480</v>
      </c>
      <c r="AU768" s="97">
        <v>265354000</v>
      </c>
      <c r="AV768" s="97">
        <v>136073123</v>
      </c>
      <c r="AW768" s="97">
        <v>129277606</v>
      </c>
      <c r="AX768" s="97">
        <v>102853817</v>
      </c>
      <c r="AY768" s="97" t="s">
        <v>189</v>
      </c>
      <c r="AZ768" s="2">
        <v>15105</v>
      </c>
      <c r="BA768" s="98">
        <v>202970490</v>
      </c>
      <c r="BB768" s="2">
        <v>1464631</v>
      </c>
      <c r="BC768" s="2">
        <v>194297120</v>
      </c>
      <c r="BD768" s="2">
        <v>628195</v>
      </c>
      <c r="BE768" s="2">
        <v>78806805</v>
      </c>
      <c r="BF768" s="2">
        <v>115490301</v>
      </c>
      <c r="BG768" s="2">
        <v>202970490</v>
      </c>
      <c r="BH768" s="2">
        <v>93069434</v>
      </c>
      <c r="BI768" s="2">
        <v>107469607</v>
      </c>
      <c r="BJ768" s="2">
        <v>83863194</v>
      </c>
      <c r="BK768" s="2" t="s">
        <v>189</v>
      </c>
      <c r="BL768" s="2">
        <v>15105</v>
      </c>
      <c r="BM768" s="2">
        <v>218238770</v>
      </c>
      <c r="BN768" s="2">
        <v>2810540</v>
      </c>
      <c r="BO768" s="2">
        <v>199352890</v>
      </c>
      <c r="BP768" s="2">
        <v>629340</v>
      </c>
      <c r="BQ768" s="2">
        <v>74935046</v>
      </c>
      <c r="BR768" s="2">
        <v>124417844</v>
      </c>
      <c r="BS768" s="2">
        <v>218238770</v>
      </c>
      <c r="BT768" s="2">
        <v>119725650</v>
      </c>
      <c r="BU768" s="2">
        <v>96030570</v>
      </c>
      <c r="BV768" s="2">
        <v>72871660</v>
      </c>
      <c r="BW768" s="2" t="s">
        <v>189</v>
      </c>
      <c r="BX768" s="2">
        <v>15105</v>
      </c>
      <c r="BY768" s="2">
        <v>199607300</v>
      </c>
      <c r="BZ768" s="2">
        <v>1595430</v>
      </c>
      <c r="CA768" s="2">
        <v>198011870</v>
      </c>
      <c r="CB768" s="2">
        <v>639420</v>
      </c>
      <c r="CC768" s="2">
        <v>70558430</v>
      </c>
      <c r="CD768" s="2">
        <v>127453440</v>
      </c>
      <c r="CE768" s="2">
        <v>199607300</v>
      </c>
      <c r="CF768" s="2">
        <v>92824730</v>
      </c>
      <c r="CG768" s="2">
        <v>85805960</v>
      </c>
      <c r="CH768" s="2">
        <v>63115780</v>
      </c>
      <c r="CI768" s="2" t="s">
        <v>189</v>
      </c>
      <c r="CJ768" s="2">
        <v>15105</v>
      </c>
      <c r="CK768" s="97">
        <v>227752051</v>
      </c>
      <c r="CL768" s="97" t="e">
        <v>#N/A</v>
      </c>
      <c r="CM768" s="97" t="e">
        <v>#N/A</v>
      </c>
      <c r="CN768" s="2">
        <v>1018070</v>
      </c>
      <c r="CO768" s="100" t="e">
        <v>#N/A</v>
      </c>
      <c r="CP768" s="97" t="e">
        <v>#N/A</v>
      </c>
      <c r="CQ768" s="97">
        <v>227752051</v>
      </c>
      <c r="CR768" s="97">
        <v>129886960</v>
      </c>
      <c r="CS768" s="97">
        <v>91404811</v>
      </c>
      <c r="CT768" s="2">
        <v>55435181</v>
      </c>
      <c r="CU768" s="2" t="s">
        <v>189</v>
      </c>
    </row>
    <row r="769" spans="1:99" x14ac:dyDescent="0.25">
      <c r="A769" s="2">
        <v>15096</v>
      </c>
      <c r="B769" s="2">
        <v>197568405</v>
      </c>
      <c r="C769" s="2">
        <v>15819857</v>
      </c>
      <c r="D769" s="2">
        <v>181224193</v>
      </c>
      <c r="E769" s="2">
        <v>11411389</v>
      </c>
      <c r="F769" s="2">
        <v>133021845</v>
      </c>
      <c r="G769" s="2">
        <v>48202348</v>
      </c>
      <c r="H769" s="2">
        <v>197568405</v>
      </c>
      <c r="I769" s="2">
        <v>71234189</v>
      </c>
      <c r="J769" s="2">
        <v>68015515</v>
      </c>
      <c r="K769" s="2">
        <v>120905004</v>
      </c>
      <c r="L769" s="2">
        <v>68123441</v>
      </c>
      <c r="N769" s="2">
        <v>15096</v>
      </c>
      <c r="O769" s="97">
        <v>153206155</v>
      </c>
      <c r="P769" s="97">
        <v>13464903</v>
      </c>
      <c r="Q769" s="97">
        <v>126425266</v>
      </c>
      <c r="R769" s="97">
        <v>9553616</v>
      </c>
      <c r="S769" s="97">
        <v>84982491</v>
      </c>
      <c r="T769" s="97">
        <v>41442775</v>
      </c>
      <c r="U769" s="97">
        <v>153206155</v>
      </c>
      <c r="V769" s="97">
        <v>41411283</v>
      </c>
      <c r="W769" s="97" t="e">
        <v>#N/A</v>
      </c>
      <c r="X769" s="97">
        <v>106961643</v>
      </c>
      <c r="Y769" s="97">
        <v>68224600</v>
      </c>
      <c r="Z769" s="97">
        <v>0</v>
      </c>
      <c r="AB769" s="2">
        <v>15106</v>
      </c>
      <c r="AC769" s="97">
        <v>4924300697</v>
      </c>
      <c r="AD769" s="97">
        <v>957209275</v>
      </c>
      <c r="AE769" s="97">
        <v>2727906147</v>
      </c>
      <c r="AF769" s="97">
        <v>692805110</v>
      </c>
      <c r="AG769" s="97">
        <v>1872833651</v>
      </c>
      <c r="AH769" s="97">
        <v>855072496</v>
      </c>
      <c r="AI769" s="97">
        <v>4924300697</v>
      </c>
      <c r="AJ769" s="97">
        <v>326966907</v>
      </c>
      <c r="AK769" s="97">
        <v>4103369859</v>
      </c>
      <c r="AL769" s="97">
        <v>2282508038</v>
      </c>
      <c r="AM769" s="97" t="s">
        <v>189</v>
      </c>
      <c r="AN769" s="2">
        <v>15106</v>
      </c>
      <c r="AO769" s="97">
        <v>4019750620</v>
      </c>
      <c r="AP769" s="97">
        <v>1012258823</v>
      </c>
      <c r="AQ769" s="97">
        <v>2979620576</v>
      </c>
      <c r="AR769" s="97">
        <v>743820268</v>
      </c>
      <c r="AS769" s="97">
        <v>1958602284</v>
      </c>
      <c r="AT769" s="97">
        <v>846515170</v>
      </c>
      <c r="AU769" s="97">
        <v>4019750620</v>
      </c>
      <c r="AV769" s="97">
        <v>234139876</v>
      </c>
      <c r="AW769" s="97">
        <v>3661354074</v>
      </c>
      <c r="AX769" s="97">
        <v>1879614205</v>
      </c>
      <c r="AY769" s="97" t="s">
        <v>189</v>
      </c>
      <c r="AZ769" s="2">
        <v>15106</v>
      </c>
      <c r="BA769" s="98">
        <v>3822163912</v>
      </c>
      <c r="BB769" s="2">
        <v>1051681904</v>
      </c>
      <c r="BC769" s="2">
        <v>2770482011</v>
      </c>
      <c r="BD769" s="2">
        <v>765669079</v>
      </c>
      <c r="BE769" s="2">
        <v>1699221109</v>
      </c>
      <c r="BF769" s="2">
        <v>1071260903</v>
      </c>
      <c r="BG769" s="2">
        <v>3822163912</v>
      </c>
      <c r="BH769" s="2">
        <v>253903643</v>
      </c>
      <c r="BI769" s="2">
        <v>2984168482</v>
      </c>
      <c r="BJ769" s="2">
        <v>1629357820</v>
      </c>
      <c r="BK769" s="2" t="s">
        <v>189</v>
      </c>
      <c r="BL769" s="2">
        <v>15106</v>
      </c>
      <c r="BM769" s="2">
        <v>3619791240</v>
      </c>
      <c r="BN769" s="2">
        <v>1107427020</v>
      </c>
      <c r="BO769" s="2">
        <v>2511465700</v>
      </c>
      <c r="BP769" s="2">
        <v>606708510</v>
      </c>
      <c r="BQ769" s="2">
        <v>1464089551</v>
      </c>
      <c r="BR769" s="2">
        <v>1047376149</v>
      </c>
      <c r="BS769" s="2">
        <v>3619791240</v>
      </c>
      <c r="BT769" s="2">
        <v>502991060</v>
      </c>
      <c r="BU769" s="2">
        <v>2724997480</v>
      </c>
      <c r="BV769" s="2">
        <v>1540315880</v>
      </c>
      <c r="BW769" s="2" t="s">
        <v>189</v>
      </c>
      <c r="BX769" s="2">
        <v>15106</v>
      </c>
      <c r="BY769" s="2">
        <v>3530732320</v>
      </c>
      <c r="BZ769" s="2">
        <v>1402806520</v>
      </c>
      <c r="CA769" s="2">
        <v>2127925800</v>
      </c>
      <c r="CB769" s="2">
        <v>597552090</v>
      </c>
      <c r="CC769" s="2">
        <v>1320108642</v>
      </c>
      <c r="CD769" s="2">
        <v>807817158</v>
      </c>
      <c r="CE769" s="2">
        <v>3530732320</v>
      </c>
      <c r="CF769" s="2">
        <v>393734610</v>
      </c>
      <c r="CG769" s="2">
        <v>2506598750</v>
      </c>
      <c r="CH769" s="2">
        <v>1471803230</v>
      </c>
      <c r="CI769" s="2" t="s">
        <v>189</v>
      </c>
      <c r="CJ769" s="2">
        <v>15106</v>
      </c>
      <c r="CK769" s="97">
        <v>3708503790</v>
      </c>
      <c r="CL769" s="97" t="e">
        <v>#N/A</v>
      </c>
      <c r="CM769" s="97" t="e">
        <v>#N/A</v>
      </c>
      <c r="CN769" s="2">
        <v>560263380</v>
      </c>
      <c r="CO769" s="100" t="e">
        <v>#N/A</v>
      </c>
      <c r="CP769" s="97" t="e">
        <v>#N/A</v>
      </c>
      <c r="CQ769" s="97">
        <v>3708503790</v>
      </c>
      <c r="CR769" s="97">
        <v>711024460</v>
      </c>
      <c r="CS769" s="97">
        <v>2369416280</v>
      </c>
      <c r="CT769" s="2">
        <v>1415384460</v>
      </c>
      <c r="CU769" s="2" t="s">
        <v>189</v>
      </c>
    </row>
    <row r="770" spans="1:99" x14ac:dyDescent="0.25">
      <c r="A770" s="2">
        <v>15097</v>
      </c>
      <c r="B770" s="2">
        <v>225046568</v>
      </c>
      <c r="C770" s="2">
        <v>7988542</v>
      </c>
      <c r="D770" s="2">
        <v>192388210</v>
      </c>
      <c r="E770" s="2">
        <v>2550632</v>
      </c>
      <c r="F770" s="2">
        <v>144191758</v>
      </c>
      <c r="G770" s="2">
        <v>48196452</v>
      </c>
      <c r="H770" s="2">
        <v>225046568</v>
      </c>
      <c r="I770" s="2">
        <v>97356588</v>
      </c>
      <c r="J770" s="2">
        <v>93020489</v>
      </c>
      <c r="K770" s="2">
        <v>106741009</v>
      </c>
      <c r="L770" s="2">
        <v>54937380</v>
      </c>
      <c r="N770" s="2">
        <v>15097</v>
      </c>
      <c r="O770" s="97">
        <v>177594283</v>
      </c>
      <c r="P770" s="97">
        <v>5050826</v>
      </c>
      <c r="Q770" s="97">
        <v>157828941</v>
      </c>
      <c r="R770" s="97">
        <v>2475180</v>
      </c>
      <c r="S770" s="97">
        <v>72312205</v>
      </c>
      <c r="T770" s="97">
        <v>85516736</v>
      </c>
      <c r="U770" s="97">
        <v>177594283</v>
      </c>
      <c r="V770" s="97">
        <v>88194968</v>
      </c>
      <c r="W770" s="97">
        <v>73879586</v>
      </c>
      <c r="X770" s="97">
        <v>84828257</v>
      </c>
      <c r="Y770" s="97">
        <v>45908709</v>
      </c>
      <c r="Z770" s="97">
        <v>0</v>
      </c>
      <c r="AB770" s="2">
        <v>15107</v>
      </c>
      <c r="AC770" s="97" t="e">
        <v>#N/A</v>
      </c>
      <c r="AD770" s="97">
        <v>11284723</v>
      </c>
      <c r="AE770" s="97" t="e">
        <v>#N/A</v>
      </c>
      <c r="AF770" s="97" t="e">
        <v>#N/A</v>
      </c>
      <c r="AG770" s="97" t="e">
        <v>#N/A</v>
      </c>
      <c r="AH770" s="97" t="e">
        <v>#N/A</v>
      </c>
      <c r="AI770" s="97">
        <v>124770823</v>
      </c>
      <c r="AJ770" s="97">
        <v>41219339</v>
      </c>
      <c r="AK770" s="97">
        <v>83501889</v>
      </c>
      <c r="AL770" s="97">
        <v>58245366</v>
      </c>
      <c r="AM770" s="97" t="s">
        <v>189</v>
      </c>
      <c r="AN770" s="2">
        <v>15107</v>
      </c>
      <c r="AO770" s="97" t="e">
        <v>#N/A</v>
      </c>
      <c r="AP770" s="97">
        <v>15385338</v>
      </c>
      <c r="AQ770" s="97">
        <v>103055260</v>
      </c>
      <c r="AR770" s="97">
        <v>0</v>
      </c>
      <c r="AS770" s="97" t="e">
        <v>#N/A</v>
      </c>
      <c r="AT770" s="97" t="e">
        <v>#N/A</v>
      </c>
      <c r="AU770" s="97">
        <v>121440598</v>
      </c>
      <c r="AV770" s="97">
        <v>31870162</v>
      </c>
      <c r="AW770" s="97" t="e">
        <v>#N/A</v>
      </c>
      <c r="AX770" s="97">
        <v>51361054</v>
      </c>
      <c r="AY770" s="97" t="s">
        <v>189</v>
      </c>
      <c r="AZ770" s="2">
        <v>15107</v>
      </c>
      <c r="BA770" s="98">
        <v>101611323</v>
      </c>
      <c r="BB770" s="2">
        <v>0</v>
      </c>
      <c r="BC770" s="2">
        <v>0</v>
      </c>
      <c r="BD770" s="2">
        <v>5840646</v>
      </c>
      <c r="BE770" s="2">
        <v>45446698</v>
      </c>
      <c r="BF770" s="2">
        <v>37332403</v>
      </c>
      <c r="BG770" s="2">
        <v>101611323</v>
      </c>
      <c r="BH770" s="2">
        <v>28176844</v>
      </c>
      <c r="BI770" s="2">
        <v>67226168</v>
      </c>
      <c r="BJ770" s="2">
        <v>46771030</v>
      </c>
      <c r="BK770" s="2" t="s">
        <v>189</v>
      </c>
      <c r="BL770" s="2">
        <v>15107</v>
      </c>
      <c r="BM770" s="2">
        <v>98653700</v>
      </c>
      <c r="BN770" s="2">
        <v>23231730</v>
      </c>
      <c r="BO770" s="2">
        <v>75421970</v>
      </c>
      <c r="BP770" s="2">
        <v>4102270</v>
      </c>
      <c r="BQ770" s="2">
        <v>38781371</v>
      </c>
      <c r="BR770" s="2">
        <v>36640599</v>
      </c>
      <c r="BS770" s="2">
        <v>98653700</v>
      </c>
      <c r="BT770" s="2">
        <v>27195840</v>
      </c>
      <c r="BU770" s="2">
        <v>63521710</v>
      </c>
      <c r="BV770" s="2">
        <v>44965060</v>
      </c>
      <c r="BW770" s="2" t="s">
        <v>189</v>
      </c>
      <c r="BX770" s="2">
        <v>15107</v>
      </c>
      <c r="BY770" s="2">
        <v>80467740</v>
      </c>
      <c r="BZ770" s="2">
        <v>17290790</v>
      </c>
      <c r="CA770" s="2">
        <v>61484980</v>
      </c>
      <c r="CB770" s="2">
        <v>3664330</v>
      </c>
      <c r="CC770" s="2">
        <v>35758888</v>
      </c>
      <c r="CD770" s="2">
        <v>25726092</v>
      </c>
      <c r="CE770" s="2">
        <v>80467740</v>
      </c>
      <c r="CF770" s="2">
        <v>22826270</v>
      </c>
      <c r="CG770" s="2">
        <v>56912340</v>
      </c>
      <c r="CH770" s="2">
        <v>39541780</v>
      </c>
      <c r="CI770" s="2" t="s">
        <v>189</v>
      </c>
      <c r="CJ770" s="2">
        <v>15107</v>
      </c>
      <c r="CK770" s="97">
        <v>85594300</v>
      </c>
      <c r="CL770" s="97" t="e">
        <v>#N/A</v>
      </c>
      <c r="CM770" s="97" t="e">
        <v>#N/A</v>
      </c>
      <c r="CN770" s="2">
        <v>3283630</v>
      </c>
      <c r="CO770" s="100" t="e">
        <v>#N/A</v>
      </c>
      <c r="CP770" s="97" t="e">
        <v>#N/A</v>
      </c>
      <c r="CQ770" s="97">
        <v>85594300</v>
      </c>
      <c r="CR770" s="97">
        <v>29716570</v>
      </c>
      <c r="CS770" s="97">
        <v>54058170</v>
      </c>
      <c r="CT770" s="2">
        <v>38678490</v>
      </c>
      <c r="CU770" s="2" t="s">
        <v>189</v>
      </c>
    </row>
    <row r="771" spans="1:99" x14ac:dyDescent="0.25">
      <c r="A771" s="2">
        <v>15098</v>
      </c>
      <c r="B771" s="2">
        <v>92448415</v>
      </c>
      <c r="C771" s="2">
        <v>2732385</v>
      </c>
      <c r="D771" s="2">
        <v>89716030</v>
      </c>
      <c r="E771" s="2">
        <v>914670</v>
      </c>
      <c r="F771" s="2">
        <v>69383994</v>
      </c>
      <c r="G771" s="2">
        <v>20332036</v>
      </c>
      <c r="H771" s="2">
        <v>92448415</v>
      </c>
      <c r="I771" s="2">
        <v>25952418</v>
      </c>
      <c r="J771" s="2">
        <v>25194259</v>
      </c>
      <c r="K771" s="2">
        <v>48065978</v>
      </c>
      <c r="L771" s="2">
        <v>30703747</v>
      </c>
      <c r="N771" s="2">
        <v>15098</v>
      </c>
      <c r="O771" s="97">
        <v>67575687</v>
      </c>
      <c r="P771" s="97">
        <v>12278379</v>
      </c>
      <c r="Q771" s="97">
        <v>54655879</v>
      </c>
      <c r="R771" s="97">
        <v>991123</v>
      </c>
      <c r="S771" s="97">
        <v>40913368</v>
      </c>
      <c r="T771" s="97">
        <v>13742511</v>
      </c>
      <c r="U771" s="97">
        <v>67575687</v>
      </c>
      <c r="V771" s="97">
        <v>9197028</v>
      </c>
      <c r="W771" s="97">
        <v>7303309</v>
      </c>
      <c r="X771" s="97">
        <v>55119747</v>
      </c>
      <c r="Y771" s="97">
        <v>37378475</v>
      </c>
      <c r="Z771" s="97">
        <v>0</v>
      </c>
      <c r="AB771" s="2">
        <v>15108</v>
      </c>
      <c r="AC771" s="97">
        <v>589098279</v>
      </c>
      <c r="AD771" s="97">
        <v>181656065</v>
      </c>
      <c r="AE771" s="97">
        <v>387079970</v>
      </c>
      <c r="AF771" s="97">
        <v>76097252</v>
      </c>
      <c r="AG771" s="97">
        <v>238100312</v>
      </c>
      <c r="AH771" s="97">
        <v>148979658</v>
      </c>
      <c r="AI771" s="97">
        <v>589098279</v>
      </c>
      <c r="AJ771" s="97">
        <v>86753003</v>
      </c>
      <c r="AK771" s="97">
        <v>439453427</v>
      </c>
      <c r="AL771" s="97">
        <v>176481198</v>
      </c>
      <c r="AM771" s="97" t="s">
        <v>189</v>
      </c>
      <c r="AN771" s="2">
        <v>15108</v>
      </c>
      <c r="AO771" s="97">
        <v>593056445</v>
      </c>
      <c r="AP771" s="97">
        <v>202903328</v>
      </c>
      <c r="AQ771" s="97">
        <v>390153118</v>
      </c>
      <c r="AR771" s="97">
        <v>82535833</v>
      </c>
      <c r="AS771" s="97">
        <v>186875363</v>
      </c>
      <c r="AT771" s="97">
        <v>203277755</v>
      </c>
      <c r="AU771" s="97">
        <v>593056446</v>
      </c>
      <c r="AV771" s="97">
        <v>82857315</v>
      </c>
      <c r="AW771" s="97">
        <v>467596455</v>
      </c>
      <c r="AX771" s="97">
        <v>184193314</v>
      </c>
      <c r="AY771" s="97" t="s">
        <v>189</v>
      </c>
      <c r="AZ771" s="2">
        <v>15108</v>
      </c>
      <c r="BA771" s="98">
        <v>645321996</v>
      </c>
      <c r="BB771" s="2">
        <v>160522249</v>
      </c>
      <c r="BC771" s="2">
        <v>431062675</v>
      </c>
      <c r="BD771" s="2">
        <v>67376729</v>
      </c>
      <c r="BE771" s="2">
        <v>180280316</v>
      </c>
      <c r="BF771" s="2">
        <v>303985460</v>
      </c>
      <c r="BG771" s="2">
        <v>645321996</v>
      </c>
      <c r="BH771" s="2">
        <v>167985727</v>
      </c>
      <c r="BI771" s="2">
        <v>442270731</v>
      </c>
      <c r="BJ771" s="2">
        <v>179001873</v>
      </c>
      <c r="BK771" s="2" t="s">
        <v>189</v>
      </c>
      <c r="BL771" s="2">
        <v>15108</v>
      </c>
      <c r="BM771" s="2">
        <v>642192740</v>
      </c>
      <c r="BN771" s="2">
        <v>141780420</v>
      </c>
      <c r="BO771" s="2">
        <v>500412320</v>
      </c>
      <c r="BP771" s="2">
        <v>51255230</v>
      </c>
      <c r="BQ771" s="2">
        <v>173977921</v>
      </c>
      <c r="BR771" s="2">
        <v>326434399</v>
      </c>
      <c r="BS771" s="2">
        <v>642192740</v>
      </c>
      <c r="BT771" s="2">
        <v>200920350</v>
      </c>
      <c r="BU771" s="2">
        <v>391215930</v>
      </c>
      <c r="BV771" s="2">
        <v>161258700</v>
      </c>
      <c r="BW771" s="2" t="s">
        <v>189</v>
      </c>
      <c r="BX771" s="2">
        <v>15108</v>
      </c>
      <c r="BY771" s="2">
        <v>447692250</v>
      </c>
      <c r="BZ771" s="2">
        <v>112158610</v>
      </c>
      <c r="CA771" s="2">
        <v>335533640</v>
      </c>
      <c r="CB771" s="2">
        <v>41092140</v>
      </c>
      <c r="CC771" s="2">
        <v>129232869</v>
      </c>
      <c r="CD771" s="2">
        <v>206300771</v>
      </c>
      <c r="CE771" s="2">
        <v>447692250</v>
      </c>
      <c r="CF771" s="2">
        <v>90828790</v>
      </c>
      <c r="CG771" s="2">
        <v>313070370</v>
      </c>
      <c r="CH771" s="2">
        <v>137398890</v>
      </c>
      <c r="CI771" s="2" t="s">
        <v>189</v>
      </c>
      <c r="CJ771" s="2">
        <v>15108</v>
      </c>
      <c r="CK771" s="97">
        <v>490131540</v>
      </c>
      <c r="CL771" s="97" t="e">
        <v>#N/A</v>
      </c>
      <c r="CM771" s="97" t="e">
        <v>#N/A</v>
      </c>
      <c r="CN771" s="2">
        <v>49807750</v>
      </c>
      <c r="CO771" s="100" t="e">
        <v>#N/A</v>
      </c>
      <c r="CP771" s="97" t="e">
        <v>#N/A</v>
      </c>
      <c r="CQ771" s="97">
        <v>490131540</v>
      </c>
      <c r="CR771" s="97">
        <v>193134380</v>
      </c>
      <c r="CS771" s="97">
        <v>293874040</v>
      </c>
      <c r="CT771" s="2">
        <v>131184400</v>
      </c>
      <c r="CU771" s="2" t="s">
        <v>189</v>
      </c>
    </row>
    <row r="772" spans="1:99" x14ac:dyDescent="0.25">
      <c r="A772" s="2">
        <v>15099</v>
      </c>
      <c r="B772" s="2">
        <v>1415439777</v>
      </c>
      <c r="C772" s="2">
        <v>359177385</v>
      </c>
      <c r="D772" s="2">
        <v>949173813</v>
      </c>
      <c r="E772" s="2">
        <v>210994129</v>
      </c>
      <c r="F772" s="2">
        <v>647086375</v>
      </c>
      <c r="G772" s="2">
        <v>302087438</v>
      </c>
      <c r="H772" s="2">
        <v>1415439777</v>
      </c>
      <c r="I772" s="2">
        <v>280349666</v>
      </c>
      <c r="J772" s="2">
        <v>269423717</v>
      </c>
      <c r="K772" s="2">
        <v>851274864</v>
      </c>
      <c r="L772" s="2">
        <v>438257807</v>
      </c>
      <c r="N772" s="2">
        <v>15099</v>
      </c>
      <c r="O772" s="97">
        <v>1340325664</v>
      </c>
      <c r="P772" s="97">
        <v>298473006</v>
      </c>
      <c r="Q772" s="97">
        <v>931510237</v>
      </c>
      <c r="R772" s="97">
        <v>186829749</v>
      </c>
      <c r="S772" s="97">
        <v>376165902</v>
      </c>
      <c r="T772" s="97">
        <v>555344335</v>
      </c>
      <c r="U772" s="97">
        <v>1340325664</v>
      </c>
      <c r="V772" s="97">
        <v>349438123</v>
      </c>
      <c r="W772" s="97">
        <v>293905892</v>
      </c>
      <c r="X772" s="97">
        <v>815986102</v>
      </c>
      <c r="Y772" s="97">
        <v>429341118</v>
      </c>
      <c r="Z772" s="97">
        <v>0</v>
      </c>
      <c r="AB772" s="2">
        <v>15109</v>
      </c>
      <c r="AC772" s="97">
        <v>2032080949</v>
      </c>
      <c r="AD772" s="97">
        <v>395330794</v>
      </c>
      <c r="AE772" s="97">
        <v>1405393561</v>
      </c>
      <c r="AF772" s="97">
        <v>273479699</v>
      </c>
      <c r="AG772" s="97">
        <v>944649517</v>
      </c>
      <c r="AH772" s="97">
        <v>460744044</v>
      </c>
      <c r="AI772" s="97">
        <v>2032080949</v>
      </c>
      <c r="AJ772" s="97">
        <v>349121789</v>
      </c>
      <c r="AK772" s="97">
        <v>1366846369</v>
      </c>
      <c r="AL772" s="97">
        <v>540228279</v>
      </c>
      <c r="AM772" s="97" t="s">
        <v>189</v>
      </c>
      <c r="AN772" s="2">
        <v>15109</v>
      </c>
      <c r="AO772" s="97">
        <v>1778057939</v>
      </c>
      <c r="AP772" s="97">
        <v>336385405</v>
      </c>
      <c r="AQ772" s="97">
        <v>1441507118</v>
      </c>
      <c r="AR772" s="97">
        <v>228474503</v>
      </c>
      <c r="AS772" s="97">
        <v>971245992</v>
      </c>
      <c r="AT772" s="97">
        <v>469824515</v>
      </c>
      <c r="AU772" s="97">
        <v>1778057939</v>
      </c>
      <c r="AV772" s="97">
        <v>446185524</v>
      </c>
      <c r="AW772" s="97">
        <v>1282545102</v>
      </c>
      <c r="AX772" s="97">
        <v>540403088</v>
      </c>
      <c r="AY772" s="97" t="s">
        <v>189</v>
      </c>
      <c r="AZ772" s="2">
        <v>15109</v>
      </c>
      <c r="BA772" s="98">
        <v>1579017379</v>
      </c>
      <c r="BB772" s="2">
        <v>331513001</v>
      </c>
      <c r="BC772" s="2">
        <v>1247504378</v>
      </c>
      <c r="BD772" s="2">
        <v>254190058</v>
      </c>
      <c r="BE772" s="2">
        <v>788575434</v>
      </c>
      <c r="BF772" s="2">
        <v>458928946</v>
      </c>
      <c r="BG772" s="2">
        <v>1579017379</v>
      </c>
      <c r="BH772" s="2">
        <v>262480084</v>
      </c>
      <c r="BI772" s="2">
        <v>1017195862</v>
      </c>
      <c r="BJ772" s="2">
        <v>598444969</v>
      </c>
      <c r="BK772" s="2" t="s">
        <v>189</v>
      </c>
      <c r="BL772" s="2">
        <v>15109</v>
      </c>
      <c r="BM772" s="2">
        <v>1501079350</v>
      </c>
      <c r="BN772" s="2">
        <v>296649360</v>
      </c>
      <c r="BO772" s="2">
        <v>1204429990</v>
      </c>
      <c r="BP772" s="2">
        <v>203105380</v>
      </c>
      <c r="BQ772" s="2">
        <v>686691525</v>
      </c>
      <c r="BR772" s="2">
        <v>517738465</v>
      </c>
      <c r="BS772" s="2">
        <v>1501079350</v>
      </c>
      <c r="BT772" s="2">
        <v>349658770</v>
      </c>
      <c r="BU772" s="2">
        <v>973030220</v>
      </c>
      <c r="BV772" s="2">
        <v>551080330</v>
      </c>
      <c r="BW772" s="2" t="s">
        <v>189</v>
      </c>
      <c r="BX772" s="2">
        <v>15109</v>
      </c>
      <c r="BY772" s="2">
        <v>1186349770</v>
      </c>
      <c r="BZ772" s="2">
        <v>229290350</v>
      </c>
      <c r="CA772" s="2">
        <v>957059420</v>
      </c>
      <c r="CB772" s="2">
        <v>180003250</v>
      </c>
      <c r="CC772" s="2">
        <v>595319754</v>
      </c>
      <c r="CD772" s="2">
        <v>361739666</v>
      </c>
      <c r="CE772" s="2">
        <v>1186349770</v>
      </c>
      <c r="CF772" s="2">
        <v>142086810</v>
      </c>
      <c r="CG772" s="2">
        <v>802487530</v>
      </c>
      <c r="CH772" s="2">
        <v>531679240</v>
      </c>
      <c r="CI772" s="2" t="s">
        <v>189</v>
      </c>
      <c r="CJ772" s="2">
        <v>15109</v>
      </c>
      <c r="CK772" s="97">
        <v>1289172400</v>
      </c>
      <c r="CL772" s="97" t="e">
        <v>#N/A</v>
      </c>
      <c r="CM772" s="97" t="e">
        <v>#N/A</v>
      </c>
      <c r="CN772" s="2">
        <v>204547790</v>
      </c>
      <c r="CO772" s="100" t="e">
        <v>#N/A</v>
      </c>
      <c r="CP772" s="97" t="e">
        <v>#N/A</v>
      </c>
      <c r="CQ772" s="97">
        <v>1289172400</v>
      </c>
      <c r="CR772" s="97">
        <v>248018830</v>
      </c>
      <c r="CS772" s="97">
        <v>834479050</v>
      </c>
      <c r="CT772" s="2">
        <v>493136150</v>
      </c>
      <c r="CU772" s="2" t="s">
        <v>189</v>
      </c>
    </row>
    <row r="773" spans="1:99" x14ac:dyDescent="0.25">
      <c r="A773" s="2">
        <v>15100</v>
      </c>
      <c r="B773" s="2">
        <v>196044942</v>
      </c>
      <c r="C773" s="2">
        <v>20287353</v>
      </c>
      <c r="D773" s="2">
        <v>173537024</v>
      </c>
      <c r="E773" s="2">
        <v>13419157</v>
      </c>
      <c r="F773" s="2">
        <v>113112791</v>
      </c>
      <c r="G773" s="2">
        <v>60424233</v>
      </c>
      <c r="H773" s="2">
        <v>196044942</v>
      </c>
      <c r="I773" s="2">
        <v>69222064</v>
      </c>
      <c r="J773" s="2">
        <v>63691941</v>
      </c>
      <c r="K773" s="2">
        <v>104171080</v>
      </c>
      <c r="L773" s="2">
        <v>56563144</v>
      </c>
      <c r="N773" s="2">
        <v>15100</v>
      </c>
      <c r="O773" s="97">
        <v>189752259</v>
      </c>
      <c r="P773" s="97">
        <v>23907400</v>
      </c>
      <c r="Q773" s="97">
        <v>137427008</v>
      </c>
      <c r="R773" s="97">
        <v>17468305</v>
      </c>
      <c r="S773" s="97">
        <v>71704030</v>
      </c>
      <c r="T773" s="97">
        <v>65722978</v>
      </c>
      <c r="U773" s="97">
        <v>189752259</v>
      </c>
      <c r="V773" s="97">
        <v>83169639</v>
      </c>
      <c r="W773" s="97" t="e">
        <v>#N/A</v>
      </c>
      <c r="X773" s="97">
        <v>106563813</v>
      </c>
      <c r="Y773" s="97">
        <v>61169910</v>
      </c>
      <c r="Z773" s="97">
        <v>0</v>
      </c>
      <c r="AB773" s="2">
        <v>15110</v>
      </c>
      <c r="AC773" s="97">
        <v>607081106</v>
      </c>
      <c r="AD773" s="97">
        <v>212887146</v>
      </c>
      <c r="AE773" s="97">
        <v>384730628</v>
      </c>
      <c r="AF773" s="97">
        <v>173050199</v>
      </c>
      <c r="AG773" s="97">
        <v>293136757</v>
      </c>
      <c r="AH773" s="97">
        <v>91593871</v>
      </c>
      <c r="AI773" s="97">
        <v>607081106</v>
      </c>
      <c r="AJ773" s="97">
        <v>99755391</v>
      </c>
      <c r="AK773" s="97">
        <v>475463077</v>
      </c>
      <c r="AL773" s="97">
        <v>259151155</v>
      </c>
      <c r="AM773" s="97" t="s">
        <v>189</v>
      </c>
      <c r="AN773" s="2">
        <v>15110</v>
      </c>
      <c r="AO773" s="97">
        <v>557607174</v>
      </c>
      <c r="AP773" s="97">
        <v>187705254</v>
      </c>
      <c r="AQ773" s="97">
        <v>369520028</v>
      </c>
      <c r="AR773" s="97">
        <v>147875732</v>
      </c>
      <c r="AS773" s="97">
        <v>283703080</v>
      </c>
      <c r="AT773" s="97">
        <v>85816948</v>
      </c>
      <c r="AU773" s="97">
        <v>563106335</v>
      </c>
      <c r="AV773" s="97">
        <v>119300575</v>
      </c>
      <c r="AW773" s="97">
        <v>354179453</v>
      </c>
      <c r="AX773" s="97">
        <v>233382273</v>
      </c>
      <c r="AY773" s="97" t="s">
        <v>189</v>
      </c>
      <c r="AZ773" s="2">
        <v>15110</v>
      </c>
      <c r="BA773" s="98">
        <v>585821972</v>
      </c>
      <c r="BB773" s="2">
        <v>195597205</v>
      </c>
      <c r="BC773" s="2">
        <v>387072819</v>
      </c>
      <c r="BD773" s="2">
        <v>147955859</v>
      </c>
      <c r="BE773" s="2">
        <v>226725017</v>
      </c>
      <c r="BF773" s="2">
        <v>160347803</v>
      </c>
      <c r="BG773" s="2">
        <v>585821972</v>
      </c>
      <c r="BH773" s="2">
        <v>137127207</v>
      </c>
      <c r="BI773" s="2">
        <v>411588525</v>
      </c>
      <c r="BJ773" s="2">
        <v>225975180</v>
      </c>
      <c r="BK773" s="2" t="s">
        <v>189</v>
      </c>
      <c r="BL773" s="2">
        <v>15110</v>
      </c>
      <c r="BM773" s="2">
        <v>531608760</v>
      </c>
      <c r="BN773" s="2">
        <v>186567760</v>
      </c>
      <c r="BO773" s="2">
        <v>329509180</v>
      </c>
      <c r="BP773" s="2">
        <v>137574620</v>
      </c>
      <c r="BQ773" s="2">
        <v>203797601</v>
      </c>
      <c r="BR773" s="2">
        <v>125711579</v>
      </c>
      <c r="BS773" s="2">
        <v>531608760</v>
      </c>
      <c r="BT773" s="2">
        <v>153168770</v>
      </c>
      <c r="BU773" s="2">
        <v>357267870</v>
      </c>
      <c r="BV773" s="2">
        <v>201772090</v>
      </c>
      <c r="BW773" s="2" t="s">
        <v>189</v>
      </c>
      <c r="BX773" s="2">
        <v>15110</v>
      </c>
      <c r="BY773" s="2">
        <v>437090800</v>
      </c>
      <c r="BZ773" s="2">
        <v>150424720</v>
      </c>
      <c r="CA773" s="2">
        <v>286666080</v>
      </c>
      <c r="CB773" s="2">
        <v>120104540</v>
      </c>
      <c r="CC773" s="2">
        <v>186811541</v>
      </c>
      <c r="CD773" s="2">
        <v>99854539</v>
      </c>
      <c r="CE773" s="2">
        <v>437090800</v>
      </c>
      <c r="CF773" s="2">
        <v>76618840</v>
      </c>
      <c r="CG773" s="2">
        <v>337377050</v>
      </c>
      <c r="CH773" s="2">
        <v>197366300</v>
      </c>
      <c r="CI773" s="2" t="s">
        <v>189</v>
      </c>
      <c r="CJ773" s="2">
        <v>15110</v>
      </c>
      <c r="CK773" s="97">
        <v>384704100</v>
      </c>
      <c r="CL773" s="97" t="e">
        <v>#N/A</v>
      </c>
      <c r="CM773" s="97" t="e">
        <v>#N/A</v>
      </c>
      <c r="CN773" s="2">
        <v>94509810</v>
      </c>
      <c r="CO773" s="100" t="e">
        <v>#N/A</v>
      </c>
      <c r="CP773" s="97" t="e">
        <v>#N/A</v>
      </c>
      <c r="CQ773" s="97">
        <v>384704100</v>
      </c>
      <c r="CR773" s="97">
        <v>80378930</v>
      </c>
      <c r="CS773" s="97">
        <v>286077520</v>
      </c>
      <c r="CT773" s="2">
        <v>175941050</v>
      </c>
      <c r="CU773" s="2" t="s">
        <v>189</v>
      </c>
    </row>
    <row r="774" spans="1:99" x14ac:dyDescent="0.25">
      <c r="A774" s="2">
        <v>15101</v>
      </c>
      <c r="B774" s="2">
        <v>359800992</v>
      </c>
      <c r="C774" s="2">
        <v>76762989</v>
      </c>
      <c r="D774" s="2">
        <v>282401780</v>
      </c>
      <c r="E774" s="2">
        <v>31207866</v>
      </c>
      <c r="F774" s="2">
        <v>172744324</v>
      </c>
      <c r="G774" s="2">
        <v>109657456</v>
      </c>
      <c r="H774" s="2">
        <v>359800992</v>
      </c>
      <c r="I774" s="2">
        <v>85031771</v>
      </c>
      <c r="J774" s="2">
        <v>83909767</v>
      </c>
      <c r="K774" s="2">
        <v>269335448</v>
      </c>
      <c r="L774" s="2">
        <v>157639319</v>
      </c>
      <c r="N774" s="2">
        <v>15101</v>
      </c>
      <c r="O774" s="97">
        <v>340580253</v>
      </c>
      <c r="P774" s="97">
        <v>59653944</v>
      </c>
      <c r="Q774" s="97">
        <v>263829389</v>
      </c>
      <c r="R774" s="97">
        <v>27646597</v>
      </c>
      <c r="S774" s="97">
        <v>163375257</v>
      </c>
      <c r="T774" s="97">
        <v>100454132</v>
      </c>
      <c r="U774" s="97">
        <v>340580253</v>
      </c>
      <c r="V774" s="97">
        <v>54095794</v>
      </c>
      <c r="W774" s="97">
        <v>53849628</v>
      </c>
      <c r="X774" s="97">
        <v>262467716</v>
      </c>
      <c r="Y774" s="97">
        <v>147819257</v>
      </c>
      <c r="Z774" s="97">
        <v>0</v>
      </c>
      <c r="AB774" s="2">
        <v>15111</v>
      </c>
      <c r="AC774" s="97" t="e">
        <v>#N/A</v>
      </c>
      <c r="AD774" s="97">
        <v>9058141</v>
      </c>
      <c r="AE774" s="97" t="e">
        <v>#N/A</v>
      </c>
      <c r="AF774" s="97" t="e">
        <v>#N/A</v>
      </c>
      <c r="AG774" s="97" t="e">
        <v>#N/A</v>
      </c>
      <c r="AH774" s="97" t="e">
        <v>#N/A</v>
      </c>
      <c r="AI774" s="97">
        <v>301467663</v>
      </c>
      <c r="AJ774" s="97">
        <v>176952962</v>
      </c>
      <c r="AK774" s="97">
        <v>122171799</v>
      </c>
      <c r="AL774" s="97">
        <v>77582009</v>
      </c>
      <c r="AM774" s="97" t="s">
        <v>189</v>
      </c>
      <c r="AN774" s="2">
        <v>15111</v>
      </c>
      <c r="AO774" s="97" t="e">
        <v>#N/A</v>
      </c>
      <c r="AP774" s="97">
        <v>5956725</v>
      </c>
      <c r="AQ774" s="97">
        <v>301002318</v>
      </c>
      <c r="AR774" s="97">
        <v>0</v>
      </c>
      <c r="AS774" s="97" t="e">
        <v>#N/A</v>
      </c>
      <c r="AT774" s="97" t="e">
        <v>#N/A</v>
      </c>
      <c r="AU774" s="97">
        <v>345759266</v>
      </c>
      <c r="AV774" s="97">
        <v>186843615</v>
      </c>
      <c r="AW774" s="97" t="e">
        <v>#N/A</v>
      </c>
      <c r="AX774" s="97">
        <v>68434798</v>
      </c>
      <c r="AY774" s="97" t="s">
        <v>189</v>
      </c>
      <c r="AZ774" s="2">
        <v>15111</v>
      </c>
      <c r="BA774" s="98">
        <v>309735652</v>
      </c>
      <c r="BB774" s="2">
        <v>0</v>
      </c>
      <c r="BC774" s="2">
        <v>0</v>
      </c>
      <c r="BD774" s="2">
        <v>1709645</v>
      </c>
      <c r="BE774" s="2">
        <v>67243107</v>
      </c>
      <c r="BF774" s="2">
        <v>233787670</v>
      </c>
      <c r="BG774" s="2">
        <v>309735652</v>
      </c>
      <c r="BH774" s="2">
        <v>196024850</v>
      </c>
      <c r="BI774" s="2">
        <v>110486377</v>
      </c>
      <c r="BJ774" s="2">
        <v>79719596</v>
      </c>
      <c r="BK774" s="2" t="s">
        <v>189</v>
      </c>
      <c r="BL774" s="2">
        <v>15111</v>
      </c>
      <c r="BM774" s="2">
        <v>259383820</v>
      </c>
      <c r="BN774" s="2">
        <v>4408800</v>
      </c>
      <c r="BO774" s="2">
        <v>254975020</v>
      </c>
      <c r="BP774" s="2">
        <v>1309920</v>
      </c>
      <c r="BQ774" s="2">
        <v>60205151</v>
      </c>
      <c r="BR774" s="2">
        <v>194769869</v>
      </c>
      <c r="BS774" s="2">
        <v>259383820</v>
      </c>
      <c r="BT774" s="2">
        <v>154731470</v>
      </c>
      <c r="BU774" s="2">
        <v>92576430</v>
      </c>
      <c r="BV774" s="2">
        <v>66463930</v>
      </c>
      <c r="BW774" s="2" t="s">
        <v>189</v>
      </c>
      <c r="BX774" s="2">
        <v>15111</v>
      </c>
      <c r="BY774" s="2">
        <v>190804860</v>
      </c>
      <c r="BZ774" s="2">
        <v>4460810</v>
      </c>
      <c r="CA774" s="2">
        <v>176643490</v>
      </c>
      <c r="CB774" s="2">
        <v>941570</v>
      </c>
      <c r="CC774" s="2">
        <v>57306236</v>
      </c>
      <c r="CD774" s="2">
        <v>119337254</v>
      </c>
      <c r="CE774" s="2">
        <v>190804860</v>
      </c>
      <c r="CF774" s="2">
        <v>97918240</v>
      </c>
      <c r="CG774" s="2">
        <v>92171570</v>
      </c>
      <c r="CH774" s="2">
        <v>65262050</v>
      </c>
      <c r="CI774" s="2" t="s">
        <v>189</v>
      </c>
      <c r="CJ774" s="2">
        <v>15111</v>
      </c>
      <c r="CK774" s="97">
        <v>186835970</v>
      </c>
      <c r="CL774" s="97" t="e">
        <v>#N/A</v>
      </c>
      <c r="CM774" s="97" t="e">
        <v>#N/A</v>
      </c>
      <c r="CN774" s="2">
        <v>953350</v>
      </c>
      <c r="CO774" s="100" t="e">
        <v>#N/A</v>
      </c>
      <c r="CP774" s="97" t="e">
        <v>#N/A</v>
      </c>
      <c r="CQ774" s="97">
        <v>186835970</v>
      </c>
      <c r="CR774" s="97">
        <v>98844380</v>
      </c>
      <c r="CS774" s="97">
        <v>83741330</v>
      </c>
      <c r="CT774" s="2">
        <v>60135700</v>
      </c>
      <c r="CU774" s="2" t="s">
        <v>189</v>
      </c>
    </row>
    <row r="775" spans="1:99" x14ac:dyDescent="0.25">
      <c r="A775" s="2">
        <v>15102</v>
      </c>
      <c r="B775" s="2">
        <v>165609667</v>
      </c>
      <c r="C775" s="2">
        <v>13706134</v>
      </c>
      <c r="D775" s="2">
        <v>143054161</v>
      </c>
      <c r="E775" s="2">
        <v>3552152</v>
      </c>
      <c r="F775" s="2">
        <v>114289493</v>
      </c>
      <c r="G775" s="2">
        <v>28764668</v>
      </c>
      <c r="H775" s="2">
        <v>165609667</v>
      </c>
      <c r="I775" s="2">
        <v>60563976</v>
      </c>
      <c r="J775" s="2">
        <v>58579046</v>
      </c>
      <c r="K775" s="2">
        <v>95803373</v>
      </c>
      <c r="L775" s="2">
        <v>56169243</v>
      </c>
      <c r="N775" s="2">
        <v>15102</v>
      </c>
      <c r="O775" s="97">
        <v>117533561</v>
      </c>
      <c r="P775" s="97">
        <v>9848574</v>
      </c>
      <c r="Q775" s="97">
        <v>107151793</v>
      </c>
      <c r="R775" s="97">
        <v>2895941</v>
      </c>
      <c r="S775" s="97">
        <v>71320171</v>
      </c>
      <c r="T775" s="97">
        <v>35831622</v>
      </c>
      <c r="U775" s="97">
        <v>117533561</v>
      </c>
      <c r="V775" s="97">
        <v>35450050</v>
      </c>
      <c r="W775" s="97" t="e">
        <v>#N/A</v>
      </c>
      <c r="X775" s="97">
        <v>80560950</v>
      </c>
      <c r="Y775" s="97">
        <v>54827779</v>
      </c>
      <c r="Z775" s="97">
        <v>0</v>
      </c>
      <c r="AB775" s="2">
        <v>15112</v>
      </c>
      <c r="AC775" s="97" t="e">
        <v>#N/A</v>
      </c>
      <c r="AD775" s="97">
        <v>10507983</v>
      </c>
      <c r="AE775" s="97" t="e">
        <v>#N/A</v>
      </c>
      <c r="AF775" s="97" t="e">
        <v>#N/A</v>
      </c>
      <c r="AG775" s="97" t="e">
        <v>#N/A</v>
      </c>
      <c r="AH775" s="97" t="e">
        <v>#N/A</v>
      </c>
      <c r="AI775" s="97">
        <v>247864639</v>
      </c>
      <c r="AJ775" s="97">
        <v>67224066</v>
      </c>
      <c r="AK775" s="97">
        <v>154729130</v>
      </c>
      <c r="AL775" s="97">
        <v>103762630</v>
      </c>
      <c r="AM775" s="97" t="s">
        <v>189</v>
      </c>
      <c r="AN775" s="2">
        <v>15112</v>
      </c>
      <c r="AO775" s="97" t="e">
        <v>#N/A</v>
      </c>
      <c r="AP775" s="97">
        <v>13806747</v>
      </c>
      <c r="AQ775" s="97">
        <v>239184046</v>
      </c>
      <c r="AR775" s="97">
        <v>0</v>
      </c>
      <c r="AS775" s="97" t="e">
        <v>#N/A</v>
      </c>
      <c r="AT775" s="97" t="e">
        <v>#N/A</v>
      </c>
      <c r="AU775" s="97">
        <v>252990793</v>
      </c>
      <c r="AV775" s="97">
        <v>78681701</v>
      </c>
      <c r="AW775" s="97" t="e">
        <v>#N/A</v>
      </c>
      <c r="AX775" s="97">
        <v>91300127</v>
      </c>
      <c r="AY775" s="97" t="s">
        <v>189</v>
      </c>
      <c r="AZ775" s="2">
        <v>15112</v>
      </c>
      <c r="BA775" s="98">
        <v>196313260</v>
      </c>
      <c r="BB775" s="2">
        <v>0</v>
      </c>
      <c r="BC775" s="2">
        <v>0</v>
      </c>
      <c r="BD775" s="2">
        <v>5422909</v>
      </c>
      <c r="BE775" s="2">
        <v>78138531</v>
      </c>
      <c r="BF775" s="2">
        <v>99127140</v>
      </c>
      <c r="BG775" s="2">
        <v>196313260</v>
      </c>
      <c r="BH775" s="2">
        <v>57013387</v>
      </c>
      <c r="BI775" s="2">
        <v>116321025</v>
      </c>
      <c r="BJ775" s="2">
        <v>69700322</v>
      </c>
      <c r="BK775" s="2" t="s">
        <v>189</v>
      </c>
      <c r="BL775" s="2">
        <v>15112</v>
      </c>
      <c r="BM775" s="2">
        <v>203186900</v>
      </c>
      <c r="BN775" s="2">
        <v>37394500</v>
      </c>
      <c r="BO775" s="2">
        <v>165792400</v>
      </c>
      <c r="BP775" s="2">
        <v>5676250</v>
      </c>
      <c r="BQ775" s="2">
        <v>77722867</v>
      </c>
      <c r="BR775" s="2">
        <v>88069533</v>
      </c>
      <c r="BS775" s="2">
        <v>203186900</v>
      </c>
      <c r="BT775" s="2">
        <v>61441460</v>
      </c>
      <c r="BU775" s="2">
        <v>117893760</v>
      </c>
      <c r="BV775" s="2">
        <v>68126950</v>
      </c>
      <c r="BW775" s="2" t="s">
        <v>189</v>
      </c>
      <c r="BX775" s="2">
        <v>15112</v>
      </c>
      <c r="BY775" s="2">
        <v>177221619</v>
      </c>
      <c r="BZ775" s="2">
        <v>11897569</v>
      </c>
      <c r="CA775" s="2">
        <v>165324050</v>
      </c>
      <c r="CB775" s="2">
        <v>5117330</v>
      </c>
      <c r="CC775" s="2">
        <v>72873677</v>
      </c>
      <c r="CD775" s="2">
        <v>92450373</v>
      </c>
      <c r="CE775" s="2">
        <v>177221619</v>
      </c>
      <c r="CF775" s="2">
        <v>50336312</v>
      </c>
      <c r="CG775" s="2">
        <v>111970709</v>
      </c>
      <c r="CH775" s="2">
        <v>65338252</v>
      </c>
      <c r="CI775" s="2" t="s">
        <v>189</v>
      </c>
      <c r="CJ775" s="2">
        <v>15112</v>
      </c>
      <c r="CK775" s="97">
        <v>189471060</v>
      </c>
      <c r="CL775" s="97" t="e">
        <v>#N/A</v>
      </c>
      <c r="CM775" s="97" t="e">
        <v>#N/A</v>
      </c>
      <c r="CN775" s="2">
        <v>8674460</v>
      </c>
      <c r="CO775" s="100" t="e">
        <v>#N/A</v>
      </c>
      <c r="CP775" s="97" t="e">
        <v>#N/A</v>
      </c>
      <c r="CQ775" s="97">
        <v>189471060</v>
      </c>
      <c r="CR775" s="97">
        <v>59948520</v>
      </c>
      <c r="CS775" s="97">
        <v>111505820</v>
      </c>
      <c r="CT775" s="2">
        <v>64762140</v>
      </c>
      <c r="CU775" s="2" t="s">
        <v>189</v>
      </c>
    </row>
    <row r="776" spans="1:99" x14ac:dyDescent="0.25">
      <c r="A776" s="2">
        <v>15103</v>
      </c>
      <c r="B776" s="2">
        <v>243899675</v>
      </c>
      <c r="C776" s="2">
        <v>23507723</v>
      </c>
      <c r="D776" s="2">
        <v>189740606</v>
      </c>
      <c r="E776" s="2">
        <v>10496833</v>
      </c>
      <c r="F776" s="2">
        <v>125356868</v>
      </c>
      <c r="G776" s="2">
        <v>64383738</v>
      </c>
      <c r="H776" s="2">
        <v>243899675</v>
      </c>
      <c r="I776" s="2">
        <v>58922175</v>
      </c>
      <c r="J776" s="2">
        <v>56284761</v>
      </c>
      <c r="K776" s="2">
        <v>182088005</v>
      </c>
      <c r="L776" s="2">
        <v>97405412</v>
      </c>
      <c r="N776" s="2">
        <v>15103</v>
      </c>
      <c r="O776" s="97">
        <v>181415722</v>
      </c>
      <c r="P776" s="97">
        <v>21689049</v>
      </c>
      <c r="Q776" s="97">
        <v>159726673</v>
      </c>
      <c r="R776" s="97">
        <v>15430838</v>
      </c>
      <c r="S776" s="97">
        <v>105134741</v>
      </c>
      <c r="T776" s="97">
        <v>54591932</v>
      </c>
      <c r="U776" s="97">
        <v>181415722</v>
      </c>
      <c r="V776" s="97">
        <v>27634802</v>
      </c>
      <c r="W776" s="97" t="e">
        <v>#N/A</v>
      </c>
      <c r="X776" s="97">
        <v>150599879</v>
      </c>
      <c r="Y776" s="97">
        <v>83145419</v>
      </c>
      <c r="Z776" s="97">
        <v>0</v>
      </c>
      <c r="AB776" s="2">
        <v>15113</v>
      </c>
      <c r="AC776" s="97" t="e">
        <v>#N/A</v>
      </c>
      <c r="AD776" s="97">
        <v>20664354</v>
      </c>
      <c r="AE776" s="97" t="e">
        <v>#N/A</v>
      </c>
      <c r="AF776" s="97" t="e">
        <v>#N/A</v>
      </c>
      <c r="AG776" s="97" t="e">
        <v>#N/A</v>
      </c>
      <c r="AH776" s="97" t="e">
        <v>#N/A</v>
      </c>
      <c r="AI776" s="97" t="e">
        <v>#N/A</v>
      </c>
      <c r="AJ776" s="97" t="e">
        <v>#N/A</v>
      </c>
      <c r="AK776" s="97" t="e">
        <v>#N/A</v>
      </c>
      <c r="AL776" s="97" t="e">
        <v>#N/A</v>
      </c>
      <c r="AM776" s="97" t="e">
        <v>#N/A</v>
      </c>
      <c r="AN776" s="2">
        <v>15113</v>
      </c>
      <c r="AO776" s="97" t="e">
        <v>#N/A</v>
      </c>
      <c r="AP776" s="97">
        <v>21586580</v>
      </c>
      <c r="AQ776" s="97">
        <v>222901962</v>
      </c>
      <c r="AR776" s="97">
        <v>0</v>
      </c>
      <c r="AS776" s="97" t="e">
        <v>#N/A</v>
      </c>
      <c r="AT776" s="97" t="e">
        <v>#N/A</v>
      </c>
      <c r="AU776" s="97" t="e">
        <v>#N/A</v>
      </c>
      <c r="AV776" s="97" t="e">
        <v>#N/A</v>
      </c>
      <c r="AW776" s="97" t="e">
        <v>#N/A</v>
      </c>
      <c r="AX776" s="97" t="e">
        <v>#N/A</v>
      </c>
      <c r="AY776" s="97" t="e">
        <v>#N/A</v>
      </c>
      <c r="AZ776" s="2">
        <v>15113</v>
      </c>
      <c r="BA776" s="98">
        <v>265653533</v>
      </c>
      <c r="BB776" s="2">
        <v>0</v>
      </c>
      <c r="BC776" s="2">
        <v>0</v>
      </c>
      <c r="BD776" s="2">
        <v>8793499</v>
      </c>
      <c r="BE776" s="2">
        <v>92724756</v>
      </c>
      <c r="BF776" s="2">
        <v>139790171</v>
      </c>
      <c r="BG776" s="2" t="e">
        <v>#N/A</v>
      </c>
      <c r="BH776" s="2" t="e">
        <v>#N/A</v>
      </c>
      <c r="BI776" s="2" t="e">
        <v>#N/A</v>
      </c>
      <c r="BJ776" s="2" t="e">
        <v>#N/A</v>
      </c>
      <c r="BK776" s="2" t="e">
        <v>#N/A</v>
      </c>
      <c r="BL776" s="2">
        <v>15113</v>
      </c>
      <c r="BM776" s="2">
        <v>272219169</v>
      </c>
      <c r="BN776" s="2">
        <v>24781830</v>
      </c>
      <c r="BO776" s="2">
        <v>180827870</v>
      </c>
      <c r="BP776" s="2">
        <v>7358680</v>
      </c>
      <c r="BQ776" s="2">
        <v>92315740</v>
      </c>
      <c r="BR776" s="2">
        <v>88512130</v>
      </c>
      <c r="BS776" s="2" t="e">
        <v>#N/A</v>
      </c>
      <c r="BT776" s="2" t="e">
        <v>#N/A</v>
      </c>
      <c r="BU776" s="2" t="e">
        <v>#N/A</v>
      </c>
      <c r="BV776" s="2" t="e">
        <v>#N/A</v>
      </c>
      <c r="BW776" s="2" t="e">
        <v>#N/A</v>
      </c>
      <c r="BX776" s="2">
        <v>15113</v>
      </c>
      <c r="BY776" s="2">
        <v>217490222</v>
      </c>
      <c r="BZ776" s="2">
        <v>17997727</v>
      </c>
      <c r="CA776" s="2">
        <v>165704680</v>
      </c>
      <c r="CB776" s="2">
        <v>9678638</v>
      </c>
      <c r="CC776" s="2">
        <v>76128618</v>
      </c>
      <c r="CD776" s="2">
        <v>89576062</v>
      </c>
      <c r="CE776" s="2" t="e">
        <v>#N/A</v>
      </c>
      <c r="CF776" s="2" t="e">
        <v>#N/A</v>
      </c>
      <c r="CG776" s="2" t="e">
        <v>#N/A</v>
      </c>
      <c r="CH776" s="2" t="e">
        <v>#N/A</v>
      </c>
      <c r="CI776" s="2" t="e">
        <v>#N/A</v>
      </c>
      <c r="CJ776" s="2">
        <v>15113</v>
      </c>
      <c r="CK776" s="97">
        <v>244923567</v>
      </c>
      <c r="CL776" s="97" t="e">
        <v>#N/A</v>
      </c>
      <c r="CM776" s="97" t="e">
        <v>#N/A</v>
      </c>
      <c r="CN776" s="2">
        <v>8513124</v>
      </c>
      <c r="CO776" s="100" t="e">
        <v>#N/A</v>
      </c>
      <c r="CP776" s="97" t="e">
        <v>#N/A</v>
      </c>
      <c r="CQ776" s="97" t="e">
        <v>#N/A</v>
      </c>
      <c r="CR776" s="97" t="e">
        <v>#N/A</v>
      </c>
      <c r="CS776" s="97" t="e">
        <v>#N/A</v>
      </c>
      <c r="CT776" s="2" t="e">
        <v>#N/A</v>
      </c>
      <c r="CU776" s="2" t="e">
        <v>#N/A</v>
      </c>
    </row>
    <row r="777" spans="1:99" x14ac:dyDescent="0.25">
      <c r="A777" s="2">
        <v>15104</v>
      </c>
      <c r="B777" s="2">
        <v>4250162428</v>
      </c>
      <c r="C777" s="2">
        <v>1166922208</v>
      </c>
      <c r="D777" s="2">
        <v>2926882071</v>
      </c>
      <c r="E777" s="2">
        <v>950391301</v>
      </c>
      <c r="F777" s="2">
        <v>2301874562</v>
      </c>
      <c r="G777" s="2">
        <v>625007509</v>
      </c>
      <c r="H777" s="2">
        <v>4250162428</v>
      </c>
      <c r="I777" s="2">
        <v>716305848</v>
      </c>
      <c r="J777" s="2">
        <v>693192428</v>
      </c>
      <c r="K777" s="2">
        <v>3489368759</v>
      </c>
      <c r="L777" s="2">
        <v>1791800205</v>
      </c>
      <c r="N777" s="2">
        <v>15104</v>
      </c>
      <c r="O777" s="97">
        <v>4277358075</v>
      </c>
      <c r="P777" s="97">
        <v>1316726038</v>
      </c>
      <c r="Q777" s="97">
        <v>2923048360</v>
      </c>
      <c r="R777" s="97">
        <v>947768773</v>
      </c>
      <c r="S777" s="97">
        <v>2246087290</v>
      </c>
      <c r="T777" s="97">
        <v>676961070</v>
      </c>
      <c r="U777" s="97">
        <v>4277358075</v>
      </c>
      <c r="V777" s="97">
        <v>531943599</v>
      </c>
      <c r="W777" s="97">
        <v>519064409</v>
      </c>
      <c r="X777" s="97">
        <v>3283128008</v>
      </c>
      <c r="Y777" s="97">
        <v>1619027449</v>
      </c>
      <c r="Z777" s="97">
        <v>0</v>
      </c>
      <c r="AB777" s="2">
        <v>15114</v>
      </c>
      <c r="AC777" s="97">
        <v>387861928</v>
      </c>
      <c r="AD777" s="97">
        <v>10969244</v>
      </c>
      <c r="AE777" s="97">
        <v>376892684</v>
      </c>
      <c r="AF777" s="97">
        <v>5135122</v>
      </c>
      <c r="AG777" s="97">
        <v>174526043</v>
      </c>
      <c r="AH777" s="97">
        <v>202366641</v>
      </c>
      <c r="AI777" s="97">
        <v>387861928</v>
      </c>
      <c r="AJ777" s="97">
        <v>172438616</v>
      </c>
      <c r="AK777" s="97">
        <v>209523116</v>
      </c>
      <c r="AL777" s="97">
        <v>137393228</v>
      </c>
      <c r="AM777" s="97" t="s">
        <v>189</v>
      </c>
      <c r="AN777" s="2">
        <v>15114</v>
      </c>
      <c r="AO777" s="97">
        <v>407888057</v>
      </c>
      <c r="AP777" s="97">
        <v>13943138</v>
      </c>
      <c r="AQ777" s="97">
        <v>393944919</v>
      </c>
      <c r="AR777" s="97">
        <v>5661811</v>
      </c>
      <c r="AS777" s="97">
        <v>137602709</v>
      </c>
      <c r="AT777" s="97">
        <v>249525464</v>
      </c>
      <c r="AU777" s="97">
        <v>407888057</v>
      </c>
      <c r="AV777" s="97">
        <v>207556386</v>
      </c>
      <c r="AW777" s="97">
        <v>190825563</v>
      </c>
      <c r="AX777" s="97">
        <v>123697399</v>
      </c>
      <c r="AY777" s="97" t="s">
        <v>189</v>
      </c>
      <c r="AZ777" s="2">
        <v>15114</v>
      </c>
      <c r="BA777" s="98">
        <v>419566538</v>
      </c>
      <c r="BB777" s="2">
        <v>14405767</v>
      </c>
      <c r="BC777" s="2">
        <v>389312343</v>
      </c>
      <c r="BD777" s="2">
        <v>6267848</v>
      </c>
      <c r="BE777" s="2">
        <v>125477260</v>
      </c>
      <c r="BF777" s="2">
        <v>263835083</v>
      </c>
      <c r="BG777" s="2">
        <v>419566538</v>
      </c>
      <c r="BH777" s="2">
        <v>221563798</v>
      </c>
      <c r="BI777" s="2">
        <v>183725610</v>
      </c>
      <c r="BJ777" s="2">
        <v>125202528</v>
      </c>
      <c r="BK777" s="2" t="s">
        <v>189</v>
      </c>
      <c r="BL777" s="2">
        <v>15114</v>
      </c>
      <c r="BM777" s="2">
        <v>370363850</v>
      </c>
      <c r="BN777" s="2">
        <v>12530580</v>
      </c>
      <c r="BO777" s="2">
        <v>321265190</v>
      </c>
      <c r="BP777" s="2">
        <v>5864450</v>
      </c>
      <c r="BQ777" s="2">
        <v>104202955</v>
      </c>
      <c r="BR777" s="2">
        <v>217062235</v>
      </c>
      <c r="BS777" s="2">
        <v>370363850</v>
      </c>
      <c r="BT777" s="2">
        <v>172981730</v>
      </c>
      <c r="BU777" s="2">
        <v>173434950</v>
      </c>
      <c r="BV777" s="2">
        <v>119258770</v>
      </c>
      <c r="BW777" s="2" t="s">
        <v>189</v>
      </c>
      <c r="BX777" s="2">
        <v>15114</v>
      </c>
      <c r="BY777" s="2">
        <v>337253350</v>
      </c>
      <c r="BZ777" s="2">
        <v>11935910</v>
      </c>
      <c r="CA777" s="2">
        <v>296416330</v>
      </c>
      <c r="CB777" s="2">
        <v>5545070</v>
      </c>
      <c r="CC777" s="2">
        <v>98963458</v>
      </c>
      <c r="CD777" s="2">
        <v>197452872</v>
      </c>
      <c r="CE777" s="2">
        <v>337253350</v>
      </c>
      <c r="CF777" s="2">
        <v>163539660</v>
      </c>
      <c r="CG777" s="2">
        <v>159092650</v>
      </c>
      <c r="CH777" s="2">
        <v>110297890</v>
      </c>
      <c r="CI777" s="2" t="s">
        <v>189</v>
      </c>
      <c r="CJ777" s="2">
        <v>15114</v>
      </c>
      <c r="CK777" s="97">
        <v>305863050</v>
      </c>
      <c r="CL777" s="97" t="e">
        <v>#N/A</v>
      </c>
      <c r="CM777" s="97" t="e">
        <v>#N/A</v>
      </c>
      <c r="CN777" s="2">
        <v>4666880</v>
      </c>
      <c r="CO777" s="100" t="e">
        <v>#N/A</v>
      </c>
      <c r="CP777" s="97" t="e">
        <v>#N/A</v>
      </c>
      <c r="CQ777" s="97">
        <v>305863050</v>
      </c>
      <c r="CR777" s="97">
        <v>138968630</v>
      </c>
      <c r="CS777" s="97">
        <v>151702340</v>
      </c>
      <c r="CT777" s="2">
        <v>110596980</v>
      </c>
      <c r="CU777" s="2" t="s">
        <v>189</v>
      </c>
    </row>
    <row r="778" spans="1:99" x14ac:dyDescent="0.25">
      <c r="A778" s="2">
        <v>15105</v>
      </c>
      <c r="B778" s="2">
        <v>237243096</v>
      </c>
      <c r="C778" s="2">
        <v>1922622</v>
      </c>
      <c r="D778" s="2">
        <v>235320474</v>
      </c>
      <c r="E778" s="2">
        <v>1310072</v>
      </c>
      <c r="F778" s="2">
        <v>150486106</v>
      </c>
      <c r="G778" s="2">
        <v>84834368</v>
      </c>
      <c r="H778" s="2">
        <v>237243096</v>
      </c>
      <c r="I778" s="2">
        <v>113975646</v>
      </c>
      <c r="J778" s="2">
        <v>113845402</v>
      </c>
      <c r="K778" s="2">
        <v>120172624</v>
      </c>
      <c r="L778" s="2">
        <v>84758141</v>
      </c>
      <c r="N778" s="2">
        <v>15105</v>
      </c>
      <c r="O778" s="97">
        <v>218707618</v>
      </c>
      <c r="P778" s="97">
        <v>1720081</v>
      </c>
      <c r="Q778" s="97">
        <v>216572821</v>
      </c>
      <c r="R778" s="97">
        <v>1100673</v>
      </c>
      <c r="S778" s="97">
        <v>120410429</v>
      </c>
      <c r="T778" s="97">
        <v>96162392</v>
      </c>
      <c r="U778" s="97">
        <v>218707618</v>
      </c>
      <c r="V778" s="97">
        <v>97834274</v>
      </c>
      <c r="W778" s="97">
        <v>97760697</v>
      </c>
      <c r="X778" s="97">
        <v>120873344</v>
      </c>
      <c r="Y778" s="97">
        <v>84243453</v>
      </c>
      <c r="Z778" s="97">
        <v>0</v>
      </c>
      <c r="AB778" s="2">
        <v>15115</v>
      </c>
      <c r="AC778" s="97" t="e">
        <v>#N/A</v>
      </c>
      <c r="AD778" s="97">
        <v>18923333</v>
      </c>
      <c r="AE778" s="97" t="e">
        <v>#N/A</v>
      </c>
      <c r="AF778" s="97" t="e">
        <v>#N/A</v>
      </c>
      <c r="AG778" s="97" t="e">
        <v>#N/A</v>
      </c>
      <c r="AH778" s="97" t="e">
        <v>#N/A</v>
      </c>
      <c r="AI778" s="97">
        <v>191223478</v>
      </c>
      <c r="AJ778" s="97">
        <v>38853925</v>
      </c>
      <c r="AK778" s="97">
        <v>138484389</v>
      </c>
      <c r="AL778" s="97">
        <v>84806193</v>
      </c>
      <c r="AM778" s="97" t="s">
        <v>189</v>
      </c>
      <c r="AN778" s="2">
        <v>15115</v>
      </c>
      <c r="AO778" s="97" t="e">
        <v>#N/A</v>
      </c>
      <c r="AP778" s="97">
        <v>21745362</v>
      </c>
      <c r="AQ778" s="97">
        <v>157364615</v>
      </c>
      <c r="AR778" s="97">
        <v>0</v>
      </c>
      <c r="AS778" s="97" t="e">
        <v>#N/A</v>
      </c>
      <c r="AT778" s="97" t="e">
        <v>#N/A</v>
      </c>
      <c r="AU778" s="97">
        <v>179488561</v>
      </c>
      <c r="AV778" s="97">
        <v>50202018</v>
      </c>
      <c r="AW778" s="97" t="e">
        <v>#N/A</v>
      </c>
      <c r="AX778" s="97">
        <v>82168842</v>
      </c>
      <c r="AY778" s="97" t="s">
        <v>189</v>
      </c>
      <c r="AZ778" s="2">
        <v>15115</v>
      </c>
      <c r="BA778" s="98">
        <v>151466859</v>
      </c>
      <c r="BB778" s="2">
        <v>0</v>
      </c>
      <c r="BC778" s="2">
        <v>0</v>
      </c>
      <c r="BD778" s="2">
        <v>9964394</v>
      </c>
      <c r="BE778" s="2">
        <v>74510876</v>
      </c>
      <c r="BF778" s="2">
        <v>62098427</v>
      </c>
      <c r="BG778" s="2">
        <v>151466859</v>
      </c>
      <c r="BH778" s="2">
        <v>33822474</v>
      </c>
      <c r="BI778" s="2">
        <v>107096196</v>
      </c>
      <c r="BJ778" s="2">
        <v>67800988</v>
      </c>
      <c r="BK778" s="2" t="s">
        <v>189</v>
      </c>
      <c r="BL778" s="2">
        <v>15115</v>
      </c>
      <c r="BM778" s="2">
        <v>198144915</v>
      </c>
      <c r="BN778" s="2">
        <v>16390873</v>
      </c>
      <c r="BO778" s="2">
        <v>133030206</v>
      </c>
      <c r="BP778" s="2">
        <v>8854073</v>
      </c>
      <c r="BQ778" s="2">
        <v>72092027</v>
      </c>
      <c r="BR778" s="2">
        <v>60938179</v>
      </c>
      <c r="BS778" s="2">
        <v>198144915</v>
      </c>
      <c r="BT778" s="2">
        <v>63949392</v>
      </c>
      <c r="BU778" s="2">
        <v>126310394</v>
      </c>
      <c r="BV778" s="2">
        <v>70075603</v>
      </c>
      <c r="BW778" s="2" t="s">
        <v>189</v>
      </c>
      <c r="BX778" s="2">
        <v>15115</v>
      </c>
      <c r="BY778" s="2">
        <v>145441024</v>
      </c>
      <c r="BZ778" s="2">
        <v>14641521</v>
      </c>
      <c r="CA778" s="2">
        <v>130799503</v>
      </c>
      <c r="CB778" s="2">
        <v>8581401</v>
      </c>
      <c r="CC778" s="2">
        <v>60977895</v>
      </c>
      <c r="CD778" s="2">
        <v>69821608</v>
      </c>
      <c r="CE778" s="2">
        <v>145441024</v>
      </c>
      <c r="CF778" s="2">
        <v>24279501</v>
      </c>
      <c r="CG778" s="2">
        <v>94536515</v>
      </c>
      <c r="CH778" s="2">
        <v>62186047</v>
      </c>
      <c r="CI778" s="2" t="s">
        <v>189</v>
      </c>
      <c r="CJ778" s="2">
        <v>15115</v>
      </c>
      <c r="CK778" s="97">
        <v>130442314</v>
      </c>
      <c r="CL778" s="97" t="e">
        <v>#N/A</v>
      </c>
      <c r="CM778" s="97" t="e">
        <v>#N/A</v>
      </c>
      <c r="CN778" s="2">
        <v>9449728</v>
      </c>
      <c r="CO778" s="100" t="e">
        <v>#N/A</v>
      </c>
      <c r="CP778" s="97" t="e">
        <v>#N/A</v>
      </c>
      <c r="CQ778" s="97">
        <v>130442314</v>
      </c>
      <c r="CR778" s="97">
        <v>29310695</v>
      </c>
      <c r="CS778" s="97">
        <v>97893441</v>
      </c>
      <c r="CT778" s="2">
        <v>59934263</v>
      </c>
      <c r="CU778" s="2" t="s">
        <v>189</v>
      </c>
    </row>
    <row r="779" spans="1:99" x14ac:dyDescent="0.25">
      <c r="A779" s="2">
        <v>15106</v>
      </c>
      <c r="B779" s="2">
        <v>4439782835</v>
      </c>
      <c r="C779" s="2">
        <v>1313546668</v>
      </c>
      <c r="D779" s="2">
        <v>2953548536</v>
      </c>
      <c r="E779" s="2">
        <v>897462665</v>
      </c>
      <c r="F779" s="2">
        <v>1944315821</v>
      </c>
      <c r="G779" s="2">
        <v>1009232715</v>
      </c>
      <c r="H779" s="2">
        <v>4439782835</v>
      </c>
      <c r="I779" s="2">
        <v>502047686</v>
      </c>
      <c r="J779" s="2">
        <v>492619686</v>
      </c>
      <c r="K779" s="2">
        <v>3568521805</v>
      </c>
      <c r="L779" s="2">
        <v>1947778134</v>
      </c>
      <c r="N779" s="2">
        <v>15106</v>
      </c>
      <c r="O779" s="97">
        <v>4761412302</v>
      </c>
      <c r="P779" s="97">
        <v>1185087075</v>
      </c>
      <c r="Q779" s="97">
        <v>2798929025</v>
      </c>
      <c r="R779" s="97">
        <v>892736381</v>
      </c>
      <c r="S779" s="97">
        <v>1703697891</v>
      </c>
      <c r="T779" s="97">
        <v>1095231134</v>
      </c>
      <c r="U779" s="97">
        <v>4761412302</v>
      </c>
      <c r="V779" s="97">
        <v>219753808</v>
      </c>
      <c r="W779" s="97">
        <v>144716633</v>
      </c>
      <c r="X779" s="97">
        <v>3589783002</v>
      </c>
      <c r="Y779" s="97">
        <v>2145123458</v>
      </c>
      <c r="Z779" s="97">
        <v>0</v>
      </c>
      <c r="AB779" s="2">
        <v>15116</v>
      </c>
      <c r="AC779" s="97" t="e">
        <v>#N/A</v>
      </c>
      <c r="AD779" s="97">
        <v>2503579</v>
      </c>
      <c r="AE779" s="97" t="e">
        <v>#N/A</v>
      </c>
      <c r="AF779" s="97" t="e">
        <v>#N/A</v>
      </c>
      <c r="AG779" s="97" t="e">
        <v>#N/A</v>
      </c>
      <c r="AH779" s="97" t="e">
        <v>#N/A</v>
      </c>
      <c r="AI779" s="97">
        <v>83091371</v>
      </c>
      <c r="AJ779" s="97">
        <v>36207198</v>
      </c>
      <c r="AK779" s="97">
        <v>42656148</v>
      </c>
      <c r="AL779" s="97">
        <v>22249950</v>
      </c>
      <c r="AM779" s="97" t="s">
        <v>189</v>
      </c>
      <c r="AN779" s="2">
        <v>15116</v>
      </c>
      <c r="AO779" s="97" t="e">
        <v>#N/A</v>
      </c>
      <c r="AP779" s="97">
        <v>2362162</v>
      </c>
      <c r="AQ779" s="97">
        <v>95566567</v>
      </c>
      <c r="AR779" s="97">
        <v>0</v>
      </c>
      <c r="AS779" s="97" t="e">
        <v>#N/A</v>
      </c>
      <c r="AT779" s="97" t="e">
        <v>#N/A</v>
      </c>
      <c r="AU779" s="97">
        <v>104670319</v>
      </c>
      <c r="AV779" s="97">
        <v>56464886</v>
      </c>
      <c r="AW779" s="97" t="e">
        <v>#N/A</v>
      </c>
      <c r="AX779" s="97">
        <v>20656904</v>
      </c>
      <c r="AY779" s="97" t="s">
        <v>189</v>
      </c>
      <c r="AZ779" s="2">
        <v>15116</v>
      </c>
      <c r="BA779" s="98">
        <v>160527403</v>
      </c>
      <c r="BB779" s="2">
        <v>0</v>
      </c>
      <c r="BC779" s="2">
        <v>0</v>
      </c>
      <c r="BD779" s="2">
        <v>1415818</v>
      </c>
      <c r="BE779" s="2">
        <v>21363461</v>
      </c>
      <c r="BF779" s="2">
        <v>126094671</v>
      </c>
      <c r="BG779" s="2">
        <v>160527403</v>
      </c>
      <c r="BH779" s="2">
        <v>127992555</v>
      </c>
      <c r="BI779" s="2">
        <v>32534848</v>
      </c>
      <c r="BJ779" s="2">
        <v>16199070</v>
      </c>
      <c r="BK779" s="2" t="s">
        <v>189</v>
      </c>
      <c r="BL779" s="2">
        <v>15116</v>
      </c>
      <c r="BM779" s="2">
        <v>98503920</v>
      </c>
      <c r="BN779" s="2">
        <v>26190760</v>
      </c>
      <c r="BO779" s="2">
        <v>69613180</v>
      </c>
      <c r="BP779" s="2">
        <v>1248010</v>
      </c>
      <c r="BQ779" s="2">
        <v>19132408</v>
      </c>
      <c r="BR779" s="2">
        <v>50480772</v>
      </c>
      <c r="BS779" s="2">
        <v>98503920</v>
      </c>
      <c r="BT779" s="2">
        <v>68397380</v>
      </c>
      <c r="BU779" s="2">
        <v>30106540</v>
      </c>
      <c r="BV779" s="2">
        <v>15225420</v>
      </c>
      <c r="BW779" s="2" t="s">
        <v>189</v>
      </c>
      <c r="BX779" s="2">
        <v>15116</v>
      </c>
      <c r="BY779" s="2">
        <v>81461820</v>
      </c>
      <c r="BZ779" s="2">
        <v>10382430</v>
      </c>
      <c r="CA779" s="2">
        <v>71079390</v>
      </c>
      <c r="CB779" s="2">
        <v>1238980</v>
      </c>
      <c r="CC779" s="2">
        <v>18176243</v>
      </c>
      <c r="CD779" s="2">
        <v>52903147</v>
      </c>
      <c r="CE779" s="2">
        <v>81461820</v>
      </c>
      <c r="CF779" s="2">
        <v>52409890</v>
      </c>
      <c r="CG779" s="2">
        <v>25820640</v>
      </c>
      <c r="CH779" s="2">
        <v>13195360</v>
      </c>
      <c r="CI779" s="2" t="s">
        <v>189</v>
      </c>
      <c r="CJ779" s="2">
        <v>15116</v>
      </c>
      <c r="CK779" s="97">
        <v>38866170</v>
      </c>
      <c r="CL779" s="97" t="e">
        <v>#N/A</v>
      </c>
      <c r="CM779" s="97" t="e">
        <v>#N/A</v>
      </c>
      <c r="CN779" s="2">
        <v>1359420</v>
      </c>
      <c r="CO779" s="100" t="e">
        <v>#N/A</v>
      </c>
      <c r="CP779" s="97" t="e">
        <v>#N/A</v>
      </c>
      <c r="CQ779" s="97">
        <v>38866170</v>
      </c>
      <c r="CR779" s="97">
        <v>17122160</v>
      </c>
      <c r="CS779" s="97">
        <v>21744010</v>
      </c>
      <c r="CT779" s="2">
        <v>13178910</v>
      </c>
      <c r="CU779" s="2" t="s">
        <v>189</v>
      </c>
    </row>
    <row r="780" spans="1:99" x14ac:dyDescent="0.25">
      <c r="A780" s="2">
        <v>15107</v>
      </c>
      <c r="B780" s="2">
        <v>123744235</v>
      </c>
      <c r="C780" s="2">
        <v>14547554</v>
      </c>
      <c r="D780" s="2">
        <v>108819283</v>
      </c>
      <c r="E780" s="2">
        <v>7979976</v>
      </c>
      <c r="F780" s="2">
        <v>88077873</v>
      </c>
      <c r="G780" s="2">
        <v>20741410</v>
      </c>
      <c r="H780" s="2">
        <v>123744235</v>
      </c>
      <c r="I780" s="2">
        <v>39912206</v>
      </c>
      <c r="J780" s="2">
        <v>38332359</v>
      </c>
      <c r="K780" s="2">
        <v>77931479</v>
      </c>
      <c r="L780" s="2">
        <v>41420709</v>
      </c>
      <c r="N780" s="2">
        <v>15107</v>
      </c>
      <c r="O780" s="97">
        <v>104801560</v>
      </c>
      <c r="P780" s="97">
        <v>12707073</v>
      </c>
      <c r="Q780" s="97">
        <v>83347603</v>
      </c>
      <c r="R780" s="97">
        <v>5518793</v>
      </c>
      <c r="S780" s="97">
        <v>62327514</v>
      </c>
      <c r="T780" s="97">
        <v>21020089</v>
      </c>
      <c r="U780" s="97">
        <v>104801560</v>
      </c>
      <c r="V780" s="97">
        <v>21857078</v>
      </c>
      <c r="W780" s="97">
        <v>21160725</v>
      </c>
      <c r="X780" s="97">
        <v>81461362</v>
      </c>
      <c r="Y780" s="97">
        <v>56080849</v>
      </c>
      <c r="Z780" s="97">
        <v>0</v>
      </c>
      <c r="AB780" s="2">
        <v>15117</v>
      </c>
      <c r="AC780" s="97" t="e">
        <v>#N/A</v>
      </c>
      <c r="AD780" s="97">
        <v>6465165</v>
      </c>
      <c r="AE780" s="97" t="e">
        <v>#N/A</v>
      </c>
      <c r="AF780" s="97" t="e">
        <v>#N/A</v>
      </c>
      <c r="AG780" s="97" t="e">
        <v>#N/A</v>
      </c>
      <c r="AH780" s="97" t="e">
        <v>#N/A</v>
      </c>
      <c r="AI780" s="97">
        <v>168579949</v>
      </c>
      <c r="AJ780" s="97">
        <v>67758630</v>
      </c>
      <c r="AK780" s="97">
        <v>83843856</v>
      </c>
      <c r="AL780" s="97">
        <v>65112272</v>
      </c>
      <c r="AM780" s="97" t="s">
        <v>189</v>
      </c>
      <c r="AN780" s="2">
        <v>15117</v>
      </c>
      <c r="AO780" s="97" t="e">
        <v>#N/A</v>
      </c>
      <c r="AP780" s="97">
        <v>5358339</v>
      </c>
      <c r="AQ780" s="97">
        <v>135878802</v>
      </c>
      <c r="AR780" s="97">
        <v>0</v>
      </c>
      <c r="AS780" s="97" t="e">
        <v>#N/A</v>
      </c>
      <c r="AT780" s="97" t="e">
        <v>#N/A</v>
      </c>
      <c r="AU780" s="97">
        <v>145101230</v>
      </c>
      <c r="AV780" s="97">
        <v>68611587</v>
      </c>
      <c r="AW780" s="97" t="e">
        <v>#N/A</v>
      </c>
      <c r="AX780" s="97">
        <v>57153636</v>
      </c>
      <c r="AY780" s="97" t="s">
        <v>189</v>
      </c>
      <c r="AZ780" s="2">
        <v>15117</v>
      </c>
      <c r="BA780" s="98">
        <v>154140872</v>
      </c>
      <c r="BB780" s="2">
        <v>0</v>
      </c>
      <c r="BC780" s="2">
        <v>0</v>
      </c>
      <c r="BD780" s="2">
        <v>2539986</v>
      </c>
      <c r="BE780" s="2">
        <v>44528887</v>
      </c>
      <c r="BF780" s="2">
        <v>90519088</v>
      </c>
      <c r="BG780" s="2">
        <v>154140872</v>
      </c>
      <c r="BH780" s="2">
        <v>73083501</v>
      </c>
      <c r="BI780" s="2">
        <v>64931401</v>
      </c>
      <c r="BJ780" s="2">
        <v>50303124</v>
      </c>
      <c r="BK780" s="2" t="s">
        <v>189</v>
      </c>
      <c r="BL780" s="2">
        <v>15117</v>
      </c>
      <c r="BM780" s="2">
        <v>138772550</v>
      </c>
      <c r="BN780" s="2">
        <v>5325410</v>
      </c>
      <c r="BO780" s="2">
        <v>119602470</v>
      </c>
      <c r="BP780" s="2">
        <v>2051080</v>
      </c>
      <c r="BQ780" s="2">
        <v>42970088</v>
      </c>
      <c r="BR780" s="2">
        <v>76632382</v>
      </c>
      <c r="BS780" s="2">
        <v>138772550</v>
      </c>
      <c r="BT780" s="2">
        <v>73060640</v>
      </c>
      <c r="BU780" s="2">
        <v>61912350</v>
      </c>
      <c r="BV780" s="2">
        <v>45564570</v>
      </c>
      <c r="BW780" s="2" t="s">
        <v>189</v>
      </c>
      <c r="BX780" s="2">
        <v>15117</v>
      </c>
      <c r="BY780" s="2">
        <v>116362010</v>
      </c>
      <c r="BZ780" s="2">
        <v>5486130</v>
      </c>
      <c r="CA780" s="2">
        <v>105453840</v>
      </c>
      <c r="CB780" s="2">
        <v>2311010</v>
      </c>
      <c r="CC780" s="2">
        <v>39962926</v>
      </c>
      <c r="CD780" s="2">
        <v>65490914</v>
      </c>
      <c r="CE780" s="2">
        <v>116362010</v>
      </c>
      <c r="CF780" s="2">
        <v>57290860</v>
      </c>
      <c r="CG780" s="2">
        <v>59071150</v>
      </c>
      <c r="CH780" s="2">
        <v>42889110</v>
      </c>
      <c r="CI780" s="2" t="s">
        <v>189</v>
      </c>
      <c r="CJ780" s="2">
        <v>15117</v>
      </c>
      <c r="CK780" s="97">
        <v>149355580</v>
      </c>
      <c r="CL780" s="97" t="e">
        <v>#N/A</v>
      </c>
      <c r="CM780" s="97" t="e">
        <v>#N/A</v>
      </c>
      <c r="CN780" s="2">
        <v>2400180</v>
      </c>
      <c r="CO780" s="100" t="e">
        <v>#N/A</v>
      </c>
      <c r="CP780" s="97" t="e">
        <v>#N/A</v>
      </c>
      <c r="CQ780" s="97">
        <v>149355580</v>
      </c>
      <c r="CR780" s="97">
        <v>90947570</v>
      </c>
      <c r="CS780" s="97">
        <v>50697350</v>
      </c>
      <c r="CT780" s="2">
        <v>39975270</v>
      </c>
      <c r="CU780" s="2" t="s">
        <v>189</v>
      </c>
    </row>
    <row r="781" spans="1:99" x14ac:dyDescent="0.25">
      <c r="A781" s="2">
        <v>15108</v>
      </c>
      <c r="B781" s="2">
        <v>658074941</v>
      </c>
      <c r="C781" s="2">
        <v>249799548</v>
      </c>
      <c r="D781" s="2">
        <v>408275393</v>
      </c>
      <c r="E781" s="2">
        <v>104101577</v>
      </c>
      <c r="F781" s="2">
        <v>256659080</v>
      </c>
      <c r="G781" s="2">
        <v>151616313</v>
      </c>
      <c r="H781" s="2">
        <v>658074941</v>
      </c>
      <c r="I781" s="2">
        <v>113207840</v>
      </c>
      <c r="J781" s="2">
        <v>103165647</v>
      </c>
      <c r="K781" s="2">
        <v>463912496</v>
      </c>
      <c r="L781" s="2">
        <v>179519524</v>
      </c>
      <c r="N781" s="2">
        <v>15108</v>
      </c>
      <c r="O781" s="97">
        <v>657079452</v>
      </c>
      <c r="P781" s="97">
        <v>238141960</v>
      </c>
      <c r="Q781" s="97">
        <v>384459924</v>
      </c>
      <c r="R781" s="97">
        <v>108682091</v>
      </c>
      <c r="S781" s="97">
        <v>216967292</v>
      </c>
      <c r="T781" s="97">
        <v>167492632</v>
      </c>
      <c r="U781" s="97">
        <v>657079452</v>
      </c>
      <c r="V781" s="97">
        <v>100550780</v>
      </c>
      <c r="W781" s="97">
        <v>92402053</v>
      </c>
      <c r="X781" s="97">
        <v>491491512</v>
      </c>
      <c r="Y781" s="97">
        <v>196015950</v>
      </c>
      <c r="Z781" s="97">
        <v>0</v>
      </c>
      <c r="AB781" s="2">
        <v>15118</v>
      </c>
      <c r="AC781" s="97">
        <v>659061148</v>
      </c>
      <c r="AD781" s="97">
        <v>76984860</v>
      </c>
      <c r="AE781" s="97">
        <v>545840829</v>
      </c>
      <c r="AF781" s="97">
        <v>48598555</v>
      </c>
      <c r="AG781" s="97">
        <v>303070544</v>
      </c>
      <c r="AH781" s="97">
        <v>242770285</v>
      </c>
      <c r="AI781" s="97">
        <v>659061148</v>
      </c>
      <c r="AJ781" s="97">
        <v>135655859</v>
      </c>
      <c r="AK781" s="97">
        <v>444076343</v>
      </c>
      <c r="AL781" s="97">
        <v>280486384</v>
      </c>
      <c r="AM781" s="97" t="s">
        <v>189</v>
      </c>
      <c r="AN781" s="2">
        <v>15118</v>
      </c>
      <c r="AO781" s="97">
        <v>652869984</v>
      </c>
      <c r="AP781" s="97">
        <v>77109799</v>
      </c>
      <c r="AQ781" s="97">
        <v>534247377</v>
      </c>
      <c r="AR781" s="97">
        <v>48909189</v>
      </c>
      <c r="AS781" s="97">
        <v>267238262</v>
      </c>
      <c r="AT781" s="97">
        <v>267009116</v>
      </c>
      <c r="AU781" s="97">
        <v>652869986</v>
      </c>
      <c r="AV781" s="97">
        <v>134148152</v>
      </c>
      <c r="AW781" s="97">
        <v>481095986</v>
      </c>
      <c r="AX781" s="97">
        <v>306904046</v>
      </c>
      <c r="AY781" s="97" t="s">
        <v>189</v>
      </c>
      <c r="AZ781" s="2">
        <v>15118</v>
      </c>
      <c r="BA781" s="98">
        <v>665701149</v>
      </c>
      <c r="BB781" s="2">
        <v>146924174</v>
      </c>
      <c r="BC781" s="2">
        <v>518776975</v>
      </c>
      <c r="BD781" s="2">
        <v>113441925</v>
      </c>
      <c r="BE781" s="2">
        <v>262634594</v>
      </c>
      <c r="BF781" s="2">
        <v>248704788</v>
      </c>
      <c r="BG781" s="2">
        <v>665701149</v>
      </c>
      <c r="BH781" s="2">
        <v>131736966</v>
      </c>
      <c r="BI781" s="2">
        <v>476501074</v>
      </c>
      <c r="BJ781" s="2">
        <v>262662198</v>
      </c>
      <c r="BK781" s="2" t="s">
        <v>189</v>
      </c>
      <c r="BL781" s="2">
        <v>15118</v>
      </c>
      <c r="BM781" s="2">
        <v>615050965</v>
      </c>
      <c r="BN781" s="2">
        <v>119879502</v>
      </c>
      <c r="BO781" s="2">
        <v>491993263</v>
      </c>
      <c r="BP781" s="2">
        <v>41032450</v>
      </c>
      <c r="BQ781" s="2">
        <v>234225694</v>
      </c>
      <c r="BR781" s="2">
        <v>257767569</v>
      </c>
      <c r="BS781" s="2">
        <v>615050965</v>
      </c>
      <c r="BT781" s="2">
        <v>154183578</v>
      </c>
      <c r="BU781" s="2">
        <v>378720326</v>
      </c>
      <c r="BV781" s="2">
        <v>242904956</v>
      </c>
      <c r="BW781" s="2" t="s">
        <v>189</v>
      </c>
      <c r="BX781" s="2">
        <v>15118</v>
      </c>
      <c r="BY781" s="2">
        <v>510482336</v>
      </c>
      <c r="BZ781" s="2">
        <v>64197796</v>
      </c>
      <c r="CA781" s="2">
        <v>410680740</v>
      </c>
      <c r="CB781" s="2">
        <v>37971513</v>
      </c>
      <c r="CC781" s="2">
        <v>200866093</v>
      </c>
      <c r="CD781" s="2">
        <v>209814647</v>
      </c>
      <c r="CE781" s="2">
        <v>510482336</v>
      </c>
      <c r="CF781" s="2">
        <v>97888389</v>
      </c>
      <c r="CG781" s="2">
        <v>334908797</v>
      </c>
      <c r="CH781" s="2">
        <v>226040834</v>
      </c>
      <c r="CI781" s="2" t="s">
        <v>189</v>
      </c>
      <c r="CJ781" s="2">
        <v>15118</v>
      </c>
      <c r="CK781" s="97">
        <v>697224210</v>
      </c>
      <c r="CL781" s="97" t="e">
        <v>#N/A</v>
      </c>
      <c r="CM781" s="97" t="e">
        <v>#N/A</v>
      </c>
      <c r="CN781" s="2">
        <v>37127340</v>
      </c>
      <c r="CO781" s="100" t="e">
        <v>#N/A</v>
      </c>
      <c r="CP781" s="97" t="e">
        <v>#N/A</v>
      </c>
      <c r="CQ781" s="97">
        <v>697224210</v>
      </c>
      <c r="CR781" s="97">
        <v>138568680</v>
      </c>
      <c r="CS781" s="97">
        <v>340228750</v>
      </c>
      <c r="CT781" s="2">
        <v>211530490</v>
      </c>
      <c r="CU781" s="2" t="s">
        <v>189</v>
      </c>
    </row>
    <row r="782" spans="1:99" x14ac:dyDescent="0.25">
      <c r="A782" s="2">
        <v>15109</v>
      </c>
      <c r="B782" s="2">
        <v>2273813066</v>
      </c>
      <c r="C782" s="2">
        <v>499019368</v>
      </c>
      <c r="D782" s="2">
        <v>1597364480</v>
      </c>
      <c r="E782" s="2">
        <v>330467961</v>
      </c>
      <c r="F782" s="2">
        <v>1115037705</v>
      </c>
      <c r="G782" s="2">
        <v>482326775</v>
      </c>
      <c r="H782" s="2">
        <v>2273813066</v>
      </c>
      <c r="I782" s="2">
        <v>405206336</v>
      </c>
      <c r="J782" s="2">
        <v>342219908</v>
      </c>
      <c r="K782" s="2">
        <v>1560470269</v>
      </c>
      <c r="L782" s="2">
        <v>587389350</v>
      </c>
      <c r="N782" s="2">
        <v>15109</v>
      </c>
      <c r="O782" s="97">
        <v>2104242222</v>
      </c>
      <c r="P782" s="97">
        <v>375756497</v>
      </c>
      <c r="Q782" s="97">
        <v>1469720347</v>
      </c>
      <c r="R782" s="97">
        <v>256108672</v>
      </c>
      <c r="S782" s="97">
        <v>883259114</v>
      </c>
      <c r="T782" s="97">
        <v>586461233</v>
      </c>
      <c r="U782" s="97">
        <v>2104242222</v>
      </c>
      <c r="V782" s="97">
        <v>326977229</v>
      </c>
      <c r="W782" s="97">
        <v>264276843</v>
      </c>
      <c r="X782" s="97">
        <v>1370325042</v>
      </c>
      <c r="Y782" s="97">
        <v>563710642</v>
      </c>
      <c r="Z782" s="97">
        <v>0</v>
      </c>
      <c r="AB782" s="2">
        <v>15119</v>
      </c>
      <c r="AC782" s="97" t="e">
        <v>#N/A</v>
      </c>
      <c r="AD782" s="97">
        <v>8715582</v>
      </c>
      <c r="AE782" s="97" t="e">
        <v>#N/A</v>
      </c>
      <c r="AF782" s="97" t="e">
        <v>#N/A</v>
      </c>
      <c r="AG782" s="97" t="e">
        <v>#N/A</v>
      </c>
      <c r="AH782" s="97" t="e">
        <v>#N/A</v>
      </c>
      <c r="AI782" s="97">
        <v>154647158</v>
      </c>
      <c r="AJ782" s="97">
        <v>54189379</v>
      </c>
      <c r="AK782" s="97">
        <v>76780640</v>
      </c>
      <c r="AL782" s="97">
        <v>50668470</v>
      </c>
      <c r="AM782" s="97">
        <v>2983818</v>
      </c>
      <c r="AN782" s="2">
        <v>15119</v>
      </c>
      <c r="AO782" s="97" t="e">
        <v>#N/A</v>
      </c>
      <c r="AP782" s="97">
        <v>6433706</v>
      </c>
      <c r="AQ782" s="97">
        <v>144250755</v>
      </c>
      <c r="AR782" s="97">
        <v>0</v>
      </c>
      <c r="AS782" s="97" t="e">
        <v>#N/A</v>
      </c>
      <c r="AT782" s="97" t="e">
        <v>#N/A</v>
      </c>
      <c r="AU782" s="97">
        <v>156061037</v>
      </c>
      <c r="AV782" s="97">
        <v>71781188</v>
      </c>
      <c r="AW782" s="97" t="e">
        <v>#N/A</v>
      </c>
      <c r="AX782" s="97">
        <v>48036018</v>
      </c>
      <c r="AY782" s="97" t="s">
        <v>189</v>
      </c>
      <c r="AZ782" s="2">
        <v>15119</v>
      </c>
      <c r="BA782" s="98">
        <v>130729770</v>
      </c>
      <c r="BB782" s="2">
        <v>0</v>
      </c>
      <c r="BC782" s="2">
        <v>0</v>
      </c>
      <c r="BD782" s="2">
        <v>2700895</v>
      </c>
      <c r="BE782" s="2">
        <v>44181193</v>
      </c>
      <c r="BF782" s="2">
        <v>79835054</v>
      </c>
      <c r="BG782" s="2">
        <v>130729770</v>
      </c>
      <c r="BH782" s="2">
        <v>60356573</v>
      </c>
      <c r="BI782" s="2">
        <v>59865153</v>
      </c>
      <c r="BJ782" s="2">
        <v>41047222</v>
      </c>
      <c r="BK782" s="2" t="s">
        <v>189</v>
      </c>
      <c r="BL782" s="2">
        <v>15119</v>
      </c>
      <c r="BM782" s="2">
        <v>118556191</v>
      </c>
      <c r="BN782" s="2">
        <v>3872642</v>
      </c>
      <c r="BO782" s="2">
        <v>102473072</v>
      </c>
      <c r="BP782" s="2">
        <v>2491890</v>
      </c>
      <c r="BQ782" s="2">
        <v>36191674</v>
      </c>
      <c r="BR782" s="2">
        <v>66281398</v>
      </c>
      <c r="BS782" s="2">
        <v>118556191</v>
      </c>
      <c r="BT782" s="2">
        <v>60126909</v>
      </c>
      <c r="BU782" s="2">
        <v>58429282</v>
      </c>
      <c r="BV782" s="2">
        <v>42690897</v>
      </c>
      <c r="BW782" s="2" t="s">
        <v>189</v>
      </c>
      <c r="BX782" s="2">
        <v>15119</v>
      </c>
      <c r="BY782" s="2">
        <v>116040269</v>
      </c>
      <c r="BZ782" s="2">
        <v>4160659</v>
      </c>
      <c r="CA782" s="2">
        <v>95232011</v>
      </c>
      <c r="CB782" s="2">
        <v>2470041</v>
      </c>
      <c r="CC782" s="2">
        <v>34501791</v>
      </c>
      <c r="CD782" s="2">
        <v>60730220</v>
      </c>
      <c r="CE782" s="2">
        <v>116040269</v>
      </c>
      <c r="CF782" s="2">
        <v>61845576</v>
      </c>
      <c r="CG782" s="2">
        <v>54194693</v>
      </c>
      <c r="CH782" s="2">
        <v>37123178</v>
      </c>
      <c r="CI782" s="2" t="s">
        <v>189</v>
      </c>
      <c r="CJ782" s="2">
        <v>15119</v>
      </c>
      <c r="CK782" s="97">
        <v>119740696</v>
      </c>
      <c r="CL782" s="97" t="e">
        <v>#N/A</v>
      </c>
      <c r="CM782" s="97" t="e">
        <v>#N/A</v>
      </c>
      <c r="CN782" s="2">
        <v>1862939</v>
      </c>
      <c r="CO782" s="100" t="e">
        <v>#N/A</v>
      </c>
      <c r="CP782" s="97" t="e">
        <v>#N/A</v>
      </c>
      <c r="CQ782" s="97">
        <v>119740696</v>
      </c>
      <c r="CR782" s="97">
        <v>70379968</v>
      </c>
      <c r="CS782" s="97">
        <v>49360728</v>
      </c>
      <c r="CT782" s="2">
        <v>35676567</v>
      </c>
      <c r="CU782" s="2" t="s">
        <v>189</v>
      </c>
    </row>
    <row r="783" spans="1:99" x14ac:dyDescent="0.25">
      <c r="A783" s="2">
        <v>15110</v>
      </c>
      <c r="B783" s="2">
        <v>679701917</v>
      </c>
      <c r="C783" s="2">
        <v>301821166</v>
      </c>
      <c r="D783" s="2">
        <v>338710553</v>
      </c>
      <c r="E783" s="2">
        <v>229744184</v>
      </c>
      <c r="F783" s="2">
        <v>253833164</v>
      </c>
      <c r="G783" s="2">
        <v>84877389</v>
      </c>
      <c r="H783" s="2">
        <v>679701917</v>
      </c>
      <c r="I783" s="2">
        <v>154752055</v>
      </c>
      <c r="J783" s="2">
        <v>152262922</v>
      </c>
      <c r="K783" s="2">
        <v>519853465</v>
      </c>
      <c r="L783" s="2">
        <v>292046705</v>
      </c>
      <c r="N783" s="2">
        <v>15110</v>
      </c>
      <c r="O783" s="97">
        <v>649725004</v>
      </c>
      <c r="P783" s="97">
        <v>305478605</v>
      </c>
      <c r="Q783" s="97">
        <v>337783347</v>
      </c>
      <c r="R783" s="97">
        <v>226026584</v>
      </c>
      <c r="S783" s="97">
        <v>243222931</v>
      </c>
      <c r="T783" s="97">
        <v>94560416</v>
      </c>
      <c r="U783" s="97">
        <v>649725004</v>
      </c>
      <c r="V783" s="97">
        <v>110045738</v>
      </c>
      <c r="W783" s="97">
        <v>108326850</v>
      </c>
      <c r="X783" s="97">
        <v>517249296</v>
      </c>
      <c r="Y783" s="97">
        <v>259457186</v>
      </c>
      <c r="Z783" s="97">
        <v>0</v>
      </c>
      <c r="AB783" s="2">
        <v>15120</v>
      </c>
      <c r="AC783" s="97">
        <v>632446679</v>
      </c>
      <c r="AD783" s="97">
        <v>162313410</v>
      </c>
      <c r="AE783" s="97">
        <v>469978219</v>
      </c>
      <c r="AF783" s="97">
        <v>105837227</v>
      </c>
      <c r="AG783" s="97">
        <v>274756200</v>
      </c>
      <c r="AH783" s="97">
        <v>195222019</v>
      </c>
      <c r="AI783" s="97">
        <v>632446679</v>
      </c>
      <c r="AJ783" s="97">
        <v>163972048</v>
      </c>
      <c r="AK783" s="97">
        <v>426559960</v>
      </c>
      <c r="AL783" s="97">
        <v>254554389</v>
      </c>
      <c r="AM783" s="97" t="s">
        <v>189</v>
      </c>
      <c r="AN783" s="2">
        <v>15120</v>
      </c>
      <c r="AO783" s="97">
        <v>600614994</v>
      </c>
      <c r="AP783" s="97">
        <v>134520878</v>
      </c>
      <c r="AQ783" s="97">
        <v>465886452</v>
      </c>
      <c r="AR783" s="97">
        <v>96677383</v>
      </c>
      <c r="AS783" s="97">
        <v>270565371</v>
      </c>
      <c r="AT783" s="97">
        <v>195320180</v>
      </c>
      <c r="AU783" s="97">
        <v>600614995</v>
      </c>
      <c r="AV783" s="97">
        <v>163554340</v>
      </c>
      <c r="AW783" s="97">
        <v>387830595</v>
      </c>
      <c r="AX783" s="97">
        <v>258287410</v>
      </c>
      <c r="AY783" s="97" t="s">
        <v>189</v>
      </c>
      <c r="AZ783" s="2">
        <v>15120</v>
      </c>
      <c r="BA783" s="98">
        <v>609631240</v>
      </c>
      <c r="BB783" s="2">
        <v>163998545</v>
      </c>
      <c r="BC783" s="2">
        <v>436828528</v>
      </c>
      <c r="BD783" s="2">
        <v>125596055</v>
      </c>
      <c r="BE783" s="2">
        <v>233784946</v>
      </c>
      <c r="BF783" s="2">
        <v>203065978</v>
      </c>
      <c r="BG783" s="2">
        <v>609631240</v>
      </c>
      <c r="BH783" s="2">
        <v>95356404</v>
      </c>
      <c r="BI783" s="2">
        <v>463735333</v>
      </c>
      <c r="BJ783" s="2">
        <v>274304005</v>
      </c>
      <c r="BK783" s="2" t="s">
        <v>189</v>
      </c>
      <c r="BL783" s="2">
        <v>15120</v>
      </c>
      <c r="BM783" s="2">
        <v>523349270</v>
      </c>
      <c r="BN783" s="2">
        <v>119039260</v>
      </c>
      <c r="BO783" s="2">
        <v>361979900</v>
      </c>
      <c r="BP783" s="2">
        <v>83419910</v>
      </c>
      <c r="BQ783" s="2">
        <v>191938946</v>
      </c>
      <c r="BR783" s="2">
        <v>170040954</v>
      </c>
      <c r="BS783" s="2">
        <v>523349270</v>
      </c>
      <c r="BT783" s="2">
        <v>111811920</v>
      </c>
      <c r="BU783" s="2">
        <v>380609880</v>
      </c>
      <c r="BV783" s="2">
        <v>228916030</v>
      </c>
      <c r="BW783" s="2" t="s">
        <v>189</v>
      </c>
      <c r="BX783" s="2">
        <v>15120</v>
      </c>
      <c r="BY783" s="2">
        <v>459603720</v>
      </c>
      <c r="BZ783" s="2">
        <v>113754000</v>
      </c>
      <c r="CA783" s="2">
        <v>327956760</v>
      </c>
      <c r="CB783" s="2">
        <v>84772890</v>
      </c>
      <c r="CC783" s="2">
        <v>185714150</v>
      </c>
      <c r="CD783" s="2">
        <v>142242610</v>
      </c>
      <c r="CE783" s="2">
        <v>459603720</v>
      </c>
      <c r="CF783" s="2">
        <v>109366110</v>
      </c>
      <c r="CG783" s="2">
        <v>318840080</v>
      </c>
      <c r="CH783" s="2">
        <v>195113230</v>
      </c>
      <c r="CI783" s="2" t="s">
        <v>189</v>
      </c>
      <c r="CJ783" s="2">
        <v>15120</v>
      </c>
      <c r="CK783" s="97">
        <v>401749770</v>
      </c>
      <c r="CL783" s="97" t="e">
        <v>#N/A</v>
      </c>
      <c r="CM783" s="97" t="e">
        <v>#N/A</v>
      </c>
      <c r="CN783" s="2">
        <v>70812030</v>
      </c>
      <c r="CO783" s="100" t="e">
        <v>#N/A</v>
      </c>
      <c r="CP783" s="97" t="e">
        <v>#N/A</v>
      </c>
      <c r="CQ783" s="97">
        <v>401749770</v>
      </c>
      <c r="CR783" s="97">
        <v>88468080</v>
      </c>
      <c r="CS783" s="97">
        <v>269699400</v>
      </c>
      <c r="CT783" s="2">
        <v>188644810</v>
      </c>
      <c r="CU783" s="2" t="s">
        <v>189</v>
      </c>
    </row>
    <row r="784" spans="1:99" x14ac:dyDescent="0.25">
      <c r="A784" s="2">
        <v>15111</v>
      </c>
      <c r="B784" s="2">
        <v>265184656</v>
      </c>
      <c r="C784" s="2">
        <v>7269219</v>
      </c>
      <c r="D784" s="2">
        <v>255116215</v>
      </c>
      <c r="E784" s="2">
        <v>1516523</v>
      </c>
      <c r="F784" s="2">
        <v>129278029</v>
      </c>
      <c r="G784" s="2">
        <v>125838186</v>
      </c>
      <c r="H784" s="2">
        <v>265184656</v>
      </c>
      <c r="I784" s="2">
        <v>132426978</v>
      </c>
      <c r="J784" s="2">
        <v>128410739</v>
      </c>
      <c r="K784" s="2">
        <v>114357951</v>
      </c>
      <c r="L784" s="2">
        <v>64138833</v>
      </c>
      <c r="N784" s="2">
        <v>15111</v>
      </c>
      <c r="O784" s="97">
        <v>347943661</v>
      </c>
      <c r="P784" s="97">
        <v>6903893</v>
      </c>
      <c r="Q784" s="97">
        <v>319813967</v>
      </c>
      <c r="R784" s="97">
        <v>1444069</v>
      </c>
      <c r="S784" s="97">
        <v>99354296</v>
      </c>
      <c r="T784" s="97">
        <v>220459671</v>
      </c>
      <c r="U784" s="97">
        <v>347943661</v>
      </c>
      <c r="V784" s="97">
        <v>214912902</v>
      </c>
      <c r="W784" s="97">
        <v>230910954</v>
      </c>
      <c r="X784" s="97">
        <v>120027749</v>
      </c>
      <c r="Y784" s="97">
        <v>78714259</v>
      </c>
      <c r="Z784" s="97">
        <v>0</v>
      </c>
      <c r="AB784" s="2">
        <v>15121</v>
      </c>
      <c r="AC784" s="97">
        <v>2280903698</v>
      </c>
      <c r="AD784" s="97">
        <v>732139022</v>
      </c>
      <c r="AE784" s="97">
        <v>1548741161</v>
      </c>
      <c r="AF784" s="97">
        <v>608637981</v>
      </c>
      <c r="AG784" s="97">
        <v>1074793821</v>
      </c>
      <c r="AH784" s="97">
        <v>473947340</v>
      </c>
      <c r="AI784" s="97">
        <v>2280903698</v>
      </c>
      <c r="AJ784" s="97">
        <v>284014466</v>
      </c>
      <c r="AK784" s="97">
        <v>1576968418</v>
      </c>
      <c r="AL784" s="97">
        <v>1015462336</v>
      </c>
      <c r="AM784" s="97" t="s">
        <v>189</v>
      </c>
      <c r="AN784" s="2">
        <v>15121</v>
      </c>
      <c r="AO784" s="97" t="e">
        <v>#N/A</v>
      </c>
      <c r="AP784" s="97">
        <v>707877555</v>
      </c>
      <c r="AQ784" s="97">
        <v>1524263568</v>
      </c>
      <c r="AR784" s="97">
        <v>0</v>
      </c>
      <c r="AS784" s="97" t="e">
        <v>#N/A</v>
      </c>
      <c r="AT784" s="97" t="e">
        <v>#N/A</v>
      </c>
      <c r="AU784" s="97">
        <v>2232440474</v>
      </c>
      <c r="AV784" s="97">
        <v>278591825</v>
      </c>
      <c r="AW784" s="97" t="e">
        <v>#N/A</v>
      </c>
      <c r="AX784" s="97">
        <v>910043394</v>
      </c>
      <c r="AY784" s="97" t="s">
        <v>189</v>
      </c>
      <c r="AZ784" s="2">
        <v>15121</v>
      </c>
      <c r="BA784" s="98">
        <v>2346394589</v>
      </c>
      <c r="BB784" s="2">
        <v>748204562</v>
      </c>
      <c r="BC784" s="2">
        <v>1573594381</v>
      </c>
      <c r="BD784" s="2">
        <v>570861835</v>
      </c>
      <c r="BE784" s="2">
        <v>968513650</v>
      </c>
      <c r="BF784" s="2">
        <v>458354716</v>
      </c>
      <c r="BG784" s="2">
        <v>2346394589</v>
      </c>
      <c r="BH784" s="2">
        <v>184192790</v>
      </c>
      <c r="BI784" s="2">
        <v>1534282795</v>
      </c>
      <c r="BJ784" s="2">
        <v>910501454</v>
      </c>
      <c r="BK784" s="2" t="s">
        <v>189</v>
      </c>
      <c r="BL784" s="2">
        <v>15121</v>
      </c>
      <c r="BM784" s="2">
        <v>2595768110</v>
      </c>
      <c r="BN784" s="2">
        <v>603308610</v>
      </c>
      <c r="BO784" s="2">
        <v>1246186590</v>
      </c>
      <c r="BP784" s="2">
        <v>465321350</v>
      </c>
      <c r="BQ784" s="2">
        <v>787306110</v>
      </c>
      <c r="BR784" s="2">
        <v>458880480</v>
      </c>
      <c r="BS784" s="2">
        <v>2595768110</v>
      </c>
      <c r="BT784" s="2">
        <v>305698460</v>
      </c>
      <c r="BU784" s="2">
        <v>1741086390</v>
      </c>
      <c r="BV784" s="2">
        <v>944474070</v>
      </c>
      <c r="BW784" s="2" t="s">
        <v>189</v>
      </c>
      <c r="BX784" s="2">
        <v>15121</v>
      </c>
      <c r="BY784" s="2">
        <v>1941754100</v>
      </c>
      <c r="BZ784" s="2">
        <v>661745490</v>
      </c>
      <c r="CA784" s="2">
        <v>1120008610</v>
      </c>
      <c r="CB784" s="2">
        <v>495826000</v>
      </c>
      <c r="CC784" s="2">
        <v>706876039</v>
      </c>
      <c r="CD784" s="2">
        <v>413132571</v>
      </c>
      <c r="CE784" s="2">
        <v>1941754100</v>
      </c>
      <c r="CF784" s="2">
        <v>192911890</v>
      </c>
      <c r="CG784" s="2">
        <v>1564423820</v>
      </c>
      <c r="CH784" s="2">
        <v>868141620</v>
      </c>
      <c r="CI784" s="2" t="s">
        <v>189</v>
      </c>
      <c r="CJ784" s="2">
        <v>15121</v>
      </c>
      <c r="CK784" s="97">
        <v>1883247220</v>
      </c>
      <c r="CL784" s="97" t="e">
        <v>#N/A</v>
      </c>
      <c r="CM784" s="97" t="e">
        <v>#N/A</v>
      </c>
      <c r="CN784" s="2">
        <v>464193100</v>
      </c>
      <c r="CO784" s="100" t="e">
        <v>#N/A</v>
      </c>
      <c r="CP784" s="97" t="e">
        <v>#N/A</v>
      </c>
      <c r="CQ784" s="97">
        <v>1883247220</v>
      </c>
      <c r="CR784" s="97">
        <v>222041850</v>
      </c>
      <c r="CS784" s="97">
        <v>1236363310</v>
      </c>
      <c r="CT784" s="2">
        <v>849007590</v>
      </c>
      <c r="CU784" s="2" t="s">
        <v>189</v>
      </c>
    </row>
    <row r="785" spans="1:99" x14ac:dyDescent="0.25">
      <c r="A785" s="2">
        <v>15112</v>
      </c>
      <c r="B785" s="2">
        <v>290265579</v>
      </c>
      <c r="C785" s="2">
        <v>20055899</v>
      </c>
      <c r="D785" s="2">
        <v>243917502</v>
      </c>
      <c r="E785" s="2">
        <v>6621496</v>
      </c>
      <c r="F785" s="2">
        <v>160162135</v>
      </c>
      <c r="G785" s="2">
        <v>83755367</v>
      </c>
      <c r="H785" s="2">
        <v>290265579</v>
      </c>
      <c r="I785" s="2">
        <v>124046534</v>
      </c>
      <c r="J785" s="2">
        <v>118454422</v>
      </c>
      <c r="K785" s="2">
        <v>150213022</v>
      </c>
      <c r="L785" s="2">
        <v>104574295</v>
      </c>
      <c r="N785" s="2">
        <v>15112</v>
      </c>
      <c r="O785" s="97">
        <v>230302612</v>
      </c>
      <c r="P785" s="97">
        <v>12459399</v>
      </c>
      <c r="Q785" s="97">
        <v>206901839</v>
      </c>
      <c r="R785" s="97">
        <v>5713296</v>
      </c>
      <c r="S785" s="97">
        <v>112055132</v>
      </c>
      <c r="T785" s="97">
        <v>94846707</v>
      </c>
      <c r="U785" s="97">
        <v>230302612</v>
      </c>
      <c r="V785" s="97">
        <v>66682129</v>
      </c>
      <c r="W785" s="97" t="e">
        <v>#N/A</v>
      </c>
      <c r="X785" s="97">
        <v>148907096</v>
      </c>
      <c r="Y785" s="97">
        <v>103550980</v>
      </c>
      <c r="Z785" s="97">
        <v>0</v>
      </c>
      <c r="AB785" s="2">
        <v>15122</v>
      </c>
      <c r="AC785" s="97">
        <v>1206319639</v>
      </c>
      <c r="AD785" s="97">
        <v>139841673</v>
      </c>
      <c r="AE785" s="97">
        <v>1021592842</v>
      </c>
      <c r="AF785" s="97">
        <v>84357332</v>
      </c>
      <c r="AG785" s="97">
        <v>560994980</v>
      </c>
      <c r="AH785" s="97">
        <v>460597862</v>
      </c>
      <c r="AI785" s="97">
        <v>1206319639</v>
      </c>
      <c r="AJ785" s="97">
        <v>182649028</v>
      </c>
      <c r="AK785" s="97">
        <v>921083250</v>
      </c>
      <c r="AL785" s="97">
        <v>545445077</v>
      </c>
      <c r="AM785" s="97" t="s">
        <v>189</v>
      </c>
      <c r="AN785" s="2">
        <v>15122</v>
      </c>
      <c r="AO785" s="97">
        <v>1131176070</v>
      </c>
      <c r="AP785" s="97">
        <v>99019812</v>
      </c>
      <c r="AQ785" s="97">
        <v>982353122</v>
      </c>
      <c r="AR785" s="97">
        <v>57931963</v>
      </c>
      <c r="AS785" s="97">
        <v>549159713</v>
      </c>
      <c r="AT785" s="97">
        <v>433193409</v>
      </c>
      <c r="AU785" s="97">
        <v>1131176069</v>
      </c>
      <c r="AV785" s="97">
        <v>215925752</v>
      </c>
      <c r="AW785" s="97">
        <v>870109447</v>
      </c>
      <c r="AX785" s="97">
        <v>513797036</v>
      </c>
      <c r="AY785" s="97" t="s">
        <v>189</v>
      </c>
      <c r="AZ785" s="2">
        <v>15122</v>
      </c>
      <c r="BA785" s="98">
        <v>1046422872</v>
      </c>
      <c r="BB785" s="2">
        <v>108423780</v>
      </c>
      <c r="BC785" s="2">
        <v>845328656</v>
      </c>
      <c r="BD785" s="2">
        <v>54347755</v>
      </c>
      <c r="BE785" s="2">
        <v>416716042</v>
      </c>
      <c r="BF785" s="2">
        <v>428614428</v>
      </c>
      <c r="BG785" s="2">
        <v>1046422872</v>
      </c>
      <c r="BH785" s="2">
        <v>308250909</v>
      </c>
      <c r="BI785" s="2">
        <v>700075614</v>
      </c>
      <c r="BJ785" s="2">
        <v>408106521</v>
      </c>
      <c r="BK785" s="2" t="s">
        <v>189</v>
      </c>
      <c r="BL785" s="2">
        <v>15122</v>
      </c>
      <c r="BM785" s="2">
        <v>1039304220</v>
      </c>
      <c r="BN785" s="2">
        <v>142048430</v>
      </c>
      <c r="BO785" s="2">
        <v>851038380</v>
      </c>
      <c r="BP785" s="2">
        <v>50499710</v>
      </c>
      <c r="BQ785" s="2">
        <v>369596455</v>
      </c>
      <c r="BR785" s="2">
        <v>481441925</v>
      </c>
      <c r="BS785" s="2">
        <v>1039304220</v>
      </c>
      <c r="BT785" s="2">
        <v>333581310</v>
      </c>
      <c r="BU785" s="2">
        <v>562636870</v>
      </c>
      <c r="BV785" s="2">
        <v>349976670</v>
      </c>
      <c r="BW785" s="2" t="s">
        <v>189</v>
      </c>
      <c r="BX785" s="2">
        <v>15122</v>
      </c>
      <c r="BY785" s="2">
        <v>899239020</v>
      </c>
      <c r="BZ785" s="2">
        <v>108453290</v>
      </c>
      <c r="CA785" s="2">
        <v>767648940</v>
      </c>
      <c r="CB785" s="2">
        <v>76922960</v>
      </c>
      <c r="CC785" s="2">
        <v>329964586</v>
      </c>
      <c r="CD785" s="2">
        <v>437684354</v>
      </c>
      <c r="CE785" s="2">
        <v>899239020</v>
      </c>
      <c r="CF785" s="2">
        <v>312855210</v>
      </c>
      <c r="CG785" s="2">
        <v>503604470</v>
      </c>
      <c r="CH785" s="2">
        <v>305865860</v>
      </c>
      <c r="CI785" s="2" t="s">
        <v>189</v>
      </c>
      <c r="CJ785" s="2">
        <v>15122</v>
      </c>
      <c r="CK785" s="97">
        <v>1132026650</v>
      </c>
      <c r="CL785" s="97" t="e">
        <v>#N/A</v>
      </c>
      <c r="CM785" s="97" t="e">
        <v>#N/A</v>
      </c>
      <c r="CN785" s="2">
        <v>47370540</v>
      </c>
      <c r="CO785" s="100" t="e">
        <v>#N/A</v>
      </c>
      <c r="CP785" s="97" t="e">
        <v>#N/A</v>
      </c>
      <c r="CQ785" s="97">
        <v>1132026650</v>
      </c>
      <c r="CR785" s="97">
        <v>319189880</v>
      </c>
      <c r="CS785" s="97">
        <v>579450700</v>
      </c>
      <c r="CT785" s="2">
        <v>368739590</v>
      </c>
      <c r="CU785" s="2" t="s">
        <v>189</v>
      </c>
    </row>
    <row r="786" spans="1:99" x14ac:dyDescent="0.25">
      <c r="A786" s="2">
        <v>15113</v>
      </c>
      <c r="B786" s="2">
        <v>306046907</v>
      </c>
      <c r="C786" s="2">
        <v>47528153</v>
      </c>
      <c r="D786" s="2">
        <v>255415253</v>
      </c>
      <c r="E786" s="2">
        <v>12531457</v>
      </c>
      <c r="F786" s="2">
        <v>158764475</v>
      </c>
      <c r="G786" s="2">
        <v>96650778</v>
      </c>
      <c r="H786" s="2">
        <v>306046907</v>
      </c>
      <c r="I786" s="2">
        <v>112973065</v>
      </c>
      <c r="J786" s="2">
        <v>98737377</v>
      </c>
      <c r="K786" s="2">
        <v>183347591</v>
      </c>
      <c r="L786" s="2">
        <v>94466521</v>
      </c>
      <c r="N786" s="2">
        <v>15113</v>
      </c>
      <c r="O786" s="97">
        <v>257014984</v>
      </c>
      <c r="P786" s="97">
        <v>30841756</v>
      </c>
      <c r="Q786" s="97">
        <v>221084435</v>
      </c>
      <c r="R786" s="97">
        <v>12036133</v>
      </c>
      <c r="S786" s="97">
        <v>126360116</v>
      </c>
      <c r="T786" s="97">
        <v>94724319</v>
      </c>
      <c r="U786" s="97">
        <v>257014984</v>
      </c>
      <c r="V786" s="97">
        <v>59610269</v>
      </c>
      <c r="W786" s="97" t="e">
        <v>#N/A</v>
      </c>
      <c r="X786" s="97">
        <v>194634862</v>
      </c>
      <c r="Y786" s="97">
        <v>114891438</v>
      </c>
      <c r="Z786" s="97">
        <v>0</v>
      </c>
      <c r="AB786" s="2">
        <v>15123</v>
      </c>
      <c r="AC786" s="97" t="e">
        <v>#N/A</v>
      </c>
      <c r="AD786" s="97">
        <v>2672956</v>
      </c>
      <c r="AE786" s="97" t="e">
        <v>#N/A</v>
      </c>
      <c r="AF786" s="97" t="e">
        <v>#N/A</v>
      </c>
      <c r="AG786" s="97" t="e">
        <v>#N/A</v>
      </c>
      <c r="AH786" s="97" t="e">
        <v>#N/A</v>
      </c>
      <c r="AI786" s="97">
        <v>178205026</v>
      </c>
      <c r="AJ786" s="97">
        <v>78350325</v>
      </c>
      <c r="AK786" s="97">
        <v>97215608</v>
      </c>
      <c r="AL786" s="97">
        <v>57692941</v>
      </c>
      <c r="AM786" s="97" t="s">
        <v>189</v>
      </c>
      <c r="AN786" s="2">
        <v>15123</v>
      </c>
      <c r="AO786" s="97" t="e">
        <v>#N/A</v>
      </c>
      <c r="AP786" s="97">
        <v>3217457</v>
      </c>
      <c r="AQ786" s="97">
        <v>206047655</v>
      </c>
      <c r="AR786" s="97">
        <v>0</v>
      </c>
      <c r="AS786" s="97" t="e">
        <v>#N/A</v>
      </c>
      <c r="AT786" s="97" t="e">
        <v>#N/A</v>
      </c>
      <c r="AU786" s="97">
        <v>211140136</v>
      </c>
      <c r="AV786" s="97">
        <v>119706338</v>
      </c>
      <c r="AW786" s="97" t="e">
        <v>#N/A</v>
      </c>
      <c r="AX786" s="97">
        <v>59652984</v>
      </c>
      <c r="AY786" s="97" t="s">
        <v>189</v>
      </c>
      <c r="AZ786" s="2">
        <v>15123</v>
      </c>
      <c r="BA786" s="98">
        <v>159524744</v>
      </c>
      <c r="BB786" s="2">
        <v>0</v>
      </c>
      <c r="BC786" s="2">
        <v>0</v>
      </c>
      <c r="BD786" s="2">
        <v>879284</v>
      </c>
      <c r="BE786" s="2">
        <v>53655839</v>
      </c>
      <c r="BF786" s="2">
        <v>96473147</v>
      </c>
      <c r="BG786" s="2">
        <v>159524744</v>
      </c>
      <c r="BH786" s="2">
        <v>76831375</v>
      </c>
      <c r="BI786" s="2">
        <v>82693369</v>
      </c>
      <c r="BJ786" s="2">
        <v>59703531</v>
      </c>
      <c r="BK786" s="2" t="s">
        <v>189</v>
      </c>
      <c r="BL786" s="2">
        <v>15123</v>
      </c>
      <c r="BM786" s="2">
        <v>183547880</v>
      </c>
      <c r="BN786" s="2">
        <v>3066110</v>
      </c>
      <c r="BO786" s="2">
        <v>158629380</v>
      </c>
      <c r="BP786" s="2">
        <v>976850</v>
      </c>
      <c r="BQ786" s="2">
        <v>50517918</v>
      </c>
      <c r="BR786" s="2">
        <v>108111462</v>
      </c>
      <c r="BS786" s="2">
        <v>183547880</v>
      </c>
      <c r="BT786" s="2">
        <v>86326920</v>
      </c>
      <c r="BU786" s="2">
        <v>97220960</v>
      </c>
      <c r="BV786" s="2">
        <v>59826210</v>
      </c>
      <c r="BW786" s="2" t="s">
        <v>189</v>
      </c>
      <c r="BX786" s="2">
        <v>15123</v>
      </c>
      <c r="BY786" s="2">
        <v>163950350</v>
      </c>
      <c r="BZ786" s="2">
        <v>2987730</v>
      </c>
      <c r="CA786" s="2">
        <v>160962620</v>
      </c>
      <c r="CB786" s="2">
        <v>940230</v>
      </c>
      <c r="CC786" s="2">
        <v>47475138</v>
      </c>
      <c r="CD786" s="2">
        <v>113487482</v>
      </c>
      <c r="CE786" s="2">
        <v>163950350</v>
      </c>
      <c r="CF786" s="2">
        <v>74062450</v>
      </c>
      <c r="CG786" s="2">
        <v>78889700</v>
      </c>
      <c r="CH786" s="2">
        <v>51036140</v>
      </c>
      <c r="CI786" s="2" t="s">
        <v>189</v>
      </c>
      <c r="CJ786" s="2">
        <v>15123</v>
      </c>
      <c r="CK786" s="97">
        <v>191566690</v>
      </c>
      <c r="CL786" s="97" t="e">
        <v>#N/A</v>
      </c>
      <c r="CM786" s="97" t="e">
        <v>#N/A</v>
      </c>
      <c r="CN786" s="2">
        <v>898220</v>
      </c>
      <c r="CO786" s="100" t="e">
        <v>#N/A</v>
      </c>
      <c r="CP786" s="97" t="e">
        <v>#N/A</v>
      </c>
      <c r="CQ786" s="97">
        <v>191566690</v>
      </c>
      <c r="CR786" s="97">
        <v>103681180</v>
      </c>
      <c r="CS786" s="97">
        <v>76885380</v>
      </c>
      <c r="CT786" s="2">
        <v>52121930</v>
      </c>
      <c r="CU786" s="2" t="s">
        <v>189</v>
      </c>
    </row>
    <row r="787" spans="1:99" x14ac:dyDescent="0.25">
      <c r="A787" s="2">
        <v>15114</v>
      </c>
      <c r="B787" s="2">
        <v>438924713</v>
      </c>
      <c r="C787" s="2">
        <v>19575777</v>
      </c>
      <c r="D787" s="2">
        <v>397686661</v>
      </c>
      <c r="E787" s="2">
        <v>9516087</v>
      </c>
      <c r="F787" s="2">
        <v>185647838</v>
      </c>
      <c r="G787" s="2">
        <v>212038823</v>
      </c>
      <c r="H787" s="2">
        <v>438924713</v>
      </c>
      <c r="I787" s="2">
        <v>180573525</v>
      </c>
      <c r="J787" s="2">
        <v>177124579</v>
      </c>
      <c r="K787" s="2">
        <v>245552903</v>
      </c>
      <c r="L787" s="2">
        <v>133566613</v>
      </c>
      <c r="N787" s="2">
        <v>15114</v>
      </c>
      <c r="O787" s="97">
        <v>397402435</v>
      </c>
      <c r="P787" s="97">
        <v>13699090</v>
      </c>
      <c r="Q787" s="97">
        <v>362540132</v>
      </c>
      <c r="R787" s="97">
        <v>7152449</v>
      </c>
      <c r="S787" s="97">
        <v>169031960</v>
      </c>
      <c r="T787" s="97">
        <v>193508172</v>
      </c>
      <c r="U787" s="97">
        <v>397402435</v>
      </c>
      <c r="V787" s="97">
        <v>169736581</v>
      </c>
      <c r="W787" s="97">
        <v>168911816</v>
      </c>
      <c r="X787" s="97">
        <v>220740361</v>
      </c>
      <c r="Y787" s="97">
        <v>140060379</v>
      </c>
      <c r="Z787" s="97">
        <v>0</v>
      </c>
      <c r="AB787" s="2">
        <v>15124</v>
      </c>
      <c r="AC787" s="97">
        <v>539926971</v>
      </c>
      <c r="AD787" s="97">
        <v>14787215</v>
      </c>
      <c r="AE787" s="97">
        <v>453673927</v>
      </c>
      <c r="AF787" s="97">
        <v>6502701</v>
      </c>
      <c r="AG787" s="97">
        <v>153290677</v>
      </c>
      <c r="AH787" s="97">
        <v>300383250</v>
      </c>
      <c r="AI787" s="97">
        <v>539926971</v>
      </c>
      <c r="AJ787" s="97">
        <v>224082212</v>
      </c>
      <c r="AK787" s="97">
        <v>194491413</v>
      </c>
      <c r="AL787" s="97">
        <v>119294213</v>
      </c>
      <c r="AM787" s="97" t="s">
        <v>189</v>
      </c>
      <c r="AN787" s="2">
        <v>15124</v>
      </c>
      <c r="AO787" s="97">
        <v>466498520</v>
      </c>
      <c r="AP787" s="97">
        <v>10352451</v>
      </c>
      <c r="AQ787" s="97">
        <v>447515783</v>
      </c>
      <c r="AR787" s="97">
        <v>3895896</v>
      </c>
      <c r="AS787" s="97">
        <v>177898467</v>
      </c>
      <c r="AT787" s="97">
        <v>272879034</v>
      </c>
      <c r="AU787" s="97">
        <v>466498517</v>
      </c>
      <c r="AV787" s="97">
        <v>262773063</v>
      </c>
      <c r="AW787" s="97">
        <v>197626745</v>
      </c>
      <c r="AX787" s="97">
        <v>105232355</v>
      </c>
      <c r="AY787" s="97" t="s">
        <v>189</v>
      </c>
      <c r="AZ787" s="2">
        <v>15124</v>
      </c>
      <c r="BA787" s="98">
        <v>444037611</v>
      </c>
      <c r="BB787" s="2">
        <v>8341501</v>
      </c>
      <c r="BC787" s="2">
        <v>427317720</v>
      </c>
      <c r="BD787" s="2">
        <v>4279510</v>
      </c>
      <c r="BE787" s="2">
        <v>120626487</v>
      </c>
      <c r="BF787" s="2">
        <v>303039959</v>
      </c>
      <c r="BG787" s="2">
        <v>444037611</v>
      </c>
      <c r="BH787" s="2">
        <v>204270794</v>
      </c>
      <c r="BI787" s="2">
        <v>215213094</v>
      </c>
      <c r="BJ787" s="2">
        <v>102809736</v>
      </c>
      <c r="BK787" s="2" t="s">
        <v>189</v>
      </c>
      <c r="BL787" s="2">
        <v>15124</v>
      </c>
      <c r="BM787" s="2">
        <v>440853520</v>
      </c>
      <c r="BN787" s="2">
        <v>25953310</v>
      </c>
      <c r="BO787" s="2">
        <v>388488220</v>
      </c>
      <c r="BP787" s="2">
        <v>3397410</v>
      </c>
      <c r="BQ787" s="2">
        <v>108559592</v>
      </c>
      <c r="BR787" s="2">
        <v>279928628</v>
      </c>
      <c r="BS787" s="2">
        <v>440853520</v>
      </c>
      <c r="BT787" s="2">
        <v>210879600</v>
      </c>
      <c r="BU787" s="2">
        <v>197958760</v>
      </c>
      <c r="BV787" s="2">
        <v>104417020</v>
      </c>
      <c r="BW787" s="2" t="s">
        <v>189</v>
      </c>
      <c r="BX787" s="2">
        <v>15124</v>
      </c>
      <c r="BY787" s="2">
        <v>378298390</v>
      </c>
      <c r="BZ787" s="2">
        <v>34380900</v>
      </c>
      <c r="CA787" s="2">
        <v>341517490</v>
      </c>
      <c r="CB787" s="2">
        <v>2835010</v>
      </c>
      <c r="CC787" s="2">
        <v>100342639</v>
      </c>
      <c r="CD787" s="2">
        <v>241174851</v>
      </c>
      <c r="CE787" s="2">
        <v>378298390</v>
      </c>
      <c r="CF787" s="2">
        <v>177520490</v>
      </c>
      <c r="CG787" s="2">
        <v>190097390</v>
      </c>
      <c r="CH787" s="2">
        <v>97394010</v>
      </c>
      <c r="CI787" s="2" t="s">
        <v>189</v>
      </c>
      <c r="CJ787" s="2">
        <v>15124</v>
      </c>
      <c r="CK787" s="97">
        <v>472725780</v>
      </c>
      <c r="CL787" s="97" t="e">
        <v>#N/A</v>
      </c>
      <c r="CM787" s="97" t="e">
        <v>#N/A</v>
      </c>
      <c r="CN787" s="2">
        <v>2770030</v>
      </c>
      <c r="CO787" s="100" t="e">
        <v>#N/A</v>
      </c>
      <c r="CP787" s="97" t="e">
        <v>#N/A</v>
      </c>
      <c r="CQ787" s="97">
        <v>472725780</v>
      </c>
      <c r="CR787" s="97">
        <v>222387790</v>
      </c>
      <c r="CS787" s="97">
        <v>184508870</v>
      </c>
      <c r="CT787" s="2">
        <v>106608520</v>
      </c>
      <c r="CU787" s="2" t="s">
        <v>189</v>
      </c>
    </row>
    <row r="788" spans="1:99" x14ac:dyDescent="0.25">
      <c r="A788" s="2">
        <v>15115</v>
      </c>
      <c r="B788" s="2">
        <v>238802919</v>
      </c>
      <c r="C788" s="2">
        <v>22391850</v>
      </c>
      <c r="D788" s="2">
        <v>181712195</v>
      </c>
      <c r="E788" s="2">
        <v>10967334</v>
      </c>
      <c r="F788" s="2">
        <v>116743101</v>
      </c>
      <c r="G788" s="2">
        <v>64969094</v>
      </c>
      <c r="H788" s="2">
        <v>238802919</v>
      </c>
      <c r="I788" s="2">
        <v>75432564</v>
      </c>
      <c r="J788" s="2">
        <v>48272100</v>
      </c>
      <c r="K788" s="2">
        <v>162100191</v>
      </c>
      <c r="L788" s="2">
        <v>95093289</v>
      </c>
      <c r="N788" s="2">
        <v>15115</v>
      </c>
      <c r="O788" s="97">
        <v>183457700</v>
      </c>
      <c r="P788" s="97">
        <v>21217325</v>
      </c>
      <c r="Q788" s="97">
        <v>159026984</v>
      </c>
      <c r="R788" s="97">
        <v>11430954</v>
      </c>
      <c r="S788" s="97">
        <v>98255403</v>
      </c>
      <c r="T788" s="97">
        <v>60771581</v>
      </c>
      <c r="U788" s="97">
        <v>183457700</v>
      </c>
      <c r="V788" s="97">
        <v>42973323</v>
      </c>
      <c r="W788" s="97">
        <v>38087841</v>
      </c>
      <c r="X788" s="97">
        <v>136230369</v>
      </c>
      <c r="Y788" s="97">
        <v>80556438</v>
      </c>
      <c r="Z788" s="97">
        <v>0</v>
      </c>
      <c r="AB788" s="2">
        <v>15125</v>
      </c>
      <c r="AC788" s="97" t="e">
        <v>#N/A</v>
      </c>
      <c r="AD788" s="97">
        <v>17516573</v>
      </c>
      <c r="AE788" s="97" t="e">
        <v>#N/A</v>
      </c>
      <c r="AF788" s="97" t="e">
        <v>#N/A</v>
      </c>
      <c r="AG788" s="97" t="e">
        <v>#N/A</v>
      </c>
      <c r="AH788" s="97" t="e">
        <v>#N/A</v>
      </c>
      <c r="AI788" s="97">
        <v>89227086</v>
      </c>
      <c r="AJ788" s="97">
        <v>26108307</v>
      </c>
      <c r="AK788" s="97">
        <v>63118779</v>
      </c>
      <c r="AL788" s="97">
        <v>33828674</v>
      </c>
      <c r="AM788" s="97" t="s">
        <v>189</v>
      </c>
      <c r="AN788" s="2">
        <v>15125</v>
      </c>
      <c r="AO788" s="97" t="e">
        <v>#N/A</v>
      </c>
      <c r="AP788" s="97">
        <v>15008216</v>
      </c>
      <c r="AQ788" s="97">
        <v>62899308</v>
      </c>
      <c r="AR788" s="97">
        <v>0</v>
      </c>
      <c r="AS788" s="97" t="e">
        <v>#N/A</v>
      </c>
      <c r="AT788" s="97" t="e">
        <v>#N/A</v>
      </c>
      <c r="AU788" s="97">
        <v>77907524</v>
      </c>
      <c r="AV788" s="97">
        <v>18462237</v>
      </c>
      <c r="AW788" s="97" t="e">
        <v>#N/A</v>
      </c>
      <c r="AX788" s="97">
        <v>31062271</v>
      </c>
      <c r="AY788" s="97" t="s">
        <v>189</v>
      </c>
      <c r="AZ788" s="2">
        <v>15125</v>
      </c>
      <c r="BA788" s="98">
        <v>78623113</v>
      </c>
      <c r="BB788" s="2">
        <v>0</v>
      </c>
      <c r="BC788" s="2">
        <v>0</v>
      </c>
      <c r="BD788" s="2">
        <v>8721199</v>
      </c>
      <c r="BE788" s="2">
        <v>24253882</v>
      </c>
      <c r="BF788" s="2">
        <v>23441413</v>
      </c>
      <c r="BG788" s="2">
        <v>78623113</v>
      </c>
      <c r="BH788" s="2">
        <v>32032225</v>
      </c>
      <c r="BI788" s="2">
        <v>46590888</v>
      </c>
      <c r="BJ788" s="2">
        <v>25399175</v>
      </c>
      <c r="BK788" s="2" t="s">
        <v>189</v>
      </c>
      <c r="BL788" s="2">
        <v>15125</v>
      </c>
      <c r="BM788" s="2">
        <v>60547610</v>
      </c>
      <c r="BN788" s="2">
        <v>16225670</v>
      </c>
      <c r="BO788" s="2">
        <v>44321940</v>
      </c>
      <c r="BP788" s="2">
        <v>11660270</v>
      </c>
      <c r="BQ788" s="2">
        <v>21148288</v>
      </c>
      <c r="BR788" s="2">
        <v>23173652</v>
      </c>
      <c r="BS788" s="2">
        <v>60547610</v>
      </c>
      <c r="BT788" s="2">
        <v>16105500</v>
      </c>
      <c r="BU788" s="2">
        <v>41066100</v>
      </c>
      <c r="BV788" s="2">
        <v>22216010</v>
      </c>
      <c r="BW788" s="2" t="s">
        <v>189</v>
      </c>
      <c r="BX788" s="2">
        <v>15125</v>
      </c>
      <c r="BY788" s="2">
        <v>72272650</v>
      </c>
      <c r="BZ788" s="2">
        <v>10077100</v>
      </c>
      <c r="CA788" s="2">
        <v>54354480</v>
      </c>
      <c r="CB788" s="2">
        <v>3327960</v>
      </c>
      <c r="CC788" s="2">
        <v>18284462</v>
      </c>
      <c r="CD788" s="2">
        <v>36070018</v>
      </c>
      <c r="CE788" s="2">
        <v>72272650</v>
      </c>
      <c r="CF788" s="2">
        <v>37796570</v>
      </c>
      <c r="CG788" s="2">
        <v>32601160</v>
      </c>
      <c r="CH788" s="2">
        <v>19458140</v>
      </c>
      <c r="CI788" s="2" t="s">
        <v>189</v>
      </c>
      <c r="CJ788" s="2">
        <v>15125</v>
      </c>
      <c r="CK788" s="97">
        <v>50665120</v>
      </c>
      <c r="CL788" s="97" t="e">
        <v>#N/A</v>
      </c>
      <c r="CM788" s="97" t="e">
        <v>#N/A</v>
      </c>
      <c r="CN788" s="2">
        <v>4046240</v>
      </c>
      <c r="CO788" s="100" t="e">
        <v>#N/A</v>
      </c>
      <c r="CP788" s="97" t="e">
        <v>#N/A</v>
      </c>
      <c r="CQ788" s="97">
        <v>50665120</v>
      </c>
      <c r="CR788" s="97">
        <v>16900710</v>
      </c>
      <c r="CS788" s="97">
        <v>33764410</v>
      </c>
      <c r="CT788" s="2">
        <v>17507110</v>
      </c>
      <c r="CU788" s="2" t="s">
        <v>189</v>
      </c>
    </row>
    <row r="789" spans="1:99" x14ac:dyDescent="0.25">
      <c r="A789" s="2">
        <v>15116</v>
      </c>
      <c r="B789" s="2">
        <v>108205998</v>
      </c>
      <c r="C789" s="2">
        <v>3569696</v>
      </c>
      <c r="D789" s="2">
        <v>101369228</v>
      </c>
      <c r="E789" s="2">
        <v>2300616</v>
      </c>
      <c r="F789" s="2">
        <v>85046728</v>
      </c>
      <c r="G789" s="2">
        <v>16322500</v>
      </c>
      <c r="H789" s="2">
        <v>108205998</v>
      </c>
      <c r="I789" s="2">
        <v>50965589</v>
      </c>
      <c r="J789" s="2">
        <v>47319688</v>
      </c>
      <c r="K789" s="2">
        <v>57240409</v>
      </c>
      <c r="L789" s="2">
        <v>33564860</v>
      </c>
      <c r="N789" s="2">
        <v>15116</v>
      </c>
      <c r="O789" s="97">
        <v>100456884</v>
      </c>
      <c r="P789" s="97">
        <v>3783604</v>
      </c>
      <c r="Q789" s="97">
        <v>85953607</v>
      </c>
      <c r="R789" s="97">
        <v>2061655</v>
      </c>
      <c r="S789" s="97">
        <v>48265045</v>
      </c>
      <c r="T789" s="97">
        <v>37688562</v>
      </c>
      <c r="U789" s="97">
        <v>100456884</v>
      </c>
      <c r="V789" s="97">
        <v>41208882</v>
      </c>
      <c r="W789" s="97">
        <v>40838479</v>
      </c>
      <c r="X789" s="97">
        <v>54430542</v>
      </c>
      <c r="Y789" s="97">
        <v>22286741</v>
      </c>
      <c r="Z789" s="97">
        <v>0</v>
      </c>
      <c r="AB789" s="2">
        <v>16001</v>
      </c>
      <c r="AC789" s="97">
        <v>48336151</v>
      </c>
      <c r="AD789" s="97">
        <v>6161379</v>
      </c>
      <c r="AE789" s="97">
        <v>42174772</v>
      </c>
      <c r="AF789" s="97">
        <v>3285909</v>
      </c>
      <c r="AG789" s="97">
        <v>24109520</v>
      </c>
      <c r="AH789" s="97">
        <v>18065252</v>
      </c>
      <c r="AI789" s="97">
        <v>48336151</v>
      </c>
      <c r="AJ789" s="97">
        <v>10393078</v>
      </c>
      <c r="AK789" s="97">
        <v>36087220</v>
      </c>
      <c r="AL789" s="97">
        <v>17873212</v>
      </c>
      <c r="AM789" s="97" t="s">
        <v>189</v>
      </c>
      <c r="AN789" s="2">
        <v>16001</v>
      </c>
      <c r="AO789" s="97" t="e">
        <v>#N/A</v>
      </c>
      <c r="AP789" s="97">
        <v>4245294</v>
      </c>
      <c r="AQ789" s="97">
        <v>45410660</v>
      </c>
      <c r="AR789" s="97">
        <v>0</v>
      </c>
      <c r="AS789" s="97" t="e">
        <v>#N/A</v>
      </c>
      <c r="AT789" s="97" t="e">
        <v>#N/A</v>
      </c>
      <c r="AU789" s="97">
        <v>49655954</v>
      </c>
      <c r="AV789" s="97">
        <v>144017</v>
      </c>
      <c r="AW789" s="97" t="e">
        <v>#N/A</v>
      </c>
      <c r="AX789" s="97">
        <v>17044876</v>
      </c>
      <c r="AY789" s="97" t="s">
        <v>189</v>
      </c>
      <c r="AZ789" s="2">
        <v>16001</v>
      </c>
      <c r="BA789" s="98">
        <v>46976601</v>
      </c>
      <c r="BB789" s="2">
        <v>4730796</v>
      </c>
      <c r="BC789" s="2">
        <v>42245805</v>
      </c>
      <c r="BD789" s="2">
        <v>2726109</v>
      </c>
      <c r="BE789" s="2">
        <v>24417174</v>
      </c>
      <c r="BF789" s="2">
        <v>17828631</v>
      </c>
      <c r="BG789" s="2">
        <v>46976601</v>
      </c>
      <c r="BH789" s="2">
        <v>9175403</v>
      </c>
      <c r="BI789" s="2">
        <v>33700963</v>
      </c>
      <c r="BJ789" s="2">
        <v>16751578</v>
      </c>
      <c r="BK789" s="2" t="s">
        <v>189</v>
      </c>
      <c r="BL789" s="2">
        <v>16001</v>
      </c>
      <c r="BM789" s="2">
        <v>53961748</v>
      </c>
      <c r="BN789" s="2">
        <v>6353784</v>
      </c>
      <c r="BO789" s="2">
        <v>44673721</v>
      </c>
      <c r="BP789" s="2">
        <v>2592514</v>
      </c>
      <c r="BQ789" s="2">
        <v>22305000</v>
      </c>
      <c r="BR789" s="2">
        <v>22368721</v>
      </c>
      <c r="BS789" s="2">
        <v>53961748</v>
      </c>
      <c r="BT789" s="2">
        <v>17563691</v>
      </c>
      <c r="BU789" s="2">
        <v>32755620</v>
      </c>
      <c r="BV789" s="2">
        <v>16463969</v>
      </c>
      <c r="BW789" s="2" t="s">
        <v>189</v>
      </c>
      <c r="BX789" s="2">
        <v>16001</v>
      </c>
      <c r="BY789" s="2">
        <v>48697704</v>
      </c>
      <c r="BZ789" s="2">
        <v>3273436</v>
      </c>
      <c r="CA789" s="2">
        <v>39604008</v>
      </c>
      <c r="CB789" s="2">
        <v>2226129</v>
      </c>
      <c r="CC789" s="2">
        <v>18947753</v>
      </c>
      <c r="CD789" s="2">
        <v>20656255</v>
      </c>
      <c r="CE789" s="2">
        <v>48697704</v>
      </c>
      <c r="CF789" s="2">
        <v>18685387</v>
      </c>
      <c r="CG789" s="2">
        <v>28591160</v>
      </c>
      <c r="CH789" s="2">
        <v>15897746</v>
      </c>
      <c r="CI789" s="2" t="s">
        <v>189</v>
      </c>
      <c r="CJ789" s="2">
        <v>16001</v>
      </c>
      <c r="CK789" s="97">
        <v>42177943</v>
      </c>
      <c r="CL789" s="97" t="e">
        <v>#N/A</v>
      </c>
      <c r="CM789" s="97" t="e">
        <v>#N/A</v>
      </c>
      <c r="CN789" s="2">
        <v>1670795</v>
      </c>
      <c r="CO789" s="100" t="e">
        <v>#N/A</v>
      </c>
      <c r="CP789" s="97" t="e">
        <v>#N/A</v>
      </c>
      <c r="CQ789" s="97">
        <v>42177943</v>
      </c>
      <c r="CR789" s="97">
        <v>14972122</v>
      </c>
      <c r="CS789" s="97">
        <v>23701862</v>
      </c>
      <c r="CT789" s="2">
        <v>15036611</v>
      </c>
      <c r="CU789" s="2" t="s">
        <v>189</v>
      </c>
    </row>
    <row r="790" spans="1:99" x14ac:dyDescent="0.25">
      <c r="A790" s="2">
        <v>15117</v>
      </c>
      <c r="B790" s="2">
        <v>179831885</v>
      </c>
      <c r="C790" s="2">
        <v>8875851</v>
      </c>
      <c r="D790" s="2">
        <v>162430395</v>
      </c>
      <c r="E790" s="2">
        <v>3083734</v>
      </c>
      <c r="F790" s="2">
        <v>110650321</v>
      </c>
      <c r="G790" s="2">
        <v>51780074</v>
      </c>
      <c r="H790" s="2">
        <v>179831885</v>
      </c>
      <c r="I790" s="2">
        <v>84142898</v>
      </c>
      <c r="J790" s="2">
        <v>84045491</v>
      </c>
      <c r="K790" s="2">
        <v>89933040</v>
      </c>
      <c r="L790" s="2">
        <v>65897438</v>
      </c>
      <c r="N790" s="2">
        <v>15117</v>
      </c>
      <c r="O790" s="97">
        <v>158146617</v>
      </c>
      <c r="P790" s="97">
        <v>6551371</v>
      </c>
      <c r="Q790" s="97">
        <v>140241462</v>
      </c>
      <c r="R790" s="97">
        <v>2756333</v>
      </c>
      <c r="S790" s="97">
        <v>80243245</v>
      </c>
      <c r="T790" s="97">
        <v>59998217</v>
      </c>
      <c r="U790" s="97">
        <v>158146617</v>
      </c>
      <c r="V790" s="97">
        <v>64828130</v>
      </c>
      <c r="W790" s="97">
        <v>63410523</v>
      </c>
      <c r="X790" s="97">
        <v>81406050</v>
      </c>
      <c r="Y790" s="97">
        <v>63327164</v>
      </c>
      <c r="Z790" s="97">
        <v>0</v>
      </c>
      <c r="AB790" s="2">
        <v>16002</v>
      </c>
      <c r="AC790" s="97">
        <v>83489873</v>
      </c>
      <c r="AD790" s="97">
        <v>5198703</v>
      </c>
      <c r="AE790" s="97">
        <v>78291170</v>
      </c>
      <c r="AF790" s="97">
        <v>1863592</v>
      </c>
      <c r="AG790" s="97">
        <v>53906414</v>
      </c>
      <c r="AH790" s="97">
        <v>24384756</v>
      </c>
      <c r="AI790" s="97">
        <v>83489873</v>
      </c>
      <c r="AJ790" s="97">
        <v>9941154</v>
      </c>
      <c r="AK790" s="97">
        <v>69568533</v>
      </c>
      <c r="AL790" s="97">
        <v>39127751</v>
      </c>
      <c r="AM790" s="97" t="s">
        <v>189</v>
      </c>
      <c r="AN790" s="2">
        <v>16002</v>
      </c>
      <c r="AO790" s="97">
        <v>88659999</v>
      </c>
      <c r="AP790" s="97">
        <v>6351148</v>
      </c>
      <c r="AQ790" s="97">
        <v>82308351</v>
      </c>
      <c r="AR790" s="97">
        <v>1718414</v>
      </c>
      <c r="AS790" s="97">
        <v>53989836</v>
      </c>
      <c r="AT790" s="97">
        <v>28318515</v>
      </c>
      <c r="AU790" s="97">
        <v>88659999</v>
      </c>
      <c r="AV790" s="97">
        <v>16895094</v>
      </c>
      <c r="AW790" s="97">
        <v>68025861</v>
      </c>
      <c r="AX790" s="97">
        <v>34735045</v>
      </c>
      <c r="AY790" s="97" t="s">
        <v>189</v>
      </c>
      <c r="AZ790" s="2">
        <v>16002</v>
      </c>
      <c r="BA790" s="98">
        <v>98944329</v>
      </c>
      <c r="BB790" s="2">
        <v>4146924</v>
      </c>
      <c r="BC790" s="2">
        <v>77601783</v>
      </c>
      <c r="BD790" s="2">
        <v>1323749</v>
      </c>
      <c r="BE790" s="2">
        <v>53315342</v>
      </c>
      <c r="BF790" s="2">
        <v>24286441</v>
      </c>
      <c r="BG790" s="2">
        <v>98944329</v>
      </c>
      <c r="BH790" s="2">
        <v>29397519</v>
      </c>
      <c r="BI790" s="2">
        <v>69546810</v>
      </c>
      <c r="BJ790" s="2">
        <v>35954100</v>
      </c>
      <c r="BK790" s="2" t="s">
        <v>189</v>
      </c>
      <c r="BL790" s="2">
        <v>16002</v>
      </c>
      <c r="BM790" s="2">
        <v>98323313</v>
      </c>
      <c r="BN790" s="2">
        <v>4223080</v>
      </c>
      <c r="BO790" s="2">
        <v>94100233</v>
      </c>
      <c r="BP790" s="2">
        <v>1621574</v>
      </c>
      <c r="BQ790" s="2">
        <v>51622256</v>
      </c>
      <c r="BR790" s="2">
        <v>42477977</v>
      </c>
      <c r="BS790" s="2">
        <v>98323313</v>
      </c>
      <c r="BT790" s="2">
        <v>24700107</v>
      </c>
      <c r="BU790" s="2">
        <v>64757812</v>
      </c>
      <c r="BV790" s="2">
        <v>34831541</v>
      </c>
      <c r="BW790" s="2" t="s">
        <v>189</v>
      </c>
      <c r="BX790" s="2">
        <v>16002</v>
      </c>
      <c r="BY790" s="2">
        <v>79446042</v>
      </c>
      <c r="BZ790" s="2">
        <v>4333030</v>
      </c>
      <c r="CA790" s="2">
        <v>72098980</v>
      </c>
      <c r="CB790" s="2">
        <v>1433919</v>
      </c>
      <c r="CC790" s="2">
        <v>47871002</v>
      </c>
      <c r="CD790" s="2">
        <v>24227978</v>
      </c>
      <c r="CE790" s="2">
        <v>79446042</v>
      </c>
      <c r="CF790" s="2">
        <v>11599763</v>
      </c>
      <c r="CG790" s="2">
        <v>66791602</v>
      </c>
      <c r="CH790" s="2">
        <v>36306554</v>
      </c>
      <c r="CI790" s="2" t="s">
        <v>189</v>
      </c>
      <c r="CJ790" s="2">
        <v>16002</v>
      </c>
      <c r="CK790" s="97">
        <v>75141681</v>
      </c>
      <c r="CL790" s="97" t="e">
        <v>#N/A</v>
      </c>
      <c r="CM790" s="97" t="e">
        <v>#N/A</v>
      </c>
      <c r="CN790" s="2">
        <v>1118711</v>
      </c>
      <c r="CO790" s="100" t="e">
        <v>#N/A</v>
      </c>
      <c r="CP790" s="97" t="e">
        <v>#N/A</v>
      </c>
      <c r="CQ790" s="97">
        <v>75141681</v>
      </c>
      <c r="CR790" s="97">
        <v>3722577</v>
      </c>
      <c r="CS790" s="97">
        <v>68151948</v>
      </c>
      <c r="CT790" s="2">
        <v>39807123</v>
      </c>
      <c r="CU790" s="2" t="s">
        <v>189</v>
      </c>
    </row>
    <row r="791" spans="1:99" x14ac:dyDescent="0.25">
      <c r="A791" s="2">
        <v>15118</v>
      </c>
      <c r="B791" s="2">
        <v>751538307</v>
      </c>
      <c r="C791" s="2">
        <v>120440587</v>
      </c>
      <c r="D791" s="2">
        <v>589097720</v>
      </c>
      <c r="E791" s="2">
        <v>85738367</v>
      </c>
      <c r="F791" s="2">
        <v>334856402</v>
      </c>
      <c r="G791" s="2">
        <v>254241318</v>
      </c>
      <c r="H791" s="2">
        <v>751538307</v>
      </c>
      <c r="I791" s="2">
        <v>168503692</v>
      </c>
      <c r="J791" s="2">
        <v>167751423</v>
      </c>
      <c r="K791" s="2">
        <v>518280230</v>
      </c>
      <c r="L791" s="2">
        <v>304450278</v>
      </c>
      <c r="N791" s="2">
        <v>15118</v>
      </c>
      <c r="O791" s="97">
        <v>813475114</v>
      </c>
      <c r="P791" s="97">
        <v>155700798</v>
      </c>
      <c r="Q791" s="97">
        <v>628774562</v>
      </c>
      <c r="R791" s="97">
        <v>123070996</v>
      </c>
      <c r="S791" s="97">
        <v>299383476</v>
      </c>
      <c r="T791" s="97">
        <v>329391086</v>
      </c>
      <c r="U791" s="97">
        <v>813475114</v>
      </c>
      <c r="V791" s="97">
        <v>117284705</v>
      </c>
      <c r="W791" s="97">
        <v>111394996</v>
      </c>
      <c r="X791" s="97">
        <v>630487599</v>
      </c>
      <c r="Y791" s="97">
        <v>283740332</v>
      </c>
      <c r="Z791" s="97">
        <v>0</v>
      </c>
      <c r="AB791" s="2">
        <v>16003</v>
      </c>
      <c r="AC791" s="97">
        <v>81239966</v>
      </c>
      <c r="AD791" s="97">
        <v>6811308</v>
      </c>
      <c r="AE791" s="97">
        <v>70234455</v>
      </c>
      <c r="AF791" s="97">
        <v>3291818</v>
      </c>
      <c r="AG791" s="97">
        <v>39137594</v>
      </c>
      <c r="AH791" s="97">
        <v>31096861</v>
      </c>
      <c r="AI791" s="97" t="e">
        <v>#N/A</v>
      </c>
      <c r="AJ791" s="97" t="e">
        <v>#N/A</v>
      </c>
      <c r="AK791" s="97" t="e">
        <v>#N/A</v>
      </c>
      <c r="AL791" s="97" t="e">
        <v>#N/A</v>
      </c>
      <c r="AM791" s="97" t="e">
        <v>#N/A</v>
      </c>
      <c r="AN791" s="2">
        <v>16003</v>
      </c>
      <c r="AO791" s="97" t="e">
        <v>#N/A</v>
      </c>
      <c r="AP791" s="97">
        <v>7566753</v>
      </c>
      <c r="AQ791" s="97">
        <v>74621239</v>
      </c>
      <c r="AR791" s="97" t="e">
        <v>#N/A</v>
      </c>
      <c r="AS791" s="97" t="e">
        <v>#N/A</v>
      </c>
      <c r="AT791" s="97" t="e">
        <v>#N/A</v>
      </c>
      <c r="AU791" s="97" t="e">
        <v>#N/A</v>
      </c>
      <c r="AV791" s="97" t="e">
        <v>#N/A</v>
      </c>
      <c r="AW791" s="97" t="e">
        <v>#N/A</v>
      </c>
      <c r="AX791" s="97" t="e">
        <v>#N/A</v>
      </c>
      <c r="AY791" s="97" t="e">
        <v>#N/A</v>
      </c>
      <c r="AZ791" s="2">
        <v>16003</v>
      </c>
      <c r="BA791" s="98">
        <v>79224292</v>
      </c>
      <c r="BB791" s="2" t="e">
        <v>#N/A</v>
      </c>
      <c r="BC791" s="2" t="e">
        <v>#N/A</v>
      </c>
      <c r="BD791" s="2">
        <v>2859549</v>
      </c>
      <c r="BE791" s="2">
        <v>37893957</v>
      </c>
      <c r="BF791" s="2">
        <v>35263219</v>
      </c>
      <c r="BG791" s="2" t="e">
        <v>#N/A</v>
      </c>
      <c r="BH791" s="2" t="e">
        <v>#N/A</v>
      </c>
      <c r="BI791" s="2" t="e">
        <v>#N/A</v>
      </c>
      <c r="BJ791" s="2" t="e">
        <v>#N/A</v>
      </c>
      <c r="BK791" s="2" t="e">
        <v>#N/A</v>
      </c>
      <c r="BL791" s="2">
        <v>16003</v>
      </c>
      <c r="BM791" s="2">
        <v>81191057</v>
      </c>
      <c r="BN791" s="2" t="e">
        <v>#N/A</v>
      </c>
      <c r="BO791" s="2" t="e">
        <v>#N/A</v>
      </c>
      <c r="BP791" s="2">
        <v>2662580</v>
      </c>
      <c r="BQ791" s="2">
        <v>37431368</v>
      </c>
      <c r="BR791" s="2">
        <v>35340165</v>
      </c>
      <c r="BS791" s="2" t="e">
        <v>#N/A</v>
      </c>
      <c r="BT791" s="2" t="e">
        <v>#N/A</v>
      </c>
      <c r="BU791" s="2" t="e">
        <v>#N/A</v>
      </c>
      <c r="BV791" s="2" t="e">
        <v>#N/A</v>
      </c>
      <c r="BW791" s="2" t="e">
        <v>#N/A</v>
      </c>
      <c r="BX791" s="2">
        <v>16003</v>
      </c>
      <c r="BY791" s="2">
        <v>83011740</v>
      </c>
      <c r="BZ791" s="2" t="e">
        <v>#N/A</v>
      </c>
      <c r="CA791" s="2" t="e">
        <v>#N/A</v>
      </c>
      <c r="CB791" s="2">
        <v>1978998</v>
      </c>
      <c r="CC791" s="2">
        <v>53721264</v>
      </c>
      <c r="CD791" s="2">
        <v>22786596</v>
      </c>
      <c r="CE791" s="2" t="e">
        <v>#N/A</v>
      </c>
      <c r="CF791" s="2" t="e">
        <v>#N/A</v>
      </c>
      <c r="CG791" s="2" t="e">
        <v>#N/A</v>
      </c>
      <c r="CH791" s="2" t="e">
        <v>#N/A</v>
      </c>
      <c r="CI791" s="2" t="e">
        <v>#N/A</v>
      </c>
      <c r="CJ791" s="2">
        <v>16003</v>
      </c>
      <c r="CK791" s="97" t="e">
        <v>#N/A</v>
      </c>
      <c r="CL791" s="97" t="e">
        <v>#N/A</v>
      </c>
      <c r="CM791" s="97" t="e">
        <v>#N/A</v>
      </c>
      <c r="CN791" s="2" t="e">
        <v>#N/A</v>
      </c>
      <c r="CO791" s="100" t="e">
        <v>#N/A</v>
      </c>
      <c r="CP791" s="97" t="e">
        <v>#N/A</v>
      </c>
      <c r="CQ791" s="97" t="e">
        <v>#N/A</v>
      </c>
      <c r="CR791" s="97" t="e">
        <v>#N/A</v>
      </c>
      <c r="CS791" s="97" t="e">
        <v>#N/A</v>
      </c>
      <c r="CT791" s="2" t="e">
        <v>#N/A</v>
      </c>
      <c r="CU791" s="2" t="e">
        <v>#N/A</v>
      </c>
    </row>
    <row r="792" spans="1:99" x14ac:dyDescent="0.25">
      <c r="A792" s="2">
        <v>15119</v>
      </c>
      <c r="B792" s="2">
        <v>152592826</v>
      </c>
      <c r="C792" s="2">
        <v>9041867</v>
      </c>
      <c r="D792" s="2">
        <v>143549197</v>
      </c>
      <c r="E792" s="2">
        <v>4110718</v>
      </c>
      <c r="F792" s="2">
        <v>90036476</v>
      </c>
      <c r="G792" s="2">
        <v>53512721</v>
      </c>
      <c r="H792" s="2">
        <v>152592826</v>
      </c>
      <c r="I792" s="2">
        <v>67458319</v>
      </c>
      <c r="J792" s="2">
        <v>67087795</v>
      </c>
      <c r="K792" s="2">
        <v>80690329</v>
      </c>
      <c r="L792" s="2">
        <v>52976291</v>
      </c>
      <c r="N792" s="2">
        <v>15119</v>
      </c>
      <c r="O792" s="97">
        <v>146024273</v>
      </c>
      <c r="P792" s="97">
        <v>9433310</v>
      </c>
      <c r="Q792" s="97">
        <v>129252633</v>
      </c>
      <c r="R792" s="97">
        <v>3701076</v>
      </c>
      <c r="S792" s="97">
        <v>75527299</v>
      </c>
      <c r="T792" s="97">
        <v>53725334</v>
      </c>
      <c r="U792" s="97">
        <v>146024273</v>
      </c>
      <c r="V792" s="97">
        <v>61949895</v>
      </c>
      <c r="W792" s="97" t="e">
        <v>#N/A</v>
      </c>
      <c r="X792" s="97">
        <v>75416576</v>
      </c>
      <c r="Y792" s="97">
        <v>53712889</v>
      </c>
      <c r="Z792" s="97">
        <v>0</v>
      </c>
      <c r="AB792" s="2">
        <v>16004</v>
      </c>
      <c r="AC792" s="97">
        <v>55178438</v>
      </c>
      <c r="AD792" s="97">
        <v>2489035</v>
      </c>
      <c r="AE792" s="97">
        <v>52689403</v>
      </c>
      <c r="AF792" s="97">
        <v>1924580</v>
      </c>
      <c r="AG792" s="97">
        <v>26334599</v>
      </c>
      <c r="AH792" s="97">
        <v>26354804</v>
      </c>
      <c r="AI792" s="97">
        <v>55178438</v>
      </c>
      <c r="AJ792" s="97">
        <v>15421121</v>
      </c>
      <c r="AK792" s="97">
        <v>36918595</v>
      </c>
      <c r="AL792" s="97">
        <v>18458772</v>
      </c>
      <c r="AM792" s="97" t="s">
        <v>189</v>
      </c>
      <c r="AN792" s="2">
        <v>16004</v>
      </c>
      <c r="AO792" s="97">
        <v>82975323</v>
      </c>
      <c r="AP792" s="97">
        <v>3184790</v>
      </c>
      <c r="AQ792" s="97">
        <v>70350715</v>
      </c>
      <c r="AR792" s="97">
        <v>1790073</v>
      </c>
      <c r="AS792" s="97">
        <v>26913550</v>
      </c>
      <c r="AT792" s="97">
        <v>43437165</v>
      </c>
      <c r="AU792" s="97">
        <v>82975323</v>
      </c>
      <c r="AV792" s="97">
        <v>39038986</v>
      </c>
      <c r="AW792" s="97">
        <v>43469846</v>
      </c>
      <c r="AX792" s="97">
        <v>17084716</v>
      </c>
      <c r="AY792" s="97" t="s">
        <v>189</v>
      </c>
      <c r="AZ792" s="2">
        <v>16004</v>
      </c>
      <c r="BA792" s="98">
        <v>82975323</v>
      </c>
      <c r="BB792" s="2">
        <v>3184790</v>
      </c>
      <c r="BC792" s="2">
        <v>70351215</v>
      </c>
      <c r="BD792" s="2">
        <v>1790073</v>
      </c>
      <c r="BE792" s="2">
        <v>25763963</v>
      </c>
      <c r="BF792" s="2">
        <v>44587252</v>
      </c>
      <c r="BG792" s="2">
        <v>82975323</v>
      </c>
      <c r="BH792" s="2">
        <v>39038986</v>
      </c>
      <c r="BI792" s="2">
        <v>43469846</v>
      </c>
      <c r="BJ792" s="2">
        <v>17084716</v>
      </c>
      <c r="BK792" s="2" t="s">
        <v>189</v>
      </c>
      <c r="BL792" s="2">
        <v>16004</v>
      </c>
      <c r="BM792" s="2">
        <v>92909382</v>
      </c>
      <c r="BN792" s="2">
        <v>2964298</v>
      </c>
      <c r="BO792" s="2">
        <v>89945084</v>
      </c>
      <c r="BP792" s="2">
        <v>1347037</v>
      </c>
      <c r="BQ792" s="2">
        <v>25183902</v>
      </c>
      <c r="BR792" s="2">
        <v>64761182</v>
      </c>
      <c r="BS792" s="2">
        <v>92909382</v>
      </c>
      <c r="BT792" s="2">
        <v>34428412</v>
      </c>
      <c r="BU792" s="2">
        <v>45637694</v>
      </c>
      <c r="BV792" s="2">
        <v>17895198</v>
      </c>
      <c r="BW792" s="2" t="s">
        <v>189</v>
      </c>
      <c r="BX792" s="2">
        <v>16004</v>
      </c>
      <c r="BY792" s="2">
        <v>59151490</v>
      </c>
      <c r="BZ792" s="2">
        <v>4772851</v>
      </c>
      <c r="CA792" s="2">
        <v>52084145</v>
      </c>
      <c r="CB792" s="2">
        <v>1296587</v>
      </c>
      <c r="CC792" s="2">
        <v>21521620</v>
      </c>
      <c r="CD792" s="2">
        <v>30562525</v>
      </c>
      <c r="CE792" s="2">
        <v>59151490</v>
      </c>
      <c r="CF792" s="2">
        <v>8260276</v>
      </c>
      <c r="CG792" s="2">
        <v>50891214</v>
      </c>
      <c r="CH792" s="2">
        <v>17535482</v>
      </c>
      <c r="CI792" s="2" t="s">
        <v>189</v>
      </c>
      <c r="CJ792" s="2">
        <v>16004</v>
      </c>
      <c r="CK792" s="97">
        <v>44594723</v>
      </c>
      <c r="CL792" s="97" t="e">
        <v>#N/A</v>
      </c>
      <c r="CM792" s="97" t="e">
        <v>#N/A</v>
      </c>
      <c r="CN792" s="2">
        <v>1082920</v>
      </c>
      <c r="CO792" s="100" t="e">
        <v>#N/A</v>
      </c>
      <c r="CP792" s="97" t="e">
        <v>#N/A</v>
      </c>
      <c r="CQ792" s="97">
        <v>44594723</v>
      </c>
      <c r="CR792" s="97">
        <v>11043626</v>
      </c>
      <c r="CS792" s="97">
        <v>30783862</v>
      </c>
      <c r="CT792" s="2">
        <v>13542616</v>
      </c>
      <c r="CU792" s="2" t="s">
        <v>189</v>
      </c>
    </row>
    <row r="793" spans="1:99" x14ac:dyDescent="0.25">
      <c r="A793" s="2">
        <v>15120</v>
      </c>
      <c r="B793" s="2">
        <v>798053720</v>
      </c>
      <c r="C793" s="2">
        <v>206865385</v>
      </c>
      <c r="D793" s="2">
        <v>591035400</v>
      </c>
      <c r="E793" s="2">
        <v>140560523</v>
      </c>
      <c r="F793" s="2">
        <v>311466312</v>
      </c>
      <c r="G793" s="2">
        <v>279569088</v>
      </c>
      <c r="H793" s="2">
        <v>798053720</v>
      </c>
      <c r="I793" s="2">
        <v>219188840</v>
      </c>
      <c r="J793" s="2">
        <v>200154431</v>
      </c>
      <c r="K793" s="2">
        <v>368309600</v>
      </c>
      <c r="L793" s="2">
        <v>190179443</v>
      </c>
      <c r="N793" s="2">
        <v>15120</v>
      </c>
      <c r="O793" s="97">
        <v>683556892</v>
      </c>
      <c r="P793" s="97">
        <v>179976233</v>
      </c>
      <c r="Q793" s="97">
        <v>503556299</v>
      </c>
      <c r="R793" s="97">
        <v>120901474</v>
      </c>
      <c r="S793" s="97">
        <v>263430827</v>
      </c>
      <c r="T793" s="97">
        <v>240125472</v>
      </c>
      <c r="U793" s="97">
        <v>683556892</v>
      </c>
      <c r="V793" s="97">
        <v>186585870</v>
      </c>
      <c r="W793" s="97">
        <v>183254643</v>
      </c>
      <c r="X793" s="97">
        <v>446102325</v>
      </c>
      <c r="Y793" s="97">
        <v>243749359</v>
      </c>
      <c r="Z793" s="97">
        <v>0</v>
      </c>
      <c r="AB793" s="2">
        <v>16005</v>
      </c>
      <c r="AC793" s="97">
        <v>47166813</v>
      </c>
      <c r="AD793" s="97">
        <v>1779471</v>
      </c>
      <c r="AE793" s="97">
        <v>45387342</v>
      </c>
      <c r="AF793" s="97">
        <v>449391</v>
      </c>
      <c r="AG793" s="97">
        <v>24254514</v>
      </c>
      <c r="AH793" s="97">
        <v>21132828</v>
      </c>
      <c r="AI793" s="97">
        <v>47166813</v>
      </c>
      <c r="AJ793" s="97">
        <v>11938482</v>
      </c>
      <c r="AK793" s="97">
        <v>34064534</v>
      </c>
      <c r="AL793" s="97">
        <v>18125807</v>
      </c>
      <c r="AM793" s="97" t="s">
        <v>189</v>
      </c>
      <c r="AN793" s="2">
        <v>16005</v>
      </c>
      <c r="AO793" s="97">
        <v>51196669</v>
      </c>
      <c r="AP793" s="97">
        <v>1767716</v>
      </c>
      <c r="AQ793" s="97">
        <v>48703638</v>
      </c>
      <c r="AR793" s="97">
        <v>522874</v>
      </c>
      <c r="AS793" s="97">
        <v>26976043</v>
      </c>
      <c r="AT793" s="97">
        <v>21727595</v>
      </c>
      <c r="AU793" s="97">
        <v>51196669</v>
      </c>
      <c r="AV793" s="97">
        <v>14264162</v>
      </c>
      <c r="AW793" s="97">
        <v>34234424</v>
      </c>
      <c r="AX793" s="97">
        <v>17815850</v>
      </c>
      <c r="AY793" s="97" t="s">
        <v>189</v>
      </c>
      <c r="AZ793" s="2">
        <v>16005</v>
      </c>
      <c r="BA793" s="98">
        <v>58051197</v>
      </c>
      <c r="BB793" s="2">
        <v>1945705</v>
      </c>
      <c r="BC793" s="2">
        <v>47556795</v>
      </c>
      <c r="BD793" s="2">
        <v>376473</v>
      </c>
      <c r="BE793" s="2">
        <v>24600015</v>
      </c>
      <c r="BF793" s="2">
        <v>22956780</v>
      </c>
      <c r="BG793" s="2">
        <v>58051197</v>
      </c>
      <c r="BH793" s="2">
        <v>26083871</v>
      </c>
      <c r="BI793" s="2">
        <v>31967326</v>
      </c>
      <c r="BJ793" s="2">
        <v>16511739</v>
      </c>
      <c r="BK793" s="2" t="s">
        <v>189</v>
      </c>
      <c r="BL793" s="2">
        <v>16005</v>
      </c>
      <c r="BM793" s="2">
        <v>48613714</v>
      </c>
      <c r="BN793" s="2">
        <v>1897189</v>
      </c>
      <c r="BO793" s="2">
        <v>46716525</v>
      </c>
      <c r="BP793" s="2">
        <v>459006</v>
      </c>
      <c r="BQ793" s="2">
        <v>23285075</v>
      </c>
      <c r="BR793" s="2">
        <v>23431450</v>
      </c>
      <c r="BS793" s="2">
        <v>48613714</v>
      </c>
      <c r="BT793" s="2">
        <v>16853662</v>
      </c>
      <c r="BU793" s="2">
        <v>27227119</v>
      </c>
      <c r="BV793" s="2">
        <v>15513994</v>
      </c>
      <c r="BW793" s="2" t="s">
        <v>189</v>
      </c>
      <c r="BX793" s="2">
        <v>16005</v>
      </c>
      <c r="BY793" s="2">
        <v>44935246</v>
      </c>
      <c r="BZ793" s="2">
        <v>2102130</v>
      </c>
      <c r="CA793" s="2">
        <v>42504386</v>
      </c>
      <c r="CB793" s="2">
        <v>382341</v>
      </c>
      <c r="CC793" s="2">
        <v>19586188</v>
      </c>
      <c r="CD793" s="2">
        <v>22918198</v>
      </c>
      <c r="CE793" s="2">
        <v>44935246</v>
      </c>
      <c r="CF793" s="2">
        <v>17622723</v>
      </c>
      <c r="CG793" s="2">
        <v>27012738</v>
      </c>
      <c r="CH793" s="2">
        <v>16892202</v>
      </c>
      <c r="CI793" s="2" t="s">
        <v>189</v>
      </c>
      <c r="CJ793" s="2">
        <v>16005</v>
      </c>
      <c r="CK793" s="97">
        <v>35057913</v>
      </c>
      <c r="CL793" s="97" t="e">
        <v>#N/A</v>
      </c>
      <c r="CM793" s="97" t="e">
        <v>#N/A</v>
      </c>
      <c r="CN793" s="2">
        <v>242122</v>
      </c>
      <c r="CO793" s="100" t="e">
        <v>#N/A</v>
      </c>
      <c r="CP793" s="97" t="e">
        <v>#N/A</v>
      </c>
      <c r="CQ793" s="97">
        <v>35057913</v>
      </c>
      <c r="CR793" s="97">
        <v>2570826</v>
      </c>
      <c r="CS793" s="97">
        <v>21261148</v>
      </c>
      <c r="CT793" s="2">
        <v>14487883</v>
      </c>
      <c r="CU793" s="2" t="s">
        <v>189</v>
      </c>
    </row>
    <row r="794" spans="1:99" x14ac:dyDescent="0.25">
      <c r="A794" s="2">
        <v>15121</v>
      </c>
      <c r="B794" s="2">
        <v>3178202740</v>
      </c>
      <c r="C794" s="2">
        <v>1010757922</v>
      </c>
      <c r="D794" s="2">
        <v>1974586298</v>
      </c>
      <c r="E794" s="2">
        <v>774961437</v>
      </c>
      <c r="F794" s="2">
        <v>1463599908</v>
      </c>
      <c r="G794" s="2">
        <v>510986390</v>
      </c>
      <c r="H794" s="2">
        <v>3178202740</v>
      </c>
      <c r="I794" s="2">
        <v>377502499</v>
      </c>
      <c r="J794" s="2">
        <v>257464694</v>
      </c>
      <c r="K794" s="2">
        <v>2388069783</v>
      </c>
      <c r="L794" s="2">
        <v>1140642345</v>
      </c>
      <c r="N794" s="2">
        <v>15121</v>
      </c>
      <c r="O794" s="97">
        <v>2533015549</v>
      </c>
      <c r="P794" s="97">
        <v>911679509</v>
      </c>
      <c r="Q794" s="97">
        <v>1619879050</v>
      </c>
      <c r="R794" s="97">
        <v>736769239</v>
      </c>
      <c r="S794" s="97">
        <v>1170217001</v>
      </c>
      <c r="T794" s="97">
        <v>449662049</v>
      </c>
      <c r="U794" s="97">
        <v>2533015549</v>
      </c>
      <c r="V794" s="97">
        <v>306793570</v>
      </c>
      <c r="W794" s="97">
        <v>273826828</v>
      </c>
      <c r="X794" s="97">
        <v>1918889723</v>
      </c>
      <c r="Y794" s="97">
        <v>1117480071</v>
      </c>
      <c r="Z794" s="97">
        <v>0</v>
      </c>
      <c r="AB794" s="2">
        <v>16006</v>
      </c>
      <c r="AC794" s="97">
        <v>465868022</v>
      </c>
      <c r="AD794" s="97">
        <v>73869923</v>
      </c>
      <c r="AE794" s="97">
        <v>339196350</v>
      </c>
      <c r="AF794" s="97">
        <v>19661072</v>
      </c>
      <c r="AG794" s="97">
        <v>178021162</v>
      </c>
      <c r="AH794" s="97">
        <v>161175188</v>
      </c>
      <c r="AI794" s="97">
        <v>465868022</v>
      </c>
      <c r="AJ794" s="97">
        <v>83648149</v>
      </c>
      <c r="AK794" s="97">
        <v>354651233</v>
      </c>
      <c r="AL794" s="97">
        <v>189516333</v>
      </c>
      <c r="AM794" s="97" t="s">
        <v>189</v>
      </c>
      <c r="AN794" s="2">
        <v>16006</v>
      </c>
      <c r="AO794" s="97">
        <v>447753506</v>
      </c>
      <c r="AP794" s="97">
        <v>83534875</v>
      </c>
      <c r="AQ794" s="97">
        <v>340791768</v>
      </c>
      <c r="AR794" s="97">
        <v>21258713</v>
      </c>
      <c r="AS794" s="97">
        <v>168822710</v>
      </c>
      <c r="AT794" s="97">
        <v>171969058</v>
      </c>
      <c r="AU794" s="97">
        <v>447753506</v>
      </c>
      <c r="AV794" s="97">
        <v>78019964</v>
      </c>
      <c r="AW794" s="97">
        <v>331478830</v>
      </c>
      <c r="AX794" s="97">
        <v>174767971</v>
      </c>
      <c r="AY794" s="97" t="s">
        <v>189</v>
      </c>
      <c r="AZ794" s="2">
        <v>16006</v>
      </c>
      <c r="BA794" s="98">
        <v>406077256</v>
      </c>
      <c r="BB794" s="2">
        <v>77854338</v>
      </c>
      <c r="BC794" s="2">
        <v>285592642</v>
      </c>
      <c r="BD794" s="2">
        <v>18527683</v>
      </c>
      <c r="BE794" s="2">
        <v>153094997</v>
      </c>
      <c r="BF794" s="2">
        <v>132497645</v>
      </c>
      <c r="BG794" s="2">
        <v>406077256</v>
      </c>
      <c r="BH794" s="2">
        <v>47904677</v>
      </c>
      <c r="BI794" s="2">
        <v>305570885</v>
      </c>
      <c r="BJ794" s="2">
        <v>172972746</v>
      </c>
      <c r="BK794" s="2" t="s">
        <v>189</v>
      </c>
      <c r="BL794" s="2">
        <v>16006</v>
      </c>
      <c r="BM794" s="2">
        <v>477422087</v>
      </c>
      <c r="BN794" s="2">
        <v>96902331</v>
      </c>
      <c r="BO794" s="2">
        <v>291934765</v>
      </c>
      <c r="BP794" s="2">
        <v>17644953</v>
      </c>
      <c r="BQ794" s="2">
        <v>147327503</v>
      </c>
      <c r="BR794" s="2">
        <v>144607262</v>
      </c>
      <c r="BS794" s="2">
        <v>477422087</v>
      </c>
      <c r="BT794" s="2">
        <v>121964301</v>
      </c>
      <c r="BU794" s="2">
        <v>329646483</v>
      </c>
      <c r="BV794" s="2">
        <v>161228798</v>
      </c>
      <c r="BW794" s="2" t="s">
        <v>189</v>
      </c>
      <c r="BX794" s="2">
        <v>16006</v>
      </c>
      <c r="BY794" s="2">
        <v>422178532</v>
      </c>
      <c r="BZ794" s="2">
        <v>81021455</v>
      </c>
      <c r="CA794" s="2">
        <v>328508738</v>
      </c>
      <c r="CB794" s="2">
        <v>16034614</v>
      </c>
      <c r="CC794" s="2">
        <v>142849386</v>
      </c>
      <c r="CD794" s="2">
        <v>185659352</v>
      </c>
      <c r="CE794" s="2">
        <v>422178532</v>
      </c>
      <c r="CF794" s="2">
        <v>115573034</v>
      </c>
      <c r="CG794" s="2">
        <v>269429093</v>
      </c>
      <c r="CH794" s="2">
        <v>134285456</v>
      </c>
      <c r="CI794" s="2" t="s">
        <v>189</v>
      </c>
      <c r="CJ794" s="2">
        <v>16006</v>
      </c>
      <c r="CK794" s="97">
        <v>322427931</v>
      </c>
      <c r="CL794" s="97" t="e">
        <v>#N/A</v>
      </c>
      <c r="CM794" s="97" t="e">
        <v>#N/A</v>
      </c>
      <c r="CN794" s="2">
        <v>14750830</v>
      </c>
      <c r="CO794" s="100" t="e">
        <v>#N/A</v>
      </c>
      <c r="CP794" s="97" t="e">
        <v>#N/A</v>
      </c>
      <c r="CQ794" s="97">
        <v>322427931</v>
      </c>
      <c r="CR794" s="97">
        <v>59677540</v>
      </c>
      <c r="CS794" s="97">
        <v>234483161</v>
      </c>
      <c r="CT794" s="2">
        <v>124879764</v>
      </c>
      <c r="CU794" s="2" t="s">
        <v>189</v>
      </c>
    </row>
    <row r="795" spans="1:99" x14ac:dyDescent="0.25">
      <c r="A795" s="2">
        <v>15122</v>
      </c>
      <c r="B795" s="2">
        <v>1383572243</v>
      </c>
      <c r="C795" s="2">
        <v>90002175</v>
      </c>
      <c r="D795" s="2">
        <v>1159025901</v>
      </c>
      <c r="E795" s="2">
        <v>53693801</v>
      </c>
      <c r="F795" s="2">
        <v>691313484</v>
      </c>
      <c r="G795" s="2">
        <v>467712417</v>
      </c>
      <c r="H795" s="2">
        <v>1383572243</v>
      </c>
      <c r="I795" s="2">
        <v>266152425</v>
      </c>
      <c r="J795" s="2">
        <v>250837088</v>
      </c>
      <c r="K795" s="2">
        <v>1019176535</v>
      </c>
      <c r="L795" s="2">
        <v>558713276</v>
      </c>
      <c r="N795" s="2">
        <v>15122</v>
      </c>
      <c r="O795" s="97">
        <v>1199286529</v>
      </c>
      <c r="P795" s="97">
        <v>155486634</v>
      </c>
      <c r="Q795" s="97">
        <v>855384213</v>
      </c>
      <c r="R795" s="97">
        <v>95376972</v>
      </c>
      <c r="S795" s="97">
        <v>398342335</v>
      </c>
      <c r="T795" s="97">
        <v>457041878</v>
      </c>
      <c r="U795" s="97">
        <v>1199286529</v>
      </c>
      <c r="V795" s="97">
        <v>138388005</v>
      </c>
      <c r="W795" s="97">
        <v>124406166</v>
      </c>
      <c r="X795" s="97">
        <v>984039306</v>
      </c>
      <c r="Y795" s="97">
        <v>556330429</v>
      </c>
      <c r="Z795" s="97">
        <v>0</v>
      </c>
      <c r="AB795" s="2">
        <v>16007</v>
      </c>
      <c r="AC795" s="97">
        <v>30801137</v>
      </c>
      <c r="AD795" s="97">
        <v>1531290</v>
      </c>
      <c r="AE795" s="97">
        <v>29269847</v>
      </c>
      <c r="AF795" s="97">
        <v>607133</v>
      </c>
      <c r="AG795" s="97">
        <v>19388398</v>
      </c>
      <c r="AH795" s="97">
        <v>9881449</v>
      </c>
      <c r="AI795" s="97">
        <v>30801137</v>
      </c>
      <c r="AJ795" s="97">
        <v>5875656</v>
      </c>
      <c r="AK795" s="97">
        <v>24290288</v>
      </c>
      <c r="AL795" s="97">
        <v>11494490</v>
      </c>
      <c r="AM795" s="97" t="s">
        <v>189</v>
      </c>
      <c r="AN795" s="2">
        <v>16007</v>
      </c>
      <c r="AO795" s="97" t="e">
        <v>#N/A</v>
      </c>
      <c r="AP795" s="97">
        <v>1065530</v>
      </c>
      <c r="AQ795" s="97">
        <v>29501557</v>
      </c>
      <c r="AR795" s="97">
        <v>0</v>
      </c>
      <c r="AS795" s="97" t="e">
        <v>#N/A</v>
      </c>
      <c r="AT795" s="97" t="e">
        <v>#N/A</v>
      </c>
      <c r="AU795" s="97">
        <v>30567087</v>
      </c>
      <c r="AV795" s="97">
        <v>5631591</v>
      </c>
      <c r="AW795" s="97" t="e">
        <v>#N/A</v>
      </c>
      <c r="AX795" s="97">
        <v>10592320</v>
      </c>
      <c r="AY795" s="97" t="s">
        <v>189</v>
      </c>
      <c r="AZ795" s="2">
        <v>16007</v>
      </c>
      <c r="BA795" s="98">
        <v>33182322</v>
      </c>
      <c r="BB795" s="2">
        <v>1169866</v>
      </c>
      <c r="BC795" s="2">
        <v>28924681</v>
      </c>
      <c r="BD795" s="2">
        <v>560632</v>
      </c>
      <c r="BE795" s="2">
        <v>22017679</v>
      </c>
      <c r="BF795" s="2">
        <v>6907002</v>
      </c>
      <c r="BG795" s="2">
        <v>33182322</v>
      </c>
      <c r="BH795" s="2">
        <v>5496870</v>
      </c>
      <c r="BI795" s="2">
        <v>24829048</v>
      </c>
      <c r="BJ795" s="2">
        <v>12756224</v>
      </c>
      <c r="BK795" s="2" t="s">
        <v>189</v>
      </c>
      <c r="BL795" s="2">
        <v>16007</v>
      </c>
      <c r="BM795" s="2">
        <v>56360781</v>
      </c>
      <c r="BN795" s="2">
        <v>2594480</v>
      </c>
      <c r="BO795" s="2">
        <v>36871960</v>
      </c>
      <c r="BP795" s="2">
        <v>782974</v>
      </c>
      <c r="BQ795" s="2">
        <v>19118217</v>
      </c>
      <c r="BR795" s="2">
        <v>17753743</v>
      </c>
      <c r="BS795" s="2">
        <v>56360781</v>
      </c>
      <c r="BT795" s="2">
        <v>26186200</v>
      </c>
      <c r="BU795" s="2">
        <v>27858273</v>
      </c>
      <c r="BV795" s="2">
        <v>13494708</v>
      </c>
      <c r="BW795" s="2" t="s">
        <v>189</v>
      </c>
      <c r="BX795" s="2">
        <v>16007</v>
      </c>
      <c r="BY795" s="2">
        <v>58387412</v>
      </c>
      <c r="BZ795" s="2">
        <v>1865462</v>
      </c>
      <c r="CA795" s="2">
        <v>56521950</v>
      </c>
      <c r="CB795" s="2">
        <v>568018</v>
      </c>
      <c r="CC795" s="2">
        <v>21036369</v>
      </c>
      <c r="CD795" s="2">
        <v>35485581</v>
      </c>
      <c r="CE795" s="2">
        <v>58387412</v>
      </c>
      <c r="CF795" s="2">
        <v>18800711</v>
      </c>
      <c r="CG795" s="2">
        <v>28680785</v>
      </c>
      <c r="CH795" s="2">
        <v>12378925</v>
      </c>
      <c r="CI795" s="2" t="s">
        <v>189</v>
      </c>
      <c r="CJ795" s="2">
        <v>16007</v>
      </c>
      <c r="CK795" s="97">
        <v>26236096</v>
      </c>
      <c r="CL795" s="97" t="e">
        <v>#N/A</v>
      </c>
      <c r="CM795" s="97" t="e">
        <v>#N/A</v>
      </c>
      <c r="CN795" s="2">
        <v>479182</v>
      </c>
      <c r="CO795" s="100" t="e">
        <v>#N/A</v>
      </c>
      <c r="CP795" s="97" t="e">
        <v>#N/A</v>
      </c>
      <c r="CQ795" s="97">
        <v>26236096</v>
      </c>
      <c r="CR795" s="97">
        <v>1031096</v>
      </c>
      <c r="CS795" s="97">
        <v>22913125</v>
      </c>
      <c r="CT795" s="2">
        <v>13081543</v>
      </c>
      <c r="CU795" s="2" t="s">
        <v>189</v>
      </c>
    </row>
    <row r="796" spans="1:99" x14ac:dyDescent="0.25">
      <c r="A796" s="2">
        <v>15123</v>
      </c>
      <c r="B796" s="2">
        <v>229805178</v>
      </c>
      <c r="C796" s="2">
        <v>6027005</v>
      </c>
      <c r="D796" s="2">
        <v>222208840</v>
      </c>
      <c r="E796" s="2">
        <v>1505716</v>
      </c>
      <c r="F796" s="2">
        <v>146309268</v>
      </c>
      <c r="G796" s="2">
        <v>75899572</v>
      </c>
      <c r="H796" s="2">
        <v>229805178</v>
      </c>
      <c r="I796" s="2">
        <v>108081701</v>
      </c>
      <c r="J796" s="2">
        <v>107676212</v>
      </c>
      <c r="K796" s="2">
        <v>120796979</v>
      </c>
      <c r="L796" s="2">
        <v>64824605</v>
      </c>
      <c r="N796" s="2">
        <v>15123</v>
      </c>
      <c r="O796" s="97">
        <v>178326366</v>
      </c>
      <c r="P796" s="97">
        <v>2484832</v>
      </c>
      <c r="Q796" s="97">
        <v>175237027</v>
      </c>
      <c r="R796" s="97">
        <v>912802</v>
      </c>
      <c r="S796" s="97">
        <v>97060760</v>
      </c>
      <c r="T796" s="97">
        <v>78176267</v>
      </c>
      <c r="U796" s="97">
        <v>178326366</v>
      </c>
      <c r="V796" s="97">
        <v>78146109</v>
      </c>
      <c r="W796" s="97" t="e">
        <v>#N/A</v>
      </c>
      <c r="X796" s="97">
        <v>98307969</v>
      </c>
      <c r="Y796" s="97">
        <v>55043299</v>
      </c>
      <c r="Z796" s="97">
        <v>0</v>
      </c>
      <c r="AB796" s="2">
        <v>16008</v>
      </c>
      <c r="AC796" s="97">
        <v>175203635</v>
      </c>
      <c r="AD796" s="97">
        <v>3607434</v>
      </c>
      <c r="AE796" s="97">
        <v>164606021</v>
      </c>
      <c r="AF796" s="97">
        <v>839298</v>
      </c>
      <c r="AG796" s="97">
        <v>84880955</v>
      </c>
      <c r="AH796" s="97">
        <v>79725066</v>
      </c>
      <c r="AI796" s="97">
        <v>175203635</v>
      </c>
      <c r="AJ796" s="97">
        <v>63161029</v>
      </c>
      <c r="AK796" s="97">
        <v>111576693</v>
      </c>
      <c r="AL796" s="97">
        <v>38577191</v>
      </c>
      <c r="AM796" s="97" t="s">
        <v>189</v>
      </c>
      <c r="AN796" s="2">
        <v>16008</v>
      </c>
      <c r="AO796" s="97" t="e">
        <v>#N/A</v>
      </c>
      <c r="AP796" s="97">
        <v>4387265</v>
      </c>
      <c r="AQ796" s="97">
        <v>166006701</v>
      </c>
      <c r="AR796" s="97" t="e">
        <v>#N/A</v>
      </c>
      <c r="AS796" s="97" t="e">
        <v>#N/A</v>
      </c>
      <c r="AT796" s="97" t="e">
        <v>#N/A</v>
      </c>
      <c r="AU796" s="97">
        <v>173517038</v>
      </c>
      <c r="AV796" s="97">
        <v>65853522</v>
      </c>
      <c r="AW796" s="97" t="e">
        <v>#N/A</v>
      </c>
      <c r="AX796" s="97">
        <v>36537830</v>
      </c>
      <c r="AY796" s="97" t="s">
        <v>189</v>
      </c>
      <c r="AZ796" s="2">
        <v>16008</v>
      </c>
      <c r="BA796" s="98" t="e">
        <v>#N/A</v>
      </c>
      <c r="BB796" s="2" t="e">
        <v>#N/A</v>
      </c>
      <c r="BC796" s="2" t="e">
        <v>#N/A</v>
      </c>
      <c r="BD796" s="2" t="e">
        <v>#N/A</v>
      </c>
      <c r="BE796" s="2" t="e">
        <v>#N/A</v>
      </c>
      <c r="BF796" s="2" t="e">
        <v>#N/A</v>
      </c>
      <c r="BG796" s="2">
        <v>16674487</v>
      </c>
      <c r="BH796" s="2">
        <v>5445338</v>
      </c>
      <c r="BI796" s="2">
        <v>10797700</v>
      </c>
      <c r="BJ796" s="2">
        <v>6887064</v>
      </c>
      <c r="BK796" s="2" t="s">
        <v>189</v>
      </c>
      <c r="BL796" s="2">
        <v>16008</v>
      </c>
      <c r="BM796" s="2">
        <v>56360781</v>
      </c>
      <c r="BN796" s="2" t="e">
        <v>#N/A</v>
      </c>
      <c r="BO796" s="2" t="e">
        <v>#N/A</v>
      </c>
      <c r="BP796" s="2" t="e">
        <v>#N/A</v>
      </c>
      <c r="BQ796" s="2" t="e">
        <v>#N/A</v>
      </c>
      <c r="BR796" s="2" t="e">
        <v>#N/A</v>
      </c>
      <c r="BS796" s="2">
        <v>13843928</v>
      </c>
      <c r="BT796" s="2">
        <v>4454251</v>
      </c>
      <c r="BU796" s="2">
        <v>8863922</v>
      </c>
      <c r="BV796" s="2">
        <v>5293271</v>
      </c>
      <c r="BW796" s="2" t="s">
        <v>189</v>
      </c>
      <c r="BX796" s="2">
        <v>16008</v>
      </c>
      <c r="BY796" s="2">
        <v>135096736</v>
      </c>
      <c r="BZ796" s="2" t="e">
        <v>#N/A</v>
      </c>
      <c r="CA796" s="2" t="e">
        <v>#N/A</v>
      </c>
      <c r="CB796" s="2">
        <v>933975</v>
      </c>
      <c r="CC796" s="2">
        <v>67774801</v>
      </c>
      <c r="CD796" s="2">
        <v>62070358</v>
      </c>
      <c r="CE796" s="2">
        <v>135096736</v>
      </c>
      <c r="CF796" s="2">
        <v>52644182</v>
      </c>
      <c r="CG796" s="2">
        <v>82452554</v>
      </c>
      <c r="CH796" s="2">
        <v>52167600</v>
      </c>
      <c r="CI796" s="2" t="s">
        <v>189</v>
      </c>
      <c r="CJ796" s="2">
        <v>16008</v>
      </c>
      <c r="CK796" s="97" t="e">
        <v>#N/A</v>
      </c>
      <c r="CL796" s="97" t="e">
        <v>#N/A</v>
      </c>
      <c r="CM796" s="97" t="e">
        <v>#N/A</v>
      </c>
      <c r="CN796" s="2" t="e">
        <v>#N/A</v>
      </c>
      <c r="CO796" s="100" t="e">
        <v>#N/A</v>
      </c>
      <c r="CP796" s="97" t="e">
        <v>#N/A</v>
      </c>
      <c r="CQ796" s="97">
        <v>12098547</v>
      </c>
      <c r="CR796" s="97">
        <v>2115860</v>
      </c>
      <c r="CS796" s="97">
        <v>8536302</v>
      </c>
      <c r="CT796" s="2">
        <v>4270288</v>
      </c>
      <c r="CU796" s="2" t="s">
        <v>189</v>
      </c>
    </row>
    <row r="797" spans="1:99" x14ac:dyDescent="0.25">
      <c r="A797" s="2">
        <v>15124</v>
      </c>
      <c r="B797" s="2">
        <v>470287204</v>
      </c>
      <c r="C797" s="2">
        <v>15968180</v>
      </c>
      <c r="D797" s="2">
        <v>449105957</v>
      </c>
      <c r="E797" s="2">
        <v>5684279</v>
      </c>
      <c r="F797" s="2">
        <v>175080131</v>
      </c>
      <c r="G797" s="2">
        <v>274025826</v>
      </c>
      <c r="H797" s="2">
        <v>470287204</v>
      </c>
      <c r="I797" s="2">
        <v>224576212</v>
      </c>
      <c r="J797" s="2">
        <v>218243563</v>
      </c>
      <c r="K797" s="2">
        <v>242595073</v>
      </c>
      <c r="L797" s="2">
        <v>151188320</v>
      </c>
      <c r="N797" s="2">
        <v>15124</v>
      </c>
      <c r="O797" s="97">
        <v>501558614</v>
      </c>
      <c r="P797" s="97">
        <v>10857560</v>
      </c>
      <c r="Q797" s="97">
        <v>481885614</v>
      </c>
      <c r="R797" s="97">
        <v>4384007</v>
      </c>
      <c r="S797" s="97">
        <v>156920281</v>
      </c>
      <c r="T797" s="97">
        <v>324965333</v>
      </c>
      <c r="U797" s="97">
        <v>501558614</v>
      </c>
      <c r="V797" s="97">
        <v>225611993</v>
      </c>
      <c r="W797" s="97">
        <v>222885871</v>
      </c>
      <c r="X797" s="97">
        <v>213617120</v>
      </c>
      <c r="Y797" s="97">
        <v>129130652</v>
      </c>
      <c r="Z797" s="97">
        <v>0</v>
      </c>
      <c r="AB797" s="2">
        <v>16009</v>
      </c>
      <c r="AC797" s="97">
        <v>139161779</v>
      </c>
      <c r="AD797" s="97">
        <v>15464488</v>
      </c>
      <c r="AE797" s="97">
        <v>118369038</v>
      </c>
      <c r="AF797" s="97">
        <v>5879841</v>
      </c>
      <c r="AG797" s="97">
        <v>62132397</v>
      </c>
      <c r="AH797" s="97">
        <v>56236641</v>
      </c>
      <c r="AI797" s="97">
        <v>139161779</v>
      </c>
      <c r="AJ797" s="97">
        <v>21319860</v>
      </c>
      <c r="AK797" s="97">
        <v>112044322</v>
      </c>
      <c r="AL797" s="97">
        <v>57797205</v>
      </c>
      <c r="AM797" s="97" t="s">
        <v>189</v>
      </c>
      <c r="AN797" s="2">
        <v>16009</v>
      </c>
      <c r="AO797" s="97">
        <v>140089027</v>
      </c>
      <c r="AP797" s="97">
        <v>14380221</v>
      </c>
      <c r="AQ797" s="97">
        <v>124051986</v>
      </c>
      <c r="AR797" s="97">
        <v>5464402</v>
      </c>
      <c r="AS797" s="97">
        <v>61074906</v>
      </c>
      <c r="AT797" s="97">
        <v>62977081</v>
      </c>
      <c r="AU797" s="97">
        <v>140089026</v>
      </c>
      <c r="AV797" s="97">
        <v>27625793</v>
      </c>
      <c r="AW797" s="97">
        <v>108023668</v>
      </c>
      <c r="AX797" s="97">
        <v>59896492</v>
      </c>
      <c r="AY797" s="97" t="s">
        <v>189</v>
      </c>
      <c r="AZ797" s="2">
        <v>16009</v>
      </c>
      <c r="BA797" s="98">
        <v>127867430</v>
      </c>
      <c r="BB797" s="2">
        <v>11349697</v>
      </c>
      <c r="BC797" s="2">
        <v>107262055</v>
      </c>
      <c r="BD797" s="2">
        <v>4590480</v>
      </c>
      <c r="BE797" s="2">
        <v>51709833</v>
      </c>
      <c r="BF797" s="2">
        <v>55552222</v>
      </c>
      <c r="BG797" s="2">
        <v>127867430</v>
      </c>
      <c r="BH797" s="2">
        <v>22557003</v>
      </c>
      <c r="BI797" s="2">
        <v>96199726</v>
      </c>
      <c r="BJ797" s="2">
        <v>55932715</v>
      </c>
      <c r="BK797" s="2" t="s">
        <v>189</v>
      </c>
      <c r="BL797" s="2">
        <v>16009</v>
      </c>
      <c r="BM797" s="2">
        <v>131628477</v>
      </c>
      <c r="BN797" s="2">
        <v>10681410</v>
      </c>
      <c r="BO797" s="2">
        <v>99964619</v>
      </c>
      <c r="BP797" s="2">
        <v>4376334</v>
      </c>
      <c r="BQ797" s="2">
        <v>51143457</v>
      </c>
      <c r="BR797" s="2">
        <v>48821162</v>
      </c>
      <c r="BS797" s="2">
        <v>131628477</v>
      </c>
      <c r="BT797" s="2">
        <v>19028467</v>
      </c>
      <c r="BU797" s="2">
        <v>99698920</v>
      </c>
      <c r="BV797" s="2">
        <v>53748285</v>
      </c>
      <c r="BW797" s="2" t="s">
        <v>189</v>
      </c>
      <c r="BX797" s="2">
        <v>16009</v>
      </c>
      <c r="BY797" s="2">
        <v>128419887</v>
      </c>
      <c r="BZ797" s="2">
        <v>9855987</v>
      </c>
      <c r="CA797" s="2">
        <v>100534010</v>
      </c>
      <c r="CB797" s="2">
        <v>4157379</v>
      </c>
      <c r="CC797" s="2">
        <v>48535109</v>
      </c>
      <c r="CD797" s="2">
        <v>51998901</v>
      </c>
      <c r="CE797" s="2">
        <v>128419887</v>
      </c>
      <c r="CF797" s="2">
        <v>17785558</v>
      </c>
      <c r="CG797" s="2">
        <v>105914180</v>
      </c>
      <c r="CH797" s="2">
        <v>56945517</v>
      </c>
      <c r="CI797" s="2" t="s">
        <v>189</v>
      </c>
      <c r="CJ797" s="2">
        <v>16009</v>
      </c>
      <c r="CK797" s="97">
        <v>97072367</v>
      </c>
      <c r="CL797" s="97" t="e">
        <v>#N/A</v>
      </c>
      <c r="CM797" s="97" t="e">
        <v>#N/A</v>
      </c>
      <c r="CN797" s="2">
        <v>3400658</v>
      </c>
      <c r="CO797" s="100" t="e">
        <v>#N/A</v>
      </c>
      <c r="CP797" s="97" t="e">
        <v>#N/A</v>
      </c>
      <c r="CQ797" s="97">
        <v>97072367</v>
      </c>
      <c r="CR797" s="97">
        <v>21265425</v>
      </c>
      <c r="CS797" s="97">
        <v>69057032</v>
      </c>
      <c r="CT797" s="2">
        <v>40976508</v>
      </c>
      <c r="CU797" s="2" t="s">
        <v>189</v>
      </c>
    </row>
    <row r="798" spans="1:99" x14ac:dyDescent="0.25">
      <c r="A798" s="2">
        <v>15125</v>
      </c>
      <c r="B798" s="2">
        <v>118240836</v>
      </c>
      <c r="C798" s="2">
        <v>21663972</v>
      </c>
      <c r="D798" s="2">
        <v>90394416</v>
      </c>
      <c r="E798" s="2">
        <v>8882794</v>
      </c>
      <c r="F798" s="2">
        <v>70357875</v>
      </c>
      <c r="G798" s="2">
        <v>20036541</v>
      </c>
      <c r="H798" s="2">
        <v>118240836</v>
      </c>
      <c r="I798" s="2">
        <v>32884628</v>
      </c>
      <c r="J798" s="2">
        <v>29466939</v>
      </c>
      <c r="K798" s="2">
        <v>82147463</v>
      </c>
      <c r="L798" s="2">
        <v>47229503</v>
      </c>
      <c r="N798" s="2">
        <v>15125</v>
      </c>
      <c r="O798" s="97">
        <v>83086032</v>
      </c>
      <c r="P798" s="97">
        <v>19612168</v>
      </c>
      <c r="Q798" s="97">
        <v>60640214</v>
      </c>
      <c r="R798" s="97">
        <v>8960686</v>
      </c>
      <c r="S798" s="97">
        <v>39482771</v>
      </c>
      <c r="T798" s="97">
        <v>21157443</v>
      </c>
      <c r="U798" s="97">
        <v>83086032</v>
      </c>
      <c r="V798" s="97">
        <v>14671974</v>
      </c>
      <c r="W798" s="97" t="e">
        <v>#N/A</v>
      </c>
      <c r="X798" s="97">
        <v>68414058</v>
      </c>
      <c r="Y798" s="97">
        <v>37111078</v>
      </c>
      <c r="Z798" s="97">
        <v>0</v>
      </c>
      <c r="AB798" s="2">
        <v>16010</v>
      </c>
      <c r="AC798" s="97">
        <v>157457175</v>
      </c>
      <c r="AD798" s="97">
        <v>11010366</v>
      </c>
      <c r="AE798" s="97">
        <v>139042109</v>
      </c>
      <c r="AF798" s="97">
        <v>4219860</v>
      </c>
      <c r="AG798" s="97">
        <v>91697963</v>
      </c>
      <c r="AH798" s="97">
        <v>47344146</v>
      </c>
      <c r="AI798" s="97" t="e">
        <v>#N/A</v>
      </c>
      <c r="AJ798" s="97" t="e">
        <v>#N/A</v>
      </c>
      <c r="AK798" s="97" t="e">
        <v>#N/A</v>
      </c>
      <c r="AL798" s="97" t="e">
        <v>#N/A</v>
      </c>
      <c r="AM798" s="97" t="e">
        <v>#N/A</v>
      </c>
      <c r="AN798" s="2">
        <v>16010</v>
      </c>
      <c r="AO798" s="97">
        <v>156603669</v>
      </c>
      <c r="AP798" s="97">
        <v>11187207</v>
      </c>
      <c r="AQ798" s="97">
        <v>143565672</v>
      </c>
      <c r="AR798" s="97">
        <v>4086857</v>
      </c>
      <c r="AS798" s="97">
        <v>95318986</v>
      </c>
      <c r="AT798" s="97">
        <v>47447234</v>
      </c>
      <c r="AU798" s="97" t="e">
        <v>#N/A</v>
      </c>
      <c r="AV798" s="97" t="e">
        <v>#N/A</v>
      </c>
      <c r="AW798" s="97">
        <v>114587270</v>
      </c>
      <c r="AX798" s="97" t="e">
        <v>#N/A</v>
      </c>
      <c r="AY798" s="97" t="e">
        <v>#N/A</v>
      </c>
      <c r="AZ798" s="2">
        <v>16010</v>
      </c>
      <c r="BA798" s="98">
        <v>157417367</v>
      </c>
      <c r="BB798" s="2">
        <v>8176934</v>
      </c>
      <c r="BC798" s="2">
        <v>140945306</v>
      </c>
      <c r="BD798" s="2">
        <v>2724245</v>
      </c>
      <c r="BE798" s="2">
        <v>85458085</v>
      </c>
      <c r="BF798" s="2">
        <v>55487221</v>
      </c>
      <c r="BG798" s="2" t="e">
        <v>#N/A</v>
      </c>
      <c r="BH798" s="2" t="e">
        <v>#N/A</v>
      </c>
      <c r="BI798" s="2" t="e">
        <v>#N/A</v>
      </c>
      <c r="BJ798" s="2" t="e">
        <v>#N/A</v>
      </c>
      <c r="BK798" s="2" t="e">
        <v>#N/A</v>
      </c>
      <c r="BL798" s="2">
        <v>16010</v>
      </c>
      <c r="BM798" s="2">
        <v>139985631</v>
      </c>
      <c r="BN798" s="2">
        <v>7214683</v>
      </c>
      <c r="BO798" s="2">
        <v>132770948</v>
      </c>
      <c r="BP798" s="2">
        <v>2173008</v>
      </c>
      <c r="BQ798" s="2">
        <v>78881348</v>
      </c>
      <c r="BR798" s="2">
        <v>53889600</v>
      </c>
      <c r="BS798" s="2" t="e">
        <v>#N/A</v>
      </c>
      <c r="BT798" s="2" t="e">
        <v>#N/A</v>
      </c>
      <c r="BU798" s="2" t="e">
        <v>#N/A</v>
      </c>
      <c r="BV798" s="2" t="e">
        <v>#N/A</v>
      </c>
      <c r="BW798" s="2" t="e">
        <v>#N/A</v>
      </c>
      <c r="BX798" s="2">
        <v>16010</v>
      </c>
      <c r="BY798" s="2">
        <v>125924933</v>
      </c>
      <c r="BZ798" s="2">
        <v>6661396</v>
      </c>
      <c r="CA798" s="2">
        <v>119263537</v>
      </c>
      <c r="CB798" s="2">
        <v>1731360</v>
      </c>
      <c r="CC798" s="2">
        <v>72013800</v>
      </c>
      <c r="CD798" s="2">
        <v>47249737</v>
      </c>
      <c r="CE798" s="2" t="e">
        <v>#N/A</v>
      </c>
      <c r="CF798" s="2" t="e">
        <v>#N/A</v>
      </c>
      <c r="CG798" s="2" t="e">
        <v>#N/A</v>
      </c>
      <c r="CH798" s="2" t="e">
        <v>#N/A</v>
      </c>
      <c r="CI798" s="2" t="e">
        <v>#N/A</v>
      </c>
      <c r="CJ798" s="2">
        <v>16010</v>
      </c>
      <c r="CK798" s="97">
        <v>120905626</v>
      </c>
      <c r="CL798" s="97" t="e">
        <v>#N/A</v>
      </c>
      <c r="CM798" s="97" t="e">
        <v>#N/A</v>
      </c>
      <c r="CN798" s="2">
        <v>1411553</v>
      </c>
      <c r="CO798" s="100" t="e">
        <v>#N/A</v>
      </c>
      <c r="CP798" s="97" t="e">
        <v>#N/A</v>
      </c>
      <c r="CQ798" s="97" t="e">
        <v>#N/A</v>
      </c>
      <c r="CR798" s="97" t="e">
        <v>#N/A</v>
      </c>
      <c r="CS798" s="97" t="e">
        <v>#N/A</v>
      </c>
      <c r="CT798" s="2" t="e">
        <v>#N/A</v>
      </c>
      <c r="CU798" s="2" t="e">
        <v>#N/A</v>
      </c>
    </row>
    <row r="799" spans="1:99" x14ac:dyDescent="0.25">
      <c r="A799" s="2">
        <v>16001</v>
      </c>
      <c r="B799" s="2">
        <v>60104468</v>
      </c>
      <c r="C799" s="2">
        <v>6573001</v>
      </c>
      <c r="D799" s="2">
        <v>53108128</v>
      </c>
      <c r="E799" s="2">
        <v>4020440</v>
      </c>
      <c r="F799" s="2">
        <v>28069905</v>
      </c>
      <c r="G799" s="2">
        <v>25038223</v>
      </c>
      <c r="H799" s="2">
        <v>60104468</v>
      </c>
      <c r="I799" s="2">
        <v>15506711</v>
      </c>
      <c r="J799" s="2">
        <v>15246871</v>
      </c>
      <c r="K799" s="2">
        <v>44597757</v>
      </c>
      <c r="L799" s="2">
        <v>22997204</v>
      </c>
      <c r="N799" s="2">
        <v>16001</v>
      </c>
      <c r="O799" s="97">
        <v>52728851</v>
      </c>
      <c r="P799" s="97">
        <v>4997519</v>
      </c>
      <c r="Q799" s="97">
        <v>46689706</v>
      </c>
      <c r="R799" s="97">
        <v>3813409</v>
      </c>
      <c r="S799" s="97">
        <v>24670469</v>
      </c>
      <c r="T799" s="97">
        <v>22019237</v>
      </c>
      <c r="U799" s="97">
        <v>52728851</v>
      </c>
      <c r="V799" s="97">
        <v>15307816</v>
      </c>
      <c r="W799" s="97">
        <v>14510281</v>
      </c>
      <c r="X799" s="97">
        <v>37421035</v>
      </c>
      <c r="Y799" s="97">
        <v>18299399</v>
      </c>
      <c r="Z799" s="97">
        <v>0</v>
      </c>
      <c r="AB799" s="2">
        <v>16011</v>
      </c>
      <c r="AC799" s="97">
        <v>44587779</v>
      </c>
      <c r="AD799" s="97">
        <v>2787360</v>
      </c>
      <c r="AE799" s="97">
        <v>40625709</v>
      </c>
      <c r="AF799" s="97">
        <v>1526321</v>
      </c>
      <c r="AG799" s="97">
        <v>25349718</v>
      </c>
      <c r="AH799" s="97">
        <v>15275991</v>
      </c>
      <c r="AI799" s="97">
        <v>44587779</v>
      </c>
      <c r="AJ799" s="97">
        <v>7851494</v>
      </c>
      <c r="AK799" s="97">
        <v>36736285</v>
      </c>
      <c r="AL799" s="97">
        <v>18483919</v>
      </c>
      <c r="AM799" s="97" t="s">
        <v>189</v>
      </c>
      <c r="AN799" s="2">
        <v>16011</v>
      </c>
      <c r="AO799" s="97" t="e">
        <v>#N/A</v>
      </c>
      <c r="AP799" s="97">
        <v>2399487</v>
      </c>
      <c r="AQ799" s="97">
        <v>42235600</v>
      </c>
      <c r="AR799" s="97">
        <v>0</v>
      </c>
      <c r="AS799" s="97" t="e">
        <v>#N/A</v>
      </c>
      <c r="AT799" s="97" t="e">
        <v>#N/A</v>
      </c>
      <c r="AU799" s="97">
        <v>45712020</v>
      </c>
      <c r="AV799" s="97">
        <v>11824064</v>
      </c>
      <c r="AW799" s="97" t="e">
        <v>#N/A</v>
      </c>
      <c r="AX799" s="97">
        <v>18507639</v>
      </c>
      <c r="AY799" s="97" t="s">
        <v>189</v>
      </c>
      <c r="AZ799" s="2">
        <v>16011</v>
      </c>
      <c r="BA799" s="98">
        <v>56949877</v>
      </c>
      <c r="BB799" s="2">
        <v>1754975</v>
      </c>
      <c r="BC799" s="2">
        <v>55194902</v>
      </c>
      <c r="BD799" s="2">
        <v>1229812</v>
      </c>
      <c r="BE799" s="2">
        <v>24748429</v>
      </c>
      <c r="BF799" s="2">
        <v>30446473</v>
      </c>
      <c r="BG799" s="2">
        <v>56949877</v>
      </c>
      <c r="BH799" s="2">
        <v>11666450</v>
      </c>
      <c r="BI799" s="2">
        <v>28895931</v>
      </c>
      <c r="BJ799" s="2">
        <v>15963026</v>
      </c>
      <c r="BK799" s="2" t="s">
        <v>189</v>
      </c>
      <c r="BL799" s="2">
        <v>16011</v>
      </c>
      <c r="BM799" s="2">
        <v>77012681</v>
      </c>
      <c r="BN799" s="2">
        <v>2239777</v>
      </c>
      <c r="BO799" s="2">
        <v>74772904</v>
      </c>
      <c r="BP799" s="2">
        <v>1297693</v>
      </c>
      <c r="BQ799" s="2">
        <v>23328745</v>
      </c>
      <c r="BR799" s="2">
        <v>51444159</v>
      </c>
      <c r="BS799" s="2">
        <v>77012681</v>
      </c>
      <c r="BT799" s="2">
        <v>35591506</v>
      </c>
      <c r="BU799" s="2">
        <v>35575645</v>
      </c>
      <c r="BV799" s="2">
        <v>18760786</v>
      </c>
      <c r="BW799" s="2" t="s">
        <v>189</v>
      </c>
      <c r="BX799" s="2">
        <v>16011</v>
      </c>
      <c r="BY799" s="2">
        <v>60732890</v>
      </c>
      <c r="BZ799" s="2">
        <v>15176077</v>
      </c>
      <c r="CA799" s="2">
        <v>34460855</v>
      </c>
      <c r="CB799" s="2">
        <v>1076318</v>
      </c>
      <c r="CC799" s="2">
        <v>20398732</v>
      </c>
      <c r="CD799" s="2">
        <v>14062123</v>
      </c>
      <c r="CE799" s="2">
        <v>60732890</v>
      </c>
      <c r="CF799" s="2">
        <v>24768746</v>
      </c>
      <c r="CG799" s="2">
        <v>35904144</v>
      </c>
      <c r="CH799" s="2">
        <v>18525124</v>
      </c>
      <c r="CI799" s="2" t="s">
        <v>189</v>
      </c>
      <c r="CJ799" s="2">
        <v>16011</v>
      </c>
      <c r="CK799" s="97">
        <v>33679543</v>
      </c>
      <c r="CL799" s="97" t="e">
        <v>#N/A</v>
      </c>
      <c r="CM799" s="97" t="e">
        <v>#N/A</v>
      </c>
      <c r="CN799" s="2">
        <v>1067662</v>
      </c>
      <c r="CO799" s="100" t="e">
        <v>#N/A</v>
      </c>
      <c r="CP799" s="97" t="e">
        <v>#N/A</v>
      </c>
      <c r="CQ799" s="97">
        <v>33679543</v>
      </c>
      <c r="CR799" s="97">
        <v>7231472</v>
      </c>
      <c r="CS799" s="97">
        <v>26448071</v>
      </c>
      <c r="CT799" s="2">
        <v>14921031</v>
      </c>
      <c r="CU799" s="2" t="s">
        <v>189</v>
      </c>
    </row>
    <row r="800" spans="1:99" x14ac:dyDescent="0.25">
      <c r="A800" s="2">
        <v>16002</v>
      </c>
      <c r="B800" s="2">
        <v>98226738</v>
      </c>
      <c r="C800" s="2">
        <v>5015216</v>
      </c>
      <c r="D800" s="2">
        <v>93211522</v>
      </c>
      <c r="E800" s="2">
        <v>2198799</v>
      </c>
      <c r="F800" s="2">
        <v>58669515</v>
      </c>
      <c r="G800" s="2">
        <v>34542007</v>
      </c>
      <c r="H800" s="2">
        <v>98226738</v>
      </c>
      <c r="I800" s="2">
        <v>21058450</v>
      </c>
      <c r="J800" s="2">
        <v>20888505</v>
      </c>
      <c r="K800" s="2">
        <v>70169983</v>
      </c>
      <c r="L800" s="2">
        <v>42617226</v>
      </c>
      <c r="N800" s="2">
        <v>16002</v>
      </c>
      <c r="O800" s="97">
        <v>89036659</v>
      </c>
      <c r="P800" s="97">
        <v>3592487</v>
      </c>
      <c r="Q800" s="97">
        <v>81909763</v>
      </c>
      <c r="R800" s="97">
        <v>1925294</v>
      </c>
      <c r="S800" s="97">
        <v>53592354</v>
      </c>
      <c r="T800" s="97">
        <v>28317409</v>
      </c>
      <c r="U800" s="97">
        <v>89036659</v>
      </c>
      <c r="V800" s="97">
        <v>17424028</v>
      </c>
      <c r="W800" s="97">
        <v>15504874</v>
      </c>
      <c r="X800" s="97">
        <v>71612631</v>
      </c>
      <c r="Y800" s="97">
        <v>41046382</v>
      </c>
      <c r="Z800" s="97">
        <v>0</v>
      </c>
      <c r="AB800" s="2">
        <v>16012</v>
      </c>
      <c r="AC800" s="97">
        <v>138280359</v>
      </c>
      <c r="AD800" s="97">
        <v>12672972</v>
      </c>
      <c r="AE800" s="97">
        <v>120788875</v>
      </c>
      <c r="AF800" s="97">
        <v>2747273</v>
      </c>
      <c r="AG800" s="97">
        <v>66763713</v>
      </c>
      <c r="AH800" s="97">
        <v>54025162</v>
      </c>
      <c r="AI800" s="97">
        <v>138280359</v>
      </c>
      <c r="AJ800" s="97">
        <v>16862555</v>
      </c>
      <c r="AK800" s="97">
        <v>121417804</v>
      </c>
      <c r="AL800" s="97">
        <v>71960865</v>
      </c>
      <c r="AM800" s="97" t="s">
        <v>189</v>
      </c>
      <c r="AN800" s="2">
        <v>16012</v>
      </c>
      <c r="AO800" s="97">
        <v>137920787</v>
      </c>
      <c r="AP800" s="97">
        <v>10506763</v>
      </c>
      <c r="AQ800" s="97">
        <v>120614077</v>
      </c>
      <c r="AR800" s="97">
        <v>2438123</v>
      </c>
      <c r="AS800" s="97">
        <v>66872790</v>
      </c>
      <c r="AT800" s="97">
        <v>53741287</v>
      </c>
      <c r="AU800" s="97">
        <v>137920787</v>
      </c>
      <c r="AV800" s="97">
        <v>15165918</v>
      </c>
      <c r="AW800" s="97">
        <v>116534470</v>
      </c>
      <c r="AX800" s="97">
        <v>66457893</v>
      </c>
      <c r="AY800" s="97" t="s">
        <v>189</v>
      </c>
      <c r="AZ800" s="2">
        <v>16012</v>
      </c>
      <c r="BA800" s="98">
        <v>139506707</v>
      </c>
      <c r="BB800" s="2">
        <v>11346299</v>
      </c>
      <c r="BC800" s="2">
        <v>124811109</v>
      </c>
      <c r="BD800" s="2">
        <v>2280895</v>
      </c>
      <c r="BE800" s="2">
        <v>67537487</v>
      </c>
      <c r="BF800" s="2">
        <v>57273622</v>
      </c>
      <c r="BG800" s="2">
        <v>139506707</v>
      </c>
      <c r="BH800" s="2">
        <v>42402220</v>
      </c>
      <c r="BI800" s="2">
        <v>97085214</v>
      </c>
      <c r="BJ800" s="2">
        <v>52391944</v>
      </c>
      <c r="BK800" s="2" t="s">
        <v>189</v>
      </c>
      <c r="BL800" s="2">
        <v>16012</v>
      </c>
      <c r="BM800" s="2">
        <v>137762234</v>
      </c>
      <c r="BN800" s="2">
        <v>12248383</v>
      </c>
      <c r="BO800" s="2">
        <v>124747887</v>
      </c>
      <c r="BP800" s="2">
        <v>2342325</v>
      </c>
      <c r="BQ800" s="2">
        <v>64225886</v>
      </c>
      <c r="BR800" s="2">
        <v>60522001</v>
      </c>
      <c r="BS800" s="2">
        <v>137762234</v>
      </c>
      <c r="BT800" s="2">
        <v>46723548</v>
      </c>
      <c r="BU800" s="2">
        <v>90142879</v>
      </c>
      <c r="BV800" s="2">
        <v>46227125</v>
      </c>
      <c r="BW800" s="2" t="s">
        <v>189</v>
      </c>
      <c r="BX800" s="2">
        <v>16012</v>
      </c>
      <c r="BY800" s="2">
        <v>130952477</v>
      </c>
      <c r="BZ800" s="2">
        <v>12579522</v>
      </c>
      <c r="CA800" s="2">
        <v>113215814</v>
      </c>
      <c r="CB800" s="2">
        <v>2139625</v>
      </c>
      <c r="CC800" s="2">
        <v>50170663</v>
      </c>
      <c r="CD800" s="2">
        <v>63045151</v>
      </c>
      <c r="CE800" s="2">
        <v>130952477</v>
      </c>
      <c r="CF800" s="2">
        <v>45689288</v>
      </c>
      <c r="CG800" s="2">
        <v>83658605</v>
      </c>
      <c r="CH800" s="2">
        <v>42413628</v>
      </c>
      <c r="CI800" s="2" t="s">
        <v>189</v>
      </c>
      <c r="CJ800" s="2">
        <v>16012</v>
      </c>
      <c r="CK800" s="97">
        <v>99356666</v>
      </c>
      <c r="CL800" s="97" t="e">
        <v>#N/A</v>
      </c>
      <c r="CM800" s="97" t="e">
        <v>#N/A</v>
      </c>
      <c r="CN800" s="2">
        <v>1760598</v>
      </c>
      <c r="CO800" s="100" t="e">
        <v>#N/A</v>
      </c>
      <c r="CP800" s="97" t="e">
        <v>#N/A</v>
      </c>
      <c r="CQ800" s="97">
        <v>99356666</v>
      </c>
      <c r="CR800" s="97">
        <v>3300698</v>
      </c>
      <c r="CS800" s="97">
        <v>81018456</v>
      </c>
      <c r="CT800" s="2">
        <v>37070277</v>
      </c>
      <c r="CU800" s="2" t="s">
        <v>189</v>
      </c>
    </row>
    <row r="801" spans="1:99" x14ac:dyDescent="0.25">
      <c r="A801" s="2">
        <v>16003</v>
      </c>
      <c r="B801" s="2">
        <v>95924663</v>
      </c>
      <c r="C801" s="2">
        <v>9247752</v>
      </c>
      <c r="D801" s="2">
        <v>86652693</v>
      </c>
      <c r="E801" s="2">
        <v>4043179</v>
      </c>
      <c r="F801" s="2">
        <v>45521252</v>
      </c>
      <c r="G801" s="2">
        <v>41131441</v>
      </c>
      <c r="H801" s="2">
        <v>95924663</v>
      </c>
      <c r="I801" s="2">
        <v>29792246</v>
      </c>
      <c r="J801" s="2">
        <v>24725776</v>
      </c>
      <c r="K801" s="2">
        <v>66132417</v>
      </c>
      <c r="L801" s="2">
        <v>28954859</v>
      </c>
      <c r="N801" s="2">
        <v>16003</v>
      </c>
      <c r="O801" s="97">
        <v>79397429</v>
      </c>
      <c r="P801" s="97">
        <v>7764504</v>
      </c>
      <c r="Q801" s="97">
        <v>71632925</v>
      </c>
      <c r="R801" s="97">
        <v>3626244</v>
      </c>
      <c r="S801" s="97">
        <v>39913193</v>
      </c>
      <c r="T801" s="97">
        <v>31719732</v>
      </c>
      <c r="U801" s="97">
        <v>79397429</v>
      </c>
      <c r="V801" s="97">
        <v>3433459</v>
      </c>
      <c r="W801" s="97" t="e">
        <v>#N/A</v>
      </c>
      <c r="X801" s="97">
        <v>73248254</v>
      </c>
      <c r="Y801" s="97">
        <v>29996138</v>
      </c>
      <c r="Z801" s="97">
        <v>0</v>
      </c>
      <c r="AB801" s="2">
        <v>16013</v>
      </c>
      <c r="AC801" s="97">
        <v>81597328</v>
      </c>
      <c r="AD801" s="97">
        <v>2641508</v>
      </c>
      <c r="AE801" s="97">
        <v>68737866</v>
      </c>
      <c r="AF801" s="97">
        <v>545627</v>
      </c>
      <c r="AG801" s="97">
        <v>36536417</v>
      </c>
      <c r="AH801" s="97">
        <v>32201449</v>
      </c>
      <c r="AI801" s="97">
        <v>81597328</v>
      </c>
      <c r="AJ801" s="97">
        <v>23102608</v>
      </c>
      <c r="AK801" s="97">
        <v>56881150</v>
      </c>
      <c r="AL801" s="97">
        <v>27747537</v>
      </c>
      <c r="AM801" s="97" t="s">
        <v>189</v>
      </c>
      <c r="AN801" s="2">
        <v>16013</v>
      </c>
      <c r="AO801" s="97">
        <v>76188273</v>
      </c>
      <c r="AP801" s="97">
        <v>2631243</v>
      </c>
      <c r="AQ801" s="97">
        <v>72650158</v>
      </c>
      <c r="AR801" s="97">
        <v>620662</v>
      </c>
      <c r="AS801" s="97">
        <v>39600461</v>
      </c>
      <c r="AT801" s="97">
        <v>33049697</v>
      </c>
      <c r="AU801" s="97">
        <v>76188273</v>
      </c>
      <c r="AV801" s="97">
        <v>22595841</v>
      </c>
      <c r="AW801" s="97">
        <v>53592432</v>
      </c>
      <c r="AX801" s="97">
        <v>28271454</v>
      </c>
      <c r="AY801" s="97" t="s">
        <v>189</v>
      </c>
      <c r="AZ801" s="2">
        <v>16013</v>
      </c>
      <c r="BA801" s="98">
        <v>74696929</v>
      </c>
      <c r="BB801" s="2">
        <v>3042546</v>
      </c>
      <c r="BC801" s="2">
        <v>68084662</v>
      </c>
      <c r="BD801" s="2">
        <v>603884</v>
      </c>
      <c r="BE801" s="2">
        <v>38768021</v>
      </c>
      <c r="BF801" s="2">
        <v>29316641</v>
      </c>
      <c r="BG801" s="2">
        <v>74696929</v>
      </c>
      <c r="BH801" s="2">
        <v>19301432</v>
      </c>
      <c r="BI801" s="2">
        <v>52308889</v>
      </c>
      <c r="BJ801" s="2">
        <v>22886633</v>
      </c>
      <c r="BK801" s="2" t="s">
        <v>189</v>
      </c>
      <c r="BL801" s="2">
        <v>16013</v>
      </c>
      <c r="BM801" s="2">
        <v>71973214</v>
      </c>
      <c r="BN801" s="2">
        <v>3527561</v>
      </c>
      <c r="BO801" s="2">
        <v>62555107</v>
      </c>
      <c r="BP801" s="2">
        <v>584901</v>
      </c>
      <c r="BQ801" s="2">
        <v>34871306</v>
      </c>
      <c r="BR801" s="2">
        <v>27683801</v>
      </c>
      <c r="BS801" s="2">
        <v>71973214</v>
      </c>
      <c r="BT801" s="2">
        <v>17956544</v>
      </c>
      <c r="BU801" s="2">
        <v>50266523</v>
      </c>
      <c r="BV801" s="2">
        <v>23287375</v>
      </c>
      <c r="BW801" s="2" t="s">
        <v>189</v>
      </c>
      <c r="BX801" s="2">
        <v>16013</v>
      </c>
      <c r="BY801" s="2">
        <v>75482861</v>
      </c>
      <c r="BZ801" s="2">
        <v>3328497</v>
      </c>
      <c r="CA801" s="2">
        <v>67706337</v>
      </c>
      <c r="CB801" s="2">
        <v>434812</v>
      </c>
      <c r="CC801" s="2">
        <v>30752242</v>
      </c>
      <c r="CD801" s="2">
        <v>36954095</v>
      </c>
      <c r="CE801" s="2">
        <v>75482861</v>
      </c>
      <c r="CF801" s="2">
        <v>18348289</v>
      </c>
      <c r="CG801" s="2">
        <v>57134572</v>
      </c>
      <c r="CH801" s="2">
        <v>25071549</v>
      </c>
      <c r="CI801" s="2" t="s">
        <v>189</v>
      </c>
      <c r="CJ801" s="2">
        <v>16013</v>
      </c>
      <c r="CK801" s="97">
        <v>72256971</v>
      </c>
      <c r="CL801" s="97" t="e">
        <v>#N/A</v>
      </c>
      <c r="CM801" s="97" t="e">
        <v>#N/A</v>
      </c>
      <c r="CN801" s="2">
        <v>13264044</v>
      </c>
      <c r="CO801" s="100" t="e">
        <v>#N/A</v>
      </c>
      <c r="CP801" s="97" t="e">
        <v>#N/A</v>
      </c>
      <c r="CQ801" s="97">
        <v>72256971</v>
      </c>
      <c r="CR801" s="97">
        <v>15623310</v>
      </c>
      <c r="CS801" s="97">
        <v>56629021</v>
      </c>
      <c r="CT801" s="2">
        <v>22692952</v>
      </c>
      <c r="CU801" s="2">
        <v>4640</v>
      </c>
    </row>
    <row r="802" spans="1:99" x14ac:dyDescent="0.25">
      <c r="A802" s="2">
        <v>16004</v>
      </c>
      <c r="B802" s="2">
        <v>71050802</v>
      </c>
      <c r="C802" s="2">
        <v>5210895</v>
      </c>
      <c r="D802" s="2">
        <v>64089347</v>
      </c>
      <c r="E802" s="2">
        <v>2460992</v>
      </c>
      <c r="F802" s="2">
        <v>30422059</v>
      </c>
      <c r="G802" s="2">
        <v>33667288</v>
      </c>
      <c r="H802" s="2">
        <v>71050802</v>
      </c>
      <c r="I802" s="2">
        <v>25980115</v>
      </c>
      <c r="J802" s="2">
        <v>23561593</v>
      </c>
      <c r="K802" s="2">
        <v>44182074</v>
      </c>
      <c r="L802" s="2">
        <v>17673141</v>
      </c>
      <c r="N802" s="2">
        <v>16004</v>
      </c>
      <c r="O802" s="97">
        <v>62643712</v>
      </c>
      <c r="P802" s="97">
        <v>6063497</v>
      </c>
      <c r="Q802" s="97">
        <v>54267295</v>
      </c>
      <c r="R802" s="97">
        <v>2860557</v>
      </c>
      <c r="S802" s="97">
        <v>26741612</v>
      </c>
      <c r="T802" s="97">
        <v>27525683</v>
      </c>
      <c r="U802" s="97">
        <v>62643712</v>
      </c>
      <c r="V802" s="97">
        <v>18136720</v>
      </c>
      <c r="W802" s="97">
        <v>18084197</v>
      </c>
      <c r="X802" s="97">
        <v>41972650</v>
      </c>
      <c r="Y802" s="97">
        <v>16794901</v>
      </c>
      <c r="Z802" s="97">
        <v>0</v>
      </c>
      <c r="AB802" s="2">
        <v>16014</v>
      </c>
      <c r="AC802" s="97">
        <v>58565415</v>
      </c>
      <c r="AD802" s="97">
        <v>8562619</v>
      </c>
      <c r="AE802" s="97">
        <v>48220427</v>
      </c>
      <c r="AF802" s="97">
        <v>3358843</v>
      </c>
      <c r="AG802" s="97">
        <v>29812113</v>
      </c>
      <c r="AH802" s="97">
        <v>18408314</v>
      </c>
      <c r="AI802" s="97">
        <v>58565415</v>
      </c>
      <c r="AJ802" s="97">
        <v>8930043</v>
      </c>
      <c r="AK802" s="97">
        <v>49635372</v>
      </c>
      <c r="AL802" s="97">
        <v>30254708</v>
      </c>
      <c r="AM802" s="97" t="s">
        <v>189</v>
      </c>
      <c r="AN802" s="2">
        <v>16014</v>
      </c>
      <c r="AO802" s="97" t="e">
        <v>#N/A</v>
      </c>
      <c r="AP802" s="97">
        <v>8828692</v>
      </c>
      <c r="AQ802" s="97">
        <v>54533815</v>
      </c>
      <c r="AR802" s="97" t="e">
        <v>#N/A</v>
      </c>
      <c r="AS802" s="97" t="e">
        <v>#N/A</v>
      </c>
      <c r="AT802" s="97" t="e">
        <v>#N/A</v>
      </c>
      <c r="AU802" s="97">
        <v>64623994</v>
      </c>
      <c r="AV802" s="97">
        <v>13382393</v>
      </c>
      <c r="AW802" s="97" t="e">
        <v>#N/A</v>
      </c>
      <c r="AX802" s="97">
        <v>31553494</v>
      </c>
      <c r="AY802" s="97" t="s">
        <v>189</v>
      </c>
      <c r="AZ802" s="2">
        <v>16014</v>
      </c>
      <c r="BA802" s="98">
        <v>63739510</v>
      </c>
      <c r="BB802" s="2" t="e">
        <v>#N/A</v>
      </c>
      <c r="BC802" s="2" t="e">
        <v>#N/A</v>
      </c>
      <c r="BD802" s="2">
        <v>2963225</v>
      </c>
      <c r="BE802" s="2">
        <v>29388593</v>
      </c>
      <c r="BF802" s="2">
        <v>27724973</v>
      </c>
      <c r="BG802" s="2">
        <v>63739510</v>
      </c>
      <c r="BH802" s="2">
        <v>21843736</v>
      </c>
      <c r="BI802" s="2">
        <v>41895774</v>
      </c>
      <c r="BJ802" s="2">
        <v>28414823</v>
      </c>
      <c r="BK802" s="2" t="s">
        <v>189</v>
      </c>
      <c r="BL802" s="2">
        <v>16014</v>
      </c>
      <c r="BM802" s="2">
        <v>77990160</v>
      </c>
      <c r="BN802" s="2" t="e">
        <v>#N/A</v>
      </c>
      <c r="BO802" s="2" t="e">
        <v>#N/A</v>
      </c>
      <c r="BP802" s="2">
        <v>2280292</v>
      </c>
      <c r="BQ802" s="2">
        <v>30057188</v>
      </c>
      <c r="BR802" s="2">
        <v>41751435</v>
      </c>
      <c r="BS802" s="2">
        <v>77990160</v>
      </c>
      <c r="BT802" s="2">
        <v>36582818</v>
      </c>
      <c r="BU802" s="2">
        <v>38976372</v>
      </c>
      <c r="BV802" s="2">
        <v>24462576</v>
      </c>
      <c r="BW802" s="2" t="s">
        <v>189</v>
      </c>
      <c r="BX802" s="2">
        <v>16014</v>
      </c>
      <c r="BY802" s="2">
        <v>65984581</v>
      </c>
      <c r="BZ802" s="2" t="e">
        <v>#N/A</v>
      </c>
      <c r="CA802" s="2" t="e">
        <v>#N/A</v>
      </c>
      <c r="CB802" s="2">
        <v>2040738</v>
      </c>
      <c r="CC802" s="2">
        <v>37259547</v>
      </c>
      <c r="CD802" s="2">
        <v>12875361</v>
      </c>
      <c r="CE802" s="2">
        <v>65984581</v>
      </c>
      <c r="CF802" s="2">
        <v>24603633</v>
      </c>
      <c r="CG802" s="2">
        <v>41076084</v>
      </c>
      <c r="CH802" s="2">
        <v>24590078</v>
      </c>
      <c r="CI802" s="2" t="s">
        <v>189</v>
      </c>
      <c r="CJ802" s="2">
        <v>16014</v>
      </c>
      <c r="CK802" s="97" t="e">
        <v>#N/A</v>
      </c>
      <c r="CL802" s="97" t="e">
        <v>#N/A</v>
      </c>
      <c r="CM802" s="97" t="e">
        <v>#N/A</v>
      </c>
      <c r="CN802" s="2" t="e">
        <v>#N/A</v>
      </c>
      <c r="CO802" s="100" t="e">
        <v>#N/A</v>
      </c>
      <c r="CP802" s="97" t="e">
        <v>#N/A</v>
      </c>
      <c r="CQ802" s="97" t="e">
        <v>#N/A</v>
      </c>
      <c r="CR802" s="97" t="e">
        <v>#N/A</v>
      </c>
      <c r="CS802" s="97" t="e">
        <v>#N/A</v>
      </c>
      <c r="CT802" s="2" t="e">
        <v>#N/A</v>
      </c>
      <c r="CU802" s="2" t="e">
        <v>#N/A</v>
      </c>
    </row>
    <row r="803" spans="1:99" x14ac:dyDescent="0.25">
      <c r="A803" s="2">
        <v>16005</v>
      </c>
      <c r="B803" s="2">
        <v>58641587</v>
      </c>
      <c r="C803" s="2">
        <v>2281441</v>
      </c>
      <c r="D803" s="2">
        <v>55978248</v>
      </c>
      <c r="E803" s="2">
        <v>276154</v>
      </c>
      <c r="F803" s="2">
        <v>28497486</v>
      </c>
      <c r="G803" s="2">
        <v>27480762</v>
      </c>
      <c r="H803" s="2">
        <v>58641587</v>
      </c>
      <c r="I803" s="2">
        <v>18296965</v>
      </c>
      <c r="J803" s="2">
        <v>18264139</v>
      </c>
      <c r="K803" s="2">
        <v>39911794</v>
      </c>
      <c r="L803" s="2">
        <v>21104568</v>
      </c>
      <c r="N803" s="2">
        <v>16005</v>
      </c>
      <c r="O803" s="97">
        <v>48421705</v>
      </c>
      <c r="P803" s="97">
        <v>1758802</v>
      </c>
      <c r="Q803" s="97">
        <v>45812925</v>
      </c>
      <c r="R803" s="97">
        <v>440829</v>
      </c>
      <c r="S803" s="97">
        <v>24407132</v>
      </c>
      <c r="T803" s="97">
        <v>21405793</v>
      </c>
      <c r="U803" s="97">
        <v>48421705</v>
      </c>
      <c r="V803" s="97">
        <v>13501930</v>
      </c>
      <c r="W803" s="97">
        <v>13476036</v>
      </c>
      <c r="X803" s="97">
        <v>34919775</v>
      </c>
      <c r="Y803" s="97">
        <v>18669980</v>
      </c>
      <c r="Z803" s="97">
        <v>0</v>
      </c>
      <c r="AB803" s="2">
        <v>16015</v>
      </c>
      <c r="AC803" s="97">
        <v>142506567</v>
      </c>
      <c r="AD803" s="97">
        <v>8685946</v>
      </c>
      <c r="AE803" s="97">
        <v>129148748</v>
      </c>
      <c r="AF803" s="97">
        <v>4829576</v>
      </c>
      <c r="AG803" s="97">
        <v>83460982</v>
      </c>
      <c r="AH803" s="97">
        <v>45687766</v>
      </c>
      <c r="AI803" s="97">
        <v>142506567</v>
      </c>
      <c r="AJ803" s="97">
        <v>27821982</v>
      </c>
      <c r="AK803" s="97">
        <v>114684585</v>
      </c>
      <c r="AL803" s="97">
        <v>66386799</v>
      </c>
      <c r="AM803" s="97" t="s">
        <v>189</v>
      </c>
      <c r="AN803" s="2">
        <v>16015</v>
      </c>
      <c r="AO803" s="97">
        <v>147484992</v>
      </c>
      <c r="AP803" s="97">
        <v>10660250</v>
      </c>
      <c r="AQ803" s="97">
        <v>130908252</v>
      </c>
      <c r="AR803" s="97">
        <v>4461025</v>
      </c>
      <c r="AS803" s="97">
        <v>84371760</v>
      </c>
      <c r="AT803" s="97">
        <v>46536491</v>
      </c>
      <c r="AU803" s="97">
        <v>147484996</v>
      </c>
      <c r="AV803" s="97">
        <v>34343899</v>
      </c>
      <c r="AW803" s="97">
        <v>113141094</v>
      </c>
      <c r="AX803" s="97">
        <v>65423460</v>
      </c>
      <c r="AY803" s="97" t="s">
        <v>189</v>
      </c>
      <c r="AZ803" s="2">
        <v>16015</v>
      </c>
      <c r="BA803" s="98" t="e">
        <v>#N/A</v>
      </c>
      <c r="BB803" s="2">
        <v>0</v>
      </c>
      <c r="BC803" s="2">
        <v>0</v>
      </c>
      <c r="BD803" s="2" t="e">
        <v>#N/A</v>
      </c>
      <c r="BE803" s="2" t="e">
        <v>#N/A</v>
      </c>
      <c r="BF803" s="2" t="e">
        <v>#N/A</v>
      </c>
      <c r="BG803" s="2" t="e">
        <v>#N/A</v>
      </c>
      <c r="BH803" s="2" t="e">
        <v>#N/A</v>
      </c>
      <c r="BI803" s="2" t="e">
        <v>#N/A</v>
      </c>
      <c r="BJ803" s="2" t="e">
        <v>#N/A</v>
      </c>
      <c r="BK803" s="2" t="e">
        <v>#N/A</v>
      </c>
      <c r="BL803" s="2">
        <v>16015</v>
      </c>
      <c r="BM803" s="2">
        <v>77990160</v>
      </c>
      <c r="BN803" s="2">
        <v>0</v>
      </c>
      <c r="BO803" s="2">
        <v>0</v>
      </c>
      <c r="BP803" s="2" t="e">
        <v>#N/A</v>
      </c>
      <c r="BQ803" s="2" t="e">
        <v>#N/A</v>
      </c>
      <c r="BR803" s="2" t="e">
        <v>#N/A</v>
      </c>
      <c r="BS803" s="2" t="e">
        <v>#N/A</v>
      </c>
      <c r="BT803" s="2" t="e">
        <v>#N/A</v>
      </c>
      <c r="BU803" s="2" t="e">
        <v>#N/A</v>
      </c>
      <c r="BV803" s="2" t="e">
        <v>#N/A</v>
      </c>
      <c r="BW803" s="2" t="e">
        <v>#N/A</v>
      </c>
      <c r="BX803" s="2">
        <v>16015</v>
      </c>
      <c r="BY803" s="2">
        <v>105535050</v>
      </c>
      <c r="BZ803" s="2">
        <v>7051785</v>
      </c>
      <c r="CA803" s="2">
        <v>98483265</v>
      </c>
      <c r="CB803" s="2">
        <v>3971793</v>
      </c>
      <c r="CC803" s="2">
        <v>63482557</v>
      </c>
      <c r="CD803" s="2">
        <v>35000708</v>
      </c>
      <c r="CE803" s="2">
        <v>105535050</v>
      </c>
      <c r="CF803" s="2">
        <v>27585648</v>
      </c>
      <c r="CG803" s="2">
        <v>77949402</v>
      </c>
      <c r="CH803" s="2">
        <v>50989119</v>
      </c>
      <c r="CI803" s="2" t="s">
        <v>189</v>
      </c>
      <c r="CJ803" s="2">
        <v>16015</v>
      </c>
      <c r="CK803" s="97">
        <v>120473347</v>
      </c>
      <c r="CL803" s="97" t="e">
        <v>#N/A</v>
      </c>
      <c r="CM803" s="97" t="e">
        <v>#N/A</v>
      </c>
      <c r="CN803" s="2">
        <v>2943354</v>
      </c>
      <c r="CO803" s="100" t="e">
        <v>#N/A</v>
      </c>
      <c r="CP803" s="97" t="e">
        <v>#N/A</v>
      </c>
      <c r="CQ803" s="97">
        <v>120473347</v>
      </c>
      <c r="CR803" s="97">
        <v>44504249</v>
      </c>
      <c r="CS803" s="97">
        <v>71528559</v>
      </c>
      <c r="CT803" s="2">
        <v>38088566</v>
      </c>
      <c r="CU803" s="2" t="s">
        <v>189</v>
      </c>
    </row>
    <row r="804" spans="1:99" x14ac:dyDescent="0.25">
      <c r="A804" s="2">
        <v>16006</v>
      </c>
      <c r="B804" s="2">
        <v>536502368</v>
      </c>
      <c r="C804" s="2">
        <v>83195123</v>
      </c>
      <c r="D804" s="2">
        <v>403147018</v>
      </c>
      <c r="E804" s="2">
        <v>28750500</v>
      </c>
      <c r="F804" s="2">
        <v>202971313</v>
      </c>
      <c r="G804" s="2">
        <v>200175705</v>
      </c>
      <c r="H804" s="2">
        <v>536502368</v>
      </c>
      <c r="I804" s="2">
        <v>83015708</v>
      </c>
      <c r="J804" s="2">
        <v>82419054</v>
      </c>
      <c r="K804" s="2">
        <v>403393795</v>
      </c>
      <c r="L804" s="2">
        <v>234364442</v>
      </c>
      <c r="N804" s="2">
        <v>16006</v>
      </c>
      <c r="O804" s="97">
        <v>444973866</v>
      </c>
      <c r="P804" s="97">
        <v>72500671</v>
      </c>
      <c r="Q804" s="97">
        <v>291606880</v>
      </c>
      <c r="R804" s="97">
        <v>27005824</v>
      </c>
      <c r="S804" s="97">
        <v>158455839</v>
      </c>
      <c r="T804" s="97">
        <v>133151041</v>
      </c>
      <c r="U804" s="97">
        <v>444973866</v>
      </c>
      <c r="V804" s="97">
        <v>53625645</v>
      </c>
      <c r="W804" s="97">
        <v>52528190</v>
      </c>
      <c r="X804" s="97">
        <v>359923722</v>
      </c>
      <c r="Y804" s="97">
        <v>208523142</v>
      </c>
      <c r="Z804" s="97">
        <v>0</v>
      </c>
      <c r="AB804" s="2">
        <v>16016</v>
      </c>
      <c r="AC804" s="97">
        <v>87990486</v>
      </c>
      <c r="AD804" s="97">
        <v>8429945</v>
      </c>
      <c r="AE804" s="97">
        <v>74817481</v>
      </c>
      <c r="AF804" s="97">
        <v>4578895</v>
      </c>
      <c r="AG804" s="97">
        <v>35220482</v>
      </c>
      <c r="AH804" s="97">
        <v>39596999</v>
      </c>
      <c r="AI804" s="97">
        <v>87990486</v>
      </c>
      <c r="AJ804" s="97">
        <v>33208416</v>
      </c>
      <c r="AK804" s="97">
        <v>54782070</v>
      </c>
      <c r="AL804" s="97">
        <v>21670297</v>
      </c>
      <c r="AM804" s="97" t="s">
        <v>189</v>
      </c>
      <c r="AN804" s="2">
        <v>16016</v>
      </c>
      <c r="AO804" s="97">
        <v>92077541</v>
      </c>
      <c r="AP804" s="97">
        <v>9296121</v>
      </c>
      <c r="AQ804" s="97">
        <v>82781420</v>
      </c>
      <c r="AR804" s="97">
        <v>4568992</v>
      </c>
      <c r="AS804" s="97">
        <v>42228317</v>
      </c>
      <c r="AT804" s="97">
        <v>40553103</v>
      </c>
      <c r="AU804" s="97">
        <v>92077541</v>
      </c>
      <c r="AV804" s="97">
        <v>32482987</v>
      </c>
      <c r="AW804" s="97">
        <v>56299875</v>
      </c>
      <c r="AX804" s="97">
        <v>21619828</v>
      </c>
      <c r="AY804" s="97" t="s">
        <v>189</v>
      </c>
      <c r="AZ804" s="2">
        <v>16016</v>
      </c>
      <c r="BA804" s="98">
        <v>115845389</v>
      </c>
      <c r="BB804" s="2">
        <v>7760051</v>
      </c>
      <c r="BC804" s="2">
        <v>76271157</v>
      </c>
      <c r="BD804" s="2">
        <v>3306816</v>
      </c>
      <c r="BE804" s="2">
        <v>32641743</v>
      </c>
      <c r="BF804" s="2">
        <v>43629414</v>
      </c>
      <c r="BG804" s="2">
        <v>115845389</v>
      </c>
      <c r="BH804" s="2">
        <v>42060986</v>
      </c>
      <c r="BI804" s="2">
        <v>73784403</v>
      </c>
      <c r="BJ804" s="2">
        <v>19693131</v>
      </c>
      <c r="BK804" s="2" t="s">
        <v>189</v>
      </c>
      <c r="BL804" s="2">
        <v>16016</v>
      </c>
      <c r="BM804" s="2">
        <v>110216831</v>
      </c>
      <c r="BN804" s="2">
        <v>9041309</v>
      </c>
      <c r="BO804" s="2">
        <v>101175522</v>
      </c>
      <c r="BP804" s="2">
        <v>3106292</v>
      </c>
      <c r="BQ804" s="2">
        <v>33837782</v>
      </c>
      <c r="BR804" s="2">
        <v>67337740</v>
      </c>
      <c r="BS804" s="2">
        <v>110216831</v>
      </c>
      <c r="BT804" s="2">
        <v>25489596</v>
      </c>
      <c r="BU804" s="2">
        <v>80250892</v>
      </c>
      <c r="BV804" s="2">
        <v>22940198</v>
      </c>
      <c r="BW804" s="2" t="s">
        <v>189</v>
      </c>
      <c r="BX804" s="2">
        <v>16016</v>
      </c>
      <c r="BY804" s="2">
        <v>101370281</v>
      </c>
      <c r="BZ804" s="2">
        <v>16619455</v>
      </c>
      <c r="CA804" s="2">
        <v>84750826</v>
      </c>
      <c r="CB804" s="2">
        <v>2519630</v>
      </c>
      <c r="CC804" s="2">
        <v>29270984</v>
      </c>
      <c r="CD804" s="2">
        <v>55479842</v>
      </c>
      <c r="CE804" s="2">
        <v>101370281</v>
      </c>
      <c r="CF804" s="2">
        <v>14377498</v>
      </c>
      <c r="CG804" s="2">
        <v>70572635</v>
      </c>
      <c r="CH804" s="2">
        <v>23850040</v>
      </c>
      <c r="CI804" s="2" t="s">
        <v>189</v>
      </c>
      <c r="CJ804" s="2">
        <v>16016</v>
      </c>
      <c r="CK804" s="97">
        <v>70995974</v>
      </c>
      <c r="CL804" s="97" t="e">
        <v>#N/A</v>
      </c>
      <c r="CM804" s="97" t="e">
        <v>#N/A</v>
      </c>
      <c r="CN804" s="2">
        <v>1786946</v>
      </c>
      <c r="CO804" s="100" t="e">
        <v>#N/A</v>
      </c>
      <c r="CP804" s="97" t="e">
        <v>#N/A</v>
      </c>
      <c r="CQ804" s="97">
        <v>70995974</v>
      </c>
      <c r="CR804" s="97">
        <v>11557117</v>
      </c>
      <c r="CS804" s="97">
        <v>57038474</v>
      </c>
      <c r="CT804" s="2">
        <v>21202991</v>
      </c>
      <c r="CU804" s="2" t="s">
        <v>189</v>
      </c>
    </row>
    <row r="805" spans="1:99" x14ac:dyDescent="0.25">
      <c r="A805" s="2">
        <v>16007</v>
      </c>
      <c r="B805" s="2">
        <v>37570330</v>
      </c>
      <c r="C805" s="2">
        <v>1557939</v>
      </c>
      <c r="D805" s="2">
        <v>32162947</v>
      </c>
      <c r="E805" s="2">
        <v>510770</v>
      </c>
      <c r="F805" s="2">
        <v>18827187</v>
      </c>
      <c r="G805" s="2">
        <v>13335760</v>
      </c>
      <c r="H805" s="2">
        <v>37570330</v>
      </c>
      <c r="I805" s="2">
        <v>8222147</v>
      </c>
      <c r="J805" s="2">
        <v>6315124</v>
      </c>
      <c r="K805" s="2">
        <v>28429093</v>
      </c>
      <c r="L805" s="2">
        <v>12024771</v>
      </c>
      <c r="N805" s="2">
        <v>16007</v>
      </c>
      <c r="O805" s="97">
        <v>30022737</v>
      </c>
      <c r="P805" s="97">
        <v>977283</v>
      </c>
      <c r="Q805" s="97">
        <v>29045454</v>
      </c>
      <c r="R805" s="97">
        <v>453487</v>
      </c>
      <c r="S805" s="97">
        <v>17338451</v>
      </c>
      <c r="T805" s="97">
        <v>11707003</v>
      </c>
      <c r="U805" s="97">
        <v>30022737</v>
      </c>
      <c r="V805" s="97">
        <v>9378260</v>
      </c>
      <c r="W805" s="97">
        <v>9007011</v>
      </c>
      <c r="X805" s="97">
        <v>19167028</v>
      </c>
      <c r="Y805" s="97">
        <v>10854869</v>
      </c>
      <c r="Z805" s="97">
        <v>0</v>
      </c>
      <c r="AB805" s="2">
        <v>16017</v>
      </c>
      <c r="AC805" s="97">
        <v>119481919</v>
      </c>
      <c r="AD805" s="97">
        <v>7668709</v>
      </c>
      <c r="AE805" s="97">
        <v>107869078</v>
      </c>
      <c r="AF805" s="97">
        <v>3413686</v>
      </c>
      <c r="AG805" s="97">
        <v>47265359</v>
      </c>
      <c r="AH805" s="97">
        <v>60603719</v>
      </c>
      <c r="AI805" s="97">
        <v>119481919</v>
      </c>
      <c r="AJ805" s="97">
        <v>37649005</v>
      </c>
      <c r="AK805" s="97">
        <v>79135363</v>
      </c>
      <c r="AL805" s="97">
        <v>23682361</v>
      </c>
      <c r="AM805" s="97" t="s">
        <v>189</v>
      </c>
      <c r="AN805" s="2">
        <v>16017</v>
      </c>
      <c r="AO805" s="97">
        <v>127463569</v>
      </c>
      <c r="AP805" s="97">
        <v>6188875</v>
      </c>
      <c r="AQ805" s="97">
        <v>117641871</v>
      </c>
      <c r="AR805" s="97">
        <v>3193344</v>
      </c>
      <c r="AS805" s="97">
        <v>48915692</v>
      </c>
      <c r="AT805" s="97">
        <v>68726179</v>
      </c>
      <c r="AU805" s="97">
        <v>127463569</v>
      </c>
      <c r="AV805" s="97">
        <v>44987053</v>
      </c>
      <c r="AW805" s="97">
        <v>81102906</v>
      </c>
      <c r="AX805" s="97">
        <v>22384567</v>
      </c>
      <c r="AY805" s="97" t="s">
        <v>189</v>
      </c>
      <c r="AZ805" s="2">
        <v>16017</v>
      </c>
      <c r="BA805" s="98">
        <v>117812552</v>
      </c>
      <c r="BB805" s="2">
        <v>5392230</v>
      </c>
      <c r="BC805" s="2">
        <v>109403893</v>
      </c>
      <c r="BD805" s="2">
        <v>2966161</v>
      </c>
      <c r="BE805" s="2">
        <v>44762938</v>
      </c>
      <c r="BF805" s="2">
        <v>64640955</v>
      </c>
      <c r="BG805" s="2">
        <v>117812552</v>
      </c>
      <c r="BH805" s="2">
        <v>43259220</v>
      </c>
      <c r="BI805" s="2">
        <v>70799149</v>
      </c>
      <c r="BJ805" s="2">
        <v>21410193</v>
      </c>
      <c r="BK805" s="2" t="s">
        <v>189</v>
      </c>
      <c r="BL805" s="2">
        <v>16017</v>
      </c>
      <c r="BM805" s="2">
        <v>115717392</v>
      </c>
      <c r="BN805" s="2">
        <v>6016987</v>
      </c>
      <c r="BO805" s="2">
        <v>106611035</v>
      </c>
      <c r="BP805" s="2">
        <v>2674600</v>
      </c>
      <c r="BQ805" s="2">
        <v>43476865</v>
      </c>
      <c r="BR805" s="2">
        <v>63134170</v>
      </c>
      <c r="BS805" s="2">
        <v>115717392</v>
      </c>
      <c r="BT805" s="2">
        <v>47109547</v>
      </c>
      <c r="BU805" s="2">
        <v>66437079</v>
      </c>
      <c r="BV805" s="2">
        <v>22738421</v>
      </c>
      <c r="BW805" s="2" t="s">
        <v>189</v>
      </c>
      <c r="BX805" s="2">
        <v>16017</v>
      </c>
      <c r="BY805" s="2">
        <v>106992840</v>
      </c>
      <c r="BZ805" s="2">
        <v>4505065</v>
      </c>
      <c r="CA805" s="2">
        <v>98488044</v>
      </c>
      <c r="CB805" s="2">
        <v>2493372</v>
      </c>
      <c r="CC805" s="2">
        <v>37049395</v>
      </c>
      <c r="CD805" s="2">
        <v>61438649</v>
      </c>
      <c r="CE805" s="2">
        <v>106992840</v>
      </c>
      <c r="CF805" s="2">
        <v>38844625</v>
      </c>
      <c r="CG805" s="2">
        <v>67043198</v>
      </c>
      <c r="CH805" s="2">
        <v>22703921</v>
      </c>
      <c r="CI805" s="2" t="s">
        <v>189</v>
      </c>
      <c r="CJ805" s="2">
        <v>16017</v>
      </c>
      <c r="CK805" s="97">
        <v>95607622</v>
      </c>
      <c r="CL805" s="97" t="e">
        <v>#N/A</v>
      </c>
      <c r="CM805" s="97" t="e">
        <v>#N/A</v>
      </c>
      <c r="CN805" s="2">
        <v>2221546</v>
      </c>
      <c r="CO805" s="100" t="e">
        <v>#N/A</v>
      </c>
      <c r="CP805" s="97" t="e">
        <v>#N/A</v>
      </c>
      <c r="CQ805" s="97">
        <v>95607622</v>
      </c>
      <c r="CR805" s="97">
        <v>30482939</v>
      </c>
      <c r="CS805" s="97">
        <v>56436074</v>
      </c>
      <c r="CT805" s="2">
        <v>18964797</v>
      </c>
      <c r="CU805" s="2" t="s">
        <v>189</v>
      </c>
    </row>
    <row r="806" spans="1:99" x14ac:dyDescent="0.25">
      <c r="A806" s="2">
        <v>16008</v>
      </c>
      <c r="B806" s="2">
        <v>184319820</v>
      </c>
      <c r="C806" s="2">
        <v>2250381</v>
      </c>
      <c r="D806" s="2">
        <v>182069439</v>
      </c>
      <c r="E806" s="2">
        <v>1130642</v>
      </c>
      <c r="F806" s="2">
        <v>98509335</v>
      </c>
      <c r="G806" s="2">
        <v>83560104</v>
      </c>
      <c r="H806" s="2">
        <v>184319820</v>
      </c>
      <c r="I806" s="2">
        <v>62495562</v>
      </c>
      <c r="J806" s="2">
        <v>62199668</v>
      </c>
      <c r="K806" s="2">
        <v>107791566</v>
      </c>
      <c r="L806" s="2">
        <v>65579536</v>
      </c>
      <c r="N806" s="2">
        <v>16008</v>
      </c>
      <c r="O806" s="97">
        <v>177786815</v>
      </c>
      <c r="P806" s="97">
        <v>3895535</v>
      </c>
      <c r="Q806" s="97">
        <v>164816244</v>
      </c>
      <c r="R806" s="97">
        <v>1032790</v>
      </c>
      <c r="S806" s="97">
        <v>86454795</v>
      </c>
      <c r="T806" s="97">
        <v>78361449</v>
      </c>
      <c r="U806" s="97">
        <v>177786815</v>
      </c>
      <c r="V806" s="97">
        <v>61466098</v>
      </c>
      <c r="W806" s="97">
        <v>61180731</v>
      </c>
      <c r="X806" s="97">
        <v>114796626</v>
      </c>
      <c r="Y806" s="97">
        <v>40567306</v>
      </c>
      <c r="Z806" s="97">
        <v>0</v>
      </c>
      <c r="AB806" s="2">
        <v>16018</v>
      </c>
      <c r="AC806" s="97">
        <v>42991351</v>
      </c>
      <c r="AD806" s="97">
        <v>5760734</v>
      </c>
      <c r="AE806" s="97">
        <v>37230617</v>
      </c>
      <c r="AF806" s="97">
        <v>1317321</v>
      </c>
      <c r="AG806" s="97">
        <v>21144830</v>
      </c>
      <c r="AH806" s="97">
        <v>16085787</v>
      </c>
      <c r="AI806" s="97">
        <v>42991351</v>
      </c>
      <c r="AJ806" s="97">
        <v>10536938</v>
      </c>
      <c r="AK806" s="97">
        <v>30814836</v>
      </c>
      <c r="AL806" s="97">
        <v>16222982</v>
      </c>
      <c r="AM806" s="97" t="s">
        <v>189</v>
      </c>
      <c r="AN806" s="2">
        <v>16018</v>
      </c>
      <c r="AO806" s="97">
        <v>47245366</v>
      </c>
      <c r="AP806" s="97">
        <v>5306809</v>
      </c>
      <c r="AQ806" s="97">
        <v>41885316</v>
      </c>
      <c r="AR806" s="97">
        <v>1298486</v>
      </c>
      <c r="AS806" s="97">
        <v>25250340</v>
      </c>
      <c r="AT806" s="97">
        <v>16634976</v>
      </c>
      <c r="AU806" s="97">
        <v>47245366</v>
      </c>
      <c r="AV806" s="97">
        <v>16071594</v>
      </c>
      <c r="AW806" s="97">
        <v>31173772</v>
      </c>
      <c r="AX806" s="97">
        <v>17735833</v>
      </c>
      <c r="AY806" s="97" t="s">
        <v>189</v>
      </c>
      <c r="AZ806" s="2">
        <v>16018</v>
      </c>
      <c r="BA806" s="98">
        <v>39180943</v>
      </c>
      <c r="BB806" s="2">
        <v>3421197</v>
      </c>
      <c r="BC806" s="2">
        <v>35518795</v>
      </c>
      <c r="BD806" s="2">
        <v>1090037</v>
      </c>
      <c r="BE806" s="2">
        <v>20484216</v>
      </c>
      <c r="BF806" s="2">
        <v>15034579</v>
      </c>
      <c r="BG806" s="2">
        <v>39180943</v>
      </c>
      <c r="BH806" s="2">
        <v>8090953</v>
      </c>
      <c r="BI806" s="2">
        <v>31089990</v>
      </c>
      <c r="BJ806" s="2">
        <v>17682625</v>
      </c>
      <c r="BK806" s="2" t="s">
        <v>189</v>
      </c>
      <c r="BL806" s="2">
        <v>16018</v>
      </c>
      <c r="BM806" s="2">
        <v>49001929</v>
      </c>
      <c r="BN806" s="2">
        <v>4374453</v>
      </c>
      <c r="BO806" s="2">
        <v>42382947</v>
      </c>
      <c r="BP806" s="2">
        <v>1051641</v>
      </c>
      <c r="BQ806" s="2">
        <v>20006407</v>
      </c>
      <c r="BR806" s="2">
        <v>22376540</v>
      </c>
      <c r="BS806" s="2">
        <v>49001929</v>
      </c>
      <c r="BT806" s="2">
        <v>19498386</v>
      </c>
      <c r="BU806" s="2">
        <v>29503543</v>
      </c>
      <c r="BV806" s="2">
        <v>16822607</v>
      </c>
      <c r="BW806" s="2" t="s">
        <v>189</v>
      </c>
      <c r="BX806" s="2">
        <v>16018</v>
      </c>
      <c r="BY806" s="2">
        <v>34917798</v>
      </c>
      <c r="BZ806" s="2">
        <v>4058636</v>
      </c>
      <c r="CA806" s="2">
        <v>30859162</v>
      </c>
      <c r="CB806" s="2">
        <v>1036670</v>
      </c>
      <c r="CC806" s="2">
        <v>17418317</v>
      </c>
      <c r="CD806" s="2">
        <v>13440845</v>
      </c>
      <c r="CE806" s="2">
        <v>34917798</v>
      </c>
      <c r="CF806" s="2">
        <v>9295977</v>
      </c>
      <c r="CG806" s="2">
        <v>24485595</v>
      </c>
      <c r="CH806" s="2">
        <v>14810126</v>
      </c>
      <c r="CI806" s="2" t="s">
        <v>189</v>
      </c>
      <c r="CJ806" s="2">
        <v>16018</v>
      </c>
      <c r="CK806" s="97">
        <v>32129808</v>
      </c>
      <c r="CL806" s="97" t="e">
        <v>#N/A</v>
      </c>
      <c r="CM806" s="97" t="e">
        <v>#N/A</v>
      </c>
      <c r="CN806" s="2">
        <v>915001</v>
      </c>
      <c r="CO806" s="100" t="e">
        <v>#N/A</v>
      </c>
      <c r="CP806" s="97" t="e">
        <v>#N/A</v>
      </c>
      <c r="CQ806" s="97">
        <v>32129808</v>
      </c>
      <c r="CR806" s="97">
        <v>4314954</v>
      </c>
      <c r="CS806" s="97">
        <v>27133086</v>
      </c>
      <c r="CT806" s="2">
        <v>14741637</v>
      </c>
      <c r="CU806" s="2" t="s">
        <v>189</v>
      </c>
    </row>
    <row r="807" spans="1:99" x14ac:dyDescent="0.25">
      <c r="A807" s="2">
        <v>16009</v>
      </c>
      <c r="B807" s="2">
        <v>164970223</v>
      </c>
      <c r="C807" s="2">
        <v>18055963</v>
      </c>
      <c r="D807" s="2">
        <v>141914260</v>
      </c>
      <c r="E807" s="2">
        <v>6362848</v>
      </c>
      <c r="F807" s="2">
        <v>69512301</v>
      </c>
      <c r="G807" s="2">
        <v>72401959</v>
      </c>
      <c r="H807" s="2">
        <v>164970223</v>
      </c>
      <c r="I807" s="2">
        <v>31386487</v>
      </c>
      <c r="J807" s="2">
        <v>31117871</v>
      </c>
      <c r="K807" s="2">
        <v>122078664</v>
      </c>
      <c r="L807" s="2">
        <v>64103130</v>
      </c>
      <c r="N807" s="2">
        <v>16009</v>
      </c>
      <c r="O807" s="97">
        <v>140685781</v>
      </c>
      <c r="P807" s="97">
        <v>19203589</v>
      </c>
      <c r="Q807" s="97">
        <v>113534537</v>
      </c>
      <c r="R807" s="97">
        <v>6486776</v>
      </c>
      <c r="S807" s="97">
        <v>60450151</v>
      </c>
      <c r="T807" s="97">
        <v>53084386</v>
      </c>
      <c r="U807" s="97">
        <v>140685781</v>
      </c>
      <c r="V807" s="97">
        <v>21851970</v>
      </c>
      <c r="W807" s="97">
        <v>21132866</v>
      </c>
      <c r="X807" s="97">
        <v>111747654</v>
      </c>
      <c r="Y807" s="97">
        <v>56978547</v>
      </c>
      <c r="Z807" s="97">
        <v>0</v>
      </c>
      <c r="AB807" s="2">
        <v>16019</v>
      </c>
      <c r="AC807" s="97">
        <v>89455348</v>
      </c>
      <c r="AD807" s="97">
        <v>21151146</v>
      </c>
      <c r="AE807" s="97">
        <v>67779384</v>
      </c>
      <c r="AF807" s="97">
        <v>7168410</v>
      </c>
      <c r="AG807" s="97">
        <v>38778887</v>
      </c>
      <c r="AH807" s="97">
        <v>29000497</v>
      </c>
      <c r="AI807" s="97">
        <v>89455348</v>
      </c>
      <c r="AJ807" s="97">
        <v>19766225</v>
      </c>
      <c r="AK807" s="97">
        <v>69689123</v>
      </c>
      <c r="AL807" s="97">
        <v>35384831</v>
      </c>
      <c r="AM807" s="97" t="s">
        <v>189</v>
      </c>
      <c r="AN807" s="2">
        <v>16019</v>
      </c>
      <c r="AO807" s="97" t="e">
        <v>#N/A</v>
      </c>
      <c r="AP807" s="97">
        <v>21090927</v>
      </c>
      <c r="AQ807" s="97">
        <v>70048549</v>
      </c>
      <c r="AR807" s="97">
        <v>0</v>
      </c>
      <c r="AS807" s="97" t="e">
        <v>#N/A</v>
      </c>
      <c r="AT807" s="97" t="e">
        <v>#N/A</v>
      </c>
      <c r="AU807" s="97">
        <v>91139476</v>
      </c>
      <c r="AV807" s="97">
        <v>20408805</v>
      </c>
      <c r="AW807" s="97" t="e">
        <v>#N/A</v>
      </c>
      <c r="AX807" s="97">
        <v>35882694</v>
      </c>
      <c r="AY807" s="97" t="s">
        <v>189</v>
      </c>
      <c r="AZ807" s="2">
        <v>16019</v>
      </c>
      <c r="BA807" s="98" t="e">
        <v>#N/A</v>
      </c>
      <c r="BB807" s="2">
        <v>0</v>
      </c>
      <c r="BC807" s="2">
        <v>0</v>
      </c>
      <c r="BD807" s="2" t="e">
        <v>#N/A</v>
      </c>
      <c r="BE807" s="2" t="e">
        <v>#N/A</v>
      </c>
      <c r="BF807" s="2" t="e">
        <v>#N/A</v>
      </c>
      <c r="BG807" s="2" t="e">
        <v>#N/A</v>
      </c>
      <c r="BH807" s="2" t="e">
        <v>#N/A</v>
      </c>
      <c r="BI807" s="2" t="e">
        <v>#N/A</v>
      </c>
      <c r="BJ807" s="2" t="e">
        <v>#N/A</v>
      </c>
      <c r="BK807" s="2" t="e">
        <v>#N/A</v>
      </c>
      <c r="BL807" s="2">
        <v>16019</v>
      </c>
      <c r="BM807" s="2">
        <v>88504537</v>
      </c>
      <c r="BN807" s="2">
        <v>19243317</v>
      </c>
      <c r="BO807" s="2">
        <v>59382517</v>
      </c>
      <c r="BP807" s="2">
        <v>5295239</v>
      </c>
      <c r="BQ807" s="2">
        <v>35360678</v>
      </c>
      <c r="BR807" s="2">
        <v>24021839</v>
      </c>
      <c r="BS807" s="2">
        <v>88504537</v>
      </c>
      <c r="BT807" s="2">
        <v>33189671</v>
      </c>
      <c r="BU807" s="2">
        <v>55233311</v>
      </c>
      <c r="BV807" s="2">
        <v>30759926</v>
      </c>
      <c r="BW807" s="2" t="s">
        <v>189</v>
      </c>
      <c r="BX807" s="2">
        <v>16019</v>
      </c>
      <c r="BY807" s="2">
        <v>87224341</v>
      </c>
      <c r="BZ807" s="2">
        <v>17789666</v>
      </c>
      <c r="CA807" s="2">
        <v>69434675</v>
      </c>
      <c r="CB807" s="2">
        <v>5028906</v>
      </c>
      <c r="CC807" s="2">
        <v>34970579</v>
      </c>
      <c r="CD807" s="2">
        <v>34464096</v>
      </c>
      <c r="CE807" s="2">
        <v>87224341</v>
      </c>
      <c r="CF807" s="2">
        <v>28387800</v>
      </c>
      <c r="CG807" s="2">
        <v>46074027</v>
      </c>
      <c r="CH807" s="2">
        <v>26508897</v>
      </c>
      <c r="CI807" s="2" t="s">
        <v>189</v>
      </c>
      <c r="CJ807" s="2">
        <v>16019</v>
      </c>
      <c r="CK807" s="97">
        <v>67643090</v>
      </c>
      <c r="CL807" s="97" t="e">
        <v>#N/A</v>
      </c>
      <c r="CM807" s="97" t="e">
        <v>#N/A</v>
      </c>
      <c r="CN807" s="2">
        <v>4494627</v>
      </c>
      <c r="CO807" s="100" t="e">
        <v>#N/A</v>
      </c>
      <c r="CP807" s="97" t="e">
        <v>#N/A</v>
      </c>
      <c r="CQ807" s="97">
        <v>67643090</v>
      </c>
      <c r="CR807" s="97">
        <v>6909959</v>
      </c>
      <c r="CS807" s="97">
        <v>46776881</v>
      </c>
      <c r="CT807" s="2">
        <v>25669032</v>
      </c>
      <c r="CU807" s="2" t="s">
        <v>189</v>
      </c>
    </row>
    <row r="808" spans="1:99" x14ac:dyDescent="0.25">
      <c r="A808" s="2">
        <v>16010</v>
      </c>
      <c r="B808" s="2">
        <v>173415126</v>
      </c>
      <c r="C808" s="2">
        <v>16288865</v>
      </c>
      <c r="D808" s="2">
        <v>157126261</v>
      </c>
      <c r="E808" s="2">
        <v>5194445</v>
      </c>
      <c r="F808" s="2">
        <v>104229933</v>
      </c>
      <c r="G808" s="2">
        <v>52896328</v>
      </c>
      <c r="H808" s="2">
        <v>173415126</v>
      </c>
      <c r="I808" s="2">
        <v>42637950</v>
      </c>
      <c r="J808" s="2">
        <v>30739545</v>
      </c>
      <c r="K808" s="2">
        <v>115197983</v>
      </c>
      <c r="L808" s="2">
        <v>53874110</v>
      </c>
      <c r="N808" s="2">
        <v>16010</v>
      </c>
      <c r="O808" s="97">
        <v>159398534</v>
      </c>
      <c r="P808" s="97">
        <v>4807580</v>
      </c>
      <c r="Q808" s="97">
        <v>140236782</v>
      </c>
      <c r="R808" s="97">
        <v>960994</v>
      </c>
      <c r="S808" s="97">
        <v>93458343</v>
      </c>
      <c r="T808" s="97">
        <v>46778439</v>
      </c>
      <c r="U808" s="97">
        <v>159398534</v>
      </c>
      <c r="V808" s="97">
        <v>43610262</v>
      </c>
      <c r="W808" s="97" t="e">
        <v>#N/A</v>
      </c>
      <c r="X808" s="97">
        <v>106026821</v>
      </c>
      <c r="Y808" s="97">
        <v>54799324</v>
      </c>
      <c r="Z808" s="97">
        <v>0</v>
      </c>
      <c r="AB808" s="2">
        <v>16020</v>
      </c>
      <c r="AC808" s="97">
        <v>129944581</v>
      </c>
      <c r="AD808" s="97">
        <v>15814685</v>
      </c>
      <c r="AE808" s="97">
        <v>88084513</v>
      </c>
      <c r="AF808" s="97">
        <v>5886246</v>
      </c>
      <c r="AG808" s="97">
        <v>42892488</v>
      </c>
      <c r="AH808" s="97">
        <v>45192025</v>
      </c>
      <c r="AI808" s="97">
        <v>129944581</v>
      </c>
      <c r="AJ808" s="97">
        <v>79792844</v>
      </c>
      <c r="AK808" s="97">
        <v>41770919</v>
      </c>
      <c r="AL808" s="97">
        <v>22332277</v>
      </c>
      <c r="AM808" s="97" t="s">
        <v>189</v>
      </c>
      <c r="AN808" s="2">
        <v>16020</v>
      </c>
      <c r="AO808" s="97">
        <v>108950013</v>
      </c>
      <c r="AP808" s="97">
        <v>14080766</v>
      </c>
      <c r="AQ808" s="97">
        <v>94869248</v>
      </c>
      <c r="AR808" s="97">
        <v>5691332</v>
      </c>
      <c r="AS808" s="97">
        <v>44913404</v>
      </c>
      <c r="AT808" s="97">
        <v>49955844</v>
      </c>
      <c r="AU808" s="97">
        <v>108950014</v>
      </c>
      <c r="AV808" s="97">
        <v>26830899</v>
      </c>
      <c r="AW808" s="97">
        <v>42421838</v>
      </c>
      <c r="AX808" s="97">
        <v>19488274</v>
      </c>
      <c r="AY808" s="97" t="s">
        <v>189</v>
      </c>
      <c r="AZ808" s="2">
        <v>16020</v>
      </c>
      <c r="BA808" s="98">
        <v>101886759</v>
      </c>
      <c r="BB808" s="2">
        <v>12329537</v>
      </c>
      <c r="BC808" s="2">
        <v>89557222</v>
      </c>
      <c r="BD808" s="2">
        <v>6359441</v>
      </c>
      <c r="BE808" s="2">
        <v>48158685</v>
      </c>
      <c r="BF808" s="2">
        <v>41398537</v>
      </c>
      <c r="BG808" s="2">
        <v>101886759</v>
      </c>
      <c r="BH808" s="2">
        <v>33369823</v>
      </c>
      <c r="BI808" s="2">
        <v>68078351</v>
      </c>
      <c r="BJ808" s="2">
        <v>25307124</v>
      </c>
      <c r="BK808" s="2" t="s">
        <v>189</v>
      </c>
      <c r="BL808" s="2">
        <v>16020</v>
      </c>
      <c r="BM808" s="2">
        <v>100278918</v>
      </c>
      <c r="BN808" s="2">
        <v>9000317</v>
      </c>
      <c r="BO808" s="2">
        <v>85221966</v>
      </c>
      <c r="BP808" s="2">
        <v>5053568</v>
      </c>
      <c r="BQ808" s="2">
        <v>38290790</v>
      </c>
      <c r="BR808" s="2">
        <v>46931176</v>
      </c>
      <c r="BS808" s="2">
        <v>100278918</v>
      </c>
      <c r="BT808" s="2">
        <v>37667521</v>
      </c>
      <c r="BU808" s="2">
        <v>62611397</v>
      </c>
      <c r="BV808" s="2">
        <v>26914148</v>
      </c>
      <c r="BW808" s="2" t="s">
        <v>189</v>
      </c>
      <c r="BX808" s="2">
        <v>16020</v>
      </c>
      <c r="BY808" s="2">
        <v>84017537</v>
      </c>
      <c r="BZ808" s="2">
        <v>6489472</v>
      </c>
      <c r="CA808" s="2">
        <v>77528065</v>
      </c>
      <c r="CB808" s="2">
        <v>3808307</v>
      </c>
      <c r="CC808" s="2">
        <v>32845640</v>
      </c>
      <c r="CD808" s="2">
        <v>44682425</v>
      </c>
      <c r="CE808" s="2">
        <v>84017537</v>
      </c>
      <c r="CF808" s="2">
        <v>21135254</v>
      </c>
      <c r="CG808" s="2">
        <v>54060148</v>
      </c>
      <c r="CH808" s="2">
        <v>24466047</v>
      </c>
      <c r="CI808" s="2" t="s">
        <v>189</v>
      </c>
      <c r="CJ808" s="2">
        <v>16020</v>
      </c>
      <c r="CK808" s="97">
        <v>73892013</v>
      </c>
      <c r="CL808" s="97" t="e">
        <v>#N/A</v>
      </c>
      <c r="CM808" s="97" t="e">
        <v>#N/A</v>
      </c>
      <c r="CN808" s="2">
        <v>3447943</v>
      </c>
      <c r="CO808" s="100" t="e">
        <v>#N/A</v>
      </c>
      <c r="CP808" s="97" t="e">
        <v>#N/A</v>
      </c>
      <c r="CQ808" s="97">
        <v>73892013</v>
      </c>
      <c r="CR808" s="97">
        <v>37824648</v>
      </c>
      <c r="CS808" s="97">
        <v>36067365</v>
      </c>
      <c r="CT808" s="2">
        <v>17018537</v>
      </c>
      <c r="CU808" s="2" t="s">
        <v>189</v>
      </c>
    </row>
    <row r="809" spans="1:99" x14ac:dyDescent="0.25">
      <c r="A809" s="2">
        <v>16011</v>
      </c>
      <c r="B809" s="2">
        <v>56201051</v>
      </c>
      <c r="C809" s="2">
        <v>2865296</v>
      </c>
      <c r="D809" s="2">
        <v>51167974</v>
      </c>
      <c r="E809" s="2">
        <v>1916733</v>
      </c>
      <c r="F809" s="2">
        <v>30177568</v>
      </c>
      <c r="G809" s="2">
        <v>20990406</v>
      </c>
      <c r="H809" s="2">
        <v>56201051</v>
      </c>
      <c r="I809" s="2">
        <v>12799869</v>
      </c>
      <c r="J809" s="2">
        <v>12626252</v>
      </c>
      <c r="K809" s="2">
        <v>42610403</v>
      </c>
      <c r="L809" s="2">
        <v>20622236</v>
      </c>
      <c r="N809" s="2">
        <v>16011</v>
      </c>
      <c r="O809" s="97">
        <v>49150111</v>
      </c>
      <c r="P809" s="97">
        <v>3233853</v>
      </c>
      <c r="Q809" s="97">
        <v>40650460</v>
      </c>
      <c r="R809" s="97">
        <v>1848133</v>
      </c>
      <c r="S809" s="97">
        <v>26070604</v>
      </c>
      <c r="T809" s="97">
        <v>14579856</v>
      </c>
      <c r="U809" s="97">
        <v>49150111</v>
      </c>
      <c r="V809" s="97">
        <v>7135197</v>
      </c>
      <c r="W809" s="97">
        <v>7117503</v>
      </c>
      <c r="X809" s="97">
        <v>42014914</v>
      </c>
      <c r="Y809" s="97">
        <v>18506430</v>
      </c>
      <c r="Z809" s="97">
        <v>0</v>
      </c>
      <c r="AB809" s="2">
        <v>16021</v>
      </c>
      <c r="AC809" s="97">
        <v>49182553</v>
      </c>
      <c r="AD809" s="97">
        <v>2796617</v>
      </c>
      <c r="AE809" s="97">
        <v>44036279</v>
      </c>
      <c r="AF809" s="97">
        <v>649225</v>
      </c>
      <c r="AG809" s="97">
        <v>20114662</v>
      </c>
      <c r="AH809" s="97">
        <v>23921617</v>
      </c>
      <c r="AI809" s="97">
        <v>49182553</v>
      </c>
      <c r="AJ809" s="97">
        <v>15808492</v>
      </c>
      <c r="AK809" s="97">
        <v>32968970</v>
      </c>
      <c r="AL809" s="97">
        <v>15396232</v>
      </c>
      <c r="AM809" s="97" t="s">
        <v>189</v>
      </c>
      <c r="AN809" s="2">
        <v>16021</v>
      </c>
      <c r="AO809" s="97" t="e">
        <v>#N/A</v>
      </c>
      <c r="AP809" s="97">
        <v>9075924</v>
      </c>
      <c r="AQ809" s="97">
        <v>45109224</v>
      </c>
      <c r="AR809" s="97" t="e">
        <v>#N/A</v>
      </c>
      <c r="AS809" s="97" t="e">
        <v>#N/A</v>
      </c>
      <c r="AT809" s="97" t="e">
        <v>#N/A</v>
      </c>
      <c r="AU809" s="97">
        <v>62978499</v>
      </c>
      <c r="AV809" s="97">
        <v>30096358</v>
      </c>
      <c r="AW809" s="97" t="e">
        <v>#N/A</v>
      </c>
      <c r="AX809" s="97">
        <v>14393951</v>
      </c>
      <c r="AY809" s="97" t="s">
        <v>189</v>
      </c>
      <c r="AZ809" s="2">
        <v>16021</v>
      </c>
      <c r="BA809" s="98">
        <v>50823215</v>
      </c>
      <c r="BB809" s="2" t="e">
        <v>#N/A</v>
      </c>
      <c r="BC809" s="2" t="e">
        <v>#N/A</v>
      </c>
      <c r="BD809" s="2">
        <v>758886</v>
      </c>
      <c r="BE809" s="2">
        <v>23150963</v>
      </c>
      <c r="BF809" s="2">
        <v>24822778</v>
      </c>
      <c r="BG809" s="2">
        <v>50823215</v>
      </c>
      <c r="BH809" s="2">
        <v>13368555</v>
      </c>
      <c r="BI809" s="2">
        <v>28013475</v>
      </c>
      <c r="BJ809" s="2">
        <v>10136333</v>
      </c>
      <c r="BK809" s="2" t="s">
        <v>189</v>
      </c>
      <c r="BL809" s="2">
        <v>16021</v>
      </c>
      <c r="BM809" s="2">
        <v>58451636</v>
      </c>
      <c r="BN809" s="2" t="e">
        <v>#N/A</v>
      </c>
      <c r="BO809" s="2" t="e">
        <v>#N/A</v>
      </c>
      <c r="BP809" s="2">
        <v>903639</v>
      </c>
      <c r="BQ809" s="2">
        <v>20592956</v>
      </c>
      <c r="BR809" s="2">
        <v>21960459</v>
      </c>
      <c r="BS809" s="2">
        <v>58451636</v>
      </c>
      <c r="BT809" s="2">
        <v>17985453</v>
      </c>
      <c r="BU809" s="2">
        <v>40466183</v>
      </c>
      <c r="BV809" s="2">
        <v>11938700</v>
      </c>
      <c r="BW809" s="2" t="s">
        <v>189</v>
      </c>
      <c r="BX809" s="2">
        <v>16021</v>
      </c>
      <c r="BY809" s="2">
        <v>60314713</v>
      </c>
      <c r="BZ809" s="2" t="e">
        <v>#N/A</v>
      </c>
      <c r="CA809" s="2" t="e">
        <v>#N/A</v>
      </c>
      <c r="CB809" s="2">
        <v>474682</v>
      </c>
      <c r="CC809" s="2">
        <v>21320149</v>
      </c>
      <c r="CD809" s="2">
        <v>37617532</v>
      </c>
      <c r="CE809" s="2">
        <v>60314713</v>
      </c>
      <c r="CF809" s="2">
        <v>14044222</v>
      </c>
      <c r="CG809" s="2">
        <v>39241085</v>
      </c>
      <c r="CH809" s="2">
        <v>12003664</v>
      </c>
      <c r="CI809" s="2" t="s">
        <v>189</v>
      </c>
      <c r="CJ809" s="2">
        <v>16021</v>
      </c>
      <c r="CK809" s="97" t="e">
        <v>#N/A</v>
      </c>
      <c r="CL809" s="97" t="e">
        <v>#N/A</v>
      </c>
      <c r="CM809" s="97" t="e">
        <v>#N/A</v>
      </c>
      <c r="CN809" s="2" t="e">
        <v>#N/A</v>
      </c>
      <c r="CO809" s="100" t="e">
        <v>#N/A</v>
      </c>
      <c r="CP809" s="97" t="e">
        <v>#N/A</v>
      </c>
      <c r="CQ809" s="97" t="e">
        <v>#N/A</v>
      </c>
      <c r="CR809" s="97" t="e">
        <v>#N/A</v>
      </c>
      <c r="CS809" s="97" t="e">
        <v>#N/A</v>
      </c>
      <c r="CT809" s="2" t="e">
        <v>#N/A</v>
      </c>
      <c r="CU809" s="2" t="e">
        <v>#N/A</v>
      </c>
    </row>
    <row r="810" spans="1:99" x14ac:dyDescent="0.25">
      <c r="A810" s="2">
        <v>16012</v>
      </c>
      <c r="B810" s="2">
        <v>152709283</v>
      </c>
      <c r="C810" s="2">
        <v>10773395</v>
      </c>
      <c r="D810" s="2">
        <v>133692707</v>
      </c>
      <c r="E810" s="2">
        <v>2918745</v>
      </c>
      <c r="F810" s="2">
        <v>73617511</v>
      </c>
      <c r="G810" s="2">
        <v>60075196</v>
      </c>
      <c r="H810" s="2">
        <v>152709283</v>
      </c>
      <c r="I810" s="2">
        <v>4287759</v>
      </c>
      <c r="J810" s="2">
        <v>621708</v>
      </c>
      <c r="K810" s="2">
        <v>147869152</v>
      </c>
      <c r="L810" s="2">
        <v>80336147</v>
      </c>
      <c r="N810" s="2">
        <v>16012</v>
      </c>
      <c r="O810" s="97">
        <v>135749616</v>
      </c>
      <c r="P810" s="97">
        <v>14362351</v>
      </c>
      <c r="Q810" s="97">
        <v>109282569</v>
      </c>
      <c r="R810" s="97">
        <v>5274851</v>
      </c>
      <c r="S810" s="97">
        <v>62244997</v>
      </c>
      <c r="T810" s="97">
        <v>47037572</v>
      </c>
      <c r="U810" s="97">
        <v>135749616</v>
      </c>
      <c r="V810" s="97">
        <v>10233112</v>
      </c>
      <c r="W810" s="97">
        <v>9701253</v>
      </c>
      <c r="X810" s="97">
        <v>124478924</v>
      </c>
      <c r="Y810" s="97">
        <v>77715635</v>
      </c>
      <c r="Z810" s="97">
        <v>0</v>
      </c>
      <c r="AB810" s="2">
        <v>16022</v>
      </c>
      <c r="AC810" s="97">
        <v>81991202</v>
      </c>
      <c r="AD810" s="97">
        <v>16402311</v>
      </c>
      <c r="AE810" s="97">
        <v>65049286</v>
      </c>
      <c r="AF810" s="97">
        <v>5401605</v>
      </c>
      <c r="AG810" s="97">
        <v>38763922</v>
      </c>
      <c r="AH810" s="97">
        <v>26285364</v>
      </c>
      <c r="AI810" s="97">
        <v>81991202</v>
      </c>
      <c r="AJ810" s="97">
        <v>12397498</v>
      </c>
      <c r="AK810" s="97">
        <v>68080655</v>
      </c>
      <c r="AL810" s="97">
        <v>24796668</v>
      </c>
      <c r="AM810" s="97" t="s">
        <v>189</v>
      </c>
      <c r="AN810" s="2">
        <v>16022</v>
      </c>
      <c r="AO810" s="97" t="e">
        <v>#N/A</v>
      </c>
      <c r="AP810" s="97">
        <v>18968969</v>
      </c>
      <c r="AQ810" s="97">
        <v>73137575</v>
      </c>
      <c r="AR810" s="97" t="e">
        <v>#N/A</v>
      </c>
      <c r="AS810" s="97" t="e">
        <v>#N/A</v>
      </c>
      <c r="AT810" s="97" t="e">
        <v>#N/A</v>
      </c>
      <c r="AU810" s="97">
        <v>93240829</v>
      </c>
      <c r="AV810" s="97">
        <v>23441886</v>
      </c>
      <c r="AW810" s="97" t="e">
        <v>#N/A</v>
      </c>
      <c r="AX810" s="97">
        <v>24059152</v>
      </c>
      <c r="AY810" s="97" t="s">
        <v>189</v>
      </c>
      <c r="AZ810" s="2">
        <v>16022</v>
      </c>
      <c r="BA810" s="98">
        <v>79736920</v>
      </c>
      <c r="BB810" s="2" t="e">
        <v>#N/A</v>
      </c>
      <c r="BC810" s="2" t="e">
        <v>#N/A</v>
      </c>
      <c r="BD810" s="2">
        <v>3490650</v>
      </c>
      <c r="BE810" s="2">
        <v>36343129</v>
      </c>
      <c r="BF810" s="2">
        <v>33515283</v>
      </c>
      <c r="BG810" s="2">
        <v>79736920</v>
      </c>
      <c r="BH810" s="2">
        <v>21490458</v>
      </c>
      <c r="BI810" s="2">
        <v>54635635</v>
      </c>
      <c r="BJ810" s="2">
        <v>24661697</v>
      </c>
      <c r="BK810" s="2" t="s">
        <v>189</v>
      </c>
      <c r="BL810" s="2">
        <v>16022</v>
      </c>
      <c r="BM810" s="2">
        <v>121510754</v>
      </c>
      <c r="BN810" s="2" t="e">
        <v>#N/A</v>
      </c>
      <c r="BO810" s="2" t="e">
        <v>#N/A</v>
      </c>
      <c r="BP810" s="2">
        <v>4329024</v>
      </c>
      <c r="BQ810" s="2">
        <v>33988781</v>
      </c>
      <c r="BR810" s="2">
        <v>47942658</v>
      </c>
      <c r="BS810" s="2">
        <v>121510754</v>
      </c>
      <c r="BT810" s="2">
        <v>52616322</v>
      </c>
      <c r="BU810" s="2">
        <v>66577070</v>
      </c>
      <c r="BV810" s="2">
        <v>25217801</v>
      </c>
      <c r="BW810" s="2" t="s">
        <v>189</v>
      </c>
      <c r="BX810" s="2">
        <v>16022</v>
      </c>
      <c r="BY810" s="2">
        <v>106749216</v>
      </c>
      <c r="BZ810" s="2" t="e">
        <v>#N/A</v>
      </c>
      <c r="CA810" s="2" t="e">
        <v>#N/A</v>
      </c>
      <c r="CB810" s="2">
        <v>2699322</v>
      </c>
      <c r="CC810" s="2">
        <v>77712587</v>
      </c>
      <c r="CD810" s="2">
        <v>20224508</v>
      </c>
      <c r="CE810" s="2">
        <v>106749216</v>
      </c>
      <c r="CF810" s="2">
        <v>25765587</v>
      </c>
      <c r="CG810" s="2">
        <v>63377269</v>
      </c>
      <c r="CH810" s="2">
        <v>21089463</v>
      </c>
      <c r="CI810" s="2" t="s">
        <v>189</v>
      </c>
      <c r="CJ810" s="2">
        <v>16022</v>
      </c>
      <c r="CK810" s="97" t="e">
        <v>#N/A</v>
      </c>
      <c r="CL810" s="97" t="e">
        <v>#N/A</v>
      </c>
      <c r="CM810" s="97" t="e">
        <v>#N/A</v>
      </c>
      <c r="CN810" s="2" t="e">
        <v>#N/A</v>
      </c>
      <c r="CO810" s="100" t="e">
        <v>#N/A</v>
      </c>
      <c r="CP810" s="97" t="e">
        <v>#N/A</v>
      </c>
      <c r="CQ810" s="97" t="e">
        <v>#N/A</v>
      </c>
      <c r="CR810" s="97" t="e">
        <v>#N/A</v>
      </c>
      <c r="CS810" s="97" t="e">
        <v>#N/A</v>
      </c>
      <c r="CT810" s="2" t="e">
        <v>#N/A</v>
      </c>
      <c r="CU810" s="2" t="e">
        <v>#N/A</v>
      </c>
    </row>
    <row r="811" spans="1:99" x14ac:dyDescent="0.25">
      <c r="A811" s="2">
        <v>16013</v>
      </c>
      <c r="B811" s="2">
        <v>93750791</v>
      </c>
      <c r="C811" s="2">
        <v>3194972</v>
      </c>
      <c r="D811" s="2">
        <v>76656149</v>
      </c>
      <c r="E811" s="2">
        <v>860523</v>
      </c>
      <c r="F811" s="2">
        <v>41430059</v>
      </c>
      <c r="G811" s="2">
        <v>35226090</v>
      </c>
      <c r="H811" s="2">
        <v>93750791</v>
      </c>
      <c r="I811" s="2">
        <v>22270575</v>
      </c>
      <c r="J811" s="2">
        <v>21835852</v>
      </c>
      <c r="K811" s="2">
        <v>67017912</v>
      </c>
      <c r="L811" s="2">
        <v>16684789</v>
      </c>
      <c r="N811" s="2">
        <v>16013</v>
      </c>
      <c r="O811" s="97">
        <v>72995688</v>
      </c>
      <c r="P811" s="97">
        <v>1733480</v>
      </c>
      <c r="Q811" s="97">
        <v>67925502</v>
      </c>
      <c r="R811" s="97">
        <v>695209</v>
      </c>
      <c r="S811" s="97">
        <v>36708323</v>
      </c>
      <c r="T811" s="97">
        <v>31217179</v>
      </c>
      <c r="U811" s="97">
        <v>72995688</v>
      </c>
      <c r="V811" s="97">
        <v>18161670</v>
      </c>
      <c r="W811" s="97">
        <v>17604237</v>
      </c>
      <c r="X811" s="97">
        <v>53923494</v>
      </c>
      <c r="Y811" s="97">
        <v>22365294</v>
      </c>
      <c r="Z811" s="97">
        <v>0</v>
      </c>
      <c r="AB811" s="2">
        <v>16023</v>
      </c>
      <c r="AC811" s="97">
        <v>46966404</v>
      </c>
      <c r="AD811" s="97">
        <v>8466034</v>
      </c>
      <c r="AE811" s="97">
        <v>38500370</v>
      </c>
      <c r="AF811" s="97">
        <v>2468212</v>
      </c>
      <c r="AG811" s="97">
        <v>23511962</v>
      </c>
      <c r="AH811" s="97">
        <v>14988408</v>
      </c>
      <c r="AI811" s="97">
        <v>46966404</v>
      </c>
      <c r="AJ811" s="97">
        <v>12174828</v>
      </c>
      <c r="AK811" s="97">
        <v>33919200</v>
      </c>
      <c r="AL811" s="97">
        <v>20172539</v>
      </c>
      <c r="AM811" s="97" t="s">
        <v>189</v>
      </c>
      <c r="AN811" s="2">
        <v>16023</v>
      </c>
      <c r="AO811" s="97">
        <v>50830654</v>
      </c>
      <c r="AP811" s="97">
        <v>8269873</v>
      </c>
      <c r="AQ811" s="97">
        <v>42560781</v>
      </c>
      <c r="AR811" s="97">
        <v>2729206</v>
      </c>
      <c r="AS811" s="97">
        <v>27399849</v>
      </c>
      <c r="AT811" s="97">
        <v>15160932</v>
      </c>
      <c r="AU811" s="97">
        <v>50830654</v>
      </c>
      <c r="AV811" s="97">
        <v>15174226</v>
      </c>
      <c r="AW811" s="97">
        <v>35144428</v>
      </c>
      <c r="AX811" s="97">
        <v>18635056</v>
      </c>
      <c r="AY811" s="97" t="s">
        <v>189</v>
      </c>
      <c r="AZ811" s="2">
        <v>16023</v>
      </c>
      <c r="BA811" s="98">
        <v>42804202</v>
      </c>
      <c r="BB811" s="2">
        <v>4009208</v>
      </c>
      <c r="BC811" s="2">
        <v>38794994</v>
      </c>
      <c r="BD811" s="2">
        <v>2041556</v>
      </c>
      <c r="BE811" s="2">
        <v>22839698</v>
      </c>
      <c r="BF811" s="2">
        <v>15955296</v>
      </c>
      <c r="BG811" s="2">
        <v>42804202</v>
      </c>
      <c r="BH811" s="2">
        <v>11318641</v>
      </c>
      <c r="BI811" s="2">
        <v>30886614</v>
      </c>
      <c r="BJ811" s="2">
        <v>18059846</v>
      </c>
      <c r="BK811" s="2" t="s">
        <v>189</v>
      </c>
      <c r="BL811" s="2">
        <v>16023</v>
      </c>
      <c r="BM811" s="2">
        <v>45685096</v>
      </c>
      <c r="BN811" s="2">
        <v>4161341</v>
      </c>
      <c r="BO811" s="2">
        <v>40811998</v>
      </c>
      <c r="BP811" s="2">
        <v>1834513</v>
      </c>
      <c r="BQ811" s="2">
        <v>22765806</v>
      </c>
      <c r="BR811" s="2">
        <v>18046192</v>
      </c>
      <c r="BS811" s="2">
        <v>45685096</v>
      </c>
      <c r="BT811" s="2">
        <v>15346660</v>
      </c>
      <c r="BU811" s="2">
        <v>28243023</v>
      </c>
      <c r="BV811" s="2">
        <v>17937370</v>
      </c>
      <c r="BW811" s="2" t="s">
        <v>189</v>
      </c>
      <c r="BX811" s="2">
        <v>16023</v>
      </c>
      <c r="BY811" s="2">
        <v>40454573</v>
      </c>
      <c r="BZ811" s="2">
        <v>5290566</v>
      </c>
      <c r="CA811" s="2">
        <v>35164007</v>
      </c>
      <c r="CB811" s="2">
        <v>2372074</v>
      </c>
      <c r="CC811" s="2">
        <v>18080905</v>
      </c>
      <c r="CD811" s="2">
        <v>17083102</v>
      </c>
      <c r="CE811" s="2">
        <v>40454573</v>
      </c>
      <c r="CF811" s="2">
        <v>9239097</v>
      </c>
      <c r="CG811" s="2">
        <v>29568027</v>
      </c>
      <c r="CH811" s="2">
        <v>19338915</v>
      </c>
      <c r="CI811" s="2" t="s">
        <v>189</v>
      </c>
      <c r="CJ811" s="2">
        <v>16023</v>
      </c>
      <c r="CK811" s="97">
        <v>32495283</v>
      </c>
      <c r="CL811" s="97" t="e">
        <v>#N/A</v>
      </c>
      <c r="CM811" s="97" t="e">
        <v>#N/A</v>
      </c>
      <c r="CN811" s="2">
        <v>1369308</v>
      </c>
      <c r="CO811" s="100" t="e">
        <v>#N/A</v>
      </c>
      <c r="CP811" s="97" t="e">
        <v>#N/A</v>
      </c>
      <c r="CQ811" s="97">
        <v>32495283</v>
      </c>
      <c r="CR811" s="97">
        <v>3744645</v>
      </c>
      <c r="CS811" s="97">
        <v>25074709</v>
      </c>
      <c r="CT811" s="2">
        <v>16290271</v>
      </c>
      <c r="CU811" s="2" t="s">
        <v>189</v>
      </c>
    </row>
    <row r="812" spans="1:99" x14ac:dyDescent="0.25">
      <c r="A812" s="2">
        <v>16014</v>
      </c>
      <c r="B812" s="2">
        <v>83968425</v>
      </c>
      <c r="C812" s="2">
        <v>16678625</v>
      </c>
      <c r="D812" s="2">
        <v>63821727</v>
      </c>
      <c r="E812" s="2">
        <v>4183765</v>
      </c>
      <c r="F812" s="2">
        <v>39583591</v>
      </c>
      <c r="G812" s="2">
        <v>24238136</v>
      </c>
      <c r="H812" s="2">
        <v>83968425</v>
      </c>
      <c r="I812" s="2">
        <v>20008790</v>
      </c>
      <c r="J812" s="2">
        <v>18865179</v>
      </c>
      <c r="K812" s="2">
        <v>63959635</v>
      </c>
      <c r="L812" s="2">
        <v>41975627</v>
      </c>
      <c r="N812" s="2">
        <v>16014</v>
      </c>
      <c r="O812" s="97">
        <v>60557980</v>
      </c>
      <c r="P812" s="97">
        <v>8184962</v>
      </c>
      <c r="Q812" s="97">
        <v>52373018</v>
      </c>
      <c r="R812" s="97">
        <v>3616981</v>
      </c>
      <c r="S812" s="97">
        <v>33031697</v>
      </c>
      <c r="T812" s="97">
        <v>19341321</v>
      </c>
      <c r="U812" s="97">
        <v>60557980</v>
      </c>
      <c r="V812" s="97">
        <v>8631738</v>
      </c>
      <c r="W812" s="97">
        <v>8326272</v>
      </c>
      <c r="X812" s="97">
        <v>51705797</v>
      </c>
      <c r="Y812" s="97">
        <v>29393946</v>
      </c>
      <c r="Z812" s="97">
        <v>0</v>
      </c>
      <c r="AB812" s="2">
        <v>16024</v>
      </c>
      <c r="AC812" s="97">
        <v>66202543</v>
      </c>
      <c r="AD812" s="97">
        <v>7623336</v>
      </c>
      <c r="AE812" s="97">
        <v>58579207</v>
      </c>
      <c r="AF812" s="97">
        <v>1701574</v>
      </c>
      <c r="AG812" s="97">
        <v>24631547</v>
      </c>
      <c r="AH812" s="97">
        <v>33947660</v>
      </c>
      <c r="AI812" s="97">
        <v>66202543</v>
      </c>
      <c r="AJ812" s="97">
        <v>24903188</v>
      </c>
      <c r="AK812" s="97">
        <v>39502481</v>
      </c>
      <c r="AL812" s="97">
        <v>22987976</v>
      </c>
      <c r="AM812" s="97" t="s">
        <v>189</v>
      </c>
      <c r="AN812" s="2">
        <v>16024</v>
      </c>
      <c r="AO812" s="97">
        <v>26221718</v>
      </c>
      <c r="AP812" s="97">
        <v>6703210</v>
      </c>
      <c r="AQ812" s="97">
        <v>60663179</v>
      </c>
      <c r="AR812" s="97">
        <v>226186</v>
      </c>
      <c r="AS812" s="97">
        <v>5892615</v>
      </c>
      <c r="AT812" s="97">
        <v>10998917</v>
      </c>
      <c r="AU812" s="97">
        <v>69433247</v>
      </c>
      <c r="AV812" s="97">
        <v>29620180</v>
      </c>
      <c r="AW812" s="97">
        <v>10821016</v>
      </c>
      <c r="AX812" s="97">
        <v>22794848</v>
      </c>
      <c r="AY812" s="97" t="s">
        <v>189</v>
      </c>
      <c r="AZ812" s="2">
        <v>16024</v>
      </c>
      <c r="BA812" s="98" t="e">
        <v>#N/A</v>
      </c>
      <c r="BB812" s="2">
        <v>0</v>
      </c>
      <c r="BC812" s="2">
        <v>0</v>
      </c>
      <c r="BD812" s="2" t="e">
        <v>#N/A</v>
      </c>
      <c r="BE812" s="2" t="e">
        <v>#N/A</v>
      </c>
      <c r="BF812" s="2" t="e">
        <v>#N/A</v>
      </c>
      <c r="BG812" s="2" t="e">
        <v>#N/A</v>
      </c>
      <c r="BH812" s="2" t="e">
        <v>#N/A</v>
      </c>
      <c r="BI812" s="2" t="e">
        <v>#N/A</v>
      </c>
      <c r="BJ812" s="2" t="e">
        <v>#N/A</v>
      </c>
      <c r="BK812" s="2" t="e">
        <v>#N/A</v>
      </c>
      <c r="BL812" s="2">
        <v>16024</v>
      </c>
      <c r="BM812" s="2">
        <v>89380913</v>
      </c>
      <c r="BN812" s="2">
        <v>8377453</v>
      </c>
      <c r="BO812" s="2">
        <v>65824747</v>
      </c>
      <c r="BP812" s="2">
        <v>1541581</v>
      </c>
      <c r="BQ812" s="2">
        <v>27898337</v>
      </c>
      <c r="BR812" s="2">
        <v>37926410</v>
      </c>
      <c r="BS812" s="2">
        <v>89380913</v>
      </c>
      <c r="BT812" s="2">
        <v>50467239</v>
      </c>
      <c r="BU812" s="2">
        <v>38913674</v>
      </c>
      <c r="BV812" s="2">
        <v>20900240</v>
      </c>
      <c r="BW812" s="2" t="s">
        <v>189</v>
      </c>
      <c r="BX812" s="2">
        <v>16024</v>
      </c>
      <c r="BY812" s="2">
        <v>94092081</v>
      </c>
      <c r="BZ812" s="2">
        <v>5376208</v>
      </c>
      <c r="CA812" s="2">
        <v>88715873</v>
      </c>
      <c r="CB812" s="2">
        <v>1482397</v>
      </c>
      <c r="CC812" s="2">
        <v>23762258</v>
      </c>
      <c r="CD812" s="2">
        <v>64953615</v>
      </c>
      <c r="CE812" s="2">
        <v>94092081</v>
      </c>
      <c r="CF812" s="2">
        <v>52520865</v>
      </c>
      <c r="CG812" s="2">
        <v>37049581</v>
      </c>
      <c r="CH812" s="2">
        <v>19127197</v>
      </c>
      <c r="CI812" s="2" t="s">
        <v>189</v>
      </c>
      <c r="CJ812" s="2">
        <v>16024</v>
      </c>
      <c r="CK812" s="97">
        <v>52349705</v>
      </c>
      <c r="CL812" s="97" t="e">
        <v>#N/A</v>
      </c>
      <c r="CM812" s="97" t="e">
        <v>#N/A</v>
      </c>
      <c r="CN812" s="2">
        <v>102711</v>
      </c>
      <c r="CO812" s="100" t="e">
        <v>#N/A</v>
      </c>
      <c r="CP812" s="97" t="e">
        <v>#N/A</v>
      </c>
      <c r="CQ812" s="97">
        <v>52349705</v>
      </c>
      <c r="CR812" s="97">
        <v>8539943</v>
      </c>
      <c r="CS812" s="97">
        <v>27101518</v>
      </c>
      <c r="CT812" s="2">
        <v>11416544</v>
      </c>
      <c r="CU812" s="2" t="s">
        <v>189</v>
      </c>
    </row>
    <row r="813" spans="1:99" x14ac:dyDescent="0.25">
      <c r="A813" s="2">
        <v>16015</v>
      </c>
      <c r="B813" s="2">
        <v>167497648</v>
      </c>
      <c r="C813" s="2">
        <v>12503546</v>
      </c>
      <c r="D813" s="2">
        <v>150810836</v>
      </c>
      <c r="E813" s="2">
        <v>7292779</v>
      </c>
      <c r="F813" s="2">
        <v>97558372</v>
      </c>
      <c r="G813" s="2">
        <v>53252464</v>
      </c>
      <c r="H813" s="2">
        <v>167497648</v>
      </c>
      <c r="I813" s="2">
        <v>39286686</v>
      </c>
      <c r="J813" s="2">
        <v>36621662</v>
      </c>
      <c r="K813" s="2">
        <v>126958826</v>
      </c>
      <c r="L813" s="2">
        <v>69654087</v>
      </c>
      <c r="N813" s="2">
        <v>16015</v>
      </c>
      <c r="O813" s="97">
        <v>142556909</v>
      </c>
      <c r="P813" s="97">
        <v>9075405</v>
      </c>
      <c r="Q813" s="97">
        <v>131315275</v>
      </c>
      <c r="R813" s="97">
        <v>5282107</v>
      </c>
      <c r="S813" s="97">
        <v>85737287</v>
      </c>
      <c r="T813" s="97">
        <v>45577988</v>
      </c>
      <c r="U813" s="97">
        <v>142556909</v>
      </c>
      <c r="V813" s="97">
        <v>32147615</v>
      </c>
      <c r="W813" s="97">
        <v>31927066</v>
      </c>
      <c r="X813" s="97">
        <v>110409294</v>
      </c>
      <c r="Y813" s="97">
        <v>62845283</v>
      </c>
      <c r="Z813" s="97">
        <v>0</v>
      </c>
      <c r="AB813" s="2">
        <v>16025</v>
      </c>
      <c r="AC813" s="97">
        <v>121739078</v>
      </c>
      <c r="AD813" s="97">
        <v>6297509</v>
      </c>
      <c r="AE813" s="97">
        <v>115441569</v>
      </c>
      <c r="AF813" s="97">
        <v>1566699</v>
      </c>
      <c r="AG813" s="97">
        <v>50551120</v>
      </c>
      <c r="AH813" s="97">
        <v>64890449</v>
      </c>
      <c r="AI813" s="97">
        <v>121739078</v>
      </c>
      <c r="AJ813" s="97">
        <v>43462482</v>
      </c>
      <c r="AK813" s="97">
        <v>74684030</v>
      </c>
      <c r="AL813" s="97">
        <v>41956326</v>
      </c>
      <c r="AM813" s="97" t="s">
        <v>189</v>
      </c>
      <c r="AN813" s="2">
        <v>16025</v>
      </c>
      <c r="AO813" s="97">
        <v>128663621</v>
      </c>
      <c r="AP813" s="97">
        <v>8051606</v>
      </c>
      <c r="AQ813" s="97">
        <v>120612015</v>
      </c>
      <c r="AR813" s="97">
        <v>1733503</v>
      </c>
      <c r="AS813" s="97">
        <v>48147185</v>
      </c>
      <c r="AT813" s="97">
        <v>72464830</v>
      </c>
      <c r="AU813" s="97">
        <v>128663621</v>
      </c>
      <c r="AV813" s="97">
        <v>52136097</v>
      </c>
      <c r="AW813" s="97">
        <v>74803855</v>
      </c>
      <c r="AX813" s="97">
        <v>38232562</v>
      </c>
      <c r="AY813" s="97" t="s">
        <v>189</v>
      </c>
      <c r="AZ813" s="2">
        <v>16025</v>
      </c>
      <c r="BA813" s="98">
        <v>141275883</v>
      </c>
      <c r="BB813" s="2">
        <v>19098454</v>
      </c>
      <c r="BC813" s="2">
        <v>122177429</v>
      </c>
      <c r="BD813" s="2">
        <v>1727084</v>
      </c>
      <c r="BE813" s="2">
        <v>47220482</v>
      </c>
      <c r="BF813" s="2">
        <v>74956947</v>
      </c>
      <c r="BG813" s="2">
        <v>141275883</v>
      </c>
      <c r="BH813" s="2">
        <v>54516952</v>
      </c>
      <c r="BI813" s="2">
        <v>73665447</v>
      </c>
      <c r="BJ813" s="2">
        <v>36150195</v>
      </c>
      <c r="BK813" s="2" t="s">
        <v>189</v>
      </c>
      <c r="BL813" s="2">
        <v>16025</v>
      </c>
      <c r="BM813" s="2">
        <v>117892079</v>
      </c>
      <c r="BN813" s="2">
        <v>7767976</v>
      </c>
      <c r="BO813" s="2">
        <v>109676211</v>
      </c>
      <c r="BP813" s="2">
        <v>1765266</v>
      </c>
      <c r="BQ813" s="2">
        <v>46065309</v>
      </c>
      <c r="BR813" s="2">
        <v>63610902</v>
      </c>
      <c r="BS813" s="2">
        <v>117892079</v>
      </c>
      <c r="BT813" s="2">
        <v>44189341</v>
      </c>
      <c r="BU813" s="2">
        <v>73702738</v>
      </c>
      <c r="BV813" s="2">
        <v>34463808</v>
      </c>
      <c r="BW813" s="2" t="s">
        <v>189</v>
      </c>
      <c r="BX813" s="2">
        <v>16025</v>
      </c>
      <c r="BY813" s="2">
        <v>102362636</v>
      </c>
      <c r="BZ813" s="2">
        <v>7729456</v>
      </c>
      <c r="CA813" s="2">
        <v>94633180</v>
      </c>
      <c r="CB813" s="2">
        <v>1501447</v>
      </c>
      <c r="CC813" s="2">
        <v>39029695</v>
      </c>
      <c r="CD813" s="2">
        <v>55603485</v>
      </c>
      <c r="CE813" s="2">
        <v>102362636</v>
      </c>
      <c r="CF813" s="2">
        <v>26588891</v>
      </c>
      <c r="CG813" s="2">
        <v>73964529</v>
      </c>
      <c r="CH813" s="2">
        <v>33063699</v>
      </c>
      <c r="CI813" s="2" t="s">
        <v>189</v>
      </c>
      <c r="CJ813" s="2">
        <v>16025</v>
      </c>
      <c r="CK813" s="97">
        <v>103184934</v>
      </c>
      <c r="CL813" s="97" t="e">
        <v>#N/A</v>
      </c>
      <c r="CM813" s="97" t="e">
        <v>#N/A</v>
      </c>
      <c r="CN813" s="2">
        <v>2825671</v>
      </c>
      <c r="CO813" s="100" t="e">
        <v>#N/A</v>
      </c>
      <c r="CP813" s="97" t="e">
        <v>#N/A</v>
      </c>
      <c r="CQ813" s="97">
        <v>103184934</v>
      </c>
      <c r="CR813" s="97">
        <v>35673844</v>
      </c>
      <c r="CS813" s="97">
        <v>56235865</v>
      </c>
      <c r="CT813" s="2">
        <v>24505949</v>
      </c>
      <c r="CU813" s="2" t="s">
        <v>189</v>
      </c>
    </row>
    <row r="814" spans="1:99" x14ac:dyDescent="0.25">
      <c r="A814" s="2">
        <v>16016</v>
      </c>
      <c r="B814" s="2">
        <v>104317461</v>
      </c>
      <c r="C814" s="2">
        <v>11777122</v>
      </c>
      <c r="D814" s="2">
        <v>92540339</v>
      </c>
      <c r="E814" s="2">
        <v>5651338</v>
      </c>
      <c r="F814" s="2">
        <v>41023485</v>
      </c>
      <c r="G814" s="2">
        <v>51516854</v>
      </c>
      <c r="H814" s="2">
        <v>104317461</v>
      </c>
      <c r="I814" s="2">
        <v>34823933</v>
      </c>
      <c r="J814" s="2">
        <v>34175404</v>
      </c>
      <c r="K814" s="2">
        <v>65674729</v>
      </c>
      <c r="L814" s="2">
        <v>21403439</v>
      </c>
      <c r="N814" s="2">
        <v>16016</v>
      </c>
      <c r="O814" s="97">
        <v>88203475</v>
      </c>
      <c r="P814" s="97">
        <v>10233854</v>
      </c>
      <c r="Q814" s="97">
        <v>77369305</v>
      </c>
      <c r="R814" s="97">
        <v>5688412</v>
      </c>
      <c r="S814" s="97">
        <v>36440275</v>
      </c>
      <c r="T814" s="97">
        <v>40929030</v>
      </c>
      <c r="U814" s="97">
        <v>88203475</v>
      </c>
      <c r="V814" s="97">
        <v>29787728</v>
      </c>
      <c r="W814" s="97">
        <v>29714114</v>
      </c>
      <c r="X814" s="97">
        <v>57571067</v>
      </c>
      <c r="Y814" s="97">
        <v>22248655</v>
      </c>
      <c r="Z814" s="97">
        <v>0</v>
      </c>
      <c r="AB814" s="2">
        <v>16026</v>
      </c>
      <c r="AC814" s="97">
        <v>69998384</v>
      </c>
      <c r="AD814" s="97">
        <v>1220617</v>
      </c>
      <c r="AE814" s="97">
        <v>57705476</v>
      </c>
      <c r="AF814" s="97">
        <v>775825</v>
      </c>
      <c r="AG814" s="97">
        <v>34618847</v>
      </c>
      <c r="AH814" s="97">
        <v>23086629</v>
      </c>
      <c r="AI814" s="97">
        <v>69998384</v>
      </c>
      <c r="AJ814" s="97">
        <v>28593950</v>
      </c>
      <c r="AK814" s="97">
        <v>40248644</v>
      </c>
      <c r="AL814" s="97">
        <v>16879425</v>
      </c>
      <c r="AM814" s="97" t="s">
        <v>189</v>
      </c>
      <c r="AN814" s="2">
        <v>16026</v>
      </c>
      <c r="AO814" s="97">
        <v>69650887</v>
      </c>
      <c r="AP814" s="97">
        <v>1457692</v>
      </c>
      <c r="AQ814" s="97">
        <v>68205021</v>
      </c>
      <c r="AR814" s="97">
        <v>878922</v>
      </c>
      <c r="AS814" s="97">
        <v>32711882</v>
      </c>
      <c r="AT814" s="97">
        <v>35497744</v>
      </c>
      <c r="AU814" s="97">
        <v>69662713</v>
      </c>
      <c r="AV814" s="97">
        <v>21776714</v>
      </c>
      <c r="AW814" s="97">
        <v>39565399</v>
      </c>
      <c r="AX814" s="97">
        <v>16336363</v>
      </c>
      <c r="AY814" s="97" t="s">
        <v>189</v>
      </c>
      <c r="AZ814" s="2">
        <v>16026</v>
      </c>
      <c r="BA814" s="98">
        <v>68173481</v>
      </c>
      <c r="BB814" s="2">
        <v>1197563</v>
      </c>
      <c r="BC814" s="2">
        <v>66128039</v>
      </c>
      <c r="BD814" s="2">
        <v>625353</v>
      </c>
      <c r="BE814" s="2">
        <v>31261667</v>
      </c>
      <c r="BF814" s="2">
        <v>34866372</v>
      </c>
      <c r="BG814" s="2">
        <v>68173481</v>
      </c>
      <c r="BH814" s="2">
        <v>32254051</v>
      </c>
      <c r="BI814" s="2">
        <v>35919430</v>
      </c>
      <c r="BJ814" s="2">
        <v>14504171</v>
      </c>
      <c r="BK814" s="2" t="s">
        <v>189</v>
      </c>
      <c r="BL814" s="2">
        <v>16026</v>
      </c>
      <c r="BM814" s="2">
        <v>67223650</v>
      </c>
      <c r="BN814" s="2">
        <v>1320527</v>
      </c>
      <c r="BO814" s="2">
        <v>65405742</v>
      </c>
      <c r="BP814" s="2">
        <v>481085</v>
      </c>
      <c r="BQ814" s="2">
        <v>29713460</v>
      </c>
      <c r="BR814" s="2">
        <v>35692282</v>
      </c>
      <c r="BS814" s="2">
        <v>67223650</v>
      </c>
      <c r="BT814" s="2">
        <v>35399697</v>
      </c>
      <c r="BU814" s="2">
        <v>31823953</v>
      </c>
      <c r="BV814" s="2">
        <v>14283106</v>
      </c>
      <c r="BW814" s="2" t="s">
        <v>189</v>
      </c>
      <c r="BX814" s="2">
        <v>16026</v>
      </c>
      <c r="BY814" s="2">
        <v>51713490</v>
      </c>
      <c r="BZ814" s="2">
        <v>872038</v>
      </c>
      <c r="CA814" s="2">
        <v>50042870</v>
      </c>
      <c r="CB814" s="2">
        <v>441031</v>
      </c>
      <c r="CC814" s="2">
        <v>29301175</v>
      </c>
      <c r="CD814" s="2">
        <v>20741695</v>
      </c>
      <c r="CE814" s="2">
        <v>51713490</v>
      </c>
      <c r="CF814" s="2">
        <v>9285413</v>
      </c>
      <c r="CG814" s="2">
        <v>41440059</v>
      </c>
      <c r="CH814" s="2">
        <v>16342142</v>
      </c>
      <c r="CI814" s="2" t="s">
        <v>189</v>
      </c>
      <c r="CJ814" s="2">
        <v>16026</v>
      </c>
      <c r="CK814" s="97">
        <v>56357990</v>
      </c>
      <c r="CL814" s="97" t="e">
        <v>#N/A</v>
      </c>
      <c r="CM814" s="97" t="e">
        <v>#N/A</v>
      </c>
      <c r="CN814" s="2">
        <v>391850</v>
      </c>
      <c r="CO814" s="100" t="e">
        <v>#N/A</v>
      </c>
      <c r="CP814" s="97" t="e">
        <v>#N/A</v>
      </c>
      <c r="CQ814" s="97">
        <v>56357990</v>
      </c>
      <c r="CR814" s="97">
        <v>16170543</v>
      </c>
      <c r="CS814" s="97">
        <v>37158085</v>
      </c>
      <c r="CT814" s="2">
        <v>13967395</v>
      </c>
      <c r="CU814" s="2" t="s">
        <v>189</v>
      </c>
    </row>
    <row r="815" spans="1:99" x14ac:dyDescent="0.25">
      <c r="A815" s="2">
        <v>16017</v>
      </c>
      <c r="B815" s="2">
        <v>140164163</v>
      </c>
      <c r="C815" s="2">
        <v>9781310</v>
      </c>
      <c r="D815" s="2">
        <v>130241167</v>
      </c>
      <c r="E815" s="2">
        <v>4552276</v>
      </c>
      <c r="F815" s="2">
        <v>56601291</v>
      </c>
      <c r="G815" s="2">
        <v>73639876</v>
      </c>
      <c r="H815" s="2">
        <v>140164163</v>
      </c>
      <c r="I815" s="2">
        <v>52768039</v>
      </c>
      <c r="J815" s="2">
        <v>50832946</v>
      </c>
      <c r="K815" s="2">
        <v>85454105</v>
      </c>
      <c r="L815" s="2">
        <v>28375789</v>
      </c>
      <c r="N815" s="2">
        <v>16017</v>
      </c>
      <c r="O815" s="97">
        <v>120273750</v>
      </c>
      <c r="P815" s="97">
        <v>8509922</v>
      </c>
      <c r="Q815" s="97">
        <v>108106335</v>
      </c>
      <c r="R815" s="97">
        <v>4050602</v>
      </c>
      <c r="S815" s="97">
        <v>47430150</v>
      </c>
      <c r="T815" s="97">
        <v>60676185</v>
      </c>
      <c r="U815" s="97">
        <v>120273750</v>
      </c>
      <c r="V815" s="97">
        <v>44682133</v>
      </c>
      <c r="W815" s="97">
        <v>44437575</v>
      </c>
      <c r="X815" s="97">
        <v>75590387</v>
      </c>
      <c r="Y815" s="97">
        <v>24707829</v>
      </c>
      <c r="Z815" s="97">
        <v>0</v>
      </c>
      <c r="AB815" s="2">
        <v>16027</v>
      </c>
      <c r="AC815" s="97">
        <v>27328648</v>
      </c>
      <c r="AD815" s="97">
        <v>2705724</v>
      </c>
      <c r="AE815" s="97">
        <v>24622924</v>
      </c>
      <c r="AF815" s="97">
        <v>1268128</v>
      </c>
      <c r="AG815" s="97">
        <v>14028402</v>
      </c>
      <c r="AH815" s="97">
        <v>10594522</v>
      </c>
      <c r="AI815" s="97">
        <v>27328648</v>
      </c>
      <c r="AJ815" s="97">
        <v>3708934</v>
      </c>
      <c r="AK815" s="97">
        <v>21403528</v>
      </c>
      <c r="AL815" s="97">
        <v>10020850</v>
      </c>
      <c r="AM815" s="97" t="s">
        <v>189</v>
      </c>
      <c r="AN815" s="2">
        <v>16027</v>
      </c>
      <c r="AO815" s="97">
        <v>28048421</v>
      </c>
      <c r="AP815" s="97">
        <v>2403798</v>
      </c>
      <c r="AQ815" s="97">
        <v>25098499</v>
      </c>
      <c r="AR815" s="97">
        <v>893662</v>
      </c>
      <c r="AS815" s="97">
        <v>14416571</v>
      </c>
      <c r="AT815" s="97">
        <v>10681928</v>
      </c>
      <c r="AU815" s="97">
        <v>28048423</v>
      </c>
      <c r="AV815" s="97">
        <v>3136631</v>
      </c>
      <c r="AW815" s="97">
        <v>24911790</v>
      </c>
      <c r="AX815" s="97">
        <v>9696036</v>
      </c>
      <c r="AY815" s="97" t="s">
        <v>189</v>
      </c>
      <c r="AZ815" s="2">
        <v>16027</v>
      </c>
      <c r="BA815" s="98">
        <v>42848642</v>
      </c>
      <c r="BB815" s="2">
        <v>2698060</v>
      </c>
      <c r="BC815" s="2">
        <v>39205442</v>
      </c>
      <c r="BD815" s="2">
        <v>832560</v>
      </c>
      <c r="BE815" s="2">
        <v>14138030</v>
      </c>
      <c r="BF815" s="2">
        <v>25067412</v>
      </c>
      <c r="BG815" s="2">
        <v>42848642</v>
      </c>
      <c r="BH815" s="2">
        <v>20749208</v>
      </c>
      <c r="BI815" s="2">
        <v>22099434</v>
      </c>
      <c r="BJ815" s="2">
        <v>9555121</v>
      </c>
      <c r="BK815" s="2" t="s">
        <v>189</v>
      </c>
      <c r="BL815" s="2">
        <v>16027</v>
      </c>
      <c r="BM815" s="2">
        <v>46307561</v>
      </c>
      <c r="BN815" s="2">
        <v>2358331</v>
      </c>
      <c r="BO815" s="2">
        <v>43949230</v>
      </c>
      <c r="BP815" s="2">
        <v>762123</v>
      </c>
      <c r="BQ815" s="2">
        <v>14964757</v>
      </c>
      <c r="BR815" s="2">
        <v>28984473</v>
      </c>
      <c r="BS815" s="2">
        <v>46307561</v>
      </c>
      <c r="BT815" s="2">
        <v>25656673</v>
      </c>
      <c r="BU815" s="2">
        <v>20401528</v>
      </c>
      <c r="BV815" s="2">
        <v>8992543</v>
      </c>
      <c r="BW815" s="2" t="s">
        <v>189</v>
      </c>
      <c r="BX815" s="2">
        <v>16027</v>
      </c>
      <c r="BY815" s="2">
        <v>36614798</v>
      </c>
      <c r="BZ815" s="2">
        <v>2080903</v>
      </c>
      <c r="CA815" s="2">
        <v>34533895</v>
      </c>
      <c r="CB815" s="2">
        <v>748541</v>
      </c>
      <c r="CC815" s="2">
        <v>12384752</v>
      </c>
      <c r="CD815" s="2">
        <v>22149143</v>
      </c>
      <c r="CE815" s="2">
        <v>36614798</v>
      </c>
      <c r="CF815" s="2">
        <v>18536999</v>
      </c>
      <c r="CG815" s="2">
        <v>17993643</v>
      </c>
      <c r="CH815" s="2">
        <v>9195317</v>
      </c>
      <c r="CI815" s="2" t="s">
        <v>189</v>
      </c>
      <c r="CJ815" s="2">
        <v>16027</v>
      </c>
      <c r="CK815" s="97">
        <v>26914686</v>
      </c>
      <c r="CL815" s="97" t="e">
        <v>#N/A</v>
      </c>
      <c r="CM815" s="97" t="e">
        <v>#N/A</v>
      </c>
      <c r="CN815" s="2">
        <v>668645</v>
      </c>
      <c r="CO815" s="100" t="e">
        <v>#N/A</v>
      </c>
      <c r="CP815" s="97" t="e">
        <v>#N/A</v>
      </c>
      <c r="CQ815" s="97">
        <v>26914686</v>
      </c>
      <c r="CR815" s="97">
        <v>11029823</v>
      </c>
      <c r="CS815" s="97">
        <v>15588252</v>
      </c>
      <c r="CT815" s="2">
        <v>8121027</v>
      </c>
      <c r="CU815" s="2" t="s">
        <v>189</v>
      </c>
    </row>
    <row r="816" spans="1:99" x14ac:dyDescent="0.25">
      <c r="A816" s="2">
        <v>16018</v>
      </c>
      <c r="B816" s="2">
        <v>61595023</v>
      </c>
      <c r="C816" s="2">
        <v>8502733</v>
      </c>
      <c r="D816" s="2">
        <v>46200832</v>
      </c>
      <c r="E816" s="2">
        <v>1673456</v>
      </c>
      <c r="F816" s="2">
        <v>23656105</v>
      </c>
      <c r="G816" s="2">
        <v>22544727</v>
      </c>
      <c r="H816" s="2">
        <v>61595023</v>
      </c>
      <c r="I816" s="2">
        <v>19434350</v>
      </c>
      <c r="J816" s="2">
        <v>18433946</v>
      </c>
      <c r="K816" s="2">
        <v>40944338</v>
      </c>
      <c r="L816" s="2">
        <v>20944217</v>
      </c>
      <c r="N816" s="2">
        <v>16018</v>
      </c>
      <c r="O816" s="97">
        <v>46239571</v>
      </c>
      <c r="P816" s="97">
        <v>4634943</v>
      </c>
      <c r="Q816" s="97">
        <v>40930359</v>
      </c>
      <c r="R816" s="97">
        <v>1395702</v>
      </c>
      <c r="S816" s="97">
        <v>21355200</v>
      </c>
      <c r="T816" s="97">
        <v>19575159</v>
      </c>
      <c r="U816" s="97">
        <v>46239571</v>
      </c>
      <c r="V816" s="97">
        <v>14562410</v>
      </c>
      <c r="W816" s="97">
        <v>13597967</v>
      </c>
      <c r="X816" s="97">
        <v>31677161</v>
      </c>
      <c r="Y816" s="97">
        <v>17232707</v>
      </c>
      <c r="Z816" s="97">
        <v>0</v>
      </c>
      <c r="AB816" s="2">
        <v>16028</v>
      </c>
      <c r="AC816" s="97">
        <v>28722292</v>
      </c>
      <c r="AD816" s="97">
        <v>3452241</v>
      </c>
      <c r="AE816" s="97">
        <v>25270051</v>
      </c>
      <c r="AF816" s="97">
        <v>2083115</v>
      </c>
      <c r="AG816" s="97">
        <v>14469465</v>
      </c>
      <c r="AH816" s="97">
        <v>10800586</v>
      </c>
      <c r="AI816" s="97">
        <v>28722292</v>
      </c>
      <c r="AJ816" s="97">
        <v>4257724</v>
      </c>
      <c r="AK816" s="97">
        <v>23468293</v>
      </c>
      <c r="AL816" s="97">
        <v>10187112</v>
      </c>
      <c r="AM816" s="97" t="s">
        <v>189</v>
      </c>
      <c r="AN816" s="2">
        <v>16028</v>
      </c>
      <c r="AO816" s="97" t="e">
        <v>#N/A</v>
      </c>
      <c r="AP816" s="97">
        <v>3140183</v>
      </c>
      <c r="AQ816" s="97">
        <v>28543175</v>
      </c>
      <c r="AR816" s="97" t="e">
        <v>#N/A</v>
      </c>
      <c r="AS816" s="97" t="e">
        <v>#N/A</v>
      </c>
      <c r="AT816" s="97" t="e">
        <v>#N/A</v>
      </c>
      <c r="AU816" s="97">
        <v>38278323</v>
      </c>
      <c r="AV816" s="97">
        <v>15015277</v>
      </c>
      <c r="AW816" s="97" t="e">
        <v>#N/A</v>
      </c>
      <c r="AX816" s="97">
        <v>9628625</v>
      </c>
      <c r="AY816" s="97" t="s">
        <v>189</v>
      </c>
      <c r="AZ816" s="2">
        <v>16028</v>
      </c>
      <c r="BA816" s="98">
        <v>30079243</v>
      </c>
      <c r="BB816" s="2" t="e">
        <v>#N/A</v>
      </c>
      <c r="BC816" s="2" t="e">
        <v>#N/A</v>
      </c>
      <c r="BD816" s="2">
        <v>1701388</v>
      </c>
      <c r="BE816" s="2">
        <v>14169165</v>
      </c>
      <c r="BF816" s="2">
        <v>9711039</v>
      </c>
      <c r="BG816" s="2">
        <v>30079243</v>
      </c>
      <c r="BH816" s="2">
        <v>9158962</v>
      </c>
      <c r="BI816" s="2">
        <v>20920281</v>
      </c>
      <c r="BJ816" s="2">
        <v>10876663</v>
      </c>
      <c r="BK816" s="2" t="s">
        <v>189</v>
      </c>
      <c r="BL816" s="2">
        <v>16028</v>
      </c>
      <c r="BM816" s="2">
        <v>28460960</v>
      </c>
      <c r="BN816" s="2" t="e">
        <v>#N/A</v>
      </c>
      <c r="BO816" s="2" t="e">
        <v>#N/A</v>
      </c>
      <c r="BP816" s="2">
        <v>1631575</v>
      </c>
      <c r="BQ816" s="2">
        <v>15079767</v>
      </c>
      <c r="BR816" s="2">
        <v>7992855</v>
      </c>
      <c r="BS816" s="2">
        <v>28460960</v>
      </c>
      <c r="BT816" s="2">
        <v>9915970</v>
      </c>
      <c r="BU816" s="2">
        <v>18544990</v>
      </c>
      <c r="BV816" s="2">
        <v>9687852</v>
      </c>
      <c r="BW816" s="2" t="s">
        <v>189</v>
      </c>
      <c r="BX816" s="2">
        <v>16028</v>
      </c>
      <c r="BY816" s="2">
        <v>34895168</v>
      </c>
      <c r="BZ816" s="2" t="e">
        <v>#N/A</v>
      </c>
      <c r="CA816" s="2" t="e">
        <v>#N/A</v>
      </c>
      <c r="CB816" s="2">
        <v>1298523</v>
      </c>
      <c r="CC816" s="2">
        <v>27451385</v>
      </c>
      <c r="CD816" s="2">
        <v>5157002</v>
      </c>
      <c r="CE816" s="2">
        <v>34895168</v>
      </c>
      <c r="CF816" s="2">
        <v>7937429</v>
      </c>
      <c r="CG816" s="2">
        <v>17950411</v>
      </c>
      <c r="CH816" s="2">
        <v>8932696</v>
      </c>
      <c r="CI816" s="2" t="s">
        <v>189</v>
      </c>
      <c r="CJ816" s="2">
        <v>16028</v>
      </c>
      <c r="CK816" s="97" t="e">
        <v>#N/A</v>
      </c>
      <c r="CL816" s="97" t="e">
        <v>#N/A</v>
      </c>
      <c r="CM816" s="97" t="e">
        <v>#N/A</v>
      </c>
      <c r="CN816" s="2" t="e">
        <v>#N/A</v>
      </c>
      <c r="CO816" s="100" t="e">
        <v>#N/A</v>
      </c>
      <c r="CP816" s="97" t="e">
        <v>#N/A</v>
      </c>
      <c r="CQ816" s="97" t="e">
        <v>#N/A</v>
      </c>
      <c r="CR816" s="97" t="e">
        <v>#N/A</v>
      </c>
      <c r="CS816" s="97" t="e">
        <v>#N/A</v>
      </c>
      <c r="CT816" s="2" t="e">
        <v>#N/A</v>
      </c>
      <c r="CU816" s="2" t="e">
        <v>#N/A</v>
      </c>
    </row>
    <row r="817" spans="1:99" x14ac:dyDescent="0.25">
      <c r="A817" s="2">
        <v>16019</v>
      </c>
      <c r="B817" s="2">
        <v>109063428</v>
      </c>
      <c r="C817" s="2">
        <v>25489193</v>
      </c>
      <c r="D817" s="2">
        <v>83574235</v>
      </c>
      <c r="E817" s="2">
        <v>9465549</v>
      </c>
      <c r="F817" s="2">
        <v>43769976</v>
      </c>
      <c r="G817" s="2">
        <v>39804259</v>
      </c>
      <c r="H817" s="2">
        <v>109063428</v>
      </c>
      <c r="I817" s="2">
        <v>26238251</v>
      </c>
      <c r="J817" s="2">
        <v>22742671</v>
      </c>
      <c r="K817" s="2">
        <v>81612299</v>
      </c>
      <c r="L817" s="2">
        <v>36968517</v>
      </c>
      <c r="N817" s="2">
        <v>16019</v>
      </c>
      <c r="O817" s="97">
        <v>91660239</v>
      </c>
      <c r="P817" s="97">
        <v>24217773</v>
      </c>
      <c r="Q817" s="97">
        <v>65447886</v>
      </c>
      <c r="R817" s="97">
        <v>8590282</v>
      </c>
      <c r="S817" s="97">
        <v>38289907</v>
      </c>
      <c r="T817" s="97">
        <v>27157979</v>
      </c>
      <c r="U817" s="97">
        <v>91660239</v>
      </c>
      <c r="V817" s="97">
        <v>18582629</v>
      </c>
      <c r="W817" s="97">
        <v>17168333</v>
      </c>
      <c r="X817" s="97">
        <v>73077610</v>
      </c>
      <c r="Y817" s="97">
        <v>35519100</v>
      </c>
      <c r="Z817" s="97">
        <v>0</v>
      </c>
      <c r="AB817" s="2">
        <v>16029</v>
      </c>
      <c r="AC817" s="97">
        <v>72140939</v>
      </c>
      <c r="AD817" s="97">
        <v>1339204</v>
      </c>
      <c r="AE817" s="97">
        <v>69348859</v>
      </c>
      <c r="AF817" s="97" t="s">
        <v>186</v>
      </c>
      <c r="AG817" s="97">
        <v>37356481</v>
      </c>
      <c r="AH817" s="97">
        <v>31992378</v>
      </c>
      <c r="AI817" s="97">
        <v>72140939</v>
      </c>
      <c r="AJ817" s="97">
        <v>8187525</v>
      </c>
      <c r="AK817" s="97">
        <v>63953414</v>
      </c>
      <c r="AL817" s="97">
        <v>27936803</v>
      </c>
      <c r="AM817" s="97" t="s">
        <v>189</v>
      </c>
      <c r="AN817" s="2">
        <v>16029</v>
      </c>
      <c r="AO817" s="97">
        <v>77460388</v>
      </c>
      <c r="AP817" s="97">
        <v>3461599</v>
      </c>
      <c r="AQ817" s="97">
        <v>73738519</v>
      </c>
      <c r="AR817" s="97">
        <v>1233577</v>
      </c>
      <c r="AS817" s="97">
        <v>38194723</v>
      </c>
      <c r="AT817" s="97">
        <v>35543796</v>
      </c>
      <c r="AU817" s="97">
        <v>77460388</v>
      </c>
      <c r="AV817" s="97">
        <v>14996060</v>
      </c>
      <c r="AW817" s="97">
        <v>62464328</v>
      </c>
      <c r="AX817" s="97">
        <v>25949155</v>
      </c>
      <c r="AY817" s="97" t="s">
        <v>189</v>
      </c>
      <c r="AZ817" s="2">
        <v>16029</v>
      </c>
      <c r="BA817" s="98">
        <v>73809568</v>
      </c>
      <c r="BB817" s="2">
        <v>2528104</v>
      </c>
      <c r="BC817" s="2">
        <v>70094565</v>
      </c>
      <c r="BD817" s="2">
        <v>4826</v>
      </c>
      <c r="BE817" s="2">
        <v>36381543</v>
      </c>
      <c r="BF817" s="2">
        <v>33713022</v>
      </c>
      <c r="BG817" s="2">
        <v>73809568</v>
      </c>
      <c r="BH817" s="2">
        <v>8809181</v>
      </c>
      <c r="BI817" s="2">
        <v>65000387</v>
      </c>
      <c r="BJ817" s="2">
        <v>20180150</v>
      </c>
      <c r="BK817" s="2" t="s">
        <v>189</v>
      </c>
      <c r="BL817" s="2">
        <v>16029</v>
      </c>
      <c r="BM817" s="2">
        <v>68593403</v>
      </c>
      <c r="BN817" s="2">
        <v>2473139</v>
      </c>
      <c r="BO817" s="2">
        <v>65900974</v>
      </c>
      <c r="BP817" s="2">
        <v>19465</v>
      </c>
      <c r="BQ817" s="2">
        <v>34635777</v>
      </c>
      <c r="BR817" s="2">
        <v>31265197</v>
      </c>
      <c r="BS817" s="2">
        <v>68593403</v>
      </c>
      <c r="BT817" s="2">
        <v>7734328</v>
      </c>
      <c r="BU817" s="2">
        <v>60859075</v>
      </c>
      <c r="BV817" s="2">
        <v>22124218</v>
      </c>
      <c r="BW817" s="2" t="s">
        <v>189</v>
      </c>
      <c r="BX817" s="2">
        <v>16029</v>
      </c>
      <c r="BY817" s="2">
        <v>63291309</v>
      </c>
      <c r="BZ817" s="2">
        <v>1087702</v>
      </c>
      <c r="CA817" s="2">
        <v>59160376</v>
      </c>
      <c r="CB817" s="2">
        <v>7145</v>
      </c>
      <c r="CC817" s="2">
        <v>29521362</v>
      </c>
      <c r="CD817" s="2">
        <v>29639014</v>
      </c>
      <c r="CE817" s="2">
        <v>63291309</v>
      </c>
      <c r="CF817" s="2">
        <v>5532887</v>
      </c>
      <c r="CG817" s="2">
        <v>56624493</v>
      </c>
      <c r="CH817" s="2">
        <v>21345181</v>
      </c>
      <c r="CI817" s="2" t="s">
        <v>189</v>
      </c>
      <c r="CJ817" s="2">
        <v>16029</v>
      </c>
      <c r="CK817" s="97">
        <v>71463109</v>
      </c>
      <c r="CL817" s="97" t="e">
        <v>#N/A</v>
      </c>
      <c r="CM817" s="97" t="e">
        <v>#N/A</v>
      </c>
      <c r="CN817" s="2">
        <v>19193</v>
      </c>
      <c r="CO817" s="100" t="e">
        <v>#N/A</v>
      </c>
      <c r="CP817" s="97" t="e">
        <v>#N/A</v>
      </c>
      <c r="CQ817" s="97">
        <v>71463109</v>
      </c>
      <c r="CR817" s="97">
        <v>8354623</v>
      </c>
      <c r="CS817" s="97">
        <v>61169092</v>
      </c>
      <c r="CT817" s="2">
        <v>25776083</v>
      </c>
      <c r="CU817" s="2" t="s">
        <v>189</v>
      </c>
    </row>
    <row r="818" spans="1:99" x14ac:dyDescent="0.25">
      <c r="A818" s="2">
        <v>16020</v>
      </c>
      <c r="B818" s="2">
        <v>114544958</v>
      </c>
      <c r="C818" s="2">
        <v>14673712</v>
      </c>
      <c r="D818" s="2">
        <v>99871246</v>
      </c>
      <c r="E818" s="2">
        <v>7383764</v>
      </c>
      <c r="F818" s="2">
        <v>49190550</v>
      </c>
      <c r="G818" s="2">
        <v>50680696</v>
      </c>
      <c r="H818" s="2">
        <v>114544958</v>
      </c>
      <c r="I818" s="2">
        <v>41536884</v>
      </c>
      <c r="J818" s="2">
        <v>39423229</v>
      </c>
      <c r="K818" s="2">
        <v>60059841</v>
      </c>
      <c r="L818" s="2">
        <v>32413284</v>
      </c>
      <c r="N818" s="2">
        <v>16020</v>
      </c>
      <c r="O818" s="97">
        <v>117384274</v>
      </c>
      <c r="P818" s="97">
        <v>15018807</v>
      </c>
      <c r="Q818" s="97">
        <v>89132933</v>
      </c>
      <c r="R818" s="97">
        <v>5862281</v>
      </c>
      <c r="S818" s="97">
        <v>43021566</v>
      </c>
      <c r="T818" s="97">
        <v>46111367</v>
      </c>
      <c r="U818" s="97">
        <v>117384274</v>
      </c>
      <c r="V818" s="97">
        <v>66606444</v>
      </c>
      <c r="W818" s="97">
        <v>65853167</v>
      </c>
      <c r="X818" s="97">
        <v>49675759</v>
      </c>
      <c r="Y818" s="97">
        <v>23727084</v>
      </c>
      <c r="Z818" s="97">
        <v>0</v>
      </c>
      <c r="AB818" s="2">
        <v>16030</v>
      </c>
      <c r="AC818" s="97">
        <v>65791045</v>
      </c>
      <c r="AD818" s="97">
        <v>7076030</v>
      </c>
      <c r="AE818" s="97">
        <v>47587004</v>
      </c>
      <c r="AF818" s="97">
        <v>3057526</v>
      </c>
      <c r="AG818" s="97">
        <v>25580879</v>
      </c>
      <c r="AH818" s="97">
        <v>22006125</v>
      </c>
      <c r="AI818" s="97">
        <v>65791045</v>
      </c>
      <c r="AJ818" s="97">
        <v>13165026</v>
      </c>
      <c r="AK818" s="97">
        <v>44031097</v>
      </c>
      <c r="AL818" s="97">
        <v>18691317</v>
      </c>
      <c r="AM818" s="97" t="s">
        <v>189</v>
      </c>
      <c r="AN818" s="2">
        <v>16030</v>
      </c>
      <c r="AO818" s="97">
        <v>62670007</v>
      </c>
      <c r="AP818" s="97">
        <v>8758630</v>
      </c>
      <c r="AQ818" s="97">
        <v>50039411</v>
      </c>
      <c r="AR818" s="97">
        <v>3403046</v>
      </c>
      <c r="AS818" s="97">
        <v>25210777</v>
      </c>
      <c r="AT818" s="97">
        <v>24828634</v>
      </c>
      <c r="AU818" s="97">
        <v>62670007</v>
      </c>
      <c r="AV818" s="97">
        <v>16287208</v>
      </c>
      <c r="AW818" s="97">
        <v>45022714</v>
      </c>
      <c r="AX818" s="97">
        <v>18995615</v>
      </c>
      <c r="AY818" s="97" t="s">
        <v>189</v>
      </c>
      <c r="AZ818" s="2">
        <v>16030</v>
      </c>
      <c r="BA818" s="98">
        <v>50232557</v>
      </c>
      <c r="BB818" s="2">
        <v>4300906</v>
      </c>
      <c r="BC818" s="2">
        <v>43285986</v>
      </c>
      <c r="BD818" s="2">
        <v>1554510</v>
      </c>
      <c r="BE818" s="2">
        <v>25136197</v>
      </c>
      <c r="BF818" s="2">
        <v>18149789</v>
      </c>
      <c r="BG818" s="2">
        <v>50232557</v>
      </c>
      <c r="BH818" s="2">
        <v>11989989</v>
      </c>
      <c r="BI818" s="2">
        <v>34620556</v>
      </c>
      <c r="BJ818" s="2">
        <v>15596655</v>
      </c>
      <c r="BK818" s="2" t="s">
        <v>189</v>
      </c>
      <c r="BL818" s="2">
        <v>16030</v>
      </c>
      <c r="BM818" s="2">
        <v>49688918</v>
      </c>
      <c r="BN818" s="2">
        <v>4499986</v>
      </c>
      <c r="BO818" s="2">
        <v>42238426</v>
      </c>
      <c r="BP818" s="2">
        <v>1681093</v>
      </c>
      <c r="BQ818" s="2">
        <v>25327867</v>
      </c>
      <c r="BR818" s="2">
        <v>16910559</v>
      </c>
      <c r="BS818" s="2">
        <v>49688918</v>
      </c>
      <c r="BT818" s="2">
        <v>14453600</v>
      </c>
      <c r="BU818" s="2">
        <v>32407943</v>
      </c>
      <c r="BV818" s="2">
        <v>14442173</v>
      </c>
      <c r="BW818" s="2" t="s">
        <v>189</v>
      </c>
      <c r="BX818" s="2">
        <v>16030</v>
      </c>
      <c r="BY818" s="2">
        <v>48396987</v>
      </c>
      <c r="BZ818" s="2">
        <v>6032861</v>
      </c>
      <c r="CA818" s="2">
        <v>39425985</v>
      </c>
      <c r="CB818" s="2">
        <v>1538635</v>
      </c>
      <c r="CC818" s="2">
        <v>21143977</v>
      </c>
      <c r="CD818" s="2">
        <v>18282008</v>
      </c>
      <c r="CE818" s="2">
        <v>48396987</v>
      </c>
      <c r="CF818" s="2">
        <v>12227484</v>
      </c>
      <c r="CG818" s="2">
        <v>36169503</v>
      </c>
      <c r="CH818" s="2">
        <v>14972106</v>
      </c>
      <c r="CI818" s="2" t="s">
        <v>189</v>
      </c>
      <c r="CJ818" s="2">
        <v>16030</v>
      </c>
      <c r="CK818" s="97">
        <v>50683487</v>
      </c>
      <c r="CL818" s="97" t="e">
        <v>#N/A</v>
      </c>
      <c r="CM818" s="97" t="e">
        <v>#N/A</v>
      </c>
      <c r="CN818" s="2">
        <v>1469078</v>
      </c>
      <c r="CO818" s="100" t="e">
        <v>#N/A</v>
      </c>
      <c r="CP818" s="97" t="e">
        <v>#N/A</v>
      </c>
      <c r="CQ818" s="97">
        <v>50683487</v>
      </c>
      <c r="CR818" s="97">
        <v>20931624</v>
      </c>
      <c r="CS818" s="97">
        <v>29751863</v>
      </c>
      <c r="CT818" s="2">
        <v>13030252</v>
      </c>
      <c r="CU818" s="2" t="s">
        <v>189</v>
      </c>
    </row>
    <row r="819" spans="1:99" x14ac:dyDescent="0.25">
      <c r="A819" s="2">
        <v>16021</v>
      </c>
      <c r="B819" s="2">
        <v>59315043</v>
      </c>
      <c r="C819" s="2">
        <v>3988449</v>
      </c>
      <c r="D819" s="2">
        <v>53724368</v>
      </c>
      <c r="E819" s="2">
        <v>940099</v>
      </c>
      <c r="F819" s="2">
        <v>21032429</v>
      </c>
      <c r="G819" s="2">
        <v>32691939</v>
      </c>
      <c r="H819" s="2">
        <v>59315043</v>
      </c>
      <c r="I819" s="2">
        <v>24940395</v>
      </c>
      <c r="J819" s="2">
        <v>23333749</v>
      </c>
      <c r="K819" s="2">
        <v>34284717</v>
      </c>
      <c r="L819" s="2">
        <v>11957364</v>
      </c>
      <c r="N819" s="2">
        <v>16021</v>
      </c>
      <c r="O819" s="97">
        <v>51801652</v>
      </c>
      <c r="P819" s="97">
        <v>3854606</v>
      </c>
      <c r="Q819" s="97">
        <v>46078650</v>
      </c>
      <c r="R819" s="97">
        <v>871931</v>
      </c>
      <c r="S819" s="97">
        <v>19810354</v>
      </c>
      <c r="T819" s="97">
        <v>26268296</v>
      </c>
      <c r="U819" s="97">
        <v>51801652</v>
      </c>
      <c r="V819" s="97">
        <v>18472420</v>
      </c>
      <c r="W819" s="97">
        <v>16242941</v>
      </c>
      <c r="X819" s="97">
        <v>32539515</v>
      </c>
      <c r="Y819" s="97">
        <v>12510307</v>
      </c>
      <c r="Z819" s="97">
        <v>0</v>
      </c>
      <c r="AB819" s="2">
        <v>16031</v>
      </c>
      <c r="AC819" s="97">
        <v>79768442</v>
      </c>
      <c r="AD819" s="97">
        <v>4368460</v>
      </c>
      <c r="AE819" s="97">
        <v>71586615</v>
      </c>
      <c r="AF819" s="97">
        <v>2200564</v>
      </c>
      <c r="AG819" s="97">
        <v>31985060</v>
      </c>
      <c r="AH819" s="97">
        <v>39601555</v>
      </c>
      <c r="AI819" s="97">
        <v>79768442</v>
      </c>
      <c r="AJ819" s="97">
        <v>27491508</v>
      </c>
      <c r="AK819" s="97">
        <v>49885681</v>
      </c>
      <c r="AL819" s="97">
        <v>30603551</v>
      </c>
      <c r="AM819" s="97" t="s">
        <v>189</v>
      </c>
      <c r="AN819" s="2">
        <v>16031</v>
      </c>
      <c r="AO819" s="97" t="e">
        <v>#N/A</v>
      </c>
      <c r="AP819" s="97">
        <v>3509134</v>
      </c>
      <c r="AQ819" s="97">
        <v>72322764</v>
      </c>
      <c r="AR819" s="97">
        <v>0</v>
      </c>
      <c r="AS819" s="97" t="e">
        <v>#N/A</v>
      </c>
      <c r="AT819" s="97" t="e">
        <v>#N/A</v>
      </c>
      <c r="AU819" s="97">
        <v>82207543</v>
      </c>
      <c r="AV819" s="97">
        <v>29672622</v>
      </c>
      <c r="AW819" s="97" t="e">
        <v>#N/A</v>
      </c>
      <c r="AX819" s="97">
        <v>31879041</v>
      </c>
      <c r="AY819" s="97" t="s">
        <v>189</v>
      </c>
      <c r="AZ819" s="2">
        <v>16031</v>
      </c>
      <c r="BA819" s="98">
        <v>61859948</v>
      </c>
      <c r="BB819" s="2">
        <v>1558592</v>
      </c>
      <c r="BC819" s="2">
        <v>60301356</v>
      </c>
      <c r="BD819" s="2">
        <v>1379022</v>
      </c>
      <c r="BE819" s="2">
        <v>25912685</v>
      </c>
      <c r="BF819" s="2">
        <v>34388671</v>
      </c>
      <c r="BG819" s="2">
        <v>61859948</v>
      </c>
      <c r="BH819" s="2">
        <v>22635817</v>
      </c>
      <c r="BI819" s="2">
        <v>37663284</v>
      </c>
      <c r="BJ819" s="2">
        <v>18812531</v>
      </c>
      <c r="BK819" s="2" t="s">
        <v>189</v>
      </c>
      <c r="BL819" s="2">
        <v>16031</v>
      </c>
      <c r="BM819" s="2">
        <v>87450117</v>
      </c>
      <c r="BN819" s="2">
        <v>2150904</v>
      </c>
      <c r="BO819" s="2">
        <v>76305683</v>
      </c>
      <c r="BP819" s="2">
        <v>1347551</v>
      </c>
      <c r="BQ819" s="2">
        <v>30078612</v>
      </c>
      <c r="BR819" s="2">
        <v>46227071</v>
      </c>
      <c r="BS819" s="2">
        <v>87450117</v>
      </c>
      <c r="BT819" s="2">
        <v>26704869</v>
      </c>
      <c r="BU819" s="2">
        <v>58792618</v>
      </c>
      <c r="BV819" s="2">
        <v>22991148</v>
      </c>
      <c r="BW819" s="2" t="s">
        <v>189</v>
      </c>
      <c r="BX819" s="2">
        <v>16031</v>
      </c>
      <c r="BY819" s="2">
        <v>85040212</v>
      </c>
      <c r="BZ819" s="2">
        <v>3285163</v>
      </c>
      <c r="CA819" s="2">
        <v>81755049</v>
      </c>
      <c r="CB819" s="2">
        <v>2028180</v>
      </c>
      <c r="CC819" s="2">
        <v>27215394</v>
      </c>
      <c r="CD819" s="2">
        <v>54539655</v>
      </c>
      <c r="CE819" s="2">
        <v>85040212</v>
      </c>
      <c r="CF819" s="2">
        <v>20626910</v>
      </c>
      <c r="CG819" s="2">
        <v>59389883</v>
      </c>
      <c r="CH819" s="2">
        <v>23339707</v>
      </c>
      <c r="CI819" s="2" t="s">
        <v>189</v>
      </c>
      <c r="CJ819" s="2">
        <v>16031</v>
      </c>
      <c r="CK819" s="97">
        <v>68193351</v>
      </c>
      <c r="CL819" s="97" t="e">
        <v>#N/A</v>
      </c>
      <c r="CM819" s="97" t="e">
        <v>#N/A</v>
      </c>
      <c r="CN819" s="2">
        <v>905218</v>
      </c>
      <c r="CO819" s="100" t="e">
        <v>#N/A</v>
      </c>
      <c r="CP819" s="97" t="e">
        <v>#N/A</v>
      </c>
      <c r="CQ819" s="97">
        <v>68193351</v>
      </c>
      <c r="CR819" s="97">
        <v>12546106</v>
      </c>
      <c r="CS819" s="97">
        <v>52299392</v>
      </c>
      <c r="CT819" s="2">
        <v>19978286</v>
      </c>
      <c r="CU819" s="2" t="s">
        <v>189</v>
      </c>
    </row>
    <row r="820" spans="1:99" x14ac:dyDescent="0.25">
      <c r="A820" s="2">
        <v>16022</v>
      </c>
      <c r="B820" s="2">
        <v>110902219</v>
      </c>
      <c r="C820" s="2">
        <v>22173627</v>
      </c>
      <c r="D820" s="2">
        <v>88109134</v>
      </c>
      <c r="E820" s="2">
        <v>8368487</v>
      </c>
      <c r="F820" s="2">
        <v>46963564</v>
      </c>
      <c r="G820" s="2">
        <v>41145570</v>
      </c>
      <c r="H820" s="2">
        <v>110902219</v>
      </c>
      <c r="I820" s="2">
        <v>25634173</v>
      </c>
      <c r="J820" s="2">
        <v>22836735</v>
      </c>
      <c r="K820" s="2">
        <v>85244846</v>
      </c>
      <c r="L820" s="2">
        <v>30492751</v>
      </c>
      <c r="N820" s="2">
        <v>16022</v>
      </c>
      <c r="O820" s="97">
        <v>87564999</v>
      </c>
      <c r="P820" s="97">
        <v>17166638</v>
      </c>
      <c r="Q820" s="97">
        <v>70398361</v>
      </c>
      <c r="R820" s="97">
        <v>6382811</v>
      </c>
      <c r="S820" s="97">
        <v>40995516</v>
      </c>
      <c r="T820" s="97">
        <v>29402845</v>
      </c>
      <c r="U820" s="97">
        <v>87564999</v>
      </c>
      <c r="V820" s="97">
        <v>17290965</v>
      </c>
      <c r="W820" s="97">
        <v>17151524</v>
      </c>
      <c r="X820" s="97">
        <v>67510886</v>
      </c>
      <c r="Y820" s="97">
        <v>24803968</v>
      </c>
      <c r="Z820" s="97">
        <v>0</v>
      </c>
      <c r="AB820" s="2">
        <v>16032</v>
      </c>
      <c r="AC820" s="97">
        <v>58906490</v>
      </c>
      <c r="AD820" s="97">
        <v>5105215</v>
      </c>
      <c r="AE820" s="97">
        <v>53801275</v>
      </c>
      <c r="AF820" s="97">
        <v>2222821</v>
      </c>
      <c r="AG820" s="97">
        <v>26344594</v>
      </c>
      <c r="AH820" s="97">
        <v>27456681</v>
      </c>
      <c r="AI820" s="97">
        <v>58906490</v>
      </c>
      <c r="AJ820" s="97">
        <v>7242435</v>
      </c>
      <c r="AK820" s="97">
        <v>50748928</v>
      </c>
      <c r="AL820" s="97">
        <v>18260347</v>
      </c>
      <c r="AM820" s="97" t="s">
        <v>189</v>
      </c>
      <c r="AN820" s="2">
        <v>16032</v>
      </c>
      <c r="AO820" s="97">
        <v>64962131</v>
      </c>
      <c r="AP820" s="97">
        <v>3909024</v>
      </c>
      <c r="AQ820" s="97">
        <v>59648872</v>
      </c>
      <c r="AR820" s="97">
        <v>1749016</v>
      </c>
      <c r="AS820" s="97">
        <v>27220234</v>
      </c>
      <c r="AT820" s="97">
        <v>32428638</v>
      </c>
      <c r="AU820" s="97">
        <v>64962129</v>
      </c>
      <c r="AV820" s="97">
        <v>12938371</v>
      </c>
      <c r="AW820" s="97">
        <v>51566899</v>
      </c>
      <c r="AX820" s="97">
        <v>17815715</v>
      </c>
      <c r="AY820" s="97" t="s">
        <v>189</v>
      </c>
      <c r="AZ820" s="2">
        <v>16032</v>
      </c>
      <c r="BA820" s="98">
        <v>67129178</v>
      </c>
      <c r="BB820" s="2">
        <v>4183667</v>
      </c>
      <c r="BC820" s="2">
        <v>55378965</v>
      </c>
      <c r="BD820" s="2">
        <v>1584849</v>
      </c>
      <c r="BE820" s="2">
        <v>25011154</v>
      </c>
      <c r="BF820" s="2">
        <v>30367811</v>
      </c>
      <c r="BG820" s="2">
        <v>67129178</v>
      </c>
      <c r="BH820" s="2">
        <v>16732425</v>
      </c>
      <c r="BI820" s="2">
        <v>49025830</v>
      </c>
      <c r="BJ820" s="2">
        <v>17320465</v>
      </c>
      <c r="BK820" s="2" t="s">
        <v>189</v>
      </c>
      <c r="BL820" s="2">
        <v>16032</v>
      </c>
      <c r="BM820" s="2">
        <v>72181079</v>
      </c>
      <c r="BN820" s="2">
        <v>3083038</v>
      </c>
      <c r="BO820" s="2">
        <v>69098041</v>
      </c>
      <c r="BP820" s="2">
        <v>1568140</v>
      </c>
      <c r="BQ820" s="2">
        <v>26633289</v>
      </c>
      <c r="BR820" s="2">
        <v>42464752</v>
      </c>
      <c r="BS820" s="2">
        <v>72181079</v>
      </c>
      <c r="BT820" s="2">
        <v>26291789</v>
      </c>
      <c r="BU820" s="2">
        <v>43998651</v>
      </c>
      <c r="BV820" s="2">
        <v>16926289</v>
      </c>
      <c r="BW820" s="2" t="s">
        <v>189</v>
      </c>
      <c r="BX820" s="2">
        <v>16032</v>
      </c>
      <c r="BY820" s="2">
        <v>53946986</v>
      </c>
      <c r="BZ820" s="2">
        <v>3409405</v>
      </c>
      <c r="CA820" s="2">
        <v>47088023</v>
      </c>
      <c r="CB820" s="2">
        <v>1314805</v>
      </c>
      <c r="CC820" s="2">
        <v>21017923</v>
      </c>
      <c r="CD820" s="2">
        <v>26070100</v>
      </c>
      <c r="CE820" s="2">
        <v>53946986</v>
      </c>
      <c r="CF820" s="2">
        <v>10467935</v>
      </c>
      <c r="CG820" s="2">
        <v>43479051</v>
      </c>
      <c r="CH820" s="2">
        <v>15553675</v>
      </c>
      <c r="CI820" s="2" t="s">
        <v>189</v>
      </c>
      <c r="CJ820" s="2">
        <v>16032</v>
      </c>
      <c r="CK820" s="97">
        <v>56813412</v>
      </c>
      <c r="CL820" s="97" t="e">
        <v>#N/A</v>
      </c>
      <c r="CM820" s="97" t="e">
        <v>#N/A</v>
      </c>
      <c r="CN820" s="2">
        <v>902259</v>
      </c>
      <c r="CO820" s="100" t="e">
        <v>#N/A</v>
      </c>
      <c r="CP820" s="97" t="e">
        <v>#N/A</v>
      </c>
      <c r="CQ820" s="97">
        <v>56813412</v>
      </c>
      <c r="CR820" s="97">
        <v>18056226</v>
      </c>
      <c r="CS820" s="97">
        <v>37015127</v>
      </c>
      <c r="CT820" s="2">
        <v>16817808</v>
      </c>
      <c r="CU820" s="2" t="s">
        <v>189</v>
      </c>
    </row>
    <row r="821" spans="1:99" x14ac:dyDescent="0.25">
      <c r="A821" s="2">
        <v>16023</v>
      </c>
      <c r="B821" s="2">
        <v>57754857</v>
      </c>
      <c r="C821" s="2">
        <v>7138125</v>
      </c>
      <c r="D821" s="2">
        <v>50616732</v>
      </c>
      <c r="E821" s="2">
        <v>3080941</v>
      </c>
      <c r="F821" s="2">
        <v>27248701</v>
      </c>
      <c r="G821" s="2">
        <v>23368031</v>
      </c>
      <c r="H821" s="2">
        <v>57754857</v>
      </c>
      <c r="I821" s="2">
        <v>16116655</v>
      </c>
      <c r="J821" s="2">
        <v>14608057</v>
      </c>
      <c r="K821" s="2">
        <v>41040633</v>
      </c>
      <c r="L821" s="2">
        <v>26664130</v>
      </c>
      <c r="N821" s="2">
        <v>16023</v>
      </c>
      <c r="O821" s="97">
        <v>45550941</v>
      </c>
      <c r="P821" s="97">
        <v>8604975</v>
      </c>
      <c r="Q821" s="97">
        <v>35817983</v>
      </c>
      <c r="R821" s="97">
        <v>3007024</v>
      </c>
      <c r="S821" s="97">
        <v>21444576</v>
      </c>
      <c r="T821" s="97">
        <v>14373407</v>
      </c>
      <c r="U821" s="97">
        <v>45550941</v>
      </c>
      <c r="V821" s="97">
        <v>8355897</v>
      </c>
      <c r="W821" s="97">
        <v>7812017</v>
      </c>
      <c r="X821" s="97">
        <v>37195044</v>
      </c>
      <c r="Y821" s="97">
        <v>22406469</v>
      </c>
      <c r="Z821" s="97">
        <v>0</v>
      </c>
      <c r="AB821" s="2">
        <v>16033</v>
      </c>
      <c r="AC821" s="97">
        <v>70397343</v>
      </c>
      <c r="AD821" s="97">
        <v>4145193</v>
      </c>
      <c r="AE821" s="97">
        <v>62490277</v>
      </c>
      <c r="AF821" s="97">
        <v>1196233</v>
      </c>
      <c r="AG821" s="97">
        <v>33927061</v>
      </c>
      <c r="AH821" s="97">
        <v>28563216</v>
      </c>
      <c r="AI821" s="97">
        <v>70397343</v>
      </c>
      <c r="AJ821" s="97">
        <v>14720000</v>
      </c>
      <c r="AK821" s="97">
        <v>54203464</v>
      </c>
      <c r="AL821" s="97">
        <v>27822920</v>
      </c>
      <c r="AM821" s="97" t="s">
        <v>189</v>
      </c>
      <c r="AN821" s="2">
        <v>16033</v>
      </c>
      <c r="AO821" s="97">
        <v>74791730</v>
      </c>
      <c r="AP821" s="97">
        <v>4832514</v>
      </c>
      <c r="AQ821" s="97">
        <v>66639868</v>
      </c>
      <c r="AR821" s="97">
        <v>1300006</v>
      </c>
      <c r="AS821" s="97">
        <v>35183819</v>
      </c>
      <c r="AT821" s="97">
        <v>31456049</v>
      </c>
      <c r="AU821" s="97">
        <v>74791730</v>
      </c>
      <c r="AV821" s="97">
        <v>14898599</v>
      </c>
      <c r="AW821" s="97">
        <v>59893131</v>
      </c>
      <c r="AX821" s="97">
        <v>26674840</v>
      </c>
      <c r="AY821" s="97" t="s">
        <v>189</v>
      </c>
      <c r="AZ821" s="2">
        <v>16033</v>
      </c>
      <c r="BA821" s="98" t="e">
        <v>#N/A</v>
      </c>
      <c r="BB821" s="2">
        <v>0</v>
      </c>
      <c r="BC821" s="2">
        <v>0</v>
      </c>
      <c r="BD821" s="2" t="e">
        <v>#N/A</v>
      </c>
      <c r="BE821" s="2" t="e">
        <v>#N/A</v>
      </c>
      <c r="BF821" s="2" t="e">
        <v>#N/A</v>
      </c>
      <c r="BG821" s="2" t="e">
        <v>#N/A</v>
      </c>
      <c r="BH821" s="2" t="e">
        <v>#N/A</v>
      </c>
      <c r="BI821" s="2" t="e">
        <v>#N/A</v>
      </c>
      <c r="BJ821" s="2" t="e">
        <v>#N/A</v>
      </c>
      <c r="BK821" s="2" t="e">
        <v>#N/A</v>
      </c>
      <c r="BL821" s="2">
        <v>16033</v>
      </c>
      <c r="BM821" s="2">
        <v>63798012</v>
      </c>
      <c r="BN821" s="2">
        <v>4304451</v>
      </c>
      <c r="BO821" s="2">
        <v>58488815</v>
      </c>
      <c r="BP821" s="2">
        <v>806262</v>
      </c>
      <c r="BQ821" s="2">
        <v>32126352</v>
      </c>
      <c r="BR821" s="2">
        <v>26362463</v>
      </c>
      <c r="BS821" s="2">
        <v>63798012</v>
      </c>
      <c r="BT821" s="2">
        <v>8036661</v>
      </c>
      <c r="BU821" s="2">
        <v>55761351</v>
      </c>
      <c r="BV821" s="2">
        <v>24588691</v>
      </c>
      <c r="BW821" s="2" t="s">
        <v>189</v>
      </c>
      <c r="BX821" s="2">
        <v>16033</v>
      </c>
      <c r="BY821" s="2">
        <v>58041412</v>
      </c>
      <c r="BZ821" s="2">
        <v>4390587</v>
      </c>
      <c r="CA821" s="2">
        <v>53650825</v>
      </c>
      <c r="CB821" s="2">
        <v>922980</v>
      </c>
      <c r="CC821" s="2">
        <v>27513642</v>
      </c>
      <c r="CD821" s="2">
        <v>26137183</v>
      </c>
      <c r="CE821" s="2">
        <v>58041412</v>
      </c>
      <c r="CF821" s="2">
        <v>4695359</v>
      </c>
      <c r="CG821" s="2">
        <v>51577959</v>
      </c>
      <c r="CH821" s="2">
        <v>25456700</v>
      </c>
      <c r="CI821" s="2" t="s">
        <v>189</v>
      </c>
      <c r="CJ821" s="2">
        <v>16033</v>
      </c>
      <c r="CK821" s="97">
        <v>52966253</v>
      </c>
      <c r="CL821" s="97" t="e">
        <v>#N/A</v>
      </c>
      <c r="CM821" s="97" t="e">
        <v>#N/A</v>
      </c>
      <c r="CN821" s="2">
        <v>1090544</v>
      </c>
      <c r="CO821" s="100" t="e">
        <v>#N/A</v>
      </c>
      <c r="CP821" s="97" t="e">
        <v>#N/A</v>
      </c>
      <c r="CQ821" s="97">
        <v>52966253</v>
      </c>
      <c r="CR821" s="97">
        <v>10414874</v>
      </c>
      <c r="CS821" s="97">
        <v>38690377</v>
      </c>
      <c r="CT821" s="2">
        <v>20274650</v>
      </c>
      <c r="CU821" s="2" t="s">
        <v>189</v>
      </c>
    </row>
    <row r="822" spans="1:99" x14ac:dyDescent="0.25">
      <c r="A822" s="2">
        <v>16024</v>
      </c>
      <c r="B822" s="2">
        <v>79203090</v>
      </c>
      <c r="C822" s="2">
        <v>5956911</v>
      </c>
      <c r="D822" s="2">
        <v>72763965</v>
      </c>
      <c r="E822" s="2">
        <v>2081073</v>
      </c>
      <c r="F822" s="2">
        <v>28895657</v>
      </c>
      <c r="G822" s="2">
        <v>43868308</v>
      </c>
      <c r="H822" s="2">
        <v>79203090</v>
      </c>
      <c r="I822" s="2">
        <v>32136841</v>
      </c>
      <c r="J822" s="2">
        <v>31524534</v>
      </c>
      <c r="K822" s="2">
        <v>47066249</v>
      </c>
      <c r="L822" s="2">
        <v>23048236</v>
      </c>
      <c r="N822" s="2">
        <v>16024</v>
      </c>
      <c r="O822" s="97">
        <v>69817185</v>
      </c>
      <c r="P822" s="97">
        <v>6675056</v>
      </c>
      <c r="Q822" s="97">
        <v>63142129</v>
      </c>
      <c r="R822" s="97">
        <v>1503023</v>
      </c>
      <c r="S822" s="97">
        <v>26425285</v>
      </c>
      <c r="T822" s="97">
        <v>36716844</v>
      </c>
      <c r="U822" s="97">
        <v>69817185</v>
      </c>
      <c r="V822" s="97">
        <v>24847044</v>
      </c>
      <c r="W822" s="97">
        <v>23579062</v>
      </c>
      <c r="X822" s="97">
        <v>42391253</v>
      </c>
      <c r="Y822" s="97">
        <v>23112421</v>
      </c>
      <c r="Z822" s="97">
        <v>0</v>
      </c>
      <c r="AB822" s="2">
        <v>16034</v>
      </c>
      <c r="AC822" s="97">
        <v>411139614</v>
      </c>
      <c r="AD822" s="97">
        <v>73006650</v>
      </c>
      <c r="AE822" s="97">
        <v>328357963</v>
      </c>
      <c r="AF822" s="97">
        <v>32667438</v>
      </c>
      <c r="AG822" s="97">
        <v>143407274</v>
      </c>
      <c r="AH822" s="97">
        <v>184950689</v>
      </c>
      <c r="AI822" s="97" t="e">
        <v>#N/A</v>
      </c>
      <c r="AJ822" s="97" t="e">
        <v>#N/A</v>
      </c>
      <c r="AK822" s="97" t="e">
        <v>#N/A</v>
      </c>
      <c r="AL822" s="97" t="e">
        <v>#N/A</v>
      </c>
      <c r="AM822" s="97" t="e">
        <v>#N/A</v>
      </c>
      <c r="AN822" s="2">
        <v>16034</v>
      </c>
      <c r="AO822" s="97">
        <v>403913571</v>
      </c>
      <c r="AP822" s="97">
        <v>75323987</v>
      </c>
      <c r="AQ822" s="97">
        <v>328589584</v>
      </c>
      <c r="AR822" s="97">
        <v>32048864</v>
      </c>
      <c r="AS822" s="97">
        <v>145098588</v>
      </c>
      <c r="AT822" s="97">
        <v>183490996</v>
      </c>
      <c r="AU822" s="97" t="e">
        <v>#N/A</v>
      </c>
      <c r="AV822" s="97" t="e">
        <v>#N/A</v>
      </c>
      <c r="AW822" s="97">
        <v>288353619</v>
      </c>
      <c r="AX822" s="97" t="e">
        <v>#N/A</v>
      </c>
      <c r="AY822" s="97" t="e">
        <v>#N/A</v>
      </c>
      <c r="AZ822" s="2">
        <v>16034</v>
      </c>
      <c r="BA822" s="98">
        <v>474869831</v>
      </c>
      <c r="BB822" s="2">
        <v>61171433</v>
      </c>
      <c r="BC822" s="2">
        <v>330643308</v>
      </c>
      <c r="BD822" s="2">
        <v>25888718</v>
      </c>
      <c r="BE822" s="2">
        <v>138212366</v>
      </c>
      <c r="BF822" s="2">
        <v>192430942</v>
      </c>
      <c r="BG822" s="2" t="e">
        <v>#N/A</v>
      </c>
      <c r="BH822" s="2" t="e">
        <v>#N/A</v>
      </c>
      <c r="BI822" s="2" t="e">
        <v>#N/A</v>
      </c>
      <c r="BJ822" s="2" t="e">
        <v>#N/A</v>
      </c>
      <c r="BK822" s="2" t="e">
        <v>#N/A</v>
      </c>
      <c r="BL822" s="2">
        <v>16034</v>
      </c>
      <c r="BM822" s="2">
        <v>374260297</v>
      </c>
      <c r="BN822" s="2">
        <v>57632344</v>
      </c>
      <c r="BO822" s="2">
        <v>316627953</v>
      </c>
      <c r="BP822" s="2">
        <v>22402133</v>
      </c>
      <c r="BQ822" s="2">
        <v>136401953</v>
      </c>
      <c r="BR822" s="2">
        <v>180226000</v>
      </c>
      <c r="BS822" s="2" t="e">
        <v>#N/A</v>
      </c>
      <c r="BT822" s="2" t="e">
        <v>#N/A</v>
      </c>
      <c r="BU822" s="2" t="e">
        <v>#N/A</v>
      </c>
      <c r="BV822" s="2" t="e">
        <v>#N/A</v>
      </c>
      <c r="BW822" s="2" t="e">
        <v>#N/A</v>
      </c>
      <c r="BX822" s="2">
        <v>16034</v>
      </c>
      <c r="BY822" s="2">
        <v>356759913</v>
      </c>
      <c r="BZ822" s="2">
        <v>56544397</v>
      </c>
      <c r="CA822" s="2">
        <v>300215516</v>
      </c>
      <c r="CB822" s="2">
        <v>21601067</v>
      </c>
      <c r="CC822" s="2">
        <v>131297338</v>
      </c>
      <c r="CD822" s="2">
        <v>168918178</v>
      </c>
      <c r="CE822" s="2" t="e">
        <v>#N/A</v>
      </c>
      <c r="CF822" s="2" t="e">
        <v>#N/A</v>
      </c>
      <c r="CG822" s="2" t="e">
        <v>#N/A</v>
      </c>
      <c r="CH822" s="2" t="e">
        <v>#N/A</v>
      </c>
      <c r="CI822" s="2" t="e">
        <v>#N/A</v>
      </c>
      <c r="CJ822" s="2">
        <v>16034</v>
      </c>
      <c r="CK822" s="97">
        <v>380538675</v>
      </c>
      <c r="CL822" s="97" t="e">
        <v>#N/A</v>
      </c>
      <c r="CM822" s="97" t="e">
        <v>#N/A</v>
      </c>
      <c r="CN822" s="2">
        <v>20665947</v>
      </c>
      <c r="CO822" s="100" t="e">
        <v>#N/A</v>
      </c>
      <c r="CP822" s="97" t="e">
        <v>#N/A</v>
      </c>
      <c r="CQ822" s="97" t="e">
        <v>#N/A</v>
      </c>
      <c r="CR822" s="97" t="e">
        <v>#N/A</v>
      </c>
      <c r="CS822" s="97" t="e">
        <v>#N/A</v>
      </c>
      <c r="CT822" s="2" t="e">
        <v>#N/A</v>
      </c>
      <c r="CU822" s="2" t="e">
        <v>#N/A</v>
      </c>
    </row>
    <row r="823" spans="1:99" x14ac:dyDescent="0.25">
      <c r="A823" s="2">
        <v>16025</v>
      </c>
      <c r="B823" s="2">
        <v>139992862</v>
      </c>
      <c r="C823" s="2">
        <v>8936107</v>
      </c>
      <c r="D823" s="2">
        <v>131056755</v>
      </c>
      <c r="E823" s="2">
        <v>2605960</v>
      </c>
      <c r="F823" s="2">
        <v>58588779</v>
      </c>
      <c r="G823" s="2">
        <v>72467976</v>
      </c>
      <c r="H823" s="2">
        <v>139992862</v>
      </c>
      <c r="I823" s="2">
        <v>48711506</v>
      </c>
      <c r="J823" s="2">
        <v>46247974</v>
      </c>
      <c r="K823" s="2">
        <v>88431314</v>
      </c>
      <c r="L823" s="2">
        <v>39532696</v>
      </c>
      <c r="N823" s="2">
        <v>16025</v>
      </c>
      <c r="O823" s="97">
        <v>129658572</v>
      </c>
      <c r="P823" s="97">
        <v>5810738</v>
      </c>
      <c r="Q823" s="97">
        <v>116883793</v>
      </c>
      <c r="R823" s="97">
        <v>1351468</v>
      </c>
      <c r="S823" s="97">
        <v>53318357</v>
      </c>
      <c r="T823" s="97">
        <v>63565436</v>
      </c>
      <c r="U823" s="97">
        <v>129658572</v>
      </c>
      <c r="V823" s="97">
        <v>45219733</v>
      </c>
      <c r="W823" s="97">
        <v>39628973</v>
      </c>
      <c r="X823" s="97">
        <v>84438839</v>
      </c>
      <c r="Y823" s="97">
        <v>42057861</v>
      </c>
      <c r="Z823" s="97">
        <v>0</v>
      </c>
      <c r="AB823" s="2">
        <v>16035</v>
      </c>
      <c r="AC823" s="97">
        <v>139858314</v>
      </c>
      <c r="AD823" s="97">
        <v>6520091</v>
      </c>
      <c r="AE823" s="97">
        <v>132845850</v>
      </c>
      <c r="AF823" s="97">
        <v>1451839</v>
      </c>
      <c r="AG823" s="97">
        <v>67094271</v>
      </c>
      <c r="AH823" s="97">
        <v>65751579</v>
      </c>
      <c r="AI823" s="97">
        <v>139858314</v>
      </c>
      <c r="AJ823" s="97">
        <v>29188696</v>
      </c>
      <c r="AK823" s="97">
        <v>110669618</v>
      </c>
      <c r="AL823" s="97">
        <v>67152944</v>
      </c>
      <c r="AM823" s="97" t="s">
        <v>189</v>
      </c>
      <c r="AN823" s="2">
        <v>16035</v>
      </c>
      <c r="AO823" s="97">
        <v>148167617</v>
      </c>
      <c r="AP823" s="97">
        <v>7494306</v>
      </c>
      <c r="AQ823" s="97">
        <v>140670008</v>
      </c>
      <c r="AR823" s="97">
        <v>1598508</v>
      </c>
      <c r="AS823" s="97">
        <v>70308965</v>
      </c>
      <c r="AT823" s="97">
        <v>70361044</v>
      </c>
      <c r="AU823" s="97">
        <v>148167614</v>
      </c>
      <c r="AV823" s="97">
        <v>17106112</v>
      </c>
      <c r="AW823" s="97">
        <v>126977193</v>
      </c>
      <c r="AX823" s="97">
        <v>70360959</v>
      </c>
      <c r="AY823" s="97" t="s">
        <v>189</v>
      </c>
      <c r="AZ823" s="2">
        <v>16035</v>
      </c>
      <c r="BA823" s="98">
        <v>177193393</v>
      </c>
      <c r="BB823" s="2">
        <v>6809679</v>
      </c>
      <c r="BC823" s="2">
        <v>147604490</v>
      </c>
      <c r="BD823" s="2">
        <v>1339689</v>
      </c>
      <c r="BE823" s="2">
        <v>63486369</v>
      </c>
      <c r="BF823" s="2">
        <v>84118121</v>
      </c>
      <c r="BG823" s="2">
        <v>177193393</v>
      </c>
      <c r="BH823" s="2">
        <v>61122739</v>
      </c>
      <c r="BI823" s="2">
        <v>116070654</v>
      </c>
      <c r="BJ823" s="2">
        <v>60698030</v>
      </c>
      <c r="BK823" s="2" t="s">
        <v>189</v>
      </c>
      <c r="BL823" s="2">
        <v>16035</v>
      </c>
      <c r="BM823" s="2">
        <v>173503047</v>
      </c>
      <c r="BN823" s="2">
        <v>9157115</v>
      </c>
      <c r="BO823" s="2">
        <v>164345932</v>
      </c>
      <c r="BP823" s="2">
        <v>1603365</v>
      </c>
      <c r="BQ823" s="2">
        <v>60393887</v>
      </c>
      <c r="BR823" s="2">
        <v>103952045</v>
      </c>
      <c r="BS823" s="2">
        <v>173503047</v>
      </c>
      <c r="BT823" s="2">
        <v>51066132</v>
      </c>
      <c r="BU823" s="2">
        <v>114802249</v>
      </c>
      <c r="BV823" s="2">
        <v>58006793</v>
      </c>
      <c r="BW823" s="2" t="s">
        <v>189</v>
      </c>
      <c r="BX823" s="2">
        <v>16035</v>
      </c>
      <c r="BY823" s="2">
        <v>143510592</v>
      </c>
      <c r="BZ823" s="2">
        <v>7020474</v>
      </c>
      <c r="CA823" s="2">
        <v>136490118</v>
      </c>
      <c r="CB823" s="2">
        <v>1403137</v>
      </c>
      <c r="CC823" s="2">
        <v>53235730</v>
      </c>
      <c r="CD823" s="2">
        <v>83254388</v>
      </c>
      <c r="CE823" s="2">
        <v>143510592</v>
      </c>
      <c r="CF823" s="2">
        <v>27744709</v>
      </c>
      <c r="CG823" s="2">
        <v>109557585</v>
      </c>
      <c r="CH823" s="2">
        <v>51317312</v>
      </c>
      <c r="CI823" s="2" t="s">
        <v>189</v>
      </c>
      <c r="CJ823" s="2">
        <v>16035</v>
      </c>
      <c r="CK823" s="97">
        <v>126064215</v>
      </c>
      <c r="CL823" s="97" t="e">
        <v>#N/A</v>
      </c>
      <c r="CM823" s="97" t="e">
        <v>#N/A</v>
      </c>
      <c r="CN823" s="2">
        <v>1672646</v>
      </c>
      <c r="CO823" s="100" t="e">
        <v>#N/A</v>
      </c>
      <c r="CP823" s="97" t="e">
        <v>#N/A</v>
      </c>
      <c r="CQ823" s="97">
        <v>126064215</v>
      </c>
      <c r="CR823" s="97">
        <v>9773594</v>
      </c>
      <c r="CS823" s="97">
        <v>101798829</v>
      </c>
      <c r="CT823" s="2">
        <v>48233622</v>
      </c>
      <c r="CU823" s="2" t="s">
        <v>189</v>
      </c>
    </row>
    <row r="824" spans="1:99" x14ac:dyDescent="0.25">
      <c r="A824" s="2">
        <v>16026</v>
      </c>
      <c r="B824" s="2">
        <v>72977026</v>
      </c>
      <c r="C824" s="2">
        <v>4320052</v>
      </c>
      <c r="D824" s="2">
        <v>65985752</v>
      </c>
      <c r="E824" s="2">
        <v>719111</v>
      </c>
      <c r="F824" s="2">
        <v>36849267</v>
      </c>
      <c r="G824" s="2">
        <v>29136485</v>
      </c>
      <c r="H824" s="2">
        <v>72977026</v>
      </c>
      <c r="I824" s="2">
        <v>23002017</v>
      </c>
      <c r="J824" s="2">
        <v>22748368</v>
      </c>
      <c r="K824" s="2">
        <v>49975009</v>
      </c>
      <c r="L824" s="2">
        <v>20116581</v>
      </c>
      <c r="N824" s="2">
        <v>16026</v>
      </c>
      <c r="O824" s="97">
        <v>62471357</v>
      </c>
      <c r="P824" s="97">
        <v>2403051</v>
      </c>
      <c r="Q824" s="97">
        <v>59825404</v>
      </c>
      <c r="R824" s="97">
        <v>773849</v>
      </c>
      <c r="S824" s="97">
        <v>32325154</v>
      </c>
      <c r="T824" s="97">
        <v>27500250</v>
      </c>
      <c r="U824" s="97">
        <v>62471357</v>
      </c>
      <c r="V824" s="97">
        <v>22069088</v>
      </c>
      <c r="W824" s="97">
        <v>21813846</v>
      </c>
      <c r="X824" s="97">
        <v>39278448</v>
      </c>
      <c r="Y824" s="97">
        <v>16321944</v>
      </c>
      <c r="Z824" s="97">
        <v>0</v>
      </c>
      <c r="AB824" s="2">
        <v>16036</v>
      </c>
      <c r="AC824" s="97">
        <v>49810418</v>
      </c>
      <c r="AD824" s="97">
        <v>9547558</v>
      </c>
      <c r="AE824" s="97">
        <v>40262860</v>
      </c>
      <c r="AF824" s="97">
        <v>3908394</v>
      </c>
      <c r="AG824" s="97">
        <v>24792727</v>
      </c>
      <c r="AH824" s="97">
        <v>15470133</v>
      </c>
      <c r="AI824" s="97">
        <v>49810418</v>
      </c>
      <c r="AJ824" s="97">
        <v>6687304</v>
      </c>
      <c r="AK824" s="97">
        <v>39888386</v>
      </c>
      <c r="AL824" s="97">
        <v>22547813</v>
      </c>
      <c r="AM824" s="97" t="s">
        <v>189</v>
      </c>
      <c r="AN824" s="2">
        <v>16036</v>
      </c>
      <c r="AO824" s="97">
        <v>49471672</v>
      </c>
      <c r="AP824" s="97">
        <v>7313696</v>
      </c>
      <c r="AQ824" s="97">
        <v>41864279</v>
      </c>
      <c r="AR824" s="97">
        <v>4042874</v>
      </c>
      <c r="AS824" s="97">
        <v>24612132</v>
      </c>
      <c r="AT824" s="97">
        <v>17252147</v>
      </c>
      <c r="AU824" s="97">
        <v>49471674</v>
      </c>
      <c r="AV824" s="97">
        <v>8699122</v>
      </c>
      <c r="AW824" s="97">
        <v>40772550</v>
      </c>
      <c r="AX824" s="97">
        <v>18893458</v>
      </c>
      <c r="AY824" s="97" t="s">
        <v>189</v>
      </c>
      <c r="AZ824" s="2">
        <v>16036</v>
      </c>
      <c r="BA824" s="98">
        <v>72718539</v>
      </c>
      <c r="BB824" s="2">
        <v>7239904</v>
      </c>
      <c r="BC824" s="2">
        <v>46586744</v>
      </c>
      <c r="BD824" s="2">
        <v>3474825</v>
      </c>
      <c r="BE824" s="2">
        <v>24867894</v>
      </c>
      <c r="BF824" s="2">
        <v>21718850</v>
      </c>
      <c r="BG824" s="2">
        <v>72718539</v>
      </c>
      <c r="BH824" s="2">
        <v>35361835</v>
      </c>
      <c r="BI824" s="2">
        <v>37356704</v>
      </c>
      <c r="BJ824" s="2">
        <v>15112603</v>
      </c>
      <c r="BK824" s="2" t="s">
        <v>189</v>
      </c>
      <c r="BL824" s="2">
        <v>16036</v>
      </c>
      <c r="BM824" s="2">
        <v>76415659</v>
      </c>
      <c r="BN824" s="2">
        <v>31022327</v>
      </c>
      <c r="BO824" s="2">
        <v>39711936</v>
      </c>
      <c r="BP824" s="2">
        <v>3222099</v>
      </c>
      <c r="BQ824" s="2">
        <v>23880048</v>
      </c>
      <c r="BR824" s="2">
        <v>15831888</v>
      </c>
      <c r="BS824" s="2">
        <v>76415659</v>
      </c>
      <c r="BT824" s="2">
        <v>43817877</v>
      </c>
      <c r="BU824" s="2">
        <v>32597782</v>
      </c>
      <c r="BV824" s="2">
        <v>12890891</v>
      </c>
      <c r="BW824" s="2" t="s">
        <v>189</v>
      </c>
      <c r="BX824" s="2">
        <v>16036</v>
      </c>
      <c r="BY824" s="2">
        <v>60291443</v>
      </c>
      <c r="BZ824" s="2">
        <v>27511555</v>
      </c>
      <c r="CA824" s="2">
        <v>32779888</v>
      </c>
      <c r="CB824" s="2">
        <v>3211536</v>
      </c>
      <c r="CC824" s="2">
        <v>19887045</v>
      </c>
      <c r="CD824" s="2">
        <v>12892843</v>
      </c>
      <c r="CE824" s="2">
        <v>60291443</v>
      </c>
      <c r="CF824" s="2">
        <v>15047594</v>
      </c>
      <c r="CG824" s="2">
        <v>29550991</v>
      </c>
      <c r="CH824" s="2">
        <v>12171429</v>
      </c>
      <c r="CI824" s="2" t="s">
        <v>189</v>
      </c>
      <c r="CJ824" s="2">
        <v>16036</v>
      </c>
      <c r="CK824" s="97">
        <v>42368863</v>
      </c>
      <c r="CL824" s="97" t="e">
        <v>#N/A</v>
      </c>
      <c r="CM824" s="97" t="e">
        <v>#N/A</v>
      </c>
      <c r="CN824" s="2">
        <v>2056404</v>
      </c>
      <c r="CO824" s="100" t="e">
        <v>#N/A</v>
      </c>
      <c r="CP824" s="97" t="e">
        <v>#N/A</v>
      </c>
      <c r="CQ824" s="97">
        <v>42368863</v>
      </c>
      <c r="CR824" s="97">
        <v>15813108</v>
      </c>
      <c r="CS824" s="97">
        <v>25954108</v>
      </c>
      <c r="CT824" s="2">
        <v>11742483</v>
      </c>
      <c r="CU824" s="2" t="s">
        <v>189</v>
      </c>
    </row>
    <row r="825" spans="1:99" x14ac:dyDescent="0.25">
      <c r="A825" s="2">
        <v>16027</v>
      </c>
      <c r="B825" s="2">
        <v>39886788</v>
      </c>
      <c r="C825" s="2">
        <v>4587911</v>
      </c>
      <c r="D825" s="2">
        <v>35248585</v>
      </c>
      <c r="E825" s="2">
        <v>1575407</v>
      </c>
      <c r="F825" s="2">
        <v>16777074</v>
      </c>
      <c r="G825" s="2">
        <v>18471511</v>
      </c>
      <c r="H825" s="2">
        <v>39886788</v>
      </c>
      <c r="I825" s="2">
        <v>13099983</v>
      </c>
      <c r="J825" s="2">
        <v>13001610</v>
      </c>
      <c r="K825" s="2">
        <v>26786805</v>
      </c>
      <c r="L825" s="2">
        <v>12833678</v>
      </c>
      <c r="N825" s="2">
        <v>16027</v>
      </c>
      <c r="O825" s="97">
        <v>28291988</v>
      </c>
      <c r="P825" s="97">
        <v>3378191</v>
      </c>
      <c r="Q825" s="97">
        <v>23900470</v>
      </c>
      <c r="R825" s="97">
        <v>1435986</v>
      </c>
      <c r="S825" s="97">
        <v>14956124</v>
      </c>
      <c r="T825" s="97">
        <v>8944346</v>
      </c>
      <c r="U825" s="97">
        <v>28291988</v>
      </c>
      <c r="V825" s="97">
        <v>5613472</v>
      </c>
      <c r="W825" s="97">
        <v>5378619</v>
      </c>
      <c r="X825" s="97">
        <v>22678516</v>
      </c>
      <c r="Y825" s="97">
        <v>10740974</v>
      </c>
      <c r="Z825" s="97">
        <v>0</v>
      </c>
      <c r="AB825" s="2">
        <v>16037</v>
      </c>
      <c r="AC825" s="97">
        <v>43027043</v>
      </c>
      <c r="AD825" s="97">
        <v>7079902</v>
      </c>
      <c r="AE825" s="97">
        <v>35947141</v>
      </c>
      <c r="AF825" s="97">
        <v>1694221</v>
      </c>
      <c r="AG825" s="97">
        <v>18472132</v>
      </c>
      <c r="AH825" s="97">
        <v>17475009</v>
      </c>
      <c r="AI825" s="97">
        <v>43027043</v>
      </c>
      <c r="AJ825" s="97">
        <v>12058377</v>
      </c>
      <c r="AK825" s="97">
        <v>30213368</v>
      </c>
      <c r="AL825" s="97">
        <v>10871526</v>
      </c>
      <c r="AM825" s="97" t="s">
        <v>189</v>
      </c>
      <c r="AN825" s="2">
        <v>16037</v>
      </c>
      <c r="AO825" s="97">
        <v>45202648</v>
      </c>
      <c r="AP825" s="97">
        <v>7085363</v>
      </c>
      <c r="AQ825" s="97">
        <v>38117285</v>
      </c>
      <c r="AR825" s="97">
        <v>1622834</v>
      </c>
      <c r="AS825" s="97">
        <v>18848141</v>
      </c>
      <c r="AT825" s="97">
        <v>19269144</v>
      </c>
      <c r="AU825" s="97">
        <v>45202648</v>
      </c>
      <c r="AV825" s="97">
        <v>14656766</v>
      </c>
      <c r="AW825" s="97">
        <v>29865773</v>
      </c>
      <c r="AX825" s="97">
        <v>11689183</v>
      </c>
      <c r="AY825" s="97" t="s">
        <v>189</v>
      </c>
      <c r="AZ825" s="2">
        <v>16037</v>
      </c>
      <c r="BA825" s="98">
        <v>52113753</v>
      </c>
      <c r="BB825" s="2">
        <v>5460801</v>
      </c>
      <c r="BC825" s="2">
        <v>39660030</v>
      </c>
      <c r="BD825" s="2">
        <v>1459101</v>
      </c>
      <c r="BE825" s="2">
        <v>20994030</v>
      </c>
      <c r="BF825" s="2">
        <v>18666000</v>
      </c>
      <c r="BG825" s="2">
        <v>52113753</v>
      </c>
      <c r="BH825" s="2">
        <v>25800880</v>
      </c>
      <c r="BI825" s="2">
        <v>25998078</v>
      </c>
      <c r="BJ825" s="2">
        <v>11340898</v>
      </c>
      <c r="BK825" s="2" t="s">
        <v>189</v>
      </c>
      <c r="BL825" s="2">
        <v>16037</v>
      </c>
      <c r="BM825" s="2">
        <v>50492853</v>
      </c>
      <c r="BN825" s="2">
        <v>4944828</v>
      </c>
      <c r="BO825" s="2">
        <v>45548025</v>
      </c>
      <c r="BP825" s="2">
        <v>1144337</v>
      </c>
      <c r="BQ825" s="2">
        <v>18747526</v>
      </c>
      <c r="BR825" s="2">
        <v>26800499</v>
      </c>
      <c r="BS825" s="2">
        <v>50492853</v>
      </c>
      <c r="BT825" s="2">
        <v>19567836</v>
      </c>
      <c r="BU825" s="2">
        <v>25084873</v>
      </c>
      <c r="BV825" s="2">
        <v>11339471</v>
      </c>
      <c r="BW825" s="2" t="s">
        <v>189</v>
      </c>
      <c r="BX825" s="2">
        <v>16037</v>
      </c>
      <c r="BY825" s="2">
        <v>38996463</v>
      </c>
      <c r="BZ825" s="2">
        <v>2486926</v>
      </c>
      <c r="CA825" s="2">
        <v>36509537</v>
      </c>
      <c r="CB825" s="2">
        <v>1030074</v>
      </c>
      <c r="CC825" s="2">
        <v>15771071</v>
      </c>
      <c r="CD825" s="2">
        <v>20738466</v>
      </c>
      <c r="CE825" s="2">
        <v>38996463</v>
      </c>
      <c r="CF825" s="2">
        <v>14988256</v>
      </c>
      <c r="CG825" s="2">
        <v>21828190</v>
      </c>
      <c r="CH825" s="2">
        <v>11142454</v>
      </c>
      <c r="CI825" s="2" t="s">
        <v>189</v>
      </c>
      <c r="CJ825" s="2">
        <v>16037</v>
      </c>
      <c r="CK825" s="97">
        <v>34302339</v>
      </c>
      <c r="CL825" s="97" t="e">
        <v>#N/A</v>
      </c>
      <c r="CM825" s="97" t="e">
        <v>#N/A</v>
      </c>
      <c r="CN825" s="2">
        <v>941650</v>
      </c>
      <c r="CO825" s="100" t="e">
        <v>#N/A</v>
      </c>
      <c r="CP825" s="97" t="e">
        <v>#N/A</v>
      </c>
      <c r="CQ825" s="97">
        <v>34302339</v>
      </c>
      <c r="CR825" s="97">
        <v>11153089</v>
      </c>
      <c r="CS825" s="97">
        <v>22129018</v>
      </c>
      <c r="CT825" s="2">
        <v>11262961</v>
      </c>
      <c r="CU825" s="2" t="s">
        <v>189</v>
      </c>
    </row>
    <row r="826" spans="1:99" x14ac:dyDescent="0.25">
      <c r="A826" s="2">
        <v>16028</v>
      </c>
      <c r="B826" s="2">
        <v>41030665</v>
      </c>
      <c r="C826" s="2">
        <v>5812789</v>
      </c>
      <c r="D826" s="2">
        <v>35217876</v>
      </c>
      <c r="E826" s="2">
        <v>2255678</v>
      </c>
      <c r="F826" s="2">
        <v>18169671</v>
      </c>
      <c r="G826" s="2">
        <v>17048205</v>
      </c>
      <c r="H826" s="2">
        <v>41030665</v>
      </c>
      <c r="I826" s="2">
        <v>15028150</v>
      </c>
      <c r="J826" s="2">
        <v>13846563</v>
      </c>
      <c r="K826" s="2">
        <v>24986074</v>
      </c>
      <c r="L826" s="2">
        <v>9397920</v>
      </c>
      <c r="N826" s="2">
        <v>16028</v>
      </c>
      <c r="O826" s="97">
        <v>27463894</v>
      </c>
      <c r="P826" s="97">
        <v>3476944</v>
      </c>
      <c r="Q826" s="97">
        <v>23979950</v>
      </c>
      <c r="R826" s="97">
        <v>2075968</v>
      </c>
      <c r="S826" s="97">
        <v>15118336</v>
      </c>
      <c r="T826" s="97">
        <v>8861614</v>
      </c>
      <c r="U826" s="97">
        <v>27463894</v>
      </c>
      <c r="V826" s="97">
        <v>6091387</v>
      </c>
      <c r="W826" s="97" t="e">
        <v>#N/A</v>
      </c>
      <c r="X826" s="97">
        <v>20404918</v>
      </c>
      <c r="Y826" s="97">
        <v>9930570</v>
      </c>
      <c r="Z826" s="97">
        <v>0</v>
      </c>
      <c r="AB826" s="2">
        <v>16038</v>
      </c>
      <c r="AC826" s="97">
        <v>195083625</v>
      </c>
      <c r="AD826" s="97">
        <v>16417882</v>
      </c>
      <c r="AE826" s="97">
        <v>169091126</v>
      </c>
      <c r="AF826" s="97">
        <v>3672465</v>
      </c>
      <c r="AG826" s="97">
        <v>86927122</v>
      </c>
      <c r="AH826" s="97">
        <v>82164004</v>
      </c>
      <c r="AI826" s="97">
        <v>195083625</v>
      </c>
      <c r="AJ826" s="97">
        <v>9187118</v>
      </c>
      <c r="AK826" s="97">
        <v>180850123</v>
      </c>
      <c r="AL826" s="97">
        <v>89246206</v>
      </c>
      <c r="AM826" s="97" t="s">
        <v>189</v>
      </c>
      <c r="AN826" s="2">
        <v>16038</v>
      </c>
      <c r="AO826" s="97">
        <v>207374304</v>
      </c>
      <c r="AP826" s="97">
        <v>16840738</v>
      </c>
      <c r="AQ826" s="97">
        <v>188164163</v>
      </c>
      <c r="AR826" s="97">
        <v>4154375</v>
      </c>
      <c r="AS826" s="97">
        <v>89669124</v>
      </c>
      <c r="AT826" s="97">
        <v>98495040</v>
      </c>
      <c r="AU826" s="97">
        <v>207374304</v>
      </c>
      <c r="AV826" s="97">
        <v>17424403</v>
      </c>
      <c r="AW826" s="97">
        <v>184399086</v>
      </c>
      <c r="AX826" s="97">
        <v>86294373</v>
      </c>
      <c r="AY826" s="97" t="s">
        <v>189</v>
      </c>
      <c r="AZ826" s="2">
        <v>16038</v>
      </c>
      <c r="BA826" s="98">
        <v>199897409</v>
      </c>
      <c r="BB826" s="2">
        <v>13879819</v>
      </c>
      <c r="BC826" s="2">
        <v>156940704</v>
      </c>
      <c r="BD826" s="2">
        <v>3229459</v>
      </c>
      <c r="BE826" s="2">
        <v>76559638</v>
      </c>
      <c r="BF826" s="2">
        <v>80381066</v>
      </c>
      <c r="BG826" s="2">
        <v>199897409</v>
      </c>
      <c r="BH826" s="2">
        <v>21583275</v>
      </c>
      <c r="BI826" s="2">
        <v>171490223</v>
      </c>
      <c r="BJ826" s="2">
        <v>82096387</v>
      </c>
      <c r="BK826" s="2" t="s">
        <v>189</v>
      </c>
      <c r="BL826" s="2">
        <v>16038</v>
      </c>
      <c r="BM826" s="2">
        <v>205644634</v>
      </c>
      <c r="BN826" s="2">
        <v>14338622</v>
      </c>
      <c r="BO826" s="2">
        <v>189124455</v>
      </c>
      <c r="BP826" s="2">
        <v>3242899</v>
      </c>
      <c r="BQ826" s="2">
        <v>74557698</v>
      </c>
      <c r="BR826" s="2">
        <v>114566757</v>
      </c>
      <c r="BS826" s="2">
        <v>205644634</v>
      </c>
      <c r="BT826" s="2">
        <v>17773649</v>
      </c>
      <c r="BU826" s="2">
        <v>182561585</v>
      </c>
      <c r="BV826" s="2">
        <v>82932284</v>
      </c>
      <c r="BW826" s="2" t="s">
        <v>189</v>
      </c>
      <c r="BX826" s="2">
        <v>16038</v>
      </c>
      <c r="BY826" s="2">
        <v>204523801</v>
      </c>
      <c r="BZ826" s="2">
        <v>14304835</v>
      </c>
      <c r="CA826" s="2">
        <v>177338416</v>
      </c>
      <c r="CB826" s="2">
        <v>3106996</v>
      </c>
      <c r="CC826" s="2">
        <v>64414273</v>
      </c>
      <c r="CD826" s="2">
        <v>112924143</v>
      </c>
      <c r="CE826" s="2">
        <v>204523801</v>
      </c>
      <c r="CF826" s="2">
        <v>22427076</v>
      </c>
      <c r="CG826" s="2">
        <v>176963666</v>
      </c>
      <c r="CH826" s="2">
        <v>78186311</v>
      </c>
      <c r="CI826" s="2" t="s">
        <v>189</v>
      </c>
      <c r="CJ826" s="2">
        <v>16038</v>
      </c>
      <c r="CK826" s="97">
        <v>156976337</v>
      </c>
      <c r="CL826" s="97" t="e">
        <v>#N/A</v>
      </c>
      <c r="CM826" s="97" t="e">
        <v>#N/A</v>
      </c>
      <c r="CN826" s="2">
        <v>2217531</v>
      </c>
      <c r="CO826" s="100" t="e">
        <v>#N/A</v>
      </c>
      <c r="CP826" s="97" t="e">
        <v>#N/A</v>
      </c>
      <c r="CQ826" s="97">
        <v>156976337</v>
      </c>
      <c r="CR826" s="97">
        <v>10718322</v>
      </c>
      <c r="CS826" s="97">
        <v>122939438</v>
      </c>
      <c r="CT826" s="2">
        <v>59879974</v>
      </c>
      <c r="CU826" s="2" t="s">
        <v>189</v>
      </c>
    </row>
    <row r="827" spans="1:99" x14ac:dyDescent="0.25">
      <c r="A827" s="2">
        <v>16029</v>
      </c>
      <c r="B827" s="2">
        <v>79886650</v>
      </c>
      <c r="C827" s="2">
        <v>2372264</v>
      </c>
      <c r="D827" s="2">
        <v>75870571</v>
      </c>
      <c r="E827" s="2">
        <v>2229</v>
      </c>
      <c r="F827" s="2">
        <v>40127002</v>
      </c>
      <c r="G827" s="2">
        <v>35743569</v>
      </c>
      <c r="H827" s="2">
        <v>79886650</v>
      </c>
      <c r="I827" s="2">
        <v>9868965</v>
      </c>
      <c r="J827" s="2">
        <v>9771651</v>
      </c>
      <c r="K827" s="2">
        <v>70017685</v>
      </c>
      <c r="L827" s="2">
        <v>29167144</v>
      </c>
      <c r="N827" s="2">
        <v>16029</v>
      </c>
      <c r="O827" s="97">
        <v>69091480</v>
      </c>
      <c r="P827" s="97">
        <v>1353190</v>
      </c>
      <c r="Q827" s="97">
        <v>67223892</v>
      </c>
      <c r="R827" s="97">
        <v>59383</v>
      </c>
      <c r="S827" s="97">
        <v>35529210</v>
      </c>
      <c r="T827" s="97">
        <v>31694682</v>
      </c>
      <c r="U827" s="97">
        <v>69091480</v>
      </c>
      <c r="V827" s="97">
        <v>8226720</v>
      </c>
      <c r="W827" s="97">
        <v>8226720</v>
      </c>
      <c r="X827" s="97">
        <v>60864760</v>
      </c>
      <c r="Y827" s="97">
        <v>27410023</v>
      </c>
      <c r="Z827" s="97">
        <v>0</v>
      </c>
      <c r="AB827" s="2">
        <v>16039</v>
      </c>
      <c r="AC827" s="97">
        <v>38802420</v>
      </c>
      <c r="AD827" s="97">
        <v>2883335</v>
      </c>
      <c r="AE827" s="97">
        <v>35357092</v>
      </c>
      <c r="AF827" s="97">
        <v>1053981</v>
      </c>
      <c r="AG827" s="97">
        <v>19705105</v>
      </c>
      <c r="AH827" s="97">
        <v>15651987</v>
      </c>
      <c r="AI827" s="97">
        <v>38802420</v>
      </c>
      <c r="AJ827" s="97">
        <v>10225325</v>
      </c>
      <c r="AK827" s="97">
        <v>28281312</v>
      </c>
      <c r="AL827" s="97">
        <v>15367388</v>
      </c>
      <c r="AM827" s="97" t="s">
        <v>189</v>
      </c>
      <c r="AN827" s="2">
        <v>16039</v>
      </c>
      <c r="AO827" s="97">
        <v>41598116</v>
      </c>
      <c r="AP827" s="97">
        <v>2083899</v>
      </c>
      <c r="AQ827" s="97">
        <v>39514217</v>
      </c>
      <c r="AR827" s="97">
        <v>987333</v>
      </c>
      <c r="AS827" s="97">
        <v>20932918</v>
      </c>
      <c r="AT827" s="97">
        <v>18581299</v>
      </c>
      <c r="AU827" s="97">
        <v>41598116</v>
      </c>
      <c r="AV827" s="97">
        <v>12691027</v>
      </c>
      <c r="AW827" s="97">
        <v>28496787</v>
      </c>
      <c r="AX827" s="97">
        <v>15347100</v>
      </c>
      <c r="AY827" s="97" t="s">
        <v>189</v>
      </c>
      <c r="AZ827" s="2">
        <v>16039</v>
      </c>
      <c r="BA827" s="98">
        <v>35955698</v>
      </c>
      <c r="BB827" s="2">
        <v>1074835</v>
      </c>
      <c r="BC827" s="2">
        <v>34575562</v>
      </c>
      <c r="BD827" s="2">
        <v>684928</v>
      </c>
      <c r="BE827" s="2">
        <v>18411410</v>
      </c>
      <c r="BF827" s="2">
        <v>16164152</v>
      </c>
      <c r="BG827" s="2">
        <v>35955698</v>
      </c>
      <c r="BH827" s="2">
        <v>11770583</v>
      </c>
      <c r="BI827" s="2">
        <v>24185115</v>
      </c>
      <c r="BJ827" s="2">
        <v>13602936</v>
      </c>
      <c r="BK827" s="2" t="s">
        <v>189</v>
      </c>
      <c r="BL827" s="2">
        <v>16039</v>
      </c>
      <c r="BM827" s="2">
        <v>51335448</v>
      </c>
      <c r="BN827" s="2">
        <v>3369870</v>
      </c>
      <c r="BO827" s="2">
        <v>47965578</v>
      </c>
      <c r="BP827" s="2">
        <v>716536</v>
      </c>
      <c r="BQ827" s="2">
        <v>19116666</v>
      </c>
      <c r="BR827" s="2">
        <v>28848912</v>
      </c>
      <c r="BS827" s="2">
        <v>51335448</v>
      </c>
      <c r="BT827" s="2">
        <v>24308523</v>
      </c>
      <c r="BU827" s="2">
        <v>25524731</v>
      </c>
      <c r="BV827" s="2">
        <v>12296915</v>
      </c>
      <c r="BW827" s="2" t="s">
        <v>189</v>
      </c>
      <c r="BX827" s="2">
        <v>16039</v>
      </c>
      <c r="BY827" s="2">
        <v>42256880</v>
      </c>
      <c r="BZ827" s="2">
        <v>2984595</v>
      </c>
      <c r="CA827" s="2">
        <v>37851356</v>
      </c>
      <c r="CB827" s="2">
        <v>738069</v>
      </c>
      <c r="CC827" s="2">
        <v>17710381</v>
      </c>
      <c r="CD827" s="2">
        <v>20140975</v>
      </c>
      <c r="CE827" s="2">
        <v>42256880</v>
      </c>
      <c r="CF827" s="2">
        <v>18056001</v>
      </c>
      <c r="CG827" s="2">
        <v>24200879</v>
      </c>
      <c r="CH827" s="2">
        <v>12437290</v>
      </c>
      <c r="CI827" s="2" t="s">
        <v>189</v>
      </c>
      <c r="CJ827" s="2">
        <v>16039</v>
      </c>
      <c r="CK827" s="97">
        <v>29922735</v>
      </c>
      <c r="CL827" s="97" t="e">
        <v>#N/A</v>
      </c>
      <c r="CM827" s="97" t="e">
        <v>#N/A</v>
      </c>
      <c r="CN827" s="2">
        <v>678376</v>
      </c>
      <c r="CO827" s="100" t="e">
        <v>#N/A</v>
      </c>
      <c r="CP827" s="97" t="e">
        <v>#N/A</v>
      </c>
      <c r="CQ827" s="97">
        <v>29922735</v>
      </c>
      <c r="CR827" s="97">
        <v>7675912</v>
      </c>
      <c r="CS827" s="97">
        <v>20395576</v>
      </c>
      <c r="CT827" s="2">
        <v>11430265</v>
      </c>
      <c r="CU827" s="2" t="s">
        <v>189</v>
      </c>
    </row>
    <row r="828" spans="1:99" x14ac:dyDescent="0.25">
      <c r="A828" s="2">
        <v>16030</v>
      </c>
      <c r="B828" s="2">
        <v>70022260</v>
      </c>
      <c r="C828" s="2">
        <v>12077271</v>
      </c>
      <c r="D828" s="2">
        <v>57944989</v>
      </c>
      <c r="E828" s="2">
        <v>5200991</v>
      </c>
      <c r="F828" s="2">
        <v>31548542</v>
      </c>
      <c r="G828" s="2">
        <v>26396447</v>
      </c>
      <c r="H828" s="2">
        <v>70022260</v>
      </c>
      <c r="I828" s="2">
        <v>17553888</v>
      </c>
      <c r="J828" s="2">
        <v>16931489</v>
      </c>
      <c r="K828" s="2">
        <v>50288925</v>
      </c>
      <c r="L828" s="2">
        <v>18801171</v>
      </c>
      <c r="N828" s="2">
        <v>16030</v>
      </c>
      <c r="O828" s="97">
        <v>61767290</v>
      </c>
      <c r="P828" s="97">
        <v>10649505</v>
      </c>
      <c r="Q828" s="97">
        <v>47921349</v>
      </c>
      <c r="R828" s="97">
        <v>3836342</v>
      </c>
      <c r="S828" s="97">
        <v>24089265</v>
      </c>
      <c r="T828" s="97">
        <v>23832084</v>
      </c>
      <c r="U828" s="97">
        <v>61767290</v>
      </c>
      <c r="V828" s="97">
        <v>16111904</v>
      </c>
      <c r="W828" s="97">
        <v>16088876</v>
      </c>
      <c r="X828" s="97">
        <v>43821845</v>
      </c>
      <c r="Y828" s="97">
        <v>16866503</v>
      </c>
      <c r="Z828" s="97">
        <v>0</v>
      </c>
      <c r="AB828" s="2">
        <v>16040</v>
      </c>
      <c r="AC828" s="97">
        <v>62872834</v>
      </c>
      <c r="AD828" s="97">
        <v>6229614</v>
      </c>
      <c r="AE828" s="97">
        <v>54403538</v>
      </c>
      <c r="AF828" s="97">
        <v>2898445</v>
      </c>
      <c r="AG828" s="97">
        <v>28924820</v>
      </c>
      <c r="AH828" s="97">
        <v>25478718</v>
      </c>
      <c r="AI828" s="97">
        <v>62872834</v>
      </c>
      <c r="AJ828" s="97">
        <v>16994842</v>
      </c>
      <c r="AK828" s="97">
        <v>45877992</v>
      </c>
      <c r="AL828" s="97">
        <v>22333866</v>
      </c>
      <c r="AM828" s="97" t="s">
        <v>189</v>
      </c>
      <c r="AN828" s="2">
        <v>16040</v>
      </c>
      <c r="AO828" s="97">
        <v>72972361</v>
      </c>
      <c r="AP828" s="97">
        <v>6855151</v>
      </c>
      <c r="AQ828" s="97">
        <v>66107932</v>
      </c>
      <c r="AR828" s="97">
        <v>3026710</v>
      </c>
      <c r="AS828" s="97">
        <v>65998487</v>
      </c>
      <c r="AT828" s="97">
        <v>109445</v>
      </c>
      <c r="AU828" s="97">
        <v>72972361</v>
      </c>
      <c r="AV828" s="97">
        <v>24348548</v>
      </c>
      <c r="AW828" s="97">
        <v>46952912</v>
      </c>
      <c r="AX828" s="97">
        <v>24449434</v>
      </c>
      <c r="AY828" s="97" t="s">
        <v>189</v>
      </c>
      <c r="AZ828" s="2">
        <v>16040</v>
      </c>
      <c r="BA828" s="98">
        <v>68002911</v>
      </c>
      <c r="BB828" s="2">
        <v>5653981</v>
      </c>
      <c r="BC828" s="2">
        <v>57948796</v>
      </c>
      <c r="BD828" s="2">
        <v>2407159</v>
      </c>
      <c r="BE828" s="2">
        <v>30754863</v>
      </c>
      <c r="BF828" s="2">
        <v>27193933</v>
      </c>
      <c r="BG828" s="2">
        <v>68002911</v>
      </c>
      <c r="BH828" s="2">
        <v>18776541</v>
      </c>
      <c r="BI828" s="2">
        <v>48255945</v>
      </c>
      <c r="BJ828" s="2">
        <v>24746641</v>
      </c>
      <c r="BK828" s="2" t="s">
        <v>189</v>
      </c>
      <c r="BL828" s="2">
        <v>16040</v>
      </c>
      <c r="BM828" s="2">
        <v>76762294</v>
      </c>
      <c r="BN828" s="2">
        <v>9868374</v>
      </c>
      <c r="BO828" s="2">
        <v>65632138</v>
      </c>
      <c r="BP828" s="2">
        <v>2287781</v>
      </c>
      <c r="BQ828" s="2">
        <v>31233882</v>
      </c>
      <c r="BR828" s="2">
        <v>34398256</v>
      </c>
      <c r="BS828" s="2">
        <v>76762294</v>
      </c>
      <c r="BT828" s="2">
        <v>19018555</v>
      </c>
      <c r="BU828" s="2">
        <v>56348794</v>
      </c>
      <c r="BV828" s="2">
        <v>24815172</v>
      </c>
      <c r="BW828" s="2" t="s">
        <v>189</v>
      </c>
      <c r="BX828" s="2">
        <v>16040</v>
      </c>
      <c r="BY828" s="2">
        <v>85895297</v>
      </c>
      <c r="BZ828" s="2">
        <v>9819059</v>
      </c>
      <c r="CA828" s="2">
        <v>76076238</v>
      </c>
      <c r="CB828" s="2">
        <v>1972821</v>
      </c>
      <c r="CC828" s="2">
        <v>27214781</v>
      </c>
      <c r="CD828" s="2">
        <v>48861457</v>
      </c>
      <c r="CE828" s="2">
        <v>85895297</v>
      </c>
      <c r="CF828" s="2">
        <v>36456558</v>
      </c>
      <c r="CG828" s="2">
        <v>47936453</v>
      </c>
      <c r="CH828" s="2">
        <v>22880033</v>
      </c>
      <c r="CI828" s="2" t="s">
        <v>189</v>
      </c>
      <c r="CJ828" s="2">
        <v>16040</v>
      </c>
      <c r="CK828" s="97">
        <v>47466681</v>
      </c>
      <c r="CL828" s="97" t="e">
        <v>#N/A</v>
      </c>
      <c r="CM828" s="97" t="e">
        <v>#N/A</v>
      </c>
      <c r="CN828" s="2">
        <v>1641590</v>
      </c>
      <c r="CO828" s="100" t="e">
        <v>#N/A</v>
      </c>
      <c r="CP828" s="97" t="e">
        <v>#N/A</v>
      </c>
      <c r="CQ828" s="97">
        <v>47466681</v>
      </c>
      <c r="CR828" s="97">
        <v>7887651</v>
      </c>
      <c r="CS828" s="97">
        <v>35092252</v>
      </c>
      <c r="CT828" s="2">
        <v>19545068</v>
      </c>
      <c r="CU828" s="2" t="s">
        <v>189</v>
      </c>
    </row>
    <row r="829" spans="1:99" x14ac:dyDescent="0.25">
      <c r="A829" s="2">
        <v>16031</v>
      </c>
      <c r="B829" s="2">
        <v>99719311</v>
      </c>
      <c r="C829" s="2">
        <v>10724509</v>
      </c>
      <c r="D829" s="2">
        <v>88994802</v>
      </c>
      <c r="E829" s="2">
        <v>2730377</v>
      </c>
      <c r="F829" s="2">
        <v>46001941</v>
      </c>
      <c r="G829" s="2">
        <v>42992861</v>
      </c>
      <c r="H829" s="2">
        <v>99719311</v>
      </c>
      <c r="I829" s="2">
        <v>26833077</v>
      </c>
      <c r="J829" s="2">
        <v>26259787</v>
      </c>
      <c r="K829" s="2">
        <v>64246616</v>
      </c>
      <c r="L829" s="2">
        <v>31040239</v>
      </c>
      <c r="N829" s="2">
        <v>16031</v>
      </c>
      <c r="O829" s="97">
        <v>75425644</v>
      </c>
      <c r="P829" s="97">
        <v>4753188</v>
      </c>
      <c r="Q829" s="97">
        <v>70660542</v>
      </c>
      <c r="R829" s="97">
        <v>2397586</v>
      </c>
      <c r="S829" s="97">
        <v>32114712</v>
      </c>
      <c r="T829" s="97">
        <v>38545830</v>
      </c>
      <c r="U829" s="97">
        <v>75425644</v>
      </c>
      <c r="V829" s="97">
        <v>27161238</v>
      </c>
      <c r="W829" s="97">
        <v>27127799</v>
      </c>
      <c r="X829" s="97">
        <v>45604333</v>
      </c>
      <c r="Y829" s="97">
        <v>27911067</v>
      </c>
      <c r="Z829" s="97">
        <v>0</v>
      </c>
      <c r="AB829" s="2">
        <v>16041</v>
      </c>
      <c r="AC829" s="97">
        <v>62511793</v>
      </c>
      <c r="AD829" s="97">
        <v>5765589</v>
      </c>
      <c r="AE829" s="97">
        <v>54186966</v>
      </c>
      <c r="AF829" s="97">
        <v>3616761</v>
      </c>
      <c r="AG829" s="97">
        <v>29489162</v>
      </c>
      <c r="AH829" s="97">
        <v>24697804</v>
      </c>
      <c r="AI829" s="97">
        <v>62511793</v>
      </c>
      <c r="AJ829" s="97">
        <v>13853596</v>
      </c>
      <c r="AK829" s="97">
        <v>45792376</v>
      </c>
      <c r="AL829" s="97">
        <v>25974863</v>
      </c>
      <c r="AM829" s="97" t="s">
        <v>189</v>
      </c>
      <c r="AN829" s="2">
        <v>16041</v>
      </c>
      <c r="AO829" s="97">
        <v>75862215</v>
      </c>
      <c r="AP829" s="97">
        <v>6094695</v>
      </c>
      <c r="AQ829" s="97">
        <v>57808806</v>
      </c>
      <c r="AR829" s="97">
        <v>3335910</v>
      </c>
      <c r="AS829" s="97">
        <v>29682978</v>
      </c>
      <c r="AT829" s="97">
        <v>28125828</v>
      </c>
      <c r="AU829" s="97">
        <v>75862214</v>
      </c>
      <c r="AV829" s="97">
        <v>21026857</v>
      </c>
      <c r="AW829" s="97">
        <v>50852293</v>
      </c>
      <c r="AX829" s="97">
        <v>25073556</v>
      </c>
      <c r="AY829" s="97" t="s">
        <v>189</v>
      </c>
      <c r="AZ829" s="2">
        <v>16041</v>
      </c>
      <c r="BA829" s="98">
        <v>79974253</v>
      </c>
      <c r="BB829" s="2">
        <v>6346230</v>
      </c>
      <c r="BC829" s="2">
        <v>73628023</v>
      </c>
      <c r="BD829" s="2">
        <v>2844745</v>
      </c>
      <c r="BE829" s="2">
        <v>29256190</v>
      </c>
      <c r="BF829" s="2">
        <v>44371833</v>
      </c>
      <c r="BG829" s="2">
        <v>79974253</v>
      </c>
      <c r="BH829" s="2">
        <v>29755580</v>
      </c>
      <c r="BI829" s="2">
        <v>46362489</v>
      </c>
      <c r="BJ829" s="2">
        <v>20281523</v>
      </c>
      <c r="BK829" s="2" t="s">
        <v>189</v>
      </c>
      <c r="BL829" s="2">
        <v>16041</v>
      </c>
      <c r="BM829" s="2">
        <v>109295644</v>
      </c>
      <c r="BN829" s="2">
        <v>5939749</v>
      </c>
      <c r="BO829" s="2">
        <v>85232947</v>
      </c>
      <c r="BP829" s="2">
        <v>2815626</v>
      </c>
      <c r="BQ829" s="2">
        <v>29120937</v>
      </c>
      <c r="BR829" s="2">
        <v>56112010</v>
      </c>
      <c r="BS829" s="2">
        <v>109295644</v>
      </c>
      <c r="BT829" s="2">
        <v>63992278</v>
      </c>
      <c r="BU829" s="2">
        <v>44170713</v>
      </c>
      <c r="BV829" s="2">
        <v>19045584</v>
      </c>
      <c r="BW829" s="2" t="s">
        <v>189</v>
      </c>
      <c r="BX829" s="2">
        <v>16041</v>
      </c>
      <c r="BY829" s="2">
        <v>108002983</v>
      </c>
      <c r="BZ829" s="2">
        <v>8007355</v>
      </c>
      <c r="CA829" s="2">
        <v>99995628</v>
      </c>
      <c r="CB829" s="2">
        <v>2627185</v>
      </c>
      <c r="CC829" s="2">
        <v>27802477</v>
      </c>
      <c r="CD829" s="2">
        <v>72193151</v>
      </c>
      <c r="CE829" s="2">
        <v>108002983</v>
      </c>
      <c r="CF829" s="2">
        <v>48424148</v>
      </c>
      <c r="CG829" s="2">
        <v>43830745</v>
      </c>
      <c r="CH829" s="2">
        <v>17817835</v>
      </c>
      <c r="CI829" s="2" t="s">
        <v>189</v>
      </c>
      <c r="CJ829" s="2">
        <v>16041</v>
      </c>
      <c r="CK829" s="97">
        <v>54607888</v>
      </c>
      <c r="CL829" s="97" t="e">
        <v>#N/A</v>
      </c>
      <c r="CM829" s="97" t="e">
        <v>#N/A</v>
      </c>
      <c r="CN829" s="2">
        <v>1948322</v>
      </c>
      <c r="CO829" s="100" t="e">
        <v>#N/A</v>
      </c>
      <c r="CP829" s="97" t="e">
        <v>#N/A</v>
      </c>
      <c r="CQ829" s="97">
        <v>54607888</v>
      </c>
      <c r="CR829" s="97">
        <v>17780604</v>
      </c>
      <c r="CS829" s="97">
        <v>34210620</v>
      </c>
      <c r="CT829" s="2">
        <v>17131420</v>
      </c>
      <c r="CU829" s="2" t="s">
        <v>189</v>
      </c>
    </row>
    <row r="830" spans="1:99" x14ac:dyDescent="0.25">
      <c r="A830" s="2">
        <v>16032</v>
      </c>
      <c r="B830" s="2">
        <v>65607913</v>
      </c>
      <c r="C830" s="2">
        <v>4435992</v>
      </c>
      <c r="D830" s="2">
        <v>59190893</v>
      </c>
      <c r="E830" s="2">
        <v>1826627</v>
      </c>
      <c r="F830" s="2">
        <v>30159981</v>
      </c>
      <c r="G830" s="2">
        <v>29030912</v>
      </c>
      <c r="H830" s="2">
        <v>65607913</v>
      </c>
      <c r="I830" s="2">
        <v>0</v>
      </c>
      <c r="J830" s="2" t="s">
        <v>189</v>
      </c>
      <c r="K830" s="2">
        <v>65607913</v>
      </c>
      <c r="L830" s="2">
        <v>23689387</v>
      </c>
      <c r="N830" s="2">
        <v>16032</v>
      </c>
      <c r="O830" s="97">
        <v>58692864</v>
      </c>
      <c r="P830" s="97">
        <v>5009063</v>
      </c>
      <c r="Q830" s="97">
        <v>53180506</v>
      </c>
      <c r="R830" s="97">
        <v>2482898</v>
      </c>
      <c r="S830" s="97">
        <v>26569575</v>
      </c>
      <c r="T830" s="97">
        <v>26610931</v>
      </c>
      <c r="U830" s="97">
        <v>58692864</v>
      </c>
      <c r="V830" s="97">
        <v>5897124</v>
      </c>
      <c r="W830" s="97">
        <v>5693604</v>
      </c>
      <c r="X830" s="97">
        <v>52378607</v>
      </c>
      <c r="Y830" s="97">
        <v>17865245</v>
      </c>
      <c r="Z830" s="97">
        <v>0</v>
      </c>
      <c r="AB830" s="2">
        <v>16042</v>
      </c>
      <c r="AC830" s="97">
        <v>47350751</v>
      </c>
      <c r="AD830" s="97">
        <v>5476599</v>
      </c>
      <c r="AE830" s="97">
        <v>41153661</v>
      </c>
      <c r="AF830" s="97">
        <v>1636018</v>
      </c>
      <c r="AG830" s="97">
        <v>25988021</v>
      </c>
      <c r="AH830" s="97">
        <v>15165640</v>
      </c>
      <c r="AI830" s="97">
        <v>47350751</v>
      </c>
      <c r="AJ830" s="97">
        <v>8835605</v>
      </c>
      <c r="AK830" s="97">
        <v>37473880</v>
      </c>
      <c r="AL830" s="97">
        <v>21396193</v>
      </c>
      <c r="AM830" s="97" t="s">
        <v>189</v>
      </c>
      <c r="AN830" s="2">
        <v>16042</v>
      </c>
      <c r="AO830" s="97">
        <v>52780885</v>
      </c>
      <c r="AP830" s="97">
        <v>5070020</v>
      </c>
      <c r="AQ830" s="97">
        <v>46905131</v>
      </c>
      <c r="AR830" s="97">
        <v>1832531</v>
      </c>
      <c r="AS830" s="97">
        <v>25948634</v>
      </c>
      <c r="AT830" s="97">
        <v>20956497</v>
      </c>
      <c r="AU830" s="97">
        <v>52780885</v>
      </c>
      <c r="AV830" s="97">
        <v>13244826</v>
      </c>
      <c r="AW830" s="97">
        <v>39058801</v>
      </c>
      <c r="AX830" s="97">
        <v>20300892</v>
      </c>
      <c r="AY830" s="97" t="s">
        <v>189</v>
      </c>
      <c r="AZ830" s="2">
        <v>16042</v>
      </c>
      <c r="BA830" s="98">
        <v>47604119</v>
      </c>
      <c r="BB830" s="2">
        <v>4423143</v>
      </c>
      <c r="BC830" s="2">
        <v>42173695</v>
      </c>
      <c r="BD830" s="2">
        <v>1572393</v>
      </c>
      <c r="BE830" s="2">
        <v>25113699</v>
      </c>
      <c r="BF830" s="2">
        <v>17059996</v>
      </c>
      <c r="BG830" s="2">
        <v>47604119</v>
      </c>
      <c r="BH830" s="2">
        <v>9813392</v>
      </c>
      <c r="BI830" s="2">
        <v>35503083</v>
      </c>
      <c r="BJ830" s="2">
        <v>18478476</v>
      </c>
      <c r="BK830" s="2" t="s">
        <v>189</v>
      </c>
      <c r="BL830" s="2">
        <v>16042</v>
      </c>
      <c r="BM830" s="2">
        <v>50311364</v>
      </c>
      <c r="BN830" s="2">
        <v>4943241</v>
      </c>
      <c r="BO830" s="2">
        <v>42625166</v>
      </c>
      <c r="BP830" s="2">
        <v>1592044</v>
      </c>
      <c r="BQ830" s="2">
        <v>26092185</v>
      </c>
      <c r="BR830" s="2">
        <v>16532981</v>
      </c>
      <c r="BS830" s="2">
        <v>50311364</v>
      </c>
      <c r="BT830" s="2">
        <v>13747181</v>
      </c>
      <c r="BU830" s="2">
        <v>34186666</v>
      </c>
      <c r="BV830" s="2">
        <v>18530456</v>
      </c>
      <c r="BW830" s="2" t="s">
        <v>189</v>
      </c>
      <c r="BX830" s="2">
        <v>16042</v>
      </c>
      <c r="BY830" s="2">
        <v>62922760</v>
      </c>
      <c r="BZ830" s="2">
        <v>4145787</v>
      </c>
      <c r="CA830" s="2">
        <v>51547716</v>
      </c>
      <c r="CB830" s="2">
        <v>1427017</v>
      </c>
      <c r="CC830" s="2">
        <v>20798259</v>
      </c>
      <c r="CD830" s="2">
        <v>30749457</v>
      </c>
      <c r="CE830" s="2">
        <v>62922760</v>
      </c>
      <c r="CF830" s="2">
        <v>23136002</v>
      </c>
      <c r="CG830" s="2">
        <v>38310870</v>
      </c>
      <c r="CH830" s="2">
        <v>18886028</v>
      </c>
      <c r="CI830" s="2" t="s">
        <v>189</v>
      </c>
      <c r="CJ830" s="2">
        <v>16042</v>
      </c>
      <c r="CK830" s="97">
        <v>42519901</v>
      </c>
      <c r="CL830" s="97" t="e">
        <v>#N/A</v>
      </c>
      <c r="CM830" s="97" t="e">
        <v>#N/A</v>
      </c>
      <c r="CN830" s="2">
        <v>1043387</v>
      </c>
      <c r="CO830" s="100" t="e">
        <v>#N/A</v>
      </c>
      <c r="CP830" s="97" t="e">
        <v>#N/A</v>
      </c>
      <c r="CQ830" s="97">
        <v>42519901</v>
      </c>
      <c r="CR830" s="97">
        <v>10163430</v>
      </c>
      <c r="CS830" s="97">
        <v>27483205</v>
      </c>
      <c r="CT830" s="2">
        <v>15750450</v>
      </c>
      <c r="CU830" s="2" t="s">
        <v>189</v>
      </c>
    </row>
    <row r="831" spans="1:99" x14ac:dyDescent="0.25">
      <c r="A831" s="2">
        <v>16033</v>
      </c>
      <c r="B831" s="2">
        <v>93900322</v>
      </c>
      <c r="C831" s="2">
        <v>5515581</v>
      </c>
      <c r="D831" s="2">
        <v>87956351</v>
      </c>
      <c r="E831" s="2">
        <v>1901773</v>
      </c>
      <c r="F831" s="2">
        <v>39047076</v>
      </c>
      <c r="G831" s="2">
        <v>48909275</v>
      </c>
      <c r="H831" s="2">
        <v>93900322</v>
      </c>
      <c r="I831" s="2">
        <v>33080322</v>
      </c>
      <c r="J831" s="2">
        <v>32372527</v>
      </c>
      <c r="K831" s="2">
        <v>60820000</v>
      </c>
      <c r="L831" s="2">
        <v>34895371</v>
      </c>
      <c r="N831" s="2">
        <v>16033</v>
      </c>
      <c r="O831" s="97">
        <v>63508281</v>
      </c>
      <c r="P831" s="97">
        <v>3843395</v>
      </c>
      <c r="Q831" s="97">
        <v>59664886</v>
      </c>
      <c r="R831" s="97">
        <v>1472320</v>
      </c>
      <c r="S831" s="97">
        <v>32912182</v>
      </c>
      <c r="T831" s="97">
        <v>26752704</v>
      </c>
      <c r="U831" s="97">
        <v>63508281</v>
      </c>
      <c r="V831" s="97">
        <v>12643146</v>
      </c>
      <c r="W831" s="97">
        <v>12508409</v>
      </c>
      <c r="X831" s="97">
        <v>44045916</v>
      </c>
      <c r="Y831" s="97">
        <v>23021997</v>
      </c>
      <c r="Z831" s="97">
        <v>0</v>
      </c>
      <c r="AB831" s="2">
        <v>16043</v>
      </c>
      <c r="AC831" s="97">
        <v>226889412</v>
      </c>
      <c r="AD831" s="97">
        <v>35903629</v>
      </c>
      <c r="AE831" s="97">
        <v>178707004</v>
      </c>
      <c r="AF831" s="97">
        <v>19449134</v>
      </c>
      <c r="AG831" s="97">
        <v>112478024</v>
      </c>
      <c r="AH831" s="97">
        <v>66228980</v>
      </c>
      <c r="AI831" s="97">
        <v>226889412</v>
      </c>
      <c r="AJ831" s="97">
        <v>18966940</v>
      </c>
      <c r="AK831" s="97">
        <v>201802743</v>
      </c>
      <c r="AL831" s="97">
        <v>100355317</v>
      </c>
      <c r="AM831" s="97" t="s">
        <v>189</v>
      </c>
      <c r="AN831" s="2">
        <v>16043</v>
      </c>
      <c r="AO831" s="97">
        <v>237899129</v>
      </c>
      <c r="AP831" s="97">
        <v>33764477</v>
      </c>
      <c r="AQ831" s="97">
        <v>195961781</v>
      </c>
      <c r="AR831" s="97">
        <v>17990009</v>
      </c>
      <c r="AS831" s="97">
        <v>122175524</v>
      </c>
      <c r="AT831" s="97">
        <v>73786257</v>
      </c>
      <c r="AU831" s="97">
        <v>237899128</v>
      </c>
      <c r="AV831" s="97">
        <v>38951961</v>
      </c>
      <c r="AW831" s="97">
        <v>194916131</v>
      </c>
      <c r="AX831" s="97">
        <v>98483088</v>
      </c>
      <c r="AY831" s="97" t="s">
        <v>189</v>
      </c>
      <c r="AZ831" s="2">
        <v>16043</v>
      </c>
      <c r="BA831" s="98">
        <v>242775902</v>
      </c>
      <c r="BB831" s="2">
        <v>40837021</v>
      </c>
      <c r="BC831" s="2">
        <v>193809335</v>
      </c>
      <c r="BD831" s="2">
        <v>16023626</v>
      </c>
      <c r="BE831" s="2">
        <v>114762170</v>
      </c>
      <c r="BF831" s="2">
        <v>79047165</v>
      </c>
      <c r="BG831" s="2">
        <v>242775902</v>
      </c>
      <c r="BH831" s="2">
        <v>60752034</v>
      </c>
      <c r="BI831" s="2">
        <v>182023868</v>
      </c>
      <c r="BJ831" s="2">
        <v>115933818</v>
      </c>
      <c r="BK831" s="2" t="s">
        <v>189</v>
      </c>
      <c r="BL831" s="2">
        <v>16043</v>
      </c>
      <c r="BM831" s="2">
        <v>268497949</v>
      </c>
      <c r="BN831" s="2">
        <v>39221479</v>
      </c>
      <c r="BO831" s="2">
        <v>185267620</v>
      </c>
      <c r="BP831" s="2">
        <v>21123533</v>
      </c>
      <c r="BQ831" s="2">
        <v>104348130</v>
      </c>
      <c r="BR831" s="2">
        <v>80919490</v>
      </c>
      <c r="BS831" s="2">
        <v>268497949</v>
      </c>
      <c r="BT831" s="2">
        <v>101169459</v>
      </c>
      <c r="BU831" s="2">
        <v>167328490</v>
      </c>
      <c r="BV831" s="2">
        <v>110047206</v>
      </c>
      <c r="BW831" s="2" t="s">
        <v>189</v>
      </c>
      <c r="BX831" s="2">
        <v>16043</v>
      </c>
      <c r="BY831" s="2">
        <v>240717460</v>
      </c>
      <c r="BZ831" s="2">
        <v>34204201</v>
      </c>
      <c r="CA831" s="2">
        <v>206513259</v>
      </c>
      <c r="CB831" s="2">
        <v>13354168</v>
      </c>
      <c r="CC831" s="2">
        <v>95514883</v>
      </c>
      <c r="CD831" s="2">
        <v>110998376</v>
      </c>
      <c r="CE831" s="2">
        <v>240717460</v>
      </c>
      <c r="CF831" s="2">
        <v>37211453</v>
      </c>
      <c r="CG831" s="2">
        <v>144215483</v>
      </c>
      <c r="CH831" s="2">
        <v>98169639</v>
      </c>
      <c r="CI831" s="2" t="s">
        <v>189</v>
      </c>
      <c r="CJ831" s="2">
        <v>16043</v>
      </c>
      <c r="CK831" s="97">
        <v>172277260</v>
      </c>
      <c r="CL831" s="97" t="e">
        <v>#N/A</v>
      </c>
      <c r="CM831" s="97" t="e">
        <v>#N/A</v>
      </c>
      <c r="CN831" s="2">
        <v>12059944</v>
      </c>
      <c r="CO831" s="100" t="e">
        <v>#N/A</v>
      </c>
      <c r="CP831" s="97" t="e">
        <v>#N/A</v>
      </c>
      <c r="CQ831" s="97">
        <v>172277260</v>
      </c>
      <c r="CR831" s="97">
        <v>43251053</v>
      </c>
      <c r="CS831" s="97">
        <v>128956607</v>
      </c>
      <c r="CT831" s="2">
        <v>79743783</v>
      </c>
      <c r="CU831" s="2" t="s">
        <v>189</v>
      </c>
    </row>
    <row r="832" spans="1:99" x14ac:dyDescent="0.25">
      <c r="A832" s="2">
        <v>16034</v>
      </c>
      <c r="B832" s="2">
        <v>489247120</v>
      </c>
      <c r="C832" s="2">
        <v>88516137</v>
      </c>
      <c r="D832" s="2">
        <v>388349507</v>
      </c>
      <c r="E832" s="2">
        <v>35915633</v>
      </c>
      <c r="F832" s="2">
        <v>170246962</v>
      </c>
      <c r="G832" s="2">
        <v>218102545</v>
      </c>
      <c r="H832" s="2">
        <v>489247120</v>
      </c>
      <c r="I832" s="2">
        <v>115535043</v>
      </c>
      <c r="J832" s="2">
        <v>107285578</v>
      </c>
      <c r="K832" s="2">
        <v>349379235</v>
      </c>
      <c r="L832" s="2">
        <v>196455492</v>
      </c>
      <c r="N832" s="2">
        <v>16034</v>
      </c>
      <c r="O832" s="97">
        <v>395654442</v>
      </c>
      <c r="P832" s="97">
        <v>77067971</v>
      </c>
      <c r="Q832" s="97">
        <v>318586471</v>
      </c>
      <c r="R832" s="97">
        <v>33580735</v>
      </c>
      <c r="S832" s="97">
        <v>148434864</v>
      </c>
      <c r="T832" s="97">
        <v>170151607</v>
      </c>
      <c r="U832" s="97">
        <v>395654442</v>
      </c>
      <c r="V832" s="97">
        <v>86916329</v>
      </c>
      <c r="W832" s="97" t="e">
        <v>#N/A</v>
      </c>
      <c r="X832" s="97">
        <v>295115414</v>
      </c>
      <c r="Y832" s="97">
        <v>180339644</v>
      </c>
      <c r="Z832" s="97">
        <v>0</v>
      </c>
      <c r="AB832" s="2">
        <v>16044</v>
      </c>
      <c r="AC832" s="97">
        <v>56792619</v>
      </c>
      <c r="AD832" s="97">
        <v>7187172</v>
      </c>
      <c r="AE832" s="97">
        <v>47983248</v>
      </c>
      <c r="AF832" s="97">
        <v>2495284</v>
      </c>
      <c r="AG832" s="97">
        <v>24956625</v>
      </c>
      <c r="AH832" s="97">
        <v>23026623</v>
      </c>
      <c r="AI832" s="97" t="e">
        <v>#N/A</v>
      </c>
      <c r="AJ832" s="97" t="e">
        <v>#N/A</v>
      </c>
      <c r="AK832" s="97" t="e">
        <v>#N/A</v>
      </c>
      <c r="AL832" s="97" t="e">
        <v>#N/A</v>
      </c>
      <c r="AM832" s="97" t="e">
        <v>#N/A</v>
      </c>
      <c r="AN832" s="2">
        <v>16044</v>
      </c>
      <c r="AO832" s="97">
        <v>66626371</v>
      </c>
      <c r="AP832" s="97">
        <v>6812114</v>
      </c>
      <c r="AQ832" s="97">
        <v>56608198</v>
      </c>
      <c r="AR832" s="97">
        <v>2612732</v>
      </c>
      <c r="AS832" s="97">
        <v>31194961</v>
      </c>
      <c r="AT832" s="97">
        <v>25413237</v>
      </c>
      <c r="AU832" s="97" t="e">
        <v>#N/A</v>
      </c>
      <c r="AV832" s="97" t="e">
        <v>#N/A</v>
      </c>
      <c r="AW832" s="97">
        <v>44602149</v>
      </c>
      <c r="AX832" s="97" t="e">
        <v>#N/A</v>
      </c>
      <c r="AY832" s="97" t="e">
        <v>#N/A</v>
      </c>
      <c r="AZ832" s="2">
        <v>16044</v>
      </c>
      <c r="BA832" s="98">
        <v>82069492</v>
      </c>
      <c r="BB832" s="2">
        <v>6833292</v>
      </c>
      <c r="BC832" s="2">
        <v>64517488</v>
      </c>
      <c r="BD832" s="2">
        <v>2320627</v>
      </c>
      <c r="BE832" s="2">
        <v>24821398</v>
      </c>
      <c r="BF832" s="2">
        <v>39696090</v>
      </c>
      <c r="BG832" s="2" t="e">
        <v>#N/A</v>
      </c>
      <c r="BH832" s="2" t="e">
        <v>#N/A</v>
      </c>
      <c r="BI832" s="2" t="e">
        <v>#N/A</v>
      </c>
      <c r="BJ832" s="2" t="e">
        <v>#N/A</v>
      </c>
      <c r="BK832" s="2" t="e">
        <v>#N/A</v>
      </c>
      <c r="BL832" s="2">
        <v>16044</v>
      </c>
      <c r="BM832" s="2">
        <v>86333210</v>
      </c>
      <c r="BN832" s="2">
        <v>5548502</v>
      </c>
      <c r="BO832" s="2">
        <v>78977101</v>
      </c>
      <c r="BP832" s="2">
        <v>2105747</v>
      </c>
      <c r="BQ832" s="2">
        <v>24633044</v>
      </c>
      <c r="BR832" s="2">
        <v>54344057</v>
      </c>
      <c r="BS832" s="2" t="e">
        <v>#N/A</v>
      </c>
      <c r="BT832" s="2" t="e">
        <v>#N/A</v>
      </c>
      <c r="BU832" s="2" t="e">
        <v>#N/A</v>
      </c>
      <c r="BV832" s="2" t="e">
        <v>#N/A</v>
      </c>
      <c r="BW832" s="2" t="e">
        <v>#N/A</v>
      </c>
      <c r="BX832" s="2">
        <v>16044</v>
      </c>
      <c r="BY832" s="2">
        <v>67513280</v>
      </c>
      <c r="BZ832" s="2">
        <v>4906713</v>
      </c>
      <c r="CA832" s="2">
        <v>59162752</v>
      </c>
      <c r="CB832" s="2">
        <v>1558634</v>
      </c>
      <c r="CC832" s="2">
        <v>22077053</v>
      </c>
      <c r="CD832" s="2">
        <v>37085699</v>
      </c>
      <c r="CE832" s="2" t="e">
        <v>#N/A</v>
      </c>
      <c r="CF832" s="2" t="e">
        <v>#N/A</v>
      </c>
      <c r="CG832" s="2" t="e">
        <v>#N/A</v>
      </c>
      <c r="CH832" s="2" t="e">
        <v>#N/A</v>
      </c>
      <c r="CI832" s="2" t="e">
        <v>#N/A</v>
      </c>
      <c r="CJ832" s="2">
        <v>16044</v>
      </c>
      <c r="CK832" s="97">
        <v>77504937</v>
      </c>
      <c r="CL832" s="97" t="e">
        <v>#N/A</v>
      </c>
      <c r="CM832" s="97" t="e">
        <v>#N/A</v>
      </c>
      <c r="CN832" s="2">
        <v>1283614</v>
      </c>
      <c r="CO832" s="100" t="e">
        <v>#N/A</v>
      </c>
      <c r="CP832" s="97" t="e">
        <v>#N/A</v>
      </c>
      <c r="CQ832" s="97" t="e">
        <v>#N/A</v>
      </c>
      <c r="CR832" s="97" t="e">
        <v>#N/A</v>
      </c>
      <c r="CS832" s="97" t="e">
        <v>#N/A</v>
      </c>
      <c r="CT832" s="2" t="e">
        <v>#N/A</v>
      </c>
      <c r="CU832" s="2" t="e">
        <v>#N/A</v>
      </c>
    </row>
    <row r="833" spans="1:99" x14ac:dyDescent="0.25">
      <c r="A833" s="2">
        <v>16035</v>
      </c>
      <c r="B833" s="2">
        <v>156518691</v>
      </c>
      <c r="C833" s="2">
        <v>7413437</v>
      </c>
      <c r="D833" s="2">
        <v>149105254</v>
      </c>
      <c r="E833" s="2">
        <v>1888032</v>
      </c>
      <c r="F833" s="2">
        <v>76180234</v>
      </c>
      <c r="G833" s="2">
        <v>72925020</v>
      </c>
      <c r="H833" s="2">
        <v>156518691</v>
      </c>
      <c r="I833" s="2">
        <v>31144307</v>
      </c>
      <c r="J833" s="2">
        <v>30737785</v>
      </c>
      <c r="K833" s="2">
        <v>117578359</v>
      </c>
      <c r="L833" s="2">
        <v>69183850</v>
      </c>
      <c r="N833" s="2">
        <v>16035</v>
      </c>
      <c r="O833" s="97">
        <v>136246380</v>
      </c>
      <c r="P833" s="97">
        <v>7546030</v>
      </c>
      <c r="Q833" s="97">
        <v>128700350</v>
      </c>
      <c r="R833" s="97">
        <v>1869069</v>
      </c>
      <c r="S833" s="97">
        <v>67406188</v>
      </c>
      <c r="T833" s="97">
        <v>61294162</v>
      </c>
      <c r="U833" s="97">
        <v>136246380</v>
      </c>
      <c r="V833" s="97">
        <v>19342326</v>
      </c>
      <c r="W833" s="97">
        <v>18766486</v>
      </c>
      <c r="X833" s="97">
        <v>116584377</v>
      </c>
      <c r="Y833" s="97">
        <v>68458804</v>
      </c>
      <c r="Z833" s="97">
        <v>0</v>
      </c>
      <c r="AB833" s="2">
        <v>16045</v>
      </c>
      <c r="AC833" s="97">
        <v>114722129</v>
      </c>
      <c r="AD833" s="97">
        <v>27949530</v>
      </c>
      <c r="AE833" s="97">
        <v>83811248</v>
      </c>
      <c r="AF833" s="97">
        <v>18512753</v>
      </c>
      <c r="AG833" s="97">
        <v>50489509</v>
      </c>
      <c r="AH833" s="97">
        <v>33321739</v>
      </c>
      <c r="AI833" s="97">
        <v>114722129</v>
      </c>
      <c r="AJ833" s="97">
        <v>18856264</v>
      </c>
      <c r="AK833" s="97">
        <v>95865865</v>
      </c>
      <c r="AL833" s="97">
        <v>45290220</v>
      </c>
      <c r="AM833" s="97" t="s">
        <v>189</v>
      </c>
      <c r="AN833" s="2">
        <v>16045</v>
      </c>
      <c r="AO833" s="97">
        <v>116300635</v>
      </c>
      <c r="AP833" s="97">
        <v>27092489</v>
      </c>
      <c r="AQ833" s="97">
        <v>89208146</v>
      </c>
      <c r="AR833" s="97">
        <v>17722098</v>
      </c>
      <c r="AS833" s="97">
        <v>55611514</v>
      </c>
      <c r="AT833" s="97">
        <v>33596632</v>
      </c>
      <c r="AU833" s="97">
        <v>116300635</v>
      </c>
      <c r="AV833" s="97">
        <v>22135858</v>
      </c>
      <c r="AW833" s="97">
        <v>92765515</v>
      </c>
      <c r="AX833" s="97">
        <v>43741886</v>
      </c>
      <c r="AY833" s="97" t="s">
        <v>189</v>
      </c>
      <c r="AZ833" s="2">
        <v>16045</v>
      </c>
      <c r="BA833" s="98">
        <v>115155138</v>
      </c>
      <c r="BB833" s="2">
        <v>25168289</v>
      </c>
      <c r="BC833" s="2">
        <v>89986849</v>
      </c>
      <c r="BD833" s="2">
        <v>16079182</v>
      </c>
      <c r="BE833" s="2">
        <v>52142617</v>
      </c>
      <c r="BF833" s="2">
        <v>37844232</v>
      </c>
      <c r="BG833" s="2">
        <v>115155138</v>
      </c>
      <c r="BH833" s="2">
        <v>31212644</v>
      </c>
      <c r="BI833" s="2">
        <v>83667183</v>
      </c>
      <c r="BJ833" s="2">
        <v>48087796</v>
      </c>
      <c r="BK833" s="2" t="s">
        <v>189</v>
      </c>
      <c r="BL833" s="2">
        <v>16045</v>
      </c>
      <c r="BM833" s="2">
        <v>125988936</v>
      </c>
      <c r="BN833" s="2">
        <v>26393865</v>
      </c>
      <c r="BO833" s="2">
        <v>94314407</v>
      </c>
      <c r="BP833" s="2">
        <v>15061454</v>
      </c>
      <c r="BQ833" s="2">
        <v>48626540</v>
      </c>
      <c r="BR833" s="2">
        <v>45687867</v>
      </c>
      <c r="BS833" s="2">
        <v>125988936</v>
      </c>
      <c r="BT833" s="2">
        <v>38483134</v>
      </c>
      <c r="BU833" s="2">
        <v>87505802</v>
      </c>
      <c r="BV833" s="2">
        <v>44599334</v>
      </c>
      <c r="BW833" s="2" t="s">
        <v>189</v>
      </c>
      <c r="BX833" s="2">
        <v>16045</v>
      </c>
      <c r="BY833" s="2">
        <v>121471665</v>
      </c>
      <c r="BZ833" s="2">
        <v>24023998</v>
      </c>
      <c r="CA833" s="2">
        <v>97447667</v>
      </c>
      <c r="CB833" s="2">
        <v>12619323</v>
      </c>
      <c r="CC833" s="2">
        <v>45691663</v>
      </c>
      <c r="CD833" s="2">
        <v>51756004</v>
      </c>
      <c r="CE833" s="2">
        <v>121471665</v>
      </c>
      <c r="CF833" s="2">
        <v>41152194</v>
      </c>
      <c r="CG833" s="2">
        <v>79694081</v>
      </c>
      <c r="CH833" s="2">
        <v>40826564</v>
      </c>
      <c r="CI833" s="2" t="s">
        <v>189</v>
      </c>
      <c r="CJ833" s="2">
        <v>16045</v>
      </c>
      <c r="CK833" s="97">
        <v>111353840</v>
      </c>
      <c r="CL833" s="97" t="e">
        <v>#N/A</v>
      </c>
      <c r="CM833" s="97" t="e">
        <v>#N/A</v>
      </c>
      <c r="CN833" s="2">
        <v>10795334</v>
      </c>
      <c r="CO833" s="100" t="e">
        <v>#N/A</v>
      </c>
      <c r="CP833" s="97" t="e">
        <v>#N/A</v>
      </c>
      <c r="CQ833" s="97">
        <v>111353840</v>
      </c>
      <c r="CR833" s="97">
        <v>37619574</v>
      </c>
      <c r="CS833" s="97">
        <v>69175466</v>
      </c>
      <c r="CT833" s="2">
        <v>39737775</v>
      </c>
      <c r="CU833" s="2" t="s">
        <v>189</v>
      </c>
    </row>
    <row r="834" spans="1:99" x14ac:dyDescent="0.25">
      <c r="A834" s="2">
        <v>16036</v>
      </c>
      <c r="B834" s="2">
        <v>63640580</v>
      </c>
      <c r="C834" s="2">
        <v>10492134</v>
      </c>
      <c r="D834" s="2">
        <v>53148446</v>
      </c>
      <c r="E834" s="2">
        <v>4512256</v>
      </c>
      <c r="F834" s="2">
        <v>29844378</v>
      </c>
      <c r="G834" s="2">
        <v>23304068</v>
      </c>
      <c r="H834" s="2">
        <v>63640580</v>
      </c>
      <c r="I834" s="2">
        <v>21076646</v>
      </c>
      <c r="J834" s="2">
        <v>20738051</v>
      </c>
      <c r="K834" s="2">
        <v>41552149</v>
      </c>
      <c r="L834" s="2">
        <v>19321855</v>
      </c>
      <c r="N834" s="2">
        <v>16036</v>
      </c>
      <c r="O834" s="97">
        <v>52983884</v>
      </c>
      <c r="P834" s="97">
        <v>11010381</v>
      </c>
      <c r="Q834" s="97">
        <v>40130703</v>
      </c>
      <c r="R834" s="97">
        <v>4238392</v>
      </c>
      <c r="S834" s="97">
        <v>25222832</v>
      </c>
      <c r="T834" s="97">
        <v>14907871</v>
      </c>
      <c r="U834" s="97">
        <v>52983884</v>
      </c>
      <c r="V834" s="97">
        <v>14675954</v>
      </c>
      <c r="W834" s="97">
        <v>14049164</v>
      </c>
      <c r="X834" s="97">
        <v>38307930</v>
      </c>
      <c r="Y834" s="97">
        <v>21554868</v>
      </c>
      <c r="Z834" s="97">
        <v>0</v>
      </c>
      <c r="AB834" s="2">
        <v>16046</v>
      </c>
      <c r="AC834" s="97">
        <v>60618805</v>
      </c>
      <c r="AD834" s="97">
        <v>2504182</v>
      </c>
      <c r="AE834" s="97">
        <v>55816103</v>
      </c>
      <c r="AF834" s="97">
        <v>481991</v>
      </c>
      <c r="AG834" s="97">
        <v>28975079</v>
      </c>
      <c r="AH834" s="97">
        <v>26841024</v>
      </c>
      <c r="AI834" s="97" t="e">
        <v>#N/A</v>
      </c>
      <c r="AJ834" s="97" t="e">
        <v>#N/A</v>
      </c>
      <c r="AK834" s="97" t="e">
        <v>#N/A</v>
      </c>
      <c r="AL834" s="97" t="e">
        <v>#N/A</v>
      </c>
      <c r="AM834" s="97" t="e">
        <v>#N/A</v>
      </c>
      <c r="AN834" s="2">
        <v>16046</v>
      </c>
      <c r="AO834" s="97">
        <v>67542766</v>
      </c>
      <c r="AP834" s="97">
        <v>2274163</v>
      </c>
      <c r="AQ834" s="97">
        <v>60771632</v>
      </c>
      <c r="AR834" s="97">
        <v>628222</v>
      </c>
      <c r="AS834" s="97">
        <v>33051526</v>
      </c>
      <c r="AT834" s="97">
        <v>27720106</v>
      </c>
      <c r="AU834" s="97" t="e">
        <v>#N/A</v>
      </c>
      <c r="AV834" s="97" t="e">
        <v>#N/A</v>
      </c>
      <c r="AW834" s="97">
        <v>45050370</v>
      </c>
      <c r="AX834" s="97" t="e">
        <v>#N/A</v>
      </c>
      <c r="AY834" s="97" t="e">
        <v>#N/A</v>
      </c>
      <c r="AZ834" s="2">
        <v>16046</v>
      </c>
      <c r="BA834" s="98" t="e">
        <v>#N/A</v>
      </c>
      <c r="BB834" s="2">
        <v>0</v>
      </c>
      <c r="BC834" s="2">
        <v>0</v>
      </c>
      <c r="BD834" s="2" t="e">
        <v>#N/A</v>
      </c>
      <c r="BE834" s="2" t="e">
        <v>#N/A</v>
      </c>
      <c r="BF834" s="2" t="e">
        <v>#N/A</v>
      </c>
      <c r="BG834" s="2" t="e">
        <v>#N/A</v>
      </c>
      <c r="BH834" s="2" t="e">
        <v>#N/A</v>
      </c>
      <c r="BI834" s="2" t="e">
        <v>#N/A</v>
      </c>
      <c r="BJ834" s="2" t="e">
        <v>#N/A</v>
      </c>
      <c r="BK834" s="2" t="e">
        <v>#N/A</v>
      </c>
      <c r="BL834" s="2">
        <v>16046</v>
      </c>
      <c r="BM834" s="2">
        <v>59012485</v>
      </c>
      <c r="BN834" s="2">
        <v>2510536</v>
      </c>
      <c r="BO834" s="2">
        <v>55835406</v>
      </c>
      <c r="BP834" s="2">
        <v>549091</v>
      </c>
      <c r="BQ834" s="2">
        <v>26844671</v>
      </c>
      <c r="BR834" s="2">
        <v>28990735</v>
      </c>
      <c r="BS834" s="2" t="e">
        <v>#N/A</v>
      </c>
      <c r="BT834" s="2" t="e">
        <v>#N/A</v>
      </c>
      <c r="BU834" s="2" t="e">
        <v>#N/A</v>
      </c>
      <c r="BV834" s="2" t="e">
        <v>#N/A</v>
      </c>
      <c r="BW834" s="2" t="e">
        <v>#N/A</v>
      </c>
      <c r="BX834" s="2">
        <v>16046</v>
      </c>
      <c r="BY834" s="2">
        <v>61073570</v>
      </c>
      <c r="BZ834" s="2">
        <v>3185486</v>
      </c>
      <c r="CA834" s="2">
        <v>52580690</v>
      </c>
      <c r="CB834" s="2">
        <v>523595</v>
      </c>
      <c r="CC834" s="2">
        <v>22728951</v>
      </c>
      <c r="CD834" s="2">
        <v>29851739</v>
      </c>
      <c r="CE834" s="2" t="e">
        <v>#N/A</v>
      </c>
      <c r="CF834" s="2" t="e">
        <v>#N/A</v>
      </c>
      <c r="CG834" s="2" t="e">
        <v>#N/A</v>
      </c>
      <c r="CH834" s="2" t="e">
        <v>#N/A</v>
      </c>
      <c r="CI834" s="2" t="e">
        <v>#N/A</v>
      </c>
      <c r="CJ834" s="2">
        <v>16046</v>
      </c>
      <c r="CK834" s="97">
        <v>48319572</v>
      </c>
      <c r="CL834" s="97" t="e">
        <v>#N/A</v>
      </c>
      <c r="CM834" s="97" t="e">
        <v>#N/A</v>
      </c>
      <c r="CN834" s="2">
        <v>370551</v>
      </c>
      <c r="CO834" s="100" t="e">
        <v>#N/A</v>
      </c>
      <c r="CP834" s="97" t="e">
        <v>#N/A</v>
      </c>
      <c r="CQ834" s="97" t="e">
        <v>#N/A</v>
      </c>
      <c r="CR834" s="97" t="e">
        <v>#N/A</v>
      </c>
      <c r="CS834" s="97" t="e">
        <v>#N/A</v>
      </c>
      <c r="CT834" s="2" t="e">
        <v>#N/A</v>
      </c>
      <c r="CU834" s="2" t="e">
        <v>#N/A</v>
      </c>
    </row>
    <row r="835" spans="1:99" x14ac:dyDescent="0.25">
      <c r="A835" s="2">
        <v>16037</v>
      </c>
      <c r="B835" s="2">
        <v>55047598</v>
      </c>
      <c r="C835" s="2">
        <v>9230314</v>
      </c>
      <c r="D835" s="2">
        <v>45817284</v>
      </c>
      <c r="E835" s="2">
        <v>1788076</v>
      </c>
      <c r="F835" s="2">
        <v>21906695</v>
      </c>
      <c r="G835" s="2">
        <v>23910589</v>
      </c>
      <c r="H835" s="2">
        <v>55047598</v>
      </c>
      <c r="I835" s="2">
        <v>16327248</v>
      </c>
      <c r="J835" s="2">
        <v>15843511</v>
      </c>
      <c r="K835" s="2">
        <v>35696023</v>
      </c>
      <c r="L835" s="2">
        <v>12751559</v>
      </c>
      <c r="N835" s="2">
        <v>16037</v>
      </c>
      <c r="O835" s="97">
        <v>42678515</v>
      </c>
      <c r="P835" s="97">
        <v>7098539</v>
      </c>
      <c r="Q835" s="97">
        <v>35579976</v>
      </c>
      <c r="R835" s="97">
        <v>1788790</v>
      </c>
      <c r="S835" s="97">
        <v>18626787</v>
      </c>
      <c r="T835" s="97">
        <v>16953189</v>
      </c>
      <c r="U835" s="97">
        <v>42678515</v>
      </c>
      <c r="V835" s="97">
        <v>13050684</v>
      </c>
      <c r="W835" s="97">
        <v>13010585</v>
      </c>
      <c r="X835" s="97">
        <v>29541639</v>
      </c>
      <c r="Y835" s="97">
        <v>11521628</v>
      </c>
      <c r="Z835" s="97">
        <v>0</v>
      </c>
      <c r="AB835" s="2">
        <v>16047</v>
      </c>
      <c r="AC835" s="97">
        <v>87369593</v>
      </c>
      <c r="AD835" s="97">
        <v>4280706</v>
      </c>
      <c r="AE835" s="97">
        <v>83088887</v>
      </c>
      <c r="AF835" s="97">
        <v>1418330</v>
      </c>
      <c r="AG835" s="97">
        <v>36795655</v>
      </c>
      <c r="AH835" s="97">
        <v>46293232</v>
      </c>
      <c r="AI835" s="97">
        <v>87369593</v>
      </c>
      <c r="AJ835" s="97">
        <v>18550616</v>
      </c>
      <c r="AK835" s="97">
        <v>66557834</v>
      </c>
      <c r="AL835" s="97">
        <v>35422728</v>
      </c>
      <c r="AM835" s="97" t="s">
        <v>189</v>
      </c>
      <c r="AN835" s="2">
        <v>16047</v>
      </c>
      <c r="AO835" s="97" t="e">
        <v>#N/A</v>
      </c>
      <c r="AP835" s="97">
        <v>4092635</v>
      </c>
      <c r="AQ835" s="97">
        <v>84518573</v>
      </c>
      <c r="AR835" s="97" t="e">
        <v>#N/A</v>
      </c>
      <c r="AS835" s="97" t="e">
        <v>#N/A</v>
      </c>
      <c r="AT835" s="97" t="e">
        <v>#N/A</v>
      </c>
      <c r="AU835" s="97">
        <v>89218786</v>
      </c>
      <c r="AV835" s="97">
        <v>21300719</v>
      </c>
      <c r="AW835" s="97" t="e">
        <v>#N/A</v>
      </c>
      <c r="AX835" s="97">
        <v>34770404</v>
      </c>
      <c r="AY835" s="97" t="s">
        <v>189</v>
      </c>
      <c r="AZ835" s="2">
        <v>16047</v>
      </c>
      <c r="BA835" s="98">
        <v>82641190</v>
      </c>
      <c r="BB835" s="2" t="e">
        <v>#N/A</v>
      </c>
      <c r="BC835" s="2" t="e">
        <v>#N/A</v>
      </c>
      <c r="BD835" s="2">
        <v>1227918</v>
      </c>
      <c r="BE835" s="2">
        <v>33858478</v>
      </c>
      <c r="BF835" s="2">
        <v>41935644</v>
      </c>
      <c r="BG835" s="2">
        <v>82641190</v>
      </c>
      <c r="BH835" s="2">
        <v>19254289</v>
      </c>
      <c r="BI835" s="2">
        <v>63386901</v>
      </c>
      <c r="BJ835" s="2">
        <v>29155653</v>
      </c>
      <c r="BK835" s="2" t="s">
        <v>189</v>
      </c>
      <c r="BL835" s="2">
        <v>16047</v>
      </c>
      <c r="BM835" s="2">
        <v>84934997</v>
      </c>
      <c r="BN835" s="2" t="e">
        <v>#N/A</v>
      </c>
      <c r="BO835" s="2" t="e">
        <v>#N/A</v>
      </c>
      <c r="BP835" s="2">
        <v>1087579</v>
      </c>
      <c r="BQ835" s="2">
        <v>32210648</v>
      </c>
      <c r="BR835" s="2">
        <v>47602443</v>
      </c>
      <c r="BS835" s="2">
        <v>84934997</v>
      </c>
      <c r="BT835" s="2">
        <v>14693417</v>
      </c>
      <c r="BU835" s="2">
        <v>65773772</v>
      </c>
      <c r="BV835" s="2">
        <v>27010724</v>
      </c>
      <c r="BW835" s="2" t="s">
        <v>189</v>
      </c>
      <c r="BX835" s="2">
        <v>16047</v>
      </c>
      <c r="BY835" s="2">
        <v>73497435</v>
      </c>
      <c r="BZ835" s="2" t="e">
        <v>#N/A</v>
      </c>
      <c r="CA835" s="2" t="e">
        <v>#N/A</v>
      </c>
      <c r="CB835" s="2">
        <v>751069</v>
      </c>
      <c r="CC835" s="2">
        <v>34369877</v>
      </c>
      <c r="CD835" s="2">
        <v>36196352</v>
      </c>
      <c r="CE835" s="2">
        <v>73497435</v>
      </c>
      <c r="CF835" s="2">
        <v>17238952</v>
      </c>
      <c r="CG835" s="2">
        <v>55309350</v>
      </c>
      <c r="CH835" s="2">
        <v>22423227</v>
      </c>
      <c r="CI835" s="2" t="s">
        <v>189</v>
      </c>
      <c r="CJ835" s="2">
        <v>16047</v>
      </c>
      <c r="CK835" s="97" t="e">
        <v>#N/A</v>
      </c>
      <c r="CL835" s="97" t="e">
        <v>#N/A</v>
      </c>
      <c r="CM835" s="97" t="e">
        <v>#N/A</v>
      </c>
      <c r="CN835" s="2" t="e">
        <v>#N/A</v>
      </c>
      <c r="CO835" s="100" t="e">
        <v>#N/A</v>
      </c>
      <c r="CP835" s="97" t="e">
        <v>#N/A</v>
      </c>
      <c r="CQ835" s="97" t="e">
        <v>#N/A</v>
      </c>
      <c r="CR835" s="97" t="e">
        <v>#N/A</v>
      </c>
      <c r="CS835" s="97" t="e">
        <v>#N/A</v>
      </c>
      <c r="CT835" s="2" t="e">
        <v>#N/A</v>
      </c>
      <c r="CU835" s="2" t="e">
        <v>#N/A</v>
      </c>
    </row>
    <row r="836" spans="1:99" x14ac:dyDescent="0.25">
      <c r="A836" s="2">
        <v>16038</v>
      </c>
      <c r="B836" s="2">
        <v>225908177</v>
      </c>
      <c r="C836" s="2">
        <v>19936913</v>
      </c>
      <c r="D836" s="2">
        <v>196856109</v>
      </c>
      <c r="E836" s="2">
        <v>5354087</v>
      </c>
      <c r="F836" s="2">
        <v>103822207</v>
      </c>
      <c r="G836" s="2">
        <v>93033902</v>
      </c>
      <c r="H836" s="2">
        <v>225908177</v>
      </c>
      <c r="I836" s="2">
        <v>13984648</v>
      </c>
      <c r="J836" s="2">
        <v>13274827</v>
      </c>
      <c r="K836" s="2">
        <v>208406429</v>
      </c>
      <c r="L836" s="2">
        <v>92168225</v>
      </c>
      <c r="N836" s="2">
        <v>16038</v>
      </c>
      <c r="O836" s="97">
        <v>201426109</v>
      </c>
      <c r="P836" s="97">
        <v>20966191</v>
      </c>
      <c r="Q836" s="97">
        <v>177289074</v>
      </c>
      <c r="R836" s="97">
        <v>5579407</v>
      </c>
      <c r="S836" s="97">
        <v>90072955</v>
      </c>
      <c r="T836" s="97">
        <v>87216119</v>
      </c>
      <c r="U836" s="97">
        <v>201426109</v>
      </c>
      <c r="V836" s="97">
        <v>9180773</v>
      </c>
      <c r="W836" s="97">
        <v>8424376</v>
      </c>
      <c r="X836" s="97">
        <v>184577358</v>
      </c>
      <c r="Y836" s="97">
        <v>77172429</v>
      </c>
      <c r="Z836" s="97">
        <v>0</v>
      </c>
      <c r="AB836" s="2">
        <v>16048</v>
      </c>
      <c r="AC836" s="97">
        <v>33999101</v>
      </c>
      <c r="AD836" s="97">
        <v>3934297</v>
      </c>
      <c r="AE836" s="97">
        <v>29262760</v>
      </c>
      <c r="AF836" s="97">
        <v>908529</v>
      </c>
      <c r="AG836" s="97">
        <v>18369392</v>
      </c>
      <c r="AH836" s="97">
        <v>10893368</v>
      </c>
      <c r="AI836" s="97">
        <v>33999101</v>
      </c>
      <c r="AJ836" s="97">
        <v>7509568</v>
      </c>
      <c r="AK836" s="97">
        <v>26489533</v>
      </c>
      <c r="AL836" s="97">
        <v>14363645</v>
      </c>
      <c r="AM836" s="97" t="s">
        <v>189</v>
      </c>
      <c r="AN836" s="2">
        <v>16048</v>
      </c>
      <c r="AO836" s="97">
        <v>36578752</v>
      </c>
      <c r="AP836" s="97">
        <v>5001361</v>
      </c>
      <c r="AQ836" s="97">
        <v>31577391</v>
      </c>
      <c r="AR836" s="97">
        <v>838235</v>
      </c>
      <c r="AS836" s="97">
        <v>18899499</v>
      </c>
      <c r="AT836" s="97">
        <v>12677892</v>
      </c>
      <c r="AU836" s="97">
        <v>36578752</v>
      </c>
      <c r="AV836" s="97">
        <v>9591093</v>
      </c>
      <c r="AW836" s="97">
        <v>24906064</v>
      </c>
      <c r="AX836" s="97">
        <v>13156930</v>
      </c>
      <c r="AY836" s="97" t="s">
        <v>189</v>
      </c>
      <c r="AZ836" s="2">
        <v>16048</v>
      </c>
      <c r="BA836" s="98">
        <v>29854514</v>
      </c>
      <c r="BB836" s="2">
        <v>2225638</v>
      </c>
      <c r="BC836" s="2">
        <v>27350865</v>
      </c>
      <c r="BD836" s="2">
        <v>953677</v>
      </c>
      <c r="BE836" s="2">
        <v>18775004</v>
      </c>
      <c r="BF836" s="2">
        <v>8575861</v>
      </c>
      <c r="BG836" s="2">
        <v>29854514</v>
      </c>
      <c r="BH836" s="2">
        <v>5113796</v>
      </c>
      <c r="BI836" s="2">
        <v>23251639</v>
      </c>
      <c r="BJ836" s="2">
        <v>12146628</v>
      </c>
      <c r="BK836" s="2" t="s">
        <v>189</v>
      </c>
      <c r="BL836" s="2">
        <v>16048</v>
      </c>
      <c r="BM836" s="2">
        <v>45835577</v>
      </c>
      <c r="BN836" s="2">
        <v>2090251</v>
      </c>
      <c r="BO836" s="2">
        <v>39950026</v>
      </c>
      <c r="BP836" s="2">
        <v>791326</v>
      </c>
      <c r="BQ836" s="2">
        <v>19232113</v>
      </c>
      <c r="BR836" s="2">
        <v>20717913</v>
      </c>
      <c r="BS836" s="2">
        <v>45835577</v>
      </c>
      <c r="BT836" s="2">
        <v>20441286</v>
      </c>
      <c r="BU836" s="2">
        <v>25144291</v>
      </c>
      <c r="BV836" s="2">
        <v>12348246</v>
      </c>
      <c r="BW836" s="2" t="s">
        <v>189</v>
      </c>
      <c r="BX836" s="2">
        <v>16048</v>
      </c>
      <c r="BY836" s="2">
        <v>57227304</v>
      </c>
      <c r="BZ836" s="2">
        <v>2541056</v>
      </c>
      <c r="CA836" s="2">
        <v>54686248</v>
      </c>
      <c r="CB836" s="2">
        <v>692823</v>
      </c>
      <c r="CC836" s="2">
        <v>16406314</v>
      </c>
      <c r="CD836" s="2">
        <v>38279934</v>
      </c>
      <c r="CE836" s="2">
        <v>57227304</v>
      </c>
      <c r="CF836" s="2">
        <v>30140433</v>
      </c>
      <c r="CG836" s="2">
        <v>26083345</v>
      </c>
      <c r="CH836" s="2">
        <v>11591732</v>
      </c>
      <c r="CI836" s="2" t="s">
        <v>189</v>
      </c>
      <c r="CJ836" s="2">
        <v>16048</v>
      </c>
      <c r="CK836" s="97">
        <v>33274889</v>
      </c>
      <c r="CL836" s="97" t="e">
        <v>#N/A</v>
      </c>
      <c r="CM836" s="97" t="e">
        <v>#N/A</v>
      </c>
      <c r="CN836" s="2">
        <v>492683</v>
      </c>
      <c r="CO836" s="100" t="e">
        <v>#N/A</v>
      </c>
      <c r="CP836" s="97" t="e">
        <v>#N/A</v>
      </c>
      <c r="CQ836" s="97">
        <v>33274889</v>
      </c>
      <c r="CR836" s="97">
        <v>606195</v>
      </c>
      <c r="CS836" s="97">
        <v>28317177</v>
      </c>
      <c r="CT836" s="2">
        <v>11511545</v>
      </c>
      <c r="CU836" s="2" t="s">
        <v>189</v>
      </c>
    </row>
    <row r="837" spans="1:99" x14ac:dyDescent="0.25">
      <c r="A837" s="2">
        <v>16039</v>
      </c>
      <c r="B837" s="2">
        <v>48518779</v>
      </c>
      <c r="C837" s="2">
        <v>2869846</v>
      </c>
      <c r="D837" s="2">
        <v>45247301</v>
      </c>
      <c r="E837" s="2">
        <v>809452</v>
      </c>
      <c r="F837" s="2">
        <v>22741119</v>
      </c>
      <c r="G837" s="2">
        <v>22506182</v>
      </c>
      <c r="H837" s="2">
        <v>48518779</v>
      </c>
      <c r="I837" s="2">
        <v>18819054</v>
      </c>
      <c r="J837" s="2">
        <v>16503911</v>
      </c>
      <c r="K837" s="2">
        <v>29699725</v>
      </c>
      <c r="L837" s="2">
        <v>16523734</v>
      </c>
      <c r="N837" s="2">
        <v>16039</v>
      </c>
      <c r="O837" s="97">
        <v>42404307</v>
      </c>
      <c r="P837" s="97">
        <v>3976142</v>
      </c>
      <c r="Q837" s="97">
        <v>38134039</v>
      </c>
      <c r="R837" s="97">
        <v>1180831</v>
      </c>
      <c r="S837" s="97">
        <v>21671782</v>
      </c>
      <c r="T837" s="97">
        <v>16462257</v>
      </c>
      <c r="U837" s="97">
        <v>42404307</v>
      </c>
      <c r="V837" s="97">
        <v>12653558</v>
      </c>
      <c r="W837" s="97">
        <v>12573837</v>
      </c>
      <c r="X837" s="97">
        <v>29750749</v>
      </c>
      <c r="Y837" s="97">
        <v>15191927</v>
      </c>
      <c r="Z837" s="97">
        <v>0</v>
      </c>
      <c r="AB837" s="2">
        <v>16049</v>
      </c>
      <c r="AC837" s="97">
        <v>119710662</v>
      </c>
      <c r="AD837" s="97">
        <v>4214649</v>
      </c>
      <c r="AE837" s="97">
        <v>109705445</v>
      </c>
      <c r="AF837" s="97">
        <v>2141866</v>
      </c>
      <c r="AG837" s="97">
        <v>52592296</v>
      </c>
      <c r="AH837" s="97">
        <v>57113149</v>
      </c>
      <c r="AI837" s="97">
        <v>119710662</v>
      </c>
      <c r="AJ837" s="97">
        <v>40840810</v>
      </c>
      <c r="AK837" s="97">
        <v>78869852</v>
      </c>
      <c r="AL837" s="97">
        <v>36741808</v>
      </c>
      <c r="AM837" s="97" t="s">
        <v>189</v>
      </c>
      <c r="AN837" s="2">
        <v>16049</v>
      </c>
      <c r="AO837" s="97">
        <v>127009778</v>
      </c>
      <c r="AP837" s="97">
        <v>7062279</v>
      </c>
      <c r="AQ837" s="97">
        <v>119672740</v>
      </c>
      <c r="AR837" s="97">
        <v>1841289</v>
      </c>
      <c r="AS837" s="97">
        <v>58927389</v>
      </c>
      <c r="AT837" s="97">
        <v>60745351</v>
      </c>
      <c r="AU837" s="97">
        <v>127009778</v>
      </c>
      <c r="AV837" s="97">
        <v>46040403</v>
      </c>
      <c r="AW837" s="97">
        <v>80969375</v>
      </c>
      <c r="AX837" s="97">
        <v>36239276</v>
      </c>
      <c r="AY837" s="97" t="s">
        <v>189</v>
      </c>
      <c r="AZ837" s="2">
        <v>16049</v>
      </c>
      <c r="BA837" s="98">
        <v>104324887</v>
      </c>
      <c r="BB837" s="2">
        <v>4476870</v>
      </c>
      <c r="BC837" s="2">
        <v>98680037</v>
      </c>
      <c r="BD837" s="2">
        <v>1666196</v>
      </c>
      <c r="BE837" s="2">
        <v>48851971</v>
      </c>
      <c r="BF837" s="2">
        <v>49828066</v>
      </c>
      <c r="BG837" s="2">
        <v>104324887</v>
      </c>
      <c r="BH837" s="2">
        <v>40211049</v>
      </c>
      <c r="BI837" s="2">
        <v>63171042</v>
      </c>
      <c r="BJ837" s="2">
        <v>29401131</v>
      </c>
      <c r="BK837" s="2" t="s">
        <v>189</v>
      </c>
      <c r="BL837" s="2">
        <v>16049</v>
      </c>
      <c r="BM837" s="2">
        <v>149368859</v>
      </c>
      <c r="BN837" s="2">
        <v>5542502</v>
      </c>
      <c r="BO837" s="2">
        <v>105841554</v>
      </c>
      <c r="BP837" s="2">
        <v>1587602</v>
      </c>
      <c r="BQ837" s="2">
        <v>47170926</v>
      </c>
      <c r="BR837" s="2">
        <v>58670628</v>
      </c>
      <c r="BS837" s="2">
        <v>149368859</v>
      </c>
      <c r="BT837" s="2">
        <v>89151441</v>
      </c>
      <c r="BU837" s="2">
        <v>60217418</v>
      </c>
      <c r="BV837" s="2">
        <v>28937426</v>
      </c>
      <c r="BW837" s="2" t="s">
        <v>189</v>
      </c>
      <c r="BX837" s="2">
        <v>16049</v>
      </c>
      <c r="BY837" s="2">
        <v>125750930</v>
      </c>
      <c r="BZ837" s="2">
        <v>7602403</v>
      </c>
      <c r="CA837" s="2">
        <v>92615813</v>
      </c>
      <c r="CB837" s="2">
        <v>1315778</v>
      </c>
      <c r="CC837" s="2">
        <v>49620998</v>
      </c>
      <c r="CD837" s="2">
        <v>42994815</v>
      </c>
      <c r="CE837" s="2">
        <v>125750930</v>
      </c>
      <c r="CF837" s="2">
        <v>67441626</v>
      </c>
      <c r="CG837" s="2">
        <v>58309304</v>
      </c>
      <c r="CH837" s="2">
        <v>28447252</v>
      </c>
      <c r="CI837" s="2" t="s">
        <v>189</v>
      </c>
      <c r="CJ837" s="2">
        <v>16049</v>
      </c>
      <c r="CK837" s="97">
        <v>85267102</v>
      </c>
      <c r="CL837" s="97" t="e">
        <v>#N/A</v>
      </c>
      <c r="CM837" s="97" t="e">
        <v>#N/A</v>
      </c>
      <c r="CN837" s="2">
        <v>590451</v>
      </c>
      <c r="CO837" s="100" t="e">
        <v>#N/A</v>
      </c>
      <c r="CP837" s="97" t="e">
        <v>#N/A</v>
      </c>
      <c r="CQ837" s="97">
        <v>85267102</v>
      </c>
      <c r="CR837" s="97">
        <v>32924777</v>
      </c>
      <c r="CS837" s="97">
        <v>46331083</v>
      </c>
      <c r="CT837" s="2">
        <v>27062257</v>
      </c>
      <c r="CU837" s="2" t="s">
        <v>189</v>
      </c>
    </row>
    <row r="838" spans="1:99" x14ac:dyDescent="0.25">
      <c r="A838" s="2">
        <v>16040</v>
      </c>
      <c r="B838" s="2">
        <v>92284264</v>
      </c>
      <c r="C838" s="2">
        <v>9471391</v>
      </c>
      <c r="D838" s="2">
        <v>76332873</v>
      </c>
      <c r="E838" s="2">
        <v>4217004</v>
      </c>
      <c r="F838" s="2">
        <v>38151201</v>
      </c>
      <c r="G838" s="2">
        <v>38181672</v>
      </c>
      <c r="H838" s="2">
        <v>92284264</v>
      </c>
      <c r="I838" s="2">
        <v>26119952</v>
      </c>
      <c r="J838" s="2">
        <v>25652530</v>
      </c>
      <c r="K838" s="2">
        <v>64615729</v>
      </c>
      <c r="L838" s="2">
        <v>26149059</v>
      </c>
      <c r="N838" s="2">
        <v>16040</v>
      </c>
      <c r="O838" s="97">
        <v>70352821</v>
      </c>
      <c r="P838" s="97">
        <v>7044257</v>
      </c>
      <c r="Q838" s="97">
        <v>63308564</v>
      </c>
      <c r="R838" s="97">
        <v>3178273</v>
      </c>
      <c r="S838" s="97">
        <v>33900796</v>
      </c>
      <c r="T838" s="97">
        <v>29407768</v>
      </c>
      <c r="U838" s="97">
        <v>70352821</v>
      </c>
      <c r="V838" s="97">
        <v>15679386</v>
      </c>
      <c r="W838" s="97">
        <v>15290552</v>
      </c>
      <c r="X838" s="97">
        <v>49328912</v>
      </c>
      <c r="Y838" s="97">
        <v>23047874</v>
      </c>
      <c r="Z838" s="97">
        <v>0</v>
      </c>
      <c r="AB838" s="2">
        <v>16050</v>
      </c>
      <c r="AC838" s="97">
        <v>300535284</v>
      </c>
      <c r="AD838" s="97">
        <v>30745631</v>
      </c>
      <c r="AE838" s="97">
        <v>258232781</v>
      </c>
      <c r="AF838" s="97">
        <v>14732699</v>
      </c>
      <c r="AG838" s="97">
        <v>111593521</v>
      </c>
      <c r="AH838" s="97">
        <v>146639260</v>
      </c>
      <c r="AI838" s="97">
        <v>300535284</v>
      </c>
      <c r="AJ838" s="97">
        <v>30063206</v>
      </c>
      <c r="AK838" s="97">
        <v>258553885</v>
      </c>
      <c r="AL838" s="97">
        <v>112739004</v>
      </c>
      <c r="AM838" s="97" t="s">
        <v>189</v>
      </c>
      <c r="AN838" s="2">
        <v>16050</v>
      </c>
      <c r="AO838" s="97" t="e">
        <v>#N/A</v>
      </c>
      <c r="AP838" s="97">
        <v>27718403</v>
      </c>
      <c r="AQ838" s="97">
        <v>258135643</v>
      </c>
      <c r="AR838" s="97">
        <v>0</v>
      </c>
      <c r="AS838" s="97" t="e">
        <v>#N/A</v>
      </c>
      <c r="AT838" s="97" t="e">
        <v>#N/A</v>
      </c>
      <c r="AU838" s="97">
        <v>341435374</v>
      </c>
      <c r="AV838" s="97">
        <v>53340687</v>
      </c>
      <c r="AW838" s="97" t="e">
        <v>#N/A</v>
      </c>
      <c r="AX838" s="97">
        <v>96647530</v>
      </c>
      <c r="AY838" s="97" t="s">
        <v>189</v>
      </c>
      <c r="AZ838" s="2">
        <v>16050</v>
      </c>
      <c r="BA838" s="98">
        <v>304968041</v>
      </c>
      <c r="BB838" s="2">
        <v>27437297</v>
      </c>
      <c r="BC838" s="2">
        <v>248962903</v>
      </c>
      <c r="BD838" s="2">
        <v>10393780</v>
      </c>
      <c r="BE838" s="2">
        <v>98506052</v>
      </c>
      <c r="BF838" s="2">
        <v>150456851</v>
      </c>
      <c r="BG838" s="2">
        <v>304968041</v>
      </c>
      <c r="BH838" s="2">
        <v>107270790</v>
      </c>
      <c r="BI838" s="2">
        <v>197697251</v>
      </c>
      <c r="BJ838" s="2">
        <v>74624354</v>
      </c>
      <c r="BK838" s="2" t="s">
        <v>189</v>
      </c>
      <c r="BL838" s="2">
        <v>16050</v>
      </c>
      <c r="BM838" s="2">
        <v>272854321</v>
      </c>
      <c r="BN838" s="2">
        <v>37651854</v>
      </c>
      <c r="BO838" s="2">
        <v>235202467</v>
      </c>
      <c r="BP838" s="2">
        <v>9805613</v>
      </c>
      <c r="BQ838" s="2">
        <v>91063284</v>
      </c>
      <c r="BR838" s="2">
        <v>144139183</v>
      </c>
      <c r="BS838" s="2">
        <v>272854321</v>
      </c>
      <c r="BT838" s="2">
        <v>80461717</v>
      </c>
      <c r="BU838" s="2">
        <v>183637549</v>
      </c>
      <c r="BV838" s="2">
        <v>74816861</v>
      </c>
      <c r="BW838" s="2" t="s">
        <v>189</v>
      </c>
      <c r="BX838" s="2">
        <v>16050</v>
      </c>
      <c r="BY838" s="2">
        <v>283606295</v>
      </c>
      <c r="BZ838" s="2">
        <v>56107146</v>
      </c>
      <c r="CA838" s="2">
        <v>195862422</v>
      </c>
      <c r="CB838" s="2">
        <v>9036018</v>
      </c>
      <c r="CC838" s="2">
        <v>82964722</v>
      </c>
      <c r="CD838" s="2">
        <v>112897700</v>
      </c>
      <c r="CE838" s="2">
        <v>283606295</v>
      </c>
      <c r="CF838" s="2">
        <v>103111632</v>
      </c>
      <c r="CG838" s="2">
        <v>153020035</v>
      </c>
      <c r="CH838" s="2">
        <v>69329516</v>
      </c>
      <c r="CI838" s="2" t="s">
        <v>189</v>
      </c>
      <c r="CJ838" s="2">
        <v>16050</v>
      </c>
      <c r="CK838" s="97">
        <v>217670152</v>
      </c>
      <c r="CL838" s="97" t="e">
        <v>#N/A</v>
      </c>
      <c r="CM838" s="97" t="e">
        <v>#N/A</v>
      </c>
      <c r="CN838" s="2">
        <v>8602969</v>
      </c>
      <c r="CO838" s="100" t="e">
        <v>#N/A</v>
      </c>
      <c r="CP838" s="97" t="e">
        <v>#N/A</v>
      </c>
      <c r="CQ838" s="97">
        <v>217670152</v>
      </c>
      <c r="CR838" s="97">
        <v>71867725</v>
      </c>
      <c r="CS838" s="97">
        <v>126569306</v>
      </c>
      <c r="CT838" s="2">
        <v>60592875</v>
      </c>
      <c r="CU838" s="2" t="s">
        <v>189</v>
      </c>
    </row>
    <row r="839" spans="1:99" x14ac:dyDescent="0.25">
      <c r="A839" s="2">
        <v>16041</v>
      </c>
      <c r="B839" s="2">
        <v>73143522</v>
      </c>
      <c r="C839" s="2">
        <v>7129290</v>
      </c>
      <c r="D839" s="2">
        <v>65213352</v>
      </c>
      <c r="E839" s="2">
        <v>4259623</v>
      </c>
      <c r="F839" s="2">
        <v>34526399</v>
      </c>
      <c r="G839" s="2">
        <v>30686953</v>
      </c>
      <c r="H839" s="2">
        <v>73143522</v>
      </c>
      <c r="I839" s="2">
        <v>18884091</v>
      </c>
      <c r="J839" s="2">
        <v>17775703</v>
      </c>
      <c r="K839" s="2">
        <v>51498467</v>
      </c>
      <c r="L839" s="2">
        <v>25447545</v>
      </c>
      <c r="N839" s="2">
        <v>16041</v>
      </c>
      <c r="O839" s="97">
        <v>66051338</v>
      </c>
      <c r="P839" s="97">
        <v>5659141</v>
      </c>
      <c r="Q839" s="97">
        <v>54850590</v>
      </c>
      <c r="R839" s="97">
        <v>3990591</v>
      </c>
      <c r="S839" s="97">
        <v>30273593</v>
      </c>
      <c r="T839" s="97">
        <v>24576997</v>
      </c>
      <c r="U839" s="97">
        <v>66051338</v>
      </c>
      <c r="V839" s="97">
        <v>13800000</v>
      </c>
      <c r="W839" s="97">
        <v>13800000</v>
      </c>
      <c r="X839" s="97">
        <v>49567702</v>
      </c>
      <c r="Y839" s="97">
        <v>23641299</v>
      </c>
      <c r="Z839" s="97">
        <v>0</v>
      </c>
      <c r="AB839" s="2">
        <v>16051</v>
      </c>
      <c r="AC839" s="97">
        <v>54038159</v>
      </c>
      <c r="AD839" s="97">
        <v>12443854</v>
      </c>
      <c r="AE839" s="97">
        <v>41289892</v>
      </c>
      <c r="AF839" s="97">
        <v>5824584</v>
      </c>
      <c r="AG839" s="97">
        <v>26189775</v>
      </c>
      <c r="AH839" s="97">
        <v>15100117</v>
      </c>
      <c r="AI839" s="97">
        <v>54038159</v>
      </c>
      <c r="AJ839" s="97">
        <v>7756390</v>
      </c>
      <c r="AK839" s="97">
        <v>46281769</v>
      </c>
      <c r="AL839" s="97">
        <v>19466740</v>
      </c>
      <c r="AM839" s="97" t="s">
        <v>189</v>
      </c>
      <c r="AN839" s="2">
        <v>16051</v>
      </c>
      <c r="AO839" s="97">
        <v>59159831</v>
      </c>
      <c r="AP839" s="97">
        <v>13176265</v>
      </c>
      <c r="AQ839" s="97">
        <v>45983566</v>
      </c>
      <c r="AR839" s="97">
        <v>5430775</v>
      </c>
      <c r="AS839" s="97">
        <v>27808224</v>
      </c>
      <c r="AT839" s="97">
        <v>18175342</v>
      </c>
      <c r="AU839" s="97">
        <v>59159831</v>
      </c>
      <c r="AV839" s="97">
        <v>9435315</v>
      </c>
      <c r="AW839" s="97">
        <v>45880166</v>
      </c>
      <c r="AX839" s="97">
        <v>17435091</v>
      </c>
      <c r="AY839" s="97" t="s">
        <v>189</v>
      </c>
      <c r="AZ839" s="2">
        <v>16051</v>
      </c>
      <c r="BA839" s="98">
        <v>68989119</v>
      </c>
      <c r="BB839" s="2">
        <v>11349798</v>
      </c>
      <c r="BC839" s="2">
        <v>57494807</v>
      </c>
      <c r="BD839" s="2">
        <v>4360722</v>
      </c>
      <c r="BE839" s="2">
        <v>25216707</v>
      </c>
      <c r="BF839" s="2">
        <v>32278100</v>
      </c>
      <c r="BG839" s="2">
        <v>68989119</v>
      </c>
      <c r="BH839" s="2">
        <v>27068770</v>
      </c>
      <c r="BI839" s="2">
        <v>41920349</v>
      </c>
      <c r="BJ839" s="2">
        <v>14113795</v>
      </c>
      <c r="BK839" s="2" t="s">
        <v>189</v>
      </c>
      <c r="BL839" s="2">
        <v>16051</v>
      </c>
      <c r="BM839" s="2">
        <v>85952900</v>
      </c>
      <c r="BN839" s="2">
        <v>11183163</v>
      </c>
      <c r="BO839" s="2">
        <v>72684969</v>
      </c>
      <c r="BP839" s="2">
        <v>4183857</v>
      </c>
      <c r="BQ839" s="2">
        <v>24827864</v>
      </c>
      <c r="BR839" s="2">
        <v>47857105</v>
      </c>
      <c r="BS839" s="2">
        <v>85952900</v>
      </c>
      <c r="BT839" s="2">
        <v>50536009</v>
      </c>
      <c r="BU839" s="2">
        <v>35156549</v>
      </c>
      <c r="BV839" s="2">
        <v>13481544</v>
      </c>
      <c r="BW839" s="2" t="s">
        <v>189</v>
      </c>
      <c r="BX839" s="2">
        <v>16051</v>
      </c>
      <c r="BY839" s="2">
        <v>54355465</v>
      </c>
      <c r="BZ839" s="2">
        <v>9868735</v>
      </c>
      <c r="CA839" s="2">
        <v>42256761</v>
      </c>
      <c r="CB839" s="2">
        <v>3284377</v>
      </c>
      <c r="CC839" s="2">
        <v>21074202</v>
      </c>
      <c r="CD839" s="2">
        <v>21182559</v>
      </c>
      <c r="CE839" s="2">
        <v>54355465</v>
      </c>
      <c r="CF839" s="2">
        <v>22038045</v>
      </c>
      <c r="CG839" s="2">
        <v>30771419</v>
      </c>
      <c r="CH839" s="2">
        <v>12481651</v>
      </c>
      <c r="CI839" s="2" t="s">
        <v>189</v>
      </c>
      <c r="CJ839" s="2">
        <v>16051</v>
      </c>
      <c r="CK839" s="97">
        <v>51976457</v>
      </c>
      <c r="CL839" s="97" t="e">
        <v>#N/A</v>
      </c>
      <c r="CM839" s="97" t="e">
        <v>#N/A</v>
      </c>
      <c r="CN839" s="2">
        <v>2592890</v>
      </c>
      <c r="CO839" s="100" t="e">
        <v>#N/A</v>
      </c>
      <c r="CP839" s="97" t="e">
        <v>#N/A</v>
      </c>
      <c r="CQ839" s="97">
        <v>51976457</v>
      </c>
      <c r="CR839" s="97">
        <v>13982605</v>
      </c>
      <c r="CS839" s="97">
        <v>29536264</v>
      </c>
      <c r="CT839" s="2">
        <v>11736266</v>
      </c>
      <c r="CU839" s="2" t="s">
        <v>189</v>
      </c>
    </row>
    <row r="840" spans="1:99" x14ac:dyDescent="0.25">
      <c r="A840" s="2">
        <v>16042</v>
      </c>
      <c r="B840" s="2">
        <v>62118175</v>
      </c>
      <c r="C840" s="2">
        <v>5960016</v>
      </c>
      <c r="D840" s="2">
        <v>55125716</v>
      </c>
      <c r="E840" s="2">
        <v>2305134</v>
      </c>
      <c r="F840" s="2">
        <v>29886823</v>
      </c>
      <c r="G840" s="2">
        <v>25238893</v>
      </c>
      <c r="H840" s="2">
        <v>62118175</v>
      </c>
      <c r="I840" s="2">
        <v>15545841</v>
      </c>
      <c r="J840" s="2">
        <v>14283779</v>
      </c>
      <c r="K840" s="2">
        <v>46572334</v>
      </c>
      <c r="L840" s="2">
        <v>23915880</v>
      </c>
      <c r="N840" s="2">
        <v>16042</v>
      </c>
      <c r="O840" s="97">
        <v>48382796</v>
      </c>
      <c r="P840" s="97">
        <v>5375692</v>
      </c>
      <c r="Q840" s="97">
        <v>43007104</v>
      </c>
      <c r="R840" s="97">
        <v>1820992</v>
      </c>
      <c r="S840" s="97">
        <v>27337169</v>
      </c>
      <c r="T840" s="97">
        <v>15669935</v>
      </c>
      <c r="U840" s="97">
        <v>48382796</v>
      </c>
      <c r="V840" s="97">
        <v>6083748</v>
      </c>
      <c r="W840" s="97" t="e">
        <v>#N/A</v>
      </c>
      <c r="X840" s="97">
        <v>39151076</v>
      </c>
      <c r="Y840" s="97">
        <v>22548395</v>
      </c>
      <c r="Z840" s="97">
        <v>0</v>
      </c>
      <c r="AB840" s="2">
        <v>16052</v>
      </c>
      <c r="AC840" s="97">
        <v>901119254</v>
      </c>
      <c r="AD840" s="97">
        <v>193320863</v>
      </c>
      <c r="AE840" s="97">
        <v>699451494</v>
      </c>
      <c r="AF840" s="97">
        <v>111476681</v>
      </c>
      <c r="AG840" s="97">
        <v>273647866</v>
      </c>
      <c r="AH840" s="97">
        <v>425803628</v>
      </c>
      <c r="AI840" s="97">
        <v>901119254</v>
      </c>
      <c r="AJ840" s="97">
        <v>92976726</v>
      </c>
      <c r="AK840" s="97">
        <v>710049111</v>
      </c>
      <c r="AL840" s="97">
        <v>513915228</v>
      </c>
      <c r="AM840" s="97" t="s">
        <v>189</v>
      </c>
      <c r="AN840" s="2">
        <v>16052</v>
      </c>
      <c r="AO840" s="97">
        <v>833262326</v>
      </c>
      <c r="AP840" s="97">
        <v>169845524</v>
      </c>
      <c r="AQ840" s="97">
        <v>628179201</v>
      </c>
      <c r="AR840" s="97">
        <v>98788951</v>
      </c>
      <c r="AS840" s="97">
        <v>451661928</v>
      </c>
      <c r="AT840" s="97">
        <v>176517273</v>
      </c>
      <c r="AU840" s="97">
        <v>833262326</v>
      </c>
      <c r="AV840" s="97">
        <v>65453767</v>
      </c>
      <c r="AW840" s="97">
        <v>693015112</v>
      </c>
      <c r="AX840" s="97">
        <v>515168756</v>
      </c>
      <c r="AY840" s="97" t="s">
        <v>189</v>
      </c>
      <c r="AZ840" s="2">
        <v>16052</v>
      </c>
      <c r="BA840" s="98">
        <v>803814209</v>
      </c>
      <c r="BB840" s="2">
        <v>142597670</v>
      </c>
      <c r="BC840" s="2">
        <v>584132427</v>
      </c>
      <c r="BD840" s="2">
        <v>61783050</v>
      </c>
      <c r="BE840" s="2">
        <v>416104168</v>
      </c>
      <c r="BF840" s="2">
        <v>168028259</v>
      </c>
      <c r="BG840" s="2">
        <v>803814209</v>
      </c>
      <c r="BH840" s="2">
        <v>100499863</v>
      </c>
      <c r="BI840" s="2">
        <v>625624144</v>
      </c>
      <c r="BJ840" s="2">
        <v>462088523</v>
      </c>
      <c r="BK840" s="2" t="s">
        <v>189</v>
      </c>
      <c r="BL840" s="2">
        <v>16052</v>
      </c>
      <c r="BM840" s="2">
        <v>800209173</v>
      </c>
      <c r="BN840" s="2">
        <v>128432840</v>
      </c>
      <c r="BO840" s="2">
        <v>566361909</v>
      </c>
      <c r="BP840" s="2">
        <v>71410966</v>
      </c>
      <c r="BQ840" s="2">
        <v>357193520</v>
      </c>
      <c r="BR840" s="2">
        <v>209168389</v>
      </c>
      <c r="BS840" s="2">
        <v>800209173</v>
      </c>
      <c r="BT840" s="2">
        <v>91682214</v>
      </c>
      <c r="BU840" s="2">
        <v>607306280</v>
      </c>
      <c r="BV840" s="2">
        <v>445010957</v>
      </c>
      <c r="BW840" s="2" t="s">
        <v>189</v>
      </c>
      <c r="BX840" s="2">
        <v>16052</v>
      </c>
      <c r="BY840" s="2">
        <v>718259198</v>
      </c>
      <c r="BZ840" s="2">
        <v>152442690</v>
      </c>
      <c r="CA840" s="2">
        <v>504617094</v>
      </c>
      <c r="CB840" s="2">
        <v>88510334</v>
      </c>
      <c r="CC840" s="2">
        <v>178301536</v>
      </c>
      <c r="CD840" s="2">
        <v>326315558</v>
      </c>
      <c r="CE840" s="2">
        <v>718259198</v>
      </c>
      <c r="CF840" s="2">
        <v>34987106</v>
      </c>
      <c r="CG840" s="2">
        <v>570416427</v>
      </c>
      <c r="CH840" s="2">
        <v>412787899</v>
      </c>
      <c r="CI840" s="2" t="s">
        <v>189</v>
      </c>
      <c r="CJ840" s="2">
        <v>16052</v>
      </c>
      <c r="CK840" s="97">
        <v>598959280</v>
      </c>
      <c r="CL840" s="97" t="e">
        <v>#N/A</v>
      </c>
      <c r="CM840" s="97" t="e">
        <v>#N/A</v>
      </c>
      <c r="CN840" s="2">
        <v>61738523</v>
      </c>
      <c r="CO840" s="100" t="e">
        <v>#N/A</v>
      </c>
      <c r="CP840" s="97" t="e">
        <v>#N/A</v>
      </c>
      <c r="CQ840" s="97">
        <v>598959280</v>
      </c>
      <c r="CR840" s="97">
        <v>31416386</v>
      </c>
      <c r="CS840" s="97">
        <v>551960465</v>
      </c>
      <c r="CT840" s="2">
        <v>410296580</v>
      </c>
      <c r="CU840" s="2" t="s">
        <v>189</v>
      </c>
    </row>
    <row r="841" spans="1:99" x14ac:dyDescent="0.25">
      <c r="A841" s="2">
        <v>16043</v>
      </c>
      <c r="B841" s="2">
        <v>258836998</v>
      </c>
      <c r="C841" s="2">
        <v>43473203</v>
      </c>
      <c r="D841" s="2">
        <v>215363795</v>
      </c>
      <c r="E841" s="2">
        <v>21508802</v>
      </c>
      <c r="F841" s="2">
        <v>127205591</v>
      </c>
      <c r="G841" s="2">
        <v>88158204</v>
      </c>
      <c r="H841" s="2">
        <v>258836998</v>
      </c>
      <c r="I841" s="2">
        <v>45862071</v>
      </c>
      <c r="J841" s="2">
        <v>43634237</v>
      </c>
      <c r="K841" s="2">
        <v>203489509</v>
      </c>
      <c r="L841" s="2">
        <v>97104877</v>
      </c>
      <c r="N841" s="2">
        <v>16043</v>
      </c>
      <c r="O841" s="97">
        <v>227620659</v>
      </c>
      <c r="P841" s="97">
        <v>39181293</v>
      </c>
      <c r="Q841" s="97">
        <v>181270314</v>
      </c>
      <c r="R841" s="97">
        <v>19256055</v>
      </c>
      <c r="S841" s="97">
        <v>115942966</v>
      </c>
      <c r="T841" s="97">
        <v>65327348</v>
      </c>
      <c r="U841" s="97">
        <v>227620659</v>
      </c>
      <c r="V841" s="97">
        <v>21174886</v>
      </c>
      <c r="W841" s="97">
        <v>16968683</v>
      </c>
      <c r="X841" s="97">
        <v>200841055</v>
      </c>
      <c r="Y841" s="97">
        <v>91493400</v>
      </c>
      <c r="Z841" s="97">
        <v>0</v>
      </c>
      <c r="AB841" s="2">
        <v>16053</v>
      </c>
      <c r="AC841" s="97">
        <v>2333227766</v>
      </c>
      <c r="AD841" s="97">
        <v>758423957</v>
      </c>
      <c r="AE841" s="97">
        <v>1574803809</v>
      </c>
      <c r="AF841" s="97">
        <v>485884679</v>
      </c>
      <c r="AG841" s="97">
        <v>819406594</v>
      </c>
      <c r="AH841" s="97">
        <v>755397215</v>
      </c>
      <c r="AI841" s="97">
        <v>2333227766</v>
      </c>
      <c r="AJ841" s="97">
        <v>397371966</v>
      </c>
      <c r="AK841" s="97">
        <v>1856541094</v>
      </c>
      <c r="AL841" s="97">
        <v>1040281012</v>
      </c>
      <c r="AM841" s="97" t="s">
        <v>189</v>
      </c>
      <c r="AN841" s="2">
        <v>16053</v>
      </c>
      <c r="AO841" s="97">
        <v>2438767380</v>
      </c>
      <c r="AP841" s="97">
        <v>806224323</v>
      </c>
      <c r="AQ841" s="97">
        <v>1622216185</v>
      </c>
      <c r="AR841" s="97">
        <v>506200019</v>
      </c>
      <c r="AS841" s="97">
        <v>865814203</v>
      </c>
      <c r="AT841" s="97">
        <v>766728326</v>
      </c>
      <c r="AU841" s="97">
        <v>2428440508</v>
      </c>
      <c r="AV841" s="97">
        <v>473897559</v>
      </c>
      <c r="AW841" s="97">
        <v>1803938242</v>
      </c>
      <c r="AX841" s="97">
        <v>987928487</v>
      </c>
      <c r="AY841" s="97" t="s">
        <v>189</v>
      </c>
      <c r="AZ841" s="2">
        <v>16053</v>
      </c>
      <c r="BA841" s="98">
        <v>2365908773</v>
      </c>
      <c r="BB841" s="2">
        <v>796752190</v>
      </c>
      <c r="BC841" s="2">
        <v>1569156583</v>
      </c>
      <c r="BD841" s="2">
        <v>502692539</v>
      </c>
      <c r="BE841" s="2">
        <v>794817625</v>
      </c>
      <c r="BF841" s="2">
        <v>774338958</v>
      </c>
      <c r="BG841" s="2">
        <v>2365908773</v>
      </c>
      <c r="BH841" s="2">
        <v>246469842</v>
      </c>
      <c r="BI841" s="2">
        <v>1737326543</v>
      </c>
      <c r="BJ841" s="2">
        <v>951986268</v>
      </c>
      <c r="BK841" s="2" t="s">
        <v>189</v>
      </c>
      <c r="BL841" s="2">
        <v>16053</v>
      </c>
      <c r="BM841" s="2">
        <v>2280709338</v>
      </c>
      <c r="BN841" s="2">
        <v>739779106</v>
      </c>
      <c r="BO841" s="2">
        <v>1540930232</v>
      </c>
      <c r="BP841" s="2">
        <v>457310501</v>
      </c>
      <c r="BQ841" s="2">
        <v>769611131</v>
      </c>
      <c r="BR841" s="2">
        <v>771319101</v>
      </c>
      <c r="BS841" s="2">
        <v>2280709338</v>
      </c>
      <c r="BT841" s="2">
        <v>185320737</v>
      </c>
      <c r="BU841" s="2">
        <v>1771337386</v>
      </c>
      <c r="BV841" s="2">
        <v>880338405</v>
      </c>
      <c r="BW841" s="2" t="s">
        <v>189</v>
      </c>
      <c r="BX841" s="2">
        <v>16053</v>
      </c>
      <c r="BY841" s="2">
        <v>2251846774</v>
      </c>
      <c r="BZ841" s="2">
        <v>627759384</v>
      </c>
      <c r="CA841" s="2">
        <v>1624087390</v>
      </c>
      <c r="CB841" s="2">
        <v>372348794</v>
      </c>
      <c r="CC841" s="2">
        <v>652568949</v>
      </c>
      <c r="CD841" s="2">
        <v>971518441</v>
      </c>
      <c r="CE841" s="2">
        <v>2251846774</v>
      </c>
      <c r="CF841" s="2">
        <v>271555110</v>
      </c>
      <c r="CG841" s="2">
        <v>1490776714</v>
      </c>
      <c r="CH841" s="2">
        <v>722590716</v>
      </c>
      <c r="CI841" s="2" t="s">
        <v>189</v>
      </c>
      <c r="CJ841" s="2">
        <v>16053</v>
      </c>
      <c r="CK841" s="97">
        <v>2426874897</v>
      </c>
      <c r="CL841" s="97" t="e">
        <v>#N/A</v>
      </c>
      <c r="CM841" s="97" t="e">
        <v>#N/A</v>
      </c>
      <c r="CN841" s="2">
        <v>362112726</v>
      </c>
      <c r="CO841" s="100" t="e">
        <v>#N/A</v>
      </c>
      <c r="CP841" s="97" t="e">
        <v>#N/A</v>
      </c>
      <c r="CQ841" s="97">
        <v>2426874897</v>
      </c>
      <c r="CR841" s="97">
        <v>442498218</v>
      </c>
      <c r="CS841" s="97">
        <v>1376898672</v>
      </c>
      <c r="CT841" s="2">
        <v>599248964</v>
      </c>
      <c r="CU841" s="2" t="s">
        <v>189</v>
      </c>
    </row>
    <row r="842" spans="1:99" x14ac:dyDescent="0.25">
      <c r="A842" s="2">
        <v>16044</v>
      </c>
      <c r="B842" s="2">
        <v>78247959</v>
      </c>
      <c r="C842" s="2">
        <v>8683025</v>
      </c>
      <c r="D842" s="2">
        <v>69564934</v>
      </c>
      <c r="E842" s="2">
        <v>3190702</v>
      </c>
      <c r="F842" s="2">
        <v>29105886</v>
      </c>
      <c r="G842" s="2">
        <v>40459048</v>
      </c>
      <c r="H842" s="2">
        <v>78247959</v>
      </c>
      <c r="I842" s="2">
        <v>22801181</v>
      </c>
      <c r="J842" s="2">
        <v>19808060</v>
      </c>
      <c r="K842" s="2">
        <v>45178075</v>
      </c>
      <c r="L842" s="2">
        <v>22054955</v>
      </c>
      <c r="N842" s="2">
        <v>16044</v>
      </c>
      <c r="O842" s="97">
        <v>59245941</v>
      </c>
      <c r="P842" s="97">
        <v>7812237</v>
      </c>
      <c r="Q842" s="97">
        <v>51433704</v>
      </c>
      <c r="R842" s="97">
        <v>2815434</v>
      </c>
      <c r="S842" s="97">
        <v>25755651</v>
      </c>
      <c r="T842" s="97">
        <v>25678053</v>
      </c>
      <c r="U842" s="97">
        <v>59245941</v>
      </c>
      <c r="V842" s="97">
        <v>15311477</v>
      </c>
      <c r="W842" s="97" t="e">
        <v>#N/A</v>
      </c>
      <c r="X842" s="97">
        <v>41752705</v>
      </c>
      <c r="Y842" s="97">
        <v>21004969</v>
      </c>
      <c r="Z842" s="97">
        <v>0</v>
      </c>
      <c r="AB842" s="2">
        <v>16054</v>
      </c>
      <c r="AC842" s="97">
        <v>43204620</v>
      </c>
      <c r="AD842" s="97">
        <v>3705615</v>
      </c>
      <c r="AE842" s="97">
        <v>39048108</v>
      </c>
      <c r="AF842" s="97">
        <v>2332666</v>
      </c>
      <c r="AG842" s="97">
        <v>19315261</v>
      </c>
      <c r="AH842" s="97">
        <v>19732847</v>
      </c>
      <c r="AI842" s="97" t="e">
        <v>#N/A</v>
      </c>
      <c r="AJ842" s="97" t="e">
        <v>#N/A</v>
      </c>
      <c r="AK842" s="97" t="e">
        <v>#N/A</v>
      </c>
      <c r="AL842" s="97" t="e">
        <v>#N/A</v>
      </c>
      <c r="AM842" s="97" t="e">
        <v>#N/A</v>
      </c>
      <c r="AN842" s="2">
        <v>16054</v>
      </c>
      <c r="AO842" s="97">
        <v>49164434</v>
      </c>
      <c r="AP842" s="97">
        <v>3493636</v>
      </c>
      <c r="AQ842" s="97">
        <v>45005995</v>
      </c>
      <c r="AR842" s="97">
        <v>2170481</v>
      </c>
      <c r="AS842" s="97">
        <v>20628543</v>
      </c>
      <c r="AT842" s="97">
        <v>24377434</v>
      </c>
      <c r="AU842" s="97" t="e">
        <v>#N/A</v>
      </c>
      <c r="AV842" s="97" t="e">
        <v>#N/A</v>
      </c>
      <c r="AW842" s="97">
        <v>34813134</v>
      </c>
      <c r="AX842" s="97" t="e">
        <v>#N/A</v>
      </c>
      <c r="AY842" s="97" t="e">
        <v>#N/A</v>
      </c>
      <c r="AZ842" s="2">
        <v>16054</v>
      </c>
      <c r="BA842" s="98">
        <v>59674285</v>
      </c>
      <c r="BB842" s="2">
        <v>3651173</v>
      </c>
      <c r="BC842" s="2">
        <v>56023112</v>
      </c>
      <c r="BD842" s="2">
        <v>1894500</v>
      </c>
      <c r="BE842" s="2">
        <v>18952712</v>
      </c>
      <c r="BF842" s="2">
        <v>37070400</v>
      </c>
      <c r="BG842" s="2" t="e">
        <v>#N/A</v>
      </c>
      <c r="BH842" s="2" t="e">
        <v>#N/A</v>
      </c>
      <c r="BI842" s="2" t="e">
        <v>#N/A</v>
      </c>
      <c r="BJ842" s="2" t="e">
        <v>#N/A</v>
      </c>
      <c r="BK842" s="2" t="e">
        <v>#N/A</v>
      </c>
      <c r="BL842" s="2">
        <v>16054</v>
      </c>
      <c r="BM842" s="2">
        <v>57492717</v>
      </c>
      <c r="BN842" s="2">
        <v>2770987</v>
      </c>
      <c r="BO842" s="2">
        <v>52944615</v>
      </c>
      <c r="BP842" s="2">
        <v>1370125</v>
      </c>
      <c r="BQ842" s="2">
        <v>19285364</v>
      </c>
      <c r="BR842" s="2">
        <v>33659251</v>
      </c>
      <c r="BS842" s="2" t="e">
        <v>#N/A</v>
      </c>
      <c r="BT842" s="2" t="e">
        <v>#N/A</v>
      </c>
      <c r="BU842" s="2" t="e">
        <v>#N/A</v>
      </c>
      <c r="BV842" s="2" t="e">
        <v>#N/A</v>
      </c>
      <c r="BW842" s="2" t="e">
        <v>#N/A</v>
      </c>
      <c r="BX842" s="2">
        <v>16054</v>
      </c>
      <c r="BY842" s="2">
        <v>61775922</v>
      </c>
      <c r="BZ842" s="2">
        <v>3637027</v>
      </c>
      <c r="CA842" s="2">
        <v>53316411</v>
      </c>
      <c r="CB842" s="2">
        <v>1390808</v>
      </c>
      <c r="CC842" s="2">
        <v>15889903</v>
      </c>
      <c r="CD842" s="2">
        <v>37426508</v>
      </c>
      <c r="CE842" s="2" t="e">
        <v>#N/A</v>
      </c>
      <c r="CF842" s="2" t="e">
        <v>#N/A</v>
      </c>
      <c r="CG842" s="2" t="e">
        <v>#N/A</v>
      </c>
      <c r="CH842" s="2" t="e">
        <v>#N/A</v>
      </c>
      <c r="CI842" s="2" t="e">
        <v>#N/A</v>
      </c>
      <c r="CJ842" s="2">
        <v>16054</v>
      </c>
      <c r="CK842" s="97">
        <v>41604260</v>
      </c>
      <c r="CL842" s="97" t="e">
        <v>#N/A</v>
      </c>
      <c r="CM842" s="97" t="e">
        <v>#N/A</v>
      </c>
      <c r="CN842" s="2">
        <v>1132563</v>
      </c>
      <c r="CO842" s="100" t="e">
        <v>#N/A</v>
      </c>
      <c r="CP842" s="97" t="e">
        <v>#N/A</v>
      </c>
      <c r="CQ842" s="97" t="e">
        <v>#N/A</v>
      </c>
      <c r="CR842" s="97" t="e">
        <v>#N/A</v>
      </c>
      <c r="CS842" s="97" t="e">
        <v>#N/A</v>
      </c>
      <c r="CT842" s="2" t="e">
        <v>#N/A</v>
      </c>
      <c r="CU842" s="2" t="e">
        <v>#N/A</v>
      </c>
    </row>
    <row r="843" spans="1:99" x14ac:dyDescent="0.25">
      <c r="A843" s="2">
        <v>16045</v>
      </c>
      <c r="B843" s="2">
        <v>152681554</v>
      </c>
      <c r="C843" s="2">
        <v>35184355</v>
      </c>
      <c r="D843" s="2">
        <v>112194199</v>
      </c>
      <c r="E843" s="2">
        <v>20320593</v>
      </c>
      <c r="F843" s="2">
        <v>65033110</v>
      </c>
      <c r="G843" s="2">
        <v>47161089</v>
      </c>
      <c r="H843" s="2">
        <v>152681554</v>
      </c>
      <c r="I843" s="2">
        <v>28236512</v>
      </c>
      <c r="J843" s="2">
        <v>24143385</v>
      </c>
      <c r="K843" s="2">
        <v>119524356</v>
      </c>
      <c r="L843" s="2">
        <v>61769123</v>
      </c>
      <c r="N843" s="2">
        <v>16045</v>
      </c>
      <c r="O843" s="97">
        <v>121922141</v>
      </c>
      <c r="P843" s="97">
        <v>31383643</v>
      </c>
      <c r="Q843" s="97">
        <v>85051164</v>
      </c>
      <c r="R843" s="97">
        <v>18850501</v>
      </c>
      <c r="S843" s="97">
        <v>50920930</v>
      </c>
      <c r="T843" s="97">
        <v>34130234</v>
      </c>
      <c r="U843" s="97">
        <v>121922141</v>
      </c>
      <c r="V843" s="97">
        <v>16036333</v>
      </c>
      <c r="W843" s="97">
        <v>15802084</v>
      </c>
      <c r="X843" s="97">
        <v>105885808</v>
      </c>
      <c r="Y843" s="97">
        <v>50024064</v>
      </c>
      <c r="Z843" s="97">
        <v>0</v>
      </c>
      <c r="AB843" s="2">
        <v>16055</v>
      </c>
      <c r="AC843" s="97">
        <v>139880968</v>
      </c>
      <c r="AD843" s="97">
        <v>12697808</v>
      </c>
      <c r="AE843" s="97">
        <v>121103333</v>
      </c>
      <c r="AF843" s="97">
        <v>1725359</v>
      </c>
      <c r="AG843" s="97">
        <v>58466590</v>
      </c>
      <c r="AH843" s="97">
        <v>62636743</v>
      </c>
      <c r="AI843" s="97">
        <v>139880968</v>
      </c>
      <c r="AJ843" s="97">
        <v>36019662</v>
      </c>
      <c r="AK843" s="97">
        <v>103861306</v>
      </c>
      <c r="AL843" s="97">
        <v>62050296</v>
      </c>
      <c r="AM843" s="97" t="s">
        <v>189</v>
      </c>
      <c r="AN843" s="2">
        <v>16055</v>
      </c>
      <c r="AO843" s="97">
        <v>134717626</v>
      </c>
      <c r="AP843" s="97">
        <v>12509469</v>
      </c>
      <c r="AQ843" s="97">
        <v>122208157</v>
      </c>
      <c r="AR843" s="97">
        <v>1780556</v>
      </c>
      <c r="AS843" s="97">
        <v>58693343</v>
      </c>
      <c r="AT843" s="97">
        <v>63514814</v>
      </c>
      <c r="AU843" s="97">
        <v>134717626</v>
      </c>
      <c r="AV843" s="97">
        <v>16471376</v>
      </c>
      <c r="AW843" s="97">
        <v>108828030</v>
      </c>
      <c r="AX843" s="97">
        <v>60324099</v>
      </c>
      <c r="AY843" s="97" t="s">
        <v>189</v>
      </c>
      <c r="AZ843" s="2">
        <v>16055</v>
      </c>
      <c r="BA843" s="98">
        <v>120845945</v>
      </c>
      <c r="BB843" s="2">
        <v>8851156</v>
      </c>
      <c r="BC843" s="2">
        <v>111994789</v>
      </c>
      <c r="BD843" s="2">
        <v>1501514</v>
      </c>
      <c r="BE843" s="2">
        <v>55734824</v>
      </c>
      <c r="BF843" s="2">
        <v>56259965</v>
      </c>
      <c r="BG843" s="2">
        <v>120845945</v>
      </c>
      <c r="BH843" s="2">
        <v>12299314</v>
      </c>
      <c r="BI843" s="2">
        <v>106645776</v>
      </c>
      <c r="BJ843" s="2">
        <v>51231148</v>
      </c>
      <c r="BK843" s="2" t="s">
        <v>189</v>
      </c>
      <c r="BL843" s="2">
        <v>16055</v>
      </c>
      <c r="BM843" s="2">
        <v>124428494</v>
      </c>
      <c r="BN843" s="2">
        <v>9462625</v>
      </c>
      <c r="BO843" s="2">
        <v>113244574</v>
      </c>
      <c r="BP843" s="2">
        <v>1570250</v>
      </c>
      <c r="BQ843" s="2">
        <v>54377500</v>
      </c>
      <c r="BR843" s="2">
        <v>58867074</v>
      </c>
      <c r="BS843" s="2">
        <v>124428494</v>
      </c>
      <c r="BT843" s="2">
        <v>18365530</v>
      </c>
      <c r="BU843" s="2">
        <v>104164229</v>
      </c>
      <c r="BV843" s="2">
        <v>49548181</v>
      </c>
      <c r="BW843" s="2" t="s">
        <v>189</v>
      </c>
      <c r="BX843" s="2">
        <v>16055</v>
      </c>
      <c r="BY843" s="2">
        <v>120318899</v>
      </c>
      <c r="BZ843" s="2">
        <v>11533271</v>
      </c>
      <c r="CA843" s="2">
        <v>102129879</v>
      </c>
      <c r="CB843" s="2">
        <v>1532993</v>
      </c>
      <c r="CC843" s="2">
        <v>46488604</v>
      </c>
      <c r="CD843" s="2">
        <v>55641275</v>
      </c>
      <c r="CE843" s="2">
        <v>120318899</v>
      </c>
      <c r="CF843" s="2">
        <v>18194474</v>
      </c>
      <c r="CG843" s="2">
        <v>100985226</v>
      </c>
      <c r="CH843" s="2">
        <v>54212837</v>
      </c>
      <c r="CI843" s="2" t="s">
        <v>189</v>
      </c>
      <c r="CJ843" s="2">
        <v>16055</v>
      </c>
      <c r="CK843" s="97">
        <v>98219347</v>
      </c>
      <c r="CL843" s="97" t="e">
        <v>#N/A</v>
      </c>
      <c r="CM843" s="97" t="e">
        <v>#N/A</v>
      </c>
      <c r="CN843" s="2">
        <v>1022016</v>
      </c>
      <c r="CO843" s="100" t="e">
        <v>#N/A</v>
      </c>
      <c r="CP843" s="97" t="e">
        <v>#N/A</v>
      </c>
      <c r="CQ843" s="97">
        <v>98219347</v>
      </c>
      <c r="CR843" s="97">
        <v>8723256</v>
      </c>
      <c r="CS843" s="97">
        <v>85422329</v>
      </c>
      <c r="CT843" s="2">
        <v>46979577</v>
      </c>
      <c r="CU843" s="2" t="s">
        <v>189</v>
      </c>
    </row>
    <row r="844" spans="1:99" x14ac:dyDescent="0.25">
      <c r="A844" s="2">
        <v>16046</v>
      </c>
      <c r="B844" s="2">
        <v>77736673</v>
      </c>
      <c r="C844" s="2">
        <v>3219435</v>
      </c>
      <c r="D844" s="2">
        <v>67856238</v>
      </c>
      <c r="E844" s="2">
        <v>757616</v>
      </c>
      <c r="F844" s="2">
        <v>33102539</v>
      </c>
      <c r="G844" s="2">
        <v>34753699</v>
      </c>
      <c r="H844" s="2">
        <v>77736673</v>
      </c>
      <c r="I844" s="2">
        <v>27113049</v>
      </c>
      <c r="J844" s="2">
        <v>26225320</v>
      </c>
      <c r="K844" s="2">
        <v>49710906</v>
      </c>
      <c r="L844" s="2">
        <v>25520799</v>
      </c>
      <c r="N844" s="2">
        <v>16046</v>
      </c>
      <c r="O844" s="97">
        <v>61219791</v>
      </c>
      <c r="P844" s="97">
        <v>2602216</v>
      </c>
      <c r="Q844" s="97">
        <v>58142408</v>
      </c>
      <c r="R844" s="97">
        <v>584916</v>
      </c>
      <c r="S844" s="97">
        <v>29596724</v>
      </c>
      <c r="T844" s="97">
        <v>28545684</v>
      </c>
      <c r="U844" s="97">
        <v>61219791</v>
      </c>
      <c r="V844" s="97">
        <v>19021563</v>
      </c>
      <c r="W844" s="97" t="e">
        <v>#N/A</v>
      </c>
      <c r="X844" s="97">
        <v>41110434</v>
      </c>
      <c r="Y844" s="97">
        <v>24263015</v>
      </c>
      <c r="Z844" s="97">
        <v>0</v>
      </c>
      <c r="AB844" s="2">
        <v>16056</v>
      </c>
      <c r="AC844" s="97">
        <v>60880217</v>
      </c>
      <c r="AD844" s="97">
        <v>1248223</v>
      </c>
      <c r="AE844" s="97">
        <v>53776899</v>
      </c>
      <c r="AF844" s="97">
        <v>601026</v>
      </c>
      <c r="AG844" s="97">
        <v>18931156</v>
      </c>
      <c r="AH844" s="97">
        <v>34845743</v>
      </c>
      <c r="AI844" s="97">
        <v>60880217</v>
      </c>
      <c r="AJ844" s="97">
        <v>21287498</v>
      </c>
      <c r="AK844" s="97">
        <v>39421304</v>
      </c>
      <c r="AL844" s="97">
        <v>17388909</v>
      </c>
      <c r="AM844" s="97" t="s">
        <v>189</v>
      </c>
      <c r="AN844" s="2">
        <v>16056</v>
      </c>
      <c r="AO844" s="97" t="e">
        <v>#N/A</v>
      </c>
      <c r="AP844" s="97" t="e">
        <v>#N/A</v>
      </c>
      <c r="AQ844" s="97" t="e">
        <v>#N/A</v>
      </c>
      <c r="AR844" s="97" t="e">
        <v>#N/A</v>
      </c>
      <c r="AS844" s="97" t="e">
        <v>#N/A</v>
      </c>
      <c r="AT844" s="97" t="e">
        <v>#N/A</v>
      </c>
      <c r="AU844" s="97" t="e">
        <v>#N/A</v>
      </c>
      <c r="AV844" s="97" t="e">
        <v>#N/A</v>
      </c>
      <c r="AW844" s="97" t="e">
        <v>#N/A</v>
      </c>
      <c r="AX844" s="97" t="e">
        <v>#N/A</v>
      </c>
      <c r="AY844" s="97" t="e">
        <v>#N/A</v>
      </c>
      <c r="AZ844" s="2">
        <v>16056</v>
      </c>
      <c r="BA844" s="98" t="e">
        <v>#N/A</v>
      </c>
      <c r="BB844" s="2" t="e">
        <v>#N/A</v>
      </c>
      <c r="BC844" s="2" t="e">
        <v>#N/A</v>
      </c>
      <c r="BD844" s="2" t="e">
        <v>#N/A</v>
      </c>
      <c r="BE844" s="2" t="e">
        <v>#N/A</v>
      </c>
      <c r="BF844" s="2" t="e">
        <v>#N/A</v>
      </c>
      <c r="BG844" s="2" t="e">
        <v>#N/A</v>
      </c>
      <c r="BH844" s="2" t="e">
        <v>#N/A</v>
      </c>
      <c r="BI844" s="2" t="e">
        <v>#N/A</v>
      </c>
      <c r="BJ844" s="2" t="e">
        <v>#N/A</v>
      </c>
      <c r="BK844" s="2" t="e">
        <v>#N/A</v>
      </c>
      <c r="BL844" s="2">
        <v>16056</v>
      </c>
      <c r="BM844" s="2">
        <v>124428494</v>
      </c>
      <c r="BN844" s="2" t="e">
        <v>#N/A</v>
      </c>
      <c r="BO844" s="2" t="e">
        <v>#N/A</v>
      </c>
      <c r="BP844" s="2" t="e">
        <v>#N/A</v>
      </c>
      <c r="BQ844" s="2" t="e">
        <v>#N/A</v>
      </c>
      <c r="BR844" s="2" t="e">
        <v>#N/A</v>
      </c>
      <c r="BS844" s="2" t="e">
        <v>#N/A</v>
      </c>
      <c r="BT844" s="2" t="e">
        <v>#N/A</v>
      </c>
      <c r="BU844" s="2" t="e">
        <v>#N/A</v>
      </c>
      <c r="BV844" s="2" t="e">
        <v>#N/A</v>
      </c>
      <c r="BW844" s="2" t="e">
        <v>#N/A</v>
      </c>
      <c r="BX844" s="2">
        <v>16056</v>
      </c>
      <c r="BY844" s="2" t="e">
        <v>#N/A</v>
      </c>
      <c r="BZ844" s="2" t="e">
        <v>#N/A</v>
      </c>
      <c r="CA844" s="2" t="e">
        <v>#N/A</v>
      </c>
      <c r="CB844" s="2" t="e">
        <v>#N/A</v>
      </c>
      <c r="CC844" s="2" t="e">
        <v>#N/A</v>
      </c>
      <c r="CD844" s="2" t="e">
        <v>#N/A</v>
      </c>
      <c r="CE844" s="2" t="e">
        <v>#N/A</v>
      </c>
      <c r="CF844" s="2" t="e">
        <v>#N/A</v>
      </c>
      <c r="CG844" s="2" t="e">
        <v>#N/A</v>
      </c>
      <c r="CH844" s="2" t="e">
        <v>#N/A</v>
      </c>
      <c r="CI844" s="2" t="e">
        <v>#N/A</v>
      </c>
      <c r="CJ844" s="2">
        <v>16056</v>
      </c>
      <c r="CK844" s="97" t="e">
        <v>#N/A</v>
      </c>
      <c r="CL844" s="97" t="e">
        <v>#N/A</v>
      </c>
      <c r="CM844" s="97" t="e">
        <v>#N/A</v>
      </c>
      <c r="CN844" s="2" t="e">
        <v>#N/A</v>
      </c>
      <c r="CO844" s="100" t="e">
        <v>#N/A</v>
      </c>
      <c r="CP844" s="97" t="e">
        <v>#N/A</v>
      </c>
      <c r="CQ844" s="97" t="e">
        <v>#N/A</v>
      </c>
      <c r="CR844" s="97" t="e">
        <v>#N/A</v>
      </c>
      <c r="CS844" s="97" t="e">
        <v>#N/A</v>
      </c>
      <c r="CT844" s="2" t="e">
        <v>#N/A</v>
      </c>
      <c r="CU844" s="2" t="e">
        <v>#N/A</v>
      </c>
    </row>
    <row r="845" spans="1:99" x14ac:dyDescent="0.25">
      <c r="A845" s="2">
        <v>16047</v>
      </c>
      <c r="B845" s="2">
        <v>99470942</v>
      </c>
      <c r="C845" s="2">
        <v>6820082</v>
      </c>
      <c r="D845" s="2">
        <v>90371846</v>
      </c>
      <c r="E845" s="2">
        <v>1887794</v>
      </c>
      <c r="F845" s="2">
        <v>39286608</v>
      </c>
      <c r="G845" s="2">
        <v>51085238</v>
      </c>
      <c r="H845" s="2">
        <v>99470942</v>
      </c>
      <c r="I845" s="2">
        <v>25223705</v>
      </c>
      <c r="J845" s="2">
        <v>24975303</v>
      </c>
      <c r="K845" s="2">
        <v>73070604</v>
      </c>
      <c r="L845" s="2">
        <v>33588045</v>
      </c>
      <c r="N845" s="2">
        <v>16047</v>
      </c>
      <c r="O845" s="97">
        <v>84056245</v>
      </c>
      <c r="P845" s="97">
        <v>5200577</v>
      </c>
      <c r="Q845" s="97">
        <v>77849361</v>
      </c>
      <c r="R845" s="97">
        <v>1579615</v>
      </c>
      <c r="S845" s="97">
        <v>35110003</v>
      </c>
      <c r="T845" s="97">
        <v>42739358</v>
      </c>
      <c r="U845" s="97">
        <v>84056245</v>
      </c>
      <c r="V845" s="97">
        <v>10167199</v>
      </c>
      <c r="W845" s="97">
        <v>9605000</v>
      </c>
      <c r="X845" s="97">
        <v>72684257</v>
      </c>
      <c r="Y845" s="97">
        <v>33547242</v>
      </c>
      <c r="Z845" s="97">
        <v>0</v>
      </c>
      <c r="AB845" s="2">
        <v>16057</v>
      </c>
      <c r="AC845" s="97">
        <v>71988797</v>
      </c>
      <c r="AD845" s="97">
        <v>1959262</v>
      </c>
      <c r="AE845" s="97">
        <v>64580749</v>
      </c>
      <c r="AF845" s="97">
        <v>608459</v>
      </c>
      <c r="AG845" s="97">
        <v>29448511</v>
      </c>
      <c r="AH845" s="97">
        <v>35132238</v>
      </c>
      <c r="AI845" s="97">
        <v>71988797</v>
      </c>
      <c r="AJ845" s="97">
        <v>18891963</v>
      </c>
      <c r="AK845" s="97">
        <v>49157340</v>
      </c>
      <c r="AL845" s="97">
        <v>20439530</v>
      </c>
      <c r="AM845" s="97" t="s">
        <v>189</v>
      </c>
      <c r="AN845" s="2">
        <v>16057</v>
      </c>
      <c r="AO845" s="97">
        <v>76668101</v>
      </c>
      <c r="AP845" s="97">
        <v>3851853</v>
      </c>
      <c r="AQ845" s="97">
        <v>69652383</v>
      </c>
      <c r="AR845" s="97">
        <v>655070</v>
      </c>
      <c r="AS845" s="97">
        <v>30186655</v>
      </c>
      <c r="AT845" s="97">
        <v>39465729</v>
      </c>
      <c r="AU845" s="97">
        <v>76668100</v>
      </c>
      <c r="AV845" s="97">
        <v>23269794</v>
      </c>
      <c r="AW845" s="97">
        <v>52957575</v>
      </c>
      <c r="AX845" s="97">
        <v>18825104</v>
      </c>
      <c r="AY845" s="97" t="s">
        <v>189</v>
      </c>
      <c r="AZ845" s="2">
        <v>16057</v>
      </c>
      <c r="BA845" s="98">
        <v>71466993</v>
      </c>
      <c r="BB845" s="2">
        <v>2200266</v>
      </c>
      <c r="BC845" s="2">
        <v>62731517</v>
      </c>
      <c r="BD845" s="2">
        <v>455237</v>
      </c>
      <c r="BE845" s="2">
        <v>28580640</v>
      </c>
      <c r="BF845" s="2">
        <v>34150877</v>
      </c>
      <c r="BG845" s="2">
        <v>71466993</v>
      </c>
      <c r="BH845" s="2">
        <v>24530211</v>
      </c>
      <c r="BI845" s="2">
        <v>45611319</v>
      </c>
      <c r="BJ845" s="2">
        <v>17616307</v>
      </c>
      <c r="BK845" s="2" t="s">
        <v>189</v>
      </c>
      <c r="BL845" s="2">
        <v>16057</v>
      </c>
      <c r="BM845" s="2">
        <v>72415935</v>
      </c>
      <c r="BN845" s="2">
        <v>1791334</v>
      </c>
      <c r="BO845" s="2">
        <v>67976891</v>
      </c>
      <c r="BP845" s="2">
        <v>366795</v>
      </c>
      <c r="BQ845" s="2">
        <v>27667383</v>
      </c>
      <c r="BR845" s="2">
        <v>40309508</v>
      </c>
      <c r="BS845" s="2">
        <v>72415935</v>
      </c>
      <c r="BT845" s="2">
        <v>24661204</v>
      </c>
      <c r="BU845" s="2">
        <v>43359430</v>
      </c>
      <c r="BV845" s="2">
        <v>20634121</v>
      </c>
      <c r="BW845" s="2" t="s">
        <v>189</v>
      </c>
      <c r="BX845" s="2">
        <v>16057</v>
      </c>
      <c r="BY845" s="2">
        <v>68351611</v>
      </c>
      <c r="BZ845" s="2">
        <v>1731272</v>
      </c>
      <c r="CA845" s="2">
        <v>61546393</v>
      </c>
      <c r="CB845" s="2">
        <v>463491</v>
      </c>
      <c r="CC845" s="2">
        <v>24968036</v>
      </c>
      <c r="CD845" s="2">
        <v>36578357</v>
      </c>
      <c r="CE845" s="2">
        <v>68351611</v>
      </c>
      <c r="CF845" s="2">
        <v>22168772</v>
      </c>
      <c r="CG845" s="2">
        <v>44709599</v>
      </c>
      <c r="CH845" s="2">
        <v>19820140</v>
      </c>
      <c r="CI845" s="2" t="s">
        <v>189</v>
      </c>
      <c r="CJ845" s="2">
        <v>16057</v>
      </c>
      <c r="CK845" s="97">
        <v>68136275</v>
      </c>
      <c r="CL845" s="97" t="e">
        <v>#N/A</v>
      </c>
      <c r="CM845" s="97" t="e">
        <v>#N/A</v>
      </c>
      <c r="CN845" s="2">
        <v>325908</v>
      </c>
      <c r="CO845" s="100" t="e">
        <v>#N/A</v>
      </c>
      <c r="CP845" s="97" t="e">
        <v>#N/A</v>
      </c>
      <c r="CQ845" s="97">
        <v>68136275</v>
      </c>
      <c r="CR845" s="97">
        <v>7326689</v>
      </c>
      <c r="CS845" s="97">
        <v>56207412</v>
      </c>
      <c r="CT845" s="2">
        <v>18769836</v>
      </c>
      <c r="CU845" s="2" t="s">
        <v>189</v>
      </c>
    </row>
    <row r="846" spans="1:99" x14ac:dyDescent="0.25">
      <c r="A846" s="2">
        <v>16048</v>
      </c>
      <c r="B846" s="2">
        <v>49937171</v>
      </c>
      <c r="C846" s="2">
        <v>4473794</v>
      </c>
      <c r="D846" s="2">
        <v>36111504</v>
      </c>
      <c r="E846" s="2">
        <v>1293321</v>
      </c>
      <c r="F846" s="2">
        <v>20059579</v>
      </c>
      <c r="G846" s="2">
        <v>16051925</v>
      </c>
      <c r="H846" s="2">
        <v>49937171</v>
      </c>
      <c r="I846" s="2">
        <v>15910514</v>
      </c>
      <c r="J846" s="2">
        <v>15619889</v>
      </c>
      <c r="K846" s="2">
        <v>32288556</v>
      </c>
      <c r="L846" s="2">
        <v>15095030</v>
      </c>
      <c r="N846" s="2">
        <v>16048</v>
      </c>
      <c r="O846" s="97">
        <v>33956820</v>
      </c>
      <c r="P846" s="97">
        <v>4353696</v>
      </c>
      <c r="Q846" s="97">
        <v>29462385</v>
      </c>
      <c r="R846" s="97">
        <v>1148986</v>
      </c>
      <c r="S846" s="97">
        <v>18432104</v>
      </c>
      <c r="T846" s="97">
        <v>11030281</v>
      </c>
      <c r="U846" s="97">
        <v>33956820</v>
      </c>
      <c r="V846" s="97">
        <v>7442148</v>
      </c>
      <c r="W846" s="97">
        <v>7307958</v>
      </c>
      <c r="X846" s="97">
        <v>26514672</v>
      </c>
      <c r="Y846" s="97">
        <v>14561434</v>
      </c>
      <c r="Z846" s="97">
        <v>0</v>
      </c>
      <c r="AB846" s="2">
        <v>16058</v>
      </c>
      <c r="AC846" s="97">
        <v>66225521</v>
      </c>
      <c r="AD846" s="97">
        <v>7247225</v>
      </c>
      <c r="AE846" s="97">
        <v>56028683</v>
      </c>
      <c r="AF846" s="97">
        <v>1946396</v>
      </c>
      <c r="AG846" s="97">
        <v>32862642</v>
      </c>
      <c r="AH846" s="97">
        <v>23166041</v>
      </c>
      <c r="AI846" s="97">
        <v>66225521</v>
      </c>
      <c r="AJ846" s="97">
        <v>13696991</v>
      </c>
      <c r="AK846" s="97">
        <v>52528530</v>
      </c>
      <c r="AL846" s="97">
        <v>27891867</v>
      </c>
      <c r="AM846" s="97" t="s">
        <v>189</v>
      </c>
      <c r="AN846" s="2">
        <v>16058</v>
      </c>
      <c r="AO846" s="97">
        <v>68580596</v>
      </c>
      <c r="AP846" s="97">
        <v>9210838</v>
      </c>
      <c r="AQ846" s="97">
        <v>59369758</v>
      </c>
      <c r="AR846" s="97">
        <v>1954380</v>
      </c>
      <c r="AS846" s="97">
        <v>32650060</v>
      </c>
      <c r="AT846" s="97">
        <v>26719698</v>
      </c>
      <c r="AU846" s="97">
        <v>68580596</v>
      </c>
      <c r="AV846" s="97">
        <v>16267139</v>
      </c>
      <c r="AW846" s="97">
        <v>51178204</v>
      </c>
      <c r="AX846" s="97">
        <v>25705199</v>
      </c>
      <c r="AY846" s="97" t="s">
        <v>189</v>
      </c>
      <c r="AZ846" s="2">
        <v>16058</v>
      </c>
      <c r="BA846" s="98">
        <v>59685125</v>
      </c>
      <c r="BB846" s="2">
        <v>7197323</v>
      </c>
      <c r="BC846" s="2">
        <v>52487802</v>
      </c>
      <c r="BD846" s="2">
        <v>1292644</v>
      </c>
      <c r="BE846" s="2">
        <v>30956890</v>
      </c>
      <c r="BF846" s="2">
        <v>21530912</v>
      </c>
      <c r="BG846" s="2">
        <v>59685125</v>
      </c>
      <c r="BH846" s="2">
        <v>10008166</v>
      </c>
      <c r="BI846" s="2">
        <v>46264989</v>
      </c>
      <c r="BJ846" s="2">
        <v>23733689</v>
      </c>
      <c r="BK846" s="2" t="s">
        <v>189</v>
      </c>
      <c r="BL846" s="2">
        <v>16058</v>
      </c>
      <c r="BM846" s="2">
        <v>72183056</v>
      </c>
      <c r="BN846" s="2">
        <v>8534897</v>
      </c>
      <c r="BO846" s="2">
        <v>55399902</v>
      </c>
      <c r="BP846" s="2">
        <v>2021828</v>
      </c>
      <c r="BQ846" s="2">
        <v>31358710</v>
      </c>
      <c r="BR846" s="2">
        <v>24041192</v>
      </c>
      <c r="BS846" s="2">
        <v>72183056</v>
      </c>
      <c r="BT846" s="2">
        <v>21559118</v>
      </c>
      <c r="BU846" s="2">
        <v>50623938</v>
      </c>
      <c r="BV846" s="2">
        <v>24335580</v>
      </c>
      <c r="BW846" s="2" t="s">
        <v>189</v>
      </c>
      <c r="BX846" s="2">
        <v>16058</v>
      </c>
      <c r="BY846" s="2">
        <v>63053679</v>
      </c>
      <c r="BZ846" s="2">
        <v>9964919</v>
      </c>
      <c r="CA846" s="2">
        <v>53088760</v>
      </c>
      <c r="CB846" s="2">
        <v>1627453</v>
      </c>
      <c r="CC846" s="2">
        <v>26478662</v>
      </c>
      <c r="CD846" s="2">
        <v>26610098</v>
      </c>
      <c r="CE846" s="2">
        <v>63053679</v>
      </c>
      <c r="CF846" s="2">
        <v>13392386</v>
      </c>
      <c r="CG846" s="2">
        <v>45884810</v>
      </c>
      <c r="CH846" s="2">
        <v>24796724</v>
      </c>
      <c r="CI846" s="2" t="s">
        <v>189</v>
      </c>
      <c r="CJ846" s="2">
        <v>16058</v>
      </c>
      <c r="CK846" s="97">
        <v>61016645</v>
      </c>
      <c r="CL846" s="97" t="e">
        <v>#N/A</v>
      </c>
      <c r="CM846" s="97" t="e">
        <v>#N/A</v>
      </c>
      <c r="CN846" s="2">
        <v>1410148</v>
      </c>
      <c r="CO846" s="100" t="e">
        <v>#N/A</v>
      </c>
      <c r="CP846" s="97" t="e">
        <v>#N/A</v>
      </c>
      <c r="CQ846" s="97">
        <v>61016645</v>
      </c>
      <c r="CR846" s="97">
        <v>18408014</v>
      </c>
      <c r="CS846" s="97">
        <v>42445160</v>
      </c>
      <c r="CT846" s="2">
        <v>20219394</v>
      </c>
      <c r="CU846" s="2" t="s">
        <v>189</v>
      </c>
    </row>
    <row r="847" spans="1:99" x14ac:dyDescent="0.25">
      <c r="A847" s="2">
        <v>16049</v>
      </c>
      <c r="B847" s="2">
        <v>134059651</v>
      </c>
      <c r="C847" s="2">
        <v>8697135</v>
      </c>
      <c r="D847" s="2">
        <v>122690527</v>
      </c>
      <c r="E847" s="2">
        <v>2357580</v>
      </c>
      <c r="F847" s="2">
        <v>62132521</v>
      </c>
      <c r="G847" s="2">
        <v>60558006</v>
      </c>
      <c r="H847" s="2">
        <v>134059651</v>
      </c>
      <c r="I847" s="2">
        <v>31070775</v>
      </c>
      <c r="J847" s="2">
        <v>28851431</v>
      </c>
      <c r="K847" s="2">
        <v>101343302</v>
      </c>
      <c r="L847" s="2">
        <v>50989469</v>
      </c>
      <c r="N847" s="2">
        <v>16049</v>
      </c>
      <c r="O847" s="97">
        <v>115193278</v>
      </c>
      <c r="P847" s="97">
        <v>7672557</v>
      </c>
      <c r="Q847" s="97">
        <v>106086122</v>
      </c>
      <c r="R847" s="97">
        <v>2112483</v>
      </c>
      <c r="S847" s="97">
        <v>54389713</v>
      </c>
      <c r="T847" s="97">
        <v>51696409</v>
      </c>
      <c r="U847" s="97">
        <v>115193278</v>
      </c>
      <c r="V847" s="97">
        <v>32756107</v>
      </c>
      <c r="W847" s="97">
        <v>32600291</v>
      </c>
      <c r="X847" s="97">
        <v>82437171</v>
      </c>
      <c r="Y847" s="97">
        <v>42529424</v>
      </c>
      <c r="Z847" s="97">
        <v>0</v>
      </c>
      <c r="AB847" s="2">
        <v>16059</v>
      </c>
      <c r="AC847" s="97">
        <v>38130759</v>
      </c>
      <c r="AD847" s="97">
        <v>2186250</v>
      </c>
      <c r="AE847" s="97">
        <v>35944509</v>
      </c>
      <c r="AF847" s="97">
        <v>599662</v>
      </c>
      <c r="AG847" s="97">
        <v>21016700</v>
      </c>
      <c r="AH847" s="97">
        <v>14927809</v>
      </c>
      <c r="AI847" s="97">
        <v>38130759</v>
      </c>
      <c r="AJ847" s="97">
        <v>9474254</v>
      </c>
      <c r="AK847" s="97">
        <v>27304438</v>
      </c>
      <c r="AL847" s="97">
        <v>18188750</v>
      </c>
      <c r="AM847" s="97" t="s">
        <v>189</v>
      </c>
      <c r="AN847" s="2">
        <v>16059</v>
      </c>
      <c r="AO847" s="97">
        <v>43647189</v>
      </c>
      <c r="AP847" s="97">
        <v>2330796</v>
      </c>
      <c r="AQ847" s="97">
        <v>40759106</v>
      </c>
      <c r="AR847" s="97">
        <v>703747</v>
      </c>
      <c r="AS847" s="97">
        <v>25375916</v>
      </c>
      <c r="AT847" s="97">
        <v>15383190</v>
      </c>
      <c r="AU847" s="97">
        <v>43647189</v>
      </c>
      <c r="AV847" s="97">
        <v>15281469</v>
      </c>
      <c r="AW847" s="97">
        <v>28365720</v>
      </c>
      <c r="AX847" s="97">
        <v>16734651</v>
      </c>
      <c r="AY847" s="97" t="s">
        <v>189</v>
      </c>
      <c r="AZ847" s="2">
        <v>16059</v>
      </c>
      <c r="BA847" s="98">
        <v>38750284</v>
      </c>
      <c r="BB847" s="2">
        <v>1486953</v>
      </c>
      <c r="BC847" s="2">
        <v>35217560</v>
      </c>
      <c r="BD847" s="2">
        <v>552472</v>
      </c>
      <c r="BE847" s="2">
        <v>21616022</v>
      </c>
      <c r="BF847" s="2">
        <v>13601538</v>
      </c>
      <c r="BG847" s="2">
        <v>38750284</v>
      </c>
      <c r="BH847" s="2">
        <v>12950928</v>
      </c>
      <c r="BI847" s="2">
        <v>25799356</v>
      </c>
      <c r="BJ847" s="2">
        <v>13742041</v>
      </c>
      <c r="BK847" s="2" t="s">
        <v>189</v>
      </c>
      <c r="BL847" s="2">
        <v>16059</v>
      </c>
      <c r="BM847" s="2">
        <v>36619279</v>
      </c>
      <c r="BN847" s="2">
        <v>2539603</v>
      </c>
      <c r="BO847" s="2">
        <v>32548278</v>
      </c>
      <c r="BP847" s="2">
        <v>483467</v>
      </c>
      <c r="BQ847" s="2">
        <v>19636232</v>
      </c>
      <c r="BR847" s="2">
        <v>12912046</v>
      </c>
      <c r="BS847" s="2">
        <v>36619279</v>
      </c>
      <c r="BT847" s="2">
        <v>13950621</v>
      </c>
      <c r="BU847" s="2">
        <v>22668658</v>
      </c>
      <c r="BV847" s="2">
        <v>12438576</v>
      </c>
      <c r="BW847" s="2" t="s">
        <v>189</v>
      </c>
      <c r="BX847" s="2">
        <v>16059</v>
      </c>
      <c r="BY847" s="2">
        <v>33855214</v>
      </c>
      <c r="BZ847" s="2">
        <v>993471</v>
      </c>
      <c r="CA847" s="2">
        <v>32861743</v>
      </c>
      <c r="CB847" s="2">
        <v>374189</v>
      </c>
      <c r="CC847" s="2">
        <v>21165671</v>
      </c>
      <c r="CD847" s="2">
        <v>11696072</v>
      </c>
      <c r="CE847" s="2">
        <v>33855214</v>
      </c>
      <c r="CF847" s="2">
        <v>6524539</v>
      </c>
      <c r="CG847" s="2">
        <v>23634597</v>
      </c>
      <c r="CH847" s="2">
        <v>13383786</v>
      </c>
      <c r="CI847" s="2" t="s">
        <v>189</v>
      </c>
      <c r="CJ847" s="2">
        <v>16059</v>
      </c>
      <c r="CK847" s="97">
        <v>35008895</v>
      </c>
      <c r="CL847" s="97" t="e">
        <v>#N/A</v>
      </c>
      <c r="CM847" s="97" t="e">
        <v>#N/A</v>
      </c>
      <c r="CN847" s="2">
        <v>337120</v>
      </c>
      <c r="CO847" s="100" t="e">
        <v>#N/A</v>
      </c>
      <c r="CP847" s="97" t="e">
        <v>#N/A</v>
      </c>
      <c r="CQ847" s="97">
        <v>35008895</v>
      </c>
      <c r="CR847" s="97">
        <v>12211598</v>
      </c>
      <c r="CS847" s="97">
        <v>18880423</v>
      </c>
      <c r="CT847" s="2">
        <v>10005240</v>
      </c>
      <c r="CU847" s="2" t="s">
        <v>189</v>
      </c>
    </row>
    <row r="848" spans="1:99" x14ac:dyDescent="0.25">
      <c r="A848" s="2">
        <v>16050</v>
      </c>
      <c r="B848" s="2">
        <v>406408708</v>
      </c>
      <c r="C848" s="2">
        <v>36336535</v>
      </c>
      <c r="D848" s="2">
        <v>283494851</v>
      </c>
      <c r="E848" s="2">
        <v>15361896</v>
      </c>
      <c r="F848" s="2">
        <v>118412682</v>
      </c>
      <c r="G848" s="2">
        <v>165082169</v>
      </c>
      <c r="H848" s="2">
        <v>406408708</v>
      </c>
      <c r="I848" s="2">
        <v>64310683</v>
      </c>
      <c r="J848" s="2">
        <v>60964443</v>
      </c>
      <c r="K848" s="2">
        <v>313016172</v>
      </c>
      <c r="L848" s="2">
        <v>134935360</v>
      </c>
      <c r="N848" s="2">
        <v>16050</v>
      </c>
      <c r="O848" s="97">
        <v>309624361</v>
      </c>
      <c r="P848" s="97">
        <v>28665908</v>
      </c>
      <c r="Q848" s="97">
        <v>248663454</v>
      </c>
      <c r="R848" s="97">
        <v>15767738</v>
      </c>
      <c r="S848" s="97">
        <v>101615164</v>
      </c>
      <c r="T848" s="97">
        <v>147048290</v>
      </c>
      <c r="U848" s="97">
        <v>309624361</v>
      </c>
      <c r="V848" s="97">
        <v>29835504</v>
      </c>
      <c r="W848" s="97">
        <v>27325341</v>
      </c>
      <c r="X848" s="97">
        <v>262607802</v>
      </c>
      <c r="Y848" s="97">
        <v>110889238</v>
      </c>
      <c r="Z848" s="97">
        <v>0</v>
      </c>
      <c r="AB848" s="2">
        <v>16060</v>
      </c>
      <c r="AC848" s="97">
        <v>46195053</v>
      </c>
      <c r="AD848" s="97">
        <v>6324431</v>
      </c>
      <c r="AE848" s="97">
        <v>39870622</v>
      </c>
      <c r="AF848" s="97">
        <v>3330035</v>
      </c>
      <c r="AG848" s="97">
        <v>24465338</v>
      </c>
      <c r="AH848" s="97">
        <v>15405284</v>
      </c>
      <c r="AI848" s="97">
        <v>46195053</v>
      </c>
      <c r="AJ848" s="97">
        <v>8509003</v>
      </c>
      <c r="AK848" s="97">
        <v>34027003</v>
      </c>
      <c r="AL848" s="97">
        <v>19299811</v>
      </c>
      <c r="AM848" s="97" t="s">
        <v>189</v>
      </c>
      <c r="AN848" s="2">
        <v>16060</v>
      </c>
      <c r="AO848" s="97">
        <v>45959363</v>
      </c>
      <c r="AP848" s="97">
        <v>5503049</v>
      </c>
      <c r="AQ848" s="97">
        <v>40456314</v>
      </c>
      <c r="AR848" s="97">
        <v>3030792</v>
      </c>
      <c r="AS848" s="97">
        <v>26523557</v>
      </c>
      <c r="AT848" s="97">
        <v>13932757</v>
      </c>
      <c r="AU848" s="97">
        <v>45959363</v>
      </c>
      <c r="AV848" s="97">
        <v>11561872</v>
      </c>
      <c r="AW848" s="97">
        <v>32091711</v>
      </c>
      <c r="AX848" s="97">
        <v>17002081</v>
      </c>
      <c r="AY848" s="97" t="s">
        <v>189</v>
      </c>
      <c r="AZ848" s="2">
        <v>16060</v>
      </c>
      <c r="BA848" s="98" t="e">
        <v>#N/A</v>
      </c>
      <c r="BB848" s="2">
        <v>0</v>
      </c>
      <c r="BC848" s="2">
        <v>0</v>
      </c>
      <c r="BD848" s="2" t="e">
        <v>#N/A</v>
      </c>
      <c r="BE848" s="2" t="e">
        <v>#N/A</v>
      </c>
      <c r="BF848" s="2" t="e">
        <v>#N/A</v>
      </c>
      <c r="BG848" s="2" t="e">
        <v>#N/A</v>
      </c>
      <c r="BH848" s="2" t="e">
        <v>#N/A</v>
      </c>
      <c r="BI848" s="2" t="e">
        <v>#N/A</v>
      </c>
      <c r="BJ848" s="2" t="e">
        <v>#N/A</v>
      </c>
      <c r="BK848" s="2" t="e">
        <v>#N/A</v>
      </c>
      <c r="BL848" s="2">
        <v>16060</v>
      </c>
      <c r="BM848" s="2">
        <v>61780718</v>
      </c>
      <c r="BN848" s="2">
        <v>4593017</v>
      </c>
      <c r="BO848" s="2">
        <v>56889631</v>
      </c>
      <c r="BP848" s="2">
        <v>2001661</v>
      </c>
      <c r="BQ848" s="2">
        <v>21343277</v>
      </c>
      <c r="BR848" s="2">
        <v>35546354</v>
      </c>
      <c r="BS848" s="2">
        <v>61780718</v>
      </c>
      <c r="BT848" s="2">
        <v>28912235</v>
      </c>
      <c r="BU848" s="2">
        <v>32868483</v>
      </c>
      <c r="BV848" s="2">
        <v>15051967</v>
      </c>
      <c r="BW848" s="2" t="s">
        <v>189</v>
      </c>
      <c r="BX848" s="2">
        <v>16060</v>
      </c>
      <c r="BY848" s="2">
        <v>53605978</v>
      </c>
      <c r="BZ848" s="2">
        <v>4528437</v>
      </c>
      <c r="CA848" s="2">
        <v>49077541</v>
      </c>
      <c r="CB848" s="2">
        <v>2210667</v>
      </c>
      <c r="CC848" s="2">
        <v>19508132</v>
      </c>
      <c r="CD848" s="2">
        <v>29569409</v>
      </c>
      <c r="CE848" s="2">
        <v>53605978</v>
      </c>
      <c r="CF848" s="2">
        <v>20133560</v>
      </c>
      <c r="CG848" s="2">
        <v>30909423</v>
      </c>
      <c r="CH848" s="2">
        <v>14823267</v>
      </c>
      <c r="CI848" s="2" t="s">
        <v>189</v>
      </c>
      <c r="CJ848" s="2">
        <v>16060</v>
      </c>
      <c r="CK848" s="97">
        <v>36815301</v>
      </c>
      <c r="CL848" s="97" t="e">
        <v>#N/A</v>
      </c>
      <c r="CM848" s="97" t="e">
        <v>#N/A</v>
      </c>
      <c r="CN848" s="2">
        <v>1766716</v>
      </c>
      <c r="CO848" s="100" t="e">
        <v>#N/A</v>
      </c>
      <c r="CP848" s="97" t="e">
        <v>#N/A</v>
      </c>
      <c r="CQ848" s="97">
        <v>36815301</v>
      </c>
      <c r="CR848" s="97">
        <v>3772705</v>
      </c>
      <c r="CS848" s="97">
        <v>25006475</v>
      </c>
      <c r="CT848" s="2">
        <v>15385333</v>
      </c>
      <c r="CU848" s="2" t="s">
        <v>189</v>
      </c>
    </row>
    <row r="849" spans="1:99" x14ac:dyDescent="0.25">
      <c r="A849" s="2">
        <v>16051</v>
      </c>
      <c r="B849" s="2">
        <v>70937626</v>
      </c>
      <c r="C849" s="2">
        <v>11385803</v>
      </c>
      <c r="D849" s="2">
        <v>54596702</v>
      </c>
      <c r="E849" s="2">
        <v>6921060</v>
      </c>
      <c r="F849" s="2">
        <v>30795291</v>
      </c>
      <c r="G849" s="2">
        <v>23801411</v>
      </c>
      <c r="H849" s="2">
        <v>70937626</v>
      </c>
      <c r="I849" s="2">
        <v>16327563</v>
      </c>
      <c r="J849" s="2">
        <v>14905638</v>
      </c>
      <c r="K849" s="2">
        <v>54347207</v>
      </c>
      <c r="L849" s="2">
        <v>22442886</v>
      </c>
      <c r="N849" s="2">
        <v>16051</v>
      </c>
      <c r="O849" s="97">
        <v>53842021</v>
      </c>
      <c r="P849" s="97">
        <v>11593532</v>
      </c>
      <c r="Q849" s="97">
        <v>42248489</v>
      </c>
      <c r="R849" s="97">
        <v>6863150</v>
      </c>
      <c r="S849" s="97">
        <v>27555424</v>
      </c>
      <c r="T849" s="97">
        <v>14693065</v>
      </c>
      <c r="U849" s="97">
        <v>53842021</v>
      </c>
      <c r="V849" s="97">
        <v>9481959</v>
      </c>
      <c r="W849" s="97">
        <v>9101839</v>
      </c>
      <c r="X849" s="97">
        <v>43343125</v>
      </c>
      <c r="Y849" s="97">
        <v>21150189</v>
      </c>
      <c r="Z849" s="97">
        <v>0</v>
      </c>
      <c r="AB849" s="2">
        <v>16061</v>
      </c>
      <c r="AC849" s="97">
        <v>100560409</v>
      </c>
      <c r="AD849" s="97">
        <v>8268724</v>
      </c>
      <c r="AE849" s="97">
        <v>87932199</v>
      </c>
      <c r="AF849" s="97">
        <v>345169</v>
      </c>
      <c r="AG849" s="97">
        <v>38186077</v>
      </c>
      <c r="AH849" s="97">
        <v>49746122</v>
      </c>
      <c r="AI849" s="97" t="e">
        <v>#N/A</v>
      </c>
      <c r="AJ849" s="97" t="e">
        <v>#N/A</v>
      </c>
      <c r="AK849" s="97" t="e">
        <v>#N/A</v>
      </c>
      <c r="AL849" s="97" t="e">
        <v>#N/A</v>
      </c>
      <c r="AM849" s="97" t="e">
        <v>#N/A</v>
      </c>
      <c r="AN849" s="2">
        <v>16061</v>
      </c>
      <c r="AO849" s="97">
        <v>96930886</v>
      </c>
      <c r="AP849" s="97">
        <v>1879706</v>
      </c>
      <c r="AQ849" s="97">
        <v>95051180</v>
      </c>
      <c r="AR849" s="97">
        <v>469985</v>
      </c>
      <c r="AS849" s="97">
        <v>45810863</v>
      </c>
      <c r="AT849" s="97">
        <v>49240317</v>
      </c>
      <c r="AU849" s="97" t="e">
        <v>#N/A</v>
      </c>
      <c r="AV849" s="97" t="e">
        <v>#N/A</v>
      </c>
      <c r="AW849" s="97">
        <v>45109983</v>
      </c>
      <c r="AX849" s="97" t="e">
        <v>#N/A</v>
      </c>
      <c r="AY849" s="97" t="e">
        <v>#N/A</v>
      </c>
      <c r="AZ849" s="2">
        <v>16061</v>
      </c>
      <c r="BA849" s="98">
        <v>91202031</v>
      </c>
      <c r="BB849" s="2">
        <v>2424962</v>
      </c>
      <c r="BC849" s="2">
        <v>88777069</v>
      </c>
      <c r="BD849" s="2">
        <v>482646</v>
      </c>
      <c r="BE849" s="2">
        <v>37151619</v>
      </c>
      <c r="BF849" s="2">
        <v>51625450</v>
      </c>
      <c r="BG849" s="2" t="e">
        <v>#N/A</v>
      </c>
      <c r="BH849" s="2" t="e">
        <v>#N/A</v>
      </c>
      <c r="BI849" s="2" t="e">
        <v>#N/A</v>
      </c>
      <c r="BJ849" s="2" t="e">
        <v>#N/A</v>
      </c>
      <c r="BK849" s="2" t="e">
        <v>#N/A</v>
      </c>
      <c r="BL849" s="2">
        <v>16061</v>
      </c>
      <c r="BM849" s="2">
        <v>89739631</v>
      </c>
      <c r="BN849" s="2">
        <v>2017674</v>
      </c>
      <c r="BO849" s="2">
        <v>87721957</v>
      </c>
      <c r="BP849" s="2">
        <v>518867</v>
      </c>
      <c r="BQ849" s="2">
        <v>37387927</v>
      </c>
      <c r="BR849" s="2">
        <v>50334030</v>
      </c>
      <c r="BS849" s="2" t="e">
        <v>#N/A</v>
      </c>
      <c r="BT849" s="2" t="e">
        <v>#N/A</v>
      </c>
      <c r="BU849" s="2" t="e">
        <v>#N/A</v>
      </c>
      <c r="BV849" s="2" t="e">
        <v>#N/A</v>
      </c>
      <c r="BW849" s="2" t="e">
        <v>#N/A</v>
      </c>
      <c r="BX849" s="2">
        <v>16061</v>
      </c>
      <c r="BY849" s="2">
        <v>85039494</v>
      </c>
      <c r="BZ849" s="2">
        <v>5207458</v>
      </c>
      <c r="CA849" s="2">
        <v>77877365</v>
      </c>
      <c r="CB849" s="2">
        <v>446107</v>
      </c>
      <c r="CC849" s="2">
        <v>33159535</v>
      </c>
      <c r="CD849" s="2">
        <v>44717830</v>
      </c>
      <c r="CE849" s="2" t="e">
        <v>#N/A</v>
      </c>
      <c r="CF849" s="2" t="e">
        <v>#N/A</v>
      </c>
      <c r="CG849" s="2" t="e">
        <v>#N/A</v>
      </c>
      <c r="CH849" s="2" t="e">
        <v>#N/A</v>
      </c>
      <c r="CI849" s="2" t="e">
        <v>#N/A</v>
      </c>
      <c r="CJ849" s="2">
        <v>16061</v>
      </c>
      <c r="CK849" s="97">
        <v>114868329</v>
      </c>
      <c r="CL849" s="97" t="e">
        <v>#N/A</v>
      </c>
      <c r="CM849" s="97" t="e">
        <v>#N/A</v>
      </c>
      <c r="CN849" s="2">
        <v>283746</v>
      </c>
      <c r="CO849" s="100" t="e">
        <v>#N/A</v>
      </c>
      <c r="CP849" s="97" t="e">
        <v>#N/A</v>
      </c>
      <c r="CQ849" s="97" t="e">
        <v>#N/A</v>
      </c>
      <c r="CR849" s="97" t="e">
        <v>#N/A</v>
      </c>
      <c r="CS849" s="97" t="e">
        <v>#N/A</v>
      </c>
      <c r="CT849" s="2" t="e">
        <v>#N/A</v>
      </c>
      <c r="CU849" s="2" t="e">
        <v>#N/A</v>
      </c>
    </row>
    <row r="850" spans="1:99" x14ac:dyDescent="0.25">
      <c r="A850" s="2">
        <v>16052</v>
      </c>
      <c r="B850" s="2">
        <v>1034541559</v>
      </c>
      <c r="C850" s="2">
        <v>186941828</v>
      </c>
      <c r="D850" s="2">
        <v>805856601</v>
      </c>
      <c r="E850" s="2">
        <v>112617489</v>
      </c>
      <c r="F850" s="2">
        <v>331177281</v>
      </c>
      <c r="G850" s="2">
        <v>474679320</v>
      </c>
      <c r="H850" s="2">
        <v>1034541559</v>
      </c>
      <c r="I850" s="2">
        <v>78163990</v>
      </c>
      <c r="J850" s="2">
        <v>70837560</v>
      </c>
      <c r="K850" s="2">
        <v>886077238</v>
      </c>
      <c r="L850" s="2">
        <v>592590422</v>
      </c>
      <c r="N850" s="2">
        <v>16052</v>
      </c>
      <c r="O850" s="97">
        <v>907978109</v>
      </c>
      <c r="P850" s="97">
        <v>162702144</v>
      </c>
      <c r="Q850" s="97">
        <v>628195469</v>
      </c>
      <c r="R850" s="97">
        <v>88533017</v>
      </c>
      <c r="S850" s="97">
        <v>275847249</v>
      </c>
      <c r="T850" s="97">
        <v>352348220</v>
      </c>
      <c r="U850" s="97">
        <v>907978109</v>
      </c>
      <c r="V850" s="97">
        <v>33097216</v>
      </c>
      <c r="W850" s="97">
        <v>31067610</v>
      </c>
      <c r="X850" s="97">
        <v>795542733</v>
      </c>
      <c r="Y850" s="97">
        <v>558013455</v>
      </c>
      <c r="Z850" s="97">
        <v>0</v>
      </c>
      <c r="AB850" s="2">
        <v>16062</v>
      </c>
      <c r="AC850" s="97">
        <v>76121717</v>
      </c>
      <c r="AD850" s="97">
        <v>9012588</v>
      </c>
      <c r="AE850" s="97">
        <v>67109129</v>
      </c>
      <c r="AF850" s="97">
        <v>2540329</v>
      </c>
      <c r="AG850" s="97">
        <v>34338392</v>
      </c>
      <c r="AH850" s="97">
        <v>32770737</v>
      </c>
      <c r="AI850" s="97">
        <v>76121717</v>
      </c>
      <c r="AJ850" s="97">
        <v>16511758</v>
      </c>
      <c r="AK850" s="97">
        <v>51180930</v>
      </c>
      <c r="AL850" s="97">
        <v>20153302</v>
      </c>
      <c r="AM850" s="97" t="s">
        <v>189</v>
      </c>
      <c r="AN850" s="2">
        <v>16062</v>
      </c>
      <c r="AO850" s="97">
        <v>77614261</v>
      </c>
      <c r="AP850" s="97">
        <v>10763197</v>
      </c>
      <c r="AQ850" s="97">
        <v>66851064</v>
      </c>
      <c r="AR850" s="97">
        <v>2969231</v>
      </c>
      <c r="AS850" s="97">
        <v>32387713</v>
      </c>
      <c r="AT850" s="97">
        <v>34463351</v>
      </c>
      <c r="AU850" s="97">
        <v>77614261</v>
      </c>
      <c r="AV850" s="97">
        <v>21031902</v>
      </c>
      <c r="AW850" s="97">
        <v>52713082</v>
      </c>
      <c r="AX850" s="97">
        <v>20250830</v>
      </c>
      <c r="AY850" s="97" t="s">
        <v>189</v>
      </c>
      <c r="AZ850" s="2">
        <v>16062</v>
      </c>
      <c r="BA850" s="98">
        <v>66674226</v>
      </c>
      <c r="BB850" s="2">
        <v>6090805</v>
      </c>
      <c r="BC850" s="2">
        <v>58244037</v>
      </c>
      <c r="BD850" s="2">
        <v>2562151</v>
      </c>
      <c r="BE850" s="2">
        <v>31717212</v>
      </c>
      <c r="BF850" s="2">
        <v>26526825</v>
      </c>
      <c r="BG850" s="2">
        <v>66674226</v>
      </c>
      <c r="BH850" s="2">
        <v>11028074</v>
      </c>
      <c r="BI850" s="2">
        <v>55646152</v>
      </c>
      <c r="BJ850" s="2">
        <v>18466392</v>
      </c>
      <c r="BK850" s="2" t="s">
        <v>189</v>
      </c>
      <c r="BL850" s="2">
        <v>16062</v>
      </c>
      <c r="BM850" s="2">
        <v>69781081</v>
      </c>
      <c r="BN850" s="2">
        <v>5159333</v>
      </c>
      <c r="BO850" s="2">
        <v>63634584</v>
      </c>
      <c r="BP850" s="2">
        <v>2345628</v>
      </c>
      <c r="BQ850" s="2">
        <v>30901318</v>
      </c>
      <c r="BR850" s="2">
        <v>32733266</v>
      </c>
      <c r="BS850" s="2">
        <v>69781081</v>
      </c>
      <c r="BT850" s="2">
        <v>16796795</v>
      </c>
      <c r="BU850" s="2">
        <v>52984286</v>
      </c>
      <c r="BV850" s="2">
        <v>18522858</v>
      </c>
      <c r="BW850" s="2" t="s">
        <v>189</v>
      </c>
      <c r="BX850" s="2">
        <v>16062</v>
      </c>
      <c r="BY850" s="2">
        <v>61776149</v>
      </c>
      <c r="BZ850" s="2">
        <v>4485648</v>
      </c>
      <c r="CA850" s="2">
        <v>57289829</v>
      </c>
      <c r="CB850" s="2">
        <v>1884582</v>
      </c>
      <c r="CC850" s="2">
        <v>26331391</v>
      </c>
      <c r="CD850" s="2">
        <v>30958438</v>
      </c>
      <c r="CE850" s="2">
        <v>61776149</v>
      </c>
      <c r="CF850" s="2">
        <v>7894748</v>
      </c>
      <c r="CG850" s="2">
        <v>52548195</v>
      </c>
      <c r="CH850" s="2">
        <v>17842566</v>
      </c>
      <c r="CI850" s="2" t="s">
        <v>189</v>
      </c>
      <c r="CJ850" s="2">
        <v>16062</v>
      </c>
      <c r="CK850" s="97">
        <v>53770025</v>
      </c>
      <c r="CL850" s="97" t="e">
        <v>#N/A</v>
      </c>
      <c r="CM850" s="97" t="e">
        <v>#N/A</v>
      </c>
      <c r="CN850" s="2">
        <v>1209453</v>
      </c>
      <c r="CO850" s="100" t="e">
        <v>#N/A</v>
      </c>
      <c r="CP850" s="97" t="e">
        <v>#N/A</v>
      </c>
      <c r="CQ850" s="97">
        <v>53770025</v>
      </c>
      <c r="CR850" s="97">
        <v>6198695</v>
      </c>
      <c r="CS850" s="97">
        <v>38173332</v>
      </c>
      <c r="CT850" s="2">
        <v>15718398</v>
      </c>
      <c r="CU850" s="2" t="s">
        <v>189</v>
      </c>
    </row>
    <row r="851" spans="1:99" x14ac:dyDescent="0.25">
      <c r="A851" s="2">
        <v>16053</v>
      </c>
      <c r="B851" s="2">
        <v>3088281717</v>
      </c>
      <c r="C851" s="2">
        <v>1027789424</v>
      </c>
      <c r="D851" s="2">
        <v>1917333434</v>
      </c>
      <c r="E851" s="2">
        <v>669151186</v>
      </c>
      <c r="F851" s="2">
        <v>972162227</v>
      </c>
      <c r="G851" s="2">
        <v>945171207</v>
      </c>
      <c r="H851" s="2">
        <v>3088281717</v>
      </c>
      <c r="I851" s="2">
        <v>432356366</v>
      </c>
      <c r="J851" s="2">
        <v>380901005</v>
      </c>
      <c r="K851" s="2">
        <v>2655283735</v>
      </c>
      <c r="L851" s="2">
        <v>1262744055</v>
      </c>
      <c r="N851" s="2">
        <v>16053</v>
      </c>
      <c r="O851" s="97">
        <v>2476481293</v>
      </c>
      <c r="P851" s="97">
        <v>851655767</v>
      </c>
      <c r="Q851" s="97">
        <v>1624825526</v>
      </c>
      <c r="R851" s="97">
        <v>571512091</v>
      </c>
      <c r="S851" s="97">
        <v>866397596</v>
      </c>
      <c r="T851" s="97">
        <v>758427930</v>
      </c>
      <c r="U851" s="97">
        <v>2476481293</v>
      </c>
      <c r="V851" s="97">
        <v>401937587</v>
      </c>
      <c r="W851" s="97">
        <v>388230816</v>
      </c>
      <c r="X851" s="97">
        <v>1882288321</v>
      </c>
      <c r="Y851" s="97">
        <v>1076724488</v>
      </c>
      <c r="Z851" s="97">
        <v>0</v>
      </c>
      <c r="AB851" s="2">
        <v>16063</v>
      </c>
      <c r="AC851" s="97">
        <v>72981342</v>
      </c>
      <c r="AD851" s="97">
        <v>6592914</v>
      </c>
      <c r="AE851" s="97">
        <v>66388428</v>
      </c>
      <c r="AF851" s="97">
        <v>2843374</v>
      </c>
      <c r="AG851" s="97">
        <v>29897850</v>
      </c>
      <c r="AH851" s="97">
        <v>36490578</v>
      </c>
      <c r="AI851" s="97">
        <v>72981342</v>
      </c>
      <c r="AJ851" s="97">
        <v>20069353</v>
      </c>
      <c r="AK851" s="97">
        <v>50360294</v>
      </c>
      <c r="AL851" s="97">
        <v>22958986</v>
      </c>
      <c r="AM851" s="97" t="s">
        <v>189</v>
      </c>
      <c r="AN851" s="2">
        <v>16063</v>
      </c>
      <c r="AO851" s="97">
        <v>78735748</v>
      </c>
      <c r="AP851" s="97">
        <v>7218637</v>
      </c>
      <c r="AQ851" s="97">
        <v>68665837</v>
      </c>
      <c r="AR851" s="97">
        <v>2865975</v>
      </c>
      <c r="AS851" s="97">
        <v>29694047</v>
      </c>
      <c r="AT851" s="97">
        <v>38971790</v>
      </c>
      <c r="AU851" s="97">
        <v>78735748</v>
      </c>
      <c r="AV851" s="97">
        <v>24238381</v>
      </c>
      <c r="AW851" s="97">
        <v>52848956</v>
      </c>
      <c r="AX851" s="97">
        <v>22326286</v>
      </c>
      <c r="AY851" s="97" t="s">
        <v>189</v>
      </c>
      <c r="AZ851" s="2">
        <v>16063</v>
      </c>
      <c r="BA851" s="98">
        <v>84035881</v>
      </c>
      <c r="BB851" s="2">
        <v>6569066</v>
      </c>
      <c r="BC851" s="2">
        <v>75355993</v>
      </c>
      <c r="BD851" s="2">
        <v>2688973</v>
      </c>
      <c r="BE851" s="2">
        <v>27299626</v>
      </c>
      <c r="BF851" s="2">
        <v>48056367</v>
      </c>
      <c r="BG851" s="2">
        <v>84035881</v>
      </c>
      <c r="BH851" s="2">
        <v>34530446</v>
      </c>
      <c r="BI851" s="2">
        <v>49505435</v>
      </c>
      <c r="BJ851" s="2">
        <v>19302264</v>
      </c>
      <c r="BK851" s="2" t="s">
        <v>189</v>
      </c>
      <c r="BL851" s="2">
        <v>16063</v>
      </c>
      <c r="BM851" s="2">
        <v>93227316</v>
      </c>
      <c r="BN851" s="2">
        <v>6851422</v>
      </c>
      <c r="BO851" s="2">
        <v>86375894</v>
      </c>
      <c r="BP851" s="2">
        <v>2552628</v>
      </c>
      <c r="BQ851" s="2">
        <v>27531981</v>
      </c>
      <c r="BR851" s="2">
        <v>58843913</v>
      </c>
      <c r="BS851" s="2">
        <v>93227316</v>
      </c>
      <c r="BT851" s="2">
        <v>44324600</v>
      </c>
      <c r="BU851" s="2">
        <v>47163084</v>
      </c>
      <c r="BV851" s="2">
        <v>20659476</v>
      </c>
      <c r="BW851" s="2" t="s">
        <v>189</v>
      </c>
      <c r="BX851" s="2">
        <v>16063</v>
      </c>
      <c r="BY851" s="2">
        <v>93465612</v>
      </c>
      <c r="BZ851" s="2">
        <v>6240334</v>
      </c>
      <c r="CA851" s="2">
        <v>75920699</v>
      </c>
      <c r="CB851" s="2">
        <v>2345667</v>
      </c>
      <c r="CC851" s="2">
        <v>23578918</v>
      </c>
      <c r="CD851" s="2">
        <v>52341781</v>
      </c>
      <c r="CE851" s="2">
        <v>93465612</v>
      </c>
      <c r="CF851" s="2">
        <v>50818310</v>
      </c>
      <c r="CG851" s="2">
        <v>42647302</v>
      </c>
      <c r="CH851" s="2">
        <v>20112492</v>
      </c>
      <c r="CI851" s="2" t="s">
        <v>189</v>
      </c>
      <c r="CJ851" s="2">
        <v>16063</v>
      </c>
      <c r="CK851" s="97">
        <v>128790819</v>
      </c>
      <c r="CL851" s="97" t="e">
        <v>#N/A</v>
      </c>
      <c r="CM851" s="97" t="e">
        <v>#N/A</v>
      </c>
      <c r="CN851" s="2">
        <v>2062691</v>
      </c>
      <c r="CO851" s="100" t="e">
        <v>#N/A</v>
      </c>
      <c r="CP851" s="97" t="e">
        <v>#N/A</v>
      </c>
      <c r="CQ851" s="97">
        <v>128790819</v>
      </c>
      <c r="CR851" s="97">
        <v>45853891</v>
      </c>
      <c r="CS851" s="97">
        <v>34887639</v>
      </c>
      <c r="CT851" s="2">
        <v>20848066</v>
      </c>
      <c r="CU851" s="2" t="s">
        <v>189</v>
      </c>
    </row>
    <row r="852" spans="1:99" x14ac:dyDescent="0.25">
      <c r="A852" s="2">
        <v>16054</v>
      </c>
      <c r="B852" s="2">
        <v>57329715</v>
      </c>
      <c r="C852" s="2">
        <v>4855228</v>
      </c>
      <c r="D852" s="2">
        <v>52474487</v>
      </c>
      <c r="E852" s="2">
        <v>2841472</v>
      </c>
      <c r="F852" s="2">
        <v>22638380</v>
      </c>
      <c r="G852" s="2">
        <v>29836107</v>
      </c>
      <c r="H852" s="2">
        <v>57329715</v>
      </c>
      <c r="I852" s="2">
        <v>21272004</v>
      </c>
      <c r="J852" s="2">
        <v>21016125</v>
      </c>
      <c r="K852" s="2">
        <v>35605194</v>
      </c>
      <c r="L852" s="2">
        <v>18295574</v>
      </c>
      <c r="N852" s="2">
        <v>16054</v>
      </c>
      <c r="O852" s="97">
        <v>43697950</v>
      </c>
      <c r="P852" s="97">
        <v>4117788</v>
      </c>
      <c r="Q852" s="97">
        <v>39580162</v>
      </c>
      <c r="R852" s="97">
        <v>2555072</v>
      </c>
      <c r="S852" s="97">
        <v>19876283</v>
      </c>
      <c r="T852" s="97">
        <v>19703879</v>
      </c>
      <c r="U852" s="97">
        <v>43697950</v>
      </c>
      <c r="V852" s="97">
        <v>11496270</v>
      </c>
      <c r="W852" s="97" t="e">
        <v>#N/A</v>
      </c>
      <c r="X852" s="97">
        <v>30685079</v>
      </c>
      <c r="Y852" s="97">
        <v>15927290</v>
      </c>
      <c r="Z852" s="97">
        <v>0</v>
      </c>
      <c r="AB852" s="2">
        <v>16064</v>
      </c>
      <c r="AC852" s="97">
        <v>105459007</v>
      </c>
      <c r="AD852" s="97">
        <v>6864350</v>
      </c>
      <c r="AE852" s="97">
        <v>95460627</v>
      </c>
      <c r="AF852" s="97">
        <v>1068560</v>
      </c>
      <c r="AG852" s="97">
        <v>43306016</v>
      </c>
      <c r="AH852" s="97">
        <v>52154611</v>
      </c>
      <c r="AI852" s="97">
        <v>105459007</v>
      </c>
      <c r="AJ852" s="97">
        <v>17473856</v>
      </c>
      <c r="AK852" s="97">
        <v>85206076</v>
      </c>
      <c r="AL852" s="97">
        <v>39576666</v>
      </c>
      <c r="AM852" s="97" t="s">
        <v>189</v>
      </c>
      <c r="AN852" s="2">
        <v>16064</v>
      </c>
      <c r="AO852" s="97">
        <v>104772528</v>
      </c>
      <c r="AP852" s="97">
        <v>5357480</v>
      </c>
      <c r="AQ852" s="97">
        <v>94547453</v>
      </c>
      <c r="AR852" s="97">
        <v>865343</v>
      </c>
      <c r="AS852" s="97">
        <v>44085017</v>
      </c>
      <c r="AT852" s="97">
        <v>50462436</v>
      </c>
      <c r="AU852" s="97">
        <v>104772528</v>
      </c>
      <c r="AV852" s="97">
        <v>19052798</v>
      </c>
      <c r="AW852" s="97">
        <v>84940611</v>
      </c>
      <c r="AX852" s="97">
        <v>38652357</v>
      </c>
      <c r="AY852" s="97" t="s">
        <v>189</v>
      </c>
      <c r="AZ852" s="2">
        <v>16064</v>
      </c>
      <c r="BA852" s="98">
        <v>97131464</v>
      </c>
      <c r="BB852" s="2">
        <v>5216233</v>
      </c>
      <c r="BC852" s="2">
        <v>86480508</v>
      </c>
      <c r="BD852" s="2">
        <v>639961</v>
      </c>
      <c r="BE852" s="2">
        <v>39385936</v>
      </c>
      <c r="BF852" s="2">
        <v>47094572</v>
      </c>
      <c r="BG852" s="2">
        <v>97131464</v>
      </c>
      <c r="BH852" s="2">
        <v>22589529</v>
      </c>
      <c r="BI852" s="2">
        <v>74541935</v>
      </c>
      <c r="BJ852" s="2">
        <v>32139240</v>
      </c>
      <c r="BK852" s="2" t="s">
        <v>189</v>
      </c>
      <c r="BL852" s="2">
        <v>16064</v>
      </c>
      <c r="BM852" s="2">
        <v>92683704</v>
      </c>
      <c r="BN852" s="2">
        <v>5843679</v>
      </c>
      <c r="BO852" s="2">
        <v>82932780</v>
      </c>
      <c r="BP852" s="2">
        <v>584117</v>
      </c>
      <c r="BQ852" s="2">
        <v>37522240</v>
      </c>
      <c r="BR852" s="2">
        <v>45410540</v>
      </c>
      <c r="BS852" s="2">
        <v>92683704</v>
      </c>
      <c r="BT852" s="2">
        <v>16867847</v>
      </c>
      <c r="BU852" s="2">
        <v>75815857</v>
      </c>
      <c r="BV852" s="2">
        <v>35928504</v>
      </c>
      <c r="BW852" s="2" t="s">
        <v>189</v>
      </c>
      <c r="BX852" s="2">
        <v>16064</v>
      </c>
      <c r="BY852" s="2">
        <v>91437908</v>
      </c>
      <c r="BZ852" s="2">
        <v>4737184</v>
      </c>
      <c r="CA852" s="2">
        <v>84342287</v>
      </c>
      <c r="CB852" s="2">
        <v>748421</v>
      </c>
      <c r="CC852" s="2">
        <v>32197709</v>
      </c>
      <c r="CD852" s="2">
        <v>52144578</v>
      </c>
      <c r="CE852" s="2">
        <v>91437908</v>
      </c>
      <c r="CF852" s="2">
        <v>24595224</v>
      </c>
      <c r="CG852" s="2">
        <v>66842684</v>
      </c>
      <c r="CH852" s="2">
        <v>30829711</v>
      </c>
      <c r="CI852" s="2" t="s">
        <v>189</v>
      </c>
      <c r="CJ852" s="2">
        <v>16064</v>
      </c>
      <c r="CK852" s="97">
        <v>80594438</v>
      </c>
      <c r="CL852" s="97" t="e">
        <v>#N/A</v>
      </c>
      <c r="CM852" s="97" t="e">
        <v>#N/A</v>
      </c>
      <c r="CN852" s="2">
        <v>501661</v>
      </c>
      <c r="CO852" s="100" t="e">
        <v>#N/A</v>
      </c>
      <c r="CP852" s="97" t="e">
        <v>#N/A</v>
      </c>
      <c r="CQ852" s="97">
        <v>80594438</v>
      </c>
      <c r="CR852" s="97">
        <v>28210607</v>
      </c>
      <c r="CS852" s="97">
        <v>48475831</v>
      </c>
      <c r="CT852" s="2">
        <v>24957006</v>
      </c>
      <c r="CU852" s="2" t="s">
        <v>189</v>
      </c>
    </row>
    <row r="853" spans="1:99" x14ac:dyDescent="0.25">
      <c r="A853" s="2">
        <v>16055</v>
      </c>
      <c r="B853" s="2">
        <v>161748877</v>
      </c>
      <c r="C853" s="2">
        <v>11904735</v>
      </c>
      <c r="D853" s="2">
        <v>143799060</v>
      </c>
      <c r="E853" s="2">
        <v>2398386</v>
      </c>
      <c r="F853" s="2">
        <v>67635076</v>
      </c>
      <c r="G853" s="2">
        <v>76163984</v>
      </c>
      <c r="H853" s="2">
        <v>161748877</v>
      </c>
      <c r="I853" s="2">
        <v>40382401</v>
      </c>
      <c r="J853" s="2">
        <v>39913760</v>
      </c>
      <c r="K853" s="2">
        <v>121366476</v>
      </c>
      <c r="L853" s="2">
        <v>65480831</v>
      </c>
      <c r="N853" s="2">
        <v>16055</v>
      </c>
      <c r="O853" s="97">
        <v>139678829</v>
      </c>
      <c r="P853" s="97">
        <v>12477121</v>
      </c>
      <c r="Q853" s="97">
        <v>117153795</v>
      </c>
      <c r="R853" s="97">
        <v>2317998</v>
      </c>
      <c r="S853" s="97">
        <v>59595797</v>
      </c>
      <c r="T853" s="97">
        <v>57557998</v>
      </c>
      <c r="U853" s="97">
        <v>139678829</v>
      </c>
      <c r="V853" s="97">
        <v>33522514</v>
      </c>
      <c r="W853" s="97">
        <v>33447034</v>
      </c>
      <c r="X853" s="97">
        <v>106156315</v>
      </c>
      <c r="Y853" s="97">
        <v>57229535</v>
      </c>
      <c r="Z853" s="97">
        <v>0</v>
      </c>
      <c r="AB853" s="2">
        <v>16065</v>
      </c>
      <c r="AC853" s="97">
        <v>122098507</v>
      </c>
      <c r="AD853" s="97">
        <v>7736295</v>
      </c>
      <c r="AE853" s="97">
        <v>114362212</v>
      </c>
      <c r="AF853" s="97">
        <v>2982089</v>
      </c>
      <c r="AG853" s="97">
        <v>49309551</v>
      </c>
      <c r="AH853" s="97">
        <v>65052661</v>
      </c>
      <c r="AI853" s="97">
        <v>122098507</v>
      </c>
      <c r="AJ853" s="97">
        <v>40006880</v>
      </c>
      <c r="AK853" s="97">
        <v>73930336</v>
      </c>
      <c r="AL853" s="97">
        <v>39476883</v>
      </c>
      <c r="AM853" s="97" t="s">
        <v>189</v>
      </c>
      <c r="AN853" s="2">
        <v>16065</v>
      </c>
      <c r="AO853" s="97">
        <v>125549608</v>
      </c>
      <c r="AP853" s="97">
        <v>6813141</v>
      </c>
      <c r="AQ853" s="97">
        <v>118736467</v>
      </c>
      <c r="AR853" s="97">
        <v>2406607</v>
      </c>
      <c r="AS853" s="97">
        <v>51121395</v>
      </c>
      <c r="AT853" s="97">
        <v>67615072</v>
      </c>
      <c r="AU853" s="97">
        <v>125549608</v>
      </c>
      <c r="AV853" s="97">
        <v>44206939</v>
      </c>
      <c r="AW853" s="97">
        <v>78350085</v>
      </c>
      <c r="AX853" s="97">
        <v>42005239</v>
      </c>
      <c r="AY853" s="97" t="s">
        <v>189</v>
      </c>
      <c r="AZ853" s="2">
        <v>16065</v>
      </c>
      <c r="BA853" s="98">
        <v>159172392</v>
      </c>
      <c r="BB853" s="2">
        <v>9946488</v>
      </c>
      <c r="BC853" s="2">
        <v>117942383</v>
      </c>
      <c r="BD853" s="2">
        <v>2699398</v>
      </c>
      <c r="BE853" s="2">
        <v>47860805</v>
      </c>
      <c r="BF853" s="2">
        <v>70081578</v>
      </c>
      <c r="BG853" s="2">
        <v>159172392</v>
      </c>
      <c r="BH853" s="2">
        <v>76370652</v>
      </c>
      <c r="BI853" s="2">
        <v>76373757</v>
      </c>
      <c r="BJ853" s="2">
        <v>46104064</v>
      </c>
      <c r="BK853" s="2" t="s">
        <v>189</v>
      </c>
      <c r="BL853" s="2">
        <v>16065</v>
      </c>
      <c r="BM853" s="2">
        <v>156090715</v>
      </c>
      <c r="BN853" s="2">
        <v>7934258</v>
      </c>
      <c r="BO853" s="2">
        <v>137489044</v>
      </c>
      <c r="BP853" s="2">
        <v>2379873</v>
      </c>
      <c r="BQ853" s="2">
        <v>43227154</v>
      </c>
      <c r="BR853" s="2">
        <v>94261890</v>
      </c>
      <c r="BS853" s="2">
        <v>156090715</v>
      </c>
      <c r="BT853" s="2">
        <v>56601211</v>
      </c>
      <c r="BU853" s="2">
        <v>80058553</v>
      </c>
      <c r="BV853" s="2">
        <v>35279236</v>
      </c>
      <c r="BW853" s="2" t="s">
        <v>189</v>
      </c>
      <c r="BX853" s="2">
        <v>16065</v>
      </c>
      <c r="BY853" s="2">
        <v>144863902</v>
      </c>
      <c r="BZ853" s="2">
        <v>6346066</v>
      </c>
      <c r="CA853" s="2">
        <v>132150382</v>
      </c>
      <c r="CB853" s="2">
        <v>2036118</v>
      </c>
      <c r="CC853" s="2">
        <v>36911813</v>
      </c>
      <c r="CD853" s="2">
        <v>95238569</v>
      </c>
      <c r="CE853" s="2">
        <v>144863902</v>
      </c>
      <c r="CF853" s="2">
        <v>64456654</v>
      </c>
      <c r="CG853" s="2">
        <v>64498884</v>
      </c>
      <c r="CH853" s="2">
        <v>28492311</v>
      </c>
      <c r="CI853" s="2" t="s">
        <v>189</v>
      </c>
      <c r="CJ853" s="2">
        <v>16065</v>
      </c>
      <c r="CK853" s="97">
        <v>132134279</v>
      </c>
      <c r="CL853" s="97" t="e">
        <v>#N/A</v>
      </c>
      <c r="CM853" s="97" t="e">
        <v>#N/A</v>
      </c>
      <c r="CN853" s="2">
        <v>2243331</v>
      </c>
      <c r="CO853" s="100" t="e">
        <v>#N/A</v>
      </c>
      <c r="CP853" s="97" t="e">
        <v>#N/A</v>
      </c>
      <c r="CQ853" s="97">
        <v>132134279</v>
      </c>
      <c r="CR853" s="97">
        <v>79386452</v>
      </c>
      <c r="CS853" s="97">
        <v>52140885</v>
      </c>
      <c r="CT853" s="2">
        <v>23427507</v>
      </c>
      <c r="CU853" s="2" t="s">
        <v>189</v>
      </c>
    </row>
    <row r="854" spans="1:99" x14ac:dyDescent="0.25">
      <c r="A854" s="2">
        <v>16056</v>
      </c>
      <c r="B854" s="2">
        <v>69134731</v>
      </c>
      <c r="C854" s="2">
        <v>3946268</v>
      </c>
      <c r="D854" s="2">
        <v>63273377</v>
      </c>
      <c r="E854" s="2">
        <v>999603</v>
      </c>
      <c r="F854" s="2">
        <v>50358405</v>
      </c>
      <c r="G854" s="2">
        <v>12914972</v>
      </c>
      <c r="H854" s="2">
        <v>69134731</v>
      </c>
      <c r="I854" s="2">
        <v>28672195</v>
      </c>
      <c r="J854" s="2">
        <v>27451371</v>
      </c>
      <c r="K854" s="2">
        <v>40462536</v>
      </c>
      <c r="L854" s="2">
        <v>13958783</v>
      </c>
      <c r="N854" s="2">
        <v>16056</v>
      </c>
      <c r="O854" s="97" t="s">
        <v>186</v>
      </c>
      <c r="P854" s="97" t="s">
        <v>186</v>
      </c>
      <c r="Q854" s="97" t="s">
        <v>186</v>
      </c>
      <c r="R854" s="97" t="s">
        <v>186</v>
      </c>
      <c r="S854" s="97" t="s">
        <v>186</v>
      </c>
      <c r="T854" s="97" t="s">
        <v>186</v>
      </c>
      <c r="U854" s="97" t="s">
        <v>186</v>
      </c>
      <c r="V854" s="97" t="s">
        <v>186</v>
      </c>
      <c r="W854" s="97" t="e">
        <v>#N/A</v>
      </c>
      <c r="X854" s="97" t="s">
        <v>186</v>
      </c>
      <c r="Y854" s="97" t="s">
        <v>186</v>
      </c>
      <c r="Z854" s="97">
        <v>0</v>
      </c>
      <c r="AB854" s="2">
        <v>16066</v>
      </c>
      <c r="AC854" s="97">
        <v>321167378</v>
      </c>
      <c r="AD854" s="97">
        <v>55380750</v>
      </c>
      <c r="AE854" s="97">
        <v>255786628</v>
      </c>
      <c r="AF854" s="97">
        <v>23789996</v>
      </c>
      <c r="AG854" s="97">
        <v>111057530</v>
      </c>
      <c r="AH854" s="97">
        <v>144729098</v>
      </c>
      <c r="AI854" s="97">
        <v>321167378</v>
      </c>
      <c r="AJ854" s="97">
        <v>97415540</v>
      </c>
      <c r="AK854" s="97">
        <v>186157364</v>
      </c>
      <c r="AL854" s="97">
        <v>91319054</v>
      </c>
      <c r="AM854" s="97" t="s">
        <v>189</v>
      </c>
      <c r="AN854" s="2">
        <v>16066</v>
      </c>
      <c r="AO854" s="97">
        <v>311286844</v>
      </c>
      <c r="AP854" s="97">
        <v>50675595</v>
      </c>
      <c r="AQ854" s="97">
        <v>249663706</v>
      </c>
      <c r="AR854" s="97">
        <v>24111085</v>
      </c>
      <c r="AS854" s="97">
        <v>120870216</v>
      </c>
      <c r="AT854" s="97">
        <v>128793490</v>
      </c>
      <c r="AU854" s="97">
        <v>311286844</v>
      </c>
      <c r="AV854" s="97">
        <v>92442637</v>
      </c>
      <c r="AW854" s="97">
        <v>195332841</v>
      </c>
      <c r="AX854" s="97">
        <v>91967422</v>
      </c>
      <c r="AY854" s="97" t="s">
        <v>189</v>
      </c>
      <c r="AZ854" s="2">
        <v>16066</v>
      </c>
      <c r="BA854" s="98">
        <v>367842046</v>
      </c>
      <c r="BB854" s="2">
        <v>42940375</v>
      </c>
      <c r="BC854" s="2">
        <v>323846986</v>
      </c>
      <c r="BD854" s="2">
        <v>19860924</v>
      </c>
      <c r="BE854" s="2">
        <v>103849143</v>
      </c>
      <c r="BF854" s="2">
        <v>219997843</v>
      </c>
      <c r="BG854" s="2">
        <v>367842046</v>
      </c>
      <c r="BH854" s="2">
        <v>170281049</v>
      </c>
      <c r="BI854" s="2">
        <v>173877217</v>
      </c>
      <c r="BJ854" s="2">
        <v>88797501</v>
      </c>
      <c r="BK854" s="2" t="s">
        <v>189</v>
      </c>
      <c r="BL854" s="2">
        <v>16066</v>
      </c>
      <c r="BM854" s="2">
        <v>349356868</v>
      </c>
      <c r="BN854" s="2">
        <v>35504813</v>
      </c>
      <c r="BO854" s="2">
        <v>257591186</v>
      </c>
      <c r="BP854" s="2">
        <v>17981717</v>
      </c>
      <c r="BQ854" s="2">
        <v>103758480</v>
      </c>
      <c r="BR854" s="2">
        <v>153832706</v>
      </c>
      <c r="BS854" s="2">
        <v>349356868</v>
      </c>
      <c r="BT854" s="2">
        <v>152340392</v>
      </c>
      <c r="BU854" s="2">
        <v>175851421</v>
      </c>
      <c r="BV854" s="2">
        <v>91499155</v>
      </c>
      <c r="BW854" s="2" t="s">
        <v>189</v>
      </c>
      <c r="BX854" s="2">
        <v>16066</v>
      </c>
      <c r="BY854" s="2">
        <v>325896611</v>
      </c>
      <c r="BZ854" s="2">
        <v>32620964</v>
      </c>
      <c r="CA854" s="2">
        <v>293275647</v>
      </c>
      <c r="CB854" s="2">
        <v>15334422</v>
      </c>
      <c r="CC854" s="2">
        <v>94342140</v>
      </c>
      <c r="CD854" s="2">
        <v>198933507</v>
      </c>
      <c r="CE854" s="2">
        <v>325896611</v>
      </c>
      <c r="CF854" s="2">
        <v>93105638</v>
      </c>
      <c r="CG854" s="2">
        <v>185028987</v>
      </c>
      <c r="CH854" s="2">
        <v>97232876</v>
      </c>
      <c r="CI854" s="2" t="s">
        <v>189</v>
      </c>
      <c r="CJ854" s="2">
        <v>16066</v>
      </c>
      <c r="CK854" s="97">
        <v>280702265</v>
      </c>
      <c r="CL854" s="97" t="e">
        <v>#N/A</v>
      </c>
      <c r="CM854" s="97" t="e">
        <v>#N/A</v>
      </c>
      <c r="CN854" s="2">
        <v>10922861</v>
      </c>
      <c r="CO854" s="100" t="e">
        <v>#N/A</v>
      </c>
      <c r="CP854" s="97" t="e">
        <v>#N/A</v>
      </c>
      <c r="CQ854" s="97">
        <v>280702265</v>
      </c>
      <c r="CR854" s="97">
        <v>99470361</v>
      </c>
      <c r="CS854" s="97">
        <v>168364976</v>
      </c>
      <c r="CT854" s="2">
        <v>89642512</v>
      </c>
      <c r="CU854" s="2" t="s">
        <v>189</v>
      </c>
    </row>
    <row r="855" spans="1:99" x14ac:dyDescent="0.25">
      <c r="A855" s="2">
        <v>16057</v>
      </c>
      <c r="B855" s="2">
        <v>87441232</v>
      </c>
      <c r="C855" s="2">
        <v>6180481</v>
      </c>
      <c r="D855" s="2">
        <v>75422357</v>
      </c>
      <c r="E855" s="2">
        <v>716277</v>
      </c>
      <c r="F855" s="2">
        <v>35938420</v>
      </c>
      <c r="G855" s="2">
        <v>39483937</v>
      </c>
      <c r="H855" s="2">
        <v>87441232</v>
      </c>
      <c r="I855" s="2">
        <v>19592512</v>
      </c>
      <c r="J855" s="2">
        <v>19534980</v>
      </c>
      <c r="K855" s="2">
        <v>62789096</v>
      </c>
      <c r="L855" s="2">
        <v>21919907</v>
      </c>
      <c r="N855" s="2">
        <v>16057</v>
      </c>
      <c r="O855" s="97">
        <v>71074645</v>
      </c>
      <c r="P855" s="97">
        <v>2089265</v>
      </c>
      <c r="Q855" s="97">
        <v>65807789</v>
      </c>
      <c r="R855" s="97">
        <v>662244</v>
      </c>
      <c r="S855" s="97">
        <v>30205758</v>
      </c>
      <c r="T855" s="97">
        <v>35602031</v>
      </c>
      <c r="U855" s="97">
        <v>71074645</v>
      </c>
      <c r="V855" s="97">
        <v>20165514</v>
      </c>
      <c r="W855" s="97">
        <v>18540181</v>
      </c>
      <c r="X855" s="97">
        <v>50553124</v>
      </c>
      <c r="Y855" s="97">
        <v>19540267</v>
      </c>
      <c r="Z855" s="97">
        <v>0</v>
      </c>
      <c r="AB855" s="2">
        <v>16067</v>
      </c>
      <c r="AC855" s="97">
        <v>72617503</v>
      </c>
      <c r="AD855" s="97">
        <v>7953452</v>
      </c>
      <c r="AE855" s="97">
        <v>64664051</v>
      </c>
      <c r="AF855" s="97">
        <v>3996804</v>
      </c>
      <c r="AG855" s="97">
        <v>31695964</v>
      </c>
      <c r="AH855" s="97">
        <v>32968087</v>
      </c>
      <c r="AI855" s="97">
        <v>72617503</v>
      </c>
      <c r="AJ855" s="97">
        <v>23753222</v>
      </c>
      <c r="AK855" s="97">
        <v>46661316</v>
      </c>
      <c r="AL855" s="97">
        <v>21948111</v>
      </c>
      <c r="AM855" s="97" t="s">
        <v>189</v>
      </c>
      <c r="AN855" s="2">
        <v>16067</v>
      </c>
      <c r="AO855" s="97">
        <v>77669731</v>
      </c>
      <c r="AP855" s="97">
        <v>7154724</v>
      </c>
      <c r="AQ855" s="97">
        <v>69531704</v>
      </c>
      <c r="AR855" s="97">
        <v>3821716</v>
      </c>
      <c r="AS855" s="97">
        <v>32089764</v>
      </c>
      <c r="AT855" s="97">
        <v>37441940</v>
      </c>
      <c r="AU855" s="97">
        <v>77669731</v>
      </c>
      <c r="AV855" s="97">
        <v>30335620</v>
      </c>
      <c r="AW855" s="97">
        <v>47334111</v>
      </c>
      <c r="AX855" s="97">
        <v>22370543</v>
      </c>
      <c r="AY855" s="97" t="s">
        <v>189</v>
      </c>
      <c r="AZ855" s="2">
        <v>16067</v>
      </c>
      <c r="BA855" s="98">
        <v>67718191</v>
      </c>
      <c r="BB855" s="2">
        <v>5761038</v>
      </c>
      <c r="BC855" s="2">
        <v>61957153</v>
      </c>
      <c r="BD855" s="2">
        <v>3512099</v>
      </c>
      <c r="BE855" s="2">
        <v>30278625</v>
      </c>
      <c r="BF855" s="2">
        <v>31678528</v>
      </c>
      <c r="BG855" s="2">
        <v>67718191</v>
      </c>
      <c r="BH855" s="2">
        <v>19565665</v>
      </c>
      <c r="BI855" s="2">
        <v>43243316</v>
      </c>
      <c r="BJ855" s="2">
        <v>18783184</v>
      </c>
      <c r="BK855" s="2" t="s">
        <v>189</v>
      </c>
      <c r="BL855" s="2">
        <v>16067</v>
      </c>
      <c r="BM855" s="2">
        <v>83381859</v>
      </c>
      <c r="BN855" s="2">
        <v>6442675</v>
      </c>
      <c r="BO855" s="2">
        <v>73848200</v>
      </c>
      <c r="BP855" s="2">
        <v>3483129</v>
      </c>
      <c r="BQ855" s="2">
        <v>29321241</v>
      </c>
      <c r="BR855" s="2">
        <v>44526959</v>
      </c>
      <c r="BS855" s="2">
        <v>83381859</v>
      </c>
      <c r="BT855" s="2">
        <v>36400618</v>
      </c>
      <c r="BU855" s="2">
        <v>46981241</v>
      </c>
      <c r="BV855" s="2">
        <v>19434488</v>
      </c>
      <c r="BW855" s="2" t="s">
        <v>189</v>
      </c>
      <c r="BX855" s="2">
        <v>16067</v>
      </c>
      <c r="BY855" s="2">
        <v>68954646</v>
      </c>
      <c r="BZ855" s="2">
        <v>6807398</v>
      </c>
      <c r="CA855" s="2">
        <v>59984644</v>
      </c>
      <c r="CB855" s="2">
        <v>2746253</v>
      </c>
      <c r="CC855" s="2">
        <v>25405691</v>
      </c>
      <c r="CD855" s="2">
        <v>34578953</v>
      </c>
      <c r="CE855" s="2">
        <v>68954646</v>
      </c>
      <c r="CF855" s="2">
        <v>25722396</v>
      </c>
      <c r="CG855" s="2">
        <v>43232250</v>
      </c>
      <c r="CH855" s="2">
        <v>19614195</v>
      </c>
      <c r="CI855" s="2" t="s">
        <v>189</v>
      </c>
      <c r="CJ855" s="2">
        <v>16067</v>
      </c>
      <c r="CK855" s="97">
        <v>60610959</v>
      </c>
      <c r="CL855" s="97" t="e">
        <v>#N/A</v>
      </c>
      <c r="CM855" s="97" t="e">
        <v>#N/A</v>
      </c>
      <c r="CN855" s="2">
        <v>2364342</v>
      </c>
      <c r="CO855" s="100" t="e">
        <v>#N/A</v>
      </c>
      <c r="CP855" s="97" t="e">
        <v>#N/A</v>
      </c>
      <c r="CQ855" s="97">
        <v>60610959</v>
      </c>
      <c r="CR855" s="97">
        <v>21723132</v>
      </c>
      <c r="CS855" s="97">
        <v>38334100</v>
      </c>
      <c r="CT855" s="2">
        <v>17144697</v>
      </c>
      <c r="CU855" s="2" t="s">
        <v>189</v>
      </c>
    </row>
    <row r="856" spans="1:99" x14ac:dyDescent="0.25">
      <c r="A856" s="2">
        <v>16058</v>
      </c>
      <c r="B856" s="2">
        <v>84706717</v>
      </c>
      <c r="C856" s="2">
        <v>6974092</v>
      </c>
      <c r="D856" s="2">
        <v>73911625</v>
      </c>
      <c r="E856" s="2">
        <v>2686645</v>
      </c>
      <c r="F856" s="2">
        <v>41436368</v>
      </c>
      <c r="G856" s="2">
        <v>32475257</v>
      </c>
      <c r="H856" s="2">
        <v>84706717</v>
      </c>
      <c r="I856" s="2">
        <v>16932917</v>
      </c>
      <c r="J856" s="2">
        <v>16194590</v>
      </c>
      <c r="K856" s="2">
        <v>62574114</v>
      </c>
      <c r="L856" s="2">
        <v>30164207</v>
      </c>
      <c r="N856" s="2">
        <v>16058</v>
      </c>
      <c r="O856" s="97">
        <v>63969374</v>
      </c>
      <c r="P856" s="97">
        <v>5738420</v>
      </c>
      <c r="Q856" s="97">
        <v>58230954</v>
      </c>
      <c r="R856" s="97">
        <v>1986669</v>
      </c>
      <c r="S856" s="97">
        <v>33927487</v>
      </c>
      <c r="T856" s="97">
        <v>24303467</v>
      </c>
      <c r="U856" s="97">
        <v>63969374</v>
      </c>
      <c r="V856" s="97">
        <v>11740641</v>
      </c>
      <c r="W856" s="97">
        <v>11365469</v>
      </c>
      <c r="X856" s="97">
        <v>51917145</v>
      </c>
      <c r="Y856" s="97">
        <v>27000004</v>
      </c>
      <c r="Z856" s="97">
        <v>0</v>
      </c>
      <c r="AB856" s="2">
        <v>16068</v>
      </c>
      <c r="AC856" s="97">
        <v>90210132</v>
      </c>
      <c r="AD856" s="97">
        <v>13213389</v>
      </c>
      <c r="AE856" s="97">
        <v>72890228</v>
      </c>
      <c r="AF856" s="97">
        <v>6404310</v>
      </c>
      <c r="AG856" s="97">
        <v>43876542</v>
      </c>
      <c r="AH856" s="97">
        <v>29013686</v>
      </c>
      <c r="AI856" s="97">
        <v>90210132</v>
      </c>
      <c r="AJ856" s="97">
        <v>14379237</v>
      </c>
      <c r="AK856" s="97">
        <v>75609866</v>
      </c>
      <c r="AL856" s="97">
        <v>45306279</v>
      </c>
      <c r="AM856" s="97" t="s">
        <v>189</v>
      </c>
      <c r="AN856" s="2">
        <v>16068</v>
      </c>
      <c r="AO856" s="97">
        <v>102010963</v>
      </c>
      <c r="AP856" s="97">
        <v>15067791</v>
      </c>
      <c r="AQ856" s="97">
        <v>82243060</v>
      </c>
      <c r="AR856" s="97">
        <v>5680163</v>
      </c>
      <c r="AS856" s="97">
        <v>46978919</v>
      </c>
      <c r="AT856" s="97">
        <v>35264141</v>
      </c>
      <c r="AU856" s="97">
        <v>102010963</v>
      </c>
      <c r="AV856" s="97">
        <v>19142406</v>
      </c>
      <c r="AW856" s="97">
        <v>78447472</v>
      </c>
      <c r="AX856" s="97">
        <v>43483086</v>
      </c>
      <c r="AY856" s="97" t="s">
        <v>189</v>
      </c>
      <c r="AZ856" s="2">
        <v>16068</v>
      </c>
      <c r="BA856" s="98">
        <v>84835712</v>
      </c>
      <c r="BB856" s="2">
        <v>13281666</v>
      </c>
      <c r="BC856" s="2">
        <v>71073696</v>
      </c>
      <c r="BD856" s="2">
        <v>6053337</v>
      </c>
      <c r="BE856" s="2">
        <v>42266694</v>
      </c>
      <c r="BF856" s="2">
        <v>28807002</v>
      </c>
      <c r="BG856" s="2">
        <v>84835712</v>
      </c>
      <c r="BH856" s="2">
        <v>8427671</v>
      </c>
      <c r="BI856" s="2">
        <v>76408041</v>
      </c>
      <c r="BJ856" s="2">
        <v>38247565</v>
      </c>
      <c r="BK856" s="2" t="s">
        <v>189</v>
      </c>
      <c r="BL856" s="2">
        <v>16068</v>
      </c>
      <c r="BM856" s="2">
        <v>93664516</v>
      </c>
      <c r="BN856" s="2">
        <v>15380506</v>
      </c>
      <c r="BO856" s="2">
        <v>78284010</v>
      </c>
      <c r="BP856" s="2">
        <v>4093809</v>
      </c>
      <c r="BQ856" s="2">
        <v>43159841</v>
      </c>
      <c r="BR856" s="2">
        <v>35124169</v>
      </c>
      <c r="BS856" s="2">
        <v>93664516</v>
      </c>
      <c r="BT856" s="2">
        <v>8838858</v>
      </c>
      <c r="BU856" s="2">
        <v>64370551</v>
      </c>
      <c r="BV856" s="2">
        <v>33913276</v>
      </c>
      <c r="BW856" s="2" t="s">
        <v>189</v>
      </c>
      <c r="BX856" s="2">
        <v>16068</v>
      </c>
      <c r="BY856" s="2">
        <v>91222045</v>
      </c>
      <c r="BZ856" s="2">
        <v>12969625</v>
      </c>
      <c r="CA856" s="2">
        <v>78252420</v>
      </c>
      <c r="CB856" s="2">
        <v>4150736</v>
      </c>
      <c r="CC856" s="2">
        <v>34520211</v>
      </c>
      <c r="CD856" s="2">
        <v>43732209</v>
      </c>
      <c r="CE856" s="2">
        <v>91222045</v>
      </c>
      <c r="CF856" s="2">
        <v>18626319</v>
      </c>
      <c r="CG856" s="2">
        <v>61114808</v>
      </c>
      <c r="CH856" s="2">
        <v>31875756</v>
      </c>
      <c r="CI856" s="2" t="s">
        <v>189</v>
      </c>
      <c r="CJ856" s="2">
        <v>16068</v>
      </c>
      <c r="CK856" s="97">
        <v>60650000</v>
      </c>
      <c r="CL856" s="97" t="e">
        <v>#N/A</v>
      </c>
      <c r="CM856" s="97" t="e">
        <v>#N/A</v>
      </c>
      <c r="CN856" s="2">
        <v>2661085</v>
      </c>
      <c r="CO856" s="100" t="e">
        <v>#N/A</v>
      </c>
      <c r="CP856" s="97" t="e">
        <v>#N/A</v>
      </c>
      <c r="CQ856" s="97">
        <v>60650000</v>
      </c>
      <c r="CR856" s="97">
        <v>12846818</v>
      </c>
      <c r="CS856" s="97">
        <v>46640897</v>
      </c>
      <c r="CT856" s="2">
        <v>26050187</v>
      </c>
      <c r="CU856" s="2" t="s">
        <v>189</v>
      </c>
    </row>
    <row r="857" spans="1:99" x14ac:dyDescent="0.25">
      <c r="A857" s="2">
        <v>16059</v>
      </c>
      <c r="B857" s="2">
        <v>47872989</v>
      </c>
      <c r="C857" s="2">
        <v>1806454</v>
      </c>
      <c r="D857" s="2">
        <v>46066535</v>
      </c>
      <c r="E857" s="2">
        <v>700478</v>
      </c>
      <c r="F857" s="2">
        <v>24681428</v>
      </c>
      <c r="G857" s="2">
        <v>21385107</v>
      </c>
      <c r="H857" s="2">
        <v>47872989</v>
      </c>
      <c r="I857" s="2">
        <v>12401256</v>
      </c>
      <c r="J857" s="2">
        <v>10634986</v>
      </c>
      <c r="K857" s="2">
        <v>32742391</v>
      </c>
      <c r="L857" s="2">
        <v>20278325</v>
      </c>
      <c r="N857" s="2">
        <v>16059</v>
      </c>
      <c r="O857" s="97">
        <v>41338450</v>
      </c>
      <c r="P857" s="97">
        <v>2700814</v>
      </c>
      <c r="Q857" s="97">
        <v>38637636</v>
      </c>
      <c r="R857" s="97">
        <v>806238</v>
      </c>
      <c r="S857" s="97">
        <v>22096093</v>
      </c>
      <c r="T857" s="97">
        <v>16541543</v>
      </c>
      <c r="U857" s="97">
        <v>41338450</v>
      </c>
      <c r="V857" s="97">
        <v>13819901</v>
      </c>
      <c r="W857" s="97">
        <v>13572722</v>
      </c>
      <c r="X857" s="97">
        <v>27401419</v>
      </c>
      <c r="Y857" s="97">
        <v>18282771</v>
      </c>
      <c r="Z857" s="97">
        <v>0</v>
      </c>
      <c r="AB857" s="2">
        <v>16069</v>
      </c>
      <c r="AC857" s="97">
        <v>365612237</v>
      </c>
      <c r="AD857" s="97">
        <v>101672982</v>
      </c>
      <c r="AE857" s="97">
        <v>249121245</v>
      </c>
      <c r="AF857" s="97">
        <v>43531552</v>
      </c>
      <c r="AG857" s="97">
        <v>133563277</v>
      </c>
      <c r="AH857" s="97">
        <v>115557968</v>
      </c>
      <c r="AI857" s="97">
        <v>365612237</v>
      </c>
      <c r="AJ857" s="97">
        <v>46624802</v>
      </c>
      <c r="AK857" s="97">
        <v>276951715</v>
      </c>
      <c r="AL857" s="97">
        <v>152443172</v>
      </c>
      <c r="AM857" s="97" t="s">
        <v>189</v>
      </c>
      <c r="AN857" s="2">
        <v>16069</v>
      </c>
      <c r="AO857" s="97">
        <v>385224632</v>
      </c>
      <c r="AP857" s="97">
        <v>85421717</v>
      </c>
      <c r="AQ857" s="97">
        <v>253189086</v>
      </c>
      <c r="AR857" s="97">
        <v>41636085</v>
      </c>
      <c r="AS857" s="97">
        <v>133792357</v>
      </c>
      <c r="AT857" s="97">
        <v>119396729</v>
      </c>
      <c r="AU857" s="97">
        <v>385224632</v>
      </c>
      <c r="AV857" s="97">
        <v>53453789</v>
      </c>
      <c r="AW857" s="97">
        <v>266487227</v>
      </c>
      <c r="AX857" s="97">
        <v>144413404</v>
      </c>
      <c r="AY857" s="97" t="s">
        <v>189</v>
      </c>
      <c r="AZ857" s="2">
        <v>16069</v>
      </c>
      <c r="BA857" s="98">
        <v>343665033</v>
      </c>
      <c r="BB857" s="2">
        <v>82119946</v>
      </c>
      <c r="BC857" s="2">
        <v>246045087</v>
      </c>
      <c r="BD857" s="2">
        <v>37631504</v>
      </c>
      <c r="BE857" s="2">
        <v>124850278</v>
      </c>
      <c r="BF857" s="2">
        <v>121194809</v>
      </c>
      <c r="BG857" s="2">
        <v>343665033</v>
      </c>
      <c r="BH857" s="2">
        <v>58535270</v>
      </c>
      <c r="BI857" s="2">
        <v>273090135</v>
      </c>
      <c r="BJ857" s="2">
        <v>141150987</v>
      </c>
      <c r="BK857" s="2" t="s">
        <v>189</v>
      </c>
      <c r="BL857" s="2">
        <v>16069</v>
      </c>
      <c r="BM857" s="2">
        <v>339188374</v>
      </c>
      <c r="BN857" s="2">
        <v>90705785</v>
      </c>
      <c r="BO857" s="2">
        <v>248482589</v>
      </c>
      <c r="BP857" s="2">
        <v>36555432</v>
      </c>
      <c r="BQ857" s="2">
        <v>123025415</v>
      </c>
      <c r="BR857" s="2">
        <v>125457174</v>
      </c>
      <c r="BS857" s="2">
        <v>339188374</v>
      </c>
      <c r="BT857" s="2">
        <v>32422448</v>
      </c>
      <c r="BU857" s="2">
        <v>243246386</v>
      </c>
      <c r="BV857" s="2">
        <v>137683448</v>
      </c>
      <c r="BW857" s="2" t="s">
        <v>189</v>
      </c>
      <c r="BX857" s="2">
        <v>16069</v>
      </c>
      <c r="BY857" s="2">
        <v>394870463</v>
      </c>
      <c r="BZ857" s="2">
        <v>167205167</v>
      </c>
      <c r="CA857" s="2">
        <v>227665296</v>
      </c>
      <c r="CB857" s="2">
        <v>33872753</v>
      </c>
      <c r="CC857" s="2">
        <v>112326192</v>
      </c>
      <c r="CD857" s="2">
        <v>115339104</v>
      </c>
      <c r="CE857" s="2">
        <v>394870463</v>
      </c>
      <c r="CF857" s="2">
        <v>64876293</v>
      </c>
      <c r="CG857" s="2">
        <v>240005129</v>
      </c>
      <c r="CH857" s="2">
        <v>115478032</v>
      </c>
      <c r="CI857" s="2" t="s">
        <v>189</v>
      </c>
      <c r="CJ857" s="2">
        <v>16069</v>
      </c>
      <c r="CK857" s="97">
        <v>335784073</v>
      </c>
      <c r="CL857" s="97" t="e">
        <v>#N/A</v>
      </c>
      <c r="CM857" s="97" t="e">
        <v>#N/A</v>
      </c>
      <c r="CN857" s="2">
        <v>32766287</v>
      </c>
      <c r="CO857" s="100" t="e">
        <v>#N/A</v>
      </c>
      <c r="CP857" s="97" t="e">
        <v>#N/A</v>
      </c>
      <c r="CQ857" s="97">
        <v>335784073</v>
      </c>
      <c r="CR857" s="97">
        <v>44093488</v>
      </c>
      <c r="CS857" s="97">
        <v>188835679</v>
      </c>
      <c r="CT857" s="2">
        <v>98439516</v>
      </c>
      <c r="CU857" s="2" t="s">
        <v>189</v>
      </c>
    </row>
    <row r="858" spans="1:99" x14ac:dyDescent="0.25">
      <c r="A858" s="2">
        <v>16060</v>
      </c>
      <c r="B858" s="2">
        <v>55073506</v>
      </c>
      <c r="C858" s="2">
        <v>7146754</v>
      </c>
      <c r="D858" s="2">
        <v>47926752</v>
      </c>
      <c r="E858" s="2">
        <v>3567876</v>
      </c>
      <c r="F858" s="2">
        <v>26406695</v>
      </c>
      <c r="G858" s="2">
        <v>21520057</v>
      </c>
      <c r="H858" s="2">
        <v>55073506</v>
      </c>
      <c r="I858" s="2">
        <v>15656686</v>
      </c>
      <c r="J858" s="2">
        <v>13833471</v>
      </c>
      <c r="K858" s="2">
        <v>39028292</v>
      </c>
      <c r="L858" s="2">
        <v>18907998</v>
      </c>
      <c r="N858" s="2">
        <v>16060</v>
      </c>
      <c r="O858" s="97">
        <v>49121690</v>
      </c>
      <c r="P858" s="97">
        <v>7092931</v>
      </c>
      <c r="Q858" s="97">
        <v>38990992</v>
      </c>
      <c r="R858" s="97">
        <v>3389700</v>
      </c>
      <c r="S858" s="97">
        <v>23807093</v>
      </c>
      <c r="T858" s="97">
        <v>15183899</v>
      </c>
      <c r="U858" s="97">
        <v>49121690</v>
      </c>
      <c r="V858" s="97">
        <v>9631433</v>
      </c>
      <c r="W858" s="97">
        <v>8691829</v>
      </c>
      <c r="X858" s="97">
        <v>34482337</v>
      </c>
      <c r="Y858" s="97">
        <v>19819525</v>
      </c>
      <c r="Z858" s="97">
        <v>0</v>
      </c>
      <c r="AB858" s="2">
        <v>16070</v>
      </c>
      <c r="AC858" s="97">
        <v>70931748</v>
      </c>
      <c r="AD858" s="97">
        <v>23158413</v>
      </c>
      <c r="AE858" s="97">
        <v>47627446</v>
      </c>
      <c r="AF858" s="97">
        <v>7066494</v>
      </c>
      <c r="AG858" s="97">
        <v>31384105</v>
      </c>
      <c r="AH858" s="97">
        <v>16243341</v>
      </c>
      <c r="AI858" s="97">
        <v>70931748</v>
      </c>
      <c r="AJ858" s="97">
        <v>7684716</v>
      </c>
      <c r="AK858" s="97">
        <v>63247032</v>
      </c>
      <c r="AL858" s="97">
        <v>38134710</v>
      </c>
      <c r="AM858" s="97" t="s">
        <v>189</v>
      </c>
      <c r="AN858" s="2">
        <v>16070</v>
      </c>
      <c r="AO858" s="97">
        <v>67929061</v>
      </c>
      <c r="AP858" s="97">
        <v>11048780</v>
      </c>
      <c r="AQ858" s="97">
        <v>53821276</v>
      </c>
      <c r="AR858" s="97">
        <v>6286103</v>
      </c>
      <c r="AS858" s="97">
        <v>31114936</v>
      </c>
      <c r="AT858" s="97">
        <v>22706340</v>
      </c>
      <c r="AU858" s="97">
        <v>67929061</v>
      </c>
      <c r="AV858" s="97">
        <v>13191400</v>
      </c>
      <c r="AW858" s="97">
        <v>54737661</v>
      </c>
      <c r="AX858" s="97">
        <v>32370624</v>
      </c>
      <c r="AY858" s="97" t="s">
        <v>189</v>
      </c>
      <c r="AZ858" s="2">
        <v>16070</v>
      </c>
      <c r="BA858" s="98">
        <v>105309859</v>
      </c>
      <c r="BB858" s="2">
        <v>17309859</v>
      </c>
      <c r="BC858" s="2">
        <v>69905472</v>
      </c>
      <c r="BD858" s="2">
        <v>5772483</v>
      </c>
      <c r="BE858" s="2">
        <v>31040752</v>
      </c>
      <c r="BF858" s="2">
        <v>38864720</v>
      </c>
      <c r="BG858" s="2">
        <v>105309859</v>
      </c>
      <c r="BH858" s="2">
        <v>48752804</v>
      </c>
      <c r="BI858" s="2">
        <v>56557055</v>
      </c>
      <c r="BJ858" s="2">
        <v>31418217</v>
      </c>
      <c r="BK858" s="2" t="s">
        <v>189</v>
      </c>
      <c r="BL858" s="2">
        <v>16070</v>
      </c>
      <c r="BM858" s="2">
        <v>73136711</v>
      </c>
      <c r="BN858" s="2">
        <v>11243311</v>
      </c>
      <c r="BO858" s="2">
        <v>61893400</v>
      </c>
      <c r="BP858" s="2">
        <v>5309089</v>
      </c>
      <c r="BQ858" s="2">
        <v>31394774</v>
      </c>
      <c r="BR858" s="2">
        <v>30498626</v>
      </c>
      <c r="BS858" s="2">
        <v>73136711</v>
      </c>
      <c r="BT858" s="2">
        <v>14017890</v>
      </c>
      <c r="BU858" s="2">
        <v>53326606</v>
      </c>
      <c r="BV858" s="2">
        <v>30667101</v>
      </c>
      <c r="BW858" s="2" t="s">
        <v>189</v>
      </c>
      <c r="BX858" s="2">
        <v>16070</v>
      </c>
      <c r="BY858" s="2">
        <v>69528577</v>
      </c>
      <c r="BZ858" s="2">
        <v>9085349</v>
      </c>
      <c r="CA858" s="2">
        <v>56006722</v>
      </c>
      <c r="CB858" s="2">
        <v>4090258</v>
      </c>
      <c r="CC858" s="2">
        <v>26179074</v>
      </c>
      <c r="CD858" s="2">
        <v>29827648</v>
      </c>
      <c r="CE858" s="2">
        <v>69528577</v>
      </c>
      <c r="CF858" s="2">
        <v>22152600</v>
      </c>
      <c r="CG858" s="2">
        <v>47375977</v>
      </c>
      <c r="CH858" s="2">
        <v>27128285</v>
      </c>
      <c r="CI858" s="2" t="s">
        <v>189</v>
      </c>
      <c r="CJ858" s="2">
        <v>16070</v>
      </c>
      <c r="CK858" s="97">
        <v>52437888</v>
      </c>
      <c r="CL858" s="97" t="e">
        <v>#N/A</v>
      </c>
      <c r="CM858" s="97" t="e">
        <v>#N/A</v>
      </c>
      <c r="CN858" s="2">
        <v>3455994</v>
      </c>
      <c r="CO858" s="100" t="e">
        <v>#N/A</v>
      </c>
      <c r="CP858" s="97" t="e">
        <v>#N/A</v>
      </c>
      <c r="CQ858" s="97">
        <v>52437888</v>
      </c>
      <c r="CR858" s="97">
        <v>0</v>
      </c>
      <c r="CS858" s="97">
        <v>31666156</v>
      </c>
      <c r="CT858" s="2">
        <v>17560666</v>
      </c>
      <c r="CU858" s="2" t="s">
        <v>189</v>
      </c>
    </row>
    <row r="859" spans="1:99" x14ac:dyDescent="0.25">
      <c r="A859" s="2">
        <v>16061</v>
      </c>
      <c r="B859" s="2">
        <v>120419129</v>
      </c>
      <c r="C859" s="2">
        <v>10801037</v>
      </c>
      <c r="D859" s="2">
        <v>108342076</v>
      </c>
      <c r="E859" s="2">
        <v>814655</v>
      </c>
      <c r="F859" s="2">
        <v>45098921</v>
      </c>
      <c r="G859" s="2">
        <v>63243155</v>
      </c>
      <c r="H859" s="2">
        <v>120419129</v>
      </c>
      <c r="I859" s="2">
        <v>40797754</v>
      </c>
      <c r="J859" s="2">
        <v>40265850</v>
      </c>
      <c r="K859" s="2">
        <v>79621375</v>
      </c>
      <c r="L859" s="2">
        <v>25153921</v>
      </c>
      <c r="N859" s="2">
        <v>16061</v>
      </c>
      <c r="O859" s="97">
        <v>96920194</v>
      </c>
      <c r="P859" s="97">
        <v>3709309</v>
      </c>
      <c r="Q859" s="97">
        <v>93210435</v>
      </c>
      <c r="R859" s="97" t="s">
        <v>186</v>
      </c>
      <c r="S859" s="97">
        <v>41198288</v>
      </c>
      <c r="T859" s="97">
        <v>52012147</v>
      </c>
      <c r="U859" s="97">
        <v>96920194</v>
      </c>
      <c r="V859" s="97">
        <v>45320313</v>
      </c>
      <c r="W859" s="97" t="e">
        <v>#N/A</v>
      </c>
      <c r="X859" s="97">
        <v>50563432</v>
      </c>
      <c r="Y859" s="97">
        <v>19315529</v>
      </c>
      <c r="Z859" s="97">
        <v>0</v>
      </c>
      <c r="AB859" s="2">
        <v>16071</v>
      </c>
      <c r="AC859" s="97">
        <v>255112385</v>
      </c>
      <c r="AD859" s="97">
        <v>40116543</v>
      </c>
      <c r="AE859" s="97">
        <v>207495988</v>
      </c>
      <c r="AF859" s="97">
        <v>6779582</v>
      </c>
      <c r="AG859" s="97">
        <v>83298687</v>
      </c>
      <c r="AH859" s="97">
        <v>124197301</v>
      </c>
      <c r="AI859" s="97">
        <v>255112385</v>
      </c>
      <c r="AJ859" s="97">
        <v>87753006</v>
      </c>
      <c r="AK859" s="97">
        <v>167359379</v>
      </c>
      <c r="AL859" s="97">
        <v>94454139</v>
      </c>
      <c r="AM859" s="97" t="s">
        <v>189</v>
      </c>
      <c r="AN859" s="2">
        <v>16071</v>
      </c>
      <c r="AO859" s="97">
        <v>255276939</v>
      </c>
      <c r="AP859" s="97">
        <v>40488145</v>
      </c>
      <c r="AQ859" s="97">
        <v>214788794</v>
      </c>
      <c r="AR859" s="97">
        <v>7112977</v>
      </c>
      <c r="AS859" s="97">
        <v>88923644</v>
      </c>
      <c r="AT859" s="97">
        <v>125865150</v>
      </c>
      <c r="AU859" s="97">
        <v>255276939</v>
      </c>
      <c r="AV859" s="97">
        <v>80557254</v>
      </c>
      <c r="AW859" s="97">
        <v>167399183</v>
      </c>
      <c r="AX859" s="97">
        <v>93427168</v>
      </c>
      <c r="AY859" s="97" t="s">
        <v>189</v>
      </c>
      <c r="AZ859" s="2">
        <v>16071</v>
      </c>
      <c r="BA859" s="98">
        <v>241672683</v>
      </c>
      <c r="BB859" s="2">
        <v>39298484</v>
      </c>
      <c r="BC859" s="2">
        <v>201941664</v>
      </c>
      <c r="BD859" s="2">
        <v>6786225</v>
      </c>
      <c r="BE859" s="2">
        <v>76780234</v>
      </c>
      <c r="BF859" s="2">
        <v>125161430</v>
      </c>
      <c r="BG859" s="2">
        <v>241672683</v>
      </c>
      <c r="BH859" s="2">
        <v>83611454</v>
      </c>
      <c r="BI859" s="2">
        <v>158061229</v>
      </c>
      <c r="BJ859" s="2">
        <v>92900192</v>
      </c>
      <c r="BK859" s="2" t="s">
        <v>189</v>
      </c>
      <c r="BL859" s="2">
        <v>16071</v>
      </c>
      <c r="BM859" s="2">
        <v>256019844</v>
      </c>
      <c r="BN859" s="2">
        <v>39618071</v>
      </c>
      <c r="BO859" s="2">
        <v>202202185</v>
      </c>
      <c r="BP859" s="2">
        <v>5901982</v>
      </c>
      <c r="BQ859" s="2">
        <v>79813919</v>
      </c>
      <c r="BR859" s="2">
        <v>122388266</v>
      </c>
      <c r="BS859" s="2">
        <v>256019844</v>
      </c>
      <c r="BT859" s="2">
        <v>99120180</v>
      </c>
      <c r="BU859" s="2">
        <v>156899664</v>
      </c>
      <c r="BV859" s="2">
        <v>90773142</v>
      </c>
      <c r="BW859" s="2" t="s">
        <v>189</v>
      </c>
      <c r="BX859" s="2">
        <v>16071</v>
      </c>
      <c r="BY859" s="2">
        <v>226438003</v>
      </c>
      <c r="BZ859" s="2">
        <v>41239227</v>
      </c>
      <c r="CA859" s="2">
        <v>184573466</v>
      </c>
      <c r="CB859" s="2">
        <v>5287879</v>
      </c>
      <c r="CC859" s="2">
        <v>75224784</v>
      </c>
      <c r="CD859" s="2">
        <v>109348682</v>
      </c>
      <c r="CE859" s="2">
        <v>226438003</v>
      </c>
      <c r="CF859" s="2">
        <v>84180700</v>
      </c>
      <c r="CG859" s="2">
        <v>141864932</v>
      </c>
      <c r="CH859" s="2">
        <v>84993759</v>
      </c>
      <c r="CI859" s="2" t="s">
        <v>189</v>
      </c>
      <c r="CJ859" s="2">
        <v>16071</v>
      </c>
      <c r="CK859" s="97">
        <v>220172195</v>
      </c>
      <c r="CL859" s="97" t="e">
        <v>#N/A</v>
      </c>
      <c r="CM859" s="97" t="e">
        <v>#N/A</v>
      </c>
      <c r="CN859" s="2">
        <v>4554985</v>
      </c>
      <c r="CO859" s="100" t="e">
        <v>#N/A</v>
      </c>
      <c r="CP859" s="97" t="e">
        <v>#N/A</v>
      </c>
      <c r="CQ859" s="97">
        <v>220172195</v>
      </c>
      <c r="CR859" s="97">
        <v>97880453</v>
      </c>
      <c r="CS859" s="97">
        <v>122291742</v>
      </c>
      <c r="CT859" s="2">
        <v>76299082</v>
      </c>
      <c r="CU859" s="2" t="s">
        <v>189</v>
      </c>
    </row>
    <row r="860" spans="1:99" x14ac:dyDescent="0.25">
      <c r="A860" s="2">
        <v>16062</v>
      </c>
      <c r="B860" s="2">
        <v>89843895</v>
      </c>
      <c r="C860" s="2">
        <v>8065150</v>
      </c>
      <c r="D860" s="2">
        <v>81778745</v>
      </c>
      <c r="E860" s="2">
        <v>3312903</v>
      </c>
      <c r="F860" s="2">
        <v>41178398</v>
      </c>
      <c r="G860" s="2">
        <v>40600347</v>
      </c>
      <c r="H860" s="2">
        <v>89843895</v>
      </c>
      <c r="I860" s="2">
        <v>24847731</v>
      </c>
      <c r="J860" s="2">
        <v>24628040</v>
      </c>
      <c r="K860" s="2">
        <v>62197423</v>
      </c>
      <c r="L860" s="2">
        <v>21175405</v>
      </c>
      <c r="N860" s="2">
        <v>16062</v>
      </c>
      <c r="O860" s="97">
        <v>67837473</v>
      </c>
      <c r="P860" s="97">
        <v>6396039</v>
      </c>
      <c r="Q860" s="97">
        <v>61440834</v>
      </c>
      <c r="R860" s="97">
        <v>2901975</v>
      </c>
      <c r="S860" s="97">
        <v>33524809</v>
      </c>
      <c r="T860" s="97">
        <v>27916025</v>
      </c>
      <c r="U860" s="97">
        <v>67837473</v>
      </c>
      <c r="V860" s="97">
        <v>13683354</v>
      </c>
      <c r="W860" s="97">
        <v>12784168</v>
      </c>
      <c r="X860" s="97">
        <v>54033463</v>
      </c>
      <c r="Y860" s="97">
        <v>19971165</v>
      </c>
      <c r="Z860" s="97">
        <v>0</v>
      </c>
      <c r="AB860" s="2">
        <v>16072</v>
      </c>
      <c r="AC860" s="97">
        <v>57059540</v>
      </c>
      <c r="AD860" s="97">
        <v>3224149</v>
      </c>
      <c r="AE860" s="97">
        <v>53835391</v>
      </c>
      <c r="AF860" s="97">
        <v>935793</v>
      </c>
      <c r="AG860" s="97">
        <v>27891921</v>
      </c>
      <c r="AH860" s="97">
        <v>25943470</v>
      </c>
      <c r="AI860" s="97">
        <v>57059540</v>
      </c>
      <c r="AJ860" s="97">
        <v>11608664</v>
      </c>
      <c r="AK860" s="97">
        <v>35552700</v>
      </c>
      <c r="AL860" s="97">
        <v>21763902</v>
      </c>
      <c r="AM860" s="97" t="s">
        <v>189</v>
      </c>
      <c r="AN860" s="2">
        <v>16072</v>
      </c>
      <c r="AO860" s="97">
        <v>59948590</v>
      </c>
      <c r="AP860" s="97">
        <v>3019589</v>
      </c>
      <c r="AQ860" s="97">
        <v>54274673</v>
      </c>
      <c r="AR860" s="97">
        <v>939585</v>
      </c>
      <c r="AS860" s="97">
        <v>26836320</v>
      </c>
      <c r="AT860" s="97">
        <v>27438353</v>
      </c>
      <c r="AU860" s="97">
        <v>59948590</v>
      </c>
      <c r="AV860" s="97">
        <v>19098320</v>
      </c>
      <c r="AW860" s="97">
        <v>39822604</v>
      </c>
      <c r="AX860" s="97">
        <v>22241160</v>
      </c>
      <c r="AY860" s="97" t="s">
        <v>189</v>
      </c>
      <c r="AZ860" s="2">
        <v>16072</v>
      </c>
      <c r="BA860" s="98">
        <v>82038538</v>
      </c>
      <c r="BB860" s="2">
        <v>2968262</v>
      </c>
      <c r="BC860" s="2">
        <v>58015067</v>
      </c>
      <c r="BD860" s="2">
        <v>922181</v>
      </c>
      <c r="BE860" s="2">
        <v>25042963</v>
      </c>
      <c r="BF860" s="2">
        <v>32972104</v>
      </c>
      <c r="BG860" s="2">
        <v>82038538</v>
      </c>
      <c r="BH860" s="2">
        <v>43443271</v>
      </c>
      <c r="BI860" s="2">
        <v>37984180</v>
      </c>
      <c r="BJ860" s="2">
        <v>18325937</v>
      </c>
      <c r="BK860" s="2" t="s">
        <v>189</v>
      </c>
      <c r="BL860" s="2">
        <v>16072</v>
      </c>
      <c r="BM860" s="2">
        <v>73274619</v>
      </c>
      <c r="BN860" s="2">
        <v>2540360</v>
      </c>
      <c r="BO860" s="2">
        <v>70734259</v>
      </c>
      <c r="BP860" s="2">
        <v>711370</v>
      </c>
      <c r="BQ860" s="2">
        <v>24415716</v>
      </c>
      <c r="BR860" s="2">
        <v>46318543</v>
      </c>
      <c r="BS860" s="2">
        <v>73274619</v>
      </c>
      <c r="BT860" s="2">
        <v>14608268</v>
      </c>
      <c r="BU860" s="2">
        <v>36400460</v>
      </c>
      <c r="BV860" s="2">
        <v>18028480</v>
      </c>
      <c r="BW860" s="2" t="s">
        <v>189</v>
      </c>
      <c r="BX860" s="2">
        <v>16072</v>
      </c>
      <c r="BY860" s="2">
        <v>59834761</v>
      </c>
      <c r="BZ860" s="2">
        <v>4038922</v>
      </c>
      <c r="CA860" s="2">
        <v>55795839</v>
      </c>
      <c r="CB860" s="2">
        <v>817149</v>
      </c>
      <c r="CC860" s="2">
        <v>21045339</v>
      </c>
      <c r="CD860" s="2">
        <v>34750500</v>
      </c>
      <c r="CE860" s="2">
        <v>59834761</v>
      </c>
      <c r="CF860" s="2">
        <v>24216631</v>
      </c>
      <c r="CG860" s="2">
        <v>32742927</v>
      </c>
      <c r="CH860" s="2">
        <v>18544064</v>
      </c>
      <c r="CI860" s="2" t="s">
        <v>189</v>
      </c>
      <c r="CJ860" s="2">
        <v>16072</v>
      </c>
      <c r="CK860" s="97">
        <v>48569933</v>
      </c>
      <c r="CL860" s="97" t="e">
        <v>#N/A</v>
      </c>
      <c r="CM860" s="97" t="e">
        <v>#N/A</v>
      </c>
      <c r="CN860" s="2">
        <v>571943</v>
      </c>
      <c r="CO860" s="100" t="e">
        <v>#N/A</v>
      </c>
      <c r="CP860" s="97" t="e">
        <v>#N/A</v>
      </c>
      <c r="CQ860" s="97">
        <v>48569933</v>
      </c>
      <c r="CR860" s="97">
        <v>6303670</v>
      </c>
      <c r="CS860" s="97">
        <v>42239531</v>
      </c>
      <c r="CT860" s="2">
        <v>18675284</v>
      </c>
      <c r="CU860" s="2" t="s">
        <v>189</v>
      </c>
    </row>
    <row r="861" spans="1:99" x14ac:dyDescent="0.25">
      <c r="A861" s="2">
        <v>16063</v>
      </c>
      <c r="B861" s="2">
        <v>89370812</v>
      </c>
      <c r="C861" s="2">
        <v>9761310</v>
      </c>
      <c r="D861" s="2">
        <v>73229193</v>
      </c>
      <c r="E861" s="2">
        <v>4674397</v>
      </c>
      <c r="F861" s="2">
        <v>31363068</v>
      </c>
      <c r="G861" s="2">
        <v>41866125</v>
      </c>
      <c r="H861" s="2">
        <v>89370812</v>
      </c>
      <c r="I861" s="2">
        <v>27416726</v>
      </c>
      <c r="J861" s="2">
        <v>27106389</v>
      </c>
      <c r="K861" s="2">
        <v>59700020</v>
      </c>
      <c r="L861" s="2">
        <v>29990230</v>
      </c>
      <c r="N861" s="2">
        <v>16063</v>
      </c>
      <c r="O861" s="97">
        <v>73009790</v>
      </c>
      <c r="P861" s="97">
        <v>6723061</v>
      </c>
      <c r="Q861" s="97">
        <v>62716200</v>
      </c>
      <c r="R861" s="97">
        <v>2989569</v>
      </c>
      <c r="S861" s="97">
        <v>27989418</v>
      </c>
      <c r="T861" s="97">
        <v>34726782</v>
      </c>
      <c r="U861" s="97">
        <v>73009790</v>
      </c>
      <c r="V861" s="97">
        <v>19961320</v>
      </c>
      <c r="W861" s="97">
        <v>19197726</v>
      </c>
      <c r="X861" s="97">
        <v>52326236</v>
      </c>
      <c r="Y861" s="97">
        <v>21781934</v>
      </c>
      <c r="Z861" s="97">
        <v>0</v>
      </c>
      <c r="AB861" s="2">
        <v>16073</v>
      </c>
      <c r="AC861" s="97">
        <v>100151101</v>
      </c>
      <c r="AD861" s="97">
        <v>12792185</v>
      </c>
      <c r="AE861" s="97">
        <v>82857121</v>
      </c>
      <c r="AF861" s="97">
        <v>6080301</v>
      </c>
      <c r="AG861" s="97">
        <v>41525752</v>
      </c>
      <c r="AH861" s="97">
        <v>41331369</v>
      </c>
      <c r="AI861" s="97">
        <v>100151101</v>
      </c>
      <c r="AJ861" s="97">
        <v>34798679</v>
      </c>
      <c r="AK861" s="97">
        <v>62977558</v>
      </c>
      <c r="AL861" s="97">
        <v>34298268</v>
      </c>
      <c r="AM861" s="97" t="s">
        <v>189</v>
      </c>
      <c r="AN861" s="2">
        <v>16073</v>
      </c>
      <c r="AO861" s="97" t="e">
        <v>#N/A</v>
      </c>
      <c r="AP861" s="97">
        <v>12165000</v>
      </c>
      <c r="AQ861" s="97">
        <v>84850541</v>
      </c>
      <c r="AR861" s="97" t="e">
        <v>#N/A</v>
      </c>
      <c r="AS861" s="97" t="e">
        <v>#N/A</v>
      </c>
      <c r="AT861" s="97" t="e">
        <v>#N/A</v>
      </c>
      <c r="AU861" s="97">
        <v>97015541</v>
      </c>
      <c r="AV861" s="97">
        <v>21392174</v>
      </c>
      <c r="AW861" s="97" t="e">
        <v>#N/A</v>
      </c>
      <c r="AX861" s="97">
        <v>34131541</v>
      </c>
      <c r="AY861" s="97" t="s">
        <v>189</v>
      </c>
      <c r="AZ861" s="2">
        <v>16073</v>
      </c>
      <c r="BA861" s="98">
        <v>101528134</v>
      </c>
      <c r="BB861" s="2" t="e">
        <v>#N/A</v>
      </c>
      <c r="BC861" s="2" t="e">
        <v>#N/A</v>
      </c>
      <c r="BD861" s="2">
        <v>5197211</v>
      </c>
      <c r="BE861" s="2">
        <v>41193676</v>
      </c>
      <c r="BF861" s="2">
        <v>43978764</v>
      </c>
      <c r="BG861" s="2">
        <v>101528134</v>
      </c>
      <c r="BH861" s="2">
        <v>20580550</v>
      </c>
      <c r="BI861" s="2">
        <v>77741823</v>
      </c>
      <c r="BJ861" s="2">
        <v>37318903</v>
      </c>
      <c r="BK861" s="2" t="s">
        <v>189</v>
      </c>
      <c r="BL861" s="2">
        <v>16073</v>
      </c>
      <c r="BM861" s="2">
        <v>90233094</v>
      </c>
      <c r="BN861" s="2" t="e">
        <v>#N/A</v>
      </c>
      <c r="BO861" s="2" t="e">
        <v>#N/A</v>
      </c>
      <c r="BP861" s="2">
        <v>4447431</v>
      </c>
      <c r="BQ861" s="2">
        <v>39427722</v>
      </c>
      <c r="BR861" s="2">
        <v>40489434</v>
      </c>
      <c r="BS861" s="2">
        <v>90233094</v>
      </c>
      <c r="BT861" s="2">
        <v>8651454</v>
      </c>
      <c r="BU861" s="2">
        <v>77287982</v>
      </c>
      <c r="BV861" s="2">
        <v>37954695</v>
      </c>
      <c r="BW861" s="2" t="s">
        <v>189</v>
      </c>
      <c r="BX861" s="2">
        <v>16073</v>
      </c>
      <c r="BY861" s="2">
        <v>126017002</v>
      </c>
      <c r="BZ861" s="2" t="e">
        <v>#N/A</v>
      </c>
      <c r="CA861" s="2" t="e">
        <v>#N/A</v>
      </c>
      <c r="CB861" s="2">
        <v>3948856</v>
      </c>
      <c r="CC861" s="2">
        <v>34553795</v>
      </c>
      <c r="CD861" s="2">
        <v>39963041</v>
      </c>
      <c r="CE861" s="2">
        <v>126017002</v>
      </c>
      <c r="CF861" s="2">
        <v>50195384</v>
      </c>
      <c r="CG861" s="2">
        <v>74783887</v>
      </c>
      <c r="CH861" s="2">
        <v>33681378</v>
      </c>
      <c r="CI861" s="2" t="s">
        <v>189</v>
      </c>
      <c r="CJ861" s="2">
        <v>16073</v>
      </c>
      <c r="CK861" s="97" t="e">
        <v>#N/A</v>
      </c>
      <c r="CL861" s="97" t="e">
        <v>#N/A</v>
      </c>
      <c r="CM861" s="97" t="e">
        <v>#N/A</v>
      </c>
      <c r="CN861" s="2" t="e">
        <v>#N/A</v>
      </c>
      <c r="CO861" s="100" t="e">
        <v>#N/A</v>
      </c>
      <c r="CP861" s="97" t="e">
        <v>#N/A</v>
      </c>
      <c r="CQ861" s="97" t="e">
        <v>#N/A</v>
      </c>
      <c r="CR861" s="97" t="e">
        <v>#N/A</v>
      </c>
      <c r="CS861" s="97" t="e">
        <v>#N/A</v>
      </c>
      <c r="CT861" s="2" t="e">
        <v>#N/A</v>
      </c>
      <c r="CU861" s="2" t="e">
        <v>#N/A</v>
      </c>
    </row>
    <row r="862" spans="1:99" x14ac:dyDescent="0.25">
      <c r="A862" s="2">
        <v>16064</v>
      </c>
      <c r="B862" s="2">
        <v>122634167</v>
      </c>
      <c r="C862" s="2">
        <v>6544636</v>
      </c>
      <c r="D862" s="2">
        <v>114299789</v>
      </c>
      <c r="E862" s="2">
        <v>1264574</v>
      </c>
      <c r="F862" s="2">
        <v>50186551</v>
      </c>
      <c r="G862" s="2">
        <v>64113238</v>
      </c>
      <c r="H862" s="2">
        <v>122634167</v>
      </c>
      <c r="I862" s="2">
        <v>27794679</v>
      </c>
      <c r="J862" s="2">
        <v>27647329</v>
      </c>
      <c r="K862" s="2">
        <v>93212828</v>
      </c>
      <c r="L862" s="2">
        <v>40106692</v>
      </c>
      <c r="N862" s="2">
        <v>16064</v>
      </c>
      <c r="O862" s="97">
        <v>103889887</v>
      </c>
      <c r="P862" s="97">
        <v>6464774</v>
      </c>
      <c r="Q862" s="97">
        <v>97425113</v>
      </c>
      <c r="R862" s="97">
        <v>1116903</v>
      </c>
      <c r="S862" s="97">
        <v>44288275</v>
      </c>
      <c r="T862" s="97">
        <v>53136838</v>
      </c>
      <c r="U862" s="97">
        <v>103889887</v>
      </c>
      <c r="V862" s="97">
        <v>18657931</v>
      </c>
      <c r="W862" s="97">
        <v>18655109</v>
      </c>
      <c r="X862" s="97">
        <v>82946755</v>
      </c>
      <c r="Y862" s="97">
        <v>38670548</v>
      </c>
      <c r="Z862" s="97">
        <v>0</v>
      </c>
      <c r="AB862" s="2">
        <v>16074</v>
      </c>
      <c r="AC862" s="97">
        <v>45225539</v>
      </c>
      <c r="AD862" s="97">
        <v>2929661</v>
      </c>
      <c r="AE862" s="97">
        <v>42295878</v>
      </c>
      <c r="AF862" s="97">
        <v>1387427</v>
      </c>
      <c r="AG862" s="97">
        <v>23614056</v>
      </c>
      <c r="AH862" s="97">
        <v>18681822</v>
      </c>
      <c r="AI862" s="97">
        <v>45225539</v>
      </c>
      <c r="AJ862" s="97">
        <v>8505699</v>
      </c>
      <c r="AK862" s="97">
        <v>29956419</v>
      </c>
      <c r="AL862" s="97">
        <v>15205110</v>
      </c>
      <c r="AM862" s="97" t="s">
        <v>189</v>
      </c>
      <c r="AN862" s="2">
        <v>16074</v>
      </c>
      <c r="AO862" s="97" t="e">
        <v>#N/A</v>
      </c>
      <c r="AP862" s="97">
        <v>4470373</v>
      </c>
      <c r="AQ862" s="97">
        <v>43990745</v>
      </c>
      <c r="AR862" s="97">
        <v>0</v>
      </c>
      <c r="AS862" s="97" t="e">
        <v>#N/A</v>
      </c>
      <c r="AT862" s="97" t="e">
        <v>#N/A</v>
      </c>
      <c r="AU862" s="97">
        <v>50065780</v>
      </c>
      <c r="AV862" s="97">
        <v>21992397</v>
      </c>
      <c r="AW862" s="97" t="e">
        <v>#N/A</v>
      </c>
      <c r="AX862" s="97">
        <v>13990846</v>
      </c>
      <c r="AY862" s="97" t="s">
        <v>189</v>
      </c>
      <c r="AZ862" s="2">
        <v>16074</v>
      </c>
      <c r="BA862" s="98">
        <v>40213998</v>
      </c>
      <c r="BB862" s="2">
        <v>2425700</v>
      </c>
      <c r="BC862" s="2">
        <v>37788298</v>
      </c>
      <c r="BD862" s="2">
        <v>1287906</v>
      </c>
      <c r="BE862" s="2">
        <v>20077803</v>
      </c>
      <c r="BF862" s="2">
        <v>17710495</v>
      </c>
      <c r="BG862" s="2">
        <v>40213998</v>
      </c>
      <c r="BH862" s="2">
        <v>12487454</v>
      </c>
      <c r="BI862" s="2">
        <v>25822070</v>
      </c>
      <c r="BJ862" s="2">
        <v>13126145</v>
      </c>
      <c r="BK862" s="2" t="s">
        <v>189</v>
      </c>
      <c r="BL862" s="2">
        <v>16074</v>
      </c>
      <c r="BM862" s="2">
        <v>45860687</v>
      </c>
      <c r="BN862" s="2">
        <v>2764035</v>
      </c>
      <c r="BO862" s="2">
        <v>42592231</v>
      </c>
      <c r="BP862" s="2">
        <v>1297638</v>
      </c>
      <c r="BQ862" s="2">
        <v>19634607</v>
      </c>
      <c r="BR862" s="2">
        <v>22957624</v>
      </c>
      <c r="BS862" s="2">
        <v>45860687</v>
      </c>
      <c r="BT862" s="2">
        <v>18345324</v>
      </c>
      <c r="BU862" s="2">
        <v>27515363</v>
      </c>
      <c r="BV862" s="2">
        <v>13837407</v>
      </c>
      <c r="BW862" s="2" t="s">
        <v>189</v>
      </c>
      <c r="BX862" s="2">
        <v>16074</v>
      </c>
      <c r="BY862" s="2">
        <v>47935168</v>
      </c>
      <c r="BZ862" s="2">
        <v>3675978</v>
      </c>
      <c r="CA862" s="2">
        <v>44259190</v>
      </c>
      <c r="CB862" s="2">
        <v>1901660</v>
      </c>
      <c r="CC862" s="2">
        <v>17362231</v>
      </c>
      <c r="CD862" s="2">
        <v>26896959</v>
      </c>
      <c r="CE862" s="2">
        <v>47935168</v>
      </c>
      <c r="CF862" s="2">
        <v>17200699</v>
      </c>
      <c r="CG862" s="2">
        <v>26032369</v>
      </c>
      <c r="CH862" s="2">
        <v>12775529</v>
      </c>
      <c r="CI862" s="2" t="s">
        <v>189</v>
      </c>
      <c r="CJ862" s="2">
        <v>16074</v>
      </c>
      <c r="CK862" s="97">
        <v>57190243</v>
      </c>
      <c r="CL862" s="97" t="e">
        <v>#N/A</v>
      </c>
      <c r="CM862" s="97" t="e">
        <v>#N/A</v>
      </c>
      <c r="CN862" s="2">
        <v>1341714</v>
      </c>
      <c r="CO862" s="100" t="e">
        <v>#N/A</v>
      </c>
      <c r="CP862" s="97" t="e">
        <v>#N/A</v>
      </c>
      <c r="CQ862" s="97">
        <v>57190243</v>
      </c>
      <c r="CR862" s="97">
        <v>30951357</v>
      </c>
      <c r="CS862" s="97">
        <v>22884026</v>
      </c>
      <c r="CT862" s="2">
        <v>10570272</v>
      </c>
      <c r="CU862" s="2" t="s">
        <v>189</v>
      </c>
    </row>
    <row r="863" spans="1:99" x14ac:dyDescent="0.25">
      <c r="A863" s="2">
        <v>16065</v>
      </c>
      <c r="B863" s="2">
        <v>299057553</v>
      </c>
      <c r="C863" s="2">
        <v>18271121</v>
      </c>
      <c r="D863" s="2">
        <v>129494490</v>
      </c>
      <c r="E863" s="2">
        <v>3573059</v>
      </c>
      <c r="F863" s="2">
        <v>57209273</v>
      </c>
      <c r="G863" s="2">
        <v>72285217</v>
      </c>
      <c r="H863" s="2">
        <v>299057553</v>
      </c>
      <c r="I863" s="2">
        <v>206800827</v>
      </c>
      <c r="J863" s="2">
        <v>195135254</v>
      </c>
      <c r="K863" s="2">
        <v>91983422</v>
      </c>
      <c r="L863" s="2">
        <v>31434928</v>
      </c>
      <c r="N863" s="2">
        <v>16065</v>
      </c>
      <c r="O863" s="97">
        <v>119522523</v>
      </c>
      <c r="P863" s="97">
        <v>6414783</v>
      </c>
      <c r="Q863" s="97">
        <v>104995785</v>
      </c>
      <c r="R863" s="97">
        <v>584654</v>
      </c>
      <c r="S863" s="97">
        <v>40333974</v>
      </c>
      <c r="T863" s="97">
        <v>64661811</v>
      </c>
      <c r="U863" s="97">
        <v>119522523</v>
      </c>
      <c r="V863" s="97">
        <v>38294565</v>
      </c>
      <c r="W863" s="97">
        <v>37812054</v>
      </c>
      <c r="X863" s="97">
        <v>81225458</v>
      </c>
      <c r="Y863" s="97">
        <v>36945735</v>
      </c>
      <c r="Z863" s="97">
        <v>0</v>
      </c>
      <c r="AB863" s="2">
        <v>16075</v>
      </c>
      <c r="AC863" s="97">
        <v>193212465</v>
      </c>
      <c r="AD863" s="97">
        <v>27435293</v>
      </c>
      <c r="AE863" s="97">
        <v>162400723</v>
      </c>
      <c r="AF863" s="97">
        <v>11456679</v>
      </c>
      <c r="AG863" s="97">
        <v>81112878</v>
      </c>
      <c r="AH863" s="97">
        <v>81287845</v>
      </c>
      <c r="AI863" s="97">
        <v>193212465</v>
      </c>
      <c r="AJ863" s="97">
        <v>20618801</v>
      </c>
      <c r="AK863" s="97">
        <v>172593664</v>
      </c>
      <c r="AL863" s="97">
        <v>106070423</v>
      </c>
      <c r="AM863" s="97" t="s">
        <v>189</v>
      </c>
      <c r="AN863" s="2">
        <v>16075</v>
      </c>
      <c r="AO863" s="97">
        <v>213467529</v>
      </c>
      <c r="AP863" s="97">
        <v>24493880</v>
      </c>
      <c r="AQ863" s="97">
        <v>177406689</v>
      </c>
      <c r="AR863" s="97">
        <v>10013540</v>
      </c>
      <c r="AS863" s="97">
        <v>91320243</v>
      </c>
      <c r="AT863" s="97">
        <v>86086446</v>
      </c>
      <c r="AU863" s="97">
        <v>213467527</v>
      </c>
      <c r="AV863" s="97">
        <v>41032510</v>
      </c>
      <c r="AW863" s="97">
        <v>172435017</v>
      </c>
      <c r="AX863" s="97">
        <v>97055660</v>
      </c>
      <c r="AY863" s="97" t="s">
        <v>189</v>
      </c>
      <c r="AZ863" s="2">
        <v>16075</v>
      </c>
      <c r="BA863" s="98">
        <v>216997957</v>
      </c>
      <c r="BB863" s="2">
        <v>24080944</v>
      </c>
      <c r="BC863" s="2">
        <v>177219066</v>
      </c>
      <c r="BD863" s="2">
        <v>9793799</v>
      </c>
      <c r="BE863" s="2">
        <v>81140169</v>
      </c>
      <c r="BF863" s="2">
        <v>96078897</v>
      </c>
      <c r="BG863" s="2">
        <v>216997957</v>
      </c>
      <c r="BH863" s="2">
        <v>74585277</v>
      </c>
      <c r="BI863" s="2">
        <v>142412680</v>
      </c>
      <c r="BJ863" s="2">
        <v>75025528</v>
      </c>
      <c r="BK863" s="2" t="s">
        <v>189</v>
      </c>
      <c r="BL863" s="2">
        <v>16075</v>
      </c>
      <c r="BM863" s="2">
        <v>234166597</v>
      </c>
      <c r="BN863" s="2">
        <v>22557941</v>
      </c>
      <c r="BO863" s="2">
        <v>168158053</v>
      </c>
      <c r="BP863" s="2">
        <v>7654697</v>
      </c>
      <c r="BQ863" s="2">
        <v>74192485</v>
      </c>
      <c r="BR863" s="2">
        <v>93965568</v>
      </c>
      <c r="BS863" s="2">
        <v>234166597</v>
      </c>
      <c r="BT863" s="2">
        <v>114891139</v>
      </c>
      <c r="BU863" s="2">
        <v>119275458</v>
      </c>
      <c r="BV863" s="2">
        <v>65180053</v>
      </c>
      <c r="BW863" s="2" t="s">
        <v>189</v>
      </c>
      <c r="BX863" s="2">
        <v>16075</v>
      </c>
      <c r="BY863" s="2">
        <v>176751086</v>
      </c>
      <c r="BZ863" s="2">
        <v>23806027</v>
      </c>
      <c r="CA863" s="2">
        <v>152945059</v>
      </c>
      <c r="CB863" s="2">
        <v>6997424</v>
      </c>
      <c r="CC863" s="2">
        <v>66239559</v>
      </c>
      <c r="CD863" s="2">
        <v>86705500</v>
      </c>
      <c r="CE863" s="2">
        <v>176751086</v>
      </c>
      <c r="CF863" s="2">
        <v>48352401</v>
      </c>
      <c r="CG863" s="2">
        <v>104231820</v>
      </c>
      <c r="CH863" s="2">
        <v>57900058</v>
      </c>
      <c r="CI863" s="2" t="s">
        <v>189</v>
      </c>
      <c r="CJ863" s="2">
        <v>16075</v>
      </c>
      <c r="CK863" s="97">
        <v>171875688</v>
      </c>
      <c r="CL863" s="97" t="e">
        <v>#N/A</v>
      </c>
      <c r="CM863" s="97" t="e">
        <v>#N/A</v>
      </c>
      <c r="CN863" s="2">
        <v>1399303</v>
      </c>
      <c r="CO863" s="100" t="e">
        <v>#N/A</v>
      </c>
      <c r="CP863" s="97" t="e">
        <v>#N/A</v>
      </c>
      <c r="CQ863" s="97">
        <v>171875688</v>
      </c>
      <c r="CR863" s="97">
        <v>472906</v>
      </c>
      <c r="CS863" s="97">
        <v>100105371</v>
      </c>
      <c r="CT863" s="2">
        <v>54782980</v>
      </c>
      <c r="CU863" s="2" t="s">
        <v>189</v>
      </c>
    </row>
    <row r="864" spans="1:99" x14ac:dyDescent="0.25">
      <c r="A864" s="2">
        <v>16066</v>
      </c>
      <c r="B864" s="2">
        <v>359878422</v>
      </c>
      <c r="C864" s="2">
        <v>60847076</v>
      </c>
      <c r="D864" s="2">
        <v>299031346</v>
      </c>
      <c r="E864" s="2">
        <v>32319609</v>
      </c>
      <c r="F864" s="2">
        <v>139118694</v>
      </c>
      <c r="G864" s="2">
        <v>159912652</v>
      </c>
      <c r="H864" s="2">
        <v>359878422</v>
      </c>
      <c r="I864" s="2">
        <v>108646942</v>
      </c>
      <c r="J864" s="2">
        <v>103659364</v>
      </c>
      <c r="K864" s="2">
        <v>237636369</v>
      </c>
      <c r="L864" s="2">
        <v>116290559</v>
      </c>
      <c r="N864" s="2">
        <v>16066</v>
      </c>
      <c r="O864" s="97">
        <v>315254919</v>
      </c>
      <c r="P864" s="97">
        <v>60996889</v>
      </c>
      <c r="Q864" s="97">
        <v>248641169</v>
      </c>
      <c r="R864" s="97">
        <v>30627953</v>
      </c>
      <c r="S864" s="97">
        <v>111545877</v>
      </c>
      <c r="T864" s="97">
        <v>137095292</v>
      </c>
      <c r="U864" s="97">
        <v>315254919</v>
      </c>
      <c r="V864" s="97">
        <v>117564595</v>
      </c>
      <c r="W864" s="97">
        <v>106838571</v>
      </c>
      <c r="X864" s="97">
        <v>187481656</v>
      </c>
      <c r="Y864" s="97">
        <v>94716282</v>
      </c>
      <c r="Z864" s="97">
        <v>0</v>
      </c>
      <c r="AB864" s="2">
        <v>16076</v>
      </c>
      <c r="AC864" s="97">
        <v>281318530</v>
      </c>
      <c r="AD864" s="97">
        <v>67077432</v>
      </c>
      <c r="AE864" s="97">
        <v>187316699</v>
      </c>
      <c r="AF864" s="97">
        <v>22828260</v>
      </c>
      <c r="AG864" s="97">
        <v>109765112</v>
      </c>
      <c r="AH864" s="97">
        <v>77551587</v>
      </c>
      <c r="AI864" s="97">
        <v>281318530</v>
      </c>
      <c r="AJ864" s="97">
        <v>36777531</v>
      </c>
      <c r="AK864" s="97">
        <v>202630722</v>
      </c>
      <c r="AL864" s="97">
        <v>98568989</v>
      </c>
      <c r="AM864" s="97" t="s">
        <v>189</v>
      </c>
      <c r="AN864" s="2">
        <v>16076</v>
      </c>
      <c r="AO864" s="97">
        <v>273330549</v>
      </c>
      <c r="AP864" s="97">
        <v>62122579</v>
      </c>
      <c r="AQ864" s="97">
        <v>211207970</v>
      </c>
      <c r="AR864" s="97">
        <v>29536844</v>
      </c>
      <c r="AS864" s="97">
        <v>113145216</v>
      </c>
      <c r="AT864" s="97">
        <v>98062754</v>
      </c>
      <c r="AU864" s="97">
        <v>273330549</v>
      </c>
      <c r="AV864" s="97">
        <v>23270669</v>
      </c>
      <c r="AW864" s="97">
        <v>211949122</v>
      </c>
      <c r="AX864" s="97">
        <v>104430999</v>
      </c>
      <c r="AY864" s="97" t="s">
        <v>189</v>
      </c>
      <c r="AZ864" s="2">
        <v>16076</v>
      </c>
      <c r="BA864" s="98">
        <v>301287829</v>
      </c>
      <c r="BB864" s="2">
        <v>53220212</v>
      </c>
      <c r="BC864" s="2">
        <v>201523565</v>
      </c>
      <c r="BD864" s="2">
        <v>17938459</v>
      </c>
      <c r="BE864" s="2">
        <v>101029717</v>
      </c>
      <c r="BF864" s="2">
        <v>100493848</v>
      </c>
      <c r="BG864" s="2">
        <v>301287829</v>
      </c>
      <c r="BH864" s="2">
        <v>56812489</v>
      </c>
      <c r="BI864" s="2">
        <v>227059334</v>
      </c>
      <c r="BJ864" s="2">
        <v>104597584</v>
      </c>
      <c r="BK864" s="2" t="s">
        <v>189</v>
      </c>
      <c r="BL864" s="2">
        <v>16076</v>
      </c>
      <c r="BM864" s="2">
        <v>511975362</v>
      </c>
      <c r="BN864" s="2">
        <v>61531459</v>
      </c>
      <c r="BO864" s="2">
        <v>358609052</v>
      </c>
      <c r="BP864" s="2">
        <v>15599744</v>
      </c>
      <c r="BQ864" s="2">
        <v>97813992</v>
      </c>
      <c r="BR864" s="2">
        <v>260795060</v>
      </c>
      <c r="BS864" s="2">
        <v>511975362</v>
      </c>
      <c r="BT864" s="2">
        <v>302507596</v>
      </c>
      <c r="BU864" s="2">
        <v>188289825</v>
      </c>
      <c r="BV864" s="2">
        <v>96448584</v>
      </c>
      <c r="BW864" s="2" t="s">
        <v>189</v>
      </c>
      <c r="BX864" s="2">
        <v>16076</v>
      </c>
      <c r="BY864" s="2">
        <v>428536933</v>
      </c>
      <c r="BZ864" s="2">
        <v>65026495</v>
      </c>
      <c r="CA864" s="2">
        <v>354915688</v>
      </c>
      <c r="CB864" s="2">
        <v>15236297</v>
      </c>
      <c r="CC864" s="2">
        <v>84051355</v>
      </c>
      <c r="CD864" s="2">
        <v>270864333</v>
      </c>
      <c r="CE864" s="2">
        <v>428536933</v>
      </c>
      <c r="CF864" s="2">
        <v>73590852</v>
      </c>
      <c r="CG864" s="2">
        <v>174973301</v>
      </c>
      <c r="CH864" s="2">
        <v>84423052</v>
      </c>
      <c r="CI864" s="2" t="s">
        <v>189</v>
      </c>
      <c r="CJ864" s="2">
        <v>16076</v>
      </c>
      <c r="CK864" s="97">
        <v>247916926</v>
      </c>
      <c r="CL864" s="97" t="e">
        <v>#N/A</v>
      </c>
      <c r="CM864" s="97" t="e">
        <v>#N/A</v>
      </c>
      <c r="CN864" s="2">
        <v>20579771</v>
      </c>
      <c r="CO864" s="100" t="e">
        <v>#N/A</v>
      </c>
      <c r="CP864" s="97" t="e">
        <v>#N/A</v>
      </c>
      <c r="CQ864" s="97">
        <v>247916926</v>
      </c>
      <c r="CR864" s="97">
        <v>64125742</v>
      </c>
      <c r="CS864" s="97">
        <v>142524457</v>
      </c>
      <c r="CT864" s="2">
        <v>68125607</v>
      </c>
      <c r="CU864" s="2" t="s">
        <v>189</v>
      </c>
    </row>
    <row r="865" spans="1:99" x14ac:dyDescent="0.25">
      <c r="A865" s="2">
        <v>16067</v>
      </c>
      <c r="B865" s="2">
        <v>88745846</v>
      </c>
      <c r="C865" s="2">
        <v>10591987</v>
      </c>
      <c r="D865" s="2">
        <v>77137765</v>
      </c>
      <c r="E865" s="2">
        <v>4805951</v>
      </c>
      <c r="F865" s="2">
        <v>36181344</v>
      </c>
      <c r="G865" s="2">
        <v>40956421</v>
      </c>
      <c r="H865" s="2">
        <v>88745846</v>
      </c>
      <c r="I865" s="2">
        <v>29091206</v>
      </c>
      <c r="J865" s="2">
        <v>28385631</v>
      </c>
      <c r="K865" s="2">
        <v>59405230</v>
      </c>
      <c r="L865" s="2">
        <v>29782926</v>
      </c>
      <c r="N865" s="2">
        <v>16067</v>
      </c>
      <c r="O865" s="97">
        <v>76677240</v>
      </c>
      <c r="P865" s="97">
        <v>7953093</v>
      </c>
      <c r="Q865" s="97">
        <v>64730001</v>
      </c>
      <c r="R865" s="97">
        <v>3803358</v>
      </c>
      <c r="S865" s="97">
        <v>31471696</v>
      </c>
      <c r="T865" s="97">
        <v>33258305</v>
      </c>
      <c r="U865" s="97">
        <v>76677240</v>
      </c>
      <c r="V865" s="97">
        <v>25503571</v>
      </c>
      <c r="W865" s="97">
        <v>24899672</v>
      </c>
      <c r="X865" s="97">
        <v>51173669</v>
      </c>
      <c r="Y865" s="97">
        <v>25636388</v>
      </c>
      <c r="Z865" s="97">
        <v>0</v>
      </c>
      <c r="AB865" s="2">
        <v>16077</v>
      </c>
      <c r="AC865" s="97">
        <v>77880347</v>
      </c>
      <c r="AD865" s="97">
        <v>5355127</v>
      </c>
      <c r="AE865" s="97">
        <v>72525220</v>
      </c>
      <c r="AF865" s="97">
        <v>760859</v>
      </c>
      <c r="AG865" s="97">
        <v>33891085</v>
      </c>
      <c r="AH865" s="97">
        <v>38634135</v>
      </c>
      <c r="AI865" s="97" t="e">
        <v>#N/A</v>
      </c>
      <c r="AJ865" s="97" t="e">
        <v>#N/A</v>
      </c>
      <c r="AK865" s="97" t="e">
        <v>#N/A</v>
      </c>
      <c r="AL865" s="97" t="e">
        <v>#N/A</v>
      </c>
      <c r="AM865" s="97" t="e">
        <v>#N/A</v>
      </c>
      <c r="AN865" s="2">
        <v>16077</v>
      </c>
      <c r="AO865" s="97">
        <v>89793293</v>
      </c>
      <c r="AP865" s="97">
        <v>3597898</v>
      </c>
      <c r="AQ865" s="97">
        <v>77319504</v>
      </c>
      <c r="AR865" s="97">
        <v>894043</v>
      </c>
      <c r="AS865" s="97">
        <v>34480726</v>
      </c>
      <c r="AT865" s="97">
        <v>42838778</v>
      </c>
      <c r="AU865" s="97" t="e">
        <v>#N/A</v>
      </c>
      <c r="AV865" s="97" t="e">
        <v>#N/A</v>
      </c>
      <c r="AW865" s="97">
        <v>60276877</v>
      </c>
      <c r="AX865" s="97" t="e">
        <v>#N/A</v>
      </c>
      <c r="AY865" s="97" t="e">
        <v>#N/A</v>
      </c>
      <c r="AZ865" s="2">
        <v>16077</v>
      </c>
      <c r="BA865" s="98">
        <v>70513911</v>
      </c>
      <c r="BB865" s="2">
        <v>3158888</v>
      </c>
      <c r="BC865" s="2">
        <v>66271563</v>
      </c>
      <c r="BD865" s="2">
        <v>964459</v>
      </c>
      <c r="BE865" s="2">
        <v>32684001</v>
      </c>
      <c r="BF865" s="2">
        <v>33587562</v>
      </c>
      <c r="BG865" s="2" t="e">
        <v>#N/A</v>
      </c>
      <c r="BH865" s="2" t="e">
        <v>#N/A</v>
      </c>
      <c r="BI865" s="2" t="e">
        <v>#N/A</v>
      </c>
      <c r="BJ865" s="2" t="e">
        <v>#N/A</v>
      </c>
      <c r="BK865" s="2" t="e">
        <v>#N/A</v>
      </c>
      <c r="BL865" s="2">
        <v>16077</v>
      </c>
      <c r="BM865" s="2">
        <v>83428482</v>
      </c>
      <c r="BN865" s="2">
        <v>2009032</v>
      </c>
      <c r="BO865" s="2">
        <v>71073529</v>
      </c>
      <c r="BP865" s="2">
        <v>590034</v>
      </c>
      <c r="BQ865" s="2">
        <v>32876506</v>
      </c>
      <c r="BR865" s="2">
        <v>38197023</v>
      </c>
      <c r="BS865" s="2" t="e">
        <v>#N/A</v>
      </c>
      <c r="BT865" s="2" t="e">
        <v>#N/A</v>
      </c>
      <c r="BU865" s="2" t="e">
        <v>#N/A</v>
      </c>
      <c r="BV865" s="2" t="e">
        <v>#N/A</v>
      </c>
      <c r="BW865" s="2" t="e">
        <v>#N/A</v>
      </c>
      <c r="BX865" s="2">
        <v>16077</v>
      </c>
      <c r="BY865" s="2">
        <v>65524744</v>
      </c>
      <c r="BZ865" s="2">
        <v>5069942</v>
      </c>
      <c r="CA865" s="2">
        <v>60396139</v>
      </c>
      <c r="CB865" s="2">
        <v>546201</v>
      </c>
      <c r="CC865" s="2">
        <v>31713735</v>
      </c>
      <c r="CD865" s="2">
        <v>28682404</v>
      </c>
      <c r="CE865" s="2" t="e">
        <v>#N/A</v>
      </c>
      <c r="CF865" s="2" t="e">
        <v>#N/A</v>
      </c>
      <c r="CG865" s="2" t="e">
        <v>#N/A</v>
      </c>
      <c r="CH865" s="2" t="e">
        <v>#N/A</v>
      </c>
      <c r="CI865" s="2" t="e">
        <v>#N/A</v>
      </c>
      <c r="CJ865" s="2">
        <v>16077</v>
      </c>
      <c r="CK865" s="97">
        <v>68845793</v>
      </c>
      <c r="CL865" s="97" t="e">
        <v>#N/A</v>
      </c>
      <c r="CM865" s="97" t="e">
        <v>#N/A</v>
      </c>
      <c r="CN865" s="2">
        <v>602833</v>
      </c>
      <c r="CO865" s="100" t="e">
        <v>#N/A</v>
      </c>
      <c r="CP865" s="97" t="e">
        <v>#N/A</v>
      </c>
      <c r="CQ865" s="97" t="e">
        <v>#N/A</v>
      </c>
      <c r="CR865" s="97" t="e">
        <v>#N/A</v>
      </c>
      <c r="CS865" s="97" t="e">
        <v>#N/A</v>
      </c>
      <c r="CT865" s="2" t="e">
        <v>#N/A</v>
      </c>
      <c r="CU865" s="2" t="e">
        <v>#N/A</v>
      </c>
    </row>
    <row r="866" spans="1:99" x14ac:dyDescent="0.25">
      <c r="A866" s="2">
        <v>16068</v>
      </c>
      <c r="B866" s="2">
        <v>113390926</v>
      </c>
      <c r="C866" s="2">
        <v>19110884</v>
      </c>
      <c r="D866" s="2">
        <v>91307565</v>
      </c>
      <c r="E866" s="2">
        <v>7898714</v>
      </c>
      <c r="F866" s="2">
        <v>54942493</v>
      </c>
      <c r="G866" s="2">
        <v>36365072</v>
      </c>
      <c r="H866" s="2">
        <v>113390926</v>
      </c>
      <c r="I866" s="2">
        <v>17757945</v>
      </c>
      <c r="J866" s="2">
        <v>14724991</v>
      </c>
      <c r="K866" s="2">
        <v>95632981</v>
      </c>
      <c r="L866" s="2">
        <v>49186435</v>
      </c>
      <c r="N866" s="2">
        <v>16068</v>
      </c>
      <c r="O866" s="97">
        <v>97628105</v>
      </c>
      <c r="P866" s="97">
        <v>18907105</v>
      </c>
      <c r="Q866" s="97">
        <v>78721000</v>
      </c>
      <c r="R866" s="97">
        <v>6989639</v>
      </c>
      <c r="S866" s="97">
        <v>49397776</v>
      </c>
      <c r="T866" s="97">
        <v>29323224</v>
      </c>
      <c r="U866" s="97">
        <v>97628105</v>
      </c>
      <c r="V866" s="97">
        <v>13478108</v>
      </c>
      <c r="W866" s="97">
        <v>11231949</v>
      </c>
      <c r="X866" s="97">
        <v>77765988</v>
      </c>
      <c r="Y866" s="97">
        <v>45488033</v>
      </c>
      <c r="Z866" s="97">
        <v>0</v>
      </c>
      <c r="AB866" s="2">
        <v>16078</v>
      </c>
      <c r="AC866" s="97">
        <v>59343346</v>
      </c>
      <c r="AD866" s="97">
        <v>10000472</v>
      </c>
      <c r="AE866" s="97">
        <v>49068893</v>
      </c>
      <c r="AF866" s="97">
        <v>3652039</v>
      </c>
      <c r="AG866" s="97">
        <v>25806539</v>
      </c>
      <c r="AH866" s="97">
        <v>23262354</v>
      </c>
      <c r="AI866" s="97">
        <v>59343346</v>
      </c>
      <c r="AJ866" s="97">
        <v>9667637</v>
      </c>
      <c r="AK866" s="97">
        <v>47661639</v>
      </c>
      <c r="AL866" s="97">
        <v>24003686</v>
      </c>
      <c r="AM866" s="97" t="s">
        <v>189</v>
      </c>
      <c r="AN866" s="2">
        <v>16078</v>
      </c>
      <c r="AO866" s="97">
        <v>67771909</v>
      </c>
      <c r="AP866" s="97">
        <v>12637091</v>
      </c>
      <c r="AQ866" s="97">
        <v>52417957</v>
      </c>
      <c r="AR866" s="97">
        <v>3582760</v>
      </c>
      <c r="AS866" s="97">
        <v>26162597</v>
      </c>
      <c r="AT866" s="97">
        <v>26255360</v>
      </c>
      <c r="AU866" s="97">
        <v>67771907</v>
      </c>
      <c r="AV866" s="97">
        <v>17648055</v>
      </c>
      <c r="AW866" s="97">
        <v>46680844</v>
      </c>
      <c r="AX866" s="97">
        <v>24152553</v>
      </c>
      <c r="AY866" s="97" t="s">
        <v>189</v>
      </c>
      <c r="AZ866" s="2">
        <v>16078</v>
      </c>
      <c r="BA866" s="98">
        <v>70446944</v>
      </c>
      <c r="BB866" s="2">
        <v>7777351</v>
      </c>
      <c r="BC866" s="2">
        <v>51891842</v>
      </c>
      <c r="BD866" s="2">
        <v>3374824</v>
      </c>
      <c r="BE866" s="2">
        <v>24264046</v>
      </c>
      <c r="BF866" s="2">
        <v>27627796</v>
      </c>
      <c r="BG866" s="2">
        <v>70446944</v>
      </c>
      <c r="BH866" s="2">
        <v>25816410</v>
      </c>
      <c r="BI866" s="2">
        <v>42625133</v>
      </c>
      <c r="BJ866" s="2">
        <v>24102900</v>
      </c>
      <c r="BK866" s="2" t="s">
        <v>189</v>
      </c>
      <c r="BL866" s="2">
        <v>16078</v>
      </c>
      <c r="BM866" s="2">
        <v>60302260</v>
      </c>
      <c r="BN866" s="2">
        <v>6896408</v>
      </c>
      <c r="BO866" s="2">
        <v>53405852</v>
      </c>
      <c r="BP866" s="2">
        <v>3153610</v>
      </c>
      <c r="BQ866" s="2">
        <v>23910623</v>
      </c>
      <c r="BR866" s="2">
        <v>29495229</v>
      </c>
      <c r="BS866" s="2">
        <v>60302260</v>
      </c>
      <c r="BT866" s="2">
        <v>13549570</v>
      </c>
      <c r="BU866" s="2">
        <v>40917006</v>
      </c>
      <c r="BV866" s="2">
        <v>22813052</v>
      </c>
      <c r="BW866" s="2" t="s">
        <v>189</v>
      </c>
      <c r="BX866" s="2">
        <v>16078</v>
      </c>
      <c r="BY866" s="2">
        <v>60169816</v>
      </c>
      <c r="BZ866" s="2">
        <v>8575325</v>
      </c>
      <c r="CA866" s="2">
        <v>43170281</v>
      </c>
      <c r="CB866" s="2">
        <v>2777971</v>
      </c>
      <c r="CC866" s="2">
        <v>23981267</v>
      </c>
      <c r="CD866" s="2">
        <v>19189014</v>
      </c>
      <c r="CE866" s="2">
        <v>60169816</v>
      </c>
      <c r="CF866" s="2">
        <v>19462408</v>
      </c>
      <c r="CG866" s="2">
        <v>38758297</v>
      </c>
      <c r="CH866" s="2">
        <v>21629501</v>
      </c>
      <c r="CI866" s="2" t="s">
        <v>189</v>
      </c>
      <c r="CJ866" s="2">
        <v>16078</v>
      </c>
      <c r="CK866" s="97">
        <v>53235254</v>
      </c>
      <c r="CL866" s="97" t="e">
        <v>#N/A</v>
      </c>
      <c r="CM866" s="97" t="e">
        <v>#N/A</v>
      </c>
      <c r="CN866" s="2">
        <v>2390651</v>
      </c>
      <c r="CO866" s="100" t="e">
        <v>#N/A</v>
      </c>
      <c r="CP866" s="97" t="e">
        <v>#N/A</v>
      </c>
      <c r="CQ866" s="97">
        <v>53235254</v>
      </c>
      <c r="CR866" s="97">
        <v>16668207</v>
      </c>
      <c r="CS866" s="97">
        <v>36445528</v>
      </c>
      <c r="CT866" s="2">
        <v>17962965</v>
      </c>
      <c r="CU866" s="2" t="s">
        <v>189</v>
      </c>
    </row>
    <row r="867" spans="1:99" x14ac:dyDescent="0.25">
      <c r="A867" s="2">
        <v>16069</v>
      </c>
      <c r="B867" s="2">
        <v>414037407</v>
      </c>
      <c r="C867" s="2">
        <v>121185240</v>
      </c>
      <c r="D867" s="2">
        <v>282116688</v>
      </c>
      <c r="E867" s="2">
        <v>48982405</v>
      </c>
      <c r="F867" s="2">
        <v>155773506</v>
      </c>
      <c r="G867" s="2">
        <v>126343182</v>
      </c>
      <c r="H867" s="2">
        <v>414037407</v>
      </c>
      <c r="I867" s="2">
        <v>49338788</v>
      </c>
      <c r="J867" s="2">
        <v>47608777</v>
      </c>
      <c r="K867" s="2">
        <v>334508569</v>
      </c>
      <c r="L867" s="2">
        <v>162498653</v>
      </c>
      <c r="N867" s="2">
        <v>16069</v>
      </c>
      <c r="O867" s="97">
        <v>362819400</v>
      </c>
      <c r="P867" s="97">
        <v>107762144</v>
      </c>
      <c r="Q867" s="97">
        <v>240961097</v>
      </c>
      <c r="R867" s="97">
        <v>48245610</v>
      </c>
      <c r="S867" s="97">
        <v>133819467</v>
      </c>
      <c r="T867" s="97">
        <v>107141630</v>
      </c>
      <c r="U867" s="97">
        <v>362819400</v>
      </c>
      <c r="V867" s="97">
        <v>38960710</v>
      </c>
      <c r="W867" s="97">
        <v>38439748</v>
      </c>
      <c r="X867" s="97">
        <v>287236213</v>
      </c>
      <c r="Y867" s="97">
        <v>157139548</v>
      </c>
      <c r="Z867" s="97">
        <v>0</v>
      </c>
      <c r="AB867" s="2">
        <v>16079</v>
      </c>
      <c r="AC867" s="97">
        <v>164627726</v>
      </c>
      <c r="AD867" s="97">
        <v>13905422</v>
      </c>
      <c r="AE867" s="97">
        <v>144272957</v>
      </c>
      <c r="AF867" s="97">
        <v>5977239</v>
      </c>
      <c r="AG867" s="97">
        <v>63961219</v>
      </c>
      <c r="AH867" s="97">
        <v>80311738</v>
      </c>
      <c r="AI867" s="97">
        <v>164627726</v>
      </c>
      <c r="AJ867" s="97">
        <v>51639845</v>
      </c>
      <c r="AK867" s="97">
        <v>100942700</v>
      </c>
      <c r="AL867" s="97">
        <v>44964565</v>
      </c>
      <c r="AM867" s="97" t="s">
        <v>189</v>
      </c>
      <c r="AN867" s="2">
        <v>16079</v>
      </c>
      <c r="AO867" s="97">
        <v>172774195</v>
      </c>
      <c r="AP867" s="97">
        <v>15359924</v>
      </c>
      <c r="AQ867" s="97">
        <v>154854490</v>
      </c>
      <c r="AR867" s="97">
        <v>6293344</v>
      </c>
      <c r="AS867" s="97">
        <v>64816324</v>
      </c>
      <c r="AT867" s="97">
        <v>90038166</v>
      </c>
      <c r="AU867" s="97">
        <v>172774195</v>
      </c>
      <c r="AV867" s="97">
        <v>58741569</v>
      </c>
      <c r="AW867" s="97">
        <v>112266624</v>
      </c>
      <c r="AX867" s="97">
        <v>44957895</v>
      </c>
      <c r="AY867" s="97" t="s">
        <v>189</v>
      </c>
      <c r="AZ867" s="2">
        <v>16079</v>
      </c>
      <c r="BA867" s="98" t="e">
        <v>#N/A</v>
      </c>
      <c r="BB867" s="2">
        <v>0</v>
      </c>
      <c r="BC867" s="2">
        <v>0</v>
      </c>
      <c r="BD867" s="2" t="e">
        <v>#N/A</v>
      </c>
      <c r="BE867" s="2" t="e">
        <v>#N/A</v>
      </c>
      <c r="BF867" s="2" t="e">
        <v>#N/A</v>
      </c>
      <c r="BG867" s="2" t="e">
        <v>#N/A</v>
      </c>
      <c r="BH867" s="2" t="e">
        <v>#N/A</v>
      </c>
      <c r="BI867" s="2" t="e">
        <v>#N/A</v>
      </c>
      <c r="BJ867" s="2" t="e">
        <v>#N/A</v>
      </c>
      <c r="BK867" s="2" t="e">
        <v>#N/A</v>
      </c>
      <c r="BL867" s="2">
        <v>16079</v>
      </c>
      <c r="BM867" s="2">
        <v>60302260</v>
      </c>
      <c r="BN867" s="2">
        <v>0</v>
      </c>
      <c r="BO867" s="2">
        <v>0</v>
      </c>
      <c r="BP867" s="2" t="e">
        <v>#N/A</v>
      </c>
      <c r="BQ867" s="2" t="e">
        <v>#N/A</v>
      </c>
      <c r="BR867" s="2" t="e">
        <v>#N/A</v>
      </c>
      <c r="BS867" s="2" t="e">
        <v>#N/A</v>
      </c>
      <c r="BT867" s="2" t="e">
        <v>#N/A</v>
      </c>
      <c r="BU867" s="2" t="e">
        <v>#N/A</v>
      </c>
      <c r="BV867" s="2" t="e">
        <v>#N/A</v>
      </c>
      <c r="BW867" s="2" t="e">
        <v>#N/A</v>
      </c>
      <c r="BX867" s="2">
        <v>16079</v>
      </c>
      <c r="BY867" s="2">
        <v>161562140</v>
      </c>
      <c r="BZ867" s="2">
        <v>10117256</v>
      </c>
      <c r="CA867" s="2">
        <v>151444884</v>
      </c>
      <c r="CB867" s="2">
        <v>3362511</v>
      </c>
      <c r="CC867" s="2">
        <v>48043312</v>
      </c>
      <c r="CD867" s="2">
        <v>103401572</v>
      </c>
      <c r="CE867" s="2">
        <v>161562140</v>
      </c>
      <c r="CF867" s="2">
        <v>68531089</v>
      </c>
      <c r="CG867" s="2">
        <v>76828112</v>
      </c>
      <c r="CH867" s="2">
        <v>33332062</v>
      </c>
      <c r="CI867" s="2" t="s">
        <v>189</v>
      </c>
      <c r="CJ867" s="2">
        <v>16079</v>
      </c>
      <c r="CK867" s="97">
        <v>140188421</v>
      </c>
      <c r="CL867" s="97" t="e">
        <v>#N/A</v>
      </c>
      <c r="CM867" s="97" t="e">
        <v>#N/A</v>
      </c>
      <c r="CN867" s="2">
        <v>3097665</v>
      </c>
      <c r="CO867" s="100" t="e">
        <v>#N/A</v>
      </c>
      <c r="CP867" s="97" t="e">
        <v>#N/A</v>
      </c>
      <c r="CQ867" s="97">
        <v>140188421</v>
      </c>
      <c r="CR867" s="97">
        <v>34502547</v>
      </c>
      <c r="CS867" s="97">
        <v>69791396</v>
      </c>
      <c r="CT867" s="2">
        <v>31657044</v>
      </c>
      <c r="CU867" s="2" t="s">
        <v>189</v>
      </c>
    </row>
    <row r="868" spans="1:99" x14ac:dyDescent="0.25">
      <c r="A868" s="2">
        <v>16070</v>
      </c>
      <c r="B868" s="2">
        <v>85626049</v>
      </c>
      <c r="C868" s="2">
        <v>16107776</v>
      </c>
      <c r="D868" s="2">
        <v>69518273</v>
      </c>
      <c r="E868" s="2">
        <v>8772470</v>
      </c>
      <c r="F868" s="2">
        <v>39874807</v>
      </c>
      <c r="G868" s="2">
        <v>29643466</v>
      </c>
      <c r="H868" s="2">
        <v>85626049</v>
      </c>
      <c r="I868" s="2">
        <v>19481816</v>
      </c>
      <c r="J868" s="2">
        <v>16418226</v>
      </c>
      <c r="K868" s="2">
        <v>60530266</v>
      </c>
      <c r="L868" s="2">
        <v>36574730</v>
      </c>
      <c r="N868" s="2">
        <v>16070</v>
      </c>
      <c r="O868" s="97">
        <v>64752930</v>
      </c>
      <c r="P868" s="97">
        <v>15790926</v>
      </c>
      <c r="Q868" s="97">
        <v>48962004</v>
      </c>
      <c r="R868" s="97">
        <v>8516364</v>
      </c>
      <c r="S868" s="97">
        <v>31504212</v>
      </c>
      <c r="T868" s="97">
        <v>17457792</v>
      </c>
      <c r="U868" s="97">
        <v>64752930</v>
      </c>
      <c r="V868" s="97">
        <v>8008861</v>
      </c>
      <c r="W868" s="97">
        <v>7872111</v>
      </c>
      <c r="X868" s="97">
        <v>54059508</v>
      </c>
      <c r="Y868" s="97">
        <v>34042353</v>
      </c>
      <c r="Z868" s="97">
        <v>0</v>
      </c>
      <c r="AB868" s="2">
        <v>16080</v>
      </c>
      <c r="AC868" s="97">
        <v>75754578</v>
      </c>
      <c r="AD868" s="97">
        <v>3104500</v>
      </c>
      <c r="AE868" s="97">
        <v>71362536</v>
      </c>
      <c r="AF868" s="97">
        <v>1177904</v>
      </c>
      <c r="AG868" s="97">
        <v>32266804</v>
      </c>
      <c r="AH868" s="97">
        <v>39095732</v>
      </c>
      <c r="AI868" s="97">
        <v>75754578</v>
      </c>
      <c r="AJ868" s="97">
        <v>25823968</v>
      </c>
      <c r="AK868" s="97">
        <v>49873610</v>
      </c>
      <c r="AL868" s="97">
        <v>18434030</v>
      </c>
      <c r="AM868" s="97" t="s">
        <v>189</v>
      </c>
      <c r="AN868" s="2">
        <v>16080</v>
      </c>
      <c r="AO868" s="97" t="e">
        <v>#N/A</v>
      </c>
      <c r="AP868" s="97">
        <v>3717518</v>
      </c>
      <c r="AQ868" s="97">
        <v>75507754</v>
      </c>
      <c r="AR868" s="97" t="e">
        <v>#N/A</v>
      </c>
      <c r="AS868" s="97" t="e">
        <v>#N/A</v>
      </c>
      <c r="AT868" s="97" t="e">
        <v>#N/A</v>
      </c>
      <c r="AU868" s="97">
        <v>80202979</v>
      </c>
      <c r="AV868" s="97">
        <v>23158653</v>
      </c>
      <c r="AW868" s="97" t="e">
        <v>#N/A</v>
      </c>
      <c r="AX868" s="97">
        <v>19264465</v>
      </c>
      <c r="AY868" s="97" t="s">
        <v>189</v>
      </c>
      <c r="AZ868" s="2">
        <v>16080</v>
      </c>
      <c r="BA868" s="98">
        <v>73928632</v>
      </c>
      <c r="BB868" s="2" t="e">
        <v>#N/A</v>
      </c>
      <c r="BC868" s="2" t="e">
        <v>#N/A</v>
      </c>
      <c r="BD868" s="2">
        <v>958968</v>
      </c>
      <c r="BE868" s="2">
        <v>30240232</v>
      </c>
      <c r="BF868" s="2">
        <v>34881548</v>
      </c>
      <c r="BG868" s="2">
        <v>73928632</v>
      </c>
      <c r="BH868" s="2">
        <v>17489089</v>
      </c>
      <c r="BI868" s="2">
        <v>56214420</v>
      </c>
      <c r="BJ868" s="2">
        <v>22240532</v>
      </c>
      <c r="BK868" s="2" t="s">
        <v>189</v>
      </c>
      <c r="BL868" s="2">
        <v>16080</v>
      </c>
      <c r="BM868" s="2">
        <v>60302260</v>
      </c>
      <c r="BN868" s="2" t="e">
        <v>#N/A</v>
      </c>
      <c r="BO868" s="2" t="e">
        <v>#N/A</v>
      </c>
      <c r="BP868" s="2" t="e">
        <v>#N/A</v>
      </c>
      <c r="BQ868" s="2" t="e">
        <v>#N/A</v>
      </c>
      <c r="BR868" s="2" t="e">
        <v>#N/A</v>
      </c>
      <c r="BS868" s="2" t="e">
        <v>#N/A</v>
      </c>
      <c r="BT868" s="2" t="e">
        <v>#N/A</v>
      </c>
      <c r="BU868" s="2" t="e">
        <v>#N/A</v>
      </c>
      <c r="BV868" s="2" t="e">
        <v>#N/A</v>
      </c>
      <c r="BW868" s="2" t="e">
        <v>#N/A</v>
      </c>
      <c r="BX868" s="2">
        <v>16080</v>
      </c>
      <c r="BY868" s="2">
        <v>65548341</v>
      </c>
      <c r="BZ868" s="2" t="e">
        <v>#N/A</v>
      </c>
      <c r="CA868" s="2" t="e">
        <v>#N/A</v>
      </c>
      <c r="CB868" s="2">
        <v>879697</v>
      </c>
      <c r="CC868" s="2">
        <v>29408725</v>
      </c>
      <c r="CD868" s="2">
        <v>33130281</v>
      </c>
      <c r="CE868" s="2">
        <v>65548341</v>
      </c>
      <c r="CF868" s="2">
        <v>24785801</v>
      </c>
      <c r="CG868" s="2">
        <v>39928620</v>
      </c>
      <c r="CH868" s="2">
        <v>17659190</v>
      </c>
      <c r="CI868" s="2" t="s">
        <v>189</v>
      </c>
      <c r="CJ868" s="2">
        <v>16080</v>
      </c>
      <c r="CK868" s="97" t="e">
        <v>#N/A</v>
      </c>
      <c r="CL868" s="97" t="e">
        <v>#N/A</v>
      </c>
      <c r="CM868" s="97" t="e">
        <v>#N/A</v>
      </c>
      <c r="CN868" s="2" t="e">
        <v>#N/A</v>
      </c>
      <c r="CO868" s="100" t="e">
        <v>#N/A</v>
      </c>
      <c r="CP868" s="97" t="e">
        <v>#N/A</v>
      </c>
      <c r="CQ868" s="97" t="e">
        <v>#N/A</v>
      </c>
      <c r="CR868" s="97" t="e">
        <v>#N/A</v>
      </c>
      <c r="CS868" s="97" t="e">
        <v>#N/A</v>
      </c>
      <c r="CT868" s="2" t="e">
        <v>#N/A</v>
      </c>
      <c r="CU868" s="2" t="e">
        <v>#N/A</v>
      </c>
    </row>
    <row r="869" spans="1:99" x14ac:dyDescent="0.25">
      <c r="A869" s="2">
        <v>16071</v>
      </c>
      <c r="B869" s="2">
        <v>285119588</v>
      </c>
      <c r="C869" s="2">
        <v>50080118</v>
      </c>
      <c r="D869" s="2">
        <v>235039470</v>
      </c>
      <c r="E869" s="2">
        <v>8102919</v>
      </c>
      <c r="F869" s="2">
        <v>95734784</v>
      </c>
      <c r="G869" s="2">
        <v>139304686</v>
      </c>
      <c r="H869" s="2">
        <v>285119588</v>
      </c>
      <c r="I869" s="2">
        <v>103293504</v>
      </c>
      <c r="J869" s="2">
        <v>93491621</v>
      </c>
      <c r="K869" s="2">
        <v>179937694</v>
      </c>
      <c r="L869" s="2">
        <v>94185812</v>
      </c>
      <c r="N869" s="2">
        <v>16071</v>
      </c>
      <c r="O869" s="97">
        <v>266290558</v>
      </c>
      <c r="P869" s="97">
        <v>43313076</v>
      </c>
      <c r="Q869" s="97">
        <v>212220703</v>
      </c>
      <c r="R869" s="97">
        <v>7160063</v>
      </c>
      <c r="S869" s="97">
        <v>83748381</v>
      </c>
      <c r="T869" s="97">
        <v>128472322</v>
      </c>
      <c r="U869" s="97">
        <v>266290558</v>
      </c>
      <c r="V869" s="97">
        <v>98352477</v>
      </c>
      <c r="W869" s="97">
        <v>95422664</v>
      </c>
      <c r="X869" s="97">
        <v>167938081</v>
      </c>
      <c r="Y869" s="97">
        <v>96084076</v>
      </c>
      <c r="Z869" s="97">
        <v>0</v>
      </c>
      <c r="AB869" s="2">
        <v>16081</v>
      </c>
      <c r="AC869" s="97">
        <v>52251823</v>
      </c>
      <c r="AD869" s="97">
        <v>652122</v>
      </c>
      <c r="AE869" s="97">
        <v>49514574</v>
      </c>
      <c r="AF869" s="97">
        <v>167488</v>
      </c>
      <c r="AG869" s="97">
        <v>22294143</v>
      </c>
      <c r="AH869" s="97">
        <v>27220431</v>
      </c>
      <c r="AI869" s="97">
        <v>52251823</v>
      </c>
      <c r="AJ869" s="97">
        <v>18032684</v>
      </c>
      <c r="AK869" s="97">
        <v>32679607</v>
      </c>
      <c r="AL869" s="97">
        <v>15310251</v>
      </c>
      <c r="AM869" s="97" t="s">
        <v>189</v>
      </c>
      <c r="AN869" s="2">
        <v>16081</v>
      </c>
      <c r="AO869" s="97">
        <v>56927629</v>
      </c>
      <c r="AP869" s="97">
        <v>1229691</v>
      </c>
      <c r="AQ869" s="97">
        <v>53728049</v>
      </c>
      <c r="AR869" s="97">
        <v>189860</v>
      </c>
      <c r="AS869" s="97">
        <v>26058998</v>
      </c>
      <c r="AT869" s="97">
        <v>27669051</v>
      </c>
      <c r="AU869" s="97">
        <v>56927630</v>
      </c>
      <c r="AV869" s="97">
        <v>11913504</v>
      </c>
      <c r="AW869" s="97">
        <v>44633580</v>
      </c>
      <c r="AX869" s="97">
        <v>17585940</v>
      </c>
      <c r="AY869" s="97" t="s">
        <v>189</v>
      </c>
      <c r="AZ869" s="2">
        <v>16081</v>
      </c>
      <c r="BA869" s="98" t="e">
        <v>#N/A</v>
      </c>
      <c r="BB869" s="2">
        <v>0</v>
      </c>
      <c r="BC869" s="2">
        <v>0</v>
      </c>
      <c r="BD869" s="2" t="e">
        <v>#N/A</v>
      </c>
      <c r="BE869" s="2" t="e">
        <v>#N/A</v>
      </c>
      <c r="BF869" s="2" t="e">
        <v>#N/A</v>
      </c>
      <c r="BG869" s="2" t="e">
        <v>#N/A</v>
      </c>
      <c r="BH869" s="2" t="e">
        <v>#N/A</v>
      </c>
      <c r="BI869" s="2" t="e">
        <v>#N/A</v>
      </c>
      <c r="BJ869" s="2" t="e">
        <v>#N/A</v>
      </c>
      <c r="BK869" s="2" t="e">
        <v>#N/A</v>
      </c>
      <c r="BL869" s="2">
        <v>16081</v>
      </c>
      <c r="BM869" s="2">
        <v>54234909</v>
      </c>
      <c r="BN869" s="2">
        <v>566056</v>
      </c>
      <c r="BO869" s="2">
        <v>49738916</v>
      </c>
      <c r="BP869" s="2">
        <v>176811</v>
      </c>
      <c r="BQ869" s="2">
        <v>22418759</v>
      </c>
      <c r="BR869" s="2">
        <v>27320157</v>
      </c>
      <c r="BS869" s="2">
        <v>54234909</v>
      </c>
      <c r="BT869" s="2">
        <v>12506799</v>
      </c>
      <c r="BU869" s="2">
        <v>39644143</v>
      </c>
      <c r="BV869" s="2">
        <v>16558262</v>
      </c>
      <c r="BW869" s="2" t="s">
        <v>189</v>
      </c>
      <c r="BX869" s="2">
        <v>16081</v>
      </c>
      <c r="BY869" s="2">
        <v>54573431</v>
      </c>
      <c r="BZ869" s="2">
        <v>2081875</v>
      </c>
      <c r="CA869" s="2">
        <v>51393819</v>
      </c>
      <c r="CB869" s="2">
        <v>136814</v>
      </c>
      <c r="CC869" s="2">
        <v>21355573</v>
      </c>
      <c r="CD869" s="2">
        <v>30038246</v>
      </c>
      <c r="CE869" s="2">
        <v>54573431</v>
      </c>
      <c r="CF869" s="2">
        <v>14285196</v>
      </c>
      <c r="CG869" s="2">
        <v>39993187</v>
      </c>
      <c r="CH869" s="2">
        <v>15518652</v>
      </c>
      <c r="CI869" s="2" t="s">
        <v>189</v>
      </c>
      <c r="CJ869" s="2">
        <v>16081</v>
      </c>
      <c r="CK869" s="97">
        <v>40810112</v>
      </c>
      <c r="CL869" s="97" t="e">
        <v>#N/A</v>
      </c>
      <c r="CM869" s="97" t="e">
        <v>#N/A</v>
      </c>
      <c r="CN869" s="2">
        <v>105882</v>
      </c>
      <c r="CO869" s="100" t="e">
        <v>#N/A</v>
      </c>
      <c r="CP869" s="97" t="e">
        <v>#N/A</v>
      </c>
      <c r="CQ869" s="97">
        <v>40810112</v>
      </c>
      <c r="CR869" s="97">
        <v>9562479</v>
      </c>
      <c r="CS869" s="97">
        <v>29975022</v>
      </c>
      <c r="CT869" s="2">
        <v>11329341</v>
      </c>
      <c r="CU869" s="2" t="s">
        <v>189</v>
      </c>
    </row>
    <row r="870" spans="1:99" x14ac:dyDescent="0.25">
      <c r="A870" s="2">
        <v>16072</v>
      </c>
      <c r="B870" s="2">
        <v>77108755</v>
      </c>
      <c r="C870" s="2">
        <v>3509150</v>
      </c>
      <c r="D870" s="2">
        <v>64090516</v>
      </c>
      <c r="E870" s="2">
        <v>1182249</v>
      </c>
      <c r="F870" s="2">
        <v>31054160</v>
      </c>
      <c r="G870" s="2">
        <v>33036356</v>
      </c>
      <c r="H870" s="2">
        <v>77108755</v>
      </c>
      <c r="I870" s="2">
        <v>28030909</v>
      </c>
      <c r="J870" s="2">
        <v>27681811</v>
      </c>
      <c r="K870" s="2">
        <v>45226525</v>
      </c>
      <c r="L870" s="2">
        <v>26376411</v>
      </c>
      <c r="N870" s="2">
        <v>16072</v>
      </c>
      <c r="O870" s="97">
        <v>68135729</v>
      </c>
      <c r="P870" s="97">
        <v>3471409</v>
      </c>
      <c r="Q870" s="97">
        <v>54762557</v>
      </c>
      <c r="R870" s="97">
        <v>1133595</v>
      </c>
      <c r="S870" s="97">
        <v>27846392</v>
      </c>
      <c r="T870" s="97">
        <v>26916165</v>
      </c>
      <c r="U870" s="97">
        <v>68135729</v>
      </c>
      <c r="V870" s="97">
        <v>27070990</v>
      </c>
      <c r="W870" s="97">
        <v>26106226</v>
      </c>
      <c r="X870" s="97">
        <v>39836534</v>
      </c>
      <c r="Y870" s="97">
        <v>22730657</v>
      </c>
      <c r="Z870" s="97">
        <v>0</v>
      </c>
      <c r="AB870" s="2">
        <v>16082</v>
      </c>
      <c r="AC870" s="97">
        <v>236343016</v>
      </c>
      <c r="AD870" s="97">
        <v>23261711</v>
      </c>
      <c r="AE870" s="97">
        <v>198605087</v>
      </c>
      <c r="AF870" s="97">
        <v>11833280</v>
      </c>
      <c r="AG870" s="97">
        <v>101551612</v>
      </c>
      <c r="AH870" s="97">
        <v>97053475</v>
      </c>
      <c r="AI870" s="97">
        <v>236343016</v>
      </c>
      <c r="AJ870" s="97">
        <v>74617609</v>
      </c>
      <c r="AK870" s="97">
        <v>157315239</v>
      </c>
      <c r="AL870" s="97">
        <v>101121462</v>
      </c>
      <c r="AM870" s="97" t="s">
        <v>189</v>
      </c>
      <c r="AN870" s="2">
        <v>16082</v>
      </c>
      <c r="AO870" s="97">
        <v>236074443</v>
      </c>
      <c r="AP870" s="97">
        <v>27245615</v>
      </c>
      <c r="AQ870" s="97">
        <v>202412083</v>
      </c>
      <c r="AR870" s="97">
        <v>10442419</v>
      </c>
      <c r="AS870" s="97">
        <v>101176996</v>
      </c>
      <c r="AT870" s="97">
        <v>101235087</v>
      </c>
      <c r="AU870" s="97">
        <v>236074442</v>
      </c>
      <c r="AV870" s="97">
        <v>68807080</v>
      </c>
      <c r="AW870" s="97">
        <v>164281890</v>
      </c>
      <c r="AX870" s="97">
        <v>97219036</v>
      </c>
      <c r="AY870" s="97" t="s">
        <v>189</v>
      </c>
      <c r="AZ870" s="2">
        <v>16082</v>
      </c>
      <c r="BA870" s="98">
        <v>230094473</v>
      </c>
      <c r="BB870" s="2">
        <v>23860757</v>
      </c>
      <c r="BC870" s="2">
        <v>195214717</v>
      </c>
      <c r="BD870" s="2">
        <v>9219964</v>
      </c>
      <c r="BE870" s="2">
        <v>91804116</v>
      </c>
      <c r="BF870" s="2">
        <v>103410601</v>
      </c>
      <c r="BG870" s="2">
        <v>230094473</v>
      </c>
      <c r="BH870" s="2">
        <v>58293138</v>
      </c>
      <c r="BI870" s="2">
        <v>162230169</v>
      </c>
      <c r="BJ870" s="2">
        <v>98868634</v>
      </c>
      <c r="BK870" s="2" t="s">
        <v>189</v>
      </c>
      <c r="BL870" s="2">
        <v>16082</v>
      </c>
      <c r="BM870" s="2">
        <v>226018998</v>
      </c>
      <c r="BN870" s="2">
        <v>23506256</v>
      </c>
      <c r="BO870" s="2">
        <v>188489451</v>
      </c>
      <c r="BP870" s="2">
        <v>8488085</v>
      </c>
      <c r="BQ870" s="2">
        <v>88713539</v>
      </c>
      <c r="BR870" s="2">
        <v>99775912</v>
      </c>
      <c r="BS870" s="2">
        <v>226018998</v>
      </c>
      <c r="BT870" s="2">
        <v>60648181</v>
      </c>
      <c r="BU870" s="2">
        <v>152840557</v>
      </c>
      <c r="BV870" s="2">
        <v>94373283</v>
      </c>
      <c r="BW870" s="2" t="s">
        <v>189</v>
      </c>
      <c r="BX870" s="2">
        <v>16082</v>
      </c>
      <c r="BY870" s="2">
        <v>186899891</v>
      </c>
      <c r="BZ870" s="2">
        <v>20569174</v>
      </c>
      <c r="CA870" s="2">
        <v>165564739</v>
      </c>
      <c r="CB870" s="2">
        <v>7898841</v>
      </c>
      <c r="CC870" s="2">
        <v>86671346</v>
      </c>
      <c r="CD870" s="2">
        <v>78893393</v>
      </c>
      <c r="CE870" s="2">
        <v>186899891</v>
      </c>
      <c r="CF870" s="2">
        <v>50973697</v>
      </c>
      <c r="CG870" s="2">
        <v>133561847</v>
      </c>
      <c r="CH870" s="2">
        <v>83016260</v>
      </c>
      <c r="CI870" s="2" t="s">
        <v>189</v>
      </c>
      <c r="CJ870" s="2">
        <v>16082</v>
      </c>
      <c r="CK870" s="97">
        <v>175982663</v>
      </c>
      <c r="CL870" s="97" t="e">
        <v>#N/A</v>
      </c>
      <c r="CM870" s="97" t="e">
        <v>#N/A</v>
      </c>
      <c r="CN870" s="2">
        <v>6979337</v>
      </c>
      <c r="CO870" s="100" t="e">
        <v>#N/A</v>
      </c>
      <c r="CP870" s="97" t="e">
        <v>#N/A</v>
      </c>
      <c r="CQ870" s="97">
        <v>175982663</v>
      </c>
      <c r="CR870" s="97">
        <v>33392749</v>
      </c>
      <c r="CS870" s="97">
        <v>126904291</v>
      </c>
      <c r="CT870" s="2">
        <v>74120634</v>
      </c>
      <c r="CU870" s="2" t="s">
        <v>189</v>
      </c>
    </row>
    <row r="871" spans="1:99" x14ac:dyDescent="0.25">
      <c r="A871" s="2">
        <v>16073</v>
      </c>
      <c r="B871" s="2">
        <v>102320387</v>
      </c>
      <c r="C871" s="2">
        <v>17804870</v>
      </c>
      <c r="D871" s="2">
        <v>73644313</v>
      </c>
      <c r="E871" s="2">
        <v>7015152</v>
      </c>
      <c r="F871" s="2">
        <v>48217303</v>
      </c>
      <c r="G871" s="2">
        <v>25427010</v>
      </c>
      <c r="H871" s="2">
        <v>102320387</v>
      </c>
      <c r="I871" s="2">
        <v>26388632</v>
      </c>
      <c r="J871" s="2">
        <v>25733970</v>
      </c>
      <c r="K871" s="2">
        <v>74499547</v>
      </c>
      <c r="L871" s="2">
        <v>36596089</v>
      </c>
      <c r="N871" s="2">
        <v>16073</v>
      </c>
      <c r="O871" s="97">
        <v>94492468</v>
      </c>
      <c r="P871" s="97">
        <v>14147180</v>
      </c>
      <c r="Q871" s="97">
        <v>77942369</v>
      </c>
      <c r="R871" s="97">
        <v>7257171</v>
      </c>
      <c r="S871" s="97">
        <v>41272166</v>
      </c>
      <c r="T871" s="97">
        <v>36670203</v>
      </c>
      <c r="U871" s="97">
        <v>94492468</v>
      </c>
      <c r="V871" s="97">
        <v>32211284</v>
      </c>
      <c r="W871" s="97">
        <v>31266328</v>
      </c>
      <c r="X871" s="97">
        <v>60294040</v>
      </c>
      <c r="Y871" s="97">
        <v>33707100</v>
      </c>
      <c r="Z871" s="97">
        <v>0</v>
      </c>
      <c r="AB871" s="2">
        <v>16083</v>
      </c>
      <c r="AC871" s="97">
        <v>128231156</v>
      </c>
      <c r="AD871" s="97">
        <v>15340857</v>
      </c>
      <c r="AE871" s="97">
        <v>100356069</v>
      </c>
      <c r="AF871" s="97">
        <v>4941534</v>
      </c>
      <c r="AG871" s="97">
        <v>52364291</v>
      </c>
      <c r="AH871" s="97">
        <v>47991778</v>
      </c>
      <c r="AI871" s="97">
        <v>128231156</v>
      </c>
      <c r="AJ871" s="97">
        <v>43313287</v>
      </c>
      <c r="AK871" s="97">
        <v>84917869</v>
      </c>
      <c r="AL871" s="97">
        <v>53611222</v>
      </c>
      <c r="AM871" s="97" t="s">
        <v>189</v>
      </c>
      <c r="AN871" s="2">
        <v>16083</v>
      </c>
      <c r="AO871" s="97">
        <v>123190575</v>
      </c>
      <c r="AP871" s="97">
        <v>18349634</v>
      </c>
      <c r="AQ871" s="97">
        <v>104840941</v>
      </c>
      <c r="AR871" s="97">
        <v>5001236</v>
      </c>
      <c r="AS871" s="97">
        <v>52384065</v>
      </c>
      <c r="AT871" s="97">
        <v>52456876</v>
      </c>
      <c r="AU871" s="97">
        <v>123190575</v>
      </c>
      <c r="AV871" s="97">
        <v>42746861</v>
      </c>
      <c r="AW871" s="97">
        <v>76220608</v>
      </c>
      <c r="AX871" s="97">
        <v>44838536</v>
      </c>
      <c r="AY871" s="97" t="s">
        <v>189</v>
      </c>
      <c r="AZ871" s="2">
        <v>16083</v>
      </c>
      <c r="BA871" s="98" t="e">
        <v>#N/A</v>
      </c>
      <c r="BB871" s="2">
        <v>0</v>
      </c>
      <c r="BC871" s="2">
        <v>0</v>
      </c>
      <c r="BD871" s="2" t="e">
        <v>#N/A</v>
      </c>
      <c r="BE871" s="2" t="e">
        <v>#N/A</v>
      </c>
      <c r="BF871" s="2" t="e">
        <v>#N/A</v>
      </c>
      <c r="BG871" s="2" t="e">
        <v>#N/A</v>
      </c>
      <c r="BH871" s="2" t="e">
        <v>#N/A</v>
      </c>
      <c r="BI871" s="2" t="e">
        <v>#N/A</v>
      </c>
      <c r="BJ871" s="2" t="e">
        <v>#N/A</v>
      </c>
      <c r="BK871" s="2" t="e">
        <v>#N/A</v>
      </c>
      <c r="BL871" s="2">
        <v>16083</v>
      </c>
      <c r="BM871" s="2">
        <v>141074211</v>
      </c>
      <c r="BN871" s="2">
        <v>17381510</v>
      </c>
      <c r="BO871" s="2">
        <v>97189860</v>
      </c>
      <c r="BP871" s="2">
        <v>3985717</v>
      </c>
      <c r="BQ871" s="2">
        <v>47965166</v>
      </c>
      <c r="BR871" s="2">
        <v>49224694</v>
      </c>
      <c r="BS871" s="2">
        <v>141074211</v>
      </c>
      <c r="BT871" s="2">
        <v>69651994</v>
      </c>
      <c r="BU871" s="2">
        <v>71422217</v>
      </c>
      <c r="BV871" s="2">
        <v>45888519</v>
      </c>
      <c r="BW871" s="2" t="s">
        <v>189</v>
      </c>
      <c r="BX871" s="2">
        <v>16083</v>
      </c>
      <c r="BY871" s="2">
        <v>124629523</v>
      </c>
      <c r="BZ871" s="2">
        <v>20075184</v>
      </c>
      <c r="CA871" s="2">
        <v>104554339</v>
      </c>
      <c r="CB871" s="2">
        <v>3165141</v>
      </c>
      <c r="CC871" s="2">
        <v>42266829</v>
      </c>
      <c r="CD871" s="2">
        <v>62287510</v>
      </c>
      <c r="CE871" s="2">
        <v>124629523</v>
      </c>
      <c r="CF871" s="2">
        <v>43561224</v>
      </c>
      <c r="CG871" s="2">
        <v>64831534</v>
      </c>
      <c r="CH871" s="2">
        <v>45553187</v>
      </c>
      <c r="CI871" s="2" t="s">
        <v>189</v>
      </c>
      <c r="CJ871" s="2">
        <v>16083</v>
      </c>
      <c r="CK871" s="97">
        <v>99691918</v>
      </c>
      <c r="CL871" s="97" t="e">
        <v>#N/A</v>
      </c>
      <c r="CM871" s="97" t="e">
        <v>#N/A</v>
      </c>
      <c r="CN871" s="2">
        <v>2994536</v>
      </c>
      <c r="CO871" s="100" t="e">
        <v>#N/A</v>
      </c>
      <c r="CP871" s="97" t="e">
        <v>#N/A</v>
      </c>
      <c r="CQ871" s="97">
        <v>99691918</v>
      </c>
      <c r="CR871" s="97">
        <v>31271769</v>
      </c>
      <c r="CS871" s="97">
        <v>66235027</v>
      </c>
      <c r="CT871" s="2">
        <v>41539251</v>
      </c>
      <c r="CU871" s="2" t="s">
        <v>189</v>
      </c>
    </row>
    <row r="872" spans="1:99" x14ac:dyDescent="0.25">
      <c r="A872" s="2">
        <v>16074</v>
      </c>
      <c r="B872" s="2">
        <v>55897219</v>
      </c>
      <c r="C872" s="2">
        <v>7632162</v>
      </c>
      <c r="D872" s="2">
        <v>48265057</v>
      </c>
      <c r="E872" s="2">
        <v>1792564</v>
      </c>
      <c r="F872" s="2">
        <v>25516033</v>
      </c>
      <c r="G872" s="2">
        <v>22749024</v>
      </c>
      <c r="H872" s="2">
        <v>55897219</v>
      </c>
      <c r="I872" s="2">
        <v>15312880</v>
      </c>
      <c r="J872" s="2">
        <v>15093992</v>
      </c>
      <c r="K872" s="2">
        <v>40290625</v>
      </c>
      <c r="L872" s="2">
        <v>15085441</v>
      </c>
      <c r="N872" s="2">
        <v>16074</v>
      </c>
      <c r="O872" s="97">
        <v>39203038</v>
      </c>
      <c r="P872" s="97">
        <v>2237202</v>
      </c>
      <c r="Q872" s="97">
        <v>36965836</v>
      </c>
      <c r="R872" s="97">
        <v>1664565</v>
      </c>
      <c r="S872" s="97">
        <v>22234336</v>
      </c>
      <c r="T872" s="97">
        <v>14731500</v>
      </c>
      <c r="U872" s="97">
        <v>39203038</v>
      </c>
      <c r="V872" s="97">
        <v>10079683</v>
      </c>
      <c r="W872" s="97">
        <v>9959002</v>
      </c>
      <c r="X872" s="97">
        <v>28539685</v>
      </c>
      <c r="Y872" s="97">
        <v>15246516</v>
      </c>
      <c r="Z872" s="97">
        <v>0</v>
      </c>
      <c r="AB872" s="2">
        <v>16084</v>
      </c>
      <c r="AC872" s="97">
        <v>94174127</v>
      </c>
      <c r="AD872" s="97">
        <v>6686673</v>
      </c>
      <c r="AE872" s="97">
        <v>83163479</v>
      </c>
      <c r="AF872" s="97">
        <v>2767648</v>
      </c>
      <c r="AG872" s="97">
        <v>40356716</v>
      </c>
      <c r="AH872" s="97">
        <v>42806763</v>
      </c>
      <c r="AI872" s="97">
        <v>94174127</v>
      </c>
      <c r="AJ872" s="97">
        <v>23797941</v>
      </c>
      <c r="AK872" s="97">
        <v>70376186</v>
      </c>
      <c r="AL872" s="97">
        <v>34374262</v>
      </c>
      <c r="AM872" s="97" t="s">
        <v>189</v>
      </c>
      <c r="AN872" s="2">
        <v>16084</v>
      </c>
      <c r="AO872" s="97">
        <v>87200445</v>
      </c>
      <c r="AP872" s="97">
        <v>5889228</v>
      </c>
      <c r="AQ872" s="97">
        <v>87719656</v>
      </c>
      <c r="AR872" s="97">
        <v>2547652</v>
      </c>
      <c r="AS872" s="97">
        <v>42613521</v>
      </c>
      <c r="AT872" s="97">
        <v>37931435</v>
      </c>
      <c r="AU872" s="97">
        <v>93608884</v>
      </c>
      <c r="AV872" s="97">
        <v>22217315</v>
      </c>
      <c r="AW872" s="97">
        <v>62614740</v>
      </c>
      <c r="AX872" s="97">
        <v>25544725</v>
      </c>
      <c r="AY872" s="97" t="s">
        <v>189</v>
      </c>
      <c r="AZ872" s="2">
        <v>16084</v>
      </c>
      <c r="BA872" s="98">
        <v>87200445</v>
      </c>
      <c r="BB872" s="2">
        <v>4662576</v>
      </c>
      <c r="BC872" s="2">
        <v>80544956</v>
      </c>
      <c r="BD872" s="2">
        <v>2547652</v>
      </c>
      <c r="BE872" s="2">
        <v>39221066</v>
      </c>
      <c r="BF872" s="2">
        <v>41323890</v>
      </c>
      <c r="BG872" s="2">
        <v>87200445</v>
      </c>
      <c r="BH872" s="2">
        <v>22217315</v>
      </c>
      <c r="BI872" s="2">
        <v>62614740</v>
      </c>
      <c r="BJ872" s="2">
        <v>25544725</v>
      </c>
      <c r="BK872" s="2" t="s">
        <v>189</v>
      </c>
      <c r="BL872" s="2">
        <v>16084</v>
      </c>
      <c r="BM872" s="2">
        <v>86522853</v>
      </c>
      <c r="BN872" s="2">
        <v>4935375</v>
      </c>
      <c r="BO872" s="2">
        <v>79212399</v>
      </c>
      <c r="BP872" s="2">
        <v>2254552</v>
      </c>
      <c r="BQ872" s="2">
        <v>38555558</v>
      </c>
      <c r="BR872" s="2">
        <v>40656841</v>
      </c>
      <c r="BS872" s="2">
        <v>86522853</v>
      </c>
      <c r="BT872" s="2">
        <v>19542579</v>
      </c>
      <c r="BU872" s="2">
        <v>62480967</v>
      </c>
      <c r="BV872" s="2">
        <v>25624537</v>
      </c>
      <c r="BW872" s="2" t="s">
        <v>189</v>
      </c>
      <c r="BX872" s="2">
        <v>16084</v>
      </c>
      <c r="BY872" s="2">
        <v>84757275</v>
      </c>
      <c r="BZ872" s="2">
        <v>5365084</v>
      </c>
      <c r="CA872" s="2">
        <v>73402628</v>
      </c>
      <c r="CB872" s="2">
        <v>1687147</v>
      </c>
      <c r="CC872" s="2">
        <v>32421846</v>
      </c>
      <c r="CD872" s="2">
        <v>40980782</v>
      </c>
      <c r="CE872" s="2">
        <v>84757275</v>
      </c>
      <c r="CF872" s="2">
        <v>21639462</v>
      </c>
      <c r="CG872" s="2">
        <v>62993119</v>
      </c>
      <c r="CH872" s="2">
        <v>28233235</v>
      </c>
      <c r="CI872" s="2" t="s">
        <v>189</v>
      </c>
      <c r="CJ872" s="2">
        <v>16084</v>
      </c>
      <c r="CK872" s="97">
        <v>69265837</v>
      </c>
      <c r="CL872" s="97" t="e">
        <v>#N/A</v>
      </c>
      <c r="CM872" s="97" t="e">
        <v>#N/A</v>
      </c>
      <c r="CN872" s="2">
        <v>1560431</v>
      </c>
      <c r="CO872" s="100" t="e">
        <v>#N/A</v>
      </c>
      <c r="CP872" s="97" t="e">
        <v>#N/A</v>
      </c>
      <c r="CQ872" s="97">
        <v>69265837</v>
      </c>
      <c r="CR872" s="97">
        <v>15107658</v>
      </c>
      <c r="CS872" s="97">
        <v>53907086</v>
      </c>
      <c r="CT872" s="2">
        <v>24913873</v>
      </c>
      <c r="CU872" s="2" t="s">
        <v>189</v>
      </c>
    </row>
    <row r="873" spans="1:99" x14ac:dyDescent="0.25">
      <c r="A873" s="2">
        <v>16075</v>
      </c>
      <c r="B873" s="2">
        <v>262404222</v>
      </c>
      <c r="C873" s="2">
        <v>29523207</v>
      </c>
      <c r="D873" s="2">
        <v>205453395</v>
      </c>
      <c r="E873" s="2">
        <v>12404656</v>
      </c>
      <c r="F873" s="2">
        <v>104865133</v>
      </c>
      <c r="G873" s="2">
        <v>100588262</v>
      </c>
      <c r="H873" s="2">
        <v>262404222</v>
      </c>
      <c r="I873" s="2">
        <v>66546261</v>
      </c>
      <c r="J873" s="2">
        <v>65083516</v>
      </c>
      <c r="K873" s="2">
        <v>185857961</v>
      </c>
      <c r="L873" s="2">
        <v>110430901</v>
      </c>
      <c r="N873" s="2">
        <v>16075</v>
      </c>
      <c r="O873" s="97" t="s">
        <v>186</v>
      </c>
      <c r="P873" s="97" t="s">
        <v>186</v>
      </c>
      <c r="Q873" s="97" t="s">
        <v>186</v>
      </c>
      <c r="R873" s="97" t="s">
        <v>186</v>
      </c>
      <c r="S873" s="97" t="s">
        <v>186</v>
      </c>
      <c r="T873" s="97" t="s">
        <v>186</v>
      </c>
      <c r="U873" s="97" t="s">
        <v>186</v>
      </c>
      <c r="V873" s="97" t="s">
        <v>186</v>
      </c>
      <c r="W873" s="97">
        <v>19553741</v>
      </c>
      <c r="X873" s="97" t="s">
        <v>186</v>
      </c>
      <c r="Y873" s="97" t="s">
        <v>186</v>
      </c>
      <c r="Z873" s="97">
        <v>0</v>
      </c>
      <c r="AB873" s="2">
        <v>16085</v>
      </c>
      <c r="AC873" s="97">
        <v>107518256</v>
      </c>
      <c r="AD873" s="97">
        <v>14203694</v>
      </c>
      <c r="AE873" s="97">
        <v>86883096</v>
      </c>
      <c r="AF873" s="97">
        <v>8215740</v>
      </c>
      <c r="AG873" s="97">
        <v>47566123</v>
      </c>
      <c r="AH873" s="97">
        <v>39316973</v>
      </c>
      <c r="AI873" s="97">
        <v>107518256</v>
      </c>
      <c r="AJ873" s="97">
        <v>15615391</v>
      </c>
      <c r="AK873" s="97">
        <v>86306408</v>
      </c>
      <c r="AL873" s="97">
        <v>47357300</v>
      </c>
      <c r="AM873" s="97" t="s">
        <v>189</v>
      </c>
      <c r="AN873" s="2">
        <v>16085</v>
      </c>
      <c r="AO873" s="97">
        <v>117456482</v>
      </c>
      <c r="AP873" s="97">
        <v>14880404</v>
      </c>
      <c r="AQ873" s="97">
        <v>97373392</v>
      </c>
      <c r="AR873" s="97">
        <v>7415977</v>
      </c>
      <c r="AS873" s="97">
        <v>54134603</v>
      </c>
      <c r="AT873" s="97">
        <v>43238789</v>
      </c>
      <c r="AU873" s="97">
        <v>117456485</v>
      </c>
      <c r="AV873" s="97">
        <v>27152207</v>
      </c>
      <c r="AW873" s="97">
        <v>86910808</v>
      </c>
      <c r="AX873" s="97">
        <v>46777519</v>
      </c>
      <c r="AY873" s="97" t="s">
        <v>189</v>
      </c>
      <c r="AZ873" s="2">
        <v>16085</v>
      </c>
      <c r="BA873" s="98">
        <v>129165311</v>
      </c>
      <c r="BB873" s="2">
        <v>17325491</v>
      </c>
      <c r="BC873" s="2">
        <v>95055482</v>
      </c>
      <c r="BD873" s="2">
        <v>6615578</v>
      </c>
      <c r="BE873" s="2">
        <v>47615524</v>
      </c>
      <c r="BF873" s="2">
        <v>47439958</v>
      </c>
      <c r="BG873" s="2">
        <v>129165311</v>
      </c>
      <c r="BH873" s="2">
        <v>40729347</v>
      </c>
      <c r="BI873" s="2">
        <v>83290386</v>
      </c>
      <c r="BJ873" s="2">
        <v>43428932</v>
      </c>
      <c r="BK873" s="2" t="s">
        <v>189</v>
      </c>
      <c r="BL873" s="2">
        <v>16085</v>
      </c>
      <c r="BM873" s="2">
        <v>158518186</v>
      </c>
      <c r="BN873" s="2">
        <v>16241953</v>
      </c>
      <c r="BO873" s="2">
        <v>130123838</v>
      </c>
      <c r="BP873" s="2">
        <v>6114878</v>
      </c>
      <c r="BQ873" s="2">
        <v>45700764</v>
      </c>
      <c r="BR873" s="2">
        <v>84423074</v>
      </c>
      <c r="BS873" s="2">
        <v>158518186</v>
      </c>
      <c r="BT873" s="2">
        <v>77845138</v>
      </c>
      <c r="BU873" s="2">
        <v>76595572</v>
      </c>
      <c r="BV873" s="2">
        <v>42763652</v>
      </c>
      <c r="BW873" s="2" t="s">
        <v>189</v>
      </c>
      <c r="BX873" s="2">
        <v>16085</v>
      </c>
      <c r="BY873" s="2">
        <v>159903944</v>
      </c>
      <c r="BZ873" s="2">
        <v>13431509</v>
      </c>
      <c r="CA873" s="2">
        <v>146472435</v>
      </c>
      <c r="CB873" s="2">
        <v>4943219</v>
      </c>
      <c r="CC873" s="2">
        <v>41239530</v>
      </c>
      <c r="CD873" s="2">
        <v>105232905</v>
      </c>
      <c r="CE873" s="2">
        <v>159903944</v>
      </c>
      <c r="CF873" s="2">
        <v>60851969</v>
      </c>
      <c r="CG873" s="2">
        <v>81456971</v>
      </c>
      <c r="CH873" s="2">
        <v>36990440</v>
      </c>
      <c r="CI873" s="2" t="s">
        <v>189</v>
      </c>
      <c r="CJ873" s="2">
        <v>16085</v>
      </c>
      <c r="CK873" s="97">
        <v>81889517</v>
      </c>
      <c r="CL873" s="97" t="e">
        <v>#N/A</v>
      </c>
      <c r="CM873" s="97" t="e">
        <v>#N/A</v>
      </c>
      <c r="CN873" s="2">
        <v>4628606</v>
      </c>
      <c r="CO873" s="100" t="e">
        <v>#N/A</v>
      </c>
      <c r="CP873" s="97" t="e">
        <v>#N/A</v>
      </c>
      <c r="CQ873" s="97">
        <v>81889517</v>
      </c>
      <c r="CR873" s="97">
        <v>18935864</v>
      </c>
      <c r="CS873" s="97">
        <v>58527305</v>
      </c>
      <c r="CT873" s="2">
        <v>34604612</v>
      </c>
      <c r="CU873" s="2" t="s">
        <v>189</v>
      </c>
    </row>
    <row r="874" spans="1:99" x14ac:dyDescent="0.25">
      <c r="A874" s="2">
        <v>16076</v>
      </c>
      <c r="B874" s="2">
        <v>332626319</v>
      </c>
      <c r="C874" s="2">
        <v>95549124</v>
      </c>
      <c r="D874" s="2">
        <v>235350240</v>
      </c>
      <c r="E874" s="2">
        <v>23171338</v>
      </c>
      <c r="F874" s="2">
        <v>135095422</v>
      </c>
      <c r="G874" s="2">
        <v>100254818</v>
      </c>
      <c r="H874" s="2">
        <v>332626319</v>
      </c>
      <c r="I874" s="2">
        <v>50857794</v>
      </c>
      <c r="J874" s="2">
        <v>47837324</v>
      </c>
      <c r="K874" s="2">
        <v>270998289</v>
      </c>
      <c r="L874" s="2">
        <v>114899776</v>
      </c>
      <c r="N874" s="2">
        <v>16076</v>
      </c>
      <c r="O874" s="97">
        <v>303093457</v>
      </c>
      <c r="P874" s="97">
        <v>97329575</v>
      </c>
      <c r="Q874" s="97">
        <v>193901624</v>
      </c>
      <c r="R874" s="97">
        <v>24143342</v>
      </c>
      <c r="S874" s="97">
        <v>111351373</v>
      </c>
      <c r="T874" s="97">
        <v>82550251</v>
      </c>
      <c r="U874" s="97">
        <v>303093457</v>
      </c>
      <c r="V874" s="97">
        <v>34209633</v>
      </c>
      <c r="W874" s="97">
        <v>32681761</v>
      </c>
      <c r="X874" s="97">
        <v>228779099</v>
      </c>
      <c r="Y874" s="97">
        <v>99059477</v>
      </c>
      <c r="Z874" s="97">
        <v>0</v>
      </c>
      <c r="AB874" s="2">
        <v>16086</v>
      </c>
      <c r="AC874" s="97">
        <v>60360261</v>
      </c>
      <c r="AD874" s="97">
        <v>7310774</v>
      </c>
      <c r="AE874" s="97">
        <v>51538991</v>
      </c>
      <c r="AF874" s="97">
        <v>2938522</v>
      </c>
      <c r="AG874" s="97">
        <v>26962250</v>
      </c>
      <c r="AH874" s="97">
        <v>24576741</v>
      </c>
      <c r="AI874" s="97">
        <v>60360261</v>
      </c>
      <c r="AJ874" s="97">
        <v>14519465</v>
      </c>
      <c r="AK874" s="97">
        <v>44529742</v>
      </c>
      <c r="AL874" s="97">
        <v>22358638</v>
      </c>
      <c r="AM874" s="97" t="s">
        <v>189</v>
      </c>
      <c r="AN874" s="2">
        <v>16086</v>
      </c>
      <c r="AO874" s="97">
        <v>66749196</v>
      </c>
      <c r="AP874" s="97">
        <v>10399475</v>
      </c>
      <c r="AQ874" s="97">
        <v>53967395</v>
      </c>
      <c r="AR874" s="97">
        <v>2917511</v>
      </c>
      <c r="AS874" s="97">
        <v>28941185</v>
      </c>
      <c r="AT874" s="97">
        <v>25026209</v>
      </c>
      <c r="AU874" s="97">
        <v>66749196</v>
      </c>
      <c r="AV874" s="97">
        <v>18005852</v>
      </c>
      <c r="AW874" s="97">
        <v>48201551</v>
      </c>
      <c r="AX874" s="97">
        <v>21167904</v>
      </c>
      <c r="AY874" s="97" t="s">
        <v>189</v>
      </c>
      <c r="AZ874" s="2">
        <v>16086</v>
      </c>
      <c r="BA874" s="98">
        <v>71574454</v>
      </c>
      <c r="BB874" s="2">
        <v>7773043</v>
      </c>
      <c r="BC874" s="2">
        <v>58210717</v>
      </c>
      <c r="BD874" s="2">
        <v>2330423</v>
      </c>
      <c r="BE874" s="2">
        <v>27432429</v>
      </c>
      <c r="BF874" s="2">
        <v>30778288</v>
      </c>
      <c r="BG874" s="2">
        <v>71574454</v>
      </c>
      <c r="BH874" s="2">
        <v>24624670</v>
      </c>
      <c r="BI874" s="2">
        <v>46949784</v>
      </c>
      <c r="BJ874" s="2">
        <v>21722704</v>
      </c>
      <c r="BK874" s="2" t="s">
        <v>189</v>
      </c>
      <c r="BL874" s="2">
        <v>16086</v>
      </c>
      <c r="BM874" s="2">
        <v>75678203</v>
      </c>
      <c r="BN874" s="2">
        <v>8498152</v>
      </c>
      <c r="BO874" s="2">
        <v>55830436</v>
      </c>
      <c r="BP874" s="2">
        <v>2014679</v>
      </c>
      <c r="BQ874" s="2">
        <v>27566390</v>
      </c>
      <c r="BR874" s="2">
        <v>28264046</v>
      </c>
      <c r="BS874" s="2">
        <v>75678203</v>
      </c>
      <c r="BT874" s="2">
        <v>35266872</v>
      </c>
      <c r="BU874" s="2">
        <v>40411331</v>
      </c>
      <c r="BV874" s="2">
        <v>18986660</v>
      </c>
      <c r="BW874" s="2" t="s">
        <v>189</v>
      </c>
      <c r="BX874" s="2">
        <v>16086</v>
      </c>
      <c r="BY874" s="2">
        <v>59273358</v>
      </c>
      <c r="BZ874" s="2">
        <v>8514161</v>
      </c>
      <c r="CA874" s="2">
        <v>50716515</v>
      </c>
      <c r="CB874" s="2">
        <v>2322296</v>
      </c>
      <c r="CC874" s="2">
        <v>24985154</v>
      </c>
      <c r="CD874" s="2">
        <v>25731361</v>
      </c>
      <c r="CE874" s="2">
        <v>59273358</v>
      </c>
      <c r="CF874" s="2">
        <v>14685128</v>
      </c>
      <c r="CG874" s="2">
        <v>33814302</v>
      </c>
      <c r="CH874" s="2">
        <v>18460006</v>
      </c>
      <c r="CI874" s="2" t="s">
        <v>189</v>
      </c>
      <c r="CJ874" s="2">
        <v>16086</v>
      </c>
      <c r="CK874" s="97">
        <v>60448277</v>
      </c>
      <c r="CL874" s="97" t="e">
        <v>#N/A</v>
      </c>
      <c r="CM874" s="97" t="e">
        <v>#N/A</v>
      </c>
      <c r="CN874" s="2">
        <v>1355242</v>
      </c>
      <c r="CO874" s="100" t="e">
        <v>#N/A</v>
      </c>
      <c r="CP874" s="97" t="e">
        <v>#N/A</v>
      </c>
      <c r="CQ874" s="97">
        <v>60448277</v>
      </c>
      <c r="CR874" s="97">
        <v>30774911</v>
      </c>
      <c r="CS874" s="97">
        <v>29673366</v>
      </c>
      <c r="CT874" s="2">
        <v>16722482</v>
      </c>
      <c r="CU874" s="2" t="s">
        <v>189</v>
      </c>
    </row>
    <row r="875" spans="1:99" x14ac:dyDescent="0.25">
      <c r="A875" s="2">
        <v>16077</v>
      </c>
      <c r="B875" s="2">
        <v>90045394</v>
      </c>
      <c r="C875" s="2">
        <v>4595429</v>
      </c>
      <c r="D875" s="2">
        <v>81719844</v>
      </c>
      <c r="E875" s="2">
        <v>774804</v>
      </c>
      <c r="F875" s="2">
        <v>39085912</v>
      </c>
      <c r="G875" s="2">
        <v>42633932</v>
      </c>
      <c r="H875" s="2">
        <v>90045394</v>
      </c>
      <c r="I875" s="2">
        <v>28654451</v>
      </c>
      <c r="J875" s="2">
        <v>28654451</v>
      </c>
      <c r="K875" s="2">
        <v>59317418</v>
      </c>
      <c r="L875" s="2">
        <v>30476879</v>
      </c>
      <c r="N875" s="2">
        <v>16077</v>
      </c>
      <c r="O875" s="97">
        <v>78222333</v>
      </c>
      <c r="P875" s="97">
        <v>3751948</v>
      </c>
      <c r="Q875" s="97">
        <v>69449342</v>
      </c>
      <c r="R875" s="97">
        <v>753116</v>
      </c>
      <c r="S875" s="97">
        <v>34417423</v>
      </c>
      <c r="T875" s="97">
        <v>35031919</v>
      </c>
      <c r="U875" s="97">
        <v>78222333</v>
      </c>
      <c r="V875" s="97">
        <v>22795824</v>
      </c>
      <c r="W875" s="97" t="e">
        <v>#N/A</v>
      </c>
      <c r="X875" s="97">
        <v>54263913</v>
      </c>
      <c r="Y875" s="97">
        <v>26450052</v>
      </c>
      <c r="Z875" s="97">
        <v>0</v>
      </c>
      <c r="AB875" s="2">
        <v>16087</v>
      </c>
      <c r="AC875" s="97">
        <v>52449257</v>
      </c>
      <c r="AD875" s="97">
        <v>4965760</v>
      </c>
      <c r="AE875" s="97">
        <v>47317190</v>
      </c>
      <c r="AF875" s="97">
        <v>2024585</v>
      </c>
      <c r="AG875" s="97">
        <v>28991816</v>
      </c>
      <c r="AH875" s="97">
        <v>18325374</v>
      </c>
      <c r="AI875" s="97">
        <v>52449257</v>
      </c>
      <c r="AJ875" s="97">
        <v>7179104</v>
      </c>
      <c r="AK875" s="97">
        <v>44853596</v>
      </c>
      <c r="AL875" s="97">
        <v>23820556</v>
      </c>
      <c r="AM875" s="97" t="s">
        <v>189</v>
      </c>
      <c r="AN875" s="2">
        <v>16087</v>
      </c>
      <c r="AO875" s="97">
        <v>52646287</v>
      </c>
      <c r="AP875" s="97">
        <v>7296800</v>
      </c>
      <c r="AQ875" s="97">
        <v>44054838</v>
      </c>
      <c r="AR875" s="97">
        <v>2092522</v>
      </c>
      <c r="AS875" s="97">
        <v>25681229</v>
      </c>
      <c r="AT875" s="97">
        <v>18373609</v>
      </c>
      <c r="AU875" s="97">
        <v>52646287</v>
      </c>
      <c r="AV875" s="97">
        <v>7399398</v>
      </c>
      <c r="AW875" s="97">
        <v>43105322</v>
      </c>
      <c r="AX875" s="97">
        <v>22970844</v>
      </c>
      <c r="AY875" s="97" t="s">
        <v>189</v>
      </c>
      <c r="AZ875" s="2">
        <v>16087</v>
      </c>
      <c r="BA875" s="98">
        <v>82258457</v>
      </c>
      <c r="BB875" s="2">
        <v>5925628</v>
      </c>
      <c r="BC875" s="2">
        <v>68774252</v>
      </c>
      <c r="BD875" s="2">
        <v>1796519</v>
      </c>
      <c r="BE875" s="2">
        <v>27450661</v>
      </c>
      <c r="BF875" s="2">
        <v>41323591</v>
      </c>
      <c r="BG875" s="2">
        <v>82258457</v>
      </c>
      <c r="BH875" s="2">
        <v>39901694</v>
      </c>
      <c r="BI875" s="2">
        <v>38696016</v>
      </c>
      <c r="BJ875" s="2">
        <v>19186061</v>
      </c>
      <c r="BK875" s="2" t="s">
        <v>189</v>
      </c>
      <c r="BL875" s="2">
        <v>16087</v>
      </c>
      <c r="BM875" s="2">
        <v>78787977</v>
      </c>
      <c r="BN875" s="2">
        <v>3537846</v>
      </c>
      <c r="BO875" s="2">
        <v>65235301</v>
      </c>
      <c r="BP875" s="2">
        <v>1552171</v>
      </c>
      <c r="BQ875" s="2">
        <v>23981997</v>
      </c>
      <c r="BR875" s="2">
        <v>41253304</v>
      </c>
      <c r="BS875" s="2">
        <v>78787977</v>
      </c>
      <c r="BT875" s="2">
        <v>38017043</v>
      </c>
      <c r="BU875" s="2">
        <v>37375363</v>
      </c>
      <c r="BV875" s="2">
        <v>19338933</v>
      </c>
      <c r="BW875" s="2" t="s">
        <v>189</v>
      </c>
      <c r="BX875" s="2">
        <v>16087</v>
      </c>
      <c r="BY875" s="2">
        <v>80855069</v>
      </c>
      <c r="BZ875" s="2">
        <v>3245737</v>
      </c>
      <c r="CA875" s="2">
        <v>77609332</v>
      </c>
      <c r="CB875" s="2">
        <v>1331492</v>
      </c>
      <c r="CC875" s="2">
        <v>22448314</v>
      </c>
      <c r="CD875" s="2">
        <v>55161018</v>
      </c>
      <c r="CE875" s="2">
        <v>80855069</v>
      </c>
      <c r="CF875" s="2">
        <v>26166102</v>
      </c>
      <c r="CG875" s="2">
        <v>33608830</v>
      </c>
      <c r="CH875" s="2">
        <v>17095841</v>
      </c>
      <c r="CI875" s="2" t="s">
        <v>189</v>
      </c>
      <c r="CJ875" s="2">
        <v>16087</v>
      </c>
      <c r="CK875" s="97">
        <v>35534910</v>
      </c>
      <c r="CL875" s="97" t="e">
        <v>#N/A</v>
      </c>
      <c r="CM875" s="97" t="e">
        <v>#N/A</v>
      </c>
      <c r="CN875" s="2">
        <v>1277298</v>
      </c>
      <c r="CO875" s="100" t="e">
        <v>#N/A</v>
      </c>
      <c r="CP875" s="97" t="e">
        <v>#N/A</v>
      </c>
      <c r="CQ875" s="97">
        <v>35534910</v>
      </c>
      <c r="CR875" s="97">
        <v>1359256</v>
      </c>
      <c r="CS875" s="97">
        <v>30870634</v>
      </c>
      <c r="CT875" s="2">
        <v>15148750</v>
      </c>
      <c r="CU875" s="2" t="s">
        <v>189</v>
      </c>
    </row>
    <row r="876" spans="1:99" x14ac:dyDescent="0.25">
      <c r="A876" s="2">
        <v>16078</v>
      </c>
      <c r="B876" s="2">
        <v>74554980</v>
      </c>
      <c r="C876" s="2">
        <v>12903499</v>
      </c>
      <c r="D876" s="2">
        <v>58119220</v>
      </c>
      <c r="E876" s="2">
        <v>5328645</v>
      </c>
      <c r="F876" s="2">
        <v>30142562</v>
      </c>
      <c r="G876" s="2">
        <v>27976658</v>
      </c>
      <c r="H876" s="2">
        <v>74554980</v>
      </c>
      <c r="I876" s="2">
        <v>17919472</v>
      </c>
      <c r="J876" s="2">
        <v>16661696</v>
      </c>
      <c r="K876" s="2">
        <v>54469693</v>
      </c>
      <c r="L876" s="2">
        <v>26541924</v>
      </c>
      <c r="N876" s="2">
        <v>16078</v>
      </c>
      <c r="O876" s="97">
        <v>63682168</v>
      </c>
      <c r="P876" s="97">
        <v>10119960</v>
      </c>
      <c r="Q876" s="97">
        <v>47329921</v>
      </c>
      <c r="R876" s="97">
        <v>4326213</v>
      </c>
      <c r="S876" s="97">
        <v>26283814</v>
      </c>
      <c r="T876" s="97">
        <v>21046107</v>
      </c>
      <c r="U876" s="97">
        <v>63682168</v>
      </c>
      <c r="V876" s="97">
        <v>15083127</v>
      </c>
      <c r="W876" s="97">
        <v>14794233</v>
      </c>
      <c r="X876" s="97">
        <v>47024938</v>
      </c>
      <c r="Y876" s="97">
        <v>25241271</v>
      </c>
      <c r="Z876" s="97">
        <v>0</v>
      </c>
      <c r="AB876" s="2">
        <v>16088</v>
      </c>
      <c r="AC876" s="97">
        <v>303063288</v>
      </c>
      <c r="AD876" s="97">
        <v>49740595</v>
      </c>
      <c r="AE876" s="97">
        <v>227755938</v>
      </c>
      <c r="AF876" s="97">
        <v>23524938</v>
      </c>
      <c r="AG876" s="97">
        <v>116499288</v>
      </c>
      <c r="AH876" s="97">
        <v>111256650</v>
      </c>
      <c r="AI876" s="97">
        <v>303063288</v>
      </c>
      <c r="AJ876" s="97">
        <v>71080125</v>
      </c>
      <c r="AK876" s="97">
        <v>201906899</v>
      </c>
      <c r="AL876" s="97">
        <v>82718152</v>
      </c>
      <c r="AM876" s="97" t="s">
        <v>189</v>
      </c>
      <c r="AN876" s="2">
        <v>16088</v>
      </c>
      <c r="AO876" s="97">
        <v>311721626</v>
      </c>
      <c r="AP876" s="97">
        <v>46523541</v>
      </c>
      <c r="AQ876" s="97">
        <v>234107932</v>
      </c>
      <c r="AR876" s="97">
        <v>20702973</v>
      </c>
      <c r="AS876" s="97">
        <v>118213223</v>
      </c>
      <c r="AT876" s="97">
        <v>116042164</v>
      </c>
      <c r="AU876" s="97">
        <v>311721627</v>
      </c>
      <c r="AV876" s="97">
        <v>84065489</v>
      </c>
      <c r="AW876" s="97">
        <v>203134956</v>
      </c>
      <c r="AX876" s="97">
        <v>77244776</v>
      </c>
      <c r="AY876" s="97" t="s">
        <v>189</v>
      </c>
      <c r="AZ876" s="2">
        <v>16088</v>
      </c>
      <c r="BA876" s="98">
        <v>259041444</v>
      </c>
      <c r="BB876" s="2">
        <v>38722331</v>
      </c>
      <c r="BC876" s="2">
        <v>197298589</v>
      </c>
      <c r="BD876" s="2">
        <v>19241160</v>
      </c>
      <c r="BE876" s="2">
        <v>111133023</v>
      </c>
      <c r="BF876" s="2">
        <v>86165566</v>
      </c>
      <c r="BG876" s="2">
        <v>259041444</v>
      </c>
      <c r="BH876" s="2">
        <v>64632872</v>
      </c>
      <c r="BI876" s="2">
        <v>161480782</v>
      </c>
      <c r="BJ876" s="2">
        <v>69227900</v>
      </c>
      <c r="BK876" s="2" t="s">
        <v>189</v>
      </c>
      <c r="BL876" s="2">
        <v>16088</v>
      </c>
      <c r="BM876" s="2">
        <v>241263222</v>
      </c>
      <c r="BN876" s="2">
        <v>37743260</v>
      </c>
      <c r="BO876" s="2">
        <v>166235566</v>
      </c>
      <c r="BP876" s="2">
        <v>18052828</v>
      </c>
      <c r="BQ876" s="2">
        <v>94703788</v>
      </c>
      <c r="BR876" s="2">
        <v>71531778</v>
      </c>
      <c r="BS876" s="2">
        <v>241263222</v>
      </c>
      <c r="BT876" s="2">
        <v>60627761</v>
      </c>
      <c r="BU876" s="2">
        <v>154827773</v>
      </c>
      <c r="BV876" s="2">
        <v>63908571</v>
      </c>
      <c r="BW876" s="2" t="s">
        <v>189</v>
      </c>
      <c r="BX876" s="2">
        <v>16088</v>
      </c>
      <c r="BY876" s="2">
        <v>230928252</v>
      </c>
      <c r="BZ876" s="2">
        <v>36966555</v>
      </c>
      <c r="CA876" s="2">
        <v>171323174</v>
      </c>
      <c r="CB876" s="2">
        <v>15741999</v>
      </c>
      <c r="CC876" s="2">
        <v>80653138</v>
      </c>
      <c r="CD876" s="2">
        <v>90670036</v>
      </c>
      <c r="CE876" s="2">
        <v>230928252</v>
      </c>
      <c r="CF876" s="2">
        <v>60433382</v>
      </c>
      <c r="CG876" s="2">
        <v>165018668</v>
      </c>
      <c r="CH876" s="2">
        <v>77120983</v>
      </c>
      <c r="CI876" s="2" t="s">
        <v>189</v>
      </c>
      <c r="CJ876" s="2">
        <v>16088</v>
      </c>
      <c r="CK876" s="97">
        <v>193719808</v>
      </c>
      <c r="CL876" s="97" t="e">
        <v>#N/A</v>
      </c>
      <c r="CM876" s="97" t="e">
        <v>#N/A</v>
      </c>
      <c r="CN876" s="2">
        <v>13088659</v>
      </c>
      <c r="CO876" s="100" t="e">
        <v>#N/A</v>
      </c>
      <c r="CP876" s="97" t="e">
        <v>#N/A</v>
      </c>
      <c r="CQ876" s="97">
        <v>193719808</v>
      </c>
      <c r="CR876" s="97">
        <v>1402149</v>
      </c>
      <c r="CS876" s="97">
        <v>173392925</v>
      </c>
      <c r="CT876" s="2">
        <v>70362711</v>
      </c>
      <c r="CU876" s="2" t="s">
        <v>189</v>
      </c>
    </row>
    <row r="877" spans="1:99" x14ac:dyDescent="0.25">
      <c r="A877" s="2">
        <v>16079</v>
      </c>
      <c r="B877" s="2">
        <v>186253799</v>
      </c>
      <c r="C877" s="2">
        <v>15410013</v>
      </c>
      <c r="D877" s="2">
        <v>167463266</v>
      </c>
      <c r="E877" s="2">
        <v>7288091</v>
      </c>
      <c r="F877" s="2">
        <v>74143949</v>
      </c>
      <c r="G877" s="2">
        <v>93319317</v>
      </c>
      <c r="H877" s="2">
        <v>186253799</v>
      </c>
      <c r="I877" s="2">
        <v>63517215</v>
      </c>
      <c r="J877" s="2">
        <v>60965635</v>
      </c>
      <c r="K877" s="2">
        <v>119317942</v>
      </c>
      <c r="L877" s="2">
        <v>54527970</v>
      </c>
      <c r="N877" s="2">
        <v>16079</v>
      </c>
      <c r="O877" s="97">
        <v>207334085</v>
      </c>
      <c r="P877" s="97">
        <v>16077373</v>
      </c>
      <c r="Q877" s="97">
        <v>145635409</v>
      </c>
      <c r="R877" s="97">
        <v>6920059</v>
      </c>
      <c r="S877" s="97">
        <v>65578159</v>
      </c>
      <c r="T877" s="97">
        <v>80057250</v>
      </c>
      <c r="U877" s="97">
        <v>207334085</v>
      </c>
      <c r="V877" s="97">
        <v>54980316</v>
      </c>
      <c r="W877" s="97">
        <v>51824994</v>
      </c>
      <c r="X877" s="97">
        <v>142454875</v>
      </c>
      <c r="Y877" s="97">
        <v>54124853</v>
      </c>
      <c r="Z877" s="97">
        <v>0</v>
      </c>
      <c r="AB877" s="2">
        <v>16089</v>
      </c>
      <c r="AC877" s="97">
        <v>83475848</v>
      </c>
      <c r="AD877" s="97">
        <v>5145232</v>
      </c>
      <c r="AE877" s="97">
        <v>78330616</v>
      </c>
      <c r="AF877" s="97">
        <v>2166411</v>
      </c>
      <c r="AG877" s="97">
        <v>48650467</v>
      </c>
      <c r="AH877" s="97">
        <v>29680149</v>
      </c>
      <c r="AI877" s="97">
        <v>83475848</v>
      </c>
      <c r="AJ877" s="97">
        <v>16110707</v>
      </c>
      <c r="AK877" s="97">
        <v>66546971</v>
      </c>
      <c r="AL877" s="97">
        <v>44212761</v>
      </c>
      <c r="AM877" s="97" t="s">
        <v>189</v>
      </c>
      <c r="AN877" s="2">
        <v>16089</v>
      </c>
      <c r="AO877" s="97">
        <v>90391237</v>
      </c>
      <c r="AP877" s="97">
        <v>6863705</v>
      </c>
      <c r="AQ877" s="97">
        <v>81527534</v>
      </c>
      <c r="AR877" s="97">
        <v>2202767</v>
      </c>
      <c r="AS877" s="97">
        <v>49467391</v>
      </c>
      <c r="AT877" s="97">
        <v>32060143</v>
      </c>
      <c r="AU877" s="97">
        <v>90391239</v>
      </c>
      <c r="AV877" s="97">
        <v>18881808</v>
      </c>
      <c r="AW877" s="97">
        <v>63132210</v>
      </c>
      <c r="AX877" s="97">
        <v>40367300</v>
      </c>
      <c r="AY877" s="97" t="s">
        <v>189</v>
      </c>
      <c r="AZ877" s="2">
        <v>16089</v>
      </c>
      <c r="BA877" s="98">
        <v>86112306</v>
      </c>
      <c r="BB877" s="2">
        <v>3929515</v>
      </c>
      <c r="BC877" s="2">
        <v>82182791</v>
      </c>
      <c r="BD877" s="2">
        <v>1519896</v>
      </c>
      <c r="BE877" s="2">
        <v>48476022</v>
      </c>
      <c r="BF877" s="2">
        <v>33706769</v>
      </c>
      <c r="BG877" s="2">
        <v>86112306</v>
      </c>
      <c r="BH877" s="2">
        <v>23427622</v>
      </c>
      <c r="BI877" s="2">
        <v>62566341</v>
      </c>
      <c r="BJ877" s="2">
        <v>38716909</v>
      </c>
      <c r="BK877" s="2" t="s">
        <v>189</v>
      </c>
      <c r="BL877" s="2">
        <v>16089</v>
      </c>
      <c r="BM877" s="2">
        <v>91999439</v>
      </c>
      <c r="BN877" s="2">
        <v>4697681</v>
      </c>
      <c r="BO877" s="2">
        <v>86718682</v>
      </c>
      <c r="BP877" s="2">
        <v>1809265</v>
      </c>
      <c r="BQ877" s="2">
        <v>46649696</v>
      </c>
      <c r="BR877" s="2">
        <v>40068986</v>
      </c>
      <c r="BS877" s="2">
        <v>91999439</v>
      </c>
      <c r="BT877" s="2">
        <v>30594416</v>
      </c>
      <c r="BU877" s="2">
        <v>61405023</v>
      </c>
      <c r="BV877" s="2">
        <v>36851373</v>
      </c>
      <c r="BW877" s="2" t="s">
        <v>189</v>
      </c>
      <c r="BX877" s="2">
        <v>16089</v>
      </c>
      <c r="BY877" s="2">
        <v>81667727</v>
      </c>
      <c r="BZ877" s="2">
        <v>7019603</v>
      </c>
      <c r="CA877" s="2">
        <v>74648124</v>
      </c>
      <c r="CB877" s="2">
        <v>1587037</v>
      </c>
      <c r="CC877" s="2">
        <v>53746834</v>
      </c>
      <c r="CD877" s="2">
        <v>20901290</v>
      </c>
      <c r="CE877" s="2">
        <v>81667727</v>
      </c>
      <c r="CF877" s="2">
        <v>17537808</v>
      </c>
      <c r="CG877" s="2">
        <v>60250546</v>
      </c>
      <c r="CH877" s="2">
        <v>35533330</v>
      </c>
      <c r="CI877" s="2" t="s">
        <v>189</v>
      </c>
      <c r="CJ877" s="2">
        <v>16089</v>
      </c>
      <c r="CK877" s="97">
        <v>66959400</v>
      </c>
      <c r="CL877" s="97" t="e">
        <v>#N/A</v>
      </c>
      <c r="CM877" s="97" t="e">
        <v>#N/A</v>
      </c>
      <c r="CN877" s="2">
        <v>1463801</v>
      </c>
      <c r="CO877" s="100" t="e">
        <v>#N/A</v>
      </c>
      <c r="CP877" s="97" t="e">
        <v>#N/A</v>
      </c>
      <c r="CQ877" s="97">
        <v>66959400</v>
      </c>
      <c r="CR877" s="97">
        <v>9507951</v>
      </c>
      <c r="CS877" s="97">
        <v>57451449</v>
      </c>
      <c r="CT877" s="2">
        <v>29491925</v>
      </c>
      <c r="CU877" s="2" t="s">
        <v>189</v>
      </c>
    </row>
    <row r="878" spans="1:99" x14ac:dyDescent="0.25">
      <c r="A878" s="2">
        <v>16080</v>
      </c>
      <c r="B878" s="2">
        <v>89930228</v>
      </c>
      <c r="C878" s="2">
        <v>3677940</v>
      </c>
      <c r="D878" s="2">
        <v>86252288</v>
      </c>
      <c r="E878" s="2">
        <v>1370550</v>
      </c>
      <c r="F878" s="2">
        <v>38507583</v>
      </c>
      <c r="G878" s="2">
        <v>47744705</v>
      </c>
      <c r="H878" s="2">
        <v>89930228</v>
      </c>
      <c r="I878" s="2">
        <v>28504196</v>
      </c>
      <c r="J878" s="2">
        <v>28408930</v>
      </c>
      <c r="K878" s="2">
        <v>60377490</v>
      </c>
      <c r="L878" s="2">
        <v>24345483</v>
      </c>
      <c r="N878" s="2">
        <v>16080</v>
      </c>
      <c r="O878" s="97">
        <v>77977601</v>
      </c>
      <c r="P878" s="97">
        <v>3312449</v>
      </c>
      <c r="Q878" s="97">
        <v>71560804</v>
      </c>
      <c r="R878" s="97">
        <v>1217775</v>
      </c>
      <c r="S878" s="97">
        <v>32407749</v>
      </c>
      <c r="T878" s="97">
        <v>39153055</v>
      </c>
      <c r="U878" s="97">
        <v>77977601</v>
      </c>
      <c r="V878" s="97">
        <v>25570103</v>
      </c>
      <c r="W878" s="97">
        <v>24949330</v>
      </c>
      <c r="X878" s="97">
        <v>52407498</v>
      </c>
      <c r="Y878" s="97">
        <v>21273036</v>
      </c>
      <c r="Z878" s="97">
        <v>0</v>
      </c>
      <c r="AB878" s="2">
        <v>16090</v>
      </c>
      <c r="AC878" s="97">
        <v>35861549</v>
      </c>
      <c r="AD878" s="97">
        <v>2636350</v>
      </c>
      <c r="AE878" s="97">
        <v>29945633</v>
      </c>
      <c r="AF878" s="97">
        <v>1529860</v>
      </c>
      <c r="AG878" s="97">
        <v>16377531</v>
      </c>
      <c r="AH878" s="97">
        <v>13568102</v>
      </c>
      <c r="AI878" s="97">
        <v>35861549</v>
      </c>
      <c r="AJ878" s="97">
        <v>9752573</v>
      </c>
      <c r="AK878" s="97">
        <v>26108976</v>
      </c>
      <c r="AL878" s="97">
        <v>14242808</v>
      </c>
      <c r="AM878" s="97" t="s">
        <v>189</v>
      </c>
      <c r="AN878" s="2">
        <v>16090</v>
      </c>
      <c r="AO878" s="97" t="e">
        <v>#N/A</v>
      </c>
      <c r="AP878" s="97">
        <v>2574936</v>
      </c>
      <c r="AQ878" s="97">
        <v>33706183</v>
      </c>
      <c r="AR878" s="97" t="e">
        <v>#N/A</v>
      </c>
      <c r="AS878" s="97" t="e">
        <v>#N/A</v>
      </c>
      <c r="AT878" s="97" t="e">
        <v>#N/A</v>
      </c>
      <c r="AU878" s="97">
        <v>36281119</v>
      </c>
      <c r="AV878" s="97">
        <v>9674294</v>
      </c>
      <c r="AW878" s="97" t="e">
        <v>#N/A</v>
      </c>
      <c r="AX878" s="97">
        <v>10465157</v>
      </c>
      <c r="AY878" s="97" t="s">
        <v>189</v>
      </c>
      <c r="AZ878" s="2">
        <v>16090</v>
      </c>
      <c r="BA878" s="98" t="e">
        <v>#N/A</v>
      </c>
      <c r="BB878" s="2" t="e">
        <v>#N/A</v>
      </c>
      <c r="BC878" s="2" t="e">
        <v>#N/A</v>
      </c>
      <c r="BD878" s="2" t="e">
        <v>#N/A</v>
      </c>
      <c r="BE878" s="2" t="e">
        <v>#N/A</v>
      </c>
      <c r="BF878" s="2" t="e">
        <v>#N/A</v>
      </c>
      <c r="BG878" s="2" t="e">
        <v>#N/A</v>
      </c>
      <c r="BH878" s="2" t="e">
        <v>#N/A</v>
      </c>
      <c r="BI878" s="2" t="e">
        <v>#N/A</v>
      </c>
      <c r="BJ878" s="2" t="e">
        <v>#N/A</v>
      </c>
      <c r="BK878" s="2" t="e">
        <v>#N/A</v>
      </c>
      <c r="BL878" s="2">
        <v>16090</v>
      </c>
      <c r="BM878" s="2">
        <v>91999439</v>
      </c>
      <c r="BN878" s="2" t="e">
        <v>#N/A</v>
      </c>
      <c r="BO878" s="2" t="e">
        <v>#N/A</v>
      </c>
      <c r="BP878" s="2" t="e">
        <v>#N/A</v>
      </c>
      <c r="BQ878" s="2" t="e">
        <v>#N/A</v>
      </c>
      <c r="BR878" s="2" t="e">
        <v>#N/A</v>
      </c>
      <c r="BS878" s="2" t="e">
        <v>#N/A</v>
      </c>
      <c r="BT878" s="2" t="e">
        <v>#N/A</v>
      </c>
      <c r="BU878" s="2" t="e">
        <v>#N/A</v>
      </c>
      <c r="BV878" s="2" t="e">
        <v>#N/A</v>
      </c>
      <c r="BW878" s="2" t="e">
        <v>#N/A</v>
      </c>
      <c r="BX878" s="2">
        <v>16090</v>
      </c>
      <c r="BY878" s="2">
        <v>81239967</v>
      </c>
      <c r="BZ878" s="2" t="e">
        <v>#N/A</v>
      </c>
      <c r="CA878" s="2" t="e">
        <v>#N/A</v>
      </c>
      <c r="CB878" s="2">
        <v>1047100</v>
      </c>
      <c r="CC878" s="2">
        <v>37596817</v>
      </c>
      <c r="CD878" s="2">
        <v>21813811</v>
      </c>
      <c r="CE878" s="2">
        <v>81239967</v>
      </c>
      <c r="CF878" s="2">
        <v>50046824</v>
      </c>
      <c r="CG878" s="2">
        <v>31018143</v>
      </c>
      <c r="CH878" s="2">
        <v>15200067</v>
      </c>
      <c r="CI878" s="2">
        <v>175000</v>
      </c>
      <c r="CJ878" s="2">
        <v>16090</v>
      </c>
      <c r="CK878" s="97" t="e">
        <v>#N/A</v>
      </c>
      <c r="CL878" s="97" t="e">
        <v>#N/A</v>
      </c>
      <c r="CM878" s="97" t="e">
        <v>#N/A</v>
      </c>
      <c r="CN878" s="2" t="e">
        <v>#N/A</v>
      </c>
      <c r="CO878" s="100" t="e">
        <v>#N/A</v>
      </c>
      <c r="CP878" s="97" t="e">
        <v>#N/A</v>
      </c>
      <c r="CQ878" s="97" t="e">
        <v>#N/A</v>
      </c>
      <c r="CR878" s="97" t="e">
        <v>#N/A</v>
      </c>
      <c r="CS878" s="97" t="e">
        <v>#N/A</v>
      </c>
      <c r="CT878" s="2" t="e">
        <v>#N/A</v>
      </c>
      <c r="CU878" s="2" t="e">
        <v>#N/A</v>
      </c>
    </row>
    <row r="879" spans="1:99" x14ac:dyDescent="0.25">
      <c r="A879" s="2">
        <v>16081</v>
      </c>
      <c r="B879" s="2">
        <v>64204325</v>
      </c>
      <c r="C879" s="2">
        <v>1055674</v>
      </c>
      <c r="D879" s="2">
        <v>62437492</v>
      </c>
      <c r="E879" s="2">
        <v>143828</v>
      </c>
      <c r="F879" s="2">
        <v>27170376</v>
      </c>
      <c r="G879" s="2">
        <v>35267116</v>
      </c>
      <c r="H879" s="2">
        <v>64204325</v>
      </c>
      <c r="I879" s="2">
        <v>27135512</v>
      </c>
      <c r="J879" s="2">
        <v>25425512</v>
      </c>
      <c r="K879" s="2">
        <v>36657754</v>
      </c>
      <c r="L879" s="2">
        <v>21400693</v>
      </c>
      <c r="N879" s="2">
        <v>16081</v>
      </c>
      <c r="O879" s="97">
        <v>53051935</v>
      </c>
      <c r="P879" s="97">
        <v>924023</v>
      </c>
      <c r="Q879" s="97">
        <v>50332441</v>
      </c>
      <c r="R879" s="97">
        <v>137271</v>
      </c>
      <c r="S879" s="97">
        <v>23421646</v>
      </c>
      <c r="T879" s="97">
        <v>26910795</v>
      </c>
      <c r="U879" s="97">
        <v>53051935</v>
      </c>
      <c r="V879" s="97">
        <v>17994160</v>
      </c>
      <c r="W879" s="97">
        <v>17817984</v>
      </c>
      <c r="X879" s="97">
        <v>33721592</v>
      </c>
      <c r="Y879" s="97">
        <v>17061419</v>
      </c>
      <c r="Z879" s="97">
        <v>0</v>
      </c>
      <c r="AB879" s="2">
        <v>16091</v>
      </c>
      <c r="AC879" s="97">
        <v>55253192</v>
      </c>
      <c r="AD879" s="97">
        <v>7458577</v>
      </c>
      <c r="AE879" s="97">
        <v>47794615</v>
      </c>
      <c r="AF879" s="97">
        <v>4292457</v>
      </c>
      <c r="AG879" s="97">
        <v>27872149</v>
      </c>
      <c r="AH879" s="97">
        <v>19922466</v>
      </c>
      <c r="AI879" s="97">
        <v>55253192</v>
      </c>
      <c r="AJ879" s="97">
        <v>10205512</v>
      </c>
      <c r="AK879" s="97">
        <v>44722300</v>
      </c>
      <c r="AL879" s="97">
        <v>24952944</v>
      </c>
      <c r="AM879" s="97" t="s">
        <v>189</v>
      </c>
      <c r="AN879" s="2">
        <v>16091</v>
      </c>
      <c r="AO879" s="97">
        <v>57983451</v>
      </c>
      <c r="AP879" s="97">
        <v>6783911</v>
      </c>
      <c r="AQ879" s="97">
        <v>50509436</v>
      </c>
      <c r="AR879" s="97">
        <v>3708546</v>
      </c>
      <c r="AS879" s="97">
        <v>28805516</v>
      </c>
      <c r="AT879" s="97">
        <v>21703920</v>
      </c>
      <c r="AU879" s="97">
        <v>57983451</v>
      </c>
      <c r="AV879" s="97">
        <v>13837387</v>
      </c>
      <c r="AW879" s="97">
        <v>44146064</v>
      </c>
      <c r="AX879" s="97">
        <v>26300356</v>
      </c>
      <c r="AY879" s="97" t="s">
        <v>189</v>
      </c>
      <c r="AZ879" s="2">
        <v>16091</v>
      </c>
      <c r="BA879" s="98">
        <v>61389509</v>
      </c>
      <c r="BB879" s="2">
        <v>5294046</v>
      </c>
      <c r="BC879" s="2">
        <v>48556906</v>
      </c>
      <c r="BD879" s="2">
        <v>3421927</v>
      </c>
      <c r="BE879" s="2">
        <v>25897601</v>
      </c>
      <c r="BF879" s="2">
        <v>22659305</v>
      </c>
      <c r="BG879" s="2">
        <v>61389509</v>
      </c>
      <c r="BH879" s="2">
        <v>22304915</v>
      </c>
      <c r="BI879" s="2">
        <v>39084594</v>
      </c>
      <c r="BJ879" s="2">
        <v>21877405</v>
      </c>
      <c r="BK879" s="2" t="s">
        <v>189</v>
      </c>
      <c r="BL879" s="2">
        <v>16091</v>
      </c>
      <c r="BM879" s="2">
        <v>60833388</v>
      </c>
      <c r="BN879" s="2">
        <v>10420043</v>
      </c>
      <c r="BO879" s="2">
        <v>46601126</v>
      </c>
      <c r="BP879" s="2">
        <v>3115658</v>
      </c>
      <c r="BQ879" s="2">
        <v>25049197</v>
      </c>
      <c r="BR879" s="2">
        <v>21551929</v>
      </c>
      <c r="BS879" s="2">
        <v>60833388</v>
      </c>
      <c r="BT879" s="2">
        <v>24914590</v>
      </c>
      <c r="BU879" s="2">
        <v>35918798</v>
      </c>
      <c r="BV879" s="2">
        <v>18448350</v>
      </c>
      <c r="BW879" s="2" t="s">
        <v>189</v>
      </c>
      <c r="BX879" s="2">
        <v>16091</v>
      </c>
      <c r="BY879" s="2">
        <v>58604976</v>
      </c>
      <c r="BZ879" s="2">
        <v>4954805</v>
      </c>
      <c r="CA879" s="2">
        <v>53650171</v>
      </c>
      <c r="CB879" s="2">
        <v>2938522</v>
      </c>
      <c r="CC879" s="2">
        <v>20996622</v>
      </c>
      <c r="CD879" s="2">
        <v>32653549</v>
      </c>
      <c r="CE879" s="2">
        <v>58604976</v>
      </c>
      <c r="CF879" s="2">
        <v>14205455</v>
      </c>
      <c r="CG879" s="2">
        <v>31679140</v>
      </c>
      <c r="CH879" s="2">
        <v>17191509</v>
      </c>
      <c r="CI879" s="2" t="s">
        <v>189</v>
      </c>
      <c r="CJ879" s="2">
        <v>16091</v>
      </c>
      <c r="CK879" s="97">
        <v>47776112</v>
      </c>
      <c r="CL879" s="97" t="e">
        <v>#N/A</v>
      </c>
      <c r="CM879" s="97" t="e">
        <v>#N/A</v>
      </c>
      <c r="CN879" s="2">
        <v>2680462</v>
      </c>
      <c r="CO879" s="100" t="e">
        <v>#N/A</v>
      </c>
      <c r="CP879" s="97" t="e">
        <v>#N/A</v>
      </c>
      <c r="CQ879" s="97">
        <v>47776112</v>
      </c>
      <c r="CR879" s="97">
        <v>17245963</v>
      </c>
      <c r="CS879" s="97">
        <v>30530149</v>
      </c>
      <c r="CT879" s="2">
        <v>15418087</v>
      </c>
      <c r="CU879" s="2" t="s">
        <v>189</v>
      </c>
    </row>
    <row r="880" spans="1:99" x14ac:dyDescent="0.25">
      <c r="A880" s="2">
        <v>16082</v>
      </c>
      <c r="B880" s="2">
        <v>271037099</v>
      </c>
      <c r="C880" s="2">
        <v>30314903</v>
      </c>
      <c r="D880" s="2">
        <v>236729646</v>
      </c>
      <c r="E880" s="2">
        <v>13102637</v>
      </c>
      <c r="F880" s="2">
        <v>117208509</v>
      </c>
      <c r="G880" s="2">
        <v>119521137</v>
      </c>
      <c r="H880" s="2">
        <v>271037099</v>
      </c>
      <c r="I880" s="2">
        <v>65303122</v>
      </c>
      <c r="J880" s="2">
        <v>63095166</v>
      </c>
      <c r="K880" s="2">
        <v>200291767</v>
      </c>
      <c r="L880" s="2">
        <v>114217355</v>
      </c>
      <c r="N880" s="2">
        <v>16082</v>
      </c>
      <c r="O880" s="97">
        <v>233614787</v>
      </c>
      <c r="P880" s="97">
        <v>27477361</v>
      </c>
      <c r="Q880" s="97">
        <v>198400794</v>
      </c>
      <c r="R880" s="97">
        <v>12468344</v>
      </c>
      <c r="S880" s="97">
        <v>101949419</v>
      </c>
      <c r="T880" s="97">
        <v>96451375</v>
      </c>
      <c r="U880" s="97">
        <v>233614787</v>
      </c>
      <c r="V880" s="97">
        <v>56685079</v>
      </c>
      <c r="W880" s="97">
        <v>56031499</v>
      </c>
      <c r="X880" s="97">
        <v>170494379</v>
      </c>
      <c r="Y880" s="97">
        <v>102948900</v>
      </c>
      <c r="Z880" s="97">
        <v>0</v>
      </c>
      <c r="AB880" s="2">
        <v>16092</v>
      </c>
      <c r="AC880" s="97">
        <v>108916958</v>
      </c>
      <c r="AD880" s="97">
        <v>2626946</v>
      </c>
      <c r="AE880" s="97">
        <v>99828200</v>
      </c>
      <c r="AF880" s="97">
        <v>744240</v>
      </c>
      <c r="AG880" s="97">
        <v>55257523</v>
      </c>
      <c r="AH880" s="97">
        <v>44570677</v>
      </c>
      <c r="AI880" s="97">
        <v>108916958</v>
      </c>
      <c r="AJ880" s="97">
        <v>25068729</v>
      </c>
      <c r="AK880" s="97">
        <v>81014788</v>
      </c>
      <c r="AL880" s="97">
        <v>39123448</v>
      </c>
      <c r="AM880" s="97" t="s">
        <v>189</v>
      </c>
      <c r="AN880" s="2">
        <v>16092</v>
      </c>
      <c r="AO880" s="97">
        <v>110562513</v>
      </c>
      <c r="AP880" s="97">
        <v>3146327</v>
      </c>
      <c r="AQ880" s="97">
        <v>104907534</v>
      </c>
      <c r="AR880" s="97">
        <v>891803</v>
      </c>
      <c r="AS880" s="97">
        <v>56256778</v>
      </c>
      <c r="AT880" s="97">
        <v>48650756</v>
      </c>
      <c r="AU880" s="97">
        <v>110562513</v>
      </c>
      <c r="AV880" s="97">
        <v>25314535</v>
      </c>
      <c r="AW880" s="97">
        <v>82836786</v>
      </c>
      <c r="AX880" s="97">
        <v>38641381</v>
      </c>
      <c r="AY880" s="97" t="s">
        <v>189</v>
      </c>
      <c r="AZ880" s="2">
        <v>16092</v>
      </c>
      <c r="BA880" s="98">
        <v>109501687</v>
      </c>
      <c r="BB880" s="2">
        <v>2230905</v>
      </c>
      <c r="BC880" s="2">
        <v>101623155</v>
      </c>
      <c r="BD880" s="2">
        <v>719023</v>
      </c>
      <c r="BE880" s="2">
        <v>54138262</v>
      </c>
      <c r="BF880" s="2">
        <v>47484893</v>
      </c>
      <c r="BG880" s="2">
        <v>109501687</v>
      </c>
      <c r="BH880" s="2">
        <v>36715920</v>
      </c>
      <c r="BI880" s="2">
        <v>68765850</v>
      </c>
      <c r="BJ880" s="2">
        <v>32899626</v>
      </c>
      <c r="BK880" s="2" t="s">
        <v>189</v>
      </c>
      <c r="BL880" s="2">
        <v>16092</v>
      </c>
      <c r="BM880" s="2">
        <v>116036903</v>
      </c>
      <c r="BN880" s="2">
        <v>2595561</v>
      </c>
      <c r="BO880" s="2">
        <v>107875899</v>
      </c>
      <c r="BP880" s="2">
        <v>539144</v>
      </c>
      <c r="BQ880" s="2">
        <v>52353856</v>
      </c>
      <c r="BR880" s="2">
        <v>55522043</v>
      </c>
      <c r="BS880" s="2">
        <v>116036903</v>
      </c>
      <c r="BT880" s="2">
        <v>39694819</v>
      </c>
      <c r="BU880" s="2">
        <v>72207558</v>
      </c>
      <c r="BV880" s="2">
        <v>31526891</v>
      </c>
      <c r="BW880" s="2" t="s">
        <v>189</v>
      </c>
      <c r="BX880" s="2">
        <v>16092</v>
      </c>
      <c r="BY880" s="2">
        <v>114907824</v>
      </c>
      <c r="BZ880" s="2">
        <v>2756414</v>
      </c>
      <c r="CA880" s="2">
        <v>110649016</v>
      </c>
      <c r="CB880" s="2">
        <v>664073</v>
      </c>
      <c r="CC880" s="2">
        <v>46514931</v>
      </c>
      <c r="CD880" s="2">
        <v>64134085</v>
      </c>
      <c r="CE880" s="2">
        <v>114907824</v>
      </c>
      <c r="CF880" s="2">
        <v>44869143</v>
      </c>
      <c r="CG880" s="2">
        <v>69559274</v>
      </c>
      <c r="CH880" s="2">
        <v>35976701</v>
      </c>
      <c r="CI880" s="2" t="s">
        <v>189</v>
      </c>
      <c r="CJ880" s="2">
        <v>16092</v>
      </c>
      <c r="CK880" s="97">
        <v>86303548</v>
      </c>
      <c r="CL880" s="97" t="e">
        <v>#N/A</v>
      </c>
      <c r="CM880" s="97" t="e">
        <v>#N/A</v>
      </c>
      <c r="CN880" s="2">
        <v>382562</v>
      </c>
      <c r="CO880" s="100" t="e">
        <v>#N/A</v>
      </c>
      <c r="CP880" s="97" t="e">
        <v>#N/A</v>
      </c>
      <c r="CQ880" s="97">
        <v>86303548</v>
      </c>
      <c r="CR880" s="97">
        <v>26053171</v>
      </c>
      <c r="CS880" s="97">
        <v>55928720</v>
      </c>
      <c r="CT880" s="2">
        <v>34226553</v>
      </c>
      <c r="CU880" s="2" t="s">
        <v>189</v>
      </c>
    </row>
    <row r="881" spans="1:99" x14ac:dyDescent="0.25">
      <c r="A881" s="2">
        <v>16083</v>
      </c>
      <c r="B881" s="2">
        <v>152819091</v>
      </c>
      <c r="C881" s="2">
        <v>34660549</v>
      </c>
      <c r="D881" s="2">
        <v>118158542</v>
      </c>
      <c r="E881" s="2">
        <v>8358351</v>
      </c>
      <c r="F881" s="2">
        <v>62846092</v>
      </c>
      <c r="G881" s="2">
        <v>55312450</v>
      </c>
      <c r="H881" s="2">
        <v>152819091</v>
      </c>
      <c r="I881" s="2">
        <v>44264885</v>
      </c>
      <c r="J881" s="2">
        <v>38829403</v>
      </c>
      <c r="K881" s="2">
        <v>104676792</v>
      </c>
      <c r="L881" s="2">
        <v>48343546</v>
      </c>
      <c r="N881" s="2">
        <v>16083</v>
      </c>
      <c r="O881" s="97">
        <v>119586720</v>
      </c>
      <c r="P881" s="97">
        <v>14453402</v>
      </c>
      <c r="Q881" s="97">
        <v>102337540</v>
      </c>
      <c r="R881" s="97">
        <v>5475882</v>
      </c>
      <c r="S881" s="97">
        <v>55457389</v>
      </c>
      <c r="T881" s="97">
        <v>46880151</v>
      </c>
      <c r="U881" s="97">
        <v>119586720</v>
      </c>
      <c r="V881" s="97">
        <v>36616626</v>
      </c>
      <c r="W881" s="97">
        <v>34610135</v>
      </c>
      <c r="X881" s="97">
        <v>82970094</v>
      </c>
      <c r="Y881" s="97">
        <v>48999890</v>
      </c>
      <c r="Z881" s="97">
        <v>0</v>
      </c>
      <c r="AB881" s="2">
        <v>16093</v>
      </c>
      <c r="AC881" s="97">
        <v>100429738</v>
      </c>
      <c r="AD881" s="97">
        <v>8688426</v>
      </c>
      <c r="AE881" s="97">
        <v>91741312</v>
      </c>
      <c r="AF881" s="97">
        <v>2975711</v>
      </c>
      <c r="AG881" s="97">
        <v>45132623</v>
      </c>
      <c r="AH881" s="97">
        <v>46608689</v>
      </c>
      <c r="AI881" s="97">
        <v>100429738</v>
      </c>
      <c r="AJ881" s="97">
        <v>25126225</v>
      </c>
      <c r="AK881" s="97">
        <v>71584177</v>
      </c>
      <c r="AL881" s="97">
        <v>36403628</v>
      </c>
      <c r="AM881" s="97" t="s">
        <v>189</v>
      </c>
      <c r="AN881" s="2">
        <v>16093</v>
      </c>
      <c r="AO881" s="97">
        <v>100334222</v>
      </c>
      <c r="AP881" s="97">
        <v>7528339</v>
      </c>
      <c r="AQ881" s="97">
        <v>92567149</v>
      </c>
      <c r="AR881" s="97">
        <v>2737595</v>
      </c>
      <c r="AS881" s="97">
        <v>46063569</v>
      </c>
      <c r="AT881" s="97">
        <v>46503580</v>
      </c>
      <c r="AU881" s="97">
        <v>100334222</v>
      </c>
      <c r="AV881" s="97">
        <v>23800208</v>
      </c>
      <c r="AW881" s="97">
        <v>73386546</v>
      </c>
      <c r="AX881" s="97">
        <v>38735779</v>
      </c>
      <c r="AY881" s="97" t="s">
        <v>189</v>
      </c>
      <c r="AZ881" s="2">
        <v>16093</v>
      </c>
      <c r="BA881" s="98">
        <v>93756555</v>
      </c>
      <c r="BB881" s="2">
        <v>5621183</v>
      </c>
      <c r="BC881" s="2">
        <v>83349533</v>
      </c>
      <c r="BD881" s="2">
        <v>2428558</v>
      </c>
      <c r="BE881" s="2">
        <v>43045037</v>
      </c>
      <c r="BF881" s="2">
        <v>40304496</v>
      </c>
      <c r="BG881" s="2">
        <v>93756555</v>
      </c>
      <c r="BH881" s="2">
        <v>16183526</v>
      </c>
      <c r="BI881" s="2">
        <v>73429799</v>
      </c>
      <c r="BJ881" s="2">
        <v>36851085</v>
      </c>
      <c r="BK881" s="2" t="s">
        <v>189</v>
      </c>
      <c r="BL881" s="2">
        <v>16093</v>
      </c>
      <c r="BM881" s="2">
        <v>94249579</v>
      </c>
      <c r="BN881" s="2">
        <v>6143215</v>
      </c>
      <c r="BO881" s="2">
        <v>81846521</v>
      </c>
      <c r="BP881" s="2">
        <v>2038398</v>
      </c>
      <c r="BQ881" s="2">
        <v>39794001</v>
      </c>
      <c r="BR881" s="2">
        <v>42052520</v>
      </c>
      <c r="BS881" s="2">
        <v>94249579</v>
      </c>
      <c r="BT881" s="2">
        <v>19259975</v>
      </c>
      <c r="BU881" s="2">
        <v>71130388</v>
      </c>
      <c r="BV881" s="2">
        <v>36925882</v>
      </c>
      <c r="BW881" s="2" t="s">
        <v>189</v>
      </c>
      <c r="BX881" s="2">
        <v>16093</v>
      </c>
      <c r="BY881" s="2">
        <v>91996902</v>
      </c>
      <c r="BZ881" s="2">
        <v>5574226</v>
      </c>
      <c r="CA881" s="2">
        <v>84686092</v>
      </c>
      <c r="CB881" s="2">
        <v>2200411</v>
      </c>
      <c r="CC881" s="2">
        <v>42335798</v>
      </c>
      <c r="CD881" s="2">
        <v>42350294</v>
      </c>
      <c r="CE881" s="2">
        <v>91996902</v>
      </c>
      <c r="CF881" s="2">
        <v>14642388</v>
      </c>
      <c r="CG881" s="2">
        <v>71623119</v>
      </c>
      <c r="CH881" s="2">
        <v>35544126</v>
      </c>
      <c r="CI881" s="2" t="s">
        <v>189</v>
      </c>
      <c r="CJ881" s="2">
        <v>16093</v>
      </c>
      <c r="CK881" s="97">
        <v>73548114</v>
      </c>
      <c r="CL881" s="97" t="e">
        <v>#N/A</v>
      </c>
      <c r="CM881" s="97" t="e">
        <v>#N/A</v>
      </c>
      <c r="CN881" s="2">
        <v>1857156</v>
      </c>
      <c r="CO881" s="100" t="e">
        <v>#N/A</v>
      </c>
      <c r="CP881" s="97" t="e">
        <v>#N/A</v>
      </c>
      <c r="CQ881" s="97">
        <v>73548114</v>
      </c>
      <c r="CR881" s="97">
        <v>14703314</v>
      </c>
      <c r="CS881" s="97">
        <v>53432827</v>
      </c>
      <c r="CT881" s="2">
        <v>29512420</v>
      </c>
      <c r="CU881" s="2" t="s">
        <v>189</v>
      </c>
    </row>
    <row r="882" spans="1:99" x14ac:dyDescent="0.25">
      <c r="A882" s="2">
        <v>16084</v>
      </c>
      <c r="B882" s="2">
        <v>81852222</v>
      </c>
      <c r="C882" s="2">
        <v>8619042</v>
      </c>
      <c r="D882" s="2">
        <v>56320135</v>
      </c>
      <c r="E882" s="2">
        <v>3219338</v>
      </c>
      <c r="F882" s="2">
        <v>48764102</v>
      </c>
      <c r="G882" s="2">
        <v>7556033</v>
      </c>
      <c r="H882" s="2">
        <v>81852222</v>
      </c>
      <c r="I882" s="2">
        <v>27696872</v>
      </c>
      <c r="J882" s="2">
        <v>27107466</v>
      </c>
      <c r="K882" s="2">
        <v>50390115</v>
      </c>
      <c r="L882" s="2">
        <v>23194979</v>
      </c>
      <c r="N882" s="2">
        <v>16084</v>
      </c>
      <c r="O882" s="97">
        <v>57593479</v>
      </c>
      <c r="P882" s="97">
        <v>4685876</v>
      </c>
      <c r="Q882" s="97">
        <v>50156056</v>
      </c>
      <c r="R882" s="97">
        <v>2888134</v>
      </c>
      <c r="S882" s="97">
        <v>23187196</v>
      </c>
      <c r="T882" s="97">
        <v>26968860</v>
      </c>
      <c r="U882" s="97">
        <v>57593479</v>
      </c>
      <c r="V882" s="97">
        <v>13560025</v>
      </c>
      <c r="W882" s="97">
        <v>12872569</v>
      </c>
      <c r="X882" s="97">
        <v>44033454</v>
      </c>
      <c r="Y882" s="97">
        <v>24108641</v>
      </c>
      <c r="Z882" s="97">
        <v>0</v>
      </c>
      <c r="AB882" s="2">
        <v>16094</v>
      </c>
      <c r="AC882" s="97">
        <v>33477534</v>
      </c>
      <c r="AD882" s="97">
        <v>3702654</v>
      </c>
      <c r="AE882" s="97">
        <v>29774880</v>
      </c>
      <c r="AF882" s="97">
        <v>1775219</v>
      </c>
      <c r="AG882" s="97">
        <v>17715056</v>
      </c>
      <c r="AH882" s="97">
        <v>12059824</v>
      </c>
      <c r="AI882" s="97">
        <v>33477534</v>
      </c>
      <c r="AJ882" s="97">
        <v>8500853</v>
      </c>
      <c r="AK882" s="97">
        <v>24267980</v>
      </c>
      <c r="AL882" s="97">
        <v>13432727</v>
      </c>
      <c r="AM882" s="97" t="s">
        <v>189</v>
      </c>
      <c r="AN882" s="2">
        <v>16094</v>
      </c>
      <c r="AO882" s="97" t="e">
        <v>#N/A</v>
      </c>
      <c r="AP882" s="97">
        <v>5089058</v>
      </c>
      <c r="AQ882" s="97">
        <v>30549802</v>
      </c>
      <c r="AR882" s="97">
        <v>0</v>
      </c>
      <c r="AS882" s="97" t="e">
        <v>#N/A</v>
      </c>
      <c r="AT882" s="97" t="e">
        <v>#N/A</v>
      </c>
      <c r="AU882" s="97">
        <v>36396057</v>
      </c>
      <c r="AV882" s="97">
        <v>12232602</v>
      </c>
      <c r="AW882" s="97" t="e">
        <v>#N/A</v>
      </c>
      <c r="AX882" s="97">
        <v>12730315</v>
      </c>
      <c r="AY882" s="97" t="s">
        <v>189</v>
      </c>
      <c r="AZ882" s="2">
        <v>16094</v>
      </c>
      <c r="BA882" s="98">
        <v>41278088</v>
      </c>
      <c r="BB882" s="2">
        <v>4211578</v>
      </c>
      <c r="BC882" s="2">
        <v>36387249</v>
      </c>
      <c r="BD882" s="2">
        <v>1927709</v>
      </c>
      <c r="BE882" s="2">
        <v>16782462</v>
      </c>
      <c r="BF882" s="2">
        <v>19604787</v>
      </c>
      <c r="BG882" s="2">
        <v>41278088</v>
      </c>
      <c r="BH882" s="2">
        <v>15935256</v>
      </c>
      <c r="BI882" s="2">
        <v>25342832</v>
      </c>
      <c r="BJ882" s="2">
        <v>14360834</v>
      </c>
      <c r="BK882" s="2" t="s">
        <v>189</v>
      </c>
      <c r="BL882" s="2">
        <v>16094</v>
      </c>
      <c r="BM882" s="2">
        <v>35481979</v>
      </c>
      <c r="BN882" s="2">
        <v>5560794</v>
      </c>
      <c r="BO882" s="2">
        <v>29750048</v>
      </c>
      <c r="BP882" s="2">
        <v>2069153</v>
      </c>
      <c r="BQ882" s="2">
        <v>17769055</v>
      </c>
      <c r="BR882" s="2">
        <v>11980993</v>
      </c>
      <c r="BS882" s="2">
        <v>35481979</v>
      </c>
      <c r="BT882" s="2">
        <v>9623251</v>
      </c>
      <c r="BU882" s="2">
        <v>25858728</v>
      </c>
      <c r="BV882" s="2">
        <v>13355380</v>
      </c>
      <c r="BW882" s="2" t="s">
        <v>189</v>
      </c>
      <c r="BX882" s="2">
        <v>16094</v>
      </c>
      <c r="BY882" s="2">
        <v>44302732</v>
      </c>
      <c r="BZ882" s="2">
        <v>6517277</v>
      </c>
      <c r="CA882" s="2">
        <v>37785455</v>
      </c>
      <c r="CB882" s="2">
        <v>1829747</v>
      </c>
      <c r="CC882" s="2">
        <v>16380905</v>
      </c>
      <c r="CD882" s="2">
        <v>21404550</v>
      </c>
      <c r="CE882" s="2">
        <v>44302732</v>
      </c>
      <c r="CF882" s="2">
        <v>17066459</v>
      </c>
      <c r="CG882" s="2">
        <v>25202978</v>
      </c>
      <c r="CH882" s="2">
        <v>14151559</v>
      </c>
      <c r="CI882" s="2" t="s">
        <v>189</v>
      </c>
      <c r="CJ882" s="2">
        <v>16094</v>
      </c>
      <c r="CK882" s="97">
        <v>36668047</v>
      </c>
      <c r="CL882" s="97" t="e">
        <v>#N/A</v>
      </c>
      <c r="CM882" s="97" t="e">
        <v>#N/A</v>
      </c>
      <c r="CN882" s="2">
        <v>1634629</v>
      </c>
      <c r="CO882" s="100" t="e">
        <v>#N/A</v>
      </c>
      <c r="CP882" s="97" t="e">
        <v>#N/A</v>
      </c>
      <c r="CQ882" s="97">
        <v>36668047</v>
      </c>
      <c r="CR882" s="97">
        <v>17724227</v>
      </c>
      <c r="CS882" s="97">
        <v>18943820</v>
      </c>
      <c r="CT882" s="2">
        <v>8239181</v>
      </c>
      <c r="CU882" s="2" t="s">
        <v>189</v>
      </c>
    </row>
    <row r="883" spans="1:99" x14ac:dyDescent="0.25">
      <c r="A883" s="2">
        <v>16085</v>
      </c>
      <c r="B883" s="2">
        <v>137191335</v>
      </c>
      <c r="C883" s="2">
        <v>20450928</v>
      </c>
      <c r="D883" s="2">
        <v>108523439</v>
      </c>
      <c r="E883" s="2">
        <v>11816149</v>
      </c>
      <c r="F883" s="2">
        <v>55390300</v>
      </c>
      <c r="G883" s="2">
        <v>53133139</v>
      </c>
      <c r="H883" s="2">
        <v>137191335</v>
      </c>
      <c r="I883" s="2">
        <v>24161009</v>
      </c>
      <c r="J883" s="2">
        <v>22437143</v>
      </c>
      <c r="K883" s="2">
        <v>107123140</v>
      </c>
      <c r="L883" s="2">
        <v>62167347</v>
      </c>
      <c r="N883" s="2">
        <v>16085</v>
      </c>
      <c r="O883" s="97">
        <v>110817095</v>
      </c>
      <c r="P883" s="97">
        <v>18785323</v>
      </c>
      <c r="Q883" s="97">
        <v>87843614</v>
      </c>
      <c r="R883" s="97">
        <v>9980494</v>
      </c>
      <c r="S883" s="97">
        <v>49387460</v>
      </c>
      <c r="T883" s="97">
        <v>38456154</v>
      </c>
      <c r="U883" s="97">
        <v>110817095</v>
      </c>
      <c r="V883" s="97">
        <v>14748703</v>
      </c>
      <c r="W883" s="97">
        <v>13348741</v>
      </c>
      <c r="X883" s="97">
        <v>91789190</v>
      </c>
      <c r="Y883" s="97">
        <v>48831688</v>
      </c>
      <c r="Z883" s="97">
        <v>0</v>
      </c>
      <c r="AB883" s="2">
        <v>16095</v>
      </c>
      <c r="AC883" s="97">
        <v>43683640</v>
      </c>
      <c r="AD883" s="97">
        <v>1676951</v>
      </c>
      <c r="AE883" s="97">
        <v>42006689</v>
      </c>
      <c r="AF883" s="97">
        <v>1536220</v>
      </c>
      <c r="AG883" s="97">
        <v>25950847</v>
      </c>
      <c r="AH883" s="97">
        <v>16055842</v>
      </c>
      <c r="AI883" s="97">
        <v>43683640</v>
      </c>
      <c r="AJ883" s="97">
        <v>8081842</v>
      </c>
      <c r="AK883" s="97">
        <v>35262172</v>
      </c>
      <c r="AL883" s="97">
        <v>22885828</v>
      </c>
      <c r="AM883" s="97" t="s">
        <v>189</v>
      </c>
      <c r="AN883" s="2">
        <v>16095</v>
      </c>
      <c r="AO883" s="97" t="e">
        <v>#N/A</v>
      </c>
      <c r="AP883" s="97">
        <v>2164625</v>
      </c>
      <c r="AQ883" s="97">
        <v>45128788</v>
      </c>
      <c r="AR883" s="97">
        <v>0</v>
      </c>
      <c r="AS883" s="97" t="e">
        <v>#N/A</v>
      </c>
      <c r="AT883" s="97" t="e">
        <v>#N/A</v>
      </c>
      <c r="AU883" s="97">
        <v>47293413</v>
      </c>
      <c r="AV883" s="97">
        <v>10520908</v>
      </c>
      <c r="AW883" s="97" t="e">
        <v>#N/A</v>
      </c>
      <c r="AX883" s="97">
        <v>20397025</v>
      </c>
      <c r="AY883" s="97" t="s">
        <v>189</v>
      </c>
      <c r="AZ883" s="2">
        <v>16095</v>
      </c>
      <c r="BA883" s="98">
        <v>48149804</v>
      </c>
      <c r="BB883" s="2">
        <v>1644657</v>
      </c>
      <c r="BC883" s="2">
        <v>43322946</v>
      </c>
      <c r="BD883" s="2">
        <v>1327307</v>
      </c>
      <c r="BE883" s="2">
        <v>25309132</v>
      </c>
      <c r="BF883" s="2">
        <v>18013814</v>
      </c>
      <c r="BG883" s="2">
        <v>48149804</v>
      </c>
      <c r="BH883" s="2">
        <v>14083908</v>
      </c>
      <c r="BI883" s="2">
        <v>34065896</v>
      </c>
      <c r="BJ883" s="2">
        <v>18057256</v>
      </c>
      <c r="BK883" s="2" t="s">
        <v>189</v>
      </c>
      <c r="BL883" s="2">
        <v>16095</v>
      </c>
      <c r="BM883" s="2">
        <v>57367319</v>
      </c>
      <c r="BN883" s="2">
        <v>2673632</v>
      </c>
      <c r="BO883" s="2">
        <v>47895436</v>
      </c>
      <c r="BP883" s="2">
        <v>1426454</v>
      </c>
      <c r="BQ883" s="2">
        <v>24462775</v>
      </c>
      <c r="BR883" s="2">
        <v>23432661</v>
      </c>
      <c r="BS883" s="2">
        <v>57367319</v>
      </c>
      <c r="BT883" s="2">
        <v>25031366</v>
      </c>
      <c r="BU883" s="2">
        <v>32335953</v>
      </c>
      <c r="BV883" s="2">
        <v>16182696</v>
      </c>
      <c r="BW883" s="2" t="s">
        <v>189</v>
      </c>
      <c r="BX883" s="2">
        <v>16095</v>
      </c>
      <c r="BY883" s="2">
        <v>52776544</v>
      </c>
      <c r="BZ883" s="2">
        <v>3410522</v>
      </c>
      <c r="CA883" s="2">
        <v>49366022</v>
      </c>
      <c r="CB883" s="2">
        <v>1213844</v>
      </c>
      <c r="CC883" s="2">
        <v>21859288</v>
      </c>
      <c r="CD883" s="2">
        <v>27506734</v>
      </c>
      <c r="CE883" s="2">
        <v>52776544</v>
      </c>
      <c r="CF883" s="2">
        <v>13400527</v>
      </c>
      <c r="CG883" s="2">
        <v>33018027</v>
      </c>
      <c r="CH883" s="2">
        <v>16570459</v>
      </c>
      <c r="CI883" s="2" t="s">
        <v>189</v>
      </c>
      <c r="CJ883" s="2">
        <v>16095</v>
      </c>
      <c r="CK883" s="97">
        <v>54605651</v>
      </c>
      <c r="CL883" s="97" t="e">
        <v>#N/A</v>
      </c>
      <c r="CM883" s="97" t="e">
        <v>#N/A</v>
      </c>
      <c r="CN883" s="2">
        <v>1269311</v>
      </c>
      <c r="CO883" s="100" t="e">
        <v>#N/A</v>
      </c>
      <c r="CP883" s="97" t="e">
        <v>#N/A</v>
      </c>
      <c r="CQ883" s="97">
        <v>54605651</v>
      </c>
      <c r="CR883" s="97">
        <v>27009374</v>
      </c>
      <c r="CS883" s="97">
        <v>27596277</v>
      </c>
      <c r="CT883" s="2">
        <v>13530776</v>
      </c>
      <c r="CU883" s="2" t="s">
        <v>189</v>
      </c>
    </row>
    <row r="884" spans="1:99" x14ac:dyDescent="0.25">
      <c r="A884" s="2">
        <v>16086</v>
      </c>
      <c r="B884" s="2">
        <v>70881109</v>
      </c>
      <c r="C884" s="2">
        <v>9727911</v>
      </c>
      <c r="D884" s="2">
        <v>61153198</v>
      </c>
      <c r="E884" s="2">
        <v>3793627</v>
      </c>
      <c r="F884" s="2">
        <v>32253701</v>
      </c>
      <c r="G884" s="2">
        <v>28899497</v>
      </c>
      <c r="H884" s="2">
        <v>70881109</v>
      </c>
      <c r="I884" s="2">
        <v>13970919</v>
      </c>
      <c r="J884" s="2">
        <v>13314780</v>
      </c>
      <c r="K884" s="2">
        <v>56624898</v>
      </c>
      <c r="L884" s="2">
        <v>25123998</v>
      </c>
      <c r="N884" s="2">
        <v>16086</v>
      </c>
      <c r="O884" s="97">
        <v>60994273</v>
      </c>
      <c r="P884" s="97">
        <v>8983962</v>
      </c>
      <c r="Q884" s="97">
        <v>50083260</v>
      </c>
      <c r="R884" s="97">
        <v>3324838</v>
      </c>
      <c r="S884" s="97">
        <v>28384036</v>
      </c>
      <c r="T884" s="97">
        <v>21699224</v>
      </c>
      <c r="U884" s="97">
        <v>60994273</v>
      </c>
      <c r="V884" s="97">
        <v>16943679</v>
      </c>
      <c r="W884" s="97">
        <v>14614512</v>
      </c>
      <c r="X884" s="97">
        <v>42924150</v>
      </c>
      <c r="Y884" s="97">
        <v>22755705</v>
      </c>
      <c r="Z884" s="97">
        <v>0</v>
      </c>
      <c r="AB884" s="2">
        <v>16096</v>
      </c>
      <c r="AC884" s="97">
        <v>65066541</v>
      </c>
      <c r="AD884" s="97">
        <v>1896363</v>
      </c>
      <c r="AE884" s="97">
        <v>63170178</v>
      </c>
      <c r="AF884" s="97">
        <v>462558</v>
      </c>
      <c r="AG884" s="97">
        <v>43756783</v>
      </c>
      <c r="AH884" s="97">
        <v>19413395</v>
      </c>
      <c r="AI884" s="97">
        <v>65066541</v>
      </c>
      <c r="AJ884" s="97">
        <v>13190486</v>
      </c>
      <c r="AK884" s="97">
        <v>48628104</v>
      </c>
      <c r="AL884" s="97">
        <v>17970080</v>
      </c>
      <c r="AM884" s="97" t="s">
        <v>189</v>
      </c>
      <c r="AN884" s="2">
        <v>16096</v>
      </c>
      <c r="AO884" s="97">
        <v>62516885</v>
      </c>
      <c r="AP884" s="97">
        <v>1925323</v>
      </c>
      <c r="AQ884" s="97">
        <v>67113497</v>
      </c>
      <c r="AR884" s="97">
        <v>301147</v>
      </c>
      <c r="AS884" s="97">
        <v>43259136</v>
      </c>
      <c r="AT884" s="97">
        <v>13865145</v>
      </c>
      <c r="AU884" s="97">
        <v>72775072</v>
      </c>
      <c r="AV884" s="97">
        <v>15730735</v>
      </c>
      <c r="AW884" s="97">
        <v>38790974</v>
      </c>
      <c r="AX884" s="97">
        <v>17220575</v>
      </c>
      <c r="AY884" s="97" t="s">
        <v>189</v>
      </c>
      <c r="AZ884" s="2">
        <v>16096</v>
      </c>
      <c r="BA884" s="98">
        <v>60097275</v>
      </c>
      <c r="BB884" s="2">
        <v>844447</v>
      </c>
      <c r="BC884" s="2">
        <v>59136855</v>
      </c>
      <c r="BD884" s="2">
        <v>538886</v>
      </c>
      <c r="BE884" s="2">
        <v>40301928</v>
      </c>
      <c r="BF884" s="2">
        <v>18834927</v>
      </c>
      <c r="BG884" s="2">
        <v>60097275</v>
      </c>
      <c r="BH884" s="2">
        <v>2261473</v>
      </c>
      <c r="BI884" s="2">
        <v>57454038</v>
      </c>
      <c r="BJ884" s="2">
        <v>20769148</v>
      </c>
      <c r="BK884" s="2" t="s">
        <v>189</v>
      </c>
      <c r="BL884" s="2">
        <v>16096</v>
      </c>
      <c r="BM884" s="2">
        <v>60640080</v>
      </c>
      <c r="BN884" s="2">
        <v>1802651</v>
      </c>
      <c r="BO884" s="2">
        <v>57924356</v>
      </c>
      <c r="BP884" s="2">
        <v>476204</v>
      </c>
      <c r="BQ884" s="2">
        <v>38637342</v>
      </c>
      <c r="BR884" s="2">
        <v>19287014</v>
      </c>
      <c r="BS884" s="2">
        <v>60640080</v>
      </c>
      <c r="BT884" s="2">
        <v>7290198</v>
      </c>
      <c r="BU884" s="2">
        <v>53349882</v>
      </c>
      <c r="BV884" s="2">
        <v>19464737</v>
      </c>
      <c r="BW884" s="2" t="s">
        <v>189</v>
      </c>
      <c r="BX884" s="2">
        <v>16096</v>
      </c>
      <c r="BY884" s="2">
        <v>57780882</v>
      </c>
      <c r="BZ884" s="2">
        <v>1659361</v>
      </c>
      <c r="CA884" s="2">
        <v>48888833</v>
      </c>
      <c r="CB884" s="2">
        <v>403353</v>
      </c>
      <c r="CC884" s="2">
        <v>33920875</v>
      </c>
      <c r="CD884" s="2">
        <v>14967958</v>
      </c>
      <c r="CE884" s="2">
        <v>57780882</v>
      </c>
      <c r="CF884" s="2">
        <v>5704162</v>
      </c>
      <c r="CG884" s="2">
        <v>52076720</v>
      </c>
      <c r="CH884" s="2">
        <v>18918327</v>
      </c>
      <c r="CI884" s="2" t="s">
        <v>189</v>
      </c>
      <c r="CJ884" s="2">
        <v>16096</v>
      </c>
      <c r="CK884" s="97">
        <v>51651218</v>
      </c>
      <c r="CL884" s="97" t="e">
        <v>#N/A</v>
      </c>
      <c r="CM884" s="97" t="e">
        <v>#N/A</v>
      </c>
      <c r="CN884" s="2">
        <v>377630</v>
      </c>
      <c r="CO884" s="100" t="e">
        <v>#N/A</v>
      </c>
      <c r="CP884" s="97" t="e">
        <v>#N/A</v>
      </c>
      <c r="CQ884" s="97">
        <v>51651218</v>
      </c>
      <c r="CR884" s="97">
        <v>9938693</v>
      </c>
      <c r="CS884" s="97">
        <v>40968675</v>
      </c>
      <c r="CT884" s="2">
        <v>15840268</v>
      </c>
      <c r="CU884" s="2" t="s">
        <v>189</v>
      </c>
    </row>
    <row r="885" spans="1:99" x14ac:dyDescent="0.25">
      <c r="A885" s="2">
        <v>16087</v>
      </c>
      <c r="B885" s="2">
        <v>62042193</v>
      </c>
      <c r="C885" s="2">
        <v>5128697</v>
      </c>
      <c r="D885" s="2">
        <v>56498910</v>
      </c>
      <c r="E885" s="2">
        <v>2301851</v>
      </c>
      <c r="F885" s="2">
        <v>32017036</v>
      </c>
      <c r="G885" s="2">
        <v>24481874</v>
      </c>
      <c r="H885" s="2">
        <v>62042193</v>
      </c>
      <c r="I885" s="2">
        <v>11824582</v>
      </c>
      <c r="J885" s="2">
        <v>10971476</v>
      </c>
      <c r="K885" s="2">
        <v>49414892</v>
      </c>
      <c r="L885" s="2">
        <v>27775857</v>
      </c>
      <c r="N885" s="2">
        <v>16087</v>
      </c>
      <c r="O885" s="97">
        <v>56737946</v>
      </c>
      <c r="P885" s="97">
        <v>4265042</v>
      </c>
      <c r="Q885" s="97">
        <v>47920294</v>
      </c>
      <c r="R885" s="97">
        <v>2278683</v>
      </c>
      <c r="S885" s="97">
        <v>28275337</v>
      </c>
      <c r="T885" s="97">
        <v>19644957</v>
      </c>
      <c r="U885" s="97">
        <v>56737946</v>
      </c>
      <c r="V885" s="97">
        <v>9922060</v>
      </c>
      <c r="W885" s="97">
        <v>9854060</v>
      </c>
      <c r="X885" s="97">
        <v>46191704</v>
      </c>
      <c r="Y885" s="97">
        <v>26121481</v>
      </c>
      <c r="Z885" s="97">
        <v>0</v>
      </c>
      <c r="AB885" s="2">
        <v>16097</v>
      </c>
      <c r="AC885" s="97">
        <v>175477237</v>
      </c>
      <c r="AD885" s="97">
        <v>6185700</v>
      </c>
      <c r="AE885" s="97">
        <v>160107383</v>
      </c>
      <c r="AF885" s="97">
        <v>817972</v>
      </c>
      <c r="AG885" s="97">
        <v>69949398</v>
      </c>
      <c r="AH885" s="97">
        <v>90157985</v>
      </c>
      <c r="AI885" s="97">
        <v>175477237</v>
      </c>
      <c r="AJ885" s="97">
        <v>72628415</v>
      </c>
      <c r="AK885" s="97">
        <v>101232197</v>
      </c>
      <c r="AL885" s="97">
        <v>42142049</v>
      </c>
      <c r="AM885" s="97" t="s">
        <v>189</v>
      </c>
      <c r="AN885" s="2">
        <v>16097</v>
      </c>
      <c r="AO885" s="97">
        <v>176947794</v>
      </c>
      <c r="AP885" s="97">
        <v>6957676</v>
      </c>
      <c r="AQ885" s="97">
        <v>169990118</v>
      </c>
      <c r="AR885" s="97">
        <v>855792</v>
      </c>
      <c r="AS885" s="97">
        <v>77924563</v>
      </c>
      <c r="AT885" s="97">
        <v>92065555</v>
      </c>
      <c r="AU885" s="97">
        <v>176947794</v>
      </c>
      <c r="AV885" s="97">
        <v>62028171</v>
      </c>
      <c r="AW885" s="97">
        <v>113473111</v>
      </c>
      <c r="AX885" s="97">
        <v>40765903</v>
      </c>
      <c r="AY885" s="97" t="s">
        <v>189</v>
      </c>
      <c r="AZ885" s="2">
        <v>16097</v>
      </c>
      <c r="BA885" s="98">
        <v>168106557</v>
      </c>
      <c r="BB885" s="2">
        <v>4462213</v>
      </c>
      <c r="BC885" s="2">
        <v>150942099</v>
      </c>
      <c r="BD885" s="2">
        <v>749603</v>
      </c>
      <c r="BE885" s="2">
        <v>66943786</v>
      </c>
      <c r="BF885" s="2">
        <v>83998313</v>
      </c>
      <c r="BG885" s="2">
        <v>168106557</v>
      </c>
      <c r="BH885" s="2">
        <v>50797577</v>
      </c>
      <c r="BI885" s="2">
        <v>115054978</v>
      </c>
      <c r="BJ885" s="2">
        <v>50294936</v>
      </c>
      <c r="BK885" s="2" t="s">
        <v>189</v>
      </c>
      <c r="BL885" s="2">
        <v>16097</v>
      </c>
      <c r="BM885" s="2">
        <v>165364872</v>
      </c>
      <c r="BN885" s="2">
        <v>4251704</v>
      </c>
      <c r="BO885" s="2">
        <v>161113168</v>
      </c>
      <c r="BP885" s="2">
        <v>487777</v>
      </c>
      <c r="BQ885" s="2">
        <v>65123508</v>
      </c>
      <c r="BR885" s="2">
        <v>95989660</v>
      </c>
      <c r="BS885" s="2">
        <v>165364872</v>
      </c>
      <c r="BT885" s="2">
        <v>29694351</v>
      </c>
      <c r="BU885" s="2">
        <v>133788933</v>
      </c>
      <c r="BV885" s="2">
        <v>46337999</v>
      </c>
      <c r="BW885" s="2" t="s">
        <v>189</v>
      </c>
      <c r="BX885" s="2">
        <v>16097</v>
      </c>
      <c r="BY885" s="2">
        <v>165578596</v>
      </c>
      <c r="BZ885" s="2">
        <v>3052331</v>
      </c>
      <c r="CA885" s="2">
        <v>156437400</v>
      </c>
      <c r="CB885" s="2">
        <v>137770</v>
      </c>
      <c r="CC885" s="2">
        <v>59237992</v>
      </c>
      <c r="CD885" s="2">
        <v>97199408</v>
      </c>
      <c r="CE885" s="2">
        <v>165578596</v>
      </c>
      <c r="CF885" s="2">
        <v>54498139</v>
      </c>
      <c r="CG885" s="2">
        <v>108959669</v>
      </c>
      <c r="CH885" s="2">
        <v>40665456</v>
      </c>
      <c r="CI885" s="2" t="s">
        <v>189</v>
      </c>
      <c r="CJ885" s="2">
        <v>16097</v>
      </c>
      <c r="CK885" s="97">
        <v>155627433</v>
      </c>
      <c r="CL885" s="97" t="e">
        <v>#N/A</v>
      </c>
      <c r="CM885" s="97" t="e">
        <v>#N/A</v>
      </c>
      <c r="CN885" s="2">
        <v>150085</v>
      </c>
      <c r="CO885" s="100" t="e">
        <v>#N/A</v>
      </c>
      <c r="CP885" s="97" t="e">
        <v>#N/A</v>
      </c>
      <c r="CQ885" s="97">
        <v>155627433</v>
      </c>
      <c r="CR885" s="97">
        <v>64741906</v>
      </c>
      <c r="CS885" s="97">
        <v>86841743</v>
      </c>
      <c r="CT885" s="2">
        <v>37705274</v>
      </c>
      <c r="CU885" s="2" t="s">
        <v>189</v>
      </c>
    </row>
    <row r="886" spans="1:99" x14ac:dyDescent="0.25">
      <c r="A886" s="2">
        <v>16088</v>
      </c>
      <c r="B886" s="2">
        <v>351632094</v>
      </c>
      <c r="C886" s="2">
        <v>54508491</v>
      </c>
      <c r="D886" s="2">
        <v>276658012</v>
      </c>
      <c r="E886" s="2">
        <v>29059438</v>
      </c>
      <c r="F886" s="2">
        <v>149109645</v>
      </c>
      <c r="G886" s="2">
        <v>127548367</v>
      </c>
      <c r="H886" s="2">
        <v>351632094</v>
      </c>
      <c r="I886" s="2">
        <v>78368991</v>
      </c>
      <c r="J886" s="2">
        <v>72677485</v>
      </c>
      <c r="K886" s="2">
        <v>248747309</v>
      </c>
      <c r="L886" s="2">
        <v>118464551</v>
      </c>
      <c r="N886" s="2">
        <v>16088</v>
      </c>
      <c r="O886" s="97">
        <v>314044775</v>
      </c>
      <c r="P886" s="97">
        <v>57231013</v>
      </c>
      <c r="Q886" s="97">
        <v>223087410</v>
      </c>
      <c r="R886" s="97">
        <v>25046608</v>
      </c>
      <c r="S886" s="97">
        <v>124554581</v>
      </c>
      <c r="T886" s="97">
        <v>98532829</v>
      </c>
      <c r="U886" s="97">
        <v>314044775</v>
      </c>
      <c r="V886" s="97">
        <v>96490581</v>
      </c>
      <c r="W886" s="97">
        <v>92440025</v>
      </c>
      <c r="X886" s="97">
        <v>191037437</v>
      </c>
      <c r="Y886" s="97">
        <v>97921326</v>
      </c>
      <c r="Z886" s="97">
        <v>0</v>
      </c>
      <c r="AB886" s="2">
        <v>16098</v>
      </c>
      <c r="AC886" s="97">
        <v>99207845</v>
      </c>
      <c r="AD886" s="97">
        <v>8764465</v>
      </c>
      <c r="AE886" s="97">
        <v>88128717</v>
      </c>
      <c r="AF886" s="97">
        <v>2519906</v>
      </c>
      <c r="AG886" s="97">
        <v>41330388</v>
      </c>
      <c r="AH886" s="97">
        <v>46798329</v>
      </c>
      <c r="AI886" s="97" t="e">
        <v>#N/A</v>
      </c>
      <c r="AJ886" s="97" t="e">
        <v>#N/A</v>
      </c>
      <c r="AK886" s="97" t="e">
        <v>#N/A</v>
      </c>
      <c r="AL886" s="97" t="e">
        <v>#N/A</v>
      </c>
      <c r="AM886" s="97" t="e">
        <v>#N/A</v>
      </c>
      <c r="AN886" s="2">
        <v>16098</v>
      </c>
      <c r="AO886" s="97">
        <v>108933746</v>
      </c>
      <c r="AP886" s="97">
        <v>7533065</v>
      </c>
      <c r="AQ886" s="97">
        <v>89043721</v>
      </c>
      <c r="AR886" s="97">
        <v>2131799</v>
      </c>
      <c r="AS886" s="97">
        <v>41989097</v>
      </c>
      <c r="AT886" s="97">
        <v>47054624</v>
      </c>
      <c r="AU886" s="97" t="e">
        <v>#N/A</v>
      </c>
      <c r="AV886" s="97" t="e">
        <v>#N/A</v>
      </c>
      <c r="AW886" s="97" t="e">
        <v>#N/A</v>
      </c>
      <c r="AX886" s="97" t="e">
        <v>#N/A</v>
      </c>
      <c r="AY886" s="97" t="e">
        <v>#N/A</v>
      </c>
      <c r="AZ886" s="2">
        <v>16098</v>
      </c>
      <c r="BA886" s="98">
        <v>147096532</v>
      </c>
      <c r="BB886" s="2">
        <v>7133891</v>
      </c>
      <c r="BC886" s="2">
        <v>124963414</v>
      </c>
      <c r="BD886" s="2">
        <v>2129559</v>
      </c>
      <c r="BE886" s="2">
        <v>40144065</v>
      </c>
      <c r="BF886" s="2">
        <v>84819349</v>
      </c>
      <c r="BG886" s="2" t="e">
        <v>#N/A</v>
      </c>
      <c r="BH886" s="2" t="e">
        <v>#N/A</v>
      </c>
      <c r="BI886" s="2" t="e">
        <v>#N/A</v>
      </c>
      <c r="BJ886" s="2" t="e">
        <v>#N/A</v>
      </c>
      <c r="BK886" s="2" t="e">
        <v>#N/A</v>
      </c>
      <c r="BL886" s="2">
        <v>16098</v>
      </c>
      <c r="BM886" s="2">
        <v>201842053</v>
      </c>
      <c r="BN886" s="2">
        <v>7278870</v>
      </c>
      <c r="BO886" s="2">
        <v>183290022</v>
      </c>
      <c r="BP886" s="2">
        <v>1893030</v>
      </c>
      <c r="BQ886" s="2">
        <v>38538056</v>
      </c>
      <c r="BR886" s="2">
        <v>144751966</v>
      </c>
      <c r="BS886" s="2" t="e">
        <v>#N/A</v>
      </c>
      <c r="BT886" s="2" t="e">
        <v>#N/A</v>
      </c>
      <c r="BU886" s="2" t="e">
        <v>#N/A</v>
      </c>
      <c r="BV886" s="2" t="e">
        <v>#N/A</v>
      </c>
      <c r="BW886" s="2" t="e">
        <v>#N/A</v>
      </c>
      <c r="BX886" s="2">
        <v>16098</v>
      </c>
      <c r="BY886" s="2">
        <v>119101248</v>
      </c>
      <c r="BZ886" s="2">
        <v>6873930</v>
      </c>
      <c r="CA886" s="2">
        <v>101276178</v>
      </c>
      <c r="CB886" s="2">
        <v>1980353</v>
      </c>
      <c r="CC886" s="2">
        <v>36650459</v>
      </c>
      <c r="CD886" s="2">
        <v>64625719</v>
      </c>
      <c r="CE886" s="2" t="e">
        <v>#N/A</v>
      </c>
      <c r="CF886" s="2" t="e">
        <v>#N/A</v>
      </c>
      <c r="CG886" s="2" t="e">
        <v>#N/A</v>
      </c>
      <c r="CH886" s="2" t="e">
        <v>#N/A</v>
      </c>
      <c r="CI886" s="2" t="e">
        <v>#N/A</v>
      </c>
      <c r="CJ886" s="2">
        <v>16098</v>
      </c>
      <c r="CK886" s="97">
        <v>177690331</v>
      </c>
      <c r="CL886" s="97" t="e">
        <v>#N/A</v>
      </c>
      <c r="CM886" s="97" t="e">
        <v>#N/A</v>
      </c>
      <c r="CN886" s="2">
        <v>1812177</v>
      </c>
      <c r="CO886" s="100" t="e">
        <v>#N/A</v>
      </c>
      <c r="CP886" s="97" t="e">
        <v>#N/A</v>
      </c>
      <c r="CQ886" s="97" t="e">
        <v>#N/A</v>
      </c>
      <c r="CR886" s="97" t="e">
        <v>#N/A</v>
      </c>
      <c r="CS886" s="97" t="e">
        <v>#N/A</v>
      </c>
      <c r="CT886" s="2" t="e">
        <v>#N/A</v>
      </c>
      <c r="CU886" s="2" t="e">
        <v>#N/A</v>
      </c>
    </row>
    <row r="887" spans="1:99" x14ac:dyDescent="0.25">
      <c r="A887" s="2">
        <v>16089</v>
      </c>
      <c r="B887" s="2">
        <v>99377982</v>
      </c>
      <c r="C887" s="2">
        <v>5098016</v>
      </c>
      <c r="D887" s="2">
        <v>94279966</v>
      </c>
      <c r="E887" s="2">
        <v>2347851</v>
      </c>
      <c r="F887" s="2">
        <v>53066888</v>
      </c>
      <c r="G887" s="2">
        <v>41213078</v>
      </c>
      <c r="H887" s="2">
        <v>99377982</v>
      </c>
      <c r="I887" s="2">
        <v>27029795</v>
      </c>
      <c r="J887" s="2">
        <v>22447684</v>
      </c>
      <c r="K887" s="2">
        <v>68597876</v>
      </c>
      <c r="L887" s="2">
        <v>44744765</v>
      </c>
      <c r="N887" s="2">
        <v>16089</v>
      </c>
      <c r="O887" s="97">
        <v>91914819</v>
      </c>
      <c r="P887" s="97">
        <v>4820579</v>
      </c>
      <c r="Q887" s="97">
        <v>82377920</v>
      </c>
      <c r="R887" s="97">
        <v>1984154</v>
      </c>
      <c r="S887" s="97">
        <v>46749995</v>
      </c>
      <c r="T887" s="97">
        <v>35627925</v>
      </c>
      <c r="U887" s="97">
        <v>91914819</v>
      </c>
      <c r="V887" s="97">
        <v>24679509</v>
      </c>
      <c r="W887" s="97">
        <v>24674611</v>
      </c>
      <c r="X887" s="97">
        <v>67235310</v>
      </c>
      <c r="Y887" s="97">
        <v>43803028</v>
      </c>
      <c r="Z887" s="97">
        <v>0</v>
      </c>
      <c r="AB887" s="2">
        <v>16099</v>
      </c>
      <c r="AC887" s="97">
        <v>94808706</v>
      </c>
      <c r="AD887" s="97">
        <v>2778456</v>
      </c>
      <c r="AE887" s="97">
        <v>86514897</v>
      </c>
      <c r="AF887" s="97">
        <v>840024</v>
      </c>
      <c r="AG887" s="97">
        <v>42142918</v>
      </c>
      <c r="AH887" s="97">
        <v>44371979</v>
      </c>
      <c r="AI887" s="97">
        <v>94808706</v>
      </c>
      <c r="AJ887" s="97">
        <v>35318597</v>
      </c>
      <c r="AK887" s="97">
        <v>55620521</v>
      </c>
      <c r="AL887" s="97">
        <v>31790870</v>
      </c>
      <c r="AM887" s="97" t="s">
        <v>189</v>
      </c>
      <c r="AN887" s="2">
        <v>16099</v>
      </c>
      <c r="AO887" s="97">
        <v>104838244</v>
      </c>
      <c r="AP887" s="97">
        <v>2946271</v>
      </c>
      <c r="AQ887" s="97">
        <v>92831254</v>
      </c>
      <c r="AR887" s="97">
        <v>912697</v>
      </c>
      <c r="AS887" s="97">
        <v>45964046</v>
      </c>
      <c r="AT887" s="97">
        <v>46867208</v>
      </c>
      <c r="AU887" s="97">
        <v>104838246</v>
      </c>
      <c r="AV887" s="97">
        <v>45177583</v>
      </c>
      <c r="AW887" s="97">
        <v>58267935</v>
      </c>
      <c r="AX887" s="97">
        <v>31879304</v>
      </c>
      <c r="AY887" s="97" t="s">
        <v>189</v>
      </c>
      <c r="AZ887" s="2">
        <v>16099</v>
      </c>
      <c r="BA887" s="98">
        <v>126648247</v>
      </c>
      <c r="BB887" s="2">
        <v>3136087</v>
      </c>
      <c r="BC887" s="2">
        <v>123512160</v>
      </c>
      <c r="BD887" s="2">
        <v>796587</v>
      </c>
      <c r="BE887" s="2">
        <v>39118308</v>
      </c>
      <c r="BF887" s="2">
        <v>84393852</v>
      </c>
      <c r="BG887" s="2">
        <v>126648247</v>
      </c>
      <c r="BH887" s="2">
        <v>66781587</v>
      </c>
      <c r="BI887" s="2">
        <v>50844865</v>
      </c>
      <c r="BJ887" s="2">
        <v>29960748</v>
      </c>
      <c r="BK887" s="2" t="s">
        <v>189</v>
      </c>
      <c r="BL887" s="2">
        <v>16099</v>
      </c>
      <c r="BM887" s="2">
        <v>142753739</v>
      </c>
      <c r="BN887" s="2">
        <v>2367332</v>
      </c>
      <c r="BO887" s="2">
        <v>120990262</v>
      </c>
      <c r="BP887" s="2">
        <v>1031481</v>
      </c>
      <c r="BQ887" s="2">
        <v>37789565</v>
      </c>
      <c r="BR887" s="2">
        <v>83200697</v>
      </c>
      <c r="BS887" s="2">
        <v>142753739</v>
      </c>
      <c r="BT887" s="2">
        <v>88512159</v>
      </c>
      <c r="BU887" s="2">
        <v>51741314</v>
      </c>
      <c r="BV887" s="2">
        <v>26995069</v>
      </c>
      <c r="BW887" s="2" t="s">
        <v>189</v>
      </c>
      <c r="BX887" s="2">
        <v>16099</v>
      </c>
      <c r="BY887" s="2">
        <v>112151338</v>
      </c>
      <c r="BZ887" s="2">
        <v>12944834</v>
      </c>
      <c r="CA887" s="2">
        <v>99206504</v>
      </c>
      <c r="CB887" s="2">
        <v>711608</v>
      </c>
      <c r="CC887" s="2">
        <v>34769688</v>
      </c>
      <c r="CD887" s="2">
        <v>64436816</v>
      </c>
      <c r="CE887" s="2">
        <v>112151338</v>
      </c>
      <c r="CF887" s="2">
        <v>39703749</v>
      </c>
      <c r="CG887" s="2">
        <v>49566414</v>
      </c>
      <c r="CH887" s="2">
        <v>26411358</v>
      </c>
      <c r="CI887" s="2" t="s">
        <v>189</v>
      </c>
      <c r="CJ887" s="2">
        <v>16099</v>
      </c>
      <c r="CK887" s="97">
        <v>80639689</v>
      </c>
      <c r="CL887" s="97" t="e">
        <v>#N/A</v>
      </c>
      <c r="CM887" s="97" t="e">
        <v>#N/A</v>
      </c>
      <c r="CN887" s="2">
        <v>537949</v>
      </c>
      <c r="CO887" s="100" t="e">
        <v>#N/A</v>
      </c>
      <c r="CP887" s="97" t="e">
        <v>#N/A</v>
      </c>
      <c r="CQ887" s="97">
        <v>80639689</v>
      </c>
      <c r="CR887" s="97">
        <v>23618775</v>
      </c>
      <c r="CS887" s="97">
        <v>47618236</v>
      </c>
      <c r="CT887" s="2">
        <v>19937189</v>
      </c>
      <c r="CU887" s="2" t="s">
        <v>189</v>
      </c>
    </row>
    <row r="888" spans="1:99" x14ac:dyDescent="0.25">
      <c r="A888" s="2">
        <v>16090</v>
      </c>
      <c r="B888" s="2">
        <v>40478806</v>
      </c>
      <c r="C888" s="2">
        <v>3811646</v>
      </c>
      <c r="D888" s="2">
        <v>36667160</v>
      </c>
      <c r="E888" s="2">
        <v>2035472</v>
      </c>
      <c r="F888" s="2">
        <v>30907948</v>
      </c>
      <c r="G888" s="2">
        <v>5759212</v>
      </c>
      <c r="H888" s="2">
        <v>40478806</v>
      </c>
      <c r="I888" s="2">
        <v>8561615</v>
      </c>
      <c r="J888" s="2">
        <v>8396959</v>
      </c>
      <c r="K888" s="2">
        <v>31321162</v>
      </c>
      <c r="L888" s="2">
        <v>14545633</v>
      </c>
      <c r="N888" s="2">
        <v>16090</v>
      </c>
      <c r="O888" s="97">
        <v>36825771</v>
      </c>
      <c r="P888" s="97">
        <v>3211446</v>
      </c>
      <c r="Q888" s="97">
        <v>32628024</v>
      </c>
      <c r="R888" s="97">
        <v>1571930</v>
      </c>
      <c r="S888" s="97">
        <v>22670387</v>
      </c>
      <c r="T888" s="97">
        <v>9957637</v>
      </c>
      <c r="U888" s="97">
        <v>36825771</v>
      </c>
      <c r="V888" s="97">
        <v>9661589</v>
      </c>
      <c r="W888" s="97">
        <v>9286207</v>
      </c>
      <c r="X888" s="97">
        <v>27164182</v>
      </c>
      <c r="Y888" s="97">
        <v>12848025</v>
      </c>
      <c r="Z888" s="97">
        <v>0</v>
      </c>
      <c r="AB888" s="2">
        <v>16100</v>
      </c>
      <c r="AC888" s="97">
        <v>59974471</v>
      </c>
      <c r="AD888" s="97">
        <v>6440791</v>
      </c>
      <c r="AE888" s="97">
        <v>51382744</v>
      </c>
      <c r="AF888" s="97">
        <v>2718218</v>
      </c>
      <c r="AG888" s="97">
        <v>26246302</v>
      </c>
      <c r="AH888" s="97">
        <v>25136442</v>
      </c>
      <c r="AI888" s="97">
        <v>59974471</v>
      </c>
      <c r="AJ888" s="97">
        <v>14709373</v>
      </c>
      <c r="AK888" s="97">
        <v>44641383</v>
      </c>
      <c r="AL888" s="97">
        <v>17540155</v>
      </c>
      <c r="AM888" s="97" t="s">
        <v>189</v>
      </c>
      <c r="AN888" s="2">
        <v>16100</v>
      </c>
      <c r="AO888" s="97">
        <v>66423343</v>
      </c>
      <c r="AP888" s="97">
        <v>6765098</v>
      </c>
      <c r="AQ888" s="97">
        <v>59657825</v>
      </c>
      <c r="AR888" s="97">
        <v>2667533</v>
      </c>
      <c r="AS888" s="97">
        <v>29038930</v>
      </c>
      <c r="AT888" s="97">
        <v>30618895</v>
      </c>
      <c r="AU888" s="97">
        <v>66423343</v>
      </c>
      <c r="AV888" s="97">
        <v>20900702</v>
      </c>
      <c r="AW888" s="97">
        <v>44374771</v>
      </c>
      <c r="AX888" s="97">
        <v>17717473</v>
      </c>
      <c r="AY888" s="97" t="s">
        <v>189</v>
      </c>
      <c r="AZ888" s="2">
        <v>16100</v>
      </c>
      <c r="BA888" s="98">
        <v>72802373</v>
      </c>
      <c r="BB888" s="2">
        <v>4587747</v>
      </c>
      <c r="BC888" s="2">
        <v>68214626</v>
      </c>
      <c r="BD888" s="2">
        <v>1993505</v>
      </c>
      <c r="BE888" s="2">
        <v>28135449</v>
      </c>
      <c r="BF888" s="2">
        <v>40079177</v>
      </c>
      <c r="BG888" s="2">
        <v>72802373</v>
      </c>
      <c r="BH888" s="2">
        <v>31097984</v>
      </c>
      <c r="BI888" s="2">
        <v>41063267</v>
      </c>
      <c r="BJ888" s="2">
        <v>17243496</v>
      </c>
      <c r="BK888" s="2" t="s">
        <v>189</v>
      </c>
      <c r="BL888" s="2">
        <v>16100</v>
      </c>
      <c r="BM888" s="2">
        <v>87878778</v>
      </c>
      <c r="BN888" s="2">
        <v>7968506</v>
      </c>
      <c r="BO888" s="2">
        <v>64609520</v>
      </c>
      <c r="BP888" s="2">
        <v>2146762</v>
      </c>
      <c r="BQ888" s="2">
        <v>26227964</v>
      </c>
      <c r="BR888" s="2">
        <v>38381556</v>
      </c>
      <c r="BS888" s="2">
        <v>87878778</v>
      </c>
      <c r="BT888" s="2">
        <v>49043664</v>
      </c>
      <c r="BU888" s="2">
        <v>38835114</v>
      </c>
      <c r="BV888" s="2">
        <v>16375863</v>
      </c>
      <c r="BW888" s="2" t="s">
        <v>189</v>
      </c>
      <c r="BX888" s="2">
        <v>16100</v>
      </c>
      <c r="BY888" s="2">
        <v>53934554</v>
      </c>
      <c r="BZ888" s="2">
        <v>4583472</v>
      </c>
      <c r="CA888" s="2">
        <v>49351082</v>
      </c>
      <c r="CB888" s="2">
        <v>2148190</v>
      </c>
      <c r="CC888" s="2">
        <v>22363229</v>
      </c>
      <c r="CD888" s="2">
        <v>26987853</v>
      </c>
      <c r="CE888" s="2">
        <v>53934554</v>
      </c>
      <c r="CF888" s="2">
        <v>12945896</v>
      </c>
      <c r="CG888" s="2">
        <v>36278418</v>
      </c>
      <c r="CH888" s="2">
        <v>15717680</v>
      </c>
      <c r="CI888" s="2" t="s">
        <v>189</v>
      </c>
      <c r="CJ888" s="2">
        <v>16100</v>
      </c>
      <c r="CK888" s="97">
        <v>57763657</v>
      </c>
      <c r="CL888" s="97" t="e">
        <v>#N/A</v>
      </c>
      <c r="CM888" s="97" t="e">
        <v>#N/A</v>
      </c>
      <c r="CN888" s="2">
        <v>2201954</v>
      </c>
      <c r="CO888" s="100" t="e">
        <v>#N/A</v>
      </c>
      <c r="CP888" s="97" t="e">
        <v>#N/A</v>
      </c>
      <c r="CQ888" s="97">
        <v>57763657</v>
      </c>
      <c r="CR888" s="97">
        <v>14741506</v>
      </c>
      <c r="CS888" s="97">
        <v>33723796</v>
      </c>
      <c r="CT888" s="2">
        <v>13570463</v>
      </c>
      <c r="CU888" s="2" t="s">
        <v>189</v>
      </c>
    </row>
    <row r="889" spans="1:99" x14ac:dyDescent="0.25">
      <c r="A889" s="2">
        <v>16091</v>
      </c>
      <c r="B889" s="2">
        <v>70232346</v>
      </c>
      <c r="C889" s="2">
        <v>10339792</v>
      </c>
      <c r="D889" s="2">
        <v>59118088</v>
      </c>
      <c r="E889" s="2">
        <v>5264509</v>
      </c>
      <c r="F889" s="2">
        <v>33189799</v>
      </c>
      <c r="G889" s="2">
        <v>25928289</v>
      </c>
      <c r="H889" s="2">
        <v>70232346</v>
      </c>
      <c r="I889" s="2">
        <v>15308266</v>
      </c>
      <c r="J889" s="2">
        <v>14531899</v>
      </c>
      <c r="K889" s="2">
        <v>54924080</v>
      </c>
      <c r="L889" s="2">
        <v>28062885</v>
      </c>
      <c r="N889" s="2">
        <v>16091</v>
      </c>
      <c r="O889" s="97">
        <v>57871735</v>
      </c>
      <c r="P889" s="97">
        <v>10029264</v>
      </c>
      <c r="Q889" s="97">
        <v>47815082</v>
      </c>
      <c r="R889" s="97">
        <v>5014571</v>
      </c>
      <c r="S889" s="97">
        <v>28468993</v>
      </c>
      <c r="T889" s="97">
        <v>19346089</v>
      </c>
      <c r="U889" s="97">
        <v>57871735</v>
      </c>
      <c r="V889" s="97">
        <v>10405546</v>
      </c>
      <c r="W889" s="97">
        <v>9835397</v>
      </c>
      <c r="X889" s="97">
        <v>47466189</v>
      </c>
      <c r="Y889" s="97">
        <v>25666705</v>
      </c>
      <c r="Z889" s="97">
        <v>0</v>
      </c>
      <c r="AB889" s="2">
        <v>16101</v>
      </c>
      <c r="AC889" s="97">
        <v>85240696</v>
      </c>
      <c r="AD889" s="97">
        <v>3925292</v>
      </c>
      <c r="AE889" s="97">
        <v>77821461</v>
      </c>
      <c r="AF889" s="97">
        <v>1400538</v>
      </c>
      <c r="AG889" s="97">
        <v>42878272</v>
      </c>
      <c r="AH889" s="97">
        <v>34943189</v>
      </c>
      <c r="AI889" s="97">
        <v>85240696</v>
      </c>
      <c r="AJ889" s="97">
        <v>32325368</v>
      </c>
      <c r="AK889" s="97">
        <v>50955778</v>
      </c>
      <c r="AL889" s="97">
        <v>23300180</v>
      </c>
      <c r="AM889" s="97" t="s">
        <v>189</v>
      </c>
      <c r="AN889" s="2">
        <v>16101</v>
      </c>
      <c r="AO889" s="97">
        <v>91964349</v>
      </c>
      <c r="AP889" s="97">
        <v>3324384</v>
      </c>
      <c r="AQ889" s="97">
        <v>85999347</v>
      </c>
      <c r="AR889" s="97">
        <v>1056515</v>
      </c>
      <c r="AS889" s="97">
        <v>48763687</v>
      </c>
      <c r="AT889" s="97">
        <v>37235660</v>
      </c>
      <c r="AU889" s="97">
        <v>91964349</v>
      </c>
      <c r="AV889" s="97">
        <v>37186632</v>
      </c>
      <c r="AW889" s="97">
        <v>49652209</v>
      </c>
      <c r="AX889" s="97">
        <v>22464574</v>
      </c>
      <c r="AY889" s="97" t="s">
        <v>189</v>
      </c>
      <c r="AZ889" s="2">
        <v>16101</v>
      </c>
      <c r="BA889" s="98">
        <v>89629085</v>
      </c>
      <c r="BB889" s="2">
        <v>2741219</v>
      </c>
      <c r="BC889" s="2">
        <v>78080216</v>
      </c>
      <c r="BD889" s="2">
        <v>1172494</v>
      </c>
      <c r="BE889" s="2">
        <v>41774687</v>
      </c>
      <c r="BF889" s="2">
        <v>36305529</v>
      </c>
      <c r="BG889" s="2">
        <v>89629085</v>
      </c>
      <c r="BH889" s="2">
        <v>31836926</v>
      </c>
      <c r="BI889" s="2">
        <v>49733926</v>
      </c>
      <c r="BJ889" s="2">
        <v>21803968</v>
      </c>
      <c r="BK889" s="2" t="s">
        <v>189</v>
      </c>
      <c r="BL889" s="2">
        <v>16101</v>
      </c>
      <c r="BM889" s="2">
        <v>85289293</v>
      </c>
      <c r="BN889" s="2">
        <v>1568499</v>
      </c>
      <c r="BO889" s="2">
        <v>83720794</v>
      </c>
      <c r="BP889" s="2">
        <v>752022</v>
      </c>
      <c r="BQ889" s="2">
        <v>39710176</v>
      </c>
      <c r="BR889" s="2">
        <v>44010618</v>
      </c>
      <c r="BS889" s="2">
        <v>85289293</v>
      </c>
      <c r="BT889" s="2">
        <v>31420867</v>
      </c>
      <c r="BU889" s="2">
        <v>46802432</v>
      </c>
      <c r="BV889" s="2">
        <v>20396540</v>
      </c>
      <c r="BW889" s="2" t="s">
        <v>189</v>
      </c>
      <c r="BX889" s="2">
        <v>16101</v>
      </c>
      <c r="BY889" s="2">
        <v>80553579</v>
      </c>
      <c r="BZ889" s="2">
        <v>2784392</v>
      </c>
      <c r="CA889" s="2">
        <v>71771813</v>
      </c>
      <c r="CB889" s="2">
        <v>799787</v>
      </c>
      <c r="CC889" s="2">
        <v>35511710</v>
      </c>
      <c r="CD889" s="2">
        <v>36260103</v>
      </c>
      <c r="CE889" s="2">
        <v>80553579</v>
      </c>
      <c r="CF889" s="2">
        <v>23944411</v>
      </c>
      <c r="CG889" s="2">
        <v>54993845</v>
      </c>
      <c r="CH889" s="2">
        <v>22022693</v>
      </c>
      <c r="CI889" s="2" t="s">
        <v>189</v>
      </c>
      <c r="CJ889" s="2">
        <v>16101</v>
      </c>
      <c r="CK889" s="97">
        <v>65131191</v>
      </c>
      <c r="CL889" s="97" t="e">
        <v>#N/A</v>
      </c>
      <c r="CM889" s="97" t="e">
        <v>#N/A</v>
      </c>
      <c r="CN889" s="2">
        <v>859753</v>
      </c>
      <c r="CO889" s="100" t="e">
        <v>#N/A</v>
      </c>
      <c r="CP889" s="97" t="e">
        <v>#N/A</v>
      </c>
      <c r="CQ889" s="97">
        <v>65131191</v>
      </c>
      <c r="CR889" s="97">
        <v>3745089</v>
      </c>
      <c r="CS889" s="97">
        <v>50146616</v>
      </c>
      <c r="CT889" s="2">
        <v>19352523</v>
      </c>
      <c r="CU889" s="2" t="s">
        <v>189</v>
      </c>
    </row>
    <row r="890" spans="1:99" x14ac:dyDescent="0.25">
      <c r="A890" s="2">
        <v>16092</v>
      </c>
      <c r="B890" s="2">
        <v>118058006</v>
      </c>
      <c r="C890" s="2">
        <v>3584764</v>
      </c>
      <c r="D890" s="2">
        <v>107547855</v>
      </c>
      <c r="E890" s="2">
        <v>1103766</v>
      </c>
      <c r="F890" s="2">
        <v>58621903</v>
      </c>
      <c r="G890" s="2">
        <v>48925952</v>
      </c>
      <c r="H890" s="2">
        <v>118058006</v>
      </c>
      <c r="I890" s="2">
        <v>21096487</v>
      </c>
      <c r="J890" s="2">
        <v>19993571</v>
      </c>
      <c r="K890" s="2">
        <v>94685523</v>
      </c>
      <c r="L890" s="2">
        <v>45845714</v>
      </c>
      <c r="N890" s="2">
        <v>16092</v>
      </c>
      <c r="O890" s="97">
        <v>102438617</v>
      </c>
      <c r="P890" s="97">
        <v>2165563</v>
      </c>
      <c r="Q890" s="97">
        <v>98208954</v>
      </c>
      <c r="R890" s="97">
        <v>884975</v>
      </c>
      <c r="S890" s="97">
        <v>53959533</v>
      </c>
      <c r="T890" s="97">
        <v>44249421</v>
      </c>
      <c r="U890" s="97">
        <v>102438617</v>
      </c>
      <c r="V890" s="97">
        <v>15142051</v>
      </c>
      <c r="W890" s="97">
        <v>14034463</v>
      </c>
      <c r="X890" s="97">
        <v>83532180</v>
      </c>
      <c r="Y890" s="97">
        <v>38162369</v>
      </c>
      <c r="Z890" s="97">
        <v>0</v>
      </c>
      <c r="AB890" s="2">
        <v>16102</v>
      </c>
      <c r="AC890" s="97">
        <v>963544493</v>
      </c>
      <c r="AD890" s="97">
        <v>215909443</v>
      </c>
      <c r="AE890" s="97">
        <v>740945642</v>
      </c>
      <c r="AF890" s="97">
        <v>95913934</v>
      </c>
      <c r="AG890" s="97">
        <v>343031500</v>
      </c>
      <c r="AH890" s="97">
        <v>397914142</v>
      </c>
      <c r="AI890" s="97">
        <v>963544493</v>
      </c>
      <c r="AJ890" s="97">
        <v>156079796</v>
      </c>
      <c r="AK890" s="97">
        <v>800271390</v>
      </c>
      <c r="AL890" s="97">
        <v>411055446</v>
      </c>
      <c r="AM890" s="97" t="s">
        <v>189</v>
      </c>
      <c r="AN890" s="2">
        <v>16102</v>
      </c>
      <c r="AO890" s="97">
        <v>938731865</v>
      </c>
      <c r="AP890" s="97">
        <v>199526894</v>
      </c>
      <c r="AQ890" s="97">
        <v>739204971</v>
      </c>
      <c r="AR890" s="97">
        <v>73113059</v>
      </c>
      <c r="AS890" s="97">
        <v>360148062</v>
      </c>
      <c r="AT890" s="97">
        <v>379056908</v>
      </c>
      <c r="AU890" s="97">
        <v>938731865</v>
      </c>
      <c r="AV890" s="97">
        <v>177596169</v>
      </c>
      <c r="AW890" s="97">
        <v>753065818</v>
      </c>
      <c r="AX890" s="97">
        <v>433241139</v>
      </c>
      <c r="AY890" s="97" t="s">
        <v>189</v>
      </c>
      <c r="AZ890" s="2">
        <v>16102</v>
      </c>
      <c r="BA890" s="98">
        <v>928892957</v>
      </c>
      <c r="BB890" s="2">
        <v>179293771</v>
      </c>
      <c r="BC890" s="2">
        <v>742880623</v>
      </c>
      <c r="BD890" s="2">
        <v>86917613</v>
      </c>
      <c r="BE890" s="2">
        <v>313123247</v>
      </c>
      <c r="BF890" s="2">
        <v>429757376</v>
      </c>
      <c r="BG890" s="2">
        <v>928892957</v>
      </c>
      <c r="BH890" s="2">
        <v>245075481</v>
      </c>
      <c r="BI890" s="2">
        <v>675968902</v>
      </c>
      <c r="BJ890" s="2">
        <v>406866491</v>
      </c>
      <c r="BK890" s="2" t="s">
        <v>189</v>
      </c>
      <c r="BL890" s="2">
        <v>16102</v>
      </c>
      <c r="BM890" s="2">
        <v>1088499068</v>
      </c>
      <c r="BN890" s="2">
        <v>167001985</v>
      </c>
      <c r="BO890" s="2">
        <v>754052540</v>
      </c>
      <c r="BP890" s="2">
        <v>84868315</v>
      </c>
      <c r="BQ890" s="2">
        <v>297260688</v>
      </c>
      <c r="BR890" s="2">
        <v>456791852</v>
      </c>
      <c r="BS890" s="2">
        <v>1088499068</v>
      </c>
      <c r="BT890" s="2">
        <v>364071074</v>
      </c>
      <c r="BU890" s="2">
        <v>716745966</v>
      </c>
      <c r="BV890" s="2">
        <v>345555360</v>
      </c>
      <c r="BW890" s="2" t="s">
        <v>189</v>
      </c>
      <c r="BX890" s="2">
        <v>16102</v>
      </c>
      <c r="BY890" s="2">
        <v>878614193</v>
      </c>
      <c r="BZ890" s="2">
        <v>149937936</v>
      </c>
      <c r="CA890" s="2">
        <v>728676257</v>
      </c>
      <c r="CB890" s="2">
        <v>70135470</v>
      </c>
      <c r="CC890" s="2">
        <v>254476760</v>
      </c>
      <c r="CD890" s="2">
        <v>474199497</v>
      </c>
      <c r="CE890" s="2">
        <v>878614193</v>
      </c>
      <c r="CF890" s="2">
        <v>211038002</v>
      </c>
      <c r="CG890" s="2">
        <v>614502658</v>
      </c>
      <c r="CH890" s="2">
        <v>306338097</v>
      </c>
      <c r="CI890" s="2" t="s">
        <v>189</v>
      </c>
      <c r="CJ890" s="2">
        <v>16102</v>
      </c>
      <c r="CK890" s="97">
        <v>753162984</v>
      </c>
      <c r="CL890" s="97" t="e">
        <v>#N/A</v>
      </c>
      <c r="CM890" s="97" t="e">
        <v>#N/A</v>
      </c>
      <c r="CN890" s="2">
        <v>66454100</v>
      </c>
      <c r="CO890" s="100" t="e">
        <v>#N/A</v>
      </c>
      <c r="CP890" s="97" t="e">
        <v>#N/A</v>
      </c>
      <c r="CQ890" s="97">
        <v>753162984</v>
      </c>
      <c r="CR890" s="97">
        <v>76372032</v>
      </c>
      <c r="CS890" s="97">
        <v>465774091</v>
      </c>
      <c r="CT890" s="2">
        <v>274252450</v>
      </c>
      <c r="CU890" s="2" t="s">
        <v>189</v>
      </c>
    </row>
    <row r="891" spans="1:99" x14ac:dyDescent="0.25">
      <c r="A891" s="2">
        <v>16093</v>
      </c>
      <c r="B891" s="2">
        <v>125464398</v>
      </c>
      <c r="C891" s="2">
        <v>9102999</v>
      </c>
      <c r="D891" s="2">
        <v>109311556</v>
      </c>
      <c r="E891" s="2">
        <v>3665624</v>
      </c>
      <c r="F891" s="2">
        <v>51605524</v>
      </c>
      <c r="G891" s="2">
        <v>57706032</v>
      </c>
      <c r="H891" s="2">
        <v>125464398</v>
      </c>
      <c r="I891" s="2">
        <v>38685679</v>
      </c>
      <c r="J891" s="2">
        <v>37734715</v>
      </c>
      <c r="K891" s="2">
        <v>86778719</v>
      </c>
      <c r="L891" s="2">
        <v>34006848</v>
      </c>
      <c r="N891" s="2">
        <v>16093</v>
      </c>
      <c r="O891" s="97">
        <v>100441850</v>
      </c>
      <c r="P891" s="97">
        <v>9489577</v>
      </c>
      <c r="Q891" s="97">
        <v>90952273</v>
      </c>
      <c r="R891" s="97">
        <v>3013275</v>
      </c>
      <c r="S891" s="97">
        <v>45294771</v>
      </c>
      <c r="T891" s="97">
        <v>45657502</v>
      </c>
      <c r="U891" s="97">
        <v>100441850</v>
      </c>
      <c r="V891" s="97">
        <v>24062323</v>
      </c>
      <c r="W891" s="97">
        <v>23189061</v>
      </c>
      <c r="X891" s="97">
        <v>65649948</v>
      </c>
      <c r="Y891" s="97">
        <v>34214718</v>
      </c>
      <c r="Z891" s="97">
        <v>0</v>
      </c>
      <c r="AB891" s="2">
        <v>16103</v>
      </c>
      <c r="AC891" s="97">
        <v>83720602</v>
      </c>
      <c r="AD891" s="97">
        <v>7212446</v>
      </c>
      <c r="AE891" s="97">
        <v>72672929</v>
      </c>
      <c r="AF891" s="97">
        <v>3786386</v>
      </c>
      <c r="AG891" s="97">
        <v>39448718</v>
      </c>
      <c r="AH891" s="97">
        <v>33224211</v>
      </c>
      <c r="AI891" s="97" t="e">
        <v>#N/A</v>
      </c>
      <c r="AJ891" s="97" t="e">
        <v>#N/A</v>
      </c>
      <c r="AK891" s="97" t="e">
        <v>#N/A</v>
      </c>
      <c r="AL891" s="97" t="e">
        <v>#N/A</v>
      </c>
      <c r="AM891" s="97" t="e">
        <v>#N/A</v>
      </c>
      <c r="AN891" s="2">
        <v>16103</v>
      </c>
      <c r="AO891" s="97">
        <v>84288431</v>
      </c>
      <c r="AP891" s="97">
        <v>5593691</v>
      </c>
      <c r="AQ891" s="97">
        <v>74539515</v>
      </c>
      <c r="AR891" s="97">
        <v>3403261</v>
      </c>
      <c r="AS891" s="97">
        <v>39334601</v>
      </c>
      <c r="AT891" s="97">
        <v>35204914</v>
      </c>
      <c r="AU891" s="97" t="e">
        <v>#N/A</v>
      </c>
      <c r="AV891" s="97" t="e">
        <v>#N/A</v>
      </c>
      <c r="AW891" s="97">
        <v>64253995</v>
      </c>
      <c r="AX891" s="97" t="e">
        <v>#N/A</v>
      </c>
      <c r="AY891" s="97" t="e">
        <v>#N/A</v>
      </c>
      <c r="AZ891" s="2">
        <v>16103</v>
      </c>
      <c r="BA891" s="98">
        <v>107917723</v>
      </c>
      <c r="BB891" s="2">
        <v>4722860</v>
      </c>
      <c r="BC891" s="2">
        <v>103194863</v>
      </c>
      <c r="BD891" s="2">
        <v>2542365</v>
      </c>
      <c r="BE891" s="2">
        <v>37766215</v>
      </c>
      <c r="BF891" s="2">
        <v>65428648</v>
      </c>
      <c r="BG891" s="2" t="e">
        <v>#N/A</v>
      </c>
      <c r="BH891" s="2" t="e">
        <v>#N/A</v>
      </c>
      <c r="BI891" s="2" t="e">
        <v>#N/A</v>
      </c>
      <c r="BJ891" s="2" t="e">
        <v>#N/A</v>
      </c>
      <c r="BK891" s="2" t="e">
        <v>#N/A</v>
      </c>
      <c r="BL891" s="2">
        <v>16103</v>
      </c>
      <c r="BM891" s="2">
        <v>116859672</v>
      </c>
      <c r="BN891" s="2">
        <v>4722890</v>
      </c>
      <c r="BO891" s="2">
        <v>103194863</v>
      </c>
      <c r="BP891" s="2">
        <v>2542396</v>
      </c>
      <c r="BQ891" s="2">
        <v>36358853</v>
      </c>
      <c r="BR891" s="2">
        <v>66836010</v>
      </c>
      <c r="BS891" s="2" t="e">
        <v>#N/A</v>
      </c>
      <c r="BT891" s="2" t="e">
        <v>#N/A</v>
      </c>
      <c r="BU891" s="2" t="e">
        <v>#N/A</v>
      </c>
      <c r="BV891" s="2" t="e">
        <v>#N/A</v>
      </c>
      <c r="BW891" s="2" t="e">
        <v>#N/A</v>
      </c>
      <c r="BX891" s="2">
        <v>16103</v>
      </c>
      <c r="BY891" s="2">
        <v>72117881</v>
      </c>
      <c r="BZ891" s="2">
        <v>2967081</v>
      </c>
      <c r="CA891" s="2">
        <v>69150800</v>
      </c>
      <c r="CB891" s="2">
        <v>2351675</v>
      </c>
      <c r="CC891" s="2">
        <v>44822126</v>
      </c>
      <c r="CD891" s="2">
        <v>24328674</v>
      </c>
      <c r="CE891" s="2" t="e">
        <v>#N/A</v>
      </c>
      <c r="CF891" s="2" t="e">
        <v>#N/A</v>
      </c>
      <c r="CG891" s="2" t="e">
        <v>#N/A</v>
      </c>
      <c r="CH891" s="2" t="e">
        <v>#N/A</v>
      </c>
      <c r="CI891" s="2" t="e">
        <v>#N/A</v>
      </c>
      <c r="CJ891" s="2">
        <v>16103</v>
      </c>
      <c r="CK891" s="97">
        <v>57790071</v>
      </c>
      <c r="CL891" s="97" t="e">
        <v>#N/A</v>
      </c>
      <c r="CM891" s="97" t="e">
        <v>#N/A</v>
      </c>
      <c r="CN891" s="2">
        <v>2239587</v>
      </c>
      <c r="CO891" s="100" t="e">
        <v>#N/A</v>
      </c>
      <c r="CP891" s="97" t="e">
        <v>#N/A</v>
      </c>
      <c r="CQ891" s="97" t="e">
        <v>#N/A</v>
      </c>
      <c r="CR891" s="97" t="e">
        <v>#N/A</v>
      </c>
      <c r="CS891" s="97" t="e">
        <v>#N/A</v>
      </c>
      <c r="CT891" s="2" t="e">
        <v>#N/A</v>
      </c>
      <c r="CU891" s="2" t="e">
        <v>#N/A</v>
      </c>
    </row>
    <row r="892" spans="1:99" x14ac:dyDescent="0.25">
      <c r="A892" s="2">
        <v>16094</v>
      </c>
      <c r="B892" s="2">
        <v>45985368</v>
      </c>
      <c r="C892" s="2">
        <v>4424546</v>
      </c>
      <c r="D892" s="2">
        <v>39540377</v>
      </c>
      <c r="E892" s="2">
        <v>2431337</v>
      </c>
      <c r="F892" s="2">
        <v>19869730</v>
      </c>
      <c r="G892" s="2">
        <v>19670647</v>
      </c>
      <c r="H892" s="2">
        <v>45985368</v>
      </c>
      <c r="I892" s="2">
        <v>16603529</v>
      </c>
      <c r="J892" s="2">
        <v>14752610</v>
      </c>
      <c r="K892" s="2">
        <v>29381839</v>
      </c>
      <c r="L892" s="2">
        <v>16468961</v>
      </c>
      <c r="N892" s="2">
        <v>16094</v>
      </c>
      <c r="O892" s="97">
        <v>37332956</v>
      </c>
      <c r="P892" s="97">
        <v>3289709</v>
      </c>
      <c r="Q892" s="97">
        <v>33633773</v>
      </c>
      <c r="R892" s="97">
        <v>1855633</v>
      </c>
      <c r="S892" s="97">
        <v>17404363</v>
      </c>
      <c r="T892" s="97">
        <v>16229410</v>
      </c>
      <c r="U892" s="97">
        <v>37332956</v>
      </c>
      <c r="V892" s="97">
        <v>12995910</v>
      </c>
      <c r="W892" s="97">
        <v>12125372</v>
      </c>
      <c r="X892" s="97">
        <v>24337046</v>
      </c>
      <c r="Y892" s="97">
        <v>13804358</v>
      </c>
      <c r="Z892" s="97">
        <v>0</v>
      </c>
      <c r="AB892" s="2">
        <v>16104</v>
      </c>
      <c r="AC892" s="97" t="e">
        <v>#N/A</v>
      </c>
      <c r="AD892" s="97" t="e">
        <v>#N/A</v>
      </c>
      <c r="AE892" s="97" t="e">
        <v>#N/A</v>
      </c>
      <c r="AF892" s="97" t="e">
        <v>#N/A</v>
      </c>
      <c r="AG892" s="97" t="e">
        <v>#N/A</v>
      </c>
      <c r="AH892" s="97" t="e">
        <v>#N/A</v>
      </c>
      <c r="AI892" s="97" t="e">
        <v>#N/A</v>
      </c>
      <c r="AJ892" s="97" t="e">
        <v>#N/A</v>
      </c>
      <c r="AK892" s="97" t="e">
        <v>#N/A</v>
      </c>
      <c r="AL892" s="97" t="e">
        <v>#N/A</v>
      </c>
      <c r="AM892" s="97" t="e">
        <v>#N/A</v>
      </c>
      <c r="AN892" s="2">
        <v>16104</v>
      </c>
      <c r="AO892" s="97">
        <v>55198444</v>
      </c>
      <c r="AP892" s="97">
        <v>4939117</v>
      </c>
      <c r="AQ892" s="97">
        <v>48138509</v>
      </c>
      <c r="AR892" s="97">
        <v>2046220</v>
      </c>
      <c r="AS892" s="97">
        <v>26940883</v>
      </c>
      <c r="AT892" s="97">
        <v>21197626</v>
      </c>
      <c r="AU892" s="97">
        <v>55198444</v>
      </c>
      <c r="AV892" s="97">
        <v>12301661</v>
      </c>
      <c r="AW892" s="97">
        <v>42706782</v>
      </c>
      <c r="AX892" s="97">
        <v>19823479</v>
      </c>
      <c r="AY892" s="97" t="s">
        <v>189</v>
      </c>
      <c r="AZ892" s="2">
        <v>16104</v>
      </c>
      <c r="BA892" s="98">
        <v>55482423</v>
      </c>
      <c r="BB892" s="2">
        <v>519976</v>
      </c>
      <c r="BC892" s="2">
        <v>49917820</v>
      </c>
      <c r="BD892" s="2">
        <v>75604</v>
      </c>
      <c r="BE892" s="2">
        <v>28877056</v>
      </c>
      <c r="BF892" s="2">
        <v>21040764</v>
      </c>
      <c r="BG892" s="2">
        <v>55482423</v>
      </c>
      <c r="BH892" s="2">
        <v>17081149</v>
      </c>
      <c r="BI892" s="2">
        <v>38401274</v>
      </c>
      <c r="BJ892" s="2">
        <v>23215032</v>
      </c>
      <c r="BK892" s="2" t="s">
        <v>189</v>
      </c>
      <c r="BL892" s="2">
        <v>16104</v>
      </c>
      <c r="BM892" s="2">
        <v>56098105</v>
      </c>
      <c r="BN892" s="2">
        <v>0</v>
      </c>
      <c r="BO892" s="2">
        <v>56098105</v>
      </c>
      <c r="BP892" s="2" t="s">
        <v>189</v>
      </c>
      <c r="BQ892" s="2">
        <v>28361060</v>
      </c>
      <c r="BR892" s="2">
        <v>27737045</v>
      </c>
      <c r="BS892" s="2">
        <v>56098105</v>
      </c>
      <c r="BT892" s="2">
        <v>9592683</v>
      </c>
      <c r="BU892" s="2">
        <v>34900886</v>
      </c>
      <c r="BV892" s="2">
        <v>23749559</v>
      </c>
      <c r="BW892" s="2" t="s">
        <v>189</v>
      </c>
      <c r="BX892" s="2">
        <v>16104</v>
      </c>
      <c r="BY892" s="2">
        <v>55762012</v>
      </c>
      <c r="BZ892" s="2">
        <v>1840452</v>
      </c>
      <c r="CA892" s="2">
        <v>49694268</v>
      </c>
      <c r="CB892" s="2">
        <v>1294381</v>
      </c>
      <c r="CC892" s="2">
        <v>30620376</v>
      </c>
      <c r="CD892" s="2">
        <v>19073892</v>
      </c>
      <c r="CE892" s="2">
        <v>55762012</v>
      </c>
      <c r="CF892" s="2">
        <v>15146946</v>
      </c>
      <c r="CG892" s="2">
        <v>40615066</v>
      </c>
      <c r="CH892" s="2">
        <v>20948470</v>
      </c>
      <c r="CI892" s="2" t="s">
        <v>189</v>
      </c>
      <c r="CJ892" s="2">
        <v>16104</v>
      </c>
      <c r="CK892" s="97">
        <v>50797366</v>
      </c>
      <c r="CL892" s="97" t="e">
        <v>#N/A</v>
      </c>
      <c r="CM892" s="97" t="e">
        <v>#N/A</v>
      </c>
      <c r="CN892" s="2">
        <v>1363606</v>
      </c>
      <c r="CO892" s="100" t="e">
        <v>#N/A</v>
      </c>
      <c r="CP892" s="97" t="e">
        <v>#N/A</v>
      </c>
      <c r="CQ892" s="97">
        <v>50797366</v>
      </c>
      <c r="CR892" s="97">
        <v>15225012</v>
      </c>
      <c r="CS892" s="97">
        <v>32827080</v>
      </c>
      <c r="CT892" s="2">
        <v>17908520</v>
      </c>
      <c r="CU892" s="2" t="s">
        <v>189</v>
      </c>
    </row>
    <row r="893" spans="1:99" x14ac:dyDescent="0.25">
      <c r="A893" s="2">
        <v>16095</v>
      </c>
      <c r="B893" s="2">
        <v>54175934</v>
      </c>
      <c r="C893" s="2">
        <v>2857523</v>
      </c>
      <c r="D893" s="2">
        <v>51318411</v>
      </c>
      <c r="E893" s="2">
        <v>2297540</v>
      </c>
      <c r="F893" s="2">
        <v>30894623</v>
      </c>
      <c r="G893" s="2">
        <v>20423788</v>
      </c>
      <c r="H893" s="2">
        <v>54175934</v>
      </c>
      <c r="I893" s="2">
        <v>12495220</v>
      </c>
      <c r="J893" s="2">
        <v>11796609</v>
      </c>
      <c r="K893" s="2">
        <v>41548993</v>
      </c>
      <c r="L893" s="2">
        <v>21315876</v>
      </c>
      <c r="N893" s="2">
        <v>16095</v>
      </c>
      <c r="O893" s="97" t="s">
        <v>186</v>
      </c>
      <c r="P893" s="97" t="s">
        <v>186</v>
      </c>
      <c r="Q893" s="97" t="s">
        <v>186</v>
      </c>
      <c r="R893" s="97" t="s">
        <v>186</v>
      </c>
      <c r="S893" s="97" t="s">
        <v>186</v>
      </c>
      <c r="T893" s="97" t="s">
        <v>186</v>
      </c>
      <c r="U893" s="97" t="s">
        <v>186</v>
      </c>
      <c r="V893" s="97" t="s">
        <v>186</v>
      </c>
      <c r="W893" s="97" t="e">
        <v>#N/A</v>
      </c>
      <c r="X893" s="97" t="s">
        <v>186</v>
      </c>
      <c r="Y893" s="97" t="s">
        <v>186</v>
      </c>
      <c r="Z893" s="97">
        <v>0</v>
      </c>
      <c r="AB893" s="2">
        <v>16105</v>
      </c>
      <c r="AC893" s="97">
        <v>68359463</v>
      </c>
      <c r="AD893" s="97">
        <v>7573261</v>
      </c>
      <c r="AE893" s="97">
        <v>60013228</v>
      </c>
      <c r="AF893" s="97">
        <v>1998064</v>
      </c>
      <c r="AG893" s="97">
        <v>34247268</v>
      </c>
      <c r="AH893" s="97">
        <v>25765960</v>
      </c>
      <c r="AI893" s="97">
        <v>68359463</v>
      </c>
      <c r="AJ893" s="97">
        <v>13520005</v>
      </c>
      <c r="AK893" s="97">
        <v>54159211</v>
      </c>
      <c r="AL893" s="97">
        <v>29287416</v>
      </c>
      <c r="AM893" s="97" t="s">
        <v>189</v>
      </c>
      <c r="AN893" s="2">
        <v>16105</v>
      </c>
      <c r="AO893" s="97">
        <v>70431680</v>
      </c>
      <c r="AP893" s="97">
        <v>8168144</v>
      </c>
      <c r="AQ893" s="97">
        <v>62263536</v>
      </c>
      <c r="AR893" s="97">
        <v>2779009</v>
      </c>
      <c r="AS893" s="97">
        <v>34270817</v>
      </c>
      <c r="AT893" s="97">
        <v>27992719</v>
      </c>
      <c r="AU893" s="97">
        <v>70431680</v>
      </c>
      <c r="AV893" s="97">
        <v>16796427</v>
      </c>
      <c r="AW893" s="97">
        <v>52193949</v>
      </c>
      <c r="AX893" s="97">
        <v>25822509</v>
      </c>
      <c r="AY893" s="97" t="s">
        <v>189</v>
      </c>
      <c r="AZ893" s="2">
        <v>16105</v>
      </c>
      <c r="BA893" s="98">
        <v>73106601</v>
      </c>
      <c r="BB893" s="2">
        <v>10954758</v>
      </c>
      <c r="BC893" s="2">
        <v>62151843</v>
      </c>
      <c r="BD893" s="2">
        <v>2543485</v>
      </c>
      <c r="BE893" s="2">
        <v>31244957</v>
      </c>
      <c r="BF893" s="2">
        <v>30906886</v>
      </c>
      <c r="BG893" s="2">
        <v>73106601</v>
      </c>
      <c r="BH893" s="2">
        <v>16411261</v>
      </c>
      <c r="BI893" s="2">
        <v>51225507</v>
      </c>
      <c r="BJ893" s="2">
        <v>23844043</v>
      </c>
      <c r="BK893" s="2" t="s">
        <v>189</v>
      </c>
      <c r="BL893" s="2">
        <v>16105</v>
      </c>
      <c r="BM893" s="2">
        <v>57175930</v>
      </c>
      <c r="BN893" s="2">
        <v>5296223</v>
      </c>
      <c r="BO893" s="2">
        <v>48771235</v>
      </c>
      <c r="BP893" s="2">
        <v>2738346</v>
      </c>
      <c r="BQ893" s="2">
        <v>29589086</v>
      </c>
      <c r="BR893" s="2">
        <v>19182149</v>
      </c>
      <c r="BS893" s="2">
        <v>57175930</v>
      </c>
      <c r="BT893" s="2">
        <v>4978307</v>
      </c>
      <c r="BU893" s="2">
        <v>52197623</v>
      </c>
      <c r="BV893" s="2">
        <v>25382249</v>
      </c>
      <c r="BW893" s="2" t="s">
        <v>189</v>
      </c>
      <c r="BX893" s="2">
        <v>16105</v>
      </c>
      <c r="BY893" s="2">
        <v>55421712</v>
      </c>
      <c r="BZ893" s="2">
        <v>5363865</v>
      </c>
      <c r="CA893" s="2">
        <v>46936415</v>
      </c>
      <c r="CB893" s="2">
        <v>2305752</v>
      </c>
      <c r="CC893" s="2">
        <v>26414537</v>
      </c>
      <c r="CD893" s="2">
        <v>20521878</v>
      </c>
      <c r="CE893" s="2">
        <v>55421712</v>
      </c>
      <c r="CF893" s="2">
        <v>8459058</v>
      </c>
      <c r="CG893" s="2">
        <v>46962654</v>
      </c>
      <c r="CH893" s="2">
        <v>23372784</v>
      </c>
      <c r="CI893" s="2" t="s">
        <v>189</v>
      </c>
      <c r="CJ893" s="2">
        <v>16105</v>
      </c>
      <c r="CK893" s="97">
        <v>50297697</v>
      </c>
      <c r="CL893" s="97" t="e">
        <v>#N/A</v>
      </c>
      <c r="CM893" s="97" t="e">
        <v>#N/A</v>
      </c>
      <c r="CN893" s="2">
        <v>1684694</v>
      </c>
      <c r="CO893" s="100" t="e">
        <v>#N/A</v>
      </c>
      <c r="CP893" s="97" t="e">
        <v>#N/A</v>
      </c>
      <c r="CQ893" s="97">
        <v>50297697</v>
      </c>
      <c r="CR893" s="97">
        <v>11400589</v>
      </c>
      <c r="CS893" s="97">
        <v>37687060</v>
      </c>
      <c r="CT893" s="2">
        <v>20823233</v>
      </c>
      <c r="CU893" s="2" t="s">
        <v>189</v>
      </c>
    </row>
    <row r="894" spans="1:99" x14ac:dyDescent="0.25">
      <c r="A894" s="2">
        <v>16096</v>
      </c>
      <c r="B894" s="2">
        <v>77457296</v>
      </c>
      <c r="C894" s="2">
        <v>1348664</v>
      </c>
      <c r="D894" s="2">
        <v>74402479</v>
      </c>
      <c r="E894" s="2">
        <v>616619</v>
      </c>
      <c r="F894" s="2">
        <v>49891442</v>
      </c>
      <c r="G894" s="2">
        <v>24511037</v>
      </c>
      <c r="H894" s="2">
        <v>77457296</v>
      </c>
      <c r="I894" s="2">
        <v>17395171</v>
      </c>
      <c r="J894" s="2">
        <v>16559356</v>
      </c>
      <c r="K894" s="2">
        <v>59595095</v>
      </c>
      <c r="L894" s="2">
        <v>19132957</v>
      </c>
      <c r="N894" s="2">
        <v>16096</v>
      </c>
      <c r="O894" s="97">
        <v>69904535</v>
      </c>
      <c r="P894" s="97">
        <v>2532758</v>
      </c>
      <c r="Q894" s="97">
        <v>62199295</v>
      </c>
      <c r="R894" s="97">
        <v>549838</v>
      </c>
      <c r="S894" s="97">
        <v>43863551</v>
      </c>
      <c r="T894" s="97">
        <v>18335744</v>
      </c>
      <c r="U894" s="97">
        <v>69904535</v>
      </c>
      <c r="V894" s="97">
        <v>13941470</v>
      </c>
      <c r="W894" s="97">
        <v>13675388</v>
      </c>
      <c r="X894" s="97">
        <v>55244589</v>
      </c>
      <c r="Y894" s="97">
        <v>18001456</v>
      </c>
      <c r="Z894" s="97">
        <v>0</v>
      </c>
      <c r="AB894" s="2">
        <v>16106</v>
      </c>
      <c r="AC894" s="97">
        <v>82855011</v>
      </c>
      <c r="AD894" s="97">
        <v>5264786</v>
      </c>
      <c r="AE894" s="97">
        <v>77590225</v>
      </c>
      <c r="AF894" s="97">
        <v>4691828</v>
      </c>
      <c r="AG894" s="97">
        <v>42055941</v>
      </c>
      <c r="AH894" s="97">
        <v>35534284</v>
      </c>
      <c r="AI894" s="97">
        <v>82855011</v>
      </c>
      <c r="AJ894" s="97">
        <v>9985496</v>
      </c>
      <c r="AK894" s="97">
        <v>71429668</v>
      </c>
      <c r="AL894" s="97">
        <v>40201962</v>
      </c>
      <c r="AM894" s="97" t="s">
        <v>189</v>
      </c>
      <c r="AN894" s="2">
        <v>16106</v>
      </c>
      <c r="AO894" s="97">
        <v>92822273</v>
      </c>
      <c r="AP894" s="97">
        <v>9984139</v>
      </c>
      <c r="AQ894" s="97">
        <v>64155110</v>
      </c>
      <c r="AR894" s="97">
        <v>4757385</v>
      </c>
      <c r="AS894" s="97">
        <v>47696180</v>
      </c>
      <c r="AT894" s="97">
        <v>16458930</v>
      </c>
      <c r="AU894" s="97">
        <v>92822273</v>
      </c>
      <c r="AV894" s="97">
        <v>21178212</v>
      </c>
      <c r="AW894" s="97">
        <v>71640581</v>
      </c>
      <c r="AX894" s="97">
        <v>35596159</v>
      </c>
      <c r="AY894" s="97" t="s">
        <v>189</v>
      </c>
      <c r="AZ894" s="2">
        <v>16106</v>
      </c>
      <c r="BA894" s="98" t="e">
        <v>#N/A</v>
      </c>
      <c r="BB894" s="2">
        <v>0</v>
      </c>
      <c r="BC894" s="2">
        <v>0</v>
      </c>
      <c r="BD894" s="2" t="e">
        <v>#N/A</v>
      </c>
      <c r="BE894" s="2" t="e">
        <v>#N/A</v>
      </c>
      <c r="BF894" s="2" t="e">
        <v>#N/A</v>
      </c>
      <c r="BG894" s="2" t="e">
        <v>#N/A</v>
      </c>
      <c r="BH894" s="2" t="e">
        <v>#N/A</v>
      </c>
      <c r="BI894" s="2" t="e">
        <v>#N/A</v>
      </c>
      <c r="BJ894" s="2" t="e">
        <v>#N/A</v>
      </c>
      <c r="BK894" s="2" t="e">
        <v>#N/A</v>
      </c>
      <c r="BL894" s="2">
        <v>16106</v>
      </c>
      <c r="BM894" s="2">
        <v>101231984</v>
      </c>
      <c r="BN894" s="2">
        <v>7263906</v>
      </c>
      <c r="BO894" s="2">
        <v>84279982</v>
      </c>
      <c r="BP894" s="2">
        <v>5442886</v>
      </c>
      <c r="BQ894" s="2">
        <v>41423803</v>
      </c>
      <c r="BR894" s="2">
        <v>42856179</v>
      </c>
      <c r="BS894" s="2">
        <v>101231984</v>
      </c>
      <c r="BT894" s="2">
        <v>20233081</v>
      </c>
      <c r="BU894" s="2">
        <v>76597718</v>
      </c>
      <c r="BV894" s="2">
        <v>32534438</v>
      </c>
      <c r="BW894" s="2" t="s">
        <v>189</v>
      </c>
      <c r="BX894" s="2">
        <v>16106</v>
      </c>
      <c r="BY894" s="2">
        <v>113806236</v>
      </c>
      <c r="BZ894" s="2">
        <v>8637103</v>
      </c>
      <c r="CA894" s="2">
        <v>85209452</v>
      </c>
      <c r="CB894" s="2">
        <v>6663390</v>
      </c>
      <c r="CC894" s="2">
        <v>42436722</v>
      </c>
      <c r="CD894" s="2">
        <v>42772730</v>
      </c>
      <c r="CE894" s="2">
        <v>113806236</v>
      </c>
      <c r="CF894" s="2">
        <v>49555901</v>
      </c>
      <c r="CG894" s="2">
        <v>64250335</v>
      </c>
      <c r="CH894" s="2">
        <v>33121113</v>
      </c>
      <c r="CI894" s="2" t="s">
        <v>189</v>
      </c>
      <c r="CJ894" s="2">
        <v>16106</v>
      </c>
      <c r="CK894" s="97">
        <v>73833685</v>
      </c>
      <c r="CL894" s="97" t="e">
        <v>#N/A</v>
      </c>
      <c r="CM894" s="97" t="e">
        <v>#N/A</v>
      </c>
      <c r="CN894" s="2">
        <v>6282135</v>
      </c>
      <c r="CO894" s="100" t="e">
        <v>#N/A</v>
      </c>
      <c r="CP894" s="97" t="e">
        <v>#N/A</v>
      </c>
      <c r="CQ894" s="97">
        <v>73833685</v>
      </c>
      <c r="CR894" s="97">
        <v>22589146</v>
      </c>
      <c r="CS894" s="97">
        <v>44097977</v>
      </c>
      <c r="CT894" s="2">
        <v>23624738</v>
      </c>
      <c r="CU894" s="2" t="s">
        <v>189</v>
      </c>
    </row>
    <row r="895" spans="1:99" x14ac:dyDescent="0.25">
      <c r="A895" s="2">
        <v>16097</v>
      </c>
      <c r="B895" s="2">
        <v>192979251</v>
      </c>
      <c r="C895" s="2">
        <v>5223071</v>
      </c>
      <c r="D895" s="2">
        <v>173194596</v>
      </c>
      <c r="E895" s="2">
        <v>1126620</v>
      </c>
      <c r="F895" s="2">
        <v>78741649</v>
      </c>
      <c r="G895" s="2">
        <v>94452947</v>
      </c>
      <c r="H895" s="2">
        <v>192979251</v>
      </c>
      <c r="I895" s="2">
        <v>72637092</v>
      </c>
      <c r="J895" s="2">
        <v>71742896</v>
      </c>
      <c r="K895" s="2">
        <v>115116374</v>
      </c>
      <c r="L895" s="2">
        <v>40897844</v>
      </c>
      <c r="N895" s="2">
        <v>16097</v>
      </c>
      <c r="O895" s="97">
        <v>169731646</v>
      </c>
      <c r="P895" s="97">
        <v>5215731</v>
      </c>
      <c r="Q895" s="97">
        <v>152955410</v>
      </c>
      <c r="R895" s="97">
        <v>910466</v>
      </c>
      <c r="S895" s="97">
        <v>69539870</v>
      </c>
      <c r="T895" s="97">
        <v>83415540</v>
      </c>
      <c r="U895" s="97">
        <v>169731646</v>
      </c>
      <c r="V895" s="97">
        <v>70206522</v>
      </c>
      <c r="W895" s="97">
        <v>69442741</v>
      </c>
      <c r="X895" s="97">
        <v>94678076</v>
      </c>
      <c r="Y895" s="97">
        <v>39426480</v>
      </c>
      <c r="Z895" s="97">
        <v>0</v>
      </c>
      <c r="AB895" s="2">
        <v>16107</v>
      </c>
      <c r="AC895" s="97">
        <v>212209765</v>
      </c>
      <c r="AD895" s="97">
        <v>33169134</v>
      </c>
      <c r="AE895" s="97">
        <v>176014773</v>
      </c>
      <c r="AF895" s="97">
        <v>21000946</v>
      </c>
      <c r="AG895" s="97">
        <v>92124475</v>
      </c>
      <c r="AH895" s="97">
        <v>83890298</v>
      </c>
      <c r="AI895" s="97">
        <v>212209765</v>
      </c>
      <c r="AJ895" s="97">
        <v>33664283</v>
      </c>
      <c r="AK895" s="97">
        <v>170709246</v>
      </c>
      <c r="AL895" s="97">
        <v>90548814</v>
      </c>
      <c r="AM895" s="97" t="s">
        <v>189</v>
      </c>
      <c r="AN895" s="2">
        <v>16107</v>
      </c>
      <c r="AO895" s="97">
        <v>242636616</v>
      </c>
      <c r="AP895" s="97">
        <v>33616770</v>
      </c>
      <c r="AQ895" s="97">
        <v>197806218</v>
      </c>
      <c r="AR895" s="97">
        <v>20418769</v>
      </c>
      <c r="AS895" s="97">
        <v>91051570</v>
      </c>
      <c r="AT895" s="97">
        <v>107696027</v>
      </c>
      <c r="AU895" s="97">
        <v>242636616</v>
      </c>
      <c r="AV895" s="97">
        <v>59413258</v>
      </c>
      <c r="AW895" s="97">
        <v>177929809</v>
      </c>
      <c r="AX895" s="97">
        <v>95010150</v>
      </c>
      <c r="AY895" s="97" t="s">
        <v>189</v>
      </c>
      <c r="AZ895" s="2">
        <v>16107</v>
      </c>
      <c r="BA895" s="98">
        <v>246300054</v>
      </c>
      <c r="BB895" s="2">
        <v>32817559</v>
      </c>
      <c r="BC895" s="2">
        <v>185057425</v>
      </c>
      <c r="BD895" s="2">
        <v>18641830</v>
      </c>
      <c r="BE895" s="2">
        <v>86300604</v>
      </c>
      <c r="BF895" s="2">
        <v>98756821</v>
      </c>
      <c r="BG895" s="2">
        <v>246300054</v>
      </c>
      <c r="BH895" s="2">
        <v>61802992</v>
      </c>
      <c r="BI895" s="2">
        <v>177032200</v>
      </c>
      <c r="BJ895" s="2">
        <v>91879437</v>
      </c>
      <c r="BK895" s="2" t="s">
        <v>189</v>
      </c>
      <c r="BL895" s="2">
        <v>16107</v>
      </c>
      <c r="BM895" s="2">
        <v>227861998</v>
      </c>
      <c r="BN895" s="2">
        <v>35042375</v>
      </c>
      <c r="BO895" s="2">
        <v>182502463</v>
      </c>
      <c r="BP895" s="2">
        <v>18267846</v>
      </c>
      <c r="BQ895" s="2">
        <v>82711550</v>
      </c>
      <c r="BR895" s="2">
        <v>99790913</v>
      </c>
      <c r="BS895" s="2">
        <v>227861998</v>
      </c>
      <c r="BT895" s="2">
        <v>55739428</v>
      </c>
      <c r="BU895" s="2">
        <v>167804603</v>
      </c>
      <c r="BV895" s="2">
        <v>88573821</v>
      </c>
      <c r="BW895" s="2" t="s">
        <v>189</v>
      </c>
      <c r="BX895" s="2">
        <v>16107</v>
      </c>
      <c r="BY895" s="2">
        <v>209410231</v>
      </c>
      <c r="BZ895" s="2">
        <v>26625630</v>
      </c>
      <c r="CA895" s="2">
        <v>173417639</v>
      </c>
      <c r="CB895" s="2">
        <v>14686782</v>
      </c>
      <c r="CC895" s="2">
        <v>77344892</v>
      </c>
      <c r="CD895" s="2">
        <v>96072747</v>
      </c>
      <c r="CE895" s="2">
        <v>209410231</v>
      </c>
      <c r="CF895" s="2">
        <v>61284155</v>
      </c>
      <c r="CG895" s="2">
        <v>147808606</v>
      </c>
      <c r="CH895" s="2">
        <v>85184726</v>
      </c>
      <c r="CI895" s="2" t="s">
        <v>189</v>
      </c>
      <c r="CJ895" s="2">
        <v>16107</v>
      </c>
      <c r="CK895" s="97">
        <v>161120938</v>
      </c>
      <c r="CL895" s="97" t="e">
        <v>#N/A</v>
      </c>
      <c r="CM895" s="97" t="e">
        <v>#N/A</v>
      </c>
      <c r="CN895" s="2">
        <v>14085308</v>
      </c>
      <c r="CO895" s="100" t="e">
        <v>#N/A</v>
      </c>
      <c r="CP895" s="97" t="e">
        <v>#N/A</v>
      </c>
      <c r="CQ895" s="97">
        <v>161120938</v>
      </c>
      <c r="CR895" s="97">
        <v>34812112</v>
      </c>
      <c r="CS895" s="97">
        <v>115846549</v>
      </c>
      <c r="CT895" s="2">
        <v>77856979</v>
      </c>
      <c r="CU895" s="2" t="s">
        <v>189</v>
      </c>
    </row>
    <row r="896" spans="1:99" x14ac:dyDescent="0.25">
      <c r="A896" s="2">
        <v>16098</v>
      </c>
      <c r="B896" s="2">
        <v>125029839</v>
      </c>
      <c r="C896" s="2">
        <v>9461156</v>
      </c>
      <c r="D896" s="2">
        <v>101631683</v>
      </c>
      <c r="E896" s="2">
        <v>3488151</v>
      </c>
      <c r="F896" s="2">
        <v>48520717</v>
      </c>
      <c r="G896" s="2">
        <v>53110966</v>
      </c>
      <c r="H896" s="2">
        <v>125029839</v>
      </c>
      <c r="I896" s="2">
        <v>51990009</v>
      </c>
      <c r="J896" s="2">
        <v>51332582</v>
      </c>
      <c r="K896" s="2">
        <v>67245797</v>
      </c>
      <c r="L896" s="2">
        <v>33461778</v>
      </c>
      <c r="N896" s="2">
        <v>16098</v>
      </c>
      <c r="O896" s="97">
        <v>95607924</v>
      </c>
      <c r="P896" s="97">
        <v>8635580</v>
      </c>
      <c r="Q896" s="97">
        <v>81802239</v>
      </c>
      <c r="R896" s="97">
        <v>2775499</v>
      </c>
      <c r="S896" s="97">
        <v>40897321</v>
      </c>
      <c r="T896" s="97">
        <v>40904918</v>
      </c>
      <c r="U896" s="97">
        <v>95607924</v>
      </c>
      <c r="V896" s="97">
        <v>28270779</v>
      </c>
      <c r="W896" s="97" t="e">
        <v>#N/A</v>
      </c>
      <c r="X896" s="97">
        <v>55966533</v>
      </c>
      <c r="Y896" s="97">
        <v>23760998</v>
      </c>
      <c r="Z896" s="97">
        <v>0</v>
      </c>
      <c r="AB896" s="2">
        <v>16108</v>
      </c>
      <c r="AC896" s="97">
        <v>595286023</v>
      </c>
      <c r="AD896" s="97">
        <v>140115227</v>
      </c>
      <c r="AE896" s="97">
        <v>439204476</v>
      </c>
      <c r="AF896" s="97">
        <v>75559710</v>
      </c>
      <c r="AG896" s="97">
        <v>229071408</v>
      </c>
      <c r="AH896" s="97">
        <v>210133068</v>
      </c>
      <c r="AI896" s="97">
        <v>595286023</v>
      </c>
      <c r="AJ896" s="97">
        <v>74643409</v>
      </c>
      <c r="AK896" s="97">
        <v>520642614</v>
      </c>
      <c r="AL896" s="97">
        <v>321378644</v>
      </c>
      <c r="AM896" s="97" t="s">
        <v>189</v>
      </c>
      <c r="AN896" s="2">
        <v>16108</v>
      </c>
      <c r="AO896" s="97">
        <v>589445934</v>
      </c>
      <c r="AP896" s="97">
        <v>137343854</v>
      </c>
      <c r="AQ896" s="97">
        <v>434184848</v>
      </c>
      <c r="AR896" s="97">
        <v>65826134</v>
      </c>
      <c r="AS896" s="97">
        <v>245398405</v>
      </c>
      <c r="AT896" s="97">
        <v>188786443</v>
      </c>
      <c r="AU896" s="97">
        <v>589445934</v>
      </c>
      <c r="AV896" s="97">
        <v>60489872</v>
      </c>
      <c r="AW896" s="97">
        <v>483787703</v>
      </c>
      <c r="AX896" s="97">
        <v>281801388</v>
      </c>
      <c r="AY896" s="97" t="s">
        <v>189</v>
      </c>
      <c r="AZ896" s="2">
        <v>16108</v>
      </c>
      <c r="BA896" s="98">
        <v>567029043</v>
      </c>
      <c r="BB896" s="2">
        <v>127013263</v>
      </c>
      <c r="BC896" s="2">
        <v>405849045</v>
      </c>
      <c r="BD896" s="2">
        <v>61441570</v>
      </c>
      <c r="BE896" s="2">
        <v>218252724</v>
      </c>
      <c r="BF896" s="2">
        <v>187596321</v>
      </c>
      <c r="BG896" s="2">
        <v>567029043</v>
      </c>
      <c r="BH896" s="2">
        <v>118224733</v>
      </c>
      <c r="BI896" s="2">
        <v>441939486</v>
      </c>
      <c r="BJ896" s="2">
        <v>265520312</v>
      </c>
      <c r="BK896" s="2" t="s">
        <v>189</v>
      </c>
      <c r="BL896" s="2">
        <v>16108</v>
      </c>
      <c r="BM896" s="2">
        <v>493808318</v>
      </c>
      <c r="BN896" s="2">
        <v>97315049</v>
      </c>
      <c r="BO896" s="2">
        <v>396493269</v>
      </c>
      <c r="BP896" s="2">
        <v>56578583</v>
      </c>
      <c r="BQ896" s="2">
        <v>206507676</v>
      </c>
      <c r="BR896" s="2">
        <v>189985593</v>
      </c>
      <c r="BS896" s="2">
        <v>493808318</v>
      </c>
      <c r="BT896" s="2">
        <v>74885453</v>
      </c>
      <c r="BU896" s="2">
        <v>400564214</v>
      </c>
      <c r="BV896" s="2">
        <v>257736260</v>
      </c>
      <c r="BW896" s="2" t="s">
        <v>189</v>
      </c>
      <c r="BX896" s="2">
        <v>16108</v>
      </c>
      <c r="BY896" s="2">
        <v>579083990</v>
      </c>
      <c r="BZ896" s="2">
        <v>187835004</v>
      </c>
      <c r="CA896" s="2">
        <v>391248986</v>
      </c>
      <c r="CB896" s="2">
        <v>52584620</v>
      </c>
      <c r="CC896" s="2">
        <v>176722714</v>
      </c>
      <c r="CD896" s="2">
        <v>214526272</v>
      </c>
      <c r="CE896" s="2">
        <v>579083990</v>
      </c>
      <c r="CF896" s="2">
        <v>101190324</v>
      </c>
      <c r="CG896" s="2">
        <v>377645051</v>
      </c>
      <c r="CH896" s="2">
        <v>216930445</v>
      </c>
      <c r="CI896" s="2" t="s">
        <v>189</v>
      </c>
      <c r="CJ896" s="2">
        <v>16108</v>
      </c>
      <c r="CK896" s="97">
        <v>541604266</v>
      </c>
      <c r="CL896" s="97" t="e">
        <v>#N/A</v>
      </c>
      <c r="CM896" s="97" t="e">
        <v>#N/A</v>
      </c>
      <c r="CN896" s="2">
        <v>43939015</v>
      </c>
      <c r="CO896" s="100" t="e">
        <v>#N/A</v>
      </c>
      <c r="CP896" s="97" t="e">
        <v>#N/A</v>
      </c>
      <c r="CQ896" s="97">
        <v>541604266</v>
      </c>
      <c r="CR896" s="97">
        <v>86110281</v>
      </c>
      <c r="CS896" s="97">
        <v>357645738</v>
      </c>
      <c r="CT896" s="2">
        <v>205659108</v>
      </c>
      <c r="CU896" s="2" t="s">
        <v>189</v>
      </c>
    </row>
    <row r="897" spans="1:99" x14ac:dyDescent="0.25">
      <c r="A897" s="2">
        <v>16099</v>
      </c>
      <c r="B897" s="2">
        <v>105267121</v>
      </c>
      <c r="C897" s="2">
        <v>3994712</v>
      </c>
      <c r="D897" s="2">
        <v>97821490</v>
      </c>
      <c r="E897" s="2">
        <v>1434908</v>
      </c>
      <c r="F897" s="2">
        <v>49614933</v>
      </c>
      <c r="G897" s="2">
        <v>48206557</v>
      </c>
      <c r="H897" s="2">
        <v>105267121</v>
      </c>
      <c r="I897" s="2">
        <v>37547314</v>
      </c>
      <c r="J897" s="2">
        <v>37312492</v>
      </c>
      <c r="K897" s="2">
        <v>66516129</v>
      </c>
      <c r="L897" s="2">
        <v>30239506</v>
      </c>
      <c r="N897" s="2">
        <v>16099</v>
      </c>
      <c r="O897" s="97">
        <v>99556821</v>
      </c>
      <c r="P897" s="97">
        <v>3363126</v>
      </c>
      <c r="Q897" s="97">
        <v>86336524</v>
      </c>
      <c r="R897" s="97">
        <v>1013320</v>
      </c>
      <c r="S897" s="97">
        <v>41782422</v>
      </c>
      <c r="T897" s="97">
        <v>44554102</v>
      </c>
      <c r="U897" s="97">
        <v>99556821</v>
      </c>
      <c r="V897" s="97">
        <v>38839654</v>
      </c>
      <c r="W897" s="97">
        <v>38320170</v>
      </c>
      <c r="X897" s="97">
        <v>59545350</v>
      </c>
      <c r="Y897" s="97">
        <v>30594717</v>
      </c>
      <c r="Z897" s="97">
        <v>0</v>
      </c>
      <c r="AB897" s="2">
        <v>16109</v>
      </c>
      <c r="AC897" s="97">
        <v>24993650</v>
      </c>
      <c r="AD897" s="97">
        <v>3971857</v>
      </c>
      <c r="AE897" s="97">
        <v>20314846</v>
      </c>
      <c r="AF897" s="97">
        <v>1928200</v>
      </c>
      <c r="AG897" s="97">
        <v>11953691</v>
      </c>
      <c r="AH897" s="97">
        <v>8361155</v>
      </c>
      <c r="AI897" s="97">
        <v>24993650</v>
      </c>
      <c r="AJ897" s="97">
        <v>6053295</v>
      </c>
      <c r="AK897" s="97">
        <v>18125694</v>
      </c>
      <c r="AL897" s="97">
        <v>9072232</v>
      </c>
      <c r="AM897" s="97" t="s">
        <v>189</v>
      </c>
      <c r="AN897" s="2">
        <v>16109</v>
      </c>
      <c r="AO897" s="97">
        <v>29757200</v>
      </c>
      <c r="AP897" s="97">
        <v>4199477</v>
      </c>
      <c r="AQ897" s="97">
        <v>24014106</v>
      </c>
      <c r="AR897" s="97">
        <v>1425834</v>
      </c>
      <c r="AS897" s="97">
        <v>12311384</v>
      </c>
      <c r="AT897" s="97">
        <v>11702722</v>
      </c>
      <c r="AU897" s="97">
        <v>29757204</v>
      </c>
      <c r="AV897" s="97">
        <v>10259899</v>
      </c>
      <c r="AW897" s="97">
        <v>18981637</v>
      </c>
      <c r="AX897" s="97">
        <v>9786314</v>
      </c>
      <c r="AY897" s="97" t="s">
        <v>189</v>
      </c>
      <c r="AZ897" s="2">
        <v>16109</v>
      </c>
      <c r="BA897" s="98">
        <v>25015971</v>
      </c>
      <c r="BB897" s="2">
        <v>4007648</v>
      </c>
      <c r="BC897" s="2">
        <v>20692168</v>
      </c>
      <c r="BD897" s="2">
        <v>1225057</v>
      </c>
      <c r="BE897" s="2">
        <v>12107383</v>
      </c>
      <c r="BF897" s="2">
        <v>8584785</v>
      </c>
      <c r="BG897" s="2">
        <v>25015971</v>
      </c>
      <c r="BH897" s="2">
        <v>7178375</v>
      </c>
      <c r="BI897" s="2">
        <v>17837364</v>
      </c>
      <c r="BJ897" s="2">
        <v>9862374</v>
      </c>
      <c r="BK897" s="2" t="s">
        <v>189</v>
      </c>
      <c r="BL897" s="2">
        <v>16109</v>
      </c>
      <c r="BM897" s="2">
        <v>24925773</v>
      </c>
      <c r="BN897" s="2">
        <v>3250700</v>
      </c>
      <c r="BO897" s="2">
        <v>17993932</v>
      </c>
      <c r="BP897" s="2">
        <v>1247713</v>
      </c>
      <c r="BQ897" s="2">
        <v>13619836</v>
      </c>
      <c r="BR897" s="2">
        <v>4374096</v>
      </c>
      <c r="BS897" s="2">
        <v>24925773</v>
      </c>
      <c r="BT897" s="2">
        <v>9109911</v>
      </c>
      <c r="BU897" s="2">
        <v>15815862</v>
      </c>
      <c r="BV897" s="2">
        <v>8541843</v>
      </c>
      <c r="BW897" s="2" t="s">
        <v>189</v>
      </c>
      <c r="BX897" s="2">
        <v>16109</v>
      </c>
      <c r="BY897" s="2">
        <v>23459630</v>
      </c>
      <c r="BZ897" s="2">
        <v>4727963</v>
      </c>
      <c r="CA897" s="2">
        <v>18731667</v>
      </c>
      <c r="CB897" s="2">
        <v>929913</v>
      </c>
      <c r="CC897" s="2">
        <v>10560265</v>
      </c>
      <c r="CD897" s="2">
        <v>8171402</v>
      </c>
      <c r="CE897" s="2">
        <v>23459630</v>
      </c>
      <c r="CF897" s="2">
        <v>4820017</v>
      </c>
      <c r="CG897" s="2">
        <v>15441148</v>
      </c>
      <c r="CH897" s="2">
        <v>8448456</v>
      </c>
      <c r="CI897" s="2" t="s">
        <v>189</v>
      </c>
      <c r="CJ897" s="2">
        <v>16109</v>
      </c>
      <c r="CK897" s="97">
        <v>21191100</v>
      </c>
      <c r="CL897" s="97" t="e">
        <v>#N/A</v>
      </c>
      <c r="CM897" s="97" t="e">
        <v>#N/A</v>
      </c>
      <c r="CN897" s="2">
        <v>819086</v>
      </c>
      <c r="CO897" s="100" t="e">
        <v>#N/A</v>
      </c>
      <c r="CP897" s="97" t="e">
        <v>#N/A</v>
      </c>
      <c r="CQ897" s="97">
        <v>21191100</v>
      </c>
      <c r="CR897" s="97">
        <v>6400113</v>
      </c>
      <c r="CS897" s="97">
        <v>14407980</v>
      </c>
      <c r="CT897" s="2">
        <v>8152077</v>
      </c>
      <c r="CU897" s="2">
        <v>85</v>
      </c>
    </row>
    <row r="898" spans="1:99" x14ac:dyDescent="0.25">
      <c r="A898" s="2">
        <v>16100</v>
      </c>
      <c r="B898" s="2">
        <v>75105466</v>
      </c>
      <c r="C898" s="2">
        <v>6961166</v>
      </c>
      <c r="D898" s="2">
        <v>68144300</v>
      </c>
      <c r="E898" s="2">
        <v>3436778</v>
      </c>
      <c r="F898" s="2">
        <v>32813088</v>
      </c>
      <c r="G898" s="2">
        <v>35331212</v>
      </c>
      <c r="H898" s="2">
        <v>75105466</v>
      </c>
      <c r="I898" s="2">
        <v>23991455</v>
      </c>
      <c r="J898" s="2">
        <v>23447618</v>
      </c>
      <c r="K898" s="2">
        <v>48957222</v>
      </c>
      <c r="L898" s="2">
        <v>19679542</v>
      </c>
      <c r="N898" s="2">
        <v>16100</v>
      </c>
      <c r="O898" s="97">
        <v>65941304</v>
      </c>
      <c r="P898" s="97">
        <v>7951244</v>
      </c>
      <c r="Q898" s="97">
        <v>57407093</v>
      </c>
      <c r="R898" s="97">
        <v>3266385</v>
      </c>
      <c r="S898" s="97">
        <v>27261151</v>
      </c>
      <c r="T898" s="97">
        <v>30145942</v>
      </c>
      <c r="U898" s="97">
        <v>65941304</v>
      </c>
      <c r="V898" s="97">
        <v>17357533</v>
      </c>
      <c r="W898" s="97">
        <v>16482619</v>
      </c>
      <c r="X898" s="97">
        <v>48056844</v>
      </c>
      <c r="Y898" s="97">
        <v>17738448</v>
      </c>
      <c r="Z898" s="97">
        <v>0</v>
      </c>
      <c r="AB898" s="2">
        <v>16110</v>
      </c>
      <c r="AC898" s="97">
        <v>175255338</v>
      </c>
      <c r="AD898" s="97">
        <v>21672953</v>
      </c>
      <c r="AE898" s="97">
        <v>135481412</v>
      </c>
      <c r="AF898" s="97">
        <v>11110897</v>
      </c>
      <c r="AG898" s="97">
        <v>66342411</v>
      </c>
      <c r="AH898" s="97">
        <v>69139001</v>
      </c>
      <c r="AI898" s="97">
        <v>175255338</v>
      </c>
      <c r="AJ898" s="97">
        <v>36053129</v>
      </c>
      <c r="AK898" s="97">
        <v>124051703</v>
      </c>
      <c r="AL898" s="97">
        <v>66261730</v>
      </c>
      <c r="AM898" s="97" t="s">
        <v>189</v>
      </c>
      <c r="AN898" s="2">
        <v>16110</v>
      </c>
      <c r="AO898" s="97">
        <v>188819048</v>
      </c>
      <c r="AP898" s="97">
        <v>22517622</v>
      </c>
      <c r="AQ898" s="97">
        <v>143749709</v>
      </c>
      <c r="AR898" s="97">
        <v>10948714</v>
      </c>
      <c r="AS898" s="97">
        <v>68417812</v>
      </c>
      <c r="AT898" s="97">
        <v>75331897</v>
      </c>
      <c r="AU898" s="97">
        <v>188819046</v>
      </c>
      <c r="AV898" s="97">
        <v>39951344</v>
      </c>
      <c r="AW898" s="97">
        <v>124555000</v>
      </c>
      <c r="AX898" s="97">
        <v>66891363</v>
      </c>
      <c r="AY898" s="97" t="s">
        <v>189</v>
      </c>
      <c r="AZ898" s="2">
        <v>16110</v>
      </c>
      <c r="BA898" s="98">
        <v>201352142</v>
      </c>
      <c r="BB898" s="2">
        <v>19908707</v>
      </c>
      <c r="BC898" s="2">
        <v>136970925</v>
      </c>
      <c r="BD898" s="2">
        <v>10694150</v>
      </c>
      <c r="BE898" s="2">
        <v>61645819</v>
      </c>
      <c r="BF898" s="2">
        <v>75325106</v>
      </c>
      <c r="BG898" s="2">
        <v>201352142</v>
      </c>
      <c r="BH898" s="2">
        <v>66942040</v>
      </c>
      <c r="BI898" s="2">
        <v>114134118</v>
      </c>
      <c r="BJ898" s="2">
        <v>59270037</v>
      </c>
      <c r="BK898" s="2" t="s">
        <v>189</v>
      </c>
      <c r="BL898" s="2">
        <v>16110</v>
      </c>
      <c r="BM898" s="2">
        <v>166305661</v>
      </c>
      <c r="BN898" s="2">
        <v>24529930</v>
      </c>
      <c r="BO898" s="2">
        <v>133413406</v>
      </c>
      <c r="BP898" s="2">
        <v>10062229</v>
      </c>
      <c r="BQ898" s="2">
        <v>61644435</v>
      </c>
      <c r="BR898" s="2">
        <v>71768971</v>
      </c>
      <c r="BS898" s="2">
        <v>166305661</v>
      </c>
      <c r="BT898" s="2">
        <v>46391608</v>
      </c>
      <c r="BU898" s="2">
        <v>107143208</v>
      </c>
      <c r="BV898" s="2">
        <v>53037446</v>
      </c>
      <c r="BW898" s="2" t="s">
        <v>189</v>
      </c>
      <c r="BX898" s="2">
        <v>16110</v>
      </c>
      <c r="BY898" s="2">
        <v>140345750</v>
      </c>
      <c r="BZ898" s="2">
        <v>22379541</v>
      </c>
      <c r="CA898" s="2">
        <v>117966209</v>
      </c>
      <c r="CB898" s="2">
        <v>10007450</v>
      </c>
      <c r="CC898" s="2">
        <v>53170331</v>
      </c>
      <c r="CD898" s="2">
        <v>64795878</v>
      </c>
      <c r="CE898" s="2">
        <v>140345750</v>
      </c>
      <c r="CF898" s="2">
        <v>39755948</v>
      </c>
      <c r="CG898" s="2">
        <v>93252335</v>
      </c>
      <c r="CH898" s="2">
        <v>50088196</v>
      </c>
      <c r="CI898" s="2" t="s">
        <v>189</v>
      </c>
      <c r="CJ898" s="2">
        <v>16110</v>
      </c>
      <c r="CK898" s="97">
        <v>132206263</v>
      </c>
      <c r="CL898" s="97" t="e">
        <v>#N/A</v>
      </c>
      <c r="CM898" s="97" t="e">
        <v>#N/A</v>
      </c>
      <c r="CN898" s="2">
        <v>8642506</v>
      </c>
      <c r="CO898" s="100" t="e">
        <v>#N/A</v>
      </c>
      <c r="CP898" s="97" t="e">
        <v>#N/A</v>
      </c>
      <c r="CQ898" s="97">
        <v>132206263</v>
      </c>
      <c r="CR898" s="97">
        <v>34995871</v>
      </c>
      <c r="CS898" s="97">
        <v>78250788</v>
      </c>
      <c r="CT898" s="2">
        <v>43026051</v>
      </c>
      <c r="CU898" s="2" t="s">
        <v>189</v>
      </c>
    </row>
    <row r="899" spans="1:99" x14ac:dyDescent="0.25">
      <c r="A899" s="2">
        <v>16101</v>
      </c>
      <c r="B899" s="2">
        <v>102435587</v>
      </c>
      <c r="C899" s="2">
        <v>9601796</v>
      </c>
      <c r="D899" s="2">
        <v>91797707</v>
      </c>
      <c r="E899" s="2">
        <v>1589440</v>
      </c>
      <c r="F899" s="2">
        <v>49395200</v>
      </c>
      <c r="G899" s="2">
        <v>42402507</v>
      </c>
      <c r="H899" s="2">
        <v>102435587</v>
      </c>
      <c r="I899" s="2">
        <v>35802845</v>
      </c>
      <c r="J899" s="2">
        <v>32393875</v>
      </c>
      <c r="K899" s="2">
        <v>66541353</v>
      </c>
      <c r="L899" s="2">
        <v>25721221</v>
      </c>
      <c r="N899" s="2">
        <v>16101</v>
      </c>
      <c r="O899" s="97">
        <v>84276130</v>
      </c>
      <c r="P899" s="97">
        <v>4133241</v>
      </c>
      <c r="Q899" s="97">
        <v>80142889</v>
      </c>
      <c r="R899" s="97">
        <v>1776670</v>
      </c>
      <c r="S899" s="97">
        <v>43431550</v>
      </c>
      <c r="T899" s="97">
        <v>36711339</v>
      </c>
      <c r="U899" s="97">
        <v>84276130</v>
      </c>
      <c r="V899" s="97">
        <v>33373849</v>
      </c>
      <c r="W899" s="97">
        <v>33008260</v>
      </c>
      <c r="X899" s="97">
        <v>50256489</v>
      </c>
      <c r="Y899" s="97">
        <v>22217673</v>
      </c>
      <c r="Z899" s="97">
        <v>0</v>
      </c>
      <c r="AB899" s="2">
        <v>16111</v>
      </c>
      <c r="AC899" s="97">
        <v>59187302</v>
      </c>
      <c r="AD899" s="97">
        <v>3899064</v>
      </c>
      <c r="AE899" s="97">
        <v>55288238</v>
      </c>
      <c r="AF899" s="97">
        <v>1182203</v>
      </c>
      <c r="AG899" s="97">
        <v>29379764</v>
      </c>
      <c r="AH899" s="97">
        <v>25908474</v>
      </c>
      <c r="AI899" s="97">
        <v>59187302</v>
      </c>
      <c r="AJ899" s="97">
        <v>13762299</v>
      </c>
      <c r="AK899" s="97">
        <v>44534584</v>
      </c>
      <c r="AL899" s="97">
        <v>29546572</v>
      </c>
      <c r="AM899" s="97" t="s">
        <v>189</v>
      </c>
      <c r="AN899" s="2">
        <v>16111</v>
      </c>
      <c r="AO899" s="97" t="e">
        <v>#N/A</v>
      </c>
      <c r="AP899" s="97">
        <v>5685906</v>
      </c>
      <c r="AQ899" s="97">
        <v>58055454</v>
      </c>
      <c r="AR899" s="97">
        <v>0</v>
      </c>
      <c r="AS899" s="97" t="e">
        <v>#N/A</v>
      </c>
      <c r="AT899" s="97" t="e">
        <v>#N/A</v>
      </c>
      <c r="AU899" s="97">
        <v>71899599</v>
      </c>
      <c r="AV899" s="97">
        <v>16901323</v>
      </c>
      <c r="AW899" s="97" t="e">
        <v>#N/A</v>
      </c>
      <c r="AX899" s="97">
        <v>28351283</v>
      </c>
      <c r="AY899" s="97" t="s">
        <v>189</v>
      </c>
      <c r="AZ899" s="2">
        <v>16111</v>
      </c>
      <c r="BA899" s="98">
        <v>66723328</v>
      </c>
      <c r="BB899" s="2">
        <v>4479253</v>
      </c>
      <c r="BC899" s="2">
        <v>59102082</v>
      </c>
      <c r="BD899" s="2">
        <v>734824</v>
      </c>
      <c r="BE899" s="2">
        <v>30466601</v>
      </c>
      <c r="BF899" s="2">
        <v>28635481</v>
      </c>
      <c r="BG899" s="2">
        <v>66723328</v>
      </c>
      <c r="BH899" s="2">
        <v>21558146</v>
      </c>
      <c r="BI899" s="2">
        <v>39881221</v>
      </c>
      <c r="BJ899" s="2">
        <v>21861881</v>
      </c>
      <c r="BK899" s="2" t="s">
        <v>189</v>
      </c>
      <c r="BL899" s="2">
        <v>16111</v>
      </c>
      <c r="BM899" s="2">
        <v>81641343</v>
      </c>
      <c r="BN899" s="2">
        <v>5114098</v>
      </c>
      <c r="BO899" s="2">
        <v>76527245</v>
      </c>
      <c r="BP899" s="2">
        <v>778718</v>
      </c>
      <c r="BQ899" s="2">
        <v>26729893</v>
      </c>
      <c r="BR899" s="2">
        <v>49797352</v>
      </c>
      <c r="BS899" s="2">
        <v>81641343</v>
      </c>
      <c r="BT899" s="2">
        <v>33300766</v>
      </c>
      <c r="BU899" s="2">
        <v>43076884</v>
      </c>
      <c r="BV899" s="2">
        <v>22044640</v>
      </c>
      <c r="BW899" s="2" t="s">
        <v>189</v>
      </c>
      <c r="BX899" s="2">
        <v>16111</v>
      </c>
      <c r="BY899" s="2">
        <v>79524800</v>
      </c>
      <c r="BZ899" s="2">
        <v>3016587</v>
      </c>
      <c r="CA899" s="2">
        <v>72546368</v>
      </c>
      <c r="CB899" s="2">
        <v>718035</v>
      </c>
      <c r="CC899" s="2">
        <v>23823885</v>
      </c>
      <c r="CD899" s="2">
        <v>48722483</v>
      </c>
      <c r="CE899" s="2">
        <v>79524800</v>
      </c>
      <c r="CF899" s="2">
        <v>41681747</v>
      </c>
      <c r="CG899" s="2">
        <v>37325262</v>
      </c>
      <c r="CH899" s="2">
        <v>20089628</v>
      </c>
      <c r="CI899" s="2" t="s">
        <v>189</v>
      </c>
      <c r="CJ899" s="2">
        <v>16111</v>
      </c>
      <c r="CK899" s="97">
        <v>44251678</v>
      </c>
      <c r="CL899" s="97" t="e">
        <v>#N/A</v>
      </c>
      <c r="CM899" s="97" t="e">
        <v>#N/A</v>
      </c>
      <c r="CN899" s="2">
        <v>428428</v>
      </c>
      <c r="CO899" s="100" t="e">
        <v>#N/A</v>
      </c>
      <c r="CP899" s="97" t="e">
        <v>#N/A</v>
      </c>
      <c r="CQ899" s="97">
        <v>44251678</v>
      </c>
      <c r="CR899" s="97">
        <v>4548328</v>
      </c>
      <c r="CS899" s="97">
        <v>37389845</v>
      </c>
      <c r="CT899" s="2">
        <v>16568559</v>
      </c>
      <c r="CU899" s="2" t="s">
        <v>189</v>
      </c>
    </row>
    <row r="900" spans="1:99" x14ac:dyDescent="0.25">
      <c r="A900" s="2">
        <v>16102</v>
      </c>
      <c r="B900" s="2">
        <v>1173793834</v>
      </c>
      <c r="C900" s="2">
        <v>196520704</v>
      </c>
      <c r="D900" s="2">
        <v>870330130</v>
      </c>
      <c r="E900" s="2">
        <v>117970811</v>
      </c>
      <c r="F900" s="2">
        <v>384456833</v>
      </c>
      <c r="G900" s="2">
        <v>485873297</v>
      </c>
      <c r="H900" s="2">
        <v>1173793834</v>
      </c>
      <c r="I900" s="2">
        <v>149426338</v>
      </c>
      <c r="J900" s="2">
        <v>145951266</v>
      </c>
      <c r="K900" s="2">
        <v>971447859</v>
      </c>
      <c r="L900" s="2">
        <v>495530530</v>
      </c>
      <c r="N900" s="2">
        <v>16102</v>
      </c>
      <c r="O900" s="97">
        <v>885796399</v>
      </c>
      <c r="P900" s="97">
        <v>188825873</v>
      </c>
      <c r="Q900" s="97">
        <v>696970526</v>
      </c>
      <c r="R900" s="97">
        <v>103554582</v>
      </c>
      <c r="S900" s="97">
        <v>349019155</v>
      </c>
      <c r="T900" s="97">
        <v>347951371</v>
      </c>
      <c r="U900" s="97">
        <v>885796399</v>
      </c>
      <c r="V900" s="97">
        <v>67428586</v>
      </c>
      <c r="W900" s="97">
        <v>66396307</v>
      </c>
      <c r="X900" s="97">
        <v>811434100</v>
      </c>
      <c r="Y900" s="97">
        <v>423509635</v>
      </c>
      <c r="Z900" s="97">
        <v>0</v>
      </c>
      <c r="AB900" s="2">
        <v>16112</v>
      </c>
      <c r="AC900" s="97">
        <v>492628395</v>
      </c>
      <c r="AD900" s="97">
        <v>73119475</v>
      </c>
      <c r="AE900" s="97">
        <v>403908920</v>
      </c>
      <c r="AF900" s="97">
        <v>29200675</v>
      </c>
      <c r="AG900" s="97">
        <v>173374375</v>
      </c>
      <c r="AH900" s="97">
        <v>230534545</v>
      </c>
      <c r="AI900" s="97">
        <v>492628395</v>
      </c>
      <c r="AJ900" s="97">
        <v>103983368</v>
      </c>
      <c r="AK900" s="97">
        <v>366114165</v>
      </c>
      <c r="AL900" s="97">
        <v>211452095</v>
      </c>
      <c r="AM900" s="97" t="s">
        <v>189</v>
      </c>
      <c r="AN900" s="2">
        <v>16112</v>
      </c>
      <c r="AO900" s="97">
        <v>538405551</v>
      </c>
      <c r="AP900" s="97">
        <v>64595712</v>
      </c>
      <c r="AQ900" s="97">
        <v>473809839</v>
      </c>
      <c r="AR900" s="97">
        <v>24632527</v>
      </c>
      <c r="AS900" s="97">
        <v>191199039</v>
      </c>
      <c r="AT900" s="97">
        <v>282610800</v>
      </c>
      <c r="AU900" s="97">
        <v>538405551</v>
      </c>
      <c r="AV900" s="97">
        <v>162073269</v>
      </c>
      <c r="AW900" s="97">
        <v>358951368</v>
      </c>
      <c r="AX900" s="97">
        <v>208234750</v>
      </c>
      <c r="AY900" s="97" t="s">
        <v>189</v>
      </c>
      <c r="AZ900" s="2">
        <v>16112</v>
      </c>
      <c r="BA900" s="98">
        <v>690855852</v>
      </c>
      <c r="BB900" s="2">
        <v>60948017</v>
      </c>
      <c r="BC900" s="2">
        <v>537213184</v>
      </c>
      <c r="BD900" s="2">
        <v>23566022</v>
      </c>
      <c r="BE900" s="2">
        <v>161598648</v>
      </c>
      <c r="BF900" s="2">
        <v>375614536</v>
      </c>
      <c r="BG900" s="2">
        <v>690855852</v>
      </c>
      <c r="BH900" s="2">
        <v>252036838</v>
      </c>
      <c r="BI900" s="2">
        <v>361646456</v>
      </c>
      <c r="BJ900" s="2">
        <v>192762738</v>
      </c>
      <c r="BK900" s="2" t="s">
        <v>189</v>
      </c>
      <c r="BL900" s="2">
        <v>16112</v>
      </c>
      <c r="BM900" s="2">
        <v>853479810</v>
      </c>
      <c r="BN900" s="2">
        <v>59759309</v>
      </c>
      <c r="BO900" s="2">
        <v>613845774</v>
      </c>
      <c r="BP900" s="2">
        <v>22518599</v>
      </c>
      <c r="BQ900" s="2">
        <v>159246182</v>
      </c>
      <c r="BR900" s="2">
        <v>454599592</v>
      </c>
      <c r="BS900" s="2">
        <v>853479810</v>
      </c>
      <c r="BT900" s="2">
        <v>321102793</v>
      </c>
      <c r="BU900" s="2">
        <v>381484896</v>
      </c>
      <c r="BV900" s="2">
        <v>200320313</v>
      </c>
      <c r="BW900" s="2" t="s">
        <v>189</v>
      </c>
      <c r="BX900" s="2">
        <v>16112</v>
      </c>
      <c r="BY900" s="2">
        <v>847552263</v>
      </c>
      <c r="BZ900" s="2">
        <v>63680349</v>
      </c>
      <c r="CA900" s="2">
        <v>538172028</v>
      </c>
      <c r="CB900" s="2">
        <v>18712044</v>
      </c>
      <c r="CC900" s="2">
        <v>146443167</v>
      </c>
      <c r="CD900" s="2">
        <v>391728861</v>
      </c>
      <c r="CE900" s="2">
        <v>847552263</v>
      </c>
      <c r="CF900" s="2">
        <v>449839422</v>
      </c>
      <c r="CG900" s="2">
        <v>391238735</v>
      </c>
      <c r="CH900" s="2">
        <v>189496541</v>
      </c>
      <c r="CI900" s="2" t="s">
        <v>189</v>
      </c>
      <c r="CJ900" s="2">
        <v>16112</v>
      </c>
      <c r="CK900" s="97">
        <v>434400980</v>
      </c>
      <c r="CL900" s="97" t="e">
        <v>#N/A</v>
      </c>
      <c r="CM900" s="97" t="e">
        <v>#N/A</v>
      </c>
      <c r="CN900" s="2">
        <v>13204358</v>
      </c>
      <c r="CO900" s="100" t="e">
        <v>#N/A</v>
      </c>
      <c r="CP900" s="97" t="e">
        <v>#N/A</v>
      </c>
      <c r="CQ900" s="97">
        <v>434400980</v>
      </c>
      <c r="CR900" s="97">
        <v>40524293</v>
      </c>
      <c r="CS900" s="97">
        <v>308850570</v>
      </c>
      <c r="CT900" s="2">
        <v>169888576</v>
      </c>
      <c r="CU900" s="2" t="s">
        <v>189</v>
      </c>
    </row>
    <row r="901" spans="1:99" x14ac:dyDescent="0.25">
      <c r="A901" s="2">
        <v>16103</v>
      </c>
      <c r="B901" s="2">
        <v>94197639</v>
      </c>
      <c r="C901" s="2">
        <v>10489723</v>
      </c>
      <c r="D901" s="2">
        <v>83163906</v>
      </c>
      <c r="E901" s="2">
        <v>5145716</v>
      </c>
      <c r="F901" s="2">
        <v>43829200</v>
      </c>
      <c r="G901" s="2">
        <v>39334706</v>
      </c>
      <c r="H901" s="2">
        <v>94197639</v>
      </c>
      <c r="I901" s="2">
        <v>22268380</v>
      </c>
      <c r="J901" s="2">
        <v>21880681</v>
      </c>
      <c r="K901" s="2">
        <v>70287484</v>
      </c>
      <c r="L901" s="2">
        <v>27507556</v>
      </c>
      <c r="N901" s="2">
        <v>16103</v>
      </c>
      <c r="O901" s="97">
        <v>81900493</v>
      </c>
      <c r="P901" s="97">
        <v>5788968</v>
      </c>
      <c r="Q901" s="97">
        <v>66559445</v>
      </c>
      <c r="R901" s="97">
        <v>4502436</v>
      </c>
      <c r="S901" s="97">
        <v>38005280</v>
      </c>
      <c r="T901" s="97">
        <v>28554165</v>
      </c>
      <c r="U901" s="97">
        <v>81900493</v>
      </c>
      <c r="V901" s="97">
        <v>21098995</v>
      </c>
      <c r="W901" s="97" t="e">
        <v>#N/A</v>
      </c>
      <c r="X901" s="97">
        <v>59834933</v>
      </c>
      <c r="Y901" s="97">
        <v>24992421</v>
      </c>
      <c r="Z901" s="97">
        <v>0</v>
      </c>
      <c r="AB901" s="2">
        <v>16113</v>
      </c>
      <c r="AC901" s="97">
        <v>91604314</v>
      </c>
      <c r="AD901" s="97">
        <v>4673809</v>
      </c>
      <c r="AE901" s="97">
        <v>82450910</v>
      </c>
      <c r="AF901" s="97">
        <v>1003523</v>
      </c>
      <c r="AG901" s="97">
        <v>40345126</v>
      </c>
      <c r="AH901" s="97">
        <v>42105784</v>
      </c>
      <c r="AI901" s="97">
        <v>91604314</v>
      </c>
      <c r="AJ901" s="97">
        <v>24711681</v>
      </c>
      <c r="AK901" s="97">
        <v>63635726</v>
      </c>
      <c r="AL901" s="97">
        <v>32253564</v>
      </c>
      <c r="AM901" s="97" t="s">
        <v>189</v>
      </c>
      <c r="AN901" s="2">
        <v>16113</v>
      </c>
      <c r="AO901" s="97">
        <v>90626662</v>
      </c>
      <c r="AP901" s="97">
        <v>4200882</v>
      </c>
      <c r="AQ901" s="97">
        <v>83288391</v>
      </c>
      <c r="AR901" s="97">
        <v>533779</v>
      </c>
      <c r="AS901" s="97">
        <v>40168791</v>
      </c>
      <c r="AT901" s="97">
        <v>43119600</v>
      </c>
      <c r="AU901" s="97">
        <v>90626662</v>
      </c>
      <c r="AV901" s="97">
        <v>24851060</v>
      </c>
      <c r="AW901" s="97">
        <v>64397230</v>
      </c>
      <c r="AX901" s="97">
        <v>30001602</v>
      </c>
      <c r="AY901" s="97" t="s">
        <v>189</v>
      </c>
      <c r="AZ901" s="2">
        <v>16113</v>
      </c>
      <c r="BA901" s="98">
        <v>93647612</v>
      </c>
      <c r="BB901" s="2">
        <v>4152105</v>
      </c>
      <c r="BC901" s="2">
        <v>81219715</v>
      </c>
      <c r="BD901" s="2">
        <v>285690</v>
      </c>
      <c r="BE901" s="2">
        <v>39302708</v>
      </c>
      <c r="BF901" s="2">
        <v>41917007</v>
      </c>
      <c r="BG901" s="2">
        <v>93647612</v>
      </c>
      <c r="BH901" s="2">
        <v>31985443</v>
      </c>
      <c r="BI901" s="2">
        <v>56936120</v>
      </c>
      <c r="BJ901" s="2">
        <v>25929732</v>
      </c>
      <c r="BK901" s="2" t="s">
        <v>189</v>
      </c>
      <c r="BL901" s="2">
        <v>16113</v>
      </c>
      <c r="BM901" s="2">
        <v>118441882</v>
      </c>
      <c r="BN901" s="2">
        <v>5227579</v>
      </c>
      <c r="BO901" s="2">
        <v>92991671</v>
      </c>
      <c r="BP901" s="2">
        <v>339469</v>
      </c>
      <c r="BQ901" s="2">
        <v>37703596</v>
      </c>
      <c r="BR901" s="2">
        <v>55288075</v>
      </c>
      <c r="BS901" s="2">
        <v>118441882</v>
      </c>
      <c r="BT901" s="2">
        <v>55886985</v>
      </c>
      <c r="BU901" s="2">
        <v>57956589</v>
      </c>
      <c r="BV901" s="2">
        <v>26120239</v>
      </c>
      <c r="BW901" s="2" t="s">
        <v>189</v>
      </c>
      <c r="BX901" s="2">
        <v>16113</v>
      </c>
      <c r="BY901" s="2">
        <v>101401001</v>
      </c>
      <c r="BZ901" s="2">
        <v>3960273</v>
      </c>
      <c r="CA901" s="2">
        <v>97440728</v>
      </c>
      <c r="CB901" s="2">
        <v>416279</v>
      </c>
      <c r="CC901" s="2">
        <v>37464939</v>
      </c>
      <c r="CD901" s="2">
        <v>59975789</v>
      </c>
      <c r="CE901" s="2">
        <v>101401001</v>
      </c>
      <c r="CF901" s="2">
        <v>37879769</v>
      </c>
      <c r="CG901" s="2">
        <v>59811978</v>
      </c>
      <c r="CH901" s="2">
        <v>25944360</v>
      </c>
      <c r="CI901" s="2" t="s">
        <v>189</v>
      </c>
      <c r="CJ901" s="2">
        <v>16113</v>
      </c>
      <c r="CK901" s="97">
        <v>89091417</v>
      </c>
      <c r="CL901" s="97" t="e">
        <v>#N/A</v>
      </c>
      <c r="CM901" s="97" t="e">
        <v>#N/A</v>
      </c>
      <c r="CN901" s="2">
        <v>339796</v>
      </c>
      <c r="CO901" s="100" t="e">
        <v>#N/A</v>
      </c>
      <c r="CP901" s="97" t="e">
        <v>#N/A</v>
      </c>
      <c r="CQ901" s="97">
        <v>89091417</v>
      </c>
      <c r="CR901" s="97">
        <v>38038545</v>
      </c>
      <c r="CS901" s="97">
        <v>47922611</v>
      </c>
      <c r="CT901" s="2">
        <v>21849105</v>
      </c>
      <c r="CU901" s="2" t="s">
        <v>189</v>
      </c>
    </row>
    <row r="902" spans="1:99" x14ac:dyDescent="0.25">
      <c r="A902" s="2">
        <v>16104</v>
      </c>
      <c r="B902" s="2">
        <v>68757339</v>
      </c>
      <c r="C902" s="2">
        <v>3295840</v>
      </c>
      <c r="D902" s="2">
        <v>63230174</v>
      </c>
      <c r="E902" s="2">
        <v>2306589</v>
      </c>
      <c r="F902" s="2">
        <v>33120133</v>
      </c>
      <c r="G902" s="2">
        <v>30110041</v>
      </c>
      <c r="H902" s="2">
        <v>68757339</v>
      </c>
      <c r="I902" s="2">
        <v>12768594</v>
      </c>
      <c r="J902" s="2">
        <v>12165388</v>
      </c>
      <c r="K902" s="2">
        <v>55988745</v>
      </c>
      <c r="L902" s="2">
        <v>29627259</v>
      </c>
      <c r="N902" s="2">
        <v>16104</v>
      </c>
      <c r="O902" s="97">
        <v>53063214</v>
      </c>
      <c r="P902" s="97">
        <v>3875852</v>
      </c>
      <c r="Q902" s="97">
        <v>49187362</v>
      </c>
      <c r="R902" s="97">
        <v>1755356</v>
      </c>
      <c r="S902" s="97">
        <v>28999773</v>
      </c>
      <c r="T902" s="97">
        <v>20187589</v>
      </c>
      <c r="U902" s="97">
        <v>53063214</v>
      </c>
      <c r="V902" s="97">
        <v>1647616</v>
      </c>
      <c r="W902" s="97">
        <v>1630116</v>
      </c>
      <c r="X902" s="97">
        <v>43788233</v>
      </c>
      <c r="Y902" s="97">
        <v>21482405</v>
      </c>
      <c r="Z902" s="97">
        <v>0</v>
      </c>
      <c r="AB902" s="2">
        <v>17001</v>
      </c>
      <c r="AC902" s="97">
        <v>91859945</v>
      </c>
      <c r="AD902" s="97">
        <v>7295097</v>
      </c>
      <c r="AE902" s="97">
        <v>84564848</v>
      </c>
      <c r="AF902" s="97">
        <v>1268452</v>
      </c>
      <c r="AG902" s="97">
        <v>48196298</v>
      </c>
      <c r="AH902" s="97">
        <v>36368550</v>
      </c>
      <c r="AI902" s="97">
        <v>91859945</v>
      </c>
      <c r="AJ902" s="97">
        <v>27386810</v>
      </c>
      <c r="AK902" s="97">
        <v>62510424</v>
      </c>
      <c r="AL902" s="97">
        <v>32769320</v>
      </c>
      <c r="AM902" s="97" t="s">
        <v>189</v>
      </c>
      <c r="AN902" s="2">
        <v>17001</v>
      </c>
      <c r="AO902" s="97">
        <v>91481885</v>
      </c>
      <c r="AP902" s="97">
        <v>6739836</v>
      </c>
      <c r="AQ902" s="97">
        <v>81486587</v>
      </c>
      <c r="AR902" s="97">
        <v>2695755</v>
      </c>
      <c r="AS902" s="97">
        <v>47218671</v>
      </c>
      <c r="AT902" s="97">
        <v>34267781</v>
      </c>
      <c r="AU902" s="97">
        <v>91481885</v>
      </c>
      <c r="AV902" s="97">
        <v>26670397</v>
      </c>
      <c r="AW902" s="97">
        <v>62149842</v>
      </c>
      <c r="AX902" s="97">
        <v>35169753</v>
      </c>
      <c r="AY902" s="97" t="s">
        <v>189</v>
      </c>
      <c r="AZ902" s="2">
        <v>17001</v>
      </c>
      <c r="BA902" s="98">
        <v>87747000</v>
      </c>
      <c r="BB902" s="2">
        <v>6058690</v>
      </c>
      <c r="BC902" s="2">
        <v>81688310</v>
      </c>
      <c r="BD902" s="2">
        <v>1323433</v>
      </c>
      <c r="BE902" s="2">
        <v>43905446</v>
      </c>
      <c r="BF902" s="2">
        <v>37782864</v>
      </c>
      <c r="BG902" s="2">
        <v>87747000</v>
      </c>
      <c r="BH902" s="2">
        <v>22351242</v>
      </c>
      <c r="BI902" s="2">
        <v>54662392</v>
      </c>
      <c r="BJ902" s="2">
        <v>25862008</v>
      </c>
      <c r="BK902" s="2" t="s">
        <v>189</v>
      </c>
      <c r="BL902" s="2">
        <v>17001</v>
      </c>
      <c r="BM902" s="2">
        <v>100780238</v>
      </c>
      <c r="BN902" s="2">
        <v>7122690</v>
      </c>
      <c r="BO902" s="2">
        <v>72978257</v>
      </c>
      <c r="BP902" s="2">
        <v>1537018</v>
      </c>
      <c r="BQ902" s="2">
        <v>39642324</v>
      </c>
      <c r="BR902" s="2">
        <v>33335933</v>
      </c>
      <c r="BS902" s="2">
        <v>100780238</v>
      </c>
      <c r="BT902" s="2">
        <v>33406816</v>
      </c>
      <c r="BU902" s="2">
        <v>61625237</v>
      </c>
      <c r="BV902" s="2">
        <v>35644484</v>
      </c>
      <c r="BW902" s="2" t="s">
        <v>189</v>
      </c>
      <c r="BX902" s="2">
        <v>17001</v>
      </c>
      <c r="BY902" s="2">
        <v>84501983</v>
      </c>
      <c r="BZ902" s="2">
        <v>4461055</v>
      </c>
      <c r="CA902" s="2">
        <v>78110453</v>
      </c>
      <c r="CB902" s="2">
        <v>1304615</v>
      </c>
      <c r="CC902" s="2">
        <v>39659778</v>
      </c>
      <c r="CD902" s="2">
        <v>38450675</v>
      </c>
      <c r="CE902" s="2">
        <v>84501983</v>
      </c>
      <c r="CF902" s="2">
        <v>26503704</v>
      </c>
      <c r="CG902" s="2">
        <v>57715539</v>
      </c>
      <c r="CH902" s="2">
        <v>35622710</v>
      </c>
      <c r="CI902" s="2" t="s">
        <v>189</v>
      </c>
      <c r="CJ902" s="2">
        <v>17001</v>
      </c>
      <c r="CK902" s="97">
        <v>58321164</v>
      </c>
      <c r="CL902" s="97" t="e">
        <v>#N/A</v>
      </c>
      <c r="CM902" s="97" t="e">
        <v>#N/A</v>
      </c>
      <c r="CN902" s="2">
        <v>1009496</v>
      </c>
      <c r="CO902" s="100" t="e">
        <v>#N/A</v>
      </c>
      <c r="CP902" s="97" t="e">
        <v>#N/A</v>
      </c>
      <c r="CQ902" s="97">
        <v>58321164</v>
      </c>
      <c r="CR902" s="97">
        <v>8274432</v>
      </c>
      <c r="CS902" s="97">
        <v>34405942</v>
      </c>
      <c r="CT902" s="2">
        <v>19813334</v>
      </c>
      <c r="CU902" s="2" t="s">
        <v>189</v>
      </c>
    </row>
    <row r="903" spans="1:99" x14ac:dyDescent="0.25">
      <c r="A903" s="2">
        <v>16105</v>
      </c>
      <c r="B903" s="2">
        <v>84936803</v>
      </c>
      <c r="C903" s="2">
        <v>12063345</v>
      </c>
      <c r="D903" s="2">
        <v>71765335</v>
      </c>
      <c r="E903" s="2">
        <v>2999234</v>
      </c>
      <c r="F903" s="2">
        <v>38998424</v>
      </c>
      <c r="G903" s="2">
        <v>32766911</v>
      </c>
      <c r="H903" s="2">
        <v>84936803</v>
      </c>
      <c r="I903" s="2">
        <v>13922638</v>
      </c>
      <c r="J903" s="2">
        <v>10112637</v>
      </c>
      <c r="K903" s="2">
        <v>70765935</v>
      </c>
      <c r="L903" s="2">
        <v>34693254</v>
      </c>
      <c r="N903" s="2">
        <v>16105</v>
      </c>
      <c r="O903" s="97">
        <v>66588046</v>
      </c>
      <c r="P903" s="97">
        <v>7733959</v>
      </c>
      <c r="Q903" s="97">
        <v>58668915</v>
      </c>
      <c r="R903" s="97">
        <v>2300691</v>
      </c>
      <c r="S903" s="97">
        <v>35055384</v>
      </c>
      <c r="T903" s="97">
        <v>23613531</v>
      </c>
      <c r="U903" s="97">
        <v>66588046</v>
      </c>
      <c r="V903" s="97">
        <v>7956824</v>
      </c>
      <c r="W903" s="97">
        <v>7691060</v>
      </c>
      <c r="X903" s="97">
        <v>57929233</v>
      </c>
      <c r="Y903" s="97">
        <v>29354842</v>
      </c>
      <c r="Z903" s="97">
        <v>0</v>
      </c>
      <c r="AB903" s="2">
        <v>17002</v>
      </c>
      <c r="AC903" s="97">
        <v>188664879</v>
      </c>
      <c r="AD903" s="97">
        <v>87831967</v>
      </c>
      <c r="AE903" s="97">
        <v>100832912</v>
      </c>
      <c r="AF903" s="97">
        <v>72380917</v>
      </c>
      <c r="AG903" s="97">
        <v>63357089</v>
      </c>
      <c r="AH903" s="97">
        <v>37475823</v>
      </c>
      <c r="AI903" s="97">
        <v>188664879</v>
      </c>
      <c r="AJ903" s="97">
        <v>40580620</v>
      </c>
      <c r="AK903" s="97">
        <v>133739296</v>
      </c>
      <c r="AL903" s="97">
        <v>66946885</v>
      </c>
      <c r="AM903" s="97" t="s">
        <v>189</v>
      </c>
      <c r="AN903" s="2">
        <v>17002</v>
      </c>
      <c r="AO903" s="97">
        <v>166173903</v>
      </c>
      <c r="AP903" s="97">
        <v>70597585</v>
      </c>
      <c r="AQ903" s="97">
        <v>95576317</v>
      </c>
      <c r="AR903" s="97">
        <v>61595989</v>
      </c>
      <c r="AS903" s="97">
        <v>60666057</v>
      </c>
      <c r="AT903" s="97">
        <v>34910260</v>
      </c>
      <c r="AU903" s="97">
        <v>166173902</v>
      </c>
      <c r="AV903" s="97">
        <v>34733862</v>
      </c>
      <c r="AW903" s="97">
        <v>122903068</v>
      </c>
      <c r="AX903" s="97">
        <v>55319907</v>
      </c>
      <c r="AY903" s="97" t="s">
        <v>189</v>
      </c>
      <c r="AZ903" s="2">
        <v>17002</v>
      </c>
      <c r="BA903" s="98">
        <v>177809667</v>
      </c>
      <c r="BB903" s="2">
        <v>77710224</v>
      </c>
      <c r="BC903" s="2">
        <v>98844654</v>
      </c>
      <c r="BD903" s="2">
        <v>65349985</v>
      </c>
      <c r="BE903" s="2">
        <v>60469502</v>
      </c>
      <c r="BF903" s="2">
        <v>38375152</v>
      </c>
      <c r="BG903" s="2">
        <v>177809667</v>
      </c>
      <c r="BH903" s="2">
        <v>44047827</v>
      </c>
      <c r="BI903" s="2">
        <v>125817830</v>
      </c>
      <c r="BJ903" s="2">
        <v>54942011</v>
      </c>
      <c r="BK903" s="2" t="s">
        <v>189</v>
      </c>
      <c r="BL903" s="2">
        <v>17002</v>
      </c>
      <c r="BM903" s="2">
        <v>195996169</v>
      </c>
      <c r="BN903" s="2">
        <v>82772729</v>
      </c>
      <c r="BO903" s="2">
        <v>110716440</v>
      </c>
      <c r="BP903" s="2">
        <v>68570610</v>
      </c>
      <c r="BQ903" s="2">
        <v>48569720</v>
      </c>
      <c r="BR903" s="2">
        <v>62146720</v>
      </c>
      <c r="BS903" s="2">
        <v>195996169</v>
      </c>
      <c r="BT903" s="2">
        <v>57641290</v>
      </c>
      <c r="BU903" s="2">
        <v>117992275</v>
      </c>
      <c r="BV903" s="2">
        <v>56164112</v>
      </c>
      <c r="BW903" s="2" t="s">
        <v>189</v>
      </c>
      <c r="BX903" s="2">
        <v>17002</v>
      </c>
      <c r="BY903" s="2">
        <v>156038042</v>
      </c>
      <c r="BZ903" s="2">
        <v>78772288</v>
      </c>
      <c r="CA903" s="2">
        <v>77265754</v>
      </c>
      <c r="CB903" s="2">
        <v>68240160</v>
      </c>
      <c r="CC903" s="2">
        <v>44281491</v>
      </c>
      <c r="CD903" s="2">
        <v>32984263</v>
      </c>
      <c r="CE903" s="2">
        <v>156038042</v>
      </c>
      <c r="CF903" s="2">
        <v>19483906</v>
      </c>
      <c r="CG903" s="2">
        <v>118170588</v>
      </c>
      <c r="CH903" s="2">
        <v>59067781</v>
      </c>
      <c r="CI903" s="2" t="s">
        <v>189</v>
      </c>
      <c r="CJ903" s="2">
        <v>17002</v>
      </c>
      <c r="CK903" s="97">
        <v>151574675</v>
      </c>
      <c r="CL903" s="97" t="e">
        <v>#N/A</v>
      </c>
      <c r="CM903" s="97" t="e">
        <v>#N/A</v>
      </c>
      <c r="CN903" s="2">
        <v>37757797</v>
      </c>
      <c r="CO903" s="100" t="e">
        <v>#N/A</v>
      </c>
      <c r="CP903" s="97" t="e">
        <v>#N/A</v>
      </c>
      <c r="CQ903" s="97">
        <v>151574675</v>
      </c>
      <c r="CR903" s="97">
        <v>30840777</v>
      </c>
      <c r="CS903" s="97">
        <v>120685330</v>
      </c>
      <c r="CT903" s="2">
        <v>47689526</v>
      </c>
      <c r="CU903" s="2" t="s">
        <v>189</v>
      </c>
    </row>
    <row r="904" spans="1:99" x14ac:dyDescent="0.25">
      <c r="A904" s="2">
        <v>16106</v>
      </c>
      <c r="B904" s="2">
        <v>109664324</v>
      </c>
      <c r="C904" s="2">
        <v>6834124</v>
      </c>
      <c r="D904" s="2">
        <v>99714976</v>
      </c>
      <c r="E904" s="2">
        <v>6328213</v>
      </c>
      <c r="F904" s="2">
        <v>52766759</v>
      </c>
      <c r="G904" s="2">
        <v>46948217</v>
      </c>
      <c r="H904" s="2">
        <v>109664324</v>
      </c>
      <c r="I904" s="2">
        <v>26512283</v>
      </c>
      <c r="J904" s="2">
        <v>23750385</v>
      </c>
      <c r="K904" s="2">
        <v>80397768</v>
      </c>
      <c r="L904" s="2">
        <v>44218609</v>
      </c>
      <c r="N904" s="2">
        <v>16106</v>
      </c>
      <c r="O904" s="97">
        <v>80720995</v>
      </c>
      <c r="P904" s="97">
        <v>6619482</v>
      </c>
      <c r="Q904" s="97">
        <v>74101513</v>
      </c>
      <c r="R904" s="97">
        <v>6008137</v>
      </c>
      <c r="S904" s="97">
        <v>39276287</v>
      </c>
      <c r="T904" s="97">
        <v>34825226</v>
      </c>
      <c r="U904" s="97">
        <v>80720995</v>
      </c>
      <c r="V904" s="97">
        <v>16601841</v>
      </c>
      <c r="W904" s="97">
        <v>15233887</v>
      </c>
      <c r="X904" s="97">
        <v>63591186</v>
      </c>
      <c r="Y904" s="97">
        <v>37608363</v>
      </c>
      <c r="Z904" s="97">
        <v>0</v>
      </c>
      <c r="AB904" s="2">
        <v>17003</v>
      </c>
      <c r="AC904" s="97">
        <v>175773127</v>
      </c>
      <c r="AD904" s="97">
        <v>13899650</v>
      </c>
      <c r="AE904" s="97">
        <v>152968077</v>
      </c>
      <c r="AF904" s="97">
        <v>3896214</v>
      </c>
      <c r="AG904" s="97">
        <v>66653903</v>
      </c>
      <c r="AH904" s="97">
        <v>86314174</v>
      </c>
      <c r="AI904" s="97">
        <v>175773127</v>
      </c>
      <c r="AJ904" s="97">
        <v>60246607</v>
      </c>
      <c r="AK904" s="97">
        <v>108871921</v>
      </c>
      <c r="AL904" s="97">
        <v>48298784</v>
      </c>
      <c r="AM904" s="97" t="s">
        <v>189</v>
      </c>
      <c r="AN904" s="2">
        <v>17003</v>
      </c>
      <c r="AO904" s="97">
        <v>155889582</v>
      </c>
      <c r="AP904" s="97">
        <v>10380678</v>
      </c>
      <c r="AQ904" s="97">
        <v>145508903</v>
      </c>
      <c r="AR904" s="97">
        <v>2462331</v>
      </c>
      <c r="AS904" s="97">
        <v>65490548</v>
      </c>
      <c r="AT904" s="97">
        <v>80018356</v>
      </c>
      <c r="AU904" s="97">
        <v>155889581</v>
      </c>
      <c r="AV904" s="97">
        <v>54308882</v>
      </c>
      <c r="AW904" s="97">
        <v>92314884</v>
      </c>
      <c r="AX904" s="97">
        <v>40867460</v>
      </c>
      <c r="AY904" s="97" t="s">
        <v>189</v>
      </c>
      <c r="AZ904" s="2">
        <v>17003</v>
      </c>
      <c r="BA904" s="98">
        <v>167615849</v>
      </c>
      <c r="BB904" s="2">
        <v>8012221</v>
      </c>
      <c r="BC904" s="2">
        <v>130844186</v>
      </c>
      <c r="BD904" s="2">
        <v>1898842</v>
      </c>
      <c r="BE904" s="2">
        <v>60152799</v>
      </c>
      <c r="BF904" s="2">
        <v>70691387</v>
      </c>
      <c r="BG904" s="2">
        <v>167615849</v>
      </c>
      <c r="BH904" s="2">
        <v>61601485</v>
      </c>
      <c r="BI904" s="2">
        <v>70904298</v>
      </c>
      <c r="BJ904" s="2">
        <v>39651160</v>
      </c>
      <c r="BK904" s="2" t="s">
        <v>189</v>
      </c>
      <c r="BL904" s="2">
        <v>17003</v>
      </c>
      <c r="BM904" s="2">
        <v>147843837</v>
      </c>
      <c r="BN904" s="2">
        <v>15053064</v>
      </c>
      <c r="BO904" s="2">
        <v>132790773</v>
      </c>
      <c r="BP904" s="2">
        <v>2562346</v>
      </c>
      <c r="BQ904" s="2">
        <v>58153644</v>
      </c>
      <c r="BR904" s="2">
        <v>74637129</v>
      </c>
      <c r="BS904" s="2">
        <v>147843837</v>
      </c>
      <c r="BT904" s="2">
        <v>38559045</v>
      </c>
      <c r="BU904" s="2">
        <v>100483208</v>
      </c>
      <c r="BV904" s="2">
        <v>55124746</v>
      </c>
      <c r="BW904" s="2" t="s">
        <v>189</v>
      </c>
      <c r="BX904" s="2">
        <v>17003</v>
      </c>
      <c r="BY904" s="2">
        <v>138028438</v>
      </c>
      <c r="BZ904" s="2">
        <v>10488925</v>
      </c>
      <c r="CA904" s="2">
        <v>108139514</v>
      </c>
      <c r="CB904" s="2">
        <v>1887906</v>
      </c>
      <c r="CC904" s="2">
        <v>54985176</v>
      </c>
      <c r="CD904" s="2">
        <v>53154338</v>
      </c>
      <c r="CE904" s="2">
        <v>138028438</v>
      </c>
      <c r="CF904" s="2">
        <v>49346317</v>
      </c>
      <c r="CG904" s="2">
        <v>82194052</v>
      </c>
      <c r="CH904" s="2">
        <v>48690435</v>
      </c>
      <c r="CI904" s="2" t="s">
        <v>189</v>
      </c>
      <c r="CJ904" s="2">
        <v>17003</v>
      </c>
      <c r="CK904" s="97">
        <v>112566490</v>
      </c>
      <c r="CL904" s="97" t="e">
        <v>#N/A</v>
      </c>
      <c r="CM904" s="97" t="e">
        <v>#N/A</v>
      </c>
      <c r="CN904" s="2">
        <v>2501820</v>
      </c>
      <c r="CO904" s="100" t="e">
        <v>#N/A</v>
      </c>
      <c r="CP904" s="97" t="e">
        <v>#N/A</v>
      </c>
      <c r="CQ904" s="97">
        <v>112566490</v>
      </c>
      <c r="CR904" s="97">
        <v>13559635</v>
      </c>
      <c r="CS904" s="97">
        <v>73088030</v>
      </c>
      <c r="CT904" s="2">
        <v>41579517</v>
      </c>
      <c r="CU904" s="2" t="s">
        <v>189</v>
      </c>
    </row>
    <row r="905" spans="1:99" x14ac:dyDescent="0.25">
      <c r="A905" s="2">
        <v>16107</v>
      </c>
      <c r="B905" s="2">
        <v>261328536</v>
      </c>
      <c r="C905" s="2">
        <v>39560405</v>
      </c>
      <c r="D905" s="2">
        <v>217222948</v>
      </c>
      <c r="E905" s="2">
        <v>22589928</v>
      </c>
      <c r="F905" s="2">
        <v>108160689</v>
      </c>
      <c r="G905" s="2">
        <v>109062259</v>
      </c>
      <c r="H905" s="2">
        <v>261328536</v>
      </c>
      <c r="I905" s="2">
        <v>47172455</v>
      </c>
      <c r="J905" s="2">
        <v>47069442</v>
      </c>
      <c r="K905" s="2">
        <v>203965998</v>
      </c>
      <c r="L905" s="2">
        <v>98356749</v>
      </c>
      <c r="N905" s="2">
        <v>16107</v>
      </c>
      <c r="O905" s="97">
        <v>247991047</v>
      </c>
      <c r="P905" s="97">
        <v>34425128</v>
      </c>
      <c r="Q905" s="97">
        <v>179749207</v>
      </c>
      <c r="R905" s="97">
        <v>22247133</v>
      </c>
      <c r="S905" s="97">
        <v>93221159</v>
      </c>
      <c r="T905" s="97">
        <v>86528048</v>
      </c>
      <c r="U905" s="97">
        <v>247991047</v>
      </c>
      <c r="V905" s="97">
        <v>60540284</v>
      </c>
      <c r="W905" s="97">
        <v>34691242</v>
      </c>
      <c r="X905" s="97">
        <v>183575551</v>
      </c>
      <c r="Y905" s="97">
        <v>91882347</v>
      </c>
      <c r="Z905" s="97">
        <v>0</v>
      </c>
      <c r="AB905" s="2">
        <v>17004</v>
      </c>
      <c r="AC905" s="97">
        <v>326676610</v>
      </c>
      <c r="AD905" s="97">
        <v>97647068</v>
      </c>
      <c r="AE905" s="97">
        <v>229029542</v>
      </c>
      <c r="AF905" s="97">
        <v>60628625</v>
      </c>
      <c r="AG905" s="97">
        <v>113252590</v>
      </c>
      <c r="AH905" s="97">
        <v>115776952</v>
      </c>
      <c r="AI905" s="97">
        <v>326676610</v>
      </c>
      <c r="AJ905" s="97">
        <v>89940728</v>
      </c>
      <c r="AK905" s="97">
        <v>206998848</v>
      </c>
      <c r="AL905" s="97">
        <v>120888150</v>
      </c>
      <c r="AM905" s="97" t="s">
        <v>189</v>
      </c>
      <c r="AN905" s="2">
        <v>17004</v>
      </c>
      <c r="AO905" s="97">
        <v>333992059</v>
      </c>
      <c r="AP905" s="97">
        <v>106277468</v>
      </c>
      <c r="AQ905" s="97">
        <v>227714591</v>
      </c>
      <c r="AR905" s="97">
        <v>80741048</v>
      </c>
      <c r="AS905" s="97">
        <v>109952955</v>
      </c>
      <c r="AT905" s="97">
        <v>117753602</v>
      </c>
      <c r="AU905" s="97">
        <v>333992059</v>
      </c>
      <c r="AV905" s="97">
        <v>90454298</v>
      </c>
      <c r="AW905" s="97">
        <v>218219753</v>
      </c>
      <c r="AX905" s="97">
        <v>127603393</v>
      </c>
      <c r="AY905" s="97" t="s">
        <v>189</v>
      </c>
      <c r="AZ905" s="2">
        <v>17004</v>
      </c>
      <c r="BA905" s="98">
        <v>347950927</v>
      </c>
      <c r="BB905" s="2">
        <v>67290186</v>
      </c>
      <c r="BC905" s="2">
        <v>216504627</v>
      </c>
      <c r="BD905" s="2">
        <v>43081645</v>
      </c>
      <c r="BE905" s="2">
        <v>98579781</v>
      </c>
      <c r="BF905" s="2">
        <v>117924846</v>
      </c>
      <c r="BG905" s="2">
        <v>347950927</v>
      </c>
      <c r="BH905" s="2">
        <v>85955206</v>
      </c>
      <c r="BI905" s="2">
        <v>209896218</v>
      </c>
      <c r="BJ905" s="2">
        <v>137746115</v>
      </c>
      <c r="BK905" s="2" t="s">
        <v>189</v>
      </c>
      <c r="BL905" s="2">
        <v>17004</v>
      </c>
      <c r="BM905" s="2">
        <v>349194327</v>
      </c>
      <c r="BN905" s="2">
        <v>54746732</v>
      </c>
      <c r="BO905" s="2">
        <v>213775496</v>
      </c>
      <c r="BP905" s="2">
        <v>37338851</v>
      </c>
      <c r="BQ905" s="2">
        <v>88367611</v>
      </c>
      <c r="BR905" s="2">
        <v>125407885</v>
      </c>
      <c r="BS905" s="2">
        <v>349194327</v>
      </c>
      <c r="BT905" s="2">
        <v>77314760</v>
      </c>
      <c r="BU905" s="2">
        <v>206850727</v>
      </c>
      <c r="BV905" s="2">
        <v>139437443</v>
      </c>
      <c r="BW905" s="2" t="s">
        <v>189</v>
      </c>
      <c r="BX905" s="2">
        <v>17004</v>
      </c>
      <c r="BY905" s="2">
        <v>331464535</v>
      </c>
      <c r="BZ905" s="2">
        <v>59708107</v>
      </c>
      <c r="CA905" s="2">
        <v>216109672</v>
      </c>
      <c r="CB905" s="2">
        <v>37851618</v>
      </c>
      <c r="CC905" s="2">
        <v>88974647</v>
      </c>
      <c r="CD905" s="2">
        <v>127135025</v>
      </c>
      <c r="CE905" s="2">
        <v>331464535</v>
      </c>
      <c r="CF905" s="2">
        <v>88193916</v>
      </c>
      <c r="CG905" s="2">
        <v>237521305</v>
      </c>
      <c r="CH905" s="2">
        <v>144001139</v>
      </c>
      <c r="CI905" s="2" t="s">
        <v>189</v>
      </c>
      <c r="CJ905" s="2">
        <v>17004</v>
      </c>
      <c r="CK905" s="97">
        <v>357191141</v>
      </c>
      <c r="CL905" s="97" t="e">
        <v>#N/A</v>
      </c>
      <c r="CM905" s="97" t="e">
        <v>#N/A</v>
      </c>
      <c r="CN905" s="2">
        <v>33333705</v>
      </c>
      <c r="CO905" s="100" t="e">
        <v>#N/A</v>
      </c>
      <c r="CP905" s="97" t="e">
        <v>#N/A</v>
      </c>
      <c r="CQ905" s="97">
        <v>357191141</v>
      </c>
      <c r="CR905" s="97">
        <v>142937166</v>
      </c>
      <c r="CS905" s="97">
        <v>185619960</v>
      </c>
      <c r="CT905" s="2">
        <v>108710732</v>
      </c>
      <c r="CU905" s="2" t="s">
        <v>189</v>
      </c>
    </row>
    <row r="906" spans="1:99" x14ac:dyDescent="0.25">
      <c r="A906" s="2">
        <v>16108</v>
      </c>
      <c r="B906" s="2">
        <v>805136999</v>
      </c>
      <c r="C906" s="2">
        <v>159360136</v>
      </c>
      <c r="D906" s="2">
        <v>514388736</v>
      </c>
      <c r="E906" s="2">
        <v>84247233</v>
      </c>
      <c r="F906" s="2">
        <v>274128323</v>
      </c>
      <c r="G906" s="2">
        <v>240260413</v>
      </c>
      <c r="H906" s="2">
        <v>805136999</v>
      </c>
      <c r="I906" s="2">
        <v>114064401</v>
      </c>
      <c r="J906" s="2">
        <v>101184371</v>
      </c>
      <c r="K906" s="2">
        <v>670406123</v>
      </c>
      <c r="L906" s="2">
        <v>374438539</v>
      </c>
      <c r="N906" s="2">
        <v>16108</v>
      </c>
      <c r="O906" s="97">
        <v>608919932</v>
      </c>
      <c r="P906" s="97">
        <v>135626495</v>
      </c>
      <c r="Q906" s="97">
        <v>426030214</v>
      </c>
      <c r="R906" s="97">
        <v>71274585</v>
      </c>
      <c r="S906" s="97">
        <v>232037355</v>
      </c>
      <c r="T906" s="97">
        <v>193992859</v>
      </c>
      <c r="U906" s="97">
        <v>608919932</v>
      </c>
      <c r="V906" s="97">
        <v>84964448</v>
      </c>
      <c r="W906" s="97">
        <v>82609554</v>
      </c>
      <c r="X906" s="97">
        <v>523955484</v>
      </c>
      <c r="Y906" s="97">
        <v>329017264</v>
      </c>
      <c r="Z906" s="97">
        <v>0</v>
      </c>
      <c r="AB906" s="2">
        <v>17005</v>
      </c>
      <c r="AC906" s="97">
        <v>79386971</v>
      </c>
      <c r="AD906" s="97">
        <v>5582063</v>
      </c>
      <c r="AE906" s="97">
        <v>73804908</v>
      </c>
      <c r="AF906" s="97">
        <v>1416027</v>
      </c>
      <c r="AG906" s="97">
        <v>48216793</v>
      </c>
      <c r="AH906" s="97">
        <v>25588115</v>
      </c>
      <c r="AI906" s="97">
        <v>79386971</v>
      </c>
      <c r="AJ906" s="97">
        <v>15283207</v>
      </c>
      <c r="AK906" s="97">
        <v>61503333</v>
      </c>
      <c r="AL906" s="97">
        <v>35168791</v>
      </c>
      <c r="AM906" s="97" t="s">
        <v>189</v>
      </c>
      <c r="AN906" s="2">
        <v>17005</v>
      </c>
      <c r="AO906" s="97">
        <v>77793554</v>
      </c>
      <c r="AP906" s="97">
        <v>3472020</v>
      </c>
      <c r="AQ906" s="97">
        <v>73277780</v>
      </c>
      <c r="AR906" s="97">
        <v>1471408</v>
      </c>
      <c r="AS906" s="97">
        <v>47932077</v>
      </c>
      <c r="AT906" s="97">
        <v>25345703</v>
      </c>
      <c r="AU906" s="97">
        <v>77793554</v>
      </c>
      <c r="AV906" s="97">
        <v>10539500</v>
      </c>
      <c r="AW906" s="97">
        <v>67254054</v>
      </c>
      <c r="AX906" s="97">
        <v>36658839</v>
      </c>
      <c r="AY906" s="97" t="s">
        <v>189</v>
      </c>
      <c r="AZ906" s="2">
        <v>17005</v>
      </c>
      <c r="BA906" s="98">
        <v>71118339</v>
      </c>
      <c r="BB906" s="2">
        <v>3647014</v>
      </c>
      <c r="BC906" s="2">
        <v>67471325</v>
      </c>
      <c r="BD906" s="2">
        <v>1348270</v>
      </c>
      <c r="BE906" s="2">
        <v>43476020</v>
      </c>
      <c r="BF906" s="2">
        <v>23995305</v>
      </c>
      <c r="BG906" s="2">
        <v>71118339</v>
      </c>
      <c r="BH906" s="2">
        <v>6966586</v>
      </c>
      <c r="BI906" s="2">
        <v>60968000</v>
      </c>
      <c r="BJ906" s="2">
        <v>35173990</v>
      </c>
      <c r="BK906" s="2" t="s">
        <v>189</v>
      </c>
      <c r="BL906" s="2">
        <v>17005</v>
      </c>
      <c r="BM906" s="2">
        <v>72127782</v>
      </c>
      <c r="BN906" s="2">
        <v>6798283</v>
      </c>
      <c r="BO906" s="2">
        <v>65329499</v>
      </c>
      <c r="BP906" s="2">
        <v>1536110</v>
      </c>
      <c r="BQ906" s="2">
        <v>41009131</v>
      </c>
      <c r="BR906" s="2">
        <v>24320368</v>
      </c>
      <c r="BS906" s="2">
        <v>72127782</v>
      </c>
      <c r="BT906" s="2">
        <v>16166494</v>
      </c>
      <c r="BU906" s="2">
        <v>55145531</v>
      </c>
      <c r="BV906" s="2">
        <v>30031870</v>
      </c>
      <c r="BW906" s="2" t="s">
        <v>189</v>
      </c>
      <c r="BX906" s="2">
        <v>17005</v>
      </c>
      <c r="BY906" s="2">
        <v>71200962</v>
      </c>
      <c r="BZ906" s="2">
        <v>8058051</v>
      </c>
      <c r="CA906" s="2">
        <v>63073214</v>
      </c>
      <c r="CB906" s="2">
        <v>1470378</v>
      </c>
      <c r="CC906" s="2">
        <v>39111107</v>
      </c>
      <c r="CD906" s="2">
        <v>23962107</v>
      </c>
      <c r="CE906" s="2">
        <v>71200962</v>
      </c>
      <c r="CF906" s="2">
        <v>18241120</v>
      </c>
      <c r="CG906" s="2">
        <v>52759637</v>
      </c>
      <c r="CH906" s="2">
        <v>25445007</v>
      </c>
      <c r="CI906" s="2" t="s">
        <v>189</v>
      </c>
      <c r="CJ906" s="2">
        <v>17005</v>
      </c>
      <c r="CK906" s="97">
        <v>62646753</v>
      </c>
      <c r="CL906" s="97" t="e">
        <v>#N/A</v>
      </c>
      <c r="CM906" s="97" t="e">
        <v>#N/A</v>
      </c>
      <c r="CN906" s="2">
        <v>1525429</v>
      </c>
      <c r="CO906" s="100" t="e">
        <v>#N/A</v>
      </c>
      <c r="CP906" s="97" t="e">
        <v>#N/A</v>
      </c>
      <c r="CQ906" s="97">
        <v>62646753</v>
      </c>
      <c r="CR906" s="97">
        <v>21827598</v>
      </c>
      <c r="CS906" s="97">
        <v>40819155</v>
      </c>
      <c r="CT906" s="2">
        <v>26084962</v>
      </c>
      <c r="CU906" s="2" t="s">
        <v>189</v>
      </c>
    </row>
    <row r="907" spans="1:99" x14ac:dyDescent="0.25">
      <c r="A907" s="2">
        <v>16109</v>
      </c>
      <c r="B907" s="2">
        <v>34930238</v>
      </c>
      <c r="C907" s="2">
        <v>4805033</v>
      </c>
      <c r="D907" s="2">
        <v>29388812</v>
      </c>
      <c r="E907" s="2">
        <v>2155035</v>
      </c>
      <c r="F907" s="2">
        <v>13629343</v>
      </c>
      <c r="G907" s="2">
        <v>15759469</v>
      </c>
      <c r="H907" s="2">
        <v>34930238</v>
      </c>
      <c r="I907" s="2">
        <v>11881462</v>
      </c>
      <c r="J907" s="2">
        <v>11337402</v>
      </c>
      <c r="K907" s="2">
        <v>22255050</v>
      </c>
      <c r="L907" s="2">
        <v>9456329</v>
      </c>
      <c r="N907" s="2">
        <v>16109</v>
      </c>
      <c r="O907" s="97">
        <v>28316921</v>
      </c>
      <c r="P907" s="97">
        <v>4261243</v>
      </c>
      <c r="Q907" s="97">
        <v>15355216</v>
      </c>
      <c r="R907" s="97">
        <v>1791570</v>
      </c>
      <c r="S907" s="97">
        <v>8704851</v>
      </c>
      <c r="T907" s="97">
        <v>6650365</v>
      </c>
      <c r="U907" s="97">
        <v>28316921</v>
      </c>
      <c r="V907" s="97">
        <v>7386915</v>
      </c>
      <c r="W907" s="97">
        <v>7381225</v>
      </c>
      <c r="X907" s="97">
        <v>20819993</v>
      </c>
      <c r="Y907" s="97">
        <v>9455949</v>
      </c>
      <c r="Z907" s="97">
        <v>0</v>
      </c>
      <c r="AB907" s="2">
        <v>17006</v>
      </c>
      <c r="AC907" s="97">
        <v>563432163</v>
      </c>
      <c r="AD907" s="97">
        <v>137490139</v>
      </c>
      <c r="AE907" s="97">
        <v>408369964</v>
      </c>
      <c r="AF907" s="97">
        <v>62420944</v>
      </c>
      <c r="AG907" s="97">
        <v>204347387</v>
      </c>
      <c r="AH907" s="97">
        <v>204022577</v>
      </c>
      <c r="AI907" s="97" t="e">
        <v>#N/A</v>
      </c>
      <c r="AJ907" s="97" t="e">
        <v>#N/A</v>
      </c>
      <c r="AK907" s="97" t="e">
        <v>#N/A</v>
      </c>
      <c r="AL907" s="97" t="e">
        <v>#N/A</v>
      </c>
      <c r="AM907" s="97" t="e">
        <v>#N/A</v>
      </c>
      <c r="AN907" s="2">
        <v>17006</v>
      </c>
      <c r="AO907" s="97">
        <v>541484240</v>
      </c>
      <c r="AP907" s="97">
        <v>124406477</v>
      </c>
      <c r="AQ907" s="97">
        <v>402203128</v>
      </c>
      <c r="AR907" s="97">
        <v>70107051</v>
      </c>
      <c r="AS907" s="97">
        <v>202786763</v>
      </c>
      <c r="AT907" s="97">
        <v>199416365</v>
      </c>
      <c r="AU907" s="97" t="e">
        <v>#N/A</v>
      </c>
      <c r="AV907" s="97" t="e">
        <v>#N/A</v>
      </c>
      <c r="AW907" s="97">
        <v>400637734</v>
      </c>
      <c r="AX907" s="97" t="e">
        <v>#N/A</v>
      </c>
      <c r="AY907" s="97" t="e">
        <v>#N/A</v>
      </c>
      <c r="AZ907" s="2">
        <v>17006</v>
      </c>
      <c r="BA907" s="98">
        <v>506228881</v>
      </c>
      <c r="BB907" s="2">
        <v>118234405</v>
      </c>
      <c r="BC907" s="2">
        <v>356829971</v>
      </c>
      <c r="BD907" s="2">
        <v>76680868</v>
      </c>
      <c r="BE907" s="2">
        <v>189902118</v>
      </c>
      <c r="BF907" s="2">
        <v>166927853</v>
      </c>
      <c r="BG907" s="2" t="e">
        <v>#N/A</v>
      </c>
      <c r="BH907" s="2" t="e">
        <v>#N/A</v>
      </c>
      <c r="BI907" s="2" t="e">
        <v>#N/A</v>
      </c>
      <c r="BJ907" s="2" t="e">
        <v>#N/A</v>
      </c>
      <c r="BK907" s="2" t="e">
        <v>#N/A</v>
      </c>
      <c r="BL907" s="2">
        <v>17006</v>
      </c>
      <c r="BM907" s="2">
        <v>721415806</v>
      </c>
      <c r="BN907" s="2">
        <v>136918902</v>
      </c>
      <c r="BO907" s="2">
        <v>409452558</v>
      </c>
      <c r="BP907" s="2">
        <v>86739093</v>
      </c>
      <c r="BQ907" s="2">
        <v>170859038</v>
      </c>
      <c r="BR907" s="2">
        <v>238593520</v>
      </c>
      <c r="BS907" s="2" t="e">
        <v>#N/A</v>
      </c>
      <c r="BT907" s="2" t="e">
        <v>#N/A</v>
      </c>
      <c r="BU907" s="2" t="e">
        <v>#N/A</v>
      </c>
      <c r="BV907" s="2" t="e">
        <v>#N/A</v>
      </c>
      <c r="BW907" s="2" t="e">
        <v>#N/A</v>
      </c>
      <c r="BX907" s="2">
        <v>17006</v>
      </c>
      <c r="BY907" s="2">
        <v>864700424</v>
      </c>
      <c r="BZ907" s="2">
        <v>110080127</v>
      </c>
      <c r="CA907" s="2">
        <v>398789463</v>
      </c>
      <c r="CB907" s="2">
        <v>68708648</v>
      </c>
      <c r="CC907" s="2">
        <v>163104115</v>
      </c>
      <c r="CD907" s="2">
        <v>235685348</v>
      </c>
      <c r="CE907" s="2" t="e">
        <v>#N/A</v>
      </c>
      <c r="CF907" s="2" t="e">
        <v>#N/A</v>
      </c>
      <c r="CG907" s="2" t="e">
        <v>#N/A</v>
      </c>
      <c r="CH907" s="2" t="e">
        <v>#N/A</v>
      </c>
      <c r="CI907" s="2" t="e">
        <v>#N/A</v>
      </c>
      <c r="CJ907" s="2">
        <v>17006</v>
      </c>
      <c r="CK907" s="97">
        <v>446529833</v>
      </c>
      <c r="CL907" s="97" t="e">
        <v>#N/A</v>
      </c>
      <c r="CM907" s="97" t="e">
        <v>#N/A</v>
      </c>
      <c r="CN907" s="2">
        <v>52144353</v>
      </c>
      <c r="CO907" s="100" t="e">
        <v>#N/A</v>
      </c>
      <c r="CP907" s="97" t="e">
        <v>#N/A</v>
      </c>
      <c r="CQ907" s="97" t="e">
        <v>#N/A</v>
      </c>
      <c r="CR907" s="97" t="e">
        <v>#N/A</v>
      </c>
      <c r="CS907" s="97" t="e">
        <v>#N/A</v>
      </c>
      <c r="CT907" s="2" t="e">
        <v>#N/A</v>
      </c>
      <c r="CU907" s="2" t="e">
        <v>#N/A</v>
      </c>
    </row>
    <row r="908" spans="1:99" x14ac:dyDescent="0.25">
      <c r="A908" s="2">
        <v>16110</v>
      </c>
      <c r="B908" s="2">
        <v>195842883</v>
      </c>
      <c r="C908" s="2">
        <v>24975026</v>
      </c>
      <c r="D908" s="2">
        <v>160591629</v>
      </c>
      <c r="E908" s="2">
        <v>14280344</v>
      </c>
      <c r="F908" s="2">
        <v>77746738</v>
      </c>
      <c r="G908" s="2">
        <v>82844891</v>
      </c>
      <c r="H908" s="2">
        <v>195842883</v>
      </c>
      <c r="I908" s="2">
        <v>39883142</v>
      </c>
      <c r="J908" s="2">
        <v>39562345</v>
      </c>
      <c r="K908" s="2">
        <v>147135580</v>
      </c>
      <c r="L908" s="2">
        <v>69719855</v>
      </c>
      <c r="N908" s="2">
        <v>16110</v>
      </c>
      <c r="O908" s="97">
        <v>170941661</v>
      </c>
      <c r="P908" s="97">
        <v>23857722</v>
      </c>
      <c r="Q908" s="97">
        <v>136082444</v>
      </c>
      <c r="R908" s="97">
        <v>12810903</v>
      </c>
      <c r="S908" s="97">
        <v>68143055</v>
      </c>
      <c r="T908" s="97">
        <v>67939389</v>
      </c>
      <c r="U908" s="97">
        <v>170941661</v>
      </c>
      <c r="V908" s="97">
        <v>27907561</v>
      </c>
      <c r="W908" s="97">
        <v>27832408</v>
      </c>
      <c r="X908" s="97">
        <v>131950021</v>
      </c>
      <c r="Y908" s="97">
        <v>64031990</v>
      </c>
      <c r="Z908" s="97">
        <v>0</v>
      </c>
      <c r="AB908" s="2">
        <v>17007</v>
      </c>
      <c r="AC908" s="97">
        <v>1508813140</v>
      </c>
      <c r="AD908" s="97">
        <v>606070934</v>
      </c>
      <c r="AE908" s="97">
        <v>765574637</v>
      </c>
      <c r="AF908" s="97">
        <v>341894721</v>
      </c>
      <c r="AG908" s="97">
        <v>415749909</v>
      </c>
      <c r="AH908" s="97">
        <v>349824728</v>
      </c>
      <c r="AI908" s="97">
        <v>1508813140</v>
      </c>
      <c r="AJ908" s="97">
        <v>68289326</v>
      </c>
      <c r="AK908" s="97">
        <v>1268463939</v>
      </c>
      <c r="AL908" s="97">
        <v>725495049</v>
      </c>
      <c r="AM908" s="97" t="s">
        <v>189</v>
      </c>
      <c r="AN908" s="2">
        <v>17007</v>
      </c>
      <c r="AO908" s="97">
        <v>1582375089</v>
      </c>
      <c r="AP908" s="97">
        <v>747626121</v>
      </c>
      <c r="AQ908" s="97">
        <v>814385003</v>
      </c>
      <c r="AR908" s="97">
        <v>472955831</v>
      </c>
      <c r="AS908" s="97">
        <v>485572225</v>
      </c>
      <c r="AT908" s="97">
        <v>328812778</v>
      </c>
      <c r="AU908" s="97">
        <v>1582375089</v>
      </c>
      <c r="AV908" s="97">
        <v>68423261</v>
      </c>
      <c r="AW908" s="97">
        <v>1397851803</v>
      </c>
      <c r="AX908" s="97">
        <v>740356450</v>
      </c>
      <c r="AY908" s="97" t="s">
        <v>189</v>
      </c>
      <c r="AZ908" s="2">
        <v>17007</v>
      </c>
      <c r="BA908" s="98">
        <v>1572853035</v>
      </c>
      <c r="BB908" s="2">
        <v>818056158</v>
      </c>
      <c r="BC908" s="2">
        <v>754796877</v>
      </c>
      <c r="BD908" s="2">
        <v>516597608</v>
      </c>
      <c r="BE908" s="2">
        <v>442198676</v>
      </c>
      <c r="BF908" s="2">
        <v>312598201</v>
      </c>
      <c r="BG908" s="2">
        <v>1572853035</v>
      </c>
      <c r="BH908" s="2">
        <v>111748830</v>
      </c>
      <c r="BI908" s="2">
        <v>1086542620</v>
      </c>
      <c r="BJ908" s="2">
        <v>675993960</v>
      </c>
      <c r="BK908" s="2" t="s">
        <v>189</v>
      </c>
      <c r="BL908" s="2">
        <v>17007</v>
      </c>
      <c r="BM908" s="2">
        <v>1412555794</v>
      </c>
      <c r="BN908" s="2">
        <v>705094024</v>
      </c>
      <c r="BO908" s="2">
        <v>707461770</v>
      </c>
      <c r="BP908" s="2">
        <v>415169660</v>
      </c>
      <c r="BQ908" s="2">
        <v>369874997</v>
      </c>
      <c r="BR908" s="2">
        <v>337586773</v>
      </c>
      <c r="BS908" s="2">
        <v>1412555794</v>
      </c>
      <c r="BT908" s="2">
        <v>54010913</v>
      </c>
      <c r="BU908" s="2">
        <v>1200912250</v>
      </c>
      <c r="BV908" s="2">
        <v>680694082</v>
      </c>
      <c r="BW908" s="2" t="s">
        <v>189</v>
      </c>
      <c r="BX908" s="2">
        <v>17007</v>
      </c>
      <c r="BY908" s="2">
        <v>1324863189</v>
      </c>
      <c r="BZ908" s="2">
        <v>672975103</v>
      </c>
      <c r="CA908" s="2">
        <v>651888086</v>
      </c>
      <c r="CB908" s="2">
        <v>444231147</v>
      </c>
      <c r="CC908" s="2">
        <v>370931768</v>
      </c>
      <c r="CD908" s="2">
        <v>280956318</v>
      </c>
      <c r="CE908" s="2">
        <v>1324863189</v>
      </c>
      <c r="CF908" s="2">
        <v>42064257</v>
      </c>
      <c r="CG908" s="2">
        <v>1012752384</v>
      </c>
      <c r="CH908" s="2">
        <v>656609699</v>
      </c>
      <c r="CI908" s="2" t="s">
        <v>189</v>
      </c>
      <c r="CJ908" s="2">
        <v>17007</v>
      </c>
      <c r="CK908" s="97">
        <v>1498540567</v>
      </c>
      <c r="CL908" s="97" t="e">
        <v>#N/A</v>
      </c>
      <c r="CM908" s="97" t="e">
        <v>#N/A</v>
      </c>
      <c r="CN908" s="2">
        <v>393659152</v>
      </c>
      <c r="CO908" s="100" t="e">
        <v>#N/A</v>
      </c>
      <c r="CP908" s="97" t="e">
        <v>#N/A</v>
      </c>
      <c r="CQ908" s="97">
        <v>1498540567</v>
      </c>
      <c r="CR908" s="97">
        <v>316732104</v>
      </c>
      <c r="CS908" s="97">
        <v>1139492483</v>
      </c>
      <c r="CT908" s="2">
        <v>665704650</v>
      </c>
      <c r="CU908" s="2" t="s">
        <v>189</v>
      </c>
    </row>
    <row r="909" spans="1:99" x14ac:dyDescent="0.25">
      <c r="A909" s="2">
        <v>16111</v>
      </c>
      <c r="B909" s="2">
        <v>56005085</v>
      </c>
      <c r="C909" s="2">
        <v>3037325</v>
      </c>
      <c r="D909" s="2">
        <v>52933363</v>
      </c>
      <c r="E909" s="2">
        <v>1124579</v>
      </c>
      <c r="F909" s="2">
        <v>36708571</v>
      </c>
      <c r="G909" s="2">
        <v>16224792</v>
      </c>
      <c r="H909" s="2">
        <v>56005085</v>
      </c>
      <c r="I909" s="2">
        <v>17871999</v>
      </c>
      <c r="J909" s="2">
        <v>17263180</v>
      </c>
      <c r="K909" s="2">
        <v>37568428</v>
      </c>
      <c r="L909" s="2">
        <v>22426998</v>
      </c>
      <c r="N909" s="2">
        <v>16111</v>
      </c>
      <c r="O909" s="97">
        <v>56626650</v>
      </c>
      <c r="P909" s="97">
        <v>3867881</v>
      </c>
      <c r="Q909" s="97">
        <v>50150284</v>
      </c>
      <c r="R909" s="97">
        <v>1278631</v>
      </c>
      <c r="S909" s="97">
        <v>25352110</v>
      </c>
      <c r="T909" s="97">
        <v>24798174</v>
      </c>
      <c r="U909" s="97">
        <v>56626650</v>
      </c>
      <c r="V909" s="97">
        <v>13668365</v>
      </c>
      <c r="W909" s="97">
        <v>13407490</v>
      </c>
      <c r="X909" s="97">
        <v>42601266</v>
      </c>
      <c r="Y909" s="97">
        <v>27149240</v>
      </c>
      <c r="Z909" s="97">
        <v>0</v>
      </c>
      <c r="AB909" s="2">
        <v>17008</v>
      </c>
      <c r="AC909" s="97">
        <v>408855734</v>
      </c>
      <c r="AD909" s="97">
        <v>151278644</v>
      </c>
      <c r="AE909" s="97">
        <v>257577090</v>
      </c>
      <c r="AF909" s="97">
        <v>95788452</v>
      </c>
      <c r="AG909" s="97">
        <v>132090547</v>
      </c>
      <c r="AH909" s="97">
        <v>125486543</v>
      </c>
      <c r="AI909" s="97" t="e">
        <v>#N/A</v>
      </c>
      <c r="AJ909" s="97" t="e">
        <v>#N/A</v>
      </c>
      <c r="AK909" s="97" t="e">
        <v>#N/A</v>
      </c>
      <c r="AL909" s="97" t="e">
        <v>#N/A</v>
      </c>
      <c r="AM909" s="97" t="e">
        <v>#N/A</v>
      </c>
      <c r="AN909" s="2">
        <v>17008</v>
      </c>
      <c r="AO909" s="97" t="e">
        <v>#N/A</v>
      </c>
      <c r="AP909" s="97">
        <v>161250516</v>
      </c>
      <c r="AQ909" s="97">
        <v>262582492</v>
      </c>
      <c r="AR909" s="97">
        <v>0</v>
      </c>
      <c r="AS909" s="97" t="e">
        <v>#N/A</v>
      </c>
      <c r="AT909" s="97" t="e">
        <v>#N/A</v>
      </c>
      <c r="AU909" s="97" t="e">
        <v>#N/A</v>
      </c>
      <c r="AV909" s="97" t="e">
        <v>#N/A</v>
      </c>
      <c r="AW909" s="97">
        <v>302782950</v>
      </c>
      <c r="AX909" s="97" t="e">
        <v>#N/A</v>
      </c>
      <c r="AY909" s="97" t="e">
        <v>#N/A</v>
      </c>
      <c r="AZ909" s="2">
        <v>17008</v>
      </c>
      <c r="BA909" s="98">
        <v>419727805</v>
      </c>
      <c r="BB909" s="2">
        <v>131629313</v>
      </c>
      <c r="BC909" s="2">
        <v>243460479</v>
      </c>
      <c r="BD909" s="2">
        <v>95342521</v>
      </c>
      <c r="BE909" s="2">
        <v>110001917</v>
      </c>
      <c r="BF909" s="2">
        <v>133458562</v>
      </c>
      <c r="BG909" s="2" t="e">
        <v>#N/A</v>
      </c>
      <c r="BH909" s="2" t="e">
        <v>#N/A</v>
      </c>
      <c r="BI909" s="2" t="e">
        <v>#N/A</v>
      </c>
      <c r="BJ909" s="2" t="e">
        <v>#N/A</v>
      </c>
      <c r="BK909" s="2" t="e">
        <v>#N/A</v>
      </c>
      <c r="BL909" s="2">
        <v>17008</v>
      </c>
      <c r="BM909" s="2">
        <v>434535350</v>
      </c>
      <c r="BN909" s="2">
        <v>140117302</v>
      </c>
      <c r="BO909" s="2">
        <v>266670160</v>
      </c>
      <c r="BP909" s="2">
        <v>89395403</v>
      </c>
      <c r="BQ909" s="2">
        <v>100194926</v>
      </c>
      <c r="BR909" s="2">
        <v>166475234</v>
      </c>
      <c r="BS909" s="2" t="e">
        <v>#N/A</v>
      </c>
      <c r="BT909" s="2" t="e">
        <v>#N/A</v>
      </c>
      <c r="BU909" s="2" t="e">
        <v>#N/A</v>
      </c>
      <c r="BV909" s="2" t="e">
        <v>#N/A</v>
      </c>
      <c r="BW909" s="2" t="e">
        <v>#N/A</v>
      </c>
      <c r="BX909" s="2">
        <v>17008</v>
      </c>
      <c r="BY909" s="2">
        <v>364216690</v>
      </c>
      <c r="BZ909" s="2">
        <v>116138756</v>
      </c>
      <c r="CA909" s="2">
        <v>225763012</v>
      </c>
      <c r="CB909" s="2">
        <v>80583798</v>
      </c>
      <c r="CC909" s="2">
        <v>90091562</v>
      </c>
      <c r="CD909" s="2">
        <v>135671450</v>
      </c>
      <c r="CE909" s="2" t="e">
        <v>#N/A</v>
      </c>
      <c r="CF909" s="2" t="e">
        <v>#N/A</v>
      </c>
      <c r="CG909" s="2" t="e">
        <v>#N/A</v>
      </c>
      <c r="CH909" s="2" t="e">
        <v>#N/A</v>
      </c>
      <c r="CI909" s="2" t="e">
        <v>#N/A</v>
      </c>
      <c r="CJ909" s="2">
        <v>17008</v>
      </c>
      <c r="CK909" s="97">
        <v>276595286</v>
      </c>
      <c r="CL909" s="97" t="e">
        <v>#N/A</v>
      </c>
      <c r="CM909" s="97" t="e">
        <v>#N/A</v>
      </c>
      <c r="CN909" s="2">
        <v>75510815</v>
      </c>
      <c r="CO909" s="100" t="e">
        <v>#N/A</v>
      </c>
      <c r="CP909" s="97" t="e">
        <v>#N/A</v>
      </c>
      <c r="CQ909" s="97" t="e">
        <v>#N/A</v>
      </c>
      <c r="CR909" s="97" t="e">
        <v>#N/A</v>
      </c>
      <c r="CS909" s="97" t="e">
        <v>#N/A</v>
      </c>
      <c r="CT909" s="2" t="e">
        <v>#N/A</v>
      </c>
      <c r="CU909" s="2" t="e">
        <v>#N/A</v>
      </c>
    </row>
    <row r="910" spans="1:99" x14ac:dyDescent="0.25">
      <c r="A910" s="2">
        <v>16112</v>
      </c>
      <c r="B910" s="2">
        <v>688753208</v>
      </c>
      <c r="C910" s="2">
        <v>68283156</v>
      </c>
      <c r="D910" s="2">
        <v>454777981</v>
      </c>
      <c r="E910" s="2">
        <v>36187278</v>
      </c>
      <c r="F910" s="2">
        <v>202937588</v>
      </c>
      <c r="G910" s="2">
        <v>251840393</v>
      </c>
      <c r="H910" s="2">
        <v>688753208</v>
      </c>
      <c r="I910" s="2">
        <v>180954594</v>
      </c>
      <c r="J910" s="2">
        <v>175236160</v>
      </c>
      <c r="K910" s="2">
        <v>451617824</v>
      </c>
      <c r="L910" s="2">
        <v>227165865</v>
      </c>
      <c r="N910" s="2">
        <v>16112</v>
      </c>
      <c r="O910" s="97">
        <v>480999605</v>
      </c>
      <c r="P910" s="97">
        <v>63255366</v>
      </c>
      <c r="Q910" s="97">
        <v>417744239</v>
      </c>
      <c r="R910" s="97">
        <v>32116054</v>
      </c>
      <c r="S910" s="97">
        <v>189973750</v>
      </c>
      <c r="T910" s="97">
        <v>227770489</v>
      </c>
      <c r="U910" s="97">
        <v>480999605</v>
      </c>
      <c r="V910" s="97">
        <v>112445948</v>
      </c>
      <c r="W910" s="97">
        <v>110929559</v>
      </c>
      <c r="X910" s="97">
        <v>313529587</v>
      </c>
      <c r="Y910" s="97">
        <v>199399378</v>
      </c>
      <c r="Z910" s="97">
        <v>0</v>
      </c>
      <c r="AB910" s="2">
        <v>17009</v>
      </c>
      <c r="AC910" s="97">
        <v>80869639</v>
      </c>
      <c r="AD910" s="97">
        <v>5075118</v>
      </c>
      <c r="AE910" s="97">
        <v>75794521</v>
      </c>
      <c r="AF910" s="97">
        <v>1262242</v>
      </c>
      <c r="AG910" s="97">
        <v>45615203</v>
      </c>
      <c r="AH910" s="97">
        <v>30179318</v>
      </c>
      <c r="AI910" s="97">
        <v>80869639</v>
      </c>
      <c r="AJ910" s="97">
        <v>14071261</v>
      </c>
      <c r="AK910" s="97">
        <v>64878117</v>
      </c>
      <c r="AL910" s="97">
        <v>31815989</v>
      </c>
      <c r="AM910" s="97" t="s">
        <v>189</v>
      </c>
      <c r="AN910" s="2">
        <v>17009</v>
      </c>
      <c r="AO910" s="97" t="e">
        <v>#N/A</v>
      </c>
      <c r="AP910" s="97">
        <v>4778299</v>
      </c>
      <c r="AQ910" s="97">
        <v>73839098</v>
      </c>
      <c r="AR910" s="97" t="e">
        <v>#N/A</v>
      </c>
      <c r="AS910" s="97" t="e">
        <v>#N/A</v>
      </c>
      <c r="AT910" s="97" t="e">
        <v>#N/A</v>
      </c>
      <c r="AU910" s="97">
        <v>80963299</v>
      </c>
      <c r="AV910" s="97">
        <v>17691534</v>
      </c>
      <c r="AW910" s="97" t="e">
        <v>#N/A</v>
      </c>
      <c r="AX910" s="97">
        <v>34798119</v>
      </c>
      <c r="AY910" s="97" t="s">
        <v>189</v>
      </c>
      <c r="AZ910" s="2">
        <v>17009</v>
      </c>
      <c r="BA910" s="98">
        <v>80401707</v>
      </c>
      <c r="BB910" s="2" t="e">
        <v>#N/A</v>
      </c>
      <c r="BC910" s="2" t="e">
        <v>#N/A</v>
      </c>
      <c r="BD910" s="2">
        <v>1004208</v>
      </c>
      <c r="BE910" s="2">
        <v>42645126</v>
      </c>
      <c r="BF910" s="2">
        <v>33437473</v>
      </c>
      <c r="BG910" s="2">
        <v>80401707</v>
      </c>
      <c r="BH910" s="2">
        <v>23515848</v>
      </c>
      <c r="BI910" s="2">
        <v>56817587</v>
      </c>
      <c r="BJ910" s="2">
        <v>30799826</v>
      </c>
      <c r="BK910" s="2" t="s">
        <v>189</v>
      </c>
      <c r="BL910" s="2">
        <v>17009</v>
      </c>
      <c r="BM910" s="2">
        <v>73658917</v>
      </c>
      <c r="BN910" s="2" t="e">
        <v>#N/A</v>
      </c>
      <c r="BO910" s="2" t="e">
        <v>#N/A</v>
      </c>
      <c r="BP910" s="2">
        <v>902374</v>
      </c>
      <c r="BQ910" s="2">
        <v>39001681</v>
      </c>
      <c r="BR910" s="2">
        <v>30435773</v>
      </c>
      <c r="BS910" s="2">
        <v>73658917</v>
      </c>
      <c r="BT910" s="2">
        <v>24001233</v>
      </c>
      <c r="BU910" s="2">
        <v>49641495</v>
      </c>
      <c r="BV910" s="2">
        <v>31016965</v>
      </c>
      <c r="BW910" s="2" t="s">
        <v>189</v>
      </c>
      <c r="BX910" s="2">
        <v>17009</v>
      </c>
      <c r="BY910" s="2">
        <v>73359990</v>
      </c>
      <c r="BZ910" s="2" t="e">
        <v>#N/A</v>
      </c>
      <c r="CA910" s="2" t="e">
        <v>#N/A</v>
      </c>
      <c r="CB910" s="2">
        <v>1735019</v>
      </c>
      <c r="CC910" s="2">
        <v>37593073</v>
      </c>
      <c r="CD910" s="2">
        <v>31023832</v>
      </c>
      <c r="CE910" s="2">
        <v>73359990</v>
      </c>
      <c r="CF910" s="2">
        <v>22960135</v>
      </c>
      <c r="CG910" s="2">
        <v>50399855</v>
      </c>
      <c r="CH910" s="2">
        <v>31603436</v>
      </c>
      <c r="CI910" s="2" t="s">
        <v>189</v>
      </c>
      <c r="CJ910" s="2">
        <v>17009</v>
      </c>
      <c r="CK910" s="97" t="e">
        <v>#N/A</v>
      </c>
      <c r="CL910" s="97" t="e">
        <v>#N/A</v>
      </c>
      <c r="CM910" s="97" t="e">
        <v>#N/A</v>
      </c>
      <c r="CN910" s="2" t="e">
        <v>#N/A</v>
      </c>
      <c r="CO910" s="100" t="e">
        <v>#N/A</v>
      </c>
      <c r="CP910" s="97" t="e">
        <v>#N/A</v>
      </c>
      <c r="CQ910" s="97" t="e">
        <v>#N/A</v>
      </c>
      <c r="CR910" s="97" t="e">
        <v>#N/A</v>
      </c>
      <c r="CS910" s="97" t="e">
        <v>#N/A</v>
      </c>
      <c r="CT910" s="2" t="e">
        <v>#N/A</v>
      </c>
      <c r="CU910" s="2" t="e">
        <v>#N/A</v>
      </c>
    </row>
    <row r="911" spans="1:99" x14ac:dyDescent="0.25">
      <c r="A911" s="2">
        <v>16113</v>
      </c>
      <c r="B911" s="2">
        <v>104913981</v>
      </c>
      <c r="C911" s="2">
        <v>5363023</v>
      </c>
      <c r="D911" s="2">
        <v>97574198</v>
      </c>
      <c r="E911" s="2">
        <v>858997</v>
      </c>
      <c r="F911" s="2">
        <v>49057136</v>
      </c>
      <c r="G911" s="2">
        <v>48517062</v>
      </c>
      <c r="H911" s="2">
        <v>104913981</v>
      </c>
      <c r="I911" s="2">
        <v>31406772</v>
      </c>
      <c r="J911" s="2">
        <v>26877361</v>
      </c>
      <c r="K911" s="2">
        <v>66963183</v>
      </c>
      <c r="L911" s="2">
        <v>32468755</v>
      </c>
      <c r="N911" s="2">
        <v>16113</v>
      </c>
      <c r="O911" s="97">
        <v>89462721</v>
      </c>
      <c r="P911" s="97">
        <v>5217229</v>
      </c>
      <c r="Q911" s="97">
        <v>81884750</v>
      </c>
      <c r="R911" s="97">
        <v>455561</v>
      </c>
      <c r="S911" s="97">
        <v>39988340</v>
      </c>
      <c r="T911" s="97">
        <v>41896410</v>
      </c>
      <c r="U911" s="97">
        <v>89462721</v>
      </c>
      <c r="V911" s="97">
        <v>25833106</v>
      </c>
      <c r="W911" s="97">
        <v>24378141</v>
      </c>
      <c r="X911" s="97">
        <v>62465978</v>
      </c>
      <c r="Y911" s="97">
        <v>30308318</v>
      </c>
      <c r="Z911" s="97">
        <v>0</v>
      </c>
      <c r="AB911" s="2">
        <v>17010</v>
      </c>
      <c r="AC911" s="97">
        <v>86941054</v>
      </c>
      <c r="AD911" s="97">
        <v>5755510</v>
      </c>
      <c r="AE911" s="97">
        <v>81185544</v>
      </c>
      <c r="AF911" s="97">
        <v>1470600</v>
      </c>
      <c r="AG911" s="97">
        <v>47669680</v>
      </c>
      <c r="AH911" s="97">
        <v>33515864</v>
      </c>
      <c r="AI911" s="97">
        <v>86941054</v>
      </c>
      <c r="AJ911" s="97">
        <v>18665693</v>
      </c>
      <c r="AK911" s="97">
        <v>65632868</v>
      </c>
      <c r="AL911" s="97">
        <v>33302961</v>
      </c>
      <c r="AM911" s="97" t="s">
        <v>189</v>
      </c>
      <c r="AN911" s="2">
        <v>17010</v>
      </c>
      <c r="AO911" s="97">
        <v>91672161</v>
      </c>
      <c r="AP911" s="97">
        <v>5719726</v>
      </c>
      <c r="AQ911" s="97">
        <v>87125618</v>
      </c>
      <c r="AR911" s="97">
        <v>1561481</v>
      </c>
      <c r="AS911" s="97">
        <v>48733017</v>
      </c>
      <c r="AT911" s="97">
        <v>37221316</v>
      </c>
      <c r="AU911" s="97">
        <v>92845344</v>
      </c>
      <c r="AV911" s="97">
        <v>19193174</v>
      </c>
      <c r="AW911" s="97">
        <v>64610539</v>
      </c>
      <c r="AX911" s="97">
        <v>31217375</v>
      </c>
      <c r="AY911" s="97" t="s">
        <v>189</v>
      </c>
      <c r="AZ911" s="2">
        <v>17010</v>
      </c>
      <c r="BA911" s="98">
        <v>105967433</v>
      </c>
      <c r="BB911" s="2">
        <v>4187933</v>
      </c>
      <c r="BC911" s="2">
        <v>97600323</v>
      </c>
      <c r="BD911" s="2">
        <v>1470217</v>
      </c>
      <c r="BE911" s="2">
        <v>42125773</v>
      </c>
      <c r="BF911" s="2">
        <v>55474550</v>
      </c>
      <c r="BG911" s="2">
        <v>105967433</v>
      </c>
      <c r="BH911" s="2">
        <v>44779643</v>
      </c>
      <c r="BI911" s="2">
        <v>60014133</v>
      </c>
      <c r="BJ911" s="2">
        <v>32532162</v>
      </c>
      <c r="BK911" s="2" t="s">
        <v>189</v>
      </c>
      <c r="BL911" s="2">
        <v>17010</v>
      </c>
      <c r="BM911" s="2">
        <v>120680940</v>
      </c>
      <c r="BN911" s="2">
        <v>5697419</v>
      </c>
      <c r="BO911" s="2">
        <v>101883521</v>
      </c>
      <c r="BP911" s="2">
        <v>1518523</v>
      </c>
      <c r="BQ911" s="2">
        <v>39535228</v>
      </c>
      <c r="BR911" s="2">
        <v>62348293</v>
      </c>
      <c r="BS911" s="2">
        <v>120680940</v>
      </c>
      <c r="BT911" s="2">
        <v>51409341</v>
      </c>
      <c r="BU911" s="2">
        <v>67648580</v>
      </c>
      <c r="BV911" s="2">
        <v>35936276</v>
      </c>
      <c r="BW911" s="2" t="s">
        <v>189</v>
      </c>
      <c r="BX911" s="2">
        <v>17010</v>
      </c>
      <c r="BY911" s="2">
        <v>90117548</v>
      </c>
      <c r="BZ911" s="2">
        <v>6247394</v>
      </c>
      <c r="CA911" s="2">
        <v>69912931</v>
      </c>
      <c r="CB911" s="2">
        <v>2305796</v>
      </c>
      <c r="CC911" s="2">
        <v>39195164</v>
      </c>
      <c r="CD911" s="2">
        <v>30717767</v>
      </c>
      <c r="CE911" s="2">
        <v>90117548</v>
      </c>
      <c r="CF911" s="2">
        <v>28987051</v>
      </c>
      <c r="CG911" s="2">
        <v>60081035</v>
      </c>
      <c r="CH911" s="2">
        <v>33805033</v>
      </c>
      <c r="CI911" s="2" t="s">
        <v>189</v>
      </c>
      <c r="CJ911" s="2">
        <v>17010</v>
      </c>
      <c r="CK911" s="97">
        <v>64939951</v>
      </c>
      <c r="CL911" s="97" t="e">
        <v>#N/A</v>
      </c>
      <c r="CM911" s="97" t="e">
        <v>#N/A</v>
      </c>
      <c r="CN911" s="2">
        <v>1058550</v>
      </c>
      <c r="CO911" s="100" t="e">
        <v>#N/A</v>
      </c>
      <c r="CP911" s="97" t="e">
        <v>#N/A</v>
      </c>
      <c r="CQ911" s="97">
        <v>64939951</v>
      </c>
      <c r="CR911" s="97">
        <v>3915289</v>
      </c>
      <c r="CS911" s="97">
        <v>50186128</v>
      </c>
      <c r="CT911" s="2">
        <v>26360336</v>
      </c>
      <c r="CU911" s="2" t="s">
        <v>189</v>
      </c>
    </row>
    <row r="912" spans="1:99" x14ac:dyDescent="0.25">
      <c r="A912" s="2">
        <v>17001</v>
      </c>
      <c r="B912" s="2">
        <v>96276540</v>
      </c>
      <c r="C912" s="2">
        <v>6421590</v>
      </c>
      <c r="D912" s="2">
        <v>86882681</v>
      </c>
      <c r="E912" s="2">
        <v>1013968</v>
      </c>
      <c r="F912" s="2">
        <v>48457383</v>
      </c>
      <c r="G912" s="2">
        <v>38425298</v>
      </c>
      <c r="H912" s="2">
        <v>96276540</v>
      </c>
      <c r="I912" s="2">
        <v>20434254</v>
      </c>
      <c r="J912" s="2">
        <v>19332596</v>
      </c>
      <c r="K912" s="2">
        <v>73899045</v>
      </c>
      <c r="L912" s="2">
        <v>41927902</v>
      </c>
      <c r="N912" s="2">
        <v>17001</v>
      </c>
      <c r="O912" s="97">
        <v>96690107</v>
      </c>
      <c r="P912" s="97">
        <v>9979503</v>
      </c>
      <c r="Q912" s="97">
        <v>86710604</v>
      </c>
      <c r="R912" s="97">
        <v>953485</v>
      </c>
      <c r="S912" s="97">
        <v>49781856</v>
      </c>
      <c r="T912" s="97">
        <v>36928748</v>
      </c>
      <c r="U912" s="97">
        <v>96690107</v>
      </c>
      <c r="V912" s="97">
        <v>25369162</v>
      </c>
      <c r="W912" s="97">
        <v>22075649</v>
      </c>
      <c r="X912" s="97">
        <v>69586384</v>
      </c>
      <c r="Y912" s="97">
        <v>34109660</v>
      </c>
      <c r="Z912" s="97">
        <v>0</v>
      </c>
      <c r="AB912" s="2">
        <v>17011</v>
      </c>
      <c r="AC912" s="97">
        <v>799759082</v>
      </c>
      <c r="AD912" s="97">
        <v>235714584</v>
      </c>
      <c r="AE912" s="97">
        <v>444923994</v>
      </c>
      <c r="AF912" s="97">
        <v>117933526</v>
      </c>
      <c r="AG912" s="97">
        <v>248646141</v>
      </c>
      <c r="AH912" s="97">
        <v>196277853</v>
      </c>
      <c r="AI912" s="97">
        <v>799759082</v>
      </c>
      <c r="AJ912" s="97">
        <v>67583832</v>
      </c>
      <c r="AK912" s="97">
        <v>619870475</v>
      </c>
      <c r="AL912" s="97">
        <v>379026732</v>
      </c>
      <c r="AM912" s="97" t="s">
        <v>189</v>
      </c>
      <c r="AN912" s="2">
        <v>17011</v>
      </c>
      <c r="AO912" s="97">
        <v>760860917</v>
      </c>
      <c r="AP912" s="97">
        <v>245220549</v>
      </c>
      <c r="AQ912" s="97">
        <v>432250526</v>
      </c>
      <c r="AR912" s="97">
        <v>111526294</v>
      </c>
      <c r="AS912" s="97">
        <v>246139262</v>
      </c>
      <c r="AT912" s="97">
        <v>186111264</v>
      </c>
      <c r="AU912" s="97">
        <v>760860917</v>
      </c>
      <c r="AV912" s="97">
        <v>68958694</v>
      </c>
      <c r="AW912" s="97">
        <v>600051997</v>
      </c>
      <c r="AX912" s="97">
        <v>363077448</v>
      </c>
      <c r="AY912" s="97" t="s">
        <v>189</v>
      </c>
      <c r="AZ912" s="2">
        <v>17011</v>
      </c>
      <c r="BA912" s="98">
        <v>728119451</v>
      </c>
      <c r="BB912" s="2">
        <v>298528584</v>
      </c>
      <c r="BC912" s="2">
        <v>429590867</v>
      </c>
      <c r="BD912" s="2">
        <v>157438221</v>
      </c>
      <c r="BE912" s="2">
        <v>223299370</v>
      </c>
      <c r="BF912" s="2">
        <v>206291497</v>
      </c>
      <c r="BG912" s="2">
        <v>728119451</v>
      </c>
      <c r="BH912" s="2">
        <v>62328351</v>
      </c>
      <c r="BI912" s="2">
        <v>600212294</v>
      </c>
      <c r="BJ912" s="2">
        <v>392411912</v>
      </c>
      <c r="BK912" s="2" t="s">
        <v>189</v>
      </c>
      <c r="BL912" s="2">
        <v>17011</v>
      </c>
      <c r="BM912" s="2">
        <v>806385872</v>
      </c>
      <c r="BN912" s="2">
        <v>253564340</v>
      </c>
      <c r="BO912" s="2">
        <v>425369972</v>
      </c>
      <c r="BP912" s="2">
        <v>124537902</v>
      </c>
      <c r="BQ912" s="2">
        <v>196808719</v>
      </c>
      <c r="BR912" s="2">
        <v>228561253</v>
      </c>
      <c r="BS912" s="2">
        <v>806385872</v>
      </c>
      <c r="BT912" s="2">
        <v>120498317</v>
      </c>
      <c r="BU912" s="2">
        <v>609411509</v>
      </c>
      <c r="BV912" s="2">
        <v>406511011</v>
      </c>
      <c r="BW912" s="2" t="s">
        <v>189</v>
      </c>
      <c r="BX912" s="2">
        <v>17011</v>
      </c>
      <c r="BY912" s="2">
        <v>707373046</v>
      </c>
      <c r="BZ912" s="2">
        <v>189249687</v>
      </c>
      <c r="CA912" s="2">
        <v>433204339</v>
      </c>
      <c r="CB912" s="2">
        <v>84227915</v>
      </c>
      <c r="CC912" s="2">
        <v>203150320</v>
      </c>
      <c r="CD912" s="2">
        <v>230054019</v>
      </c>
      <c r="CE912" s="2">
        <v>707373046</v>
      </c>
      <c r="CF912" s="2">
        <v>94515279</v>
      </c>
      <c r="CG912" s="2">
        <v>574948177</v>
      </c>
      <c r="CH912" s="2">
        <v>383574961</v>
      </c>
      <c r="CI912" s="2" t="s">
        <v>189</v>
      </c>
      <c r="CJ912" s="2">
        <v>17011</v>
      </c>
      <c r="CK912" s="97">
        <v>518250078</v>
      </c>
      <c r="CL912" s="97" t="e">
        <v>#N/A</v>
      </c>
      <c r="CM912" s="97" t="e">
        <v>#N/A</v>
      </c>
      <c r="CN912" s="2">
        <v>90338451</v>
      </c>
      <c r="CO912" s="100" t="e">
        <v>#N/A</v>
      </c>
      <c r="CP912" s="97" t="e">
        <v>#N/A</v>
      </c>
      <c r="CQ912" s="97">
        <v>518250078</v>
      </c>
      <c r="CR912" s="97">
        <v>78110632</v>
      </c>
      <c r="CS912" s="97">
        <v>432846543</v>
      </c>
      <c r="CT912" s="2">
        <v>314461434</v>
      </c>
      <c r="CU912" s="2" t="s">
        <v>189</v>
      </c>
    </row>
    <row r="913" spans="1:99" x14ac:dyDescent="0.25">
      <c r="A913" s="2">
        <v>17002</v>
      </c>
      <c r="B913" s="2">
        <v>232841653</v>
      </c>
      <c r="C913" s="2">
        <v>119696355</v>
      </c>
      <c r="D913" s="2">
        <v>113145298</v>
      </c>
      <c r="E913" s="2">
        <v>94276999</v>
      </c>
      <c r="F913" s="2">
        <v>69629721</v>
      </c>
      <c r="G913" s="2">
        <v>43515577</v>
      </c>
      <c r="H913" s="2">
        <v>232841653</v>
      </c>
      <c r="I913" s="2">
        <v>41987064</v>
      </c>
      <c r="J913" s="2">
        <v>36323825</v>
      </c>
      <c r="K913" s="2">
        <v>166366519</v>
      </c>
      <c r="L913" s="2">
        <v>65347481</v>
      </c>
      <c r="N913" s="2">
        <v>17002</v>
      </c>
      <c r="O913" s="97">
        <v>230659864</v>
      </c>
      <c r="P913" s="97">
        <v>125820811</v>
      </c>
      <c r="Q913" s="97">
        <v>104839053</v>
      </c>
      <c r="R913" s="97">
        <v>93123228</v>
      </c>
      <c r="S913" s="97">
        <v>62546583</v>
      </c>
      <c r="T913" s="97">
        <v>42292470</v>
      </c>
      <c r="U913" s="97">
        <v>230659864</v>
      </c>
      <c r="V913" s="97">
        <v>66757387</v>
      </c>
      <c r="W913" s="97">
        <v>52608621</v>
      </c>
      <c r="X913" s="97">
        <v>161771220</v>
      </c>
      <c r="Y913" s="97">
        <v>72597666</v>
      </c>
      <c r="Z913" s="97">
        <v>0</v>
      </c>
      <c r="AB913" s="2">
        <v>17012</v>
      </c>
      <c r="AC913" s="97">
        <v>240441961</v>
      </c>
      <c r="AD913" s="97">
        <v>66278862</v>
      </c>
      <c r="AE913" s="97">
        <v>167186777</v>
      </c>
      <c r="AF913" s="97">
        <v>22751558</v>
      </c>
      <c r="AG913" s="97">
        <v>81316864</v>
      </c>
      <c r="AH913" s="97">
        <v>85869913</v>
      </c>
      <c r="AI913" s="97">
        <v>240441961</v>
      </c>
      <c r="AJ913" s="97">
        <v>23595189</v>
      </c>
      <c r="AK913" s="97">
        <v>191860695</v>
      </c>
      <c r="AL913" s="97">
        <v>101809082</v>
      </c>
      <c r="AM913" s="97" t="s">
        <v>189</v>
      </c>
      <c r="AN913" s="2">
        <v>17012</v>
      </c>
      <c r="AO913" s="97">
        <v>225897981</v>
      </c>
      <c r="AP913" s="97">
        <v>66796397</v>
      </c>
      <c r="AQ913" s="97">
        <v>152674098</v>
      </c>
      <c r="AR913" s="97">
        <v>29486258</v>
      </c>
      <c r="AS913" s="97">
        <v>84820893</v>
      </c>
      <c r="AT913" s="97">
        <v>67853205</v>
      </c>
      <c r="AU913" s="97">
        <v>225897981</v>
      </c>
      <c r="AV913" s="97">
        <v>30378226</v>
      </c>
      <c r="AW913" s="97">
        <v>195519755</v>
      </c>
      <c r="AX913" s="97">
        <v>93794270</v>
      </c>
      <c r="AY913" s="97" t="s">
        <v>189</v>
      </c>
      <c r="AZ913" s="2">
        <v>17012</v>
      </c>
      <c r="BA913" s="98">
        <v>205510328</v>
      </c>
      <c r="BB913" s="2">
        <v>62385556</v>
      </c>
      <c r="BC913" s="2">
        <v>143124772</v>
      </c>
      <c r="BD913" s="2">
        <v>32112969</v>
      </c>
      <c r="BE913" s="2">
        <v>76007151</v>
      </c>
      <c r="BF913" s="2">
        <v>67117621</v>
      </c>
      <c r="BG913" s="2">
        <v>205510328</v>
      </c>
      <c r="BH913" s="2">
        <v>26335398</v>
      </c>
      <c r="BI913" s="2">
        <v>179034040</v>
      </c>
      <c r="BJ913" s="2">
        <v>98914204</v>
      </c>
      <c r="BK913" s="2" t="s">
        <v>189</v>
      </c>
      <c r="BL913" s="2">
        <v>17012</v>
      </c>
      <c r="BM913" s="2">
        <v>224581948</v>
      </c>
      <c r="BN913" s="2">
        <v>55513348</v>
      </c>
      <c r="BO913" s="2">
        <v>160213129</v>
      </c>
      <c r="BP913" s="2">
        <v>30125689</v>
      </c>
      <c r="BQ913" s="2">
        <v>68026069</v>
      </c>
      <c r="BR913" s="2">
        <v>92187060</v>
      </c>
      <c r="BS913" s="2">
        <v>224581948</v>
      </c>
      <c r="BT913" s="2">
        <v>57320269</v>
      </c>
      <c r="BU913" s="2">
        <v>166285603</v>
      </c>
      <c r="BV913" s="2">
        <v>96941021</v>
      </c>
      <c r="BW913" s="2" t="s">
        <v>189</v>
      </c>
      <c r="BX913" s="2">
        <v>17012</v>
      </c>
      <c r="BY913" s="2">
        <v>198000045</v>
      </c>
      <c r="BZ913" s="2">
        <v>60824396</v>
      </c>
      <c r="CA913" s="2">
        <v>137175649</v>
      </c>
      <c r="CB913" s="2">
        <v>34039753</v>
      </c>
      <c r="CC913" s="2">
        <v>64936246</v>
      </c>
      <c r="CD913" s="2">
        <v>72239403</v>
      </c>
      <c r="CE913" s="2">
        <v>198000045</v>
      </c>
      <c r="CF913" s="2">
        <v>36511720</v>
      </c>
      <c r="CG913" s="2">
        <v>153727341</v>
      </c>
      <c r="CH913" s="2">
        <v>97132445</v>
      </c>
      <c r="CI913" s="2" t="s">
        <v>189</v>
      </c>
      <c r="CJ913" s="2">
        <v>17012</v>
      </c>
      <c r="CK913" s="97">
        <v>170443622</v>
      </c>
      <c r="CL913" s="97" t="e">
        <v>#N/A</v>
      </c>
      <c r="CM913" s="97" t="e">
        <v>#N/A</v>
      </c>
      <c r="CN913" s="2">
        <v>27675117</v>
      </c>
      <c r="CO913" s="100" t="e">
        <v>#N/A</v>
      </c>
      <c r="CP913" s="97" t="e">
        <v>#N/A</v>
      </c>
      <c r="CQ913" s="97">
        <v>170443622</v>
      </c>
      <c r="CR913" s="97">
        <v>18067241</v>
      </c>
      <c r="CS913" s="97">
        <v>136459447</v>
      </c>
      <c r="CT913" s="2">
        <v>92257694</v>
      </c>
      <c r="CU913" s="2" t="s">
        <v>189</v>
      </c>
    </row>
    <row r="914" spans="1:99" x14ac:dyDescent="0.25">
      <c r="A914" s="2">
        <v>17003</v>
      </c>
      <c r="B914" s="2">
        <v>192470461</v>
      </c>
      <c r="C914" s="2">
        <v>17571562</v>
      </c>
      <c r="D914" s="2">
        <v>164898899</v>
      </c>
      <c r="E914" s="2">
        <v>3975209</v>
      </c>
      <c r="F914" s="2">
        <v>71244608</v>
      </c>
      <c r="G914" s="2">
        <v>93654291</v>
      </c>
      <c r="H914" s="2">
        <v>192470461</v>
      </c>
      <c r="I914" s="2">
        <v>66400368</v>
      </c>
      <c r="J914" s="2">
        <v>65083827</v>
      </c>
      <c r="K914" s="2">
        <v>119941947</v>
      </c>
      <c r="L914" s="2">
        <v>50696285</v>
      </c>
      <c r="N914" s="2">
        <v>17003</v>
      </c>
      <c r="O914" s="97">
        <v>173479840</v>
      </c>
      <c r="P914" s="97">
        <v>17061538</v>
      </c>
      <c r="Q914" s="97">
        <v>153892261</v>
      </c>
      <c r="R914" s="97">
        <v>4192330</v>
      </c>
      <c r="S914" s="97">
        <v>67420176</v>
      </c>
      <c r="T914" s="97">
        <v>86472085</v>
      </c>
      <c r="U914" s="97">
        <v>173479840</v>
      </c>
      <c r="V914" s="97">
        <v>54343137</v>
      </c>
      <c r="W914" s="97">
        <v>53919248</v>
      </c>
      <c r="X914" s="97">
        <v>108433916</v>
      </c>
      <c r="Y914" s="97">
        <v>48284574</v>
      </c>
      <c r="Z914" s="97">
        <v>0</v>
      </c>
      <c r="AB914" s="2">
        <v>17013</v>
      </c>
      <c r="AC914" s="97">
        <v>86297939</v>
      </c>
      <c r="AD914" s="97">
        <v>7235929</v>
      </c>
      <c r="AE914" s="97">
        <v>79062010</v>
      </c>
      <c r="AF914" s="97">
        <v>1860608</v>
      </c>
      <c r="AG914" s="97">
        <v>44880588</v>
      </c>
      <c r="AH914" s="97">
        <v>34181422</v>
      </c>
      <c r="AI914" s="97" t="e">
        <v>#N/A</v>
      </c>
      <c r="AJ914" s="97" t="e">
        <v>#N/A</v>
      </c>
      <c r="AK914" s="97" t="e">
        <v>#N/A</v>
      </c>
      <c r="AL914" s="97" t="e">
        <v>#N/A</v>
      </c>
      <c r="AM914" s="97" t="e">
        <v>#N/A</v>
      </c>
      <c r="AN914" s="2">
        <v>17013</v>
      </c>
      <c r="AO914" s="97" t="e">
        <v>#N/A</v>
      </c>
      <c r="AP914" s="97">
        <v>4660596</v>
      </c>
      <c r="AQ914" s="97">
        <v>76964887</v>
      </c>
      <c r="AR914" s="97" t="e">
        <v>#N/A</v>
      </c>
      <c r="AS914" s="97" t="e">
        <v>#N/A</v>
      </c>
      <c r="AT914" s="97" t="e">
        <v>#N/A</v>
      </c>
      <c r="AU914" s="97" t="e">
        <v>#N/A</v>
      </c>
      <c r="AV914" s="97" t="e">
        <v>#N/A</v>
      </c>
      <c r="AW914" s="97" t="e">
        <v>#N/A</v>
      </c>
      <c r="AX914" s="97" t="e">
        <v>#N/A</v>
      </c>
      <c r="AY914" s="97" t="e">
        <v>#N/A</v>
      </c>
      <c r="AZ914" s="2">
        <v>17013</v>
      </c>
      <c r="BA914" s="98">
        <v>98219811</v>
      </c>
      <c r="BB914" s="2" t="e">
        <v>#N/A</v>
      </c>
      <c r="BC914" s="2" t="e">
        <v>#N/A</v>
      </c>
      <c r="BD914" s="2">
        <v>2505892</v>
      </c>
      <c r="BE914" s="2">
        <v>42646427</v>
      </c>
      <c r="BF914" s="2">
        <v>28159456</v>
      </c>
      <c r="BG914" s="2" t="e">
        <v>#N/A</v>
      </c>
      <c r="BH914" s="2" t="e">
        <v>#N/A</v>
      </c>
      <c r="BI914" s="2" t="e">
        <v>#N/A</v>
      </c>
      <c r="BJ914" s="2" t="e">
        <v>#N/A</v>
      </c>
      <c r="BK914" s="2" t="e">
        <v>#N/A</v>
      </c>
      <c r="BL914" s="2">
        <v>17013</v>
      </c>
      <c r="BM914" s="2">
        <v>77374700</v>
      </c>
      <c r="BN914" s="2" t="e">
        <v>#N/A</v>
      </c>
      <c r="BO914" s="2" t="e">
        <v>#N/A</v>
      </c>
      <c r="BP914" s="2">
        <v>2624522</v>
      </c>
      <c r="BQ914" s="2">
        <v>38921507</v>
      </c>
      <c r="BR914" s="2">
        <v>28860992</v>
      </c>
      <c r="BS914" s="2" t="e">
        <v>#N/A</v>
      </c>
      <c r="BT914" s="2" t="e">
        <v>#N/A</v>
      </c>
      <c r="BU914" s="2" t="e">
        <v>#N/A</v>
      </c>
      <c r="BV914" s="2" t="e">
        <v>#N/A</v>
      </c>
      <c r="BW914" s="2" t="e">
        <v>#N/A</v>
      </c>
      <c r="BX914" s="2">
        <v>17013</v>
      </c>
      <c r="BY914" s="2">
        <v>80945212</v>
      </c>
      <c r="BZ914" s="2" t="e">
        <v>#N/A</v>
      </c>
      <c r="CA914" s="2" t="e">
        <v>#N/A</v>
      </c>
      <c r="CB914" s="2">
        <v>2227380</v>
      </c>
      <c r="CC914" s="2">
        <v>39333869</v>
      </c>
      <c r="CD914" s="2">
        <v>36912433</v>
      </c>
      <c r="CE914" s="2" t="e">
        <v>#N/A</v>
      </c>
      <c r="CF914" s="2" t="e">
        <v>#N/A</v>
      </c>
      <c r="CG914" s="2" t="e">
        <v>#N/A</v>
      </c>
      <c r="CH914" s="2" t="e">
        <v>#N/A</v>
      </c>
      <c r="CI914" s="2" t="e">
        <v>#N/A</v>
      </c>
      <c r="CJ914" s="2">
        <v>17013</v>
      </c>
      <c r="CK914" s="97" t="e">
        <v>#N/A</v>
      </c>
      <c r="CL914" s="97" t="e">
        <v>#N/A</v>
      </c>
      <c r="CM914" s="97" t="e">
        <v>#N/A</v>
      </c>
      <c r="CN914" s="2" t="e">
        <v>#N/A</v>
      </c>
      <c r="CO914" s="100" t="e">
        <v>#N/A</v>
      </c>
      <c r="CP914" s="97" t="e">
        <v>#N/A</v>
      </c>
      <c r="CQ914" s="97" t="e">
        <v>#N/A</v>
      </c>
      <c r="CR914" s="97" t="e">
        <v>#N/A</v>
      </c>
      <c r="CS914" s="97" t="e">
        <v>#N/A</v>
      </c>
      <c r="CT914" s="2" t="e">
        <v>#N/A</v>
      </c>
      <c r="CU914" s="2" t="e">
        <v>#N/A</v>
      </c>
    </row>
    <row r="915" spans="1:99" x14ac:dyDescent="0.25">
      <c r="A915" s="2">
        <v>17004</v>
      </c>
      <c r="B915" s="2">
        <v>349947701</v>
      </c>
      <c r="C915" s="2">
        <v>59657684</v>
      </c>
      <c r="D915" s="2">
        <v>266829007</v>
      </c>
      <c r="E915" s="2">
        <v>43841082</v>
      </c>
      <c r="F915" s="2">
        <v>135690644</v>
      </c>
      <c r="G915" s="2">
        <v>131138363</v>
      </c>
      <c r="H915" s="2">
        <v>349947701</v>
      </c>
      <c r="I915" s="2">
        <v>97368921</v>
      </c>
      <c r="J915" s="2">
        <v>94536708</v>
      </c>
      <c r="K915" s="2">
        <v>217938831</v>
      </c>
      <c r="L915" s="2">
        <v>137668709</v>
      </c>
      <c r="N915" s="2">
        <v>17004</v>
      </c>
      <c r="O915" s="97">
        <v>323671756</v>
      </c>
      <c r="P915" s="97">
        <v>66756266</v>
      </c>
      <c r="Q915" s="97">
        <v>229396028</v>
      </c>
      <c r="R915" s="97">
        <v>36461833</v>
      </c>
      <c r="S915" s="97">
        <v>114566255</v>
      </c>
      <c r="T915" s="97">
        <v>114829773</v>
      </c>
      <c r="U915" s="97">
        <v>323671756</v>
      </c>
      <c r="V915" s="97">
        <v>76796785</v>
      </c>
      <c r="W915" s="97">
        <v>74222276</v>
      </c>
      <c r="X915" s="97">
        <v>214445732</v>
      </c>
      <c r="Y915" s="97">
        <v>134169395</v>
      </c>
      <c r="Z915" s="97">
        <v>0</v>
      </c>
      <c r="AB915" s="2">
        <v>17014</v>
      </c>
      <c r="AC915" s="97">
        <v>77739807</v>
      </c>
      <c r="AD915" s="97">
        <v>4750383</v>
      </c>
      <c r="AE915" s="97">
        <v>72729497</v>
      </c>
      <c r="AF915" s="97">
        <v>927067</v>
      </c>
      <c r="AG915" s="97">
        <v>44474390</v>
      </c>
      <c r="AH915" s="97">
        <v>28255107</v>
      </c>
      <c r="AI915" s="97">
        <v>77739807</v>
      </c>
      <c r="AJ915" s="97">
        <v>10363252</v>
      </c>
      <c r="AK915" s="97">
        <v>67376555</v>
      </c>
      <c r="AL915" s="97">
        <v>30423118</v>
      </c>
      <c r="AM915" s="97" t="s">
        <v>189</v>
      </c>
      <c r="AN915" s="2">
        <v>17014</v>
      </c>
      <c r="AO915" s="97">
        <v>73078188</v>
      </c>
      <c r="AP915" s="97">
        <v>5227996</v>
      </c>
      <c r="AQ915" s="97">
        <v>67740184</v>
      </c>
      <c r="AR915" s="97">
        <v>1568679</v>
      </c>
      <c r="AS915" s="97">
        <v>44734507</v>
      </c>
      <c r="AT915" s="97">
        <v>23005677</v>
      </c>
      <c r="AU915" s="97">
        <v>73078188</v>
      </c>
      <c r="AV915" s="97">
        <v>6112984</v>
      </c>
      <c r="AW915" s="97">
        <v>66965204</v>
      </c>
      <c r="AX915" s="97">
        <v>31015606</v>
      </c>
      <c r="AY915" s="97" t="s">
        <v>189</v>
      </c>
      <c r="AZ915" s="2">
        <v>17014</v>
      </c>
      <c r="BA915" s="98">
        <v>86281333</v>
      </c>
      <c r="BB915" s="2">
        <v>5284684</v>
      </c>
      <c r="BC915" s="2">
        <v>79694248</v>
      </c>
      <c r="BD915" s="2">
        <v>2086842</v>
      </c>
      <c r="BE915" s="2">
        <v>42718477</v>
      </c>
      <c r="BF915" s="2">
        <v>36975771</v>
      </c>
      <c r="BG915" s="2">
        <v>86281333</v>
      </c>
      <c r="BH915" s="2">
        <v>22900453</v>
      </c>
      <c r="BI915" s="2">
        <v>63380880</v>
      </c>
      <c r="BJ915" s="2">
        <v>29058150</v>
      </c>
      <c r="BK915" s="2" t="s">
        <v>189</v>
      </c>
      <c r="BL915" s="2">
        <v>17014</v>
      </c>
      <c r="BM915" s="2">
        <v>111285278</v>
      </c>
      <c r="BN915" s="2">
        <v>5126845</v>
      </c>
      <c r="BO915" s="2">
        <v>106158433</v>
      </c>
      <c r="BP915" s="2">
        <v>2217624</v>
      </c>
      <c r="BQ915" s="2">
        <v>36460576</v>
      </c>
      <c r="BR915" s="2">
        <v>69697857</v>
      </c>
      <c r="BS915" s="2">
        <v>111285278</v>
      </c>
      <c r="BT915" s="2">
        <v>38465567</v>
      </c>
      <c r="BU915" s="2">
        <v>59932289</v>
      </c>
      <c r="BV915" s="2">
        <v>26668443</v>
      </c>
      <c r="BW915" s="2" t="s">
        <v>189</v>
      </c>
      <c r="BX915" s="2">
        <v>17014</v>
      </c>
      <c r="BY915" s="2">
        <v>88235044</v>
      </c>
      <c r="BZ915" s="2">
        <v>5315000</v>
      </c>
      <c r="CA915" s="2">
        <v>82920044</v>
      </c>
      <c r="CB915" s="2">
        <v>2420812</v>
      </c>
      <c r="CC915" s="2">
        <v>36449929</v>
      </c>
      <c r="CD915" s="2">
        <v>46470115</v>
      </c>
      <c r="CE915" s="2">
        <v>88235044</v>
      </c>
      <c r="CF915" s="2">
        <v>27026309</v>
      </c>
      <c r="CG915" s="2">
        <v>47946810</v>
      </c>
      <c r="CH915" s="2">
        <v>25308009</v>
      </c>
      <c r="CI915" s="2" t="s">
        <v>189</v>
      </c>
      <c r="CJ915" s="2">
        <v>17014</v>
      </c>
      <c r="CK915" s="97">
        <v>60763966</v>
      </c>
      <c r="CL915" s="97" t="e">
        <v>#N/A</v>
      </c>
      <c r="CM915" s="97" t="e">
        <v>#N/A</v>
      </c>
      <c r="CN915" s="2">
        <v>1163809</v>
      </c>
      <c r="CO915" s="100" t="e">
        <v>#N/A</v>
      </c>
      <c r="CP915" s="97" t="e">
        <v>#N/A</v>
      </c>
      <c r="CQ915" s="97">
        <v>60763966</v>
      </c>
      <c r="CR915" s="97">
        <v>11535936</v>
      </c>
      <c r="CS915" s="97">
        <v>45890189</v>
      </c>
      <c r="CT915" s="2">
        <v>24485449</v>
      </c>
      <c r="CU915" s="2" t="s">
        <v>189</v>
      </c>
    </row>
    <row r="916" spans="1:99" x14ac:dyDescent="0.25">
      <c r="A916" s="2">
        <v>17005</v>
      </c>
      <c r="B916" s="2">
        <v>83966473</v>
      </c>
      <c r="C916" s="2">
        <v>7666307</v>
      </c>
      <c r="D916" s="2">
        <v>74876920</v>
      </c>
      <c r="E916" s="2">
        <v>1495828</v>
      </c>
      <c r="F916" s="2">
        <v>47548802</v>
      </c>
      <c r="G916" s="2">
        <v>27328118</v>
      </c>
      <c r="H916" s="2">
        <v>83966473</v>
      </c>
      <c r="I916" s="2">
        <v>13308472</v>
      </c>
      <c r="J916" s="2">
        <v>11027968</v>
      </c>
      <c r="K916" s="2">
        <v>70658001</v>
      </c>
      <c r="L916" s="2">
        <v>39984523</v>
      </c>
      <c r="N916" s="2">
        <v>17005</v>
      </c>
      <c r="O916" s="97">
        <v>89449657</v>
      </c>
      <c r="P916" s="97">
        <v>6227945</v>
      </c>
      <c r="Q916" s="97">
        <v>79045963</v>
      </c>
      <c r="R916" s="97">
        <v>1530684</v>
      </c>
      <c r="S916" s="97">
        <v>47688980</v>
      </c>
      <c r="T916" s="97">
        <v>31356983</v>
      </c>
      <c r="U916" s="97">
        <v>89449657</v>
      </c>
      <c r="V916" s="97">
        <v>16532857</v>
      </c>
      <c r="W916" s="97">
        <v>11842096</v>
      </c>
      <c r="X916" s="97">
        <v>72916800</v>
      </c>
      <c r="Y916" s="97">
        <v>40850410</v>
      </c>
      <c r="Z916" s="97">
        <v>0</v>
      </c>
      <c r="AB916" s="2">
        <v>17015</v>
      </c>
      <c r="AC916" s="97">
        <v>68200399</v>
      </c>
      <c r="AD916" s="97">
        <v>2656131</v>
      </c>
      <c r="AE916" s="97">
        <v>65544268</v>
      </c>
      <c r="AF916" s="97">
        <v>865454</v>
      </c>
      <c r="AG916" s="97">
        <v>32681919</v>
      </c>
      <c r="AH916" s="97">
        <v>32862349</v>
      </c>
      <c r="AI916" s="97">
        <v>68200399</v>
      </c>
      <c r="AJ916" s="97">
        <v>16974901</v>
      </c>
      <c r="AK916" s="97">
        <v>50705532</v>
      </c>
      <c r="AL916" s="97">
        <v>29551947</v>
      </c>
      <c r="AM916" s="97" t="s">
        <v>189</v>
      </c>
      <c r="AN916" s="2">
        <v>17015</v>
      </c>
      <c r="AO916" s="97">
        <v>98907610</v>
      </c>
      <c r="AP916" s="97">
        <v>6256134</v>
      </c>
      <c r="AQ916" s="97">
        <v>87761577</v>
      </c>
      <c r="AR916" s="97">
        <v>1776479</v>
      </c>
      <c r="AS916" s="97">
        <v>42739111</v>
      </c>
      <c r="AT916" s="97">
        <v>45022467</v>
      </c>
      <c r="AU916" s="97">
        <v>98907612</v>
      </c>
      <c r="AV916" s="97">
        <v>24022406</v>
      </c>
      <c r="AW916" s="97">
        <v>74925204</v>
      </c>
      <c r="AX916" s="97">
        <v>36492274</v>
      </c>
      <c r="AY916" s="97" t="s">
        <v>189</v>
      </c>
      <c r="AZ916" s="2">
        <v>17015</v>
      </c>
      <c r="BA916" s="98">
        <v>119857395</v>
      </c>
      <c r="BB916" s="2">
        <v>5246525</v>
      </c>
      <c r="BC916" s="2">
        <v>113548901</v>
      </c>
      <c r="BD916" s="2">
        <v>2083401</v>
      </c>
      <c r="BE916" s="2">
        <v>51258298</v>
      </c>
      <c r="BF916" s="2">
        <v>62290603</v>
      </c>
      <c r="BG916" s="2">
        <v>119857395</v>
      </c>
      <c r="BH916" s="2">
        <v>47053714</v>
      </c>
      <c r="BI916" s="2">
        <v>72803681</v>
      </c>
      <c r="BJ916" s="2">
        <v>34455974</v>
      </c>
      <c r="BK916" s="2" t="s">
        <v>189</v>
      </c>
      <c r="BL916" s="2">
        <v>17015</v>
      </c>
      <c r="BM916" s="2">
        <v>110557987</v>
      </c>
      <c r="BN916" s="2">
        <v>4681120</v>
      </c>
      <c r="BO916" s="2">
        <v>105519683</v>
      </c>
      <c r="BP916" s="2">
        <v>1616532</v>
      </c>
      <c r="BQ916" s="2">
        <v>46741191</v>
      </c>
      <c r="BR916" s="2">
        <v>58778492</v>
      </c>
      <c r="BS916" s="2">
        <v>110557987</v>
      </c>
      <c r="BT916" s="2">
        <v>39179855</v>
      </c>
      <c r="BU916" s="2">
        <v>71378132</v>
      </c>
      <c r="BV916" s="2">
        <v>32182252</v>
      </c>
      <c r="BW916" s="2" t="s">
        <v>189</v>
      </c>
      <c r="BX916" s="2">
        <v>17015</v>
      </c>
      <c r="BY916" s="2">
        <v>110136317</v>
      </c>
      <c r="BZ916" s="2">
        <v>4737438</v>
      </c>
      <c r="CA916" s="2">
        <v>105398879</v>
      </c>
      <c r="CB916" s="2">
        <v>1750003</v>
      </c>
      <c r="CC916" s="2">
        <v>45269074</v>
      </c>
      <c r="CD916" s="2">
        <v>60129805</v>
      </c>
      <c r="CE916" s="2">
        <v>110136317</v>
      </c>
      <c r="CF916" s="2">
        <v>43836819</v>
      </c>
      <c r="CG916" s="2">
        <v>66283936</v>
      </c>
      <c r="CH916" s="2">
        <v>34111247</v>
      </c>
      <c r="CI916" s="2" t="s">
        <v>189</v>
      </c>
      <c r="CJ916" s="2">
        <v>17015</v>
      </c>
      <c r="CK916" s="97">
        <v>102450376</v>
      </c>
      <c r="CL916" s="97" t="e">
        <v>#N/A</v>
      </c>
      <c r="CM916" s="97" t="e">
        <v>#N/A</v>
      </c>
      <c r="CN916" s="2">
        <v>2277825</v>
      </c>
      <c r="CO916" s="100" t="e">
        <v>#N/A</v>
      </c>
      <c r="CP916" s="97" t="e">
        <v>#N/A</v>
      </c>
      <c r="CQ916" s="97">
        <v>102450376</v>
      </c>
      <c r="CR916" s="97">
        <v>37599066</v>
      </c>
      <c r="CS916" s="97">
        <v>57197043</v>
      </c>
      <c r="CT916" s="2">
        <v>32804539</v>
      </c>
      <c r="CU916" s="2" t="s">
        <v>189</v>
      </c>
    </row>
    <row r="917" spans="1:99" x14ac:dyDescent="0.25">
      <c r="A917" s="2">
        <v>17006</v>
      </c>
      <c r="B917" s="2">
        <v>673137792</v>
      </c>
      <c r="C917" s="2">
        <v>183254570</v>
      </c>
      <c r="D917" s="2">
        <v>455893587</v>
      </c>
      <c r="E917" s="2">
        <v>80788236</v>
      </c>
      <c r="F917" s="2">
        <v>230533603</v>
      </c>
      <c r="G917" s="2">
        <v>225359984</v>
      </c>
      <c r="H917" s="2">
        <v>673137792</v>
      </c>
      <c r="I917" s="2">
        <v>92620685</v>
      </c>
      <c r="J917" s="2">
        <v>74153536</v>
      </c>
      <c r="K917" s="2">
        <v>514393820</v>
      </c>
      <c r="L917" s="2">
        <v>216979424</v>
      </c>
      <c r="N917" s="2">
        <v>17006</v>
      </c>
      <c r="O917" s="97">
        <v>580309437</v>
      </c>
      <c r="P917" s="97">
        <v>151360125</v>
      </c>
      <c r="Q917" s="97">
        <v>415278543</v>
      </c>
      <c r="R917" s="97">
        <v>69817773</v>
      </c>
      <c r="S917" s="97">
        <v>211284473</v>
      </c>
      <c r="T917" s="97">
        <v>203994070</v>
      </c>
      <c r="U917" s="97">
        <v>580309437</v>
      </c>
      <c r="V917" s="97">
        <v>58921649</v>
      </c>
      <c r="W917" s="97" t="e">
        <v>#N/A</v>
      </c>
      <c r="X917" s="97">
        <v>471530738</v>
      </c>
      <c r="Y917" s="97">
        <v>237380598</v>
      </c>
      <c r="Z917" s="97">
        <v>0</v>
      </c>
      <c r="AB917" s="2">
        <v>17016</v>
      </c>
      <c r="AC917" s="97">
        <v>107087203</v>
      </c>
      <c r="AD917" s="97">
        <v>3756095</v>
      </c>
      <c r="AE917" s="97">
        <v>102712947</v>
      </c>
      <c r="AF917" s="97">
        <v>1208059</v>
      </c>
      <c r="AG917" s="97">
        <v>56131999</v>
      </c>
      <c r="AH917" s="97">
        <v>46580948</v>
      </c>
      <c r="AI917" s="97">
        <v>107087203</v>
      </c>
      <c r="AJ917" s="97">
        <v>34792208</v>
      </c>
      <c r="AK917" s="97">
        <v>70013382</v>
      </c>
      <c r="AL917" s="97">
        <v>36639975</v>
      </c>
      <c r="AM917" s="97" t="s">
        <v>189</v>
      </c>
      <c r="AN917" s="2">
        <v>17016</v>
      </c>
      <c r="AO917" s="97">
        <v>105268136</v>
      </c>
      <c r="AP917" s="97">
        <v>4048874</v>
      </c>
      <c r="AQ917" s="97">
        <v>100876355</v>
      </c>
      <c r="AR917" s="97">
        <v>1620053</v>
      </c>
      <c r="AS917" s="97">
        <v>56882100</v>
      </c>
      <c r="AT917" s="97">
        <v>43994255</v>
      </c>
      <c r="AU917" s="97">
        <v>105268136</v>
      </c>
      <c r="AV917" s="97">
        <v>34154440</v>
      </c>
      <c r="AW917" s="97">
        <v>68307671</v>
      </c>
      <c r="AX917" s="97">
        <v>34178321</v>
      </c>
      <c r="AY917" s="97" t="s">
        <v>189</v>
      </c>
      <c r="AZ917" s="2">
        <v>17016</v>
      </c>
      <c r="BA917" s="98">
        <v>118732266</v>
      </c>
      <c r="BB917" s="2">
        <v>3552141</v>
      </c>
      <c r="BC917" s="2">
        <v>94701070</v>
      </c>
      <c r="BD917" s="2">
        <v>1662469</v>
      </c>
      <c r="BE917" s="2">
        <v>47612209</v>
      </c>
      <c r="BF917" s="2">
        <v>47088861</v>
      </c>
      <c r="BG917" s="2">
        <v>118732266</v>
      </c>
      <c r="BH917" s="2">
        <v>43022297</v>
      </c>
      <c r="BI917" s="2">
        <v>59214479</v>
      </c>
      <c r="BJ917" s="2">
        <v>31234748</v>
      </c>
      <c r="BK917" s="2" t="s">
        <v>189</v>
      </c>
      <c r="BL917" s="2">
        <v>17016</v>
      </c>
      <c r="BM917" s="2">
        <v>124469280</v>
      </c>
      <c r="BN917" s="2">
        <v>3577556</v>
      </c>
      <c r="BO917" s="2">
        <v>112709308</v>
      </c>
      <c r="BP917" s="2">
        <v>1238350</v>
      </c>
      <c r="BQ917" s="2">
        <v>44068936</v>
      </c>
      <c r="BR917" s="2">
        <v>68640372</v>
      </c>
      <c r="BS917" s="2">
        <v>124469280</v>
      </c>
      <c r="BT917" s="2">
        <v>57785236</v>
      </c>
      <c r="BU917" s="2">
        <v>65617377</v>
      </c>
      <c r="BV917" s="2">
        <v>35368369</v>
      </c>
      <c r="BW917" s="2" t="s">
        <v>189</v>
      </c>
      <c r="BX917" s="2">
        <v>17016</v>
      </c>
      <c r="BY917" s="2">
        <v>79195085</v>
      </c>
      <c r="BZ917" s="2">
        <v>2571374</v>
      </c>
      <c r="CA917" s="2">
        <v>76623711</v>
      </c>
      <c r="CB917" s="2">
        <v>1120155</v>
      </c>
      <c r="CC917" s="2">
        <v>42635392</v>
      </c>
      <c r="CD917" s="2">
        <v>33988319</v>
      </c>
      <c r="CE917" s="2">
        <v>79195085</v>
      </c>
      <c r="CF917" s="2">
        <v>23612829</v>
      </c>
      <c r="CG917" s="2">
        <v>53732963</v>
      </c>
      <c r="CH917" s="2">
        <v>25938005</v>
      </c>
      <c r="CI917" s="2" t="s">
        <v>189</v>
      </c>
      <c r="CJ917" s="2">
        <v>17016</v>
      </c>
      <c r="CK917" s="97">
        <v>72446893</v>
      </c>
      <c r="CL917" s="97" t="e">
        <v>#N/A</v>
      </c>
      <c r="CM917" s="97" t="e">
        <v>#N/A</v>
      </c>
      <c r="CN917" s="2">
        <v>877339</v>
      </c>
      <c r="CO917" s="100" t="e">
        <v>#N/A</v>
      </c>
      <c r="CP917" s="97" t="e">
        <v>#N/A</v>
      </c>
      <c r="CQ917" s="97">
        <v>72446893</v>
      </c>
      <c r="CR917" s="97">
        <v>15660499</v>
      </c>
      <c r="CS917" s="97">
        <v>46596239</v>
      </c>
      <c r="CT917" s="2">
        <v>24667492</v>
      </c>
      <c r="CU917" s="2" t="s">
        <v>189</v>
      </c>
    </row>
    <row r="918" spans="1:99" x14ac:dyDescent="0.25">
      <c r="A918" s="2">
        <v>17007</v>
      </c>
      <c r="B918" s="2">
        <v>1553709549</v>
      </c>
      <c r="C918" s="2">
        <v>669103044</v>
      </c>
      <c r="D918" s="2">
        <v>884606505</v>
      </c>
      <c r="E918" s="2">
        <v>377562877</v>
      </c>
      <c r="F918" s="2">
        <v>512593561</v>
      </c>
      <c r="G918" s="2">
        <v>372012944</v>
      </c>
      <c r="H918" s="2">
        <v>1553709549</v>
      </c>
      <c r="I918" s="2">
        <v>142823423</v>
      </c>
      <c r="J918" s="2">
        <v>133616440</v>
      </c>
      <c r="K918" s="2">
        <v>1286096508</v>
      </c>
      <c r="L918" s="2">
        <v>497035223</v>
      </c>
      <c r="N918" s="2">
        <v>17007</v>
      </c>
      <c r="O918" s="97">
        <v>1553090302</v>
      </c>
      <c r="P918" s="97">
        <v>726488561</v>
      </c>
      <c r="Q918" s="97">
        <v>766155886</v>
      </c>
      <c r="R918" s="97">
        <v>435029252</v>
      </c>
      <c r="S918" s="97">
        <v>436433598</v>
      </c>
      <c r="T918" s="97">
        <v>329722288</v>
      </c>
      <c r="U918" s="97">
        <v>1553090302</v>
      </c>
      <c r="V918" s="97">
        <v>94564185</v>
      </c>
      <c r="W918" s="97">
        <v>91366798</v>
      </c>
      <c r="X918" s="97">
        <v>1294495390</v>
      </c>
      <c r="Y918" s="97">
        <v>682185466</v>
      </c>
      <c r="Z918" s="97">
        <v>0</v>
      </c>
      <c r="AB918" s="2">
        <v>17017</v>
      </c>
      <c r="AC918" s="97">
        <v>150913090</v>
      </c>
      <c r="AD918" s="97">
        <v>15072946</v>
      </c>
      <c r="AE918" s="97">
        <v>135840144</v>
      </c>
      <c r="AF918" s="97">
        <v>5850031</v>
      </c>
      <c r="AG918" s="97">
        <v>53430375</v>
      </c>
      <c r="AH918" s="97">
        <v>82409769</v>
      </c>
      <c r="AI918" s="97">
        <v>150913090</v>
      </c>
      <c r="AJ918" s="97">
        <v>41531951</v>
      </c>
      <c r="AK918" s="97">
        <v>99768169</v>
      </c>
      <c r="AL918" s="97">
        <v>48422209</v>
      </c>
      <c r="AM918" s="97" t="s">
        <v>189</v>
      </c>
      <c r="AN918" s="2">
        <v>17017</v>
      </c>
      <c r="AO918" s="97">
        <v>198778852</v>
      </c>
      <c r="AP918" s="97">
        <v>18231009</v>
      </c>
      <c r="AQ918" s="97">
        <v>180547840</v>
      </c>
      <c r="AR918" s="97">
        <v>10261915</v>
      </c>
      <c r="AS918" s="97">
        <v>68052565</v>
      </c>
      <c r="AT918" s="97">
        <v>112495277</v>
      </c>
      <c r="AU918" s="97">
        <v>198778849</v>
      </c>
      <c r="AV918" s="97">
        <v>63811576</v>
      </c>
      <c r="AW918" s="97">
        <v>115853860</v>
      </c>
      <c r="AX918" s="97">
        <v>56338471</v>
      </c>
      <c r="AY918" s="97" t="s">
        <v>189</v>
      </c>
      <c r="AZ918" s="2">
        <v>17017</v>
      </c>
      <c r="BA918" s="98">
        <v>246304209</v>
      </c>
      <c r="BB918" s="2">
        <v>58079658</v>
      </c>
      <c r="BC918" s="2">
        <v>177210859</v>
      </c>
      <c r="BD918" s="2">
        <v>32417048</v>
      </c>
      <c r="BE918" s="2">
        <v>77149224</v>
      </c>
      <c r="BF918" s="2">
        <v>100061635</v>
      </c>
      <c r="BG918" s="2">
        <v>246304209</v>
      </c>
      <c r="BH918" s="2">
        <v>73033852</v>
      </c>
      <c r="BI918" s="2">
        <v>156763127</v>
      </c>
      <c r="BJ918" s="2">
        <v>63084987</v>
      </c>
      <c r="BK918" s="2" t="s">
        <v>189</v>
      </c>
      <c r="BL918" s="2">
        <v>17017</v>
      </c>
      <c r="BM918" s="2">
        <v>247895065</v>
      </c>
      <c r="BN918" s="2">
        <v>26549345</v>
      </c>
      <c r="BO918" s="2">
        <v>166177158</v>
      </c>
      <c r="BP918" s="2">
        <v>15460150</v>
      </c>
      <c r="BQ918" s="2">
        <v>70884208</v>
      </c>
      <c r="BR918" s="2">
        <v>95292950</v>
      </c>
      <c r="BS918" s="2">
        <v>247895065</v>
      </c>
      <c r="BT918" s="2">
        <v>83045058</v>
      </c>
      <c r="BU918" s="2">
        <v>158422889</v>
      </c>
      <c r="BV918" s="2">
        <v>76548151</v>
      </c>
      <c r="BW918" s="2">
        <v>750000</v>
      </c>
      <c r="BX918" s="2">
        <v>17017</v>
      </c>
      <c r="BY918" s="2">
        <v>197808357</v>
      </c>
      <c r="BZ918" s="2">
        <v>19191764</v>
      </c>
      <c r="CA918" s="2">
        <v>168137687</v>
      </c>
      <c r="CB918" s="2">
        <v>10446721</v>
      </c>
      <c r="CC918" s="2">
        <v>71347513</v>
      </c>
      <c r="CD918" s="2">
        <v>96790174</v>
      </c>
      <c r="CE918" s="2">
        <v>197808357</v>
      </c>
      <c r="CF918" s="2">
        <v>57873141</v>
      </c>
      <c r="CG918" s="2">
        <v>138010919</v>
      </c>
      <c r="CH918" s="2">
        <v>66637744</v>
      </c>
      <c r="CI918" s="2" t="s">
        <v>189</v>
      </c>
      <c r="CJ918" s="2">
        <v>17017</v>
      </c>
      <c r="CK918" s="97">
        <v>168181944</v>
      </c>
      <c r="CL918" s="97" t="e">
        <v>#N/A</v>
      </c>
      <c r="CM918" s="97" t="e">
        <v>#N/A</v>
      </c>
      <c r="CN918" s="2">
        <v>7801259</v>
      </c>
      <c r="CO918" s="100" t="e">
        <v>#N/A</v>
      </c>
      <c r="CP918" s="97" t="e">
        <v>#N/A</v>
      </c>
      <c r="CQ918" s="97">
        <v>168181944</v>
      </c>
      <c r="CR918" s="97">
        <v>40003143</v>
      </c>
      <c r="CS918" s="97">
        <v>107784186</v>
      </c>
      <c r="CT918" s="2">
        <v>56562467</v>
      </c>
      <c r="CU918" s="2" t="s">
        <v>189</v>
      </c>
    </row>
    <row r="919" spans="1:99" x14ac:dyDescent="0.25">
      <c r="A919" s="2">
        <v>17008</v>
      </c>
      <c r="B919" s="2">
        <v>450108564</v>
      </c>
      <c r="C919" s="2">
        <v>171085660</v>
      </c>
      <c r="D919" s="2">
        <v>279022904</v>
      </c>
      <c r="E919" s="2">
        <v>107080633</v>
      </c>
      <c r="F919" s="2">
        <v>154052942</v>
      </c>
      <c r="G919" s="2">
        <v>124969962</v>
      </c>
      <c r="H919" s="2">
        <v>450108564</v>
      </c>
      <c r="I919" s="2">
        <v>74383456</v>
      </c>
      <c r="J919" s="2">
        <v>62581143</v>
      </c>
      <c r="K919" s="2">
        <v>337332960</v>
      </c>
      <c r="L919" s="2">
        <v>152816965</v>
      </c>
      <c r="N919" s="2">
        <v>17008</v>
      </c>
      <c r="O919" s="97">
        <v>438304349</v>
      </c>
      <c r="P919" s="97">
        <v>171361180</v>
      </c>
      <c r="Q919" s="97">
        <v>230839296</v>
      </c>
      <c r="R919" s="97">
        <v>108828817</v>
      </c>
      <c r="S919" s="97">
        <v>130325417</v>
      </c>
      <c r="T919" s="97">
        <v>100513879</v>
      </c>
      <c r="U919" s="97">
        <v>438304349</v>
      </c>
      <c r="V919" s="97">
        <v>70563909</v>
      </c>
      <c r="W919" s="97" t="e">
        <v>#N/A</v>
      </c>
      <c r="X919" s="97">
        <v>306409908</v>
      </c>
      <c r="Y919" s="97">
        <v>152409488</v>
      </c>
      <c r="Z919" s="97">
        <v>0</v>
      </c>
      <c r="AB919" s="2">
        <v>17018</v>
      </c>
      <c r="AC919" s="97">
        <v>429191425</v>
      </c>
      <c r="AD919" s="97">
        <v>130580258</v>
      </c>
      <c r="AE919" s="97">
        <v>294676990</v>
      </c>
      <c r="AF919" s="97">
        <v>74746760</v>
      </c>
      <c r="AG919" s="97">
        <v>145588465</v>
      </c>
      <c r="AH919" s="97">
        <v>149088525</v>
      </c>
      <c r="AI919" s="97">
        <v>429191425</v>
      </c>
      <c r="AJ919" s="97">
        <v>52547004</v>
      </c>
      <c r="AK919" s="97">
        <v>353012671</v>
      </c>
      <c r="AL919" s="97">
        <v>198140814</v>
      </c>
      <c r="AM919" s="97" t="s">
        <v>189</v>
      </c>
      <c r="AN919" s="2">
        <v>17018</v>
      </c>
      <c r="AO919" s="97">
        <v>468056717</v>
      </c>
      <c r="AP919" s="97">
        <v>166664467</v>
      </c>
      <c r="AQ919" s="97">
        <v>291809135</v>
      </c>
      <c r="AR919" s="97">
        <v>110387621</v>
      </c>
      <c r="AS919" s="97">
        <v>152675160</v>
      </c>
      <c r="AT919" s="97">
        <v>139133975</v>
      </c>
      <c r="AU919" s="97">
        <v>468056718</v>
      </c>
      <c r="AV919" s="97">
        <v>67955453</v>
      </c>
      <c r="AW919" s="97">
        <v>367554327</v>
      </c>
      <c r="AX919" s="97">
        <v>214812238</v>
      </c>
      <c r="AY919" s="97" t="s">
        <v>189</v>
      </c>
      <c r="AZ919" s="2">
        <v>17018</v>
      </c>
      <c r="BA919" s="98">
        <v>456526191</v>
      </c>
      <c r="BB919" s="2">
        <v>127355767</v>
      </c>
      <c r="BC919" s="2">
        <v>264699424</v>
      </c>
      <c r="BD919" s="2">
        <v>78363971</v>
      </c>
      <c r="BE919" s="2">
        <v>138483525</v>
      </c>
      <c r="BF919" s="2">
        <v>126215899</v>
      </c>
      <c r="BG919" s="2">
        <v>456526191</v>
      </c>
      <c r="BH919" s="2">
        <v>58961627</v>
      </c>
      <c r="BI919" s="2">
        <v>369803653</v>
      </c>
      <c r="BJ919" s="2">
        <v>220757382</v>
      </c>
      <c r="BK919" s="2" t="s">
        <v>189</v>
      </c>
      <c r="BL919" s="2">
        <v>17018</v>
      </c>
      <c r="BM919" s="2">
        <v>452661425</v>
      </c>
      <c r="BN919" s="2">
        <v>145007546</v>
      </c>
      <c r="BO919" s="2">
        <v>267281813</v>
      </c>
      <c r="BP919" s="2">
        <v>95218393</v>
      </c>
      <c r="BQ919" s="2">
        <v>135261086</v>
      </c>
      <c r="BR919" s="2">
        <v>132020727</v>
      </c>
      <c r="BS919" s="2">
        <v>452661425</v>
      </c>
      <c r="BT919" s="2">
        <v>65125175</v>
      </c>
      <c r="BU919" s="2">
        <v>345675899</v>
      </c>
      <c r="BV919" s="2">
        <v>211762508</v>
      </c>
      <c r="BW919" s="2" t="s">
        <v>189</v>
      </c>
      <c r="BX919" s="2">
        <v>17018</v>
      </c>
      <c r="BY919" s="2">
        <v>397030225</v>
      </c>
      <c r="BZ919" s="2">
        <v>136371376</v>
      </c>
      <c r="CA919" s="2">
        <v>240984980</v>
      </c>
      <c r="CB919" s="2">
        <v>100937383</v>
      </c>
      <c r="CC919" s="2">
        <v>121163360</v>
      </c>
      <c r="CD919" s="2">
        <v>119821620</v>
      </c>
      <c r="CE919" s="2">
        <v>397030225</v>
      </c>
      <c r="CF919" s="2">
        <v>44766817</v>
      </c>
      <c r="CG919" s="2">
        <v>331064211</v>
      </c>
      <c r="CH919" s="2">
        <v>207336010</v>
      </c>
      <c r="CI919" s="2" t="s">
        <v>189</v>
      </c>
      <c r="CJ919" s="2">
        <v>17018</v>
      </c>
      <c r="CK919" s="97">
        <v>443419735</v>
      </c>
      <c r="CL919" s="97" t="e">
        <v>#N/A</v>
      </c>
      <c r="CM919" s="97" t="e">
        <v>#N/A</v>
      </c>
      <c r="CN919" s="2">
        <v>92384385</v>
      </c>
      <c r="CO919" s="100" t="e">
        <v>#N/A</v>
      </c>
      <c r="CP919" s="97" t="e">
        <v>#N/A</v>
      </c>
      <c r="CQ919" s="97">
        <v>443419735</v>
      </c>
      <c r="CR919" s="97">
        <v>86522525</v>
      </c>
      <c r="CS919" s="97">
        <v>317471824</v>
      </c>
      <c r="CT919" s="2">
        <v>196810903</v>
      </c>
      <c r="CU919" s="2" t="s">
        <v>189</v>
      </c>
    </row>
    <row r="920" spans="1:99" x14ac:dyDescent="0.25">
      <c r="A920" s="2">
        <v>17009</v>
      </c>
      <c r="B920" s="2">
        <v>95620943</v>
      </c>
      <c r="C920" s="2">
        <v>5542587</v>
      </c>
      <c r="D920" s="2">
        <v>90078356</v>
      </c>
      <c r="E920" s="2">
        <v>1353035</v>
      </c>
      <c r="F920" s="2">
        <v>52486584</v>
      </c>
      <c r="G920" s="2">
        <v>37591772</v>
      </c>
      <c r="H920" s="2">
        <v>95620943</v>
      </c>
      <c r="I920" s="2">
        <v>26810578</v>
      </c>
      <c r="J920" s="2">
        <v>17019471</v>
      </c>
      <c r="K920" s="2">
        <v>68483062</v>
      </c>
      <c r="L920" s="2">
        <v>30167863</v>
      </c>
      <c r="N920" s="2">
        <v>17009</v>
      </c>
      <c r="O920" s="97">
        <v>81347381</v>
      </c>
      <c r="P920" s="97">
        <v>5981074</v>
      </c>
      <c r="Q920" s="97">
        <v>75366307</v>
      </c>
      <c r="R920" s="97">
        <v>1310960</v>
      </c>
      <c r="S920" s="97">
        <v>46624226</v>
      </c>
      <c r="T920" s="97">
        <v>28742081</v>
      </c>
      <c r="U920" s="97">
        <v>81347381</v>
      </c>
      <c r="V920" s="97">
        <v>12293347</v>
      </c>
      <c r="W920" s="97">
        <v>12293347</v>
      </c>
      <c r="X920" s="97">
        <v>69054034</v>
      </c>
      <c r="Y920" s="97">
        <v>29870022</v>
      </c>
      <c r="Z920" s="97">
        <v>0</v>
      </c>
      <c r="AB920" s="2">
        <v>17019</v>
      </c>
      <c r="AC920" s="97">
        <v>123067859</v>
      </c>
      <c r="AD920" s="97">
        <v>9266627</v>
      </c>
      <c r="AE920" s="97">
        <v>113801232</v>
      </c>
      <c r="AF920" s="97">
        <v>1098635</v>
      </c>
      <c r="AG920" s="97">
        <v>55176076</v>
      </c>
      <c r="AH920" s="97">
        <v>58625156</v>
      </c>
      <c r="AI920" s="97">
        <v>123067859</v>
      </c>
      <c r="AJ920" s="97">
        <v>34479409</v>
      </c>
      <c r="AK920" s="97">
        <v>66135111</v>
      </c>
      <c r="AL920" s="97">
        <v>32032746</v>
      </c>
      <c r="AM920" s="97" t="s">
        <v>189</v>
      </c>
      <c r="AN920" s="2">
        <v>17019</v>
      </c>
      <c r="AO920" s="97" t="e">
        <v>#N/A</v>
      </c>
      <c r="AP920" s="97">
        <v>5343259</v>
      </c>
      <c r="AQ920" s="97">
        <v>104021471</v>
      </c>
      <c r="AR920" s="97">
        <v>0</v>
      </c>
      <c r="AS920" s="97" t="e">
        <v>#N/A</v>
      </c>
      <c r="AT920" s="97" t="e">
        <v>#N/A</v>
      </c>
      <c r="AU920" s="97">
        <v>109364730</v>
      </c>
      <c r="AV920" s="97">
        <v>4204936</v>
      </c>
      <c r="AW920" s="97" t="e">
        <v>#N/A</v>
      </c>
      <c r="AX920" s="97">
        <v>25711936</v>
      </c>
      <c r="AY920" s="97" t="s">
        <v>189</v>
      </c>
      <c r="AZ920" s="2">
        <v>17019</v>
      </c>
      <c r="BA920" s="98">
        <v>114355556</v>
      </c>
      <c r="BB920" s="2">
        <v>3761685</v>
      </c>
      <c r="BC920" s="2">
        <v>110593871</v>
      </c>
      <c r="BD920" s="2">
        <v>1399032</v>
      </c>
      <c r="BE920" s="2">
        <v>50652017</v>
      </c>
      <c r="BF920" s="2">
        <v>59941854</v>
      </c>
      <c r="BG920" s="2">
        <v>114355556</v>
      </c>
      <c r="BH920" s="2">
        <v>23280871</v>
      </c>
      <c r="BI920" s="2">
        <v>66478769</v>
      </c>
      <c r="BJ920" s="2">
        <v>44494956</v>
      </c>
      <c r="BK920" s="2" t="s">
        <v>189</v>
      </c>
      <c r="BL920" s="2">
        <v>17019</v>
      </c>
      <c r="BM920" s="2">
        <v>102056068</v>
      </c>
      <c r="BN920" s="2">
        <v>4478060</v>
      </c>
      <c r="BO920" s="2">
        <v>97578008</v>
      </c>
      <c r="BP920" s="2">
        <v>1619728</v>
      </c>
      <c r="BQ920" s="2">
        <v>46767328</v>
      </c>
      <c r="BR920" s="2">
        <v>50810680</v>
      </c>
      <c r="BS920" s="2">
        <v>102056068</v>
      </c>
      <c r="BT920" s="2">
        <v>25264479</v>
      </c>
      <c r="BU920" s="2">
        <v>49382415</v>
      </c>
      <c r="BV920" s="2">
        <v>23919381</v>
      </c>
      <c r="BW920" s="2" t="s">
        <v>189</v>
      </c>
      <c r="BX920" s="2">
        <v>17019</v>
      </c>
      <c r="BY920" s="2">
        <v>79255361</v>
      </c>
      <c r="BZ920" s="2">
        <v>4438562</v>
      </c>
      <c r="CA920" s="2">
        <v>74816799</v>
      </c>
      <c r="CB920" s="2">
        <v>1707177</v>
      </c>
      <c r="CC920" s="2">
        <v>36517019</v>
      </c>
      <c r="CD920" s="2">
        <v>38299780</v>
      </c>
      <c r="CE920" s="2">
        <v>79255361</v>
      </c>
      <c r="CF920" s="2">
        <v>8036221</v>
      </c>
      <c r="CG920" s="2">
        <v>51389884</v>
      </c>
      <c r="CH920" s="2">
        <v>26309591</v>
      </c>
      <c r="CI920" s="2" t="s">
        <v>189</v>
      </c>
      <c r="CJ920" s="2">
        <v>17019</v>
      </c>
      <c r="CK920" s="97">
        <v>88821132</v>
      </c>
      <c r="CL920" s="97" t="e">
        <v>#N/A</v>
      </c>
      <c r="CM920" s="97" t="e">
        <v>#N/A</v>
      </c>
      <c r="CN920" s="2">
        <v>1700404</v>
      </c>
      <c r="CO920" s="100" t="e">
        <v>#N/A</v>
      </c>
      <c r="CP920" s="97" t="e">
        <v>#N/A</v>
      </c>
      <c r="CQ920" s="97">
        <v>88821132</v>
      </c>
      <c r="CR920" s="97">
        <v>21249576</v>
      </c>
      <c r="CS920" s="97">
        <v>51489443</v>
      </c>
      <c r="CT920" s="2">
        <v>27901090</v>
      </c>
      <c r="CU920" s="2" t="s">
        <v>189</v>
      </c>
    </row>
    <row r="921" spans="1:99" x14ac:dyDescent="0.25">
      <c r="A921" s="2">
        <v>17010</v>
      </c>
      <c r="B921" s="2">
        <v>92865043</v>
      </c>
      <c r="C921" s="2">
        <v>6716870</v>
      </c>
      <c r="D921" s="2">
        <v>84519574</v>
      </c>
      <c r="E921" s="2">
        <v>1616202</v>
      </c>
      <c r="F921" s="2">
        <v>49582099</v>
      </c>
      <c r="G921" s="2">
        <v>34937475</v>
      </c>
      <c r="H921" s="2">
        <v>92865043</v>
      </c>
      <c r="I921" s="2">
        <v>19622782</v>
      </c>
      <c r="J921" s="2">
        <v>18206969</v>
      </c>
      <c r="K921" s="2">
        <v>71117212</v>
      </c>
      <c r="L921" s="2">
        <v>36241972</v>
      </c>
      <c r="N921" s="2">
        <v>17010</v>
      </c>
      <c r="O921" s="97">
        <v>88184650</v>
      </c>
      <c r="P921" s="97">
        <v>5347609</v>
      </c>
      <c r="Q921" s="97">
        <v>82807058</v>
      </c>
      <c r="R921" s="97">
        <v>1506691</v>
      </c>
      <c r="S921" s="97">
        <v>48662590</v>
      </c>
      <c r="T921" s="97">
        <v>34144468</v>
      </c>
      <c r="U921" s="97">
        <v>88184650</v>
      </c>
      <c r="V921" s="97">
        <v>18580620</v>
      </c>
      <c r="W921" s="97">
        <v>18514161</v>
      </c>
      <c r="X921" s="97">
        <v>67699830</v>
      </c>
      <c r="Y921" s="97">
        <v>38241100</v>
      </c>
      <c r="Z921" s="97">
        <v>0</v>
      </c>
      <c r="AB921" s="2">
        <v>17020</v>
      </c>
      <c r="AC921" s="97">
        <v>179722465</v>
      </c>
      <c r="AD921" s="97">
        <v>38662904</v>
      </c>
      <c r="AE921" s="97">
        <v>141059561</v>
      </c>
      <c r="AF921" s="97">
        <v>12915879</v>
      </c>
      <c r="AG921" s="97">
        <v>74835859</v>
      </c>
      <c r="AH921" s="97">
        <v>66223702</v>
      </c>
      <c r="AI921" s="97">
        <v>179722465</v>
      </c>
      <c r="AJ921" s="97">
        <v>32464766</v>
      </c>
      <c r="AK921" s="97">
        <v>147130724</v>
      </c>
      <c r="AL921" s="97">
        <v>70397653</v>
      </c>
      <c r="AM921" s="97" t="s">
        <v>189</v>
      </c>
      <c r="AN921" s="2">
        <v>17020</v>
      </c>
      <c r="AO921" s="97">
        <v>193906547</v>
      </c>
      <c r="AP921" s="97">
        <v>38961076</v>
      </c>
      <c r="AQ921" s="97">
        <v>138809061</v>
      </c>
      <c r="AR921" s="97">
        <v>15865264</v>
      </c>
      <c r="AS921" s="97">
        <v>75247901</v>
      </c>
      <c r="AT921" s="97">
        <v>63561160</v>
      </c>
      <c r="AU921" s="97">
        <v>193906546</v>
      </c>
      <c r="AV921" s="97">
        <v>53311050</v>
      </c>
      <c r="AW921" s="97">
        <v>140595496</v>
      </c>
      <c r="AX921" s="97">
        <v>64641266</v>
      </c>
      <c r="AY921" s="97" t="s">
        <v>189</v>
      </c>
      <c r="AZ921" s="2">
        <v>17020</v>
      </c>
      <c r="BA921" s="98">
        <v>190224170</v>
      </c>
      <c r="BB921" s="2">
        <v>34843443</v>
      </c>
      <c r="BC921" s="2">
        <v>139899679</v>
      </c>
      <c r="BD921" s="2">
        <v>12213403</v>
      </c>
      <c r="BE921" s="2">
        <v>74263834</v>
      </c>
      <c r="BF921" s="2">
        <v>65635845</v>
      </c>
      <c r="BG921" s="2">
        <v>190224170</v>
      </c>
      <c r="BH921" s="2">
        <v>80686797</v>
      </c>
      <c r="BI921" s="2">
        <v>108203318</v>
      </c>
      <c r="BJ921" s="2">
        <v>58624986</v>
      </c>
      <c r="BK921" s="2" t="s">
        <v>189</v>
      </c>
      <c r="BL921" s="2">
        <v>17020</v>
      </c>
      <c r="BM921" s="2">
        <v>167651662</v>
      </c>
      <c r="BN921" s="2">
        <v>32813960</v>
      </c>
      <c r="BO921" s="2">
        <v>134837702</v>
      </c>
      <c r="BP921" s="2">
        <v>13589270</v>
      </c>
      <c r="BQ921" s="2">
        <v>63635399</v>
      </c>
      <c r="BR921" s="2">
        <v>71202303</v>
      </c>
      <c r="BS921" s="2">
        <v>167651662</v>
      </c>
      <c r="BT921" s="2">
        <v>50251805</v>
      </c>
      <c r="BU921" s="2">
        <v>91212720</v>
      </c>
      <c r="BV921" s="2">
        <v>53614273</v>
      </c>
      <c r="BW921" s="2" t="s">
        <v>189</v>
      </c>
      <c r="BX921" s="2">
        <v>17020</v>
      </c>
      <c r="BY921" s="2">
        <v>143767502</v>
      </c>
      <c r="BZ921" s="2">
        <v>31547004</v>
      </c>
      <c r="CA921" s="2">
        <v>111906603</v>
      </c>
      <c r="CB921" s="2">
        <v>14539949</v>
      </c>
      <c r="CC921" s="2">
        <v>56142773</v>
      </c>
      <c r="CD921" s="2">
        <v>55763830</v>
      </c>
      <c r="CE921" s="2">
        <v>143767502</v>
      </c>
      <c r="CF921" s="2">
        <v>55170180</v>
      </c>
      <c r="CG921" s="2">
        <v>88597322</v>
      </c>
      <c r="CH921" s="2">
        <v>51518991</v>
      </c>
      <c r="CI921" s="2" t="s">
        <v>189</v>
      </c>
      <c r="CJ921" s="2">
        <v>17020</v>
      </c>
      <c r="CK921" s="97">
        <v>212799834</v>
      </c>
      <c r="CL921" s="97" t="e">
        <v>#N/A</v>
      </c>
      <c r="CM921" s="97" t="e">
        <v>#N/A</v>
      </c>
      <c r="CN921" s="2">
        <v>11595900</v>
      </c>
      <c r="CO921" s="100" t="e">
        <v>#N/A</v>
      </c>
      <c r="CP921" s="97" t="e">
        <v>#N/A</v>
      </c>
      <c r="CQ921" s="97">
        <v>212799834</v>
      </c>
      <c r="CR921" s="97">
        <v>85783799</v>
      </c>
      <c r="CS921" s="97">
        <v>96317783</v>
      </c>
      <c r="CT921" s="2">
        <v>56405497</v>
      </c>
      <c r="CU921" s="2" t="s">
        <v>189</v>
      </c>
    </row>
    <row r="922" spans="1:99" x14ac:dyDescent="0.25">
      <c r="A922" s="2">
        <v>17011</v>
      </c>
      <c r="B922" s="2">
        <v>862378663</v>
      </c>
      <c r="C922" s="2">
        <v>279400419</v>
      </c>
      <c r="D922" s="2">
        <v>520900986</v>
      </c>
      <c r="E922" s="2">
        <v>131582944</v>
      </c>
      <c r="F922" s="2">
        <v>303753527</v>
      </c>
      <c r="G922" s="2">
        <v>217147459</v>
      </c>
      <c r="H922" s="2">
        <v>862378663</v>
      </c>
      <c r="I922" s="2">
        <v>50562629</v>
      </c>
      <c r="J922" s="2">
        <v>49501219</v>
      </c>
      <c r="K922" s="2">
        <v>692370755</v>
      </c>
      <c r="L922" s="2">
        <v>389220981</v>
      </c>
      <c r="N922" s="2">
        <v>17011</v>
      </c>
      <c r="O922" s="97">
        <v>856750438</v>
      </c>
      <c r="P922" s="97">
        <v>263431869</v>
      </c>
      <c r="Q922" s="97">
        <v>449418362</v>
      </c>
      <c r="R922" s="97">
        <v>126453811</v>
      </c>
      <c r="S922" s="97">
        <v>256690094</v>
      </c>
      <c r="T922" s="97">
        <v>192728268</v>
      </c>
      <c r="U922" s="97">
        <v>856750438</v>
      </c>
      <c r="V922" s="97">
        <v>55278763</v>
      </c>
      <c r="W922" s="97">
        <v>54628416</v>
      </c>
      <c r="X922" s="97">
        <v>675644130</v>
      </c>
      <c r="Y922" s="97">
        <v>393455624</v>
      </c>
      <c r="Z922" s="97">
        <v>0</v>
      </c>
      <c r="AB922" s="2">
        <v>17021</v>
      </c>
      <c r="AC922" s="97">
        <v>71796104</v>
      </c>
      <c r="AD922" s="97">
        <v>2448150</v>
      </c>
      <c r="AE922" s="97">
        <v>65081047</v>
      </c>
      <c r="AF922" s="97">
        <v>1223497</v>
      </c>
      <c r="AG922" s="97">
        <v>43426080</v>
      </c>
      <c r="AH922" s="97">
        <v>21654967</v>
      </c>
      <c r="AI922" s="97">
        <v>71796104</v>
      </c>
      <c r="AJ922" s="97">
        <v>8559790</v>
      </c>
      <c r="AK922" s="97">
        <v>58344078</v>
      </c>
      <c r="AL922" s="97">
        <v>30869819</v>
      </c>
      <c r="AM922" s="97" t="s">
        <v>189</v>
      </c>
      <c r="AN922" s="2">
        <v>17021</v>
      </c>
      <c r="AO922" s="97">
        <v>69690887</v>
      </c>
      <c r="AP922" s="97">
        <v>2609685</v>
      </c>
      <c r="AQ922" s="97">
        <v>64381678</v>
      </c>
      <c r="AR922" s="97">
        <v>1405426</v>
      </c>
      <c r="AS922" s="97">
        <v>44190258</v>
      </c>
      <c r="AT922" s="97">
        <v>20191420</v>
      </c>
      <c r="AU922" s="97">
        <v>69690886</v>
      </c>
      <c r="AV922" s="97">
        <v>10010142</v>
      </c>
      <c r="AW922" s="97">
        <v>55918890</v>
      </c>
      <c r="AX922" s="97">
        <v>27884154</v>
      </c>
      <c r="AY922" s="97" t="s">
        <v>189</v>
      </c>
      <c r="AZ922" s="2">
        <v>17021</v>
      </c>
      <c r="BA922" s="98">
        <v>68459584</v>
      </c>
      <c r="BB922" s="2">
        <v>1987325</v>
      </c>
      <c r="BC922" s="2">
        <v>62216356</v>
      </c>
      <c r="BD922" s="2">
        <v>1092135</v>
      </c>
      <c r="BE922" s="2">
        <v>39905470</v>
      </c>
      <c r="BF922" s="2">
        <v>22310886</v>
      </c>
      <c r="BG922" s="2">
        <v>68459584</v>
      </c>
      <c r="BH922" s="2">
        <v>19498848</v>
      </c>
      <c r="BI922" s="2">
        <v>44704158</v>
      </c>
      <c r="BJ922" s="2">
        <v>24000383</v>
      </c>
      <c r="BK922" s="2" t="s">
        <v>189</v>
      </c>
      <c r="BL922" s="2">
        <v>17021</v>
      </c>
      <c r="BM922" s="2">
        <v>64780261</v>
      </c>
      <c r="BN922" s="2">
        <v>1971180</v>
      </c>
      <c r="BO922" s="2">
        <v>61633891</v>
      </c>
      <c r="BP922" s="2">
        <v>1186121</v>
      </c>
      <c r="BQ922" s="2">
        <v>36055442</v>
      </c>
      <c r="BR922" s="2">
        <v>25578449</v>
      </c>
      <c r="BS922" s="2">
        <v>64780261</v>
      </c>
      <c r="BT922" s="2">
        <v>10286983</v>
      </c>
      <c r="BU922" s="2">
        <v>46114912</v>
      </c>
      <c r="BV922" s="2">
        <v>22114837</v>
      </c>
      <c r="BW922" s="2" t="s">
        <v>189</v>
      </c>
      <c r="BX922" s="2">
        <v>17021</v>
      </c>
      <c r="BY922" s="2">
        <v>71838286</v>
      </c>
      <c r="BZ922" s="2">
        <v>4372528</v>
      </c>
      <c r="CA922" s="2">
        <v>60805867</v>
      </c>
      <c r="CB922" s="2">
        <v>2754475</v>
      </c>
      <c r="CC922" s="2">
        <v>35572978</v>
      </c>
      <c r="CD922" s="2">
        <v>25232889</v>
      </c>
      <c r="CE922" s="2">
        <v>71838286</v>
      </c>
      <c r="CF922" s="2">
        <v>18388815</v>
      </c>
      <c r="CG922" s="2">
        <v>50200076</v>
      </c>
      <c r="CH922" s="2">
        <v>21974805</v>
      </c>
      <c r="CI922" s="2" t="s">
        <v>189</v>
      </c>
      <c r="CJ922" s="2">
        <v>17021</v>
      </c>
      <c r="CK922" s="97">
        <v>60346515</v>
      </c>
      <c r="CL922" s="97" t="e">
        <v>#N/A</v>
      </c>
      <c r="CM922" s="97" t="e">
        <v>#N/A</v>
      </c>
      <c r="CN922" s="2">
        <v>1108453</v>
      </c>
      <c r="CO922" s="100" t="e">
        <v>#N/A</v>
      </c>
      <c r="CP922" s="97" t="e">
        <v>#N/A</v>
      </c>
      <c r="CQ922" s="97">
        <v>60346515</v>
      </c>
      <c r="CR922" s="97">
        <v>16988854</v>
      </c>
      <c r="CS922" s="97">
        <v>40125650</v>
      </c>
      <c r="CT922" s="2">
        <v>21065958</v>
      </c>
      <c r="CU922" s="2" t="s">
        <v>189</v>
      </c>
    </row>
    <row r="923" spans="1:99" x14ac:dyDescent="0.25">
      <c r="A923" s="2">
        <v>17012</v>
      </c>
      <c r="B923" s="2">
        <v>271803890</v>
      </c>
      <c r="C923" s="2">
        <v>98310469</v>
      </c>
      <c r="D923" s="2">
        <v>167964058</v>
      </c>
      <c r="E923" s="2">
        <v>32269358</v>
      </c>
      <c r="F923" s="2">
        <v>89171501</v>
      </c>
      <c r="G923" s="2">
        <v>78792557</v>
      </c>
      <c r="H923" s="2">
        <v>271803890</v>
      </c>
      <c r="I923" s="2">
        <v>31337633</v>
      </c>
      <c r="J923" s="2">
        <v>25393198</v>
      </c>
      <c r="K923" s="2">
        <v>232143007</v>
      </c>
      <c r="L923" s="2">
        <v>110083274</v>
      </c>
      <c r="N923" s="2">
        <v>17012</v>
      </c>
      <c r="O923" s="97">
        <v>256874347</v>
      </c>
      <c r="P923" s="97">
        <v>80012930</v>
      </c>
      <c r="Q923" s="97">
        <v>168148510</v>
      </c>
      <c r="R923" s="97">
        <v>32905844</v>
      </c>
      <c r="S923" s="97">
        <v>78957167</v>
      </c>
      <c r="T923" s="97">
        <v>89191343</v>
      </c>
      <c r="U923" s="97">
        <v>256874347</v>
      </c>
      <c r="V923" s="97">
        <v>21911625</v>
      </c>
      <c r="W923" s="97">
        <v>17915746</v>
      </c>
      <c r="X923" s="97">
        <v>208873028</v>
      </c>
      <c r="Y923" s="97">
        <v>108339384</v>
      </c>
      <c r="Z923" s="97">
        <v>0</v>
      </c>
      <c r="AB923" s="2">
        <v>17022</v>
      </c>
      <c r="AC923" s="97">
        <v>105691220</v>
      </c>
      <c r="AD923" s="97">
        <v>8524836</v>
      </c>
      <c r="AE923" s="97">
        <v>93950079</v>
      </c>
      <c r="AF923" s="97">
        <v>1587204</v>
      </c>
      <c r="AG923" s="97">
        <v>32281809</v>
      </c>
      <c r="AH923" s="97">
        <v>61668270</v>
      </c>
      <c r="AI923" s="97">
        <v>105691220</v>
      </c>
      <c r="AJ923" s="97">
        <v>48255270</v>
      </c>
      <c r="AK923" s="97">
        <v>57435950</v>
      </c>
      <c r="AL923" s="97">
        <v>29730954</v>
      </c>
      <c r="AM923" s="97" t="s">
        <v>189</v>
      </c>
      <c r="AN923" s="2">
        <v>17022</v>
      </c>
      <c r="AO923" s="97">
        <v>104063850</v>
      </c>
      <c r="AP923" s="97">
        <v>6807162</v>
      </c>
      <c r="AQ923" s="97">
        <v>97256687</v>
      </c>
      <c r="AR923" s="97">
        <v>2114643</v>
      </c>
      <c r="AS923" s="97">
        <v>41361180</v>
      </c>
      <c r="AT923" s="97">
        <v>55895506</v>
      </c>
      <c r="AU923" s="97">
        <v>104063849</v>
      </c>
      <c r="AV923" s="97">
        <v>43343174</v>
      </c>
      <c r="AW923" s="97">
        <v>59070795</v>
      </c>
      <c r="AX923" s="97">
        <v>28138574</v>
      </c>
      <c r="AY923" s="97" t="s">
        <v>189</v>
      </c>
      <c r="AZ923" s="2">
        <v>17022</v>
      </c>
      <c r="BA923" s="98">
        <v>120999535</v>
      </c>
      <c r="BB923" s="2">
        <v>4349358</v>
      </c>
      <c r="BC923" s="2">
        <v>116650177</v>
      </c>
      <c r="BD923" s="2">
        <v>1704455</v>
      </c>
      <c r="BE923" s="2">
        <v>48683461</v>
      </c>
      <c r="BF923" s="2">
        <v>67966716</v>
      </c>
      <c r="BG923" s="2">
        <v>120999535</v>
      </c>
      <c r="BH923" s="2">
        <v>56204252</v>
      </c>
      <c r="BI923" s="2">
        <v>63800511</v>
      </c>
      <c r="BJ923" s="2">
        <v>31644682</v>
      </c>
      <c r="BK923" s="2" t="s">
        <v>189</v>
      </c>
      <c r="BL923" s="2">
        <v>17022</v>
      </c>
      <c r="BM923" s="2">
        <v>118289102</v>
      </c>
      <c r="BN923" s="2">
        <v>4373358</v>
      </c>
      <c r="BO923" s="2">
        <v>113915744</v>
      </c>
      <c r="BP923" s="2">
        <v>1412583</v>
      </c>
      <c r="BQ923" s="2">
        <v>44320463</v>
      </c>
      <c r="BR923" s="2">
        <v>69595281</v>
      </c>
      <c r="BS923" s="2">
        <v>118289102</v>
      </c>
      <c r="BT923" s="2">
        <v>48650073</v>
      </c>
      <c r="BU923" s="2">
        <v>69551834</v>
      </c>
      <c r="BV923" s="2">
        <v>32301150</v>
      </c>
      <c r="BW923" s="2" t="s">
        <v>189</v>
      </c>
      <c r="BX923" s="2">
        <v>17022</v>
      </c>
      <c r="BY923" s="2">
        <v>117565931</v>
      </c>
      <c r="BZ923" s="2">
        <v>3938847</v>
      </c>
      <c r="CA923" s="2">
        <v>113627084</v>
      </c>
      <c r="CB923" s="2">
        <v>1203888</v>
      </c>
      <c r="CC923" s="2">
        <v>44302793</v>
      </c>
      <c r="CD923" s="2">
        <v>69324291</v>
      </c>
      <c r="CE923" s="2">
        <v>117565931</v>
      </c>
      <c r="CF923" s="2">
        <v>48574487</v>
      </c>
      <c r="CG923" s="2">
        <v>67544145</v>
      </c>
      <c r="CH923" s="2">
        <v>31732144</v>
      </c>
      <c r="CI923" s="2" t="s">
        <v>189</v>
      </c>
      <c r="CJ923" s="2">
        <v>17022</v>
      </c>
      <c r="CK923" s="97">
        <v>130350632</v>
      </c>
      <c r="CL923" s="97" t="e">
        <v>#N/A</v>
      </c>
      <c r="CM923" s="97" t="e">
        <v>#N/A</v>
      </c>
      <c r="CN923" s="2">
        <v>641195</v>
      </c>
      <c r="CO923" s="100" t="e">
        <v>#N/A</v>
      </c>
      <c r="CP923" s="97" t="e">
        <v>#N/A</v>
      </c>
      <c r="CQ923" s="97">
        <v>130350632</v>
      </c>
      <c r="CR923" s="97">
        <v>79386015</v>
      </c>
      <c r="CS923" s="97">
        <v>50964617</v>
      </c>
      <c r="CT923" s="2">
        <v>33863730</v>
      </c>
      <c r="CU923" s="2" t="s">
        <v>189</v>
      </c>
    </row>
    <row r="924" spans="1:99" x14ac:dyDescent="0.25">
      <c r="A924" s="2">
        <v>17013</v>
      </c>
      <c r="B924" s="2">
        <v>94556521</v>
      </c>
      <c r="C924" s="2">
        <v>7165889</v>
      </c>
      <c r="D924" s="2">
        <v>87390632</v>
      </c>
      <c r="E924" s="2">
        <v>1720584</v>
      </c>
      <c r="F924" s="2">
        <v>47343180</v>
      </c>
      <c r="G924" s="2">
        <v>40047452</v>
      </c>
      <c r="H924" s="2">
        <v>94556521</v>
      </c>
      <c r="I924" s="2">
        <v>24678989</v>
      </c>
      <c r="J924" s="2">
        <v>22617276</v>
      </c>
      <c r="K924" s="2">
        <v>66889960</v>
      </c>
      <c r="L924" s="2">
        <v>32351209</v>
      </c>
      <c r="N924" s="2">
        <v>17013</v>
      </c>
      <c r="O924" s="97">
        <v>103844840</v>
      </c>
      <c r="P924" s="97">
        <v>10519889</v>
      </c>
      <c r="Q924" s="97">
        <v>77998403</v>
      </c>
      <c r="R924" s="97">
        <v>2117851</v>
      </c>
      <c r="S924" s="97">
        <v>44674260</v>
      </c>
      <c r="T924" s="97">
        <v>33324143</v>
      </c>
      <c r="U924" s="97">
        <v>103844840</v>
      </c>
      <c r="V924" s="97">
        <v>35233447</v>
      </c>
      <c r="W924" s="97">
        <v>32835093</v>
      </c>
      <c r="X924" s="97">
        <v>59965533</v>
      </c>
      <c r="Y924" s="97">
        <v>19815903</v>
      </c>
      <c r="Z924" s="97">
        <v>0</v>
      </c>
      <c r="AB924" s="2">
        <v>17023</v>
      </c>
      <c r="AC924" s="97">
        <v>73857244</v>
      </c>
      <c r="AD924" s="97">
        <v>3562864</v>
      </c>
      <c r="AE924" s="97">
        <v>70294380</v>
      </c>
      <c r="AF924" s="97">
        <v>516265</v>
      </c>
      <c r="AG924" s="97">
        <v>48274157</v>
      </c>
      <c r="AH924" s="97">
        <v>22020223</v>
      </c>
      <c r="AI924" s="97">
        <v>73857244</v>
      </c>
      <c r="AJ924" s="97">
        <v>14457599</v>
      </c>
      <c r="AK924" s="97">
        <v>58160852</v>
      </c>
      <c r="AL924" s="97">
        <v>28461825</v>
      </c>
      <c r="AM924" s="97" t="s">
        <v>189</v>
      </c>
      <c r="AN924" s="2">
        <v>17023</v>
      </c>
      <c r="AO924" s="97">
        <v>74640606</v>
      </c>
      <c r="AP924" s="97">
        <v>3814646</v>
      </c>
      <c r="AQ924" s="97">
        <v>70826183</v>
      </c>
      <c r="AR924" s="97">
        <v>694887</v>
      </c>
      <c r="AS924" s="97">
        <v>49303250</v>
      </c>
      <c r="AT924" s="97">
        <v>21522933</v>
      </c>
      <c r="AU924" s="97">
        <v>74640829</v>
      </c>
      <c r="AV924" s="97">
        <v>13236310</v>
      </c>
      <c r="AW924" s="97">
        <v>57859092</v>
      </c>
      <c r="AX924" s="97">
        <v>25685752</v>
      </c>
      <c r="AY924" s="97" t="s">
        <v>189</v>
      </c>
      <c r="AZ924" s="2">
        <v>17023</v>
      </c>
      <c r="BA924" s="98">
        <v>80455343</v>
      </c>
      <c r="BB924" s="2">
        <v>4171064</v>
      </c>
      <c r="BC924" s="2">
        <v>72843214</v>
      </c>
      <c r="BD924" s="2">
        <v>925638</v>
      </c>
      <c r="BE924" s="2">
        <v>47134526</v>
      </c>
      <c r="BF924" s="2">
        <v>25708688</v>
      </c>
      <c r="BG924" s="2">
        <v>80455343</v>
      </c>
      <c r="BH924" s="2">
        <v>29809329</v>
      </c>
      <c r="BI924" s="2">
        <v>50646014</v>
      </c>
      <c r="BJ924" s="2">
        <v>21094415</v>
      </c>
      <c r="BK924" s="2" t="s">
        <v>189</v>
      </c>
      <c r="BL924" s="2">
        <v>17023</v>
      </c>
      <c r="BM924" s="2">
        <v>67679581</v>
      </c>
      <c r="BN924" s="2">
        <v>3967142</v>
      </c>
      <c r="BO924" s="2">
        <v>63712439</v>
      </c>
      <c r="BP924" s="2">
        <v>1201641</v>
      </c>
      <c r="BQ924" s="2">
        <v>39356081</v>
      </c>
      <c r="BR924" s="2">
        <v>24356358</v>
      </c>
      <c r="BS924" s="2">
        <v>67679581</v>
      </c>
      <c r="BT924" s="2">
        <v>18991436</v>
      </c>
      <c r="BU924" s="2">
        <v>46230867</v>
      </c>
      <c r="BV924" s="2">
        <v>17934380</v>
      </c>
      <c r="BW924" s="2" t="s">
        <v>189</v>
      </c>
      <c r="BX924" s="2">
        <v>17023</v>
      </c>
      <c r="BY924" s="2">
        <v>58601248</v>
      </c>
      <c r="BZ924" s="2">
        <v>3489102</v>
      </c>
      <c r="CA924" s="2">
        <v>52466959</v>
      </c>
      <c r="CB924" s="2">
        <v>1062821</v>
      </c>
      <c r="CC924" s="2">
        <v>38353786</v>
      </c>
      <c r="CD924" s="2">
        <v>14113173</v>
      </c>
      <c r="CE924" s="2">
        <v>58601248</v>
      </c>
      <c r="CF924" s="2">
        <v>16144574</v>
      </c>
      <c r="CG924" s="2">
        <v>41632328</v>
      </c>
      <c r="CH924" s="2">
        <v>19040272</v>
      </c>
      <c r="CI924" s="2" t="s">
        <v>189</v>
      </c>
      <c r="CJ924" s="2">
        <v>17023</v>
      </c>
      <c r="CK924" s="97">
        <v>56313928</v>
      </c>
      <c r="CL924" s="97" t="e">
        <v>#N/A</v>
      </c>
      <c r="CM924" s="97" t="e">
        <v>#N/A</v>
      </c>
      <c r="CN924" s="2">
        <v>824429</v>
      </c>
      <c r="CO924" s="100" t="e">
        <v>#N/A</v>
      </c>
      <c r="CP924" s="97" t="e">
        <v>#N/A</v>
      </c>
      <c r="CQ924" s="97">
        <v>56313928</v>
      </c>
      <c r="CR924" s="97">
        <v>6220648</v>
      </c>
      <c r="CS924" s="97">
        <v>47548789</v>
      </c>
      <c r="CT924" s="2">
        <v>17827844</v>
      </c>
      <c r="CU924" s="2" t="s">
        <v>189</v>
      </c>
    </row>
    <row r="925" spans="1:99" x14ac:dyDescent="0.25">
      <c r="A925" s="2">
        <v>17014</v>
      </c>
      <c r="B925" s="2">
        <v>77536306</v>
      </c>
      <c r="C925" s="2">
        <v>6299859</v>
      </c>
      <c r="D925" s="2">
        <v>70256031</v>
      </c>
      <c r="E925" s="2">
        <v>1194775</v>
      </c>
      <c r="F925" s="2">
        <v>44673438</v>
      </c>
      <c r="G925" s="2">
        <v>25582593</v>
      </c>
      <c r="H925" s="2">
        <v>77536306</v>
      </c>
      <c r="I925" s="2">
        <v>9932885</v>
      </c>
      <c r="J925" s="2">
        <v>8245655</v>
      </c>
      <c r="K925" s="2">
        <v>67603421</v>
      </c>
      <c r="L925" s="2">
        <v>32173497</v>
      </c>
      <c r="N925" s="2">
        <v>17014</v>
      </c>
      <c r="O925" s="97">
        <v>73941915</v>
      </c>
      <c r="P925" s="97">
        <v>5041494</v>
      </c>
      <c r="Q925" s="97">
        <v>68900421</v>
      </c>
      <c r="R925" s="97">
        <v>1623323</v>
      </c>
      <c r="S925" s="97">
        <v>44803827</v>
      </c>
      <c r="T925" s="97">
        <v>24096594</v>
      </c>
      <c r="U925" s="97">
        <v>73941915</v>
      </c>
      <c r="V925" s="97">
        <v>4298666</v>
      </c>
      <c r="W925" s="97">
        <v>2928391</v>
      </c>
      <c r="X925" s="97">
        <v>68857089</v>
      </c>
      <c r="Y925" s="97">
        <v>31242381</v>
      </c>
      <c r="Z925" s="97">
        <v>0</v>
      </c>
      <c r="AB925" s="2">
        <v>17024</v>
      </c>
      <c r="AC925" s="97">
        <v>187222200</v>
      </c>
      <c r="AD925" s="97">
        <v>29621109</v>
      </c>
      <c r="AE925" s="97">
        <v>144064039</v>
      </c>
      <c r="AF925" s="97">
        <v>15431714</v>
      </c>
      <c r="AG925" s="97">
        <v>71219018</v>
      </c>
      <c r="AH925" s="97">
        <v>72845021</v>
      </c>
      <c r="AI925" s="97" t="e">
        <v>#N/A</v>
      </c>
      <c r="AJ925" s="97" t="e">
        <v>#N/A</v>
      </c>
      <c r="AK925" s="97" t="e">
        <v>#N/A</v>
      </c>
      <c r="AL925" s="97" t="e">
        <v>#N/A</v>
      </c>
      <c r="AM925" s="97" t="e">
        <v>#N/A</v>
      </c>
      <c r="AN925" s="2">
        <v>17024</v>
      </c>
      <c r="AO925" s="97">
        <v>207033040</v>
      </c>
      <c r="AP925" s="97">
        <v>39002698</v>
      </c>
      <c r="AQ925" s="97">
        <v>146988973</v>
      </c>
      <c r="AR925" s="97">
        <v>26853670</v>
      </c>
      <c r="AS925" s="97">
        <v>75607438</v>
      </c>
      <c r="AT925" s="97">
        <v>71381536</v>
      </c>
      <c r="AU925" s="97" t="e">
        <v>#N/A</v>
      </c>
      <c r="AV925" s="97" t="e">
        <v>#N/A</v>
      </c>
      <c r="AW925" s="97">
        <v>165635159</v>
      </c>
      <c r="AX925" s="97" t="e">
        <v>#N/A</v>
      </c>
      <c r="AY925" s="97" t="e">
        <v>#N/A</v>
      </c>
      <c r="AZ925" s="2">
        <v>17024</v>
      </c>
      <c r="BA925" s="98">
        <v>170214924</v>
      </c>
      <c r="BB925" s="2">
        <v>31807665</v>
      </c>
      <c r="BC925" s="2">
        <v>134272375</v>
      </c>
      <c r="BD925" s="2">
        <v>18630412</v>
      </c>
      <c r="BE925" s="2">
        <v>66843261</v>
      </c>
      <c r="BF925" s="2">
        <v>67429114</v>
      </c>
      <c r="BG925" s="2" t="e">
        <v>#N/A</v>
      </c>
      <c r="BH925" s="2" t="e">
        <v>#N/A</v>
      </c>
      <c r="BI925" s="2" t="e">
        <v>#N/A</v>
      </c>
      <c r="BJ925" s="2" t="e">
        <v>#N/A</v>
      </c>
      <c r="BK925" s="2" t="e">
        <v>#N/A</v>
      </c>
      <c r="BL925" s="2">
        <v>17024</v>
      </c>
      <c r="BM925" s="2">
        <v>163067656</v>
      </c>
      <c r="BN925" s="2">
        <v>35019344</v>
      </c>
      <c r="BO925" s="2">
        <v>124391133</v>
      </c>
      <c r="BP925" s="2">
        <v>17478123</v>
      </c>
      <c r="BQ925" s="2">
        <v>60163700</v>
      </c>
      <c r="BR925" s="2">
        <v>64227433</v>
      </c>
      <c r="BS925" s="2" t="e">
        <v>#N/A</v>
      </c>
      <c r="BT925" s="2" t="e">
        <v>#N/A</v>
      </c>
      <c r="BU925" s="2" t="e">
        <v>#N/A</v>
      </c>
      <c r="BV925" s="2" t="e">
        <v>#N/A</v>
      </c>
      <c r="BW925" s="2" t="e">
        <v>#N/A</v>
      </c>
      <c r="BX925" s="2">
        <v>17024</v>
      </c>
      <c r="BY925" s="2">
        <v>196459489</v>
      </c>
      <c r="BZ925" s="2">
        <v>22142632</v>
      </c>
      <c r="CA925" s="2">
        <v>119760357</v>
      </c>
      <c r="CB925" s="2">
        <v>13318252</v>
      </c>
      <c r="CC925" s="2">
        <v>59914792</v>
      </c>
      <c r="CD925" s="2">
        <v>59845565</v>
      </c>
      <c r="CE925" s="2" t="e">
        <v>#N/A</v>
      </c>
      <c r="CF925" s="2" t="e">
        <v>#N/A</v>
      </c>
      <c r="CG925" s="2" t="e">
        <v>#N/A</v>
      </c>
      <c r="CH925" s="2" t="e">
        <v>#N/A</v>
      </c>
      <c r="CI925" s="2" t="e">
        <v>#N/A</v>
      </c>
      <c r="CJ925" s="2">
        <v>17024</v>
      </c>
      <c r="CK925" s="97">
        <v>188952386</v>
      </c>
      <c r="CL925" s="97" t="e">
        <v>#N/A</v>
      </c>
      <c r="CM925" s="97" t="e">
        <v>#N/A</v>
      </c>
      <c r="CN925" s="2">
        <v>10923513</v>
      </c>
      <c r="CO925" s="100" t="e">
        <v>#N/A</v>
      </c>
      <c r="CP925" s="97" t="e">
        <v>#N/A</v>
      </c>
      <c r="CQ925" s="97" t="e">
        <v>#N/A</v>
      </c>
      <c r="CR925" s="97" t="e">
        <v>#N/A</v>
      </c>
      <c r="CS925" s="97" t="e">
        <v>#N/A</v>
      </c>
      <c r="CT925" s="2" t="e">
        <v>#N/A</v>
      </c>
      <c r="CU925" s="2" t="e">
        <v>#N/A</v>
      </c>
    </row>
    <row r="926" spans="1:99" x14ac:dyDescent="0.25">
      <c r="A926" s="2">
        <v>17015</v>
      </c>
      <c r="B926" s="2">
        <v>100670893</v>
      </c>
      <c r="C926" s="2">
        <v>7734288</v>
      </c>
      <c r="D926" s="2">
        <v>92936605</v>
      </c>
      <c r="E926" s="2">
        <v>1934143</v>
      </c>
      <c r="F926" s="2">
        <v>46152787</v>
      </c>
      <c r="G926" s="2">
        <v>46783818</v>
      </c>
      <c r="H926" s="2">
        <v>100670893</v>
      </c>
      <c r="I926" s="2">
        <v>31720644</v>
      </c>
      <c r="J926" s="2">
        <v>28862482</v>
      </c>
      <c r="K926" s="2">
        <v>68175924</v>
      </c>
      <c r="L926" s="2">
        <v>24847858</v>
      </c>
      <c r="N926" s="2">
        <v>17015</v>
      </c>
      <c r="O926" s="97">
        <v>68147624</v>
      </c>
      <c r="P926" s="97">
        <v>3190408</v>
      </c>
      <c r="Q926" s="97">
        <v>64957216</v>
      </c>
      <c r="R926" s="97">
        <v>988718</v>
      </c>
      <c r="S926" s="97">
        <v>32514958</v>
      </c>
      <c r="T926" s="97">
        <v>32442258</v>
      </c>
      <c r="U926" s="97">
        <v>68147624</v>
      </c>
      <c r="V926" s="97">
        <v>17754092</v>
      </c>
      <c r="W926" s="97">
        <v>17103079</v>
      </c>
      <c r="X926" s="97">
        <v>48783105</v>
      </c>
      <c r="Y926" s="97">
        <v>26783533</v>
      </c>
      <c r="Z926" s="97">
        <v>0</v>
      </c>
      <c r="AB926" s="2">
        <v>17025</v>
      </c>
      <c r="AC926" s="97">
        <v>128656569</v>
      </c>
      <c r="AD926" s="97">
        <v>13491024</v>
      </c>
      <c r="AE926" s="97">
        <v>108167691</v>
      </c>
      <c r="AF926" s="97">
        <v>2395197</v>
      </c>
      <c r="AG926" s="97">
        <v>56632193</v>
      </c>
      <c r="AH926" s="97">
        <v>51535498</v>
      </c>
      <c r="AI926" s="97">
        <v>128656569</v>
      </c>
      <c r="AJ926" s="97">
        <v>19633432</v>
      </c>
      <c r="AK926" s="97">
        <v>103002830</v>
      </c>
      <c r="AL926" s="97">
        <v>54665442</v>
      </c>
      <c r="AM926" s="97" t="s">
        <v>189</v>
      </c>
      <c r="AN926" s="2">
        <v>17025</v>
      </c>
      <c r="AO926" s="97">
        <v>124995116</v>
      </c>
      <c r="AP926" s="97">
        <v>13293107</v>
      </c>
      <c r="AQ926" s="97">
        <v>105691100</v>
      </c>
      <c r="AR926" s="97">
        <v>4496766</v>
      </c>
      <c r="AS926" s="97">
        <v>56541100</v>
      </c>
      <c r="AT926" s="97">
        <v>49150000</v>
      </c>
      <c r="AU926" s="97">
        <v>124995116</v>
      </c>
      <c r="AV926" s="97">
        <v>18287985</v>
      </c>
      <c r="AW926" s="97">
        <v>100845608</v>
      </c>
      <c r="AX926" s="97">
        <v>53892872</v>
      </c>
      <c r="AY926" s="97" t="s">
        <v>189</v>
      </c>
      <c r="AZ926" s="2">
        <v>17025</v>
      </c>
      <c r="BA926" s="98">
        <v>102985451</v>
      </c>
      <c r="BB926" s="2">
        <v>8353806</v>
      </c>
      <c r="BC926" s="2">
        <v>94631645</v>
      </c>
      <c r="BD926" s="2">
        <v>2793324</v>
      </c>
      <c r="BE926" s="2">
        <v>51916777</v>
      </c>
      <c r="BF926" s="2">
        <v>42714868</v>
      </c>
      <c r="BG926" s="2">
        <v>102985451</v>
      </c>
      <c r="BH926" s="2">
        <v>11141847</v>
      </c>
      <c r="BI926" s="2">
        <v>82054220</v>
      </c>
      <c r="BJ926" s="2">
        <v>43869485</v>
      </c>
      <c r="BK926" s="2" t="s">
        <v>189</v>
      </c>
      <c r="BL926" s="2">
        <v>17025</v>
      </c>
      <c r="BM926" s="2">
        <v>153281281</v>
      </c>
      <c r="BN926" s="2">
        <v>12095971</v>
      </c>
      <c r="BO926" s="2">
        <v>133254392</v>
      </c>
      <c r="BP926" s="2">
        <v>3151305</v>
      </c>
      <c r="BQ926" s="2">
        <v>47857184</v>
      </c>
      <c r="BR926" s="2">
        <v>85397208</v>
      </c>
      <c r="BS926" s="2">
        <v>153281281</v>
      </c>
      <c r="BT926" s="2">
        <v>57168702</v>
      </c>
      <c r="BU926" s="2">
        <v>89539586</v>
      </c>
      <c r="BV926" s="2">
        <v>47248000</v>
      </c>
      <c r="BW926" s="2" t="s">
        <v>189</v>
      </c>
      <c r="BX926" s="2">
        <v>17025</v>
      </c>
      <c r="BY926" s="2">
        <v>151864983</v>
      </c>
      <c r="BZ926" s="2">
        <v>9890031</v>
      </c>
      <c r="CA926" s="2">
        <v>137076152</v>
      </c>
      <c r="CB926" s="2">
        <v>3578844</v>
      </c>
      <c r="CC926" s="2">
        <v>47897739</v>
      </c>
      <c r="CD926" s="2">
        <v>89178413</v>
      </c>
      <c r="CE926" s="2">
        <v>151864983</v>
      </c>
      <c r="CF926" s="2">
        <v>52834161</v>
      </c>
      <c r="CG926" s="2">
        <v>98538383</v>
      </c>
      <c r="CH926" s="2">
        <v>53784143</v>
      </c>
      <c r="CI926" s="2" t="s">
        <v>189</v>
      </c>
      <c r="CJ926" s="2">
        <v>17025</v>
      </c>
      <c r="CK926" s="97">
        <v>183708479</v>
      </c>
      <c r="CL926" s="97" t="e">
        <v>#N/A</v>
      </c>
      <c r="CM926" s="97" t="e">
        <v>#N/A</v>
      </c>
      <c r="CN926" s="2">
        <v>3050946</v>
      </c>
      <c r="CO926" s="100" t="e">
        <v>#N/A</v>
      </c>
      <c r="CP926" s="97" t="e">
        <v>#N/A</v>
      </c>
      <c r="CQ926" s="97">
        <v>183708479</v>
      </c>
      <c r="CR926" s="97">
        <v>31297989</v>
      </c>
      <c r="CS926" s="97">
        <v>119415249</v>
      </c>
      <c r="CT926" s="2">
        <v>38492818</v>
      </c>
      <c r="CU926" s="2" t="s">
        <v>189</v>
      </c>
    </row>
    <row r="927" spans="1:99" x14ac:dyDescent="0.25">
      <c r="A927" s="2">
        <v>17016</v>
      </c>
      <c r="B927" s="2">
        <v>114866151</v>
      </c>
      <c r="C927" s="2">
        <v>5465697</v>
      </c>
      <c r="D927" s="2">
        <v>109387438</v>
      </c>
      <c r="E927" s="2">
        <v>1866097</v>
      </c>
      <c r="F927" s="2">
        <v>55615880</v>
      </c>
      <c r="G927" s="2">
        <v>53771558</v>
      </c>
      <c r="H927" s="2">
        <v>114866151</v>
      </c>
      <c r="I927" s="2">
        <v>36241051</v>
      </c>
      <c r="J927" s="2">
        <v>35466556</v>
      </c>
      <c r="K927" s="2">
        <v>76393047</v>
      </c>
      <c r="L927" s="2">
        <v>39849553</v>
      </c>
      <c r="N927" s="2">
        <v>17016</v>
      </c>
      <c r="O927" s="97">
        <v>105779425</v>
      </c>
      <c r="P927" s="97">
        <v>3460395</v>
      </c>
      <c r="Q927" s="97">
        <v>100624127</v>
      </c>
      <c r="R927" s="97">
        <v>1711902</v>
      </c>
      <c r="S927" s="97">
        <v>53825765</v>
      </c>
      <c r="T927" s="97">
        <v>46798362</v>
      </c>
      <c r="U927" s="97">
        <v>105779425</v>
      </c>
      <c r="V927" s="97">
        <v>28477786</v>
      </c>
      <c r="W927" s="97">
        <v>27663158</v>
      </c>
      <c r="X927" s="97">
        <v>75223814</v>
      </c>
      <c r="Y927" s="97">
        <v>40448978</v>
      </c>
      <c r="Z927" s="97">
        <v>0</v>
      </c>
      <c r="AB927" s="2">
        <v>17026</v>
      </c>
      <c r="AC927" s="97">
        <v>97774836</v>
      </c>
      <c r="AD927" s="97">
        <v>13117698</v>
      </c>
      <c r="AE927" s="97">
        <v>79935294</v>
      </c>
      <c r="AF927" s="97">
        <v>7633015</v>
      </c>
      <c r="AG927" s="97">
        <v>49193083</v>
      </c>
      <c r="AH927" s="97">
        <v>30742211</v>
      </c>
      <c r="AI927" s="97">
        <v>97774836</v>
      </c>
      <c r="AJ927" s="97">
        <v>17382566</v>
      </c>
      <c r="AK927" s="97">
        <v>80142270</v>
      </c>
      <c r="AL927" s="97">
        <v>35404147</v>
      </c>
      <c r="AM927" s="97" t="s">
        <v>189</v>
      </c>
      <c r="AN927" s="2">
        <v>17026</v>
      </c>
      <c r="AO927" s="97">
        <v>97655283</v>
      </c>
      <c r="AP927" s="97">
        <v>15275006</v>
      </c>
      <c r="AQ927" s="97">
        <v>82380277</v>
      </c>
      <c r="AR927" s="97">
        <v>9394641</v>
      </c>
      <c r="AS927" s="97">
        <v>52275646</v>
      </c>
      <c r="AT927" s="97">
        <v>30104631</v>
      </c>
      <c r="AU927" s="97">
        <v>97655283</v>
      </c>
      <c r="AV927" s="97">
        <v>22331578</v>
      </c>
      <c r="AW927" s="97">
        <v>66964254</v>
      </c>
      <c r="AX927" s="97">
        <v>30112039</v>
      </c>
      <c r="AY927" s="97" t="s">
        <v>189</v>
      </c>
      <c r="AZ927" s="2">
        <v>17026</v>
      </c>
      <c r="BA927" s="98">
        <v>107378319</v>
      </c>
      <c r="BB927" s="2">
        <v>20568749</v>
      </c>
      <c r="BC927" s="2">
        <v>86809570</v>
      </c>
      <c r="BD927" s="2">
        <v>10161194</v>
      </c>
      <c r="BE927" s="2">
        <v>45338349</v>
      </c>
      <c r="BF927" s="2">
        <v>41471221</v>
      </c>
      <c r="BG927" s="2">
        <v>107378319</v>
      </c>
      <c r="BH927" s="2">
        <v>28054680</v>
      </c>
      <c r="BI927" s="2">
        <v>72305218</v>
      </c>
      <c r="BJ927" s="2">
        <v>35837134</v>
      </c>
      <c r="BK927" s="2" t="s">
        <v>189</v>
      </c>
      <c r="BL927" s="2">
        <v>17026</v>
      </c>
      <c r="BM927" s="2">
        <v>100871294</v>
      </c>
      <c r="BN927" s="2">
        <v>17252309</v>
      </c>
      <c r="BO927" s="2">
        <v>80269803</v>
      </c>
      <c r="BP927" s="2">
        <v>9693382</v>
      </c>
      <c r="BQ927" s="2">
        <v>40025945</v>
      </c>
      <c r="BR927" s="2">
        <v>40243858</v>
      </c>
      <c r="BS927" s="2">
        <v>100871294</v>
      </c>
      <c r="BT927" s="2">
        <v>27505339</v>
      </c>
      <c r="BU927" s="2">
        <v>70707900</v>
      </c>
      <c r="BV927" s="2">
        <v>39240578</v>
      </c>
      <c r="BW927" s="2" t="s">
        <v>189</v>
      </c>
      <c r="BX927" s="2">
        <v>17026</v>
      </c>
      <c r="BY927" s="2">
        <v>109821974</v>
      </c>
      <c r="BZ927" s="2">
        <v>12800268</v>
      </c>
      <c r="CA927" s="2">
        <v>97021706</v>
      </c>
      <c r="CB927" s="2">
        <v>6448325</v>
      </c>
      <c r="CC927" s="2">
        <v>39552315</v>
      </c>
      <c r="CD927" s="2">
        <v>57469391</v>
      </c>
      <c r="CE927" s="2">
        <v>109821974</v>
      </c>
      <c r="CF927" s="2">
        <v>33165236</v>
      </c>
      <c r="CG927" s="2">
        <v>71965495</v>
      </c>
      <c r="CH927" s="2">
        <v>34315041</v>
      </c>
      <c r="CI927" s="2" t="s">
        <v>189</v>
      </c>
      <c r="CJ927" s="2">
        <v>17026</v>
      </c>
      <c r="CK927" s="97">
        <v>85631576</v>
      </c>
      <c r="CL927" s="97" t="e">
        <v>#N/A</v>
      </c>
      <c r="CM927" s="97" t="e">
        <v>#N/A</v>
      </c>
      <c r="CN927" s="2">
        <v>7141890</v>
      </c>
      <c r="CO927" s="100" t="e">
        <v>#N/A</v>
      </c>
      <c r="CP927" s="97" t="e">
        <v>#N/A</v>
      </c>
      <c r="CQ927" s="97">
        <v>85631576</v>
      </c>
      <c r="CR927" s="97">
        <v>17281144</v>
      </c>
      <c r="CS927" s="97">
        <v>55779216</v>
      </c>
      <c r="CT927" s="2">
        <v>32953576</v>
      </c>
      <c r="CU927" s="2" t="s">
        <v>189</v>
      </c>
    </row>
    <row r="928" spans="1:99" x14ac:dyDescent="0.25">
      <c r="A928" s="2">
        <v>17017</v>
      </c>
      <c r="B928" s="2">
        <v>180007204</v>
      </c>
      <c r="C928" s="2">
        <v>25305622</v>
      </c>
      <c r="D928" s="2">
        <v>144073885</v>
      </c>
      <c r="E928" s="2">
        <v>8949011</v>
      </c>
      <c r="F928" s="2">
        <v>67214113</v>
      </c>
      <c r="G928" s="2">
        <v>76859772</v>
      </c>
      <c r="H928" s="2">
        <v>180007204</v>
      </c>
      <c r="I928" s="2">
        <v>46730984</v>
      </c>
      <c r="J928" s="2">
        <v>43949278</v>
      </c>
      <c r="K928" s="2">
        <v>118808528</v>
      </c>
      <c r="L928" s="2">
        <v>71781046</v>
      </c>
      <c r="N928" s="2">
        <v>17017</v>
      </c>
      <c r="O928" s="97">
        <v>153492318</v>
      </c>
      <c r="P928" s="97">
        <v>17131403</v>
      </c>
      <c r="Q928" s="97">
        <v>136360915</v>
      </c>
      <c r="R928" s="97">
        <v>7022424</v>
      </c>
      <c r="S928" s="97">
        <v>53566620</v>
      </c>
      <c r="T928" s="97">
        <v>82794295</v>
      </c>
      <c r="U928" s="97">
        <v>153492318</v>
      </c>
      <c r="V928" s="97">
        <v>40687958</v>
      </c>
      <c r="W928" s="97">
        <v>40447636</v>
      </c>
      <c r="X928" s="97">
        <v>93266569</v>
      </c>
      <c r="Y928" s="97">
        <v>46775800</v>
      </c>
      <c r="Z928" s="97">
        <v>0</v>
      </c>
      <c r="AB928" s="2">
        <v>17027</v>
      </c>
      <c r="AC928" s="97">
        <v>90351387</v>
      </c>
      <c r="AD928" s="97">
        <v>10241172</v>
      </c>
      <c r="AE928" s="97">
        <v>79700313</v>
      </c>
      <c r="AF928" s="97">
        <v>3214013</v>
      </c>
      <c r="AG928" s="97">
        <v>48175745</v>
      </c>
      <c r="AH928" s="97">
        <v>31524568</v>
      </c>
      <c r="AI928" s="97">
        <v>90351387</v>
      </c>
      <c r="AJ928" s="97">
        <v>20687005</v>
      </c>
      <c r="AK928" s="97">
        <v>69035559</v>
      </c>
      <c r="AL928" s="97">
        <v>28223011</v>
      </c>
      <c r="AM928" s="97" t="s">
        <v>189</v>
      </c>
      <c r="AN928" s="2">
        <v>17027</v>
      </c>
      <c r="AO928" s="97">
        <v>85750355</v>
      </c>
      <c r="AP928" s="97">
        <v>7430252</v>
      </c>
      <c r="AQ928" s="97">
        <v>78320103</v>
      </c>
      <c r="AR928" s="97">
        <v>2246583</v>
      </c>
      <c r="AS928" s="97">
        <v>49697827</v>
      </c>
      <c r="AT928" s="97">
        <v>28132276</v>
      </c>
      <c r="AU928" s="97">
        <v>85750355</v>
      </c>
      <c r="AV928" s="97">
        <v>19732057</v>
      </c>
      <c r="AW928" s="97">
        <v>64336741</v>
      </c>
      <c r="AX928" s="97">
        <v>21205185</v>
      </c>
      <c r="AY928" s="97" t="s">
        <v>189</v>
      </c>
      <c r="AZ928" s="2">
        <v>17027</v>
      </c>
      <c r="BA928" s="98">
        <v>77002579</v>
      </c>
      <c r="BB928" s="2">
        <v>4572151</v>
      </c>
      <c r="BC928" s="2">
        <v>69180428</v>
      </c>
      <c r="BD928" s="2">
        <v>2329388</v>
      </c>
      <c r="BE928" s="2">
        <v>43512096</v>
      </c>
      <c r="BF928" s="2">
        <v>25668332</v>
      </c>
      <c r="BG928" s="2">
        <v>77002579</v>
      </c>
      <c r="BH928" s="2">
        <v>13611440</v>
      </c>
      <c r="BI928" s="2">
        <v>48875932</v>
      </c>
      <c r="BJ928" s="2">
        <v>17595037</v>
      </c>
      <c r="BK928" s="2" t="s">
        <v>189</v>
      </c>
      <c r="BL928" s="2">
        <v>17027</v>
      </c>
      <c r="BM928" s="2">
        <v>91177176</v>
      </c>
      <c r="BN928" s="2">
        <v>4605296</v>
      </c>
      <c r="BO928" s="2">
        <v>71887885</v>
      </c>
      <c r="BP928" s="2">
        <v>2616023</v>
      </c>
      <c r="BQ928" s="2">
        <v>39190741</v>
      </c>
      <c r="BR928" s="2">
        <v>32697144</v>
      </c>
      <c r="BS928" s="2">
        <v>91177176</v>
      </c>
      <c r="BT928" s="2">
        <v>32080926</v>
      </c>
      <c r="BU928" s="2">
        <v>52170240</v>
      </c>
      <c r="BV928" s="2">
        <v>19856176</v>
      </c>
      <c r="BW928" s="2" t="s">
        <v>189</v>
      </c>
      <c r="BX928" s="2">
        <v>17027</v>
      </c>
      <c r="BY928" s="2">
        <v>76351424</v>
      </c>
      <c r="BZ928" s="2">
        <v>4060114</v>
      </c>
      <c r="CA928" s="2">
        <v>68147015</v>
      </c>
      <c r="CB928" s="2">
        <v>1816337</v>
      </c>
      <c r="CC928" s="2">
        <v>38499730</v>
      </c>
      <c r="CD928" s="2">
        <v>29647285</v>
      </c>
      <c r="CE928" s="2">
        <v>76351424</v>
      </c>
      <c r="CF928" s="2">
        <v>18730023</v>
      </c>
      <c r="CG928" s="2">
        <v>54703905</v>
      </c>
      <c r="CH928" s="2">
        <v>21003403</v>
      </c>
      <c r="CI928" s="2" t="s">
        <v>189</v>
      </c>
      <c r="CJ928" s="2">
        <v>17027</v>
      </c>
      <c r="CK928" s="97">
        <v>71990610</v>
      </c>
      <c r="CL928" s="97" t="e">
        <v>#N/A</v>
      </c>
      <c r="CM928" s="97" t="e">
        <v>#N/A</v>
      </c>
      <c r="CN928" s="2">
        <v>2344972</v>
      </c>
      <c r="CO928" s="100" t="e">
        <v>#N/A</v>
      </c>
      <c r="CP928" s="97" t="e">
        <v>#N/A</v>
      </c>
      <c r="CQ928" s="97">
        <v>71990610</v>
      </c>
      <c r="CR928" s="97">
        <v>10915953</v>
      </c>
      <c r="CS928" s="97">
        <v>46176311</v>
      </c>
      <c r="CT928" s="2">
        <v>19123113</v>
      </c>
      <c r="CU928" s="2" t="s">
        <v>189</v>
      </c>
    </row>
    <row r="929" spans="1:99" x14ac:dyDescent="0.25">
      <c r="A929" s="2">
        <v>17018</v>
      </c>
      <c r="B929" s="2">
        <v>525308343</v>
      </c>
      <c r="C929" s="2">
        <v>179631825</v>
      </c>
      <c r="D929" s="2">
        <v>345676518</v>
      </c>
      <c r="E929" s="2">
        <v>106395921</v>
      </c>
      <c r="F929" s="2">
        <v>176440315</v>
      </c>
      <c r="G929" s="2">
        <v>169236203</v>
      </c>
      <c r="H929" s="2">
        <v>525308343</v>
      </c>
      <c r="I929" s="2">
        <v>79651174</v>
      </c>
      <c r="J929" s="2">
        <v>67548571</v>
      </c>
      <c r="K929" s="2">
        <v>424076152</v>
      </c>
      <c r="L929" s="2">
        <v>284357863</v>
      </c>
      <c r="N929" s="2">
        <v>17018</v>
      </c>
      <c r="O929" s="97">
        <v>444870172</v>
      </c>
      <c r="P929" s="97">
        <v>145379167</v>
      </c>
      <c r="Q929" s="97">
        <v>291991998</v>
      </c>
      <c r="R929" s="97">
        <v>88679821</v>
      </c>
      <c r="S929" s="97">
        <v>147573698</v>
      </c>
      <c r="T929" s="97">
        <v>144418300</v>
      </c>
      <c r="U929" s="97">
        <v>444870172</v>
      </c>
      <c r="V929" s="97">
        <v>62947463</v>
      </c>
      <c r="W929" s="97">
        <v>61652439</v>
      </c>
      <c r="X929" s="97">
        <v>373658233</v>
      </c>
      <c r="Y929" s="97">
        <v>243874105</v>
      </c>
      <c r="Z929" s="97">
        <v>0</v>
      </c>
      <c r="AB929" s="2">
        <v>17028</v>
      </c>
      <c r="AC929" s="97">
        <v>295565642</v>
      </c>
      <c r="AD929" s="97">
        <v>87933231</v>
      </c>
      <c r="AE929" s="97">
        <v>207632411</v>
      </c>
      <c r="AF929" s="97">
        <v>61339201</v>
      </c>
      <c r="AG929" s="97">
        <v>97956531</v>
      </c>
      <c r="AH929" s="97">
        <v>109675880</v>
      </c>
      <c r="AI929" s="97">
        <v>295565642</v>
      </c>
      <c r="AJ929" s="97">
        <v>46763542</v>
      </c>
      <c r="AK929" s="97">
        <v>222140649</v>
      </c>
      <c r="AL929" s="97">
        <v>91302210</v>
      </c>
      <c r="AM929" s="97" t="s">
        <v>189</v>
      </c>
      <c r="AN929" s="2">
        <v>17028</v>
      </c>
      <c r="AO929" s="97">
        <v>288318937</v>
      </c>
      <c r="AP929" s="97">
        <v>96197948</v>
      </c>
      <c r="AQ929" s="97">
        <v>192120989</v>
      </c>
      <c r="AR929" s="97">
        <v>66994625</v>
      </c>
      <c r="AS929" s="97">
        <v>100450040</v>
      </c>
      <c r="AT929" s="97">
        <v>91670949</v>
      </c>
      <c r="AU929" s="97">
        <v>288318937</v>
      </c>
      <c r="AV929" s="97">
        <v>36314691</v>
      </c>
      <c r="AW929" s="97">
        <v>240367280</v>
      </c>
      <c r="AX929" s="97">
        <v>93411008</v>
      </c>
      <c r="AY929" s="97" t="s">
        <v>189</v>
      </c>
      <c r="AZ929" s="2">
        <v>17028</v>
      </c>
      <c r="BA929" s="98">
        <v>296177774</v>
      </c>
      <c r="BB929" s="2">
        <v>97505117</v>
      </c>
      <c r="BC929" s="2">
        <v>198672657</v>
      </c>
      <c r="BD929" s="2">
        <v>69882005</v>
      </c>
      <c r="BE929" s="2">
        <v>93264265</v>
      </c>
      <c r="BF929" s="2">
        <v>105408392</v>
      </c>
      <c r="BG929" s="2">
        <v>296177774</v>
      </c>
      <c r="BH929" s="2">
        <v>47815290</v>
      </c>
      <c r="BI929" s="2">
        <v>244622069</v>
      </c>
      <c r="BJ929" s="2">
        <v>97319509</v>
      </c>
      <c r="BK929" s="2" t="s">
        <v>189</v>
      </c>
      <c r="BL929" s="2">
        <v>17028</v>
      </c>
      <c r="BM929" s="2">
        <v>295472111</v>
      </c>
      <c r="BN929" s="2">
        <v>95858602</v>
      </c>
      <c r="BO929" s="2">
        <v>199613509</v>
      </c>
      <c r="BP929" s="2">
        <v>67982358</v>
      </c>
      <c r="BQ929" s="2">
        <v>84054353</v>
      </c>
      <c r="BR929" s="2">
        <v>115559156</v>
      </c>
      <c r="BS929" s="2">
        <v>295472111</v>
      </c>
      <c r="BT929" s="2">
        <v>79436056</v>
      </c>
      <c r="BU929" s="2">
        <v>209004450</v>
      </c>
      <c r="BV929" s="2">
        <v>100190149</v>
      </c>
      <c r="BW929" s="2" t="s">
        <v>189</v>
      </c>
      <c r="BX929" s="2">
        <v>17028</v>
      </c>
      <c r="BY929" s="2">
        <v>278580397</v>
      </c>
      <c r="BZ929" s="2">
        <v>91604823</v>
      </c>
      <c r="CA929" s="2">
        <v>185393431</v>
      </c>
      <c r="CB929" s="2">
        <v>61565695</v>
      </c>
      <c r="CC929" s="2">
        <v>79583820</v>
      </c>
      <c r="CD929" s="2">
        <v>105809611</v>
      </c>
      <c r="CE929" s="2">
        <v>278580397</v>
      </c>
      <c r="CF929" s="2">
        <v>75143399</v>
      </c>
      <c r="CG929" s="2">
        <v>197312603</v>
      </c>
      <c r="CH929" s="2">
        <v>98122594</v>
      </c>
      <c r="CI929" s="2" t="s">
        <v>189</v>
      </c>
      <c r="CJ929" s="2">
        <v>17028</v>
      </c>
      <c r="CK929" s="97">
        <v>243604845</v>
      </c>
      <c r="CL929" s="97" t="e">
        <v>#N/A</v>
      </c>
      <c r="CM929" s="97" t="e">
        <v>#N/A</v>
      </c>
      <c r="CN929" s="2">
        <v>54608043</v>
      </c>
      <c r="CO929" s="100" t="e">
        <v>#N/A</v>
      </c>
      <c r="CP929" s="97" t="e">
        <v>#N/A</v>
      </c>
      <c r="CQ929" s="97">
        <v>243604845</v>
      </c>
      <c r="CR929" s="97">
        <v>59498828</v>
      </c>
      <c r="CS929" s="97">
        <v>184106017</v>
      </c>
      <c r="CT929" s="2">
        <v>96111535</v>
      </c>
      <c r="CU929" s="2" t="s">
        <v>189</v>
      </c>
    </row>
    <row r="930" spans="1:99" x14ac:dyDescent="0.25">
      <c r="A930" s="2">
        <v>17019</v>
      </c>
      <c r="B930" s="2">
        <v>140779678</v>
      </c>
      <c r="C930" s="2">
        <v>18824119</v>
      </c>
      <c r="D930" s="2">
        <v>121955559</v>
      </c>
      <c r="E930" s="2">
        <v>2077910</v>
      </c>
      <c r="F930" s="2">
        <v>58264118</v>
      </c>
      <c r="G930" s="2">
        <v>63691441</v>
      </c>
      <c r="H930" s="2">
        <v>140779678</v>
      </c>
      <c r="I930" s="2">
        <v>34314943</v>
      </c>
      <c r="J930" s="2">
        <v>32297648</v>
      </c>
      <c r="K930" s="2">
        <v>106456574</v>
      </c>
      <c r="L930" s="2">
        <v>46045725</v>
      </c>
      <c r="N930" s="2">
        <v>17019</v>
      </c>
      <c r="O930" s="97">
        <v>121668372</v>
      </c>
      <c r="P930" s="97">
        <v>4583851</v>
      </c>
      <c r="Q930" s="97">
        <v>117084521</v>
      </c>
      <c r="R930" s="97">
        <v>1378873</v>
      </c>
      <c r="S930" s="97">
        <v>54761492</v>
      </c>
      <c r="T930" s="97">
        <v>62323029</v>
      </c>
      <c r="U930" s="97">
        <v>121668372</v>
      </c>
      <c r="V930" s="97">
        <v>38056090</v>
      </c>
      <c r="W930" s="97">
        <v>36357957</v>
      </c>
      <c r="X930" s="97">
        <v>82176987</v>
      </c>
      <c r="Y930" s="97">
        <v>35104717</v>
      </c>
      <c r="Z930" s="97">
        <v>0</v>
      </c>
      <c r="AB930" s="2">
        <v>17029</v>
      </c>
      <c r="AC930" s="97">
        <v>448071833</v>
      </c>
      <c r="AD930" s="97">
        <v>165738535</v>
      </c>
      <c r="AE930" s="97">
        <v>269122127</v>
      </c>
      <c r="AF930" s="97">
        <v>108977983</v>
      </c>
      <c r="AG930" s="97">
        <v>146620072</v>
      </c>
      <c r="AH930" s="97">
        <v>122502055</v>
      </c>
      <c r="AI930" s="97">
        <v>448071833</v>
      </c>
      <c r="AJ930" s="97">
        <v>53385076</v>
      </c>
      <c r="AK930" s="97">
        <v>359409829</v>
      </c>
      <c r="AL930" s="97">
        <v>179278140</v>
      </c>
      <c r="AM930" s="97" t="s">
        <v>189</v>
      </c>
      <c r="AN930" s="2">
        <v>17029</v>
      </c>
      <c r="AO930" s="97">
        <v>414837037</v>
      </c>
      <c r="AP930" s="97">
        <v>160857741</v>
      </c>
      <c r="AQ930" s="97">
        <v>239580172</v>
      </c>
      <c r="AR930" s="97">
        <v>101894488</v>
      </c>
      <c r="AS930" s="97">
        <v>124234717</v>
      </c>
      <c r="AT930" s="97">
        <v>115345455</v>
      </c>
      <c r="AU930" s="97">
        <v>414837036</v>
      </c>
      <c r="AV930" s="97">
        <v>38639188</v>
      </c>
      <c r="AW930" s="97">
        <v>371842645</v>
      </c>
      <c r="AX930" s="97">
        <v>159618423</v>
      </c>
      <c r="AY930" s="97" t="s">
        <v>189</v>
      </c>
      <c r="AZ930" s="2">
        <v>17029</v>
      </c>
      <c r="BA930" s="98">
        <v>478828985</v>
      </c>
      <c r="BB930" s="2">
        <v>165208063</v>
      </c>
      <c r="BC930" s="2">
        <v>289057975</v>
      </c>
      <c r="BD930" s="2">
        <v>95966028</v>
      </c>
      <c r="BE930" s="2">
        <v>124111589</v>
      </c>
      <c r="BF930" s="2">
        <v>164946386</v>
      </c>
      <c r="BG930" s="2">
        <v>478828985</v>
      </c>
      <c r="BH930" s="2">
        <v>76391658</v>
      </c>
      <c r="BI930" s="2">
        <v>380810512</v>
      </c>
      <c r="BJ930" s="2">
        <v>154947985</v>
      </c>
      <c r="BK930" s="2" t="s">
        <v>189</v>
      </c>
      <c r="BL930" s="2">
        <v>17029</v>
      </c>
      <c r="BM930" s="2">
        <v>522630253</v>
      </c>
      <c r="BN930" s="2">
        <v>168983674</v>
      </c>
      <c r="BO930" s="2">
        <v>295048642</v>
      </c>
      <c r="BP930" s="2">
        <v>85664443</v>
      </c>
      <c r="BQ930" s="2">
        <v>108073013</v>
      </c>
      <c r="BR930" s="2">
        <v>186975629</v>
      </c>
      <c r="BS930" s="2">
        <v>522630253</v>
      </c>
      <c r="BT930" s="2">
        <v>135246728</v>
      </c>
      <c r="BU930" s="2">
        <v>378097102</v>
      </c>
      <c r="BV930" s="2">
        <v>164792640</v>
      </c>
      <c r="BW930" s="2" t="s">
        <v>189</v>
      </c>
      <c r="BX930" s="2">
        <v>17029</v>
      </c>
      <c r="BY930" s="2">
        <v>396540380</v>
      </c>
      <c r="BZ930" s="2">
        <v>133353051</v>
      </c>
      <c r="CA930" s="2">
        <v>245520329</v>
      </c>
      <c r="CB930" s="2">
        <v>85353358</v>
      </c>
      <c r="CC930" s="2">
        <v>107472532</v>
      </c>
      <c r="CD930" s="2">
        <v>138047797</v>
      </c>
      <c r="CE930" s="2">
        <v>396540380</v>
      </c>
      <c r="CF930" s="2">
        <v>56103441</v>
      </c>
      <c r="CG930" s="2">
        <v>330002019</v>
      </c>
      <c r="CH930" s="2">
        <v>138363734</v>
      </c>
      <c r="CI930" s="2" t="s">
        <v>189</v>
      </c>
      <c r="CJ930" s="2">
        <v>17029</v>
      </c>
      <c r="CK930" s="97">
        <v>318877622</v>
      </c>
      <c r="CL930" s="97" t="e">
        <v>#N/A</v>
      </c>
      <c r="CM930" s="97" t="e">
        <v>#N/A</v>
      </c>
      <c r="CN930" s="2">
        <v>75308109</v>
      </c>
      <c r="CO930" s="100" t="e">
        <v>#N/A</v>
      </c>
      <c r="CP930" s="97" t="e">
        <v>#N/A</v>
      </c>
      <c r="CQ930" s="97">
        <v>318877622</v>
      </c>
      <c r="CR930" s="97">
        <v>38177777</v>
      </c>
      <c r="CS930" s="97">
        <v>264484670</v>
      </c>
      <c r="CT930" s="2">
        <v>124089465</v>
      </c>
      <c r="CU930" s="2" t="s">
        <v>189</v>
      </c>
    </row>
    <row r="931" spans="1:99" x14ac:dyDescent="0.25">
      <c r="A931" s="2">
        <v>17020</v>
      </c>
      <c r="B931" s="2">
        <v>229679353</v>
      </c>
      <c r="C931" s="2">
        <v>58869527</v>
      </c>
      <c r="D931" s="2">
        <v>170809826</v>
      </c>
      <c r="E931" s="2">
        <v>17413297</v>
      </c>
      <c r="F931" s="2">
        <v>91922426</v>
      </c>
      <c r="G931" s="2">
        <v>78887400</v>
      </c>
      <c r="H931" s="2">
        <v>229679353</v>
      </c>
      <c r="I931" s="2">
        <v>45933479</v>
      </c>
      <c r="J931" s="2">
        <v>31637281</v>
      </c>
      <c r="K931" s="2">
        <v>181955500</v>
      </c>
      <c r="L931" s="2">
        <v>90944026</v>
      </c>
      <c r="N931" s="2">
        <v>17020</v>
      </c>
      <c r="O931" s="97">
        <v>195111210</v>
      </c>
      <c r="P931" s="97">
        <v>45196451</v>
      </c>
      <c r="Q931" s="97">
        <v>137596295</v>
      </c>
      <c r="R931" s="97">
        <v>15179814</v>
      </c>
      <c r="S931" s="97">
        <v>73016100</v>
      </c>
      <c r="T931" s="97">
        <v>64580195</v>
      </c>
      <c r="U931" s="97">
        <v>195111210</v>
      </c>
      <c r="V931" s="97">
        <v>37346360</v>
      </c>
      <c r="W931" s="97">
        <v>36732847</v>
      </c>
      <c r="X931" s="97">
        <v>157764850</v>
      </c>
      <c r="Y931" s="97">
        <v>71540290</v>
      </c>
      <c r="Z931" s="97">
        <v>0</v>
      </c>
      <c r="AB931" s="2">
        <v>17030</v>
      </c>
      <c r="AC931" s="97">
        <v>218182919</v>
      </c>
      <c r="AD931" s="97">
        <v>60893665</v>
      </c>
      <c r="AE931" s="97">
        <v>157289254</v>
      </c>
      <c r="AF931" s="97">
        <v>35341769</v>
      </c>
      <c r="AG931" s="97">
        <v>79326175</v>
      </c>
      <c r="AH931" s="97">
        <v>77963079</v>
      </c>
      <c r="AI931" s="97">
        <v>218182919</v>
      </c>
      <c r="AJ931" s="97">
        <v>47436587</v>
      </c>
      <c r="AK931" s="97">
        <v>164170509</v>
      </c>
      <c r="AL931" s="97">
        <v>66515405</v>
      </c>
      <c r="AM931" s="97" t="s">
        <v>189</v>
      </c>
      <c r="AN931" s="2">
        <v>17030</v>
      </c>
      <c r="AO931" s="97">
        <v>220298596</v>
      </c>
      <c r="AP931" s="97">
        <v>67236251</v>
      </c>
      <c r="AQ931" s="97">
        <v>153062345</v>
      </c>
      <c r="AR931" s="97">
        <v>35853188</v>
      </c>
      <c r="AS931" s="97">
        <v>80070162</v>
      </c>
      <c r="AT931" s="97">
        <v>72992183</v>
      </c>
      <c r="AU931" s="97">
        <v>220298596</v>
      </c>
      <c r="AV931" s="97">
        <v>33096495</v>
      </c>
      <c r="AW931" s="97">
        <v>170796656</v>
      </c>
      <c r="AX931" s="97">
        <v>58412290</v>
      </c>
      <c r="AY931" s="97" t="s">
        <v>189</v>
      </c>
      <c r="AZ931" s="2">
        <v>17030</v>
      </c>
      <c r="BA931" s="98">
        <v>208055799</v>
      </c>
      <c r="BB931" s="2">
        <v>49965265</v>
      </c>
      <c r="BC931" s="2">
        <v>147318445</v>
      </c>
      <c r="BD931" s="2">
        <v>22028376</v>
      </c>
      <c r="BE931" s="2">
        <v>68651438</v>
      </c>
      <c r="BF931" s="2">
        <v>78667007</v>
      </c>
      <c r="BG931" s="2">
        <v>208055799</v>
      </c>
      <c r="BH931" s="2">
        <v>40811872</v>
      </c>
      <c r="BI931" s="2">
        <v>167243927</v>
      </c>
      <c r="BJ931" s="2">
        <v>61109843</v>
      </c>
      <c r="BK931" s="2" t="s">
        <v>189</v>
      </c>
      <c r="BL931" s="2">
        <v>17030</v>
      </c>
      <c r="BM931" s="2">
        <v>212599863</v>
      </c>
      <c r="BN931" s="2">
        <v>49464002</v>
      </c>
      <c r="BO931" s="2">
        <v>157738863</v>
      </c>
      <c r="BP931" s="2">
        <v>21793062</v>
      </c>
      <c r="BQ931" s="2">
        <v>62259601</v>
      </c>
      <c r="BR931" s="2">
        <v>95479262</v>
      </c>
      <c r="BS931" s="2">
        <v>212599863</v>
      </c>
      <c r="BT931" s="2">
        <v>60245800</v>
      </c>
      <c r="BU931" s="2">
        <v>148970692</v>
      </c>
      <c r="BV931" s="2">
        <v>61510537</v>
      </c>
      <c r="BW931" s="2" t="s">
        <v>189</v>
      </c>
      <c r="BX931" s="2">
        <v>17030</v>
      </c>
      <c r="BY931" s="2">
        <v>184606259</v>
      </c>
      <c r="BZ931" s="2">
        <v>30578431</v>
      </c>
      <c r="CA931" s="2">
        <v>143135900</v>
      </c>
      <c r="CB931" s="2">
        <v>16673931</v>
      </c>
      <c r="CC931" s="2">
        <v>61091491</v>
      </c>
      <c r="CD931" s="2">
        <v>82044409</v>
      </c>
      <c r="CE931" s="2">
        <v>184606259</v>
      </c>
      <c r="CF931" s="2">
        <v>50232062</v>
      </c>
      <c r="CG931" s="2">
        <v>134101620</v>
      </c>
      <c r="CH931" s="2">
        <v>60075415</v>
      </c>
      <c r="CI931" s="2" t="s">
        <v>189</v>
      </c>
      <c r="CJ931" s="2">
        <v>17030</v>
      </c>
      <c r="CK931" s="97">
        <v>136609174</v>
      </c>
      <c r="CL931" s="97" t="e">
        <v>#N/A</v>
      </c>
      <c r="CM931" s="97" t="e">
        <v>#N/A</v>
      </c>
      <c r="CN931" s="2">
        <v>13677545</v>
      </c>
      <c r="CO931" s="100" t="e">
        <v>#N/A</v>
      </c>
      <c r="CP931" s="97" t="e">
        <v>#N/A</v>
      </c>
      <c r="CQ931" s="97">
        <v>136609174</v>
      </c>
      <c r="CR931" s="97">
        <v>32670939</v>
      </c>
      <c r="CS931" s="97">
        <v>95483142</v>
      </c>
      <c r="CT931" s="2">
        <v>42689232</v>
      </c>
      <c r="CU931" s="2" t="s">
        <v>189</v>
      </c>
    </row>
    <row r="932" spans="1:99" x14ac:dyDescent="0.25">
      <c r="A932" s="2">
        <v>17021</v>
      </c>
      <c r="B932" s="2">
        <v>73848960</v>
      </c>
      <c r="C932" s="2">
        <v>3768681</v>
      </c>
      <c r="D932" s="2">
        <v>70080279</v>
      </c>
      <c r="E932" s="2">
        <v>1899510</v>
      </c>
      <c r="F932" s="2">
        <v>45424133</v>
      </c>
      <c r="G932" s="2">
        <v>24656146</v>
      </c>
      <c r="H932" s="2">
        <v>73848960</v>
      </c>
      <c r="I932" s="2">
        <v>9382601</v>
      </c>
      <c r="J932" s="2">
        <v>8867180</v>
      </c>
      <c r="K932" s="2">
        <v>59711554</v>
      </c>
      <c r="L932" s="2">
        <v>23641284</v>
      </c>
      <c r="N932" s="2">
        <v>17021</v>
      </c>
      <c r="O932" s="97">
        <v>70797736</v>
      </c>
      <c r="P932" s="97">
        <v>3679037</v>
      </c>
      <c r="Q932" s="97">
        <v>63740824</v>
      </c>
      <c r="R932" s="97">
        <v>1935997</v>
      </c>
      <c r="S932" s="97">
        <v>42395551</v>
      </c>
      <c r="T932" s="97">
        <v>21345273</v>
      </c>
      <c r="U932" s="97">
        <v>70797736</v>
      </c>
      <c r="V932" s="97">
        <v>7777379</v>
      </c>
      <c r="W932" s="97">
        <v>7752379</v>
      </c>
      <c r="X932" s="97">
        <v>57579181</v>
      </c>
      <c r="Y932" s="97">
        <v>30466251</v>
      </c>
      <c r="Z932" s="97">
        <v>0</v>
      </c>
      <c r="AB932" s="2">
        <v>17031</v>
      </c>
      <c r="AC932" s="97">
        <v>113166247</v>
      </c>
      <c r="AD932" s="97">
        <v>13500532</v>
      </c>
      <c r="AE932" s="97">
        <v>99475637</v>
      </c>
      <c r="AF932" s="97">
        <v>4599889</v>
      </c>
      <c r="AG932" s="97">
        <v>56118688</v>
      </c>
      <c r="AH932" s="97">
        <v>43356949</v>
      </c>
      <c r="AI932" s="97">
        <v>113166247</v>
      </c>
      <c r="AJ932" s="97">
        <v>11805802</v>
      </c>
      <c r="AK932" s="97">
        <v>100012681</v>
      </c>
      <c r="AL932" s="97">
        <v>63433422</v>
      </c>
      <c r="AM932" s="97" t="s">
        <v>189</v>
      </c>
      <c r="AN932" s="2">
        <v>17031</v>
      </c>
      <c r="AO932" s="97">
        <v>117594022</v>
      </c>
      <c r="AP932" s="97">
        <v>19798519</v>
      </c>
      <c r="AQ932" s="97">
        <v>97795502</v>
      </c>
      <c r="AR932" s="97">
        <v>5923961</v>
      </c>
      <c r="AS932" s="97">
        <v>55933855</v>
      </c>
      <c r="AT932" s="97">
        <v>41861648</v>
      </c>
      <c r="AU932" s="97">
        <v>117594021</v>
      </c>
      <c r="AV932" s="97">
        <v>15595794</v>
      </c>
      <c r="AW932" s="97">
        <v>101524368</v>
      </c>
      <c r="AX932" s="97">
        <v>64116846</v>
      </c>
      <c r="AY932" s="97" t="s">
        <v>189</v>
      </c>
      <c r="AZ932" s="2">
        <v>17031</v>
      </c>
      <c r="BA932" s="98">
        <v>118610594</v>
      </c>
      <c r="BB932" s="2">
        <v>17414907</v>
      </c>
      <c r="BC932" s="2">
        <v>96095038</v>
      </c>
      <c r="BD932" s="2">
        <v>5197811</v>
      </c>
      <c r="BE932" s="2">
        <v>48501600</v>
      </c>
      <c r="BF932" s="2">
        <v>47593438</v>
      </c>
      <c r="BG932" s="2">
        <v>118610594</v>
      </c>
      <c r="BH932" s="2">
        <v>21274113</v>
      </c>
      <c r="BI932" s="2">
        <v>87638443</v>
      </c>
      <c r="BJ932" s="2">
        <v>47543575</v>
      </c>
      <c r="BK932" s="2" t="s">
        <v>189</v>
      </c>
      <c r="BL932" s="2">
        <v>17031</v>
      </c>
      <c r="BM932" s="2">
        <v>130305954</v>
      </c>
      <c r="BN932" s="2">
        <v>21455390</v>
      </c>
      <c r="BO932" s="2">
        <v>93980275</v>
      </c>
      <c r="BP932" s="2">
        <v>5849535</v>
      </c>
      <c r="BQ932" s="2">
        <v>45255840</v>
      </c>
      <c r="BR932" s="2">
        <v>48724435</v>
      </c>
      <c r="BS932" s="2">
        <v>130305954</v>
      </c>
      <c r="BT932" s="2">
        <v>35403890</v>
      </c>
      <c r="BU932" s="2">
        <v>83642446</v>
      </c>
      <c r="BV932" s="2">
        <v>49971416</v>
      </c>
      <c r="BW932" s="2" t="s">
        <v>189</v>
      </c>
      <c r="BX932" s="2">
        <v>17031</v>
      </c>
      <c r="BY932" s="2">
        <v>127941896</v>
      </c>
      <c r="BZ932" s="2">
        <v>29829797</v>
      </c>
      <c r="CA932" s="2">
        <v>95186794</v>
      </c>
      <c r="CB932" s="2">
        <v>15303628</v>
      </c>
      <c r="CC932" s="2">
        <v>46167734</v>
      </c>
      <c r="CD932" s="2">
        <v>49019060</v>
      </c>
      <c r="CE932" s="2">
        <v>127941896</v>
      </c>
      <c r="CF932" s="2">
        <v>26018031</v>
      </c>
      <c r="CG932" s="2">
        <v>92641283</v>
      </c>
      <c r="CH932" s="2">
        <v>53212411</v>
      </c>
      <c r="CI932" s="2" t="s">
        <v>189</v>
      </c>
      <c r="CJ932" s="2">
        <v>17031</v>
      </c>
      <c r="CK932" s="97">
        <v>111373389</v>
      </c>
      <c r="CL932" s="97" t="e">
        <v>#N/A</v>
      </c>
      <c r="CM932" s="97" t="e">
        <v>#N/A</v>
      </c>
      <c r="CN932" s="2">
        <v>5803169</v>
      </c>
      <c r="CO932" s="100" t="e">
        <v>#N/A</v>
      </c>
      <c r="CP932" s="97" t="e">
        <v>#N/A</v>
      </c>
      <c r="CQ932" s="97">
        <v>111373389</v>
      </c>
      <c r="CR932" s="97">
        <v>33689097</v>
      </c>
      <c r="CS932" s="97">
        <v>69319278</v>
      </c>
      <c r="CT932" s="2">
        <v>41171169</v>
      </c>
      <c r="CU932" s="2" t="s">
        <v>189</v>
      </c>
    </row>
    <row r="933" spans="1:99" x14ac:dyDescent="0.25">
      <c r="A933" s="2">
        <v>17022</v>
      </c>
      <c r="B933" s="2">
        <v>115185314</v>
      </c>
      <c r="C933" s="2">
        <v>7888595</v>
      </c>
      <c r="D933" s="2">
        <v>107267656</v>
      </c>
      <c r="E933" s="2">
        <v>1714550</v>
      </c>
      <c r="F933" s="2">
        <v>48934066</v>
      </c>
      <c r="G933" s="2">
        <v>58333590</v>
      </c>
      <c r="H933" s="2">
        <v>115185314</v>
      </c>
      <c r="I933" s="2">
        <v>40782393</v>
      </c>
      <c r="J933" s="2">
        <v>39204499</v>
      </c>
      <c r="K933" s="2">
        <v>74381318</v>
      </c>
      <c r="L933" s="2">
        <v>36616597</v>
      </c>
      <c r="N933" s="2">
        <v>17022</v>
      </c>
      <c r="O933" s="97">
        <v>100803307</v>
      </c>
      <c r="P933" s="97">
        <v>5758211</v>
      </c>
      <c r="Q933" s="97">
        <v>94809039</v>
      </c>
      <c r="R933" s="97">
        <v>1485981</v>
      </c>
      <c r="S933" s="97">
        <v>32890247</v>
      </c>
      <c r="T933" s="97">
        <v>61918792</v>
      </c>
      <c r="U933" s="97">
        <v>100803307</v>
      </c>
      <c r="V933" s="97">
        <v>45925981</v>
      </c>
      <c r="W933" s="97">
        <v>45636180</v>
      </c>
      <c r="X933" s="97">
        <v>54877326</v>
      </c>
      <c r="Y933" s="97">
        <v>28525913</v>
      </c>
      <c r="Z933" s="97">
        <v>0</v>
      </c>
      <c r="AB933" s="2">
        <v>17032</v>
      </c>
      <c r="AC933" s="97">
        <v>71290813</v>
      </c>
      <c r="AD933" s="97">
        <v>2337309</v>
      </c>
      <c r="AE933" s="97">
        <v>66631783</v>
      </c>
      <c r="AF933" s="97">
        <v>593011</v>
      </c>
      <c r="AG933" s="97">
        <v>41930300</v>
      </c>
      <c r="AH933" s="97">
        <v>24701483</v>
      </c>
      <c r="AI933" s="97" t="e">
        <v>#N/A</v>
      </c>
      <c r="AJ933" s="97" t="e">
        <v>#N/A</v>
      </c>
      <c r="AK933" s="97" t="e">
        <v>#N/A</v>
      </c>
      <c r="AL933" s="97" t="e">
        <v>#N/A</v>
      </c>
      <c r="AM933" s="97" t="e">
        <v>#N/A</v>
      </c>
      <c r="AN933" s="2">
        <v>17032</v>
      </c>
      <c r="AO933" s="97">
        <v>69590242</v>
      </c>
      <c r="AP933" s="97">
        <v>3116111</v>
      </c>
      <c r="AQ933" s="97">
        <v>66474129</v>
      </c>
      <c r="AR933" s="97">
        <v>917903</v>
      </c>
      <c r="AS933" s="97">
        <v>42580146</v>
      </c>
      <c r="AT933" s="97">
        <v>23893983</v>
      </c>
      <c r="AU933" s="97" t="e">
        <v>#N/A</v>
      </c>
      <c r="AV933" s="97" t="e">
        <v>#N/A</v>
      </c>
      <c r="AW933" s="97">
        <v>45247556</v>
      </c>
      <c r="AX933" s="97" t="e">
        <v>#N/A</v>
      </c>
      <c r="AY933" s="97" t="e">
        <v>#N/A</v>
      </c>
      <c r="AZ933" s="2">
        <v>17032</v>
      </c>
      <c r="BA933" s="98">
        <v>72731774</v>
      </c>
      <c r="BB933" s="2">
        <v>2450367</v>
      </c>
      <c r="BC933" s="2">
        <v>69301289</v>
      </c>
      <c r="BD933" s="2">
        <v>1066042</v>
      </c>
      <c r="BE933" s="2">
        <v>40695557</v>
      </c>
      <c r="BF933" s="2">
        <v>28605732</v>
      </c>
      <c r="BG933" s="2" t="e">
        <v>#N/A</v>
      </c>
      <c r="BH933" s="2" t="e">
        <v>#N/A</v>
      </c>
      <c r="BI933" s="2" t="e">
        <v>#N/A</v>
      </c>
      <c r="BJ933" s="2" t="e">
        <v>#N/A</v>
      </c>
      <c r="BK933" s="2" t="e">
        <v>#N/A</v>
      </c>
      <c r="BL933" s="2">
        <v>17032</v>
      </c>
      <c r="BM933" s="2">
        <v>61454030</v>
      </c>
      <c r="BN933" s="2">
        <v>2821564</v>
      </c>
      <c r="BO933" s="2">
        <v>58446688</v>
      </c>
      <c r="BP933" s="2">
        <v>1430264</v>
      </c>
      <c r="BQ933" s="2">
        <v>35511461</v>
      </c>
      <c r="BR933" s="2">
        <v>22935227</v>
      </c>
      <c r="BS933" s="2" t="e">
        <v>#N/A</v>
      </c>
      <c r="BT933" s="2" t="e">
        <v>#N/A</v>
      </c>
      <c r="BU933" s="2" t="e">
        <v>#N/A</v>
      </c>
      <c r="BV933" s="2" t="e">
        <v>#N/A</v>
      </c>
      <c r="BW933" s="2" t="e">
        <v>#N/A</v>
      </c>
      <c r="BX933" s="2">
        <v>17032</v>
      </c>
      <c r="BY933" s="2">
        <v>68099470</v>
      </c>
      <c r="BZ933" s="2">
        <v>2784254</v>
      </c>
      <c r="CA933" s="2">
        <v>65315216</v>
      </c>
      <c r="CB933" s="2">
        <v>1420062</v>
      </c>
      <c r="CC933" s="2">
        <v>37492639</v>
      </c>
      <c r="CD933" s="2">
        <v>27822577</v>
      </c>
      <c r="CE933" s="2" t="e">
        <v>#N/A</v>
      </c>
      <c r="CF933" s="2" t="e">
        <v>#N/A</v>
      </c>
      <c r="CG933" s="2" t="e">
        <v>#N/A</v>
      </c>
      <c r="CH933" s="2" t="e">
        <v>#N/A</v>
      </c>
      <c r="CI933" s="2" t="e">
        <v>#N/A</v>
      </c>
      <c r="CJ933" s="2">
        <v>17032</v>
      </c>
      <c r="CK933" s="97">
        <v>57855428</v>
      </c>
      <c r="CL933" s="97" t="e">
        <v>#N/A</v>
      </c>
      <c r="CM933" s="97" t="e">
        <v>#N/A</v>
      </c>
      <c r="CN933" s="2">
        <v>762328</v>
      </c>
      <c r="CO933" s="100" t="e">
        <v>#N/A</v>
      </c>
      <c r="CP933" s="97" t="e">
        <v>#N/A</v>
      </c>
      <c r="CQ933" s="97" t="e">
        <v>#N/A</v>
      </c>
      <c r="CR933" s="97" t="e">
        <v>#N/A</v>
      </c>
      <c r="CS933" s="97" t="e">
        <v>#N/A</v>
      </c>
      <c r="CT933" s="2" t="e">
        <v>#N/A</v>
      </c>
      <c r="CU933" s="2" t="e">
        <v>#N/A</v>
      </c>
    </row>
    <row r="934" spans="1:99" x14ac:dyDescent="0.25">
      <c r="A934" s="2">
        <v>17023</v>
      </c>
      <c r="B934" s="2">
        <v>88161952</v>
      </c>
      <c r="C934" s="2">
        <v>14910530</v>
      </c>
      <c r="D934" s="2">
        <v>73251422</v>
      </c>
      <c r="E934" s="2">
        <v>1204174</v>
      </c>
      <c r="F934" s="2">
        <v>48947359</v>
      </c>
      <c r="G934" s="2">
        <v>24304063</v>
      </c>
      <c r="H934" s="2">
        <v>88161952</v>
      </c>
      <c r="I934" s="2">
        <v>14651811</v>
      </c>
      <c r="J934" s="2">
        <v>12432591</v>
      </c>
      <c r="K934" s="2">
        <v>71453286</v>
      </c>
      <c r="L934" s="2">
        <v>28205790</v>
      </c>
      <c r="N934" s="2">
        <v>17023</v>
      </c>
      <c r="O934" s="97">
        <v>81002104</v>
      </c>
      <c r="P934" s="97">
        <v>9831927</v>
      </c>
      <c r="Q934" s="97">
        <v>71170177</v>
      </c>
      <c r="R934" s="97">
        <v>542233</v>
      </c>
      <c r="S934" s="97">
        <v>49239156</v>
      </c>
      <c r="T934" s="97">
        <v>21931021</v>
      </c>
      <c r="U934" s="97">
        <v>81002104</v>
      </c>
      <c r="V934" s="97">
        <v>11472624</v>
      </c>
      <c r="W934" s="97">
        <v>10960203</v>
      </c>
      <c r="X934" s="97">
        <v>69529480</v>
      </c>
      <c r="Y934" s="97">
        <v>32902358</v>
      </c>
      <c r="Z934" s="97">
        <v>0</v>
      </c>
      <c r="AB934" s="2">
        <v>17033</v>
      </c>
      <c r="AC934" s="97">
        <v>86930245</v>
      </c>
      <c r="AD934" s="97">
        <v>2389112</v>
      </c>
      <c r="AE934" s="97">
        <v>83626971</v>
      </c>
      <c r="AF934" s="97">
        <v>778343</v>
      </c>
      <c r="AG934" s="97">
        <v>47420301</v>
      </c>
      <c r="AH934" s="97">
        <v>36206670</v>
      </c>
      <c r="AI934" s="97">
        <v>86930245</v>
      </c>
      <c r="AJ934" s="97">
        <v>24889232</v>
      </c>
      <c r="AK934" s="97">
        <v>62041013</v>
      </c>
      <c r="AL934" s="97">
        <v>28209727</v>
      </c>
      <c r="AM934" s="97" t="s">
        <v>189</v>
      </c>
      <c r="AN934" s="2">
        <v>17033</v>
      </c>
      <c r="AO934" s="97">
        <v>87487029</v>
      </c>
      <c r="AP934" s="97">
        <v>2652540</v>
      </c>
      <c r="AQ934" s="97">
        <v>84834489</v>
      </c>
      <c r="AR934" s="97">
        <v>1208387</v>
      </c>
      <c r="AS934" s="97">
        <v>50532600</v>
      </c>
      <c r="AT934" s="97">
        <v>34301889</v>
      </c>
      <c r="AU934" s="97">
        <v>87487029</v>
      </c>
      <c r="AV934" s="97">
        <v>24449563</v>
      </c>
      <c r="AW934" s="97">
        <v>56488378</v>
      </c>
      <c r="AX934" s="97">
        <v>26142359</v>
      </c>
      <c r="AY934" s="97" t="s">
        <v>189</v>
      </c>
      <c r="AZ934" s="2">
        <v>17033</v>
      </c>
      <c r="BA934" s="98">
        <v>82172653</v>
      </c>
      <c r="BB934" s="2">
        <v>2803088</v>
      </c>
      <c r="BC934" s="2">
        <v>79369565</v>
      </c>
      <c r="BD934" s="2">
        <v>545936</v>
      </c>
      <c r="BE934" s="2">
        <v>47993358</v>
      </c>
      <c r="BF934" s="2">
        <v>31376207</v>
      </c>
      <c r="BG934" s="2">
        <v>82172653</v>
      </c>
      <c r="BH934" s="2">
        <v>15026655</v>
      </c>
      <c r="BI934" s="2">
        <v>61176812</v>
      </c>
      <c r="BJ934" s="2">
        <v>33627033</v>
      </c>
      <c r="BK934" s="2" t="s">
        <v>189</v>
      </c>
      <c r="BL934" s="2">
        <v>17033</v>
      </c>
      <c r="BM934" s="2">
        <v>87494360</v>
      </c>
      <c r="BN934" s="2">
        <v>3236466</v>
      </c>
      <c r="BO934" s="2">
        <v>78747988</v>
      </c>
      <c r="BP934" s="2">
        <v>797431</v>
      </c>
      <c r="BQ934" s="2">
        <v>39936069</v>
      </c>
      <c r="BR934" s="2">
        <v>38811919</v>
      </c>
      <c r="BS934" s="2">
        <v>87494360</v>
      </c>
      <c r="BT934" s="2">
        <v>26335784</v>
      </c>
      <c r="BU934" s="2">
        <v>55927990</v>
      </c>
      <c r="BV934" s="2">
        <v>32909815</v>
      </c>
      <c r="BW934" s="2" t="s">
        <v>189</v>
      </c>
      <c r="BX934" s="2">
        <v>17033</v>
      </c>
      <c r="BY934" s="2">
        <v>86213957</v>
      </c>
      <c r="BZ934" s="2">
        <v>2633436</v>
      </c>
      <c r="CA934" s="2">
        <v>79071321</v>
      </c>
      <c r="CB934" s="2">
        <v>953888</v>
      </c>
      <c r="CC934" s="2">
        <v>41744005</v>
      </c>
      <c r="CD934" s="2">
        <v>37327316</v>
      </c>
      <c r="CE934" s="2">
        <v>86213957</v>
      </c>
      <c r="CF934" s="2">
        <v>29594225</v>
      </c>
      <c r="CG934" s="2">
        <v>51256159</v>
      </c>
      <c r="CH934" s="2">
        <v>31239868</v>
      </c>
      <c r="CI934" s="2" t="s">
        <v>189</v>
      </c>
      <c r="CJ934" s="2">
        <v>17033</v>
      </c>
      <c r="CK934" s="97">
        <v>81377943</v>
      </c>
      <c r="CL934" s="97" t="e">
        <v>#N/A</v>
      </c>
      <c r="CM934" s="97" t="e">
        <v>#N/A</v>
      </c>
      <c r="CN934" s="2">
        <v>581378</v>
      </c>
      <c r="CO934" s="100" t="e">
        <v>#N/A</v>
      </c>
      <c r="CP934" s="97" t="e">
        <v>#N/A</v>
      </c>
      <c r="CQ934" s="97">
        <v>81377943</v>
      </c>
      <c r="CR934" s="97">
        <v>37641809</v>
      </c>
      <c r="CS934" s="97">
        <v>43672772</v>
      </c>
      <c r="CT934" s="2">
        <v>22085151</v>
      </c>
      <c r="CU934" s="2" t="s">
        <v>189</v>
      </c>
    </row>
    <row r="935" spans="1:99" x14ac:dyDescent="0.25">
      <c r="A935" s="2">
        <v>17024</v>
      </c>
      <c r="B935" s="2">
        <v>215078558</v>
      </c>
      <c r="C935" s="2">
        <v>46865030</v>
      </c>
      <c r="D935" s="2">
        <v>160962394</v>
      </c>
      <c r="E935" s="2">
        <v>16380665</v>
      </c>
      <c r="F935" s="2">
        <v>81919097</v>
      </c>
      <c r="G935" s="2">
        <v>79043297</v>
      </c>
      <c r="H935" s="2">
        <v>215078558</v>
      </c>
      <c r="I935" s="2">
        <v>43472287</v>
      </c>
      <c r="J935" s="2">
        <v>39563563</v>
      </c>
      <c r="K935" s="2">
        <v>171606271</v>
      </c>
      <c r="L935" s="2">
        <v>71644699</v>
      </c>
      <c r="N935" s="2">
        <v>17024</v>
      </c>
      <c r="O935" s="97">
        <v>186675719</v>
      </c>
      <c r="P935" s="97">
        <v>41719380</v>
      </c>
      <c r="Q935" s="97">
        <v>144810430</v>
      </c>
      <c r="R935" s="97">
        <v>18047392</v>
      </c>
      <c r="S935" s="97">
        <v>72983994</v>
      </c>
      <c r="T935" s="97">
        <v>71826436</v>
      </c>
      <c r="U935" s="97">
        <v>186675719</v>
      </c>
      <c r="V935" s="97">
        <v>29638123</v>
      </c>
      <c r="W935" s="97">
        <v>27140824</v>
      </c>
      <c r="X935" s="97">
        <v>141975166</v>
      </c>
      <c r="Y935" s="97">
        <v>67420493</v>
      </c>
      <c r="Z935" s="97">
        <v>0</v>
      </c>
      <c r="AB935" s="2">
        <v>18001</v>
      </c>
      <c r="AC935" s="97">
        <v>170114161</v>
      </c>
      <c r="AD935" s="97">
        <v>12657342</v>
      </c>
      <c r="AE935" s="97">
        <v>150253903</v>
      </c>
      <c r="AF935" s="97">
        <v>4949980</v>
      </c>
      <c r="AG935" s="97">
        <v>80124435</v>
      </c>
      <c r="AH935" s="97">
        <v>70129468</v>
      </c>
      <c r="AI935" s="97">
        <v>170114161</v>
      </c>
      <c r="AJ935" s="97">
        <v>42077077</v>
      </c>
      <c r="AK935" s="97">
        <v>116423984</v>
      </c>
      <c r="AL935" s="97">
        <v>71315307</v>
      </c>
      <c r="AM935" s="97" t="s">
        <v>189</v>
      </c>
      <c r="AN935" s="2">
        <v>18001</v>
      </c>
      <c r="AO935" s="97" t="e">
        <v>#N/A</v>
      </c>
      <c r="AP935" s="97">
        <v>12946440</v>
      </c>
      <c r="AQ935" s="97">
        <v>156391961</v>
      </c>
      <c r="AR935" s="97">
        <v>0</v>
      </c>
      <c r="AS935" s="97" t="e">
        <v>#N/A</v>
      </c>
      <c r="AT935" s="97" t="e">
        <v>#N/A</v>
      </c>
      <c r="AU935" s="97">
        <v>183338401</v>
      </c>
      <c r="AV935" s="97">
        <v>54833072</v>
      </c>
      <c r="AW935" s="97" t="e">
        <v>#N/A</v>
      </c>
      <c r="AX935" s="97">
        <v>66374567</v>
      </c>
      <c r="AY935" s="97" t="s">
        <v>189</v>
      </c>
      <c r="AZ935" s="2">
        <v>18001</v>
      </c>
      <c r="BA935" s="98">
        <v>229627423</v>
      </c>
      <c r="BB935" s="2">
        <v>12597770</v>
      </c>
      <c r="BC935" s="2">
        <v>211029653</v>
      </c>
      <c r="BD935" s="2">
        <v>5227342</v>
      </c>
      <c r="BE935" s="2">
        <v>75136234</v>
      </c>
      <c r="BF935" s="2">
        <v>135893419</v>
      </c>
      <c r="BG935" s="2">
        <v>229627423</v>
      </c>
      <c r="BH935" s="2">
        <v>111768241</v>
      </c>
      <c r="BI935" s="2">
        <v>109601798</v>
      </c>
      <c r="BJ935" s="2">
        <v>61970418</v>
      </c>
      <c r="BK935" s="2" t="s">
        <v>189</v>
      </c>
      <c r="BL935" s="2">
        <v>18001</v>
      </c>
      <c r="BM935" s="2">
        <v>155689245</v>
      </c>
      <c r="BN935" s="2">
        <v>22631525</v>
      </c>
      <c r="BO935" s="2">
        <v>128057720</v>
      </c>
      <c r="BP935" s="2">
        <v>5675286</v>
      </c>
      <c r="BQ935" s="2">
        <v>72871497</v>
      </c>
      <c r="BR935" s="2">
        <v>55186223</v>
      </c>
      <c r="BS935" s="2">
        <v>155689245</v>
      </c>
      <c r="BT935" s="2">
        <v>43653727</v>
      </c>
      <c r="BU935" s="2">
        <v>100517475</v>
      </c>
      <c r="BV935" s="2">
        <v>64973171</v>
      </c>
      <c r="BW935" s="2" t="s">
        <v>189</v>
      </c>
      <c r="BX935" s="2">
        <v>18001</v>
      </c>
      <c r="BY935" s="2">
        <v>169595333</v>
      </c>
      <c r="BZ935" s="2">
        <v>10759297</v>
      </c>
      <c r="CA935" s="2">
        <v>151404050</v>
      </c>
      <c r="CB935" s="2">
        <v>2933025</v>
      </c>
      <c r="CC935" s="2">
        <v>66628101</v>
      </c>
      <c r="CD935" s="2">
        <v>84775949</v>
      </c>
      <c r="CE935" s="2">
        <v>169595333</v>
      </c>
      <c r="CF935" s="2">
        <v>58187285</v>
      </c>
      <c r="CG935" s="2">
        <v>94986989</v>
      </c>
      <c r="CH935" s="2">
        <v>62456041</v>
      </c>
      <c r="CI935" s="2" t="s">
        <v>189</v>
      </c>
      <c r="CJ935" s="2">
        <v>18001</v>
      </c>
      <c r="CK935" s="97">
        <v>148799260</v>
      </c>
      <c r="CL935" s="97" t="e">
        <v>#N/A</v>
      </c>
      <c r="CM935" s="97" t="e">
        <v>#N/A</v>
      </c>
      <c r="CN935" s="2">
        <v>2472367</v>
      </c>
      <c r="CO935" s="100" t="e">
        <v>#N/A</v>
      </c>
      <c r="CP935" s="97" t="e">
        <v>#N/A</v>
      </c>
      <c r="CQ935" s="97">
        <v>148799260</v>
      </c>
      <c r="CR935" s="97">
        <v>47108602</v>
      </c>
      <c r="CS935" s="97">
        <v>87891425</v>
      </c>
      <c r="CT935" s="2">
        <v>60005542</v>
      </c>
      <c r="CU935" s="2" t="s">
        <v>189</v>
      </c>
    </row>
    <row r="936" spans="1:99" x14ac:dyDescent="0.25">
      <c r="A936" s="2">
        <v>17025</v>
      </c>
      <c r="B936" s="2">
        <v>134259831</v>
      </c>
      <c r="C936" s="2">
        <v>14224006</v>
      </c>
      <c r="D936" s="2">
        <v>120035825</v>
      </c>
      <c r="E936" s="2">
        <v>3949440</v>
      </c>
      <c r="F936" s="2">
        <v>64209673</v>
      </c>
      <c r="G936" s="2">
        <v>55826152</v>
      </c>
      <c r="H936" s="2">
        <v>134259831</v>
      </c>
      <c r="I936" s="2">
        <v>25985899</v>
      </c>
      <c r="J936" s="2">
        <v>22045425</v>
      </c>
      <c r="K936" s="2">
        <v>103294503</v>
      </c>
      <c r="L936" s="2">
        <v>52586750</v>
      </c>
      <c r="N936" s="2">
        <v>17025</v>
      </c>
      <c r="O936" s="97">
        <v>129201887</v>
      </c>
      <c r="P936" s="97">
        <v>13342490</v>
      </c>
      <c r="Q936" s="97">
        <v>106910355</v>
      </c>
      <c r="R936" s="97">
        <v>3389490</v>
      </c>
      <c r="S936" s="97">
        <v>55946332</v>
      </c>
      <c r="T936" s="97">
        <v>50964023</v>
      </c>
      <c r="U936" s="97">
        <v>129201887</v>
      </c>
      <c r="V936" s="97">
        <v>20890447</v>
      </c>
      <c r="W936" s="97">
        <v>20880497</v>
      </c>
      <c r="X936" s="97">
        <v>98088778</v>
      </c>
      <c r="Y936" s="97">
        <v>49378649</v>
      </c>
      <c r="Z936" s="97">
        <v>0</v>
      </c>
      <c r="AB936" s="2">
        <v>18002</v>
      </c>
      <c r="AC936" s="97">
        <v>81131823</v>
      </c>
      <c r="AD936" s="97">
        <v>3360118</v>
      </c>
      <c r="AE936" s="97">
        <v>77771705</v>
      </c>
      <c r="AF936" s="97">
        <v>2231356</v>
      </c>
      <c r="AG936" s="97">
        <v>53950167</v>
      </c>
      <c r="AH936" s="97">
        <v>23821538</v>
      </c>
      <c r="AI936" s="97">
        <v>81131823</v>
      </c>
      <c r="AJ936" s="97">
        <v>7561086</v>
      </c>
      <c r="AK936" s="97">
        <v>69259693</v>
      </c>
      <c r="AL936" s="97">
        <v>42663027</v>
      </c>
      <c r="AM936" s="97" t="s">
        <v>189</v>
      </c>
      <c r="AN936" s="2">
        <v>18002</v>
      </c>
      <c r="AO936" s="97" t="e">
        <v>#N/A</v>
      </c>
      <c r="AP936" s="97">
        <v>3806661</v>
      </c>
      <c r="AQ936" s="97">
        <v>78136848</v>
      </c>
      <c r="AR936" s="97">
        <v>0</v>
      </c>
      <c r="AS936" s="97" t="e">
        <v>#N/A</v>
      </c>
      <c r="AT936" s="97" t="e">
        <v>#N/A</v>
      </c>
      <c r="AU936" s="97">
        <v>85428532</v>
      </c>
      <c r="AV936" s="97">
        <v>10478347</v>
      </c>
      <c r="AW936" s="97" t="e">
        <v>#N/A</v>
      </c>
      <c r="AX936" s="97">
        <v>45777128</v>
      </c>
      <c r="AY936" s="97" t="s">
        <v>189</v>
      </c>
      <c r="AZ936" s="2">
        <v>18002</v>
      </c>
      <c r="BA936" s="98">
        <v>91073759</v>
      </c>
      <c r="BB936" s="2">
        <v>3522911</v>
      </c>
      <c r="BC936" s="2">
        <v>84694853</v>
      </c>
      <c r="BD936" s="2">
        <v>2196473</v>
      </c>
      <c r="BE936" s="2">
        <v>50009723</v>
      </c>
      <c r="BF936" s="2">
        <v>34685130</v>
      </c>
      <c r="BG936" s="2">
        <v>91073759</v>
      </c>
      <c r="BH936" s="2">
        <v>21134315</v>
      </c>
      <c r="BI936" s="2">
        <v>69938939</v>
      </c>
      <c r="BJ936" s="2">
        <v>42641088</v>
      </c>
      <c r="BK936" s="2" t="s">
        <v>189</v>
      </c>
      <c r="BL936" s="2">
        <v>18002</v>
      </c>
      <c r="BM936" s="2">
        <v>90863905</v>
      </c>
      <c r="BN936" s="2">
        <v>3995254</v>
      </c>
      <c r="BO936" s="2">
        <v>86868651</v>
      </c>
      <c r="BP936" s="2">
        <v>2780056</v>
      </c>
      <c r="BQ936" s="2">
        <v>47384561</v>
      </c>
      <c r="BR936" s="2">
        <v>39484090</v>
      </c>
      <c r="BS936" s="2">
        <v>90863905</v>
      </c>
      <c r="BT936" s="2">
        <v>28306335</v>
      </c>
      <c r="BU936" s="2">
        <v>61238383</v>
      </c>
      <c r="BV936" s="2">
        <v>38109368</v>
      </c>
      <c r="BW936" s="2" t="s">
        <v>189</v>
      </c>
      <c r="BX936" s="2">
        <v>18002</v>
      </c>
      <c r="BY936" s="2">
        <v>97157808</v>
      </c>
      <c r="BZ936" s="2">
        <v>35978723</v>
      </c>
      <c r="CA936" s="2">
        <v>61029085</v>
      </c>
      <c r="CB936" s="2">
        <v>2225382</v>
      </c>
      <c r="CC936" s="2">
        <v>44489896</v>
      </c>
      <c r="CD936" s="2">
        <v>16539189</v>
      </c>
      <c r="CE936" s="2">
        <v>97157808</v>
      </c>
      <c r="CF936" s="2">
        <v>17739063</v>
      </c>
      <c r="CG936" s="2">
        <v>52834412</v>
      </c>
      <c r="CH936" s="2">
        <v>35068718</v>
      </c>
      <c r="CI936" s="2" t="s">
        <v>189</v>
      </c>
      <c r="CJ936" s="2">
        <v>18002</v>
      </c>
      <c r="CK936" s="97">
        <v>79382657</v>
      </c>
      <c r="CL936" s="97" t="e">
        <v>#N/A</v>
      </c>
      <c r="CM936" s="97" t="e">
        <v>#N/A</v>
      </c>
      <c r="CN936" s="2">
        <v>1859593</v>
      </c>
      <c r="CO936" s="100" t="e">
        <v>#N/A</v>
      </c>
      <c r="CP936" s="97" t="e">
        <v>#N/A</v>
      </c>
      <c r="CQ936" s="97">
        <v>79382657</v>
      </c>
      <c r="CR936" s="97">
        <v>26870500</v>
      </c>
      <c r="CS936" s="97">
        <v>52052561</v>
      </c>
      <c r="CT936" s="2">
        <v>33592022</v>
      </c>
      <c r="CU936" s="2" t="s">
        <v>189</v>
      </c>
    </row>
    <row r="937" spans="1:99" x14ac:dyDescent="0.25">
      <c r="A937" s="2">
        <v>17026</v>
      </c>
      <c r="B937" s="2">
        <v>120234737</v>
      </c>
      <c r="C937" s="2">
        <v>27320733</v>
      </c>
      <c r="D937" s="2">
        <v>92914004</v>
      </c>
      <c r="E937" s="2">
        <v>11946144</v>
      </c>
      <c r="F937" s="2">
        <v>54178169</v>
      </c>
      <c r="G937" s="2">
        <v>38735835</v>
      </c>
      <c r="H937" s="2">
        <v>120234737</v>
      </c>
      <c r="I937" s="2">
        <v>29504779</v>
      </c>
      <c r="J937" s="2">
        <v>15935878</v>
      </c>
      <c r="K937" s="2">
        <v>81886197</v>
      </c>
      <c r="L937" s="2">
        <v>43910273</v>
      </c>
      <c r="N937" s="2">
        <v>17026</v>
      </c>
      <c r="O937" s="97">
        <v>109841660</v>
      </c>
      <c r="P937" s="97">
        <v>23821362</v>
      </c>
      <c r="Q937" s="97">
        <v>82753060</v>
      </c>
      <c r="R937" s="97">
        <v>13540183</v>
      </c>
      <c r="S937" s="97">
        <v>49078658</v>
      </c>
      <c r="T937" s="97">
        <v>33674402</v>
      </c>
      <c r="U937" s="97">
        <v>109841660</v>
      </c>
      <c r="V937" s="97">
        <v>19997082</v>
      </c>
      <c r="W937" s="97">
        <v>18895916</v>
      </c>
      <c r="X937" s="97">
        <v>89844578</v>
      </c>
      <c r="Y937" s="97">
        <v>39438959</v>
      </c>
      <c r="Z937" s="97">
        <v>0</v>
      </c>
      <c r="AB937" s="2">
        <v>18003</v>
      </c>
      <c r="AC937" s="97">
        <v>95011580</v>
      </c>
      <c r="AD937" s="97">
        <v>2706826</v>
      </c>
      <c r="AE937" s="97">
        <v>89384574</v>
      </c>
      <c r="AF937" s="97">
        <v>2056753</v>
      </c>
      <c r="AG937" s="97">
        <v>61704993</v>
      </c>
      <c r="AH937" s="97">
        <v>27679581</v>
      </c>
      <c r="AI937" s="97">
        <v>95011580</v>
      </c>
      <c r="AJ937" s="97">
        <v>27361544</v>
      </c>
      <c r="AK937" s="97">
        <v>67650036</v>
      </c>
      <c r="AL937" s="97">
        <v>34916933</v>
      </c>
      <c r="AM937" s="97" t="s">
        <v>189</v>
      </c>
      <c r="AN937" s="2">
        <v>18003</v>
      </c>
      <c r="AO937" s="97">
        <v>75819871</v>
      </c>
      <c r="AP937" s="97">
        <v>3295860</v>
      </c>
      <c r="AQ937" s="97">
        <v>72524011</v>
      </c>
      <c r="AR937" s="97">
        <v>2283567</v>
      </c>
      <c r="AS937" s="97">
        <v>51362854</v>
      </c>
      <c r="AT937" s="97">
        <v>20808921</v>
      </c>
      <c r="AU937" s="97">
        <v>75819871</v>
      </c>
      <c r="AV937" s="97">
        <v>16717572</v>
      </c>
      <c r="AW937" s="97">
        <v>58312852</v>
      </c>
      <c r="AX937" s="97">
        <v>32636226</v>
      </c>
      <c r="AY937" s="97" t="s">
        <v>189</v>
      </c>
      <c r="AZ937" s="2">
        <v>18003</v>
      </c>
      <c r="BA937" s="98">
        <v>83925568</v>
      </c>
      <c r="BB937" s="2">
        <v>4569824</v>
      </c>
      <c r="BC937" s="2">
        <v>77645471</v>
      </c>
      <c r="BD937" s="2">
        <v>2452120</v>
      </c>
      <c r="BE937" s="2">
        <v>49379972</v>
      </c>
      <c r="BF937" s="2">
        <v>28265499</v>
      </c>
      <c r="BG937" s="2">
        <v>83925568</v>
      </c>
      <c r="BH937" s="2">
        <v>24529104</v>
      </c>
      <c r="BI937" s="2">
        <v>57050991</v>
      </c>
      <c r="BJ937" s="2">
        <v>32649722</v>
      </c>
      <c r="BK937" s="2" t="s">
        <v>189</v>
      </c>
      <c r="BL937" s="2">
        <v>18003</v>
      </c>
      <c r="BM937" s="2">
        <v>66044134</v>
      </c>
      <c r="BN937" s="2">
        <v>2648674</v>
      </c>
      <c r="BO937" s="2">
        <v>59889204</v>
      </c>
      <c r="BP937" s="2">
        <v>1715823</v>
      </c>
      <c r="BQ937" s="2">
        <v>45056030</v>
      </c>
      <c r="BR937" s="2">
        <v>14833174</v>
      </c>
      <c r="BS937" s="2">
        <v>66044134</v>
      </c>
      <c r="BT937" s="2">
        <v>11800057</v>
      </c>
      <c r="BU937" s="2">
        <v>50939965</v>
      </c>
      <c r="BV937" s="2">
        <v>31242960</v>
      </c>
      <c r="BW937" s="2" t="s">
        <v>189</v>
      </c>
      <c r="BX937" s="2">
        <v>18003</v>
      </c>
      <c r="BY937" s="2">
        <v>77144111</v>
      </c>
      <c r="BZ937" s="2">
        <v>5906710</v>
      </c>
      <c r="CA937" s="2">
        <v>67899891</v>
      </c>
      <c r="CB937" s="2">
        <v>1814852</v>
      </c>
      <c r="CC937" s="2">
        <v>44299598</v>
      </c>
      <c r="CD937" s="2">
        <v>23600293</v>
      </c>
      <c r="CE937" s="2">
        <v>77144111</v>
      </c>
      <c r="CF937" s="2">
        <v>24279703</v>
      </c>
      <c r="CG937" s="2">
        <v>48586682</v>
      </c>
      <c r="CH937" s="2">
        <v>32268671</v>
      </c>
      <c r="CI937" s="2" t="s">
        <v>189</v>
      </c>
      <c r="CJ937" s="2">
        <v>18003</v>
      </c>
      <c r="CK937" s="97">
        <v>59394790</v>
      </c>
      <c r="CL937" s="97" t="e">
        <v>#N/A</v>
      </c>
      <c r="CM937" s="97" t="e">
        <v>#N/A</v>
      </c>
      <c r="CN937" s="2">
        <v>1713216</v>
      </c>
      <c r="CO937" s="100" t="e">
        <v>#N/A</v>
      </c>
      <c r="CP937" s="97" t="e">
        <v>#N/A</v>
      </c>
      <c r="CQ937" s="97">
        <v>59394790</v>
      </c>
      <c r="CR937" s="97">
        <v>7197479</v>
      </c>
      <c r="CS937" s="97">
        <v>49280441</v>
      </c>
      <c r="CT937" s="2">
        <v>33498001</v>
      </c>
      <c r="CU937" s="2" t="s">
        <v>189</v>
      </c>
    </row>
    <row r="938" spans="1:99" x14ac:dyDescent="0.25">
      <c r="A938" s="2">
        <v>17027</v>
      </c>
      <c r="B938" s="2">
        <v>101233477</v>
      </c>
      <c r="C938" s="2">
        <v>11700611</v>
      </c>
      <c r="D938" s="2">
        <v>87049931</v>
      </c>
      <c r="E938" s="2">
        <v>3239035</v>
      </c>
      <c r="F938" s="2">
        <v>52487128</v>
      </c>
      <c r="G938" s="2">
        <v>34562803</v>
      </c>
      <c r="H938" s="2">
        <v>101233477</v>
      </c>
      <c r="I938" s="2">
        <v>19107674</v>
      </c>
      <c r="J938" s="2">
        <v>18504030</v>
      </c>
      <c r="K938" s="2">
        <v>80246257</v>
      </c>
      <c r="L938" s="2">
        <v>31726339</v>
      </c>
      <c r="N938" s="2">
        <v>17027</v>
      </c>
      <c r="O938" s="97">
        <v>92727591</v>
      </c>
      <c r="P938" s="97">
        <v>11786840</v>
      </c>
      <c r="Q938" s="97">
        <v>79144038</v>
      </c>
      <c r="R938" s="97">
        <v>3207918</v>
      </c>
      <c r="S938" s="97">
        <v>48792870</v>
      </c>
      <c r="T938" s="97">
        <v>30351168</v>
      </c>
      <c r="U938" s="97">
        <v>92727591</v>
      </c>
      <c r="V938" s="97">
        <v>16149452</v>
      </c>
      <c r="W938" s="97">
        <v>14288623</v>
      </c>
      <c r="X938" s="97">
        <v>75337658</v>
      </c>
      <c r="Y938" s="97">
        <v>30096170</v>
      </c>
      <c r="Z938" s="97">
        <v>0</v>
      </c>
      <c r="AB938" s="2">
        <v>18004</v>
      </c>
      <c r="AC938" s="97">
        <v>301972347</v>
      </c>
      <c r="AD938" s="97">
        <v>62903980</v>
      </c>
      <c r="AE938" s="97">
        <v>239068367</v>
      </c>
      <c r="AF938" s="97">
        <v>37540946</v>
      </c>
      <c r="AG938" s="97">
        <v>129076470</v>
      </c>
      <c r="AH938" s="97">
        <v>109991897</v>
      </c>
      <c r="AI938" s="97">
        <v>301972347</v>
      </c>
      <c r="AJ938" s="97">
        <v>38220975</v>
      </c>
      <c r="AK938" s="97">
        <v>242681796</v>
      </c>
      <c r="AL938" s="97">
        <v>124699593</v>
      </c>
      <c r="AM938" s="97" t="s">
        <v>189</v>
      </c>
      <c r="AN938" s="2">
        <v>18004</v>
      </c>
      <c r="AO938" s="97">
        <v>382120719</v>
      </c>
      <c r="AP938" s="97">
        <v>88291088</v>
      </c>
      <c r="AQ938" s="97">
        <v>264683802</v>
      </c>
      <c r="AR938" s="97">
        <v>65873469</v>
      </c>
      <c r="AS938" s="97">
        <v>147423435</v>
      </c>
      <c r="AT938" s="97">
        <v>117260367</v>
      </c>
      <c r="AU938" s="97">
        <v>382120719</v>
      </c>
      <c r="AV938" s="97">
        <v>62140382</v>
      </c>
      <c r="AW938" s="97">
        <v>239337227</v>
      </c>
      <c r="AX938" s="97">
        <v>119300828</v>
      </c>
      <c r="AY938" s="97" t="s">
        <v>189</v>
      </c>
      <c r="AZ938" s="2">
        <v>18004</v>
      </c>
      <c r="BA938" s="98">
        <v>340299064</v>
      </c>
      <c r="BB938" s="2">
        <v>51042900</v>
      </c>
      <c r="BC938" s="2">
        <v>262461552</v>
      </c>
      <c r="BD938" s="2">
        <v>31755135</v>
      </c>
      <c r="BE938" s="2">
        <v>119716057</v>
      </c>
      <c r="BF938" s="2">
        <v>142745495</v>
      </c>
      <c r="BG938" s="2">
        <v>340299064</v>
      </c>
      <c r="BH938" s="2">
        <v>57568909</v>
      </c>
      <c r="BI938" s="2">
        <v>193512498</v>
      </c>
      <c r="BJ938" s="2">
        <v>86718075</v>
      </c>
      <c r="BK938" s="2" t="s">
        <v>189</v>
      </c>
      <c r="BL938" s="2">
        <v>18004</v>
      </c>
      <c r="BM938" s="2">
        <v>243509994</v>
      </c>
      <c r="BN938" s="2">
        <v>35059931</v>
      </c>
      <c r="BO938" s="2">
        <v>208450063</v>
      </c>
      <c r="BP938" s="2">
        <v>20486851</v>
      </c>
      <c r="BQ938" s="2">
        <v>94317545</v>
      </c>
      <c r="BR938" s="2">
        <v>114132518</v>
      </c>
      <c r="BS938" s="2">
        <v>243509994</v>
      </c>
      <c r="BT938" s="2">
        <v>64062260</v>
      </c>
      <c r="BU938" s="2">
        <v>138552450</v>
      </c>
      <c r="BV938" s="2">
        <v>80461752</v>
      </c>
      <c r="BW938" s="2" t="s">
        <v>189</v>
      </c>
      <c r="BX938" s="2">
        <v>18004</v>
      </c>
      <c r="BY938" s="2">
        <v>267025132</v>
      </c>
      <c r="BZ938" s="2">
        <v>34359054</v>
      </c>
      <c r="CA938" s="2">
        <v>224017029</v>
      </c>
      <c r="CB938" s="2">
        <v>23287397</v>
      </c>
      <c r="CC938" s="2">
        <v>83900249</v>
      </c>
      <c r="CD938" s="2">
        <v>140116780</v>
      </c>
      <c r="CE938" s="2">
        <v>267025132</v>
      </c>
      <c r="CF938" s="2">
        <v>72540076</v>
      </c>
      <c r="CG938" s="2">
        <v>102857060</v>
      </c>
      <c r="CH938" s="2">
        <v>41539286</v>
      </c>
      <c r="CI938" s="2" t="s">
        <v>189</v>
      </c>
      <c r="CJ938" s="2">
        <v>18004</v>
      </c>
      <c r="CK938" s="97">
        <v>232460634</v>
      </c>
      <c r="CL938" s="97" t="e">
        <v>#N/A</v>
      </c>
      <c r="CM938" s="97" t="e">
        <v>#N/A</v>
      </c>
      <c r="CN938" s="2">
        <v>25744690</v>
      </c>
      <c r="CO938" s="100" t="e">
        <v>#N/A</v>
      </c>
      <c r="CP938" s="97" t="e">
        <v>#N/A</v>
      </c>
      <c r="CQ938" s="97">
        <v>232460634</v>
      </c>
      <c r="CR938" s="97">
        <v>80413474</v>
      </c>
      <c r="CS938" s="97">
        <v>141395997</v>
      </c>
      <c r="CT938" s="2">
        <v>83480040</v>
      </c>
      <c r="CU938" s="2" t="s">
        <v>189</v>
      </c>
    </row>
    <row r="939" spans="1:99" x14ac:dyDescent="0.25">
      <c r="A939" s="2">
        <v>17028</v>
      </c>
      <c r="B939" s="2">
        <v>345073351</v>
      </c>
      <c r="C939" s="2">
        <v>128117027</v>
      </c>
      <c r="D939" s="2">
        <v>216956324</v>
      </c>
      <c r="E939" s="2">
        <v>79450124</v>
      </c>
      <c r="F939" s="2">
        <v>116304009</v>
      </c>
      <c r="G939" s="2">
        <v>100652315</v>
      </c>
      <c r="H939" s="2">
        <v>345073351</v>
      </c>
      <c r="I939" s="2">
        <v>44688287</v>
      </c>
      <c r="J939" s="2">
        <v>39637233</v>
      </c>
      <c r="K939" s="2">
        <v>293131366</v>
      </c>
      <c r="L939" s="2">
        <v>125550612</v>
      </c>
      <c r="N939" s="2">
        <v>17028</v>
      </c>
      <c r="O939" s="97">
        <v>321530119</v>
      </c>
      <c r="P939" s="97">
        <v>128887443</v>
      </c>
      <c r="Q939" s="97">
        <v>192642676</v>
      </c>
      <c r="R939" s="97">
        <v>70814572</v>
      </c>
      <c r="S939" s="97">
        <v>98521160</v>
      </c>
      <c r="T939" s="97">
        <v>94121516</v>
      </c>
      <c r="U939" s="97">
        <v>321530119</v>
      </c>
      <c r="V939" s="97">
        <v>63643641</v>
      </c>
      <c r="W939" s="97">
        <v>62363812</v>
      </c>
      <c r="X939" s="97">
        <v>245676257</v>
      </c>
      <c r="Y939" s="97">
        <v>99638961</v>
      </c>
      <c r="Z939" s="97">
        <v>0</v>
      </c>
      <c r="AB939" s="2">
        <v>18005</v>
      </c>
      <c r="AC939" s="97">
        <v>125094400</v>
      </c>
      <c r="AD939" s="97">
        <v>381940</v>
      </c>
      <c r="AE939" s="97">
        <v>124712460</v>
      </c>
      <c r="AF939" s="97" t="s">
        <v>186</v>
      </c>
      <c r="AG939" s="97">
        <v>48372833</v>
      </c>
      <c r="AH939" s="97">
        <v>76339627</v>
      </c>
      <c r="AI939" s="97">
        <v>125094400</v>
      </c>
      <c r="AJ939" s="97">
        <v>66035277</v>
      </c>
      <c r="AK939" s="97">
        <v>54278237</v>
      </c>
      <c r="AL939" s="97">
        <v>36004141</v>
      </c>
      <c r="AM939" s="97" t="s">
        <v>189</v>
      </c>
      <c r="AN939" s="2">
        <v>18005</v>
      </c>
      <c r="AO939" s="97">
        <v>127860154</v>
      </c>
      <c r="AP939" s="97">
        <v>480781</v>
      </c>
      <c r="AQ939" s="97">
        <v>127361373</v>
      </c>
      <c r="AR939" s="97">
        <v>0</v>
      </c>
      <c r="AS939" s="97">
        <v>39336512</v>
      </c>
      <c r="AT939" s="97">
        <v>88024861</v>
      </c>
      <c r="AU939" s="97">
        <v>127860154</v>
      </c>
      <c r="AV939" s="97">
        <v>76772113</v>
      </c>
      <c r="AW939" s="97">
        <v>49524800</v>
      </c>
      <c r="AX939" s="97">
        <v>33266142</v>
      </c>
      <c r="AY939" s="97" t="s">
        <v>189</v>
      </c>
      <c r="AZ939" s="2">
        <v>18005</v>
      </c>
      <c r="BA939" s="98">
        <v>129367563</v>
      </c>
      <c r="BB939" s="2">
        <v>293649</v>
      </c>
      <c r="BC939" s="2">
        <v>127880730</v>
      </c>
      <c r="BD939" s="2" t="s">
        <v>189</v>
      </c>
      <c r="BE939" s="2">
        <v>34023115</v>
      </c>
      <c r="BF939" s="2">
        <v>93857615</v>
      </c>
      <c r="BG939" s="2">
        <v>129367563</v>
      </c>
      <c r="BH939" s="2">
        <v>83211096</v>
      </c>
      <c r="BI939" s="2">
        <v>46156467</v>
      </c>
      <c r="BJ939" s="2">
        <v>32501218</v>
      </c>
      <c r="BK939" s="2" t="s">
        <v>189</v>
      </c>
      <c r="BL939" s="2">
        <v>18005</v>
      </c>
      <c r="BM939" s="2">
        <v>126383950</v>
      </c>
      <c r="BN939" s="2">
        <v>1382318</v>
      </c>
      <c r="BO939" s="2">
        <v>125001632</v>
      </c>
      <c r="BP939" s="2">
        <v>137826</v>
      </c>
      <c r="BQ939" s="2">
        <v>32635767</v>
      </c>
      <c r="BR939" s="2">
        <v>92365865</v>
      </c>
      <c r="BS939" s="2">
        <v>126383950</v>
      </c>
      <c r="BT939" s="2">
        <v>81544226</v>
      </c>
      <c r="BU939" s="2">
        <v>43843032</v>
      </c>
      <c r="BV939" s="2">
        <v>27487775</v>
      </c>
      <c r="BW939" s="2" t="s">
        <v>189</v>
      </c>
      <c r="BX939" s="2">
        <v>18005</v>
      </c>
      <c r="BY939" s="2">
        <v>126462109</v>
      </c>
      <c r="BZ939" s="2">
        <v>701212</v>
      </c>
      <c r="CA939" s="2">
        <v>125034132</v>
      </c>
      <c r="CB939" s="2" t="s">
        <v>189</v>
      </c>
      <c r="CC939" s="2">
        <v>31718453</v>
      </c>
      <c r="CD939" s="2">
        <v>93315679</v>
      </c>
      <c r="CE939" s="2">
        <v>126462109</v>
      </c>
      <c r="CF939" s="2">
        <v>88166541</v>
      </c>
      <c r="CG939" s="2">
        <v>36575608</v>
      </c>
      <c r="CH939" s="2">
        <v>23694981</v>
      </c>
      <c r="CI939" s="2" t="s">
        <v>189</v>
      </c>
      <c r="CJ939" s="2">
        <v>18005</v>
      </c>
      <c r="CK939" s="97">
        <v>115233526</v>
      </c>
      <c r="CL939" s="97" t="e">
        <v>#N/A</v>
      </c>
      <c r="CM939" s="97" t="e">
        <v>#N/A</v>
      </c>
      <c r="CN939" s="2">
        <v>133812</v>
      </c>
      <c r="CO939" s="100" t="e">
        <v>#N/A</v>
      </c>
      <c r="CP939" s="97" t="e">
        <v>#N/A</v>
      </c>
      <c r="CQ939" s="97">
        <v>115233526</v>
      </c>
      <c r="CR939" s="97">
        <v>75507227</v>
      </c>
      <c r="CS939" s="97">
        <v>36364526</v>
      </c>
      <c r="CT939" s="2">
        <v>23094397</v>
      </c>
      <c r="CU939" s="2" t="s">
        <v>189</v>
      </c>
    </row>
    <row r="940" spans="1:99" x14ac:dyDescent="0.25">
      <c r="A940" s="2">
        <v>17029</v>
      </c>
      <c r="B940" s="2">
        <v>533962390</v>
      </c>
      <c r="C940" s="2">
        <v>236525323</v>
      </c>
      <c r="D940" s="2">
        <v>297437067</v>
      </c>
      <c r="E940" s="2">
        <v>157201807</v>
      </c>
      <c r="F940" s="2">
        <v>154152827</v>
      </c>
      <c r="G940" s="2">
        <v>143284240</v>
      </c>
      <c r="H940" s="2">
        <v>533962390</v>
      </c>
      <c r="I940" s="2">
        <v>60918940</v>
      </c>
      <c r="J940" s="2">
        <v>57845143</v>
      </c>
      <c r="K940" s="2">
        <v>457351398</v>
      </c>
      <c r="L940" s="2">
        <v>175291575</v>
      </c>
      <c r="N940" s="2">
        <v>17029</v>
      </c>
      <c r="O940" s="97">
        <v>479329503</v>
      </c>
      <c r="P940" s="97">
        <v>214050428</v>
      </c>
      <c r="Q940" s="97">
        <v>265279075</v>
      </c>
      <c r="R940" s="97">
        <v>149753969</v>
      </c>
      <c r="S940" s="97">
        <v>146907031</v>
      </c>
      <c r="T940" s="97">
        <v>118372044</v>
      </c>
      <c r="U940" s="97">
        <v>479329503</v>
      </c>
      <c r="V940" s="97">
        <v>60213347</v>
      </c>
      <c r="W940" s="97">
        <v>48701379</v>
      </c>
      <c r="X940" s="97">
        <v>411011545</v>
      </c>
      <c r="Y940" s="97">
        <v>201804935</v>
      </c>
      <c r="Z940" s="97">
        <v>0</v>
      </c>
      <c r="AB940" s="2">
        <v>18006</v>
      </c>
      <c r="AC940" s="97">
        <v>139592523</v>
      </c>
      <c r="AD940" s="97">
        <v>13388776</v>
      </c>
      <c r="AE940" s="97">
        <v>116245250</v>
      </c>
      <c r="AF940" s="97">
        <v>6889312</v>
      </c>
      <c r="AG940" s="97">
        <v>75613937</v>
      </c>
      <c r="AH940" s="97">
        <v>40631313</v>
      </c>
      <c r="AI940" s="97">
        <v>139592523</v>
      </c>
      <c r="AJ940" s="97">
        <v>31303155</v>
      </c>
      <c r="AK940" s="97">
        <v>99355423</v>
      </c>
      <c r="AL940" s="97">
        <v>64219291</v>
      </c>
      <c r="AM940" s="97" t="s">
        <v>189</v>
      </c>
      <c r="AN940" s="2">
        <v>18006</v>
      </c>
      <c r="AO940" s="97">
        <v>133280656</v>
      </c>
      <c r="AP940" s="97">
        <v>17127306</v>
      </c>
      <c r="AQ940" s="97">
        <v>109165712</v>
      </c>
      <c r="AR940" s="97">
        <v>7120949</v>
      </c>
      <c r="AS940" s="97">
        <v>68761049</v>
      </c>
      <c r="AT940" s="97">
        <v>40404664</v>
      </c>
      <c r="AU940" s="97">
        <v>133280656</v>
      </c>
      <c r="AV940" s="97">
        <v>30710351</v>
      </c>
      <c r="AW940" s="97">
        <v>94888781</v>
      </c>
      <c r="AX940" s="97">
        <v>60886009</v>
      </c>
      <c r="AY940" s="97" t="s">
        <v>189</v>
      </c>
      <c r="AZ940" s="2">
        <v>18006</v>
      </c>
      <c r="BA940" s="98">
        <v>131307724</v>
      </c>
      <c r="BB940" s="2">
        <v>15532319</v>
      </c>
      <c r="BC940" s="2">
        <v>115775405</v>
      </c>
      <c r="BD940" s="2">
        <v>8028309</v>
      </c>
      <c r="BE940" s="2">
        <v>71211170</v>
      </c>
      <c r="BF940" s="2">
        <v>44564235</v>
      </c>
      <c r="BG940" s="2">
        <v>131307724</v>
      </c>
      <c r="BH940" s="2">
        <v>27295837</v>
      </c>
      <c r="BI940" s="2">
        <v>94904832</v>
      </c>
      <c r="BJ940" s="2">
        <v>61102815</v>
      </c>
      <c r="BK940" s="2" t="s">
        <v>189</v>
      </c>
      <c r="BL940" s="2">
        <v>18006</v>
      </c>
      <c r="BM940" s="2">
        <v>138635896</v>
      </c>
      <c r="BN940" s="2">
        <v>13338936</v>
      </c>
      <c r="BO940" s="2">
        <v>95666412</v>
      </c>
      <c r="BP940" s="2">
        <v>6656366</v>
      </c>
      <c r="BQ940" s="2">
        <v>59036957</v>
      </c>
      <c r="BR940" s="2">
        <v>36629455</v>
      </c>
      <c r="BS940" s="2">
        <v>138635896</v>
      </c>
      <c r="BT940" s="2">
        <v>13399257</v>
      </c>
      <c r="BU940" s="2">
        <v>83900951</v>
      </c>
      <c r="BV940" s="2">
        <v>54180819</v>
      </c>
      <c r="BW940" s="2" t="s">
        <v>189</v>
      </c>
      <c r="BX940" s="2">
        <v>18006</v>
      </c>
      <c r="BY940" s="2">
        <v>108726138</v>
      </c>
      <c r="BZ940" s="2">
        <v>13632065</v>
      </c>
      <c r="CA940" s="2">
        <v>95094073</v>
      </c>
      <c r="CB940" s="2">
        <v>6782821</v>
      </c>
      <c r="CC940" s="2">
        <v>56802791</v>
      </c>
      <c r="CD940" s="2">
        <v>38291282</v>
      </c>
      <c r="CE940" s="2">
        <v>108726138</v>
      </c>
      <c r="CF940" s="2">
        <v>17340338</v>
      </c>
      <c r="CG940" s="2">
        <v>74831746</v>
      </c>
      <c r="CH940" s="2">
        <v>53723732</v>
      </c>
      <c r="CI940" s="2" t="s">
        <v>189</v>
      </c>
      <c r="CJ940" s="2">
        <v>18006</v>
      </c>
      <c r="CK940" s="97">
        <v>108639516</v>
      </c>
      <c r="CL940" s="97" t="e">
        <v>#N/A</v>
      </c>
      <c r="CM940" s="97" t="e">
        <v>#N/A</v>
      </c>
      <c r="CN940" s="2">
        <v>6278457</v>
      </c>
      <c r="CO940" s="100" t="e">
        <v>#N/A</v>
      </c>
      <c r="CP940" s="97" t="e">
        <v>#N/A</v>
      </c>
      <c r="CQ940" s="97">
        <v>108639516</v>
      </c>
      <c r="CR940" s="97">
        <v>19185615</v>
      </c>
      <c r="CS940" s="97">
        <v>81418661</v>
      </c>
      <c r="CT940" s="2">
        <v>60631751</v>
      </c>
      <c r="CU940" s="2" t="s">
        <v>189</v>
      </c>
    </row>
    <row r="941" spans="1:99" x14ac:dyDescent="0.25">
      <c r="A941" s="2">
        <v>17030</v>
      </c>
      <c r="B941" s="2">
        <v>271748358</v>
      </c>
      <c r="C941" s="2">
        <v>84988257</v>
      </c>
      <c r="D941" s="2">
        <v>186760101</v>
      </c>
      <c r="E941" s="2">
        <v>42260957</v>
      </c>
      <c r="F941" s="2">
        <v>92024958</v>
      </c>
      <c r="G941" s="2">
        <v>94735143</v>
      </c>
      <c r="H941" s="2">
        <v>271748358</v>
      </c>
      <c r="I941" s="2">
        <v>57657064</v>
      </c>
      <c r="J941" s="2">
        <v>49227663</v>
      </c>
      <c r="K941" s="2">
        <v>192543854</v>
      </c>
      <c r="L941" s="2">
        <v>63624569</v>
      </c>
      <c r="N941" s="2">
        <v>17030</v>
      </c>
      <c r="O941" s="97">
        <v>223024685</v>
      </c>
      <c r="P941" s="97">
        <v>69173258</v>
      </c>
      <c r="Q941" s="97">
        <v>153851427</v>
      </c>
      <c r="R941" s="97">
        <v>37576385</v>
      </c>
      <c r="S941" s="97">
        <v>76503628</v>
      </c>
      <c r="T941" s="97">
        <v>77347799</v>
      </c>
      <c r="U941" s="97">
        <v>223024685</v>
      </c>
      <c r="V941" s="97">
        <v>35913020</v>
      </c>
      <c r="W941" s="97">
        <v>34645240</v>
      </c>
      <c r="X941" s="97">
        <v>180471272</v>
      </c>
      <c r="Y941" s="97">
        <v>64580855</v>
      </c>
      <c r="Z941" s="97">
        <v>0</v>
      </c>
      <c r="AB941" s="2">
        <v>18007</v>
      </c>
      <c r="AC941" s="97">
        <v>116581682</v>
      </c>
      <c r="AD941" s="97">
        <v>3482719</v>
      </c>
      <c r="AE941" s="97">
        <v>108061780</v>
      </c>
      <c r="AF941" s="97">
        <v>1857766</v>
      </c>
      <c r="AG941" s="97">
        <v>56352541</v>
      </c>
      <c r="AH941" s="97">
        <v>51709239</v>
      </c>
      <c r="AI941" s="97">
        <v>116581682</v>
      </c>
      <c r="AJ941" s="97">
        <v>36104504</v>
      </c>
      <c r="AK941" s="97">
        <v>76237671</v>
      </c>
      <c r="AL941" s="97">
        <v>48318128</v>
      </c>
      <c r="AM941" s="97" t="s">
        <v>189</v>
      </c>
      <c r="AN941" s="2">
        <v>18007</v>
      </c>
      <c r="AO941" s="97">
        <v>136173831</v>
      </c>
      <c r="AP941" s="97">
        <v>3685273</v>
      </c>
      <c r="AQ941" s="97">
        <v>123845727</v>
      </c>
      <c r="AR941" s="97">
        <v>2341426</v>
      </c>
      <c r="AS941" s="97">
        <v>68737897</v>
      </c>
      <c r="AT941" s="97">
        <v>55107830</v>
      </c>
      <c r="AU941" s="97">
        <v>136173831</v>
      </c>
      <c r="AV941" s="97">
        <v>40516127</v>
      </c>
      <c r="AW941" s="97">
        <v>84580700</v>
      </c>
      <c r="AX941" s="97">
        <v>46956408</v>
      </c>
      <c r="AY941" s="97" t="s">
        <v>189</v>
      </c>
      <c r="AZ941" s="2">
        <v>18007</v>
      </c>
      <c r="BA941" s="98">
        <v>118995656</v>
      </c>
      <c r="BB941" s="2">
        <v>4650363</v>
      </c>
      <c r="BC941" s="2">
        <v>114345293</v>
      </c>
      <c r="BD941" s="2">
        <v>2582778</v>
      </c>
      <c r="BE941" s="2">
        <v>53069045</v>
      </c>
      <c r="BF941" s="2">
        <v>61276248</v>
      </c>
      <c r="BG941" s="2">
        <v>118995656</v>
      </c>
      <c r="BH941" s="2">
        <v>49551058</v>
      </c>
      <c r="BI941" s="2">
        <v>66650253</v>
      </c>
      <c r="BJ941" s="2">
        <v>42511238</v>
      </c>
      <c r="BK941" s="2" t="s">
        <v>189</v>
      </c>
      <c r="BL941" s="2">
        <v>18007</v>
      </c>
      <c r="BM941" s="2">
        <v>95379985</v>
      </c>
      <c r="BN941" s="2">
        <v>5823301</v>
      </c>
      <c r="BO941" s="2">
        <v>89556684</v>
      </c>
      <c r="BP941" s="2">
        <v>1515006</v>
      </c>
      <c r="BQ941" s="2">
        <v>52372138</v>
      </c>
      <c r="BR941" s="2">
        <v>37184546</v>
      </c>
      <c r="BS941" s="2">
        <v>95379985</v>
      </c>
      <c r="BT941" s="2">
        <v>20303258</v>
      </c>
      <c r="BU941" s="2">
        <v>64087206</v>
      </c>
      <c r="BV941" s="2">
        <v>37851946</v>
      </c>
      <c r="BW941" s="2" t="s">
        <v>189</v>
      </c>
      <c r="BX941" s="2">
        <v>18007</v>
      </c>
      <c r="BY941" s="2">
        <v>102168825</v>
      </c>
      <c r="BZ941" s="2">
        <v>2418230</v>
      </c>
      <c r="CA941" s="2">
        <v>93850595</v>
      </c>
      <c r="CB941" s="2">
        <v>1713026</v>
      </c>
      <c r="CC941" s="2">
        <v>48862247</v>
      </c>
      <c r="CD941" s="2">
        <v>44988348</v>
      </c>
      <c r="CE941" s="2">
        <v>102168825</v>
      </c>
      <c r="CF941" s="2">
        <v>27410558</v>
      </c>
      <c r="CG941" s="2">
        <v>67110600</v>
      </c>
      <c r="CH941" s="2">
        <v>35880775</v>
      </c>
      <c r="CI941" s="2" t="s">
        <v>189</v>
      </c>
      <c r="CJ941" s="2">
        <v>18007</v>
      </c>
      <c r="CK941" s="97">
        <v>99878845</v>
      </c>
      <c r="CL941" s="97" t="e">
        <v>#N/A</v>
      </c>
      <c r="CM941" s="97" t="e">
        <v>#N/A</v>
      </c>
      <c r="CN941" s="2">
        <v>1297555</v>
      </c>
      <c r="CO941" s="100" t="e">
        <v>#N/A</v>
      </c>
      <c r="CP941" s="97" t="e">
        <v>#N/A</v>
      </c>
      <c r="CQ941" s="97">
        <v>99878845</v>
      </c>
      <c r="CR941" s="97">
        <v>38939967</v>
      </c>
      <c r="CS941" s="97">
        <v>56860292</v>
      </c>
      <c r="CT941" s="2">
        <v>33203966</v>
      </c>
      <c r="CU941" s="2" t="s">
        <v>189</v>
      </c>
    </row>
    <row r="942" spans="1:99" x14ac:dyDescent="0.25">
      <c r="A942" s="2">
        <v>17031</v>
      </c>
      <c r="B942" s="2">
        <v>145033820</v>
      </c>
      <c r="C942" s="2">
        <v>28090894</v>
      </c>
      <c r="D942" s="2">
        <v>102396148</v>
      </c>
      <c r="E942" s="2">
        <v>6890442</v>
      </c>
      <c r="F942" s="2">
        <v>57449172</v>
      </c>
      <c r="G942" s="2">
        <v>44946976</v>
      </c>
      <c r="H942" s="2">
        <v>145033820</v>
      </c>
      <c r="I942" s="2">
        <v>18058468</v>
      </c>
      <c r="J942" s="2">
        <v>13605715</v>
      </c>
      <c r="K942" s="2">
        <v>126975352</v>
      </c>
      <c r="L942" s="2">
        <v>65419912</v>
      </c>
      <c r="N942" s="2">
        <v>17031</v>
      </c>
      <c r="O942" s="97">
        <v>118546488</v>
      </c>
      <c r="P942" s="97">
        <v>18074464</v>
      </c>
      <c r="Q942" s="97">
        <v>99239545</v>
      </c>
      <c r="R942" s="97">
        <v>6088397</v>
      </c>
      <c r="S942" s="97">
        <v>56163902</v>
      </c>
      <c r="T942" s="97">
        <v>43075643</v>
      </c>
      <c r="U942" s="97">
        <v>118546488</v>
      </c>
      <c r="V942" s="97">
        <v>12054151</v>
      </c>
      <c r="W942" s="97">
        <v>12029544</v>
      </c>
      <c r="X942" s="97">
        <v>106492337</v>
      </c>
      <c r="Y942" s="97">
        <v>64677370</v>
      </c>
      <c r="Z942" s="97">
        <v>0</v>
      </c>
      <c r="AB942" s="2">
        <v>18008</v>
      </c>
      <c r="AC942" s="97">
        <v>204176508</v>
      </c>
      <c r="AD942" s="97">
        <v>28891969</v>
      </c>
      <c r="AE942" s="97">
        <v>149757121</v>
      </c>
      <c r="AF942" s="97">
        <v>17158113</v>
      </c>
      <c r="AG942" s="97">
        <v>93446027</v>
      </c>
      <c r="AH942" s="97">
        <v>56311094</v>
      </c>
      <c r="AI942" s="97">
        <v>204176508</v>
      </c>
      <c r="AJ942" s="97">
        <v>39504404</v>
      </c>
      <c r="AK942" s="97">
        <v>152487357</v>
      </c>
      <c r="AL942" s="97">
        <v>91440500</v>
      </c>
      <c r="AM942" s="97" t="s">
        <v>189</v>
      </c>
      <c r="AN942" s="2">
        <v>18008</v>
      </c>
      <c r="AO942" s="97">
        <v>200292085</v>
      </c>
      <c r="AP942" s="97">
        <v>30282890</v>
      </c>
      <c r="AQ942" s="97">
        <v>156632686</v>
      </c>
      <c r="AR942" s="97">
        <v>20713947</v>
      </c>
      <c r="AS942" s="97">
        <v>88114957</v>
      </c>
      <c r="AT942" s="97">
        <v>68517729</v>
      </c>
      <c r="AU942" s="97">
        <v>200292085</v>
      </c>
      <c r="AV942" s="97">
        <v>50495904</v>
      </c>
      <c r="AW942" s="97">
        <v>138904165</v>
      </c>
      <c r="AX942" s="97">
        <v>84563605</v>
      </c>
      <c r="AY942" s="97" t="s">
        <v>189</v>
      </c>
      <c r="AZ942" s="2">
        <v>18008</v>
      </c>
      <c r="BA942" s="98">
        <v>199787345</v>
      </c>
      <c r="BB942" s="2">
        <v>30028476</v>
      </c>
      <c r="BC942" s="2">
        <v>166569011</v>
      </c>
      <c r="BD942" s="2">
        <v>19039956</v>
      </c>
      <c r="BE942" s="2">
        <v>86811330</v>
      </c>
      <c r="BF942" s="2">
        <v>79757681</v>
      </c>
      <c r="BG942" s="2">
        <v>199787345</v>
      </c>
      <c r="BH942" s="2">
        <v>55897691</v>
      </c>
      <c r="BI942" s="2">
        <v>129626237</v>
      </c>
      <c r="BJ942" s="2">
        <v>79311212</v>
      </c>
      <c r="BK942" s="2" t="s">
        <v>189</v>
      </c>
      <c r="BL942" s="2">
        <v>18008</v>
      </c>
      <c r="BM942" s="2">
        <v>175507985</v>
      </c>
      <c r="BN942" s="2">
        <v>26850324</v>
      </c>
      <c r="BO942" s="2">
        <v>142332588</v>
      </c>
      <c r="BP942" s="2">
        <v>13639591</v>
      </c>
      <c r="BQ942" s="2">
        <v>75919024</v>
      </c>
      <c r="BR942" s="2">
        <v>66413564</v>
      </c>
      <c r="BS942" s="2">
        <v>175507985</v>
      </c>
      <c r="BT942" s="2">
        <v>31973352</v>
      </c>
      <c r="BU942" s="2">
        <v>122113184</v>
      </c>
      <c r="BV942" s="2">
        <v>74180393</v>
      </c>
      <c r="BW942" s="2" t="s">
        <v>189</v>
      </c>
      <c r="BX942" s="2">
        <v>18008</v>
      </c>
      <c r="BY942" s="2">
        <v>160894114</v>
      </c>
      <c r="BZ942" s="2">
        <v>24200741</v>
      </c>
      <c r="CA942" s="2">
        <v>120283400</v>
      </c>
      <c r="CB942" s="2">
        <v>13880985</v>
      </c>
      <c r="CC942" s="2">
        <v>61564499</v>
      </c>
      <c r="CD942" s="2">
        <v>58718901</v>
      </c>
      <c r="CE942" s="2">
        <v>160894114</v>
      </c>
      <c r="CF942" s="2">
        <v>40861471</v>
      </c>
      <c r="CG942" s="2">
        <v>102900404</v>
      </c>
      <c r="CH942" s="2">
        <v>67642489</v>
      </c>
      <c r="CI942" s="2" t="s">
        <v>189</v>
      </c>
      <c r="CJ942" s="2">
        <v>18008</v>
      </c>
      <c r="CK942" s="97">
        <v>191510009</v>
      </c>
      <c r="CL942" s="97" t="e">
        <v>#N/A</v>
      </c>
      <c r="CM942" s="97" t="e">
        <v>#N/A</v>
      </c>
      <c r="CN942" s="2">
        <v>15216033</v>
      </c>
      <c r="CO942" s="100" t="e">
        <v>#N/A</v>
      </c>
      <c r="CP942" s="97" t="e">
        <v>#N/A</v>
      </c>
      <c r="CQ942" s="97">
        <v>191510009</v>
      </c>
      <c r="CR942" s="97">
        <v>40374534</v>
      </c>
      <c r="CS942" s="97">
        <v>107965491</v>
      </c>
      <c r="CT942" s="2">
        <v>66742115</v>
      </c>
      <c r="CU942" s="2" t="s">
        <v>189</v>
      </c>
    </row>
    <row r="943" spans="1:99" x14ac:dyDescent="0.25">
      <c r="A943" s="2">
        <v>17032</v>
      </c>
      <c r="B943" s="2">
        <v>77525122</v>
      </c>
      <c r="C943" s="2">
        <v>4941674</v>
      </c>
      <c r="D943" s="2">
        <v>71236799</v>
      </c>
      <c r="E943" s="2">
        <v>790576</v>
      </c>
      <c r="F943" s="2">
        <v>43179294</v>
      </c>
      <c r="G943" s="2">
        <v>28057505</v>
      </c>
      <c r="H943" s="2">
        <v>77525122</v>
      </c>
      <c r="I943" s="2">
        <v>15520848</v>
      </c>
      <c r="J943" s="2">
        <v>14347538</v>
      </c>
      <c r="K943" s="2">
        <v>62004274</v>
      </c>
      <c r="L943" s="2">
        <v>33016065</v>
      </c>
      <c r="N943" s="2">
        <v>17032</v>
      </c>
      <c r="O943" s="97">
        <v>83477121</v>
      </c>
      <c r="P943" s="97">
        <v>4224604</v>
      </c>
      <c r="Q943" s="97">
        <v>71391745</v>
      </c>
      <c r="R943" s="97">
        <v>722162</v>
      </c>
      <c r="S943" s="97">
        <v>45233157</v>
      </c>
      <c r="T943" s="97">
        <v>26158588</v>
      </c>
      <c r="U943" s="97">
        <v>83477121</v>
      </c>
      <c r="V943" s="97">
        <v>18147114</v>
      </c>
      <c r="W943" s="97" t="e">
        <v>#N/A</v>
      </c>
      <c r="X943" s="97">
        <v>63794941</v>
      </c>
      <c r="Y943" s="97">
        <v>27745398</v>
      </c>
      <c r="Z943" s="97">
        <v>0</v>
      </c>
      <c r="AB943" s="2">
        <v>18009</v>
      </c>
      <c r="AC943" s="97">
        <v>287294741</v>
      </c>
      <c r="AD943" s="97">
        <v>1262657</v>
      </c>
      <c r="AE943" s="97">
        <v>284319374</v>
      </c>
      <c r="AF943" s="97" t="s">
        <v>186</v>
      </c>
      <c r="AG943" s="97">
        <v>52151376</v>
      </c>
      <c r="AH943" s="97">
        <v>232167998</v>
      </c>
      <c r="AI943" s="97">
        <v>287294741</v>
      </c>
      <c r="AJ943" s="97">
        <v>213632411</v>
      </c>
      <c r="AK943" s="97">
        <v>73154258</v>
      </c>
      <c r="AL943" s="97">
        <v>37474068</v>
      </c>
      <c r="AM943" s="97" t="s">
        <v>189</v>
      </c>
      <c r="AN943" s="2">
        <v>18009</v>
      </c>
      <c r="AO943" s="97">
        <v>276635793</v>
      </c>
      <c r="AP943" s="97">
        <v>2787057</v>
      </c>
      <c r="AQ943" s="97">
        <v>267812156</v>
      </c>
      <c r="AR943" s="97">
        <v>0</v>
      </c>
      <c r="AS943" s="97">
        <v>50474160</v>
      </c>
      <c r="AT943" s="97">
        <v>217337996</v>
      </c>
      <c r="AU943" s="97">
        <v>276635793</v>
      </c>
      <c r="AV943" s="97">
        <v>188937061</v>
      </c>
      <c r="AW943" s="97">
        <v>80643909</v>
      </c>
      <c r="AX943" s="97">
        <v>38551368</v>
      </c>
      <c r="AY943" s="97" t="s">
        <v>189</v>
      </c>
      <c r="AZ943" s="2">
        <v>18009</v>
      </c>
      <c r="BA943" s="98">
        <v>305941702</v>
      </c>
      <c r="BB943" s="2">
        <v>1552949</v>
      </c>
      <c r="BC943" s="2">
        <v>298499279</v>
      </c>
      <c r="BD943" s="2" t="s">
        <v>189</v>
      </c>
      <c r="BE943" s="2">
        <v>62891679</v>
      </c>
      <c r="BF943" s="2">
        <v>235607600</v>
      </c>
      <c r="BG943" s="2">
        <v>305941702</v>
      </c>
      <c r="BH943" s="2">
        <v>229825620</v>
      </c>
      <c r="BI943" s="2">
        <v>74063042</v>
      </c>
      <c r="BJ943" s="2">
        <v>37867683</v>
      </c>
      <c r="BK943" s="2" t="s">
        <v>189</v>
      </c>
      <c r="BL943" s="2">
        <v>18009</v>
      </c>
      <c r="BM943" s="2">
        <v>271944079</v>
      </c>
      <c r="BN943" s="2">
        <v>1562456</v>
      </c>
      <c r="BO943" s="2">
        <v>262181623</v>
      </c>
      <c r="BP943" s="2" t="s">
        <v>189</v>
      </c>
      <c r="BQ943" s="2">
        <v>46702180</v>
      </c>
      <c r="BR943" s="2">
        <v>215479443</v>
      </c>
      <c r="BS943" s="2">
        <v>271944079</v>
      </c>
      <c r="BT943" s="2">
        <v>188267721</v>
      </c>
      <c r="BU943" s="2">
        <v>63317490</v>
      </c>
      <c r="BV943" s="2">
        <v>34459164</v>
      </c>
      <c r="BW943" s="2" t="s">
        <v>189</v>
      </c>
      <c r="BX943" s="2">
        <v>18009</v>
      </c>
      <c r="BY943" s="2">
        <v>269352114</v>
      </c>
      <c r="BZ943" s="2">
        <v>1563018</v>
      </c>
      <c r="CA943" s="2">
        <v>267789096</v>
      </c>
      <c r="CB943" s="2" t="s">
        <v>189</v>
      </c>
      <c r="CC943" s="2">
        <v>36015154</v>
      </c>
      <c r="CD943" s="2">
        <v>231773942</v>
      </c>
      <c r="CE943" s="2">
        <v>269352114</v>
      </c>
      <c r="CF943" s="2">
        <v>201409848</v>
      </c>
      <c r="CG943" s="2">
        <v>56643473</v>
      </c>
      <c r="CH943" s="2">
        <v>29056334</v>
      </c>
      <c r="CI943" s="2" t="s">
        <v>189</v>
      </c>
      <c r="CJ943" s="2">
        <v>18009</v>
      </c>
      <c r="CK943" s="97">
        <v>236338399</v>
      </c>
      <c r="CL943" s="97" t="e">
        <v>#N/A</v>
      </c>
      <c r="CM943" s="97" t="e">
        <v>#N/A</v>
      </c>
      <c r="CN943" s="2" t="s">
        <v>189</v>
      </c>
      <c r="CO943" s="100" t="e">
        <v>#N/A</v>
      </c>
      <c r="CP943" s="97" t="e">
        <v>#N/A</v>
      </c>
      <c r="CQ943" s="97">
        <v>236338399</v>
      </c>
      <c r="CR943" s="97">
        <v>176948535</v>
      </c>
      <c r="CS943" s="97">
        <v>55690305</v>
      </c>
      <c r="CT943" s="2">
        <v>30666010</v>
      </c>
      <c r="CU943" s="2" t="s">
        <v>189</v>
      </c>
    </row>
    <row r="944" spans="1:99" x14ac:dyDescent="0.25">
      <c r="A944" s="2">
        <v>17033</v>
      </c>
      <c r="B944" s="2">
        <v>91535896</v>
      </c>
      <c r="C944" s="2">
        <v>3089829</v>
      </c>
      <c r="D944" s="2">
        <v>88446067</v>
      </c>
      <c r="E944" s="2">
        <v>815239</v>
      </c>
      <c r="F944" s="2">
        <v>49575209</v>
      </c>
      <c r="G944" s="2">
        <v>38870858</v>
      </c>
      <c r="H944" s="2">
        <v>91535896</v>
      </c>
      <c r="I944" s="2">
        <v>25569723</v>
      </c>
      <c r="J944" s="2">
        <v>25069975</v>
      </c>
      <c r="K944" s="2">
        <v>63572526</v>
      </c>
      <c r="L944" s="2">
        <v>30986778</v>
      </c>
      <c r="N944" s="2">
        <v>17033</v>
      </c>
      <c r="O944" s="97">
        <v>91718181</v>
      </c>
      <c r="P944" s="97">
        <v>2670043</v>
      </c>
      <c r="Q944" s="97">
        <v>84723411</v>
      </c>
      <c r="R944" s="97">
        <v>608035</v>
      </c>
      <c r="S944" s="97">
        <v>48257839</v>
      </c>
      <c r="T944" s="97">
        <v>36465572</v>
      </c>
      <c r="U944" s="97">
        <v>91718181</v>
      </c>
      <c r="V944" s="97">
        <v>22573329</v>
      </c>
      <c r="W944" s="97">
        <v>21213697</v>
      </c>
      <c r="X944" s="97">
        <v>69144852</v>
      </c>
      <c r="Y944" s="97">
        <v>26146298</v>
      </c>
      <c r="Z944" s="97">
        <v>0</v>
      </c>
      <c r="AB944" s="2">
        <v>18010</v>
      </c>
      <c r="AC944" s="97">
        <v>165114162</v>
      </c>
      <c r="AD944" s="97">
        <v>2357371</v>
      </c>
      <c r="AE944" s="97">
        <v>135157711</v>
      </c>
      <c r="AF944" s="97">
        <v>801090</v>
      </c>
      <c r="AG944" s="97">
        <v>67661074</v>
      </c>
      <c r="AH944" s="97">
        <v>67496637</v>
      </c>
      <c r="AI944" s="97">
        <v>165114162</v>
      </c>
      <c r="AJ944" s="97">
        <v>54066020</v>
      </c>
      <c r="AK944" s="97">
        <v>103104071</v>
      </c>
      <c r="AL944" s="97">
        <v>70714298</v>
      </c>
      <c r="AM944" s="97" t="s">
        <v>189</v>
      </c>
      <c r="AN944" s="2">
        <v>18010</v>
      </c>
      <c r="AO944" s="97">
        <v>159873905</v>
      </c>
      <c r="AP944" s="97">
        <v>5211097</v>
      </c>
      <c r="AQ944" s="97">
        <v>147462808</v>
      </c>
      <c r="AR944" s="97">
        <v>2644035</v>
      </c>
      <c r="AS944" s="97">
        <v>73061398</v>
      </c>
      <c r="AT944" s="97">
        <v>74401410</v>
      </c>
      <c r="AU944" s="97">
        <v>159873905</v>
      </c>
      <c r="AV944" s="97">
        <v>45208978</v>
      </c>
      <c r="AW944" s="97">
        <v>98069305</v>
      </c>
      <c r="AX944" s="97">
        <v>66364088</v>
      </c>
      <c r="AY944" s="97" t="s">
        <v>189</v>
      </c>
      <c r="AZ944" s="2">
        <v>18010</v>
      </c>
      <c r="BA944" s="98">
        <v>177887209</v>
      </c>
      <c r="BB944" s="2">
        <v>2798526</v>
      </c>
      <c r="BC944" s="2">
        <v>173861727</v>
      </c>
      <c r="BD944" s="2">
        <v>1004817</v>
      </c>
      <c r="BE944" s="2">
        <v>66653026</v>
      </c>
      <c r="BF944" s="2">
        <v>107208701</v>
      </c>
      <c r="BG944" s="2">
        <v>177887209</v>
      </c>
      <c r="BH944" s="2">
        <v>82488212</v>
      </c>
      <c r="BI944" s="2">
        <v>95398997</v>
      </c>
      <c r="BJ944" s="2">
        <v>62117302</v>
      </c>
      <c r="BK944" s="2" t="s">
        <v>189</v>
      </c>
      <c r="BL944" s="2">
        <v>18010</v>
      </c>
      <c r="BM944" s="2">
        <v>175523018</v>
      </c>
      <c r="BN944" s="2">
        <v>2500152</v>
      </c>
      <c r="BO944" s="2">
        <v>173022866</v>
      </c>
      <c r="BP944" s="2">
        <v>1329241</v>
      </c>
      <c r="BQ944" s="2">
        <v>66635339</v>
      </c>
      <c r="BR944" s="2">
        <v>106387527</v>
      </c>
      <c r="BS944" s="2">
        <v>175523018</v>
      </c>
      <c r="BT944" s="2">
        <v>85291596</v>
      </c>
      <c r="BU944" s="2">
        <v>76980428</v>
      </c>
      <c r="BV944" s="2">
        <v>56958030</v>
      </c>
      <c r="BW944" s="2" t="s">
        <v>189</v>
      </c>
      <c r="BX944" s="2">
        <v>18010</v>
      </c>
      <c r="BY944" s="2">
        <v>165119455</v>
      </c>
      <c r="BZ944" s="2">
        <v>2135123</v>
      </c>
      <c r="CA944" s="2">
        <v>151414736</v>
      </c>
      <c r="CB944" s="2">
        <v>712746</v>
      </c>
      <c r="CC944" s="2">
        <v>52253575</v>
      </c>
      <c r="CD944" s="2">
        <v>99161161</v>
      </c>
      <c r="CE944" s="2">
        <v>165119455</v>
      </c>
      <c r="CF944" s="2">
        <v>77335935</v>
      </c>
      <c r="CG944" s="2">
        <v>86200779</v>
      </c>
      <c r="CH944" s="2">
        <v>57807540</v>
      </c>
      <c r="CI944" s="2" t="s">
        <v>189</v>
      </c>
      <c r="CJ944" s="2">
        <v>18010</v>
      </c>
      <c r="CK944" s="97">
        <v>175061682</v>
      </c>
      <c r="CL944" s="97" t="e">
        <v>#N/A</v>
      </c>
      <c r="CM944" s="97" t="e">
        <v>#N/A</v>
      </c>
      <c r="CN944" s="2">
        <v>932410</v>
      </c>
      <c r="CO944" s="100" t="e">
        <v>#N/A</v>
      </c>
      <c r="CP944" s="97" t="e">
        <v>#N/A</v>
      </c>
      <c r="CQ944" s="97">
        <v>175061682</v>
      </c>
      <c r="CR944" s="97">
        <v>96318805</v>
      </c>
      <c r="CS944" s="97">
        <v>75771523</v>
      </c>
      <c r="CT944" s="2">
        <v>55424339</v>
      </c>
      <c r="CU944" s="2" t="s">
        <v>189</v>
      </c>
    </row>
    <row r="945" spans="1:99" x14ac:dyDescent="0.25">
      <c r="A945" s="2">
        <v>17034</v>
      </c>
      <c r="B945" s="2">
        <v>84417781</v>
      </c>
      <c r="C945" s="2">
        <v>3656541</v>
      </c>
      <c r="D945" s="2">
        <v>80761240</v>
      </c>
      <c r="E945" s="2">
        <v>371303</v>
      </c>
      <c r="F945" s="2">
        <v>48011769</v>
      </c>
      <c r="G945" s="2">
        <v>32749471</v>
      </c>
      <c r="H945" s="2">
        <v>84417781</v>
      </c>
      <c r="I945" s="2">
        <v>31006537</v>
      </c>
      <c r="J945" s="2">
        <v>21721754</v>
      </c>
      <c r="K945" s="2">
        <v>44769611</v>
      </c>
      <c r="L945" s="2">
        <v>21213511</v>
      </c>
      <c r="N945" s="2">
        <v>17034</v>
      </c>
      <c r="O945" s="97">
        <v>52809110</v>
      </c>
      <c r="P945" s="97">
        <v>2360324</v>
      </c>
      <c r="Q945" s="97">
        <v>46665239</v>
      </c>
      <c r="R945" s="97">
        <v>349195</v>
      </c>
      <c r="S945" s="97">
        <v>22921949</v>
      </c>
      <c r="T945" s="97">
        <v>23743290</v>
      </c>
      <c r="U945" s="97">
        <v>52809110</v>
      </c>
      <c r="V945" s="97">
        <v>12354601</v>
      </c>
      <c r="W945" s="97">
        <v>10504164</v>
      </c>
      <c r="X945" s="97">
        <v>40454509</v>
      </c>
      <c r="Y945" s="97">
        <v>21375743</v>
      </c>
      <c r="Z945" s="97">
        <v>0</v>
      </c>
      <c r="AB945" s="2">
        <v>18011</v>
      </c>
      <c r="AC945" s="97">
        <v>146758781</v>
      </c>
      <c r="AD945" s="97">
        <v>3460037</v>
      </c>
      <c r="AE945" s="97">
        <v>130763392</v>
      </c>
      <c r="AF945" s="97">
        <v>626901</v>
      </c>
      <c r="AG945" s="97">
        <v>72801126</v>
      </c>
      <c r="AH945" s="97">
        <v>57962266</v>
      </c>
      <c r="AI945" s="97">
        <v>146758781</v>
      </c>
      <c r="AJ945" s="97">
        <v>42546926</v>
      </c>
      <c r="AK945" s="97">
        <v>93933635</v>
      </c>
      <c r="AL945" s="97">
        <v>61367589</v>
      </c>
      <c r="AM945" s="97" t="s">
        <v>189</v>
      </c>
      <c r="AN945" s="2">
        <v>18011</v>
      </c>
      <c r="AO945" s="97">
        <v>146394788</v>
      </c>
      <c r="AP945" s="97">
        <v>3388349</v>
      </c>
      <c r="AQ945" s="97">
        <v>133456887</v>
      </c>
      <c r="AR945" s="97">
        <v>633445</v>
      </c>
      <c r="AS945" s="97">
        <v>68075796</v>
      </c>
      <c r="AT945" s="97">
        <v>65381091</v>
      </c>
      <c r="AU945" s="97">
        <v>146394788</v>
      </c>
      <c r="AV945" s="97">
        <v>43746503</v>
      </c>
      <c r="AW945" s="97">
        <v>97245199</v>
      </c>
      <c r="AX945" s="97">
        <v>69905620</v>
      </c>
      <c r="AY945" s="97" t="s">
        <v>189</v>
      </c>
      <c r="AZ945" s="2">
        <v>18011</v>
      </c>
      <c r="BA945" s="98">
        <v>208443999</v>
      </c>
      <c r="BB945" s="2">
        <v>2607556</v>
      </c>
      <c r="BC945" s="2">
        <v>194988122</v>
      </c>
      <c r="BD945" s="2">
        <v>648817</v>
      </c>
      <c r="BE945" s="2">
        <v>65559941</v>
      </c>
      <c r="BF945" s="2">
        <v>129428181</v>
      </c>
      <c r="BG945" s="2">
        <v>208443999</v>
      </c>
      <c r="BH945" s="2">
        <v>115450046</v>
      </c>
      <c r="BI945" s="2">
        <v>92832868</v>
      </c>
      <c r="BJ945" s="2">
        <v>65195116</v>
      </c>
      <c r="BK945" s="2" t="s">
        <v>189</v>
      </c>
      <c r="BL945" s="2">
        <v>18011</v>
      </c>
      <c r="BM945" s="2">
        <v>138529726</v>
      </c>
      <c r="BN945" s="2">
        <v>13918275</v>
      </c>
      <c r="BO945" s="2">
        <v>123867590</v>
      </c>
      <c r="BP945" s="2">
        <v>576715</v>
      </c>
      <c r="BQ945" s="2">
        <v>76626978</v>
      </c>
      <c r="BR945" s="2">
        <v>47240612</v>
      </c>
      <c r="BS945" s="2">
        <v>138529726</v>
      </c>
      <c r="BT945" s="2">
        <v>45576186</v>
      </c>
      <c r="BU945" s="2">
        <v>88353514</v>
      </c>
      <c r="BV945" s="2">
        <v>50874934</v>
      </c>
      <c r="BW945" s="2" t="s">
        <v>189</v>
      </c>
      <c r="BX945" s="2">
        <v>18011</v>
      </c>
      <c r="BY945" s="2">
        <v>137407392</v>
      </c>
      <c r="BZ945" s="2">
        <v>3855419</v>
      </c>
      <c r="CA945" s="2">
        <v>127557533</v>
      </c>
      <c r="CB945" s="2">
        <v>735152</v>
      </c>
      <c r="CC945" s="2">
        <v>58153985</v>
      </c>
      <c r="CD945" s="2">
        <v>69403548</v>
      </c>
      <c r="CE945" s="2">
        <v>137407392</v>
      </c>
      <c r="CF945" s="2">
        <v>47701713</v>
      </c>
      <c r="CG945" s="2">
        <v>74626155</v>
      </c>
      <c r="CH945" s="2">
        <v>53442301</v>
      </c>
      <c r="CI945" s="2" t="s">
        <v>189</v>
      </c>
      <c r="CJ945" s="2">
        <v>18011</v>
      </c>
      <c r="CK945" s="97">
        <v>140053853</v>
      </c>
      <c r="CL945" s="97" t="e">
        <v>#N/A</v>
      </c>
      <c r="CM945" s="97" t="e">
        <v>#N/A</v>
      </c>
      <c r="CN945" s="2">
        <v>403297</v>
      </c>
      <c r="CO945" s="100" t="e">
        <v>#N/A</v>
      </c>
      <c r="CP945" s="97" t="e">
        <v>#N/A</v>
      </c>
      <c r="CQ945" s="97">
        <v>140053853</v>
      </c>
      <c r="CR945" s="97">
        <v>50584152</v>
      </c>
      <c r="CS945" s="97">
        <v>76421936</v>
      </c>
      <c r="CT945" s="2">
        <v>52152950</v>
      </c>
      <c r="CU945" s="2" t="s">
        <v>189</v>
      </c>
    </row>
    <row r="946" spans="1:99" x14ac:dyDescent="0.25">
      <c r="A946" s="2">
        <v>17035</v>
      </c>
      <c r="B946" s="2">
        <v>96535530</v>
      </c>
      <c r="C946" s="2">
        <v>6947646</v>
      </c>
      <c r="D946" s="2">
        <v>55500291</v>
      </c>
      <c r="E946" s="2">
        <v>6224261</v>
      </c>
      <c r="F946" s="2">
        <v>26632709</v>
      </c>
      <c r="G946" s="2">
        <v>28867582</v>
      </c>
      <c r="H946" s="2">
        <v>96535530</v>
      </c>
      <c r="I946" s="2">
        <v>44411185</v>
      </c>
      <c r="J946" s="2">
        <v>42736490</v>
      </c>
      <c r="K946" s="2">
        <v>52124345</v>
      </c>
      <c r="L946" s="2">
        <v>27688576</v>
      </c>
      <c r="N946" s="2">
        <v>17035</v>
      </c>
      <c r="O946" s="97">
        <v>94904538</v>
      </c>
      <c r="P946" s="97">
        <v>16991020</v>
      </c>
      <c r="Q946" s="97">
        <v>76414556</v>
      </c>
      <c r="R946" s="97">
        <v>10996086</v>
      </c>
      <c r="S946" s="97">
        <v>31266528</v>
      </c>
      <c r="T946" s="97">
        <v>45148028</v>
      </c>
      <c r="U946" s="97">
        <v>94904538</v>
      </c>
      <c r="V946" s="97">
        <v>24428870</v>
      </c>
      <c r="W946" s="97">
        <v>24428870</v>
      </c>
      <c r="X946" s="97">
        <v>70475668</v>
      </c>
      <c r="Y946" s="97">
        <v>35133263</v>
      </c>
      <c r="Z946" s="97">
        <v>0</v>
      </c>
      <c r="AB946" s="2">
        <v>18012</v>
      </c>
      <c r="AC946" s="97">
        <v>189846376</v>
      </c>
      <c r="AD946" s="97">
        <v>9206275</v>
      </c>
      <c r="AE946" s="97">
        <v>169395472</v>
      </c>
      <c r="AF946" s="97">
        <v>5591311</v>
      </c>
      <c r="AG946" s="97">
        <v>104182996</v>
      </c>
      <c r="AH946" s="97">
        <v>65212476</v>
      </c>
      <c r="AI946" s="97">
        <v>189846376</v>
      </c>
      <c r="AJ946" s="97">
        <v>41318533</v>
      </c>
      <c r="AK946" s="97">
        <v>139104300</v>
      </c>
      <c r="AL946" s="97">
        <v>66059041</v>
      </c>
      <c r="AM946" s="97" t="s">
        <v>189</v>
      </c>
      <c r="AN946" s="2">
        <v>18012</v>
      </c>
      <c r="AO946" s="97">
        <v>197505566</v>
      </c>
      <c r="AP946" s="97">
        <v>10893298</v>
      </c>
      <c r="AQ946" s="97">
        <v>177612268</v>
      </c>
      <c r="AR946" s="97">
        <v>6666135</v>
      </c>
      <c r="AS946" s="97">
        <v>111032584</v>
      </c>
      <c r="AT946" s="97">
        <v>66579684</v>
      </c>
      <c r="AU946" s="97">
        <v>197505566</v>
      </c>
      <c r="AV946" s="97">
        <v>49540806</v>
      </c>
      <c r="AW946" s="97">
        <v>137394503</v>
      </c>
      <c r="AX946" s="97">
        <v>61504281</v>
      </c>
      <c r="AY946" s="97" t="s">
        <v>189</v>
      </c>
      <c r="AZ946" s="2">
        <v>18012</v>
      </c>
      <c r="BA946" s="98">
        <v>190283429</v>
      </c>
      <c r="BB946" s="2">
        <v>9107776</v>
      </c>
      <c r="BC946" s="2">
        <v>167967401</v>
      </c>
      <c r="BD946" s="2">
        <v>5251644</v>
      </c>
      <c r="BE946" s="2">
        <v>87559456</v>
      </c>
      <c r="BF946" s="2">
        <v>80407945</v>
      </c>
      <c r="BG946" s="2">
        <v>190283429</v>
      </c>
      <c r="BH946" s="2">
        <v>49748513</v>
      </c>
      <c r="BI946" s="2">
        <v>131552496</v>
      </c>
      <c r="BJ946" s="2">
        <v>88595324</v>
      </c>
      <c r="BK946" s="2" t="s">
        <v>189</v>
      </c>
      <c r="BL946" s="2">
        <v>18012</v>
      </c>
      <c r="BM946" s="2">
        <v>148871972</v>
      </c>
      <c r="BN946" s="2">
        <v>8263180</v>
      </c>
      <c r="BO946" s="2">
        <v>140608792</v>
      </c>
      <c r="BP946" s="2">
        <v>4611804</v>
      </c>
      <c r="BQ946" s="2">
        <v>84622834</v>
      </c>
      <c r="BR946" s="2">
        <v>55985958</v>
      </c>
      <c r="BS946" s="2">
        <v>148871972</v>
      </c>
      <c r="BT946" s="2">
        <v>26058919</v>
      </c>
      <c r="BU946" s="2">
        <v>108377313</v>
      </c>
      <c r="BV946" s="2">
        <v>78185768</v>
      </c>
      <c r="BW946" s="2" t="s">
        <v>189</v>
      </c>
      <c r="BX946" s="2">
        <v>18012</v>
      </c>
      <c r="BY946" s="2">
        <v>157703800</v>
      </c>
      <c r="BZ946" s="2">
        <v>6903544</v>
      </c>
      <c r="CA946" s="2">
        <v>150800256</v>
      </c>
      <c r="CB946" s="2">
        <v>3675446</v>
      </c>
      <c r="CC946" s="2">
        <v>88112303</v>
      </c>
      <c r="CD946" s="2">
        <v>62687953</v>
      </c>
      <c r="CE946" s="2">
        <v>157703800</v>
      </c>
      <c r="CF946" s="2">
        <v>40600445</v>
      </c>
      <c r="CG946" s="2">
        <v>111844743</v>
      </c>
      <c r="CH946" s="2">
        <v>84016575</v>
      </c>
      <c r="CI946" s="2" t="s">
        <v>189</v>
      </c>
      <c r="CJ946" s="2">
        <v>18012</v>
      </c>
      <c r="CK946" s="97">
        <v>132456844</v>
      </c>
      <c r="CL946" s="97" t="e">
        <v>#N/A</v>
      </c>
      <c r="CM946" s="97" t="e">
        <v>#N/A</v>
      </c>
      <c r="CN946" s="2">
        <v>3529199</v>
      </c>
      <c r="CO946" s="100" t="e">
        <v>#N/A</v>
      </c>
      <c r="CP946" s="97" t="e">
        <v>#N/A</v>
      </c>
      <c r="CQ946" s="97">
        <v>132456844</v>
      </c>
      <c r="CR946" s="97">
        <v>22883409</v>
      </c>
      <c r="CS946" s="97">
        <v>107787618</v>
      </c>
      <c r="CT946" s="2">
        <v>76793441</v>
      </c>
      <c r="CU946" s="2" t="s">
        <v>189</v>
      </c>
    </row>
    <row r="947" spans="1:99" x14ac:dyDescent="0.25">
      <c r="A947" s="2">
        <v>17036</v>
      </c>
      <c r="B947" s="2">
        <v>48028751</v>
      </c>
      <c r="C947" s="2">
        <v>513287</v>
      </c>
      <c r="D947" s="2">
        <v>46665464</v>
      </c>
      <c r="E947" s="2" t="s">
        <v>189</v>
      </c>
      <c r="F947" s="2">
        <v>42600628</v>
      </c>
      <c r="G947" s="2">
        <v>4064836</v>
      </c>
      <c r="H947" s="2">
        <v>48028751</v>
      </c>
      <c r="I947" s="2">
        <v>12847323</v>
      </c>
      <c r="J947" s="2">
        <v>7116133</v>
      </c>
      <c r="K947" s="2">
        <v>33504367</v>
      </c>
      <c r="L947" s="2">
        <v>9494811</v>
      </c>
      <c r="N947" s="2">
        <v>17036</v>
      </c>
      <c r="O947" s="97">
        <v>18717618</v>
      </c>
      <c r="P947" s="97">
        <v>79079</v>
      </c>
      <c r="Q947" s="97">
        <v>17030029</v>
      </c>
      <c r="R947" s="97" t="s">
        <v>189</v>
      </c>
      <c r="S947" s="97">
        <v>16915836</v>
      </c>
      <c r="T947" s="97">
        <v>114193</v>
      </c>
      <c r="U947" s="97">
        <v>18717618</v>
      </c>
      <c r="V947" s="97">
        <v>463446</v>
      </c>
      <c r="W947" s="97">
        <v>269758</v>
      </c>
      <c r="X947" s="97">
        <v>18254172</v>
      </c>
      <c r="Y947" s="97">
        <v>7221456</v>
      </c>
      <c r="Z947" s="97">
        <v>0</v>
      </c>
      <c r="AB947" s="2">
        <v>18013</v>
      </c>
      <c r="AC947" s="97">
        <v>66375198</v>
      </c>
      <c r="AD947" s="97">
        <v>2079568</v>
      </c>
      <c r="AE947" s="97">
        <v>60503897</v>
      </c>
      <c r="AF947" s="97">
        <v>900133</v>
      </c>
      <c r="AG947" s="97">
        <v>47939666</v>
      </c>
      <c r="AH947" s="97">
        <v>12564231</v>
      </c>
      <c r="AI947" s="97">
        <v>66375198</v>
      </c>
      <c r="AJ947" s="97">
        <v>13031162</v>
      </c>
      <c r="AK947" s="97">
        <v>53344036</v>
      </c>
      <c r="AL947" s="97">
        <v>28235380</v>
      </c>
      <c r="AM947" s="97" t="s">
        <v>189</v>
      </c>
      <c r="AN947" s="2">
        <v>18013</v>
      </c>
      <c r="AO947" s="97">
        <v>71903159</v>
      </c>
      <c r="AP947" s="97">
        <v>1826646</v>
      </c>
      <c r="AQ947" s="97">
        <v>70076513</v>
      </c>
      <c r="AR947" s="97">
        <v>878087</v>
      </c>
      <c r="AS947" s="97">
        <v>51365618</v>
      </c>
      <c r="AT947" s="97">
        <v>18710895</v>
      </c>
      <c r="AU947" s="97">
        <v>71903159</v>
      </c>
      <c r="AV947" s="97">
        <v>16662685</v>
      </c>
      <c r="AW947" s="97">
        <v>45502286</v>
      </c>
      <c r="AX947" s="97">
        <v>26260079</v>
      </c>
      <c r="AY947" s="97" t="s">
        <v>189</v>
      </c>
      <c r="AZ947" s="2">
        <v>18013</v>
      </c>
      <c r="BA947" s="98">
        <v>64950708</v>
      </c>
      <c r="BB947" s="2">
        <v>1687503</v>
      </c>
      <c r="BC947" s="2">
        <v>63263205</v>
      </c>
      <c r="BD947" s="2">
        <v>937832</v>
      </c>
      <c r="BE947" s="2">
        <v>49298641</v>
      </c>
      <c r="BF947" s="2">
        <v>13964564</v>
      </c>
      <c r="BG947" s="2">
        <v>64950708</v>
      </c>
      <c r="BH947" s="2">
        <v>11516342</v>
      </c>
      <c r="BI947" s="2">
        <v>53338836</v>
      </c>
      <c r="BJ947" s="2">
        <v>35291794</v>
      </c>
      <c r="BK947" s="2" t="s">
        <v>189</v>
      </c>
      <c r="BL947" s="2">
        <v>18013</v>
      </c>
      <c r="BM947" s="2">
        <v>55794318</v>
      </c>
      <c r="BN947" s="2">
        <v>1365584</v>
      </c>
      <c r="BO947" s="2">
        <v>54264394</v>
      </c>
      <c r="BP947" s="2">
        <v>797039</v>
      </c>
      <c r="BQ947" s="2">
        <v>43815910</v>
      </c>
      <c r="BR947" s="2">
        <v>10448484</v>
      </c>
      <c r="BS947" s="2">
        <v>55794318</v>
      </c>
      <c r="BT947" s="2">
        <v>6054739</v>
      </c>
      <c r="BU947" s="2">
        <v>45291617</v>
      </c>
      <c r="BV947" s="2">
        <v>32869407</v>
      </c>
      <c r="BW947" s="2" t="s">
        <v>189</v>
      </c>
      <c r="BX947" s="2">
        <v>18013</v>
      </c>
      <c r="BY947" s="2">
        <v>54483579</v>
      </c>
      <c r="BZ947" s="2">
        <v>1502545</v>
      </c>
      <c r="CA947" s="2">
        <v>52981034</v>
      </c>
      <c r="CB947" s="2">
        <v>595290</v>
      </c>
      <c r="CC947" s="2">
        <v>39315467</v>
      </c>
      <c r="CD947" s="2">
        <v>13665567</v>
      </c>
      <c r="CE947" s="2">
        <v>54483579</v>
      </c>
      <c r="CF947" s="2">
        <v>4094878</v>
      </c>
      <c r="CG947" s="2">
        <v>45249341</v>
      </c>
      <c r="CH947" s="2">
        <v>32332253</v>
      </c>
      <c r="CI947" s="2" t="s">
        <v>189</v>
      </c>
      <c r="CJ947" s="2">
        <v>18013</v>
      </c>
      <c r="CK947" s="97">
        <v>61915606</v>
      </c>
      <c r="CL947" s="97" t="e">
        <v>#N/A</v>
      </c>
      <c r="CM947" s="97" t="e">
        <v>#N/A</v>
      </c>
      <c r="CN947" s="2">
        <v>673845</v>
      </c>
      <c r="CO947" s="100" t="e">
        <v>#N/A</v>
      </c>
      <c r="CP947" s="97" t="e">
        <v>#N/A</v>
      </c>
      <c r="CQ947" s="97">
        <v>61915606</v>
      </c>
      <c r="CR947" s="97">
        <v>14777929</v>
      </c>
      <c r="CS947" s="97">
        <v>47137677</v>
      </c>
      <c r="CT947" s="2">
        <v>32635239</v>
      </c>
      <c r="CU947" s="2" t="s">
        <v>189</v>
      </c>
    </row>
    <row r="948" spans="1:99" x14ac:dyDescent="0.25">
      <c r="A948" s="2">
        <v>18001</v>
      </c>
      <c r="B948" s="2">
        <v>192392771</v>
      </c>
      <c r="C948" s="2">
        <v>16013814</v>
      </c>
      <c r="D948" s="2">
        <v>156852351</v>
      </c>
      <c r="E948" s="2">
        <v>6733485</v>
      </c>
      <c r="F948" s="2">
        <v>89745036</v>
      </c>
      <c r="G948" s="2">
        <v>67107315</v>
      </c>
      <c r="H948" s="2">
        <v>192392771</v>
      </c>
      <c r="I948" s="2">
        <v>38708366</v>
      </c>
      <c r="J948" s="2">
        <v>36973257</v>
      </c>
      <c r="K948" s="2">
        <v>144196416</v>
      </c>
      <c r="L948" s="2">
        <v>70896783</v>
      </c>
      <c r="N948" s="2">
        <v>18001</v>
      </c>
      <c r="O948" s="97">
        <v>173528974</v>
      </c>
      <c r="P948" s="97">
        <v>11395321</v>
      </c>
      <c r="Q948" s="97">
        <v>150933653</v>
      </c>
      <c r="R948" s="97">
        <v>4995979</v>
      </c>
      <c r="S948" s="97">
        <v>82879059</v>
      </c>
      <c r="T948" s="97">
        <v>68054594</v>
      </c>
      <c r="U948" s="97">
        <v>173528974</v>
      </c>
      <c r="V948" s="97">
        <v>46554873</v>
      </c>
      <c r="W948" s="97">
        <v>41278561</v>
      </c>
      <c r="X948" s="97">
        <v>119275962</v>
      </c>
      <c r="Y948" s="97">
        <v>69859557</v>
      </c>
      <c r="Z948" s="97">
        <v>0</v>
      </c>
      <c r="AB948" s="2">
        <v>18014</v>
      </c>
      <c r="AC948" s="97">
        <v>114931764</v>
      </c>
      <c r="AD948" s="97">
        <v>4424088</v>
      </c>
      <c r="AE948" s="97">
        <v>110507676</v>
      </c>
      <c r="AF948" s="97">
        <v>2025455</v>
      </c>
      <c r="AG948" s="97">
        <v>68590589</v>
      </c>
      <c r="AH948" s="97">
        <v>41917087</v>
      </c>
      <c r="AI948" s="97" t="e">
        <v>#N/A</v>
      </c>
      <c r="AJ948" s="97" t="e">
        <v>#N/A</v>
      </c>
      <c r="AK948" s="97" t="e">
        <v>#N/A</v>
      </c>
      <c r="AL948" s="97" t="e">
        <v>#N/A</v>
      </c>
      <c r="AM948" s="97" t="e">
        <v>#N/A</v>
      </c>
      <c r="AN948" s="2">
        <v>18014</v>
      </c>
      <c r="AO948" s="97">
        <v>111404171</v>
      </c>
      <c r="AP948" s="97">
        <v>4043139</v>
      </c>
      <c r="AQ948" s="97">
        <v>107361032</v>
      </c>
      <c r="AR948" s="97">
        <v>1858481</v>
      </c>
      <c r="AS948" s="97">
        <v>62486517</v>
      </c>
      <c r="AT948" s="97">
        <v>44874515</v>
      </c>
      <c r="AU948" s="97" t="e">
        <v>#N/A</v>
      </c>
      <c r="AV948" s="97" t="e">
        <v>#N/A</v>
      </c>
      <c r="AW948" s="97">
        <v>79806714</v>
      </c>
      <c r="AX948" s="97" t="e">
        <v>#N/A</v>
      </c>
      <c r="AY948" s="97" t="e">
        <v>#N/A</v>
      </c>
      <c r="AZ948" s="2">
        <v>18014</v>
      </c>
      <c r="BA948" s="98">
        <v>107222675</v>
      </c>
      <c r="BB948" s="2">
        <v>4269656</v>
      </c>
      <c r="BC948" s="2">
        <v>102953018</v>
      </c>
      <c r="BD948" s="2">
        <v>2058104</v>
      </c>
      <c r="BE948" s="2">
        <v>48717079</v>
      </c>
      <c r="BF948" s="2">
        <v>54235941</v>
      </c>
      <c r="BG948" s="2" t="e">
        <v>#N/A</v>
      </c>
      <c r="BH948" s="2" t="e">
        <v>#N/A</v>
      </c>
      <c r="BI948" s="2" t="e">
        <v>#N/A</v>
      </c>
      <c r="BJ948" s="2" t="e">
        <v>#N/A</v>
      </c>
      <c r="BK948" s="2" t="e">
        <v>#N/A</v>
      </c>
      <c r="BL948" s="2">
        <v>18014</v>
      </c>
      <c r="BM948" s="2">
        <v>107672358</v>
      </c>
      <c r="BN948" s="2">
        <v>4909904</v>
      </c>
      <c r="BO948" s="2">
        <v>102178387</v>
      </c>
      <c r="BP948" s="2">
        <v>2401664</v>
      </c>
      <c r="BQ948" s="2">
        <v>59722806</v>
      </c>
      <c r="BR948" s="2">
        <v>42455581</v>
      </c>
      <c r="BS948" s="2" t="e">
        <v>#N/A</v>
      </c>
      <c r="BT948" s="2" t="e">
        <v>#N/A</v>
      </c>
      <c r="BU948" s="2" t="e">
        <v>#N/A</v>
      </c>
      <c r="BV948" s="2" t="e">
        <v>#N/A</v>
      </c>
      <c r="BW948" s="2" t="e">
        <v>#N/A</v>
      </c>
      <c r="BX948" s="2">
        <v>18014</v>
      </c>
      <c r="BY948" s="2">
        <v>109659750</v>
      </c>
      <c r="BZ948" s="2">
        <v>4027456</v>
      </c>
      <c r="CA948" s="2">
        <v>105185247</v>
      </c>
      <c r="CB948" s="2">
        <v>619560</v>
      </c>
      <c r="CC948" s="2">
        <v>53205017</v>
      </c>
      <c r="CD948" s="2">
        <v>51980230</v>
      </c>
      <c r="CE948" s="2" t="e">
        <v>#N/A</v>
      </c>
      <c r="CF948" s="2" t="e">
        <v>#N/A</v>
      </c>
      <c r="CG948" s="2" t="e">
        <v>#N/A</v>
      </c>
      <c r="CH948" s="2" t="e">
        <v>#N/A</v>
      </c>
      <c r="CI948" s="2" t="e">
        <v>#N/A</v>
      </c>
      <c r="CJ948" s="2">
        <v>18014</v>
      </c>
      <c r="CK948" s="97">
        <v>110871650</v>
      </c>
      <c r="CL948" s="97" t="e">
        <v>#N/A</v>
      </c>
      <c r="CM948" s="97" t="e">
        <v>#N/A</v>
      </c>
      <c r="CN948" s="2" t="s">
        <v>189</v>
      </c>
      <c r="CO948" s="100" t="e">
        <v>#N/A</v>
      </c>
      <c r="CP948" s="97" t="e">
        <v>#N/A</v>
      </c>
      <c r="CQ948" s="97" t="e">
        <v>#N/A</v>
      </c>
      <c r="CR948" s="97" t="e">
        <v>#N/A</v>
      </c>
      <c r="CS948" s="97" t="e">
        <v>#N/A</v>
      </c>
      <c r="CT948" s="2" t="e">
        <v>#N/A</v>
      </c>
      <c r="CU948" s="2" t="e">
        <v>#N/A</v>
      </c>
    </row>
    <row r="949" spans="1:99" x14ac:dyDescent="0.25">
      <c r="A949" s="2">
        <v>18002</v>
      </c>
      <c r="B949" s="2">
        <v>102631773</v>
      </c>
      <c r="C949" s="2">
        <v>6002325</v>
      </c>
      <c r="D949" s="2">
        <v>93629448</v>
      </c>
      <c r="E949" s="2">
        <v>4069102</v>
      </c>
      <c r="F949" s="2">
        <v>62243937</v>
      </c>
      <c r="G949" s="2">
        <v>31385511</v>
      </c>
      <c r="H949" s="2">
        <v>102631773</v>
      </c>
      <c r="I949" s="2">
        <v>14397918</v>
      </c>
      <c r="J949" s="2">
        <v>14373438</v>
      </c>
      <c r="K949" s="2">
        <v>73093477</v>
      </c>
      <c r="L949" s="2">
        <v>45624822</v>
      </c>
      <c r="N949" s="2">
        <v>18002</v>
      </c>
      <c r="O949" s="97">
        <v>78005310</v>
      </c>
      <c r="P949" s="97">
        <v>5239328</v>
      </c>
      <c r="Q949" s="97">
        <v>72633758</v>
      </c>
      <c r="R949" s="97">
        <v>3432956</v>
      </c>
      <c r="S949" s="97">
        <v>50676052</v>
      </c>
      <c r="T949" s="97">
        <v>21957706</v>
      </c>
      <c r="U949" s="97">
        <v>78005310</v>
      </c>
      <c r="V949" s="97">
        <v>11431993</v>
      </c>
      <c r="W949" s="97">
        <v>10873316</v>
      </c>
      <c r="X949" s="97">
        <v>66135317</v>
      </c>
      <c r="Y949" s="97">
        <v>42768779</v>
      </c>
      <c r="Z949" s="97">
        <v>0</v>
      </c>
      <c r="AB949" s="2">
        <v>18015</v>
      </c>
      <c r="AC949" s="97">
        <v>365370672</v>
      </c>
      <c r="AD949" s="97">
        <v>13158304</v>
      </c>
      <c r="AE949" s="97">
        <v>324268091</v>
      </c>
      <c r="AF949" s="97">
        <v>4563654</v>
      </c>
      <c r="AG949" s="97">
        <v>189931593</v>
      </c>
      <c r="AH949" s="97">
        <v>134336498</v>
      </c>
      <c r="AI949" s="97">
        <v>365370672</v>
      </c>
      <c r="AJ949" s="97">
        <v>69784712</v>
      </c>
      <c r="AK949" s="97">
        <v>272914115</v>
      </c>
      <c r="AL949" s="97">
        <v>159471413</v>
      </c>
      <c r="AM949" s="97" t="s">
        <v>189</v>
      </c>
      <c r="AN949" s="2">
        <v>18015</v>
      </c>
      <c r="AO949" s="97">
        <v>376591267</v>
      </c>
      <c r="AP949" s="97">
        <v>24066592</v>
      </c>
      <c r="AQ949" s="97">
        <v>325793254</v>
      </c>
      <c r="AR949" s="97">
        <v>5468886</v>
      </c>
      <c r="AS949" s="97">
        <v>189912342</v>
      </c>
      <c r="AT949" s="97">
        <v>135880912</v>
      </c>
      <c r="AU949" s="97">
        <v>376591267</v>
      </c>
      <c r="AV949" s="97">
        <v>66234509</v>
      </c>
      <c r="AW949" s="97">
        <v>284232593</v>
      </c>
      <c r="AX949" s="97">
        <v>159979154</v>
      </c>
      <c r="AY949" s="97" t="s">
        <v>189</v>
      </c>
      <c r="AZ949" s="2">
        <v>18015</v>
      </c>
      <c r="BA949" s="98">
        <v>381202997</v>
      </c>
      <c r="BB949" s="2">
        <v>18327257</v>
      </c>
      <c r="BC949" s="2">
        <v>332686831</v>
      </c>
      <c r="BD949" s="2">
        <v>6329596</v>
      </c>
      <c r="BE949" s="2">
        <v>178735716</v>
      </c>
      <c r="BF949" s="2">
        <v>153951115</v>
      </c>
      <c r="BG949" s="2">
        <v>381202997</v>
      </c>
      <c r="BH949" s="2">
        <v>90785244</v>
      </c>
      <c r="BI949" s="2">
        <v>266750127</v>
      </c>
      <c r="BJ949" s="2">
        <v>154507128</v>
      </c>
      <c r="BK949" s="2" t="s">
        <v>189</v>
      </c>
      <c r="BL949" s="2">
        <v>18015</v>
      </c>
      <c r="BM949" s="2">
        <v>295429545</v>
      </c>
      <c r="BN949" s="2">
        <v>13665698</v>
      </c>
      <c r="BO949" s="2">
        <v>281028546</v>
      </c>
      <c r="BP949" s="2">
        <v>5601755</v>
      </c>
      <c r="BQ949" s="2">
        <v>172525286</v>
      </c>
      <c r="BR949" s="2">
        <v>108503260</v>
      </c>
      <c r="BS949" s="2">
        <v>295429545</v>
      </c>
      <c r="BT949" s="2">
        <v>44056624</v>
      </c>
      <c r="BU949" s="2">
        <v>250769517</v>
      </c>
      <c r="BV949" s="2">
        <v>135267540</v>
      </c>
      <c r="BW949" s="2" t="s">
        <v>189</v>
      </c>
      <c r="BX949" s="2">
        <v>18015</v>
      </c>
      <c r="BY949" s="2">
        <v>293124746</v>
      </c>
      <c r="BZ949" s="2">
        <v>12411551</v>
      </c>
      <c r="CA949" s="2">
        <v>280713195</v>
      </c>
      <c r="CB949" s="2">
        <v>4423905</v>
      </c>
      <c r="CC949" s="2">
        <v>165406527</v>
      </c>
      <c r="CD949" s="2">
        <v>115306668</v>
      </c>
      <c r="CE949" s="2">
        <v>293124746</v>
      </c>
      <c r="CF949" s="2">
        <v>56202075</v>
      </c>
      <c r="CG949" s="2">
        <v>221736696</v>
      </c>
      <c r="CH949" s="2">
        <v>126584502</v>
      </c>
      <c r="CI949" s="2" t="s">
        <v>189</v>
      </c>
      <c r="CJ949" s="2">
        <v>18015</v>
      </c>
      <c r="CK949" s="97">
        <v>271599648</v>
      </c>
      <c r="CL949" s="97" t="e">
        <v>#N/A</v>
      </c>
      <c r="CM949" s="97" t="e">
        <v>#N/A</v>
      </c>
      <c r="CN949" s="2">
        <v>4606014</v>
      </c>
      <c r="CO949" s="100" t="e">
        <v>#N/A</v>
      </c>
      <c r="CP949" s="97" t="e">
        <v>#N/A</v>
      </c>
      <c r="CQ949" s="97">
        <v>271599648</v>
      </c>
      <c r="CR949" s="97">
        <v>55903712</v>
      </c>
      <c r="CS949" s="97">
        <v>210102880</v>
      </c>
      <c r="CT949" s="2">
        <v>120149709</v>
      </c>
      <c r="CU949" s="2" t="s">
        <v>189</v>
      </c>
    </row>
    <row r="950" spans="1:99" x14ac:dyDescent="0.25">
      <c r="A950" s="2">
        <v>18003</v>
      </c>
      <c r="B950" s="2">
        <v>88990415</v>
      </c>
      <c r="C950" s="2">
        <v>3487238</v>
      </c>
      <c r="D950" s="2">
        <v>81503177</v>
      </c>
      <c r="E950" s="2">
        <v>2350260</v>
      </c>
      <c r="F950" s="2">
        <v>60180251</v>
      </c>
      <c r="G950" s="2">
        <v>21322926</v>
      </c>
      <c r="H950" s="2">
        <v>88990415</v>
      </c>
      <c r="I950" s="2">
        <v>9699813</v>
      </c>
      <c r="J950" s="2">
        <v>9075729</v>
      </c>
      <c r="K950" s="2">
        <v>73692495</v>
      </c>
      <c r="L950" s="2">
        <v>37125275</v>
      </c>
      <c r="N950" s="2">
        <v>18003</v>
      </c>
      <c r="O950" s="97">
        <v>76471099</v>
      </c>
      <c r="P950" s="97">
        <v>3535637</v>
      </c>
      <c r="Q950" s="97">
        <v>68701486</v>
      </c>
      <c r="R950" s="97">
        <v>2276676</v>
      </c>
      <c r="S950" s="97">
        <v>52381714</v>
      </c>
      <c r="T950" s="97">
        <v>16319772</v>
      </c>
      <c r="U950" s="97">
        <v>76471099</v>
      </c>
      <c r="V950" s="97">
        <v>11102098</v>
      </c>
      <c r="W950" s="97">
        <v>10025565</v>
      </c>
      <c r="X950" s="97">
        <v>63335284</v>
      </c>
      <c r="Y950" s="97">
        <v>33815795</v>
      </c>
      <c r="Z950" s="97">
        <v>0</v>
      </c>
      <c r="AB950" s="2">
        <v>18016</v>
      </c>
      <c r="AC950" s="97">
        <v>154514994</v>
      </c>
      <c r="AD950" s="97">
        <v>8249250</v>
      </c>
      <c r="AE950" s="97">
        <v>136368124</v>
      </c>
      <c r="AF950" s="97">
        <v>2622916</v>
      </c>
      <c r="AG950" s="97">
        <v>78015618</v>
      </c>
      <c r="AH950" s="97">
        <v>58352506</v>
      </c>
      <c r="AI950" s="97">
        <v>154514994</v>
      </c>
      <c r="AJ950" s="97">
        <v>32010799</v>
      </c>
      <c r="AK950" s="97">
        <v>114276780</v>
      </c>
      <c r="AL950" s="97">
        <v>61595750</v>
      </c>
      <c r="AM950" s="97" t="s">
        <v>189</v>
      </c>
      <c r="AN950" s="2">
        <v>18016</v>
      </c>
      <c r="AO950" s="97">
        <v>173481673</v>
      </c>
      <c r="AP950" s="97">
        <v>7507691</v>
      </c>
      <c r="AQ950" s="97">
        <v>157671947</v>
      </c>
      <c r="AR950" s="97">
        <v>2735518</v>
      </c>
      <c r="AS950" s="97">
        <v>80234740</v>
      </c>
      <c r="AT950" s="97">
        <v>77437207</v>
      </c>
      <c r="AU950" s="97">
        <v>173481673</v>
      </c>
      <c r="AV950" s="97">
        <v>45719274</v>
      </c>
      <c r="AW950" s="97">
        <v>113383327</v>
      </c>
      <c r="AX950" s="97">
        <v>60208543</v>
      </c>
      <c r="AY950" s="97" t="s">
        <v>189</v>
      </c>
      <c r="AZ950" s="2">
        <v>18016</v>
      </c>
      <c r="BA950" s="98">
        <v>158433443</v>
      </c>
      <c r="BB950" s="2">
        <v>7967778</v>
      </c>
      <c r="BC950" s="2">
        <v>150465665</v>
      </c>
      <c r="BD950" s="2">
        <v>2861937</v>
      </c>
      <c r="BE950" s="2">
        <v>79595302</v>
      </c>
      <c r="BF950" s="2">
        <v>70870363</v>
      </c>
      <c r="BG950" s="2">
        <v>158433443</v>
      </c>
      <c r="BH950" s="2">
        <v>43887624</v>
      </c>
      <c r="BI950" s="2">
        <v>102306496</v>
      </c>
      <c r="BJ950" s="2">
        <v>65975304</v>
      </c>
      <c r="BK950" s="2" t="s">
        <v>189</v>
      </c>
      <c r="BL950" s="2">
        <v>18016</v>
      </c>
      <c r="BM950" s="2">
        <v>124069456</v>
      </c>
      <c r="BN950" s="2">
        <v>7260560</v>
      </c>
      <c r="BO950" s="2">
        <v>116808896</v>
      </c>
      <c r="BP950" s="2">
        <v>3966680</v>
      </c>
      <c r="BQ950" s="2">
        <v>72328259</v>
      </c>
      <c r="BR950" s="2">
        <v>44480637</v>
      </c>
      <c r="BS950" s="2">
        <v>124069456</v>
      </c>
      <c r="BT950" s="2">
        <v>602467</v>
      </c>
      <c r="BU950" s="2">
        <v>89973415</v>
      </c>
      <c r="BV950" s="2">
        <v>57098753</v>
      </c>
      <c r="BW950" s="2" t="s">
        <v>189</v>
      </c>
      <c r="BX950" s="2">
        <v>18016</v>
      </c>
      <c r="BY950" s="2">
        <v>153765385</v>
      </c>
      <c r="BZ950" s="2">
        <v>5945575</v>
      </c>
      <c r="CA950" s="2">
        <v>147819810</v>
      </c>
      <c r="CB950" s="2">
        <v>3719744</v>
      </c>
      <c r="CC950" s="2">
        <v>66784076</v>
      </c>
      <c r="CD950" s="2">
        <v>81035734</v>
      </c>
      <c r="CE950" s="2">
        <v>153765385</v>
      </c>
      <c r="CF950" s="2">
        <v>301843</v>
      </c>
      <c r="CG950" s="2">
        <v>92410013</v>
      </c>
      <c r="CH950" s="2">
        <v>55132035</v>
      </c>
      <c r="CI950" s="2" t="s">
        <v>189</v>
      </c>
      <c r="CJ950" s="2">
        <v>18016</v>
      </c>
      <c r="CK950" s="97">
        <v>116445984</v>
      </c>
      <c r="CL950" s="97" t="e">
        <v>#N/A</v>
      </c>
      <c r="CM950" s="97" t="e">
        <v>#N/A</v>
      </c>
      <c r="CN950" s="2">
        <v>3857288</v>
      </c>
      <c r="CO950" s="100" t="e">
        <v>#N/A</v>
      </c>
      <c r="CP950" s="97" t="e">
        <v>#N/A</v>
      </c>
      <c r="CQ950" s="97">
        <v>116445984</v>
      </c>
      <c r="CR950" s="97">
        <v>362270</v>
      </c>
      <c r="CS950" s="97">
        <v>91569698</v>
      </c>
      <c r="CT950" s="2">
        <v>57198360</v>
      </c>
      <c r="CU950" s="2" t="s">
        <v>189</v>
      </c>
    </row>
    <row r="951" spans="1:99" x14ac:dyDescent="0.25">
      <c r="A951" s="2">
        <v>18004</v>
      </c>
      <c r="B951" s="2">
        <v>389745595</v>
      </c>
      <c r="C951" s="2">
        <v>119411369</v>
      </c>
      <c r="D951" s="2">
        <v>242189743</v>
      </c>
      <c r="E951" s="2">
        <v>70489373</v>
      </c>
      <c r="F951" s="2">
        <v>127891108</v>
      </c>
      <c r="G951" s="2">
        <v>114298635</v>
      </c>
      <c r="H951" s="2">
        <v>389745595</v>
      </c>
      <c r="I951" s="2">
        <v>48300229</v>
      </c>
      <c r="J951" s="2">
        <v>40568467</v>
      </c>
      <c r="K951" s="2">
        <v>303568241</v>
      </c>
      <c r="L951" s="2">
        <v>140049064</v>
      </c>
      <c r="N951" s="2">
        <v>18004</v>
      </c>
      <c r="O951" s="97">
        <v>342221386</v>
      </c>
      <c r="P951" s="97">
        <v>79334184</v>
      </c>
      <c r="Q951" s="97">
        <v>247418166</v>
      </c>
      <c r="R951" s="97">
        <v>52363058</v>
      </c>
      <c r="S951" s="97">
        <v>159299170</v>
      </c>
      <c r="T951" s="97">
        <v>88118996</v>
      </c>
      <c r="U951" s="97">
        <v>342221386</v>
      </c>
      <c r="V951" s="97">
        <v>47915953</v>
      </c>
      <c r="W951" s="97">
        <v>39972825</v>
      </c>
      <c r="X951" s="97">
        <v>256034290</v>
      </c>
      <c r="Y951" s="97">
        <v>134453627</v>
      </c>
      <c r="Z951" s="97">
        <v>0</v>
      </c>
      <c r="AB951" s="2">
        <v>18017</v>
      </c>
      <c r="AC951" s="97">
        <v>1558842861</v>
      </c>
      <c r="AD951" s="97">
        <v>234978703</v>
      </c>
      <c r="AE951" s="97">
        <v>1218864158</v>
      </c>
      <c r="AF951" s="97">
        <v>131442636</v>
      </c>
      <c r="AG951" s="97">
        <v>805788523</v>
      </c>
      <c r="AH951" s="97">
        <v>413075635</v>
      </c>
      <c r="AI951" s="97">
        <v>1558842861</v>
      </c>
      <c r="AJ951" s="97">
        <v>79412438</v>
      </c>
      <c r="AK951" s="97">
        <v>1271146659</v>
      </c>
      <c r="AL951" s="97">
        <v>789825010</v>
      </c>
      <c r="AM951" s="97" t="s">
        <v>189</v>
      </c>
      <c r="AN951" s="2">
        <v>18017</v>
      </c>
      <c r="AO951" s="97">
        <v>1965209576</v>
      </c>
      <c r="AP951" s="97">
        <v>254153328</v>
      </c>
      <c r="AQ951" s="97">
        <v>1202647045</v>
      </c>
      <c r="AR951" s="97">
        <v>128133752</v>
      </c>
      <c r="AS951" s="97">
        <v>806372535</v>
      </c>
      <c r="AT951" s="97">
        <v>396274510</v>
      </c>
      <c r="AU951" s="97">
        <v>1965209576</v>
      </c>
      <c r="AV951" s="97">
        <v>143984998</v>
      </c>
      <c r="AW951" s="97">
        <v>1256918825</v>
      </c>
      <c r="AX951" s="97">
        <v>776970035</v>
      </c>
      <c r="AY951" s="97" t="s">
        <v>189</v>
      </c>
      <c r="AZ951" s="2">
        <v>18017</v>
      </c>
      <c r="BA951" s="98">
        <v>1497495035</v>
      </c>
      <c r="BB951" s="2">
        <v>217386936</v>
      </c>
      <c r="BC951" s="2">
        <v>1143718690</v>
      </c>
      <c r="BD951" s="2">
        <v>103716619</v>
      </c>
      <c r="BE951" s="2">
        <v>746555754</v>
      </c>
      <c r="BF951" s="2">
        <v>397162936</v>
      </c>
      <c r="BG951" s="2">
        <v>1497495035</v>
      </c>
      <c r="BH951" s="2">
        <v>116697686</v>
      </c>
      <c r="BI951" s="2">
        <v>1250748024</v>
      </c>
      <c r="BJ951" s="2">
        <v>773866472</v>
      </c>
      <c r="BK951" s="2" t="s">
        <v>189</v>
      </c>
      <c r="BL951" s="2">
        <v>18017</v>
      </c>
      <c r="BM951" s="2">
        <v>1508352610</v>
      </c>
      <c r="BN951" s="2">
        <v>258439272</v>
      </c>
      <c r="BO951" s="2">
        <v>1148913338</v>
      </c>
      <c r="BP951" s="2">
        <v>102274262</v>
      </c>
      <c r="BQ951" s="2">
        <v>755917006</v>
      </c>
      <c r="BR951" s="2">
        <v>392996332</v>
      </c>
      <c r="BS951" s="2">
        <v>1508352610</v>
      </c>
      <c r="BT951" s="2">
        <v>122487804</v>
      </c>
      <c r="BU951" s="2">
        <v>1218473597</v>
      </c>
      <c r="BV951" s="2">
        <v>771315421</v>
      </c>
      <c r="BW951" s="2" t="s">
        <v>189</v>
      </c>
      <c r="BX951" s="2">
        <v>18017</v>
      </c>
      <c r="BY951" s="2">
        <v>1759345689</v>
      </c>
      <c r="BZ951" s="2">
        <v>209808700</v>
      </c>
      <c r="CA951" s="2">
        <v>1144863010</v>
      </c>
      <c r="CB951" s="2">
        <v>105995629</v>
      </c>
      <c r="CC951" s="2">
        <v>686582414</v>
      </c>
      <c r="CD951" s="2">
        <v>458280596</v>
      </c>
      <c r="CE951" s="2">
        <v>1759345689</v>
      </c>
      <c r="CF951" s="2">
        <v>144645317</v>
      </c>
      <c r="CG951" s="2">
        <v>1329293619</v>
      </c>
      <c r="CH951" s="2">
        <v>789753649</v>
      </c>
      <c r="CI951" s="2" t="s">
        <v>189</v>
      </c>
      <c r="CJ951" s="2">
        <v>18017</v>
      </c>
      <c r="CK951" s="97">
        <v>1824935723</v>
      </c>
      <c r="CL951" s="97" t="e">
        <v>#N/A</v>
      </c>
      <c r="CM951" s="97" t="e">
        <v>#N/A</v>
      </c>
      <c r="CN951" s="2">
        <v>107903556</v>
      </c>
      <c r="CO951" s="100" t="e">
        <v>#N/A</v>
      </c>
      <c r="CP951" s="97" t="e">
        <v>#N/A</v>
      </c>
      <c r="CQ951" s="97">
        <v>1824935723</v>
      </c>
      <c r="CR951" s="97">
        <v>566907595</v>
      </c>
      <c r="CS951" s="97">
        <v>1154351908</v>
      </c>
      <c r="CT951" s="2">
        <v>820462007</v>
      </c>
      <c r="CU951" s="2" t="s">
        <v>189</v>
      </c>
    </row>
    <row r="952" spans="1:99" x14ac:dyDescent="0.25">
      <c r="A952" s="2">
        <v>18005</v>
      </c>
      <c r="B952" s="2">
        <v>143585317</v>
      </c>
      <c r="C952" s="2">
        <v>3305897</v>
      </c>
      <c r="D952" s="2">
        <v>138494619</v>
      </c>
      <c r="E952" s="2" t="s">
        <v>189</v>
      </c>
      <c r="F952" s="2">
        <v>48965702</v>
      </c>
      <c r="G952" s="2">
        <v>89528917</v>
      </c>
      <c r="H952" s="2">
        <v>143585317</v>
      </c>
      <c r="I952" s="2">
        <v>83451440</v>
      </c>
      <c r="J952" s="2">
        <v>79666711</v>
      </c>
      <c r="K952" s="2">
        <v>58451275</v>
      </c>
      <c r="L952" s="2">
        <v>36432644</v>
      </c>
      <c r="N952" s="2">
        <v>18005</v>
      </c>
      <c r="O952" s="97">
        <v>117778365</v>
      </c>
      <c r="P952" s="97">
        <v>348129</v>
      </c>
      <c r="Q952" s="97">
        <v>115587921</v>
      </c>
      <c r="R952" s="97" t="s">
        <v>189</v>
      </c>
      <c r="S952" s="97">
        <v>41050651</v>
      </c>
      <c r="T952" s="97">
        <v>74537270</v>
      </c>
      <c r="U952" s="97">
        <v>117778365</v>
      </c>
      <c r="V952" s="97">
        <v>63618216</v>
      </c>
      <c r="W952" s="97">
        <v>63458409</v>
      </c>
      <c r="X952" s="97">
        <v>53627352</v>
      </c>
      <c r="Y952" s="97">
        <v>38884875</v>
      </c>
      <c r="Z952" s="97">
        <v>0</v>
      </c>
      <c r="AB952" s="2">
        <v>18018</v>
      </c>
      <c r="AC952" s="97">
        <v>133602227</v>
      </c>
      <c r="AD952" s="97">
        <v>3804451</v>
      </c>
      <c r="AE952" s="97">
        <v>127504886</v>
      </c>
      <c r="AF952" s="97">
        <v>1116550</v>
      </c>
      <c r="AG952" s="97">
        <v>84885486</v>
      </c>
      <c r="AH952" s="97">
        <v>42619400</v>
      </c>
      <c r="AI952" s="97" t="e">
        <v>#N/A</v>
      </c>
      <c r="AJ952" s="97" t="e">
        <v>#N/A</v>
      </c>
      <c r="AK952" s="97" t="e">
        <v>#N/A</v>
      </c>
      <c r="AL952" s="97" t="e">
        <v>#N/A</v>
      </c>
      <c r="AM952" s="97" t="e">
        <v>#N/A</v>
      </c>
      <c r="AN952" s="2">
        <v>18018</v>
      </c>
      <c r="AO952" s="97">
        <v>132048453</v>
      </c>
      <c r="AP952" s="97">
        <v>4895022</v>
      </c>
      <c r="AQ952" s="97">
        <v>127153431</v>
      </c>
      <c r="AR952" s="97">
        <v>1291919</v>
      </c>
      <c r="AS952" s="97">
        <v>83163807</v>
      </c>
      <c r="AT952" s="97">
        <v>43989624</v>
      </c>
      <c r="AU952" s="97" t="e">
        <v>#N/A</v>
      </c>
      <c r="AV952" s="97" t="e">
        <v>#N/A</v>
      </c>
      <c r="AW952" s="97">
        <v>107800370</v>
      </c>
      <c r="AX952" s="97" t="e">
        <v>#N/A</v>
      </c>
      <c r="AY952" s="97" t="e">
        <v>#N/A</v>
      </c>
      <c r="AZ952" s="2">
        <v>18018</v>
      </c>
      <c r="BA952" s="98">
        <v>145410059</v>
      </c>
      <c r="BB952" s="2">
        <v>4075036</v>
      </c>
      <c r="BC952" s="2">
        <v>130714314</v>
      </c>
      <c r="BD952" s="2">
        <v>1214751</v>
      </c>
      <c r="BE952" s="2">
        <v>77661169</v>
      </c>
      <c r="BF952" s="2">
        <v>45569570</v>
      </c>
      <c r="BG952" s="2" t="e">
        <v>#N/A</v>
      </c>
      <c r="BH952" s="2" t="e">
        <v>#N/A</v>
      </c>
      <c r="BI952" s="2" t="e">
        <v>#N/A</v>
      </c>
      <c r="BJ952" s="2" t="e">
        <v>#N/A</v>
      </c>
      <c r="BK952" s="2" t="e">
        <v>#N/A</v>
      </c>
      <c r="BL952" s="2">
        <v>18018</v>
      </c>
      <c r="BM952" s="2">
        <v>133138356</v>
      </c>
      <c r="BN952" s="2">
        <v>3913971</v>
      </c>
      <c r="BO952" s="2">
        <v>129224385</v>
      </c>
      <c r="BP952" s="2">
        <v>981598</v>
      </c>
      <c r="BQ952" s="2">
        <v>79700653</v>
      </c>
      <c r="BR952" s="2">
        <v>49523732</v>
      </c>
      <c r="BS952" s="2" t="e">
        <v>#N/A</v>
      </c>
      <c r="BT952" s="2" t="e">
        <v>#N/A</v>
      </c>
      <c r="BU952" s="2" t="e">
        <v>#N/A</v>
      </c>
      <c r="BV952" s="2" t="e">
        <v>#N/A</v>
      </c>
      <c r="BW952" s="2" t="e">
        <v>#N/A</v>
      </c>
      <c r="BX952" s="2">
        <v>18018</v>
      </c>
      <c r="BY952" s="2">
        <v>126751311</v>
      </c>
      <c r="BZ952" s="2">
        <v>13315019</v>
      </c>
      <c r="CA952" s="2">
        <v>113436292</v>
      </c>
      <c r="CB952" s="2">
        <v>782662</v>
      </c>
      <c r="CC952" s="2">
        <v>72590058</v>
      </c>
      <c r="CD952" s="2">
        <v>40846234</v>
      </c>
      <c r="CE952" s="2" t="e">
        <v>#N/A</v>
      </c>
      <c r="CF952" s="2" t="e">
        <v>#N/A</v>
      </c>
      <c r="CG952" s="2" t="e">
        <v>#N/A</v>
      </c>
      <c r="CH952" s="2" t="e">
        <v>#N/A</v>
      </c>
      <c r="CI952" s="2" t="e">
        <v>#N/A</v>
      </c>
      <c r="CJ952" s="2">
        <v>18018</v>
      </c>
      <c r="CK952" s="97">
        <v>121863774</v>
      </c>
      <c r="CL952" s="97" t="e">
        <v>#N/A</v>
      </c>
      <c r="CM952" s="97" t="e">
        <v>#N/A</v>
      </c>
      <c r="CN952" s="2">
        <v>712765</v>
      </c>
      <c r="CO952" s="100" t="e">
        <v>#N/A</v>
      </c>
      <c r="CP952" s="97" t="e">
        <v>#N/A</v>
      </c>
      <c r="CQ952" s="97" t="e">
        <v>#N/A</v>
      </c>
      <c r="CR952" s="97" t="e">
        <v>#N/A</v>
      </c>
      <c r="CS952" s="97" t="e">
        <v>#N/A</v>
      </c>
      <c r="CT952" s="2" t="e">
        <v>#N/A</v>
      </c>
      <c r="CU952" s="2" t="e">
        <v>#N/A</v>
      </c>
    </row>
    <row r="953" spans="1:99" x14ac:dyDescent="0.25">
      <c r="A953" s="2">
        <v>18006</v>
      </c>
      <c r="B953" s="2">
        <v>149470763</v>
      </c>
      <c r="C953" s="2">
        <v>20476335</v>
      </c>
      <c r="D953" s="2">
        <v>121187057</v>
      </c>
      <c r="E953" s="2">
        <v>9811687</v>
      </c>
      <c r="F953" s="2">
        <v>79850217</v>
      </c>
      <c r="G953" s="2">
        <v>41336840</v>
      </c>
      <c r="H953" s="2">
        <v>149470763</v>
      </c>
      <c r="I953" s="2">
        <v>22674704</v>
      </c>
      <c r="J953" s="2">
        <v>18810487</v>
      </c>
      <c r="K953" s="2">
        <v>118494083</v>
      </c>
      <c r="L953" s="2">
        <v>69150806</v>
      </c>
      <c r="N953" s="2">
        <v>18006</v>
      </c>
      <c r="O953" s="97">
        <v>138734928</v>
      </c>
      <c r="P953" s="97">
        <v>17689396</v>
      </c>
      <c r="Q953" s="97">
        <v>114545532</v>
      </c>
      <c r="R953" s="97">
        <v>9086175</v>
      </c>
      <c r="S953" s="97">
        <v>72607963</v>
      </c>
      <c r="T953" s="97">
        <v>41937569</v>
      </c>
      <c r="U953" s="97">
        <v>138734928</v>
      </c>
      <c r="V953" s="97">
        <v>36113425</v>
      </c>
      <c r="W953" s="97">
        <v>35939507</v>
      </c>
      <c r="X953" s="97">
        <v>90110326</v>
      </c>
      <c r="Y953" s="97">
        <v>57643260</v>
      </c>
      <c r="Z953" s="97">
        <v>0</v>
      </c>
      <c r="AB953" s="2">
        <v>18019</v>
      </c>
      <c r="AC953" s="97">
        <v>108030468</v>
      </c>
      <c r="AD953" s="97">
        <v>672070</v>
      </c>
      <c r="AE953" s="97">
        <v>100525964</v>
      </c>
      <c r="AF953" s="97">
        <v>318084</v>
      </c>
      <c r="AG953" s="97">
        <v>43095345</v>
      </c>
      <c r="AH953" s="97">
        <v>57430619</v>
      </c>
      <c r="AI953" s="97">
        <v>108030468</v>
      </c>
      <c r="AJ953" s="97">
        <v>48125726</v>
      </c>
      <c r="AK953" s="97">
        <v>53856017</v>
      </c>
      <c r="AL953" s="97">
        <v>29371764</v>
      </c>
      <c r="AM953" s="97" t="s">
        <v>189</v>
      </c>
      <c r="AN953" s="2">
        <v>18019</v>
      </c>
      <c r="AO953" s="97">
        <v>115446201</v>
      </c>
      <c r="AP953" s="97">
        <v>3696774</v>
      </c>
      <c r="AQ953" s="97">
        <v>111689047</v>
      </c>
      <c r="AR953" s="97">
        <v>415319</v>
      </c>
      <c r="AS953" s="97">
        <v>57027395</v>
      </c>
      <c r="AT953" s="97">
        <v>54661652</v>
      </c>
      <c r="AU953" s="97">
        <v>115446201</v>
      </c>
      <c r="AV953" s="97">
        <v>20305034</v>
      </c>
      <c r="AW953" s="97">
        <v>63425799</v>
      </c>
      <c r="AX953" s="97">
        <v>35906409</v>
      </c>
      <c r="AY953" s="97" t="s">
        <v>189</v>
      </c>
      <c r="AZ953" s="2">
        <v>18019</v>
      </c>
      <c r="BA953" s="98">
        <v>106530915</v>
      </c>
      <c r="BB953" s="2">
        <v>733976</v>
      </c>
      <c r="BC953" s="2">
        <v>102403733</v>
      </c>
      <c r="BD953" s="2">
        <v>412741</v>
      </c>
      <c r="BE953" s="2">
        <v>46312656</v>
      </c>
      <c r="BF953" s="2">
        <v>56091077</v>
      </c>
      <c r="BG953" s="2">
        <v>106530915</v>
      </c>
      <c r="BH953" s="2">
        <v>54185333</v>
      </c>
      <c r="BI953" s="2">
        <v>52345582</v>
      </c>
      <c r="BJ953" s="2">
        <v>30751627</v>
      </c>
      <c r="BK953" s="2" t="s">
        <v>189</v>
      </c>
      <c r="BL953" s="2">
        <v>18019</v>
      </c>
      <c r="BM953" s="2">
        <v>109851247</v>
      </c>
      <c r="BN953" s="2">
        <v>2975880</v>
      </c>
      <c r="BO953" s="2">
        <v>106875367</v>
      </c>
      <c r="BP953" s="2">
        <v>449504</v>
      </c>
      <c r="BQ953" s="2">
        <v>38558272</v>
      </c>
      <c r="BR953" s="2">
        <v>68317095</v>
      </c>
      <c r="BS953" s="2">
        <v>109851247</v>
      </c>
      <c r="BT953" s="2">
        <v>53516134</v>
      </c>
      <c r="BU953" s="2">
        <v>49589019</v>
      </c>
      <c r="BV953" s="2">
        <v>29220201</v>
      </c>
      <c r="BW953" s="2" t="s">
        <v>189</v>
      </c>
      <c r="BX953" s="2">
        <v>18019</v>
      </c>
      <c r="BY953" s="2">
        <v>99556959</v>
      </c>
      <c r="BZ953" s="2">
        <v>943976</v>
      </c>
      <c r="CA953" s="2">
        <v>98612983</v>
      </c>
      <c r="CB953" s="2">
        <v>498676</v>
      </c>
      <c r="CC953" s="2">
        <v>33024799</v>
      </c>
      <c r="CD953" s="2">
        <v>65588184</v>
      </c>
      <c r="CE953" s="2">
        <v>99556959</v>
      </c>
      <c r="CF953" s="2">
        <v>55264379</v>
      </c>
      <c r="CG953" s="2">
        <v>37486642</v>
      </c>
      <c r="CH953" s="2">
        <v>21903528</v>
      </c>
      <c r="CI953" s="2" t="s">
        <v>189</v>
      </c>
      <c r="CJ953" s="2">
        <v>18019</v>
      </c>
      <c r="CK953" s="97">
        <v>98554563</v>
      </c>
      <c r="CL953" s="97" t="e">
        <v>#N/A</v>
      </c>
      <c r="CM953" s="97" t="e">
        <v>#N/A</v>
      </c>
      <c r="CN953" s="2">
        <v>549947</v>
      </c>
      <c r="CO953" s="100" t="e">
        <v>#N/A</v>
      </c>
      <c r="CP953" s="97" t="e">
        <v>#N/A</v>
      </c>
      <c r="CQ953" s="97">
        <v>98554563</v>
      </c>
      <c r="CR953" s="97">
        <v>52893700</v>
      </c>
      <c r="CS953" s="97">
        <v>43372366</v>
      </c>
      <c r="CT953" s="2">
        <v>22386613</v>
      </c>
      <c r="CU953" s="2" t="s">
        <v>189</v>
      </c>
    </row>
    <row r="954" spans="1:99" x14ac:dyDescent="0.25">
      <c r="A954" s="2">
        <v>18007</v>
      </c>
      <c r="B954" s="2">
        <v>131502173</v>
      </c>
      <c r="C954" s="2">
        <v>4980782</v>
      </c>
      <c r="D954" s="2">
        <v>118886632</v>
      </c>
      <c r="E954" s="2">
        <v>3071571</v>
      </c>
      <c r="F954" s="2">
        <v>69510159</v>
      </c>
      <c r="G954" s="2">
        <v>49376473</v>
      </c>
      <c r="H954" s="2">
        <v>131502173</v>
      </c>
      <c r="I954" s="2">
        <v>34209129</v>
      </c>
      <c r="J954" s="2">
        <v>33956523</v>
      </c>
      <c r="K954" s="2">
        <v>90077232</v>
      </c>
      <c r="L954" s="2">
        <v>57768807</v>
      </c>
      <c r="N954" s="2">
        <v>18007</v>
      </c>
      <c r="O954" s="97">
        <v>119387194</v>
      </c>
      <c r="P954" s="97">
        <v>4977470</v>
      </c>
      <c r="Q954" s="97">
        <v>112063069</v>
      </c>
      <c r="R954" s="97">
        <v>2891701</v>
      </c>
      <c r="S954" s="97">
        <v>61156943</v>
      </c>
      <c r="T954" s="97">
        <v>50906126</v>
      </c>
      <c r="U954" s="97">
        <v>119387194</v>
      </c>
      <c r="V954" s="97">
        <v>36910165</v>
      </c>
      <c r="W954" s="97">
        <v>36714142</v>
      </c>
      <c r="X954" s="97">
        <v>78095008</v>
      </c>
      <c r="Y954" s="97">
        <v>48593662</v>
      </c>
      <c r="Z954" s="97">
        <v>0</v>
      </c>
      <c r="AB954" s="2">
        <v>18020</v>
      </c>
      <c r="AC954" s="97">
        <v>1014653148</v>
      </c>
      <c r="AD954" s="97">
        <v>610426613</v>
      </c>
      <c r="AE954" s="97">
        <v>344226535</v>
      </c>
      <c r="AF954" s="97">
        <v>448329553</v>
      </c>
      <c r="AG954" s="97">
        <v>191112625</v>
      </c>
      <c r="AH954" s="97">
        <v>153113910</v>
      </c>
      <c r="AI954" s="97">
        <v>1014653148</v>
      </c>
      <c r="AJ954" s="97">
        <v>85786460</v>
      </c>
      <c r="AK954" s="97">
        <v>807123878</v>
      </c>
      <c r="AL954" s="97">
        <v>340630637</v>
      </c>
      <c r="AM954" s="97" t="s">
        <v>189</v>
      </c>
      <c r="AN954" s="2">
        <v>18020</v>
      </c>
      <c r="AO954" s="97">
        <v>1123889572</v>
      </c>
      <c r="AP954" s="97">
        <v>688221035</v>
      </c>
      <c r="AQ954" s="97">
        <v>374830016</v>
      </c>
      <c r="AR954" s="97">
        <v>465808896</v>
      </c>
      <c r="AS954" s="97">
        <v>198585084</v>
      </c>
      <c r="AT954" s="97">
        <v>155699024</v>
      </c>
      <c r="AU954" s="97">
        <v>1123889572</v>
      </c>
      <c r="AV954" s="97">
        <v>90910792</v>
      </c>
      <c r="AW954" s="97">
        <v>867813482</v>
      </c>
      <c r="AX954" s="97">
        <v>343979422</v>
      </c>
      <c r="AY954" s="97" t="s">
        <v>189</v>
      </c>
      <c r="AZ954" s="2">
        <v>18020</v>
      </c>
      <c r="BA954" s="98">
        <v>1005304711</v>
      </c>
      <c r="BB954" s="2">
        <v>596108666</v>
      </c>
      <c r="BC954" s="2">
        <v>333741837</v>
      </c>
      <c r="BD954" s="2">
        <v>417615385</v>
      </c>
      <c r="BE954" s="2">
        <v>149986362</v>
      </c>
      <c r="BF954" s="2">
        <v>183755475</v>
      </c>
      <c r="BG954" s="2">
        <v>1005304711</v>
      </c>
      <c r="BH954" s="2">
        <v>93335828</v>
      </c>
      <c r="BI954" s="2">
        <v>755836953</v>
      </c>
      <c r="BJ954" s="2">
        <v>307385806</v>
      </c>
      <c r="BK954" s="2" t="s">
        <v>189</v>
      </c>
      <c r="BL954" s="2">
        <v>18020</v>
      </c>
      <c r="BM954" s="2">
        <v>948163602</v>
      </c>
      <c r="BN954" s="2">
        <v>524540959</v>
      </c>
      <c r="BO954" s="2">
        <v>229013769</v>
      </c>
      <c r="BP954" s="2">
        <v>369027018</v>
      </c>
      <c r="BQ954" s="2">
        <v>99050065</v>
      </c>
      <c r="BR954" s="2">
        <v>129963704</v>
      </c>
      <c r="BS954" s="2">
        <v>948163602</v>
      </c>
      <c r="BT954" s="2">
        <v>52096521</v>
      </c>
      <c r="BU954" s="2">
        <v>578141928</v>
      </c>
      <c r="BV954" s="2">
        <v>254893066</v>
      </c>
      <c r="BW954" s="2" t="s">
        <v>189</v>
      </c>
      <c r="BX954" s="2">
        <v>18020</v>
      </c>
      <c r="BY954" s="2">
        <v>907199021</v>
      </c>
      <c r="BZ954" s="2">
        <v>431677694</v>
      </c>
      <c r="CA954" s="2">
        <v>247640339</v>
      </c>
      <c r="CB954" s="2">
        <v>322579997</v>
      </c>
      <c r="CC954" s="2">
        <v>80944810</v>
      </c>
      <c r="CD954" s="2">
        <v>166695529</v>
      </c>
      <c r="CE954" s="2">
        <v>907199021</v>
      </c>
      <c r="CF954" s="2">
        <v>100706540</v>
      </c>
      <c r="CG954" s="2">
        <v>561850092</v>
      </c>
      <c r="CH954" s="2">
        <v>263829429</v>
      </c>
      <c r="CI954" s="2" t="s">
        <v>189</v>
      </c>
      <c r="CJ954" s="2">
        <v>18020</v>
      </c>
      <c r="CK954" s="97">
        <v>575510243</v>
      </c>
      <c r="CL954" s="97" t="e">
        <v>#N/A</v>
      </c>
      <c r="CM954" s="97" t="e">
        <v>#N/A</v>
      </c>
      <c r="CN954" s="2">
        <v>243574128</v>
      </c>
      <c r="CO954" s="100" t="e">
        <v>#N/A</v>
      </c>
      <c r="CP954" s="97" t="e">
        <v>#N/A</v>
      </c>
      <c r="CQ954" s="97">
        <v>575510243</v>
      </c>
      <c r="CR954" s="97">
        <v>59287634</v>
      </c>
      <c r="CS954" s="97">
        <v>462123037</v>
      </c>
      <c r="CT954" s="2">
        <v>240909427</v>
      </c>
      <c r="CU954" s="2" t="s">
        <v>189</v>
      </c>
    </row>
    <row r="955" spans="1:99" x14ac:dyDescent="0.25">
      <c r="A955" s="2">
        <v>18008</v>
      </c>
      <c r="B955" s="2">
        <v>206998176</v>
      </c>
      <c r="C955" s="2">
        <v>42981569</v>
      </c>
      <c r="D955" s="2">
        <v>164016607</v>
      </c>
      <c r="E955" s="2">
        <v>27957057</v>
      </c>
      <c r="F955" s="2">
        <v>102626816</v>
      </c>
      <c r="G955" s="2">
        <v>61389791</v>
      </c>
      <c r="H955" s="2">
        <v>206998176</v>
      </c>
      <c r="I955" s="2">
        <v>25438554</v>
      </c>
      <c r="J955" s="2">
        <v>21488365</v>
      </c>
      <c r="K955" s="2">
        <v>160231808</v>
      </c>
      <c r="L955" s="2">
        <v>97646912</v>
      </c>
      <c r="N955" s="2">
        <v>18008</v>
      </c>
      <c r="O955" s="97">
        <v>191936817</v>
      </c>
      <c r="P955" s="97">
        <v>39262891</v>
      </c>
      <c r="Q955" s="97">
        <v>152071921</v>
      </c>
      <c r="R955" s="97">
        <v>25374792</v>
      </c>
      <c r="S955" s="97">
        <v>92631282</v>
      </c>
      <c r="T955" s="97">
        <v>59440639</v>
      </c>
      <c r="U955" s="97">
        <v>191936817</v>
      </c>
      <c r="V955" s="97">
        <v>16783185</v>
      </c>
      <c r="W955" s="97">
        <v>14264897</v>
      </c>
      <c r="X955" s="97">
        <v>154044685</v>
      </c>
      <c r="Y955" s="97">
        <v>93109365</v>
      </c>
      <c r="Z955" s="97">
        <v>0</v>
      </c>
      <c r="AB955" s="2">
        <v>19001</v>
      </c>
      <c r="AC955" s="97">
        <v>30131594</v>
      </c>
      <c r="AD955" s="97">
        <v>2502969</v>
      </c>
      <c r="AE955" s="97">
        <v>26091457</v>
      </c>
      <c r="AF955" s="97">
        <v>459534</v>
      </c>
      <c r="AG955" s="97">
        <v>11901367</v>
      </c>
      <c r="AH955" s="97">
        <v>14190090</v>
      </c>
      <c r="AI955" s="97" t="e">
        <v>#N/A</v>
      </c>
      <c r="AJ955" s="97" t="e">
        <v>#N/A</v>
      </c>
      <c r="AK955" s="97" t="e">
        <v>#N/A</v>
      </c>
      <c r="AL955" s="97" t="e">
        <v>#N/A</v>
      </c>
      <c r="AM955" s="97" t="e">
        <v>#N/A</v>
      </c>
      <c r="AN955" s="2">
        <v>19001</v>
      </c>
      <c r="AO955" s="97">
        <v>33651577</v>
      </c>
      <c r="AP955" s="97">
        <v>4967031</v>
      </c>
      <c r="AQ955" s="97">
        <v>28571882</v>
      </c>
      <c r="AR955" s="97">
        <v>325105</v>
      </c>
      <c r="AS955" s="97">
        <v>13405959</v>
      </c>
      <c r="AT955" s="97">
        <v>15278587</v>
      </c>
      <c r="AU955" s="97" t="e">
        <v>#N/A</v>
      </c>
      <c r="AV955" s="97" t="e">
        <v>#N/A</v>
      </c>
      <c r="AW955" s="97">
        <v>22824433</v>
      </c>
      <c r="AX955" s="97" t="e">
        <v>#N/A</v>
      </c>
      <c r="AY955" s="97" t="e">
        <v>#N/A</v>
      </c>
      <c r="AZ955" s="2">
        <v>19001</v>
      </c>
      <c r="BA955" s="98">
        <v>25458676</v>
      </c>
      <c r="BB955" s="2">
        <v>0</v>
      </c>
      <c r="BC955" s="2">
        <v>0</v>
      </c>
      <c r="BD955" s="2">
        <v>454578</v>
      </c>
      <c r="BE955" s="2">
        <v>10326611</v>
      </c>
      <c r="BF955" s="2">
        <v>12167470</v>
      </c>
      <c r="BG955" s="2" t="e">
        <v>#N/A</v>
      </c>
      <c r="BH955" s="2" t="e">
        <v>#N/A</v>
      </c>
      <c r="BI955" s="2" t="e">
        <v>#N/A</v>
      </c>
      <c r="BJ955" s="2" t="e">
        <v>#N/A</v>
      </c>
      <c r="BK955" s="2" t="e">
        <v>#N/A</v>
      </c>
      <c r="BL955" s="2">
        <v>19001</v>
      </c>
      <c r="BM955" s="2">
        <v>45235231</v>
      </c>
      <c r="BN955" s="2">
        <v>915493</v>
      </c>
      <c r="BO955" s="2">
        <v>29830752</v>
      </c>
      <c r="BP955" s="2">
        <v>602157</v>
      </c>
      <c r="BQ955" s="2">
        <v>10214795</v>
      </c>
      <c r="BR955" s="2">
        <v>19615957</v>
      </c>
      <c r="BS955" s="2" t="e">
        <v>#N/A</v>
      </c>
      <c r="BT955" s="2" t="e">
        <v>#N/A</v>
      </c>
      <c r="BU955" s="2" t="e">
        <v>#N/A</v>
      </c>
      <c r="BV955" s="2" t="e">
        <v>#N/A</v>
      </c>
      <c r="BW955" s="2" t="e">
        <v>#N/A</v>
      </c>
      <c r="BX955" s="2">
        <v>19001</v>
      </c>
      <c r="BY955" s="2">
        <v>28822059</v>
      </c>
      <c r="BZ955" s="2">
        <v>958588</v>
      </c>
      <c r="CA955" s="2">
        <v>22701548</v>
      </c>
      <c r="CB955" s="2">
        <v>631165</v>
      </c>
      <c r="CC955" s="2">
        <v>11624683</v>
      </c>
      <c r="CD955" s="2">
        <v>11076865</v>
      </c>
      <c r="CE955" s="2" t="e">
        <v>#N/A</v>
      </c>
      <c r="CF955" s="2" t="e">
        <v>#N/A</v>
      </c>
      <c r="CG955" s="2" t="e">
        <v>#N/A</v>
      </c>
      <c r="CH955" s="2" t="e">
        <v>#N/A</v>
      </c>
      <c r="CI955" s="2" t="e">
        <v>#N/A</v>
      </c>
      <c r="CJ955" s="2">
        <v>19001</v>
      </c>
      <c r="CK955" s="97">
        <v>39902402</v>
      </c>
      <c r="CL955" s="97" t="e">
        <v>#N/A</v>
      </c>
      <c r="CM955" s="97" t="e">
        <v>#N/A</v>
      </c>
      <c r="CN955" s="2">
        <v>3048537</v>
      </c>
      <c r="CO955" s="100" t="e">
        <v>#N/A</v>
      </c>
      <c r="CP955" s="97" t="e">
        <v>#N/A</v>
      </c>
      <c r="CQ955" s="97" t="e">
        <v>#N/A</v>
      </c>
      <c r="CR955" s="97" t="e">
        <v>#N/A</v>
      </c>
      <c r="CS955" s="97" t="e">
        <v>#N/A</v>
      </c>
      <c r="CT955" s="2" t="e">
        <v>#N/A</v>
      </c>
      <c r="CU955" s="2" t="e">
        <v>#N/A</v>
      </c>
    </row>
    <row r="956" spans="1:99" x14ac:dyDescent="0.25">
      <c r="A956" s="2">
        <v>18009</v>
      </c>
      <c r="B956" s="2">
        <v>443524163</v>
      </c>
      <c r="C956" s="2">
        <v>1805217</v>
      </c>
      <c r="D956" s="2">
        <v>441718946</v>
      </c>
      <c r="E956" s="2" t="s">
        <v>189</v>
      </c>
      <c r="F956" s="2">
        <v>67636647</v>
      </c>
      <c r="G956" s="2">
        <v>374082299</v>
      </c>
      <c r="H956" s="2">
        <v>443524163</v>
      </c>
      <c r="I956" s="2">
        <v>336465953</v>
      </c>
      <c r="J956" s="2">
        <v>331539570</v>
      </c>
      <c r="K956" s="2">
        <v>81660526</v>
      </c>
      <c r="L956" s="2">
        <v>42154918</v>
      </c>
      <c r="N956" s="2">
        <v>18009</v>
      </c>
      <c r="O956" s="97">
        <v>284884755</v>
      </c>
      <c r="P956" s="97">
        <v>1508331</v>
      </c>
      <c r="Q956" s="97">
        <v>281544471</v>
      </c>
      <c r="R956" s="97">
        <v>44122</v>
      </c>
      <c r="S956" s="97">
        <v>50422490</v>
      </c>
      <c r="T956" s="97">
        <v>231121981</v>
      </c>
      <c r="U956" s="97">
        <v>284884755</v>
      </c>
      <c r="V956" s="97">
        <v>210400417</v>
      </c>
      <c r="W956" s="97">
        <v>208718394</v>
      </c>
      <c r="X956" s="97">
        <v>74484338</v>
      </c>
      <c r="Y956" s="97">
        <v>38004935</v>
      </c>
      <c r="Z956" s="97">
        <v>0</v>
      </c>
      <c r="AB956" s="2">
        <v>19002</v>
      </c>
      <c r="AC956" s="97">
        <v>95374538</v>
      </c>
      <c r="AD956" s="97">
        <v>1132152</v>
      </c>
      <c r="AE956" s="97">
        <v>87832832</v>
      </c>
      <c r="AF956" s="97">
        <v>874198</v>
      </c>
      <c r="AG956" s="97">
        <v>25048706</v>
      </c>
      <c r="AH956" s="97">
        <v>62784126</v>
      </c>
      <c r="AI956" s="97">
        <v>95374538</v>
      </c>
      <c r="AJ956" s="97">
        <v>44890232</v>
      </c>
      <c r="AK956" s="97">
        <v>49453094</v>
      </c>
      <c r="AL956" s="97">
        <v>19363442</v>
      </c>
      <c r="AM956" s="97" t="s">
        <v>189</v>
      </c>
      <c r="AN956" s="2">
        <v>19002</v>
      </c>
      <c r="AO956" s="97">
        <v>64529352</v>
      </c>
      <c r="AP956" s="97">
        <v>1620295</v>
      </c>
      <c r="AQ956" s="97">
        <v>61506736</v>
      </c>
      <c r="AR956" s="97">
        <v>1263546</v>
      </c>
      <c r="AS956" s="97">
        <v>58084850</v>
      </c>
      <c r="AT956" s="97">
        <v>4824207</v>
      </c>
      <c r="AU956" s="97">
        <v>64529351</v>
      </c>
      <c r="AV956" s="97">
        <v>19399372</v>
      </c>
      <c r="AW956" s="97">
        <v>37758963</v>
      </c>
      <c r="AX956" s="97">
        <v>17657396</v>
      </c>
      <c r="AY956" s="97" t="s">
        <v>189</v>
      </c>
      <c r="AZ956" s="2">
        <v>19002</v>
      </c>
      <c r="BA956" s="98">
        <v>46033330</v>
      </c>
      <c r="BB956" s="2">
        <v>1864837</v>
      </c>
      <c r="BC956" s="2">
        <v>40706227</v>
      </c>
      <c r="BD956" s="2">
        <v>1397076</v>
      </c>
      <c r="BE956" s="2">
        <v>25440367</v>
      </c>
      <c r="BF956" s="2">
        <v>18985481</v>
      </c>
      <c r="BG956" s="2">
        <v>46033330</v>
      </c>
      <c r="BH956" s="2">
        <v>8881781</v>
      </c>
      <c r="BI956" s="2">
        <v>29668660</v>
      </c>
      <c r="BJ956" s="2">
        <v>16036601</v>
      </c>
      <c r="BK956" s="2" t="s">
        <v>189</v>
      </c>
      <c r="BL956" s="2">
        <v>19002</v>
      </c>
      <c r="BM956" s="2">
        <v>45957213</v>
      </c>
      <c r="BN956" s="2">
        <v>2042614</v>
      </c>
      <c r="BO956" s="2">
        <v>43244928</v>
      </c>
      <c r="BP956" s="2">
        <v>1253022</v>
      </c>
      <c r="BQ956" s="2">
        <v>20255990</v>
      </c>
      <c r="BR956" s="2">
        <v>22988938</v>
      </c>
      <c r="BS956" s="2">
        <v>45957213</v>
      </c>
      <c r="BT956" s="2">
        <v>15029344</v>
      </c>
      <c r="BU956" s="2">
        <v>30626396</v>
      </c>
      <c r="BV956" s="2">
        <v>16889876</v>
      </c>
      <c r="BW956" s="2" t="s">
        <v>189</v>
      </c>
      <c r="BX956" s="2">
        <v>19002</v>
      </c>
      <c r="BY956" s="2">
        <v>38203523</v>
      </c>
      <c r="BZ956" s="2">
        <v>2418113</v>
      </c>
      <c r="CA956" s="2">
        <v>34080537</v>
      </c>
      <c r="CB956" s="2">
        <v>1501883</v>
      </c>
      <c r="CC956" s="2">
        <v>21190853</v>
      </c>
      <c r="CD956" s="2">
        <v>12889684</v>
      </c>
      <c r="CE956" s="2">
        <v>38203523</v>
      </c>
      <c r="CF956" s="2">
        <v>6629949</v>
      </c>
      <c r="CG956" s="2">
        <v>29337567</v>
      </c>
      <c r="CH956" s="2">
        <v>16471400</v>
      </c>
      <c r="CI956" s="2" t="s">
        <v>189</v>
      </c>
      <c r="CJ956" s="2">
        <v>19002</v>
      </c>
      <c r="CK956" s="97">
        <v>34964952</v>
      </c>
      <c r="CL956" s="97" t="e">
        <v>#N/A</v>
      </c>
      <c r="CM956" s="97" t="e">
        <v>#N/A</v>
      </c>
      <c r="CN956" s="2">
        <v>1108022</v>
      </c>
      <c r="CO956" s="100" t="e">
        <v>#N/A</v>
      </c>
      <c r="CP956" s="97" t="e">
        <v>#N/A</v>
      </c>
      <c r="CQ956" s="97">
        <v>34964952</v>
      </c>
      <c r="CR956" s="97">
        <v>6473176</v>
      </c>
      <c r="CS956" s="97">
        <v>26737530</v>
      </c>
      <c r="CT956" s="2">
        <v>14425249</v>
      </c>
      <c r="CU956" s="2" t="s">
        <v>189</v>
      </c>
    </row>
    <row r="957" spans="1:99" x14ac:dyDescent="0.25">
      <c r="A957" s="2">
        <v>18010</v>
      </c>
      <c r="B957" s="2">
        <v>152536189</v>
      </c>
      <c r="C957" s="2">
        <v>3574365</v>
      </c>
      <c r="D957" s="2">
        <v>144520454</v>
      </c>
      <c r="E957" s="2">
        <v>1293559</v>
      </c>
      <c r="F957" s="2">
        <v>79721240</v>
      </c>
      <c r="G957" s="2">
        <v>64799214</v>
      </c>
      <c r="H957" s="2">
        <v>152536189</v>
      </c>
      <c r="I957" s="2">
        <v>40440609</v>
      </c>
      <c r="J957" s="2">
        <v>40278689</v>
      </c>
      <c r="K957" s="2">
        <v>111602029</v>
      </c>
      <c r="L957" s="2">
        <v>76155694</v>
      </c>
      <c r="N957" s="2">
        <v>18010</v>
      </c>
      <c r="O957" s="97">
        <v>152636495</v>
      </c>
      <c r="P957" s="97">
        <v>3045022</v>
      </c>
      <c r="Q957" s="97">
        <v>130980611</v>
      </c>
      <c r="R957" s="97">
        <v>1375225</v>
      </c>
      <c r="S957" s="97">
        <v>65585929</v>
      </c>
      <c r="T957" s="97">
        <v>65394682</v>
      </c>
      <c r="U957" s="97">
        <v>152636495</v>
      </c>
      <c r="V957" s="97">
        <v>44064140</v>
      </c>
      <c r="W957" s="97">
        <v>43984477</v>
      </c>
      <c r="X957" s="97">
        <v>100403379</v>
      </c>
      <c r="Y957" s="97">
        <v>67755334</v>
      </c>
      <c r="Z957" s="97">
        <v>0</v>
      </c>
      <c r="AB957" s="2">
        <v>19003</v>
      </c>
      <c r="AC957" s="97">
        <v>47599423</v>
      </c>
      <c r="AD957" s="97">
        <v>951264</v>
      </c>
      <c r="AE957" s="97">
        <v>45491529</v>
      </c>
      <c r="AF957" s="97">
        <v>314027</v>
      </c>
      <c r="AG957" s="97">
        <v>25071876</v>
      </c>
      <c r="AH957" s="97">
        <v>20419653</v>
      </c>
      <c r="AI957" s="97">
        <v>47599423</v>
      </c>
      <c r="AJ957" s="97">
        <v>15307631</v>
      </c>
      <c r="AK957" s="97">
        <v>30596386</v>
      </c>
      <c r="AL957" s="97">
        <v>16122029</v>
      </c>
      <c r="AM957" s="97" t="s">
        <v>189</v>
      </c>
      <c r="AN957" s="2">
        <v>19003</v>
      </c>
      <c r="AO957" s="97">
        <v>48314664</v>
      </c>
      <c r="AP957" s="97">
        <v>354978</v>
      </c>
      <c r="AQ957" s="97">
        <v>45985573</v>
      </c>
      <c r="AR957" s="97">
        <v>325947</v>
      </c>
      <c r="AS957" s="97">
        <v>23424344</v>
      </c>
      <c r="AT957" s="97">
        <v>23361229</v>
      </c>
      <c r="AU957" s="97">
        <v>49542396</v>
      </c>
      <c r="AV957" s="97">
        <v>17077833</v>
      </c>
      <c r="AW957" s="97">
        <v>35636485</v>
      </c>
      <c r="AX957" s="97">
        <v>16623340</v>
      </c>
      <c r="AY957" s="97" t="s">
        <v>189</v>
      </c>
      <c r="AZ957" s="2">
        <v>19003</v>
      </c>
      <c r="BA957" s="98">
        <v>36853313</v>
      </c>
      <c r="BB957" s="2">
        <v>1785260</v>
      </c>
      <c r="BC957" s="2">
        <v>34013906</v>
      </c>
      <c r="BD957" s="2">
        <v>452769</v>
      </c>
      <c r="BE957" s="2">
        <v>21238095</v>
      </c>
      <c r="BF957" s="2">
        <v>13532706</v>
      </c>
      <c r="BG957" s="2">
        <v>36853313</v>
      </c>
      <c r="BH957" s="2">
        <v>9856693</v>
      </c>
      <c r="BI957" s="2">
        <v>26452588</v>
      </c>
      <c r="BJ957" s="2">
        <v>15226636</v>
      </c>
      <c r="BK957" s="2" t="s">
        <v>189</v>
      </c>
      <c r="BL957" s="2">
        <v>19003</v>
      </c>
      <c r="BM957" s="2">
        <v>34862055</v>
      </c>
      <c r="BN957" s="2">
        <v>974850</v>
      </c>
      <c r="BO957" s="2">
        <v>33887205</v>
      </c>
      <c r="BP957" s="2">
        <v>313093</v>
      </c>
      <c r="BQ957" s="2">
        <v>19978737</v>
      </c>
      <c r="BR957" s="2">
        <v>13908468</v>
      </c>
      <c r="BS957" s="2">
        <v>34862055</v>
      </c>
      <c r="BT957" s="2">
        <v>7776575</v>
      </c>
      <c r="BU957" s="2">
        <v>26212547</v>
      </c>
      <c r="BV957" s="2">
        <v>15198922</v>
      </c>
      <c r="BW957" s="2" t="s">
        <v>189</v>
      </c>
      <c r="BX957" s="2">
        <v>19003</v>
      </c>
      <c r="BY957" s="2">
        <v>31536058</v>
      </c>
      <c r="BZ957" s="2">
        <v>1073572</v>
      </c>
      <c r="CA957" s="2">
        <v>29070568</v>
      </c>
      <c r="CB957" s="2">
        <v>584317</v>
      </c>
      <c r="CC957" s="2">
        <v>19926012</v>
      </c>
      <c r="CD957" s="2">
        <v>9144556</v>
      </c>
      <c r="CE957" s="2">
        <v>31536058</v>
      </c>
      <c r="CF957" s="2">
        <v>5009180</v>
      </c>
      <c r="CG957" s="2">
        <v>24777373</v>
      </c>
      <c r="CH957" s="2">
        <v>13902740</v>
      </c>
      <c r="CI957" s="2" t="s">
        <v>189</v>
      </c>
      <c r="CJ957" s="2">
        <v>19003</v>
      </c>
      <c r="CK957" s="97">
        <v>29405982</v>
      </c>
      <c r="CL957" s="97" t="e">
        <v>#N/A</v>
      </c>
      <c r="CM957" s="97" t="e">
        <v>#N/A</v>
      </c>
      <c r="CN957" s="2">
        <v>271025</v>
      </c>
      <c r="CO957" s="100" t="e">
        <v>#N/A</v>
      </c>
      <c r="CP957" s="97" t="e">
        <v>#N/A</v>
      </c>
      <c r="CQ957" s="97">
        <v>29405982</v>
      </c>
      <c r="CR957" s="97">
        <v>2111047</v>
      </c>
      <c r="CS957" s="97">
        <v>25818202</v>
      </c>
      <c r="CT957" s="2">
        <v>12144885</v>
      </c>
      <c r="CU957" s="2" t="s">
        <v>189</v>
      </c>
    </row>
    <row r="958" spans="1:99" x14ac:dyDescent="0.25">
      <c r="A958" s="2">
        <v>18011</v>
      </c>
      <c r="B958" s="2">
        <v>152496658</v>
      </c>
      <c r="C958" s="2">
        <v>3389480</v>
      </c>
      <c r="D958" s="2">
        <v>135823954</v>
      </c>
      <c r="E958" s="2">
        <v>861964</v>
      </c>
      <c r="F958" s="2">
        <v>77588629</v>
      </c>
      <c r="G958" s="2">
        <v>58235325</v>
      </c>
      <c r="H958" s="2">
        <v>152496658</v>
      </c>
      <c r="I958" s="2">
        <v>40549563</v>
      </c>
      <c r="J958" s="2">
        <v>40220684</v>
      </c>
      <c r="K958" s="2">
        <v>102542853</v>
      </c>
      <c r="L958" s="2">
        <v>61369423</v>
      </c>
      <c r="N958" s="2">
        <v>18011</v>
      </c>
      <c r="O958" s="97">
        <v>143540927</v>
      </c>
      <c r="P958" s="97">
        <v>2858231</v>
      </c>
      <c r="Q958" s="97">
        <v>128582696</v>
      </c>
      <c r="R958" s="97">
        <v>710504</v>
      </c>
      <c r="S958" s="97">
        <v>72670776</v>
      </c>
      <c r="T958" s="97">
        <v>55911920</v>
      </c>
      <c r="U958" s="97">
        <v>143540927</v>
      </c>
      <c r="V958" s="97">
        <v>36020885</v>
      </c>
      <c r="W958" s="97">
        <v>35398497</v>
      </c>
      <c r="X958" s="97">
        <v>95225890</v>
      </c>
      <c r="Y958" s="97">
        <v>56559901</v>
      </c>
      <c r="Z958" s="97">
        <v>0</v>
      </c>
      <c r="AB958" s="2">
        <v>19004</v>
      </c>
      <c r="AC958" s="97">
        <v>218612840</v>
      </c>
      <c r="AD958" s="97">
        <v>64030532</v>
      </c>
      <c r="AE958" s="97">
        <v>149668050</v>
      </c>
      <c r="AF958" s="97">
        <v>52685963</v>
      </c>
      <c r="AG958" s="97">
        <v>77602375</v>
      </c>
      <c r="AH958" s="97">
        <v>72065675</v>
      </c>
      <c r="AI958" s="97" t="e">
        <v>#N/A</v>
      </c>
      <c r="AJ958" s="97" t="e">
        <v>#N/A</v>
      </c>
      <c r="AK958" s="97" t="e">
        <v>#N/A</v>
      </c>
      <c r="AL958" s="97" t="e">
        <v>#N/A</v>
      </c>
      <c r="AM958" s="97" t="e">
        <v>#N/A</v>
      </c>
      <c r="AN958" s="2">
        <v>19004</v>
      </c>
      <c r="AO958" s="97">
        <v>279607460</v>
      </c>
      <c r="AP958" s="97">
        <v>49591661</v>
      </c>
      <c r="AQ958" s="97">
        <v>174567241</v>
      </c>
      <c r="AR958" s="97">
        <v>36369906</v>
      </c>
      <c r="AS958" s="97">
        <v>85783224</v>
      </c>
      <c r="AT958" s="97">
        <v>88784019</v>
      </c>
      <c r="AU958" s="97" t="e">
        <v>#N/A</v>
      </c>
      <c r="AV958" s="97" t="e">
        <v>#N/A</v>
      </c>
      <c r="AW958" s="97">
        <v>186816407</v>
      </c>
      <c r="AX958" s="97" t="e">
        <v>#N/A</v>
      </c>
      <c r="AY958" s="97" t="e">
        <v>#N/A</v>
      </c>
      <c r="AZ958" s="2">
        <v>19004</v>
      </c>
      <c r="BA958" s="98">
        <v>219097897</v>
      </c>
      <c r="BB958" s="2">
        <v>41703663</v>
      </c>
      <c r="BC958" s="2">
        <v>177326704</v>
      </c>
      <c r="BD958" s="2">
        <v>30734173</v>
      </c>
      <c r="BE958" s="2">
        <v>61945225</v>
      </c>
      <c r="BF958" s="2">
        <v>114930860</v>
      </c>
      <c r="BG958" s="2" t="e">
        <v>#N/A</v>
      </c>
      <c r="BH958" s="2" t="e">
        <v>#N/A</v>
      </c>
      <c r="BI958" s="2" t="e">
        <v>#N/A</v>
      </c>
      <c r="BJ958" s="2" t="e">
        <v>#N/A</v>
      </c>
      <c r="BK958" s="2" t="e">
        <v>#N/A</v>
      </c>
      <c r="BL958" s="2">
        <v>19004</v>
      </c>
      <c r="BM958" s="2">
        <v>188478786</v>
      </c>
      <c r="BN958" s="2">
        <v>48506914</v>
      </c>
      <c r="BO958" s="2">
        <v>139971872</v>
      </c>
      <c r="BP958" s="2">
        <v>28712538</v>
      </c>
      <c r="BQ958" s="2">
        <v>65416753</v>
      </c>
      <c r="BR958" s="2">
        <v>74555119</v>
      </c>
      <c r="BS958" s="2" t="e">
        <v>#N/A</v>
      </c>
      <c r="BT958" s="2" t="e">
        <v>#N/A</v>
      </c>
      <c r="BU958" s="2" t="e">
        <v>#N/A</v>
      </c>
      <c r="BV958" s="2" t="e">
        <v>#N/A</v>
      </c>
      <c r="BW958" s="2" t="e">
        <v>#N/A</v>
      </c>
      <c r="BX958" s="2">
        <v>19004</v>
      </c>
      <c r="BY958" s="2">
        <v>146801718</v>
      </c>
      <c r="BZ958" s="2">
        <v>35952736</v>
      </c>
      <c r="CA958" s="2">
        <v>109465820</v>
      </c>
      <c r="CB958" s="2">
        <v>21959369</v>
      </c>
      <c r="CC958" s="2">
        <v>63308325</v>
      </c>
      <c r="CD958" s="2">
        <v>46157495</v>
      </c>
      <c r="CE958" s="2" t="e">
        <v>#N/A</v>
      </c>
      <c r="CF958" s="2" t="e">
        <v>#N/A</v>
      </c>
      <c r="CG958" s="2" t="e">
        <v>#N/A</v>
      </c>
      <c r="CH958" s="2" t="e">
        <v>#N/A</v>
      </c>
      <c r="CI958" s="2" t="e">
        <v>#N/A</v>
      </c>
      <c r="CJ958" s="2">
        <v>19004</v>
      </c>
      <c r="CK958" s="97">
        <v>215676026</v>
      </c>
      <c r="CL958" s="97" t="e">
        <v>#N/A</v>
      </c>
      <c r="CM958" s="97" t="e">
        <v>#N/A</v>
      </c>
      <c r="CN958" s="2">
        <v>17715864</v>
      </c>
      <c r="CO958" s="100" t="e">
        <v>#N/A</v>
      </c>
      <c r="CP958" s="97" t="e">
        <v>#N/A</v>
      </c>
      <c r="CQ958" s="97" t="e">
        <v>#N/A</v>
      </c>
      <c r="CR958" s="97" t="e">
        <v>#N/A</v>
      </c>
      <c r="CS958" s="97" t="e">
        <v>#N/A</v>
      </c>
      <c r="CT958" s="2" t="e">
        <v>#N/A</v>
      </c>
      <c r="CU958" s="2" t="e">
        <v>#N/A</v>
      </c>
    </row>
    <row r="959" spans="1:99" x14ac:dyDescent="0.25">
      <c r="A959" s="2">
        <v>18012</v>
      </c>
      <c r="B959" s="2">
        <v>201732179</v>
      </c>
      <c r="C959" s="2">
        <v>14644348</v>
      </c>
      <c r="D959" s="2">
        <v>177587831</v>
      </c>
      <c r="E959" s="2">
        <v>7727913</v>
      </c>
      <c r="F959" s="2">
        <v>113124289</v>
      </c>
      <c r="G959" s="2">
        <v>64463542</v>
      </c>
      <c r="H959" s="2">
        <v>201732179</v>
      </c>
      <c r="I959" s="2">
        <v>29241601</v>
      </c>
      <c r="J959" s="2">
        <v>28840202</v>
      </c>
      <c r="K959" s="2">
        <v>160298050</v>
      </c>
      <c r="L959" s="2">
        <v>78008544</v>
      </c>
      <c r="N959" s="2">
        <v>18012</v>
      </c>
      <c r="O959" s="97">
        <v>179341005</v>
      </c>
      <c r="P959" s="97">
        <v>10779469</v>
      </c>
      <c r="Q959" s="97">
        <v>160834124</v>
      </c>
      <c r="R959" s="97">
        <v>5737309</v>
      </c>
      <c r="S959" s="97">
        <v>105857400</v>
      </c>
      <c r="T959" s="97">
        <v>54976724</v>
      </c>
      <c r="U959" s="97">
        <v>179341005</v>
      </c>
      <c r="V959" s="97">
        <v>35130352</v>
      </c>
      <c r="W959" s="97">
        <v>34904623</v>
      </c>
      <c r="X959" s="97">
        <v>137072556</v>
      </c>
      <c r="Y959" s="97">
        <v>69049679</v>
      </c>
      <c r="Z959" s="97">
        <v>0</v>
      </c>
      <c r="AB959" s="2">
        <v>19005</v>
      </c>
      <c r="AC959" s="97">
        <v>230970820</v>
      </c>
      <c r="AD959" s="97">
        <v>4712400</v>
      </c>
      <c r="AE959" s="97">
        <v>224684013</v>
      </c>
      <c r="AF959" s="97">
        <v>3593274</v>
      </c>
      <c r="AG959" s="97">
        <v>79562894</v>
      </c>
      <c r="AH959" s="97">
        <v>145121119</v>
      </c>
      <c r="AI959" s="97">
        <v>230970820</v>
      </c>
      <c r="AJ959" s="97">
        <v>8732977</v>
      </c>
      <c r="AK959" s="97">
        <v>222237843</v>
      </c>
      <c r="AL959" s="97">
        <v>67272135</v>
      </c>
      <c r="AM959" s="97" t="s">
        <v>189</v>
      </c>
      <c r="AN959" s="2">
        <v>19005</v>
      </c>
      <c r="AO959" s="97">
        <v>242490150</v>
      </c>
      <c r="AP959" s="97">
        <v>4958496</v>
      </c>
      <c r="AQ959" s="97">
        <v>202229809</v>
      </c>
      <c r="AR959" s="97">
        <v>6521324</v>
      </c>
      <c r="AS959" s="97">
        <v>105163066</v>
      </c>
      <c r="AT959" s="97">
        <v>116024189</v>
      </c>
      <c r="AU959" s="97">
        <v>284899795</v>
      </c>
      <c r="AV959" s="97">
        <v>87680920</v>
      </c>
      <c r="AW959" s="97">
        <v>154809230</v>
      </c>
      <c r="AX959" s="97">
        <v>62600761</v>
      </c>
      <c r="AY959" s="97" t="s">
        <v>189</v>
      </c>
      <c r="AZ959" s="2">
        <v>19005</v>
      </c>
      <c r="BA959" s="98">
        <v>256251001</v>
      </c>
      <c r="BB959" s="2">
        <v>0</v>
      </c>
      <c r="BC959" s="2">
        <v>0</v>
      </c>
      <c r="BD959" s="2">
        <v>6637854</v>
      </c>
      <c r="BE959" s="2">
        <v>78778029</v>
      </c>
      <c r="BF959" s="2">
        <v>142112209</v>
      </c>
      <c r="BG959" s="2">
        <v>256251001</v>
      </c>
      <c r="BH959" s="2">
        <v>107139043</v>
      </c>
      <c r="BI959" s="2">
        <v>149111958</v>
      </c>
      <c r="BJ959" s="2">
        <v>60720470</v>
      </c>
      <c r="BK959" s="2" t="s">
        <v>189</v>
      </c>
      <c r="BL959" s="2">
        <v>19005</v>
      </c>
      <c r="BM959" s="2">
        <v>190218999</v>
      </c>
      <c r="BN959" s="2">
        <v>6208669</v>
      </c>
      <c r="BO959" s="2">
        <v>180952001</v>
      </c>
      <c r="BP959" s="2">
        <v>4807670</v>
      </c>
      <c r="BQ959" s="2">
        <v>74761900</v>
      </c>
      <c r="BR959" s="2">
        <v>106190101</v>
      </c>
      <c r="BS959" s="2">
        <v>190218999</v>
      </c>
      <c r="BT959" s="2">
        <v>45964429</v>
      </c>
      <c r="BU959" s="2">
        <v>144254570</v>
      </c>
      <c r="BV959" s="2">
        <v>60838431</v>
      </c>
      <c r="BW959" s="2" t="s">
        <v>189</v>
      </c>
      <c r="BX959" s="2">
        <v>19005</v>
      </c>
      <c r="BY959" s="2">
        <v>185302048</v>
      </c>
      <c r="BZ959" s="2">
        <v>5821880</v>
      </c>
      <c r="CA959" s="2">
        <v>179480168</v>
      </c>
      <c r="CB959" s="2">
        <v>4876564</v>
      </c>
      <c r="CC959" s="2">
        <v>66843007</v>
      </c>
      <c r="CD959" s="2">
        <v>112637161</v>
      </c>
      <c r="CE959" s="2">
        <v>185302048</v>
      </c>
      <c r="CF959" s="2">
        <v>20817029</v>
      </c>
      <c r="CG959" s="2">
        <v>128337661</v>
      </c>
      <c r="CH959" s="2">
        <v>45552477</v>
      </c>
      <c r="CI959" s="2" t="s">
        <v>189</v>
      </c>
      <c r="CJ959" s="2">
        <v>19005</v>
      </c>
      <c r="CK959" s="97">
        <v>183274680</v>
      </c>
      <c r="CL959" s="97" t="e">
        <v>#N/A</v>
      </c>
      <c r="CM959" s="97" t="e">
        <v>#N/A</v>
      </c>
      <c r="CN959" s="2">
        <v>6503212</v>
      </c>
      <c r="CO959" s="100" t="e">
        <v>#N/A</v>
      </c>
      <c r="CP959" s="97" t="e">
        <v>#N/A</v>
      </c>
      <c r="CQ959" s="97">
        <v>183274680</v>
      </c>
      <c r="CR959" s="97">
        <v>46613134</v>
      </c>
      <c r="CS959" s="97">
        <v>129085914</v>
      </c>
      <c r="CT959" s="2">
        <v>35482471</v>
      </c>
      <c r="CU959" s="2" t="s">
        <v>189</v>
      </c>
    </row>
    <row r="960" spans="1:99" x14ac:dyDescent="0.25">
      <c r="A960" s="2">
        <v>18013</v>
      </c>
      <c r="B960" s="2">
        <v>71113508</v>
      </c>
      <c r="C960" s="2">
        <v>2384303</v>
      </c>
      <c r="D960" s="2">
        <v>68729205</v>
      </c>
      <c r="E960" s="2">
        <v>994390</v>
      </c>
      <c r="F960" s="2">
        <v>53014352</v>
      </c>
      <c r="G960" s="2">
        <v>15714853</v>
      </c>
      <c r="H960" s="2">
        <v>71113508</v>
      </c>
      <c r="I960" s="2">
        <v>10418700</v>
      </c>
      <c r="J960" s="2">
        <v>10127427</v>
      </c>
      <c r="K960" s="2">
        <v>60687624</v>
      </c>
      <c r="L960" s="2">
        <v>29993674</v>
      </c>
      <c r="N960" s="2">
        <v>18013</v>
      </c>
      <c r="O960" s="97">
        <v>64267409</v>
      </c>
      <c r="P960" s="97">
        <v>2790187</v>
      </c>
      <c r="Q960" s="97">
        <v>61477222</v>
      </c>
      <c r="R960" s="97">
        <v>1032394</v>
      </c>
      <c r="S960" s="97">
        <v>49028515</v>
      </c>
      <c r="T960" s="97">
        <v>12448707</v>
      </c>
      <c r="U960" s="97">
        <v>64267409</v>
      </c>
      <c r="V960" s="97">
        <v>6645805</v>
      </c>
      <c r="W960" s="97">
        <v>6400546</v>
      </c>
      <c r="X960" s="97">
        <v>54046080</v>
      </c>
      <c r="Y960" s="97">
        <v>27635714</v>
      </c>
      <c r="Z960" s="97">
        <v>0</v>
      </c>
      <c r="AB960" s="2">
        <v>19006</v>
      </c>
      <c r="AC960" s="97">
        <v>2493815877</v>
      </c>
      <c r="AD960" s="97">
        <v>763712917</v>
      </c>
      <c r="AE960" s="97">
        <v>1350708679</v>
      </c>
      <c r="AF960" s="97">
        <v>547984083</v>
      </c>
      <c r="AG960" s="97">
        <v>620863280</v>
      </c>
      <c r="AH960" s="97">
        <v>729845399</v>
      </c>
      <c r="AI960" s="97">
        <v>2493815877</v>
      </c>
      <c r="AJ960" s="97">
        <v>553723342</v>
      </c>
      <c r="AK960" s="97">
        <v>1864123730</v>
      </c>
      <c r="AL960" s="97">
        <v>1043824774</v>
      </c>
      <c r="AM960" s="97">
        <v>57706862</v>
      </c>
      <c r="AN960" s="2">
        <v>19006</v>
      </c>
      <c r="AO960" s="97">
        <v>2380457860</v>
      </c>
      <c r="AP960" s="97">
        <v>924391687</v>
      </c>
      <c r="AQ960" s="97">
        <v>1274878016</v>
      </c>
      <c r="AR960" s="97">
        <v>683856376</v>
      </c>
      <c r="AS960" s="97">
        <v>807543343</v>
      </c>
      <c r="AT960" s="97">
        <v>467334673</v>
      </c>
      <c r="AU960" s="97">
        <v>2443251949</v>
      </c>
      <c r="AV960" s="97">
        <v>673632439</v>
      </c>
      <c r="AW960" s="97">
        <v>1680735705</v>
      </c>
      <c r="AX960" s="97">
        <v>919915441</v>
      </c>
      <c r="AY960" s="97" t="s">
        <v>189</v>
      </c>
      <c r="AZ960" s="2">
        <v>19006</v>
      </c>
      <c r="BA960" s="98">
        <v>2070257534</v>
      </c>
      <c r="BB960" s="2">
        <v>871012876</v>
      </c>
      <c r="BC960" s="2">
        <v>1115940421</v>
      </c>
      <c r="BD960" s="2">
        <v>578317418</v>
      </c>
      <c r="BE960" s="2">
        <v>536555801</v>
      </c>
      <c r="BF960" s="2">
        <v>579384619</v>
      </c>
      <c r="BG960" s="2">
        <v>2070257534</v>
      </c>
      <c r="BH960" s="2">
        <v>608142233</v>
      </c>
      <c r="BI960" s="2">
        <v>1396856422</v>
      </c>
      <c r="BJ960" s="2">
        <v>730774442</v>
      </c>
      <c r="BK960" s="2" t="s">
        <v>189</v>
      </c>
      <c r="BL960" s="2">
        <v>19006</v>
      </c>
      <c r="BM960" s="2">
        <v>1760908959</v>
      </c>
      <c r="BN960" s="2">
        <v>677246921</v>
      </c>
      <c r="BO960" s="2">
        <v>1083662038</v>
      </c>
      <c r="BP960" s="2">
        <v>468053201</v>
      </c>
      <c r="BQ960" s="2">
        <v>532515100</v>
      </c>
      <c r="BR960" s="2">
        <v>551146938</v>
      </c>
      <c r="BS960" s="2">
        <v>1760908959</v>
      </c>
      <c r="BT960" s="2">
        <v>383292373</v>
      </c>
      <c r="BU960" s="2">
        <v>1250180295</v>
      </c>
      <c r="BV960" s="2">
        <v>612757813</v>
      </c>
      <c r="BW960" s="2" t="s">
        <v>189</v>
      </c>
      <c r="BX960" s="2">
        <v>19006</v>
      </c>
      <c r="BY960" s="2">
        <v>1462703225</v>
      </c>
      <c r="BZ960" s="2">
        <v>517013268</v>
      </c>
      <c r="CA960" s="2">
        <v>945689957</v>
      </c>
      <c r="CB960" s="2">
        <v>358184745</v>
      </c>
      <c r="CC960" s="2">
        <v>507751400</v>
      </c>
      <c r="CD960" s="2">
        <v>437938557</v>
      </c>
      <c r="CE960" s="2">
        <v>1462703225</v>
      </c>
      <c r="CF960" s="2">
        <v>158799404</v>
      </c>
      <c r="CG960" s="2">
        <v>1049249366</v>
      </c>
      <c r="CH960" s="2">
        <v>564915817</v>
      </c>
      <c r="CI960" s="2" t="s">
        <v>189</v>
      </c>
      <c r="CJ960" s="2">
        <v>19006</v>
      </c>
      <c r="CK960" s="97">
        <v>1868200754</v>
      </c>
      <c r="CL960" s="97" t="e">
        <v>#N/A</v>
      </c>
      <c r="CM960" s="97" t="e">
        <v>#N/A</v>
      </c>
      <c r="CN960" s="2">
        <v>303696398</v>
      </c>
      <c r="CO960" s="100" t="e">
        <v>#N/A</v>
      </c>
      <c r="CP960" s="97" t="e">
        <v>#N/A</v>
      </c>
      <c r="CQ960" s="97">
        <v>1868200754</v>
      </c>
      <c r="CR960" s="97">
        <v>456641160</v>
      </c>
      <c r="CS960" s="97">
        <v>1177747054</v>
      </c>
      <c r="CT960" s="2">
        <v>587832932</v>
      </c>
      <c r="CU960" s="2" t="s">
        <v>189</v>
      </c>
    </row>
    <row r="961" spans="1:99" x14ac:dyDescent="0.25">
      <c r="A961" s="2">
        <v>18014</v>
      </c>
      <c r="B961" s="2">
        <v>122878811</v>
      </c>
      <c r="C961" s="2">
        <v>9160375</v>
      </c>
      <c r="D961" s="2">
        <v>113718436</v>
      </c>
      <c r="E961" s="2">
        <v>5143050</v>
      </c>
      <c r="F961" s="2">
        <v>72814138</v>
      </c>
      <c r="G961" s="2">
        <v>40904298</v>
      </c>
      <c r="H961" s="2">
        <v>122878811</v>
      </c>
      <c r="I961" s="2">
        <v>23730212</v>
      </c>
      <c r="J961" s="2">
        <v>21518963</v>
      </c>
      <c r="K961" s="2">
        <v>92900197</v>
      </c>
      <c r="L961" s="2">
        <v>52570216</v>
      </c>
      <c r="N961" s="2">
        <v>18014</v>
      </c>
      <c r="O961" s="97">
        <v>114573421</v>
      </c>
      <c r="P961" s="97">
        <v>6877350</v>
      </c>
      <c r="Q961" s="97">
        <v>104183560</v>
      </c>
      <c r="R961" s="97">
        <v>3739640</v>
      </c>
      <c r="S961" s="97">
        <v>62127992</v>
      </c>
      <c r="T961" s="97">
        <v>42055568</v>
      </c>
      <c r="U961" s="97">
        <v>114573421</v>
      </c>
      <c r="V961" s="97">
        <v>30090205</v>
      </c>
      <c r="W961" s="97" t="e">
        <v>#N/A</v>
      </c>
      <c r="X961" s="97">
        <v>79001703</v>
      </c>
      <c r="Y961" s="97">
        <v>49633292</v>
      </c>
      <c r="Z961" s="97">
        <v>0</v>
      </c>
      <c r="AB961" s="2">
        <v>19007</v>
      </c>
      <c r="AC961" s="97">
        <v>156526391</v>
      </c>
      <c r="AD961" s="97">
        <v>2005702</v>
      </c>
      <c r="AE961" s="97">
        <v>154520689</v>
      </c>
      <c r="AF961" s="97">
        <v>836446</v>
      </c>
      <c r="AG961" s="97">
        <v>90732833</v>
      </c>
      <c r="AH961" s="97">
        <v>63787856</v>
      </c>
      <c r="AI961" s="97">
        <v>156526391</v>
      </c>
      <c r="AJ961" s="97">
        <v>44392007</v>
      </c>
      <c r="AK961" s="97">
        <v>101029955</v>
      </c>
      <c r="AL961" s="97">
        <v>42642590</v>
      </c>
      <c r="AM961" s="97" t="s">
        <v>189</v>
      </c>
      <c r="AN961" s="2">
        <v>19007</v>
      </c>
      <c r="AO961" s="97" t="e">
        <v>#N/A</v>
      </c>
      <c r="AP961" s="97">
        <v>2307401</v>
      </c>
      <c r="AQ961" s="97">
        <v>176247374</v>
      </c>
      <c r="AR961" s="97">
        <v>0</v>
      </c>
      <c r="AS961" s="97" t="e">
        <v>#N/A</v>
      </c>
      <c r="AT961" s="97" t="e">
        <v>#N/A</v>
      </c>
      <c r="AU961" s="97">
        <v>178554775</v>
      </c>
      <c r="AV961" s="97">
        <v>65584472</v>
      </c>
      <c r="AW961" s="97" t="e">
        <v>#N/A</v>
      </c>
      <c r="AX961" s="97">
        <v>46096787</v>
      </c>
      <c r="AY961" s="97" t="s">
        <v>189</v>
      </c>
      <c r="AZ961" s="2">
        <v>19007</v>
      </c>
      <c r="BA961" s="98">
        <v>142003538</v>
      </c>
      <c r="BB961" s="2">
        <v>1187066</v>
      </c>
      <c r="BC961" s="2">
        <v>146504484</v>
      </c>
      <c r="BD961" s="2">
        <v>307793</v>
      </c>
      <c r="BE961" s="2">
        <v>84778282</v>
      </c>
      <c r="BF961" s="2">
        <v>55997808</v>
      </c>
      <c r="BG961" s="2">
        <v>142003538</v>
      </c>
      <c r="BH961" s="2">
        <v>37499801</v>
      </c>
      <c r="BI961" s="2">
        <v>95354998</v>
      </c>
      <c r="BJ961" s="2">
        <v>43165556</v>
      </c>
      <c r="BK961" s="2" t="s">
        <v>189</v>
      </c>
      <c r="BL961" s="2">
        <v>19007</v>
      </c>
      <c r="BM961" s="2">
        <v>162438265</v>
      </c>
      <c r="BN961" s="2">
        <v>2655118</v>
      </c>
      <c r="BO961" s="2">
        <v>140776975</v>
      </c>
      <c r="BP961" s="2">
        <v>832116</v>
      </c>
      <c r="BQ961" s="2">
        <v>82131624</v>
      </c>
      <c r="BR961" s="2">
        <v>58645351</v>
      </c>
      <c r="BS961" s="2">
        <v>162438265</v>
      </c>
      <c r="BT961" s="2">
        <v>55685887</v>
      </c>
      <c r="BU961" s="2">
        <v>106752378</v>
      </c>
      <c r="BV961" s="2">
        <v>43488792</v>
      </c>
      <c r="BW961" s="2" t="s">
        <v>189</v>
      </c>
      <c r="BX961" s="2">
        <v>19007</v>
      </c>
      <c r="BY961" s="2">
        <v>151496825</v>
      </c>
      <c r="BZ961" s="2">
        <v>3537550</v>
      </c>
      <c r="CA961" s="2">
        <v>137921276</v>
      </c>
      <c r="CB961" s="2">
        <v>709162</v>
      </c>
      <c r="CC961" s="2">
        <v>77346235</v>
      </c>
      <c r="CD961" s="2">
        <v>60575041</v>
      </c>
      <c r="CE961" s="2">
        <v>151496825</v>
      </c>
      <c r="CF961" s="2">
        <v>43420339</v>
      </c>
      <c r="CG961" s="2">
        <v>104562347</v>
      </c>
      <c r="CH961" s="2">
        <v>40581312</v>
      </c>
      <c r="CI961" s="2" t="s">
        <v>189</v>
      </c>
      <c r="CJ961" s="2">
        <v>19007</v>
      </c>
      <c r="CK961" s="97">
        <v>117788439</v>
      </c>
      <c r="CL961" s="97" t="e">
        <v>#N/A</v>
      </c>
      <c r="CM961" s="97" t="e">
        <v>#N/A</v>
      </c>
      <c r="CN961" s="2">
        <v>711139</v>
      </c>
      <c r="CO961" s="100" t="e">
        <v>#N/A</v>
      </c>
      <c r="CP961" s="97" t="e">
        <v>#N/A</v>
      </c>
      <c r="CQ961" s="97">
        <v>117788439</v>
      </c>
      <c r="CR961" s="97">
        <v>24486733</v>
      </c>
      <c r="CS961" s="97">
        <v>76820250</v>
      </c>
      <c r="CT961" s="2">
        <v>33983099</v>
      </c>
      <c r="CU961" s="2" t="s">
        <v>189</v>
      </c>
    </row>
    <row r="962" spans="1:99" x14ac:dyDescent="0.25">
      <c r="A962" s="2">
        <v>18015</v>
      </c>
      <c r="B962" s="2">
        <v>387149854</v>
      </c>
      <c r="C962" s="2">
        <v>20403174</v>
      </c>
      <c r="D962" s="2">
        <v>328424678</v>
      </c>
      <c r="E962" s="2">
        <v>7440201</v>
      </c>
      <c r="F962" s="2">
        <v>207599267</v>
      </c>
      <c r="G962" s="2">
        <v>120825411</v>
      </c>
      <c r="H962" s="2">
        <v>387149854</v>
      </c>
      <c r="I962" s="2">
        <v>51088414</v>
      </c>
      <c r="J962" s="2">
        <v>50644429</v>
      </c>
      <c r="K962" s="2">
        <v>305521825</v>
      </c>
      <c r="L962" s="2">
        <v>181210126</v>
      </c>
      <c r="N962" s="2">
        <v>18015</v>
      </c>
      <c r="O962" s="97">
        <v>358026110</v>
      </c>
      <c r="P962" s="97">
        <v>17977793</v>
      </c>
      <c r="Q962" s="97">
        <v>301780052</v>
      </c>
      <c r="R962" s="97">
        <v>6798015</v>
      </c>
      <c r="S962" s="97">
        <v>175181535</v>
      </c>
      <c r="T962" s="97">
        <v>126598517</v>
      </c>
      <c r="U962" s="97">
        <v>358026110</v>
      </c>
      <c r="V962" s="97">
        <v>62374117</v>
      </c>
      <c r="W962" s="97">
        <v>62236209</v>
      </c>
      <c r="X962" s="97">
        <v>270870168</v>
      </c>
      <c r="Y962" s="97">
        <v>162700885</v>
      </c>
      <c r="Z962" s="97">
        <v>0</v>
      </c>
      <c r="AB962" s="2">
        <v>19008</v>
      </c>
      <c r="AC962" s="97">
        <v>38324415</v>
      </c>
      <c r="AD962" s="97">
        <v>2459621</v>
      </c>
      <c r="AE962" s="97">
        <v>35272459</v>
      </c>
      <c r="AF962" s="97">
        <v>1753456</v>
      </c>
      <c r="AG962" s="97">
        <v>18132098</v>
      </c>
      <c r="AH962" s="97">
        <v>17140361</v>
      </c>
      <c r="AI962" s="97">
        <v>38324415</v>
      </c>
      <c r="AJ962" s="97">
        <v>2446222</v>
      </c>
      <c r="AK962" s="97">
        <v>32722984</v>
      </c>
      <c r="AL962" s="97">
        <v>18604269</v>
      </c>
      <c r="AM962" s="97" t="s">
        <v>189</v>
      </c>
      <c r="AN962" s="2">
        <v>19008</v>
      </c>
      <c r="AO962" s="97">
        <v>47311147</v>
      </c>
      <c r="AP962" s="97">
        <v>6784254</v>
      </c>
      <c r="AQ962" s="97">
        <v>34816165</v>
      </c>
      <c r="AR962" s="97">
        <v>1399231</v>
      </c>
      <c r="AS962" s="97">
        <v>16240648</v>
      </c>
      <c r="AT962" s="97">
        <v>18575515</v>
      </c>
      <c r="AU962" s="97">
        <v>44963023</v>
      </c>
      <c r="AV962" s="97">
        <v>7394950</v>
      </c>
      <c r="AW962" s="97">
        <v>37497491</v>
      </c>
      <c r="AX962" s="97">
        <v>20741813</v>
      </c>
      <c r="AY962" s="97" t="s">
        <v>189</v>
      </c>
      <c r="AZ962" s="2">
        <v>19008</v>
      </c>
      <c r="BA962" s="98">
        <v>39500472</v>
      </c>
      <c r="BB962" s="2">
        <v>6131202</v>
      </c>
      <c r="BC962" s="2">
        <v>30067316</v>
      </c>
      <c r="BD962" s="2">
        <v>3002382</v>
      </c>
      <c r="BE962" s="2">
        <v>14090250</v>
      </c>
      <c r="BF962" s="2">
        <v>15958883</v>
      </c>
      <c r="BG962" s="2">
        <v>39500472</v>
      </c>
      <c r="BH962" s="2">
        <v>6908736</v>
      </c>
      <c r="BI962" s="2">
        <v>32591736</v>
      </c>
      <c r="BJ962" s="2">
        <v>16502201</v>
      </c>
      <c r="BK962" s="2" t="s">
        <v>189</v>
      </c>
      <c r="BL962" s="2">
        <v>19008</v>
      </c>
      <c r="BM962" s="2">
        <v>45769286</v>
      </c>
      <c r="BN962" s="2">
        <v>6863477</v>
      </c>
      <c r="BO962" s="2">
        <v>38905809</v>
      </c>
      <c r="BP962" s="2">
        <v>2155843</v>
      </c>
      <c r="BQ962" s="2">
        <v>13170446</v>
      </c>
      <c r="BR962" s="2">
        <v>25735363</v>
      </c>
      <c r="BS962" s="2">
        <v>45769286</v>
      </c>
      <c r="BT962" s="2">
        <v>9949592</v>
      </c>
      <c r="BU962" s="2">
        <v>31052870</v>
      </c>
      <c r="BV962" s="2">
        <v>13908997</v>
      </c>
      <c r="BW962" s="2" t="s">
        <v>189</v>
      </c>
      <c r="BX962" s="2">
        <v>19008</v>
      </c>
      <c r="BY962" s="2">
        <v>49541969</v>
      </c>
      <c r="BZ962" s="2">
        <v>5026679</v>
      </c>
      <c r="CA962" s="2">
        <v>44015290</v>
      </c>
      <c r="CB962" s="2">
        <v>1121958</v>
      </c>
      <c r="CC962" s="2">
        <v>14475431</v>
      </c>
      <c r="CD962" s="2">
        <v>29539859</v>
      </c>
      <c r="CE962" s="2">
        <v>49541969</v>
      </c>
      <c r="CF962" s="2">
        <v>17333422</v>
      </c>
      <c r="CG962" s="2">
        <v>22320219</v>
      </c>
      <c r="CH962" s="2">
        <v>11252429</v>
      </c>
      <c r="CI962" s="2" t="s">
        <v>189</v>
      </c>
      <c r="CJ962" s="2">
        <v>19008</v>
      </c>
      <c r="CK962" s="97">
        <v>23144838</v>
      </c>
      <c r="CL962" s="97" t="e">
        <v>#N/A</v>
      </c>
      <c r="CM962" s="97" t="e">
        <v>#N/A</v>
      </c>
      <c r="CN962" s="2">
        <v>925725</v>
      </c>
      <c r="CO962" s="100" t="e">
        <v>#N/A</v>
      </c>
      <c r="CP962" s="97" t="e">
        <v>#N/A</v>
      </c>
      <c r="CQ962" s="97">
        <v>23144838</v>
      </c>
      <c r="CR962" s="97">
        <v>1113695</v>
      </c>
      <c r="CS962" s="97">
        <v>21304634</v>
      </c>
      <c r="CT962" s="2">
        <v>10647314</v>
      </c>
      <c r="CU962" s="2" t="s">
        <v>189</v>
      </c>
    </row>
    <row r="963" spans="1:99" x14ac:dyDescent="0.25">
      <c r="A963" s="2">
        <v>18016</v>
      </c>
      <c r="B963" s="2">
        <v>172625426</v>
      </c>
      <c r="C963" s="2">
        <v>21229859</v>
      </c>
      <c r="D963" s="2">
        <v>142095567</v>
      </c>
      <c r="E963" s="2">
        <v>11903101</v>
      </c>
      <c r="F963" s="2">
        <v>83109543</v>
      </c>
      <c r="G963" s="2">
        <v>58986024</v>
      </c>
      <c r="H963" s="2">
        <v>172625426</v>
      </c>
      <c r="I963" s="2">
        <v>25277274</v>
      </c>
      <c r="J963" s="2">
        <v>25224699</v>
      </c>
      <c r="K963" s="2">
        <v>126955597</v>
      </c>
      <c r="L963" s="2">
        <v>67661671</v>
      </c>
      <c r="N963" s="2">
        <v>18016</v>
      </c>
      <c r="O963" s="97">
        <v>154407799</v>
      </c>
      <c r="P963" s="97">
        <v>10819170</v>
      </c>
      <c r="Q963" s="97">
        <v>129882137</v>
      </c>
      <c r="R963" s="97">
        <v>5187197</v>
      </c>
      <c r="S963" s="97">
        <v>73173799</v>
      </c>
      <c r="T963" s="97">
        <v>56708338</v>
      </c>
      <c r="U963" s="97">
        <v>154407799</v>
      </c>
      <c r="V963" s="97">
        <v>27773220</v>
      </c>
      <c r="W963" s="97">
        <v>27693437</v>
      </c>
      <c r="X963" s="97">
        <v>115172695</v>
      </c>
      <c r="Y963" s="97">
        <v>58153140</v>
      </c>
      <c r="Z963" s="97">
        <v>0</v>
      </c>
      <c r="AB963" s="2">
        <v>19009</v>
      </c>
      <c r="AC963" s="97">
        <v>432151625</v>
      </c>
      <c r="AD963" s="97">
        <v>64027679</v>
      </c>
      <c r="AE963" s="97">
        <v>310891582</v>
      </c>
      <c r="AF963" s="97">
        <v>49787051</v>
      </c>
      <c r="AG963" s="97">
        <v>144928253</v>
      </c>
      <c r="AH963" s="97">
        <v>165963329</v>
      </c>
      <c r="AI963" s="97">
        <v>432151625</v>
      </c>
      <c r="AJ963" s="97">
        <v>114622268</v>
      </c>
      <c r="AK963" s="97">
        <v>317360234</v>
      </c>
      <c r="AL963" s="97">
        <v>222902626</v>
      </c>
      <c r="AM963" s="97" t="s">
        <v>189</v>
      </c>
      <c r="AN963" s="2">
        <v>19009</v>
      </c>
      <c r="AO963" s="97">
        <v>499082629</v>
      </c>
      <c r="AP963" s="97">
        <v>75064854</v>
      </c>
      <c r="AQ963" s="97">
        <v>417946198</v>
      </c>
      <c r="AR963" s="97">
        <v>53370752</v>
      </c>
      <c r="AS963" s="97">
        <v>226013190</v>
      </c>
      <c r="AT963" s="97">
        <v>198004585</v>
      </c>
      <c r="AU963" s="97">
        <v>499925463</v>
      </c>
      <c r="AV963" s="97">
        <v>110282124</v>
      </c>
      <c r="AW963" s="97">
        <v>366716152</v>
      </c>
      <c r="AX963" s="97">
        <v>216564357</v>
      </c>
      <c r="AY963" s="97" t="s">
        <v>189</v>
      </c>
      <c r="AZ963" s="2">
        <v>19009</v>
      </c>
      <c r="BA963" s="98">
        <v>397069688</v>
      </c>
      <c r="BB963" s="2">
        <v>95897463</v>
      </c>
      <c r="BC963" s="2">
        <v>301172226</v>
      </c>
      <c r="BD963" s="2">
        <v>54047275</v>
      </c>
      <c r="BE963" s="2">
        <v>135665906</v>
      </c>
      <c r="BF963" s="2">
        <v>166283327</v>
      </c>
      <c r="BG963" s="2">
        <v>397069688</v>
      </c>
      <c r="BH963" s="2">
        <v>74330510</v>
      </c>
      <c r="BI963" s="2">
        <v>293143577</v>
      </c>
      <c r="BJ963" s="2">
        <v>195913015</v>
      </c>
      <c r="BK963" s="2" t="s">
        <v>189</v>
      </c>
      <c r="BL963" s="2">
        <v>19009</v>
      </c>
      <c r="BM963" s="2">
        <v>411921262</v>
      </c>
      <c r="BN963" s="2">
        <v>70542783</v>
      </c>
      <c r="BO963" s="2">
        <v>287642263</v>
      </c>
      <c r="BP963" s="2">
        <v>47892166</v>
      </c>
      <c r="BQ963" s="2">
        <v>133109853</v>
      </c>
      <c r="BR963" s="2">
        <v>154532410</v>
      </c>
      <c r="BS963" s="2">
        <v>411921262</v>
      </c>
      <c r="BT963" s="2">
        <v>91790006</v>
      </c>
      <c r="BU963" s="2">
        <v>313185032</v>
      </c>
      <c r="BV963" s="2">
        <v>189654073</v>
      </c>
      <c r="BW963" s="2" t="s">
        <v>189</v>
      </c>
      <c r="BX963" s="2">
        <v>19009</v>
      </c>
      <c r="BY963" s="2">
        <v>355542582</v>
      </c>
      <c r="BZ963" s="2">
        <v>89384001</v>
      </c>
      <c r="CA963" s="2">
        <v>240260950</v>
      </c>
      <c r="CB963" s="2">
        <v>43391531</v>
      </c>
      <c r="CC963" s="2">
        <v>121202813</v>
      </c>
      <c r="CD963" s="2">
        <v>119058137</v>
      </c>
      <c r="CE963" s="2">
        <v>355542582</v>
      </c>
      <c r="CF963" s="2">
        <v>23270825</v>
      </c>
      <c r="CG963" s="2">
        <v>224297690</v>
      </c>
      <c r="CH963" s="2">
        <v>150602197</v>
      </c>
      <c r="CI963" s="2" t="s">
        <v>189</v>
      </c>
      <c r="CJ963" s="2">
        <v>19009</v>
      </c>
      <c r="CK963" s="97">
        <v>369322487</v>
      </c>
      <c r="CL963" s="97" t="e">
        <v>#N/A</v>
      </c>
      <c r="CM963" s="97" t="e">
        <v>#N/A</v>
      </c>
      <c r="CN963" s="2">
        <v>38952390</v>
      </c>
      <c r="CO963" s="100" t="e">
        <v>#N/A</v>
      </c>
      <c r="CP963" s="97" t="e">
        <v>#N/A</v>
      </c>
      <c r="CQ963" s="97">
        <v>369322487</v>
      </c>
      <c r="CR963" s="97">
        <v>22645345</v>
      </c>
      <c r="CS963" s="97">
        <v>131971797</v>
      </c>
      <c r="CT963" s="2">
        <v>112056209</v>
      </c>
      <c r="CU963" s="2" t="s">
        <v>189</v>
      </c>
    </row>
    <row r="964" spans="1:99" x14ac:dyDescent="0.25">
      <c r="A964" s="2">
        <v>18017</v>
      </c>
      <c r="B964" s="2">
        <v>1711176768</v>
      </c>
      <c r="C964" s="2">
        <v>334295100</v>
      </c>
      <c r="D964" s="2">
        <v>1256881668</v>
      </c>
      <c r="E964" s="2">
        <v>167995788</v>
      </c>
      <c r="F964" s="2">
        <v>857529481</v>
      </c>
      <c r="G964" s="2">
        <v>399352187</v>
      </c>
      <c r="H964" s="2">
        <v>1711176768</v>
      </c>
      <c r="I964" s="2">
        <v>105047612</v>
      </c>
      <c r="J964" s="2">
        <v>96112726</v>
      </c>
      <c r="K964" s="2">
        <v>1328518374</v>
      </c>
      <c r="L964" s="2">
        <v>790364848</v>
      </c>
      <c r="N964" s="2">
        <v>18017</v>
      </c>
      <c r="O964" s="97">
        <v>1578830686</v>
      </c>
      <c r="P964" s="97">
        <v>255250305</v>
      </c>
      <c r="Q964" s="97">
        <v>1177080381</v>
      </c>
      <c r="R964" s="97">
        <v>139459495</v>
      </c>
      <c r="S964" s="97">
        <v>793760425</v>
      </c>
      <c r="T964" s="97">
        <v>383319956</v>
      </c>
      <c r="U964" s="97">
        <v>1578830686</v>
      </c>
      <c r="V964" s="97">
        <v>110197647</v>
      </c>
      <c r="W964" s="97">
        <v>92348439</v>
      </c>
      <c r="X964" s="97">
        <v>1311169172</v>
      </c>
      <c r="Y964" s="97">
        <v>800346502</v>
      </c>
      <c r="Z964" s="97">
        <v>0</v>
      </c>
      <c r="AB964" s="2">
        <v>19010</v>
      </c>
      <c r="AC964" s="97">
        <v>157314988</v>
      </c>
      <c r="AD964" s="97">
        <v>41218653</v>
      </c>
      <c r="AE964" s="97">
        <v>116096335</v>
      </c>
      <c r="AF964" s="97">
        <v>17331619</v>
      </c>
      <c r="AG964" s="97">
        <v>33015997</v>
      </c>
      <c r="AH964" s="97">
        <v>83080338</v>
      </c>
      <c r="AI964" s="97">
        <v>157314988</v>
      </c>
      <c r="AJ964" s="97">
        <v>30027540</v>
      </c>
      <c r="AK964" s="97">
        <v>123089876</v>
      </c>
      <c r="AL964" s="97">
        <v>53636572</v>
      </c>
      <c r="AM964" s="97" t="s">
        <v>189</v>
      </c>
      <c r="AN964" s="2">
        <v>19010</v>
      </c>
      <c r="AO964" s="97" t="e">
        <v>#N/A</v>
      </c>
      <c r="AP964" s="97">
        <v>42837004</v>
      </c>
      <c r="AQ964" s="97">
        <v>109366364</v>
      </c>
      <c r="AR964" s="97">
        <v>0</v>
      </c>
      <c r="AS964" s="97" t="e">
        <v>#N/A</v>
      </c>
      <c r="AT964" s="97" t="e">
        <v>#N/A</v>
      </c>
      <c r="AU964" s="97">
        <v>152203368</v>
      </c>
      <c r="AV964" s="97">
        <v>36085895</v>
      </c>
      <c r="AW964" s="97">
        <v>103559819</v>
      </c>
      <c r="AX964" s="97">
        <v>48777337</v>
      </c>
      <c r="AY964" s="97" t="s">
        <v>189</v>
      </c>
      <c r="AZ964" s="2">
        <v>19010</v>
      </c>
      <c r="BA964" s="98">
        <v>146094304</v>
      </c>
      <c r="BB964" s="2">
        <v>0</v>
      </c>
      <c r="BC964" s="2">
        <v>0</v>
      </c>
      <c r="BD964" s="2">
        <v>17543585</v>
      </c>
      <c r="BE964" s="2">
        <v>22649898</v>
      </c>
      <c r="BF964" s="2">
        <v>72101041</v>
      </c>
      <c r="BG964" s="2">
        <v>146094304</v>
      </c>
      <c r="BH964" s="2">
        <v>42431050</v>
      </c>
      <c r="BI964" s="2">
        <v>100386487</v>
      </c>
      <c r="BJ964" s="2">
        <v>41007485</v>
      </c>
      <c r="BK964" s="2" t="s">
        <v>189</v>
      </c>
      <c r="BL964" s="2">
        <v>19010</v>
      </c>
      <c r="BM964" s="2">
        <v>140976332</v>
      </c>
      <c r="BN964" s="2">
        <v>46918148</v>
      </c>
      <c r="BO964" s="2">
        <v>94058184</v>
      </c>
      <c r="BP964" s="2">
        <v>16436521</v>
      </c>
      <c r="BQ964" s="2">
        <v>21006084</v>
      </c>
      <c r="BR964" s="2">
        <v>73052100</v>
      </c>
      <c r="BS964" s="2">
        <v>140976332</v>
      </c>
      <c r="BT964" s="2">
        <v>53739291</v>
      </c>
      <c r="BU964" s="2">
        <v>85846468</v>
      </c>
      <c r="BV964" s="2">
        <v>32607876</v>
      </c>
      <c r="BW964" s="2" t="s">
        <v>189</v>
      </c>
      <c r="BX964" s="2">
        <v>19010</v>
      </c>
      <c r="BY964" s="2">
        <v>90583538</v>
      </c>
      <c r="BZ964" s="2">
        <v>31920571</v>
      </c>
      <c r="CA964" s="2">
        <v>58662967</v>
      </c>
      <c r="CB964" s="2">
        <v>17637859</v>
      </c>
      <c r="CC964" s="2">
        <v>19230058</v>
      </c>
      <c r="CD964" s="2">
        <v>39432909</v>
      </c>
      <c r="CE964" s="2">
        <v>90583538</v>
      </c>
      <c r="CF964" s="2">
        <v>16135861</v>
      </c>
      <c r="CG964" s="2">
        <v>62318953</v>
      </c>
      <c r="CH964" s="2">
        <v>28183592</v>
      </c>
      <c r="CI964" s="2" t="s">
        <v>189</v>
      </c>
      <c r="CJ964" s="2">
        <v>19010</v>
      </c>
      <c r="CK964" s="97">
        <v>67268825</v>
      </c>
      <c r="CL964" s="97" t="e">
        <v>#N/A</v>
      </c>
      <c r="CM964" s="97" t="e">
        <v>#N/A</v>
      </c>
      <c r="CN964" s="2">
        <v>16191298</v>
      </c>
      <c r="CO964" s="100" t="e">
        <v>#N/A</v>
      </c>
      <c r="CP964" s="97" t="e">
        <v>#N/A</v>
      </c>
      <c r="CQ964" s="97">
        <v>67268825</v>
      </c>
      <c r="CR964" s="97">
        <v>8237570</v>
      </c>
      <c r="CS964" s="97">
        <v>52052033</v>
      </c>
      <c r="CT964" s="2">
        <v>28265810</v>
      </c>
      <c r="CU964" s="2" t="s">
        <v>189</v>
      </c>
    </row>
    <row r="965" spans="1:99" x14ac:dyDescent="0.25">
      <c r="A965" s="2">
        <v>18018</v>
      </c>
      <c r="B965" s="2">
        <v>147364186</v>
      </c>
      <c r="C965" s="2">
        <v>5450990</v>
      </c>
      <c r="D965" s="2">
        <v>135868290</v>
      </c>
      <c r="E965" s="2">
        <v>608147</v>
      </c>
      <c r="F965" s="2">
        <v>95996509</v>
      </c>
      <c r="G965" s="2">
        <v>39871781</v>
      </c>
      <c r="H965" s="2">
        <v>147364186</v>
      </c>
      <c r="I965" s="2">
        <v>14849322</v>
      </c>
      <c r="J965" s="2">
        <v>14217433</v>
      </c>
      <c r="K965" s="2">
        <v>122997120</v>
      </c>
      <c r="L965" s="2">
        <v>71234812</v>
      </c>
      <c r="N965" s="2">
        <v>18018</v>
      </c>
      <c r="O965" s="97">
        <v>137345711</v>
      </c>
      <c r="P965" s="97">
        <v>4744395</v>
      </c>
      <c r="Q965" s="97">
        <v>130598423</v>
      </c>
      <c r="R965" s="97">
        <v>1801613</v>
      </c>
      <c r="S965" s="97">
        <v>89163576</v>
      </c>
      <c r="T965" s="97">
        <v>41434847</v>
      </c>
      <c r="U965" s="97">
        <v>137345711</v>
      </c>
      <c r="V965" s="97">
        <v>19751979</v>
      </c>
      <c r="W965" s="97" t="e">
        <v>#N/A</v>
      </c>
      <c r="X965" s="97">
        <v>113527067</v>
      </c>
      <c r="Y965" s="97">
        <v>68475166</v>
      </c>
      <c r="Z965" s="97">
        <v>0</v>
      </c>
      <c r="AB965" s="2">
        <v>19011</v>
      </c>
      <c r="AC965" s="97">
        <v>80914192</v>
      </c>
      <c r="AD965" s="97">
        <v>3409586</v>
      </c>
      <c r="AE965" s="97">
        <v>76632935</v>
      </c>
      <c r="AF965" s="97">
        <v>1998995</v>
      </c>
      <c r="AG965" s="97">
        <v>37936634</v>
      </c>
      <c r="AH965" s="97">
        <v>38696301</v>
      </c>
      <c r="AI965" s="97">
        <v>80914192</v>
      </c>
      <c r="AJ965" s="97">
        <v>16732899</v>
      </c>
      <c r="AK965" s="97">
        <v>64181293</v>
      </c>
      <c r="AL965" s="97">
        <v>32281007</v>
      </c>
      <c r="AM965" s="97" t="s">
        <v>189</v>
      </c>
      <c r="AN965" s="2">
        <v>19011</v>
      </c>
      <c r="AO965" s="97">
        <v>93412307</v>
      </c>
      <c r="AP965" s="97">
        <v>3654049</v>
      </c>
      <c r="AQ965" s="97">
        <v>84599578</v>
      </c>
      <c r="AR965" s="97">
        <v>1730517</v>
      </c>
      <c r="AS965" s="97">
        <v>59289627</v>
      </c>
      <c r="AT965" s="97">
        <v>25309954</v>
      </c>
      <c r="AU965" s="97">
        <v>96814576</v>
      </c>
      <c r="AV965" s="97">
        <v>24191946</v>
      </c>
      <c r="AW965" s="97">
        <v>69220361</v>
      </c>
      <c r="AX965" s="97">
        <v>26494236</v>
      </c>
      <c r="AY965" s="97" t="s">
        <v>189</v>
      </c>
      <c r="AZ965" s="2">
        <v>19011</v>
      </c>
      <c r="BA965" s="98">
        <v>113674297</v>
      </c>
      <c r="BB965" s="2">
        <v>0</v>
      </c>
      <c r="BC965" s="2">
        <v>0</v>
      </c>
      <c r="BD965" s="2">
        <v>4323571</v>
      </c>
      <c r="BE965" s="2">
        <v>30616706</v>
      </c>
      <c r="BF965" s="2">
        <v>60834912</v>
      </c>
      <c r="BG965" s="2">
        <v>113674297</v>
      </c>
      <c r="BH965" s="2">
        <v>49377794</v>
      </c>
      <c r="BI965" s="2">
        <v>61125513</v>
      </c>
      <c r="BJ965" s="2">
        <v>23590977</v>
      </c>
      <c r="BK965" s="2" t="s">
        <v>189</v>
      </c>
      <c r="BL965" s="2">
        <v>19011</v>
      </c>
      <c r="BM965" s="2">
        <v>91659428</v>
      </c>
      <c r="BN965" s="2">
        <v>8655046</v>
      </c>
      <c r="BO965" s="2">
        <v>83004382</v>
      </c>
      <c r="BP965" s="2">
        <v>6205929</v>
      </c>
      <c r="BQ965" s="2">
        <v>28225832</v>
      </c>
      <c r="BR965" s="2">
        <v>54778550</v>
      </c>
      <c r="BS965" s="2">
        <v>91659428</v>
      </c>
      <c r="BT965" s="2">
        <v>9449633</v>
      </c>
      <c r="BU965" s="2">
        <v>53960323</v>
      </c>
      <c r="BV965" s="2">
        <v>25980501</v>
      </c>
      <c r="BW965" s="2" t="s">
        <v>189</v>
      </c>
      <c r="BX965" s="2">
        <v>19011</v>
      </c>
      <c r="BY965" s="2">
        <v>88676043</v>
      </c>
      <c r="BZ965" s="2">
        <v>5340896</v>
      </c>
      <c r="CA965" s="2">
        <v>83335147</v>
      </c>
      <c r="CB965" s="2">
        <v>3549458</v>
      </c>
      <c r="CC965" s="2">
        <v>26376560</v>
      </c>
      <c r="CD965" s="2">
        <v>56958587</v>
      </c>
      <c r="CE965" s="2">
        <v>88676043</v>
      </c>
      <c r="CF965" s="2">
        <v>8167615</v>
      </c>
      <c r="CG965" s="2">
        <v>41740479</v>
      </c>
      <c r="CH965" s="2">
        <v>24302991</v>
      </c>
      <c r="CI965" s="2" t="s">
        <v>189</v>
      </c>
      <c r="CJ965" s="2">
        <v>19011</v>
      </c>
      <c r="CK965" s="97">
        <v>44779792</v>
      </c>
      <c r="CL965" s="97" t="e">
        <v>#N/A</v>
      </c>
      <c r="CM965" s="97" t="e">
        <v>#N/A</v>
      </c>
      <c r="CN965" s="2">
        <v>1234913</v>
      </c>
      <c r="CO965" s="100" t="e">
        <v>#N/A</v>
      </c>
      <c r="CP965" s="97" t="e">
        <v>#N/A</v>
      </c>
      <c r="CQ965" s="97">
        <v>44779792</v>
      </c>
      <c r="CR965" s="97">
        <v>12463638</v>
      </c>
      <c r="CS965" s="97">
        <v>30043771</v>
      </c>
      <c r="CT965" s="2">
        <v>16049438</v>
      </c>
      <c r="CU965" s="2" t="s">
        <v>189</v>
      </c>
    </row>
    <row r="966" spans="1:99" x14ac:dyDescent="0.25">
      <c r="A966" s="2">
        <v>18019</v>
      </c>
      <c r="B966" s="2">
        <v>126963044</v>
      </c>
      <c r="C966" s="2">
        <v>1342486</v>
      </c>
      <c r="D966" s="2">
        <v>125620558</v>
      </c>
      <c r="E966" s="2">
        <v>694855</v>
      </c>
      <c r="F966" s="2">
        <v>52316746</v>
      </c>
      <c r="G966" s="2">
        <v>73303812</v>
      </c>
      <c r="H966" s="2">
        <v>126963044</v>
      </c>
      <c r="I966" s="2">
        <v>33051324</v>
      </c>
      <c r="J966" s="2">
        <v>31328790</v>
      </c>
      <c r="K966" s="2">
        <v>60717483</v>
      </c>
      <c r="L966" s="2">
        <v>34225364</v>
      </c>
      <c r="N966" s="2">
        <v>18019</v>
      </c>
      <c r="O966" s="97">
        <v>99541664</v>
      </c>
      <c r="P966" s="97">
        <v>930845</v>
      </c>
      <c r="Q966" s="97">
        <v>98448193</v>
      </c>
      <c r="R966" s="97">
        <v>564189</v>
      </c>
      <c r="S966" s="97">
        <v>41820945</v>
      </c>
      <c r="T966" s="97">
        <v>56627248</v>
      </c>
      <c r="U966" s="97">
        <v>99541664</v>
      </c>
      <c r="V966" s="97">
        <v>46707394</v>
      </c>
      <c r="W966" s="97">
        <v>45270354</v>
      </c>
      <c r="X966" s="97">
        <v>50344718</v>
      </c>
      <c r="Y966" s="97">
        <v>29722118</v>
      </c>
      <c r="Z966" s="97">
        <v>0</v>
      </c>
      <c r="AB966" s="2">
        <v>19012</v>
      </c>
      <c r="AC966" s="97">
        <v>175644367</v>
      </c>
      <c r="AD966" s="97">
        <v>51779096</v>
      </c>
      <c r="AE966" s="97">
        <v>123865271</v>
      </c>
      <c r="AF966" s="97">
        <v>42751430</v>
      </c>
      <c r="AG966" s="97">
        <v>55685781</v>
      </c>
      <c r="AH966" s="97">
        <v>68179490</v>
      </c>
      <c r="AI966" s="97">
        <v>175644367</v>
      </c>
      <c r="AJ966" s="97">
        <v>37042877</v>
      </c>
      <c r="AK966" s="97">
        <v>135631051</v>
      </c>
      <c r="AL966" s="97">
        <v>71810374</v>
      </c>
      <c r="AM966" s="97" t="s">
        <v>189</v>
      </c>
      <c r="AN966" s="2">
        <v>19012</v>
      </c>
      <c r="AO966" s="97" t="e">
        <v>#N/A</v>
      </c>
      <c r="AP966" s="97">
        <v>77537617</v>
      </c>
      <c r="AQ966" s="97">
        <v>106796070</v>
      </c>
      <c r="AR966" s="97">
        <v>0</v>
      </c>
      <c r="AS966" s="97" t="e">
        <v>#N/A</v>
      </c>
      <c r="AT966" s="97" t="e">
        <v>#N/A</v>
      </c>
      <c r="AU966" s="97">
        <v>197180383</v>
      </c>
      <c r="AV966" s="97">
        <v>38772153</v>
      </c>
      <c r="AW966" s="97" t="e">
        <v>#N/A</v>
      </c>
      <c r="AX966" s="97">
        <v>80957817</v>
      </c>
      <c r="AY966" s="97" t="s">
        <v>189</v>
      </c>
      <c r="AZ966" s="2">
        <v>19012</v>
      </c>
      <c r="BA966" s="98">
        <v>168072244</v>
      </c>
      <c r="BB966" s="2">
        <v>0</v>
      </c>
      <c r="BC966" s="2">
        <v>0</v>
      </c>
      <c r="BD966" s="2">
        <v>53592882</v>
      </c>
      <c r="BE966" s="2">
        <v>36659774</v>
      </c>
      <c r="BF966" s="2">
        <v>57250865</v>
      </c>
      <c r="BG966" s="2">
        <v>168072244</v>
      </c>
      <c r="BH966" s="2">
        <v>40952679</v>
      </c>
      <c r="BI966" s="2">
        <v>126171259</v>
      </c>
      <c r="BJ966" s="2">
        <v>73081315</v>
      </c>
      <c r="BK966" s="2" t="s">
        <v>189</v>
      </c>
      <c r="BL966" s="2">
        <v>19012</v>
      </c>
      <c r="BM966" s="2">
        <v>157263030</v>
      </c>
      <c r="BN966" s="2">
        <v>54646830</v>
      </c>
      <c r="BO966" s="2">
        <v>102616200</v>
      </c>
      <c r="BP966" s="2">
        <v>38726114</v>
      </c>
      <c r="BQ966" s="2">
        <v>35297235</v>
      </c>
      <c r="BR966" s="2">
        <v>67318965</v>
      </c>
      <c r="BS966" s="2">
        <v>157263030</v>
      </c>
      <c r="BT966" s="2">
        <v>25460347</v>
      </c>
      <c r="BU966" s="2">
        <v>124410025</v>
      </c>
      <c r="BV966" s="2">
        <v>75882007</v>
      </c>
      <c r="BW966" s="2" t="s">
        <v>189</v>
      </c>
      <c r="BX966" s="2">
        <v>19012</v>
      </c>
      <c r="BY966" s="2">
        <v>137666512</v>
      </c>
      <c r="BZ966" s="2">
        <v>61081004</v>
      </c>
      <c r="CA966" s="2">
        <v>71546715</v>
      </c>
      <c r="CB966" s="2">
        <v>44624879</v>
      </c>
      <c r="CC966" s="2">
        <v>34190908</v>
      </c>
      <c r="CD966" s="2">
        <v>37355807</v>
      </c>
      <c r="CE966" s="2">
        <v>137666512</v>
      </c>
      <c r="CF966" s="2">
        <v>35026059</v>
      </c>
      <c r="CG966" s="2">
        <v>99620776</v>
      </c>
      <c r="CH966" s="2">
        <v>46824808</v>
      </c>
      <c r="CI966" s="2" t="s">
        <v>189</v>
      </c>
      <c r="CJ966" s="2">
        <v>19012</v>
      </c>
      <c r="CK966" s="97">
        <v>151349958</v>
      </c>
      <c r="CL966" s="97" t="e">
        <v>#N/A</v>
      </c>
      <c r="CM966" s="97" t="e">
        <v>#N/A</v>
      </c>
      <c r="CN966" s="2">
        <v>31790357</v>
      </c>
      <c r="CO966" s="100" t="e">
        <v>#N/A</v>
      </c>
      <c r="CP966" s="97" t="e">
        <v>#N/A</v>
      </c>
      <c r="CQ966" s="97">
        <v>151349958</v>
      </c>
      <c r="CR966" s="97">
        <v>42420674</v>
      </c>
      <c r="CS966" s="97">
        <v>102013034</v>
      </c>
      <c r="CT966" s="2">
        <v>63740914</v>
      </c>
      <c r="CU966" s="2" t="s">
        <v>189</v>
      </c>
    </row>
    <row r="967" spans="1:99" x14ac:dyDescent="0.25">
      <c r="A967" s="2">
        <v>18020</v>
      </c>
      <c r="B967" s="2">
        <v>1373511296</v>
      </c>
      <c r="C967" s="2">
        <v>971058945</v>
      </c>
      <c r="D967" s="2">
        <v>402452351</v>
      </c>
      <c r="E967" s="2">
        <v>708808438</v>
      </c>
      <c r="F967" s="2">
        <v>201825209</v>
      </c>
      <c r="G967" s="2">
        <v>200627142</v>
      </c>
      <c r="H967" s="2">
        <v>1373511296</v>
      </c>
      <c r="I967" s="2">
        <v>123962220</v>
      </c>
      <c r="J967" s="2">
        <v>82673132</v>
      </c>
      <c r="K967" s="2">
        <v>856073469</v>
      </c>
      <c r="L967" s="2">
        <v>372611014</v>
      </c>
      <c r="N967" s="2">
        <v>18020</v>
      </c>
      <c r="O967" s="97">
        <v>1299925951</v>
      </c>
      <c r="P967" s="97">
        <v>912701351</v>
      </c>
      <c r="Q967" s="97">
        <v>387224600</v>
      </c>
      <c r="R967" s="97">
        <v>661344818</v>
      </c>
      <c r="S967" s="97">
        <v>159389757</v>
      </c>
      <c r="T967" s="97">
        <v>227834843</v>
      </c>
      <c r="U967" s="97">
        <v>1299925951</v>
      </c>
      <c r="V967" s="97">
        <v>77842832</v>
      </c>
      <c r="W967" s="97">
        <v>67001759</v>
      </c>
      <c r="X967" s="97">
        <v>944387533</v>
      </c>
      <c r="Y967" s="97">
        <v>347953870</v>
      </c>
      <c r="Z967" s="97">
        <v>0</v>
      </c>
      <c r="AB967" s="2">
        <v>19013</v>
      </c>
      <c r="AC967" s="97">
        <v>138918795</v>
      </c>
      <c r="AD967" s="97">
        <v>10175278</v>
      </c>
      <c r="AE967" s="97">
        <v>119462009</v>
      </c>
      <c r="AF967" s="97">
        <v>2382489</v>
      </c>
      <c r="AG967" s="97">
        <v>80991100</v>
      </c>
      <c r="AH967" s="97">
        <v>38470909</v>
      </c>
      <c r="AI967" s="97">
        <v>138918795</v>
      </c>
      <c r="AJ967" s="97">
        <v>28066431</v>
      </c>
      <c r="AK967" s="97">
        <v>110852364</v>
      </c>
      <c r="AL967" s="97">
        <v>43341711</v>
      </c>
      <c r="AM967" s="97" t="s">
        <v>189</v>
      </c>
      <c r="AN967" s="2">
        <v>19013</v>
      </c>
      <c r="AO967" s="97" t="e">
        <v>#N/A</v>
      </c>
      <c r="AP967" s="97">
        <v>7483540</v>
      </c>
      <c r="AQ967" s="97">
        <v>117407605</v>
      </c>
      <c r="AR967" s="97">
        <v>0</v>
      </c>
      <c r="AS967" s="97" t="e">
        <v>#N/A</v>
      </c>
      <c r="AT967" s="97" t="e">
        <v>#N/A</v>
      </c>
      <c r="AU967" s="97">
        <v>146174406</v>
      </c>
      <c r="AV967" s="97">
        <v>38613841</v>
      </c>
      <c r="AW967" s="97" t="e">
        <v>#N/A</v>
      </c>
      <c r="AX967" s="97">
        <v>42635314</v>
      </c>
      <c r="AY967" s="97" t="s">
        <v>189</v>
      </c>
      <c r="AZ967" s="2">
        <v>19013</v>
      </c>
      <c r="BA967" s="98">
        <v>157492293</v>
      </c>
      <c r="BB967" s="2">
        <v>24411859</v>
      </c>
      <c r="BC967" s="2">
        <v>121161848</v>
      </c>
      <c r="BD967" s="2">
        <v>2188686</v>
      </c>
      <c r="BE967" s="2">
        <v>76279716</v>
      </c>
      <c r="BF967" s="2">
        <v>44836480</v>
      </c>
      <c r="BG967" s="2">
        <v>157492293</v>
      </c>
      <c r="BH967" s="2">
        <v>44540458</v>
      </c>
      <c r="BI967" s="2">
        <v>112951835</v>
      </c>
      <c r="BJ967" s="2">
        <v>44551627</v>
      </c>
      <c r="BK967" s="2" t="s">
        <v>189</v>
      </c>
      <c r="BL967" s="2">
        <v>19013</v>
      </c>
      <c r="BM967" s="2">
        <v>124616220</v>
      </c>
      <c r="BN967" s="2">
        <v>3890355</v>
      </c>
      <c r="BO967" s="2">
        <v>120725865</v>
      </c>
      <c r="BP967" s="2">
        <v>2636372</v>
      </c>
      <c r="BQ967" s="2">
        <v>67897529</v>
      </c>
      <c r="BR967" s="2">
        <v>52828336</v>
      </c>
      <c r="BS967" s="2">
        <v>124616220</v>
      </c>
      <c r="BT967" s="2">
        <v>6115046</v>
      </c>
      <c r="BU967" s="2">
        <v>96056315</v>
      </c>
      <c r="BV967" s="2">
        <v>40957521</v>
      </c>
      <c r="BW967" s="2" t="s">
        <v>189</v>
      </c>
      <c r="BX967" s="2">
        <v>19013</v>
      </c>
      <c r="BY967" s="2">
        <v>126840243</v>
      </c>
      <c r="BZ967" s="2">
        <v>2534309</v>
      </c>
      <c r="CA967" s="2">
        <v>119904427</v>
      </c>
      <c r="CB967" s="2">
        <v>1798289</v>
      </c>
      <c r="CC967" s="2">
        <v>70379810</v>
      </c>
      <c r="CD967" s="2">
        <v>49524617</v>
      </c>
      <c r="CE967" s="2">
        <v>126840243</v>
      </c>
      <c r="CF967" s="2">
        <v>36257054</v>
      </c>
      <c r="CG967" s="2">
        <v>87745321</v>
      </c>
      <c r="CH967" s="2">
        <v>45985190</v>
      </c>
      <c r="CI967" s="2" t="s">
        <v>189</v>
      </c>
      <c r="CJ967" s="2">
        <v>19013</v>
      </c>
      <c r="CK967" s="97">
        <v>112027415</v>
      </c>
      <c r="CL967" s="97" t="e">
        <v>#N/A</v>
      </c>
      <c r="CM967" s="97" t="e">
        <v>#N/A</v>
      </c>
      <c r="CN967" s="2">
        <v>1510094</v>
      </c>
      <c r="CO967" s="100" t="e">
        <v>#N/A</v>
      </c>
      <c r="CP967" s="97" t="e">
        <v>#N/A</v>
      </c>
      <c r="CQ967" s="97">
        <v>112027415</v>
      </c>
      <c r="CR967" s="97">
        <v>39055097</v>
      </c>
      <c r="CS967" s="97">
        <v>67351589</v>
      </c>
      <c r="CT967" s="2">
        <v>36857343</v>
      </c>
      <c r="CU967" s="2" t="s">
        <v>189</v>
      </c>
    </row>
    <row r="968" spans="1:99" x14ac:dyDescent="0.25">
      <c r="A968" s="2">
        <v>19001</v>
      </c>
      <c r="B968" s="2">
        <v>57115566</v>
      </c>
      <c r="C968" s="2">
        <v>12515619</v>
      </c>
      <c r="D968" s="2">
        <v>44114471</v>
      </c>
      <c r="E968" s="2">
        <v>1593628</v>
      </c>
      <c r="F968" s="2">
        <v>21224293</v>
      </c>
      <c r="G968" s="2">
        <v>22890178</v>
      </c>
      <c r="H968" s="2">
        <v>57115566</v>
      </c>
      <c r="I968" s="2">
        <v>15587791</v>
      </c>
      <c r="J968" s="2">
        <v>10318023</v>
      </c>
      <c r="K968" s="2">
        <v>41527775</v>
      </c>
      <c r="L968" s="2">
        <v>16780617</v>
      </c>
      <c r="N968" s="2">
        <v>19001</v>
      </c>
      <c r="O968" s="97">
        <v>39018554</v>
      </c>
      <c r="P968" s="97">
        <v>3080648</v>
      </c>
      <c r="Q968" s="97">
        <v>35937906</v>
      </c>
      <c r="R968" s="97">
        <v>733778</v>
      </c>
      <c r="S968" s="97">
        <v>21741183</v>
      </c>
      <c r="T968" s="97">
        <v>14196723</v>
      </c>
      <c r="U968" s="97">
        <v>39018554</v>
      </c>
      <c r="V968" s="97">
        <v>8174011</v>
      </c>
      <c r="W968" s="97" t="e">
        <v>#N/A</v>
      </c>
      <c r="X968" s="97">
        <v>29868675</v>
      </c>
      <c r="Y968" s="97">
        <v>15937422</v>
      </c>
      <c r="Z968" s="97">
        <v>0</v>
      </c>
      <c r="AB968" s="2">
        <v>19014</v>
      </c>
      <c r="AC968" s="97">
        <v>397564786</v>
      </c>
      <c r="AD968" s="97">
        <v>1704903</v>
      </c>
      <c r="AE968" s="97">
        <v>376052404</v>
      </c>
      <c r="AF968" s="97">
        <v>855178</v>
      </c>
      <c r="AG968" s="97">
        <v>201538242</v>
      </c>
      <c r="AH968" s="97">
        <v>174514162</v>
      </c>
      <c r="AI968" s="97">
        <v>397564786</v>
      </c>
      <c r="AJ968" s="97">
        <v>133140611</v>
      </c>
      <c r="AK968" s="97">
        <v>264424175</v>
      </c>
      <c r="AL968" s="97">
        <v>127516573</v>
      </c>
      <c r="AM968" s="97" t="s">
        <v>189</v>
      </c>
      <c r="AN968" s="2">
        <v>19014</v>
      </c>
      <c r="AO968" s="97">
        <v>416178242</v>
      </c>
      <c r="AP968" s="97">
        <v>4823644</v>
      </c>
      <c r="AQ968" s="97">
        <v>410876427</v>
      </c>
      <c r="AR968" s="97">
        <v>998429</v>
      </c>
      <c r="AS968" s="97">
        <v>191451013</v>
      </c>
      <c r="AT968" s="97">
        <v>220616749</v>
      </c>
      <c r="AU968" s="97">
        <v>416178242</v>
      </c>
      <c r="AV968" s="97">
        <v>108686119</v>
      </c>
      <c r="AW968" s="97">
        <v>278123740</v>
      </c>
      <c r="AX968" s="97">
        <v>162123306</v>
      </c>
      <c r="AY968" s="97" t="s">
        <v>189</v>
      </c>
      <c r="AZ968" s="2">
        <v>19014</v>
      </c>
      <c r="BA968" s="98">
        <v>340801979</v>
      </c>
      <c r="BB968" s="2">
        <v>2961899</v>
      </c>
      <c r="BC968" s="2">
        <v>337840080</v>
      </c>
      <c r="BD968" s="2">
        <v>735295</v>
      </c>
      <c r="BE968" s="2">
        <v>183101487</v>
      </c>
      <c r="BF968" s="2">
        <v>154085617</v>
      </c>
      <c r="BG968" s="2">
        <v>340801979</v>
      </c>
      <c r="BH968" s="2">
        <v>104656253</v>
      </c>
      <c r="BI968" s="2">
        <v>234254778</v>
      </c>
      <c r="BJ968" s="2">
        <v>111944426</v>
      </c>
      <c r="BK968" s="2" t="s">
        <v>189</v>
      </c>
      <c r="BL968" s="2">
        <v>19014</v>
      </c>
      <c r="BM968" s="2">
        <v>366360277</v>
      </c>
      <c r="BN968" s="2">
        <v>1930925</v>
      </c>
      <c r="BO968" s="2">
        <v>339247761</v>
      </c>
      <c r="BP968" s="2">
        <v>823306</v>
      </c>
      <c r="BQ968" s="2">
        <v>180037204</v>
      </c>
      <c r="BR968" s="2">
        <v>159210557</v>
      </c>
      <c r="BS968" s="2">
        <v>366360277</v>
      </c>
      <c r="BT968" s="2">
        <v>126400083</v>
      </c>
      <c r="BU968" s="2">
        <v>239960194</v>
      </c>
      <c r="BV968" s="2">
        <v>118468588</v>
      </c>
      <c r="BW968" s="2" t="s">
        <v>189</v>
      </c>
      <c r="BX968" s="2">
        <v>19014</v>
      </c>
      <c r="BY968" s="2">
        <v>314400814</v>
      </c>
      <c r="BZ968" s="2">
        <v>3113804</v>
      </c>
      <c r="CA968" s="2">
        <v>311287010</v>
      </c>
      <c r="CB968" s="2">
        <v>811928</v>
      </c>
      <c r="CC968" s="2">
        <v>169558043</v>
      </c>
      <c r="CD968" s="2">
        <v>141728967</v>
      </c>
      <c r="CE968" s="2">
        <v>314400814</v>
      </c>
      <c r="CF968" s="2">
        <v>90401317</v>
      </c>
      <c r="CG968" s="2">
        <v>192829609</v>
      </c>
      <c r="CH968" s="2">
        <v>94329400</v>
      </c>
      <c r="CI968" s="2" t="s">
        <v>189</v>
      </c>
      <c r="CJ968" s="2">
        <v>19014</v>
      </c>
      <c r="CK968" s="97">
        <v>361621216</v>
      </c>
      <c r="CL968" s="97" t="e">
        <v>#N/A</v>
      </c>
      <c r="CM968" s="97" t="e">
        <v>#N/A</v>
      </c>
      <c r="CN968" s="2">
        <v>622916</v>
      </c>
      <c r="CO968" s="100" t="e">
        <v>#N/A</v>
      </c>
      <c r="CP968" s="97" t="e">
        <v>#N/A</v>
      </c>
      <c r="CQ968" s="97">
        <v>361621216</v>
      </c>
      <c r="CR968" s="97">
        <v>58128367</v>
      </c>
      <c r="CS968" s="97">
        <v>254376375</v>
      </c>
      <c r="CT968" s="2">
        <v>179887832</v>
      </c>
      <c r="CU968" s="2" t="s">
        <v>189</v>
      </c>
    </row>
    <row r="969" spans="1:99" x14ac:dyDescent="0.25">
      <c r="A969" s="2">
        <v>19002</v>
      </c>
      <c r="B969" s="2">
        <v>68588872</v>
      </c>
      <c r="C969" s="2">
        <v>2514072</v>
      </c>
      <c r="D969" s="2">
        <v>66074800</v>
      </c>
      <c r="E969" s="2">
        <v>1435055</v>
      </c>
      <c r="F969" s="2">
        <v>32644568</v>
      </c>
      <c r="G969" s="2">
        <v>33430232</v>
      </c>
      <c r="H969" s="2">
        <v>68588872</v>
      </c>
      <c r="I969" s="2">
        <v>13687198</v>
      </c>
      <c r="J969" s="2">
        <v>11421402</v>
      </c>
      <c r="K969" s="2">
        <v>54548634</v>
      </c>
      <c r="L969" s="2">
        <v>21627241</v>
      </c>
      <c r="N969" s="2">
        <v>19002</v>
      </c>
      <c r="O969" s="97">
        <v>90815714</v>
      </c>
      <c r="P969" s="97">
        <v>1689163</v>
      </c>
      <c r="Q969" s="97">
        <v>87440031</v>
      </c>
      <c r="R969" s="97">
        <v>1497134</v>
      </c>
      <c r="S969" s="97">
        <v>25806614</v>
      </c>
      <c r="T969" s="97">
        <v>61633417</v>
      </c>
      <c r="U969" s="97">
        <v>90815714</v>
      </c>
      <c r="V969" s="97">
        <v>28965222</v>
      </c>
      <c r="W969" s="97">
        <v>27259474</v>
      </c>
      <c r="X969" s="97">
        <v>60865222</v>
      </c>
      <c r="Y969" s="97">
        <v>21150452</v>
      </c>
      <c r="Z969" s="97">
        <v>0</v>
      </c>
      <c r="AB969" s="2">
        <v>19015</v>
      </c>
      <c r="AC969" s="97">
        <v>49715973</v>
      </c>
      <c r="AD969" s="97">
        <v>534115</v>
      </c>
      <c r="AE969" s="97">
        <v>37152825</v>
      </c>
      <c r="AF969" s="97">
        <v>3119554</v>
      </c>
      <c r="AG969" s="97">
        <v>22528892</v>
      </c>
      <c r="AH969" s="97">
        <v>14623933</v>
      </c>
      <c r="AI969" s="97">
        <v>51591450</v>
      </c>
      <c r="AJ969" s="97">
        <v>14387423</v>
      </c>
      <c r="AK969" s="97">
        <v>31373966</v>
      </c>
      <c r="AL969" s="97">
        <v>15461645</v>
      </c>
      <c r="AM969" s="97" t="s">
        <v>189</v>
      </c>
      <c r="AN969" s="2">
        <v>19015</v>
      </c>
      <c r="AO969" s="97">
        <v>57822914</v>
      </c>
      <c r="AP969" s="97">
        <v>637320</v>
      </c>
      <c r="AQ969" s="97">
        <v>57150895</v>
      </c>
      <c r="AR969" s="97">
        <v>424654</v>
      </c>
      <c r="AS969" s="97">
        <v>33141350</v>
      </c>
      <c r="AT969" s="97">
        <v>11069683</v>
      </c>
      <c r="AU969" s="97">
        <v>57822915</v>
      </c>
      <c r="AV969" s="97">
        <v>19270513</v>
      </c>
      <c r="AW969" s="97">
        <v>31099818</v>
      </c>
      <c r="AX969" s="97">
        <v>14354764</v>
      </c>
      <c r="AY969" s="97" t="s">
        <v>189</v>
      </c>
      <c r="AZ969" s="2">
        <v>19015</v>
      </c>
      <c r="BA969" s="98">
        <v>47197209</v>
      </c>
      <c r="BB969" s="2">
        <v>605674</v>
      </c>
      <c r="BC969" s="2">
        <v>46591536</v>
      </c>
      <c r="BD969" s="2">
        <v>403657</v>
      </c>
      <c r="BE969" s="2">
        <v>28770429</v>
      </c>
      <c r="BF969" s="2">
        <v>17546505</v>
      </c>
      <c r="BG969" s="2">
        <v>47197209</v>
      </c>
      <c r="BH969" s="2">
        <v>14593442</v>
      </c>
      <c r="BI969" s="2">
        <v>29930742</v>
      </c>
      <c r="BJ969" s="2">
        <v>13301032</v>
      </c>
      <c r="BK969" s="2" t="s">
        <v>189</v>
      </c>
      <c r="BL969" s="2">
        <v>19015</v>
      </c>
      <c r="BM969" s="2">
        <v>53138868</v>
      </c>
      <c r="BN969" s="2">
        <v>3857639</v>
      </c>
      <c r="BO969" s="2">
        <v>44146413</v>
      </c>
      <c r="BP969" s="2">
        <v>337808</v>
      </c>
      <c r="BQ969" s="2">
        <v>22695120</v>
      </c>
      <c r="BR969" s="2">
        <v>21451293</v>
      </c>
      <c r="BS969" s="2">
        <v>53138868</v>
      </c>
      <c r="BT969" s="2">
        <v>22387244</v>
      </c>
      <c r="BU969" s="2">
        <v>30671854</v>
      </c>
      <c r="BV969" s="2">
        <v>12618949</v>
      </c>
      <c r="BW969" s="2" t="s">
        <v>189</v>
      </c>
      <c r="BX969" s="2">
        <v>19015</v>
      </c>
      <c r="BY969" s="2">
        <v>41716491</v>
      </c>
      <c r="BZ969" s="2">
        <v>7340660</v>
      </c>
      <c r="CA969" s="2">
        <v>34375831</v>
      </c>
      <c r="CB969" s="2">
        <v>512001</v>
      </c>
      <c r="CC969" s="2">
        <v>22468001</v>
      </c>
      <c r="CD969" s="2">
        <v>11907830</v>
      </c>
      <c r="CE969" s="2">
        <v>41716491</v>
      </c>
      <c r="CF969" s="2">
        <v>14431119</v>
      </c>
      <c r="CG969" s="2">
        <v>21115927</v>
      </c>
      <c r="CH969" s="2">
        <v>11225479</v>
      </c>
      <c r="CI969" s="2" t="s">
        <v>189</v>
      </c>
      <c r="CJ969" s="2">
        <v>19015</v>
      </c>
      <c r="CK969" s="97">
        <v>48844573</v>
      </c>
      <c r="CL969" s="97" t="e">
        <v>#N/A</v>
      </c>
      <c r="CM969" s="97" t="e">
        <v>#N/A</v>
      </c>
      <c r="CN969" s="2">
        <v>318968</v>
      </c>
      <c r="CO969" s="100" t="e">
        <v>#N/A</v>
      </c>
      <c r="CP969" s="97" t="e">
        <v>#N/A</v>
      </c>
      <c r="CQ969" s="97">
        <v>48844573</v>
      </c>
      <c r="CR969" s="97">
        <v>21026179</v>
      </c>
      <c r="CS969" s="97">
        <v>22091546</v>
      </c>
      <c r="CT969" s="2">
        <v>10890875</v>
      </c>
      <c r="CU969" s="2" t="s">
        <v>189</v>
      </c>
    </row>
    <row r="970" spans="1:99" x14ac:dyDescent="0.25">
      <c r="A970" s="2">
        <v>19003</v>
      </c>
      <c r="B970" s="2">
        <v>74242960</v>
      </c>
      <c r="C970" s="2">
        <v>881594</v>
      </c>
      <c r="D970" s="2">
        <v>72262660</v>
      </c>
      <c r="E970" s="2">
        <v>323177</v>
      </c>
      <c r="F970" s="2">
        <v>29137553</v>
      </c>
      <c r="G970" s="2">
        <v>43125107</v>
      </c>
      <c r="H970" s="2">
        <v>74242960</v>
      </c>
      <c r="I970" s="2">
        <v>35955215</v>
      </c>
      <c r="J970" s="2">
        <v>34167510</v>
      </c>
      <c r="K970" s="2">
        <v>38287745</v>
      </c>
      <c r="L970" s="2">
        <v>21848106</v>
      </c>
      <c r="N970" s="2">
        <v>19003</v>
      </c>
      <c r="O970" s="97">
        <v>51948191</v>
      </c>
      <c r="P970" s="97">
        <v>368054</v>
      </c>
      <c r="Q970" s="97">
        <v>51580137</v>
      </c>
      <c r="R970" s="97">
        <v>325734</v>
      </c>
      <c r="S970" s="97">
        <v>24485460</v>
      </c>
      <c r="T970" s="97">
        <v>27094677</v>
      </c>
      <c r="U970" s="97">
        <v>51948191</v>
      </c>
      <c r="V970" s="97">
        <v>20840084</v>
      </c>
      <c r="W970" s="97">
        <v>13639340</v>
      </c>
      <c r="X970" s="97">
        <v>28720213</v>
      </c>
      <c r="Y970" s="97">
        <v>17448076</v>
      </c>
      <c r="Z970" s="97">
        <v>0</v>
      </c>
      <c r="AB970" s="2">
        <v>19016</v>
      </c>
      <c r="AC970" s="97">
        <v>49715973</v>
      </c>
      <c r="AD970" s="97">
        <v>7598212</v>
      </c>
      <c r="AE970" s="97">
        <v>37152825</v>
      </c>
      <c r="AF970" s="97">
        <v>3119554</v>
      </c>
      <c r="AG970" s="97">
        <v>22528892</v>
      </c>
      <c r="AH970" s="97">
        <v>14623933</v>
      </c>
      <c r="AI970" s="97">
        <v>49715973</v>
      </c>
      <c r="AJ970" s="97">
        <v>15557152</v>
      </c>
      <c r="AK970" s="97">
        <v>33148575</v>
      </c>
      <c r="AL970" s="97">
        <v>18547829</v>
      </c>
      <c r="AM970" s="97">
        <v>909207</v>
      </c>
      <c r="AN970" s="2">
        <v>19016</v>
      </c>
      <c r="AO970" s="97">
        <v>50645508</v>
      </c>
      <c r="AP970" s="97">
        <v>4835237</v>
      </c>
      <c r="AQ970" s="97">
        <v>44331666</v>
      </c>
      <c r="AR970" s="97">
        <v>2936659</v>
      </c>
      <c r="AS970" s="97">
        <v>21800265</v>
      </c>
      <c r="AT970" s="97">
        <v>24010005</v>
      </c>
      <c r="AU970" s="97">
        <v>50645507</v>
      </c>
      <c r="AV970" s="97">
        <v>9611926</v>
      </c>
      <c r="AW970" s="97">
        <v>35328551</v>
      </c>
      <c r="AX970" s="97">
        <v>16133253</v>
      </c>
      <c r="AY970" s="97" t="s">
        <v>189</v>
      </c>
      <c r="AZ970" s="2">
        <v>19016</v>
      </c>
      <c r="BA970" s="98">
        <v>35936115</v>
      </c>
      <c r="BB970" s="2">
        <v>2269603</v>
      </c>
      <c r="BC970" s="2">
        <v>33666509</v>
      </c>
      <c r="BD970" s="2">
        <v>1825648</v>
      </c>
      <c r="BE970" s="2">
        <v>16892191</v>
      </c>
      <c r="BF970" s="2">
        <v>16774320</v>
      </c>
      <c r="BG970" s="2">
        <v>35936115</v>
      </c>
      <c r="BH970" s="2">
        <v>7943581</v>
      </c>
      <c r="BI970" s="2">
        <v>27005208</v>
      </c>
      <c r="BJ970" s="2">
        <v>15239867</v>
      </c>
      <c r="BK970" s="2" t="s">
        <v>189</v>
      </c>
      <c r="BL970" s="2">
        <v>19016</v>
      </c>
      <c r="BM970" s="2">
        <v>40309810</v>
      </c>
      <c r="BN970" s="2">
        <v>1111195</v>
      </c>
      <c r="BO970" s="2">
        <v>39198615</v>
      </c>
      <c r="BP970" s="2">
        <v>918807</v>
      </c>
      <c r="BQ970" s="2">
        <v>17489776</v>
      </c>
      <c r="BR970" s="2">
        <v>21708839</v>
      </c>
      <c r="BS970" s="2">
        <v>40309810</v>
      </c>
      <c r="BT970" s="2">
        <v>8040891</v>
      </c>
      <c r="BU970" s="2">
        <v>28752595</v>
      </c>
      <c r="BV970" s="2">
        <v>14308613</v>
      </c>
      <c r="BW970" s="2" t="s">
        <v>189</v>
      </c>
      <c r="BX970" s="2">
        <v>19016</v>
      </c>
      <c r="BY970" s="2">
        <v>35695594</v>
      </c>
      <c r="BZ970" s="2">
        <v>2331097</v>
      </c>
      <c r="CA970" s="2">
        <v>33364497</v>
      </c>
      <c r="CB970" s="2">
        <v>1579114</v>
      </c>
      <c r="CC970" s="2">
        <v>16078022</v>
      </c>
      <c r="CD970" s="2">
        <v>17286475</v>
      </c>
      <c r="CE970" s="2">
        <v>35695594</v>
      </c>
      <c r="CF970" s="2">
        <v>12872774</v>
      </c>
      <c r="CG970" s="2">
        <v>21383924</v>
      </c>
      <c r="CH970" s="2">
        <v>12575795</v>
      </c>
      <c r="CI970" s="2" t="s">
        <v>189</v>
      </c>
      <c r="CJ970" s="2">
        <v>19016</v>
      </c>
      <c r="CK970" s="97">
        <v>28314039</v>
      </c>
      <c r="CL970" s="97" t="e">
        <v>#N/A</v>
      </c>
      <c r="CM970" s="97" t="e">
        <v>#N/A</v>
      </c>
      <c r="CN970" s="2">
        <v>704627</v>
      </c>
      <c r="CO970" s="100" t="e">
        <v>#N/A</v>
      </c>
      <c r="CP970" s="97" t="e">
        <v>#N/A</v>
      </c>
      <c r="CQ970" s="97">
        <v>28314039</v>
      </c>
      <c r="CR970" s="97">
        <v>6507725</v>
      </c>
      <c r="CS970" s="97">
        <v>17904861</v>
      </c>
      <c r="CT970" s="2">
        <v>10657686</v>
      </c>
      <c r="CU970" s="2" t="s">
        <v>189</v>
      </c>
    </row>
    <row r="971" spans="1:99" x14ac:dyDescent="0.25">
      <c r="A971" s="2">
        <v>19004</v>
      </c>
      <c r="B971" s="2">
        <v>254543966</v>
      </c>
      <c r="C971" s="2">
        <v>78271757</v>
      </c>
      <c r="D971" s="2">
        <v>176272209</v>
      </c>
      <c r="E971" s="2">
        <v>60867598</v>
      </c>
      <c r="F971" s="2">
        <v>93786761</v>
      </c>
      <c r="G971" s="2">
        <v>82485448</v>
      </c>
      <c r="H971" s="2">
        <v>254543966</v>
      </c>
      <c r="I971" s="2">
        <v>33210591</v>
      </c>
      <c r="J971" s="2">
        <v>25756346</v>
      </c>
      <c r="K971" s="2">
        <v>219303705</v>
      </c>
      <c r="L971" s="2">
        <v>111528156</v>
      </c>
      <c r="N971" s="2">
        <v>19004</v>
      </c>
      <c r="O971" s="97">
        <v>222457081</v>
      </c>
      <c r="P971" s="97">
        <v>78881021</v>
      </c>
      <c r="Q971" s="97">
        <v>143576060</v>
      </c>
      <c r="R971" s="97">
        <v>62987759</v>
      </c>
      <c r="S971" s="97">
        <v>81054127</v>
      </c>
      <c r="T971" s="97">
        <v>62521933</v>
      </c>
      <c r="U971" s="97">
        <v>222457081</v>
      </c>
      <c r="V971" s="97">
        <v>19334026</v>
      </c>
      <c r="W971" s="97" t="e">
        <v>#N/A</v>
      </c>
      <c r="X971" s="97">
        <v>195051931</v>
      </c>
      <c r="Y971" s="97">
        <v>107092526</v>
      </c>
      <c r="Z971" s="97">
        <v>0</v>
      </c>
      <c r="AB971" s="2">
        <v>19017</v>
      </c>
      <c r="AC971" s="97">
        <v>316932900</v>
      </c>
      <c r="AD971" s="97">
        <v>7348835</v>
      </c>
      <c r="AE971" s="97">
        <v>281294514</v>
      </c>
      <c r="AF971" s="97">
        <v>2128164</v>
      </c>
      <c r="AG971" s="97">
        <v>164646301</v>
      </c>
      <c r="AH971" s="97">
        <v>116648213</v>
      </c>
      <c r="AI971" s="97" t="e">
        <v>#N/A</v>
      </c>
      <c r="AJ971" s="97" t="e">
        <v>#N/A</v>
      </c>
      <c r="AK971" s="97" t="e">
        <v>#N/A</v>
      </c>
      <c r="AL971" s="97" t="e">
        <v>#N/A</v>
      </c>
      <c r="AM971" s="97" t="e">
        <v>#N/A</v>
      </c>
      <c r="AN971" s="2">
        <v>19017</v>
      </c>
      <c r="AO971" s="97">
        <v>340905818</v>
      </c>
      <c r="AP971" s="97">
        <v>8776267</v>
      </c>
      <c r="AQ971" s="97">
        <v>332077008</v>
      </c>
      <c r="AR971" s="97">
        <v>3267025</v>
      </c>
      <c r="AS971" s="97">
        <v>199419928</v>
      </c>
      <c r="AT971" s="97">
        <v>120557155</v>
      </c>
      <c r="AU971" s="97" t="e">
        <v>#N/A</v>
      </c>
      <c r="AV971" s="97" t="e">
        <v>#N/A</v>
      </c>
      <c r="AW971" s="97" t="e">
        <v>#N/A</v>
      </c>
      <c r="AX971" s="97" t="e">
        <v>#N/A</v>
      </c>
      <c r="AY971" s="97" t="e">
        <v>#N/A</v>
      </c>
      <c r="AZ971" s="2">
        <v>19017</v>
      </c>
      <c r="BA971" s="98">
        <v>289394405</v>
      </c>
      <c r="BB971" s="2">
        <v>22373569</v>
      </c>
      <c r="BC971" s="2">
        <v>254283897</v>
      </c>
      <c r="BD971" s="2">
        <v>3570811</v>
      </c>
      <c r="BE971" s="2">
        <v>156342362</v>
      </c>
      <c r="BF971" s="2">
        <v>107952993</v>
      </c>
      <c r="BG971" s="2" t="e">
        <v>#N/A</v>
      </c>
      <c r="BH971" s="2" t="e">
        <v>#N/A</v>
      </c>
      <c r="BI971" s="2" t="e">
        <v>#N/A</v>
      </c>
      <c r="BJ971" s="2" t="e">
        <v>#N/A</v>
      </c>
      <c r="BK971" s="2" t="e">
        <v>#N/A</v>
      </c>
      <c r="BL971" s="2">
        <v>19017</v>
      </c>
      <c r="BM971" s="2">
        <v>296446016</v>
      </c>
      <c r="BN971" s="2">
        <v>6125453</v>
      </c>
      <c r="BO971" s="2">
        <v>268002131</v>
      </c>
      <c r="BP971" s="2">
        <v>1754098</v>
      </c>
      <c r="BQ971" s="2">
        <v>151780393</v>
      </c>
      <c r="BR971" s="2">
        <v>116221738</v>
      </c>
      <c r="BS971" s="2" t="e">
        <v>#N/A</v>
      </c>
      <c r="BT971" s="2" t="e">
        <v>#N/A</v>
      </c>
      <c r="BU971" s="2" t="e">
        <v>#N/A</v>
      </c>
      <c r="BV971" s="2" t="e">
        <v>#N/A</v>
      </c>
      <c r="BW971" s="2" t="e">
        <v>#N/A</v>
      </c>
      <c r="BX971" s="2">
        <v>19017</v>
      </c>
      <c r="BY971" s="2">
        <v>286863031</v>
      </c>
      <c r="BZ971" s="2">
        <v>13065441</v>
      </c>
      <c r="CA971" s="2">
        <v>255373559</v>
      </c>
      <c r="CB971" s="2">
        <v>1863183</v>
      </c>
      <c r="CC971" s="2">
        <v>150857943</v>
      </c>
      <c r="CD971" s="2">
        <v>104515616</v>
      </c>
      <c r="CE971" s="2" t="e">
        <v>#N/A</v>
      </c>
      <c r="CF971" s="2" t="e">
        <v>#N/A</v>
      </c>
      <c r="CG971" s="2" t="e">
        <v>#N/A</v>
      </c>
      <c r="CH971" s="2" t="e">
        <v>#N/A</v>
      </c>
      <c r="CI971" s="2" t="e">
        <v>#N/A</v>
      </c>
      <c r="CJ971" s="2">
        <v>19017</v>
      </c>
      <c r="CK971" s="97">
        <v>226052992</v>
      </c>
      <c r="CL971" s="97" t="e">
        <v>#N/A</v>
      </c>
      <c r="CM971" s="97" t="e">
        <v>#N/A</v>
      </c>
      <c r="CN971" s="2">
        <v>1209541</v>
      </c>
      <c r="CO971" s="100" t="e">
        <v>#N/A</v>
      </c>
      <c r="CP971" s="97" t="e">
        <v>#N/A</v>
      </c>
      <c r="CQ971" s="97" t="e">
        <v>#N/A</v>
      </c>
      <c r="CR971" s="97" t="e">
        <v>#N/A</v>
      </c>
      <c r="CS971" s="97" t="e">
        <v>#N/A</v>
      </c>
      <c r="CT971" s="2" t="e">
        <v>#N/A</v>
      </c>
      <c r="CU971" s="2" t="e">
        <v>#N/A</v>
      </c>
    </row>
    <row r="972" spans="1:99" x14ac:dyDescent="0.25">
      <c r="A972" s="2">
        <v>19005</v>
      </c>
      <c r="B972" s="2">
        <v>276193364</v>
      </c>
      <c r="C972" s="2">
        <v>7261875</v>
      </c>
      <c r="D972" s="2">
        <v>268931489</v>
      </c>
      <c r="E972" s="2">
        <v>4699112</v>
      </c>
      <c r="F972" s="2">
        <v>91496307</v>
      </c>
      <c r="G972" s="2">
        <v>177435182</v>
      </c>
      <c r="H972" s="2">
        <v>276193364</v>
      </c>
      <c r="I972" s="2">
        <v>11903184</v>
      </c>
      <c r="J972" s="2">
        <v>5708274</v>
      </c>
      <c r="K972" s="2">
        <v>242707004</v>
      </c>
      <c r="L972" s="2">
        <v>72412449</v>
      </c>
      <c r="N972" s="2">
        <v>19005</v>
      </c>
      <c r="O972" s="97">
        <v>240894419</v>
      </c>
      <c r="P972" s="97">
        <v>12099734</v>
      </c>
      <c r="Q972" s="97">
        <v>212727597</v>
      </c>
      <c r="R972" s="97">
        <v>7391786</v>
      </c>
      <c r="S972" s="97">
        <v>90844066</v>
      </c>
      <c r="T972" s="97">
        <v>121883531</v>
      </c>
      <c r="U972" s="97">
        <v>240894419</v>
      </c>
      <c r="V972" s="97">
        <v>10787470</v>
      </c>
      <c r="W972" s="97">
        <v>5370707</v>
      </c>
      <c r="X972" s="97">
        <v>230106949</v>
      </c>
      <c r="Y972" s="97">
        <v>64355858</v>
      </c>
      <c r="Z972" s="97">
        <v>0</v>
      </c>
      <c r="AB972" s="2">
        <v>19018</v>
      </c>
      <c r="AC972" s="97">
        <v>941475089</v>
      </c>
      <c r="AD972" s="97">
        <v>369109529</v>
      </c>
      <c r="AE972" s="97">
        <v>565239169</v>
      </c>
      <c r="AF972" s="97">
        <v>292979511</v>
      </c>
      <c r="AG972" s="97">
        <v>211831667</v>
      </c>
      <c r="AH972" s="97">
        <v>353407502</v>
      </c>
      <c r="AI972" s="97">
        <v>941475089</v>
      </c>
      <c r="AJ972" s="97">
        <v>127595044</v>
      </c>
      <c r="AK972" s="97">
        <v>738962203</v>
      </c>
      <c r="AL972" s="97">
        <v>390155795</v>
      </c>
      <c r="AM972" s="97" t="s">
        <v>189</v>
      </c>
      <c r="AN972" s="2">
        <v>19018</v>
      </c>
      <c r="AO972" s="97" t="e">
        <v>#N/A</v>
      </c>
      <c r="AP972" s="97">
        <v>380021575</v>
      </c>
      <c r="AQ972" s="97">
        <v>567454767</v>
      </c>
      <c r="AR972" s="97">
        <v>0</v>
      </c>
      <c r="AS972" s="97" t="e">
        <v>#N/A</v>
      </c>
      <c r="AT972" s="97" t="e">
        <v>#N/A</v>
      </c>
      <c r="AU972" s="97">
        <v>950202384</v>
      </c>
      <c r="AV972" s="97">
        <v>81466058</v>
      </c>
      <c r="AW972" s="97" t="e">
        <v>#N/A</v>
      </c>
      <c r="AX972" s="97">
        <v>327664833</v>
      </c>
      <c r="AY972" s="97" t="s">
        <v>189</v>
      </c>
      <c r="AZ972" s="2">
        <v>19018</v>
      </c>
      <c r="BA972" s="98">
        <v>873086927</v>
      </c>
      <c r="BB972" s="2">
        <v>0</v>
      </c>
      <c r="BC972" s="2">
        <v>0</v>
      </c>
      <c r="BD972" s="2">
        <v>272038200</v>
      </c>
      <c r="BE972" s="2">
        <v>178564022</v>
      </c>
      <c r="BF972" s="2">
        <v>256719131</v>
      </c>
      <c r="BG972" s="2">
        <v>873086927</v>
      </c>
      <c r="BH972" s="2">
        <v>269033318</v>
      </c>
      <c r="BI972" s="2">
        <v>587649655</v>
      </c>
      <c r="BJ972" s="2">
        <v>280433040</v>
      </c>
      <c r="BK972" s="2" t="s">
        <v>189</v>
      </c>
      <c r="BL972" s="2">
        <v>19018</v>
      </c>
      <c r="BM972" s="2">
        <v>852557731</v>
      </c>
      <c r="BN972" s="2">
        <v>326992314</v>
      </c>
      <c r="BO972" s="2">
        <v>489035605</v>
      </c>
      <c r="BP972" s="2">
        <v>249433210</v>
      </c>
      <c r="BQ972" s="2">
        <v>175812072</v>
      </c>
      <c r="BR972" s="2">
        <v>313223533</v>
      </c>
      <c r="BS972" s="2">
        <v>852557731</v>
      </c>
      <c r="BT972" s="2">
        <v>206183503</v>
      </c>
      <c r="BU972" s="2">
        <v>578414655</v>
      </c>
      <c r="BV972" s="2">
        <v>247538134</v>
      </c>
      <c r="BW972" s="2" t="s">
        <v>189</v>
      </c>
      <c r="BX972" s="2">
        <v>19018</v>
      </c>
      <c r="BY972" s="2">
        <v>654060443</v>
      </c>
      <c r="BZ972" s="2">
        <v>253497399</v>
      </c>
      <c r="CA972" s="2">
        <v>369862239</v>
      </c>
      <c r="CB972" s="2">
        <v>169356145</v>
      </c>
      <c r="CC972" s="2">
        <v>165673945</v>
      </c>
      <c r="CD972" s="2">
        <v>204188294</v>
      </c>
      <c r="CE972" s="2">
        <v>654060443</v>
      </c>
      <c r="CF972" s="2">
        <v>166392076</v>
      </c>
      <c r="CG972" s="2">
        <v>460202605</v>
      </c>
      <c r="CH972" s="2">
        <v>211744827</v>
      </c>
      <c r="CI972" s="2" t="s">
        <v>189</v>
      </c>
      <c r="CJ972" s="2">
        <v>19018</v>
      </c>
      <c r="CK972" s="97">
        <v>616745288</v>
      </c>
      <c r="CL972" s="97" t="e">
        <v>#N/A</v>
      </c>
      <c r="CM972" s="97" t="e">
        <v>#N/A</v>
      </c>
      <c r="CN972" s="2">
        <v>140872742</v>
      </c>
      <c r="CO972" s="100" t="e">
        <v>#N/A</v>
      </c>
      <c r="CP972" s="97" t="e">
        <v>#N/A</v>
      </c>
      <c r="CQ972" s="97">
        <v>616745288</v>
      </c>
      <c r="CR972" s="97">
        <v>139271645</v>
      </c>
      <c r="CS972" s="97">
        <v>393498419</v>
      </c>
      <c r="CT972" s="2">
        <v>219747481</v>
      </c>
      <c r="CU972" s="2" t="s">
        <v>189</v>
      </c>
    </row>
    <row r="973" spans="1:99" x14ac:dyDescent="0.25">
      <c r="A973" s="2">
        <v>19006</v>
      </c>
      <c r="B973" s="2">
        <v>2800159859</v>
      </c>
      <c r="C973" s="2">
        <v>1185645054</v>
      </c>
      <c r="D973" s="2">
        <v>1612441137</v>
      </c>
      <c r="E973" s="2">
        <v>884133389</v>
      </c>
      <c r="F973" s="2">
        <v>812354722</v>
      </c>
      <c r="G973" s="2">
        <v>800086415</v>
      </c>
      <c r="H973" s="2">
        <v>2800159859</v>
      </c>
      <c r="I973" s="2">
        <v>364289771</v>
      </c>
      <c r="J973" s="2">
        <v>335355195</v>
      </c>
      <c r="K973" s="2">
        <v>2330522564</v>
      </c>
      <c r="L973" s="2">
        <v>1162230020</v>
      </c>
      <c r="N973" s="2">
        <v>19006</v>
      </c>
      <c r="O973" s="97">
        <v>2328307996</v>
      </c>
      <c r="P973" s="97">
        <v>1035168140</v>
      </c>
      <c r="Q973" s="97">
        <v>1281419819</v>
      </c>
      <c r="R973" s="97">
        <v>773781320</v>
      </c>
      <c r="S973" s="97">
        <v>636477872</v>
      </c>
      <c r="T973" s="97">
        <v>644941947</v>
      </c>
      <c r="U973" s="97">
        <v>2328307996</v>
      </c>
      <c r="V973" s="97">
        <v>294706494</v>
      </c>
      <c r="W973" s="97">
        <v>282632196</v>
      </c>
      <c r="X973" s="97">
        <v>2006134533</v>
      </c>
      <c r="Y973" s="97">
        <v>1080825139</v>
      </c>
      <c r="Z973" s="97">
        <v>0</v>
      </c>
      <c r="AB973" s="2">
        <v>19019</v>
      </c>
      <c r="AC973" s="97">
        <v>3482419185</v>
      </c>
      <c r="AD973" s="97">
        <v>1301198561</v>
      </c>
      <c r="AE973" s="97">
        <v>1580471697</v>
      </c>
      <c r="AF973" s="97">
        <v>1036273439</v>
      </c>
      <c r="AG973" s="97">
        <v>1357732246</v>
      </c>
      <c r="AH973" s="97">
        <v>222739451</v>
      </c>
      <c r="AI973" s="97">
        <v>3482419185</v>
      </c>
      <c r="AJ973" s="97">
        <v>1268404875</v>
      </c>
      <c r="AK973" s="97">
        <v>2204461458</v>
      </c>
      <c r="AL973" s="97">
        <v>1193474471</v>
      </c>
      <c r="AM973" s="97" t="s">
        <v>189</v>
      </c>
      <c r="AN973" s="2">
        <v>19019</v>
      </c>
      <c r="AO973" s="97">
        <v>3176581825</v>
      </c>
      <c r="AP973" s="97">
        <v>1631241850</v>
      </c>
      <c r="AQ973" s="97">
        <v>1544503868</v>
      </c>
      <c r="AR973" s="97">
        <v>1269571329</v>
      </c>
      <c r="AS973" s="97">
        <v>1455179753</v>
      </c>
      <c r="AT973" s="97">
        <v>89323637</v>
      </c>
      <c r="AU973" s="97">
        <v>3176582328</v>
      </c>
      <c r="AV973" s="97">
        <v>571188795</v>
      </c>
      <c r="AW973" s="97">
        <v>1929921550</v>
      </c>
      <c r="AX973" s="97">
        <v>1156161779</v>
      </c>
      <c r="AY973" s="97" t="s">
        <v>189</v>
      </c>
      <c r="AZ973" s="2">
        <v>19019</v>
      </c>
      <c r="BA973" s="98">
        <v>2913257973</v>
      </c>
      <c r="BB973" s="2">
        <v>1583356450</v>
      </c>
      <c r="BC973" s="2">
        <v>1312593846</v>
      </c>
      <c r="BD973" s="2">
        <v>1180727000</v>
      </c>
      <c r="BE973" s="2">
        <v>1054163270</v>
      </c>
      <c r="BF973" s="2">
        <v>257857730</v>
      </c>
      <c r="BG973" s="2">
        <v>2913257973</v>
      </c>
      <c r="BH973" s="2">
        <v>660879973</v>
      </c>
      <c r="BI973" s="2">
        <v>2141009000</v>
      </c>
      <c r="BJ973" s="2">
        <v>1032989000</v>
      </c>
      <c r="BK973" s="2" t="s">
        <v>189</v>
      </c>
      <c r="BL973" s="2">
        <v>19019</v>
      </c>
      <c r="BM973" s="2">
        <v>2695861000</v>
      </c>
      <c r="BN973" s="2">
        <v>1395630000</v>
      </c>
      <c r="BO973" s="2">
        <v>1300231000</v>
      </c>
      <c r="BP973" s="2">
        <v>1085636000</v>
      </c>
      <c r="BQ973" s="2">
        <v>1061556878</v>
      </c>
      <c r="BR973" s="2">
        <v>238674122</v>
      </c>
      <c r="BS973" s="2">
        <v>2695861000</v>
      </c>
      <c r="BT973" s="2">
        <v>190078387</v>
      </c>
      <c r="BU973" s="2">
        <v>1516739000</v>
      </c>
      <c r="BV973" s="2">
        <v>934735000</v>
      </c>
      <c r="BW973" s="2" t="s">
        <v>189</v>
      </c>
      <c r="BX973" s="2">
        <v>19019</v>
      </c>
      <c r="BY973" s="2">
        <v>2243436520</v>
      </c>
      <c r="BZ973" s="2">
        <v>1109581006</v>
      </c>
      <c r="CA973" s="2">
        <v>1133855514</v>
      </c>
      <c r="CB973" s="2">
        <v>887478000</v>
      </c>
      <c r="CC973" s="2">
        <v>900158957</v>
      </c>
      <c r="CD973" s="2">
        <v>233696557</v>
      </c>
      <c r="CE973" s="2">
        <v>2243436520</v>
      </c>
      <c r="CF973" s="2">
        <v>158441021</v>
      </c>
      <c r="CG973" s="2">
        <v>1398229725</v>
      </c>
      <c r="CH973" s="2">
        <v>852889000</v>
      </c>
      <c r="CI973" s="2" t="s">
        <v>189</v>
      </c>
      <c r="CJ973" s="2">
        <v>19019</v>
      </c>
      <c r="CK973" s="97">
        <v>2195039699</v>
      </c>
      <c r="CL973" s="97" t="e">
        <v>#N/A</v>
      </c>
      <c r="CM973" s="97" t="e">
        <v>#N/A</v>
      </c>
      <c r="CN973" s="2">
        <v>785174643</v>
      </c>
      <c r="CO973" s="100" t="e">
        <v>#N/A</v>
      </c>
      <c r="CP973" s="97" t="e">
        <v>#N/A</v>
      </c>
      <c r="CQ973" s="97">
        <v>2195039699</v>
      </c>
      <c r="CR973" s="97">
        <v>337165792</v>
      </c>
      <c r="CS973" s="97">
        <v>1345610648</v>
      </c>
      <c r="CT973" s="2">
        <v>837124712</v>
      </c>
      <c r="CU973" s="2" t="s">
        <v>189</v>
      </c>
    </row>
    <row r="974" spans="1:99" x14ac:dyDescent="0.25">
      <c r="A974" s="2">
        <v>19007</v>
      </c>
      <c r="B974" s="2">
        <v>192618605</v>
      </c>
      <c r="C974" s="2">
        <v>15001924</v>
      </c>
      <c r="D974" s="2">
        <v>177616681</v>
      </c>
      <c r="E974" s="2">
        <v>881143</v>
      </c>
      <c r="F974" s="2">
        <v>108554233</v>
      </c>
      <c r="G974" s="2">
        <v>69062448</v>
      </c>
      <c r="H974" s="2">
        <v>192618605</v>
      </c>
      <c r="I974" s="2">
        <v>46991010</v>
      </c>
      <c r="J974" s="2">
        <v>39178594</v>
      </c>
      <c r="K974" s="2">
        <v>143281460</v>
      </c>
      <c r="L974" s="2">
        <v>50429166</v>
      </c>
      <c r="N974" s="2">
        <v>19007</v>
      </c>
      <c r="O974" s="97">
        <v>162339935</v>
      </c>
      <c r="P974" s="97">
        <v>3797539</v>
      </c>
      <c r="Q974" s="97">
        <v>158542396</v>
      </c>
      <c r="R974" s="97">
        <v>2435687</v>
      </c>
      <c r="S974" s="97">
        <v>90701558</v>
      </c>
      <c r="T974" s="97">
        <v>67840838</v>
      </c>
      <c r="U974" s="97">
        <v>162339935</v>
      </c>
      <c r="V974" s="97">
        <v>42046054</v>
      </c>
      <c r="W974" s="97">
        <v>37523988</v>
      </c>
      <c r="X974" s="97">
        <v>118195195</v>
      </c>
      <c r="Y974" s="97">
        <v>48808692</v>
      </c>
      <c r="Z974" s="97">
        <v>0</v>
      </c>
      <c r="AB974" s="2">
        <v>19020</v>
      </c>
      <c r="AC974" s="97">
        <v>102134248</v>
      </c>
      <c r="AD974" s="97">
        <v>10450297</v>
      </c>
      <c r="AE974" s="97">
        <v>85274705</v>
      </c>
      <c r="AF974" s="97">
        <v>1875475</v>
      </c>
      <c r="AG974" s="97">
        <v>32047621</v>
      </c>
      <c r="AH974" s="97">
        <v>53227084</v>
      </c>
      <c r="AI974" s="97">
        <v>102134248</v>
      </c>
      <c r="AJ974" s="97">
        <v>18850417</v>
      </c>
      <c r="AK974" s="97">
        <v>83283831</v>
      </c>
      <c r="AL974" s="97">
        <v>44068413</v>
      </c>
      <c r="AM974" s="97" t="s">
        <v>189</v>
      </c>
      <c r="AN974" s="2">
        <v>19020</v>
      </c>
      <c r="AO974" s="97" t="e">
        <v>#N/A</v>
      </c>
      <c r="AP974" s="97">
        <v>34305408</v>
      </c>
      <c r="AQ974" s="97">
        <v>75769592</v>
      </c>
      <c r="AR974" s="97">
        <v>0</v>
      </c>
      <c r="AS974" s="97" t="e">
        <v>#N/A</v>
      </c>
      <c r="AT974" s="97" t="e">
        <v>#N/A</v>
      </c>
      <c r="AU974" s="97">
        <v>114213634</v>
      </c>
      <c r="AV974" s="97">
        <v>18732498</v>
      </c>
      <c r="AW974" s="97" t="e">
        <v>#N/A</v>
      </c>
      <c r="AX974" s="97">
        <v>41897452</v>
      </c>
      <c r="AY974" s="97" t="s">
        <v>189</v>
      </c>
      <c r="AZ974" s="2">
        <v>19020</v>
      </c>
      <c r="BA974" s="98">
        <v>76470441</v>
      </c>
      <c r="BB974" s="2">
        <v>0</v>
      </c>
      <c r="BC974" s="2">
        <v>0</v>
      </c>
      <c r="BD974" s="2">
        <v>2943537</v>
      </c>
      <c r="BE974" s="2">
        <v>28567025</v>
      </c>
      <c r="BF974" s="2">
        <v>38516733</v>
      </c>
      <c r="BG974" s="2">
        <v>76470441</v>
      </c>
      <c r="BH974" s="2">
        <v>16631300</v>
      </c>
      <c r="BI974" s="2">
        <v>56289152</v>
      </c>
      <c r="BJ974" s="2">
        <v>32367706</v>
      </c>
      <c r="BK974" s="2" t="s">
        <v>189</v>
      </c>
      <c r="BL974" s="2">
        <v>19020</v>
      </c>
      <c r="BM974" s="2">
        <v>78024601</v>
      </c>
      <c r="BN974" s="2">
        <v>2950412</v>
      </c>
      <c r="BO974" s="2">
        <v>75074189</v>
      </c>
      <c r="BP974" s="2">
        <v>1511200</v>
      </c>
      <c r="BQ974" s="2">
        <v>27744320</v>
      </c>
      <c r="BR974" s="2">
        <v>47329869</v>
      </c>
      <c r="BS974" s="2">
        <v>78024601</v>
      </c>
      <c r="BT974" s="2">
        <v>26159685</v>
      </c>
      <c r="BU974" s="2">
        <v>49824169</v>
      </c>
      <c r="BV974" s="2">
        <v>31002017</v>
      </c>
      <c r="BW974" s="2" t="s">
        <v>189</v>
      </c>
      <c r="BX974" s="2">
        <v>19020</v>
      </c>
      <c r="BY974" s="2">
        <v>66908878</v>
      </c>
      <c r="BZ974" s="2">
        <v>21471334</v>
      </c>
      <c r="CA974" s="2">
        <v>43082733</v>
      </c>
      <c r="CB974" s="2">
        <v>2922880</v>
      </c>
      <c r="CC974" s="2">
        <v>27629372</v>
      </c>
      <c r="CD974" s="2">
        <v>15453361</v>
      </c>
      <c r="CE974" s="2">
        <v>66908878</v>
      </c>
      <c r="CF974" s="2">
        <v>22225014</v>
      </c>
      <c r="CG974" s="2">
        <v>44134834</v>
      </c>
      <c r="CH974" s="2">
        <v>27471211</v>
      </c>
      <c r="CI974" s="2" t="s">
        <v>189</v>
      </c>
      <c r="CJ974" s="2">
        <v>19020</v>
      </c>
      <c r="CK974" s="97">
        <v>81990809</v>
      </c>
      <c r="CL974" s="97" t="e">
        <v>#N/A</v>
      </c>
      <c r="CM974" s="97" t="e">
        <v>#N/A</v>
      </c>
      <c r="CN974" s="2">
        <v>3238076</v>
      </c>
      <c r="CO974" s="100" t="e">
        <v>#N/A</v>
      </c>
      <c r="CP974" s="97" t="e">
        <v>#N/A</v>
      </c>
      <c r="CQ974" s="97">
        <v>81990809</v>
      </c>
      <c r="CR974" s="97">
        <v>35458624</v>
      </c>
      <c r="CS974" s="97">
        <v>41430305</v>
      </c>
      <c r="CT974" s="2">
        <v>23661018</v>
      </c>
      <c r="CU974" s="2" t="s">
        <v>189</v>
      </c>
    </row>
    <row r="975" spans="1:99" x14ac:dyDescent="0.25">
      <c r="A975" s="2">
        <v>19008</v>
      </c>
      <c r="B975" s="2">
        <v>98902936</v>
      </c>
      <c r="C975" s="2">
        <v>13236445</v>
      </c>
      <c r="D975" s="2">
        <v>85666491</v>
      </c>
      <c r="E975" s="2">
        <v>3700314</v>
      </c>
      <c r="F975" s="2">
        <v>27639502</v>
      </c>
      <c r="G975" s="2">
        <v>58026989</v>
      </c>
      <c r="H975" s="2">
        <v>98902936</v>
      </c>
      <c r="I975" s="2">
        <v>41281050</v>
      </c>
      <c r="J975" s="2">
        <v>38825124</v>
      </c>
      <c r="K975" s="2">
        <v>46965373</v>
      </c>
      <c r="L975" s="2">
        <v>23405674</v>
      </c>
      <c r="N975" s="2">
        <v>19008</v>
      </c>
      <c r="O975" s="97">
        <v>44454583</v>
      </c>
      <c r="P975" s="97">
        <v>7441409</v>
      </c>
      <c r="Q975" s="97">
        <v>35952091</v>
      </c>
      <c r="R975" s="97">
        <v>1219699</v>
      </c>
      <c r="S975" s="97">
        <v>17609659</v>
      </c>
      <c r="T975" s="97">
        <v>18342432</v>
      </c>
      <c r="U975" s="97">
        <v>44454583</v>
      </c>
      <c r="V975" s="97">
        <v>4338540</v>
      </c>
      <c r="W975" s="97">
        <v>4016454</v>
      </c>
      <c r="X975" s="97">
        <v>38363094</v>
      </c>
      <c r="Y975" s="97">
        <v>19782262</v>
      </c>
      <c r="Z975" s="97">
        <v>0</v>
      </c>
      <c r="AB975" s="2">
        <v>19021</v>
      </c>
      <c r="AC975" s="97">
        <v>1292583331</v>
      </c>
      <c r="AD975" s="97">
        <v>301360870</v>
      </c>
      <c r="AE975" s="97">
        <v>941836261</v>
      </c>
      <c r="AF975" s="97">
        <v>206722066</v>
      </c>
      <c r="AG975" s="97">
        <v>439858837</v>
      </c>
      <c r="AH975" s="97">
        <v>501977424</v>
      </c>
      <c r="AI975" s="97">
        <v>1292583331</v>
      </c>
      <c r="AJ975" s="97">
        <v>240377943</v>
      </c>
      <c r="AK975" s="97">
        <v>1016315259</v>
      </c>
      <c r="AL975" s="97">
        <v>434070482</v>
      </c>
      <c r="AM975" s="97" t="s">
        <v>189</v>
      </c>
      <c r="AN975" s="2">
        <v>19021</v>
      </c>
      <c r="AO975" s="97">
        <v>1402894077</v>
      </c>
      <c r="AP975" s="97">
        <v>347382895</v>
      </c>
      <c r="AQ975" s="97">
        <v>1044373697</v>
      </c>
      <c r="AR975" s="97">
        <v>252487020</v>
      </c>
      <c r="AS975" s="97">
        <v>603310216</v>
      </c>
      <c r="AT975" s="97">
        <v>441063482</v>
      </c>
      <c r="AU975" s="97">
        <v>1402894077</v>
      </c>
      <c r="AV975" s="97">
        <v>197942614</v>
      </c>
      <c r="AW975" s="97">
        <v>1029227660</v>
      </c>
      <c r="AX975" s="97">
        <v>416256263</v>
      </c>
      <c r="AY975" s="97" t="s">
        <v>189</v>
      </c>
      <c r="AZ975" s="2">
        <v>19021</v>
      </c>
      <c r="BA975" s="98">
        <v>1300791845</v>
      </c>
      <c r="BB975" s="2">
        <v>347721582</v>
      </c>
      <c r="BC975" s="2">
        <v>864084331</v>
      </c>
      <c r="BD975" s="2">
        <v>225206106</v>
      </c>
      <c r="BE975" s="2">
        <v>416289631</v>
      </c>
      <c r="BF975" s="2">
        <v>447794701</v>
      </c>
      <c r="BG975" s="2">
        <v>1300791845</v>
      </c>
      <c r="BH975" s="2">
        <v>269157059</v>
      </c>
      <c r="BI975" s="2">
        <v>981146107</v>
      </c>
      <c r="BJ975" s="2">
        <v>392116443</v>
      </c>
      <c r="BK975" s="2" t="s">
        <v>189</v>
      </c>
      <c r="BL975" s="2">
        <v>19021</v>
      </c>
      <c r="BM975" s="2">
        <v>1183839858</v>
      </c>
      <c r="BN975" s="2">
        <v>330801989</v>
      </c>
      <c r="BO975" s="2">
        <v>853037869</v>
      </c>
      <c r="BP975" s="2">
        <v>229920096</v>
      </c>
      <c r="BQ975" s="2">
        <v>412761385</v>
      </c>
      <c r="BR975" s="2">
        <v>440276484</v>
      </c>
      <c r="BS975" s="2">
        <v>1183839858</v>
      </c>
      <c r="BT975" s="2">
        <v>100548726</v>
      </c>
      <c r="BU975" s="2">
        <v>856793320</v>
      </c>
      <c r="BV975" s="2">
        <v>377974181</v>
      </c>
      <c r="BW975" s="2" t="s">
        <v>189</v>
      </c>
      <c r="BX975" s="2">
        <v>19021</v>
      </c>
      <c r="BY975" s="2">
        <v>1117742182</v>
      </c>
      <c r="BZ975" s="2">
        <v>313439646</v>
      </c>
      <c r="CA975" s="2">
        <v>726635559</v>
      </c>
      <c r="CB975" s="2">
        <v>208652123</v>
      </c>
      <c r="CC975" s="2">
        <v>404698632</v>
      </c>
      <c r="CD975" s="2">
        <v>321936927</v>
      </c>
      <c r="CE975" s="2">
        <v>1117742182</v>
      </c>
      <c r="CF975" s="2">
        <v>82523250</v>
      </c>
      <c r="CG975" s="2">
        <v>896570634</v>
      </c>
      <c r="CH975" s="2">
        <v>364556319</v>
      </c>
      <c r="CI975" s="2" t="s">
        <v>189</v>
      </c>
      <c r="CJ975" s="2">
        <v>19021</v>
      </c>
      <c r="CK975" s="97">
        <v>1178517288</v>
      </c>
      <c r="CL975" s="97" t="e">
        <v>#N/A</v>
      </c>
      <c r="CM975" s="97" t="e">
        <v>#N/A</v>
      </c>
      <c r="CN975" s="2">
        <v>191337143</v>
      </c>
      <c r="CO975" s="100" t="e">
        <v>#N/A</v>
      </c>
      <c r="CP975" s="97" t="e">
        <v>#N/A</v>
      </c>
      <c r="CQ975" s="97">
        <v>1178517288</v>
      </c>
      <c r="CR975" s="97">
        <v>245651147</v>
      </c>
      <c r="CS975" s="97">
        <v>782086011</v>
      </c>
      <c r="CT975" s="2">
        <v>399397120</v>
      </c>
      <c r="CU975" s="2" t="s">
        <v>189</v>
      </c>
    </row>
    <row r="976" spans="1:99" x14ac:dyDescent="0.25">
      <c r="A976" s="2">
        <v>19009</v>
      </c>
      <c r="B976" s="2">
        <v>660727125</v>
      </c>
      <c r="C976" s="2">
        <v>91918182</v>
      </c>
      <c r="D976" s="2">
        <v>568808943</v>
      </c>
      <c r="E976" s="2">
        <v>72141291</v>
      </c>
      <c r="F976" s="2">
        <v>173923147</v>
      </c>
      <c r="G976" s="2">
        <v>394885796</v>
      </c>
      <c r="H976" s="2">
        <v>660727125</v>
      </c>
      <c r="I976" s="2">
        <v>82202161</v>
      </c>
      <c r="J976" s="2">
        <v>72959138</v>
      </c>
      <c r="K976" s="2">
        <v>501610970</v>
      </c>
      <c r="L976" s="2">
        <v>258449666</v>
      </c>
      <c r="N976" s="2">
        <v>19009</v>
      </c>
      <c r="O976" s="97">
        <v>428564899</v>
      </c>
      <c r="P976" s="97">
        <v>82286621</v>
      </c>
      <c r="Q976" s="97">
        <v>301855691</v>
      </c>
      <c r="R976" s="97">
        <v>68659240</v>
      </c>
      <c r="S976" s="97">
        <v>145649134</v>
      </c>
      <c r="T976" s="97">
        <v>156206557</v>
      </c>
      <c r="U976" s="97">
        <v>428564899</v>
      </c>
      <c r="V976" s="97">
        <v>47689179</v>
      </c>
      <c r="W976" s="97">
        <v>44895761</v>
      </c>
      <c r="X976" s="97">
        <v>380875720</v>
      </c>
      <c r="Y976" s="97">
        <v>231719007</v>
      </c>
      <c r="Z976" s="97">
        <v>0</v>
      </c>
      <c r="AB976" s="2">
        <v>19022</v>
      </c>
      <c r="AC976" s="97">
        <v>150204403</v>
      </c>
      <c r="AD976" s="97">
        <v>20731038</v>
      </c>
      <c r="AE976" s="97">
        <v>110578005</v>
      </c>
      <c r="AF976" s="97">
        <v>5503500</v>
      </c>
      <c r="AG976" s="97">
        <v>67996321</v>
      </c>
      <c r="AH976" s="97">
        <v>42581684</v>
      </c>
      <c r="AI976" s="97">
        <v>150204403</v>
      </c>
      <c r="AJ976" s="97">
        <v>27591698</v>
      </c>
      <c r="AK976" s="97">
        <v>112173630</v>
      </c>
      <c r="AL976" s="97">
        <v>58502392</v>
      </c>
      <c r="AM976" s="97" t="s">
        <v>189</v>
      </c>
      <c r="AN976" s="2">
        <v>19022</v>
      </c>
      <c r="AO976" s="97">
        <v>165723523</v>
      </c>
      <c r="AP976" s="97">
        <v>8835706</v>
      </c>
      <c r="AQ976" s="97">
        <v>160623156</v>
      </c>
      <c r="AR976" s="97">
        <v>7307484</v>
      </c>
      <c r="AS976" s="97">
        <v>66652144</v>
      </c>
      <c r="AT976" s="97">
        <v>88882795</v>
      </c>
      <c r="AU976" s="97">
        <v>169458862</v>
      </c>
      <c r="AV976" s="97">
        <v>31001304</v>
      </c>
      <c r="AW976" s="97">
        <v>134264107</v>
      </c>
      <c r="AX976" s="97">
        <v>58498721</v>
      </c>
      <c r="AY976" s="97" t="s">
        <v>189</v>
      </c>
      <c r="AZ976" s="2">
        <v>19022</v>
      </c>
      <c r="BA976" s="98">
        <v>225076069</v>
      </c>
      <c r="BB976" s="2">
        <v>27012660</v>
      </c>
      <c r="BC976" s="2">
        <v>196027974</v>
      </c>
      <c r="BD976" s="2">
        <v>9421766</v>
      </c>
      <c r="BE976" s="2">
        <v>63944189</v>
      </c>
      <c r="BF976" s="2">
        <v>132083783</v>
      </c>
      <c r="BG976" s="2">
        <v>225076069</v>
      </c>
      <c r="BH976" s="2">
        <v>130152875</v>
      </c>
      <c r="BI976" s="2">
        <v>94406102</v>
      </c>
      <c r="BJ976" s="2">
        <v>53930609</v>
      </c>
      <c r="BK976" s="2" t="s">
        <v>189</v>
      </c>
      <c r="BL976" s="2">
        <v>19022</v>
      </c>
      <c r="BM976" s="2">
        <v>160451935</v>
      </c>
      <c r="BN976" s="2">
        <v>8365007</v>
      </c>
      <c r="BO976" s="2">
        <v>133960605</v>
      </c>
      <c r="BP976" s="2">
        <v>7322606</v>
      </c>
      <c r="BQ976" s="2">
        <v>58483914</v>
      </c>
      <c r="BR976" s="2">
        <v>75476691</v>
      </c>
      <c r="BS976" s="2">
        <v>160451935</v>
      </c>
      <c r="BT976" s="2">
        <v>75035877</v>
      </c>
      <c r="BU976" s="2">
        <v>84851842</v>
      </c>
      <c r="BV976" s="2">
        <v>54436844</v>
      </c>
      <c r="BW976" s="2" t="s">
        <v>189</v>
      </c>
      <c r="BX976" s="2">
        <v>19022</v>
      </c>
      <c r="BY976" s="2">
        <v>125037244</v>
      </c>
      <c r="BZ976" s="2">
        <v>11817751</v>
      </c>
      <c r="CA976" s="2">
        <v>113219493</v>
      </c>
      <c r="CB976" s="2">
        <v>6328551</v>
      </c>
      <c r="CC976" s="2">
        <v>60703182</v>
      </c>
      <c r="CD976" s="2">
        <v>52516311</v>
      </c>
      <c r="CE976" s="2">
        <v>125037244</v>
      </c>
      <c r="CF976" s="2">
        <v>42229270</v>
      </c>
      <c r="CG976" s="2">
        <v>82571952</v>
      </c>
      <c r="CH976" s="2">
        <v>52398668</v>
      </c>
      <c r="CI976" s="2" t="s">
        <v>189</v>
      </c>
      <c r="CJ976" s="2">
        <v>19022</v>
      </c>
      <c r="CK976" s="97">
        <v>178743572</v>
      </c>
      <c r="CL976" s="97" t="e">
        <v>#N/A</v>
      </c>
      <c r="CM976" s="97" t="e">
        <v>#N/A</v>
      </c>
      <c r="CN976" s="2">
        <v>5146145</v>
      </c>
      <c r="CO976" s="100" t="e">
        <v>#N/A</v>
      </c>
      <c r="CP976" s="97" t="e">
        <v>#N/A</v>
      </c>
      <c r="CQ976" s="97">
        <v>178743572</v>
      </c>
      <c r="CR976" s="97">
        <v>47246420</v>
      </c>
      <c r="CS976" s="97">
        <v>75607908</v>
      </c>
      <c r="CT976" s="2">
        <v>59450428</v>
      </c>
      <c r="CU976" s="2" t="s">
        <v>189</v>
      </c>
    </row>
    <row r="977" spans="1:99" x14ac:dyDescent="0.25">
      <c r="A977" s="2">
        <v>19010</v>
      </c>
      <c r="B977" s="2">
        <v>320324577</v>
      </c>
      <c r="C977" s="2">
        <v>54660377</v>
      </c>
      <c r="D977" s="2">
        <v>212782113</v>
      </c>
      <c r="E977" s="2">
        <v>33153054</v>
      </c>
      <c r="F977" s="2">
        <v>46539965</v>
      </c>
      <c r="G977" s="2">
        <v>166242148</v>
      </c>
      <c r="H977" s="2">
        <v>320324577</v>
      </c>
      <c r="I977" s="2">
        <v>44973873</v>
      </c>
      <c r="J977" s="2">
        <v>38580181</v>
      </c>
      <c r="K977" s="2">
        <v>275350704</v>
      </c>
      <c r="L977" s="2">
        <v>85500418</v>
      </c>
      <c r="N977" s="2">
        <v>19010</v>
      </c>
      <c r="O977" s="97">
        <v>209162951</v>
      </c>
      <c r="P977" s="97">
        <v>37222380</v>
      </c>
      <c r="Q977" s="97">
        <v>167743139</v>
      </c>
      <c r="R977" s="97">
        <v>17197127</v>
      </c>
      <c r="S977" s="97">
        <v>30904490</v>
      </c>
      <c r="T977" s="97">
        <v>136838649</v>
      </c>
      <c r="U977" s="97">
        <v>209162951</v>
      </c>
      <c r="V977" s="97">
        <v>44939957</v>
      </c>
      <c r="W977" s="97">
        <v>39143033</v>
      </c>
      <c r="X977" s="97">
        <v>146340748</v>
      </c>
      <c r="Y977" s="97">
        <v>62291789</v>
      </c>
      <c r="Z977" s="97">
        <v>0</v>
      </c>
      <c r="AB977" s="2">
        <v>19023</v>
      </c>
      <c r="AC977" s="97">
        <v>31077819</v>
      </c>
      <c r="AD977" s="97">
        <v>449175</v>
      </c>
      <c r="AE977" s="97">
        <v>29436509</v>
      </c>
      <c r="AF977" s="97">
        <v>218938</v>
      </c>
      <c r="AG977" s="97">
        <v>15425276</v>
      </c>
      <c r="AH977" s="97">
        <v>14011233</v>
      </c>
      <c r="AI977" s="97">
        <v>31077819</v>
      </c>
      <c r="AJ977" s="97">
        <v>6342371</v>
      </c>
      <c r="AK977" s="97">
        <v>24735448</v>
      </c>
      <c r="AL977" s="97">
        <v>7927156</v>
      </c>
      <c r="AM977" s="97" t="s">
        <v>189</v>
      </c>
      <c r="AN977" s="2">
        <v>19023</v>
      </c>
      <c r="AO977" s="97">
        <v>36285703</v>
      </c>
      <c r="AP977" s="97">
        <v>1909682</v>
      </c>
      <c r="AQ977" s="97">
        <v>35064627</v>
      </c>
      <c r="AR977" s="97">
        <v>327733</v>
      </c>
      <c r="AS977" s="97">
        <v>19636225</v>
      </c>
      <c r="AT977" s="97">
        <v>4747868</v>
      </c>
      <c r="AU977" s="97">
        <v>43297100</v>
      </c>
      <c r="AV977" s="97">
        <v>19697390</v>
      </c>
      <c r="AW977" s="97">
        <v>10212783</v>
      </c>
      <c r="AX977" s="97">
        <v>7843122</v>
      </c>
      <c r="AY977" s="97" t="s">
        <v>189</v>
      </c>
      <c r="AZ977" s="2">
        <v>19023</v>
      </c>
      <c r="BA977" s="98">
        <v>39948664</v>
      </c>
      <c r="BB977" s="2">
        <v>462493</v>
      </c>
      <c r="BC977" s="2">
        <v>39025697</v>
      </c>
      <c r="BD977" s="2">
        <v>276882</v>
      </c>
      <c r="BE977" s="2">
        <v>9209201</v>
      </c>
      <c r="BF977" s="2">
        <v>29816496</v>
      </c>
      <c r="BG977" s="2">
        <v>39948664</v>
      </c>
      <c r="BH977" s="2">
        <v>19346973</v>
      </c>
      <c r="BI977" s="2">
        <v>19511727</v>
      </c>
      <c r="BJ977" s="2">
        <v>8344327</v>
      </c>
      <c r="BK977" s="2" t="s">
        <v>189</v>
      </c>
      <c r="BL977" s="2">
        <v>19023</v>
      </c>
      <c r="BM977" s="2">
        <v>31653734</v>
      </c>
      <c r="BN977" s="2">
        <v>1518210</v>
      </c>
      <c r="BO977" s="2">
        <v>28048707</v>
      </c>
      <c r="BP977" s="2">
        <v>238504</v>
      </c>
      <c r="BQ977" s="2">
        <v>8779125</v>
      </c>
      <c r="BR977" s="2">
        <v>19269582</v>
      </c>
      <c r="BS977" s="2">
        <v>31653734</v>
      </c>
      <c r="BT977" s="2">
        <v>13274372</v>
      </c>
      <c r="BU977" s="2">
        <v>18379362</v>
      </c>
      <c r="BV977" s="2">
        <v>9683622</v>
      </c>
      <c r="BW977" s="2" t="s">
        <v>189</v>
      </c>
      <c r="BX977" s="2">
        <v>19023</v>
      </c>
      <c r="BY977" s="2">
        <v>24959302</v>
      </c>
      <c r="BZ977" s="2">
        <v>2216405</v>
      </c>
      <c r="CA977" s="2">
        <v>22742897</v>
      </c>
      <c r="CB977" s="2">
        <v>302740</v>
      </c>
      <c r="CC977" s="2">
        <v>8709063</v>
      </c>
      <c r="CD977" s="2">
        <v>14033834</v>
      </c>
      <c r="CE977" s="2">
        <v>24959302</v>
      </c>
      <c r="CF977" s="2">
        <v>2937787</v>
      </c>
      <c r="CG977" s="2">
        <v>14477210</v>
      </c>
      <c r="CH977" s="2">
        <v>9473233</v>
      </c>
      <c r="CI977" s="2">
        <v>2970046</v>
      </c>
      <c r="CJ977" s="2">
        <v>19023</v>
      </c>
      <c r="CK977" s="97">
        <v>16431671</v>
      </c>
      <c r="CL977" s="97" t="e">
        <v>#N/A</v>
      </c>
      <c r="CM977" s="97" t="e">
        <v>#N/A</v>
      </c>
      <c r="CN977" s="2">
        <v>244279</v>
      </c>
      <c r="CO977" s="100" t="e">
        <v>#N/A</v>
      </c>
      <c r="CP977" s="97" t="e">
        <v>#N/A</v>
      </c>
      <c r="CQ977" s="97">
        <v>16431671</v>
      </c>
      <c r="CR977" s="97">
        <v>1792014</v>
      </c>
      <c r="CS977" s="97">
        <v>13298737</v>
      </c>
      <c r="CT977" s="2">
        <v>9064949</v>
      </c>
      <c r="CU977" s="2" t="s">
        <v>189</v>
      </c>
    </row>
    <row r="978" spans="1:99" x14ac:dyDescent="0.25">
      <c r="A978" s="2">
        <v>19011</v>
      </c>
      <c r="B978" s="2">
        <v>84483686</v>
      </c>
      <c r="C978" s="2">
        <v>5470042</v>
      </c>
      <c r="D978" s="2">
        <v>79013644</v>
      </c>
      <c r="E978" s="2">
        <v>1961589</v>
      </c>
      <c r="F978" s="2">
        <v>42800246</v>
      </c>
      <c r="G978" s="2">
        <v>36213398</v>
      </c>
      <c r="H978" s="2">
        <v>84483686</v>
      </c>
      <c r="I978" s="2">
        <v>10094219</v>
      </c>
      <c r="J978" s="2">
        <v>9773784</v>
      </c>
      <c r="K978" s="2">
        <v>72195677</v>
      </c>
      <c r="L978" s="2">
        <v>38400972</v>
      </c>
      <c r="N978" s="2">
        <v>19011</v>
      </c>
      <c r="O978" s="97">
        <v>81950941</v>
      </c>
      <c r="P978" s="97">
        <v>3374659</v>
      </c>
      <c r="Q978" s="97">
        <v>78559769</v>
      </c>
      <c r="R978" s="97">
        <v>2095434</v>
      </c>
      <c r="S978" s="97">
        <v>48515197</v>
      </c>
      <c r="T978" s="97">
        <v>30044572</v>
      </c>
      <c r="U978" s="97">
        <v>81950941</v>
      </c>
      <c r="V978" s="97">
        <v>7239976</v>
      </c>
      <c r="W978" s="97">
        <v>5697855</v>
      </c>
      <c r="X978" s="97">
        <v>71680768</v>
      </c>
      <c r="Y978" s="97">
        <v>34758311</v>
      </c>
      <c r="Z978" s="97">
        <v>0</v>
      </c>
      <c r="AB978" s="2">
        <v>19024</v>
      </c>
      <c r="AC978" s="97">
        <v>89533954</v>
      </c>
      <c r="AD978" s="97">
        <v>1820869</v>
      </c>
      <c r="AE978" s="97">
        <v>83369406</v>
      </c>
      <c r="AF978" s="97">
        <v>156607</v>
      </c>
      <c r="AG978" s="97">
        <v>45087523</v>
      </c>
      <c r="AH978" s="97">
        <v>38281883</v>
      </c>
      <c r="AI978" s="97">
        <v>89533954</v>
      </c>
      <c r="AJ978" s="97">
        <v>17964291</v>
      </c>
      <c r="AK978" s="97">
        <v>71569663</v>
      </c>
      <c r="AL978" s="97">
        <v>30396567</v>
      </c>
      <c r="AM978" s="97" t="s">
        <v>189</v>
      </c>
      <c r="AN978" s="2">
        <v>19024</v>
      </c>
      <c r="AO978" s="97">
        <v>89529285</v>
      </c>
      <c r="AP978" s="97">
        <v>1450442</v>
      </c>
      <c r="AQ978" s="97">
        <v>88078842</v>
      </c>
      <c r="AR978" s="97">
        <v>234652</v>
      </c>
      <c r="AS978" s="97">
        <v>46036914</v>
      </c>
      <c r="AT978" s="97">
        <v>42041929</v>
      </c>
      <c r="AU978" s="97">
        <v>89529284</v>
      </c>
      <c r="AV978" s="97">
        <v>27019592</v>
      </c>
      <c r="AW978" s="97">
        <v>57500837</v>
      </c>
      <c r="AX978" s="97">
        <v>24135698</v>
      </c>
      <c r="AY978" s="97" t="s">
        <v>189</v>
      </c>
      <c r="AZ978" s="2">
        <v>19024</v>
      </c>
      <c r="BA978" s="98">
        <v>103599101</v>
      </c>
      <c r="BB978" s="2">
        <v>13771566</v>
      </c>
      <c r="BC978" s="2">
        <v>62436384</v>
      </c>
      <c r="BD978" s="2">
        <v>257819</v>
      </c>
      <c r="BE978" s="2">
        <v>42369756</v>
      </c>
      <c r="BF978" s="2">
        <v>32733466</v>
      </c>
      <c r="BG978" s="2">
        <v>103599101</v>
      </c>
      <c r="BH978" s="2">
        <v>31937864</v>
      </c>
      <c r="BI978" s="2">
        <v>71655005</v>
      </c>
      <c r="BJ978" s="2">
        <v>16474557</v>
      </c>
      <c r="BK978" s="2" t="s">
        <v>189</v>
      </c>
      <c r="BL978" s="2">
        <v>19024</v>
      </c>
      <c r="BM978" s="2">
        <v>93776360</v>
      </c>
      <c r="BN978" s="2">
        <v>2109639</v>
      </c>
      <c r="BO978" s="2">
        <v>78354533</v>
      </c>
      <c r="BP978" s="2">
        <v>210691</v>
      </c>
      <c r="BQ978" s="2">
        <v>43368083</v>
      </c>
      <c r="BR978" s="2">
        <v>34986450</v>
      </c>
      <c r="BS978" s="2">
        <v>93776360</v>
      </c>
      <c r="BT978" s="2">
        <v>36601578</v>
      </c>
      <c r="BU978" s="2">
        <v>51758216</v>
      </c>
      <c r="BV978" s="2">
        <v>23891062</v>
      </c>
      <c r="BW978" s="2" t="s">
        <v>189</v>
      </c>
      <c r="BX978" s="2">
        <v>19024</v>
      </c>
      <c r="BY978" s="2">
        <v>82500938</v>
      </c>
      <c r="BZ978" s="2">
        <v>443435</v>
      </c>
      <c r="CA978" s="2">
        <v>82057503</v>
      </c>
      <c r="CB978" s="2">
        <v>401314</v>
      </c>
      <c r="CC978" s="2">
        <v>41556985</v>
      </c>
      <c r="CD978" s="2">
        <v>40500518</v>
      </c>
      <c r="CE978" s="2">
        <v>82500938</v>
      </c>
      <c r="CF978" s="2">
        <v>30920406</v>
      </c>
      <c r="CG978" s="2">
        <v>43320720</v>
      </c>
      <c r="CH978" s="2">
        <v>17665351</v>
      </c>
      <c r="CI978" s="2" t="s">
        <v>189</v>
      </c>
      <c r="CJ978" s="2">
        <v>19024</v>
      </c>
      <c r="CK978" s="97">
        <v>69649728</v>
      </c>
      <c r="CL978" s="97" t="e">
        <v>#N/A</v>
      </c>
      <c r="CM978" s="97" t="e">
        <v>#N/A</v>
      </c>
      <c r="CN978" s="2">
        <v>193240</v>
      </c>
      <c r="CO978" s="100" t="e">
        <v>#N/A</v>
      </c>
      <c r="CP978" s="97" t="e">
        <v>#N/A</v>
      </c>
      <c r="CQ978" s="97">
        <v>69649728</v>
      </c>
      <c r="CR978" s="97">
        <v>6051671</v>
      </c>
      <c r="CS978" s="97">
        <v>43975719</v>
      </c>
      <c r="CT978" s="2">
        <v>14355260</v>
      </c>
      <c r="CU978" s="2" t="s">
        <v>189</v>
      </c>
    </row>
    <row r="979" spans="1:99" x14ac:dyDescent="0.25">
      <c r="A979" s="2">
        <v>19012</v>
      </c>
      <c r="B979" s="2">
        <v>296962781</v>
      </c>
      <c r="C979" s="2">
        <v>99119550</v>
      </c>
      <c r="D979" s="2">
        <v>173880667</v>
      </c>
      <c r="E979" s="2">
        <v>60363054</v>
      </c>
      <c r="F979" s="2">
        <v>62231466</v>
      </c>
      <c r="G979" s="2">
        <v>111649201</v>
      </c>
      <c r="H979" s="2">
        <v>296962781</v>
      </c>
      <c r="I979" s="2">
        <v>72389870</v>
      </c>
      <c r="J979" s="2">
        <v>38965491</v>
      </c>
      <c r="K979" s="2">
        <v>224572911</v>
      </c>
      <c r="L979" s="2">
        <v>103184850</v>
      </c>
      <c r="N979" s="2">
        <v>19012</v>
      </c>
      <c r="O979" s="97">
        <v>232995577</v>
      </c>
      <c r="P979" s="97">
        <v>101158309</v>
      </c>
      <c r="Q979" s="97">
        <v>130314300</v>
      </c>
      <c r="R979" s="97">
        <v>84970957</v>
      </c>
      <c r="S979" s="97">
        <v>43902697</v>
      </c>
      <c r="T979" s="97">
        <v>86411603</v>
      </c>
      <c r="U979" s="97">
        <v>232995577</v>
      </c>
      <c r="V979" s="97">
        <v>27965994</v>
      </c>
      <c r="W979" s="97">
        <v>29515136</v>
      </c>
      <c r="X979" s="97">
        <v>190719380</v>
      </c>
      <c r="Y979" s="97">
        <v>85674690</v>
      </c>
      <c r="Z979" s="97">
        <v>0</v>
      </c>
      <c r="AB979" s="2">
        <v>19025</v>
      </c>
      <c r="AC979" s="97">
        <v>203078831</v>
      </c>
      <c r="AD979" s="97">
        <v>27618305</v>
      </c>
      <c r="AE979" s="97">
        <v>169055657</v>
      </c>
      <c r="AF979" s="97">
        <v>14295459</v>
      </c>
      <c r="AG979" s="97">
        <v>46130436</v>
      </c>
      <c r="AH979" s="97">
        <v>122925221</v>
      </c>
      <c r="AI979" s="97">
        <v>203078831</v>
      </c>
      <c r="AJ979" s="97">
        <v>58530008</v>
      </c>
      <c r="AK979" s="97">
        <v>144548823</v>
      </c>
      <c r="AL979" s="97">
        <v>48591761</v>
      </c>
      <c r="AM979" s="97" t="s">
        <v>189</v>
      </c>
      <c r="AN979" s="2">
        <v>19025</v>
      </c>
      <c r="AO979" s="97">
        <v>191040636</v>
      </c>
      <c r="AP979" s="97">
        <v>18027641</v>
      </c>
      <c r="AQ979" s="97">
        <v>172794039</v>
      </c>
      <c r="AR979" s="97">
        <v>10732789</v>
      </c>
      <c r="AS979" s="97">
        <v>45307643</v>
      </c>
      <c r="AT979" s="97">
        <v>127266625</v>
      </c>
      <c r="AU979" s="97">
        <v>191040636</v>
      </c>
      <c r="AV979" s="97">
        <v>59561898</v>
      </c>
      <c r="AW979" s="97">
        <v>91399796</v>
      </c>
      <c r="AX979" s="97">
        <v>44702730</v>
      </c>
      <c r="AY979" s="97" t="s">
        <v>189</v>
      </c>
      <c r="AZ979" s="2">
        <v>19025</v>
      </c>
      <c r="BA979" s="98">
        <v>203684446</v>
      </c>
      <c r="BB979" s="2">
        <v>0</v>
      </c>
      <c r="BC979" s="2">
        <v>0</v>
      </c>
      <c r="BD979" s="2">
        <v>25366621</v>
      </c>
      <c r="BE979" s="2">
        <v>42966573</v>
      </c>
      <c r="BF979" s="2">
        <v>124669004</v>
      </c>
      <c r="BG979" s="2">
        <v>203684446</v>
      </c>
      <c r="BH979" s="2">
        <v>38122254</v>
      </c>
      <c r="BI979" s="2">
        <v>140286902</v>
      </c>
      <c r="BJ979" s="2">
        <v>46911308</v>
      </c>
      <c r="BK979" s="2" t="s">
        <v>189</v>
      </c>
      <c r="BL979" s="2">
        <v>19025</v>
      </c>
      <c r="BM979" s="2">
        <v>194405372</v>
      </c>
      <c r="BN979" s="2">
        <v>40591951</v>
      </c>
      <c r="BO979" s="2">
        <v>144646039</v>
      </c>
      <c r="BP979" s="2">
        <v>20437157</v>
      </c>
      <c r="BQ979" s="2">
        <v>39761970</v>
      </c>
      <c r="BR979" s="2">
        <v>104884069</v>
      </c>
      <c r="BS979" s="2">
        <v>194405372</v>
      </c>
      <c r="BT979" s="2">
        <v>45177025</v>
      </c>
      <c r="BU979" s="2">
        <v>149208957</v>
      </c>
      <c r="BV979" s="2">
        <v>54092940</v>
      </c>
      <c r="BW979" s="2" t="s">
        <v>189</v>
      </c>
      <c r="BX979" s="2">
        <v>19025</v>
      </c>
      <c r="BY979" s="2">
        <v>140178243</v>
      </c>
      <c r="BZ979" s="2">
        <v>39677036</v>
      </c>
      <c r="CA979" s="2">
        <v>99750464</v>
      </c>
      <c r="CB979" s="2">
        <v>18383120</v>
      </c>
      <c r="CC979" s="2">
        <v>39887118</v>
      </c>
      <c r="CD979" s="2">
        <v>59863346</v>
      </c>
      <c r="CE979" s="2">
        <v>140178243</v>
      </c>
      <c r="CF979" s="2">
        <v>39232735</v>
      </c>
      <c r="CG979" s="2">
        <v>100945508</v>
      </c>
      <c r="CH979" s="2">
        <v>42529835</v>
      </c>
      <c r="CI979" s="2" t="s">
        <v>189</v>
      </c>
      <c r="CJ979" s="2">
        <v>19025</v>
      </c>
      <c r="CK979" s="97">
        <v>101529937</v>
      </c>
      <c r="CL979" s="97" t="e">
        <v>#N/A</v>
      </c>
      <c r="CM979" s="97" t="e">
        <v>#N/A</v>
      </c>
      <c r="CN979" s="2">
        <v>11472744</v>
      </c>
      <c r="CO979" s="100" t="e">
        <v>#N/A</v>
      </c>
      <c r="CP979" s="97" t="e">
        <v>#N/A</v>
      </c>
      <c r="CQ979" s="97">
        <v>101529937</v>
      </c>
      <c r="CR979" s="97">
        <v>37464735</v>
      </c>
      <c r="CS979" s="97">
        <v>41138627</v>
      </c>
      <c r="CT979" s="2">
        <v>26456004</v>
      </c>
      <c r="CU979" s="2" t="s">
        <v>189</v>
      </c>
    </row>
    <row r="980" spans="1:99" x14ac:dyDescent="0.25">
      <c r="A980" s="2">
        <v>19013</v>
      </c>
      <c r="B980" s="2">
        <v>187841880</v>
      </c>
      <c r="C980" s="2">
        <v>12545423</v>
      </c>
      <c r="D980" s="2">
        <v>175296457</v>
      </c>
      <c r="E980" s="2">
        <v>3602972</v>
      </c>
      <c r="F980" s="2">
        <v>95846084</v>
      </c>
      <c r="G980" s="2">
        <v>79450373</v>
      </c>
      <c r="H980" s="2">
        <v>187841880</v>
      </c>
      <c r="I980" s="2">
        <v>45067814</v>
      </c>
      <c r="J980" s="2">
        <v>42962501</v>
      </c>
      <c r="K980" s="2">
        <v>132373086</v>
      </c>
      <c r="L980" s="2">
        <v>49047659</v>
      </c>
      <c r="N980" s="2">
        <v>19013</v>
      </c>
      <c r="O980" s="97">
        <v>149015671</v>
      </c>
      <c r="P980" s="97">
        <v>5815980</v>
      </c>
      <c r="Q980" s="97">
        <v>133394226</v>
      </c>
      <c r="R980" s="97">
        <v>2949053</v>
      </c>
      <c r="S980" s="97">
        <v>69512105</v>
      </c>
      <c r="T980" s="97">
        <v>63882121</v>
      </c>
      <c r="U980" s="97">
        <v>149015671</v>
      </c>
      <c r="V980" s="97">
        <v>38793488</v>
      </c>
      <c r="W980" s="97">
        <v>36893074</v>
      </c>
      <c r="X980" s="97">
        <v>110222183</v>
      </c>
      <c r="Y980" s="97">
        <v>43442789</v>
      </c>
      <c r="Z980" s="97">
        <v>0</v>
      </c>
      <c r="AB980" s="2">
        <v>19026</v>
      </c>
      <c r="AC980" s="97">
        <v>2357789589</v>
      </c>
      <c r="AD980" s="97">
        <v>533176163</v>
      </c>
      <c r="AE980" s="97">
        <v>1645614037</v>
      </c>
      <c r="AF980" s="97">
        <v>366915095</v>
      </c>
      <c r="AG980" s="97">
        <v>817544515</v>
      </c>
      <c r="AH980" s="97">
        <v>828069522</v>
      </c>
      <c r="AI980" s="97" t="e">
        <v>#N/A</v>
      </c>
      <c r="AJ980" s="97" t="e">
        <v>#N/A</v>
      </c>
      <c r="AK980" s="97" t="e">
        <v>#N/A</v>
      </c>
      <c r="AL980" s="97" t="e">
        <v>#N/A</v>
      </c>
      <c r="AM980" s="97" t="e">
        <v>#N/A</v>
      </c>
      <c r="AN980" s="2">
        <v>19026</v>
      </c>
      <c r="AO980" s="97">
        <v>2562509603</v>
      </c>
      <c r="AP980" s="97">
        <v>705363354</v>
      </c>
      <c r="AQ980" s="97">
        <v>1712646518</v>
      </c>
      <c r="AR980" s="97">
        <v>487882417</v>
      </c>
      <c r="AS980" s="97">
        <v>958974386</v>
      </c>
      <c r="AT980" s="97">
        <v>756236476</v>
      </c>
      <c r="AU980" s="97" t="e">
        <v>#N/A</v>
      </c>
      <c r="AV980" s="97" t="e">
        <v>#N/A</v>
      </c>
      <c r="AW980" s="97">
        <v>2104976563</v>
      </c>
      <c r="AX980" s="97" t="e">
        <v>#N/A</v>
      </c>
      <c r="AY980" s="97" t="e">
        <v>#N/A</v>
      </c>
      <c r="AZ980" s="2">
        <v>19026</v>
      </c>
      <c r="BA980" s="98">
        <v>2479538625</v>
      </c>
      <c r="BB980" s="2">
        <v>653250941</v>
      </c>
      <c r="BC980" s="2">
        <v>1805378768</v>
      </c>
      <c r="BD980" s="2">
        <v>419176947</v>
      </c>
      <c r="BE980" s="2">
        <v>768314494</v>
      </c>
      <c r="BF980" s="2">
        <v>1036327689</v>
      </c>
      <c r="BG980" s="2" t="e">
        <v>#N/A</v>
      </c>
      <c r="BH980" s="2" t="e">
        <v>#N/A</v>
      </c>
      <c r="BI980" s="2" t="e">
        <v>#N/A</v>
      </c>
      <c r="BJ980" s="2" t="e">
        <v>#N/A</v>
      </c>
      <c r="BK980" s="2" t="e">
        <v>#N/A</v>
      </c>
      <c r="BL980" s="2">
        <v>19026</v>
      </c>
      <c r="BM980" s="2">
        <v>2295997263</v>
      </c>
      <c r="BN980" s="2">
        <v>582550604</v>
      </c>
      <c r="BO980" s="2">
        <v>1713446659</v>
      </c>
      <c r="BP980" s="2">
        <v>385223813</v>
      </c>
      <c r="BQ980" s="2">
        <v>717297585</v>
      </c>
      <c r="BR980" s="2">
        <v>996149074</v>
      </c>
      <c r="BS980" s="2" t="e">
        <v>#N/A</v>
      </c>
      <c r="BT980" s="2" t="e">
        <v>#N/A</v>
      </c>
      <c r="BU980" s="2" t="e">
        <v>#N/A</v>
      </c>
      <c r="BV980" s="2" t="e">
        <v>#N/A</v>
      </c>
      <c r="BW980" s="2" t="e">
        <v>#N/A</v>
      </c>
      <c r="BX980" s="2">
        <v>19026</v>
      </c>
      <c r="BY980" s="2">
        <v>2094541674</v>
      </c>
      <c r="BZ980" s="2">
        <v>507755352</v>
      </c>
      <c r="CA980" s="2">
        <v>1413126697</v>
      </c>
      <c r="CB980" s="2">
        <v>309472448</v>
      </c>
      <c r="CC980" s="2">
        <v>727441816</v>
      </c>
      <c r="CD980" s="2">
        <v>685684881</v>
      </c>
      <c r="CE980" s="2" t="e">
        <v>#N/A</v>
      </c>
      <c r="CF980" s="2" t="e">
        <v>#N/A</v>
      </c>
      <c r="CG980" s="2" t="e">
        <v>#N/A</v>
      </c>
      <c r="CH980" s="2" t="e">
        <v>#N/A</v>
      </c>
      <c r="CI980" s="2" t="e">
        <v>#N/A</v>
      </c>
      <c r="CJ980" s="2">
        <v>19026</v>
      </c>
      <c r="CK980" s="97">
        <v>1812820278</v>
      </c>
      <c r="CL980" s="97" t="e">
        <v>#N/A</v>
      </c>
      <c r="CM980" s="97" t="e">
        <v>#N/A</v>
      </c>
      <c r="CN980" s="2">
        <v>283048100</v>
      </c>
      <c r="CO980" s="100" t="e">
        <v>#N/A</v>
      </c>
      <c r="CP980" s="97" t="e">
        <v>#N/A</v>
      </c>
      <c r="CQ980" s="97" t="e">
        <v>#N/A</v>
      </c>
      <c r="CR980" s="97" t="e">
        <v>#N/A</v>
      </c>
      <c r="CS980" s="97" t="e">
        <v>#N/A</v>
      </c>
      <c r="CT980" s="2" t="e">
        <v>#N/A</v>
      </c>
      <c r="CU980" s="2" t="e">
        <v>#N/A</v>
      </c>
    </row>
    <row r="981" spans="1:99" x14ac:dyDescent="0.25">
      <c r="A981" s="2">
        <v>19014</v>
      </c>
      <c r="B981" s="2">
        <v>475246834</v>
      </c>
      <c r="C981" s="2">
        <v>21896960</v>
      </c>
      <c r="D981" s="2">
        <v>453349874</v>
      </c>
      <c r="E981" s="2">
        <v>1291721</v>
      </c>
      <c r="F981" s="2">
        <v>220959849</v>
      </c>
      <c r="G981" s="2">
        <v>232390025</v>
      </c>
      <c r="H981" s="2">
        <v>475246834</v>
      </c>
      <c r="I981" s="2">
        <v>148525169</v>
      </c>
      <c r="J981" s="2">
        <v>143987977</v>
      </c>
      <c r="K981" s="2">
        <v>294944588</v>
      </c>
      <c r="L981" s="2">
        <v>125226609</v>
      </c>
      <c r="N981" s="2">
        <v>19014</v>
      </c>
      <c r="O981" s="97">
        <v>451218057</v>
      </c>
      <c r="P981" s="97">
        <v>3190296</v>
      </c>
      <c r="Q981" s="97">
        <v>437611601</v>
      </c>
      <c r="R981" s="97">
        <v>1031799</v>
      </c>
      <c r="S981" s="97">
        <v>199101505</v>
      </c>
      <c r="T981" s="97">
        <v>238510096</v>
      </c>
      <c r="U981" s="97">
        <v>451218057</v>
      </c>
      <c r="V981" s="97">
        <v>110668610</v>
      </c>
      <c r="W981" s="97">
        <v>108743489</v>
      </c>
      <c r="X981" s="97">
        <v>340549447</v>
      </c>
      <c r="Y981" s="97">
        <v>192455483</v>
      </c>
      <c r="Z981" s="97">
        <v>0</v>
      </c>
      <c r="AB981" s="2">
        <v>19027</v>
      </c>
      <c r="AC981" s="97">
        <v>60375985</v>
      </c>
      <c r="AD981" s="97">
        <v>2092951</v>
      </c>
      <c r="AE981" s="97">
        <v>57523897</v>
      </c>
      <c r="AF981" s="97">
        <v>285079</v>
      </c>
      <c r="AG981" s="97">
        <v>21796385</v>
      </c>
      <c r="AH981" s="97">
        <v>35727512</v>
      </c>
      <c r="AI981" s="97">
        <v>60375985</v>
      </c>
      <c r="AJ981" s="97">
        <v>19710040</v>
      </c>
      <c r="AK981" s="97">
        <v>40044428</v>
      </c>
      <c r="AL981" s="97">
        <v>17965518</v>
      </c>
      <c r="AM981" s="97" t="s">
        <v>189</v>
      </c>
      <c r="AN981" s="2">
        <v>19027</v>
      </c>
      <c r="AO981" s="97">
        <v>47897771</v>
      </c>
      <c r="AP981" s="97">
        <v>3830598</v>
      </c>
      <c r="AQ981" s="97">
        <v>44158708</v>
      </c>
      <c r="AR981" s="97">
        <v>308622</v>
      </c>
      <c r="AS981" s="97">
        <v>37124189</v>
      </c>
      <c r="AT981" s="97">
        <v>9668875</v>
      </c>
      <c r="AU981" s="97">
        <v>47989306</v>
      </c>
      <c r="AV981" s="97">
        <v>14030624</v>
      </c>
      <c r="AW981" s="97">
        <v>31371830</v>
      </c>
      <c r="AX981" s="97">
        <v>14921530</v>
      </c>
      <c r="AY981" s="97" t="s">
        <v>189</v>
      </c>
      <c r="AZ981" s="2">
        <v>19027</v>
      </c>
      <c r="BA981" s="98">
        <v>37950210</v>
      </c>
      <c r="BB981" s="2">
        <v>651755</v>
      </c>
      <c r="BC981" s="2">
        <v>34067205</v>
      </c>
      <c r="BD981" s="2">
        <v>316042</v>
      </c>
      <c r="BE981" s="2">
        <v>16053642</v>
      </c>
      <c r="BF981" s="2">
        <v>17376265</v>
      </c>
      <c r="BG981" s="2">
        <v>37950210</v>
      </c>
      <c r="BH981" s="2">
        <v>10381481</v>
      </c>
      <c r="BI981" s="2">
        <v>22808262</v>
      </c>
      <c r="BJ981" s="2">
        <v>11680591</v>
      </c>
      <c r="BK981" s="2" t="s">
        <v>189</v>
      </c>
      <c r="BL981" s="2">
        <v>19027</v>
      </c>
      <c r="BM981" s="2">
        <v>51396882</v>
      </c>
      <c r="BN981" s="2">
        <v>890848</v>
      </c>
      <c r="BO981" s="2">
        <v>43350853</v>
      </c>
      <c r="BP981" s="2">
        <v>205394</v>
      </c>
      <c r="BQ981" s="2">
        <v>16535225</v>
      </c>
      <c r="BR981" s="2">
        <v>26815628</v>
      </c>
      <c r="BS981" s="2">
        <v>51396882</v>
      </c>
      <c r="BT981" s="2">
        <v>26014012</v>
      </c>
      <c r="BU981" s="2">
        <v>25382870</v>
      </c>
      <c r="BV981" s="2">
        <v>12970202</v>
      </c>
      <c r="BW981" s="2" t="s">
        <v>189</v>
      </c>
      <c r="BX981" s="2">
        <v>19027</v>
      </c>
      <c r="BY981" s="2">
        <v>30303776</v>
      </c>
      <c r="BZ981" s="2">
        <v>1132538</v>
      </c>
      <c r="CA981" s="2">
        <v>29171238</v>
      </c>
      <c r="CB981" s="2">
        <v>242346</v>
      </c>
      <c r="CC981" s="2">
        <v>16427936</v>
      </c>
      <c r="CD981" s="2">
        <v>12743302</v>
      </c>
      <c r="CE981" s="2">
        <v>30303776</v>
      </c>
      <c r="CF981" s="2">
        <v>9865119</v>
      </c>
      <c r="CG981" s="2">
        <v>20350388</v>
      </c>
      <c r="CH981" s="2">
        <v>11317604</v>
      </c>
      <c r="CI981" s="2" t="s">
        <v>189</v>
      </c>
      <c r="CJ981" s="2">
        <v>19027</v>
      </c>
      <c r="CK981" s="97">
        <v>30047612</v>
      </c>
      <c r="CL981" s="97" t="e">
        <v>#N/A</v>
      </c>
      <c r="CM981" s="97" t="e">
        <v>#N/A</v>
      </c>
      <c r="CN981" s="2">
        <v>187163</v>
      </c>
      <c r="CO981" s="100" t="e">
        <v>#N/A</v>
      </c>
      <c r="CP981" s="97" t="e">
        <v>#N/A</v>
      </c>
      <c r="CQ981" s="97">
        <v>30047612</v>
      </c>
      <c r="CR981" s="97">
        <v>3990868</v>
      </c>
      <c r="CS981" s="97">
        <v>13761310</v>
      </c>
      <c r="CT981" s="2">
        <v>8099242</v>
      </c>
      <c r="CU981" s="2" t="s">
        <v>189</v>
      </c>
    </row>
    <row r="982" spans="1:99" x14ac:dyDescent="0.25">
      <c r="A982" s="2">
        <v>19015</v>
      </c>
      <c r="B982" s="2">
        <v>71028435</v>
      </c>
      <c r="C982" s="2">
        <v>672445</v>
      </c>
      <c r="D982" s="2">
        <v>70355990</v>
      </c>
      <c r="E982" s="2">
        <v>350010</v>
      </c>
      <c r="F982" s="2">
        <v>31427709</v>
      </c>
      <c r="G982" s="2">
        <v>38928281</v>
      </c>
      <c r="H982" s="2">
        <v>71028435</v>
      </c>
      <c r="I982" s="2">
        <v>21690999</v>
      </c>
      <c r="J982" s="2">
        <v>20189419</v>
      </c>
      <c r="K982" s="2">
        <v>39372016</v>
      </c>
      <c r="L982" s="2">
        <v>14421770</v>
      </c>
      <c r="N982" s="2">
        <v>19015</v>
      </c>
      <c r="O982" s="97">
        <v>64505382</v>
      </c>
      <c r="P982" s="97">
        <v>652990</v>
      </c>
      <c r="Q982" s="97">
        <v>49632571</v>
      </c>
      <c r="R982" s="97">
        <v>413597</v>
      </c>
      <c r="S982" s="97">
        <v>26701852</v>
      </c>
      <c r="T982" s="97">
        <v>22930719</v>
      </c>
      <c r="U982" s="97">
        <v>64505382</v>
      </c>
      <c r="V982" s="97">
        <v>30409779</v>
      </c>
      <c r="W982" s="97">
        <v>29546059</v>
      </c>
      <c r="X982" s="97">
        <v>34095603</v>
      </c>
      <c r="Y982" s="97">
        <v>15239873</v>
      </c>
      <c r="Z982" s="97">
        <v>0</v>
      </c>
      <c r="AB982" s="2">
        <v>19028</v>
      </c>
      <c r="AC982" s="97">
        <v>42146910</v>
      </c>
      <c r="AD982" s="97">
        <v>946217</v>
      </c>
      <c r="AE982" s="97">
        <v>40278563</v>
      </c>
      <c r="AF982" s="97">
        <v>635168</v>
      </c>
      <c r="AG982" s="97">
        <v>22188405</v>
      </c>
      <c r="AH982" s="97">
        <v>18090158</v>
      </c>
      <c r="AI982" s="97">
        <v>42146910</v>
      </c>
      <c r="AJ982" s="97">
        <v>8117333</v>
      </c>
      <c r="AK982" s="97">
        <v>31129907</v>
      </c>
      <c r="AL982" s="97">
        <v>18590684</v>
      </c>
      <c r="AM982" s="97" t="s">
        <v>189</v>
      </c>
      <c r="AN982" s="2">
        <v>19028</v>
      </c>
      <c r="AO982" s="97">
        <v>46484310</v>
      </c>
      <c r="AP982" s="97">
        <v>1389342</v>
      </c>
      <c r="AQ982" s="97">
        <v>44094742</v>
      </c>
      <c r="AR982" s="97">
        <v>411387</v>
      </c>
      <c r="AS982" s="97">
        <v>24125509</v>
      </c>
      <c r="AT982" s="97">
        <v>19473259</v>
      </c>
      <c r="AU982" s="97">
        <v>45945559</v>
      </c>
      <c r="AV982" s="97">
        <v>14547824</v>
      </c>
      <c r="AW982" s="97">
        <v>27346663</v>
      </c>
      <c r="AX982" s="97">
        <v>15741687</v>
      </c>
      <c r="AY982" s="97" t="s">
        <v>189</v>
      </c>
      <c r="AZ982" s="2">
        <v>19028</v>
      </c>
      <c r="BA982" s="98">
        <v>31964567</v>
      </c>
      <c r="BB982" s="2">
        <v>1345120</v>
      </c>
      <c r="BC982" s="2">
        <v>29518850</v>
      </c>
      <c r="BD982" s="2">
        <v>374726</v>
      </c>
      <c r="BE982" s="2">
        <v>17884517</v>
      </c>
      <c r="BF982" s="2">
        <v>12084008</v>
      </c>
      <c r="BG982" s="2">
        <v>31964567</v>
      </c>
      <c r="BH982" s="2">
        <v>6997040</v>
      </c>
      <c r="BI982" s="2">
        <v>22969066</v>
      </c>
      <c r="BJ982" s="2">
        <v>13750236</v>
      </c>
      <c r="BK982" s="2" t="s">
        <v>189</v>
      </c>
      <c r="BL982" s="2">
        <v>19028</v>
      </c>
      <c r="BM982" s="2">
        <v>39400754</v>
      </c>
      <c r="BN982" s="2">
        <v>2106987</v>
      </c>
      <c r="BO982" s="2">
        <v>31072020</v>
      </c>
      <c r="BP982" s="2">
        <v>559284</v>
      </c>
      <c r="BQ982" s="2">
        <v>16209427</v>
      </c>
      <c r="BR982" s="2">
        <v>14862593</v>
      </c>
      <c r="BS982" s="2">
        <v>39400754</v>
      </c>
      <c r="BT982" s="2">
        <v>13926719</v>
      </c>
      <c r="BU982" s="2">
        <v>25070784</v>
      </c>
      <c r="BV982" s="2">
        <v>13396809</v>
      </c>
      <c r="BW982" s="2" t="s">
        <v>189</v>
      </c>
      <c r="BX982" s="2">
        <v>19028</v>
      </c>
      <c r="BY982" s="2">
        <v>31155125</v>
      </c>
      <c r="BZ982" s="2">
        <v>1415377</v>
      </c>
      <c r="CA982" s="2">
        <v>29739748</v>
      </c>
      <c r="CB982" s="2">
        <v>570840</v>
      </c>
      <c r="CC982" s="2">
        <v>16125889</v>
      </c>
      <c r="CD982" s="2">
        <v>13613859</v>
      </c>
      <c r="CE982" s="2">
        <v>31155125</v>
      </c>
      <c r="CF982" s="2">
        <v>4749236</v>
      </c>
      <c r="CG982" s="2">
        <v>21419621</v>
      </c>
      <c r="CH982" s="2">
        <v>11867528</v>
      </c>
      <c r="CI982" s="2" t="s">
        <v>189</v>
      </c>
      <c r="CJ982" s="2">
        <v>19028</v>
      </c>
      <c r="CK982" s="97">
        <v>22756455</v>
      </c>
      <c r="CL982" s="97" t="e">
        <v>#N/A</v>
      </c>
      <c r="CM982" s="97" t="e">
        <v>#N/A</v>
      </c>
      <c r="CN982" s="2">
        <v>730647</v>
      </c>
      <c r="CO982" s="100" t="e">
        <v>#N/A</v>
      </c>
      <c r="CP982" s="97" t="e">
        <v>#N/A</v>
      </c>
      <c r="CQ982" s="97">
        <v>22756455</v>
      </c>
      <c r="CR982" s="97">
        <v>3965309</v>
      </c>
      <c r="CS982" s="97">
        <v>18746761</v>
      </c>
      <c r="CT982" s="2">
        <v>11863873</v>
      </c>
      <c r="CU982" s="2" t="s">
        <v>189</v>
      </c>
    </row>
    <row r="983" spans="1:99" x14ac:dyDescent="0.25">
      <c r="A983" s="2">
        <v>19016</v>
      </c>
      <c r="B983" s="2">
        <v>61717526</v>
      </c>
      <c r="C983" s="2">
        <v>5851379</v>
      </c>
      <c r="D983" s="2">
        <v>52001054</v>
      </c>
      <c r="E983" s="2">
        <v>2635779</v>
      </c>
      <c r="F983" s="2">
        <v>32612238</v>
      </c>
      <c r="G983" s="2">
        <v>19388816</v>
      </c>
      <c r="H983" s="2">
        <v>61717526</v>
      </c>
      <c r="I983" s="2">
        <v>14913597</v>
      </c>
      <c r="J983" s="2">
        <v>12556774</v>
      </c>
      <c r="K983" s="2">
        <v>46803929</v>
      </c>
      <c r="L983" s="2">
        <v>19117640</v>
      </c>
      <c r="N983" s="2">
        <v>19016</v>
      </c>
      <c r="O983" s="97">
        <v>48134396</v>
      </c>
      <c r="P983" s="97">
        <v>5387188</v>
      </c>
      <c r="Q983" s="97">
        <v>42569704</v>
      </c>
      <c r="R983" s="97">
        <v>1945235</v>
      </c>
      <c r="S983" s="97">
        <v>23240767</v>
      </c>
      <c r="T983" s="97">
        <v>19328937</v>
      </c>
      <c r="U983" s="97">
        <v>48134396</v>
      </c>
      <c r="V983" s="97">
        <v>11947528</v>
      </c>
      <c r="W983" s="97">
        <v>9085994</v>
      </c>
      <c r="X983" s="97">
        <v>35766156</v>
      </c>
      <c r="Y983" s="97">
        <v>18874486</v>
      </c>
      <c r="Z983" s="97">
        <v>0</v>
      </c>
      <c r="AB983" s="2">
        <v>19029</v>
      </c>
      <c r="AC983" s="97">
        <v>67156369</v>
      </c>
      <c r="AD983" s="97">
        <v>1559701</v>
      </c>
      <c r="AE983" s="97">
        <v>64596668</v>
      </c>
      <c r="AF983" s="97">
        <v>1193190</v>
      </c>
      <c r="AG983" s="97">
        <v>28213449</v>
      </c>
      <c r="AH983" s="97">
        <v>36383219</v>
      </c>
      <c r="AI983" s="97">
        <v>67156369</v>
      </c>
      <c r="AJ983" s="97">
        <v>24251439</v>
      </c>
      <c r="AK983" s="97">
        <v>31828232</v>
      </c>
      <c r="AL983" s="97">
        <v>15925434</v>
      </c>
      <c r="AM983" s="97" t="s">
        <v>189</v>
      </c>
      <c r="AN983" s="2">
        <v>19029</v>
      </c>
      <c r="AO983" s="97">
        <v>59932845</v>
      </c>
      <c r="AP983" s="97">
        <v>1281833</v>
      </c>
      <c r="AQ983" s="97">
        <v>52099670</v>
      </c>
      <c r="AR983" s="97">
        <v>777180</v>
      </c>
      <c r="AS983" s="97">
        <v>28137370</v>
      </c>
      <c r="AT983" s="97">
        <v>23962343</v>
      </c>
      <c r="AU983" s="97">
        <v>59932807</v>
      </c>
      <c r="AV983" s="97">
        <v>13913125</v>
      </c>
      <c r="AW983" s="97">
        <v>39605446</v>
      </c>
      <c r="AX983" s="97">
        <v>20845083</v>
      </c>
      <c r="AY983" s="97" t="s">
        <v>189</v>
      </c>
      <c r="AZ983" s="2">
        <v>19029</v>
      </c>
      <c r="BA983" s="98">
        <v>100146645</v>
      </c>
      <c r="BB983" s="2">
        <v>1108362</v>
      </c>
      <c r="BC983" s="2">
        <v>94678432</v>
      </c>
      <c r="BD983" s="2">
        <v>599989</v>
      </c>
      <c r="BE983" s="2">
        <v>23723353</v>
      </c>
      <c r="BF983" s="2">
        <v>74747870</v>
      </c>
      <c r="BG983" s="2">
        <v>100146645</v>
      </c>
      <c r="BH983" s="2">
        <v>59693413</v>
      </c>
      <c r="BI983" s="2">
        <v>37741288</v>
      </c>
      <c r="BJ983" s="2">
        <v>20377066</v>
      </c>
      <c r="BK983" s="2" t="s">
        <v>189</v>
      </c>
      <c r="BL983" s="2">
        <v>19029</v>
      </c>
      <c r="BM983" s="2">
        <v>61806592</v>
      </c>
      <c r="BN983" s="2">
        <v>1174274</v>
      </c>
      <c r="BO983" s="2">
        <v>50411330</v>
      </c>
      <c r="BP983" s="2">
        <v>614805</v>
      </c>
      <c r="BQ983" s="2">
        <v>23124662</v>
      </c>
      <c r="BR983" s="2">
        <v>27286668</v>
      </c>
      <c r="BS983" s="2">
        <v>61806592</v>
      </c>
      <c r="BT983" s="2">
        <v>22850112</v>
      </c>
      <c r="BU983" s="2">
        <v>38125674</v>
      </c>
      <c r="BV983" s="2">
        <v>19664936</v>
      </c>
      <c r="BW983" s="2" t="s">
        <v>189</v>
      </c>
      <c r="BX983" s="2">
        <v>19029</v>
      </c>
      <c r="BY983" s="2">
        <v>52227885</v>
      </c>
      <c r="BZ983" s="2">
        <v>3929643</v>
      </c>
      <c r="CA983" s="2">
        <v>47917967</v>
      </c>
      <c r="CB983" s="2">
        <v>673707</v>
      </c>
      <c r="CC983" s="2">
        <v>23010728</v>
      </c>
      <c r="CD983" s="2">
        <v>24907239</v>
      </c>
      <c r="CE983" s="2">
        <v>52227885</v>
      </c>
      <c r="CF983" s="2">
        <v>7534009</v>
      </c>
      <c r="CG983" s="2">
        <v>27037724</v>
      </c>
      <c r="CH983" s="2">
        <v>12329968</v>
      </c>
      <c r="CI983" s="2" t="s">
        <v>189</v>
      </c>
      <c r="CJ983" s="2">
        <v>19029</v>
      </c>
      <c r="CK983" s="97">
        <v>46035176</v>
      </c>
      <c r="CL983" s="97" t="e">
        <v>#N/A</v>
      </c>
      <c r="CM983" s="97" t="e">
        <v>#N/A</v>
      </c>
      <c r="CN983" s="2">
        <v>805377</v>
      </c>
      <c r="CO983" s="100" t="e">
        <v>#N/A</v>
      </c>
      <c r="CP983" s="97" t="e">
        <v>#N/A</v>
      </c>
      <c r="CQ983" s="97">
        <v>46035176</v>
      </c>
      <c r="CR983" s="97">
        <v>16854138</v>
      </c>
      <c r="CS983" s="97">
        <v>27045392</v>
      </c>
      <c r="CT983" s="2">
        <v>20090765</v>
      </c>
      <c r="CU983" s="2" t="s">
        <v>189</v>
      </c>
    </row>
    <row r="984" spans="1:99" x14ac:dyDescent="0.25">
      <c r="A984" s="2">
        <v>19017</v>
      </c>
      <c r="B984" s="2">
        <v>306745162</v>
      </c>
      <c r="C984" s="2">
        <v>5295167</v>
      </c>
      <c r="D984" s="2">
        <v>299579360</v>
      </c>
      <c r="E984" s="2">
        <v>2685895</v>
      </c>
      <c r="F984" s="2">
        <v>179506008</v>
      </c>
      <c r="G984" s="2">
        <v>120073352</v>
      </c>
      <c r="H984" s="2">
        <v>306745162</v>
      </c>
      <c r="I984" s="2">
        <v>49851689</v>
      </c>
      <c r="J984" s="2">
        <v>48186531</v>
      </c>
      <c r="K984" s="2">
        <v>252775885</v>
      </c>
      <c r="L984" s="2">
        <v>105058040</v>
      </c>
      <c r="N984" s="2">
        <v>19017</v>
      </c>
      <c r="O984" s="97">
        <v>336226488</v>
      </c>
      <c r="P984" s="97">
        <v>6466818</v>
      </c>
      <c r="Q984" s="97">
        <v>289059887</v>
      </c>
      <c r="R984" s="97">
        <v>2522660</v>
      </c>
      <c r="S984" s="97">
        <v>166115198</v>
      </c>
      <c r="T984" s="97">
        <v>122944689</v>
      </c>
      <c r="U984" s="97">
        <v>336226488</v>
      </c>
      <c r="V984" s="97">
        <v>130926350</v>
      </c>
      <c r="W984" s="97" t="e">
        <v>#N/A</v>
      </c>
      <c r="X984" s="97">
        <v>205015496</v>
      </c>
      <c r="Y984" s="97">
        <v>95168838</v>
      </c>
      <c r="Z984" s="97">
        <v>0</v>
      </c>
      <c r="AB984" s="2">
        <v>19030</v>
      </c>
      <c r="AC984" s="97">
        <v>57400057</v>
      </c>
      <c r="AD984" s="97">
        <v>230352</v>
      </c>
      <c r="AE984" s="97">
        <v>44233277</v>
      </c>
      <c r="AF984" s="97">
        <v>155455</v>
      </c>
      <c r="AG984" s="97">
        <v>30438181</v>
      </c>
      <c r="AH984" s="97">
        <v>13795096</v>
      </c>
      <c r="AI984" s="97">
        <v>57400056</v>
      </c>
      <c r="AJ984" s="97">
        <v>17643899</v>
      </c>
      <c r="AK984" s="97">
        <v>39755876</v>
      </c>
      <c r="AL984" s="97">
        <v>18327399</v>
      </c>
      <c r="AM984" s="97" t="s">
        <v>189</v>
      </c>
      <c r="AN984" s="2">
        <v>19030</v>
      </c>
      <c r="AO984" s="97" t="e">
        <v>#N/A</v>
      </c>
      <c r="AP984" s="97">
        <v>294190</v>
      </c>
      <c r="AQ984" s="97">
        <v>62391064</v>
      </c>
      <c r="AR984" s="97">
        <v>0</v>
      </c>
      <c r="AS984" s="97" t="e">
        <v>#N/A</v>
      </c>
      <c r="AT984" s="97" t="e">
        <v>#N/A</v>
      </c>
      <c r="AU984" s="97">
        <v>62791548</v>
      </c>
      <c r="AV984" s="97">
        <v>13876865</v>
      </c>
      <c r="AW984" s="97" t="e">
        <v>#N/A</v>
      </c>
      <c r="AX984" s="97">
        <v>14226471</v>
      </c>
      <c r="AY984" s="97" t="s">
        <v>189</v>
      </c>
      <c r="AZ984" s="2">
        <v>19030</v>
      </c>
      <c r="BA984" s="98">
        <v>45782660</v>
      </c>
      <c r="BB984" s="2">
        <v>11777179</v>
      </c>
      <c r="BC984" s="2">
        <v>34005477</v>
      </c>
      <c r="BD984" s="2">
        <v>128173</v>
      </c>
      <c r="BE984" s="2">
        <v>22227369</v>
      </c>
      <c r="BF984" s="2">
        <v>23145972</v>
      </c>
      <c r="BG984" s="2">
        <v>45782660</v>
      </c>
      <c r="BH984" s="2">
        <v>18071726</v>
      </c>
      <c r="BI984" s="2">
        <v>27223626</v>
      </c>
      <c r="BJ984" s="2">
        <v>13843196</v>
      </c>
      <c r="BK984" s="2" t="s">
        <v>189</v>
      </c>
      <c r="BL984" s="2">
        <v>19030</v>
      </c>
      <c r="BM984" s="2">
        <v>46425762</v>
      </c>
      <c r="BN984" s="2">
        <v>230282</v>
      </c>
      <c r="BO984" s="2">
        <v>46195480</v>
      </c>
      <c r="BP984" s="2">
        <v>106022</v>
      </c>
      <c r="BQ984" s="2">
        <v>21891258</v>
      </c>
      <c r="BR984" s="2">
        <v>24304222</v>
      </c>
      <c r="BS984" s="2">
        <v>46425762</v>
      </c>
      <c r="BT984" s="2">
        <v>18562339</v>
      </c>
      <c r="BU984" s="2">
        <v>27471337</v>
      </c>
      <c r="BV984" s="2">
        <v>14235620</v>
      </c>
      <c r="BW984" s="2" t="s">
        <v>189</v>
      </c>
      <c r="BX984" s="2">
        <v>19030</v>
      </c>
      <c r="BY984" s="2">
        <v>44145225</v>
      </c>
      <c r="BZ984" s="2">
        <v>11314889</v>
      </c>
      <c r="CA984" s="2">
        <v>31407169</v>
      </c>
      <c r="CB984" s="2">
        <v>92021</v>
      </c>
      <c r="CC984" s="2">
        <v>21854036</v>
      </c>
      <c r="CD984" s="2">
        <v>9553133</v>
      </c>
      <c r="CE984" s="2">
        <v>44145225</v>
      </c>
      <c r="CF984" s="2">
        <v>19287500</v>
      </c>
      <c r="CG984" s="2">
        <v>24320234</v>
      </c>
      <c r="CH984" s="2">
        <v>11768307</v>
      </c>
      <c r="CI984" s="2" t="s">
        <v>189</v>
      </c>
      <c r="CJ984" s="2">
        <v>19030</v>
      </c>
      <c r="CK984" s="97">
        <v>48210647</v>
      </c>
      <c r="CL984" s="97" t="e">
        <v>#N/A</v>
      </c>
      <c r="CM984" s="97" t="e">
        <v>#N/A</v>
      </c>
      <c r="CN984" s="2">
        <v>94383</v>
      </c>
      <c r="CO984" s="100" t="e">
        <v>#N/A</v>
      </c>
      <c r="CP984" s="97" t="e">
        <v>#N/A</v>
      </c>
      <c r="CQ984" s="97">
        <v>48210647</v>
      </c>
      <c r="CR984" s="97">
        <v>24721143</v>
      </c>
      <c r="CS984" s="97">
        <v>19115810</v>
      </c>
      <c r="CT984" s="2">
        <v>8679308</v>
      </c>
      <c r="CU984" s="2" t="s">
        <v>189</v>
      </c>
    </row>
    <row r="985" spans="1:99" x14ac:dyDescent="0.25">
      <c r="A985" s="2">
        <v>19018</v>
      </c>
      <c r="B985" s="2">
        <v>1389872227</v>
      </c>
      <c r="C985" s="2">
        <v>586549675</v>
      </c>
      <c r="D985" s="2">
        <v>803322552</v>
      </c>
      <c r="E985" s="2">
        <v>415559667</v>
      </c>
      <c r="F985" s="2">
        <v>348978650</v>
      </c>
      <c r="G985" s="2">
        <v>454343902</v>
      </c>
      <c r="H985" s="2">
        <v>1389872227</v>
      </c>
      <c r="I985" s="2">
        <v>167162048</v>
      </c>
      <c r="J985" s="2">
        <v>139835617</v>
      </c>
      <c r="K985" s="2">
        <v>1113581938</v>
      </c>
      <c r="L985" s="2">
        <v>458912948</v>
      </c>
      <c r="N985" s="2">
        <v>19018</v>
      </c>
      <c r="O985" s="97">
        <v>1136256385</v>
      </c>
      <c r="P985" s="97">
        <v>520368292</v>
      </c>
      <c r="Q985" s="97">
        <v>614800044</v>
      </c>
      <c r="R985" s="97">
        <v>405890575</v>
      </c>
      <c r="S985" s="97">
        <v>201700117</v>
      </c>
      <c r="T985" s="97">
        <v>413099927</v>
      </c>
      <c r="U985" s="97">
        <v>1136256385</v>
      </c>
      <c r="V985" s="97">
        <v>141959592</v>
      </c>
      <c r="W985" s="97">
        <v>118252178</v>
      </c>
      <c r="X985" s="97">
        <v>889665118</v>
      </c>
      <c r="Y985" s="97">
        <v>408866988</v>
      </c>
      <c r="Z985" s="97">
        <v>0</v>
      </c>
      <c r="AB985" s="2">
        <v>19031</v>
      </c>
      <c r="AC985" s="97">
        <v>1509149215</v>
      </c>
      <c r="AD985" s="97">
        <v>201539882</v>
      </c>
      <c r="AE985" s="97">
        <v>1270584295</v>
      </c>
      <c r="AF985" s="97">
        <v>149309517</v>
      </c>
      <c r="AG985" s="97">
        <v>224003483</v>
      </c>
      <c r="AH985" s="97">
        <v>1046580812</v>
      </c>
      <c r="AI985" s="97" t="e">
        <v>#N/A</v>
      </c>
      <c r="AJ985" s="97" t="e">
        <v>#N/A</v>
      </c>
      <c r="AK985" s="97" t="e">
        <v>#N/A</v>
      </c>
      <c r="AL985" s="97" t="e">
        <v>#N/A</v>
      </c>
      <c r="AM985" s="97" t="e">
        <v>#N/A</v>
      </c>
      <c r="AN985" s="2">
        <v>19031</v>
      </c>
      <c r="AO985" s="97">
        <v>1491776792</v>
      </c>
      <c r="AP985" s="97">
        <v>183797760</v>
      </c>
      <c r="AQ985" s="97">
        <v>1277943631</v>
      </c>
      <c r="AR985" s="97">
        <v>145751905</v>
      </c>
      <c r="AS985" s="97">
        <v>337285463</v>
      </c>
      <c r="AT985" s="97">
        <v>970381922</v>
      </c>
      <c r="AU985" s="97" t="e">
        <v>#N/A</v>
      </c>
      <c r="AV985" s="97" t="e">
        <v>#N/A</v>
      </c>
      <c r="AW985" s="97">
        <v>997148979</v>
      </c>
      <c r="AX985" s="97" t="e">
        <v>#N/A</v>
      </c>
      <c r="AY985" s="97" t="e">
        <v>#N/A</v>
      </c>
      <c r="AZ985" s="2">
        <v>19031</v>
      </c>
      <c r="BA985" s="98">
        <v>837163811</v>
      </c>
      <c r="BB985" s="2">
        <v>163366591</v>
      </c>
      <c r="BC985" s="2">
        <v>606095299</v>
      </c>
      <c r="BD985" s="2">
        <v>105558843</v>
      </c>
      <c r="BE985" s="2">
        <v>215780356</v>
      </c>
      <c r="BF985" s="2">
        <v>389537020</v>
      </c>
      <c r="BG985" s="2" t="e">
        <v>#N/A</v>
      </c>
      <c r="BH985" s="2" t="e">
        <v>#N/A</v>
      </c>
      <c r="BI985" s="2" t="e">
        <v>#N/A</v>
      </c>
      <c r="BJ985" s="2" t="e">
        <v>#N/A</v>
      </c>
      <c r="BK985" s="2" t="e">
        <v>#N/A</v>
      </c>
      <c r="BL985" s="2">
        <v>19031</v>
      </c>
      <c r="BM985" s="2">
        <v>854243342</v>
      </c>
      <c r="BN985" s="2">
        <v>175288539</v>
      </c>
      <c r="BO985" s="2">
        <v>678954803</v>
      </c>
      <c r="BP985" s="2">
        <v>94689880</v>
      </c>
      <c r="BQ985" s="2">
        <v>203739651</v>
      </c>
      <c r="BR985" s="2">
        <v>475215152</v>
      </c>
      <c r="BS985" s="2" t="e">
        <v>#N/A</v>
      </c>
      <c r="BT985" s="2" t="e">
        <v>#N/A</v>
      </c>
      <c r="BU985" s="2" t="e">
        <v>#N/A</v>
      </c>
      <c r="BV985" s="2" t="e">
        <v>#N/A</v>
      </c>
      <c r="BW985" s="2" t="e">
        <v>#N/A</v>
      </c>
      <c r="BX985" s="2">
        <v>19031</v>
      </c>
      <c r="BY985" s="2">
        <v>704072846</v>
      </c>
      <c r="BZ985" s="2">
        <v>123027644</v>
      </c>
      <c r="CA985" s="2">
        <v>518945466</v>
      </c>
      <c r="CB985" s="2">
        <v>85947585</v>
      </c>
      <c r="CC985" s="2">
        <v>211788234</v>
      </c>
      <c r="CD985" s="2">
        <v>307157232</v>
      </c>
      <c r="CE985" s="2" t="e">
        <v>#N/A</v>
      </c>
      <c r="CF985" s="2" t="e">
        <v>#N/A</v>
      </c>
      <c r="CG985" s="2" t="e">
        <v>#N/A</v>
      </c>
      <c r="CH985" s="2" t="e">
        <v>#N/A</v>
      </c>
      <c r="CI985" s="2" t="e">
        <v>#N/A</v>
      </c>
      <c r="CJ985" s="2">
        <v>19031</v>
      </c>
      <c r="CK985" s="97">
        <v>697127749</v>
      </c>
      <c r="CL985" s="97" t="e">
        <v>#N/A</v>
      </c>
      <c r="CM985" s="97" t="e">
        <v>#N/A</v>
      </c>
      <c r="CN985" s="2">
        <v>103915019</v>
      </c>
      <c r="CO985" s="100" t="e">
        <v>#N/A</v>
      </c>
      <c r="CP985" s="97" t="e">
        <v>#N/A</v>
      </c>
      <c r="CQ985" s="97" t="e">
        <v>#N/A</v>
      </c>
      <c r="CR985" s="97" t="e">
        <v>#N/A</v>
      </c>
      <c r="CS985" s="97" t="e">
        <v>#N/A</v>
      </c>
      <c r="CT985" s="2" t="e">
        <v>#N/A</v>
      </c>
      <c r="CU985" s="2" t="e">
        <v>#N/A</v>
      </c>
    </row>
    <row r="986" spans="1:99" x14ac:dyDescent="0.25">
      <c r="A986" s="2">
        <v>19019</v>
      </c>
      <c r="B986" s="2">
        <v>3835873877</v>
      </c>
      <c r="C986" s="2">
        <v>1959484997</v>
      </c>
      <c r="D986" s="2">
        <v>1876388880</v>
      </c>
      <c r="E986" s="2">
        <v>1436885362</v>
      </c>
      <c r="F986" s="2">
        <v>1609932653</v>
      </c>
      <c r="G986" s="2">
        <v>266456227</v>
      </c>
      <c r="H986" s="2">
        <v>3835873877</v>
      </c>
      <c r="I986" s="2">
        <v>560963066</v>
      </c>
      <c r="J986" s="2">
        <v>484055263</v>
      </c>
      <c r="K986" s="2">
        <v>2613207916</v>
      </c>
      <c r="L986" s="2">
        <v>1317121684</v>
      </c>
      <c r="N986" s="2">
        <v>19019</v>
      </c>
      <c r="O986" s="97">
        <v>3142218487</v>
      </c>
      <c r="P986" s="97">
        <v>1461880011</v>
      </c>
      <c r="Q986" s="97">
        <v>1627992587</v>
      </c>
      <c r="R986" s="97">
        <v>1196236952</v>
      </c>
      <c r="S986" s="97">
        <v>1403939116</v>
      </c>
      <c r="T986" s="97">
        <v>224053471</v>
      </c>
      <c r="U986" s="97">
        <v>3142218487</v>
      </c>
      <c r="V986" s="97">
        <v>672945608</v>
      </c>
      <c r="W986" s="97">
        <v>596837467</v>
      </c>
      <c r="X986" s="97">
        <v>2459720027</v>
      </c>
      <c r="Y986" s="97">
        <v>1324438667</v>
      </c>
      <c r="Z986" s="97">
        <v>0</v>
      </c>
      <c r="AB986" s="2">
        <v>19032</v>
      </c>
      <c r="AC986" s="97">
        <v>128801766</v>
      </c>
      <c r="AD986" s="97">
        <v>4357513</v>
      </c>
      <c r="AE986" s="97">
        <v>124444253</v>
      </c>
      <c r="AF986" s="97">
        <v>1417535</v>
      </c>
      <c r="AG986" s="97">
        <v>45961357</v>
      </c>
      <c r="AH986" s="97">
        <v>78482896</v>
      </c>
      <c r="AI986" s="97">
        <v>128801766</v>
      </c>
      <c r="AJ986" s="97">
        <v>37437681</v>
      </c>
      <c r="AK986" s="97">
        <v>68733729</v>
      </c>
      <c r="AL986" s="97">
        <v>30189634</v>
      </c>
      <c r="AM986" s="97" t="s">
        <v>189</v>
      </c>
      <c r="AN986" s="2">
        <v>19032</v>
      </c>
      <c r="AO986" s="97" t="e">
        <v>#N/A</v>
      </c>
      <c r="AP986" s="97">
        <v>5326155</v>
      </c>
      <c r="AQ986" s="97">
        <v>123987603</v>
      </c>
      <c r="AR986" s="97">
        <v>0</v>
      </c>
      <c r="AS986" s="97" t="e">
        <v>#N/A</v>
      </c>
      <c r="AT986" s="97" t="e">
        <v>#N/A</v>
      </c>
      <c r="AU986" s="97">
        <v>129313758</v>
      </c>
      <c r="AV986" s="97">
        <v>44560196</v>
      </c>
      <c r="AW986" s="97" t="e">
        <v>#N/A</v>
      </c>
      <c r="AX986" s="97">
        <v>32754942</v>
      </c>
      <c r="AY986" s="97" t="s">
        <v>189</v>
      </c>
      <c r="AZ986" s="2">
        <v>19032</v>
      </c>
      <c r="BA986" s="98">
        <v>96252718</v>
      </c>
      <c r="BB986" s="2">
        <v>8855113</v>
      </c>
      <c r="BC986" s="2">
        <v>84492851</v>
      </c>
      <c r="BD986" s="2">
        <v>4083083</v>
      </c>
      <c r="BE986" s="2">
        <v>40843835</v>
      </c>
      <c r="BF986" s="2">
        <v>49519094</v>
      </c>
      <c r="BG986" s="2">
        <v>96252718</v>
      </c>
      <c r="BH986" s="2">
        <v>24299824</v>
      </c>
      <c r="BI986" s="2">
        <v>66659232</v>
      </c>
      <c r="BJ986" s="2">
        <v>31034397</v>
      </c>
      <c r="BK986" s="2" t="s">
        <v>189</v>
      </c>
      <c r="BL986" s="2">
        <v>19032</v>
      </c>
      <c r="BM986" s="2">
        <v>104390707</v>
      </c>
      <c r="BN986" s="2">
        <v>4156548</v>
      </c>
      <c r="BO986" s="2">
        <v>83532540</v>
      </c>
      <c r="BP986" s="2">
        <v>2103633</v>
      </c>
      <c r="BQ986" s="2">
        <v>39718871</v>
      </c>
      <c r="BR986" s="2">
        <v>43813669</v>
      </c>
      <c r="BS986" s="2">
        <v>104390707</v>
      </c>
      <c r="BT986" s="2">
        <v>44087325</v>
      </c>
      <c r="BU986" s="2">
        <v>60303382</v>
      </c>
      <c r="BV986" s="2">
        <v>29625590</v>
      </c>
      <c r="BW986" s="2" t="s">
        <v>189</v>
      </c>
      <c r="BX986" s="2">
        <v>19032</v>
      </c>
      <c r="BY986" s="2">
        <v>90231579</v>
      </c>
      <c r="BZ986" s="2">
        <v>5477237</v>
      </c>
      <c r="CA986" s="2">
        <v>84754342</v>
      </c>
      <c r="CB986" s="2">
        <v>1127954</v>
      </c>
      <c r="CC986" s="2">
        <v>39393162</v>
      </c>
      <c r="CD986" s="2">
        <v>45361180</v>
      </c>
      <c r="CE986" s="2">
        <v>90231579</v>
      </c>
      <c r="CF986" s="2">
        <v>18748224</v>
      </c>
      <c r="CG986" s="2">
        <v>47906865</v>
      </c>
      <c r="CH986" s="2">
        <v>21894389</v>
      </c>
      <c r="CI986" s="2" t="s">
        <v>189</v>
      </c>
      <c r="CJ986" s="2">
        <v>19032</v>
      </c>
      <c r="CK986" s="97">
        <v>169551289</v>
      </c>
      <c r="CL986" s="97" t="e">
        <v>#N/A</v>
      </c>
      <c r="CM986" s="97" t="e">
        <v>#N/A</v>
      </c>
      <c r="CN986" s="2">
        <v>1639570</v>
      </c>
      <c r="CO986" s="100" t="e">
        <v>#N/A</v>
      </c>
      <c r="CP986" s="97" t="e">
        <v>#N/A</v>
      </c>
      <c r="CQ986" s="97">
        <v>169551289</v>
      </c>
      <c r="CR986" s="97">
        <v>113291773</v>
      </c>
      <c r="CS986" s="97">
        <v>49882707</v>
      </c>
      <c r="CT986" s="2">
        <v>19781907</v>
      </c>
      <c r="CU986" s="2" t="s">
        <v>189</v>
      </c>
    </row>
    <row r="987" spans="1:99" x14ac:dyDescent="0.25">
      <c r="A987" s="2">
        <v>19020</v>
      </c>
      <c r="B987" s="2">
        <v>129653703</v>
      </c>
      <c r="C987" s="2">
        <v>2728280</v>
      </c>
      <c r="D987" s="2">
        <v>126925423</v>
      </c>
      <c r="E987" s="2">
        <v>1415303</v>
      </c>
      <c r="F987" s="2">
        <v>74667625</v>
      </c>
      <c r="G987" s="2">
        <v>52257798</v>
      </c>
      <c r="H987" s="2">
        <v>129653703</v>
      </c>
      <c r="I987" s="2">
        <v>14814694</v>
      </c>
      <c r="J987" s="2">
        <v>11371813</v>
      </c>
      <c r="K987" s="2">
        <v>109484259</v>
      </c>
      <c r="L987" s="2">
        <v>41415370</v>
      </c>
      <c r="N987" s="2">
        <v>19020</v>
      </c>
      <c r="O987" s="97">
        <v>88914846</v>
      </c>
      <c r="P987" s="97">
        <v>8508520</v>
      </c>
      <c r="Q987" s="97">
        <v>78803557</v>
      </c>
      <c r="R987" s="97">
        <v>4135428</v>
      </c>
      <c r="S987" s="97">
        <v>29339952</v>
      </c>
      <c r="T987" s="97">
        <v>49463605</v>
      </c>
      <c r="U987" s="97">
        <v>88914846</v>
      </c>
      <c r="V987" s="97">
        <v>7019497</v>
      </c>
      <c r="W987" s="97">
        <v>6894887</v>
      </c>
      <c r="X987" s="97">
        <v>81863355</v>
      </c>
      <c r="Y987" s="97">
        <v>37993341</v>
      </c>
      <c r="Z987" s="97">
        <v>0</v>
      </c>
      <c r="AB987" s="2">
        <v>19033</v>
      </c>
      <c r="AC987" s="97">
        <v>377151939</v>
      </c>
      <c r="AD987" s="97">
        <v>49519080</v>
      </c>
      <c r="AE987" s="97">
        <v>313472585</v>
      </c>
      <c r="AF987" s="97">
        <v>16928905</v>
      </c>
      <c r="AG987" s="97">
        <v>171232380</v>
      </c>
      <c r="AH987" s="97">
        <v>142240205</v>
      </c>
      <c r="AI987" s="97">
        <v>377151939</v>
      </c>
      <c r="AJ987" s="97">
        <v>111129865</v>
      </c>
      <c r="AK987" s="97">
        <v>260105627</v>
      </c>
      <c r="AL987" s="97">
        <v>126822290</v>
      </c>
      <c r="AM987" s="97" t="s">
        <v>189</v>
      </c>
      <c r="AN987" s="2">
        <v>19033</v>
      </c>
      <c r="AO987" s="97">
        <v>409417218</v>
      </c>
      <c r="AP987" s="97">
        <v>63953493</v>
      </c>
      <c r="AQ987" s="97">
        <v>345463828</v>
      </c>
      <c r="AR987" s="97">
        <v>20162278</v>
      </c>
      <c r="AS987" s="97">
        <v>170377331</v>
      </c>
      <c r="AT987" s="97">
        <v>175086497</v>
      </c>
      <c r="AU987" s="97">
        <v>409421950</v>
      </c>
      <c r="AV987" s="97">
        <v>98266502</v>
      </c>
      <c r="AW987" s="97">
        <v>279136600</v>
      </c>
      <c r="AX987" s="97">
        <v>122436160</v>
      </c>
      <c r="AY987" s="97" t="s">
        <v>189</v>
      </c>
      <c r="AZ987" s="2">
        <v>19033</v>
      </c>
      <c r="BA987" s="98">
        <v>368968042</v>
      </c>
      <c r="BB987" s="2">
        <v>0</v>
      </c>
      <c r="BC987" s="2">
        <v>0</v>
      </c>
      <c r="BD987" s="2">
        <v>17441763</v>
      </c>
      <c r="BE987" s="2">
        <v>162198696</v>
      </c>
      <c r="BF987" s="2">
        <v>145154619</v>
      </c>
      <c r="BG987" s="2">
        <v>368968042</v>
      </c>
      <c r="BH987" s="2">
        <v>91624377</v>
      </c>
      <c r="BI987" s="2">
        <v>275229125</v>
      </c>
      <c r="BJ987" s="2">
        <v>123022149</v>
      </c>
      <c r="BK987" s="2" t="s">
        <v>189</v>
      </c>
      <c r="BL987" s="2">
        <v>19033</v>
      </c>
      <c r="BM987" s="2">
        <v>423413973</v>
      </c>
      <c r="BN987" s="2">
        <v>61957960</v>
      </c>
      <c r="BO987" s="2">
        <v>315440843</v>
      </c>
      <c r="BP987" s="2">
        <v>17888638</v>
      </c>
      <c r="BQ987" s="2">
        <v>161610017</v>
      </c>
      <c r="BR987" s="2">
        <v>153830826</v>
      </c>
      <c r="BS987" s="2">
        <v>423413973</v>
      </c>
      <c r="BT987" s="2">
        <v>150765373</v>
      </c>
      <c r="BU987" s="2">
        <v>266683224</v>
      </c>
      <c r="BV987" s="2">
        <v>114808416</v>
      </c>
      <c r="BW987" s="2" t="s">
        <v>189</v>
      </c>
      <c r="BX987" s="2">
        <v>19033</v>
      </c>
      <c r="BY987" s="2">
        <v>412605264</v>
      </c>
      <c r="BZ987" s="2">
        <v>49473313</v>
      </c>
      <c r="CA987" s="2">
        <v>345683061</v>
      </c>
      <c r="CB987" s="2">
        <v>16356269</v>
      </c>
      <c r="CC987" s="2">
        <v>155457946</v>
      </c>
      <c r="CD987" s="2">
        <v>190225115</v>
      </c>
      <c r="CE987" s="2">
        <v>412605264</v>
      </c>
      <c r="CF987" s="2">
        <v>116011231</v>
      </c>
      <c r="CG987" s="2">
        <v>230437938</v>
      </c>
      <c r="CH987" s="2">
        <v>106321208</v>
      </c>
      <c r="CI987" s="2" t="s">
        <v>189</v>
      </c>
      <c r="CJ987" s="2">
        <v>19033</v>
      </c>
      <c r="CK987" s="97">
        <v>361723253</v>
      </c>
      <c r="CL987" s="97" t="e">
        <v>#N/A</v>
      </c>
      <c r="CM987" s="97" t="e">
        <v>#N/A</v>
      </c>
      <c r="CN987" s="2">
        <v>13688360</v>
      </c>
      <c r="CO987" s="100" t="e">
        <v>#N/A</v>
      </c>
      <c r="CP987" s="97" t="e">
        <v>#N/A</v>
      </c>
      <c r="CQ987" s="97">
        <v>361723253</v>
      </c>
      <c r="CR987" s="97">
        <v>115048650</v>
      </c>
      <c r="CS987" s="97">
        <v>215263722</v>
      </c>
      <c r="CT987" s="2">
        <v>121537178</v>
      </c>
      <c r="CU987" s="2" t="s">
        <v>189</v>
      </c>
    </row>
    <row r="988" spans="1:99" x14ac:dyDescent="0.25">
      <c r="A988" s="2">
        <v>19021</v>
      </c>
      <c r="B988" s="2">
        <v>1829555519</v>
      </c>
      <c r="C988" s="2">
        <v>481015411</v>
      </c>
      <c r="D988" s="2">
        <v>1278540108</v>
      </c>
      <c r="E988" s="2">
        <v>331989534</v>
      </c>
      <c r="F988" s="2">
        <v>569774816</v>
      </c>
      <c r="G988" s="2">
        <v>708765292</v>
      </c>
      <c r="H988" s="2">
        <v>1829555519</v>
      </c>
      <c r="I988" s="2">
        <v>331327444</v>
      </c>
      <c r="J988" s="2">
        <v>286546072</v>
      </c>
      <c r="K988" s="2">
        <v>1168290894</v>
      </c>
      <c r="L988" s="2">
        <v>505975211</v>
      </c>
      <c r="N988" s="2">
        <v>19021</v>
      </c>
      <c r="O988" s="97">
        <v>1449594973</v>
      </c>
      <c r="P988" s="97">
        <v>487691172</v>
      </c>
      <c r="Q988" s="97">
        <v>961903801</v>
      </c>
      <c r="R988" s="97">
        <v>363515681</v>
      </c>
      <c r="S988" s="97">
        <v>427769421</v>
      </c>
      <c r="T988" s="97">
        <v>534134380</v>
      </c>
      <c r="U988" s="97">
        <v>1449594973</v>
      </c>
      <c r="V988" s="97">
        <v>213207674</v>
      </c>
      <c r="W988" s="97">
        <v>178718363</v>
      </c>
      <c r="X988" s="97">
        <v>1010921998</v>
      </c>
      <c r="Y988" s="97">
        <v>425758958</v>
      </c>
      <c r="Z988" s="97">
        <v>0</v>
      </c>
      <c r="AB988" s="2">
        <v>19034</v>
      </c>
      <c r="AC988" s="97">
        <v>79119206</v>
      </c>
      <c r="AD988" s="97">
        <v>2041148</v>
      </c>
      <c r="AE988" s="97">
        <v>68463578</v>
      </c>
      <c r="AF988" s="97">
        <v>1389762</v>
      </c>
      <c r="AG988" s="97">
        <v>46140605</v>
      </c>
      <c r="AH988" s="97">
        <v>22322973</v>
      </c>
      <c r="AI988" s="97">
        <v>79119206</v>
      </c>
      <c r="AJ988" s="97">
        <v>20298678</v>
      </c>
      <c r="AK988" s="97">
        <v>40584406</v>
      </c>
      <c r="AL988" s="97">
        <v>24899404</v>
      </c>
      <c r="AM988" s="97">
        <v>3754445</v>
      </c>
      <c r="AN988" s="2">
        <v>19034</v>
      </c>
      <c r="AO988" s="97" t="e">
        <v>#N/A</v>
      </c>
      <c r="AP988" s="97">
        <v>11404373</v>
      </c>
      <c r="AQ988" s="97">
        <v>59458918</v>
      </c>
      <c r="AR988" s="97">
        <v>0</v>
      </c>
      <c r="AS988" s="97" t="e">
        <v>#N/A</v>
      </c>
      <c r="AT988" s="97" t="e">
        <v>#N/A</v>
      </c>
      <c r="AU988" s="97">
        <v>71189694</v>
      </c>
      <c r="AV988" s="97">
        <v>15165696</v>
      </c>
      <c r="AW988" s="97" t="e">
        <v>#N/A</v>
      </c>
      <c r="AX988" s="97">
        <v>23550913</v>
      </c>
      <c r="AY988" s="97" t="s">
        <v>189</v>
      </c>
      <c r="AZ988" s="2">
        <v>19034</v>
      </c>
      <c r="BA988" s="98">
        <v>69202654</v>
      </c>
      <c r="BB988" s="2">
        <v>0</v>
      </c>
      <c r="BC988" s="2">
        <v>0</v>
      </c>
      <c r="BD988" s="2">
        <v>2482467</v>
      </c>
      <c r="BE988" s="2">
        <v>30058421</v>
      </c>
      <c r="BF988" s="2">
        <v>25141048</v>
      </c>
      <c r="BG988" s="2">
        <v>69202654</v>
      </c>
      <c r="BH988" s="2">
        <v>18768500</v>
      </c>
      <c r="BI988" s="2">
        <v>49481901</v>
      </c>
      <c r="BJ988" s="2">
        <v>27310173</v>
      </c>
      <c r="BK988" s="2" t="s">
        <v>189</v>
      </c>
      <c r="BL988" s="2">
        <v>19034</v>
      </c>
      <c r="BM988" s="2">
        <v>64722620</v>
      </c>
      <c r="BN988" s="2">
        <v>4205087</v>
      </c>
      <c r="BO988" s="2">
        <v>51310764</v>
      </c>
      <c r="BP988" s="2">
        <v>1636913</v>
      </c>
      <c r="BQ988" s="2">
        <v>29576670</v>
      </c>
      <c r="BR988" s="2">
        <v>21734094</v>
      </c>
      <c r="BS988" s="2">
        <v>56861732</v>
      </c>
      <c r="BT988" s="2">
        <v>10002810</v>
      </c>
      <c r="BU988" s="2">
        <v>46598961</v>
      </c>
      <c r="BV988" s="2">
        <v>26080039</v>
      </c>
      <c r="BW988" s="2" t="s">
        <v>189</v>
      </c>
      <c r="BX988" s="2">
        <v>19034</v>
      </c>
      <c r="BY988" s="2">
        <v>52786578</v>
      </c>
      <c r="BZ988" s="2">
        <v>5478521</v>
      </c>
      <c r="CA988" s="2">
        <v>46086306</v>
      </c>
      <c r="CB988" s="2">
        <v>1641958</v>
      </c>
      <c r="CC988" s="2">
        <v>29240238</v>
      </c>
      <c r="CD988" s="2">
        <v>16846068</v>
      </c>
      <c r="CE988" s="2">
        <v>52786578</v>
      </c>
      <c r="CF988" s="2">
        <v>9201457</v>
      </c>
      <c r="CG988" s="2">
        <v>43459172</v>
      </c>
      <c r="CH988" s="2">
        <v>25020961</v>
      </c>
      <c r="CI988" s="2" t="s">
        <v>189</v>
      </c>
      <c r="CJ988" s="2">
        <v>19034</v>
      </c>
      <c r="CK988" s="97">
        <v>45873325</v>
      </c>
      <c r="CL988" s="97" t="e">
        <v>#N/A</v>
      </c>
      <c r="CM988" s="97" t="e">
        <v>#N/A</v>
      </c>
      <c r="CN988" s="2">
        <v>2996211</v>
      </c>
      <c r="CO988" s="100" t="e">
        <v>#N/A</v>
      </c>
      <c r="CP988" s="97" t="e">
        <v>#N/A</v>
      </c>
      <c r="CQ988" s="97">
        <v>45873325</v>
      </c>
      <c r="CR988" s="97">
        <v>5908572</v>
      </c>
      <c r="CS988" s="97">
        <v>39032135</v>
      </c>
      <c r="CT988" s="2">
        <v>20413107</v>
      </c>
      <c r="CU988" s="2" t="s">
        <v>189</v>
      </c>
    </row>
    <row r="989" spans="1:99" x14ac:dyDescent="0.25">
      <c r="A989" s="2">
        <v>19022</v>
      </c>
      <c r="B989" s="2">
        <v>180451908</v>
      </c>
      <c r="C989" s="2">
        <v>13273699</v>
      </c>
      <c r="D989" s="2">
        <v>162847163</v>
      </c>
      <c r="E989" s="2">
        <v>11441911</v>
      </c>
      <c r="F989" s="2">
        <v>78634715</v>
      </c>
      <c r="G989" s="2">
        <v>84212448</v>
      </c>
      <c r="H989" s="2">
        <v>180451908</v>
      </c>
      <c r="I989" s="2">
        <v>57246852</v>
      </c>
      <c r="J989" s="2">
        <v>45290560</v>
      </c>
      <c r="K989" s="2">
        <v>123022541</v>
      </c>
      <c r="L989" s="2">
        <v>64210724</v>
      </c>
      <c r="N989" s="2">
        <v>19022</v>
      </c>
      <c r="O989" s="97">
        <v>140031526</v>
      </c>
      <c r="P989" s="97">
        <v>13964745</v>
      </c>
      <c r="Q989" s="97">
        <v>126066781</v>
      </c>
      <c r="R989" s="97">
        <v>9517470</v>
      </c>
      <c r="S989" s="97">
        <v>64804189</v>
      </c>
      <c r="T989" s="97">
        <v>61262592</v>
      </c>
      <c r="U989" s="97">
        <v>140031526</v>
      </c>
      <c r="V989" s="97">
        <v>29776918</v>
      </c>
      <c r="W989" s="97">
        <v>29651216</v>
      </c>
      <c r="X989" s="97">
        <v>103658768</v>
      </c>
      <c r="Y989" s="97">
        <v>56994786</v>
      </c>
      <c r="Z989" s="97">
        <v>0</v>
      </c>
      <c r="AB989" s="2">
        <v>19035</v>
      </c>
      <c r="AC989" s="97">
        <v>59151916</v>
      </c>
      <c r="AD989" s="97">
        <v>3029155</v>
      </c>
      <c r="AE989" s="97">
        <v>53029816</v>
      </c>
      <c r="AF989" s="97">
        <v>358299</v>
      </c>
      <c r="AG989" s="97">
        <v>38181186</v>
      </c>
      <c r="AH989" s="97">
        <v>14848630</v>
      </c>
      <c r="AI989" s="97" t="e">
        <v>#N/A</v>
      </c>
      <c r="AJ989" s="97" t="e">
        <v>#N/A</v>
      </c>
      <c r="AK989" s="97" t="e">
        <v>#N/A</v>
      </c>
      <c r="AL989" s="97" t="e">
        <v>#N/A</v>
      </c>
      <c r="AM989" s="97" t="e">
        <v>#N/A</v>
      </c>
      <c r="AN989" s="2">
        <v>19035</v>
      </c>
      <c r="AO989" s="97">
        <v>71461846</v>
      </c>
      <c r="AP989" s="97">
        <v>4336745</v>
      </c>
      <c r="AQ989" s="97">
        <v>65386814</v>
      </c>
      <c r="AR989" s="97">
        <v>510971</v>
      </c>
      <c r="AS989" s="97">
        <v>38208243</v>
      </c>
      <c r="AT989" s="97">
        <v>27168167</v>
      </c>
      <c r="AU989" s="97" t="e">
        <v>#N/A</v>
      </c>
      <c r="AV989" s="97" t="e">
        <v>#N/A</v>
      </c>
      <c r="AW989" s="97">
        <v>39889030</v>
      </c>
      <c r="AX989" s="97" t="e">
        <v>#N/A</v>
      </c>
      <c r="AY989" s="97" t="e">
        <v>#N/A</v>
      </c>
      <c r="AZ989" s="2">
        <v>19035</v>
      </c>
      <c r="BA989" s="98">
        <v>65553963</v>
      </c>
      <c r="BB989" s="2">
        <v>2278294</v>
      </c>
      <c r="BC989" s="2">
        <v>55779265</v>
      </c>
      <c r="BD989" s="2">
        <v>349262</v>
      </c>
      <c r="BE989" s="2">
        <v>28910512</v>
      </c>
      <c r="BF989" s="2">
        <v>27194889</v>
      </c>
      <c r="BG989" s="2" t="e">
        <v>#N/A</v>
      </c>
      <c r="BH989" s="2" t="e">
        <v>#N/A</v>
      </c>
      <c r="BI989" s="2" t="e">
        <v>#N/A</v>
      </c>
      <c r="BJ989" s="2" t="e">
        <v>#N/A</v>
      </c>
      <c r="BK989" s="2" t="e">
        <v>#N/A</v>
      </c>
      <c r="BL989" s="2">
        <v>19035</v>
      </c>
      <c r="BM989" s="2">
        <v>64722620</v>
      </c>
      <c r="BN989" s="2">
        <v>2838902</v>
      </c>
      <c r="BO989" s="2">
        <v>60383718</v>
      </c>
      <c r="BP989" s="2" t="e">
        <v>#N/A</v>
      </c>
      <c r="BQ989" s="2" t="e">
        <v>#N/A</v>
      </c>
      <c r="BR989" s="2" t="e">
        <v>#N/A</v>
      </c>
      <c r="BS989" s="2" t="e">
        <v>#N/A</v>
      </c>
      <c r="BT989" s="2" t="e">
        <v>#N/A</v>
      </c>
      <c r="BU989" s="2" t="e">
        <v>#N/A</v>
      </c>
      <c r="BV989" s="2" t="e">
        <v>#N/A</v>
      </c>
      <c r="BW989" s="2" t="e">
        <v>#N/A</v>
      </c>
      <c r="BX989" s="2">
        <v>19035</v>
      </c>
      <c r="BY989" s="2">
        <v>44590502</v>
      </c>
      <c r="BZ989" s="2">
        <v>2400930</v>
      </c>
      <c r="CA989" s="2">
        <v>40868229</v>
      </c>
      <c r="CB989" s="2">
        <v>346728</v>
      </c>
      <c r="CC989" s="2">
        <v>27081408</v>
      </c>
      <c r="CD989" s="2">
        <v>13786821</v>
      </c>
      <c r="CE989" s="2" t="e">
        <v>#N/A</v>
      </c>
      <c r="CF989" s="2" t="e">
        <v>#N/A</v>
      </c>
      <c r="CG989" s="2" t="e">
        <v>#N/A</v>
      </c>
      <c r="CH989" s="2" t="e">
        <v>#N/A</v>
      </c>
      <c r="CI989" s="2" t="e">
        <v>#N/A</v>
      </c>
      <c r="CJ989" s="2">
        <v>19035</v>
      </c>
      <c r="CK989" s="97">
        <v>38018783</v>
      </c>
      <c r="CL989" s="97" t="e">
        <v>#N/A</v>
      </c>
      <c r="CM989" s="97" t="e">
        <v>#N/A</v>
      </c>
      <c r="CN989" s="2">
        <v>274069</v>
      </c>
      <c r="CO989" s="100" t="e">
        <v>#N/A</v>
      </c>
      <c r="CP989" s="97" t="e">
        <v>#N/A</v>
      </c>
      <c r="CQ989" s="97" t="e">
        <v>#N/A</v>
      </c>
      <c r="CR989" s="97" t="e">
        <v>#N/A</v>
      </c>
      <c r="CS989" s="97" t="e">
        <v>#N/A</v>
      </c>
      <c r="CT989" s="2" t="e">
        <v>#N/A</v>
      </c>
      <c r="CU989" s="2" t="e">
        <v>#N/A</v>
      </c>
    </row>
    <row r="990" spans="1:99" x14ac:dyDescent="0.25">
      <c r="A990" s="2">
        <v>19023</v>
      </c>
      <c r="B990" s="2">
        <v>35740440</v>
      </c>
      <c r="C990" s="2">
        <v>2171142</v>
      </c>
      <c r="D990" s="2">
        <v>33357120</v>
      </c>
      <c r="E990" s="2">
        <v>299333</v>
      </c>
      <c r="F990" s="2">
        <v>15859950</v>
      </c>
      <c r="G990" s="2">
        <v>17497170</v>
      </c>
      <c r="H990" s="2">
        <v>35740440</v>
      </c>
      <c r="I990" s="2">
        <v>8515604</v>
      </c>
      <c r="J990" s="2">
        <v>7580211</v>
      </c>
      <c r="K990" s="2">
        <v>27224836</v>
      </c>
      <c r="L990" s="2">
        <v>12532685</v>
      </c>
      <c r="N990" s="2">
        <v>19023</v>
      </c>
      <c r="O990" s="97">
        <v>30405541</v>
      </c>
      <c r="P990" s="97">
        <v>1991526</v>
      </c>
      <c r="Q990" s="97">
        <v>28414015</v>
      </c>
      <c r="R990" s="97">
        <v>246797</v>
      </c>
      <c r="S990" s="97">
        <v>12311303</v>
      </c>
      <c r="T990" s="97">
        <v>16102712</v>
      </c>
      <c r="U990" s="97">
        <v>30405541</v>
      </c>
      <c r="V990" s="97">
        <v>6758621</v>
      </c>
      <c r="W990" s="97">
        <v>6714628</v>
      </c>
      <c r="X990" s="97">
        <v>22416062</v>
      </c>
      <c r="Y990" s="97">
        <v>10086778</v>
      </c>
      <c r="Z990" s="97">
        <v>0</v>
      </c>
      <c r="AB990" s="2">
        <v>19036</v>
      </c>
      <c r="AC990" s="97">
        <v>69337873</v>
      </c>
      <c r="AD990" s="97">
        <v>456681</v>
      </c>
      <c r="AE990" s="97">
        <v>65231616</v>
      </c>
      <c r="AF990" s="97">
        <v>57495</v>
      </c>
      <c r="AG990" s="97">
        <v>34178755</v>
      </c>
      <c r="AH990" s="97">
        <v>31052861</v>
      </c>
      <c r="AI990" s="97">
        <v>69337873</v>
      </c>
      <c r="AJ990" s="97">
        <v>17406904</v>
      </c>
      <c r="AK990" s="97">
        <v>51930969</v>
      </c>
      <c r="AL990" s="97">
        <v>23222204</v>
      </c>
      <c r="AM990" s="97" t="s">
        <v>189</v>
      </c>
      <c r="AN990" s="2">
        <v>19036</v>
      </c>
      <c r="AO990" s="97" t="e">
        <v>#N/A</v>
      </c>
      <c r="AP990" s="97">
        <v>255706</v>
      </c>
      <c r="AQ990" s="97">
        <v>66204186</v>
      </c>
      <c r="AR990" s="97">
        <v>0</v>
      </c>
      <c r="AS990" s="97" t="e">
        <v>#N/A</v>
      </c>
      <c r="AT990" s="97" t="e">
        <v>#N/A</v>
      </c>
      <c r="AU990" s="97">
        <v>69105180</v>
      </c>
      <c r="AV990" s="97">
        <v>18697467</v>
      </c>
      <c r="AW990" s="97" t="e">
        <v>#N/A</v>
      </c>
      <c r="AX990" s="97">
        <v>34290591</v>
      </c>
      <c r="AY990" s="97" t="s">
        <v>189</v>
      </c>
      <c r="AZ990" s="2">
        <v>19036</v>
      </c>
      <c r="BA990" s="98">
        <v>67323797</v>
      </c>
      <c r="BB990" s="2">
        <v>115127</v>
      </c>
      <c r="BC990" s="2">
        <v>66487809</v>
      </c>
      <c r="BD990" s="2">
        <v>94671</v>
      </c>
      <c r="BE990" s="2">
        <v>31925588</v>
      </c>
      <c r="BF990" s="2">
        <v>34155547</v>
      </c>
      <c r="BG990" s="2">
        <v>67323797</v>
      </c>
      <c r="BH990" s="2">
        <v>15959456</v>
      </c>
      <c r="BI990" s="2">
        <v>49538730</v>
      </c>
      <c r="BJ990" s="2">
        <v>31768882</v>
      </c>
      <c r="BK990" s="2" t="s">
        <v>189</v>
      </c>
      <c r="BL990" s="2">
        <v>19036</v>
      </c>
      <c r="BM990" s="2">
        <v>59763438</v>
      </c>
      <c r="BN990" s="2">
        <v>120069</v>
      </c>
      <c r="BO990" s="2">
        <v>57864139</v>
      </c>
      <c r="BP990" s="2">
        <v>85535</v>
      </c>
      <c r="BQ990" s="2">
        <v>31378683</v>
      </c>
      <c r="BR990" s="2">
        <v>26485456</v>
      </c>
      <c r="BS990" s="2">
        <v>59763438</v>
      </c>
      <c r="BT990" s="2">
        <v>17152634</v>
      </c>
      <c r="BU990" s="2">
        <v>42610804</v>
      </c>
      <c r="BV990" s="2">
        <v>22322470</v>
      </c>
      <c r="BW990" s="2" t="s">
        <v>189</v>
      </c>
      <c r="BX990" s="2">
        <v>19036</v>
      </c>
      <c r="BY990" s="2">
        <v>56167118</v>
      </c>
      <c r="BZ990" s="2">
        <v>6232964</v>
      </c>
      <c r="CA990" s="2">
        <v>47622896</v>
      </c>
      <c r="CB990" s="2">
        <v>95708</v>
      </c>
      <c r="CC990" s="2">
        <v>31275843</v>
      </c>
      <c r="CD990" s="2">
        <v>16347053</v>
      </c>
      <c r="CE990" s="2">
        <v>56167118</v>
      </c>
      <c r="CF990" s="2">
        <v>14893771</v>
      </c>
      <c r="CG990" s="2">
        <v>41248394</v>
      </c>
      <c r="CH990" s="2">
        <v>17540759</v>
      </c>
      <c r="CI990" s="2" t="s">
        <v>189</v>
      </c>
      <c r="CJ990" s="2">
        <v>19036</v>
      </c>
      <c r="CK990" s="97">
        <v>43561593</v>
      </c>
      <c r="CL990" s="97" t="e">
        <v>#N/A</v>
      </c>
      <c r="CM990" s="97" t="e">
        <v>#N/A</v>
      </c>
      <c r="CN990" s="2">
        <v>89150</v>
      </c>
      <c r="CO990" s="100" t="e">
        <v>#N/A</v>
      </c>
      <c r="CP990" s="97" t="e">
        <v>#N/A</v>
      </c>
      <c r="CQ990" s="97">
        <v>43561593</v>
      </c>
      <c r="CR990" s="97">
        <v>14363602</v>
      </c>
      <c r="CS990" s="97">
        <v>26596741</v>
      </c>
      <c r="CT990" s="2">
        <v>16443899</v>
      </c>
      <c r="CU990" s="2">
        <v>28541</v>
      </c>
    </row>
    <row r="991" spans="1:99" x14ac:dyDescent="0.25">
      <c r="A991" s="2">
        <v>19024</v>
      </c>
      <c r="B991" s="2">
        <v>116903296</v>
      </c>
      <c r="C991" s="2">
        <v>593494</v>
      </c>
      <c r="D991" s="2">
        <v>116215416</v>
      </c>
      <c r="E991" s="2">
        <v>276896</v>
      </c>
      <c r="F991" s="2">
        <v>54103551</v>
      </c>
      <c r="G991" s="2">
        <v>62111865</v>
      </c>
      <c r="H991" s="2">
        <v>116903296</v>
      </c>
      <c r="I991" s="2">
        <v>25445142</v>
      </c>
      <c r="J991" s="2">
        <v>23206242</v>
      </c>
      <c r="K991" s="2">
        <v>83500434</v>
      </c>
      <c r="L991" s="2">
        <v>31443445</v>
      </c>
      <c r="N991" s="2">
        <v>19024</v>
      </c>
      <c r="O991" s="97">
        <v>87935931</v>
      </c>
      <c r="P991" s="97">
        <v>263699</v>
      </c>
      <c r="Q991" s="97">
        <v>82576060</v>
      </c>
      <c r="R991" s="97">
        <v>172770</v>
      </c>
      <c r="S991" s="97">
        <v>45346584</v>
      </c>
      <c r="T991" s="97">
        <v>37229476</v>
      </c>
      <c r="U991" s="97">
        <v>87935931</v>
      </c>
      <c r="V991" s="97">
        <v>19750890</v>
      </c>
      <c r="W991" s="97">
        <v>17729128</v>
      </c>
      <c r="X991" s="97">
        <v>68185041</v>
      </c>
      <c r="Y991" s="97">
        <v>29481386</v>
      </c>
      <c r="Z991" s="97">
        <v>0</v>
      </c>
      <c r="AB991" s="2">
        <v>19037</v>
      </c>
      <c r="AC991" s="97">
        <v>82347903</v>
      </c>
      <c r="AD991" s="97">
        <v>4533441</v>
      </c>
      <c r="AE991" s="97">
        <v>76199750</v>
      </c>
      <c r="AF991" s="97">
        <v>3866422</v>
      </c>
      <c r="AG991" s="97">
        <v>51363887</v>
      </c>
      <c r="AH991" s="97">
        <v>24835863</v>
      </c>
      <c r="AI991" s="97">
        <v>82347903</v>
      </c>
      <c r="AJ991" s="97">
        <v>10707182</v>
      </c>
      <c r="AK991" s="97">
        <v>71640721</v>
      </c>
      <c r="AL991" s="97">
        <v>42988867</v>
      </c>
      <c r="AM991" s="97" t="s">
        <v>189</v>
      </c>
      <c r="AN991" s="2">
        <v>19037</v>
      </c>
      <c r="AO991" s="97">
        <v>80795690</v>
      </c>
      <c r="AP991" s="97">
        <v>2836158</v>
      </c>
      <c r="AQ991" s="97">
        <v>72130281</v>
      </c>
      <c r="AR991" s="97">
        <v>1891776</v>
      </c>
      <c r="AS991" s="97">
        <v>63508821</v>
      </c>
      <c r="AT991" s="97">
        <v>8621460</v>
      </c>
      <c r="AU991" s="97">
        <v>80795689</v>
      </c>
      <c r="AV991" s="97">
        <v>12778475</v>
      </c>
      <c r="AW991" s="97">
        <v>68017215</v>
      </c>
      <c r="AX991" s="97">
        <v>40180393</v>
      </c>
      <c r="AY991" s="97" t="s">
        <v>189</v>
      </c>
      <c r="AZ991" s="2">
        <v>19037</v>
      </c>
      <c r="BA991" s="98">
        <v>79244637</v>
      </c>
      <c r="BB991" s="2">
        <v>4075183</v>
      </c>
      <c r="BC991" s="2">
        <v>64989291</v>
      </c>
      <c r="BD991" s="2">
        <v>2783864</v>
      </c>
      <c r="BE991" s="2">
        <v>45184846</v>
      </c>
      <c r="BF991" s="2">
        <v>19804444</v>
      </c>
      <c r="BG991" s="2">
        <v>79244637</v>
      </c>
      <c r="BH991" s="2">
        <v>5650727</v>
      </c>
      <c r="BI991" s="2">
        <v>72721383</v>
      </c>
      <c r="BJ991" s="2">
        <v>36222239</v>
      </c>
      <c r="BK991" s="2" t="s">
        <v>189</v>
      </c>
      <c r="BL991" s="2">
        <v>19037</v>
      </c>
      <c r="BM991" s="2">
        <v>85913337</v>
      </c>
      <c r="BN991" s="2">
        <v>19119796</v>
      </c>
      <c r="BO991" s="2">
        <v>66793541</v>
      </c>
      <c r="BP991" s="2">
        <v>2417314</v>
      </c>
      <c r="BQ991" s="2">
        <v>44258488</v>
      </c>
      <c r="BR991" s="2">
        <v>22535053</v>
      </c>
      <c r="BS991" s="2">
        <v>85913337</v>
      </c>
      <c r="BT991" s="2">
        <v>12472724</v>
      </c>
      <c r="BU991" s="2">
        <v>65882280</v>
      </c>
      <c r="BV991" s="2">
        <v>31617022</v>
      </c>
      <c r="BW991" s="2" t="s">
        <v>189</v>
      </c>
      <c r="BX991" s="2">
        <v>19037</v>
      </c>
      <c r="BY991" s="2">
        <v>62932998</v>
      </c>
      <c r="BZ991" s="2">
        <v>4802179</v>
      </c>
      <c r="CA991" s="2">
        <v>58020796</v>
      </c>
      <c r="CB991" s="2">
        <v>3406564</v>
      </c>
      <c r="CC991" s="2">
        <v>43746446</v>
      </c>
      <c r="CD991" s="2">
        <v>14274350</v>
      </c>
      <c r="CE991" s="2">
        <v>62932998</v>
      </c>
      <c r="CF991" s="2">
        <v>12683774</v>
      </c>
      <c r="CG991" s="2">
        <v>50249224</v>
      </c>
      <c r="CH991" s="2">
        <v>26869926</v>
      </c>
      <c r="CI991" s="2" t="s">
        <v>189</v>
      </c>
      <c r="CJ991" s="2">
        <v>19037</v>
      </c>
      <c r="CK991" s="97">
        <v>63127294</v>
      </c>
      <c r="CL991" s="97" t="e">
        <v>#N/A</v>
      </c>
      <c r="CM991" s="97" t="e">
        <v>#N/A</v>
      </c>
      <c r="CN991" s="2">
        <v>1994435</v>
      </c>
      <c r="CO991" s="100" t="e">
        <v>#N/A</v>
      </c>
      <c r="CP991" s="97" t="e">
        <v>#N/A</v>
      </c>
      <c r="CQ991" s="97">
        <v>63127294</v>
      </c>
      <c r="CR991" s="97">
        <v>11521815</v>
      </c>
      <c r="CS991" s="97">
        <v>51605479</v>
      </c>
      <c r="CT991" s="2">
        <v>25266848</v>
      </c>
      <c r="CU991" s="2" t="s">
        <v>189</v>
      </c>
    </row>
    <row r="992" spans="1:99" x14ac:dyDescent="0.25">
      <c r="A992" s="2">
        <v>19025</v>
      </c>
      <c r="B992" s="2">
        <v>330395792</v>
      </c>
      <c r="C992" s="2">
        <v>48544032</v>
      </c>
      <c r="D992" s="2">
        <v>252014341</v>
      </c>
      <c r="E992" s="2">
        <v>35792238</v>
      </c>
      <c r="F992" s="2">
        <v>72567962</v>
      </c>
      <c r="G992" s="2">
        <v>179446379</v>
      </c>
      <c r="H992" s="2">
        <v>330395792</v>
      </c>
      <c r="I992" s="2">
        <v>53180173</v>
      </c>
      <c r="J992" s="2">
        <v>36670375</v>
      </c>
      <c r="K992" s="2">
        <v>274216981</v>
      </c>
      <c r="L992" s="2">
        <v>108424543</v>
      </c>
      <c r="N992" s="2">
        <v>19025</v>
      </c>
      <c r="O992" s="97">
        <v>254785191</v>
      </c>
      <c r="P992" s="97">
        <v>28186143</v>
      </c>
      <c r="Q992" s="97">
        <v>174138281</v>
      </c>
      <c r="R992" s="97">
        <v>17746513</v>
      </c>
      <c r="S992" s="97">
        <v>53010925</v>
      </c>
      <c r="T992" s="97">
        <v>121127356</v>
      </c>
      <c r="U992" s="97">
        <v>254785191</v>
      </c>
      <c r="V992" s="97">
        <v>112389718</v>
      </c>
      <c r="W992" s="97">
        <v>85854194</v>
      </c>
      <c r="X992" s="97">
        <v>142272711</v>
      </c>
      <c r="Y992" s="97">
        <v>55416218</v>
      </c>
      <c r="Z992" s="97">
        <v>0</v>
      </c>
      <c r="AB992" s="2">
        <v>19038</v>
      </c>
      <c r="AC992" s="97">
        <v>419476718</v>
      </c>
      <c r="AD992" s="97">
        <v>63836278</v>
      </c>
      <c r="AE992" s="97">
        <v>355640440</v>
      </c>
      <c r="AF992" s="97">
        <v>44990312</v>
      </c>
      <c r="AG992" s="97">
        <v>122673880</v>
      </c>
      <c r="AH992" s="97">
        <v>232966560</v>
      </c>
      <c r="AI992" s="97">
        <v>419476718</v>
      </c>
      <c r="AJ992" s="97">
        <v>54880042</v>
      </c>
      <c r="AK992" s="97">
        <v>315834335</v>
      </c>
      <c r="AL992" s="97">
        <v>177075204</v>
      </c>
      <c r="AM992" s="97" t="s">
        <v>189</v>
      </c>
      <c r="AN992" s="2">
        <v>19038</v>
      </c>
      <c r="AO992" s="97">
        <v>379982132</v>
      </c>
      <c r="AP992" s="97">
        <v>57912808</v>
      </c>
      <c r="AQ992" s="97">
        <v>322069323</v>
      </c>
      <c r="AR992" s="97">
        <v>35782856</v>
      </c>
      <c r="AS992" s="97">
        <v>176435378</v>
      </c>
      <c r="AT992" s="97">
        <v>145633945</v>
      </c>
      <c r="AU992" s="97">
        <v>379982131</v>
      </c>
      <c r="AV992" s="97">
        <v>66550110</v>
      </c>
      <c r="AW992" s="97">
        <v>284728447</v>
      </c>
      <c r="AX992" s="97">
        <v>180113472</v>
      </c>
      <c r="AY992" s="97" t="s">
        <v>189</v>
      </c>
      <c r="AZ992" s="2">
        <v>19038</v>
      </c>
      <c r="BA992" s="98">
        <v>524870513</v>
      </c>
      <c r="BB992" s="2">
        <v>67225078</v>
      </c>
      <c r="BC992" s="2">
        <v>459049528</v>
      </c>
      <c r="BD992" s="2">
        <v>38980547</v>
      </c>
      <c r="BE992" s="2">
        <v>109762203</v>
      </c>
      <c r="BF992" s="2">
        <v>349287324</v>
      </c>
      <c r="BG992" s="2">
        <v>524870513</v>
      </c>
      <c r="BH992" s="2">
        <v>227788163</v>
      </c>
      <c r="BI992" s="2">
        <v>273097355</v>
      </c>
      <c r="BJ992" s="2">
        <v>179871720</v>
      </c>
      <c r="BK992" s="2" t="s">
        <v>189</v>
      </c>
      <c r="BL992" s="2">
        <v>19038</v>
      </c>
      <c r="BM992" s="2">
        <v>385195707</v>
      </c>
      <c r="BN992" s="2">
        <v>56128936</v>
      </c>
      <c r="BO992" s="2">
        <v>307139444</v>
      </c>
      <c r="BP992" s="2">
        <v>36229753</v>
      </c>
      <c r="BQ992" s="2">
        <v>104616364</v>
      </c>
      <c r="BR992" s="2">
        <v>202523080</v>
      </c>
      <c r="BS992" s="2">
        <v>385195707</v>
      </c>
      <c r="BT992" s="2">
        <v>124959255</v>
      </c>
      <c r="BU992" s="2">
        <v>256484448</v>
      </c>
      <c r="BV992" s="2">
        <v>173250096</v>
      </c>
      <c r="BW992" s="2" t="s">
        <v>189</v>
      </c>
      <c r="BX992" s="2">
        <v>19038</v>
      </c>
      <c r="BY992" s="2">
        <v>329377066</v>
      </c>
      <c r="BZ992" s="2">
        <v>45434445</v>
      </c>
      <c r="CA992" s="2">
        <v>219085383</v>
      </c>
      <c r="CB992" s="2">
        <v>23267098</v>
      </c>
      <c r="CC992" s="2">
        <v>104319016</v>
      </c>
      <c r="CD992" s="2">
        <v>114766367</v>
      </c>
      <c r="CE992" s="2">
        <v>329377066</v>
      </c>
      <c r="CF992" s="2">
        <v>78555927</v>
      </c>
      <c r="CG992" s="2">
        <v>240902961</v>
      </c>
      <c r="CH992" s="2">
        <v>159112747</v>
      </c>
      <c r="CI992" s="2" t="s">
        <v>189</v>
      </c>
      <c r="CJ992" s="2">
        <v>19038</v>
      </c>
      <c r="CK992" s="97">
        <v>331027878</v>
      </c>
      <c r="CL992" s="97" t="e">
        <v>#N/A</v>
      </c>
      <c r="CM992" s="97" t="e">
        <v>#N/A</v>
      </c>
      <c r="CN992" s="2">
        <v>22781318</v>
      </c>
      <c r="CO992" s="100" t="e">
        <v>#N/A</v>
      </c>
      <c r="CP992" s="97" t="e">
        <v>#N/A</v>
      </c>
      <c r="CQ992" s="97">
        <v>331027878</v>
      </c>
      <c r="CR992" s="97">
        <v>32813826</v>
      </c>
      <c r="CS992" s="97">
        <v>260554144</v>
      </c>
      <c r="CT992" s="2">
        <v>136200496</v>
      </c>
      <c r="CU992" s="2" t="s">
        <v>189</v>
      </c>
    </row>
    <row r="993" spans="1:99" x14ac:dyDescent="0.25">
      <c r="A993" s="2">
        <v>19026</v>
      </c>
      <c r="B993" s="2">
        <v>2968376016</v>
      </c>
      <c r="C993" s="2">
        <v>849800634</v>
      </c>
      <c r="D993" s="2">
        <v>2118575382</v>
      </c>
      <c r="E993" s="2">
        <v>578220044</v>
      </c>
      <c r="F993" s="2">
        <v>955866656</v>
      </c>
      <c r="G993" s="2">
        <v>1162708726</v>
      </c>
      <c r="H993" s="2">
        <v>2968376016</v>
      </c>
      <c r="I993" s="2">
        <v>461285211</v>
      </c>
      <c r="J993" s="2">
        <v>414867528</v>
      </c>
      <c r="K993" s="2">
        <v>2111732832</v>
      </c>
      <c r="L993" s="2">
        <v>1073061596</v>
      </c>
      <c r="N993" s="2">
        <v>19026</v>
      </c>
      <c r="O993" s="97">
        <v>2219811648</v>
      </c>
      <c r="P993" s="97">
        <v>588994573</v>
      </c>
      <c r="Q993" s="97">
        <v>1527277185</v>
      </c>
      <c r="R993" s="97">
        <v>396148776</v>
      </c>
      <c r="S993" s="97">
        <v>765030528</v>
      </c>
      <c r="T993" s="97">
        <v>762246657</v>
      </c>
      <c r="U993" s="97">
        <v>2219811648</v>
      </c>
      <c r="V993" s="97">
        <v>271551175</v>
      </c>
      <c r="W993" s="97" t="e">
        <v>#N/A</v>
      </c>
      <c r="X993" s="97">
        <v>1806071581</v>
      </c>
      <c r="Y993" s="97">
        <v>948374913</v>
      </c>
      <c r="Z993" s="97">
        <v>0</v>
      </c>
      <c r="AB993" s="2">
        <v>19039</v>
      </c>
      <c r="AC993" s="97">
        <v>7399439240</v>
      </c>
      <c r="AD993" s="97">
        <v>2551217206</v>
      </c>
      <c r="AE993" s="97">
        <v>4008171390</v>
      </c>
      <c r="AF993" s="97">
        <v>1837793165</v>
      </c>
      <c r="AG993" s="97">
        <v>2539194511</v>
      </c>
      <c r="AH993" s="97">
        <v>1468976879</v>
      </c>
      <c r="AI993" s="97">
        <v>7399439240</v>
      </c>
      <c r="AJ993" s="97">
        <v>1753998953</v>
      </c>
      <c r="AK993" s="97">
        <v>5297907614</v>
      </c>
      <c r="AL993" s="97">
        <v>1883304620</v>
      </c>
      <c r="AM993" s="97" t="s">
        <v>189</v>
      </c>
      <c r="AN993" s="2">
        <v>19039</v>
      </c>
      <c r="AO993" s="97">
        <v>6847321183</v>
      </c>
      <c r="AP993" s="97">
        <v>2947659638</v>
      </c>
      <c r="AQ993" s="97">
        <v>3899661546</v>
      </c>
      <c r="AR993" s="97">
        <v>2063332165</v>
      </c>
      <c r="AS993" s="97">
        <v>2515016340</v>
      </c>
      <c r="AT993" s="97">
        <v>1387044129</v>
      </c>
      <c r="AU993" s="97">
        <v>6847324604</v>
      </c>
      <c r="AV993" s="97">
        <v>1349778011</v>
      </c>
      <c r="AW993" s="97">
        <v>4873749590</v>
      </c>
      <c r="AX993" s="97">
        <v>1764515769</v>
      </c>
      <c r="AY993" s="97" t="s">
        <v>189</v>
      </c>
      <c r="AZ993" s="2">
        <v>19039</v>
      </c>
      <c r="BA993" s="98">
        <v>6414610156</v>
      </c>
      <c r="BB993" s="2">
        <v>2886395879</v>
      </c>
      <c r="BC993" s="2">
        <v>3466386441</v>
      </c>
      <c r="BD993" s="2">
        <v>2046074617</v>
      </c>
      <c r="BE993" s="2">
        <v>2243680526</v>
      </c>
      <c r="BF993" s="2">
        <v>1220218306</v>
      </c>
      <c r="BG993" s="2">
        <v>6414610156</v>
      </c>
      <c r="BH993" s="2">
        <v>1386623619</v>
      </c>
      <c r="BI993" s="2">
        <v>4658865735</v>
      </c>
      <c r="BJ993" s="2">
        <v>1738649594</v>
      </c>
      <c r="BK993" s="2" t="s">
        <v>189</v>
      </c>
      <c r="BL993" s="2">
        <v>19039</v>
      </c>
      <c r="BM993" s="2">
        <v>5996442093</v>
      </c>
      <c r="BN993" s="2">
        <v>2620901518</v>
      </c>
      <c r="BO993" s="2">
        <v>3375540575</v>
      </c>
      <c r="BP993" s="2">
        <v>1884227131</v>
      </c>
      <c r="BQ993" s="2">
        <v>2120574241</v>
      </c>
      <c r="BR993" s="2">
        <v>1254966334</v>
      </c>
      <c r="BS993" s="2">
        <v>5996442093</v>
      </c>
      <c r="BT993" s="2">
        <v>518019013</v>
      </c>
      <c r="BU993" s="2">
        <v>4616170962</v>
      </c>
      <c r="BV993" s="2">
        <v>1717771858</v>
      </c>
      <c r="BW993" s="2" t="s">
        <v>189</v>
      </c>
      <c r="BX993" s="2">
        <v>19039</v>
      </c>
      <c r="BY993" s="2">
        <v>5050162901</v>
      </c>
      <c r="BZ993" s="2">
        <v>2000793963</v>
      </c>
      <c r="CA993" s="2">
        <v>3049368938</v>
      </c>
      <c r="CB993" s="2">
        <v>1418379829</v>
      </c>
      <c r="CC993" s="2">
        <v>1965042813</v>
      </c>
      <c r="CD993" s="2">
        <v>1084326125</v>
      </c>
      <c r="CE993" s="2">
        <v>5050162901</v>
      </c>
      <c r="CF993" s="2">
        <v>495816965</v>
      </c>
      <c r="CG993" s="2">
        <v>3681397655</v>
      </c>
      <c r="CH993" s="2">
        <v>1752005678</v>
      </c>
      <c r="CI993" s="2" t="s">
        <v>189</v>
      </c>
      <c r="CJ993" s="2">
        <v>19039</v>
      </c>
      <c r="CK993" s="97">
        <v>4858265474</v>
      </c>
      <c r="CL993" s="97" t="e">
        <v>#N/A</v>
      </c>
      <c r="CM993" s="97" t="e">
        <v>#N/A</v>
      </c>
      <c r="CN993" s="2">
        <v>1332959318</v>
      </c>
      <c r="CO993" s="100" t="e">
        <v>#N/A</v>
      </c>
      <c r="CP993" s="97" t="e">
        <v>#N/A</v>
      </c>
      <c r="CQ993" s="97">
        <v>4858265474</v>
      </c>
      <c r="CR993" s="97">
        <v>744243753</v>
      </c>
      <c r="CS993" s="97">
        <v>3754350114</v>
      </c>
      <c r="CT993" s="2">
        <v>1680047058</v>
      </c>
      <c r="CU993" s="2" t="s">
        <v>189</v>
      </c>
    </row>
    <row r="994" spans="1:99" x14ac:dyDescent="0.25">
      <c r="A994" s="2">
        <v>19027</v>
      </c>
      <c r="B994" s="2">
        <v>63324173</v>
      </c>
      <c r="C994" s="2">
        <v>9880206</v>
      </c>
      <c r="D994" s="2">
        <v>53443967</v>
      </c>
      <c r="E994" s="2">
        <v>358579</v>
      </c>
      <c r="F994" s="2">
        <v>23697475</v>
      </c>
      <c r="G994" s="2">
        <v>29746492</v>
      </c>
      <c r="H994" s="2">
        <v>63324173</v>
      </c>
      <c r="I994" s="2">
        <v>20406686</v>
      </c>
      <c r="J994" s="2">
        <v>17763282</v>
      </c>
      <c r="K994" s="2">
        <v>40460034</v>
      </c>
      <c r="L994" s="2">
        <v>20378719</v>
      </c>
      <c r="N994" s="2">
        <v>19027</v>
      </c>
      <c r="O994" s="97">
        <v>72337801</v>
      </c>
      <c r="P994" s="97">
        <v>698457</v>
      </c>
      <c r="Q994" s="97">
        <v>71639344</v>
      </c>
      <c r="R994" s="97">
        <v>351326</v>
      </c>
      <c r="S994" s="97">
        <v>21764859</v>
      </c>
      <c r="T994" s="97">
        <v>49874485</v>
      </c>
      <c r="U994" s="97">
        <v>72337801</v>
      </c>
      <c r="V994" s="97">
        <v>35186282</v>
      </c>
      <c r="W994" s="97">
        <v>34725600</v>
      </c>
      <c r="X994" s="97">
        <v>35837524</v>
      </c>
      <c r="Y994" s="97">
        <v>18508912</v>
      </c>
      <c r="Z994" s="97">
        <v>0</v>
      </c>
      <c r="AB994" s="2">
        <v>19040</v>
      </c>
      <c r="AC994" s="97">
        <v>38554542</v>
      </c>
      <c r="AD994" s="97">
        <v>747826</v>
      </c>
      <c r="AE994" s="97">
        <v>36927826</v>
      </c>
      <c r="AF994" s="97">
        <v>636532</v>
      </c>
      <c r="AG994" s="97">
        <v>14138046</v>
      </c>
      <c r="AH994" s="97">
        <v>22789780</v>
      </c>
      <c r="AI994" s="97">
        <v>38554542</v>
      </c>
      <c r="AJ994" s="97">
        <v>13026175</v>
      </c>
      <c r="AK994" s="97">
        <v>25528367</v>
      </c>
      <c r="AL994" s="97">
        <v>12634557</v>
      </c>
      <c r="AM994" s="97" t="s">
        <v>189</v>
      </c>
      <c r="AN994" s="2">
        <v>19040</v>
      </c>
      <c r="AO994" s="97">
        <v>43883545</v>
      </c>
      <c r="AP994" s="97">
        <v>954144</v>
      </c>
      <c r="AQ994" s="97">
        <v>43102124</v>
      </c>
      <c r="AR994" s="97">
        <v>672327</v>
      </c>
      <c r="AS994" s="97">
        <v>14785385</v>
      </c>
      <c r="AT994" s="97">
        <v>28257200</v>
      </c>
      <c r="AU994" s="97">
        <v>44126514</v>
      </c>
      <c r="AV994" s="97">
        <v>12866920</v>
      </c>
      <c r="AW994" s="97">
        <v>28932298</v>
      </c>
      <c r="AX994" s="97">
        <v>12255147</v>
      </c>
      <c r="AY994" s="97" t="s">
        <v>189</v>
      </c>
      <c r="AZ994" s="2">
        <v>19040</v>
      </c>
      <c r="BA994" s="98">
        <v>32754467</v>
      </c>
      <c r="BB994" s="2">
        <v>0</v>
      </c>
      <c r="BC994" s="2">
        <v>0</v>
      </c>
      <c r="BD994" s="2">
        <v>1509032</v>
      </c>
      <c r="BE994" s="2">
        <v>11689565</v>
      </c>
      <c r="BF994" s="2">
        <v>19089225</v>
      </c>
      <c r="BG994" s="2">
        <v>32754467</v>
      </c>
      <c r="BH994" s="2">
        <v>9764007</v>
      </c>
      <c r="BI994" s="2">
        <v>22926990</v>
      </c>
      <c r="BJ994" s="2">
        <v>12022949</v>
      </c>
      <c r="BK994" s="2" t="s">
        <v>189</v>
      </c>
      <c r="BL994" s="2">
        <v>19040</v>
      </c>
      <c r="BM994" s="2">
        <v>31937372</v>
      </c>
      <c r="BN994" s="2">
        <v>643165</v>
      </c>
      <c r="BO994" s="2">
        <v>31294207</v>
      </c>
      <c r="BP994" s="2">
        <v>558615</v>
      </c>
      <c r="BQ994" s="2">
        <v>10986230</v>
      </c>
      <c r="BR994" s="2">
        <v>20307977</v>
      </c>
      <c r="BS994" s="2">
        <v>31937372</v>
      </c>
      <c r="BT994" s="2">
        <v>6303774</v>
      </c>
      <c r="BU994" s="2">
        <v>24335869</v>
      </c>
      <c r="BV994" s="2">
        <v>11750115</v>
      </c>
      <c r="BW994" s="2" t="s">
        <v>189</v>
      </c>
      <c r="BX994" s="2">
        <v>19040</v>
      </c>
      <c r="BY994" s="2">
        <v>24635365</v>
      </c>
      <c r="BZ994" s="2">
        <v>1218751</v>
      </c>
      <c r="CA994" s="2">
        <v>23416614</v>
      </c>
      <c r="CB994" s="2">
        <v>767645</v>
      </c>
      <c r="CC994" s="2">
        <v>10883135</v>
      </c>
      <c r="CD994" s="2">
        <v>12533479</v>
      </c>
      <c r="CE994" s="2">
        <v>24635365</v>
      </c>
      <c r="CF994" s="2">
        <v>4493512</v>
      </c>
      <c r="CG994" s="2">
        <v>18564858</v>
      </c>
      <c r="CH994" s="2">
        <v>10111341</v>
      </c>
      <c r="CI994" s="2" t="s">
        <v>189</v>
      </c>
      <c r="CJ994" s="2">
        <v>19040</v>
      </c>
      <c r="CK994" s="97">
        <v>24300427</v>
      </c>
      <c r="CL994" s="97" t="e">
        <v>#N/A</v>
      </c>
      <c r="CM994" s="97" t="e">
        <v>#N/A</v>
      </c>
      <c r="CN994" s="2">
        <v>866127</v>
      </c>
      <c r="CO994" s="100" t="e">
        <v>#N/A</v>
      </c>
      <c r="CP994" s="97" t="e">
        <v>#N/A</v>
      </c>
      <c r="CQ994" s="97">
        <v>24300427</v>
      </c>
      <c r="CR994" s="97">
        <v>6907120</v>
      </c>
      <c r="CS994" s="97">
        <v>17140805</v>
      </c>
      <c r="CT994" s="2">
        <v>9058733</v>
      </c>
      <c r="CU994" s="2" t="s">
        <v>189</v>
      </c>
    </row>
    <row r="995" spans="1:99" x14ac:dyDescent="0.25">
      <c r="A995" s="2">
        <v>19028</v>
      </c>
      <c r="B995" s="2">
        <v>50699375</v>
      </c>
      <c r="C995" s="2">
        <v>1048064</v>
      </c>
      <c r="D995" s="2">
        <v>48589284</v>
      </c>
      <c r="E995" s="2">
        <v>631058</v>
      </c>
      <c r="F995" s="2">
        <v>29835278</v>
      </c>
      <c r="G995" s="2">
        <v>18754006</v>
      </c>
      <c r="H995" s="2">
        <v>50699375</v>
      </c>
      <c r="I995" s="2">
        <v>9752474</v>
      </c>
      <c r="J995" s="2">
        <v>7199283</v>
      </c>
      <c r="K995" s="2">
        <v>40946901</v>
      </c>
      <c r="L995" s="2">
        <v>23119257</v>
      </c>
      <c r="N995" s="2">
        <v>19028</v>
      </c>
      <c r="O995" s="97">
        <v>41062552</v>
      </c>
      <c r="P995" s="97">
        <v>937680</v>
      </c>
      <c r="Q995" s="97">
        <v>39201369</v>
      </c>
      <c r="R995" s="97">
        <v>702396</v>
      </c>
      <c r="S995" s="97">
        <v>25399987</v>
      </c>
      <c r="T995" s="97">
        <v>13801382</v>
      </c>
      <c r="U995" s="97">
        <v>41062552</v>
      </c>
      <c r="V995" s="97">
        <v>6797374</v>
      </c>
      <c r="W995" s="97">
        <v>8629065</v>
      </c>
      <c r="X995" s="97">
        <v>34265178</v>
      </c>
      <c r="Y995" s="97">
        <v>18648501</v>
      </c>
      <c r="Z995" s="97">
        <v>0</v>
      </c>
      <c r="AB995" s="2">
        <v>19041</v>
      </c>
      <c r="AC995" s="97">
        <v>369687522</v>
      </c>
      <c r="AD995" s="97">
        <v>56852211</v>
      </c>
      <c r="AE995" s="97">
        <v>312835311</v>
      </c>
      <c r="AF995" s="97">
        <v>35030322</v>
      </c>
      <c r="AG995" s="97">
        <v>62322057</v>
      </c>
      <c r="AH995" s="97">
        <v>250513254</v>
      </c>
      <c r="AI995" s="97">
        <v>369687522</v>
      </c>
      <c r="AJ995" s="97">
        <v>69718891</v>
      </c>
      <c r="AK995" s="97">
        <v>276236997</v>
      </c>
      <c r="AL995" s="97">
        <v>147348377</v>
      </c>
      <c r="AM995" s="97" t="s">
        <v>189</v>
      </c>
      <c r="AN995" s="2">
        <v>19041</v>
      </c>
      <c r="AO995" s="97" t="e">
        <v>#N/A</v>
      </c>
      <c r="AP995" s="97">
        <v>105384766</v>
      </c>
      <c r="AQ995" s="97">
        <v>290672851</v>
      </c>
      <c r="AR995" s="97">
        <v>0</v>
      </c>
      <c r="AS995" s="97" t="e">
        <v>#N/A</v>
      </c>
      <c r="AT995" s="97" t="e">
        <v>#N/A</v>
      </c>
      <c r="AU995" s="97">
        <v>411762122</v>
      </c>
      <c r="AV995" s="97">
        <v>70252794</v>
      </c>
      <c r="AW995" s="97" t="e">
        <v>#N/A</v>
      </c>
      <c r="AX995" s="97">
        <v>137345276</v>
      </c>
      <c r="AY995" s="97" t="s">
        <v>189</v>
      </c>
      <c r="AZ995" s="2">
        <v>19041</v>
      </c>
      <c r="BA995" s="98">
        <v>377761275</v>
      </c>
      <c r="BB995" s="2">
        <v>180913650</v>
      </c>
      <c r="BC995" s="2">
        <v>202769929</v>
      </c>
      <c r="BD995" s="2">
        <v>51901554</v>
      </c>
      <c r="BE995" s="2">
        <v>36325464</v>
      </c>
      <c r="BF995" s="2">
        <v>145101276</v>
      </c>
      <c r="BG995" s="2">
        <v>377761275</v>
      </c>
      <c r="BH995" s="2">
        <v>127234863</v>
      </c>
      <c r="BI995" s="2">
        <v>250526412</v>
      </c>
      <c r="BJ995" s="2">
        <v>97927195</v>
      </c>
      <c r="BK995" s="2" t="s">
        <v>189</v>
      </c>
      <c r="BL995" s="2">
        <v>19041</v>
      </c>
      <c r="BM995" s="2">
        <v>320603526</v>
      </c>
      <c r="BN995" s="2">
        <v>140004288</v>
      </c>
      <c r="BO995" s="2">
        <v>160375595</v>
      </c>
      <c r="BP995" s="2">
        <v>33909302</v>
      </c>
      <c r="BQ995" s="2">
        <v>34923979</v>
      </c>
      <c r="BR995" s="2">
        <v>125451616</v>
      </c>
      <c r="BS995" s="2">
        <v>320603526</v>
      </c>
      <c r="BT995" s="2">
        <v>160994091</v>
      </c>
      <c r="BU995" s="2">
        <v>159609435</v>
      </c>
      <c r="BV995" s="2">
        <v>81588031</v>
      </c>
      <c r="BW995" s="2" t="s">
        <v>189</v>
      </c>
      <c r="BX995" s="2">
        <v>19041</v>
      </c>
      <c r="BY995" s="2">
        <v>149451740</v>
      </c>
      <c r="BZ995" s="2">
        <v>45211696</v>
      </c>
      <c r="CA995" s="2">
        <v>104240044</v>
      </c>
      <c r="CB995" s="2">
        <v>29137268</v>
      </c>
      <c r="CC995" s="2">
        <v>32056919</v>
      </c>
      <c r="CD995" s="2">
        <v>72183125</v>
      </c>
      <c r="CE995" s="2">
        <v>149451740</v>
      </c>
      <c r="CF995" s="2">
        <v>22312202</v>
      </c>
      <c r="CG995" s="2">
        <v>117389713</v>
      </c>
      <c r="CH995" s="2">
        <v>54548183</v>
      </c>
      <c r="CI995" s="2" t="s">
        <v>189</v>
      </c>
      <c r="CJ995" s="2">
        <v>19041</v>
      </c>
      <c r="CK995" s="97">
        <v>131362555</v>
      </c>
      <c r="CL995" s="97" t="e">
        <v>#N/A</v>
      </c>
      <c r="CM995" s="97" t="e">
        <v>#N/A</v>
      </c>
      <c r="CN995" s="2">
        <v>34994072</v>
      </c>
      <c r="CO995" s="100" t="e">
        <v>#N/A</v>
      </c>
      <c r="CP995" s="97" t="e">
        <v>#N/A</v>
      </c>
      <c r="CQ995" s="97">
        <v>131362555</v>
      </c>
      <c r="CR995" s="97">
        <v>34364518</v>
      </c>
      <c r="CS995" s="97">
        <v>84718715</v>
      </c>
      <c r="CT995" s="2">
        <v>42096290</v>
      </c>
      <c r="CU995" s="2" t="s">
        <v>189</v>
      </c>
    </row>
    <row r="996" spans="1:99" x14ac:dyDescent="0.25">
      <c r="A996" s="2">
        <v>19029</v>
      </c>
      <c r="B996" s="2">
        <v>74171578</v>
      </c>
      <c r="C996" s="2">
        <v>2035179</v>
      </c>
      <c r="D996" s="2">
        <v>69584311</v>
      </c>
      <c r="E996" s="2">
        <v>1082478</v>
      </c>
      <c r="F996" s="2">
        <v>31770906</v>
      </c>
      <c r="G996" s="2">
        <v>37813405</v>
      </c>
      <c r="H996" s="2">
        <v>74171578</v>
      </c>
      <c r="I996" s="2">
        <v>25367056</v>
      </c>
      <c r="J996" s="2">
        <v>22636291</v>
      </c>
      <c r="K996" s="2">
        <v>48804522</v>
      </c>
      <c r="L996" s="2">
        <v>20670071</v>
      </c>
      <c r="N996" s="2">
        <v>19029</v>
      </c>
      <c r="O996" s="97">
        <v>61660555</v>
      </c>
      <c r="P996" s="97">
        <v>2476603</v>
      </c>
      <c r="Q996" s="97">
        <v>50695593</v>
      </c>
      <c r="R996" s="97">
        <v>1916184</v>
      </c>
      <c r="S996" s="97">
        <v>29771967</v>
      </c>
      <c r="T996" s="97">
        <v>20923626</v>
      </c>
      <c r="U996" s="97">
        <v>61660555</v>
      </c>
      <c r="V996" s="97">
        <v>15761998</v>
      </c>
      <c r="W996" s="97">
        <v>18352395</v>
      </c>
      <c r="X996" s="97">
        <v>44812850</v>
      </c>
      <c r="Y996" s="97">
        <v>22445142</v>
      </c>
      <c r="Z996" s="97">
        <v>0</v>
      </c>
      <c r="AB996" s="2">
        <v>19042</v>
      </c>
      <c r="AC996" s="97">
        <v>90038690</v>
      </c>
      <c r="AD996" s="97">
        <v>7201572</v>
      </c>
      <c r="AE996" s="97">
        <v>82837118</v>
      </c>
      <c r="AF996" s="97">
        <v>2400332</v>
      </c>
      <c r="AG996" s="97">
        <v>30570737</v>
      </c>
      <c r="AH996" s="97">
        <v>52266381</v>
      </c>
      <c r="AI996" s="97">
        <v>90038690</v>
      </c>
      <c r="AJ996" s="97">
        <v>31192228</v>
      </c>
      <c r="AK996" s="97">
        <v>58248616</v>
      </c>
      <c r="AL996" s="97">
        <v>28833977</v>
      </c>
      <c r="AM996" s="97" t="s">
        <v>189</v>
      </c>
      <c r="AN996" s="2">
        <v>19042</v>
      </c>
      <c r="AO996" s="97">
        <v>41009754</v>
      </c>
      <c r="AP996" s="97">
        <v>6839733</v>
      </c>
      <c r="AQ996" s="97">
        <v>59601130</v>
      </c>
      <c r="AR996" s="97">
        <v>2375046</v>
      </c>
      <c r="AS996" s="97">
        <v>5010679</v>
      </c>
      <c r="AT996" s="97">
        <v>33494354</v>
      </c>
      <c r="AU996" s="97">
        <v>70534424</v>
      </c>
      <c r="AV996" s="97">
        <v>15288254</v>
      </c>
      <c r="AW996" s="97">
        <v>25721500</v>
      </c>
      <c r="AX996" s="97">
        <v>25373334</v>
      </c>
      <c r="AY996" s="97" t="s">
        <v>189</v>
      </c>
      <c r="AZ996" s="2">
        <v>19042</v>
      </c>
      <c r="BA996" s="98">
        <v>51308309</v>
      </c>
      <c r="BB996" s="2">
        <v>0</v>
      </c>
      <c r="BC996" s="2">
        <v>0</v>
      </c>
      <c r="BD996" s="2">
        <v>2723574</v>
      </c>
      <c r="BE996" s="2">
        <v>23852579</v>
      </c>
      <c r="BF996" s="2">
        <v>19694946</v>
      </c>
      <c r="BG996" s="2">
        <v>51308309</v>
      </c>
      <c r="BH996" s="2">
        <v>8897754</v>
      </c>
      <c r="BI996" s="2">
        <v>35816847</v>
      </c>
      <c r="BJ996" s="2">
        <v>21811331</v>
      </c>
      <c r="BK996" s="2" t="s">
        <v>189</v>
      </c>
      <c r="BL996" s="2">
        <v>19042</v>
      </c>
      <c r="BM996" s="2">
        <v>53251021</v>
      </c>
      <c r="BN996" s="2">
        <v>2344895</v>
      </c>
      <c r="BO996" s="2">
        <v>50906126</v>
      </c>
      <c r="BP996" s="2">
        <v>1695217</v>
      </c>
      <c r="BQ996" s="2">
        <v>23013320</v>
      </c>
      <c r="BR996" s="2">
        <v>27892806</v>
      </c>
      <c r="BS996" s="2">
        <v>53251021</v>
      </c>
      <c r="BT996" s="2">
        <v>2929546</v>
      </c>
      <c r="BU996" s="2">
        <v>36794670</v>
      </c>
      <c r="BV996" s="2">
        <v>19339487</v>
      </c>
      <c r="BW996" s="2" t="s">
        <v>189</v>
      </c>
      <c r="BX996" s="2">
        <v>19042</v>
      </c>
      <c r="BY996" s="2">
        <v>37179440</v>
      </c>
      <c r="BZ996" s="2">
        <v>2020290</v>
      </c>
      <c r="CA996" s="2">
        <v>35159150</v>
      </c>
      <c r="CB996" s="2">
        <v>1560492</v>
      </c>
      <c r="CC996" s="2">
        <v>23352088</v>
      </c>
      <c r="CD996" s="2">
        <v>11807062</v>
      </c>
      <c r="CE996" s="2">
        <v>37179440</v>
      </c>
      <c r="CF996" s="2">
        <v>2628024</v>
      </c>
      <c r="CG996" s="2">
        <v>32900559</v>
      </c>
      <c r="CH996" s="2">
        <v>20316590</v>
      </c>
      <c r="CI996" s="2" t="s">
        <v>189</v>
      </c>
      <c r="CJ996" s="2">
        <v>19042</v>
      </c>
      <c r="CK996" s="97">
        <v>58447219</v>
      </c>
      <c r="CL996" s="97" t="e">
        <v>#N/A</v>
      </c>
      <c r="CM996" s="97" t="e">
        <v>#N/A</v>
      </c>
      <c r="CN996" s="2">
        <v>1086215</v>
      </c>
      <c r="CO996" s="100" t="e">
        <v>#N/A</v>
      </c>
      <c r="CP996" s="97" t="e">
        <v>#N/A</v>
      </c>
      <c r="CQ996" s="97">
        <v>58447219</v>
      </c>
      <c r="CR996" s="97">
        <v>21996807</v>
      </c>
      <c r="CS996" s="97">
        <v>35944862</v>
      </c>
      <c r="CT996" s="2">
        <v>17910662</v>
      </c>
      <c r="CU996" s="2" t="s">
        <v>189</v>
      </c>
    </row>
    <row r="997" spans="1:99" x14ac:dyDescent="0.25">
      <c r="A997" s="2">
        <v>19030</v>
      </c>
      <c r="B997" s="2">
        <v>57063530</v>
      </c>
      <c r="C997" s="2">
        <v>444837</v>
      </c>
      <c r="D997" s="2">
        <v>56618693</v>
      </c>
      <c r="E997" s="2">
        <v>178746</v>
      </c>
      <c r="F997" s="2">
        <v>30248113</v>
      </c>
      <c r="G997" s="2">
        <v>26370580</v>
      </c>
      <c r="H997" s="2">
        <v>57063530</v>
      </c>
      <c r="I997" s="2">
        <v>15859137</v>
      </c>
      <c r="J997" s="2">
        <v>15650298</v>
      </c>
      <c r="K997" s="2">
        <v>36966133</v>
      </c>
      <c r="L997" s="2">
        <v>15051763</v>
      </c>
      <c r="N997" s="2">
        <v>19030</v>
      </c>
      <c r="O997" s="97">
        <v>48671040</v>
      </c>
      <c r="P997" s="97">
        <v>685566</v>
      </c>
      <c r="Q997" s="97">
        <v>43468814</v>
      </c>
      <c r="R997" s="97">
        <v>154371</v>
      </c>
      <c r="S997" s="97">
        <v>22704541</v>
      </c>
      <c r="T997" s="97">
        <v>20764273</v>
      </c>
      <c r="U997" s="97">
        <v>48671040</v>
      </c>
      <c r="V997" s="97">
        <v>14854807</v>
      </c>
      <c r="W997" s="97">
        <v>13304896</v>
      </c>
      <c r="X997" s="97">
        <v>33808539</v>
      </c>
      <c r="Y997" s="97">
        <v>18791048</v>
      </c>
      <c r="Z997" s="97">
        <v>0</v>
      </c>
      <c r="AB997" s="2">
        <v>19043</v>
      </c>
      <c r="AC997" s="97">
        <v>95545102</v>
      </c>
      <c r="AD997" s="97">
        <v>519093</v>
      </c>
      <c r="AE997" s="97">
        <v>95026009</v>
      </c>
      <c r="AF997" s="97">
        <v>241569</v>
      </c>
      <c r="AG997" s="97">
        <v>31593037</v>
      </c>
      <c r="AH997" s="97">
        <v>63432972</v>
      </c>
      <c r="AI997" s="97">
        <v>95545102</v>
      </c>
      <c r="AJ997" s="97">
        <v>59847456</v>
      </c>
      <c r="AK997" s="97">
        <v>31770471</v>
      </c>
      <c r="AL997" s="97">
        <v>18625613</v>
      </c>
      <c r="AM997" s="97" t="s">
        <v>189</v>
      </c>
      <c r="AN997" s="2">
        <v>19043</v>
      </c>
      <c r="AO997" s="97" t="e">
        <v>#N/A</v>
      </c>
      <c r="AP997" s="97">
        <v>900982</v>
      </c>
      <c r="AQ997" s="97">
        <v>55802697</v>
      </c>
      <c r="AR997" s="97">
        <v>0</v>
      </c>
      <c r="AS997" s="97" t="e">
        <v>#N/A</v>
      </c>
      <c r="AT997" s="97" t="e">
        <v>#N/A</v>
      </c>
      <c r="AU997" s="97">
        <v>86644233</v>
      </c>
      <c r="AV997" s="97">
        <v>60015351</v>
      </c>
      <c r="AW997" s="97" t="e">
        <v>#N/A</v>
      </c>
      <c r="AX997" s="97">
        <v>15230033</v>
      </c>
      <c r="AY997" s="97" t="s">
        <v>189</v>
      </c>
      <c r="AZ997" s="2">
        <v>19043</v>
      </c>
      <c r="BA997" s="98">
        <v>74534356</v>
      </c>
      <c r="BB997" s="2">
        <v>0</v>
      </c>
      <c r="BC997" s="2">
        <v>0</v>
      </c>
      <c r="BD997" s="2">
        <v>643792</v>
      </c>
      <c r="BE997" s="2">
        <v>25863055</v>
      </c>
      <c r="BF997" s="2">
        <v>34811273</v>
      </c>
      <c r="BG997" s="2">
        <v>74534356</v>
      </c>
      <c r="BH997" s="2">
        <v>47724052</v>
      </c>
      <c r="BI997" s="2">
        <v>26129730</v>
      </c>
      <c r="BJ997" s="2">
        <v>14785061</v>
      </c>
      <c r="BK997" s="2" t="s">
        <v>189</v>
      </c>
      <c r="BL997" s="2">
        <v>19043</v>
      </c>
      <c r="BM997" s="2">
        <v>27877664</v>
      </c>
      <c r="BN997" s="2">
        <v>867055</v>
      </c>
      <c r="BO997" s="2">
        <v>27010609</v>
      </c>
      <c r="BP997" s="2">
        <v>574885</v>
      </c>
      <c r="BQ997" s="2">
        <v>22188982</v>
      </c>
      <c r="BR997" s="2">
        <v>4821627</v>
      </c>
      <c r="BS997" s="2">
        <v>27877664</v>
      </c>
      <c r="BT997" s="2">
        <v>2075457</v>
      </c>
      <c r="BU997" s="2">
        <v>25690998</v>
      </c>
      <c r="BV997" s="2">
        <v>16413738</v>
      </c>
      <c r="BW997" s="2" t="s">
        <v>189</v>
      </c>
      <c r="BX997" s="2">
        <v>19043</v>
      </c>
      <c r="BY997" s="2">
        <v>32197682</v>
      </c>
      <c r="BZ997" s="2">
        <v>805246</v>
      </c>
      <c r="CA997" s="2">
        <v>24624319</v>
      </c>
      <c r="CB997" s="2">
        <v>563025</v>
      </c>
      <c r="CC997" s="2">
        <v>20423592</v>
      </c>
      <c r="CD997" s="2">
        <v>4200727</v>
      </c>
      <c r="CE997" s="2">
        <v>32197682</v>
      </c>
      <c r="CF997" s="2">
        <v>10023316</v>
      </c>
      <c r="CG997" s="2">
        <v>21509587</v>
      </c>
      <c r="CH997" s="2">
        <v>14526484</v>
      </c>
      <c r="CI997" s="2" t="s">
        <v>189</v>
      </c>
      <c r="CJ997" s="2">
        <v>19043</v>
      </c>
      <c r="CK997" s="97">
        <v>27857962</v>
      </c>
      <c r="CL997" s="97" t="e">
        <v>#N/A</v>
      </c>
      <c r="CM997" s="97" t="e">
        <v>#N/A</v>
      </c>
      <c r="CN997" s="2">
        <v>196450</v>
      </c>
      <c r="CO997" s="100" t="e">
        <v>#N/A</v>
      </c>
      <c r="CP997" s="97" t="e">
        <v>#N/A</v>
      </c>
      <c r="CQ997" s="97">
        <v>27857962</v>
      </c>
      <c r="CR997" s="97">
        <v>187111</v>
      </c>
      <c r="CS997" s="97">
        <v>19113519</v>
      </c>
      <c r="CT997" s="2">
        <v>10171591</v>
      </c>
      <c r="CU997" s="2" t="s">
        <v>189</v>
      </c>
    </row>
    <row r="998" spans="1:99" x14ac:dyDescent="0.25">
      <c r="A998" s="2">
        <v>19031</v>
      </c>
      <c r="B998" s="2">
        <v>1904889252</v>
      </c>
      <c r="C998" s="2">
        <v>293098967</v>
      </c>
      <c r="D998" s="2">
        <v>1611790285</v>
      </c>
      <c r="E998" s="2">
        <v>212766555</v>
      </c>
      <c r="F998" s="2">
        <v>315409037</v>
      </c>
      <c r="G998" s="2">
        <v>1296381248</v>
      </c>
      <c r="H998" s="2">
        <v>1904889252</v>
      </c>
      <c r="I998" s="2">
        <v>467975511</v>
      </c>
      <c r="J998" s="2">
        <v>446560838</v>
      </c>
      <c r="K998" s="2">
        <v>1309767914</v>
      </c>
      <c r="L998" s="2">
        <v>541062026</v>
      </c>
      <c r="N998" s="2">
        <v>19031</v>
      </c>
      <c r="O998" s="97">
        <v>2020876329</v>
      </c>
      <c r="P998" s="97">
        <v>297916751</v>
      </c>
      <c r="Q998" s="97">
        <v>1637602617</v>
      </c>
      <c r="R998" s="97">
        <v>215003691</v>
      </c>
      <c r="S998" s="97">
        <v>233871703</v>
      </c>
      <c r="T998" s="97">
        <v>1403730914</v>
      </c>
      <c r="U998" s="97">
        <v>2020876329</v>
      </c>
      <c r="V998" s="97">
        <v>207753940</v>
      </c>
      <c r="W998" s="97" t="e">
        <v>#N/A</v>
      </c>
      <c r="X998" s="97">
        <v>1797224425</v>
      </c>
      <c r="Y998" s="97">
        <v>444746646</v>
      </c>
      <c r="Z998" s="97">
        <v>0</v>
      </c>
      <c r="AB998" s="2">
        <v>19044</v>
      </c>
      <c r="AC998" s="97">
        <v>196162969</v>
      </c>
      <c r="AD998" s="97">
        <v>17112153</v>
      </c>
      <c r="AE998" s="97">
        <v>163692056</v>
      </c>
      <c r="AF998" s="97">
        <v>11532619</v>
      </c>
      <c r="AG998" s="97">
        <v>87922270</v>
      </c>
      <c r="AH998" s="97">
        <v>75769786</v>
      </c>
      <c r="AI998" s="97">
        <v>196162969</v>
      </c>
      <c r="AJ998" s="97">
        <v>60886960</v>
      </c>
      <c r="AK998" s="97">
        <v>135256293</v>
      </c>
      <c r="AL998" s="97">
        <v>88236318</v>
      </c>
      <c r="AM998" s="97" t="s">
        <v>189</v>
      </c>
      <c r="AN998" s="2">
        <v>19044</v>
      </c>
      <c r="AO998" s="97">
        <v>201275880</v>
      </c>
      <c r="AP998" s="97">
        <v>24056383</v>
      </c>
      <c r="AQ998" s="97">
        <v>176942922</v>
      </c>
      <c r="AR998" s="97">
        <v>13169261</v>
      </c>
      <c r="AS998" s="97">
        <v>89187298</v>
      </c>
      <c r="AT998" s="97">
        <v>87815624</v>
      </c>
      <c r="AU998" s="97">
        <v>201275881</v>
      </c>
      <c r="AV998" s="97">
        <v>59558497</v>
      </c>
      <c r="AW998" s="97">
        <v>130158219</v>
      </c>
      <c r="AX998" s="97">
        <v>81905253</v>
      </c>
      <c r="AY998" s="97" t="s">
        <v>189</v>
      </c>
      <c r="AZ998" s="2">
        <v>19044</v>
      </c>
      <c r="BA998" s="98">
        <v>195577148</v>
      </c>
      <c r="BB998" s="2">
        <v>20024929</v>
      </c>
      <c r="BC998" s="2">
        <v>163223344</v>
      </c>
      <c r="BD998" s="2">
        <v>9180722</v>
      </c>
      <c r="BE998" s="2">
        <v>83846725</v>
      </c>
      <c r="BF998" s="2">
        <v>79201100</v>
      </c>
      <c r="BG998" s="2">
        <v>195577148</v>
      </c>
      <c r="BH998" s="2">
        <v>62365173</v>
      </c>
      <c r="BI998" s="2">
        <v>133036632</v>
      </c>
      <c r="BJ998" s="2">
        <v>77031462</v>
      </c>
      <c r="BK998" s="2" t="s">
        <v>189</v>
      </c>
      <c r="BL998" s="2">
        <v>19044</v>
      </c>
      <c r="BM998" s="2">
        <v>208736525</v>
      </c>
      <c r="BN998" s="2">
        <v>29822595</v>
      </c>
      <c r="BO998" s="2">
        <v>178913930</v>
      </c>
      <c r="BP998" s="2">
        <v>10122393</v>
      </c>
      <c r="BQ998" s="2">
        <v>79487827</v>
      </c>
      <c r="BR998" s="2">
        <v>99426103</v>
      </c>
      <c r="BS998" s="2">
        <v>208736525</v>
      </c>
      <c r="BT998" s="2">
        <v>74493569</v>
      </c>
      <c r="BU998" s="2">
        <v>121991178</v>
      </c>
      <c r="BV998" s="2">
        <v>73096194</v>
      </c>
      <c r="BW998" s="2" t="s">
        <v>189</v>
      </c>
      <c r="BX998" s="2">
        <v>19044</v>
      </c>
      <c r="BY998" s="2">
        <v>163374042</v>
      </c>
      <c r="BZ998" s="2">
        <v>16921976</v>
      </c>
      <c r="CA998" s="2">
        <v>146452066</v>
      </c>
      <c r="CB998" s="2">
        <v>8679740</v>
      </c>
      <c r="CC998" s="2">
        <v>78842057</v>
      </c>
      <c r="CD998" s="2">
        <v>67610009</v>
      </c>
      <c r="CE998" s="2">
        <v>163374042</v>
      </c>
      <c r="CF998" s="2">
        <v>32224046</v>
      </c>
      <c r="CG998" s="2">
        <v>107789494</v>
      </c>
      <c r="CH998" s="2">
        <v>66054947</v>
      </c>
      <c r="CI998" s="2" t="s">
        <v>189</v>
      </c>
      <c r="CJ998" s="2">
        <v>19044</v>
      </c>
      <c r="CK998" s="97">
        <v>141634007</v>
      </c>
      <c r="CL998" s="97" t="e">
        <v>#N/A</v>
      </c>
      <c r="CM998" s="97" t="e">
        <v>#N/A</v>
      </c>
      <c r="CN998" s="2">
        <v>8741002</v>
      </c>
      <c r="CO998" s="100" t="e">
        <v>#N/A</v>
      </c>
      <c r="CP998" s="97" t="e">
        <v>#N/A</v>
      </c>
      <c r="CQ998" s="97">
        <v>141634007</v>
      </c>
      <c r="CR998" s="97">
        <v>36412005</v>
      </c>
      <c r="CS998" s="97">
        <v>98333035</v>
      </c>
      <c r="CT998" s="2">
        <v>65068800</v>
      </c>
      <c r="CU998" s="2" t="s">
        <v>189</v>
      </c>
    </row>
    <row r="999" spans="1:99" x14ac:dyDescent="0.25">
      <c r="A999" s="2">
        <v>19032</v>
      </c>
      <c r="B999" s="2">
        <v>153242660</v>
      </c>
      <c r="C999" s="2">
        <v>6153367</v>
      </c>
      <c r="D999" s="2">
        <v>147089293</v>
      </c>
      <c r="E999" s="2">
        <v>3002511</v>
      </c>
      <c r="F999" s="2">
        <v>54594261</v>
      </c>
      <c r="G999" s="2">
        <v>92495032</v>
      </c>
      <c r="H999" s="2">
        <v>153242660</v>
      </c>
      <c r="I999" s="2">
        <v>40002353</v>
      </c>
      <c r="J999" s="2">
        <v>40002353</v>
      </c>
      <c r="K999" s="2">
        <v>98457380</v>
      </c>
      <c r="L999" s="2">
        <v>41457017</v>
      </c>
      <c r="N999" s="2">
        <v>19032</v>
      </c>
      <c r="O999" s="97">
        <v>137773467</v>
      </c>
      <c r="P999" s="97">
        <v>5998420</v>
      </c>
      <c r="Q999" s="97">
        <v>131775047</v>
      </c>
      <c r="R999" s="97">
        <v>3800241</v>
      </c>
      <c r="S999" s="97">
        <v>45467441</v>
      </c>
      <c r="T999" s="97">
        <v>86307606</v>
      </c>
      <c r="U999" s="97">
        <v>137773467</v>
      </c>
      <c r="V999" s="97">
        <v>44941520</v>
      </c>
      <c r="W999" s="97">
        <v>43845960</v>
      </c>
      <c r="X999" s="97">
        <v>88376353</v>
      </c>
      <c r="Y999" s="97">
        <v>39829832</v>
      </c>
      <c r="Z999" s="97">
        <v>0</v>
      </c>
      <c r="AB999" s="2">
        <v>19045</v>
      </c>
      <c r="AC999" s="97">
        <v>235211103</v>
      </c>
      <c r="AD999" s="97">
        <v>54960493</v>
      </c>
      <c r="AE999" s="97">
        <v>180250610</v>
      </c>
      <c r="AF999" s="97">
        <v>30922419</v>
      </c>
      <c r="AG999" s="97">
        <v>77828313</v>
      </c>
      <c r="AH999" s="97">
        <v>102422297</v>
      </c>
      <c r="AI999" s="97">
        <v>235211103</v>
      </c>
      <c r="AJ999" s="97">
        <v>38119989</v>
      </c>
      <c r="AK999" s="97">
        <v>171587271</v>
      </c>
      <c r="AL999" s="97">
        <v>107523061</v>
      </c>
      <c r="AM999" s="97" t="s">
        <v>189</v>
      </c>
      <c r="AN999" s="2">
        <v>19045</v>
      </c>
      <c r="AO999" s="97">
        <v>233013104</v>
      </c>
      <c r="AP999" s="97">
        <v>65135306</v>
      </c>
      <c r="AQ999" s="97">
        <v>168850664</v>
      </c>
      <c r="AR999" s="97">
        <v>18704038</v>
      </c>
      <c r="AS999" s="97">
        <v>115165293</v>
      </c>
      <c r="AT999" s="97">
        <v>53600051</v>
      </c>
      <c r="AU999" s="97">
        <v>236540292</v>
      </c>
      <c r="AV999" s="97">
        <v>46735726</v>
      </c>
      <c r="AW999" s="97">
        <v>178843011</v>
      </c>
      <c r="AX999" s="97">
        <v>109547380</v>
      </c>
      <c r="AY999" s="97" t="s">
        <v>189</v>
      </c>
      <c r="AZ999" s="2">
        <v>19045</v>
      </c>
      <c r="BA999" s="98">
        <v>259923698</v>
      </c>
      <c r="BB999" s="2">
        <v>0</v>
      </c>
      <c r="BC999" s="2">
        <v>0</v>
      </c>
      <c r="BD999" s="2">
        <v>41226796</v>
      </c>
      <c r="BE999" s="2">
        <v>66474813</v>
      </c>
      <c r="BF999" s="2">
        <v>113363809</v>
      </c>
      <c r="BG999" s="2">
        <v>259923698</v>
      </c>
      <c r="BH999" s="2">
        <v>54920543</v>
      </c>
      <c r="BI999" s="2">
        <v>195362317</v>
      </c>
      <c r="BJ999" s="2">
        <v>123660987</v>
      </c>
      <c r="BK999" s="2" t="s">
        <v>189</v>
      </c>
      <c r="BL999" s="2">
        <v>19045</v>
      </c>
      <c r="BM999" s="2">
        <v>251115231</v>
      </c>
      <c r="BN999" s="2">
        <v>70255131</v>
      </c>
      <c r="BO999" s="2">
        <v>161378804</v>
      </c>
      <c r="BP999" s="2">
        <v>44313242</v>
      </c>
      <c r="BQ999" s="2">
        <v>65258771</v>
      </c>
      <c r="BR999" s="2">
        <v>96120033</v>
      </c>
      <c r="BS999" s="2">
        <v>251115231</v>
      </c>
      <c r="BT999" s="2">
        <v>44961809</v>
      </c>
      <c r="BU999" s="2">
        <v>193693723</v>
      </c>
      <c r="BV999" s="2">
        <v>111770168</v>
      </c>
      <c r="BW999" s="2" t="s">
        <v>189</v>
      </c>
      <c r="BX999" s="2">
        <v>19045</v>
      </c>
      <c r="BY999" s="2">
        <v>220627928</v>
      </c>
      <c r="BZ999" s="2">
        <v>65020716</v>
      </c>
      <c r="CA999" s="2">
        <v>142728800</v>
      </c>
      <c r="CB999" s="2">
        <v>33536258</v>
      </c>
      <c r="CC999" s="2">
        <v>64975207</v>
      </c>
      <c r="CD999" s="2">
        <v>77753593</v>
      </c>
      <c r="CE999" s="2">
        <v>220627928</v>
      </c>
      <c r="CF999" s="2">
        <v>65334563</v>
      </c>
      <c r="CG999" s="2">
        <v>146179887</v>
      </c>
      <c r="CH999" s="2">
        <v>87369092</v>
      </c>
      <c r="CI999" s="2" t="s">
        <v>189</v>
      </c>
      <c r="CJ999" s="2">
        <v>19045</v>
      </c>
      <c r="CK999" s="97">
        <v>199059719</v>
      </c>
      <c r="CL999" s="97" t="e">
        <v>#N/A</v>
      </c>
      <c r="CM999" s="97" t="e">
        <v>#N/A</v>
      </c>
      <c r="CN999" s="2">
        <v>25782062</v>
      </c>
      <c r="CO999" s="100" t="e">
        <v>#N/A</v>
      </c>
      <c r="CP999" s="97" t="e">
        <v>#N/A</v>
      </c>
      <c r="CQ999" s="97">
        <v>199059719</v>
      </c>
      <c r="CR999" s="97">
        <v>88276760</v>
      </c>
      <c r="CS999" s="97">
        <v>108502037</v>
      </c>
      <c r="CT999" s="2">
        <v>81458381</v>
      </c>
      <c r="CU999" s="2" t="s">
        <v>189</v>
      </c>
    </row>
    <row r="1000" spans="1:99" x14ac:dyDescent="0.25">
      <c r="A1000" s="2">
        <v>19033</v>
      </c>
      <c r="B1000" s="2">
        <v>447621123</v>
      </c>
      <c r="C1000" s="2">
        <v>68518973</v>
      </c>
      <c r="D1000" s="2">
        <v>361476374</v>
      </c>
      <c r="E1000" s="2">
        <v>23882498</v>
      </c>
      <c r="F1000" s="2">
        <v>191505965</v>
      </c>
      <c r="G1000" s="2">
        <v>169970409</v>
      </c>
      <c r="H1000" s="2">
        <v>447621123</v>
      </c>
      <c r="I1000" s="2">
        <v>85366451</v>
      </c>
      <c r="J1000" s="2">
        <v>77052297</v>
      </c>
      <c r="K1000" s="2">
        <v>359829813</v>
      </c>
      <c r="L1000" s="2">
        <v>144583381</v>
      </c>
      <c r="N1000" s="2">
        <v>19033</v>
      </c>
      <c r="O1000" s="97">
        <v>386185481</v>
      </c>
      <c r="P1000" s="97">
        <v>56648012</v>
      </c>
      <c r="Q1000" s="97">
        <v>321234976</v>
      </c>
      <c r="R1000" s="97">
        <v>22199638</v>
      </c>
      <c r="S1000" s="97">
        <v>169234371</v>
      </c>
      <c r="T1000" s="97">
        <v>152000605</v>
      </c>
      <c r="U1000" s="97">
        <v>386185481</v>
      </c>
      <c r="V1000" s="97">
        <v>110936520</v>
      </c>
      <c r="W1000" s="97">
        <v>109062579</v>
      </c>
      <c r="X1000" s="97">
        <v>273391361</v>
      </c>
      <c r="Y1000" s="97">
        <v>129206642</v>
      </c>
      <c r="Z1000" s="97">
        <v>0</v>
      </c>
      <c r="AB1000" s="2">
        <v>19046</v>
      </c>
      <c r="AC1000" s="97">
        <v>2718062681</v>
      </c>
      <c r="AD1000" s="97">
        <v>582520695</v>
      </c>
      <c r="AE1000" s="97">
        <v>2122133248</v>
      </c>
      <c r="AF1000" s="97">
        <v>400143271</v>
      </c>
      <c r="AG1000" s="97">
        <v>718058610</v>
      </c>
      <c r="AH1000" s="97">
        <v>1404074638</v>
      </c>
      <c r="AI1000" s="97">
        <v>2718062681</v>
      </c>
      <c r="AJ1000" s="97">
        <v>763762695</v>
      </c>
      <c r="AK1000" s="97">
        <v>1762605531</v>
      </c>
      <c r="AL1000" s="97">
        <v>538514542</v>
      </c>
      <c r="AM1000" s="97">
        <v>10583902</v>
      </c>
      <c r="AN1000" s="2">
        <v>19046</v>
      </c>
      <c r="AO1000" s="97">
        <v>2586095322</v>
      </c>
      <c r="AP1000" s="97">
        <v>656030035</v>
      </c>
      <c r="AQ1000" s="97">
        <v>1780615826</v>
      </c>
      <c r="AR1000" s="97">
        <v>432463706</v>
      </c>
      <c r="AS1000" s="97">
        <v>685829525</v>
      </c>
      <c r="AT1000" s="97">
        <v>1080192802</v>
      </c>
      <c r="AU1000" s="97">
        <v>2586095322</v>
      </c>
      <c r="AV1000" s="97">
        <v>645339373</v>
      </c>
      <c r="AW1000" s="97">
        <v>1605074263</v>
      </c>
      <c r="AX1000" s="97">
        <v>548269765</v>
      </c>
      <c r="AY1000" s="97" t="s">
        <v>189</v>
      </c>
      <c r="AZ1000" s="2">
        <v>19046</v>
      </c>
      <c r="BA1000" s="98">
        <v>1995958386</v>
      </c>
      <c r="BB1000" s="2">
        <v>637846673</v>
      </c>
      <c r="BC1000" s="2">
        <v>1358111712</v>
      </c>
      <c r="BD1000" s="2">
        <v>412029264</v>
      </c>
      <c r="BE1000" s="2">
        <v>652287807</v>
      </c>
      <c r="BF1000" s="2">
        <v>680346679</v>
      </c>
      <c r="BG1000" s="2">
        <v>1995958386</v>
      </c>
      <c r="BH1000" s="2">
        <v>470586406</v>
      </c>
      <c r="BI1000" s="2">
        <v>1315593681</v>
      </c>
      <c r="BJ1000" s="2">
        <v>497518331</v>
      </c>
      <c r="BK1000" s="2" t="s">
        <v>189</v>
      </c>
      <c r="BL1000" s="2">
        <v>19046</v>
      </c>
      <c r="BM1000" s="2">
        <v>2143212352</v>
      </c>
      <c r="BN1000" s="2">
        <v>615131977</v>
      </c>
      <c r="BO1000" s="2">
        <v>1307924770</v>
      </c>
      <c r="BP1000" s="2">
        <v>394935302</v>
      </c>
      <c r="BQ1000" s="2">
        <v>660598421</v>
      </c>
      <c r="BR1000" s="2">
        <v>647326349</v>
      </c>
      <c r="BS1000" s="2">
        <v>2143212352</v>
      </c>
      <c r="BT1000" s="2">
        <v>648413801</v>
      </c>
      <c r="BU1000" s="2">
        <v>1219636320</v>
      </c>
      <c r="BV1000" s="2">
        <v>477180863</v>
      </c>
      <c r="BW1000" s="2" t="s">
        <v>189</v>
      </c>
      <c r="BX1000" s="2">
        <v>19046</v>
      </c>
      <c r="BY1000" s="2">
        <v>2105998807</v>
      </c>
      <c r="BZ1000" s="2">
        <v>567826755</v>
      </c>
      <c r="CA1000" s="2">
        <v>1538172052</v>
      </c>
      <c r="CB1000" s="2">
        <v>353305240</v>
      </c>
      <c r="CC1000" s="2">
        <v>692001207</v>
      </c>
      <c r="CD1000" s="2">
        <v>846170845</v>
      </c>
      <c r="CE1000" s="2">
        <v>2105998807</v>
      </c>
      <c r="CF1000" s="2">
        <v>494852319</v>
      </c>
      <c r="CG1000" s="2">
        <v>1152252081</v>
      </c>
      <c r="CH1000" s="2">
        <v>459406423</v>
      </c>
      <c r="CI1000" s="2" t="s">
        <v>189</v>
      </c>
      <c r="CJ1000" s="2">
        <v>19046</v>
      </c>
      <c r="CK1000" s="97">
        <v>1778254629</v>
      </c>
      <c r="CL1000" s="97" t="e">
        <v>#N/A</v>
      </c>
      <c r="CM1000" s="97" t="e">
        <v>#N/A</v>
      </c>
      <c r="CN1000" s="2">
        <v>326096533</v>
      </c>
      <c r="CO1000" s="100" t="e">
        <v>#N/A</v>
      </c>
      <c r="CP1000" s="97" t="e">
        <v>#N/A</v>
      </c>
      <c r="CQ1000" s="97">
        <v>1778254629</v>
      </c>
      <c r="CR1000" s="97">
        <v>304492000</v>
      </c>
      <c r="CS1000" s="97">
        <v>884385136</v>
      </c>
      <c r="CT1000" s="2">
        <v>506041970</v>
      </c>
      <c r="CU1000" s="2" t="s">
        <v>189</v>
      </c>
    </row>
    <row r="1001" spans="1:99" x14ac:dyDescent="0.25">
      <c r="A1001" s="2">
        <v>19034</v>
      </c>
      <c r="B1001" s="2">
        <v>117600118</v>
      </c>
      <c r="C1001" s="2">
        <v>28454865</v>
      </c>
      <c r="D1001" s="2">
        <v>89145253</v>
      </c>
      <c r="E1001" s="2">
        <v>14205317</v>
      </c>
      <c r="F1001" s="2">
        <v>42304757</v>
      </c>
      <c r="G1001" s="2">
        <v>46840496</v>
      </c>
      <c r="H1001" s="2">
        <v>117600118</v>
      </c>
      <c r="I1001" s="2">
        <v>23478031</v>
      </c>
      <c r="J1001" s="2">
        <v>19092366</v>
      </c>
      <c r="K1001" s="2">
        <v>51551752</v>
      </c>
      <c r="L1001" s="2">
        <v>23437500</v>
      </c>
      <c r="N1001" s="2">
        <v>19034</v>
      </c>
      <c r="O1001" s="97">
        <v>84262445</v>
      </c>
      <c r="P1001" s="97">
        <v>11553784</v>
      </c>
      <c r="Q1001" s="97">
        <v>62947941</v>
      </c>
      <c r="R1001" s="97">
        <v>3940665</v>
      </c>
      <c r="S1001" s="97">
        <v>27158453</v>
      </c>
      <c r="T1001" s="97">
        <v>35789488</v>
      </c>
      <c r="U1001" s="97">
        <v>84262445</v>
      </c>
      <c r="V1001" s="97">
        <v>27433555</v>
      </c>
      <c r="W1001" s="97">
        <v>18431036</v>
      </c>
      <c r="X1001" s="97">
        <v>56828890</v>
      </c>
      <c r="Y1001" s="97">
        <v>23168036</v>
      </c>
      <c r="Z1001" s="97">
        <v>0</v>
      </c>
      <c r="AB1001" s="2">
        <v>19047</v>
      </c>
      <c r="AC1001" s="97">
        <v>83603961</v>
      </c>
      <c r="AD1001" s="97">
        <v>1822986</v>
      </c>
      <c r="AE1001" s="97">
        <v>72036517</v>
      </c>
      <c r="AF1001" s="97">
        <v>520824</v>
      </c>
      <c r="AG1001" s="97">
        <v>33553492</v>
      </c>
      <c r="AH1001" s="97">
        <v>38483025</v>
      </c>
      <c r="AI1001" s="97" t="e">
        <v>#N/A</v>
      </c>
      <c r="AJ1001" s="97" t="e">
        <v>#N/A</v>
      </c>
      <c r="AK1001" s="97" t="e">
        <v>#N/A</v>
      </c>
      <c r="AL1001" s="97" t="e">
        <v>#N/A</v>
      </c>
      <c r="AM1001" s="97" t="e">
        <v>#N/A</v>
      </c>
      <c r="AN1001" s="2">
        <v>19047</v>
      </c>
      <c r="AO1001" s="97">
        <v>76714550</v>
      </c>
      <c r="AP1001" s="97">
        <v>3965339</v>
      </c>
      <c r="AQ1001" s="97">
        <v>72749214</v>
      </c>
      <c r="AR1001" s="97">
        <v>689783</v>
      </c>
      <c r="AS1001" s="97">
        <v>59816318</v>
      </c>
      <c r="AT1001" s="97">
        <v>12887922</v>
      </c>
      <c r="AU1001" s="97" t="e">
        <v>#N/A</v>
      </c>
      <c r="AV1001" s="97" t="e">
        <v>#N/A</v>
      </c>
      <c r="AW1001" s="97">
        <v>61319431</v>
      </c>
      <c r="AX1001" s="97" t="e">
        <v>#N/A</v>
      </c>
      <c r="AY1001" s="97" t="e">
        <v>#N/A</v>
      </c>
      <c r="AZ1001" s="2">
        <v>19047</v>
      </c>
      <c r="BA1001" s="98">
        <v>69974686</v>
      </c>
      <c r="BB1001" s="2">
        <v>3508970</v>
      </c>
      <c r="BC1001" s="2">
        <v>62092349</v>
      </c>
      <c r="BD1001" s="2">
        <v>819983</v>
      </c>
      <c r="BE1001" s="2">
        <v>29776194</v>
      </c>
      <c r="BF1001" s="2">
        <v>32316156</v>
      </c>
      <c r="BG1001" s="2" t="e">
        <v>#N/A</v>
      </c>
      <c r="BH1001" s="2" t="e">
        <v>#N/A</v>
      </c>
      <c r="BI1001" s="2" t="e">
        <v>#N/A</v>
      </c>
      <c r="BJ1001" s="2" t="e">
        <v>#N/A</v>
      </c>
      <c r="BK1001" s="2" t="e">
        <v>#N/A</v>
      </c>
      <c r="BL1001" s="2">
        <v>19047</v>
      </c>
      <c r="BM1001" s="2">
        <v>64740649</v>
      </c>
      <c r="BN1001" s="2">
        <v>4082189</v>
      </c>
      <c r="BO1001" s="2">
        <v>60658460</v>
      </c>
      <c r="BP1001" s="2">
        <v>928874</v>
      </c>
      <c r="BQ1001" s="2">
        <v>29536240</v>
      </c>
      <c r="BR1001" s="2">
        <v>31122220</v>
      </c>
      <c r="BS1001" s="2" t="e">
        <v>#N/A</v>
      </c>
      <c r="BT1001" s="2" t="e">
        <v>#N/A</v>
      </c>
      <c r="BU1001" s="2" t="e">
        <v>#N/A</v>
      </c>
      <c r="BV1001" s="2" t="e">
        <v>#N/A</v>
      </c>
      <c r="BW1001" s="2" t="e">
        <v>#N/A</v>
      </c>
      <c r="BX1001" s="2">
        <v>19047</v>
      </c>
      <c r="BY1001" s="2">
        <v>62725627</v>
      </c>
      <c r="BZ1001" s="2">
        <v>4627300</v>
      </c>
      <c r="CA1001" s="2">
        <v>51141010</v>
      </c>
      <c r="CB1001" s="2">
        <v>668917</v>
      </c>
      <c r="CC1001" s="2">
        <v>31272776</v>
      </c>
      <c r="CD1001" s="2">
        <v>19868234</v>
      </c>
      <c r="CE1001" s="2" t="e">
        <v>#N/A</v>
      </c>
      <c r="CF1001" s="2" t="e">
        <v>#N/A</v>
      </c>
      <c r="CG1001" s="2" t="e">
        <v>#N/A</v>
      </c>
      <c r="CH1001" s="2" t="e">
        <v>#N/A</v>
      </c>
      <c r="CI1001" s="2" t="e">
        <v>#N/A</v>
      </c>
      <c r="CJ1001" s="2">
        <v>19047</v>
      </c>
      <c r="CK1001" s="97">
        <v>57234142</v>
      </c>
      <c r="CL1001" s="97" t="e">
        <v>#N/A</v>
      </c>
      <c r="CM1001" s="97" t="e">
        <v>#N/A</v>
      </c>
      <c r="CN1001" s="2">
        <v>646851</v>
      </c>
      <c r="CO1001" s="100" t="e">
        <v>#N/A</v>
      </c>
      <c r="CP1001" s="97" t="e">
        <v>#N/A</v>
      </c>
      <c r="CQ1001" s="97" t="e">
        <v>#N/A</v>
      </c>
      <c r="CR1001" s="97" t="e">
        <v>#N/A</v>
      </c>
      <c r="CS1001" s="97" t="e">
        <v>#N/A</v>
      </c>
      <c r="CT1001" s="2" t="e">
        <v>#N/A</v>
      </c>
      <c r="CU1001" s="2" t="e">
        <v>#N/A</v>
      </c>
    </row>
    <row r="1002" spans="1:99" x14ac:dyDescent="0.25">
      <c r="A1002" s="2">
        <v>19035</v>
      </c>
      <c r="B1002" s="2">
        <v>78459092</v>
      </c>
      <c r="C1002" s="2">
        <v>5368596</v>
      </c>
      <c r="D1002" s="2">
        <v>71090496</v>
      </c>
      <c r="E1002" s="2">
        <v>480364</v>
      </c>
      <c r="F1002" s="2">
        <v>37292550</v>
      </c>
      <c r="G1002" s="2">
        <v>33797946</v>
      </c>
      <c r="H1002" s="2">
        <v>78459092</v>
      </c>
      <c r="I1002" s="2">
        <v>18158606</v>
      </c>
      <c r="J1002" s="2">
        <v>16422866</v>
      </c>
      <c r="K1002" s="2">
        <v>51293792</v>
      </c>
      <c r="L1002" s="2">
        <v>25100567</v>
      </c>
      <c r="N1002" s="2">
        <v>19035</v>
      </c>
      <c r="O1002" s="97">
        <v>64830287</v>
      </c>
      <c r="P1002" s="97">
        <v>3689658</v>
      </c>
      <c r="Q1002" s="97">
        <v>58778559</v>
      </c>
      <c r="R1002" s="97">
        <v>402538</v>
      </c>
      <c r="S1002" s="97">
        <v>36060960</v>
      </c>
      <c r="T1002" s="97">
        <v>22717599</v>
      </c>
      <c r="U1002" s="97">
        <v>64830287</v>
      </c>
      <c r="V1002" s="97">
        <v>16509948</v>
      </c>
      <c r="W1002" s="97" t="e">
        <v>#N/A</v>
      </c>
      <c r="X1002" s="97">
        <v>46902203</v>
      </c>
      <c r="Y1002" s="97">
        <v>23259617</v>
      </c>
      <c r="Z1002" s="97">
        <v>0</v>
      </c>
      <c r="AB1002" s="2">
        <v>19048</v>
      </c>
      <c r="AC1002" s="97">
        <v>1249984939</v>
      </c>
      <c r="AD1002" s="97">
        <v>322000472</v>
      </c>
      <c r="AE1002" s="97">
        <v>923198045</v>
      </c>
      <c r="AF1002" s="97">
        <v>238885536</v>
      </c>
      <c r="AG1002" s="97">
        <v>354701567</v>
      </c>
      <c r="AH1002" s="97">
        <v>568496478</v>
      </c>
      <c r="AI1002" s="97" t="e">
        <v>#N/A</v>
      </c>
      <c r="AJ1002" s="97" t="e">
        <v>#N/A</v>
      </c>
      <c r="AK1002" s="97" t="e">
        <v>#N/A</v>
      </c>
      <c r="AL1002" s="97" t="e">
        <v>#N/A</v>
      </c>
      <c r="AM1002" s="97" t="e">
        <v>#N/A</v>
      </c>
      <c r="AN1002" s="2">
        <v>19048</v>
      </c>
      <c r="AO1002" s="97">
        <v>1337178571</v>
      </c>
      <c r="AP1002" s="97">
        <v>412870534</v>
      </c>
      <c r="AQ1002" s="97">
        <v>921356925</v>
      </c>
      <c r="AR1002" s="97">
        <v>299755600</v>
      </c>
      <c r="AS1002" s="97">
        <v>428295514</v>
      </c>
      <c r="AT1002" s="97">
        <v>496434711</v>
      </c>
      <c r="AU1002" s="97" t="e">
        <v>#N/A</v>
      </c>
      <c r="AV1002" s="97" t="e">
        <v>#N/A</v>
      </c>
      <c r="AW1002" s="97">
        <v>934306351</v>
      </c>
      <c r="AX1002" s="97" t="e">
        <v>#N/A</v>
      </c>
      <c r="AY1002" s="97" t="e">
        <v>#N/A</v>
      </c>
      <c r="AZ1002" s="2">
        <v>19048</v>
      </c>
      <c r="BA1002" s="98">
        <v>1260464995</v>
      </c>
      <c r="BB1002" s="2">
        <v>0</v>
      </c>
      <c r="BC1002" s="2">
        <v>0</v>
      </c>
      <c r="BD1002" s="2">
        <v>255212315</v>
      </c>
      <c r="BE1002" s="2">
        <v>374354524</v>
      </c>
      <c r="BF1002" s="2">
        <v>520199397</v>
      </c>
      <c r="BG1002" s="2" t="e">
        <v>#N/A</v>
      </c>
      <c r="BH1002" s="2" t="e">
        <v>#N/A</v>
      </c>
      <c r="BI1002" s="2" t="e">
        <v>#N/A</v>
      </c>
      <c r="BJ1002" s="2" t="e">
        <v>#N/A</v>
      </c>
      <c r="BK1002" s="2" t="e">
        <v>#N/A</v>
      </c>
      <c r="BL1002" s="2">
        <v>19048</v>
      </c>
      <c r="BM1002" s="2">
        <v>1268912573</v>
      </c>
      <c r="BN1002" s="2">
        <v>355444481</v>
      </c>
      <c r="BO1002" s="2">
        <v>833265533</v>
      </c>
      <c r="BP1002" s="2">
        <v>223764083</v>
      </c>
      <c r="BQ1002" s="2">
        <v>324289562</v>
      </c>
      <c r="BR1002" s="2">
        <v>508975971</v>
      </c>
      <c r="BS1002" s="2" t="e">
        <v>#N/A</v>
      </c>
      <c r="BT1002" s="2" t="e">
        <v>#N/A</v>
      </c>
      <c r="BU1002" s="2" t="e">
        <v>#N/A</v>
      </c>
      <c r="BV1002" s="2" t="e">
        <v>#N/A</v>
      </c>
      <c r="BW1002" s="2" t="e">
        <v>#N/A</v>
      </c>
      <c r="BX1002" s="2">
        <v>19048</v>
      </c>
      <c r="BY1002" s="2">
        <v>1321090765</v>
      </c>
      <c r="BZ1002" s="2">
        <v>266726493</v>
      </c>
      <c r="CA1002" s="2">
        <v>827610647</v>
      </c>
      <c r="CB1002" s="2">
        <v>180063834</v>
      </c>
      <c r="CC1002" s="2">
        <v>304796891</v>
      </c>
      <c r="CD1002" s="2">
        <v>522813756</v>
      </c>
      <c r="CE1002" s="2" t="e">
        <v>#N/A</v>
      </c>
      <c r="CF1002" s="2" t="e">
        <v>#N/A</v>
      </c>
      <c r="CG1002" s="2" t="e">
        <v>#N/A</v>
      </c>
      <c r="CH1002" s="2" t="e">
        <v>#N/A</v>
      </c>
      <c r="CI1002" s="2" t="e">
        <v>#N/A</v>
      </c>
      <c r="CJ1002" s="2">
        <v>19048</v>
      </c>
      <c r="CK1002" s="97">
        <v>1085833635</v>
      </c>
      <c r="CL1002" s="97" t="e">
        <v>#N/A</v>
      </c>
      <c r="CM1002" s="97" t="e">
        <v>#N/A</v>
      </c>
      <c r="CN1002" s="2">
        <v>170366626</v>
      </c>
      <c r="CO1002" s="100" t="e">
        <v>#N/A</v>
      </c>
      <c r="CP1002" s="97" t="e">
        <v>#N/A</v>
      </c>
      <c r="CQ1002" s="97" t="e">
        <v>#N/A</v>
      </c>
      <c r="CR1002" s="97" t="e">
        <v>#N/A</v>
      </c>
      <c r="CS1002" s="97" t="e">
        <v>#N/A</v>
      </c>
      <c r="CT1002" s="2" t="e">
        <v>#N/A</v>
      </c>
      <c r="CU1002" s="2" t="e">
        <v>#N/A</v>
      </c>
    </row>
    <row r="1003" spans="1:99" x14ac:dyDescent="0.25">
      <c r="A1003" s="2">
        <v>19036</v>
      </c>
      <c r="B1003" s="2">
        <v>96659190</v>
      </c>
      <c r="C1003" s="2">
        <v>893428</v>
      </c>
      <c r="D1003" s="2">
        <v>95765762</v>
      </c>
      <c r="E1003" s="2">
        <v>111160</v>
      </c>
      <c r="F1003" s="2">
        <v>49213565</v>
      </c>
      <c r="G1003" s="2">
        <v>46552197</v>
      </c>
      <c r="H1003" s="2">
        <v>96659190</v>
      </c>
      <c r="I1003" s="2">
        <v>35051563</v>
      </c>
      <c r="J1003" s="2">
        <v>31037019</v>
      </c>
      <c r="K1003" s="2">
        <v>61194310</v>
      </c>
      <c r="L1003" s="2">
        <v>27491716</v>
      </c>
      <c r="N1003" s="2">
        <v>19036</v>
      </c>
      <c r="O1003" s="97">
        <v>69617119</v>
      </c>
      <c r="P1003" s="97">
        <v>1076563</v>
      </c>
      <c r="Q1003" s="97">
        <v>68540556</v>
      </c>
      <c r="R1003" s="97">
        <v>113871</v>
      </c>
      <c r="S1003" s="97">
        <v>29999290</v>
      </c>
      <c r="T1003" s="97">
        <v>38541266</v>
      </c>
      <c r="U1003" s="97">
        <v>69617119</v>
      </c>
      <c r="V1003" s="97">
        <v>17795458</v>
      </c>
      <c r="W1003" s="97">
        <v>17795457</v>
      </c>
      <c r="X1003" s="97">
        <v>49395182</v>
      </c>
      <c r="Y1003" s="97">
        <v>28418875</v>
      </c>
      <c r="Z1003" s="97">
        <v>0</v>
      </c>
      <c r="AB1003" s="2">
        <v>19049</v>
      </c>
      <c r="AC1003" s="97">
        <v>520077020</v>
      </c>
      <c r="AD1003" s="97">
        <v>238202756</v>
      </c>
      <c r="AE1003" s="97">
        <v>277400264</v>
      </c>
      <c r="AF1003" s="97">
        <v>194199897</v>
      </c>
      <c r="AG1003" s="97">
        <v>119130799</v>
      </c>
      <c r="AH1003" s="97">
        <v>158269465</v>
      </c>
      <c r="AI1003" s="97">
        <v>520077020</v>
      </c>
      <c r="AJ1003" s="97">
        <v>134781608</v>
      </c>
      <c r="AK1003" s="97">
        <v>358451153</v>
      </c>
      <c r="AL1003" s="97">
        <v>182954482</v>
      </c>
      <c r="AM1003" s="97">
        <v>2500000</v>
      </c>
      <c r="AN1003" s="2">
        <v>19049</v>
      </c>
      <c r="AO1003" s="97">
        <v>490705890</v>
      </c>
      <c r="AP1003" s="97">
        <v>219996247</v>
      </c>
      <c r="AQ1003" s="97">
        <v>265709644</v>
      </c>
      <c r="AR1003" s="97">
        <v>173766676</v>
      </c>
      <c r="AS1003" s="97">
        <v>120442129</v>
      </c>
      <c r="AT1003" s="97">
        <v>145738059</v>
      </c>
      <c r="AU1003" s="97">
        <v>512499191</v>
      </c>
      <c r="AV1003" s="97">
        <v>138071169</v>
      </c>
      <c r="AW1003" s="97">
        <v>332615594</v>
      </c>
      <c r="AX1003" s="97">
        <v>172101966</v>
      </c>
      <c r="AY1003" s="97" t="s">
        <v>189</v>
      </c>
      <c r="AZ1003" s="2">
        <v>19049</v>
      </c>
      <c r="BA1003" s="98">
        <v>468376746</v>
      </c>
      <c r="BB1003" s="2">
        <v>191736525</v>
      </c>
      <c r="BC1003" s="2">
        <v>241986976</v>
      </c>
      <c r="BD1003" s="2">
        <v>145661290</v>
      </c>
      <c r="BE1003" s="2">
        <v>89306489</v>
      </c>
      <c r="BF1003" s="2">
        <v>151878437</v>
      </c>
      <c r="BG1003" s="2">
        <v>468376746</v>
      </c>
      <c r="BH1003" s="2">
        <v>163526635</v>
      </c>
      <c r="BI1003" s="2">
        <v>297057658</v>
      </c>
      <c r="BJ1003" s="2">
        <v>155464185</v>
      </c>
      <c r="BK1003" s="2" t="s">
        <v>189</v>
      </c>
      <c r="BL1003" s="2">
        <v>19049</v>
      </c>
      <c r="BM1003" s="2">
        <v>405346938</v>
      </c>
      <c r="BN1003" s="2">
        <v>153943590</v>
      </c>
      <c r="BO1003" s="2">
        <v>251403348</v>
      </c>
      <c r="BP1003" s="2">
        <v>119913530</v>
      </c>
      <c r="BQ1003" s="2">
        <v>93200371</v>
      </c>
      <c r="BR1003" s="2">
        <v>158202977</v>
      </c>
      <c r="BS1003" s="2">
        <v>405346938</v>
      </c>
      <c r="BT1003" s="2">
        <v>92675260</v>
      </c>
      <c r="BU1003" s="2">
        <v>277756294</v>
      </c>
      <c r="BV1003" s="2">
        <v>147699164</v>
      </c>
      <c r="BW1003" s="2" t="s">
        <v>189</v>
      </c>
      <c r="BX1003" s="2">
        <v>19049</v>
      </c>
      <c r="BY1003" s="2">
        <v>301158554</v>
      </c>
      <c r="BZ1003" s="2">
        <v>118954647</v>
      </c>
      <c r="CA1003" s="2">
        <v>159837337</v>
      </c>
      <c r="CB1003" s="2">
        <v>84456208</v>
      </c>
      <c r="CC1003" s="2">
        <v>85640432</v>
      </c>
      <c r="CD1003" s="2">
        <v>74196905</v>
      </c>
      <c r="CE1003" s="2">
        <v>301158554</v>
      </c>
      <c r="CF1003" s="2">
        <v>47638047</v>
      </c>
      <c r="CG1003" s="2">
        <v>246615972</v>
      </c>
      <c r="CH1003" s="2">
        <v>135101680</v>
      </c>
      <c r="CI1003" s="2" t="s">
        <v>189</v>
      </c>
      <c r="CJ1003" s="2">
        <v>19049</v>
      </c>
      <c r="CK1003" s="97">
        <v>264586000</v>
      </c>
      <c r="CL1003" s="97" t="e">
        <v>#N/A</v>
      </c>
      <c r="CM1003" s="97" t="e">
        <v>#N/A</v>
      </c>
      <c r="CN1003" s="2">
        <v>74714000</v>
      </c>
      <c r="CO1003" s="100" t="e">
        <v>#N/A</v>
      </c>
      <c r="CP1003" s="97" t="e">
        <v>#N/A</v>
      </c>
      <c r="CQ1003" s="97">
        <v>264586000</v>
      </c>
      <c r="CR1003" s="97">
        <v>38058000</v>
      </c>
      <c r="CS1003" s="97">
        <v>202719000</v>
      </c>
      <c r="CT1003" s="2">
        <v>121590000</v>
      </c>
      <c r="CU1003" s="2" t="s">
        <v>189</v>
      </c>
    </row>
    <row r="1004" spans="1:99" x14ac:dyDescent="0.25">
      <c r="A1004" s="2">
        <v>19037</v>
      </c>
      <c r="B1004" s="2">
        <v>105581480</v>
      </c>
      <c r="C1004" s="2">
        <v>2913610</v>
      </c>
      <c r="D1004" s="2">
        <v>98628024</v>
      </c>
      <c r="E1004" s="2">
        <v>1010582</v>
      </c>
      <c r="F1004" s="2">
        <v>57689852</v>
      </c>
      <c r="G1004" s="2">
        <v>40938172</v>
      </c>
      <c r="H1004" s="2">
        <v>105581480</v>
      </c>
      <c r="I1004" s="2">
        <v>17606023</v>
      </c>
      <c r="J1004" s="2">
        <v>17393125</v>
      </c>
      <c r="K1004" s="2">
        <v>87142290</v>
      </c>
      <c r="L1004" s="2">
        <v>46901267</v>
      </c>
      <c r="N1004" s="2">
        <v>19037</v>
      </c>
      <c r="O1004" s="97">
        <v>82222820</v>
      </c>
      <c r="P1004" s="97">
        <v>2888874</v>
      </c>
      <c r="Q1004" s="97">
        <v>78982546</v>
      </c>
      <c r="R1004" s="97">
        <v>1722601</v>
      </c>
      <c r="S1004" s="97">
        <v>51405774</v>
      </c>
      <c r="T1004" s="97">
        <v>27576772</v>
      </c>
      <c r="U1004" s="97">
        <v>82222820</v>
      </c>
      <c r="V1004" s="97">
        <v>9755671</v>
      </c>
      <c r="W1004" s="97">
        <v>19297864</v>
      </c>
      <c r="X1004" s="97">
        <v>72467149</v>
      </c>
      <c r="Y1004" s="97">
        <v>44687885</v>
      </c>
      <c r="Z1004" s="97">
        <v>0</v>
      </c>
      <c r="AB1004" s="2">
        <v>19050</v>
      </c>
      <c r="AC1004" s="97">
        <v>39779884</v>
      </c>
      <c r="AD1004" s="97">
        <v>2126721</v>
      </c>
      <c r="AE1004" s="97">
        <v>34991636</v>
      </c>
      <c r="AF1004" s="97">
        <v>2068185</v>
      </c>
      <c r="AG1004" s="97">
        <v>28079884</v>
      </c>
      <c r="AH1004" s="97">
        <v>6911752</v>
      </c>
      <c r="AI1004" s="97">
        <v>39779884</v>
      </c>
      <c r="AJ1004" s="97">
        <v>3980667</v>
      </c>
      <c r="AK1004" s="97">
        <v>28764372</v>
      </c>
      <c r="AL1004" s="97">
        <v>16398843</v>
      </c>
      <c r="AM1004" s="97" t="s">
        <v>189</v>
      </c>
      <c r="AN1004" s="2">
        <v>19050</v>
      </c>
      <c r="AO1004" s="97">
        <v>43567031</v>
      </c>
      <c r="AP1004" s="97">
        <v>3409741</v>
      </c>
      <c r="AQ1004" s="97">
        <v>39366311</v>
      </c>
      <c r="AR1004" s="97">
        <v>1868178</v>
      </c>
      <c r="AS1004" s="97">
        <v>36096122</v>
      </c>
      <c r="AT1004" s="97">
        <v>3270190</v>
      </c>
      <c r="AU1004" s="97">
        <v>43567030</v>
      </c>
      <c r="AV1004" s="97">
        <v>4190517</v>
      </c>
      <c r="AW1004" s="97">
        <v>39813272</v>
      </c>
      <c r="AX1004" s="97">
        <v>14765781</v>
      </c>
      <c r="AY1004" s="97" t="s">
        <v>189</v>
      </c>
      <c r="AZ1004" s="2">
        <v>19050</v>
      </c>
      <c r="BA1004" s="98">
        <v>43010212</v>
      </c>
      <c r="BB1004" s="2">
        <v>4413233</v>
      </c>
      <c r="BC1004" s="2">
        <v>37048415</v>
      </c>
      <c r="BD1004" s="2">
        <v>3103671</v>
      </c>
      <c r="BE1004" s="2">
        <v>19949947</v>
      </c>
      <c r="BF1004" s="2">
        <v>17486819</v>
      </c>
      <c r="BG1004" s="2">
        <v>43010212</v>
      </c>
      <c r="BH1004" s="2">
        <v>10387481</v>
      </c>
      <c r="BI1004" s="2">
        <v>32589640</v>
      </c>
      <c r="BJ1004" s="2">
        <v>11319703</v>
      </c>
      <c r="BK1004" s="2" t="s">
        <v>189</v>
      </c>
      <c r="BL1004" s="2">
        <v>19050</v>
      </c>
      <c r="BM1004" s="2">
        <v>60327304</v>
      </c>
      <c r="BN1004" s="2">
        <v>4068019</v>
      </c>
      <c r="BO1004" s="2">
        <v>39934929</v>
      </c>
      <c r="BP1004" s="2">
        <v>2497495</v>
      </c>
      <c r="BQ1004" s="2">
        <v>19254465</v>
      </c>
      <c r="BR1004" s="2">
        <v>20680464</v>
      </c>
      <c r="BS1004" s="2">
        <v>60327304</v>
      </c>
      <c r="BT1004" s="2">
        <v>31064627</v>
      </c>
      <c r="BU1004" s="2">
        <v>29213046</v>
      </c>
      <c r="BV1004" s="2">
        <v>10950762</v>
      </c>
      <c r="BW1004" s="2" t="s">
        <v>189</v>
      </c>
      <c r="BX1004" s="2">
        <v>19050</v>
      </c>
      <c r="BY1004" s="2">
        <v>57130425</v>
      </c>
      <c r="BZ1004" s="2">
        <v>6678328</v>
      </c>
      <c r="CA1004" s="2">
        <v>50452097</v>
      </c>
      <c r="CB1004" s="2">
        <v>2344143</v>
      </c>
      <c r="CC1004" s="2">
        <v>19543159</v>
      </c>
      <c r="CD1004" s="2">
        <v>30908938</v>
      </c>
      <c r="CE1004" s="2">
        <v>57130425</v>
      </c>
      <c r="CF1004" s="2">
        <v>9036876</v>
      </c>
      <c r="CG1004" s="2">
        <v>26980206</v>
      </c>
      <c r="CH1004" s="2">
        <v>9589903</v>
      </c>
      <c r="CI1004" s="2" t="s">
        <v>189</v>
      </c>
      <c r="CJ1004" s="2">
        <v>19050</v>
      </c>
      <c r="CK1004" s="97">
        <v>41039675</v>
      </c>
      <c r="CL1004" s="97" t="e">
        <v>#N/A</v>
      </c>
      <c r="CM1004" s="97" t="e">
        <v>#N/A</v>
      </c>
      <c r="CN1004" s="2">
        <v>1515430</v>
      </c>
      <c r="CO1004" s="100" t="e">
        <v>#N/A</v>
      </c>
      <c r="CP1004" s="97" t="e">
        <v>#N/A</v>
      </c>
      <c r="CQ1004" s="97">
        <v>41039675</v>
      </c>
      <c r="CR1004" s="97">
        <v>14994844</v>
      </c>
      <c r="CS1004" s="97">
        <v>22681345</v>
      </c>
      <c r="CT1004" s="2">
        <v>8818084</v>
      </c>
      <c r="CU1004" s="2" t="s">
        <v>189</v>
      </c>
    </row>
    <row r="1005" spans="1:99" x14ac:dyDescent="0.25">
      <c r="A1005" s="2">
        <v>19038</v>
      </c>
      <c r="B1005" s="2">
        <v>545703253</v>
      </c>
      <c r="C1005" s="2">
        <v>95481295</v>
      </c>
      <c r="D1005" s="2">
        <v>450221958</v>
      </c>
      <c r="E1005" s="2">
        <v>64414661</v>
      </c>
      <c r="F1005" s="2">
        <v>146767656</v>
      </c>
      <c r="G1005" s="2">
        <v>303454302</v>
      </c>
      <c r="H1005" s="2">
        <v>545703253</v>
      </c>
      <c r="I1005" s="2">
        <v>48395658</v>
      </c>
      <c r="J1005" s="2">
        <v>35128119</v>
      </c>
      <c r="K1005" s="2">
        <v>430793752</v>
      </c>
      <c r="L1005" s="2">
        <v>146102022</v>
      </c>
      <c r="N1005" s="2">
        <v>19038</v>
      </c>
      <c r="O1005" s="97">
        <v>394600485</v>
      </c>
      <c r="P1005" s="97">
        <v>88829983</v>
      </c>
      <c r="Q1005" s="97">
        <v>305770502</v>
      </c>
      <c r="R1005" s="97">
        <v>61285940</v>
      </c>
      <c r="S1005" s="97">
        <v>114021855</v>
      </c>
      <c r="T1005" s="97">
        <v>191748647</v>
      </c>
      <c r="U1005" s="97">
        <v>394600485</v>
      </c>
      <c r="V1005" s="97">
        <v>59056394</v>
      </c>
      <c r="W1005" s="97">
        <v>56322136</v>
      </c>
      <c r="X1005" s="97">
        <v>325415245</v>
      </c>
      <c r="Y1005" s="97">
        <v>171669338</v>
      </c>
      <c r="Z1005" s="97">
        <v>0</v>
      </c>
      <c r="AB1005" s="2">
        <v>19051</v>
      </c>
      <c r="AC1005" s="97">
        <v>71504911</v>
      </c>
      <c r="AD1005" s="97">
        <v>1209072</v>
      </c>
      <c r="AE1005" s="97">
        <v>70292442</v>
      </c>
      <c r="AF1005" s="97">
        <v>1126605</v>
      </c>
      <c r="AG1005" s="97">
        <v>32149857</v>
      </c>
      <c r="AH1005" s="97">
        <v>38142585</v>
      </c>
      <c r="AI1005" s="97">
        <v>71504911</v>
      </c>
      <c r="AJ1005" s="97">
        <v>6158221</v>
      </c>
      <c r="AK1005" s="97">
        <v>62963525</v>
      </c>
      <c r="AL1005" s="97">
        <v>25670921</v>
      </c>
      <c r="AM1005" s="97">
        <v>1062868</v>
      </c>
      <c r="AN1005" s="2">
        <v>19051</v>
      </c>
      <c r="AO1005" s="97">
        <v>79610114</v>
      </c>
      <c r="AP1005" s="97">
        <v>1286552</v>
      </c>
      <c r="AQ1005" s="97">
        <v>69804954</v>
      </c>
      <c r="AR1005" s="97">
        <v>1055174</v>
      </c>
      <c r="AS1005" s="97">
        <v>63506501</v>
      </c>
      <c r="AT1005" s="97">
        <v>6238455</v>
      </c>
      <c r="AU1005" s="97">
        <v>79520115</v>
      </c>
      <c r="AV1005" s="97">
        <v>12584384</v>
      </c>
      <c r="AW1005" s="97">
        <v>67025730</v>
      </c>
      <c r="AX1005" s="97">
        <v>25490837</v>
      </c>
      <c r="AY1005" s="97" t="s">
        <v>189</v>
      </c>
      <c r="AZ1005" s="2">
        <v>19051</v>
      </c>
      <c r="BA1005" s="98">
        <v>66778159</v>
      </c>
      <c r="BB1005" s="2">
        <v>9854535</v>
      </c>
      <c r="BC1005" s="2">
        <v>54870805</v>
      </c>
      <c r="BD1005" s="2">
        <v>1052974</v>
      </c>
      <c r="BE1005" s="2">
        <v>27400064</v>
      </c>
      <c r="BF1005" s="2">
        <v>29542544</v>
      </c>
      <c r="BG1005" s="2">
        <v>66778159</v>
      </c>
      <c r="BH1005" s="2">
        <v>14505492</v>
      </c>
      <c r="BI1005" s="2">
        <v>49080027</v>
      </c>
      <c r="BJ1005" s="2">
        <v>21006400</v>
      </c>
      <c r="BK1005" s="2" t="s">
        <v>189</v>
      </c>
      <c r="BL1005" s="2">
        <v>19051</v>
      </c>
      <c r="BM1005" s="2">
        <v>65420791</v>
      </c>
      <c r="BN1005" s="2">
        <v>8690979</v>
      </c>
      <c r="BO1005" s="2">
        <v>56729812</v>
      </c>
      <c r="BP1005" s="2">
        <v>954379</v>
      </c>
      <c r="BQ1005" s="2">
        <v>25964071</v>
      </c>
      <c r="BR1005" s="2">
        <v>30765741</v>
      </c>
      <c r="BS1005" s="2">
        <v>65420791</v>
      </c>
      <c r="BT1005" s="2">
        <v>6752166</v>
      </c>
      <c r="BU1005" s="2">
        <v>52270802</v>
      </c>
      <c r="BV1005" s="2">
        <v>22069857</v>
      </c>
      <c r="BW1005" s="2" t="s">
        <v>189</v>
      </c>
      <c r="BX1005" s="2">
        <v>19051</v>
      </c>
      <c r="BY1005" s="2">
        <v>73516511</v>
      </c>
      <c r="BZ1005" s="2">
        <v>1094063</v>
      </c>
      <c r="CA1005" s="2">
        <v>66365409</v>
      </c>
      <c r="CB1005" s="2">
        <v>948878</v>
      </c>
      <c r="CC1005" s="2">
        <v>25733569</v>
      </c>
      <c r="CD1005" s="2">
        <v>40631840</v>
      </c>
      <c r="CE1005" s="2">
        <v>73516511</v>
      </c>
      <c r="CF1005" s="2">
        <v>16748081</v>
      </c>
      <c r="CG1005" s="2">
        <v>37285664</v>
      </c>
      <c r="CH1005" s="2">
        <v>21516671</v>
      </c>
      <c r="CI1005" s="2" t="s">
        <v>189</v>
      </c>
      <c r="CJ1005" s="2">
        <v>19051</v>
      </c>
      <c r="CK1005" s="97">
        <v>68011044</v>
      </c>
      <c r="CL1005" s="97" t="e">
        <v>#N/A</v>
      </c>
      <c r="CM1005" s="97" t="e">
        <v>#N/A</v>
      </c>
      <c r="CN1005" s="2">
        <v>720512</v>
      </c>
      <c r="CO1005" s="100" t="e">
        <v>#N/A</v>
      </c>
      <c r="CP1005" s="97" t="e">
        <v>#N/A</v>
      </c>
      <c r="CQ1005" s="97">
        <v>68011044</v>
      </c>
      <c r="CR1005" s="97">
        <v>26199946</v>
      </c>
      <c r="CS1005" s="97">
        <v>35734910</v>
      </c>
      <c r="CT1005" s="2">
        <v>15005644</v>
      </c>
      <c r="CU1005" s="2" t="s">
        <v>189</v>
      </c>
    </row>
    <row r="1006" spans="1:99" x14ac:dyDescent="0.25">
      <c r="A1006" s="2">
        <v>19039</v>
      </c>
      <c r="B1006" s="2">
        <v>8153791529</v>
      </c>
      <c r="C1006" s="2">
        <v>3512687362</v>
      </c>
      <c r="D1006" s="2">
        <v>4641104167</v>
      </c>
      <c r="E1006" s="2">
        <v>2491065112</v>
      </c>
      <c r="F1006" s="2">
        <v>3020762718</v>
      </c>
      <c r="G1006" s="2">
        <v>1620341449</v>
      </c>
      <c r="H1006" s="2">
        <v>8153791529</v>
      </c>
      <c r="I1006" s="2">
        <v>1648796429</v>
      </c>
      <c r="J1006" s="2">
        <v>1379182352</v>
      </c>
      <c r="K1006" s="2">
        <v>5651743646</v>
      </c>
      <c r="L1006" s="2">
        <v>2029035921</v>
      </c>
      <c r="N1006" s="2">
        <v>19039</v>
      </c>
      <c r="O1006" s="97">
        <v>7008731464</v>
      </c>
      <c r="P1006" s="97">
        <v>3083279800</v>
      </c>
      <c r="Q1006" s="97">
        <v>3781930820</v>
      </c>
      <c r="R1006" s="97">
        <v>2235768000</v>
      </c>
      <c r="S1006" s="97">
        <v>2576656082</v>
      </c>
      <c r="T1006" s="97">
        <v>1205274738</v>
      </c>
      <c r="U1006" s="97">
        <v>7008731464</v>
      </c>
      <c r="V1006" s="97">
        <v>1296805754</v>
      </c>
      <c r="W1006" s="97">
        <v>1109960051</v>
      </c>
      <c r="X1006" s="97">
        <v>5358049883</v>
      </c>
      <c r="Y1006" s="97">
        <v>1861049081</v>
      </c>
      <c r="Z1006" s="97">
        <v>0</v>
      </c>
      <c r="AB1006" s="2">
        <v>20001</v>
      </c>
      <c r="AC1006" s="97">
        <v>10208254</v>
      </c>
      <c r="AD1006" s="97">
        <v>5611</v>
      </c>
      <c r="AE1006" s="97">
        <v>10202643</v>
      </c>
      <c r="AF1006" s="97" t="s">
        <v>186</v>
      </c>
      <c r="AG1006" s="97">
        <v>2281317</v>
      </c>
      <c r="AH1006" s="97">
        <v>7921326</v>
      </c>
      <c r="AI1006" s="97">
        <v>10208254</v>
      </c>
      <c r="AJ1006" s="97">
        <v>4721903</v>
      </c>
      <c r="AK1006" s="97">
        <v>2601462</v>
      </c>
      <c r="AL1006" s="97">
        <v>344773</v>
      </c>
      <c r="AM1006" s="97" t="s">
        <v>189</v>
      </c>
      <c r="AN1006" s="2">
        <v>20001</v>
      </c>
      <c r="AO1006" s="97">
        <v>10093756</v>
      </c>
      <c r="AP1006" s="97">
        <v>1433</v>
      </c>
      <c r="AQ1006" s="97">
        <v>10092323</v>
      </c>
      <c r="AR1006" s="97">
        <v>0</v>
      </c>
      <c r="AS1006" s="97">
        <v>2270620</v>
      </c>
      <c r="AT1006" s="97">
        <v>7821703</v>
      </c>
      <c r="AU1006" s="97">
        <v>10093756</v>
      </c>
      <c r="AV1006" s="97">
        <v>3376859</v>
      </c>
      <c r="AW1006" s="97">
        <v>4409891</v>
      </c>
      <c r="AX1006" s="97">
        <v>560516</v>
      </c>
      <c r="AY1006" s="97" t="s">
        <v>189</v>
      </c>
      <c r="AZ1006" s="2">
        <v>20001</v>
      </c>
      <c r="BA1006" s="98">
        <v>9267467</v>
      </c>
      <c r="BB1006" s="2">
        <v>6461</v>
      </c>
      <c r="BC1006" s="2">
        <v>6826218</v>
      </c>
      <c r="BD1006" s="2" t="s">
        <v>189</v>
      </c>
      <c r="BE1006" s="2">
        <v>2218439</v>
      </c>
      <c r="BF1006" s="2">
        <v>4607779</v>
      </c>
      <c r="BG1006" s="2">
        <v>9267467</v>
      </c>
      <c r="BH1006" s="2">
        <v>7059969</v>
      </c>
      <c r="BI1006" s="2">
        <v>2207498</v>
      </c>
      <c r="BJ1006" s="2">
        <v>137863</v>
      </c>
      <c r="BK1006" s="2" t="s">
        <v>189</v>
      </c>
      <c r="BL1006" s="2">
        <v>20001</v>
      </c>
      <c r="BM1006" s="2">
        <v>12918488</v>
      </c>
      <c r="BN1006" s="2">
        <v>5045</v>
      </c>
      <c r="BO1006" s="2">
        <v>12913443</v>
      </c>
      <c r="BP1006" s="2" t="s">
        <v>189</v>
      </c>
      <c r="BQ1006" s="2">
        <v>2197246</v>
      </c>
      <c r="BR1006" s="2">
        <v>10716197</v>
      </c>
      <c r="BS1006" s="2">
        <v>12918488</v>
      </c>
      <c r="BT1006" s="2">
        <v>7254495</v>
      </c>
      <c r="BU1006" s="2">
        <v>2610752</v>
      </c>
      <c r="BV1006" s="2">
        <v>186543</v>
      </c>
      <c r="BW1006" s="2" t="s">
        <v>189</v>
      </c>
      <c r="BX1006" s="2">
        <v>20001</v>
      </c>
      <c r="BY1006" s="2">
        <v>8858575</v>
      </c>
      <c r="BZ1006" s="2">
        <v>2142</v>
      </c>
      <c r="CA1006" s="2">
        <v>8856433</v>
      </c>
      <c r="CB1006" s="2" t="s">
        <v>189</v>
      </c>
      <c r="CC1006" s="2">
        <v>2172295</v>
      </c>
      <c r="CD1006" s="2">
        <v>6684138</v>
      </c>
      <c r="CE1006" s="2">
        <v>8858575</v>
      </c>
      <c r="CF1006" s="2">
        <v>4874380</v>
      </c>
      <c r="CG1006" s="2">
        <v>2781056</v>
      </c>
      <c r="CH1006" s="2">
        <v>178942</v>
      </c>
      <c r="CI1006" s="2" t="s">
        <v>189</v>
      </c>
      <c r="CJ1006" s="2">
        <v>20001</v>
      </c>
      <c r="CK1006" s="97">
        <v>8400543</v>
      </c>
      <c r="CL1006" s="97" t="e">
        <v>#N/A</v>
      </c>
      <c r="CM1006" s="97" t="e">
        <v>#N/A</v>
      </c>
      <c r="CN1006" s="2" t="s">
        <v>189</v>
      </c>
      <c r="CO1006" s="100" t="e">
        <v>#N/A</v>
      </c>
      <c r="CP1006" s="97" t="e">
        <v>#N/A</v>
      </c>
      <c r="CQ1006" s="97">
        <v>8400543</v>
      </c>
      <c r="CR1006" s="97">
        <v>5518920</v>
      </c>
      <c r="CS1006" s="97">
        <v>2881623</v>
      </c>
      <c r="CT1006" s="2">
        <v>162088</v>
      </c>
      <c r="CU1006" s="2" t="s">
        <v>189</v>
      </c>
    </row>
    <row r="1007" spans="1:99" x14ac:dyDescent="0.25">
      <c r="A1007" s="2">
        <v>19040</v>
      </c>
      <c r="B1007" s="2">
        <v>42680006</v>
      </c>
      <c r="C1007" s="2">
        <v>3082218</v>
      </c>
      <c r="D1007" s="2">
        <v>37097788</v>
      </c>
      <c r="E1007" s="2">
        <v>887806</v>
      </c>
      <c r="F1007" s="2">
        <v>18894899</v>
      </c>
      <c r="G1007" s="2">
        <v>18202889</v>
      </c>
      <c r="H1007" s="2">
        <v>42680006</v>
      </c>
      <c r="I1007" s="2">
        <v>10058360</v>
      </c>
      <c r="J1007" s="2">
        <v>9418431</v>
      </c>
      <c r="K1007" s="2">
        <v>31896184</v>
      </c>
      <c r="L1007" s="2">
        <v>13424942</v>
      </c>
      <c r="N1007" s="2">
        <v>19040</v>
      </c>
      <c r="O1007" s="97">
        <v>38811277</v>
      </c>
      <c r="P1007" s="97">
        <v>1188837</v>
      </c>
      <c r="Q1007" s="97">
        <v>37622440</v>
      </c>
      <c r="R1007" s="97">
        <v>538263</v>
      </c>
      <c r="S1007" s="97">
        <v>15461318</v>
      </c>
      <c r="T1007" s="97">
        <v>22161122</v>
      </c>
      <c r="U1007" s="97">
        <v>38811277</v>
      </c>
      <c r="V1007" s="97">
        <v>5516777</v>
      </c>
      <c r="W1007" s="97">
        <v>5464313</v>
      </c>
      <c r="X1007" s="97">
        <v>32424890</v>
      </c>
      <c r="Y1007" s="97">
        <v>12841273</v>
      </c>
      <c r="Z1007" s="97">
        <v>0</v>
      </c>
      <c r="AB1007" s="2">
        <v>20002</v>
      </c>
      <c r="AC1007" s="97">
        <v>140947452</v>
      </c>
      <c r="AD1007" s="97">
        <v>2494914</v>
      </c>
      <c r="AE1007" s="97">
        <v>138452538</v>
      </c>
      <c r="AF1007" s="97">
        <v>930031</v>
      </c>
      <c r="AG1007" s="97">
        <v>43186714</v>
      </c>
      <c r="AH1007" s="97">
        <v>95265824</v>
      </c>
      <c r="AI1007" s="97">
        <v>140947452</v>
      </c>
      <c r="AJ1007" s="97">
        <v>62658687</v>
      </c>
      <c r="AK1007" s="97">
        <v>75353879</v>
      </c>
      <c r="AL1007" s="97">
        <v>29201244</v>
      </c>
      <c r="AM1007" s="97" t="s">
        <v>189</v>
      </c>
      <c r="AN1007" s="2">
        <v>20002</v>
      </c>
      <c r="AO1007" s="97">
        <v>142819794</v>
      </c>
      <c r="AP1007" s="97">
        <v>2667735</v>
      </c>
      <c r="AQ1007" s="97">
        <v>138777813</v>
      </c>
      <c r="AR1007" s="97">
        <v>1336033</v>
      </c>
      <c r="AS1007" s="97">
        <v>43901497</v>
      </c>
      <c r="AT1007" s="97">
        <v>94876316</v>
      </c>
      <c r="AU1007" s="97">
        <v>142819794</v>
      </c>
      <c r="AV1007" s="97">
        <v>63521367</v>
      </c>
      <c r="AW1007" s="97">
        <v>79298427</v>
      </c>
      <c r="AX1007" s="97">
        <v>40982314</v>
      </c>
      <c r="AY1007" s="97" t="s">
        <v>189</v>
      </c>
      <c r="AZ1007" s="2">
        <v>20002</v>
      </c>
      <c r="BA1007" s="98">
        <v>132191222</v>
      </c>
      <c r="BB1007" s="2">
        <v>2369493</v>
      </c>
      <c r="BC1007" s="2">
        <v>129757119</v>
      </c>
      <c r="BD1007" s="2">
        <v>1313943</v>
      </c>
      <c r="BE1007" s="2">
        <v>40647168</v>
      </c>
      <c r="BF1007" s="2">
        <v>89109951</v>
      </c>
      <c r="BG1007" s="2">
        <v>132191222</v>
      </c>
      <c r="BH1007" s="2">
        <v>59543783</v>
      </c>
      <c r="BI1007" s="2">
        <v>72647439</v>
      </c>
      <c r="BJ1007" s="2">
        <v>35490803</v>
      </c>
      <c r="BK1007" s="2" t="s">
        <v>189</v>
      </c>
      <c r="BL1007" s="2">
        <v>20002</v>
      </c>
      <c r="BM1007" s="2">
        <v>132156844</v>
      </c>
      <c r="BN1007" s="2">
        <v>2631129</v>
      </c>
      <c r="BO1007" s="2">
        <v>129525715</v>
      </c>
      <c r="BP1007" s="2">
        <v>1329684</v>
      </c>
      <c r="BQ1007" s="2">
        <v>36650083</v>
      </c>
      <c r="BR1007" s="2">
        <v>92875632</v>
      </c>
      <c r="BS1007" s="2">
        <v>132156844</v>
      </c>
      <c r="BT1007" s="2">
        <v>67946171</v>
      </c>
      <c r="BU1007" s="2">
        <v>63492827</v>
      </c>
      <c r="BV1007" s="2">
        <v>32787302</v>
      </c>
      <c r="BW1007" s="2" t="s">
        <v>189</v>
      </c>
      <c r="BX1007" s="2">
        <v>20002</v>
      </c>
      <c r="BY1007" s="2">
        <v>149082724</v>
      </c>
      <c r="BZ1007" s="2">
        <v>3051875</v>
      </c>
      <c r="CA1007" s="2">
        <v>141884353</v>
      </c>
      <c r="CB1007" s="2">
        <v>1961545</v>
      </c>
      <c r="CC1007" s="2">
        <v>36816635</v>
      </c>
      <c r="CD1007" s="2">
        <v>105067718</v>
      </c>
      <c r="CE1007" s="2">
        <v>149082724</v>
      </c>
      <c r="CF1007" s="2">
        <v>82538619</v>
      </c>
      <c r="CG1007" s="2">
        <v>66544105</v>
      </c>
      <c r="CH1007" s="2">
        <v>28318692</v>
      </c>
      <c r="CI1007" s="2" t="s">
        <v>189</v>
      </c>
      <c r="CJ1007" s="2">
        <v>20002</v>
      </c>
      <c r="CK1007" s="97">
        <v>111884889</v>
      </c>
      <c r="CL1007" s="97" t="e">
        <v>#N/A</v>
      </c>
      <c r="CM1007" s="97" t="e">
        <v>#N/A</v>
      </c>
      <c r="CN1007" s="2">
        <v>1280870</v>
      </c>
      <c r="CO1007" s="100" t="e">
        <v>#N/A</v>
      </c>
      <c r="CP1007" s="97" t="e">
        <v>#N/A</v>
      </c>
      <c r="CQ1007" s="97">
        <v>111884889</v>
      </c>
      <c r="CR1007" s="97">
        <v>54577131</v>
      </c>
      <c r="CS1007" s="97">
        <v>57277078</v>
      </c>
      <c r="CT1007" s="2">
        <v>28982426</v>
      </c>
      <c r="CU1007" s="2" t="s">
        <v>189</v>
      </c>
    </row>
    <row r="1008" spans="1:99" x14ac:dyDescent="0.25">
      <c r="A1008" s="2">
        <v>19041</v>
      </c>
      <c r="B1008" s="2">
        <v>630066453</v>
      </c>
      <c r="C1008" s="2">
        <v>192604033</v>
      </c>
      <c r="D1008" s="2">
        <v>377568798</v>
      </c>
      <c r="E1008" s="2">
        <v>99678998</v>
      </c>
      <c r="F1008" s="2">
        <v>94471814</v>
      </c>
      <c r="G1008" s="2">
        <v>283096984</v>
      </c>
      <c r="H1008" s="2">
        <v>630066453</v>
      </c>
      <c r="I1008" s="2">
        <v>223167562</v>
      </c>
      <c r="J1008" s="2">
        <v>121280618</v>
      </c>
      <c r="K1008" s="2">
        <v>406898891</v>
      </c>
      <c r="L1008" s="2">
        <v>188628341</v>
      </c>
      <c r="N1008" s="2">
        <v>19041</v>
      </c>
      <c r="O1008" s="97">
        <v>515623836</v>
      </c>
      <c r="P1008" s="97">
        <v>87852448</v>
      </c>
      <c r="Q1008" s="97">
        <v>346899086</v>
      </c>
      <c r="R1008" s="97">
        <v>52713303</v>
      </c>
      <c r="S1008" s="97">
        <v>65745552</v>
      </c>
      <c r="T1008" s="97">
        <v>281153534</v>
      </c>
      <c r="U1008" s="97">
        <v>515623836</v>
      </c>
      <c r="V1008" s="97">
        <v>159972875</v>
      </c>
      <c r="W1008" s="97">
        <v>92376930</v>
      </c>
      <c r="X1008" s="97">
        <v>355650961</v>
      </c>
      <c r="Y1008" s="97">
        <v>157703452</v>
      </c>
      <c r="Z1008" s="97">
        <v>0</v>
      </c>
      <c r="AB1008" s="2">
        <v>20003</v>
      </c>
      <c r="AC1008" s="97">
        <v>15091610</v>
      </c>
      <c r="AD1008" s="97">
        <v>28054</v>
      </c>
      <c r="AE1008" s="97">
        <v>15063556</v>
      </c>
      <c r="AF1008" s="97" t="s">
        <v>186</v>
      </c>
      <c r="AG1008" s="97">
        <v>2854537</v>
      </c>
      <c r="AH1008" s="97">
        <v>12209019</v>
      </c>
      <c r="AI1008" s="97">
        <v>15091610</v>
      </c>
      <c r="AJ1008" s="97">
        <v>7551799</v>
      </c>
      <c r="AK1008" s="97">
        <v>7250696</v>
      </c>
      <c r="AL1008" s="97">
        <v>863000</v>
      </c>
      <c r="AM1008" s="97" t="s">
        <v>189</v>
      </c>
      <c r="AN1008" s="2">
        <v>20003</v>
      </c>
      <c r="AO1008" s="97" t="e">
        <v>#N/A</v>
      </c>
      <c r="AP1008" s="97">
        <v>5407</v>
      </c>
      <c r="AQ1008" s="97">
        <v>18947780</v>
      </c>
      <c r="AR1008" s="97" t="e">
        <v>#N/A</v>
      </c>
      <c r="AS1008" s="97" t="e">
        <v>#N/A</v>
      </c>
      <c r="AT1008" s="97" t="e">
        <v>#N/A</v>
      </c>
      <c r="AU1008" s="97">
        <v>18953187</v>
      </c>
      <c r="AV1008" s="97">
        <v>14834761</v>
      </c>
      <c r="AW1008" s="97" t="e">
        <v>#N/A</v>
      </c>
      <c r="AX1008" s="97">
        <v>146365</v>
      </c>
      <c r="AY1008" s="97" t="s">
        <v>189</v>
      </c>
      <c r="AZ1008" s="2">
        <v>20003</v>
      </c>
      <c r="BA1008" s="98">
        <v>14463086</v>
      </c>
      <c r="BB1008" s="2" t="e">
        <v>#N/A</v>
      </c>
      <c r="BC1008" s="2" t="e">
        <v>#N/A</v>
      </c>
      <c r="BD1008" s="2" t="s">
        <v>189</v>
      </c>
      <c r="BE1008" s="2">
        <v>2698586</v>
      </c>
      <c r="BF1008" s="2">
        <v>11672527</v>
      </c>
      <c r="BG1008" s="2">
        <v>14463086</v>
      </c>
      <c r="BH1008" s="2">
        <v>10127794</v>
      </c>
      <c r="BI1008" s="2">
        <v>4335292</v>
      </c>
      <c r="BJ1008" s="2">
        <v>34800</v>
      </c>
      <c r="BK1008" s="2" t="s">
        <v>189</v>
      </c>
      <c r="BL1008" s="2">
        <v>20003</v>
      </c>
      <c r="BM1008" s="2">
        <v>10604079</v>
      </c>
      <c r="BN1008" s="2" t="e">
        <v>#N/A</v>
      </c>
      <c r="BO1008" s="2" t="e">
        <v>#N/A</v>
      </c>
      <c r="BP1008" s="2" t="s">
        <v>189</v>
      </c>
      <c r="BQ1008" s="2">
        <v>2668978</v>
      </c>
      <c r="BR1008" s="2">
        <v>7900932</v>
      </c>
      <c r="BS1008" s="2">
        <v>10604079</v>
      </c>
      <c r="BT1008" s="2">
        <v>4639185</v>
      </c>
      <c r="BU1008" s="2">
        <v>5964894</v>
      </c>
      <c r="BV1008" s="2">
        <v>1316900</v>
      </c>
      <c r="BW1008" s="2" t="s">
        <v>189</v>
      </c>
      <c r="BX1008" s="2">
        <v>20003</v>
      </c>
      <c r="BY1008" s="2" t="e">
        <v>#N/A</v>
      </c>
      <c r="BZ1008" s="2" t="e">
        <v>#N/A</v>
      </c>
      <c r="CA1008" s="2" t="e">
        <v>#N/A</v>
      </c>
      <c r="CB1008" s="2" t="e">
        <v>#N/A</v>
      </c>
      <c r="CC1008" s="2" t="e">
        <v>#N/A</v>
      </c>
      <c r="CD1008" s="2" t="e">
        <v>#N/A</v>
      </c>
      <c r="CE1008" s="2" t="e">
        <v>#N/A</v>
      </c>
      <c r="CF1008" s="2" t="e">
        <v>#N/A</v>
      </c>
      <c r="CG1008" s="2" t="e">
        <v>#N/A</v>
      </c>
      <c r="CH1008" s="2" t="e">
        <v>#N/A</v>
      </c>
      <c r="CI1008" s="2" t="e">
        <v>#N/A</v>
      </c>
      <c r="CJ1008" s="2">
        <v>20003</v>
      </c>
      <c r="CK1008" s="97" t="e">
        <v>#N/A</v>
      </c>
      <c r="CL1008" s="97" t="e">
        <v>#N/A</v>
      </c>
      <c r="CM1008" s="97" t="e">
        <v>#N/A</v>
      </c>
      <c r="CN1008" s="2" t="e">
        <v>#N/A</v>
      </c>
      <c r="CO1008" s="100" t="e">
        <v>#N/A</v>
      </c>
      <c r="CP1008" s="97" t="e">
        <v>#N/A</v>
      </c>
      <c r="CQ1008" s="97" t="e">
        <v>#N/A</v>
      </c>
      <c r="CR1008" s="97" t="e">
        <v>#N/A</v>
      </c>
      <c r="CS1008" s="97" t="e">
        <v>#N/A</v>
      </c>
      <c r="CT1008" s="2" t="e">
        <v>#N/A</v>
      </c>
      <c r="CU1008" s="2" t="e">
        <v>#N/A</v>
      </c>
    </row>
    <row r="1009" spans="1:99" x14ac:dyDescent="0.25">
      <c r="A1009" s="2">
        <v>19042</v>
      </c>
      <c r="B1009" s="2">
        <v>73885644</v>
      </c>
      <c r="C1009" s="2">
        <v>6780944</v>
      </c>
      <c r="D1009" s="2">
        <v>67104700</v>
      </c>
      <c r="E1009" s="2">
        <v>2893449</v>
      </c>
      <c r="F1009" s="2">
        <v>33317558</v>
      </c>
      <c r="G1009" s="2">
        <v>33787142</v>
      </c>
      <c r="H1009" s="2">
        <v>73885644</v>
      </c>
      <c r="I1009" s="2">
        <v>11852515</v>
      </c>
      <c r="J1009" s="2">
        <v>9938949</v>
      </c>
      <c r="K1009" s="2">
        <v>58337621</v>
      </c>
      <c r="L1009" s="2">
        <v>29561522</v>
      </c>
      <c r="N1009" s="2">
        <v>19042</v>
      </c>
      <c r="O1009" s="97">
        <v>81121115</v>
      </c>
      <c r="P1009" s="97">
        <v>6123416</v>
      </c>
      <c r="Q1009" s="97">
        <v>73996106</v>
      </c>
      <c r="R1009" s="97">
        <v>3979672</v>
      </c>
      <c r="S1009" s="97">
        <v>27525965</v>
      </c>
      <c r="T1009" s="97">
        <v>46470141</v>
      </c>
      <c r="U1009" s="97">
        <v>81121115</v>
      </c>
      <c r="V1009" s="97">
        <v>30087136</v>
      </c>
      <c r="W1009" s="97">
        <v>29686501</v>
      </c>
      <c r="X1009" s="97">
        <v>51033979</v>
      </c>
      <c r="Y1009" s="97">
        <v>27978841</v>
      </c>
      <c r="Z1009" s="97">
        <v>0</v>
      </c>
      <c r="AB1009" s="2">
        <v>20004</v>
      </c>
      <c r="AC1009" s="97">
        <v>4501072</v>
      </c>
      <c r="AD1009" s="97">
        <v>20694</v>
      </c>
      <c r="AE1009" s="97">
        <v>4480378</v>
      </c>
      <c r="AF1009" s="97" t="s">
        <v>186</v>
      </c>
      <c r="AG1009" s="97">
        <v>1815605</v>
      </c>
      <c r="AH1009" s="97">
        <v>2664773</v>
      </c>
      <c r="AI1009" s="97">
        <v>4501072</v>
      </c>
      <c r="AJ1009" s="97">
        <v>2025423</v>
      </c>
      <c r="AK1009" s="97">
        <v>2394689</v>
      </c>
      <c r="AL1009" s="97">
        <v>1426061</v>
      </c>
      <c r="AM1009" s="97" t="s">
        <v>189</v>
      </c>
      <c r="AN1009" s="2">
        <v>20004</v>
      </c>
      <c r="AO1009" s="97">
        <v>4433405</v>
      </c>
      <c r="AP1009" s="97">
        <v>971</v>
      </c>
      <c r="AQ1009" s="97">
        <v>4432434</v>
      </c>
      <c r="AR1009" s="97">
        <v>0</v>
      </c>
      <c r="AS1009" s="97">
        <v>1760669</v>
      </c>
      <c r="AT1009" s="97">
        <v>2671762</v>
      </c>
      <c r="AU1009" s="97">
        <v>4433405</v>
      </c>
      <c r="AV1009" s="97">
        <v>748912</v>
      </c>
      <c r="AW1009" s="97">
        <v>2651213</v>
      </c>
      <c r="AX1009" s="97">
        <v>1410779</v>
      </c>
      <c r="AY1009" s="97" t="s">
        <v>189</v>
      </c>
      <c r="AZ1009" s="2">
        <v>20004</v>
      </c>
      <c r="BA1009" s="98">
        <v>4218214</v>
      </c>
      <c r="BB1009" s="2">
        <v>53672</v>
      </c>
      <c r="BC1009" s="2">
        <v>4164542</v>
      </c>
      <c r="BD1009" s="2">
        <v>4309</v>
      </c>
      <c r="BE1009" s="2">
        <v>1853622</v>
      </c>
      <c r="BF1009" s="2">
        <v>2310920</v>
      </c>
      <c r="BG1009" s="2">
        <v>4218214</v>
      </c>
      <c r="BH1009" s="2">
        <v>0</v>
      </c>
      <c r="BI1009" s="2">
        <v>4104316</v>
      </c>
      <c r="BJ1009" s="2">
        <v>1651654</v>
      </c>
      <c r="BK1009" s="2" t="s">
        <v>189</v>
      </c>
      <c r="BL1009" s="2">
        <v>20004</v>
      </c>
      <c r="BM1009" s="2">
        <v>5253271</v>
      </c>
      <c r="BN1009" s="2">
        <v>75599</v>
      </c>
      <c r="BO1009" s="2">
        <v>5164543</v>
      </c>
      <c r="BP1009" s="2">
        <v>15297</v>
      </c>
      <c r="BQ1009" s="2">
        <v>1678960</v>
      </c>
      <c r="BR1009" s="2">
        <v>3485583</v>
      </c>
      <c r="BS1009" s="2">
        <v>5253271</v>
      </c>
      <c r="BT1009" s="2">
        <v>2780699</v>
      </c>
      <c r="BU1009" s="2">
        <v>2472572</v>
      </c>
      <c r="BV1009" s="2">
        <v>1112178</v>
      </c>
      <c r="BW1009" s="2" t="s">
        <v>189</v>
      </c>
      <c r="BX1009" s="2">
        <v>20004</v>
      </c>
      <c r="BY1009" s="2">
        <v>12117296</v>
      </c>
      <c r="BZ1009" s="2">
        <v>221515</v>
      </c>
      <c r="CA1009" s="2">
        <v>11564335</v>
      </c>
      <c r="CB1009" s="2">
        <v>15679</v>
      </c>
      <c r="CC1009" s="2">
        <v>1569925</v>
      </c>
      <c r="CD1009" s="2">
        <v>9994410</v>
      </c>
      <c r="CE1009" s="2">
        <v>12117296</v>
      </c>
      <c r="CF1009" s="2">
        <v>8884978</v>
      </c>
      <c r="CG1009" s="2">
        <v>3232318</v>
      </c>
      <c r="CH1009" s="2">
        <v>1420434</v>
      </c>
      <c r="CI1009" s="2" t="s">
        <v>189</v>
      </c>
      <c r="CJ1009" s="2">
        <v>20004</v>
      </c>
      <c r="CK1009" s="97">
        <v>4981833</v>
      </c>
      <c r="CL1009" s="97" t="e">
        <v>#N/A</v>
      </c>
      <c r="CM1009" s="97" t="e">
        <v>#N/A</v>
      </c>
      <c r="CN1009" s="2">
        <v>15595</v>
      </c>
      <c r="CO1009" s="100" t="e">
        <v>#N/A</v>
      </c>
      <c r="CP1009" s="97" t="e">
        <v>#N/A</v>
      </c>
      <c r="CQ1009" s="97">
        <v>4981833</v>
      </c>
      <c r="CR1009" s="97">
        <v>2030221</v>
      </c>
      <c r="CS1009" s="97">
        <v>2889869</v>
      </c>
      <c r="CT1009" s="2">
        <v>1114110</v>
      </c>
      <c r="CU1009" s="2" t="s">
        <v>189</v>
      </c>
    </row>
    <row r="1010" spans="1:99" x14ac:dyDescent="0.25">
      <c r="A1010" s="2">
        <v>19043</v>
      </c>
      <c r="B1010" s="2">
        <v>95909336</v>
      </c>
      <c r="C1010" s="2">
        <v>954659</v>
      </c>
      <c r="D1010" s="2">
        <v>94954677</v>
      </c>
      <c r="E1010" s="2">
        <v>352431</v>
      </c>
      <c r="F1010" s="2">
        <v>37195870</v>
      </c>
      <c r="G1010" s="2">
        <v>57758807</v>
      </c>
      <c r="H1010" s="2">
        <v>95909336</v>
      </c>
      <c r="I1010" s="2">
        <v>43118061</v>
      </c>
      <c r="J1010" s="2">
        <v>42716409</v>
      </c>
      <c r="K1010" s="2">
        <v>43159071</v>
      </c>
      <c r="L1010" s="2">
        <v>17219090</v>
      </c>
      <c r="N1010" s="2">
        <v>19043</v>
      </c>
      <c r="O1010" s="97">
        <v>82541211</v>
      </c>
      <c r="P1010" s="97">
        <v>1126706</v>
      </c>
      <c r="Q1010" s="97">
        <v>75635757</v>
      </c>
      <c r="R1010" s="97">
        <v>416587</v>
      </c>
      <c r="S1010" s="97">
        <v>31146538</v>
      </c>
      <c r="T1010" s="97">
        <v>44489219</v>
      </c>
      <c r="U1010" s="97">
        <v>82541211</v>
      </c>
      <c r="V1010" s="97">
        <v>43883800</v>
      </c>
      <c r="W1010" s="97">
        <v>33723454</v>
      </c>
      <c r="X1010" s="97">
        <v>38657411</v>
      </c>
      <c r="Y1010" s="97">
        <v>19727698</v>
      </c>
      <c r="Z1010" s="97">
        <v>0</v>
      </c>
      <c r="AB1010" s="2">
        <v>20005</v>
      </c>
      <c r="AC1010" s="97">
        <v>67565868</v>
      </c>
      <c r="AD1010" s="97">
        <v>11149637</v>
      </c>
      <c r="AE1010" s="97">
        <v>56416231</v>
      </c>
      <c r="AF1010" s="97">
        <v>433261</v>
      </c>
      <c r="AG1010" s="97">
        <v>22675299</v>
      </c>
      <c r="AH1010" s="97">
        <v>33740932</v>
      </c>
      <c r="AI1010" s="97">
        <v>67565868</v>
      </c>
      <c r="AJ1010" s="97">
        <v>26527482</v>
      </c>
      <c r="AK1010" s="97">
        <v>40736879</v>
      </c>
      <c r="AL1010" s="97">
        <v>17198881</v>
      </c>
      <c r="AM1010" s="97" t="s">
        <v>189</v>
      </c>
      <c r="AN1010" s="2">
        <v>20005</v>
      </c>
      <c r="AO1010" s="97">
        <v>70368928</v>
      </c>
      <c r="AP1010" s="97">
        <v>14846592</v>
      </c>
      <c r="AQ1010" s="97">
        <v>51990789</v>
      </c>
      <c r="AR1010" s="97">
        <v>508020</v>
      </c>
      <c r="AS1010" s="97">
        <v>22490064</v>
      </c>
      <c r="AT1010" s="97">
        <v>29500725</v>
      </c>
      <c r="AU1010" s="97">
        <v>70368928</v>
      </c>
      <c r="AV1010" s="97">
        <v>36632336</v>
      </c>
      <c r="AW1010" s="97">
        <v>33736592</v>
      </c>
      <c r="AX1010" s="97">
        <v>15542044</v>
      </c>
      <c r="AY1010" s="97" t="s">
        <v>189</v>
      </c>
      <c r="AZ1010" s="2">
        <v>20005</v>
      </c>
      <c r="BA1010" s="98">
        <v>84461532</v>
      </c>
      <c r="BB1010" s="2">
        <v>4699754</v>
      </c>
      <c r="BC1010" s="2">
        <v>75578588</v>
      </c>
      <c r="BD1010" s="2">
        <v>265506</v>
      </c>
      <c r="BE1010" s="2">
        <v>19867633</v>
      </c>
      <c r="BF1010" s="2">
        <v>55710955</v>
      </c>
      <c r="BG1010" s="2">
        <v>84461532</v>
      </c>
      <c r="BH1010" s="2">
        <v>23683454</v>
      </c>
      <c r="BI1010" s="2">
        <v>60778078</v>
      </c>
      <c r="BJ1010" s="2">
        <v>30480313</v>
      </c>
      <c r="BK1010" s="2" t="s">
        <v>189</v>
      </c>
      <c r="BL1010" s="2">
        <v>20005</v>
      </c>
      <c r="BM1010" s="2">
        <v>51623778</v>
      </c>
      <c r="BN1010" s="2">
        <v>3422851</v>
      </c>
      <c r="BO1010" s="2">
        <v>48200927</v>
      </c>
      <c r="BP1010" s="2">
        <v>285089</v>
      </c>
      <c r="BQ1010" s="2">
        <v>18853977</v>
      </c>
      <c r="BR1010" s="2">
        <v>29346950</v>
      </c>
      <c r="BS1010" s="2">
        <v>51623778</v>
      </c>
      <c r="BT1010" s="2">
        <v>9647331</v>
      </c>
      <c r="BU1010" s="2">
        <v>33802500</v>
      </c>
      <c r="BV1010" s="2">
        <v>15711495</v>
      </c>
      <c r="BW1010" s="2" t="s">
        <v>189</v>
      </c>
      <c r="BX1010" s="2">
        <v>20005</v>
      </c>
      <c r="BY1010" s="2">
        <v>85612173</v>
      </c>
      <c r="BZ1010" s="2">
        <v>1185231</v>
      </c>
      <c r="CA1010" s="2">
        <v>84228860</v>
      </c>
      <c r="CB1010" s="2">
        <v>488949</v>
      </c>
      <c r="CC1010" s="2">
        <v>17529910</v>
      </c>
      <c r="CD1010" s="2">
        <v>66698950</v>
      </c>
      <c r="CE1010" s="2">
        <v>85612173</v>
      </c>
      <c r="CF1010" s="2">
        <v>59909842</v>
      </c>
      <c r="CG1010" s="2">
        <v>25702331</v>
      </c>
      <c r="CH1010" s="2">
        <v>11364710</v>
      </c>
      <c r="CI1010" s="2" t="s">
        <v>189</v>
      </c>
      <c r="CJ1010" s="2">
        <v>20005</v>
      </c>
      <c r="CK1010" s="97">
        <v>84595566</v>
      </c>
      <c r="CL1010" s="97" t="e">
        <v>#N/A</v>
      </c>
      <c r="CM1010" s="97" t="e">
        <v>#N/A</v>
      </c>
      <c r="CN1010" s="2">
        <v>266747</v>
      </c>
      <c r="CO1010" s="100" t="e">
        <v>#N/A</v>
      </c>
      <c r="CP1010" s="97" t="e">
        <v>#N/A</v>
      </c>
      <c r="CQ1010" s="97">
        <v>84595566</v>
      </c>
      <c r="CR1010" s="97">
        <v>60780534</v>
      </c>
      <c r="CS1010" s="97">
        <v>23737702</v>
      </c>
      <c r="CT1010" s="2">
        <v>11465110</v>
      </c>
      <c r="CU1010" s="2" t="s">
        <v>189</v>
      </c>
    </row>
    <row r="1011" spans="1:99" x14ac:dyDescent="0.25">
      <c r="A1011" s="2">
        <v>19044</v>
      </c>
      <c r="B1011" s="2">
        <v>213759642</v>
      </c>
      <c r="C1011" s="2">
        <v>17666521</v>
      </c>
      <c r="D1011" s="2">
        <v>194674936</v>
      </c>
      <c r="E1011" s="2">
        <v>11375860</v>
      </c>
      <c r="F1011" s="2">
        <v>106997708</v>
      </c>
      <c r="G1011" s="2">
        <v>87677228</v>
      </c>
      <c r="H1011" s="2">
        <v>213759642</v>
      </c>
      <c r="I1011" s="2">
        <v>35876903</v>
      </c>
      <c r="J1011" s="2">
        <v>29373381</v>
      </c>
      <c r="K1011" s="2">
        <v>177882739</v>
      </c>
      <c r="L1011" s="2">
        <v>109773742</v>
      </c>
      <c r="N1011" s="2">
        <v>19044</v>
      </c>
      <c r="O1011" s="97">
        <v>214378024</v>
      </c>
      <c r="P1011" s="97">
        <v>19676102</v>
      </c>
      <c r="Q1011" s="97">
        <v>189514725</v>
      </c>
      <c r="R1011" s="97">
        <v>11811722</v>
      </c>
      <c r="S1011" s="97">
        <v>91097040</v>
      </c>
      <c r="T1011" s="97">
        <v>98417685</v>
      </c>
      <c r="U1011" s="97">
        <v>214378024</v>
      </c>
      <c r="V1011" s="97">
        <v>49788652</v>
      </c>
      <c r="W1011" s="97">
        <v>35991424</v>
      </c>
      <c r="X1011" s="97">
        <v>164589372</v>
      </c>
      <c r="Y1011" s="97">
        <v>78126194</v>
      </c>
      <c r="Z1011" s="97">
        <v>0</v>
      </c>
      <c r="AB1011" s="2">
        <v>20006</v>
      </c>
      <c r="AC1011" s="97">
        <v>97457251</v>
      </c>
      <c r="AD1011" s="97">
        <v>806929</v>
      </c>
      <c r="AE1011" s="97">
        <v>73909092</v>
      </c>
      <c r="AF1011" s="97">
        <v>220405</v>
      </c>
      <c r="AG1011" s="97">
        <v>26583280</v>
      </c>
      <c r="AH1011" s="97">
        <v>47325812</v>
      </c>
      <c r="AI1011" s="97">
        <v>97457251</v>
      </c>
      <c r="AJ1011" s="97">
        <v>15891984</v>
      </c>
      <c r="AK1011" s="97">
        <v>81565267</v>
      </c>
      <c r="AL1011" s="97">
        <v>19382697</v>
      </c>
      <c r="AM1011" s="97" t="s">
        <v>189</v>
      </c>
      <c r="AN1011" s="2">
        <v>20006</v>
      </c>
      <c r="AO1011" s="97">
        <v>71000424</v>
      </c>
      <c r="AP1011" s="97">
        <v>8679926</v>
      </c>
      <c r="AQ1011" s="97">
        <v>62320498</v>
      </c>
      <c r="AR1011" s="97">
        <v>2880777</v>
      </c>
      <c r="AS1011" s="97">
        <v>26463837</v>
      </c>
      <c r="AT1011" s="97">
        <v>35856661</v>
      </c>
      <c r="AU1011" s="97">
        <v>71000424</v>
      </c>
      <c r="AV1011" s="97">
        <v>970659</v>
      </c>
      <c r="AW1011" s="97">
        <v>41336000</v>
      </c>
      <c r="AX1011" s="97">
        <v>15884724</v>
      </c>
      <c r="AY1011" s="97" t="s">
        <v>189</v>
      </c>
      <c r="AZ1011" s="2">
        <v>20006</v>
      </c>
      <c r="BA1011" s="98">
        <v>61604096</v>
      </c>
      <c r="BB1011" s="2">
        <v>6387403</v>
      </c>
      <c r="BC1011" s="2">
        <v>55213287</v>
      </c>
      <c r="BD1011" s="2">
        <v>1516659</v>
      </c>
      <c r="BE1011" s="2">
        <v>20471502</v>
      </c>
      <c r="BF1011" s="2">
        <v>34741785</v>
      </c>
      <c r="BG1011" s="2">
        <v>61604096</v>
      </c>
      <c r="BH1011" s="2">
        <v>19129855</v>
      </c>
      <c r="BI1011" s="2">
        <v>42474241</v>
      </c>
      <c r="BJ1011" s="2">
        <v>14277391</v>
      </c>
      <c r="BK1011" s="2" t="s">
        <v>189</v>
      </c>
      <c r="BL1011" s="2">
        <v>20006</v>
      </c>
      <c r="BM1011" s="2">
        <v>64247891</v>
      </c>
      <c r="BN1011" s="2">
        <v>5894160</v>
      </c>
      <c r="BO1011" s="2">
        <v>58353731</v>
      </c>
      <c r="BP1011" s="2">
        <v>1672740</v>
      </c>
      <c r="BQ1011" s="2">
        <v>21871649</v>
      </c>
      <c r="BR1011" s="2">
        <v>36482082</v>
      </c>
      <c r="BS1011" s="2">
        <v>64247891</v>
      </c>
      <c r="BT1011" s="2">
        <v>20868513</v>
      </c>
      <c r="BU1011" s="2">
        <v>39404964</v>
      </c>
      <c r="BV1011" s="2">
        <v>13443555</v>
      </c>
      <c r="BW1011" s="2" t="s">
        <v>189</v>
      </c>
      <c r="BX1011" s="2">
        <v>20006</v>
      </c>
      <c r="BY1011" s="2" t="e">
        <v>#N/A</v>
      </c>
      <c r="BZ1011" s="2">
        <v>0</v>
      </c>
      <c r="CA1011" s="2">
        <v>0</v>
      </c>
      <c r="CB1011" s="2" t="e">
        <v>#N/A</v>
      </c>
      <c r="CC1011" s="2" t="e">
        <v>#N/A</v>
      </c>
      <c r="CD1011" s="2" t="e">
        <v>#N/A</v>
      </c>
      <c r="CE1011" s="2" t="e">
        <v>#N/A</v>
      </c>
      <c r="CF1011" s="2" t="e">
        <v>#N/A</v>
      </c>
      <c r="CG1011" s="2" t="e">
        <v>#N/A</v>
      </c>
      <c r="CH1011" s="2" t="e">
        <v>#N/A</v>
      </c>
      <c r="CI1011" s="2" t="e">
        <v>#N/A</v>
      </c>
      <c r="CJ1011" s="2">
        <v>20006</v>
      </c>
      <c r="CK1011" s="97">
        <v>72748070</v>
      </c>
      <c r="CL1011" s="97" t="e">
        <v>#N/A</v>
      </c>
      <c r="CM1011" s="97" t="e">
        <v>#N/A</v>
      </c>
      <c r="CN1011" s="2">
        <v>1869663</v>
      </c>
      <c r="CO1011" s="100" t="e">
        <v>#N/A</v>
      </c>
      <c r="CP1011" s="97" t="e">
        <v>#N/A</v>
      </c>
      <c r="CQ1011" s="97">
        <v>72748070</v>
      </c>
      <c r="CR1011" s="97">
        <v>29545878</v>
      </c>
      <c r="CS1011" s="97">
        <v>37126288</v>
      </c>
      <c r="CT1011" s="2">
        <v>15717121</v>
      </c>
      <c r="CU1011" s="2" t="s">
        <v>189</v>
      </c>
    </row>
    <row r="1012" spans="1:99" x14ac:dyDescent="0.25">
      <c r="A1012" s="2">
        <v>19045</v>
      </c>
      <c r="B1012" s="2">
        <v>471539325</v>
      </c>
      <c r="C1012" s="2">
        <v>209898745</v>
      </c>
      <c r="D1012" s="2">
        <v>261640580</v>
      </c>
      <c r="E1012" s="2">
        <v>116798082</v>
      </c>
      <c r="F1012" s="2">
        <v>105018394</v>
      </c>
      <c r="G1012" s="2">
        <v>156622186</v>
      </c>
      <c r="H1012" s="2">
        <v>471539325</v>
      </c>
      <c r="I1012" s="2">
        <v>52308058</v>
      </c>
      <c r="J1012" s="2">
        <v>20990793</v>
      </c>
      <c r="K1012" s="2">
        <v>281126608</v>
      </c>
      <c r="L1012" s="2">
        <v>140552019</v>
      </c>
      <c r="N1012" s="2">
        <v>19045</v>
      </c>
      <c r="O1012" s="97">
        <v>313045378</v>
      </c>
      <c r="P1012" s="97">
        <v>104779629</v>
      </c>
      <c r="Q1012" s="97">
        <v>207412639</v>
      </c>
      <c r="R1012" s="97">
        <v>68748083</v>
      </c>
      <c r="S1012" s="97">
        <v>56954401</v>
      </c>
      <c r="T1012" s="97">
        <v>150458238</v>
      </c>
      <c r="U1012" s="97">
        <v>313045378</v>
      </c>
      <c r="V1012" s="97">
        <v>91515710</v>
      </c>
      <c r="W1012" s="97">
        <v>62909666</v>
      </c>
      <c r="X1012" s="97">
        <v>192725349</v>
      </c>
      <c r="Y1012" s="97">
        <v>108415448</v>
      </c>
      <c r="Z1012" s="97">
        <v>0</v>
      </c>
      <c r="AB1012" s="2">
        <v>20007</v>
      </c>
      <c r="AC1012" s="97">
        <v>15905167</v>
      </c>
      <c r="AD1012" s="97">
        <v>66384</v>
      </c>
      <c r="AE1012" s="97">
        <v>15838783</v>
      </c>
      <c r="AF1012" s="97">
        <v>52833</v>
      </c>
      <c r="AG1012" s="97">
        <v>4318813</v>
      </c>
      <c r="AH1012" s="97">
        <v>11519970</v>
      </c>
      <c r="AI1012" s="97">
        <v>15905167</v>
      </c>
      <c r="AJ1012" s="97">
        <v>9752188</v>
      </c>
      <c r="AK1012" s="97">
        <v>6013865</v>
      </c>
      <c r="AL1012" s="97">
        <v>2779672</v>
      </c>
      <c r="AM1012" s="97" t="s">
        <v>189</v>
      </c>
      <c r="AN1012" s="2">
        <v>20007</v>
      </c>
      <c r="AO1012" s="97">
        <v>15941737</v>
      </c>
      <c r="AP1012" s="97">
        <v>159728</v>
      </c>
      <c r="AQ1012" s="97">
        <v>15782009</v>
      </c>
      <c r="AR1012" s="97">
        <v>39448</v>
      </c>
      <c r="AS1012" s="97">
        <v>4199127</v>
      </c>
      <c r="AT1012" s="97">
        <v>11582882</v>
      </c>
      <c r="AU1012" s="97">
        <v>15941737</v>
      </c>
      <c r="AV1012" s="97">
        <v>9589534</v>
      </c>
      <c r="AW1012" s="97">
        <v>6323658</v>
      </c>
      <c r="AX1012" s="97">
        <v>2697549</v>
      </c>
      <c r="AY1012" s="97" t="s">
        <v>189</v>
      </c>
      <c r="AZ1012" s="2">
        <v>20007</v>
      </c>
      <c r="BA1012" s="98">
        <v>15774175</v>
      </c>
      <c r="BB1012" s="2">
        <v>3595</v>
      </c>
      <c r="BC1012" s="2">
        <v>13968628</v>
      </c>
      <c r="BD1012" s="2" t="s">
        <v>189</v>
      </c>
      <c r="BE1012" s="2">
        <v>3971461</v>
      </c>
      <c r="BF1012" s="2">
        <v>9997167</v>
      </c>
      <c r="BG1012" s="2">
        <v>15774175</v>
      </c>
      <c r="BH1012" s="2">
        <v>10145358</v>
      </c>
      <c r="BI1012" s="2">
        <v>5628817</v>
      </c>
      <c r="BJ1012" s="2">
        <v>2332522</v>
      </c>
      <c r="BK1012" s="2" t="s">
        <v>189</v>
      </c>
      <c r="BL1012" s="2">
        <v>20007</v>
      </c>
      <c r="BM1012" s="2">
        <v>14276784</v>
      </c>
      <c r="BN1012" s="2">
        <v>543</v>
      </c>
      <c r="BO1012" s="2">
        <v>14276241</v>
      </c>
      <c r="BP1012" s="2" t="s">
        <v>189</v>
      </c>
      <c r="BQ1012" s="2">
        <v>3979463</v>
      </c>
      <c r="BR1012" s="2">
        <v>10296778</v>
      </c>
      <c r="BS1012" s="2">
        <v>14276784</v>
      </c>
      <c r="BT1012" s="2">
        <v>6993253</v>
      </c>
      <c r="BU1012" s="2">
        <v>5525071</v>
      </c>
      <c r="BV1012" s="2">
        <v>3144700</v>
      </c>
      <c r="BW1012" s="2" t="s">
        <v>189</v>
      </c>
      <c r="BX1012" s="2">
        <v>20007</v>
      </c>
      <c r="BY1012" s="2" t="e">
        <v>#N/A</v>
      </c>
      <c r="BZ1012" s="2">
        <v>0</v>
      </c>
      <c r="CA1012" s="2">
        <v>0</v>
      </c>
      <c r="CB1012" s="2" t="e">
        <v>#N/A</v>
      </c>
      <c r="CC1012" s="2" t="e">
        <v>#N/A</v>
      </c>
      <c r="CD1012" s="2" t="e">
        <v>#N/A</v>
      </c>
      <c r="CE1012" s="2" t="e">
        <v>#N/A</v>
      </c>
      <c r="CF1012" s="2" t="e">
        <v>#N/A</v>
      </c>
      <c r="CG1012" s="2" t="e">
        <v>#N/A</v>
      </c>
      <c r="CH1012" s="2" t="e">
        <v>#N/A</v>
      </c>
      <c r="CI1012" s="2" t="e">
        <v>#N/A</v>
      </c>
      <c r="CJ1012" s="2">
        <v>20007</v>
      </c>
      <c r="CK1012" s="97">
        <v>11483894</v>
      </c>
      <c r="CL1012" s="97" t="e">
        <v>#N/A</v>
      </c>
      <c r="CM1012" s="97" t="e">
        <v>#N/A</v>
      </c>
      <c r="CN1012" s="2">
        <v>77700</v>
      </c>
      <c r="CO1012" s="100" t="e">
        <v>#N/A</v>
      </c>
      <c r="CP1012" s="97" t="e">
        <v>#N/A</v>
      </c>
      <c r="CQ1012" s="97">
        <v>11483894</v>
      </c>
      <c r="CR1012" s="97">
        <v>6775613</v>
      </c>
      <c r="CS1012" s="97">
        <v>4708281</v>
      </c>
      <c r="CT1012" s="2">
        <v>2295735</v>
      </c>
      <c r="CU1012" s="2" t="s">
        <v>189</v>
      </c>
    </row>
    <row r="1013" spans="1:99" x14ac:dyDescent="0.25">
      <c r="A1013" s="2">
        <v>19046</v>
      </c>
      <c r="B1013" s="2">
        <v>2652469826</v>
      </c>
      <c r="C1013" s="2">
        <v>727133158</v>
      </c>
      <c r="D1013" s="2">
        <v>1911519649</v>
      </c>
      <c r="E1013" s="2">
        <v>504698780</v>
      </c>
      <c r="F1013" s="2">
        <v>857966343</v>
      </c>
      <c r="G1013" s="2">
        <v>1053553306</v>
      </c>
      <c r="H1013" s="2">
        <v>2652469826</v>
      </c>
      <c r="I1013" s="2">
        <v>478548350</v>
      </c>
      <c r="J1013" s="2">
        <v>403251984</v>
      </c>
      <c r="K1013" s="2">
        <v>1917803753</v>
      </c>
      <c r="L1013" s="2">
        <v>544764651</v>
      </c>
      <c r="N1013" s="2">
        <v>19046</v>
      </c>
      <c r="O1013" s="97">
        <v>2494247240</v>
      </c>
      <c r="P1013" s="97">
        <v>628401578</v>
      </c>
      <c r="Q1013" s="97">
        <v>1679656559</v>
      </c>
      <c r="R1013" s="97">
        <v>453140880</v>
      </c>
      <c r="S1013" s="97">
        <v>736019995</v>
      </c>
      <c r="T1013" s="97">
        <v>943636564</v>
      </c>
      <c r="U1013" s="97">
        <v>2494247240</v>
      </c>
      <c r="V1013" s="97">
        <v>675610945</v>
      </c>
      <c r="W1013" s="97">
        <v>464034357</v>
      </c>
      <c r="X1013" s="97">
        <v>1719833082</v>
      </c>
      <c r="Y1013" s="97">
        <v>551200834</v>
      </c>
      <c r="Z1013" s="97">
        <v>0</v>
      </c>
      <c r="AB1013" s="2">
        <v>20008</v>
      </c>
      <c r="AC1013" s="97">
        <v>6800557</v>
      </c>
      <c r="AD1013" s="97">
        <v>393350</v>
      </c>
      <c r="AE1013" s="97">
        <v>6407207</v>
      </c>
      <c r="AF1013" s="97">
        <v>7740</v>
      </c>
      <c r="AG1013" s="97">
        <v>2199743</v>
      </c>
      <c r="AH1013" s="97">
        <v>4207464</v>
      </c>
      <c r="AI1013" s="97">
        <v>6800557</v>
      </c>
      <c r="AJ1013" s="97">
        <v>2664327</v>
      </c>
      <c r="AK1013" s="97">
        <v>3824634</v>
      </c>
      <c r="AL1013" s="97">
        <v>951726</v>
      </c>
      <c r="AM1013" s="97" t="s">
        <v>189</v>
      </c>
      <c r="AN1013" s="2">
        <v>20008</v>
      </c>
      <c r="AO1013" s="97">
        <v>14325309</v>
      </c>
      <c r="AP1013" s="97">
        <v>568384</v>
      </c>
      <c r="AQ1013" s="97">
        <v>13756925</v>
      </c>
      <c r="AR1013" s="97">
        <v>13478</v>
      </c>
      <c r="AS1013" s="97">
        <v>2084087</v>
      </c>
      <c r="AT1013" s="97">
        <v>11672838</v>
      </c>
      <c r="AU1013" s="97">
        <v>14325309</v>
      </c>
      <c r="AV1013" s="97">
        <v>4060738</v>
      </c>
      <c r="AW1013" s="97">
        <v>4174100</v>
      </c>
      <c r="AX1013" s="97">
        <v>1019191</v>
      </c>
      <c r="AY1013" s="97" t="s">
        <v>189</v>
      </c>
      <c r="AZ1013" s="2">
        <v>20008</v>
      </c>
      <c r="BA1013" s="98">
        <v>4903064</v>
      </c>
      <c r="BB1013" s="2">
        <v>242780</v>
      </c>
      <c r="BC1013" s="2">
        <v>4660284</v>
      </c>
      <c r="BD1013" s="2">
        <v>23216</v>
      </c>
      <c r="BE1013" s="2">
        <v>2211092</v>
      </c>
      <c r="BF1013" s="2">
        <v>2449192</v>
      </c>
      <c r="BG1013" s="2">
        <v>4903064</v>
      </c>
      <c r="BH1013" s="2">
        <v>747456</v>
      </c>
      <c r="BI1013" s="2">
        <v>3451710</v>
      </c>
      <c r="BJ1013" s="2">
        <v>1229650</v>
      </c>
      <c r="BK1013" s="2" t="s">
        <v>189</v>
      </c>
      <c r="BL1013" s="2">
        <v>20008</v>
      </c>
      <c r="BM1013" s="2">
        <v>3573213</v>
      </c>
      <c r="BN1013" s="2">
        <v>155574</v>
      </c>
      <c r="BO1013" s="2">
        <v>3417639</v>
      </c>
      <c r="BP1013" s="2">
        <v>8127</v>
      </c>
      <c r="BQ1013" s="2">
        <v>1834108</v>
      </c>
      <c r="BR1013" s="2">
        <v>1583531</v>
      </c>
      <c r="BS1013" s="2">
        <v>3573213</v>
      </c>
      <c r="BT1013" s="2">
        <v>659986</v>
      </c>
      <c r="BU1013" s="2">
        <v>1437088</v>
      </c>
      <c r="BV1013" s="2">
        <v>162260</v>
      </c>
      <c r="BW1013" s="2" t="s">
        <v>189</v>
      </c>
      <c r="BX1013" s="2">
        <v>20008</v>
      </c>
      <c r="BY1013" s="2">
        <v>4531841</v>
      </c>
      <c r="BZ1013" s="2">
        <v>250085</v>
      </c>
      <c r="CA1013" s="2">
        <v>4281756</v>
      </c>
      <c r="CB1013" s="2">
        <v>9998</v>
      </c>
      <c r="CC1013" s="2">
        <v>1853560</v>
      </c>
      <c r="CD1013" s="2">
        <v>2428196</v>
      </c>
      <c r="CE1013" s="2">
        <v>4531841</v>
      </c>
      <c r="CF1013" s="2">
        <v>1585322</v>
      </c>
      <c r="CG1013" s="2">
        <v>2515385</v>
      </c>
      <c r="CH1013" s="2">
        <v>670817</v>
      </c>
      <c r="CI1013" s="2" t="s">
        <v>189</v>
      </c>
      <c r="CJ1013" s="2">
        <v>20008</v>
      </c>
      <c r="CK1013" s="97">
        <v>4157612</v>
      </c>
      <c r="CL1013" s="97" t="e">
        <v>#N/A</v>
      </c>
      <c r="CM1013" s="97" t="e">
        <v>#N/A</v>
      </c>
      <c r="CN1013" s="2">
        <v>9272</v>
      </c>
      <c r="CO1013" s="100" t="e">
        <v>#N/A</v>
      </c>
      <c r="CP1013" s="97" t="e">
        <v>#N/A</v>
      </c>
      <c r="CQ1013" s="97">
        <v>4157612</v>
      </c>
      <c r="CR1013" s="97">
        <v>1578635</v>
      </c>
      <c r="CS1013" s="97">
        <v>2578977</v>
      </c>
      <c r="CT1013" s="2">
        <v>612136</v>
      </c>
      <c r="CU1013" s="2" t="s">
        <v>189</v>
      </c>
    </row>
    <row r="1014" spans="1:99" x14ac:dyDescent="0.25">
      <c r="A1014" s="2">
        <v>19047</v>
      </c>
      <c r="B1014" s="2">
        <v>102844116</v>
      </c>
      <c r="C1014" s="2">
        <v>5281984</v>
      </c>
      <c r="D1014" s="2">
        <v>97562132</v>
      </c>
      <c r="E1014" s="2">
        <v>808413</v>
      </c>
      <c r="F1014" s="2">
        <v>45632632</v>
      </c>
      <c r="G1014" s="2">
        <v>51929500</v>
      </c>
      <c r="H1014" s="2">
        <v>102844116</v>
      </c>
      <c r="I1014" s="2">
        <v>19255359</v>
      </c>
      <c r="J1014" s="2">
        <v>16895300</v>
      </c>
      <c r="K1014" s="2">
        <v>70580057</v>
      </c>
      <c r="L1014" s="2">
        <v>42769026</v>
      </c>
      <c r="N1014" s="2">
        <v>19047</v>
      </c>
      <c r="O1014" s="97">
        <v>74427350</v>
      </c>
      <c r="P1014" s="97">
        <v>2731156</v>
      </c>
      <c r="Q1014" s="97">
        <v>71696194</v>
      </c>
      <c r="R1014" s="97">
        <v>745134</v>
      </c>
      <c r="S1014" s="97">
        <v>30886110</v>
      </c>
      <c r="T1014" s="97">
        <v>40810084</v>
      </c>
      <c r="U1014" s="97">
        <v>74427350</v>
      </c>
      <c r="V1014" s="97">
        <v>8571455</v>
      </c>
      <c r="W1014" s="97" t="e">
        <v>#N/A</v>
      </c>
      <c r="X1014" s="97">
        <v>62905407</v>
      </c>
      <c r="Y1014" s="97">
        <v>39281743</v>
      </c>
      <c r="Z1014" s="97">
        <v>0</v>
      </c>
      <c r="AB1014" s="2">
        <v>20009</v>
      </c>
      <c r="AC1014" s="97" t="e">
        <v>#N/A</v>
      </c>
      <c r="AD1014" s="97" t="e">
        <v>#N/A</v>
      </c>
      <c r="AE1014" s="97" t="e">
        <v>#N/A</v>
      </c>
      <c r="AF1014" s="97" t="e">
        <v>#N/A</v>
      </c>
      <c r="AG1014" s="97" t="e">
        <v>#N/A</v>
      </c>
      <c r="AH1014" s="97" t="e">
        <v>#N/A</v>
      </c>
      <c r="AI1014" s="97" t="e">
        <v>#N/A</v>
      </c>
      <c r="AJ1014" s="97" t="e">
        <v>#N/A</v>
      </c>
      <c r="AK1014" s="97" t="e">
        <v>#N/A</v>
      </c>
      <c r="AL1014" s="97" t="e">
        <v>#N/A</v>
      </c>
      <c r="AM1014" s="97" t="e">
        <v>#N/A</v>
      </c>
      <c r="AN1014" s="2">
        <v>20009</v>
      </c>
      <c r="AO1014" s="97" t="e">
        <v>#N/A</v>
      </c>
      <c r="AP1014" s="97" t="e">
        <v>#N/A</v>
      </c>
      <c r="AQ1014" s="97" t="e">
        <v>#N/A</v>
      </c>
      <c r="AR1014" s="97">
        <v>0</v>
      </c>
      <c r="AS1014" s="97" t="e">
        <v>#N/A</v>
      </c>
      <c r="AT1014" s="97" t="e">
        <v>#N/A</v>
      </c>
      <c r="AU1014" s="97" t="e">
        <v>#N/A</v>
      </c>
      <c r="AV1014" s="97" t="e">
        <v>#N/A</v>
      </c>
      <c r="AW1014" s="97" t="e">
        <v>#N/A</v>
      </c>
      <c r="AX1014" s="97" t="e">
        <v>#N/A</v>
      </c>
      <c r="AY1014" s="97" t="e">
        <v>#N/A</v>
      </c>
      <c r="AZ1014" s="2">
        <v>20009</v>
      </c>
      <c r="BA1014" s="98">
        <v>34365764</v>
      </c>
      <c r="BB1014" s="2">
        <v>998690</v>
      </c>
      <c r="BC1014" s="2">
        <v>31703198</v>
      </c>
      <c r="BD1014" s="2">
        <v>12698</v>
      </c>
      <c r="BE1014" s="2">
        <v>9115672</v>
      </c>
      <c r="BF1014" s="2">
        <v>22587526</v>
      </c>
      <c r="BG1014" s="2">
        <v>34365764</v>
      </c>
      <c r="BH1014" s="2">
        <v>17920965</v>
      </c>
      <c r="BI1014" s="2">
        <v>16444799</v>
      </c>
      <c r="BJ1014" s="2">
        <v>5231365</v>
      </c>
      <c r="BK1014" s="2" t="s">
        <v>189</v>
      </c>
      <c r="BL1014" s="2">
        <v>20009</v>
      </c>
      <c r="BM1014" s="2">
        <v>22985079</v>
      </c>
      <c r="BN1014" s="2">
        <v>1003053</v>
      </c>
      <c r="BO1014" s="2">
        <v>21982026</v>
      </c>
      <c r="BP1014" s="2">
        <v>388002</v>
      </c>
      <c r="BQ1014" s="2">
        <v>6799766</v>
      </c>
      <c r="BR1014" s="2">
        <v>15182260</v>
      </c>
      <c r="BS1014" s="2">
        <v>22985079</v>
      </c>
      <c r="BT1014" s="2">
        <v>6248325</v>
      </c>
      <c r="BU1014" s="2">
        <v>14210479</v>
      </c>
      <c r="BV1014" s="2">
        <v>5077495</v>
      </c>
      <c r="BW1014" s="2" t="s">
        <v>189</v>
      </c>
      <c r="BX1014" s="2">
        <v>20009</v>
      </c>
      <c r="BY1014" s="2">
        <v>26059617</v>
      </c>
      <c r="BZ1014" s="2">
        <v>1243982</v>
      </c>
      <c r="CA1014" s="2">
        <v>24336242</v>
      </c>
      <c r="CB1014" s="2">
        <v>17478</v>
      </c>
      <c r="CC1014" s="2">
        <v>6257723</v>
      </c>
      <c r="CD1014" s="2">
        <v>18078519</v>
      </c>
      <c r="CE1014" s="2">
        <v>26059617</v>
      </c>
      <c r="CF1014" s="2">
        <v>11604256</v>
      </c>
      <c r="CG1014" s="2">
        <v>14455361</v>
      </c>
      <c r="CH1014" s="2">
        <v>4037688</v>
      </c>
      <c r="CI1014" s="2" t="s">
        <v>189</v>
      </c>
      <c r="CJ1014" s="2">
        <v>20009</v>
      </c>
      <c r="CK1014" s="97">
        <v>28640857</v>
      </c>
      <c r="CL1014" s="97" t="e">
        <v>#N/A</v>
      </c>
      <c r="CM1014" s="97" t="e">
        <v>#N/A</v>
      </c>
      <c r="CN1014" s="2">
        <v>1020</v>
      </c>
      <c r="CO1014" s="100" t="e">
        <v>#N/A</v>
      </c>
      <c r="CP1014" s="97" t="e">
        <v>#N/A</v>
      </c>
      <c r="CQ1014" s="97">
        <v>28640857</v>
      </c>
      <c r="CR1014" s="97">
        <v>7574873</v>
      </c>
      <c r="CS1014" s="97">
        <v>12144184</v>
      </c>
      <c r="CT1014" s="2">
        <v>4037203</v>
      </c>
      <c r="CU1014" s="2" t="s">
        <v>189</v>
      </c>
    </row>
    <row r="1015" spans="1:99" x14ac:dyDescent="0.25">
      <c r="A1015" s="2">
        <v>19048</v>
      </c>
      <c r="B1015" s="2">
        <v>1724136970</v>
      </c>
      <c r="C1015" s="2">
        <v>529502334</v>
      </c>
      <c r="D1015" s="2">
        <v>1194634636</v>
      </c>
      <c r="E1015" s="2">
        <v>419993845</v>
      </c>
      <c r="F1015" s="2">
        <v>535192895</v>
      </c>
      <c r="G1015" s="2">
        <v>659441741</v>
      </c>
      <c r="H1015" s="2">
        <v>1724136970</v>
      </c>
      <c r="I1015" s="2">
        <v>224569252</v>
      </c>
      <c r="J1015" s="2">
        <v>163637366</v>
      </c>
      <c r="K1015" s="2">
        <v>1356721898</v>
      </c>
      <c r="L1015" s="2">
        <v>557584933</v>
      </c>
      <c r="N1015" s="2">
        <v>19048</v>
      </c>
      <c r="O1015" s="97">
        <v>1352030260</v>
      </c>
      <c r="P1015" s="97">
        <v>417807473</v>
      </c>
      <c r="Q1015" s="97">
        <v>924800657</v>
      </c>
      <c r="R1015" s="97">
        <v>295753614</v>
      </c>
      <c r="S1015" s="97">
        <v>384928047</v>
      </c>
      <c r="T1015" s="97">
        <v>539872610</v>
      </c>
      <c r="U1015" s="97">
        <v>1352030260</v>
      </c>
      <c r="V1015" s="97">
        <v>268528774</v>
      </c>
      <c r="W1015" s="97" t="e">
        <v>#N/A</v>
      </c>
      <c r="X1015" s="97">
        <v>1028020947</v>
      </c>
      <c r="Y1015" s="97">
        <v>466874434</v>
      </c>
      <c r="Z1015" s="97">
        <v>0</v>
      </c>
      <c r="AB1015" s="2">
        <v>20010</v>
      </c>
      <c r="AC1015" s="97">
        <v>51743015</v>
      </c>
      <c r="AD1015" s="97">
        <v>13532443</v>
      </c>
      <c r="AE1015" s="97">
        <v>38210572</v>
      </c>
      <c r="AF1015" s="97">
        <v>213276</v>
      </c>
      <c r="AG1015" s="97">
        <v>17343277</v>
      </c>
      <c r="AH1015" s="97">
        <v>20867295</v>
      </c>
      <c r="AI1015" s="97">
        <v>51743015</v>
      </c>
      <c r="AJ1015" s="97">
        <v>9765459</v>
      </c>
      <c r="AK1015" s="97">
        <v>37873862</v>
      </c>
      <c r="AL1015" s="97">
        <v>13592757</v>
      </c>
      <c r="AM1015" s="97" t="s">
        <v>189</v>
      </c>
      <c r="AN1015" s="2">
        <v>20010</v>
      </c>
      <c r="AO1015" s="97">
        <v>49741502</v>
      </c>
      <c r="AP1015" s="97">
        <v>12397600</v>
      </c>
      <c r="AQ1015" s="97">
        <v>37264599</v>
      </c>
      <c r="AR1015" s="97">
        <v>313838</v>
      </c>
      <c r="AS1015" s="97">
        <v>16600215</v>
      </c>
      <c r="AT1015" s="97">
        <v>20664384</v>
      </c>
      <c r="AU1015" s="97">
        <v>49741502</v>
      </c>
      <c r="AV1015" s="97">
        <v>12640720</v>
      </c>
      <c r="AW1015" s="97">
        <v>37100782</v>
      </c>
      <c r="AX1015" s="97">
        <v>13926733</v>
      </c>
      <c r="AY1015" s="97" t="s">
        <v>189</v>
      </c>
      <c r="AZ1015" s="2">
        <v>20010</v>
      </c>
      <c r="BA1015" s="98">
        <v>47255613</v>
      </c>
      <c r="BB1015" s="2">
        <v>8005022</v>
      </c>
      <c r="BC1015" s="2">
        <v>39087452</v>
      </c>
      <c r="BD1015" s="2">
        <v>242660</v>
      </c>
      <c r="BE1015" s="2">
        <v>17290632</v>
      </c>
      <c r="BF1015" s="2">
        <v>21796820</v>
      </c>
      <c r="BG1015" s="2">
        <v>47255613</v>
      </c>
      <c r="BH1015" s="2">
        <v>13004198</v>
      </c>
      <c r="BI1015" s="2">
        <v>34251415</v>
      </c>
      <c r="BJ1015" s="2">
        <v>17070594</v>
      </c>
      <c r="BK1015" s="2" t="s">
        <v>189</v>
      </c>
      <c r="BL1015" s="2">
        <v>20010</v>
      </c>
      <c r="BM1015" s="2">
        <v>39903892</v>
      </c>
      <c r="BN1015" s="2">
        <v>7375022</v>
      </c>
      <c r="BO1015" s="2">
        <v>32528870</v>
      </c>
      <c r="BP1015" s="2">
        <v>259188</v>
      </c>
      <c r="BQ1015" s="2">
        <v>14987081</v>
      </c>
      <c r="BR1015" s="2">
        <v>17541789</v>
      </c>
      <c r="BS1015" s="2">
        <v>39903892</v>
      </c>
      <c r="BT1015" s="2">
        <v>1328931</v>
      </c>
      <c r="BU1015" s="2">
        <v>31437774</v>
      </c>
      <c r="BV1015" s="2">
        <v>16856753</v>
      </c>
      <c r="BW1015" s="2" t="s">
        <v>189</v>
      </c>
      <c r="BX1015" s="2">
        <v>20010</v>
      </c>
      <c r="BY1015" s="2">
        <v>44298674</v>
      </c>
      <c r="BZ1015" s="2">
        <v>8085538</v>
      </c>
      <c r="CA1015" s="2">
        <v>29665276</v>
      </c>
      <c r="CB1015" s="2">
        <v>320536</v>
      </c>
      <c r="CC1015" s="2">
        <v>11752040</v>
      </c>
      <c r="CD1015" s="2">
        <v>17913236</v>
      </c>
      <c r="CE1015" s="2">
        <v>44298674</v>
      </c>
      <c r="CF1015" s="2">
        <v>10478385</v>
      </c>
      <c r="CG1015" s="2">
        <v>33820289</v>
      </c>
      <c r="CH1015" s="2">
        <v>14254175</v>
      </c>
      <c r="CI1015" s="2" t="s">
        <v>189</v>
      </c>
      <c r="CJ1015" s="2">
        <v>20010</v>
      </c>
      <c r="CK1015" s="97">
        <v>38253628</v>
      </c>
      <c r="CL1015" s="97" t="e">
        <v>#N/A</v>
      </c>
      <c r="CM1015" s="97" t="e">
        <v>#N/A</v>
      </c>
      <c r="CN1015" s="2">
        <v>288072</v>
      </c>
      <c r="CO1015" s="100" t="e">
        <v>#N/A</v>
      </c>
      <c r="CP1015" s="97" t="e">
        <v>#N/A</v>
      </c>
      <c r="CQ1015" s="97">
        <v>38253628</v>
      </c>
      <c r="CR1015" s="97">
        <v>6460823</v>
      </c>
      <c r="CS1015" s="97">
        <v>25469886</v>
      </c>
      <c r="CT1015" s="2">
        <v>12274253</v>
      </c>
      <c r="CU1015" s="2" t="s">
        <v>189</v>
      </c>
    </row>
    <row r="1016" spans="1:99" x14ac:dyDescent="0.25">
      <c r="A1016" s="2">
        <v>19049</v>
      </c>
      <c r="B1016" s="2">
        <v>761688188</v>
      </c>
      <c r="C1016" s="2">
        <v>329767121</v>
      </c>
      <c r="D1016" s="2">
        <v>431921067</v>
      </c>
      <c r="E1016" s="2">
        <v>254486511</v>
      </c>
      <c r="F1016" s="2">
        <v>155291576</v>
      </c>
      <c r="G1016" s="2">
        <v>276629491</v>
      </c>
      <c r="H1016" s="2">
        <v>761688188</v>
      </c>
      <c r="I1016" s="2">
        <v>222106287</v>
      </c>
      <c r="J1016" s="2">
        <v>173433198</v>
      </c>
      <c r="K1016" s="2">
        <v>525647056</v>
      </c>
      <c r="L1016" s="2">
        <v>244504124</v>
      </c>
      <c r="N1016" s="2">
        <v>19049</v>
      </c>
      <c r="O1016" s="97">
        <v>606669890</v>
      </c>
      <c r="P1016" s="97">
        <v>312516220</v>
      </c>
      <c r="Q1016" s="97">
        <v>233449657</v>
      </c>
      <c r="R1016" s="97">
        <v>258068536</v>
      </c>
      <c r="S1016" s="97">
        <v>117446656</v>
      </c>
      <c r="T1016" s="97">
        <v>116003001</v>
      </c>
      <c r="U1016" s="97">
        <v>606669890</v>
      </c>
      <c r="V1016" s="97">
        <v>217680889</v>
      </c>
      <c r="W1016" s="97">
        <v>184670920</v>
      </c>
      <c r="X1016" s="97">
        <v>387642615</v>
      </c>
      <c r="Y1016" s="97">
        <v>201207230</v>
      </c>
      <c r="Z1016" s="97">
        <v>0</v>
      </c>
      <c r="AB1016" s="2">
        <v>20011</v>
      </c>
      <c r="AC1016" s="97">
        <v>5996232</v>
      </c>
      <c r="AD1016" s="97">
        <v>64001</v>
      </c>
      <c r="AE1016" s="97">
        <v>5932231</v>
      </c>
      <c r="AF1016" s="97">
        <v>22106</v>
      </c>
      <c r="AG1016" s="97">
        <v>1982353</v>
      </c>
      <c r="AH1016" s="97">
        <v>3949878</v>
      </c>
      <c r="AI1016" s="97">
        <v>5996232</v>
      </c>
      <c r="AJ1016" s="97">
        <v>2505060</v>
      </c>
      <c r="AK1016" s="97">
        <v>3428790</v>
      </c>
      <c r="AL1016" s="97">
        <v>1039000</v>
      </c>
      <c r="AM1016" s="97" t="s">
        <v>189</v>
      </c>
      <c r="AN1016" s="2">
        <v>20011</v>
      </c>
      <c r="AO1016" s="97">
        <v>6059713</v>
      </c>
      <c r="AP1016" s="97">
        <v>9163</v>
      </c>
      <c r="AQ1016" s="97">
        <v>5942690</v>
      </c>
      <c r="AR1016" s="97">
        <v>0</v>
      </c>
      <c r="AS1016" s="97">
        <v>1966222</v>
      </c>
      <c r="AT1016" s="97">
        <v>3976468</v>
      </c>
      <c r="AU1016" s="97">
        <v>6059713</v>
      </c>
      <c r="AV1016" s="97">
        <v>2343153</v>
      </c>
      <c r="AW1016" s="97">
        <v>3716560</v>
      </c>
      <c r="AX1016" s="97">
        <v>1134100</v>
      </c>
      <c r="AY1016" s="97" t="s">
        <v>189</v>
      </c>
      <c r="AZ1016" s="2">
        <v>20011</v>
      </c>
      <c r="BA1016" s="98">
        <v>5219208</v>
      </c>
      <c r="BB1016" s="2">
        <v>44460</v>
      </c>
      <c r="BC1016" s="2">
        <v>5174748</v>
      </c>
      <c r="BD1016" s="2" t="s">
        <v>189</v>
      </c>
      <c r="BE1016" s="2">
        <v>1890007</v>
      </c>
      <c r="BF1016" s="2">
        <v>3284741</v>
      </c>
      <c r="BG1016" s="2">
        <v>5219208</v>
      </c>
      <c r="BH1016" s="2">
        <v>2346791</v>
      </c>
      <c r="BI1016" s="2">
        <v>2743091</v>
      </c>
      <c r="BJ1016" s="2">
        <v>1085305</v>
      </c>
      <c r="BK1016" s="2" t="s">
        <v>189</v>
      </c>
      <c r="BL1016" s="2">
        <v>20011</v>
      </c>
      <c r="BM1016" s="2">
        <v>4305942</v>
      </c>
      <c r="BN1016" s="2">
        <v>21317</v>
      </c>
      <c r="BO1016" s="2">
        <v>4284625</v>
      </c>
      <c r="BP1016" s="2">
        <v>507</v>
      </c>
      <c r="BQ1016" s="2">
        <v>1894208</v>
      </c>
      <c r="BR1016" s="2">
        <v>2390417</v>
      </c>
      <c r="BS1016" s="2">
        <v>4305942</v>
      </c>
      <c r="BT1016" s="2">
        <v>459975</v>
      </c>
      <c r="BU1016" s="2">
        <v>2957160</v>
      </c>
      <c r="BV1016" s="2">
        <v>1079565</v>
      </c>
      <c r="BW1016" s="2" t="s">
        <v>189</v>
      </c>
      <c r="BX1016" s="2">
        <v>20011</v>
      </c>
      <c r="BY1016" s="2">
        <v>4622089</v>
      </c>
      <c r="BZ1016" s="2">
        <v>0</v>
      </c>
      <c r="CA1016" s="2">
        <v>4622089</v>
      </c>
      <c r="CB1016" s="2" t="s">
        <v>189</v>
      </c>
      <c r="CC1016" s="2">
        <v>1807131</v>
      </c>
      <c r="CD1016" s="2">
        <v>2814958</v>
      </c>
      <c r="CE1016" s="2">
        <v>4622089</v>
      </c>
      <c r="CF1016" s="2">
        <v>0</v>
      </c>
      <c r="CG1016" s="2">
        <v>4468499</v>
      </c>
      <c r="CH1016" s="2">
        <v>1430290</v>
      </c>
      <c r="CI1016" s="2" t="s">
        <v>189</v>
      </c>
      <c r="CJ1016" s="2">
        <v>20011</v>
      </c>
      <c r="CK1016" s="97">
        <v>3978628</v>
      </c>
      <c r="CL1016" s="97" t="e">
        <v>#N/A</v>
      </c>
      <c r="CM1016" s="97" t="e">
        <v>#N/A</v>
      </c>
      <c r="CN1016" s="2">
        <v>6864</v>
      </c>
      <c r="CO1016" s="100" t="e">
        <v>#N/A</v>
      </c>
      <c r="CP1016" s="97" t="e">
        <v>#N/A</v>
      </c>
      <c r="CQ1016" s="97">
        <v>3978628</v>
      </c>
      <c r="CR1016" s="97">
        <v>4500</v>
      </c>
      <c r="CS1016" s="97">
        <v>3815655</v>
      </c>
      <c r="CT1016" s="2">
        <v>1350761</v>
      </c>
      <c r="CU1016" s="2" t="s">
        <v>189</v>
      </c>
    </row>
    <row r="1017" spans="1:99" x14ac:dyDescent="0.25">
      <c r="A1017" s="2">
        <v>19050</v>
      </c>
      <c r="B1017" s="2">
        <v>65473895</v>
      </c>
      <c r="C1017" s="2">
        <v>3857087</v>
      </c>
      <c r="D1017" s="2">
        <v>61616808</v>
      </c>
      <c r="E1017" s="2">
        <v>3691641</v>
      </c>
      <c r="F1017" s="2">
        <v>29019155</v>
      </c>
      <c r="G1017" s="2">
        <v>32597653</v>
      </c>
      <c r="H1017" s="2">
        <v>65473895</v>
      </c>
      <c r="I1017" s="2">
        <v>21677638</v>
      </c>
      <c r="J1017" s="2">
        <v>20308600</v>
      </c>
      <c r="K1017" s="2">
        <v>43109064</v>
      </c>
      <c r="L1017" s="2">
        <v>19498224</v>
      </c>
      <c r="N1017" s="2">
        <v>19050</v>
      </c>
      <c r="O1017" s="97">
        <v>50982058</v>
      </c>
      <c r="P1017" s="97">
        <v>3912946</v>
      </c>
      <c r="Q1017" s="97">
        <v>47069112</v>
      </c>
      <c r="R1017" s="97">
        <v>1903242</v>
      </c>
      <c r="S1017" s="97">
        <v>26743894</v>
      </c>
      <c r="T1017" s="97">
        <v>20325218</v>
      </c>
      <c r="U1017" s="97">
        <v>50982058</v>
      </c>
      <c r="V1017" s="97">
        <v>4854418</v>
      </c>
      <c r="W1017" s="97">
        <v>5642355</v>
      </c>
      <c r="X1017" s="97">
        <v>40125095</v>
      </c>
      <c r="Y1017" s="97">
        <v>16897149</v>
      </c>
      <c r="Z1017" s="97">
        <v>0</v>
      </c>
      <c r="AB1017" s="2">
        <v>20012</v>
      </c>
      <c r="AC1017" s="97">
        <v>49902804</v>
      </c>
      <c r="AD1017" s="97">
        <v>275345</v>
      </c>
      <c r="AE1017" s="97">
        <v>49627459</v>
      </c>
      <c r="AF1017" s="97" t="s">
        <v>186</v>
      </c>
      <c r="AG1017" s="97">
        <v>8586568</v>
      </c>
      <c r="AH1017" s="97">
        <v>41040891</v>
      </c>
      <c r="AI1017" s="97">
        <v>49902804</v>
      </c>
      <c r="AJ1017" s="97">
        <v>32998258</v>
      </c>
      <c r="AK1017" s="97">
        <v>15593231</v>
      </c>
      <c r="AL1017" s="97">
        <v>8918913</v>
      </c>
      <c r="AM1017" s="97" t="s">
        <v>189</v>
      </c>
      <c r="AN1017" s="2">
        <v>20012</v>
      </c>
      <c r="AO1017" s="97" t="e">
        <v>#N/A</v>
      </c>
      <c r="AP1017" s="97">
        <v>811125</v>
      </c>
      <c r="AQ1017" s="97">
        <v>48239560</v>
      </c>
      <c r="AR1017" s="97" t="e">
        <v>#N/A</v>
      </c>
      <c r="AS1017" s="97" t="e">
        <v>#N/A</v>
      </c>
      <c r="AT1017" s="97" t="e">
        <v>#N/A</v>
      </c>
      <c r="AU1017" s="97">
        <v>53232216</v>
      </c>
      <c r="AV1017" s="97">
        <v>37699121</v>
      </c>
      <c r="AW1017" s="97" t="e">
        <v>#N/A</v>
      </c>
      <c r="AX1017" s="97">
        <v>9688614</v>
      </c>
      <c r="AY1017" s="97" t="s">
        <v>189</v>
      </c>
      <c r="AZ1017" s="2">
        <v>20012</v>
      </c>
      <c r="BA1017" s="98">
        <v>44620121</v>
      </c>
      <c r="BB1017" s="2" t="e">
        <v>#N/A</v>
      </c>
      <c r="BC1017" s="2" t="e">
        <v>#N/A</v>
      </c>
      <c r="BD1017" s="2" t="s">
        <v>189</v>
      </c>
      <c r="BE1017" s="2">
        <v>7602247</v>
      </c>
      <c r="BF1017" s="2">
        <v>36906119</v>
      </c>
      <c r="BG1017" s="2">
        <v>44620121</v>
      </c>
      <c r="BH1017" s="2">
        <v>27024859</v>
      </c>
      <c r="BI1017" s="2">
        <v>16023053</v>
      </c>
      <c r="BJ1017" s="2">
        <v>9716394</v>
      </c>
      <c r="BK1017" s="2" t="s">
        <v>189</v>
      </c>
      <c r="BL1017" s="2">
        <v>20012</v>
      </c>
      <c r="BM1017" s="2">
        <v>37713183</v>
      </c>
      <c r="BN1017" s="2" t="e">
        <v>#N/A</v>
      </c>
      <c r="BO1017" s="2" t="e">
        <v>#N/A</v>
      </c>
      <c r="BP1017" s="2" t="s">
        <v>189</v>
      </c>
      <c r="BQ1017" s="2">
        <v>6988399</v>
      </c>
      <c r="BR1017" s="2">
        <v>30721417</v>
      </c>
      <c r="BS1017" s="2">
        <v>37713183</v>
      </c>
      <c r="BT1017" s="2">
        <v>24105079</v>
      </c>
      <c r="BU1017" s="2">
        <v>13266227</v>
      </c>
      <c r="BV1017" s="2">
        <v>8832286</v>
      </c>
      <c r="BW1017" s="2" t="s">
        <v>189</v>
      </c>
      <c r="BX1017" s="2">
        <v>20012</v>
      </c>
      <c r="BY1017" s="2" t="e">
        <v>#N/A</v>
      </c>
      <c r="BZ1017" s="2" t="e">
        <v>#N/A</v>
      </c>
      <c r="CA1017" s="2" t="e">
        <v>#N/A</v>
      </c>
      <c r="CB1017" s="2" t="e">
        <v>#N/A</v>
      </c>
      <c r="CC1017" s="2" t="e">
        <v>#N/A</v>
      </c>
      <c r="CD1017" s="2" t="e">
        <v>#N/A</v>
      </c>
      <c r="CE1017" s="2" t="e">
        <v>#N/A</v>
      </c>
      <c r="CF1017" s="2" t="e">
        <v>#N/A</v>
      </c>
      <c r="CG1017" s="2" t="e">
        <v>#N/A</v>
      </c>
      <c r="CH1017" s="2" t="e">
        <v>#N/A</v>
      </c>
      <c r="CI1017" s="2" t="e">
        <v>#N/A</v>
      </c>
      <c r="CJ1017" s="2">
        <v>20012</v>
      </c>
      <c r="CK1017" s="97" t="e">
        <v>#N/A</v>
      </c>
      <c r="CL1017" s="97" t="e">
        <v>#N/A</v>
      </c>
      <c r="CM1017" s="97" t="e">
        <v>#N/A</v>
      </c>
      <c r="CN1017" s="2" t="e">
        <v>#N/A</v>
      </c>
      <c r="CO1017" s="100" t="e">
        <v>#N/A</v>
      </c>
      <c r="CP1017" s="97" t="e">
        <v>#N/A</v>
      </c>
      <c r="CQ1017" s="97" t="e">
        <v>#N/A</v>
      </c>
      <c r="CR1017" s="97" t="e">
        <v>#N/A</v>
      </c>
      <c r="CS1017" s="97" t="e">
        <v>#N/A</v>
      </c>
      <c r="CT1017" s="2" t="e">
        <v>#N/A</v>
      </c>
      <c r="CU1017" s="2" t="e">
        <v>#N/A</v>
      </c>
    </row>
    <row r="1018" spans="1:99" x14ac:dyDescent="0.25">
      <c r="A1018" s="2">
        <v>19051</v>
      </c>
      <c r="B1018" s="2">
        <v>63502147</v>
      </c>
      <c r="C1018" s="2">
        <v>1490023</v>
      </c>
      <c r="D1018" s="2">
        <v>61237665</v>
      </c>
      <c r="E1018" s="2">
        <v>1096779</v>
      </c>
      <c r="F1018" s="2">
        <v>34954409</v>
      </c>
      <c r="G1018" s="2">
        <v>26283256</v>
      </c>
      <c r="H1018" s="2">
        <v>63502147</v>
      </c>
      <c r="I1018" s="2">
        <v>8266002</v>
      </c>
      <c r="J1018" s="2">
        <v>6862469</v>
      </c>
      <c r="K1018" s="2">
        <v>55236145</v>
      </c>
      <c r="L1018" s="2">
        <v>31698256</v>
      </c>
      <c r="N1018" s="2">
        <v>19051</v>
      </c>
      <c r="O1018" s="97">
        <v>85407256</v>
      </c>
      <c r="P1018" s="97">
        <v>1400355</v>
      </c>
      <c r="Q1018" s="97">
        <v>83050062</v>
      </c>
      <c r="R1018" s="97">
        <v>1238484</v>
      </c>
      <c r="S1018" s="97">
        <v>32210881</v>
      </c>
      <c r="T1018" s="97">
        <v>50839181</v>
      </c>
      <c r="U1018" s="97">
        <v>85407256</v>
      </c>
      <c r="V1018" s="97">
        <v>5805369</v>
      </c>
      <c r="W1018" s="97">
        <v>4846922</v>
      </c>
      <c r="X1018" s="97">
        <v>75146508</v>
      </c>
      <c r="Y1018" s="97">
        <v>27375238</v>
      </c>
      <c r="Z1018" s="97">
        <v>0</v>
      </c>
      <c r="AB1018" s="2">
        <v>20013</v>
      </c>
      <c r="AC1018" s="97">
        <v>15208036</v>
      </c>
      <c r="AD1018" s="97">
        <v>1038541</v>
      </c>
      <c r="AE1018" s="97">
        <v>13100960</v>
      </c>
      <c r="AF1018" s="97">
        <v>553398</v>
      </c>
      <c r="AG1018" s="97">
        <v>7323470</v>
      </c>
      <c r="AH1018" s="97">
        <v>5777490</v>
      </c>
      <c r="AI1018" s="97">
        <v>15208036</v>
      </c>
      <c r="AJ1018" s="97">
        <v>4575805</v>
      </c>
      <c r="AK1018" s="97">
        <v>10632231</v>
      </c>
      <c r="AL1018" s="97">
        <v>5088890</v>
      </c>
      <c r="AM1018" s="97" t="s">
        <v>189</v>
      </c>
      <c r="AN1018" s="2">
        <v>20013</v>
      </c>
      <c r="AO1018" s="97">
        <v>14166794</v>
      </c>
      <c r="AP1018" s="97">
        <v>1229992</v>
      </c>
      <c r="AQ1018" s="97">
        <v>12936802</v>
      </c>
      <c r="AR1018" s="97">
        <v>434754</v>
      </c>
      <c r="AS1018" s="97">
        <v>7141389</v>
      </c>
      <c r="AT1018" s="97">
        <v>5795413</v>
      </c>
      <c r="AU1018" s="97">
        <v>14166794</v>
      </c>
      <c r="AV1018" s="97">
        <v>2727714</v>
      </c>
      <c r="AW1018" s="97">
        <v>10099855</v>
      </c>
      <c r="AX1018" s="97">
        <v>5276448</v>
      </c>
      <c r="AY1018" s="97" t="s">
        <v>189</v>
      </c>
      <c r="AZ1018" s="2">
        <v>20013</v>
      </c>
      <c r="BA1018" s="98">
        <v>17016736</v>
      </c>
      <c r="BB1018" s="2">
        <v>775872</v>
      </c>
      <c r="BC1018" s="2">
        <v>16240864</v>
      </c>
      <c r="BD1018" s="2">
        <v>478731</v>
      </c>
      <c r="BE1018" s="2">
        <v>6760416</v>
      </c>
      <c r="BF1018" s="2">
        <v>9480448</v>
      </c>
      <c r="BG1018" s="2">
        <v>17016736</v>
      </c>
      <c r="BH1018" s="2">
        <v>6073570</v>
      </c>
      <c r="BI1018" s="2">
        <v>10899291</v>
      </c>
      <c r="BJ1018" s="2">
        <v>5694155</v>
      </c>
      <c r="BK1018" s="2" t="s">
        <v>189</v>
      </c>
      <c r="BL1018" s="2">
        <v>20013</v>
      </c>
      <c r="BM1018" s="2">
        <v>24343807</v>
      </c>
      <c r="BN1018" s="2">
        <v>1263389</v>
      </c>
      <c r="BO1018" s="2">
        <v>23080418</v>
      </c>
      <c r="BP1018" s="2">
        <v>441504</v>
      </c>
      <c r="BQ1018" s="2">
        <v>6269944</v>
      </c>
      <c r="BR1018" s="2">
        <v>16810474</v>
      </c>
      <c r="BS1018" s="2">
        <v>24343807</v>
      </c>
      <c r="BT1018" s="2">
        <v>14829448</v>
      </c>
      <c r="BU1018" s="2">
        <v>8731806</v>
      </c>
      <c r="BV1018" s="2">
        <v>4398298</v>
      </c>
      <c r="BW1018" s="2" t="s">
        <v>189</v>
      </c>
      <c r="BX1018" s="2">
        <v>20013</v>
      </c>
      <c r="BY1018" s="2">
        <v>21836350</v>
      </c>
      <c r="BZ1018" s="2">
        <v>883856</v>
      </c>
      <c r="CA1018" s="2">
        <v>17882888</v>
      </c>
      <c r="CB1018" s="2">
        <v>367699</v>
      </c>
      <c r="CC1018" s="2">
        <v>5964523</v>
      </c>
      <c r="CD1018" s="2">
        <v>11918365</v>
      </c>
      <c r="CE1018" s="2">
        <v>21836350</v>
      </c>
      <c r="CF1018" s="2">
        <v>13332541</v>
      </c>
      <c r="CG1018" s="2">
        <v>8503809</v>
      </c>
      <c r="CH1018" s="2">
        <v>4007223</v>
      </c>
      <c r="CI1018" s="2" t="s">
        <v>189</v>
      </c>
      <c r="CJ1018" s="2">
        <v>20013</v>
      </c>
      <c r="CK1018" s="97">
        <v>29822566</v>
      </c>
      <c r="CL1018" s="97" t="e">
        <v>#N/A</v>
      </c>
      <c r="CM1018" s="97" t="e">
        <v>#N/A</v>
      </c>
      <c r="CN1018" s="2">
        <v>389902</v>
      </c>
      <c r="CO1018" s="100" t="e">
        <v>#N/A</v>
      </c>
      <c r="CP1018" s="97" t="e">
        <v>#N/A</v>
      </c>
      <c r="CQ1018" s="97">
        <v>29822566</v>
      </c>
      <c r="CR1018" s="97">
        <v>18297773</v>
      </c>
      <c r="CS1018" s="97">
        <v>8507452</v>
      </c>
      <c r="CT1018" s="2">
        <v>3894117</v>
      </c>
      <c r="CU1018" s="2" t="s">
        <v>189</v>
      </c>
    </row>
    <row r="1019" spans="1:99" x14ac:dyDescent="0.25">
      <c r="A1019" s="2">
        <v>20001</v>
      </c>
      <c r="B1019" s="2">
        <v>7131179</v>
      </c>
      <c r="C1019" s="2">
        <v>15077</v>
      </c>
      <c r="D1019" s="2">
        <v>6490009</v>
      </c>
      <c r="E1019" s="2" t="s">
        <v>189</v>
      </c>
      <c r="F1019" s="2">
        <v>2330713</v>
      </c>
      <c r="G1019" s="2">
        <v>4159296</v>
      </c>
      <c r="H1019" s="2">
        <v>7131179</v>
      </c>
      <c r="I1019" s="2">
        <v>2199699</v>
      </c>
      <c r="J1019" s="2">
        <v>2065732</v>
      </c>
      <c r="K1019" s="2">
        <v>4931480</v>
      </c>
      <c r="L1019" s="2">
        <v>1088376</v>
      </c>
      <c r="N1019" s="2">
        <v>20001</v>
      </c>
      <c r="O1019" s="97">
        <v>29564212</v>
      </c>
      <c r="P1019" s="97">
        <v>6674</v>
      </c>
      <c r="Q1019" s="97">
        <v>26932491</v>
      </c>
      <c r="R1019" s="97" t="s">
        <v>189</v>
      </c>
      <c r="S1019" s="97">
        <v>2218626</v>
      </c>
      <c r="T1019" s="97">
        <v>24713865</v>
      </c>
      <c r="U1019" s="97">
        <v>29564212</v>
      </c>
      <c r="V1019" s="97">
        <v>8356721</v>
      </c>
      <c r="W1019" s="97">
        <v>8281233</v>
      </c>
      <c r="X1019" s="97">
        <v>21207491</v>
      </c>
      <c r="Y1019" s="97">
        <v>5126650</v>
      </c>
      <c r="Z1019" s="97">
        <v>0</v>
      </c>
      <c r="AB1019" s="2">
        <v>20014</v>
      </c>
      <c r="AC1019" s="97">
        <v>88645939</v>
      </c>
      <c r="AD1019" s="97">
        <v>5707422</v>
      </c>
      <c r="AE1019" s="97">
        <v>78461670</v>
      </c>
      <c r="AF1019" s="97">
        <v>888326</v>
      </c>
      <c r="AG1019" s="97">
        <v>38553659</v>
      </c>
      <c r="AH1019" s="97">
        <v>39908011</v>
      </c>
      <c r="AI1019" s="97">
        <v>88645939</v>
      </c>
      <c r="AJ1019" s="97">
        <v>19848705</v>
      </c>
      <c r="AK1019" s="97">
        <v>68797234</v>
      </c>
      <c r="AL1019" s="97">
        <v>49344023</v>
      </c>
      <c r="AM1019" s="97" t="s">
        <v>189</v>
      </c>
      <c r="AN1019" s="2">
        <v>20014</v>
      </c>
      <c r="AO1019" s="97">
        <v>116701460</v>
      </c>
      <c r="AP1019" s="97">
        <v>7157114</v>
      </c>
      <c r="AQ1019" s="97">
        <v>84906289</v>
      </c>
      <c r="AR1019" s="97">
        <v>1381681</v>
      </c>
      <c r="AS1019" s="97">
        <v>46004006</v>
      </c>
      <c r="AT1019" s="97">
        <v>38902283</v>
      </c>
      <c r="AU1019" s="97">
        <v>116701460</v>
      </c>
      <c r="AV1019" s="97">
        <v>41731281</v>
      </c>
      <c r="AW1019" s="97">
        <v>74970179</v>
      </c>
      <c r="AX1019" s="97">
        <v>51196008</v>
      </c>
      <c r="AY1019" s="97" t="s">
        <v>189</v>
      </c>
      <c r="AZ1019" s="2">
        <v>20014</v>
      </c>
      <c r="BA1019" s="98">
        <v>96582032</v>
      </c>
      <c r="BB1019" s="2">
        <v>3318607</v>
      </c>
      <c r="BC1019" s="2">
        <v>93263425</v>
      </c>
      <c r="BD1019" s="2">
        <v>735121</v>
      </c>
      <c r="BE1019" s="2">
        <v>44350485</v>
      </c>
      <c r="BF1019" s="2">
        <v>48912940</v>
      </c>
      <c r="BG1019" s="2">
        <v>96582032</v>
      </c>
      <c r="BH1019" s="2">
        <v>27002930</v>
      </c>
      <c r="BI1019" s="2">
        <v>62575885</v>
      </c>
      <c r="BJ1019" s="2">
        <v>35755644</v>
      </c>
      <c r="BK1019" s="2" t="s">
        <v>189</v>
      </c>
      <c r="BL1019" s="2">
        <v>20014</v>
      </c>
      <c r="BM1019" s="2">
        <v>110950318</v>
      </c>
      <c r="BN1019" s="2">
        <v>7721429</v>
      </c>
      <c r="BO1019" s="2">
        <v>102980205</v>
      </c>
      <c r="BP1019" s="2">
        <v>1149363</v>
      </c>
      <c r="BQ1019" s="2">
        <v>41513000</v>
      </c>
      <c r="BR1019" s="2">
        <v>61467205</v>
      </c>
      <c r="BS1019" s="2">
        <v>110950318</v>
      </c>
      <c r="BT1019" s="2">
        <v>39712233</v>
      </c>
      <c r="BU1019" s="2">
        <v>71238085</v>
      </c>
      <c r="BV1019" s="2">
        <v>43689783</v>
      </c>
      <c r="BW1019" s="2" t="s">
        <v>189</v>
      </c>
      <c r="BX1019" s="2">
        <v>20014</v>
      </c>
      <c r="BY1019" s="2">
        <v>90290975</v>
      </c>
      <c r="BZ1019" s="2">
        <v>5422453</v>
      </c>
      <c r="CA1019" s="2">
        <v>80684949</v>
      </c>
      <c r="CB1019" s="2">
        <v>2672235</v>
      </c>
      <c r="CC1019" s="2">
        <v>33581287</v>
      </c>
      <c r="CD1019" s="2">
        <v>47103662</v>
      </c>
      <c r="CE1019" s="2">
        <v>90290975</v>
      </c>
      <c r="CF1019" s="2">
        <v>42897365</v>
      </c>
      <c r="CG1019" s="2">
        <v>47393610</v>
      </c>
      <c r="CH1019" s="2">
        <v>25890633</v>
      </c>
      <c r="CI1019" s="2" t="s">
        <v>189</v>
      </c>
      <c r="CJ1019" s="2">
        <v>20014</v>
      </c>
      <c r="CK1019" s="97">
        <v>108041698</v>
      </c>
      <c r="CL1019" s="97" t="e">
        <v>#N/A</v>
      </c>
      <c r="CM1019" s="97" t="e">
        <v>#N/A</v>
      </c>
      <c r="CN1019" s="2">
        <v>816736</v>
      </c>
      <c r="CO1019" s="100" t="e">
        <v>#N/A</v>
      </c>
      <c r="CP1019" s="97" t="e">
        <v>#N/A</v>
      </c>
      <c r="CQ1019" s="97">
        <v>108041698</v>
      </c>
      <c r="CR1019" s="97">
        <v>60619068</v>
      </c>
      <c r="CS1019" s="97">
        <v>47422630</v>
      </c>
      <c r="CT1019" s="2">
        <v>25902077</v>
      </c>
      <c r="CU1019" s="2" t="s">
        <v>189</v>
      </c>
    </row>
    <row r="1020" spans="1:99" x14ac:dyDescent="0.25">
      <c r="A1020" s="2">
        <v>20002</v>
      </c>
      <c r="B1020" s="2">
        <v>153121981</v>
      </c>
      <c r="C1020" s="2">
        <v>3356401</v>
      </c>
      <c r="D1020" s="2">
        <v>149765580</v>
      </c>
      <c r="E1020" s="2">
        <v>966606</v>
      </c>
      <c r="F1020" s="2">
        <v>51039790</v>
      </c>
      <c r="G1020" s="2">
        <v>98725790</v>
      </c>
      <c r="H1020" s="2">
        <v>153121981</v>
      </c>
      <c r="I1020" s="2">
        <v>62724650</v>
      </c>
      <c r="J1020" s="2">
        <v>62407865</v>
      </c>
      <c r="K1020" s="2">
        <v>84773398</v>
      </c>
      <c r="L1020" s="2">
        <v>28415700</v>
      </c>
      <c r="N1020" s="2">
        <v>20002</v>
      </c>
      <c r="O1020" s="97">
        <v>139048826</v>
      </c>
      <c r="P1020" s="97">
        <v>3244627</v>
      </c>
      <c r="Q1020" s="97">
        <v>133514152</v>
      </c>
      <c r="R1020" s="97">
        <v>1235388</v>
      </c>
      <c r="S1020" s="97">
        <v>41057186</v>
      </c>
      <c r="T1020" s="97">
        <v>92456966</v>
      </c>
      <c r="U1020" s="97">
        <v>139048826</v>
      </c>
      <c r="V1020" s="97">
        <v>61037902</v>
      </c>
      <c r="W1020" s="97">
        <v>60596002</v>
      </c>
      <c r="X1020" s="97">
        <v>78010924</v>
      </c>
      <c r="Y1020" s="97">
        <v>28900529</v>
      </c>
      <c r="Z1020" s="97">
        <v>0</v>
      </c>
      <c r="AB1020" s="2">
        <v>20015</v>
      </c>
      <c r="AC1020" s="97">
        <v>25319674</v>
      </c>
      <c r="AD1020" s="97">
        <v>0</v>
      </c>
      <c r="AE1020" s="97">
        <v>24810072</v>
      </c>
      <c r="AF1020" s="97" t="s">
        <v>186</v>
      </c>
      <c r="AG1020" s="97">
        <v>5287898</v>
      </c>
      <c r="AH1020" s="97">
        <v>19522174</v>
      </c>
      <c r="AI1020" s="97">
        <v>25319674</v>
      </c>
      <c r="AJ1020" s="97">
        <v>15660776</v>
      </c>
      <c r="AK1020" s="97">
        <v>9658898</v>
      </c>
      <c r="AL1020" s="97">
        <v>2251616</v>
      </c>
      <c r="AM1020" s="97" t="s">
        <v>189</v>
      </c>
      <c r="AN1020" s="2">
        <v>20015</v>
      </c>
      <c r="AO1020" s="97">
        <v>25841009</v>
      </c>
      <c r="AP1020" s="97">
        <v>85466</v>
      </c>
      <c r="AQ1020" s="97">
        <v>25564720</v>
      </c>
      <c r="AR1020" s="97">
        <v>8614</v>
      </c>
      <c r="AS1020" s="97">
        <v>5955975</v>
      </c>
      <c r="AT1020" s="97">
        <v>19608745</v>
      </c>
      <c r="AU1020" s="97">
        <v>25841009</v>
      </c>
      <c r="AV1020" s="97">
        <v>13828921</v>
      </c>
      <c r="AW1020" s="97">
        <v>12012088</v>
      </c>
      <c r="AX1020" s="97">
        <v>2008401</v>
      </c>
      <c r="AY1020" s="97" t="s">
        <v>189</v>
      </c>
      <c r="AZ1020" s="2">
        <v>20015</v>
      </c>
      <c r="BA1020" s="98">
        <v>26823417</v>
      </c>
      <c r="BB1020" s="2">
        <v>139176</v>
      </c>
      <c r="BC1020" s="2">
        <v>26305324</v>
      </c>
      <c r="BD1020" s="2">
        <v>9095</v>
      </c>
      <c r="BE1020" s="2">
        <v>5001859</v>
      </c>
      <c r="BF1020" s="2">
        <v>21303465</v>
      </c>
      <c r="BG1020" s="2">
        <v>26823417</v>
      </c>
      <c r="BH1020" s="2">
        <v>16969584</v>
      </c>
      <c r="BI1020" s="2">
        <v>9853833</v>
      </c>
      <c r="BJ1020" s="2">
        <v>1559997</v>
      </c>
      <c r="BK1020" s="2" t="s">
        <v>189</v>
      </c>
      <c r="BL1020" s="2">
        <v>20015</v>
      </c>
      <c r="BM1020" s="2">
        <v>23386881</v>
      </c>
      <c r="BN1020" s="2">
        <v>595760</v>
      </c>
      <c r="BO1020" s="2">
        <v>22791121</v>
      </c>
      <c r="BP1020" s="2">
        <v>29098</v>
      </c>
      <c r="BQ1020" s="2">
        <v>7155103</v>
      </c>
      <c r="BR1020" s="2">
        <v>15636018</v>
      </c>
      <c r="BS1020" s="2">
        <v>23386881</v>
      </c>
      <c r="BT1020" s="2">
        <v>13723837</v>
      </c>
      <c r="BU1020" s="2">
        <v>9122731</v>
      </c>
      <c r="BV1020" s="2">
        <v>3385777</v>
      </c>
      <c r="BW1020" s="2" t="s">
        <v>189</v>
      </c>
      <c r="BX1020" s="2">
        <v>20015</v>
      </c>
      <c r="BY1020" s="2">
        <v>31047232</v>
      </c>
      <c r="BZ1020" s="2">
        <v>144645</v>
      </c>
      <c r="CA1020" s="2">
        <v>30617012</v>
      </c>
      <c r="CB1020" s="2">
        <v>12351</v>
      </c>
      <c r="CC1020" s="2">
        <v>4521717</v>
      </c>
      <c r="CD1020" s="2">
        <v>26095295</v>
      </c>
      <c r="CE1020" s="2">
        <v>31047232</v>
      </c>
      <c r="CF1020" s="2">
        <v>24464515</v>
      </c>
      <c r="CG1020" s="2">
        <v>6582717</v>
      </c>
      <c r="CH1020" s="2">
        <v>2709096</v>
      </c>
      <c r="CI1020" s="2" t="s">
        <v>189</v>
      </c>
      <c r="CJ1020" s="2">
        <v>20015</v>
      </c>
      <c r="CK1020" s="97">
        <v>20554175</v>
      </c>
      <c r="CL1020" s="97" t="e">
        <v>#N/A</v>
      </c>
      <c r="CM1020" s="97" t="e">
        <v>#N/A</v>
      </c>
      <c r="CN1020" s="2">
        <v>16464</v>
      </c>
      <c r="CO1020" s="100" t="e">
        <v>#N/A</v>
      </c>
      <c r="CP1020" s="97" t="e">
        <v>#N/A</v>
      </c>
      <c r="CQ1020" s="97">
        <v>20554175</v>
      </c>
      <c r="CR1020" s="97">
        <v>13907560</v>
      </c>
      <c r="CS1020" s="97">
        <v>6646615</v>
      </c>
      <c r="CT1020" s="2">
        <v>2831268</v>
      </c>
      <c r="CU1020" s="2" t="s">
        <v>189</v>
      </c>
    </row>
    <row r="1021" spans="1:99" x14ac:dyDescent="0.25">
      <c r="A1021" s="2">
        <v>20003</v>
      </c>
      <c r="B1021" s="2">
        <v>13173162</v>
      </c>
      <c r="C1021" s="2">
        <v>77517</v>
      </c>
      <c r="D1021" s="2">
        <v>13095645</v>
      </c>
      <c r="E1021" s="2" t="s">
        <v>189</v>
      </c>
      <c r="F1021" s="2">
        <v>3181988</v>
      </c>
      <c r="G1021" s="2">
        <v>9913657</v>
      </c>
      <c r="H1021" s="2">
        <v>13173162</v>
      </c>
      <c r="I1021" s="2">
        <v>7758328</v>
      </c>
      <c r="J1021" s="2">
        <v>7758328</v>
      </c>
      <c r="K1021" s="2">
        <v>5371828</v>
      </c>
      <c r="L1021" s="2" t="s">
        <v>189</v>
      </c>
      <c r="N1021" s="2">
        <v>20003</v>
      </c>
      <c r="O1021" s="97">
        <v>12949430</v>
      </c>
      <c r="P1021" s="97">
        <v>42857</v>
      </c>
      <c r="Q1021" s="97">
        <v>12906573</v>
      </c>
      <c r="R1021" s="97" t="s">
        <v>189</v>
      </c>
      <c r="S1021" s="97">
        <v>2824185</v>
      </c>
      <c r="T1021" s="97">
        <v>10082388</v>
      </c>
      <c r="U1021" s="97">
        <v>12949430</v>
      </c>
      <c r="V1021" s="97">
        <v>8182441</v>
      </c>
      <c r="W1021" s="97">
        <v>8064197</v>
      </c>
      <c r="X1021" s="97">
        <v>4766989</v>
      </c>
      <c r="Y1021" s="97">
        <v>130663</v>
      </c>
      <c r="Z1021" s="97">
        <v>0</v>
      </c>
      <c r="AB1021" s="2">
        <v>20016</v>
      </c>
      <c r="AC1021" s="97">
        <v>54427075</v>
      </c>
      <c r="AD1021" s="97">
        <v>54934</v>
      </c>
      <c r="AE1021" s="97">
        <v>54372141</v>
      </c>
      <c r="AF1021" s="97" t="s">
        <v>186</v>
      </c>
      <c r="AG1021" s="97">
        <v>7552750</v>
      </c>
      <c r="AH1021" s="97">
        <v>46819391</v>
      </c>
      <c r="AI1021" s="97">
        <v>54427075</v>
      </c>
      <c r="AJ1021" s="97">
        <v>40106697</v>
      </c>
      <c r="AK1021" s="97">
        <v>14053671</v>
      </c>
      <c r="AL1021" s="97">
        <v>4560890</v>
      </c>
      <c r="AM1021" s="97" t="s">
        <v>189</v>
      </c>
      <c r="AN1021" s="2">
        <v>20016</v>
      </c>
      <c r="AO1021" s="97">
        <v>59246793</v>
      </c>
      <c r="AP1021" s="97">
        <v>182685</v>
      </c>
      <c r="AQ1021" s="97">
        <v>58522022</v>
      </c>
      <c r="AR1021" s="97">
        <v>0</v>
      </c>
      <c r="AS1021" s="97">
        <v>7511196</v>
      </c>
      <c r="AT1021" s="97">
        <v>51010826</v>
      </c>
      <c r="AU1021" s="97">
        <v>59246793</v>
      </c>
      <c r="AV1021" s="97">
        <v>45387554</v>
      </c>
      <c r="AW1021" s="97">
        <v>13859239</v>
      </c>
      <c r="AX1021" s="97">
        <v>4016500</v>
      </c>
      <c r="AY1021" s="97" t="s">
        <v>189</v>
      </c>
      <c r="AZ1021" s="2">
        <v>20016</v>
      </c>
      <c r="BA1021" s="98">
        <v>61128545</v>
      </c>
      <c r="BB1021" s="2">
        <v>142802</v>
      </c>
      <c r="BC1021" s="2">
        <v>60985743</v>
      </c>
      <c r="BD1021" s="2" t="s">
        <v>189</v>
      </c>
      <c r="BE1021" s="2">
        <v>7854187</v>
      </c>
      <c r="BF1021" s="2">
        <v>53131556</v>
      </c>
      <c r="BG1021" s="2">
        <v>61128545</v>
      </c>
      <c r="BH1021" s="2">
        <v>49066827</v>
      </c>
      <c r="BI1021" s="2">
        <v>11525905</v>
      </c>
      <c r="BJ1021" s="2">
        <v>5078141</v>
      </c>
      <c r="BK1021" s="2" t="s">
        <v>189</v>
      </c>
      <c r="BL1021" s="2">
        <v>20016</v>
      </c>
      <c r="BM1021" s="2">
        <v>41291585</v>
      </c>
      <c r="BN1021" s="2">
        <v>117369</v>
      </c>
      <c r="BO1021" s="2">
        <v>41174216</v>
      </c>
      <c r="BP1021" s="2" t="s">
        <v>189</v>
      </c>
      <c r="BQ1021" s="2">
        <v>7660122</v>
      </c>
      <c r="BR1021" s="2">
        <v>33514094</v>
      </c>
      <c r="BS1021" s="2">
        <v>41291585</v>
      </c>
      <c r="BT1021" s="2">
        <v>28161387</v>
      </c>
      <c r="BU1021" s="2">
        <v>13112360</v>
      </c>
      <c r="BV1021" s="2">
        <v>5382007</v>
      </c>
      <c r="BW1021" s="2" t="s">
        <v>189</v>
      </c>
      <c r="BX1021" s="2">
        <v>20016</v>
      </c>
      <c r="BY1021" s="2" t="e">
        <v>#N/A</v>
      </c>
      <c r="BZ1021" s="2">
        <v>0</v>
      </c>
      <c r="CA1021" s="2">
        <v>0</v>
      </c>
      <c r="CB1021" s="2" t="e">
        <v>#N/A</v>
      </c>
      <c r="CC1021" s="2" t="e">
        <v>#N/A</v>
      </c>
      <c r="CD1021" s="2" t="e">
        <v>#N/A</v>
      </c>
      <c r="CE1021" s="2" t="e">
        <v>#N/A</v>
      </c>
      <c r="CF1021" s="2" t="e">
        <v>#N/A</v>
      </c>
      <c r="CG1021" s="2" t="e">
        <v>#N/A</v>
      </c>
      <c r="CH1021" s="2" t="e">
        <v>#N/A</v>
      </c>
      <c r="CI1021" s="2" t="e">
        <v>#N/A</v>
      </c>
      <c r="CJ1021" s="2">
        <v>20016</v>
      </c>
      <c r="CK1021" s="97">
        <v>43212474</v>
      </c>
      <c r="CL1021" s="97" t="e">
        <v>#N/A</v>
      </c>
      <c r="CM1021" s="97" t="e">
        <v>#N/A</v>
      </c>
      <c r="CN1021" s="2">
        <v>8483</v>
      </c>
      <c r="CO1021" s="100" t="e">
        <v>#N/A</v>
      </c>
      <c r="CP1021" s="97" t="e">
        <v>#N/A</v>
      </c>
      <c r="CQ1021" s="97">
        <v>43212474</v>
      </c>
      <c r="CR1021" s="97">
        <v>31745891</v>
      </c>
      <c r="CS1021" s="97">
        <v>10842187</v>
      </c>
      <c r="CT1021" s="2">
        <v>333225</v>
      </c>
      <c r="CU1021" s="2" t="s">
        <v>189</v>
      </c>
    </row>
    <row r="1022" spans="1:99" x14ac:dyDescent="0.25">
      <c r="A1022" s="2">
        <v>20004</v>
      </c>
      <c r="B1022" s="2">
        <v>5435225</v>
      </c>
      <c r="C1022" s="2">
        <v>131242</v>
      </c>
      <c r="D1022" s="2">
        <v>5286346</v>
      </c>
      <c r="E1022" s="2">
        <v>400</v>
      </c>
      <c r="F1022" s="2">
        <v>1850253</v>
      </c>
      <c r="G1022" s="2">
        <v>3436093</v>
      </c>
      <c r="H1022" s="2">
        <v>5435225</v>
      </c>
      <c r="I1022" s="2">
        <v>2409954</v>
      </c>
      <c r="J1022" s="2">
        <v>2331464</v>
      </c>
      <c r="K1022" s="2">
        <v>3025271</v>
      </c>
      <c r="L1022" s="2">
        <v>1408542</v>
      </c>
      <c r="N1022" s="2">
        <v>20004</v>
      </c>
      <c r="O1022" s="97">
        <v>4607680</v>
      </c>
      <c r="P1022" s="97">
        <v>25149</v>
      </c>
      <c r="Q1022" s="97">
        <v>4412127</v>
      </c>
      <c r="R1022" s="97" t="s">
        <v>189</v>
      </c>
      <c r="S1022" s="97">
        <v>1694710</v>
      </c>
      <c r="T1022" s="97">
        <v>2717417</v>
      </c>
      <c r="U1022" s="97">
        <v>4607680</v>
      </c>
      <c r="V1022" s="97">
        <v>1935857</v>
      </c>
      <c r="W1022" s="97">
        <v>1922950</v>
      </c>
      <c r="X1022" s="97">
        <v>2671823</v>
      </c>
      <c r="Y1022" s="97">
        <v>1341915</v>
      </c>
      <c r="Z1022" s="97">
        <v>0</v>
      </c>
      <c r="AB1022" s="2">
        <v>20017</v>
      </c>
      <c r="AC1022" s="97">
        <v>15899144</v>
      </c>
      <c r="AD1022" s="97">
        <v>152225</v>
      </c>
      <c r="AE1022" s="97">
        <v>15746919</v>
      </c>
      <c r="AF1022" s="97">
        <v>73009</v>
      </c>
      <c r="AG1022" s="97">
        <v>3707221</v>
      </c>
      <c r="AH1022" s="97">
        <v>12039698</v>
      </c>
      <c r="AI1022" s="97">
        <v>15899144</v>
      </c>
      <c r="AJ1022" s="97">
        <v>9772685</v>
      </c>
      <c r="AK1022" s="97">
        <v>6032855</v>
      </c>
      <c r="AL1022" s="97">
        <v>1141662</v>
      </c>
      <c r="AM1022" s="97" t="s">
        <v>189</v>
      </c>
      <c r="AN1022" s="2">
        <v>20017</v>
      </c>
      <c r="AO1022" s="97">
        <v>16102552</v>
      </c>
      <c r="AP1022" s="97">
        <v>49193</v>
      </c>
      <c r="AQ1022" s="97">
        <v>16053359</v>
      </c>
      <c r="AR1022" s="97">
        <v>526</v>
      </c>
      <c r="AS1022" s="97">
        <v>3970814</v>
      </c>
      <c r="AT1022" s="97">
        <v>12082545</v>
      </c>
      <c r="AU1022" s="97">
        <v>16102552</v>
      </c>
      <c r="AV1022" s="97">
        <v>9980365</v>
      </c>
      <c r="AW1022" s="97">
        <v>6102455</v>
      </c>
      <c r="AX1022" s="97">
        <v>1641270</v>
      </c>
      <c r="AY1022" s="97" t="s">
        <v>189</v>
      </c>
      <c r="AZ1022" s="2">
        <v>20017</v>
      </c>
      <c r="BA1022" s="98">
        <v>18151065</v>
      </c>
      <c r="BB1022" s="2">
        <v>40811</v>
      </c>
      <c r="BC1022" s="2">
        <v>18061607</v>
      </c>
      <c r="BD1022" s="2">
        <v>2124</v>
      </c>
      <c r="BE1022" s="2">
        <v>3556064</v>
      </c>
      <c r="BF1022" s="2">
        <v>14505543</v>
      </c>
      <c r="BG1022" s="2">
        <v>18151065</v>
      </c>
      <c r="BH1022" s="2">
        <v>12707086</v>
      </c>
      <c r="BI1022" s="2">
        <v>5443979</v>
      </c>
      <c r="BJ1022" s="2">
        <v>1699869</v>
      </c>
      <c r="BK1022" s="2" t="s">
        <v>189</v>
      </c>
      <c r="BL1022" s="2">
        <v>20017</v>
      </c>
      <c r="BM1022" s="2">
        <v>14597268</v>
      </c>
      <c r="BN1022" s="2">
        <v>90005</v>
      </c>
      <c r="BO1022" s="2">
        <v>14507263</v>
      </c>
      <c r="BP1022" s="2">
        <v>24919</v>
      </c>
      <c r="BQ1022" s="2">
        <v>3439538</v>
      </c>
      <c r="BR1022" s="2">
        <v>11067725</v>
      </c>
      <c r="BS1022" s="2">
        <v>14597268</v>
      </c>
      <c r="BT1022" s="2">
        <v>9782571</v>
      </c>
      <c r="BU1022" s="2">
        <v>4767910</v>
      </c>
      <c r="BV1022" s="2">
        <v>1592874</v>
      </c>
      <c r="BW1022" s="2" t="s">
        <v>189</v>
      </c>
      <c r="BX1022" s="2">
        <v>20017</v>
      </c>
      <c r="BY1022" s="2">
        <v>18100637</v>
      </c>
      <c r="BZ1022" s="2">
        <v>78843</v>
      </c>
      <c r="CA1022" s="2">
        <v>17989840</v>
      </c>
      <c r="CB1022" s="2" t="s">
        <v>189</v>
      </c>
      <c r="CC1022" s="2">
        <v>3192197</v>
      </c>
      <c r="CD1022" s="2">
        <v>14797643</v>
      </c>
      <c r="CE1022" s="2">
        <v>18100637</v>
      </c>
      <c r="CF1022" s="2">
        <v>12820603</v>
      </c>
      <c r="CG1022" s="2">
        <v>5280034</v>
      </c>
      <c r="CH1022" s="2">
        <v>1478636</v>
      </c>
      <c r="CI1022" s="2" t="s">
        <v>189</v>
      </c>
      <c r="CJ1022" s="2">
        <v>20017</v>
      </c>
      <c r="CK1022" s="97">
        <v>12466680</v>
      </c>
      <c r="CL1022" s="97" t="e">
        <v>#N/A</v>
      </c>
      <c r="CM1022" s="97" t="e">
        <v>#N/A</v>
      </c>
      <c r="CN1022" s="2">
        <v>8331</v>
      </c>
      <c r="CO1022" s="100" t="e">
        <v>#N/A</v>
      </c>
      <c r="CP1022" s="97" t="e">
        <v>#N/A</v>
      </c>
      <c r="CQ1022" s="97">
        <v>12466680</v>
      </c>
      <c r="CR1022" s="97">
        <v>7313937</v>
      </c>
      <c r="CS1022" s="97">
        <v>5077796</v>
      </c>
      <c r="CT1022" s="2">
        <v>1555080</v>
      </c>
      <c r="CU1022" s="2" t="s">
        <v>189</v>
      </c>
    </row>
    <row r="1023" spans="1:99" x14ac:dyDescent="0.25">
      <c r="A1023" s="2">
        <v>20005</v>
      </c>
      <c r="B1023" s="2">
        <v>64060340</v>
      </c>
      <c r="C1023" s="2">
        <v>4479542</v>
      </c>
      <c r="D1023" s="2">
        <v>59580798</v>
      </c>
      <c r="E1023" s="2">
        <v>1155758</v>
      </c>
      <c r="F1023" s="2">
        <v>31482052</v>
      </c>
      <c r="G1023" s="2">
        <v>28098746</v>
      </c>
      <c r="H1023" s="2">
        <v>64060340</v>
      </c>
      <c r="I1023" s="2">
        <v>18215843</v>
      </c>
      <c r="J1023" s="2">
        <v>16560558</v>
      </c>
      <c r="K1023" s="2">
        <v>45338550</v>
      </c>
      <c r="L1023" s="2">
        <v>18079523</v>
      </c>
      <c r="N1023" s="2">
        <v>20005</v>
      </c>
      <c r="O1023" s="97">
        <v>64984804</v>
      </c>
      <c r="P1023" s="97">
        <v>10998675</v>
      </c>
      <c r="Q1023" s="97">
        <v>52626053</v>
      </c>
      <c r="R1023" s="97">
        <v>510410</v>
      </c>
      <c r="S1023" s="97">
        <v>25770956</v>
      </c>
      <c r="T1023" s="97">
        <v>26855097</v>
      </c>
      <c r="U1023" s="97">
        <v>64984804</v>
      </c>
      <c r="V1023" s="97">
        <v>22272767</v>
      </c>
      <c r="W1023" s="97">
        <v>22115031</v>
      </c>
      <c r="X1023" s="97">
        <v>42712037</v>
      </c>
      <c r="Y1023" s="97">
        <v>18015280</v>
      </c>
      <c r="Z1023" s="97">
        <v>0</v>
      </c>
      <c r="AB1023" s="2">
        <v>20018</v>
      </c>
      <c r="AC1023" s="97">
        <v>5184192</v>
      </c>
      <c r="AD1023" s="97">
        <v>221680</v>
      </c>
      <c r="AE1023" s="97">
        <v>4962512</v>
      </c>
      <c r="AF1023" s="97">
        <v>8047</v>
      </c>
      <c r="AG1023" s="97">
        <v>2045431</v>
      </c>
      <c r="AH1023" s="97">
        <v>2917081</v>
      </c>
      <c r="AI1023" s="97">
        <v>5184192</v>
      </c>
      <c r="AJ1023" s="97">
        <v>2281625</v>
      </c>
      <c r="AK1023" s="97">
        <v>2896252</v>
      </c>
      <c r="AL1023" s="97">
        <v>659822</v>
      </c>
      <c r="AM1023" s="97" t="s">
        <v>189</v>
      </c>
      <c r="AN1023" s="2">
        <v>20018</v>
      </c>
      <c r="AO1023" s="97">
        <v>5082157</v>
      </c>
      <c r="AP1023" s="97">
        <v>93684</v>
      </c>
      <c r="AQ1023" s="97">
        <v>4984222</v>
      </c>
      <c r="AR1023" s="97">
        <v>4140</v>
      </c>
      <c r="AS1023" s="97">
        <v>2047002</v>
      </c>
      <c r="AT1023" s="97">
        <v>2937220</v>
      </c>
      <c r="AU1023" s="97">
        <v>5082157</v>
      </c>
      <c r="AV1023" s="97">
        <v>2339282</v>
      </c>
      <c r="AW1023" s="97">
        <v>2742875</v>
      </c>
      <c r="AX1023" s="97">
        <v>547301</v>
      </c>
      <c r="AY1023" s="97" t="s">
        <v>189</v>
      </c>
      <c r="AZ1023" s="2">
        <v>20018</v>
      </c>
      <c r="BA1023" s="98">
        <v>4551163</v>
      </c>
      <c r="BB1023" s="2">
        <v>99587</v>
      </c>
      <c r="BC1023" s="2">
        <v>4338309</v>
      </c>
      <c r="BD1023" s="2">
        <v>23449</v>
      </c>
      <c r="BE1023" s="2">
        <v>1886308</v>
      </c>
      <c r="BF1023" s="2">
        <v>2452001</v>
      </c>
      <c r="BG1023" s="2">
        <v>4551163</v>
      </c>
      <c r="BH1023" s="2">
        <v>2132510</v>
      </c>
      <c r="BI1023" s="2">
        <v>2418653</v>
      </c>
      <c r="BJ1023" s="2">
        <v>572135</v>
      </c>
      <c r="BK1023" s="2" t="s">
        <v>189</v>
      </c>
      <c r="BL1023" s="2">
        <v>20018</v>
      </c>
      <c r="BM1023" s="2">
        <v>3788326</v>
      </c>
      <c r="BN1023" s="2">
        <v>125927</v>
      </c>
      <c r="BO1023" s="2">
        <v>3634724</v>
      </c>
      <c r="BP1023" s="2">
        <v>25089</v>
      </c>
      <c r="BQ1023" s="2">
        <v>1838945</v>
      </c>
      <c r="BR1023" s="2">
        <v>1795779</v>
      </c>
      <c r="BS1023" s="2">
        <v>3788326</v>
      </c>
      <c r="BT1023" s="2">
        <v>1455988</v>
      </c>
      <c r="BU1023" s="2">
        <v>2332338</v>
      </c>
      <c r="BV1023" s="2">
        <v>450574</v>
      </c>
      <c r="BW1023" s="2" t="s">
        <v>189</v>
      </c>
      <c r="BX1023" s="2">
        <v>20018</v>
      </c>
      <c r="BY1023" s="2">
        <v>3886298</v>
      </c>
      <c r="BZ1023" s="2">
        <v>108869</v>
      </c>
      <c r="CA1023" s="2">
        <v>3475084</v>
      </c>
      <c r="CB1023" s="2">
        <v>5027</v>
      </c>
      <c r="CC1023" s="2">
        <v>1778693</v>
      </c>
      <c r="CD1023" s="2">
        <v>1696391</v>
      </c>
      <c r="CE1023" s="2">
        <v>3886298</v>
      </c>
      <c r="CF1023" s="2">
        <v>1216494</v>
      </c>
      <c r="CG1023" s="2">
        <v>2669804</v>
      </c>
      <c r="CH1023" s="2">
        <v>534743</v>
      </c>
      <c r="CI1023" s="2" t="s">
        <v>189</v>
      </c>
      <c r="CJ1023" s="2">
        <v>20018</v>
      </c>
      <c r="CK1023" s="97">
        <v>5769325</v>
      </c>
      <c r="CL1023" s="97" t="e">
        <v>#N/A</v>
      </c>
      <c r="CM1023" s="97" t="e">
        <v>#N/A</v>
      </c>
      <c r="CN1023" s="2">
        <v>4419</v>
      </c>
      <c r="CO1023" s="100" t="e">
        <v>#N/A</v>
      </c>
      <c r="CP1023" s="97" t="e">
        <v>#N/A</v>
      </c>
      <c r="CQ1023" s="97">
        <v>5769325</v>
      </c>
      <c r="CR1023" s="97">
        <v>2136488</v>
      </c>
      <c r="CS1023" s="97">
        <v>3338463</v>
      </c>
      <c r="CT1023" s="2">
        <v>805640</v>
      </c>
      <c r="CU1023" s="2" t="s">
        <v>189</v>
      </c>
    </row>
    <row r="1024" spans="1:99" x14ac:dyDescent="0.25">
      <c r="A1024" s="2">
        <v>20006</v>
      </c>
      <c r="B1024" s="2">
        <v>80314883</v>
      </c>
      <c r="C1024" s="2">
        <v>11640483</v>
      </c>
      <c r="D1024" s="2">
        <v>68674400</v>
      </c>
      <c r="E1024" s="2">
        <v>2938190</v>
      </c>
      <c r="F1024" s="2">
        <v>25656031</v>
      </c>
      <c r="G1024" s="2">
        <v>43018369</v>
      </c>
      <c r="H1024" s="2">
        <v>80314883</v>
      </c>
      <c r="I1024" s="2">
        <v>23099162</v>
      </c>
      <c r="J1024" s="2">
        <v>21548706</v>
      </c>
      <c r="K1024" s="2">
        <v>57050630</v>
      </c>
      <c r="L1024" s="2">
        <v>17573079</v>
      </c>
      <c r="N1024" s="2">
        <v>20006</v>
      </c>
      <c r="O1024" s="97">
        <v>72944770</v>
      </c>
      <c r="P1024" s="97">
        <v>9123652</v>
      </c>
      <c r="Q1024" s="97">
        <v>63083714</v>
      </c>
      <c r="R1024" s="97">
        <v>1885357</v>
      </c>
      <c r="S1024" s="97">
        <v>25642963</v>
      </c>
      <c r="T1024" s="97">
        <v>37440751</v>
      </c>
      <c r="U1024" s="97">
        <v>72944770</v>
      </c>
      <c r="V1024" s="97">
        <v>9098202</v>
      </c>
      <c r="W1024" s="97">
        <v>8815548</v>
      </c>
      <c r="X1024" s="97">
        <v>63846568</v>
      </c>
      <c r="Y1024" s="97">
        <v>18890051</v>
      </c>
      <c r="Z1024" s="97">
        <v>0</v>
      </c>
      <c r="AB1024" s="2">
        <v>20019</v>
      </c>
      <c r="AC1024" s="97">
        <v>13193806</v>
      </c>
      <c r="AD1024" s="97">
        <v>30316</v>
      </c>
      <c r="AE1024" s="97">
        <v>13163490</v>
      </c>
      <c r="AF1024" s="97" t="s">
        <v>186</v>
      </c>
      <c r="AG1024" s="97">
        <v>3659957</v>
      </c>
      <c r="AH1024" s="97">
        <v>9503533</v>
      </c>
      <c r="AI1024" s="97">
        <v>13193806</v>
      </c>
      <c r="AJ1024" s="97">
        <v>6914518</v>
      </c>
      <c r="AK1024" s="97">
        <v>5360767</v>
      </c>
      <c r="AL1024" s="97">
        <v>3056049</v>
      </c>
      <c r="AM1024" s="97" t="s">
        <v>189</v>
      </c>
      <c r="AN1024" s="2">
        <v>20019</v>
      </c>
      <c r="AO1024" s="97" t="e">
        <v>#N/A</v>
      </c>
      <c r="AP1024" s="97">
        <v>35114</v>
      </c>
      <c r="AQ1024" s="97">
        <v>11689833</v>
      </c>
      <c r="AR1024" s="97" t="e">
        <v>#N/A</v>
      </c>
      <c r="AS1024" s="97" t="e">
        <v>#N/A</v>
      </c>
      <c r="AT1024" s="97" t="e">
        <v>#N/A</v>
      </c>
      <c r="AU1024" s="97">
        <v>11724947</v>
      </c>
      <c r="AV1024" s="97">
        <v>6978463</v>
      </c>
      <c r="AW1024" s="97" t="e">
        <v>#N/A</v>
      </c>
      <c r="AX1024" s="97">
        <v>1362300</v>
      </c>
      <c r="AY1024" s="97" t="s">
        <v>189</v>
      </c>
      <c r="AZ1024" s="2">
        <v>20019</v>
      </c>
      <c r="BA1024" s="98">
        <v>11100238</v>
      </c>
      <c r="BB1024" s="2" t="e">
        <v>#N/A</v>
      </c>
      <c r="BC1024" s="2" t="e">
        <v>#N/A</v>
      </c>
      <c r="BD1024" s="2" t="s">
        <v>189</v>
      </c>
      <c r="BE1024" s="2">
        <v>3022310</v>
      </c>
      <c r="BF1024" s="2">
        <v>8047864</v>
      </c>
      <c r="BG1024" s="2">
        <v>11100238</v>
      </c>
      <c r="BH1024" s="2">
        <v>7179469</v>
      </c>
      <c r="BI1024" s="2">
        <v>3917979</v>
      </c>
      <c r="BJ1024" s="2">
        <v>1316676</v>
      </c>
      <c r="BK1024" s="2" t="s">
        <v>189</v>
      </c>
      <c r="BL1024" s="2">
        <v>20019</v>
      </c>
      <c r="BM1024" s="2">
        <v>3788326</v>
      </c>
      <c r="BN1024" s="2" t="e">
        <v>#N/A</v>
      </c>
      <c r="BO1024" s="2" t="e">
        <v>#N/A</v>
      </c>
      <c r="BP1024" s="2" t="e">
        <v>#N/A</v>
      </c>
      <c r="BQ1024" s="2" t="e">
        <v>#N/A</v>
      </c>
      <c r="BR1024" s="2" t="e">
        <v>#N/A</v>
      </c>
      <c r="BS1024" s="2" t="e">
        <v>#N/A</v>
      </c>
      <c r="BT1024" s="2" t="e">
        <v>#N/A</v>
      </c>
      <c r="BU1024" s="2" t="e">
        <v>#N/A</v>
      </c>
      <c r="BV1024" s="2" t="e">
        <v>#N/A</v>
      </c>
      <c r="BW1024" s="2" t="e">
        <v>#N/A</v>
      </c>
      <c r="BX1024" s="2">
        <v>20019</v>
      </c>
      <c r="BY1024" s="2">
        <v>9492327</v>
      </c>
      <c r="BZ1024" s="2" t="e">
        <v>#N/A</v>
      </c>
      <c r="CA1024" s="2" t="e">
        <v>#N/A</v>
      </c>
      <c r="CB1024" s="2" t="s">
        <v>189</v>
      </c>
      <c r="CC1024" s="2">
        <v>2866321</v>
      </c>
      <c r="CD1024" s="2">
        <v>6469200</v>
      </c>
      <c r="CE1024" s="2">
        <v>9492327</v>
      </c>
      <c r="CF1024" s="2">
        <v>5220723</v>
      </c>
      <c r="CG1024" s="2">
        <v>4271604</v>
      </c>
      <c r="CH1024" s="2">
        <v>2271455</v>
      </c>
      <c r="CI1024" s="2" t="s">
        <v>189</v>
      </c>
      <c r="CJ1024" s="2">
        <v>20019</v>
      </c>
      <c r="CK1024" s="97" t="e">
        <v>#N/A</v>
      </c>
      <c r="CL1024" s="97" t="e">
        <v>#N/A</v>
      </c>
      <c r="CM1024" s="97" t="e">
        <v>#N/A</v>
      </c>
      <c r="CN1024" s="2" t="e">
        <v>#N/A</v>
      </c>
      <c r="CO1024" s="100" t="e">
        <v>#N/A</v>
      </c>
      <c r="CP1024" s="97" t="e">
        <v>#N/A</v>
      </c>
      <c r="CQ1024" s="97" t="e">
        <v>#N/A</v>
      </c>
      <c r="CR1024" s="97" t="e">
        <v>#N/A</v>
      </c>
      <c r="CS1024" s="97" t="e">
        <v>#N/A</v>
      </c>
      <c r="CT1024" s="2" t="e">
        <v>#N/A</v>
      </c>
      <c r="CU1024" s="2" t="e">
        <v>#N/A</v>
      </c>
    </row>
    <row r="1025" spans="1:99" x14ac:dyDescent="0.25">
      <c r="A1025" s="2">
        <v>20007</v>
      </c>
      <c r="B1025" s="2">
        <v>15810505</v>
      </c>
      <c r="C1025" s="2">
        <v>112651</v>
      </c>
      <c r="D1025" s="2">
        <v>15697854</v>
      </c>
      <c r="E1025" s="2">
        <v>48537</v>
      </c>
      <c r="F1025" s="2">
        <v>4769988</v>
      </c>
      <c r="G1025" s="2">
        <v>10927866</v>
      </c>
      <c r="H1025" s="2">
        <v>15810505</v>
      </c>
      <c r="I1025" s="2">
        <v>4478982</v>
      </c>
      <c r="J1025" s="2">
        <v>4473683</v>
      </c>
      <c r="K1025" s="2">
        <v>7088835</v>
      </c>
      <c r="L1025" s="2">
        <v>3454950</v>
      </c>
      <c r="N1025" s="2">
        <v>20007</v>
      </c>
      <c r="O1025" s="97">
        <v>15821049</v>
      </c>
      <c r="P1025" s="97">
        <v>148117</v>
      </c>
      <c r="Q1025" s="97">
        <v>15554058</v>
      </c>
      <c r="R1025" s="97">
        <v>56460</v>
      </c>
      <c r="S1025" s="97">
        <v>4373100</v>
      </c>
      <c r="T1025" s="97">
        <v>11180958</v>
      </c>
      <c r="U1025" s="97">
        <v>15821049</v>
      </c>
      <c r="V1025" s="97">
        <v>9302563</v>
      </c>
      <c r="W1025" s="97">
        <v>9302563</v>
      </c>
      <c r="X1025" s="97">
        <v>6518486</v>
      </c>
      <c r="Y1025" s="97">
        <v>2644638</v>
      </c>
      <c r="Z1025" s="97">
        <v>0</v>
      </c>
      <c r="AB1025" s="2">
        <v>20020</v>
      </c>
      <c r="AC1025" s="97">
        <v>25031994</v>
      </c>
      <c r="AD1025" s="97">
        <v>361736</v>
      </c>
      <c r="AE1025" s="97">
        <v>24670258</v>
      </c>
      <c r="AF1025" s="97">
        <v>92625</v>
      </c>
      <c r="AG1025" s="97">
        <v>6127194</v>
      </c>
      <c r="AH1025" s="97">
        <v>18543064</v>
      </c>
      <c r="AI1025" s="97">
        <v>25031994</v>
      </c>
      <c r="AJ1025" s="97">
        <v>14694767</v>
      </c>
      <c r="AK1025" s="97">
        <v>9745970</v>
      </c>
      <c r="AL1025" s="97">
        <v>5483294</v>
      </c>
      <c r="AM1025" s="97" t="s">
        <v>189</v>
      </c>
      <c r="AN1025" s="2">
        <v>20020</v>
      </c>
      <c r="AO1025" s="97">
        <v>25265444</v>
      </c>
      <c r="AP1025" s="97">
        <v>616600</v>
      </c>
      <c r="AQ1025" s="97">
        <v>24648844</v>
      </c>
      <c r="AR1025" s="97">
        <v>148537</v>
      </c>
      <c r="AS1025" s="97">
        <v>6175511</v>
      </c>
      <c r="AT1025" s="97">
        <v>18473323</v>
      </c>
      <c r="AU1025" s="97">
        <v>25265444</v>
      </c>
      <c r="AV1025" s="97">
        <v>14088011</v>
      </c>
      <c r="AW1025" s="97">
        <v>9468268</v>
      </c>
      <c r="AX1025" s="97">
        <v>4685568</v>
      </c>
      <c r="AY1025" s="97" t="s">
        <v>189</v>
      </c>
      <c r="AZ1025" s="2">
        <v>20020</v>
      </c>
      <c r="BA1025" s="98">
        <v>19067842</v>
      </c>
      <c r="BB1025" s="2">
        <v>219901</v>
      </c>
      <c r="BC1025" s="2">
        <v>18781277</v>
      </c>
      <c r="BD1025" s="2">
        <v>138357</v>
      </c>
      <c r="BE1025" s="2">
        <v>5513731</v>
      </c>
      <c r="BF1025" s="2">
        <v>13267546</v>
      </c>
      <c r="BG1025" s="2">
        <v>19067842</v>
      </c>
      <c r="BH1025" s="2">
        <v>10352827</v>
      </c>
      <c r="BI1025" s="2">
        <v>8715015</v>
      </c>
      <c r="BJ1025" s="2">
        <v>4303305</v>
      </c>
      <c r="BK1025" s="2" t="s">
        <v>189</v>
      </c>
      <c r="BL1025" s="2">
        <v>20020</v>
      </c>
      <c r="BM1025" s="2">
        <v>17531818</v>
      </c>
      <c r="BN1025" s="2">
        <v>183571</v>
      </c>
      <c r="BO1025" s="2">
        <v>17348247</v>
      </c>
      <c r="BP1025" s="2">
        <v>61490</v>
      </c>
      <c r="BQ1025" s="2">
        <v>5017038</v>
      </c>
      <c r="BR1025" s="2">
        <v>12331209</v>
      </c>
      <c r="BS1025" s="2">
        <v>17531818</v>
      </c>
      <c r="BT1025" s="2">
        <v>8645790</v>
      </c>
      <c r="BU1025" s="2">
        <v>8027309</v>
      </c>
      <c r="BV1025" s="2">
        <v>4135174</v>
      </c>
      <c r="BW1025" s="2" t="s">
        <v>189</v>
      </c>
      <c r="BX1025" s="2">
        <v>20020</v>
      </c>
      <c r="BY1025" s="2">
        <v>16122870</v>
      </c>
      <c r="BZ1025" s="2">
        <v>112568</v>
      </c>
      <c r="CA1025" s="2">
        <v>16010302</v>
      </c>
      <c r="CB1025" s="2">
        <v>49868</v>
      </c>
      <c r="CC1025" s="2">
        <v>4851108</v>
      </c>
      <c r="CD1025" s="2">
        <v>11159194</v>
      </c>
      <c r="CE1025" s="2">
        <v>16122870</v>
      </c>
      <c r="CF1025" s="2">
        <v>8390811</v>
      </c>
      <c r="CG1025" s="2">
        <v>7601781</v>
      </c>
      <c r="CH1025" s="2">
        <v>3728633</v>
      </c>
      <c r="CI1025" s="2" t="s">
        <v>189</v>
      </c>
      <c r="CJ1025" s="2">
        <v>20020</v>
      </c>
      <c r="CK1025" s="97">
        <v>15460904</v>
      </c>
      <c r="CL1025" s="97" t="e">
        <v>#N/A</v>
      </c>
      <c r="CM1025" s="97" t="e">
        <v>#N/A</v>
      </c>
      <c r="CN1025" s="2">
        <v>65969</v>
      </c>
      <c r="CO1025" s="100" t="e">
        <v>#N/A</v>
      </c>
      <c r="CP1025" s="97" t="e">
        <v>#N/A</v>
      </c>
      <c r="CQ1025" s="97">
        <v>15460904</v>
      </c>
      <c r="CR1025" s="97">
        <v>7481346</v>
      </c>
      <c r="CS1025" s="97">
        <v>7979558</v>
      </c>
      <c r="CT1025" s="2">
        <v>3710398</v>
      </c>
      <c r="CU1025" s="2" t="s">
        <v>189</v>
      </c>
    </row>
    <row r="1026" spans="1:99" x14ac:dyDescent="0.25">
      <c r="A1026" s="2">
        <v>20008</v>
      </c>
      <c r="B1026" s="2">
        <v>5880212</v>
      </c>
      <c r="C1026" s="2">
        <v>741540</v>
      </c>
      <c r="D1026" s="2">
        <v>5138672</v>
      </c>
      <c r="E1026" s="2">
        <v>10672</v>
      </c>
      <c r="F1026" s="2">
        <v>2383800</v>
      </c>
      <c r="G1026" s="2">
        <v>2754872</v>
      </c>
      <c r="H1026" s="2">
        <v>5880212</v>
      </c>
      <c r="I1026" s="2">
        <v>1483001</v>
      </c>
      <c r="J1026" s="2">
        <v>1446806</v>
      </c>
      <c r="K1026" s="2">
        <v>4099342</v>
      </c>
      <c r="L1026" s="2">
        <v>1080815</v>
      </c>
      <c r="N1026" s="2">
        <v>20008</v>
      </c>
      <c r="O1026" s="97">
        <v>7074300</v>
      </c>
      <c r="P1026" s="97">
        <v>297169</v>
      </c>
      <c r="Q1026" s="97">
        <v>6777131</v>
      </c>
      <c r="R1026" s="97">
        <v>1189</v>
      </c>
      <c r="S1026" s="97">
        <v>2174814</v>
      </c>
      <c r="T1026" s="97">
        <v>4602317</v>
      </c>
      <c r="U1026" s="97">
        <v>7074300</v>
      </c>
      <c r="V1026" s="97">
        <v>3613283</v>
      </c>
      <c r="W1026" s="97">
        <v>3198984</v>
      </c>
      <c r="X1026" s="97">
        <v>2515767</v>
      </c>
      <c r="Y1026" s="97">
        <v>527416</v>
      </c>
      <c r="Z1026" s="97">
        <v>0</v>
      </c>
      <c r="AB1026" s="2">
        <v>20021</v>
      </c>
      <c r="AC1026" s="97">
        <v>70714251</v>
      </c>
      <c r="AD1026" s="97">
        <v>1466165</v>
      </c>
      <c r="AE1026" s="97">
        <v>69248086</v>
      </c>
      <c r="AF1026" s="97">
        <v>292829</v>
      </c>
      <c r="AG1026" s="97">
        <v>22701445</v>
      </c>
      <c r="AH1026" s="97">
        <v>46546641</v>
      </c>
      <c r="AI1026" s="97">
        <v>70714251</v>
      </c>
      <c r="AJ1026" s="97">
        <v>8699684</v>
      </c>
      <c r="AK1026" s="97">
        <v>23054471</v>
      </c>
      <c r="AL1026" s="97">
        <v>9438264</v>
      </c>
      <c r="AM1026" s="97" t="s">
        <v>189</v>
      </c>
      <c r="AN1026" s="2">
        <v>20021</v>
      </c>
      <c r="AO1026" s="97">
        <v>77258379</v>
      </c>
      <c r="AP1026" s="97">
        <v>1923165</v>
      </c>
      <c r="AQ1026" s="97">
        <v>75335214</v>
      </c>
      <c r="AR1026" s="97">
        <v>434892</v>
      </c>
      <c r="AS1026" s="97">
        <v>17226622</v>
      </c>
      <c r="AT1026" s="97">
        <v>58108592</v>
      </c>
      <c r="AU1026" s="97">
        <v>77258379</v>
      </c>
      <c r="AV1026" s="97">
        <v>42473573</v>
      </c>
      <c r="AW1026" s="97">
        <v>30223548</v>
      </c>
      <c r="AX1026" s="97">
        <v>16866611</v>
      </c>
      <c r="AY1026" s="97" t="s">
        <v>189</v>
      </c>
      <c r="AZ1026" s="2">
        <v>20021</v>
      </c>
      <c r="BA1026" s="98" t="e">
        <v>#N/A</v>
      </c>
      <c r="BB1026" s="2">
        <v>0</v>
      </c>
      <c r="BC1026" s="2">
        <v>0</v>
      </c>
      <c r="BD1026" s="2" t="e">
        <v>#N/A</v>
      </c>
      <c r="BE1026" s="2" t="e">
        <v>#N/A</v>
      </c>
      <c r="BF1026" s="2" t="e">
        <v>#N/A</v>
      </c>
      <c r="BG1026" s="2" t="e">
        <v>#N/A</v>
      </c>
      <c r="BH1026" s="2" t="e">
        <v>#N/A</v>
      </c>
      <c r="BI1026" s="2" t="e">
        <v>#N/A</v>
      </c>
      <c r="BJ1026" s="2" t="e">
        <v>#N/A</v>
      </c>
      <c r="BK1026" s="2" t="e">
        <v>#N/A</v>
      </c>
      <c r="BL1026" s="2">
        <v>20021</v>
      </c>
      <c r="BM1026" s="2">
        <v>41099862</v>
      </c>
      <c r="BN1026" s="2">
        <v>2302428</v>
      </c>
      <c r="BO1026" s="2">
        <v>38350407</v>
      </c>
      <c r="BP1026" s="2">
        <v>795969</v>
      </c>
      <c r="BQ1026" s="2">
        <v>11932242</v>
      </c>
      <c r="BR1026" s="2">
        <v>26418165</v>
      </c>
      <c r="BS1026" s="2">
        <v>41099862</v>
      </c>
      <c r="BT1026" s="2">
        <v>19505196</v>
      </c>
      <c r="BU1026" s="2">
        <v>21594666</v>
      </c>
      <c r="BV1026" s="2">
        <v>16147112</v>
      </c>
      <c r="BW1026" s="2" t="s">
        <v>189</v>
      </c>
      <c r="BX1026" s="2">
        <v>20021</v>
      </c>
      <c r="BY1026" s="2" t="e">
        <v>#N/A</v>
      </c>
      <c r="BZ1026" s="2">
        <v>0</v>
      </c>
      <c r="CA1026" s="2">
        <v>0</v>
      </c>
      <c r="CB1026" s="2" t="e">
        <v>#N/A</v>
      </c>
      <c r="CC1026" s="2" t="e">
        <v>#N/A</v>
      </c>
      <c r="CD1026" s="2" t="e">
        <v>#N/A</v>
      </c>
      <c r="CE1026" s="2" t="e">
        <v>#N/A</v>
      </c>
      <c r="CF1026" s="2" t="e">
        <v>#N/A</v>
      </c>
      <c r="CG1026" s="2" t="e">
        <v>#N/A</v>
      </c>
      <c r="CH1026" s="2" t="e">
        <v>#N/A</v>
      </c>
      <c r="CI1026" s="2" t="e">
        <v>#N/A</v>
      </c>
      <c r="CJ1026" s="2">
        <v>20021</v>
      </c>
      <c r="CK1026" s="97">
        <v>42397707</v>
      </c>
      <c r="CL1026" s="97" t="e">
        <v>#N/A</v>
      </c>
      <c r="CM1026" s="97" t="e">
        <v>#N/A</v>
      </c>
      <c r="CN1026" s="2">
        <v>543552</v>
      </c>
      <c r="CO1026" s="100" t="e">
        <v>#N/A</v>
      </c>
      <c r="CP1026" s="97" t="e">
        <v>#N/A</v>
      </c>
      <c r="CQ1026" s="97">
        <v>42397707</v>
      </c>
      <c r="CR1026" s="97">
        <v>24440345</v>
      </c>
      <c r="CS1026" s="97">
        <v>17571018</v>
      </c>
      <c r="CT1026" s="2">
        <v>8502337</v>
      </c>
      <c r="CU1026" s="2" t="s">
        <v>189</v>
      </c>
    </row>
    <row r="1027" spans="1:99" x14ac:dyDescent="0.25">
      <c r="A1027" s="2">
        <v>20009</v>
      </c>
      <c r="B1027" s="2" t="e">
        <v>#N/A</v>
      </c>
      <c r="C1027" s="2" t="e">
        <v>#N/A</v>
      </c>
      <c r="D1027" s="2" t="e">
        <v>#N/A</v>
      </c>
      <c r="E1027" s="2" t="e">
        <v>#N/A</v>
      </c>
      <c r="F1027" s="2" t="e">
        <v>#N/A</v>
      </c>
      <c r="G1027" s="2" t="e">
        <v>#N/A</v>
      </c>
      <c r="H1027" s="2" t="e">
        <v>#N/A</v>
      </c>
      <c r="I1027" s="2" t="e">
        <v>#N/A</v>
      </c>
      <c r="J1027" s="2" t="e">
        <v>#N/A</v>
      </c>
      <c r="K1027" s="2" t="e">
        <v>#N/A</v>
      </c>
      <c r="L1027" s="2" t="e">
        <v>#N/A</v>
      </c>
      <c r="N1027" s="2">
        <v>20009</v>
      </c>
      <c r="O1027" s="97" t="s">
        <v>186</v>
      </c>
      <c r="P1027" s="97" t="s">
        <v>186</v>
      </c>
      <c r="Q1027" s="97" t="s">
        <v>186</v>
      </c>
      <c r="R1027" s="97" t="s">
        <v>186</v>
      </c>
      <c r="S1027" s="97" t="s">
        <v>186</v>
      </c>
      <c r="T1027" s="97" t="s">
        <v>186</v>
      </c>
      <c r="U1027" s="97" t="s">
        <v>186</v>
      </c>
      <c r="V1027" s="97" t="s">
        <v>186</v>
      </c>
      <c r="W1027" s="97" t="e">
        <v>#N/A</v>
      </c>
      <c r="X1027" s="97" t="s">
        <v>186</v>
      </c>
      <c r="Y1027" s="97" t="s">
        <v>186</v>
      </c>
      <c r="Z1027" s="97">
        <v>0</v>
      </c>
      <c r="AB1027" s="2">
        <v>20022</v>
      </c>
      <c r="AC1027" s="97">
        <v>5336004</v>
      </c>
      <c r="AD1027" s="97">
        <v>452854</v>
      </c>
      <c r="AE1027" s="97">
        <v>4883150</v>
      </c>
      <c r="AF1027" s="97">
        <v>49942</v>
      </c>
      <c r="AG1027" s="97">
        <v>2194200</v>
      </c>
      <c r="AH1027" s="97">
        <v>2688950</v>
      </c>
      <c r="AI1027" s="97">
        <v>5336004</v>
      </c>
      <c r="AJ1027" s="97">
        <v>369719</v>
      </c>
      <c r="AK1027" s="97">
        <v>4946788</v>
      </c>
      <c r="AL1027" s="97">
        <v>1777556</v>
      </c>
      <c r="AM1027" s="97" t="s">
        <v>189</v>
      </c>
      <c r="AN1027" s="2">
        <v>20022</v>
      </c>
      <c r="AO1027" s="97">
        <v>5447821</v>
      </c>
      <c r="AP1027" s="97">
        <v>600243</v>
      </c>
      <c r="AQ1027" s="97">
        <v>4808615</v>
      </c>
      <c r="AR1027" s="97">
        <v>49190</v>
      </c>
      <c r="AS1027" s="97">
        <v>2080649</v>
      </c>
      <c r="AT1027" s="97">
        <v>2727966</v>
      </c>
      <c r="AU1027" s="97">
        <v>5447821</v>
      </c>
      <c r="AV1027" s="97">
        <v>35689</v>
      </c>
      <c r="AW1027" s="97">
        <v>5412132</v>
      </c>
      <c r="AX1027" s="97">
        <v>1581900</v>
      </c>
      <c r="AY1027" s="97" t="s">
        <v>189</v>
      </c>
      <c r="AZ1027" s="2">
        <v>20022</v>
      </c>
      <c r="BA1027" s="98">
        <v>7987645</v>
      </c>
      <c r="BB1027" s="2">
        <v>458128</v>
      </c>
      <c r="BC1027" s="2">
        <v>7526998</v>
      </c>
      <c r="BD1027" s="2">
        <v>36929</v>
      </c>
      <c r="BE1027" s="2">
        <v>1978746</v>
      </c>
      <c r="BF1027" s="2">
        <v>5548252</v>
      </c>
      <c r="BG1027" s="2">
        <v>7987645</v>
      </c>
      <c r="BH1027" s="2">
        <v>3948084</v>
      </c>
      <c r="BI1027" s="2">
        <v>4039561</v>
      </c>
      <c r="BJ1027" s="2">
        <v>1236621</v>
      </c>
      <c r="BK1027" s="2" t="s">
        <v>189</v>
      </c>
      <c r="BL1027" s="2">
        <v>20022</v>
      </c>
      <c r="BM1027" s="2">
        <v>4423590</v>
      </c>
      <c r="BN1027" s="2">
        <v>491077</v>
      </c>
      <c r="BO1027" s="2">
        <v>3932513</v>
      </c>
      <c r="BP1027" s="2">
        <v>37935</v>
      </c>
      <c r="BQ1027" s="2">
        <v>1986426</v>
      </c>
      <c r="BR1027" s="2">
        <v>1946087</v>
      </c>
      <c r="BS1027" s="2">
        <v>4423590</v>
      </c>
      <c r="BT1027" s="2">
        <v>780743</v>
      </c>
      <c r="BU1027" s="2">
        <v>3642847</v>
      </c>
      <c r="BV1027" s="2">
        <v>1164001</v>
      </c>
      <c r="BW1027" s="2" t="s">
        <v>189</v>
      </c>
      <c r="BX1027" s="2">
        <v>20022</v>
      </c>
      <c r="BY1027" s="2">
        <v>4152403</v>
      </c>
      <c r="BZ1027" s="2">
        <v>424507</v>
      </c>
      <c r="CA1027" s="2">
        <v>3727896</v>
      </c>
      <c r="CB1027" s="2">
        <v>40570</v>
      </c>
      <c r="CC1027" s="2">
        <v>1762428</v>
      </c>
      <c r="CD1027" s="2">
        <v>1965468</v>
      </c>
      <c r="CE1027" s="2">
        <v>4152403</v>
      </c>
      <c r="CF1027" s="2">
        <v>963248</v>
      </c>
      <c r="CG1027" s="2">
        <v>3189155</v>
      </c>
      <c r="CH1027" s="2">
        <v>978130</v>
      </c>
      <c r="CI1027" s="2" t="s">
        <v>189</v>
      </c>
      <c r="CJ1027" s="2">
        <v>20022</v>
      </c>
      <c r="CK1027" s="97">
        <v>4366992</v>
      </c>
      <c r="CL1027" s="97" t="e">
        <v>#N/A</v>
      </c>
      <c r="CM1027" s="97" t="e">
        <v>#N/A</v>
      </c>
      <c r="CN1027" s="2">
        <v>36981</v>
      </c>
      <c r="CO1027" s="100" t="e">
        <v>#N/A</v>
      </c>
      <c r="CP1027" s="97" t="e">
        <v>#N/A</v>
      </c>
      <c r="CQ1027" s="97">
        <v>4366992</v>
      </c>
      <c r="CR1027" s="97">
        <v>506594</v>
      </c>
      <c r="CS1027" s="97">
        <v>3854445</v>
      </c>
      <c r="CT1027" s="2">
        <v>1129230</v>
      </c>
      <c r="CU1027" s="2" t="s">
        <v>189</v>
      </c>
    </row>
    <row r="1028" spans="1:99" x14ac:dyDescent="0.25">
      <c r="A1028" s="2">
        <v>20010</v>
      </c>
      <c r="B1028" s="2">
        <v>54887131</v>
      </c>
      <c r="C1028" s="2">
        <v>6265616</v>
      </c>
      <c r="D1028" s="2">
        <v>48621515</v>
      </c>
      <c r="E1028" s="2">
        <v>438142</v>
      </c>
      <c r="F1028" s="2">
        <v>25573135</v>
      </c>
      <c r="G1028" s="2">
        <v>23048380</v>
      </c>
      <c r="H1028" s="2">
        <v>54887131</v>
      </c>
      <c r="I1028" s="2">
        <v>15789553</v>
      </c>
      <c r="J1028" s="2">
        <v>12589923</v>
      </c>
      <c r="K1028" s="2">
        <v>38740445</v>
      </c>
      <c r="L1028" s="2">
        <v>15860999</v>
      </c>
      <c r="N1028" s="2">
        <v>20010</v>
      </c>
      <c r="O1028" s="97">
        <v>45561854</v>
      </c>
      <c r="P1028" s="97">
        <v>4161097</v>
      </c>
      <c r="Q1028" s="97">
        <v>37926762</v>
      </c>
      <c r="R1028" s="97">
        <v>375935</v>
      </c>
      <c r="S1028" s="97">
        <v>18035831</v>
      </c>
      <c r="T1028" s="97">
        <v>19890931</v>
      </c>
      <c r="U1028" s="97">
        <v>45561854</v>
      </c>
      <c r="V1028" s="97">
        <v>13453011</v>
      </c>
      <c r="W1028" s="97">
        <v>13202493</v>
      </c>
      <c r="X1028" s="97">
        <v>32108843</v>
      </c>
      <c r="Y1028" s="97">
        <v>11156426</v>
      </c>
      <c r="Z1028" s="97">
        <v>0</v>
      </c>
      <c r="AB1028" s="2">
        <v>20023</v>
      </c>
      <c r="AC1028" s="97">
        <v>73264682</v>
      </c>
      <c r="AD1028" s="97">
        <v>3411673</v>
      </c>
      <c r="AE1028" s="97">
        <v>69853009</v>
      </c>
      <c r="AF1028" s="97">
        <v>2098092</v>
      </c>
      <c r="AG1028" s="97">
        <v>20629969</v>
      </c>
      <c r="AH1028" s="97">
        <v>49223040</v>
      </c>
      <c r="AI1028" s="97">
        <v>73264682</v>
      </c>
      <c r="AJ1028" s="97">
        <v>22711703</v>
      </c>
      <c r="AK1028" s="97">
        <v>39860594</v>
      </c>
      <c r="AL1028" s="97">
        <v>13052086</v>
      </c>
      <c r="AM1028" s="97" t="s">
        <v>189</v>
      </c>
      <c r="AN1028" s="2">
        <v>20023</v>
      </c>
      <c r="AO1028" s="97">
        <v>73174814</v>
      </c>
      <c r="AP1028" s="97">
        <v>3746644</v>
      </c>
      <c r="AQ1028" s="97">
        <v>69428170</v>
      </c>
      <c r="AR1028" s="97">
        <v>2103530</v>
      </c>
      <c r="AS1028" s="97">
        <v>19596753</v>
      </c>
      <c r="AT1028" s="97">
        <v>49831417</v>
      </c>
      <c r="AU1028" s="97">
        <v>73174814</v>
      </c>
      <c r="AV1028" s="97">
        <v>10179615</v>
      </c>
      <c r="AW1028" s="97">
        <v>37209921</v>
      </c>
      <c r="AX1028" s="97">
        <v>12917510</v>
      </c>
      <c r="AY1028" s="97" t="s">
        <v>189</v>
      </c>
      <c r="AZ1028" s="2">
        <v>20023</v>
      </c>
      <c r="BA1028" s="98">
        <v>80794867</v>
      </c>
      <c r="BB1028" s="2">
        <v>10406268</v>
      </c>
      <c r="BC1028" s="2">
        <v>135164108</v>
      </c>
      <c r="BD1028" s="2">
        <v>2080979</v>
      </c>
      <c r="BE1028" s="2">
        <v>17894259</v>
      </c>
      <c r="BF1028" s="2">
        <v>49687795</v>
      </c>
      <c r="BG1028" s="2">
        <v>80794867</v>
      </c>
      <c r="BH1028" s="2">
        <v>52162283</v>
      </c>
      <c r="BI1028" s="2">
        <v>28632584</v>
      </c>
      <c r="BJ1028" s="2">
        <v>13205608</v>
      </c>
      <c r="BK1028" s="2" t="s">
        <v>189</v>
      </c>
      <c r="BL1028" s="2">
        <v>20023</v>
      </c>
      <c r="BM1028" s="2">
        <v>78143300</v>
      </c>
      <c r="BN1028" s="2">
        <v>3758479</v>
      </c>
      <c r="BO1028" s="2">
        <v>74384821</v>
      </c>
      <c r="BP1028" s="2">
        <v>2030135</v>
      </c>
      <c r="BQ1028" s="2">
        <v>14974327</v>
      </c>
      <c r="BR1028" s="2">
        <v>59410494</v>
      </c>
      <c r="BS1028" s="2">
        <v>78143300</v>
      </c>
      <c r="BT1028" s="2">
        <v>44162585</v>
      </c>
      <c r="BU1028" s="2">
        <v>26642431</v>
      </c>
      <c r="BV1028" s="2">
        <v>14174571</v>
      </c>
      <c r="BW1028" s="2" t="s">
        <v>189</v>
      </c>
      <c r="BX1028" s="2">
        <v>20023</v>
      </c>
      <c r="BY1028" s="2">
        <v>60781843</v>
      </c>
      <c r="BZ1028" s="2">
        <v>2080562</v>
      </c>
      <c r="CA1028" s="2">
        <v>58701281</v>
      </c>
      <c r="CB1028" s="2">
        <v>1754206</v>
      </c>
      <c r="CC1028" s="2">
        <v>13493201</v>
      </c>
      <c r="CD1028" s="2">
        <v>45208080</v>
      </c>
      <c r="CE1028" s="2">
        <v>60781843</v>
      </c>
      <c r="CF1028" s="2">
        <v>23917199</v>
      </c>
      <c r="CG1028" s="2">
        <v>30435246</v>
      </c>
      <c r="CH1028" s="2">
        <v>16049520</v>
      </c>
      <c r="CI1028" s="2" t="s">
        <v>189</v>
      </c>
      <c r="CJ1028" s="2">
        <v>20023</v>
      </c>
      <c r="CK1028" s="97">
        <v>59898962</v>
      </c>
      <c r="CL1028" s="97" t="e">
        <v>#N/A</v>
      </c>
      <c r="CM1028" s="97" t="e">
        <v>#N/A</v>
      </c>
      <c r="CN1028" s="2">
        <v>1836332</v>
      </c>
      <c r="CO1028" s="100" t="e">
        <v>#N/A</v>
      </c>
      <c r="CP1028" s="97" t="e">
        <v>#N/A</v>
      </c>
      <c r="CQ1028" s="97">
        <v>59898962</v>
      </c>
      <c r="CR1028" s="97">
        <v>23788265</v>
      </c>
      <c r="CS1028" s="97">
        <v>31374754</v>
      </c>
      <c r="CT1028" s="2">
        <v>16445672</v>
      </c>
      <c r="CU1028" s="2" t="s">
        <v>189</v>
      </c>
    </row>
    <row r="1029" spans="1:99" x14ac:dyDescent="0.25">
      <c r="A1029" s="2">
        <v>20011</v>
      </c>
      <c r="B1029" s="2">
        <v>7016088</v>
      </c>
      <c r="C1029" s="2">
        <v>18604</v>
      </c>
      <c r="D1029" s="2">
        <v>6801479</v>
      </c>
      <c r="E1029" s="2">
        <v>1875</v>
      </c>
      <c r="F1029" s="2">
        <v>2352791</v>
      </c>
      <c r="G1029" s="2">
        <v>4448688</v>
      </c>
      <c r="H1029" s="2">
        <v>7016088</v>
      </c>
      <c r="I1029" s="2">
        <v>3292513</v>
      </c>
      <c r="J1029" s="2">
        <v>3292513</v>
      </c>
      <c r="K1029" s="2">
        <v>3723575</v>
      </c>
      <c r="L1029" s="2">
        <v>1227325</v>
      </c>
      <c r="N1029" s="2">
        <v>20011</v>
      </c>
      <c r="O1029" s="97">
        <v>6001861</v>
      </c>
      <c r="P1029" s="97">
        <v>38478</v>
      </c>
      <c r="Q1029" s="97">
        <v>5963383</v>
      </c>
      <c r="R1029" s="97">
        <v>5953</v>
      </c>
      <c r="S1029" s="97">
        <v>1973484</v>
      </c>
      <c r="T1029" s="97">
        <v>3989899</v>
      </c>
      <c r="U1029" s="97">
        <v>6001861</v>
      </c>
      <c r="V1029" s="97">
        <v>3114985</v>
      </c>
      <c r="W1029" s="97">
        <v>3058985</v>
      </c>
      <c r="X1029" s="97">
        <v>2803407</v>
      </c>
      <c r="Y1029" s="97">
        <v>1037076</v>
      </c>
      <c r="Z1029" s="97">
        <v>0</v>
      </c>
      <c r="AB1029" s="2">
        <v>20024</v>
      </c>
      <c r="AC1029" s="97">
        <v>40507274</v>
      </c>
      <c r="AD1029" s="97">
        <v>5307</v>
      </c>
      <c r="AE1029" s="97">
        <v>40501967</v>
      </c>
      <c r="AF1029" s="97" t="s">
        <v>186</v>
      </c>
      <c r="AG1029" s="97">
        <v>7815084</v>
      </c>
      <c r="AH1029" s="97">
        <v>32686883</v>
      </c>
      <c r="AI1029" s="97">
        <v>40507274</v>
      </c>
      <c r="AJ1029" s="97">
        <v>0</v>
      </c>
      <c r="AK1029" s="97">
        <v>25256192</v>
      </c>
      <c r="AL1029" s="97">
        <v>4604819</v>
      </c>
      <c r="AM1029" s="97" t="s">
        <v>189</v>
      </c>
      <c r="AN1029" s="2">
        <v>20024</v>
      </c>
      <c r="AO1029" s="97">
        <v>24917409</v>
      </c>
      <c r="AP1029" s="97">
        <v>24524</v>
      </c>
      <c r="AQ1029" s="97">
        <v>24079674</v>
      </c>
      <c r="AR1029" s="97">
        <v>13563</v>
      </c>
      <c r="AS1029" s="97">
        <v>7664425</v>
      </c>
      <c r="AT1029" s="97">
        <v>16415249</v>
      </c>
      <c r="AU1029" s="97">
        <v>24917409</v>
      </c>
      <c r="AV1029" s="97">
        <v>14084811</v>
      </c>
      <c r="AW1029" s="97">
        <v>10832598</v>
      </c>
      <c r="AX1029" s="97">
        <v>1768000</v>
      </c>
      <c r="AY1029" s="97" t="s">
        <v>189</v>
      </c>
      <c r="AZ1029" s="2">
        <v>20024</v>
      </c>
      <c r="BA1029" s="98">
        <v>30492605</v>
      </c>
      <c r="BB1029" s="2">
        <v>187023</v>
      </c>
      <c r="BC1029" s="2">
        <v>30305582</v>
      </c>
      <c r="BD1029" s="2">
        <v>17011</v>
      </c>
      <c r="BE1029" s="2">
        <v>7209994</v>
      </c>
      <c r="BF1029" s="2">
        <v>23095588</v>
      </c>
      <c r="BG1029" s="2">
        <v>30492605</v>
      </c>
      <c r="BH1029" s="2">
        <v>20697218</v>
      </c>
      <c r="BI1029" s="2">
        <v>9781515</v>
      </c>
      <c r="BJ1029" s="2">
        <v>2058300</v>
      </c>
      <c r="BK1029" s="2" t="s">
        <v>189</v>
      </c>
      <c r="BL1029" s="2">
        <v>20024</v>
      </c>
      <c r="BM1029" s="2">
        <v>21971833</v>
      </c>
      <c r="BN1029" s="2">
        <v>21160</v>
      </c>
      <c r="BO1029" s="2">
        <v>21950673</v>
      </c>
      <c r="BP1029" s="2">
        <v>14090</v>
      </c>
      <c r="BQ1029" s="2">
        <v>7290745</v>
      </c>
      <c r="BR1029" s="2">
        <v>14659928</v>
      </c>
      <c r="BS1029" s="2">
        <v>21971833</v>
      </c>
      <c r="BT1029" s="2">
        <v>9052330</v>
      </c>
      <c r="BU1029" s="2">
        <v>11823005</v>
      </c>
      <c r="BV1029" s="2">
        <v>2404300</v>
      </c>
      <c r="BW1029" s="2" t="s">
        <v>189</v>
      </c>
      <c r="BX1029" s="2">
        <v>20024</v>
      </c>
      <c r="BY1029" s="2">
        <v>23840843</v>
      </c>
      <c r="BZ1029" s="2">
        <v>91295</v>
      </c>
      <c r="CA1029" s="2">
        <v>21334008</v>
      </c>
      <c r="CB1029" s="2">
        <v>15041</v>
      </c>
      <c r="CC1029" s="2">
        <v>7040302</v>
      </c>
      <c r="CD1029" s="2">
        <v>14293706</v>
      </c>
      <c r="CE1029" s="2">
        <v>23840843</v>
      </c>
      <c r="CF1029" s="2">
        <v>12751955</v>
      </c>
      <c r="CG1029" s="2">
        <v>10263311</v>
      </c>
      <c r="CH1029" s="2">
        <v>3080539</v>
      </c>
      <c r="CI1029" s="2" t="s">
        <v>189</v>
      </c>
      <c r="CJ1029" s="2">
        <v>20024</v>
      </c>
      <c r="CK1029" s="97">
        <v>18673084</v>
      </c>
      <c r="CL1029" s="97" t="e">
        <v>#N/A</v>
      </c>
      <c r="CM1029" s="97" t="e">
        <v>#N/A</v>
      </c>
      <c r="CN1029" s="2">
        <v>42575</v>
      </c>
      <c r="CO1029" s="100" t="e">
        <v>#N/A</v>
      </c>
      <c r="CP1029" s="97" t="e">
        <v>#N/A</v>
      </c>
      <c r="CQ1029" s="97">
        <v>18673084</v>
      </c>
      <c r="CR1029" s="97">
        <v>8397544</v>
      </c>
      <c r="CS1029" s="97">
        <v>8020512</v>
      </c>
      <c r="CT1029" s="2">
        <v>2620624</v>
      </c>
      <c r="CU1029" s="2" t="s">
        <v>189</v>
      </c>
    </row>
    <row r="1030" spans="1:99" x14ac:dyDescent="0.25">
      <c r="A1030" s="2">
        <v>20012</v>
      </c>
      <c r="B1030" s="2">
        <v>50688350</v>
      </c>
      <c r="C1030" s="2">
        <v>285135</v>
      </c>
      <c r="D1030" s="2">
        <v>50282603</v>
      </c>
      <c r="E1030" s="2">
        <v>49332</v>
      </c>
      <c r="F1030" s="2">
        <v>9742067</v>
      </c>
      <c r="G1030" s="2">
        <v>40540536</v>
      </c>
      <c r="H1030" s="2">
        <v>50688350</v>
      </c>
      <c r="I1030" s="2">
        <v>31179039</v>
      </c>
      <c r="J1030" s="2">
        <v>31179039</v>
      </c>
      <c r="K1030" s="2">
        <v>19509311</v>
      </c>
      <c r="L1030" s="2">
        <v>6985373</v>
      </c>
      <c r="N1030" s="2">
        <v>20012</v>
      </c>
      <c r="O1030" s="97">
        <v>52464122</v>
      </c>
      <c r="P1030" s="97">
        <v>398761</v>
      </c>
      <c r="Q1030" s="97">
        <v>50749537</v>
      </c>
      <c r="R1030" s="97">
        <v>95691</v>
      </c>
      <c r="S1030" s="97">
        <v>9404667</v>
      </c>
      <c r="T1030" s="97">
        <v>41344870</v>
      </c>
      <c r="U1030" s="97">
        <v>52464122</v>
      </c>
      <c r="V1030" s="97">
        <v>34714594</v>
      </c>
      <c r="W1030" s="97">
        <v>34017005</v>
      </c>
      <c r="X1030" s="97">
        <v>17749528</v>
      </c>
      <c r="Y1030" s="97">
        <v>7357719</v>
      </c>
      <c r="Z1030" s="97">
        <v>0</v>
      </c>
      <c r="AB1030" s="2">
        <v>20025</v>
      </c>
      <c r="AC1030" s="97">
        <v>38765848</v>
      </c>
      <c r="AD1030" s="97">
        <v>2502981</v>
      </c>
      <c r="AE1030" s="97">
        <v>35936566</v>
      </c>
      <c r="AF1030" s="97">
        <v>68347</v>
      </c>
      <c r="AG1030" s="97">
        <v>12889459</v>
      </c>
      <c r="AH1030" s="97">
        <v>23047107</v>
      </c>
      <c r="AI1030" s="97">
        <v>38765848</v>
      </c>
      <c r="AJ1030" s="97">
        <v>16058858</v>
      </c>
      <c r="AK1030" s="97">
        <v>22706990</v>
      </c>
      <c r="AL1030" s="97">
        <v>8632750</v>
      </c>
      <c r="AM1030" s="97" t="s">
        <v>189</v>
      </c>
      <c r="AN1030" s="2">
        <v>20025</v>
      </c>
      <c r="AO1030" s="97">
        <v>42458438</v>
      </c>
      <c r="AP1030" s="97">
        <v>4616651</v>
      </c>
      <c r="AQ1030" s="97">
        <v>37841787</v>
      </c>
      <c r="AR1030" s="97">
        <v>85212</v>
      </c>
      <c r="AS1030" s="97">
        <v>14856407</v>
      </c>
      <c r="AT1030" s="97">
        <v>22985380</v>
      </c>
      <c r="AU1030" s="97">
        <v>42458438</v>
      </c>
      <c r="AV1030" s="97">
        <v>18503324</v>
      </c>
      <c r="AW1030" s="97">
        <v>23410533</v>
      </c>
      <c r="AX1030" s="97">
        <v>7886712</v>
      </c>
      <c r="AY1030" s="97" t="s">
        <v>189</v>
      </c>
      <c r="AZ1030" s="2">
        <v>20025</v>
      </c>
      <c r="BA1030" s="98">
        <v>36677829</v>
      </c>
      <c r="BB1030" s="2">
        <v>1957803</v>
      </c>
      <c r="BC1030" s="2">
        <v>34065255</v>
      </c>
      <c r="BD1030" s="2">
        <v>180225</v>
      </c>
      <c r="BE1030" s="2">
        <v>11763606</v>
      </c>
      <c r="BF1030" s="2">
        <v>22301649</v>
      </c>
      <c r="BG1030" s="2">
        <v>36677829</v>
      </c>
      <c r="BH1030" s="2">
        <v>16192441</v>
      </c>
      <c r="BI1030" s="2">
        <v>20485388</v>
      </c>
      <c r="BJ1030" s="2">
        <v>9230245</v>
      </c>
      <c r="BK1030" s="2" t="s">
        <v>189</v>
      </c>
      <c r="BL1030" s="2">
        <v>20025</v>
      </c>
      <c r="BM1030" s="2">
        <v>38427427</v>
      </c>
      <c r="BN1030" s="2">
        <v>5339394</v>
      </c>
      <c r="BO1030" s="2">
        <v>33088033</v>
      </c>
      <c r="BP1030" s="2">
        <v>125773</v>
      </c>
      <c r="BQ1030" s="2">
        <v>11058885</v>
      </c>
      <c r="BR1030" s="2">
        <v>22029148</v>
      </c>
      <c r="BS1030" s="2">
        <v>38427427</v>
      </c>
      <c r="BT1030" s="2">
        <v>16730241</v>
      </c>
      <c r="BU1030" s="2">
        <v>21675267</v>
      </c>
      <c r="BV1030" s="2">
        <v>8881893</v>
      </c>
      <c r="BW1030" s="2" t="s">
        <v>189</v>
      </c>
      <c r="BX1030" s="2">
        <v>20025</v>
      </c>
      <c r="BY1030" s="2">
        <v>35752979</v>
      </c>
      <c r="BZ1030" s="2">
        <v>1926264</v>
      </c>
      <c r="CA1030" s="2">
        <v>33604434</v>
      </c>
      <c r="CB1030" s="2">
        <v>177157</v>
      </c>
      <c r="CC1030" s="2">
        <v>10486281</v>
      </c>
      <c r="CD1030" s="2">
        <v>23118153</v>
      </c>
      <c r="CE1030" s="2">
        <v>35752979</v>
      </c>
      <c r="CF1030" s="2">
        <v>14432908</v>
      </c>
      <c r="CG1030" s="2">
        <v>18636999</v>
      </c>
      <c r="CH1030" s="2">
        <v>8976243</v>
      </c>
      <c r="CI1030" s="2" t="s">
        <v>189</v>
      </c>
      <c r="CJ1030" s="2">
        <v>20025</v>
      </c>
      <c r="CK1030" s="97">
        <v>33324899</v>
      </c>
      <c r="CL1030" s="97" t="e">
        <v>#N/A</v>
      </c>
      <c r="CM1030" s="97" t="e">
        <v>#N/A</v>
      </c>
      <c r="CN1030" s="2">
        <v>346958</v>
      </c>
      <c r="CO1030" s="100" t="e">
        <v>#N/A</v>
      </c>
      <c r="CP1030" s="97" t="e">
        <v>#N/A</v>
      </c>
      <c r="CQ1030" s="97">
        <v>33324899</v>
      </c>
      <c r="CR1030" s="97">
        <v>9222396</v>
      </c>
      <c r="CS1030" s="97">
        <v>23807157</v>
      </c>
      <c r="CT1030" s="2">
        <v>10084864</v>
      </c>
      <c r="CU1030" s="2" t="s">
        <v>189</v>
      </c>
    </row>
    <row r="1031" spans="1:99" x14ac:dyDescent="0.25">
      <c r="A1031" s="2">
        <v>20013</v>
      </c>
      <c r="B1031" s="2">
        <v>16375445</v>
      </c>
      <c r="C1031" s="2">
        <v>1727468</v>
      </c>
      <c r="D1031" s="2">
        <v>14647977</v>
      </c>
      <c r="E1031" s="2">
        <v>642881</v>
      </c>
      <c r="F1031" s="2">
        <v>8070652</v>
      </c>
      <c r="G1031" s="2">
        <v>6577325</v>
      </c>
      <c r="H1031" s="2">
        <v>16375445</v>
      </c>
      <c r="I1031" s="2">
        <v>5366216</v>
      </c>
      <c r="J1031" s="2">
        <v>5141251</v>
      </c>
      <c r="K1031" s="2">
        <v>10539305</v>
      </c>
      <c r="L1031" s="2">
        <v>5342716</v>
      </c>
      <c r="N1031" s="2">
        <v>20013</v>
      </c>
      <c r="O1031" s="97">
        <v>14612065</v>
      </c>
      <c r="P1031" s="97">
        <v>1237529</v>
      </c>
      <c r="Q1031" s="97">
        <v>13171644</v>
      </c>
      <c r="R1031" s="97">
        <v>485292</v>
      </c>
      <c r="S1031" s="97">
        <v>7504962</v>
      </c>
      <c r="T1031" s="97">
        <v>5666682</v>
      </c>
      <c r="U1031" s="97">
        <v>14612065</v>
      </c>
      <c r="V1031" s="97">
        <v>5151071</v>
      </c>
      <c r="W1031" s="97">
        <v>4208695</v>
      </c>
      <c r="X1031" s="97">
        <v>9460994</v>
      </c>
      <c r="Y1031" s="97">
        <v>4801045</v>
      </c>
      <c r="Z1031" s="97">
        <v>0</v>
      </c>
      <c r="AB1031" s="2">
        <v>20026</v>
      </c>
      <c r="AC1031" s="97">
        <v>41004649</v>
      </c>
      <c r="AD1031" s="97">
        <v>1533202</v>
      </c>
      <c r="AE1031" s="97">
        <v>35497056</v>
      </c>
      <c r="AF1031" s="97">
        <v>65364</v>
      </c>
      <c r="AG1031" s="97">
        <v>9676230</v>
      </c>
      <c r="AH1031" s="97">
        <v>25820826</v>
      </c>
      <c r="AI1031" s="97">
        <v>41004649</v>
      </c>
      <c r="AJ1031" s="97">
        <v>22832943</v>
      </c>
      <c r="AK1031" s="97">
        <v>18171706</v>
      </c>
      <c r="AL1031" s="97">
        <v>6651551</v>
      </c>
      <c r="AM1031" s="97" t="s">
        <v>189</v>
      </c>
      <c r="AN1031" s="2">
        <v>20026</v>
      </c>
      <c r="AO1031" s="97" t="e">
        <v>#N/A</v>
      </c>
      <c r="AP1031" s="97">
        <v>1629832</v>
      </c>
      <c r="AQ1031" s="97">
        <v>60296098</v>
      </c>
      <c r="AR1031" s="97" t="e">
        <v>#N/A</v>
      </c>
      <c r="AS1031" s="97" t="e">
        <v>#N/A</v>
      </c>
      <c r="AT1031" s="97" t="e">
        <v>#N/A</v>
      </c>
      <c r="AU1031" s="97">
        <v>65877764</v>
      </c>
      <c r="AV1031" s="97">
        <v>47612621</v>
      </c>
      <c r="AW1031" s="97" t="e">
        <v>#N/A</v>
      </c>
      <c r="AX1031" s="97">
        <v>5158153</v>
      </c>
      <c r="AY1031" s="97" t="s">
        <v>189</v>
      </c>
      <c r="AZ1031" s="2">
        <v>20026</v>
      </c>
      <c r="BA1031" s="98">
        <v>38233214</v>
      </c>
      <c r="BB1031" s="2" t="e">
        <v>#N/A</v>
      </c>
      <c r="BC1031" s="2" t="e">
        <v>#N/A</v>
      </c>
      <c r="BD1031" s="2">
        <v>164781</v>
      </c>
      <c r="BE1031" s="2">
        <v>8494200</v>
      </c>
      <c r="BF1031" s="2">
        <v>28624511</v>
      </c>
      <c r="BG1031" s="2">
        <v>38233214</v>
      </c>
      <c r="BH1031" s="2">
        <v>14466607</v>
      </c>
      <c r="BI1031" s="2">
        <v>15829148</v>
      </c>
      <c r="BJ1031" s="2">
        <v>4754693</v>
      </c>
      <c r="BK1031" s="2" t="s">
        <v>189</v>
      </c>
      <c r="BL1031" s="2">
        <v>20026</v>
      </c>
      <c r="BM1031" s="2">
        <v>42783020</v>
      </c>
      <c r="BN1031" s="2" t="e">
        <v>#N/A</v>
      </c>
      <c r="BO1031" s="2" t="e">
        <v>#N/A</v>
      </c>
      <c r="BP1031" s="2">
        <v>223011</v>
      </c>
      <c r="BQ1031" s="2">
        <v>7102591</v>
      </c>
      <c r="BR1031" s="2">
        <v>34713827</v>
      </c>
      <c r="BS1031" s="2">
        <v>42783020</v>
      </c>
      <c r="BT1031" s="2">
        <v>23533722</v>
      </c>
      <c r="BU1031" s="2">
        <v>11991475</v>
      </c>
      <c r="BV1031" s="2">
        <v>4631530</v>
      </c>
      <c r="BW1031" s="2" t="s">
        <v>189</v>
      </c>
      <c r="BX1031" s="2">
        <v>20026</v>
      </c>
      <c r="BY1031" s="2">
        <v>58536610</v>
      </c>
      <c r="BZ1031" s="2" t="e">
        <v>#N/A</v>
      </c>
      <c r="CA1031" s="2" t="e">
        <v>#N/A</v>
      </c>
      <c r="CB1031" s="2">
        <v>151457</v>
      </c>
      <c r="CC1031" s="2">
        <v>7155427</v>
      </c>
      <c r="CD1031" s="2">
        <v>50987914</v>
      </c>
      <c r="CE1031" s="2">
        <v>58536610</v>
      </c>
      <c r="CF1031" s="2">
        <v>42989210</v>
      </c>
      <c r="CG1031" s="2">
        <v>12399544</v>
      </c>
      <c r="CH1031" s="2">
        <v>3103184</v>
      </c>
      <c r="CI1031" s="2" t="s">
        <v>189</v>
      </c>
      <c r="CJ1031" s="2">
        <v>20026</v>
      </c>
      <c r="CK1031" s="97" t="e">
        <v>#N/A</v>
      </c>
      <c r="CL1031" s="97" t="e">
        <v>#N/A</v>
      </c>
      <c r="CM1031" s="97" t="e">
        <v>#N/A</v>
      </c>
      <c r="CN1031" s="2" t="e">
        <v>#N/A</v>
      </c>
      <c r="CO1031" s="100" t="e">
        <v>#N/A</v>
      </c>
      <c r="CP1031" s="97" t="e">
        <v>#N/A</v>
      </c>
      <c r="CQ1031" s="97" t="e">
        <v>#N/A</v>
      </c>
      <c r="CR1031" s="97" t="e">
        <v>#N/A</v>
      </c>
      <c r="CS1031" s="97" t="e">
        <v>#N/A</v>
      </c>
      <c r="CT1031" s="2" t="e">
        <v>#N/A</v>
      </c>
      <c r="CU1031" s="2" t="e">
        <v>#N/A</v>
      </c>
    </row>
    <row r="1032" spans="1:99" x14ac:dyDescent="0.25">
      <c r="A1032" s="2">
        <v>20014</v>
      </c>
      <c r="B1032" s="2">
        <v>100600894</v>
      </c>
      <c r="C1032" s="2">
        <v>7406343</v>
      </c>
      <c r="D1032" s="2">
        <v>93194551</v>
      </c>
      <c r="E1032" s="2">
        <v>2088599</v>
      </c>
      <c r="F1032" s="2">
        <v>53674789</v>
      </c>
      <c r="G1032" s="2">
        <v>39519762</v>
      </c>
      <c r="H1032" s="2">
        <v>100600894</v>
      </c>
      <c r="I1032" s="2">
        <v>24556902</v>
      </c>
      <c r="J1032" s="2">
        <v>20840115</v>
      </c>
      <c r="K1032" s="2">
        <v>74560152</v>
      </c>
      <c r="L1032" s="2">
        <v>44459237</v>
      </c>
      <c r="N1032" s="2">
        <v>20014</v>
      </c>
      <c r="O1032" s="97">
        <v>97078722</v>
      </c>
      <c r="P1032" s="97">
        <v>11669134</v>
      </c>
      <c r="Q1032" s="97">
        <v>85409588</v>
      </c>
      <c r="R1032" s="97">
        <v>1294267</v>
      </c>
      <c r="S1032" s="97">
        <v>47750141</v>
      </c>
      <c r="T1032" s="97">
        <v>37659447</v>
      </c>
      <c r="U1032" s="97">
        <v>97078722</v>
      </c>
      <c r="V1032" s="97">
        <v>18524649</v>
      </c>
      <c r="W1032" s="97">
        <v>18446929</v>
      </c>
      <c r="X1032" s="97">
        <v>70830394</v>
      </c>
      <c r="Y1032" s="97">
        <v>45701068</v>
      </c>
      <c r="Z1032" s="97">
        <v>0</v>
      </c>
      <c r="AB1032" s="2">
        <v>20027</v>
      </c>
      <c r="AC1032" s="97">
        <v>14128606</v>
      </c>
      <c r="AD1032" s="97">
        <v>218881</v>
      </c>
      <c r="AE1032" s="97">
        <v>13909725</v>
      </c>
      <c r="AF1032" s="97" t="s">
        <v>186</v>
      </c>
      <c r="AG1032" s="97">
        <v>4208058</v>
      </c>
      <c r="AH1032" s="97">
        <v>9701667</v>
      </c>
      <c r="AI1032" s="97">
        <v>14128606</v>
      </c>
      <c r="AJ1032" s="97">
        <v>7549634</v>
      </c>
      <c r="AK1032" s="97">
        <v>5596967</v>
      </c>
      <c r="AL1032" s="97">
        <v>1055982</v>
      </c>
      <c r="AM1032" s="97" t="s">
        <v>189</v>
      </c>
      <c r="AN1032" s="2">
        <v>20027</v>
      </c>
      <c r="AO1032" s="97">
        <v>19569875</v>
      </c>
      <c r="AP1032" s="97">
        <v>200368</v>
      </c>
      <c r="AQ1032" s="97">
        <v>15901949</v>
      </c>
      <c r="AR1032" s="97">
        <v>907</v>
      </c>
      <c r="AS1032" s="97">
        <v>4093426</v>
      </c>
      <c r="AT1032" s="97">
        <v>11808523</v>
      </c>
      <c r="AU1032" s="97">
        <v>19569875</v>
      </c>
      <c r="AV1032" s="97">
        <v>12047610</v>
      </c>
      <c r="AW1032" s="97">
        <v>7522265</v>
      </c>
      <c r="AX1032" s="97">
        <v>1589210</v>
      </c>
      <c r="AY1032" s="97" t="s">
        <v>189</v>
      </c>
      <c r="AZ1032" s="2">
        <v>20027</v>
      </c>
      <c r="BA1032" s="98">
        <v>13091003</v>
      </c>
      <c r="BB1032" s="2">
        <v>175850</v>
      </c>
      <c r="BC1032" s="2">
        <v>12915153</v>
      </c>
      <c r="BD1032" s="2">
        <v>2469</v>
      </c>
      <c r="BE1032" s="2">
        <v>3682483</v>
      </c>
      <c r="BF1032" s="2">
        <v>9232670</v>
      </c>
      <c r="BG1032" s="2">
        <v>13091003</v>
      </c>
      <c r="BH1032" s="2">
        <v>4435793</v>
      </c>
      <c r="BI1032" s="2">
        <v>5263362</v>
      </c>
      <c r="BJ1032" s="2">
        <v>1466852</v>
      </c>
      <c r="BK1032" s="2" t="s">
        <v>189</v>
      </c>
      <c r="BL1032" s="2">
        <v>20027</v>
      </c>
      <c r="BM1032" s="2">
        <v>14750711</v>
      </c>
      <c r="BN1032" s="2">
        <v>416260</v>
      </c>
      <c r="BO1032" s="2">
        <v>14334451</v>
      </c>
      <c r="BP1032" s="2">
        <v>4539</v>
      </c>
      <c r="BQ1032" s="2">
        <v>3705652</v>
      </c>
      <c r="BR1032" s="2">
        <v>10628799</v>
      </c>
      <c r="BS1032" s="2">
        <v>14750711</v>
      </c>
      <c r="BT1032" s="2">
        <v>9288644</v>
      </c>
      <c r="BU1032" s="2">
        <v>4077894</v>
      </c>
      <c r="BV1032" s="2">
        <v>1410473</v>
      </c>
      <c r="BW1032" s="2" t="s">
        <v>189</v>
      </c>
      <c r="BX1032" s="2">
        <v>20027</v>
      </c>
      <c r="BY1032" s="2">
        <v>12221214</v>
      </c>
      <c r="BZ1032" s="2">
        <v>20477</v>
      </c>
      <c r="CA1032" s="2">
        <v>12185395</v>
      </c>
      <c r="CB1032" s="2" t="s">
        <v>189</v>
      </c>
      <c r="CC1032" s="2">
        <v>3572573</v>
      </c>
      <c r="CD1032" s="2">
        <v>8612822</v>
      </c>
      <c r="CE1032" s="2">
        <v>12221214</v>
      </c>
      <c r="CF1032" s="2">
        <v>7275541</v>
      </c>
      <c r="CG1032" s="2">
        <v>4945673</v>
      </c>
      <c r="CH1032" s="2">
        <v>1241928</v>
      </c>
      <c r="CI1032" s="2" t="s">
        <v>189</v>
      </c>
      <c r="CJ1032" s="2">
        <v>20027</v>
      </c>
      <c r="CK1032" s="97">
        <v>12197482</v>
      </c>
      <c r="CL1032" s="97" t="e">
        <v>#N/A</v>
      </c>
      <c r="CM1032" s="97" t="e">
        <v>#N/A</v>
      </c>
      <c r="CN1032" s="2">
        <v>540</v>
      </c>
      <c r="CO1032" s="100" t="e">
        <v>#N/A</v>
      </c>
      <c r="CP1032" s="97" t="e">
        <v>#N/A</v>
      </c>
      <c r="CQ1032" s="97">
        <v>12197482</v>
      </c>
      <c r="CR1032" s="97">
        <v>7425112</v>
      </c>
      <c r="CS1032" s="97">
        <v>4725464</v>
      </c>
      <c r="CT1032" s="2">
        <v>922107</v>
      </c>
      <c r="CU1032" s="2" t="s">
        <v>189</v>
      </c>
    </row>
    <row r="1033" spans="1:99" x14ac:dyDescent="0.25">
      <c r="A1033" s="2">
        <v>20015</v>
      </c>
      <c r="B1033" s="2">
        <v>21321877</v>
      </c>
      <c r="C1033" s="2">
        <v>0</v>
      </c>
      <c r="D1033" s="2">
        <v>21321877</v>
      </c>
      <c r="E1033" s="2" t="s">
        <v>189</v>
      </c>
      <c r="F1033" s="2">
        <v>4757864</v>
      </c>
      <c r="G1033" s="2">
        <v>16564013</v>
      </c>
      <c r="H1033" s="2">
        <v>21321877</v>
      </c>
      <c r="I1033" s="2">
        <v>9913080</v>
      </c>
      <c r="J1033" s="2">
        <v>9913080</v>
      </c>
      <c r="K1033" s="2">
        <v>1396230</v>
      </c>
      <c r="L1033" s="2">
        <v>885650</v>
      </c>
      <c r="N1033" s="2">
        <v>20015</v>
      </c>
      <c r="O1033" s="97" t="s">
        <v>186</v>
      </c>
      <c r="P1033" s="97" t="s">
        <v>186</v>
      </c>
      <c r="Q1033" s="97" t="s">
        <v>186</v>
      </c>
      <c r="R1033" s="97" t="s">
        <v>186</v>
      </c>
      <c r="S1033" s="97" t="s">
        <v>186</v>
      </c>
      <c r="T1033" s="97" t="s">
        <v>186</v>
      </c>
      <c r="U1033" s="97" t="s">
        <v>186</v>
      </c>
      <c r="V1033" s="97" t="s">
        <v>186</v>
      </c>
      <c r="W1033" s="97" t="e">
        <v>#N/A</v>
      </c>
      <c r="X1033" s="97" t="s">
        <v>186</v>
      </c>
      <c r="Y1033" s="97" t="s">
        <v>186</v>
      </c>
      <c r="Z1033" s="97">
        <v>0</v>
      </c>
      <c r="AB1033" s="2">
        <v>20028</v>
      </c>
      <c r="AC1033" s="97">
        <v>72909342</v>
      </c>
      <c r="AD1033" s="97">
        <v>3169025</v>
      </c>
      <c r="AE1033" s="97">
        <v>61860966</v>
      </c>
      <c r="AF1033" s="97">
        <v>1511528</v>
      </c>
      <c r="AG1033" s="97">
        <v>20286616</v>
      </c>
      <c r="AH1033" s="97">
        <v>41574350</v>
      </c>
      <c r="AI1033" s="97">
        <v>72909342</v>
      </c>
      <c r="AJ1033" s="97">
        <v>36033436</v>
      </c>
      <c r="AK1033" s="97">
        <v>36875906</v>
      </c>
      <c r="AL1033" s="97">
        <v>19156001</v>
      </c>
      <c r="AM1033" s="97" t="s">
        <v>189</v>
      </c>
      <c r="AN1033" s="2">
        <v>20028</v>
      </c>
      <c r="AO1033" s="97">
        <v>65621681</v>
      </c>
      <c r="AP1033" s="97">
        <v>2933264</v>
      </c>
      <c r="AQ1033" s="97">
        <v>62688417</v>
      </c>
      <c r="AR1033" s="97">
        <v>1366882</v>
      </c>
      <c r="AS1033" s="97">
        <v>19888248</v>
      </c>
      <c r="AT1033" s="97">
        <v>42800169</v>
      </c>
      <c r="AU1033" s="97">
        <v>65621681</v>
      </c>
      <c r="AV1033" s="97">
        <v>24640269</v>
      </c>
      <c r="AW1033" s="97">
        <v>28698559</v>
      </c>
      <c r="AX1033" s="97">
        <v>13975453</v>
      </c>
      <c r="AY1033" s="97" t="s">
        <v>189</v>
      </c>
      <c r="AZ1033" s="2">
        <v>20028</v>
      </c>
      <c r="BA1033" s="98">
        <v>77499360</v>
      </c>
      <c r="BB1033" s="2">
        <v>2212966</v>
      </c>
      <c r="BC1033" s="2">
        <v>75286394</v>
      </c>
      <c r="BD1033" s="2">
        <v>1272895</v>
      </c>
      <c r="BE1033" s="2">
        <v>18449488</v>
      </c>
      <c r="BF1033" s="2">
        <v>56836906</v>
      </c>
      <c r="BG1033" s="2">
        <v>77499360</v>
      </c>
      <c r="BH1033" s="2">
        <v>39295371</v>
      </c>
      <c r="BI1033" s="2">
        <v>37288500</v>
      </c>
      <c r="BJ1033" s="2">
        <v>14529491</v>
      </c>
      <c r="BK1033" s="2" t="s">
        <v>189</v>
      </c>
      <c r="BL1033" s="2">
        <v>20028</v>
      </c>
      <c r="BM1033" s="2">
        <v>71336429</v>
      </c>
      <c r="BN1033" s="2">
        <v>2039706</v>
      </c>
      <c r="BO1033" s="2">
        <v>69296723</v>
      </c>
      <c r="BP1033" s="2">
        <v>1133123</v>
      </c>
      <c r="BQ1033" s="2">
        <v>21208623</v>
      </c>
      <c r="BR1033" s="2">
        <v>48088100</v>
      </c>
      <c r="BS1033" s="2">
        <v>71336429</v>
      </c>
      <c r="BT1033" s="2">
        <v>32082418</v>
      </c>
      <c r="BU1033" s="2">
        <v>26024814</v>
      </c>
      <c r="BV1033" s="2">
        <v>11881130</v>
      </c>
      <c r="BW1033" s="2" t="s">
        <v>189</v>
      </c>
      <c r="BX1033" s="2">
        <v>20028</v>
      </c>
      <c r="BY1033" s="2" t="e">
        <v>#N/A</v>
      </c>
      <c r="BZ1033" s="2">
        <v>0</v>
      </c>
      <c r="CA1033" s="2">
        <v>0</v>
      </c>
      <c r="CB1033" s="2" t="e">
        <v>#N/A</v>
      </c>
      <c r="CC1033" s="2" t="e">
        <v>#N/A</v>
      </c>
      <c r="CD1033" s="2" t="e">
        <v>#N/A</v>
      </c>
      <c r="CE1033" s="2" t="e">
        <v>#N/A</v>
      </c>
      <c r="CF1033" s="2" t="e">
        <v>#N/A</v>
      </c>
      <c r="CG1033" s="2" t="e">
        <v>#N/A</v>
      </c>
      <c r="CH1033" s="2" t="e">
        <v>#N/A</v>
      </c>
      <c r="CI1033" s="2" t="e">
        <v>#N/A</v>
      </c>
      <c r="CJ1033" s="2">
        <v>20028</v>
      </c>
      <c r="CK1033" s="97">
        <v>49949965</v>
      </c>
      <c r="CL1033" s="97" t="e">
        <v>#N/A</v>
      </c>
      <c r="CM1033" s="97" t="e">
        <v>#N/A</v>
      </c>
      <c r="CN1033" s="2">
        <v>1111154</v>
      </c>
      <c r="CO1033" s="100" t="e">
        <v>#N/A</v>
      </c>
      <c r="CP1033" s="97" t="e">
        <v>#N/A</v>
      </c>
      <c r="CQ1033" s="97">
        <v>49949965</v>
      </c>
      <c r="CR1033" s="97">
        <v>24187734</v>
      </c>
      <c r="CS1033" s="97">
        <v>25762231</v>
      </c>
      <c r="CT1033" s="2">
        <v>15001185</v>
      </c>
      <c r="CU1033" s="2" t="s">
        <v>189</v>
      </c>
    </row>
    <row r="1034" spans="1:99" x14ac:dyDescent="0.25">
      <c r="A1034" s="2">
        <v>20016</v>
      </c>
      <c r="B1034" s="2">
        <v>60301696</v>
      </c>
      <c r="C1034" s="2">
        <v>340437</v>
      </c>
      <c r="D1034" s="2">
        <v>58709558</v>
      </c>
      <c r="E1034" s="2" t="s">
        <v>189</v>
      </c>
      <c r="F1034" s="2">
        <v>8168455</v>
      </c>
      <c r="G1034" s="2">
        <v>50541103</v>
      </c>
      <c r="H1034" s="2">
        <v>60301696</v>
      </c>
      <c r="I1034" s="2">
        <v>42888645</v>
      </c>
      <c r="J1034" s="2">
        <v>42121996</v>
      </c>
      <c r="K1034" s="2">
        <v>17413051</v>
      </c>
      <c r="L1034" s="2">
        <v>4480713</v>
      </c>
      <c r="N1034" s="2">
        <v>20016</v>
      </c>
      <c r="O1034" s="97">
        <v>52560479</v>
      </c>
      <c r="P1034" s="97">
        <v>16331</v>
      </c>
      <c r="Q1034" s="97">
        <v>52539948</v>
      </c>
      <c r="R1034" s="97" t="s">
        <v>189</v>
      </c>
      <c r="S1034" s="97">
        <v>6972549</v>
      </c>
      <c r="T1034" s="97">
        <v>45567399</v>
      </c>
      <c r="U1034" s="97">
        <v>52560479</v>
      </c>
      <c r="V1034" s="97">
        <v>39724548</v>
      </c>
      <c r="W1034" s="97">
        <v>38039376</v>
      </c>
      <c r="X1034" s="97">
        <v>12835931</v>
      </c>
      <c r="Y1034" s="97">
        <v>4147363</v>
      </c>
      <c r="Z1034" s="97">
        <v>0</v>
      </c>
      <c r="AB1034" s="2">
        <v>20029</v>
      </c>
      <c r="AC1034" s="97">
        <v>29042798</v>
      </c>
      <c r="AD1034" s="97">
        <v>191619</v>
      </c>
      <c r="AE1034" s="97">
        <v>28851179</v>
      </c>
      <c r="AF1034" s="97" t="s">
        <v>186</v>
      </c>
      <c r="AG1034" s="97">
        <v>6210614</v>
      </c>
      <c r="AH1034" s="97">
        <v>22640565</v>
      </c>
      <c r="AI1034" s="97">
        <v>29042798</v>
      </c>
      <c r="AJ1034" s="97">
        <v>19193943</v>
      </c>
      <c r="AK1034" s="97">
        <v>9271205</v>
      </c>
      <c r="AL1034" s="97">
        <v>3228718</v>
      </c>
      <c r="AM1034" s="97" t="s">
        <v>189</v>
      </c>
      <c r="AN1034" s="2">
        <v>20029</v>
      </c>
      <c r="AO1034" s="97" t="e">
        <v>#N/A</v>
      </c>
      <c r="AP1034" s="97">
        <v>134254</v>
      </c>
      <c r="AQ1034" s="97">
        <v>29135425</v>
      </c>
      <c r="AR1034" s="97" t="e">
        <v>#N/A</v>
      </c>
      <c r="AS1034" s="97" t="e">
        <v>#N/A</v>
      </c>
      <c r="AT1034" s="97" t="e">
        <v>#N/A</v>
      </c>
      <c r="AU1034" s="97">
        <v>29269679</v>
      </c>
      <c r="AV1034" s="97">
        <v>22550838</v>
      </c>
      <c r="AW1034" s="97" t="e">
        <v>#N/A</v>
      </c>
      <c r="AX1034" s="97">
        <v>3157416</v>
      </c>
      <c r="AY1034" s="97" t="s">
        <v>189</v>
      </c>
      <c r="AZ1034" s="2">
        <v>20029</v>
      </c>
      <c r="BA1034" s="98">
        <v>30788452</v>
      </c>
      <c r="BB1034" s="2" t="e">
        <v>#N/A</v>
      </c>
      <c r="BC1034" s="2" t="e">
        <v>#N/A</v>
      </c>
      <c r="BD1034" s="2">
        <v>9665</v>
      </c>
      <c r="BE1034" s="2">
        <v>5793223</v>
      </c>
      <c r="BF1034" s="2">
        <v>24589833</v>
      </c>
      <c r="BG1034" s="2">
        <v>30788452</v>
      </c>
      <c r="BH1034" s="2">
        <v>24730569</v>
      </c>
      <c r="BI1034" s="2">
        <v>6057883</v>
      </c>
      <c r="BJ1034" s="2">
        <v>3334549</v>
      </c>
      <c r="BK1034" s="2" t="s">
        <v>189</v>
      </c>
      <c r="BL1034" s="2">
        <v>20029</v>
      </c>
      <c r="BM1034" s="2">
        <v>24155011</v>
      </c>
      <c r="BN1034" s="2" t="e">
        <v>#N/A</v>
      </c>
      <c r="BO1034" s="2" t="e">
        <v>#N/A</v>
      </c>
      <c r="BP1034" s="2">
        <v>43097</v>
      </c>
      <c r="BQ1034" s="2">
        <v>5619524</v>
      </c>
      <c r="BR1034" s="2">
        <v>18386611</v>
      </c>
      <c r="BS1034" s="2">
        <v>24155011</v>
      </c>
      <c r="BT1034" s="2">
        <v>17517248</v>
      </c>
      <c r="BU1034" s="2">
        <v>6222685</v>
      </c>
      <c r="BV1034" s="2">
        <v>3047869</v>
      </c>
      <c r="BW1034" s="2" t="s">
        <v>189</v>
      </c>
      <c r="BX1034" s="2">
        <v>20029</v>
      </c>
      <c r="BY1034" s="2">
        <v>23443481</v>
      </c>
      <c r="BZ1034" s="2" t="e">
        <v>#N/A</v>
      </c>
      <c r="CA1034" s="2" t="e">
        <v>#N/A</v>
      </c>
      <c r="CB1034" s="2" t="s">
        <v>189</v>
      </c>
      <c r="CC1034" s="2">
        <v>5504172</v>
      </c>
      <c r="CD1034" s="2">
        <v>17262615</v>
      </c>
      <c r="CE1034" s="2">
        <v>23443481</v>
      </c>
      <c r="CF1034" s="2">
        <v>16627522</v>
      </c>
      <c r="CG1034" s="2">
        <v>6815959</v>
      </c>
      <c r="CH1034" s="2">
        <v>4455882</v>
      </c>
      <c r="CI1034" s="2" t="s">
        <v>189</v>
      </c>
      <c r="CJ1034" s="2">
        <v>20029</v>
      </c>
      <c r="CK1034" s="97" t="e">
        <v>#N/A</v>
      </c>
      <c r="CL1034" s="97" t="e">
        <v>#N/A</v>
      </c>
      <c r="CM1034" s="97" t="e">
        <v>#N/A</v>
      </c>
      <c r="CN1034" s="2" t="e">
        <v>#N/A</v>
      </c>
      <c r="CO1034" s="100" t="e">
        <v>#N/A</v>
      </c>
      <c r="CP1034" s="97" t="e">
        <v>#N/A</v>
      </c>
      <c r="CQ1034" s="97" t="e">
        <v>#N/A</v>
      </c>
      <c r="CR1034" s="97" t="e">
        <v>#N/A</v>
      </c>
      <c r="CS1034" s="97" t="e">
        <v>#N/A</v>
      </c>
      <c r="CT1034" s="2" t="e">
        <v>#N/A</v>
      </c>
      <c r="CU1034" s="2" t="e">
        <v>#N/A</v>
      </c>
    </row>
    <row r="1035" spans="1:99" x14ac:dyDescent="0.25">
      <c r="A1035" s="2">
        <v>20017</v>
      </c>
      <c r="B1035" s="2">
        <v>16832122</v>
      </c>
      <c r="C1035" s="2">
        <v>13771</v>
      </c>
      <c r="D1035" s="2">
        <v>16605196</v>
      </c>
      <c r="E1035" s="2" t="s">
        <v>189</v>
      </c>
      <c r="F1035" s="2">
        <v>4618659</v>
      </c>
      <c r="G1035" s="2">
        <v>11986537</v>
      </c>
      <c r="H1035" s="2">
        <v>16832122</v>
      </c>
      <c r="I1035" s="2">
        <v>9134980</v>
      </c>
      <c r="J1035" s="2">
        <v>8995745</v>
      </c>
      <c r="K1035" s="2">
        <v>7697142</v>
      </c>
      <c r="L1035" s="2">
        <v>1590082</v>
      </c>
      <c r="N1035" s="2">
        <v>20017</v>
      </c>
      <c r="O1035" s="97">
        <v>18201453</v>
      </c>
      <c r="P1035" s="97">
        <v>143534</v>
      </c>
      <c r="Q1035" s="97">
        <v>18057919</v>
      </c>
      <c r="R1035" s="97">
        <v>44562</v>
      </c>
      <c r="S1035" s="97">
        <v>3788958</v>
      </c>
      <c r="T1035" s="97">
        <v>14268961</v>
      </c>
      <c r="U1035" s="97">
        <v>18201453</v>
      </c>
      <c r="V1035" s="97">
        <v>12129390</v>
      </c>
      <c r="W1035" s="97">
        <v>12086490</v>
      </c>
      <c r="X1035" s="97">
        <v>5986546</v>
      </c>
      <c r="Y1035" s="97">
        <v>1372547</v>
      </c>
      <c r="Z1035" s="97">
        <v>0</v>
      </c>
      <c r="AB1035" s="2">
        <v>20030</v>
      </c>
      <c r="AC1035" s="97" t="e">
        <v>#N/A</v>
      </c>
      <c r="AD1035" s="97" t="e">
        <v>#N/A</v>
      </c>
      <c r="AE1035" s="97" t="e">
        <v>#N/A</v>
      </c>
      <c r="AF1035" s="97" t="e">
        <v>#N/A</v>
      </c>
      <c r="AG1035" s="97" t="e">
        <v>#N/A</v>
      </c>
      <c r="AH1035" s="97" t="e">
        <v>#N/A</v>
      </c>
      <c r="AI1035" s="97" t="e">
        <v>#N/A</v>
      </c>
      <c r="AJ1035" s="97" t="e">
        <v>#N/A</v>
      </c>
      <c r="AK1035" s="97" t="e">
        <v>#N/A</v>
      </c>
      <c r="AL1035" s="97" t="e">
        <v>#N/A</v>
      </c>
      <c r="AM1035" s="97" t="e">
        <v>#N/A</v>
      </c>
      <c r="AN1035" s="2">
        <v>20030</v>
      </c>
      <c r="AO1035" s="97" t="e">
        <v>#N/A</v>
      </c>
      <c r="AP1035" s="97" t="e">
        <v>#N/A</v>
      </c>
      <c r="AQ1035" s="97" t="e">
        <v>#N/A</v>
      </c>
      <c r="AR1035" s="97">
        <v>0</v>
      </c>
      <c r="AS1035" s="97" t="e">
        <v>#N/A</v>
      </c>
      <c r="AT1035" s="97" t="e">
        <v>#N/A</v>
      </c>
      <c r="AU1035" s="97" t="e">
        <v>#N/A</v>
      </c>
      <c r="AV1035" s="97" t="e">
        <v>#N/A</v>
      </c>
      <c r="AW1035" s="97" t="e">
        <v>#N/A</v>
      </c>
      <c r="AX1035" s="97" t="e">
        <v>#N/A</v>
      </c>
      <c r="AY1035" s="97" t="e">
        <v>#N/A</v>
      </c>
      <c r="AZ1035" s="2">
        <v>20030</v>
      </c>
      <c r="BA1035" s="98">
        <v>54422925</v>
      </c>
      <c r="BB1035" s="2">
        <v>7842053</v>
      </c>
      <c r="BC1035" s="2">
        <v>30878119</v>
      </c>
      <c r="BD1035" s="2">
        <v>2555748</v>
      </c>
      <c r="BE1035" s="2">
        <v>19719772</v>
      </c>
      <c r="BF1035" s="2">
        <v>11158347</v>
      </c>
      <c r="BG1035" s="2">
        <v>54422925</v>
      </c>
      <c r="BH1035" s="2">
        <v>24839056</v>
      </c>
      <c r="BI1035" s="2">
        <v>29583869</v>
      </c>
      <c r="BJ1035" s="2">
        <v>15325358</v>
      </c>
      <c r="BK1035" s="2" t="s">
        <v>189</v>
      </c>
      <c r="BL1035" s="2">
        <v>20030</v>
      </c>
      <c r="BM1035" s="2">
        <v>67913546</v>
      </c>
      <c r="BN1035" s="2">
        <v>19782068</v>
      </c>
      <c r="BO1035" s="2">
        <v>48131478</v>
      </c>
      <c r="BP1035" s="2">
        <v>334190</v>
      </c>
      <c r="BQ1035" s="2">
        <v>18846221</v>
      </c>
      <c r="BR1035" s="2">
        <v>29285257</v>
      </c>
      <c r="BS1035" s="2">
        <v>67913546</v>
      </c>
      <c r="BT1035" s="2">
        <v>20953932</v>
      </c>
      <c r="BU1035" s="2">
        <v>27460743</v>
      </c>
      <c r="BV1035" s="2">
        <v>13155588</v>
      </c>
      <c r="BW1035" s="2" t="s">
        <v>189</v>
      </c>
      <c r="BX1035" s="2">
        <v>20030</v>
      </c>
      <c r="BY1035" s="2">
        <v>37412518</v>
      </c>
      <c r="BZ1035" s="2">
        <v>2436391</v>
      </c>
      <c r="CA1035" s="2">
        <v>32032322</v>
      </c>
      <c r="CB1035" s="2">
        <v>539592</v>
      </c>
      <c r="CC1035" s="2">
        <v>17902459</v>
      </c>
      <c r="CD1035" s="2">
        <v>14129863</v>
      </c>
      <c r="CE1035" s="2">
        <v>37412518</v>
      </c>
      <c r="CF1035" s="2">
        <v>7332265</v>
      </c>
      <c r="CG1035" s="2">
        <v>30080253</v>
      </c>
      <c r="CH1035" s="2">
        <v>9007034</v>
      </c>
      <c r="CI1035" s="2" t="s">
        <v>189</v>
      </c>
      <c r="CJ1035" s="2">
        <v>20030</v>
      </c>
      <c r="CK1035" s="97">
        <v>48111723</v>
      </c>
      <c r="CL1035" s="97" t="e">
        <v>#N/A</v>
      </c>
      <c r="CM1035" s="97" t="e">
        <v>#N/A</v>
      </c>
      <c r="CN1035" s="2">
        <v>683222</v>
      </c>
      <c r="CO1035" s="100" t="e">
        <v>#N/A</v>
      </c>
      <c r="CP1035" s="97" t="e">
        <v>#N/A</v>
      </c>
      <c r="CQ1035" s="97">
        <v>48111723</v>
      </c>
      <c r="CR1035" s="97">
        <v>14998436</v>
      </c>
      <c r="CS1035" s="97">
        <v>33113287</v>
      </c>
      <c r="CT1035" s="2">
        <v>10301883</v>
      </c>
      <c r="CU1035" s="2" t="s">
        <v>189</v>
      </c>
    </row>
    <row r="1036" spans="1:99" x14ac:dyDescent="0.25">
      <c r="A1036" s="2">
        <v>20018</v>
      </c>
      <c r="B1036" s="2">
        <v>5450432</v>
      </c>
      <c r="C1036" s="2">
        <v>112779</v>
      </c>
      <c r="D1036" s="2">
        <v>5337653</v>
      </c>
      <c r="E1036" s="2">
        <v>8389</v>
      </c>
      <c r="F1036" s="2">
        <v>2193446</v>
      </c>
      <c r="G1036" s="2">
        <v>3144207</v>
      </c>
      <c r="H1036" s="2">
        <v>5450432</v>
      </c>
      <c r="I1036" s="2">
        <v>2506156</v>
      </c>
      <c r="J1036" s="2">
        <v>2501332</v>
      </c>
      <c r="K1036" s="2">
        <v>2935246</v>
      </c>
      <c r="L1036" s="2">
        <v>718178</v>
      </c>
      <c r="N1036" s="2">
        <v>20018</v>
      </c>
      <c r="O1036" s="97">
        <v>4995763</v>
      </c>
      <c r="P1036" s="97">
        <v>269444</v>
      </c>
      <c r="Q1036" s="97">
        <v>4699319</v>
      </c>
      <c r="R1036" s="97">
        <v>53566</v>
      </c>
      <c r="S1036" s="97">
        <v>1888981</v>
      </c>
      <c r="T1036" s="97">
        <v>2810338</v>
      </c>
      <c r="U1036" s="97">
        <v>4995763</v>
      </c>
      <c r="V1036" s="97">
        <v>2261802</v>
      </c>
      <c r="W1036" s="97">
        <v>2241623</v>
      </c>
      <c r="X1036" s="97">
        <v>2733961</v>
      </c>
      <c r="Y1036" s="97">
        <v>675615</v>
      </c>
      <c r="Z1036" s="97">
        <v>0</v>
      </c>
      <c r="AB1036" s="2">
        <v>20031</v>
      </c>
      <c r="AC1036" s="97">
        <v>39075591</v>
      </c>
      <c r="AD1036" s="97">
        <v>159106</v>
      </c>
      <c r="AE1036" s="97">
        <v>38916485</v>
      </c>
      <c r="AF1036" s="97" t="s">
        <v>186</v>
      </c>
      <c r="AG1036" s="97">
        <v>9517069</v>
      </c>
      <c r="AH1036" s="97">
        <v>29399416</v>
      </c>
      <c r="AI1036" s="97">
        <v>39075591</v>
      </c>
      <c r="AJ1036" s="97">
        <v>8717281</v>
      </c>
      <c r="AK1036" s="97">
        <v>27780250</v>
      </c>
      <c r="AL1036" s="97">
        <v>3270056</v>
      </c>
      <c r="AM1036" s="97" t="s">
        <v>189</v>
      </c>
      <c r="AN1036" s="2">
        <v>20031</v>
      </c>
      <c r="AO1036" s="97">
        <v>38161506</v>
      </c>
      <c r="AP1036" s="97">
        <v>202623</v>
      </c>
      <c r="AQ1036" s="97">
        <v>37958883</v>
      </c>
      <c r="AR1036" s="97">
        <v>0</v>
      </c>
      <c r="AS1036" s="97">
        <v>9445049</v>
      </c>
      <c r="AT1036" s="97">
        <v>28513834</v>
      </c>
      <c r="AU1036" s="97">
        <v>38161506</v>
      </c>
      <c r="AV1036" s="97">
        <v>7681566</v>
      </c>
      <c r="AW1036" s="97">
        <v>26479823</v>
      </c>
      <c r="AX1036" s="97">
        <v>5060733</v>
      </c>
      <c r="AY1036" s="97" t="s">
        <v>189</v>
      </c>
      <c r="AZ1036" s="2">
        <v>20031</v>
      </c>
      <c r="BA1036" s="98">
        <v>41676169</v>
      </c>
      <c r="BB1036" s="2">
        <v>774881</v>
      </c>
      <c r="BC1036" s="2">
        <v>40399906</v>
      </c>
      <c r="BD1036" s="2" t="s">
        <v>189</v>
      </c>
      <c r="BE1036" s="2">
        <v>8945078</v>
      </c>
      <c r="BF1036" s="2">
        <v>31454828</v>
      </c>
      <c r="BG1036" s="2">
        <v>41676169</v>
      </c>
      <c r="BH1036" s="2">
        <v>27175937</v>
      </c>
      <c r="BI1036" s="2">
        <v>14500232</v>
      </c>
      <c r="BJ1036" s="2">
        <v>1816021</v>
      </c>
      <c r="BK1036" s="2" t="s">
        <v>189</v>
      </c>
      <c r="BL1036" s="2">
        <v>20031</v>
      </c>
      <c r="BM1036" s="2">
        <v>39165963</v>
      </c>
      <c r="BN1036" s="2">
        <v>701035</v>
      </c>
      <c r="BO1036" s="2">
        <v>38353827</v>
      </c>
      <c r="BP1036" s="2">
        <v>13250</v>
      </c>
      <c r="BQ1036" s="2">
        <v>8472969</v>
      </c>
      <c r="BR1036" s="2">
        <v>29880858</v>
      </c>
      <c r="BS1036" s="2">
        <v>39165963</v>
      </c>
      <c r="BT1036" s="2">
        <v>19428366</v>
      </c>
      <c r="BU1036" s="2">
        <v>19737597</v>
      </c>
      <c r="BV1036" s="2">
        <v>2289459</v>
      </c>
      <c r="BW1036" s="2" t="s">
        <v>189</v>
      </c>
      <c r="BX1036" s="2">
        <v>20031</v>
      </c>
      <c r="BY1036" s="2">
        <v>35764960</v>
      </c>
      <c r="BZ1036" s="2">
        <v>676438</v>
      </c>
      <c r="CA1036" s="2">
        <v>32902250</v>
      </c>
      <c r="CB1036" s="2" t="s">
        <v>189</v>
      </c>
      <c r="CC1036" s="2">
        <v>8162193</v>
      </c>
      <c r="CD1036" s="2">
        <v>24740057</v>
      </c>
      <c r="CE1036" s="2">
        <v>35764960</v>
      </c>
      <c r="CF1036" s="2">
        <v>18099203</v>
      </c>
      <c r="CG1036" s="2">
        <v>17665757</v>
      </c>
      <c r="CH1036" s="2">
        <v>3057605</v>
      </c>
      <c r="CI1036" s="2" t="s">
        <v>189</v>
      </c>
      <c r="CJ1036" s="2">
        <v>20031</v>
      </c>
      <c r="CK1036" s="97">
        <v>29729999</v>
      </c>
      <c r="CL1036" s="97" t="e">
        <v>#N/A</v>
      </c>
      <c r="CM1036" s="97" t="e">
        <v>#N/A</v>
      </c>
      <c r="CN1036" s="2" t="s">
        <v>189</v>
      </c>
      <c r="CO1036" s="100" t="e">
        <v>#N/A</v>
      </c>
      <c r="CP1036" s="97" t="e">
        <v>#N/A</v>
      </c>
      <c r="CQ1036" s="97">
        <v>29729999</v>
      </c>
      <c r="CR1036" s="97">
        <v>11921171</v>
      </c>
      <c r="CS1036" s="97">
        <v>13898117</v>
      </c>
      <c r="CT1036" s="2">
        <v>2170580</v>
      </c>
      <c r="CU1036" s="2" t="s">
        <v>189</v>
      </c>
    </row>
    <row r="1037" spans="1:99" x14ac:dyDescent="0.25">
      <c r="A1037" s="2">
        <v>20019</v>
      </c>
      <c r="B1037" s="2">
        <v>12638856</v>
      </c>
      <c r="C1037" s="2">
        <v>2742</v>
      </c>
      <c r="D1037" s="2">
        <v>12633436</v>
      </c>
      <c r="E1037" s="2" t="s">
        <v>189</v>
      </c>
      <c r="F1037" s="2">
        <v>3454157</v>
      </c>
      <c r="G1037" s="2">
        <v>9179279</v>
      </c>
      <c r="H1037" s="2">
        <v>12638856</v>
      </c>
      <c r="I1037" s="2">
        <v>1012498</v>
      </c>
      <c r="J1037" s="2">
        <v>600000</v>
      </c>
      <c r="K1037" s="2">
        <v>11626358</v>
      </c>
      <c r="L1037" s="2">
        <v>2796475</v>
      </c>
      <c r="N1037" s="2">
        <v>20019</v>
      </c>
      <c r="O1037" s="97">
        <v>12262236</v>
      </c>
      <c r="P1037" s="97">
        <v>934</v>
      </c>
      <c r="Q1037" s="97">
        <v>11886108</v>
      </c>
      <c r="R1037" s="97" t="s">
        <v>189</v>
      </c>
      <c r="S1037" s="97">
        <v>3077738</v>
      </c>
      <c r="T1037" s="97">
        <v>8808370</v>
      </c>
      <c r="U1037" s="97">
        <v>12262236</v>
      </c>
      <c r="V1037" s="97">
        <v>2988854</v>
      </c>
      <c r="W1037" s="97">
        <v>2969438</v>
      </c>
      <c r="X1037" s="97">
        <v>9273382</v>
      </c>
      <c r="Y1037" s="97">
        <v>2766138</v>
      </c>
      <c r="Z1037" s="97">
        <v>0</v>
      </c>
      <c r="AB1037" s="2">
        <v>20032</v>
      </c>
      <c r="AC1037" s="97">
        <v>6020543</v>
      </c>
      <c r="AD1037" s="97">
        <v>35019</v>
      </c>
      <c r="AE1037" s="97">
        <v>5542937</v>
      </c>
      <c r="AF1037" s="97">
        <v>22019</v>
      </c>
      <c r="AG1037" s="97">
        <v>2291562</v>
      </c>
      <c r="AH1037" s="97">
        <v>3251375</v>
      </c>
      <c r="AI1037" s="97">
        <v>6020543</v>
      </c>
      <c r="AJ1037" s="97">
        <v>2683071</v>
      </c>
      <c r="AK1037" s="97">
        <v>3337472</v>
      </c>
      <c r="AL1037" s="97">
        <v>1547701</v>
      </c>
      <c r="AM1037" s="97" t="s">
        <v>189</v>
      </c>
      <c r="AN1037" s="2">
        <v>20032</v>
      </c>
      <c r="AO1037" s="97">
        <v>5526331</v>
      </c>
      <c r="AP1037" s="97">
        <v>52185</v>
      </c>
      <c r="AQ1037" s="97">
        <v>5474146</v>
      </c>
      <c r="AR1037" s="97">
        <v>27933</v>
      </c>
      <c r="AS1037" s="97">
        <v>2204675</v>
      </c>
      <c r="AT1037" s="97">
        <v>3269471</v>
      </c>
      <c r="AU1037" s="97">
        <v>5526331</v>
      </c>
      <c r="AV1037" s="97">
        <v>1651499</v>
      </c>
      <c r="AW1037" s="97">
        <v>2854099</v>
      </c>
      <c r="AX1037" s="97">
        <v>1313850</v>
      </c>
      <c r="AY1037" s="97" t="s">
        <v>189</v>
      </c>
      <c r="AZ1037" s="2">
        <v>20032</v>
      </c>
      <c r="BA1037" s="98">
        <v>4994320</v>
      </c>
      <c r="BB1037" s="2">
        <v>35949</v>
      </c>
      <c r="BC1037" s="2">
        <v>4865989</v>
      </c>
      <c r="BD1037" s="2">
        <v>20431</v>
      </c>
      <c r="BE1037" s="2">
        <v>2161322</v>
      </c>
      <c r="BF1037" s="2">
        <v>2704667</v>
      </c>
      <c r="BG1037" s="2">
        <v>4994320</v>
      </c>
      <c r="BH1037" s="2">
        <v>2116489</v>
      </c>
      <c r="BI1037" s="2">
        <v>2877831</v>
      </c>
      <c r="BJ1037" s="2">
        <v>1413900</v>
      </c>
      <c r="BK1037" s="2" t="s">
        <v>189</v>
      </c>
      <c r="BL1037" s="2">
        <v>20032</v>
      </c>
      <c r="BM1037" s="2">
        <v>7766972</v>
      </c>
      <c r="BN1037" s="2">
        <v>28140</v>
      </c>
      <c r="BO1037" s="2">
        <v>7738832</v>
      </c>
      <c r="BP1037" s="2">
        <v>20344</v>
      </c>
      <c r="BQ1037" s="2">
        <v>2124219</v>
      </c>
      <c r="BR1037" s="2">
        <v>5614613</v>
      </c>
      <c r="BS1037" s="2">
        <v>7766972</v>
      </c>
      <c r="BT1037" s="2">
        <v>5031192</v>
      </c>
      <c r="BU1037" s="2">
        <v>2637008</v>
      </c>
      <c r="BV1037" s="2">
        <v>1359800</v>
      </c>
      <c r="BW1037" s="2" t="s">
        <v>189</v>
      </c>
      <c r="BX1037" s="2">
        <v>20032</v>
      </c>
      <c r="BY1037" s="2">
        <v>4148201</v>
      </c>
      <c r="BZ1037" s="2">
        <v>46058</v>
      </c>
      <c r="CA1037" s="2">
        <v>3897915</v>
      </c>
      <c r="CB1037" s="2">
        <v>20471</v>
      </c>
      <c r="CC1037" s="2">
        <v>2031722</v>
      </c>
      <c r="CD1037" s="2">
        <v>1866193</v>
      </c>
      <c r="CE1037" s="2">
        <v>4148201</v>
      </c>
      <c r="CF1037" s="2">
        <v>1311880</v>
      </c>
      <c r="CG1037" s="2">
        <v>2836321</v>
      </c>
      <c r="CH1037" s="2">
        <v>1149800</v>
      </c>
      <c r="CI1037" s="2" t="s">
        <v>189</v>
      </c>
      <c r="CJ1037" s="2">
        <v>20032</v>
      </c>
      <c r="CK1037" s="97">
        <v>6536846</v>
      </c>
      <c r="CL1037" s="97" t="e">
        <v>#N/A</v>
      </c>
      <c r="CM1037" s="97" t="e">
        <v>#N/A</v>
      </c>
      <c r="CN1037" s="2">
        <v>20749</v>
      </c>
      <c r="CO1037" s="100" t="e">
        <v>#N/A</v>
      </c>
      <c r="CP1037" s="97" t="e">
        <v>#N/A</v>
      </c>
      <c r="CQ1037" s="97">
        <v>6536846</v>
      </c>
      <c r="CR1037" s="97">
        <v>3994280</v>
      </c>
      <c r="CS1037" s="97">
        <v>2506951</v>
      </c>
      <c r="CT1037" s="2">
        <v>1159200</v>
      </c>
      <c r="CU1037" s="2" t="s">
        <v>189</v>
      </c>
    </row>
    <row r="1038" spans="1:99" x14ac:dyDescent="0.25">
      <c r="A1038" s="2">
        <v>20020</v>
      </c>
      <c r="B1038" s="2">
        <v>24917070</v>
      </c>
      <c r="C1038" s="2">
        <v>426317</v>
      </c>
      <c r="D1038" s="2">
        <v>24166074</v>
      </c>
      <c r="E1038" s="2">
        <v>104787</v>
      </c>
      <c r="F1038" s="2">
        <v>6916159</v>
      </c>
      <c r="G1038" s="2">
        <v>17249915</v>
      </c>
      <c r="H1038" s="2">
        <v>24917070</v>
      </c>
      <c r="I1038" s="2">
        <v>13244674</v>
      </c>
      <c r="J1038" s="2">
        <v>13226674</v>
      </c>
      <c r="K1038" s="2">
        <v>11672396</v>
      </c>
      <c r="L1038" s="2">
        <v>5286937</v>
      </c>
      <c r="N1038" s="2">
        <v>20020</v>
      </c>
      <c r="O1038" s="97">
        <v>25030800</v>
      </c>
      <c r="P1038" s="97">
        <v>964636</v>
      </c>
      <c r="Q1038" s="97">
        <v>24066164</v>
      </c>
      <c r="R1038" s="97">
        <v>154537</v>
      </c>
      <c r="S1038" s="97">
        <v>6547511</v>
      </c>
      <c r="T1038" s="97">
        <v>17518653</v>
      </c>
      <c r="U1038" s="97">
        <v>25030800</v>
      </c>
      <c r="V1038" s="97">
        <v>13941135</v>
      </c>
      <c r="W1038" s="97">
        <v>13697337</v>
      </c>
      <c r="X1038" s="97">
        <v>10509732</v>
      </c>
      <c r="Y1038" s="97">
        <v>5605233</v>
      </c>
      <c r="Z1038" s="97">
        <v>0</v>
      </c>
      <c r="AB1038" s="2">
        <v>20033</v>
      </c>
      <c r="AC1038" s="97">
        <v>9778953</v>
      </c>
      <c r="AD1038" s="97">
        <v>885847</v>
      </c>
      <c r="AE1038" s="97">
        <v>8893106</v>
      </c>
      <c r="AF1038" s="97">
        <v>392181</v>
      </c>
      <c r="AG1038" s="97">
        <v>2996589</v>
      </c>
      <c r="AH1038" s="97">
        <v>5896517</v>
      </c>
      <c r="AI1038" s="97">
        <v>9778953</v>
      </c>
      <c r="AJ1038" s="97">
        <v>3476424</v>
      </c>
      <c r="AK1038" s="97">
        <v>4918113</v>
      </c>
      <c r="AL1038" s="97">
        <v>1895096</v>
      </c>
      <c r="AM1038" s="97" t="s">
        <v>189</v>
      </c>
      <c r="AN1038" s="2">
        <v>20033</v>
      </c>
      <c r="AO1038" s="97">
        <v>12746136</v>
      </c>
      <c r="AP1038" s="97">
        <v>929712</v>
      </c>
      <c r="AQ1038" s="97">
        <v>7920114</v>
      </c>
      <c r="AR1038" s="97">
        <v>335972</v>
      </c>
      <c r="AS1038" s="97">
        <v>2787738</v>
      </c>
      <c r="AT1038" s="97">
        <v>5132376</v>
      </c>
      <c r="AU1038" s="97">
        <v>12746136</v>
      </c>
      <c r="AV1038" s="97">
        <v>6243131</v>
      </c>
      <c r="AW1038" s="97">
        <v>6503005</v>
      </c>
      <c r="AX1038" s="97">
        <v>1478951</v>
      </c>
      <c r="AY1038" s="97" t="s">
        <v>189</v>
      </c>
      <c r="AZ1038" s="2">
        <v>20033</v>
      </c>
      <c r="BA1038" s="98">
        <v>12049362</v>
      </c>
      <c r="BB1038" s="2">
        <v>590338</v>
      </c>
      <c r="BC1038" s="2">
        <v>11459024</v>
      </c>
      <c r="BD1038" s="2">
        <v>349464</v>
      </c>
      <c r="BE1038" s="2">
        <v>5137547</v>
      </c>
      <c r="BF1038" s="2">
        <v>6321477</v>
      </c>
      <c r="BG1038" s="2">
        <v>12049362</v>
      </c>
      <c r="BH1038" s="2">
        <v>4519074</v>
      </c>
      <c r="BI1038" s="2">
        <v>4733148</v>
      </c>
      <c r="BJ1038" s="2">
        <v>1437862</v>
      </c>
      <c r="BK1038" s="2" t="s">
        <v>189</v>
      </c>
      <c r="BL1038" s="2">
        <v>20033</v>
      </c>
      <c r="BM1038" s="2">
        <v>9798761</v>
      </c>
      <c r="BN1038" s="2">
        <v>558828</v>
      </c>
      <c r="BO1038" s="2">
        <v>9239933</v>
      </c>
      <c r="BP1038" s="2">
        <v>459605</v>
      </c>
      <c r="BQ1038" s="2">
        <v>2387039</v>
      </c>
      <c r="BR1038" s="2">
        <v>6852894</v>
      </c>
      <c r="BS1038" s="2">
        <v>9798761</v>
      </c>
      <c r="BT1038" s="2">
        <v>2722464</v>
      </c>
      <c r="BU1038" s="2">
        <v>3365838</v>
      </c>
      <c r="BV1038" s="2">
        <v>1235248</v>
      </c>
      <c r="BW1038" s="2" t="s">
        <v>189</v>
      </c>
      <c r="BX1038" s="2">
        <v>20033</v>
      </c>
      <c r="BY1038" s="2">
        <v>8612469</v>
      </c>
      <c r="BZ1038" s="2">
        <v>1003094</v>
      </c>
      <c r="CA1038" s="2">
        <v>5402840</v>
      </c>
      <c r="CB1038" s="2">
        <v>915685</v>
      </c>
      <c r="CC1038" s="2">
        <v>2122437</v>
      </c>
      <c r="CD1038" s="2">
        <v>3280403</v>
      </c>
      <c r="CE1038" s="2">
        <v>8612469</v>
      </c>
      <c r="CF1038" s="2">
        <v>4776885</v>
      </c>
      <c r="CG1038" s="2">
        <v>3835584</v>
      </c>
      <c r="CH1038" s="2">
        <v>1268156</v>
      </c>
      <c r="CI1038" s="2" t="s">
        <v>189</v>
      </c>
      <c r="CJ1038" s="2">
        <v>20033</v>
      </c>
      <c r="CK1038" s="97">
        <v>5675955</v>
      </c>
      <c r="CL1038" s="97" t="e">
        <v>#N/A</v>
      </c>
      <c r="CM1038" s="97" t="e">
        <v>#N/A</v>
      </c>
      <c r="CN1038" s="2">
        <v>238461</v>
      </c>
      <c r="CO1038" s="100" t="e">
        <v>#N/A</v>
      </c>
      <c r="CP1038" s="97" t="e">
        <v>#N/A</v>
      </c>
      <c r="CQ1038" s="97">
        <v>5675955</v>
      </c>
      <c r="CR1038" s="97">
        <v>652584</v>
      </c>
      <c r="CS1038" s="97">
        <v>2801103</v>
      </c>
      <c r="CT1038" s="2">
        <v>1278035</v>
      </c>
      <c r="CU1038" s="2" t="s">
        <v>189</v>
      </c>
    </row>
    <row r="1039" spans="1:99" x14ac:dyDescent="0.25">
      <c r="A1039" s="2">
        <v>20021</v>
      </c>
      <c r="B1039" s="2">
        <v>49851754</v>
      </c>
      <c r="C1039" s="2">
        <v>2086557</v>
      </c>
      <c r="D1039" s="2">
        <v>47765197</v>
      </c>
      <c r="E1039" s="2">
        <v>380523</v>
      </c>
      <c r="F1039" s="2">
        <v>16700995</v>
      </c>
      <c r="G1039" s="2">
        <v>31064202</v>
      </c>
      <c r="H1039" s="2">
        <v>49851754</v>
      </c>
      <c r="I1039" s="2">
        <v>20556066</v>
      </c>
      <c r="J1039" s="2">
        <v>20149054</v>
      </c>
      <c r="K1039" s="2">
        <v>29100320</v>
      </c>
      <c r="L1039" s="2">
        <v>9668468</v>
      </c>
      <c r="N1039" s="2">
        <v>20021</v>
      </c>
      <c r="O1039" s="97">
        <v>56927824</v>
      </c>
      <c r="P1039" s="97">
        <v>995985</v>
      </c>
      <c r="Q1039" s="97">
        <v>51428675</v>
      </c>
      <c r="R1039" s="97">
        <v>309660</v>
      </c>
      <c r="S1039" s="97">
        <v>14397070</v>
      </c>
      <c r="T1039" s="97">
        <v>37031605</v>
      </c>
      <c r="U1039" s="97">
        <v>56927824</v>
      </c>
      <c r="V1039" s="97">
        <v>31500266</v>
      </c>
      <c r="W1039" s="97">
        <v>31487268</v>
      </c>
      <c r="X1039" s="97">
        <v>25427558</v>
      </c>
      <c r="Y1039" s="97">
        <v>9275953</v>
      </c>
      <c r="Z1039" s="97">
        <v>0</v>
      </c>
      <c r="AB1039" s="2">
        <v>20034</v>
      </c>
      <c r="AC1039" s="97">
        <v>6087331</v>
      </c>
      <c r="AD1039" s="97">
        <v>232962</v>
      </c>
      <c r="AE1039" s="97">
        <v>5807765</v>
      </c>
      <c r="AF1039" s="97" t="s">
        <v>186</v>
      </c>
      <c r="AG1039" s="97">
        <v>2550220</v>
      </c>
      <c r="AH1039" s="97">
        <v>3257545</v>
      </c>
      <c r="AI1039" s="97">
        <v>6087331</v>
      </c>
      <c r="AJ1039" s="97">
        <v>0</v>
      </c>
      <c r="AK1039" s="97">
        <v>6087331</v>
      </c>
      <c r="AL1039" s="97">
        <v>2113330</v>
      </c>
      <c r="AM1039" s="97" t="s">
        <v>189</v>
      </c>
      <c r="AN1039" s="2">
        <v>20034</v>
      </c>
      <c r="AO1039" s="97">
        <v>5879091</v>
      </c>
      <c r="AP1039" s="97">
        <v>192023</v>
      </c>
      <c r="AQ1039" s="97">
        <v>5687068</v>
      </c>
      <c r="AR1039" s="97">
        <v>1222</v>
      </c>
      <c r="AS1039" s="97">
        <v>2412171</v>
      </c>
      <c r="AT1039" s="97">
        <v>3274897</v>
      </c>
      <c r="AU1039" s="97">
        <v>5879091</v>
      </c>
      <c r="AV1039" s="97">
        <v>726505</v>
      </c>
      <c r="AW1039" s="97">
        <v>5024152</v>
      </c>
      <c r="AX1039" s="97">
        <v>1338000</v>
      </c>
      <c r="AY1039" s="97" t="s">
        <v>189</v>
      </c>
      <c r="AZ1039" s="2">
        <v>20034</v>
      </c>
      <c r="BA1039" s="98">
        <v>7400215</v>
      </c>
      <c r="BB1039" s="2">
        <v>226975</v>
      </c>
      <c r="BC1039" s="2">
        <v>7173240</v>
      </c>
      <c r="BD1039" s="2">
        <v>3833</v>
      </c>
      <c r="BE1039" s="2">
        <v>2461248</v>
      </c>
      <c r="BF1039" s="2">
        <v>4711992</v>
      </c>
      <c r="BG1039" s="2">
        <v>7400215</v>
      </c>
      <c r="BH1039" s="2">
        <v>3689314</v>
      </c>
      <c r="BI1039" s="2">
        <v>3702262</v>
      </c>
      <c r="BJ1039" s="2">
        <v>1376988</v>
      </c>
      <c r="BK1039" s="2" t="s">
        <v>189</v>
      </c>
      <c r="BL1039" s="2">
        <v>20034</v>
      </c>
      <c r="BM1039" s="2">
        <v>4630484</v>
      </c>
      <c r="BN1039" s="2">
        <v>193478</v>
      </c>
      <c r="BO1039" s="2">
        <v>4437006</v>
      </c>
      <c r="BP1039" s="2">
        <v>5497</v>
      </c>
      <c r="BQ1039" s="2">
        <v>2351395</v>
      </c>
      <c r="BR1039" s="2">
        <v>2085611</v>
      </c>
      <c r="BS1039" s="2">
        <v>4630484</v>
      </c>
      <c r="BT1039" s="2">
        <v>1385698</v>
      </c>
      <c r="BU1039" s="2">
        <v>3237029</v>
      </c>
      <c r="BV1039" s="2">
        <v>1454667</v>
      </c>
      <c r="BW1039" s="2" t="s">
        <v>189</v>
      </c>
      <c r="BX1039" s="2">
        <v>20034</v>
      </c>
      <c r="BY1039" s="2">
        <v>5356170</v>
      </c>
      <c r="BZ1039" s="2">
        <v>266443</v>
      </c>
      <c r="CA1039" s="2">
        <v>4302033</v>
      </c>
      <c r="CB1039" s="2" t="s">
        <v>189</v>
      </c>
      <c r="CC1039" s="2">
        <v>2168867</v>
      </c>
      <c r="CD1039" s="2">
        <v>2133166</v>
      </c>
      <c r="CE1039" s="2">
        <v>5356170</v>
      </c>
      <c r="CF1039" s="2">
        <v>810741</v>
      </c>
      <c r="CG1039" s="2">
        <v>4545429</v>
      </c>
      <c r="CH1039" s="2">
        <v>1083065</v>
      </c>
      <c r="CI1039" s="2" t="s">
        <v>189</v>
      </c>
      <c r="CJ1039" s="2">
        <v>20034</v>
      </c>
      <c r="CK1039" s="97">
        <v>4155563</v>
      </c>
      <c r="CL1039" s="97" t="e">
        <v>#N/A</v>
      </c>
      <c r="CM1039" s="97" t="e">
        <v>#N/A</v>
      </c>
      <c r="CN1039" s="2" t="s">
        <v>189</v>
      </c>
      <c r="CO1039" s="100" t="e">
        <v>#N/A</v>
      </c>
      <c r="CP1039" s="97" t="e">
        <v>#N/A</v>
      </c>
      <c r="CQ1039" s="97">
        <v>4155563</v>
      </c>
      <c r="CR1039" s="97">
        <v>1206408</v>
      </c>
      <c r="CS1039" s="97">
        <v>2523594</v>
      </c>
      <c r="CT1039" s="2">
        <v>958469</v>
      </c>
      <c r="CU1039" s="2" t="s">
        <v>189</v>
      </c>
    </row>
    <row r="1040" spans="1:99" x14ac:dyDescent="0.25">
      <c r="A1040" s="2">
        <v>20022</v>
      </c>
      <c r="B1040" s="2">
        <v>6269008</v>
      </c>
      <c r="C1040" s="2">
        <v>560574</v>
      </c>
      <c r="D1040" s="2">
        <v>5663591</v>
      </c>
      <c r="E1040" s="2">
        <v>60100</v>
      </c>
      <c r="F1040" s="2">
        <v>2349744</v>
      </c>
      <c r="G1040" s="2">
        <v>3313847</v>
      </c>
      <c r="H1040" s="2">
        <v>6269008</v>
      </c>
      <c r="I1040" s="2">
        <v>825437</v>
      </c>
      <c r="J1040" s="2">
        <v>766639</v>
      </c>
      <c r="K1040" s="2">
        <v>5443571</v>
      </c>
      <c r="L1040" s="2">
        <v>2195075</v>
      </c>
      <c r="N1040" s="2">
        <v>20022</v>
      </c>
      <c r="O1040" s="97">
        <v>5454051</v>
      </c>
      <c r="P1040" s="97">
        <v>592791</v>
      </c>
      <c r="Q1040" s="97">
        <v>4815208</v>
      </c>
      <c r="R1040" s="97">
        <v>58734</v>
      </c>
      <c r="S1040" s="97">
        <v>2122092</v>
      </c>
      <c r="T1040" s="97">
        <v>2693116</v>
      </c>
      <c r="U1040" s="97">
        <v>5454051</v>
      </c>
      <c r="V1040" s="97">
        <v>729160</v>
      </c>
      <c r="W1040" s="97">
        <v>615547</v>
      </c>
      <c r="X1040" s="97">
        <v>4724891</v>
      </c>
      <c r="Y1040" s="97">
        <v>1616498</v>
      </c>
      <c r="Z1040" s="97">
        <v>0</v>
      </c>
      <c r="AB1040" s="2">
        <v>20035</v>
      </c>
      <c r="AC1040" s="97" t="e">
        <v>#N/A</v>
      </c>
      <c r="AD1040" s="97" t="e">
        <v>#N/A</v>
      </c>
      <c r="AE1040" s="97" t="e">
        <v>#N/A</v>
      </c>
      <c r="AF1040" s="97" t="e">
        <v>#N/A</v>
      </c>
      <c r="AG1040" s="97" t="e">
        <v>#N/A</v>
      </c>
      <c r="AH1040" s="97" t="e">
        <v>#N/A</v>
      </c>
      <c r="AI1040" s="97" t="e">
        <v>#N/A</v>
      </c>
      <c r="AJ1040" s="97" t="e">
        <v>#N/A</v>
      </c>
      <c r="AK1040" s="97" t="e">
        <v>#N/A</v>
      </c>
      <c r="AL1040" s="97" t="e">
        <v>#N/A</v>
      </c>
      <c r="AM1040" s="97" t="e">
        <v>#N/A</v>
      </c>
      <c r="AN1040" s="2">
        <v>20035</v>
      </c>
      <c r="AO1040" s="97">
        <v>5972807</v>
      </c>
      <c r="AP1040" s="97">
        <v>55717</v>
      </c>
      <c r="AQ1040" s="97">
        <v>3590753</v>
      </c>
      <c r="AR1040" s="97">
        <v>0</v>
      </c>
      <c r="AS1040" s="97">
        <v>1400612</v>
      </c>
      <c r="AT1040" s="97">
        <v>2190141</v>
      </c>
      <c r="AU1040" s="97">
        <v>5972807</v>
      </c>
      <c r="AV1040" s="97">
        <v>2921670</v>
      </c>
      <c r="AW1040" s="97">
        <v>3051137</v>
      </c>
      <c r="AX1040" s="97">
        <v>369113</v>
      </c>
      <c r="AY1040" s="97" t="s">
        <v>189</v>
      </c>
      <c r="AZ1040" s="2">
        <v>20035</v>
      </c>
      <c r="BA1040" s="98">
        <v>7610579</v>
      </c>
      <c r="BB1040" s="2">
        <v>8602</v>
      </c>
      <c r="BC1040" s="2">
        <v>7601977</v>
      </c>
      <c r="BD1040" s="2" t="s">
        <v>189</v>
      </c>
      <c r="BE1040" s="2">
        <v>1295339</v>
      </c>
      <c r="BF1040" s="2">
        <v>6306638</v>
      </c>
      <c r="BG1040" s="2">
        <v>7610579</v>
      </c>
      <c r="BH1040" s="2">
        <v>1508756</v>
      </c>
      <c r="BI1040" s="2">
        <v>3772519</v>
      </c>
      <c r="BJ1040" s="2">
        <v>111580</v>
      </c>
      <c r="BK1040" s="2" t="s">
        <v>189</v>
      </c>
      <c r="BL1040" s="2">
        <v>20035</v>
      </c>
      <c r="BM1040" s="2">
        <v>21330584</v>
      </c>
      <c r="BN1040" s="2">
        <v>23245</v>
      </c>
      <c r="BO1040" s="2">
        <v>6284279</v>
      </c>
      <c r="BP1040" s="2" t="s">
        <v>189</v>
      </c>
      <c r="BQ1040" s="2">
        <v>1303100</v>
      </c>
      <c r="BR1040" s="2">
        <v>4981179</v>
      </c>
      <c r="BS1040" s="2">
        <v>21330584</v>
      </c>
      <c r="BT1040" s="2">
        <v>17822065</v>
      </c>
      <c r="BU1040" s="2">
        <v>3508519</v>
      </c>
      <c r="BV1040" s="2">
        <v>338380</v>
      </c>
      <c r="BW1040" s="2" t="s">
        <v>189</v>
      </c>
      <c r="BX1040" s="2">
        <v>20035</v>
      </c>
      <c r="BY1040" s="2">
        <v>25139779</v>
      </c>
      <c r="BZ1040" s="2">
        <v>62792</v>
      </c>
      <c r="CA1040" s="2">
        <v>25076987</v>
      </c>
      <c r="CB1040" s="2" t="s">
        <v>189</v>
      </c>
      <c r="CC1040" s="2">
        <v>1346208</v>
      </c>
      <c r="CD1040" s="2">
        <v>23730779</v>
      </c>
      <c r="CE1040" s="2">
        <v>25139779</v>
      </c>
      <c r="CF1040" s="2">
        <v>3976135</v>
      </c>
      <c r="CG1040" s="2">
        <v>6146817</v>
      </c>
      <c r="CH1040" s="2">
        <v>719374</v>
      </c>
      <c r="CI1040" s="2" t="s">
        <v>189</v>
      </c>
      <c r="CJ1040" s="2">
        <v>20035</v>
      </c>
      <c r="CK1040" s="97">
        <v>5750836</v>
      </c>
      <c r="CL1040" s="97" t="e">
        <v>#N/A</v>
      </c>
      <c r="CM1040" s="97" t="e">
        <v>#N/A</v>
      </c>
      <c r="CN1040" s="2" t="s">
        <v>189</v>
      </c>
      <c r="CO1040" s="100" t="e">
        <v>#N/A</v>
      </c>
      <c r="CP1040" s="97" t="e">
        <v>#N/A</v>
      </c>
      <c r="CQ1040" s="97">
        <v>5750836</v>
      </c>
      <c r="CR1040" s="97">
        <v>2540227</v>
      </c>
      <c r="CS1040" s="97">
        <v>3210609</v>
      </c>
      <c r="CT1040" s="2">
        <v>357638</v>
      </c>
      <c r="CU1040" s="2" t="s">
        <v>189</v>
      </c>
    </row>
    <row r="1041" spans="1:99" x14ac:dyDescent="0.25">
      <c r="A1041" s="2">
        <v>20023</v>
      </c>
      <c r="B1041" s="2">
        <v>93625223</v>
      </c>
      <c r="C1041" s="2">
        <v>7813468</v>
      </c>
      <c r="D1041" s="2">
        <v>85811755</v>
      </c>
      <c r="E1041" s="2">
        <v>3256507</v>
      </c>
      <c r="F1041" s="2">
        <v>26757464</v>
      </c>
      <c r="G1041" s="2">
        <v>59054291</v>
      </c>
      <c r="H1041" s="2">
        <v>93625223</v>
      </c>
      <c r="I1041" s="2">
        <v>39194562</v>
      </c>
      <c r="J1041" s="2">
        <v>33517883</v>
      </c>
      <c r="K1041" s="2">
        <v>45813494</v>
      </c>
      <c r="L1041" s="2">
        <v>21096703</v>
      </c>
      <c r="N1041" s="2">
        <v>20023</v>
      </c>
      <c r="O1041" s="97">
        <v>104347889</v>
      </c>
      <c r="P1041" s="97">
        <v>3480261</v>
      </c>
      <c r="Q1041" s="97">
        <v>69280846</v>
      </c>
      <c r="R1041" s="97">
        <v>2024585</v>
      </c>
      <c r="S1041" s="97">
        <v>19023992</v>
      </c>
      <c r="T1041" s="97">
        <v>50256854</v>
      </c>
      <c r="U1041" s="97">
        <v>104347889</v>
      </c>
      <c r="V1041" s="97">
        <v>60558726</v>
      </c>
      <c r="W1041" s="97">
        <v>60555926</v>
      </c>
      <c r="X1041" s="97">
        <v>43789163</v>
      </c>
      <c r="Y1041" s="97">
        <v>12889907</v>
      </c>
      <c r="Z1041" s="97">
        <v>0</v>
      </c>
      <c r="AB1041" s="2">
        <v>20036</v>
      </c>
      <c r="AC1041" s="97">
        <v>22504146</v>
      </c>
      <c r="AD1041" s="97">
        <v>1092</v>
      </c>
      <c r="AE1041" s="97">
        <v>22503054</v>
      </c>
      <c r="AF1041" s="97" t="s">
        <v>186</v>
      </c>
      <c r="AG1041" s="97">
        <v>5401297</v>
      </c>
      <c r="AH1041" s="97">
        <v>17101757</v>
      </c>
      <c r="AI1041" s="97">
        <v>22504146</v>
      </c>
      <c r="AJ1041" s="97">
        <v>10390004</v>
      </c>
      <c r="AK1041" s="97">
        <v>9262035</v>
      </c>
      <c r="AL1041" s="97">
        <v>2422300</v>
      </c>
      <c r="AM1041" s="97" t="s">
        <v>189</v>
      </c>
      <c r="AN1041" s="2">
        <v>20036</v>
      </c>
      <c r="AO1041" s="97">
        <v>23068518</v>
      </c>
      <c r="AP1041" s="97">
        <v>231242</v>
      </c>
      <c r="AQ1041" s="97">
        <v>22837276</v>
      </c>
      <c r="AR1041" s="97">
        <v>3250</v>
      </c>
      <c r="AS1041" s="97">
        <v>5448692</v>
      </c>
      <c r="AT1041" s="97">
        <v>17388584</v>
      </c>
      <c r="AU1041" s="97">
        <v>23068518</v>
      </c>
      <c r="AV1041" s="97">
        <v>14099650</v>
      </c>
      <c r="AW1041" s="97">
        <v>8859830</v>
      </c>
      <c r="AX1041" s="97">
        <v>2418450</v>
      </c>
      <c r="AY1041" s="97" t="s">
        <v>189</v>
      </c>
      <c r="AZ1041" s="2">
        <v>20036</v>
      </c>
      <c r="BA1041" s="98">
        <v>20536625</v>
      </c>
      <c r="BB1041" s="2">
        <v>98922</v>
      </c>
      <c r="BC1041" s="2">
        <v>19911340</v>
      </c>
      <c r="BD1041" s="2">
        <v>19100</v>
      </c>
      <c r="BE1041" s="2">
        <v>4716751</v>
      </c>
      <c r="BF1041" s="2">
        <v>15194589</v>
      </c>
      <c r="BG1041" s="2">
        <v>20536625</v>
      </c>
      <c r="BH1041" s="2">
        <v>11660052</v>
      </c>
      <c r="BI1041" s="2">
        <v>8876573</v>
      </c>
      <c r="BJ1041" s="2">
        <v>2407000</v>
      </c>
      <c r="BK1041" s="2" t="s">
        <v>189</v>
      </c>
      <c r="BL1041" s="2">
        <v>20036</v>
      </c>
      <c r="BM1041" s="2">
        <v>15307957</v>
      </c>
      <c r="BN1041" s="2">
        <v>97636</v>
      </c>
      <c r="BO1041" s="2">
        <v>15210321</v>
      </c>
      <c r="BP1041" s="2">
        <v>14900</v>
      </c>
      <c r="BQ1041" s="2">
        <v>4436561</v>
      </c>
      <c r="BR1041" s="2">
        <v>10773760</v>
      </c>
      <c r="BS1041" s="2">
        <v>15307957</v>
      </c>
      <c r="BT1041" s="2">
        <v>2055104</v>
      </c>
      <c r="BU1041" s="2">
        <v>6621476</v>
      </c>
      <c r="BV1041" s="2">
        <v>2889659</v>
      </c>
      <c r="BW1041" s="2" t="s">
        <v>189</v>
      </c>
      <c r="BX1041" s="2">
        <v>20036</v>
      </c>
      <c r="BY1041" s="2">
        <v>14914648</v>
      </c>
      <c r="BZ1041" s="2">
        <v>36835</v>
      </c>
      <c r="CA1041" s="2">
        <v>14858763</v>
      </c>
      <c r="CB1041" s="2" t="s">
        <v>189</v>
      </c>
      <c r="CC1041" s="2">
        <v>4281340</v>
      </c>
      <c r="CD1041" s="2">
        <v>10577423</v>
      </c>
      <c r="CE1041" s="2">
        <v>14914648</v>
      </c>
      <c r="CF1041" s="2">
        <v>7528943</v>
      </c>
      <c r="CG1041" s="2">
        <v>7385705</v>
      </c>
      <c r="CH1041" s="2">
        <v>1637120</v>
      </c>
      <c r="CI1041" s="2" t="s">
        <v>189</v>
      </c>
      <c r="CJ1041" s="2">
        <v>20036</v>
      </c>
      <c r="CK1041" s="97">
        <v>16850497</v>
      </c>
      <c r="CL1041" s="97" t="e">
        <v>#N/A</v>
      </c>
      <c r="CM1041" s="97" t="e">
        <v>#N/A</v>
      </c>
      <c r="CN1041" s="2" t="s">
        <v>189</v>
      </c>
      <c r="CO1041" s="100" t="e">
        <v>#N/A</v>
      </c>
      <c r="CP1041" s="97" t="e">
        <v>#N/A</v>
      </c>
      <c r="CQ1041" s="97">
        <v>16850497</v>
      </c>
      <c r="CR1041" s="97">
        <v>8419888</v>
      </c>
      <c r="CS1041" s="97">
        <v>8430609</v>
      </c>
      <c r="CT1041" s="2">
        <v>2954619</v>
      </c>
      <c r="CU1041" s="2" t="s">
        <v>189</v>
      </c>
    </row>
    <row r="1042" spans="1:99" x14ac:dyDescent="0.25">
      <c r="A1042" s="2">
        <v>20024</v>
      </c>
      <c r="B1042" s="2" t="e">
        <v>#N/A</v>
      </c>
      <c r="C1042" s="2" t="e">
        <v>#N/A</v>
      </c>
      <c r="D1042" s="2" t="e">
        <v>#N/A</v>
      </c>
      <c r="E1042" s="2" t="e">
        <v>#N/A</v>
      </c>
      <c r="F1042" s="2" t="e">
        <v>#N/A</v>
      </c>
      <c r="G1042" s="2" t="e">
        <v>#N/A</v>
      </c>
      <c r="H1042" s="2" t="e">
        <v>#N/A</v>
      </c>
      <c r="I1042" s="2" t="e">
        <v>#N/A</v>
      </c>
      <c r="J1042" s="2" t="e">
        <v>#N/A</v>
      </c>
      <c r="K1042" s="2" t="e">
        <v>#N/A</v>
      </c>
      <c r="L1042" s="2" t="e">
        <v>#N/A</v>
      </c>
      <c r="N1042" s="2">
        <v>20024</v>
      </c>
      <c r="O1042" s="97" t="s">
        <v>186</v>
      </c>
      <c r="P1042" s="97" t="s">
        <v>186</v>
      </c>
      <c r="Q1042" s="97" t="s">
        <v>186</v>
      </c>
      <c r="R1042" s="97" t="s">
        <v>186</v>
      </c>
      <c r="S1042" s="97" t="s">
        <v>186</v>
      </c>
      <c r="T1042" s="97" t="s">
        <v>186</v>
      </c>
      <c r="U1042" s="97" t="s">
        <v>186</v>
      </c>
      <c r="V1042" s="97" t="s">
        <v>186</v>
      </c>
      <c r="W1042" s="97" t="e">
        <v>#N/A</v>
      </c>
      <c r="X1042" s="97" t="s">
        <v>186</v>
      </c>
      <c r="Y1042" s="97" t="s">
        <v>186</v>
      </c>
      <c r="Z1042" s="97">
        <v>0</v>
      </c>
      <c r="AB1042" s="2">
        <v>20037</v>
      </c>
      <c r="AC1042" s="97">
        <v>22275417</v>
      </c>
      <c r="AD1042" s="97">
        <v>64226</v>
      </c>
      <c r="AE1042" s="97">
        <v>22211191</v>
      </c>
      <c r="AF1042" s="97">
        <v>2526</v>
      </c>
      <c r="AG1042" s="97">
        <v>4417568</v>
      </c>
      <c r="AH1042" s="97">
        <v>17793623</v>
      </c>
      <c r="AI1042" s="97">
        <v>22275417</v>
      </c>
      <c r="AJ1042" s="97">
        <v>13856718</v>
      </c>
      <c r="AK1042" s="97">
        <v>8087141</v>
      </c>
      <c r="AL1042" s="97">
        <v>3393906</v>
      </c>
      <c r="AM1042" s="97" t="s">
        <v>189</v>
      </c>
      <c r="AN1042" s="2">
        <v>20037</v>
      </c>
      <c r="AO1042" s="97">
        <v>22333571</v>
      </c>
      <c r="AP1042" s="97">
        <v>84493</v>
      </c>
      <c r="AQ1042" s="97">
        <v>22249078</v>
      </c>
      <c r="AR1042" s="97">
        <v>0</v>
      </c>
      <c r="AS1042" s="97">
        <v>4384389</v>
      </c>
      <c r="AT1042" s="97">
        <v>17864689</v>
      </c>
      <c r="AU1042" s="97">
        <v>22333571</v>
      </c>
      <c r="AV1042" s="97">
        <v>14418438</v>
      </c>
      <c r="AW1042" s="97">
        <v>7891888</v>
      </c>
      <c r="AX1042" s="97">
        <v>2213338</v>
      </c>
      <c r="AY1042" s="97" t="s">
        <v>189</v>
      </c>
      <c r="AZ1042" s="2">
        <v>20037</v>
      </c>
      <c r="BA1042" s="98">
        <v>25729125</v>
      </c>
      <c r="BB1042" s="2">
        <v>74363</v>
      </c>
      <c r="BC1042" s="2">
        <v>25654762</v>
      </c>
      <c r="BD1042" s="2" t="s">
        <v>189</v>
      </c>
      <c r="BE1042" s="2">
        <v>4108428</v>
      </c>
      <c r="BF1042" s="2">
        <v>21546334</v>
      </c>
      <c r="BG1042" s="2">
        <v>25729125</v>
      </c>
      <c r="BH1042" s="2">
        <v>17730771</v>
      </c>
      <c r="BI1042" s="2">
        <v>7992570</v>
      </c>
      <c r="BJ1042" s="2">
        <v>2877574</v>
      </c>
      <c r="BK1042" s="2" t="s">
        <v>189</v>
      </c>
      <c r="BL1042" s="2">
        <v>20037</v>
      </c>
      <c r="BM1042" s="2">
        <v>17261453</v>
      </c>
      <c r="BN1042" s="2">
        <v>162830</v>
      </c>
      <c r="BO1042" s="2">
        <v>17098623</v>
      </c>
      <c r="BP1042" s="2">
        <v>40000</v>
      </c>
      <c r="BQ1042" s="2">
        <v>3807643</v>
      </c>
      <c r="BR1042" s="2">
        <v>13290980</v>
      </c>
      <c r="BS1042" s="2">
        <v>17261453</v>
      </c>
      <c r="BT1042" s="2">
        <v>10577092</v>
      </c>
      <c r="BU1042" s="2">
        <v>6652150</v>
      </c>
      <c r="BV1042" s="2">
        <v>2734532</v>
      </c>
      <c r="BW1042" s="2" t="s">
        <v>189</v>
      </c>
      <c r="BX1042" s="2">
        <v>20037</v>
      </c>
      <c r="BY1042" s="2">
        <v>18742584</v>
      </c>
      <c r="BZ1042" s="2">
        <v>0</v>
      </c>
      <c r="CA1042" s="2">
        <v>15967452</v>
      </c>
      <c r="CB1042" s="2" t="s">
        <v>189</v>
      </c>
      <c r="CC1042" s="2">
        <v>3677644</v>
      </c>
      <c r="CD1042" s="2">
        <v>12289808</v>
      </c>
      <c r="CE1042" s="2">
        <v>18742584</v>
      </c>
      <c r="CF1042" s="2">
        <v>2846766</v>
      </c>
      <c r="CG1042" s="2">
        <v>15895818</v>
      </c>
      <c r="CH1042" s="2">
        <v>5380375</v>
      </c>
      <c r="CI1042" s="2" t="s">
        <v>189</v>
      </c>
      <c r="CJ1042" s="2">
        <v>20037</v>
      </c>
      <c r="CK1042" s="97">
        <v>19342243</v>
      </c>
      <c r="CL1042" s="97" t="e">
        <v>#N/A</v>
      </c>
      <c r="CM1042" s="97" t="e">
        <v>#N/A</v>
      </c>
      <c r="CN1042" s="2">
        <v>40</v>
      </c>
      <c r="CO1042" s="100" t="e">
        <v>#N/A</v>
      </c>
      <c r="CP1042" s="97" t="e">
        <v>#N/A</v>
      </c>
      <c r="CQ1042" s="97">
        <v>19342243</v>
      </c>
      <c r="CR1042" s="97">
        <v>4000000</v>
      </c>
      <c r="CS1042" s="97">
        <v>12946708</v>
      </c>
      <c r="CT1042" s="2">
        <v>5032668</v>
      </c>
      <c r="CU1042" s="2" t="s">
        <v>189</v>
      </c>
    </row>
    <row r="1043" spans="1:99" x14ac:dyDescent="0.25">
      <c r="A1043" s="2">
        <v>20025</v>
      </c>
      <c r="B1043" s="2">
        <v>43835532</v>
      </c>
      <c r="C1043" s="2">
        <v>4760514</v>
      </c>
      <c r="D1043" s="2">
        <v>39075018</v>
      </c>
      <c r="E1043" s="2">
        <v>402050</v>
      </c>
      <c r="F1043" s="2">
        <v>14876002</v>
      </c>
      <c r="G1043" s="2">
        <v>24199016</v>
      </c>
      <c r="H1043" s="2">
        <v>43835532</v>
      </c>
      <c r="I1043" s="2">
        <v>16723558</v>
      </c>
      <c r="J1043" s="2">
        <v>15189266</v>
      </c>
      <c r="K1043" s="2">
        <v>26603304</v>
      </c>
      <c r="L1043" s="2">
        <v>8524714</v>
      </c>
      <c r="N1043" s="2">
        <v>20025</v>
      </c>
      <c r="O1043" s="97">
        <v>37928286</v>
      </c>
      <c r="P1043" s="97">
        <v>1706415</v>
      </c>
      <c r="Q1043" s="97">
        <v>35975964</v>
      </c>
      <c r="R1043" s="97">
        <v>17372</v>
      </c>
      <c r="S1043" s="97">
        <v>13251053</v>
      </c>
      <c r="T1043" s="97">
        <v>22724911</v>
      </c>
      <c r="U1043" s="97">
        <v>37928286</v>
      </c>
      <c r="V1043" s="97">
        <v>15507692</v>
      </c>
      <c r="W1043" s="97">
        <v>15507692</v>
      </c>
      <c r="X1043" s="97">
        <v>22420594</v>
      </c>
      <c r="Y1043" s="97">
        <v>7845152</v>
      </c>
      <c r="Z1043" s="97">
        <v>0</v>
      </c>
      <c r="AB1043" s="2">
        <v>20038</v>
      </c>
      <c r="AC1043" s="97">
        <v>10678027</v>
      </c>
      <c r="AD1043" s="97">
        <v>28980</v>
      </c>
      <c r="AE1043" s="97">
        <v>10540491</v>
      </c>
      <c r="AF1043" s="97" t="s">
        <v>186</v>
      </c>
      <c r="AG1043" s="97">
        <v>2819603</v>
      </c>
      <c r="AH1043" s="97">
        <v>7720888</v>
      </c>
      <c r="AI1043" s="97" t="e">
        <v>#N/A</v>
      </c>
      <c r="AJ1043" s="97" t="e">
        <v>#N/A</v>
      </c>
      <c r="AK1043" s="97" t="e">
        <v>#N/A</v>
      </c>
      <c r="AL1043" s="97" t="e">
        <v>#N/A</v>
      </c>
      <c r="AM1043" s="97" t="e">
        <v>#N/A</v>
      </c>
      <c r="AN1043" s="2">
        <v>20038</v>
      </c>
      <c r="AO1043" s="97" t="e">
        <v>#N/A</v>
      </c>
      <c r="AP1043" s="97">
        <v>81482</v>
      </c>
      <c r="AQ1043" s="97">
        <v>10630315</v>
      </c>
      <c r="AR1043" s="97">
        <v>0</v>
      </c>
      <c r="AS1043" s="97" t="e">
        <v>#N/A</v>
      </c>
      <c r="AT1043" s="97" t="e">
        <v>#N/A</v>
      </c>
      <c r="AU1043" s="97" t="e">
        <v>#N/A</v>
      </c>
      <c r="AV1043" s="97" t="e">
        <v>#N/A</v>
      </c>
      <c r="AW1043" s="97">
        <v>4451742</v>
      </c>
      <c r="AX1043" s="97" t="e">
        <v>#N/A</v>
      </c>
      <c r="AY1043" s="97" t="e">
        <v>#N/A</v>
      </c>
      <c r="AZ1043" s="2">
        <v>20038</v>
      </c>
      <c r="BA1043" s="98">
        <v>10532078</v>
      </c>
      <c r="BB1043" s="2">
        <v>29807</v>
      </c>
      <c r="BC1043" s="2">
        <v>9517516</v>
      </c>
      <c r="BD1043" s="2" t="s">
        <v>189</v>
      </c>
      <c r="BE1043" s="2">
        <v>2685684</v>
      </c>
      <c r="BF1043" s="2">
        <v>6831832</v>
      </c>
      <c r="BG1043" s="2" t="e">
        <v>#N/A</v>
      </c>
      <c r="BH1043" s="2" t="e">
        <v>#N/A</v>
      </c>
      <c r="BI1043" s="2" t="e">
        <v>#N/A</v>
      </c>
      <c r="BJ1043" s="2" t="e">
        <v>#N/A</v>
      </c>
      <c r="BK1043" s="2" t="e">
        <v>#N/A</v>
      </c>
      <c r="BL1043" s="2">
        <v>20038</v>
      </c>
      <c r="BM1043" s="2">
        <v>8651150</v>
      </c>
      <c r="BN1043" s="2">
        <v>164542</v>
      </c>
      <c r="BO1043" s="2">
        <v>8486608</v>
      </c>
      <c r="BP1043" s="2">
        <v>2218</v>
      </c>
      <c r="BQ1043" s="2">
        <v>2654937</v>
      </c>
      <c r="BR1043" s="2">
        <v>5831671</v>
      </c>
      <c r="BS1043" s="2" t="e">
        <v>#N/A</v>
      </c>
      <c r="BT1043" s="2" t="e">
        <v>#N/A</v>
      </c>
      <c r="BU1043" s="2" t="e">
        <v>#N/A</v>
      </c>
      <c r="BV1043" s="2" t="e">
        <v>#N/A</v>
      </c>
      <c r="BW1043" s="2" t="e">
        <v>#N/A</v>
      </c>
      <c r="BX1043" s="2">
        <v>20038</v>
      </c>
      <c r="BY1043" s="2">
        <v>10040555</v>
      </c>
      <c r="BZ1043" s="2">
        <v>42545</v>
      </c>
      <c r="CA1043" s="2">
        <v>8170021</v>
      </c>
      <c r="CB1043" s="2">
        <v>3001</v>
      </c>
      <c r="CC1043" s="2">
        <v>2550208</v>
      </c>
      <c r="CD1043" s="2">
        <v>5619813</v>
      </c>
      <c r="CE1043" s="2" t="e">
        <v>#N/A</v>
      </c>
      <c r="CF1043" s="2" t="e">
        <v>#N/A</v>
      </c>
      <c r="CG1043" s="2" t="e">
        <v>#N/A</v>
      </c>
      <c r="CH1043" s="2" t="e">
        <v>#N/A</v>
      </c>
      <c r="CI1043" s="2" t="e">
        <v>#N/A</v>
      </c>
      <c r="CJ1043" s="2">
        <v>20038</v>
      </c>
      <c r="CK1043" s="97">
        <v>9409083</v>
      </c>
      <c r="CL1043" s="97" t="e">
        <v>#N/A</v>
      </c>
      <c r="CM1043" s="97" t="e">
        <v>#N/A</v>
      </c>
      <c r="CN1043" s="2" t="s">
        <v>189</v>
      </c>
      <c r="CO1043" s="100" t="e">
        <v>#N/A</v>
      </c>
      <c r="CP1043" s="97" t="e">
        <v>#N/A</v>
      </c>
      <c r="CQ1043" s="97" t="e">
        <v>#N/A</v>
      </c>
      <c r="CR1043" s="97" t="e">
        <v>#N/A</v>
      </c>
      <c r="CS1043" s="97" t="e">
        <v>#N/A</v>
      </c>
      <c r="CT1043" s="2" t="e">
        <v>#N/A</v>
      </c>
      <c r="CU1043" s="2" t="e">
        <v>#N/A</v>
      </c>
    </row>
    <row r="1044" spans="1:99" x14ac:dyDescent="0.25">
      <c r="A1044" s="2">
        <v>20026</v>
      </c>
      <c r="B1044" s="2">
        <v>37612623</v>
      </c>
      <c r="C1044" s="2">
        <v>1875645</v>
      </c>
      <c r="D1044" s="2">
        <v>35584276</v>
      </c>
      <c r="E1044" s="2">
        <v>91920</v>
      </c>
      <c r="F1044" s="2">
        <v>11121998</v>
      </c>
      <c r="G1044" s="2">
        <v>24462278</v>
      </c>
      <c r="H1044" s="2">
        <v>37612623</v>
      </c>
      <c r="I1044" s="2">
        <v>8549925</v>
      </c>
      <c r="J1044" s="2">
        <v>7026967</v>
      </c>
      <c r="K1044" s="2">
        <v>29062698</v>
      </c>
      <c r="L1044" s="2">
        <v>9993126</v>
      </c>
      <c r="N1044" s="2">
        <v>20026</v>
      </c>
      <c r="O1044" s="97">
        <v>42120362</v>
      </c>
      <c r="P1044" s="97">
        <v>1876746</v>
      </c>
      <c r="Q1044" s="97">
        <v>36301159</v>
      </c>
      <c r="R1044" s="97">
        <v>56478</v>
      </c>
      <c r="S1044" s="97">
        <v>9720025</v>
      </c>
      <c r="T1044" s="97">
        <v>26581134</v>
      </c>
      <c r="U1044" s="97">
        <v>42120362</v>
      </c>
      <c r="V1044" s="97">
        <v>23532735</v>
      </c>
      <c r="W1044" s="97">
        <v>23423708</v>
      </c>
      <c r="X1044" s="97">
        <v>18587627</v>
      </c>
      <c r="Y1044" s="97">
        <v>7097701</v>
      </c>
      <c r="Z1044" s="97">
        <v>0</v>
      </c>
      <c r="AB1044" s="2">
        <v>20039</v>
      </c>
      <c r="AC1044" s="97">
        <v>311470317</v>
      </c>
      <c r="AD1044" s="97">
        <v>51501939</v>
      </c>
      <c r="AE1044" s="97">
        <v>259968378</v>
      </c>
      <c r="AF1044" s="97">
        <v>21598939</v>
      </c>
      <c r="AG1044" s="97">
        <v>142349810</v>
      </c>
      <c r="AH1044" s="97">
        <v>117618568</v>
      </c>
      <c r="AI1044" s="97">
        <v>311470317</v>
      </c>
      <c r="AJ1044" s="97">
        <v>9676675</v>
      </c>
      <c r="AK1044" s="97">
        <v>227287474</v>
      </c>
      <c r="AL1044" s="97">
        <v>131809143</v>
      </c>
      <c r="AM1044" s="97" t="s">
        <v>189</v>
      </c>
      <c r="AN1044" s="2">
        <v>20039</v>
      </c>
      <c r="AO1044" s="97">
        <v>308064147</v>
      </c>
      <c r="AP1044" s="97">
        <v>61836713</v>
      </c>
      <c r="AQ1044" s="97">
        <v>246227434</v>
      </c>
      <c r="AR1044" s="97">
        <v>25398785</v>
      </c>
      <c r="AS1044" s="97">
        <v>137104872</v>
      </c>
      <c r="AT1044" s="97">
        <v>109122562</v>
      </c>
      <c r="AU1044" s="97">
        <v>308064147</v>
      </c>
      <c r="AV1044" s="97">
        <v>46894713</v>
      </c>
      <c r="AW1044" s="97">
        <v>253115061</v>
      </c>
      <c r="AX1044" s="97">
        <v>118420845</v>
      </c>
      <c r="AY1044" s="97" t="s">
        <v>189</v>
      </c>
      <c r="AZ1044" s="2">
        <v>20039</v>
      </c>
      <c r="BA1044" s="98">
        <v>331011867</v>
      </c>
      <c r="BB1044" s="2">
        <v>95540705</v>
      </c>
      <c r="BC1044" s="2">
        <v>235471162</v>
      </c>
      <c r="BD1044" s="2">
        <v>32322149</v>
      </c>
      <c r="BE1044" s="2">
        <v>136777459</v>
      </c>
      <c r="BF1044" s="2">
        <v>98693703</v>
      </c>
      <c r="BG1044" s="2">
        <v>331011867</v>
      </c>
      <c r="BH1044" s="2">
        <v>75800955</v>
      </c>
      <c r="BI1044" s="2">
        <v>177216476</v>
      </c>
      <c r="BJ1044" s="2">
        <v>127090169</v>
      </c>
      <c r="BK1044" s="2" t="s">
        <v>189</v>
      </c>
      <c r="BL1044" s="2">
        <v>20039</v>
      </c>
      <c r="BM1044" s="2">
        <v>350339923</v>
      </c>
      <c r="BN1044" s="2">
        <v>46074814</v>
      </c>
      <c r="BO1044" s="2">
        <v>304265109</v>
      </c>
      <c r="BP1044" s="2">
        <v>19366972</v>
      </c>
      <c r="BQ1044" s="2">
        <v>112200942</v>
      </c>
      <c r="BR1044" s="2">
        <v>192064167</v>
      </c>
      <c r="BS1044" s="2">
        <v>350339923</v>
      </c>
      <c r="BT1044" s="2">
        <v>105569849</v>
      </c>
      <c r="BU1044" s="2">
        <v>197675101</v>
      </c>
      <c r="BV1044" s="2">
        <v>127034812</v>
      </c>
      <c r="BW1044" s="2" t="s">
        <v>189</v>
      </c>
      <c r="BX1044" s="2">
        <v>20039</v>
      </c>
      <c r="BY1044" s="2">
        <v>347137928</v>
      </c>
      <c r="BZ1044" s="2">
        <v>49892789</v>
      </c>
      <c r="CA1044" s="2">
        <v>262228436</v>
      </c>
      <c r="CB1044" s="2">
        <v>17886703</v>
      </c>
      <c r="CC1044" s="2">
        <v>100176972</v>
      </c>
      <c r="CD1044" s="2">
        <v>162051464</v>
      </c>
      <c r="CE1044" s="2">
        <v>347137928</v>
      </c>
      <c r="CF1044" s="2">
        <v>137697045</v>
      </c>
      <c r="CG1044" s="2">
        <v>209440883</v>
      </c>
      <c r="CH1044" s="2">
        <v>111057330</v>
      </c>
      <c r="CI1044" s="2" t="s">
        <v>189</v>
      </c>
      <c r="CJ1044" s="2">
        <v>20039</v>
      </c>
      <c r="CK1044" s="97">
        <v>273174459</v>
      </c>
      <c r="CL1044" s="97" t="e">
        <v>#N/A</v>
      </c>
      <c r="CM1044" s="97" t="e">
        <v>#N/A</v>
      </c>
      <c r="CN1044" s="2">
        <v>16399112</v>
      </c>
      <c r="CO1044" s="100" t="e">
        <v>#N/A</v>
      </c>
      <c r="CP1044" s="97" t="e">
        <v>#N/A</v>
      </c>
      <c r="CQ1044" s="97">
        <v>273174459</v>
      </c>
      <c r="CR1044" s="97">
        <v>86888769</v>
      </c>
      <c r="CS1044" s="97">
        <v>171344869</v>
      </c>
      <c r="CT1044" s="2">
        <v>98748499</v>
      </c>
      <c r="CU1044" s="2" t="s">
        <v>189</v>
      </c>
    </row>
    <row r="1045" spans="1:99" x14ac:dyDescent="0.25">
      <c r="A1045" s="2">
        <v>20027</v>
      </c>
      <c r="B1045" s="2">
        <v>13631664</v>
      </c>
      <c r="C1045" s="2">
        <v>80303</v>
      </c>
      <c r="D1045" s="2">
        <v>13551361</v>
      </c>
      <c r="E1045" s="2" t="s">
        <v>189</v>
      </c>
      <c r="F1045" s="2">
        <v>4343712</v>
      </c>
      <c r="G1045" s="2">
        <v>9207649</v>
      </c>
      <c r="H1045" s="2">
        <v>13631664</v>
      </c>
      <c r="I1045" s="2">
        <v>7801151</v>
      </c>
      <c r="J1045" s="2">
        <v>7781167</v>
      </c>
      <c r="K1045" s="2">
        <v>5703443</v>
      </c>
      <c r="L1045" s="2">
        <v>1035167</v>
      </c>
      <c r="N1045" s="2">
        <v>20027</v>
      </c>
      <c r="O1045" s="97">
        <v>21258224</v>
      </c>
      <c r="P1045" s="97">
        <v>386667</v>
      </c>
      <c r="Q1045" s="97">
        <v>19675579</v>
      </c>
      <c r="R1045" s="97" t="s">
        <v>189</v>
      </c>
      <c r="S1045" s="97">
        <v>5804536</v>
      </c>
      <c r="T1045" s="97">
        <v>13871043</v>
      </c>
      <c r="U1045" s="97">
        <v>21258224</v>
      </c>
      <c r="V1045" s="97">
        <v>16220159</v>
      </c>
      <c r="W1045" s="97">
        <v>16206763</v>
      </c>
      <c r="X1045" s="97">
        <v>5038065</v>
      </c>
      <c r="Y1045" s="97">
        <v>1248607</v>
      </c>
      <c r="Z1045" s="97">
        <v>0</v>
      </c>
      <c r="AB1045" s="2">
        <v>20040</v>
      </c>
      <c r="AC1045" s="97">
        <v>36652586</v>
      </c>
      <c r="AD1045" s="97">
        <v>123841</v>
      </c>
      <c r="AE1045" s="97">
        <v>36528745</v>
      </c>
      <c r="AF1045" s="97" t="s">
        <v>186</v>
      </c>
      <c r="AG1045" s="97">
        <v>5437363</v>
      </c>
      <c r="AH1045" s="97">
        <v>31091382</v>
      </c>
      <c r="AI1045" s="97">
        <v>36652586</v>
      </c>
      <c r="AJ1045" s="97">
        <v>26652336</v>
      </c>
      <c r="AK1045" s="97">
        <v>8836018</v>
      </c>
      <c r="AL1045" s="97">
        <v>5499937</v>
      </c>
      <c r="AM1045" s="97" t="s">
        <v>189</v>
      </c>
      <c r="AN1045" s="2">
        <v>20040</v>
      </c>
      <c r="AO1045" s="97" t="e">
        <v>#N/A</v>
      </c>
      <c r="AP1045" s="97" t="e">
        <v>#N/A</v>
      </c>
      <c r="AQ1045" s="97" t="e">
        <v>#N/A</v>
      </c>
      <c r="AR1045" s="97" t="e">
        <v>#N/A</v>
      </c>
      <c r="AS1045" s="97" t="e">
        <v>#N/A</v>
      </c>
      <c r="AT1045" s="97" t="e">
        <v>#N/A</v>
      </c>
      <c r="AU1045" s="97" t="e">
        <v>#N/A</v>
      </c>
      <c r="AV1045" s="97" t="e">
        <v>#N/A</v>
      </c>
      <c r="AW1045" s="97" t="e">
        <v>#N/A</v>
      </c>
      <c r="AX1045" s="97" t="e">
        <v>#N/A</v>
      </c>
      <c r="AY1045" s="97" t="e">
        <v>#N/A</v>
      </c>
      <c r="AZ1045" s="2">
        <v>20040</v>
      </c>
      <c r="BA1045" s="98" t="e">
        <v>#N/A</v>
      </c>
      <c r="BB1045" s="2" t="e">
        <v>#N/A</v>
      </c>
      <c r="BC1045" s="2" t="e">
        <v>#N/A</v>
      </c>
      <c r="BD1045" s="2" t="e">
        <v>#N/A</v>
      </c>
      <c r="BE1045" s="2" t="e">
        <v>#N/A</v>
      </c>
      <c r="BF1045" s="2" t="e">
        <v>#N/A</v>
      </c>
      <c r="BG1045" s="2" t="e">
        <v>#N/A</v>
      </c>
      <c r="BH1045" s="2" t="e">
        <v>#N/A</v>
      </c>
      <c r="BI1045" s="2" t="e">
        <v>#N/A</v>
      </c>
      <c r="BJ1045" s="2" t="e">
        <v>#N/A</v>
      </c>
      <c r="BK1045" s="2" t="e">
        <v>#N/A</v>
      </c>
      <c r="BL1045" s="2">
        <v>20040</v>
      </c>
      <c r="BM1045" s="2">
        <v>350339923</v>
      </c>
      <c r="BN1045" s="2" t="e">
        <v>#N/A</v>
      </c>
      <c r="BO1045" s="2" t="e">
        <v>#N/A</v>
      </c>
      <c r="BP1045" s="2" t="e">
        <v>#N/A</v>
      </c>
      <c r="BQ1045" s="2" t="e">
        <v>#N/A</v>
      </c>
      <c r="BR1045" s="2" t="e">
        <v>#N/A</v>
      </c>
      <c r="BS1045" s="2" t="e">
        <v>#N/A</v>
      </c>
      <c r="BT1045" s="2" t="e">
        <v>#N/A</v>
      </c>
      <c r="BU1045" s="2" t="e">
        <v>#N/A</v>
      </c>
      <c r="BV1045" s="2" t="e">
        <v>#N/A</v>
      </c>
      <c r="BW1045" s="2" t="e">
        <v>#N/A</v>
      </c>
      <c r="BX1045" s="2">
        <v>20040</v>
      </c>
      <c r="BY1045" s="2" t="e">
        <v>#N/A</v>
      </c>
      <c r="BZ1045" s="2" t="e">
        <v>#N/A</v>
      </c>
      <c r="CA1045" s="2" t="e">
        <v>#N/A</v>
      </c>
      <c r="CB1045" s="2" t="e">
        <v>#N/A</v>
      </c>
      <c r="CC1045" s="2" t="e">
        <v>#N/A</v>
      </c>
      <c r="CD1045" s="2" t="e">
        <v>#N/A</v>
      </c>
      <c r="CE1045" s="2" t="e">
        <v>#N/A</v>
      </c>
      <c r="CF1045" s="2" t="e">
        <v>#N/A</v>
      </c>
      <c r="CG1045" s="2" t="e">
        <v>#N/A</v>
      </c>
      <c r="CH1045" s="2" t="e">
        <v>#N/A</v>
      </c>
      <c r="CI1045" s="2" t="e">
        <v>#N/A</v>
      </c>
      <c r="CJ1045" s="2">
        <v>20040</v>
      </c>
      <c r="CK1045" s="97" t="e">
        <v>#N/A</v>
      </c>
      <c r="CL1045" s="97" t="e">
        <v>#N/A</v>
      </c>
      <c r="CM1045" s="97" t="e">
        <v>#N/A</v>
      </c>
      <c r="CN1045" s="2" t="e">
        <v>#N/A</v>
      </c>
      <c r="CO1045" s="100" t="e">
        <v>#N/A</v>
      </c>
      <c r="CP1045" s="97" t="e">
        <v>#N/A</v>
      </c>
      <c r="CQ1045" s="97" t="e">
        <v>#N/A</v>
      </c>
      <c r="CR1045" s="97" t="e">
        <v>#N/A</v>
      </c>
      <c r="CS1045" s="97" t="e">
        <v>#N/A</v>
      </c>
      <c r="CT1045" s="2" t="e">
        <v>#N/A</v>
      </c>
      <c r="CU1045" s="2" t="e">
        <v>#N/A</v>
      </c>
    </row>
    <row r="1046" spans="1:99" x14ac:dyDescent="0.25">
      <c r="A1046" s="2">
        <v>20028</v>
      </c>
      <c r="B1046" s="2">
        <v>77252375</v>
      </c>
      <c r="C1046" s="2">
        <v>3876563</v>
      </c>
      <c r="D1046" s="2">
        <v>73375812</v>
      </c>
      <c r="E1046" s="2">
        <v>1621747</v>
      </c>
      <c r="F1046" s="2">
        <v>26048774</v>
      </c>
      <c r="G1046" s="2">
        <v>47327038</v>
      </c>
      <c r="H1046" s="2">
        <v>77252375</v>
      </c>
      <c r="I1046" s="2">
        <v>34174732</v>
      </c>
      <c r="J1046" s="2">
        <v>34089377</v>
      </c>
      <c r="K1046" s="2">
        <v>38837321</v>
      </c>
      <c r="L1046" s="2">
        <v>13880551</v>
      </c>
      <c r="N1046" s="2">
        <v>20028</v>
      </c>
      <c r="O1046" s="97">
        <v>66637716</v>
      </c>
      <c r="P1046" s="97">
        <v>3014920</v>
      </c>
      <c r="Q1046" s="97">
        <v>61482816</v>
      </c>
      <c r="R1046" s="97">
        <v>1705246</v>
      </c>
      <c r="S1046" s="97">
        <v>20038858</v>
      </c>
      <c r="T1046" s="97">
        <v>41443958</v>
      </c>
      <c r="U1046" s="97">
        <v>66637716</v>
      </c>
      <c r="V1046" s="97">
        <v>25676458</v>
      </c>
      <c r="W1046" s="97">
        <v>25366183</v>
      </c>
      <c r="X1046" s="97">
        <v>40961258</v>
      </c>
      <c r="Y1046" s="97">
        <v>19206756</v>
      </c>
      <c r="Z1046" s="97">
        <v>0</v>
      </c>
      <c r="AB1046" s="2">
        <v>20041</v>
      </c>
      <c r="AC1046" s="97" t="e">
        <v>#N/A</v>
      </c>
      <c r="AD1046" s="97" t="e">
        <v>#N/A</v>
      </c>
      <c r="AE1046" s="97" t="e">
        <v>#N/A</v>
      </c>
      <c r="AF1046" s="97" t="e">
        <v>#N/A</v>
      </c>
      <c r="AG1046" s="97" t="e">
        <v>#N/A</v>
      </c>
      <c r="AH1046" s="97" t="e">
        <v>#N/A</v>
      </c>
      <c r="AI1046" s="97" t="e">
        <v>#N/A</v>
      </c>
      <c r="AJ1046" s="97" t="e">
        <v>#N/A</v>
      </c>
      <c r="AK1046" s="97" t="e">
        <v>#N/A</v>
      </c>
      <c r="AL1046" s="97" t="e">
        <v>#N/A</v>
      </c>
      <c r="AM1046" s="97" t="e">
        <v>#N/A</v>
      </c>
      <c r="AN1046" s="2">
        <v>20041</v>
      </c>
      <c r="AO1046" s="97" t="e">
        <v>#N/A</v>
      </c>
      <c r="AP1046" s="97" t="e">
        <v>#N/A</v>
      </c>
      <c r="AQ1046" s="97" t="e">
        <v>#N/A</v>
      </c>
      <c r="AR1046" s="97">
        <v>0</v>
      </c>
      <c r="AS1046" s="97" t="e">
        <v>#N/A</v>
      </c>
      <c r="AT1046" s="97" t="e">
        <v>#N/A</v>
      </c>
      <c r="AU1046" s="97" t="e">
        <v>#N/A</v>
      </c>
      <c r="AV1046" s="97" t="e">
        <v>#N/A</v>
      </c>
      <c r="AW1046" s="97" t="e">
        <v>#N/A</v>
      </c>
      <c r="AX1046" s="97" t="e">
        <v>#N/A</v>
      </c>
      <c r="AY1046" s="97" t="e">
        <v>#N/A</v>
      </c>
      <c r="AZ1046" s="2">
        <v>20041</v>
      </c>
      <c r="BA1046" s="98" t="e">
        <v>#N/A</v>
      </c>
      <c r="BB1046" s="2">
        <v>0</v>
      </c>
      <c r="BC1046" s="2">
        <v>0</v>
      </c>
      <c r="BD1046" s="2" t="e">
        <v>#N/A</v>
      </c>
      <c r="BE1046" s="2" t="e">
        <v>#N/A</v>
      </c>
      <c r="BF1046" s="2" t="e">
        <v>#N/A</v>
      </c>
      <c r="BG1046" s="2" t="e">
        <v>#N/A</v>
      </c>
      <c r="BH1046" s="2" t="e">
        <v>#N/A</v>
      </c>
      <c r="BI1046" s="2" t="e">
        <v>#N/A</v>
      </c>
      <c r="BJ1046" s="2" t="e">
        <v>#N/A</v>
      </c>
      <c r="BK1046" s="2" t="e">
        <v>#N/A</v>
      </c>
      <c r="BL1046" s="2">
        <v>20041</v>
      </c>
      <c r="BM1046" s="2">
        <v>119621191</v>
      </c>
      <c r="BN1046" s="2">
        <v>1077841</v>
      </c>
      <c r="BO1046" s="2">
        <v>118543350</v>
      </c>
      <c r="BP1046" s="2">
        <v>165159</v>
      </c>
      <c r="BQ1046" s="2">
        <v>28456412</v>
      </c>
      <c r="BR1046" s="2">
        <v>90086938</v>
      </c>
      <c r="BS1046" s="2">
        <v>119621191</v>
      </c>
      <c r="BT1046" s="2">
        <v>3277024</v>
      </c>
      <c r="BU1046" s="2">
        <v>32915094</v>
      </c>
      <c r="BV1046" s="2">
        <v>15041499</v>
      </c>
      <c r="BW1046" s="2" t="s">
        <v>189</v>
      </c>
      <c r="BX1046" s="2">
        <v>20041</v>
      </c>
      <c r="BY1046" s="2" t="e">
        <v>#N/A</v>
      </c>
      <c r="BZ1046" s="2">
        <v>0</v>
      </c>
      <c r="CA1046" s="2">
        <v>0</v>
      </c>
      <c r="CB1046" s="2" t="e">
        <v>#N/A</v>
      </c>
      <c r="CC1046" s="2" t="e">
        <v>#N/A</v>
      </c>
      <c r="CD1046" s="2" t="e">
        <v>#N/A</v>
      </c>
      <c r="CE1046" s="2" t="e">
        <v>#N/A</v>
      </c>
      <c r="CF1046" s="2" t="e">
        <v>#N/A</v>
      </c>
      <c r="CG1046" s="2" t="e">
        <v>#N/A</v>
      </c>
      <c r="CH1046" s="2" t="e">
        <v>#N/A</v>
      </c>
      <c r="CI1046" s="2" t="e">
        <v>#N/A</v>
      </c>
      <c r="CJ1046" s="2">
        <v>20041</v>
      </c>
      <c r="CK1046" s="97">
        <v>164249401</v>
      </c>
      <c r="CL1046" s="97" t="e">
        <v>#N/A</v>
      </c>
      <c r="CM1046" s="97" t="e">
        <v>#N/A</v>
      </c>
      <c r="CN1046" s="2">
        <v>288101</v>
      </c>
      <c r="CO1046" s="100" t="e">
        <v>#N/A</v>
      </c>
      <c r="CP1046" s="97" t="e">
        <v>#N/A</v>
      </c>
      <c r="CQ1046" s="97">
        <v>164249401</v>
      </c>
      <c r="CR1046" s="97">
        <v>30165135</v>
      </c>
      <c r="CS1046" s="97">
        <v>119387858</v>
      </c>
      <c r="CT1046" s="2">
        <v>22577028</v>
      </c>
      <c r="CU1046" s="2" t="s">
        <v>189</v>
      </c>
    </row>
    <row r="1047" spans="1:99" x14ac:dyDescent="0.25">
      <c r="A1047" s="2">
        <v>20029</v>
      </c>
      <c r="B1047" s="2">
        <v>28670357</v>
      </c>
      <c r="C1047" s="2">
        <v>84758</v>
      </c>
      <c r="D1047" s="2">
        <v>28473006</v>
      </c>
      <c r="E1047" s="2" t="s">
        <v>189</v>
      </c>
      <c r="F1047" s="2">
        <v>6544304</v>
      </c>
      <c r="G1047" s="2">
        <v>21928702</v>
      </c>
      <c r="H1047" s="2">
        <v>28670357</v>
      </c>
      <c r="I1047" s="2">
        <v>18213411</v>
      </c>
      <c r="J1047" s="2">
        <v>18196707</v>
      </c>
      <c r="K1047" s="2">
        <v>10456946</v>
      </c>
      <c r="L1047" s="2">
        <v>2965182</v>
      </c>
      <c r="N1047" s="2">
        <v>20029</v>
      </c>
      <c r="O1047" s="97">
        <v>32199067</v>
      </c>
      <c r="P1047" s="97">
        <v>118512</v>
      </c>
      <c r="Q1047" s="97">
        <v>31531185</v>
      </c>
      <c r="R1047" s="97" t="s">
        <v>189</v>
      </c>
      <c r="S1047" s="97">
        <v>6306161</v>
      </c>
      <c r="T1047" s="97">
        <v>25225024</v>
      </c>
      <c r="U1047" s="97">
        <v>32199067</v>
      </c>
      <c r="V1047" s="97">
        <v>21724998</v>
      </c>
      <c r="W1047" s="97">
        <v>21721498</v>
      </c>
      <c r="X1047" s="97">
        <v>10474069</v>
      </c>
      <c r="Y1047" s="97">
        <v>3306620</v>
      </c>
      <c r="Z1047" s="97">
        <v>0</v>
      </c>
      <c r="AB1047" s="2">
        <v>20042</v>
      </c>
      <c r="AC1047" s="97">
        <v>37543226</v>
      </c>
      <c r="AD1047" s="97">
        <v>3198271</v>
      </c>
      <c r="AE1047" s="97">
        <v>34344955</v>
      </c>
      <c r="AF1047" s="97">
        <v>39941</v>
      </c>
      <c r="AG1047" s="97">
        <v>10974487</v>
      </c>
      <c r="AH1047" s="97">
        <v>23370468</v>
      </c>
      <c r="AI1047" s="97">
        <v>37543226</v>
      </c>
      <c r="AJ1047" s="97">
        <v>16779904</v>
      </c>
      <c r="AK1047" s="97">
        <v>16563633</v>
      </c>
      <c r="AL1047" s="97">
        <v>6580084</v>
      </c>
      <c r="AM1047" s="97" t="s">
        <v>189</v>
      </c>
      <c r="AN1047" s="2">
        <v>20042</v>
      </c>
      <c r="AO1047" s="97">
        <v>41120647</v>
      </c>
      <c r="AP1047" s="97">
        <v>3399986</v>
      </c>
      <c r="AQ1047" s="97">
        <v>30768779</v>
      </c>
      <c r="AR1047" s="97">
        <v>60415</v>
      </c>
      <c r="AS1047" s="97">
        <v>9405474</v>
      </c>
      <c r="AT1047" s="97">
        <v>21363305</v>
      </c>
      <c r="AU1047" s="97">
        <v>41120647</v>
      </c>
      <c r="AV1047" s="97">
        <v>21671429</v>
      </c>
      <c r="AW1047" s="97">
        <v>19449218</v>
      </c>
      <c r="AX1047" s="97">
        <v>5783159</v>
      </c>
      <c r="AY1047" s="97" t="s">
        <v>189</v>
      </c>
      <c r="AZ1047" s="2">
        <v>20042</v>
      </c>
      <c r="BA1047" s="98">
        <v>33979149</v>
      </c>
      <c r="BB1047" s="2">
        <v>2976619</v>
      </c>
      <c r="BC1047" s="2">
        <v>31002530</v>
      </c>
      <c r="BD1047" s="2">
        <v>48197</v>
      </c>
      <c r="BE1047" s="2">
        <v>9660006</v>
      </c>
      <c r="BF1047" s="2">
        <v>21342524</v>
      </c>
      <c r="BG1047" s="2">
        <v>33979149</v>
      </c>
      <c r="BH1047" s="2">
        <v>14350818</v>
      </c>
      <c r="BI1047" s="2">
        <v>18026709</v>
      </c>
      <c r="BJ1047" s="2">
        <v>5599881</v>
      </c>
      <c r="BK1047" s="2" t="s">
        <v>189</v>
      </c>
      <c r="BL1047" s="2">
        <v>20042</v>
      </c>
      <c r="BM1047" s="2">
        <v>26431897</v>
      </c>
      <c r="BN1047" s="2">
        <v>1449072</v>
      </c>
      <c r="BO1047" s="2">
        <v>24982825</v>
      </c>
      <c r="BP1047" s="2">
        <v>31180</v>
      </c>
      <c r="BQ1047" s="2">
        <v>8294135</v>
      </c>
      <c r="BR1047" s="2">
        <v>16688690</v>
      </c>
      <c r="BS1047" s="2">
        <v>26431897</v>
      </c>
      <c r="BT1047" s="2">
        <v>4972374</v>
      </c>
      <c r="BU1047" s="2">
        <v>15757562</v>
      </c>
      <c r="BV1047" s="2">
        <v>4897158</v>
      </c>
      <c r="BW1047" s="2" t="s">
        <v>189</v>
      </c>
      <c r="BX1047" s="2">
        <v>20042</v>
      </c>
      <c r="BY1047" s="2" t="e">
        <v>#N/A</v>
      </c>
      <c r="BZ1047" s="2">
        <v>0</v>
      </c>
      <c r="CA1047" s="2">
        <v>0</v>
      </c>
      <c r="CB1047" s="2" t="e">
        <v>#N/A</v>
      </c>
      <c r="CC1047" s="2" t="e">
        <v>#N/A</v>
      </c>
      <c r="CD1047" s="2" t="e">
        <v>#N/A</v>
      </c>
      <c r="CE1047" s="2" t="e">
        <v>#N/A</v>
      </c>
      <c r="CF1047" s="2" t="e">
        <v>#N/A</v>
      </c>
      <c r="CG1047" s="2" t="e">
        <v>#N/A</v>
      </c>
      <c r="CH1047" s="2" t="e">
        <v>#N/A</v>
      </c>
      <c r="CI1047" s="2" t="e">
        <v>#N/A</v>
      </c>
      <c r="CJ1047" s="2">
        <v>20042</v>
      </c>
      <c r="CK1047" s="97">
        <v>24380538</v>
      </c>
      <c r="CL1047" s="97" t="e">
        <v>#N/A</v>
      </c>
      <c r="CM1047" s="97" t="e">
        <v>#N/A</v>
      </c>
      <c r="CN1047" s="2">
        <v>55180</v>
      </c>
      <c r="CO1047" s="100" t="e">
        <v>#N/A</v>
      </c>
      <c r="CP1047" s="97" t="e">
        <v>#N/A</v>
      </c>
      <c r="CQ1047" s="97">
        <v>24380538</v>
      </c>
      <c r="CR1047" s="97">
        <v>12036608</v>
      </c>
      <c r="CS1047" s="97">
        <v>11669080</v>
      </c>
      <c r="CT1047" s="2">
        <v>3365176</v>
      </c>
      <c r="CU1047" s="2" t="s">
        <v>189</v>
      </c>
    </row>
    <row r="1048" spans="1:99" x14ac:dyDescent="0.25">
      <c r="A1048" s="2">
        <v>20030</v>
      </c>
      <c r="B1048" s="2">
        <v>63979029</v>
      </c>
      <c r="C1048" s="2">
        <v>12314030</v>
      </c>
      <c r="D1048" s="2">
        <v>51664999</v>
      </c>
      <c r="E1048" s="2">
        <v>1514724</v>
      </c>
      <c r="F1048" s="2">
        <v>29659953</v>
      </c>
      <c r="G1048" s="2">
        <v>22005046</v>
      </c>
      <c r="H1048" s="2">
        <v>63979029</v>
      </c>
      <c r="I1048" s="2">
        <v>22896900</v>
      </c>
      <c r="J1048" s="2">
        <v>16236042</v>
      </c>
      <c r="K1048" s="2">
        <v>40152756</v>
      </c>
      <c r="L1048" s="2">
        <v>18511362</v>
      </c>
      <c r="N1048" s="2">
        <v>20030</v>
      </c>
      <c r="O1048" s="97" t="s">
        <v>186</v>
      </c>
      <c r="P1048" s="97" t="s">
        <v>186</v>
      </c>
      <c r="Q1048" s="97" t="s">
        <v>186</v>
      </c>
      <c r="R1048" s="97" t="s">
        <v>186</v>
      </c>
      <c r="S1048" s="97" t="s">
        <v>186</v>
      </c>
      <c r="T1048" s="97" t="s">
        <v>186</v>
      </c>
      <c r="U1048" s="97" t="s">
        <v>186</v>
      </c>
      <c r="V1048" s="97" t="s">
        <v>186</v>
      </c>
      <c r="W1048" s="97" t="e">
        <v>#N/A</v>
      </c>
      <c r="X1048" s="97" t="s">
        <v>186</v>
      </c>
      <c r="Y1048" s="97" t="s">
        <v>186</v>
      </c>
      <c r="Z1048" s="97">
        <v>0</v>
      </c>
      <c r="AB1048" s="2">
        <v>20043</v>
      </c>
      <c r="AC1048" s="97" t="e">
        <v>#N/A</v>
      </c>
      <c r="AD1048" s="97" t="e">
        <v>#N/A</v>
      </c>
      <c r="AE1048" s="97" t="e">
        <v>#N/A</v>
      </c>
      <c r="AF1048" s="97" t="e">
        <v>#N/A</v>
      </c>
      <c r="AG1048" s="97" t="e">
        <v>#N/A</v>
      </c>
      <c r="AH1048" s="97" t="e">
        <v>#N/A</v>
      </c>
      <c r="AI1048" s="97" t="e">
        <v>#N/A</v>
      </c>
      <c r="AJ1048" s="97" t="e">
        <v>#N/A</v>
      </c>
      <c r="AK1048" s="97" t="e">
        <v>#N/A</v>
      </c>
      <c r="AL1048" s="97" t="e">
        <v>#N/A</v>
      </c>
      <c r="AM1048" s="97" t="e">
        <v>#N/A</v>
      </c>
      <c r="AN1048" s="2">
        <v>20043</v>
      </c>
      <c r="AO1048" s="97" t="e">
        <v>#N/A</v>
      </c>
      <c r="AP1048" s="97" t="e">
        <v>#N/A</v>
      </c>
      <c r="AQ1048" s="97" t="e">
        <v>#N/A</v>
      </c>
      <c r="AR1048" s="97">
        <v>0</v>
      </c>
      <c r="AS1048" s="97" t="e">
        <v>#N/A</v>
      </c>
      <c r="AT1048" s="97" t="e">
        <v>#N/A</v>
      </c>
      <c r="AU1048" s="97" t="e">
        <v>#N/A</v>
      </c>
      <c r="AV1048" s="97" t="e">
        <v>#N/A</v>
      </c>
      <c r="AW1048" s="97" t="e">
        <v>#N/A</v>
      </c>
      <c r="AX1048" s="97" t="e">
        <v>#N/A</v>
      </c>
      <c r="AY1048" s="97" t="e">
        <v>#N/A</v>
      </c>
      <c r="AZ1048" s="2">
        <v>20043</v>
      </c>
      <c r="BA1048" s="98">
        <v>376280803</v>
      </c>
      <c r="BB1048" s="2">
        <v>29804516</v>
      </c>
      <c r="BC1048" s="2">
        <v>296276360</v>
      </c>
      <c r="BD1048" s="2">
        <v>3328449</v>
      </c>
      <c r="BE1048" s="2">
        <v>124227767</v>
      </c>
      <c r="BF1048" s="2">
        <v>172048593</v>
      </c>
      <c r="BG1048" s="2">
        <v>376280803</v>
      </c>
      <c r="BH1048" s="2">
        <v>114196528</v>
      </c>
      <c r="BI1048" s="2">
        <v>262084275</v>
      </c>
      <c r="BJ1048" s="2">
        <v>137225979</v>
      </c>
      <c r="BK1048" s="2" t="s">
        <v>189</v>
      </c>
      <c r="BL1048" s="2">
        <v>20043</v>
      </c>
      <c r="BM1048" s="2">
        <v>434086431</v>
      </c>
      <c r="BN1048" s="2">
        <v>93433672</v>
      </c>
      <c r="BO1048" s="2">
        <v>340652759</v>
      </c>
      <c r="BP1048" s="2">
        <v>4758988</v>
      </c>
      <c r="BQ1048" s="2">
        <v>101335202</v>
      </c>
      <c r="BR1048" s="2">
        <v>239317557</v>
      </c>
      <c r="BS1048" s="2">
        <v>434086431</v>
      </c>
      <c r="BT1048" s="2">
        <v>174623554</v>
      </c>
      <c r="BU1048" s="2">
        <v>209647006</v>
      </c>
      <c r="BV1048" s="2">
        <v>123614581</v>
      </c>
      <c r="BW1048" s="2" t="s">
        <v>189</v>
      </c>
      <c r="BX1048" s="2">
        <v>20043</v>
      </c>
      <c r="BY1048" s="2" t="e">
        <v>#N/A</v>
      </c>
      <c r="BZ1048" s="2">
        <v>0</v>
      </c>
      <c r="CA1048" s="2">
        <v>0</v>
      </c>
      <c r="CB1048" s="2" t="e">
        <v>#N/A</v>
      </c>
      <c r="CC1048" s="2" t="e">
        <v>#N/A</v>
      </c>
      <c r="CD1048" s="2" t="e">
        <v>#N/A</v>
      </c>
      <c r="CE1048" s="2" t="e">
        <v>#N/A</v>
      </c>
      <c r="CF1048" s="2" t="e">
        <v>#N/A</v>
      </c>
      <c r="CG1048" s="2" t="e">
        <v>#N/A</v>
      </c>
      <c r="CH1048" s="2" t="e">
        <v>#N/A</v>
      </c>
      <c r="CI1048" s="2" t="e">
        <v>#N/A</v>
      </c>
      <c r="CJ1048" s="2">
        <v>20043</v>
      </c>
      <c r="CK1048" s="97">
        <v>362941914</v>
      </c>
      <c r="CL1048" s="97" t="e">
        <v>#N/A</v>
      </c>
      <c r="CM1048" s="97" t="e">
        <v>#N/A</v>
      </c>
      <c r="CN1048" s="2">
        <v>4812496</v>
      </c>
      <c r="CO1048" s="100" t="e">
        <v>#N/A</v>
      </c>
      <c r="CP1048" s="97" t="e">
        <v>#N/A</v>
      </c>
      <c r="CQ1048" s="97">
        <v>362941914</v>
      </c>
      <c r="CR1048" s="97">
        <v>137914262</v>
      </c>
      <c r="CS1048" s="97">
        <v>224002420</v>
      </c>
      <c r="CT1048" s="2">
        <v>157103441</v>
      </c>
      <c r="CU1048" s="2" t="s">
        <v>189</v>
      </c>
    </row>
    <row r="1049" spans="1:99" x14ac:dyDescent="0.25">
      <c r="A1049" s="2">
        <v>20031</v>
      </c>
      <c r="B1049" s="2">
        <v>38739761</v>
      </c>
      <c r="C1049" s="2">
        <v>596570</v>
      </c>
      <c r="D1049" s="2">
        <v>36355013</v>
      </c>
      <c r="E1049" s="2" t="s">
        <v>189</v>
      </c>
      <c r="F1049" s="2">
        <v>9837607</v>
      </c>
      <c r="G1049" s="2">
        <v>26517406</v>
      </c>
      <c r="H1049" s="2">
        <v>38739761</v>
      </c>
      <c r="I1049" s="2">
        <v>9486813</v>
      </c>
      <c r="J1049" s="2">
        <v>8619815</v>
      </c>
      <c r="K1049" s="2">
        <v>29252948</v>
      </c>
      <c r="L1049" s="2">
        <v>4398001</v>
      </c>
      <c r="N1049" s="2">
        <v>20031</v>
      </c>
      <c r="O1049" s="97">
        <v>35848291</v>
      </c>
      <c r="P1049" s="97">
        <v>768721</v>
      </c>
      <c r="Q1049" s="97">
        <v>35079570</v>
      </c>
      <c r="R1049" s="97" t="s">
        <v>189</v>
      </c>
      <c r="S1049" s="97">
        <v>8902840</v>
      </c>
      <c r="T1049" s="97">
        <v>26176730</v>
      </c>
      <c r="U1049" s="97">
        <v>35848291</v>
      </c>
      <c r="V1049" s="97">
        <v>5156649</v>
      </c>
      <c r="W1049" s="97">
        <v>4042350</v>
      </c>
      <c r="X1049" s="97">
        <v>28895389</v>
      </c>
      <c r="Y1049" s="97">
        <v>3011686</v>
      </c>
      <c r="Z1049" s="97">
        <v>0</v>
      </c>
      <c r="AB1049" s="2">
        <v>20044</v>
      </c>
      <c r="AC1049" s="97">
        <v>156951446</v>
      </c>
      <c r="AD1049" s="97">
        <v>12343244</v>
      </c>
      <c r="AE1049" s="97">
        <v>141123642</v>
      </c>
      <c r="AF1049" s="97">
        <v>3150338</v>
      </c>
      <c r="AG1049" s="97">
        <v>63880503</v>
      </c>
      <c r="AH1049" s="97">
        <v>77243139</v>
      </c>
      <c r="AI1049" s="97">
        <v>156951446</v>
      </c>
      <c r="AJ1049" s="97">
        <v>45812441</v>
      </c>
      <c r="AK1049" s="97">
        <v>111139005</v>
      </c>
      <c r="AL1049" s="97">
        <v>57494654</v>
      </c>
      <c r="AM1049" s="97" t="s">
        <v>189</v>
      </c>
      <c r="AN1049" s="2">
        <v>20044</v>
      </c>
      <c r="AO1049" s="97">
        <v>153632037</v>
      </c>
      <c r="AP1049" s="97">
        <v>12038912</v>
      </c>
      <c r="AQ1049" s="97">
        <v>141593125</v>
      </c>
      <c r="AR1049" s="97">
        <v>4346800</v>
      </c>
      <c r="AS1049" s="97">
        <v>64959835</v>
      </c>
      <c r="AT1049" s="97">
        <v>76633290</v>
      </c>
      <c r="AU1049" s="97">
        <v>153632037</v>
      </c>
      <c r="AV1049" s="97">
        <v>44826592</v>
      </c>
      <c r="AW1049" s="97">
        <v>99631042</v>
      </c>
      <c r="AX1049" s="97">
        <v>48838522</v>
      </c>
      <c r="AY1049" s="97" t="s">
        <v>189</v>
      </c>
      <c r="AZ1049" s="2">
        <v>20044</v>
      </c>
      <c r="BA1049" s="98">
        <v>294643997</v>
      </c>
      <c r="BB1049" s="2">
        <v>10120372</v>
      </c>
      <c r="BC1049" s="2">
        <v>284523625</v>
      </c>
      <c r="BD1049" s="2">
        <v>2063510</v>
      </c>
      <c r="BE1049" s="2">
        <v>67609622</v>
      </c>
      <c r="BF1049" s="2">
        <v>216914003</v>
      </c>
      <c r="BG1049" s="2">
        <v>294643997</v>
      </c>
      <c r="BH1049" s="2">
        <v>179206838</v>
      </c>
      <c r="BI1049" s="2">
        <v>114922824</v>
      </c>
      <c r="BJ1049" s="2">
        <v>63633994</v>
      </c>
      <c r="BK1049" s="2" t="s">
        <v>189</v>
      </c>
      <c r="BL1049" s="2">
        <v>20044</v>
      </c>
      <c r="BM1049" s="2">
        <v>204445545</v>
      </c>
      <c r="BN1049" s="2">
        <v>11411737</v>
      </c>
      <c r="BO1049" s="2">
        <v>193033808</v>
      </c>
      <c r="BP1049" s="2">
        <v>3545560</v>
      </c>
      <c r="BQ1049" s="2">
        <v>55288864</v>
      </c>
      <c r="BR1049" s="2">
        <v>137744944</v>
      </c>
      <c r="BS1049" s="2">
        <v>204445545</v>
      </c>
      <c r="BT1049" s="2">
        <v>106079754</v>
      </c>
      <c r="BU1049" s="2">
        <v>97656281</v>
      </c>
      <c r="BV1049" s="2">
        <v>54189114</v>
      </c>
      <c r="BW1049" s="2" t="s">
        <v>189</v>
      </c>
      <c r="BX1049" s="2">
        <v>20044</v>
      </c>
      <c r="BY1049" s="2">
        <v>250775498</v>
      </c>
      <c r="BZ1049" s="2">
        <v>12415358</v>
      </c>
      <c r="CA1049" s="2">
        <v>220775088</v>
      </c>
      <c r="CB1049" s="2">
        <v>3078126</v>
      </c>
      <c r="CC1049" s="2">
        <v>52357066</v>
      </c>
      <c r="CD1049" s="2">
        <v>168418022</v>
      </c>
      <c r="CE1049" s="2">
        <v>250775498</v>
      </c>
      <c r="CF1049" s="2">
        <v>143421432</v>
      </c>
      <c r="CG1049" s="2">
        <v>98149552</v>
      </c>
      <c r="CH1049" s="2">
        <v>58494969</v>
      </c>
      <c r="CI1049" s="2" t="s">
        <v>189</v>
      </c>
      <c r="CJ1049" s="2">
        <v>20044</v>
      </c>
      <c r="CK1049" s="97">
        <v>205001283</v>
      </c>
      <c r="CL1049" s="97" t="e">
        <v>#N/A</v>
      </c>
      <c r="CM1049" s="97" t="e">
        <v>#N/A</v>
      </c>
      <c r="CN1049" s="2">
        <v>2023630</v>
      </c>
      <c r="CO1049" s="100" t="e">
        <v>#N/A</v>
      </c>
      <c r="CP1049" s="97" t="e">
        <v>#N/A</v>
      </c>
      <c r="CQ1049" s="97">
        <v>205001283</v>
      </c>
      <c r="CR1049" s="97">
        <v>104255314</v>
      </c>
      <c r="CS1049" s="97">
        <v>90917208</v>
      </c>
      <c r="CT1049" s="2">
        <v>54210439</v>
      </c>
      <c r="CU1049" s="2" t="s">
        <v>189</v>
      </c>
    </row>
    <row r="1050" spans="1:99" x14ac:dyDescent="0.25">
      <c r="A1050" s="2">
        <v>20032</v>
      </c>
      <c r="B1050" s="2">
        <v>6319816</v>
      </c>
      <c r="C1050" s="2">
        <v>190919</v>
      </c>
      <c r="D1050" s="2">
        <v>6128897</v>
      </c>
      <c r="E1050" s="2">
        <v>25932</v>
      </c>
      <c r="F1050" s="2">
        <v>2414146</v>
      </c>
      <c r="G1050" s="2">
        <v>3714751</v>
      </c>
      <c r="H1050" s="2">
        <v>6319816</v>
      </c>
      <c r="I1050" s="2">
        <v>3132980</v>
      </c>
      <c r="J1050" s="2">
        <v>2817819</v>
      </c>
      <c r="K1050" s="2">
        <v>3126981</v>
      </c>
      <c r="L1050" s="2">
        <v>1502642</v>
      </c>
      <c r="N1050" s="2">
        <v>20032</v>
      </c>
      <c r="O1050" s="97">
        <v>5788469</v>
      </c>
      <c r="P1050" s="97">
        <v>9797</v>
      </c>
      <c r="Q1050" s="97">
        <v>5748857</v>
      </c>
      <c r="R1050" s="97">
        <v>6503</v>
      </c>
      <c r="S1050" s="97">
        <v>2332925</v>
      </c>
      <c r="T1050" s="97">
        <v>3415932</v>
      </c>
      <c r="U1050" s="97">
        <v>5788469</v>
      </c>
      <c r="V1050" s="97">
        <v>2451501</v>
      </c>
      <c r="W1050" s="97">
        <v>2425501</v>
      </c>
      <c r="X1050" s="97">
        <v>3336968</v>
      </c>
      <c r="Y1050" s="97">
        <v>1396750</v>
      </c>
      <c r="Z1050" s="97">
        <v>0</v>
      </c>
      <c r="AB1050" s="2">
        <v>20045</v>
      </c>
      <c r="AC1050" s="97">
        <v>25652219</v>
      </c>
      <c r="AD1050" s="97">
        <v>4887167</v>
      </c>
      <c r="AE1050" s="97">
        <v>20765052</v>
      </c>
      <c r="AF1050" s="97">
        <v>1302919</v>
      </c>
      <c r="AG1050" s="97">
        <v>9468809</v>
      </c>
      <c r="AH1050" s="97">
        <v>11296243</v>
      </c>
      <c r="AI1050" s="97">
        <v>25652219</v>
      </c>
      <c r="AJ1050" s="97">
        <v>9104414</v>
      </c>
      <c r="AK1050" s="97">
        <v>14939762</v>
      </c>
      <c r="AL1050" s="97">
        <v>5571296</v>
      </c>
      <c r="AM1050" s="97" t="s">
        <v>189</v>
      </c>
      <c r="AN1050" s="2">
        <v>20045</v>
      </c>
      <c r="AO1050" s="97">
        <v>24911979</v>
      </c>
      <c r="AP1050" s="97">
        <v>1935176</v>
      </c>
      <c r="AQ1050" s="97">
        <v>22976803</v>
      </c>
      <c r="AR1050" s="97">
        <v>888864</v>
      </c>
      <c r="AS1050" s="97">
        <v>8952541</v>
      </c>
      <c r="AT1050" s="97">
        <v>14024262</v>
      </c>
      <c r="AU1050" s="97">
        <v>24911979</v>
      </c>
      <c r="AV1050" s="97">
        <v>7397532</v>
      </c>
      <c r="AW1050" s="97">
        <v>16076301</v>
      </c>
      <c r="AX1050" s="97">
        <v>4054666</v>
      </c>
      <c r="AY1050" s="97" t="s">
        <v>189</v>
      </c>
      <c r="AZ1050" s="2">
        <v>20045</v>
      </c>
      <c r="BA1050" s="98">
        <v>25023377</v>
      </c>
      <c r="BB1050" s="2">
        <v>1750752</v>
      </c>
      <c r="BC1050" s="2">
        <v>22055124</v>
      </c>
      <c r="BD1050" s="2">
        <v>887495</v>
      </c>
      <c r="BE1050" s="2">
        <v>8676178</v>
      </c>
      <c r="BF1050" s="2">
        <v>13378946</v>
      </c>
      <c r="BG1050" s="2">
        <v>25023377</v>
      </c>
      <c r="BH1050" s="2">
        <v>8845107</v>
      </c>
      <c r="BI1050" s="2">
        <v>16178270</v>
      </c>
      <c r="BJ1050" s="2">
        <v>5434428</v>
      </c>
      <c r="BK1050" s="2" t="s">
        <v>189</v>
      </c>
      <c r="BL1050" s="2">
        <v>20045</v>
      </c>
      <c r="BM1050" s="2">
        <v>21318250</v>
      </c>
      <c r="BN1050" s="2">
        <v>1706088</v>
      </c>
      <c r="BO1050" s="2">
        <v>19612162</v>
      </c>
      <c r="BP1050" s="2">
        <v>1019894</v>
      </c>
      <c r="BQ1050" s="2">
        <v>8619529</v>
      </c>
      <c r="BR1050" s="2">
        <v>10992633</v>
      </c>
      <c r="BS1050" s="2">
        <v>21318250</v>
      </c>
      <c r="BT1050" s="2">
        <v>9183894</v>
      </c>
      <c r="BU1050" s="2">
        <v>12069893</v>
      </c>
      <c r="BV1050" s="2">
        <v>3786055</v>
      </c>
      <c r="BW1050" s="2" t="s">
        <v>189</v>
      </c>
      <c r="BX1050" s="2">
        <v>20045</v>
      </c>
      <c r="BY1050" s="2">
        <v>30962891</v>
      </c>
      <c r="BZ1050" s="2">
        <v>1434791</v>
      </c>
      <c r="CA1050" s="2">
        <v>28648953</v>
      </c>
      <c r="CB1050" s="2">
        <v>656919</v>
      </c>
      <c r="CC1050" s="2">
        <v>16203010</v>
      </c>
      <c r="CD1050" s="2">
        <v>12445943</v>
      </c>
      <c r="CE1050" s="2">
        <v>30962891</v>
      </c>
      <c r="CF1050" s="2">
        <v>19514995</v>
      </c>
      <c r="CG1050" s="2">
        <v>11447896</v>
      </c>
      <c r="CH1050" s="2">
        <v>3723141</v>
      </c>
      <c r="CI1050" s="2" t="s">
        <v>189</v>
      </c>
      <c r="CJ1050" s="2">
        <v>20045</v>
      </c>
      <c r="CK1050" s="97">
        <v>18100686</v>
      </c>
      <c r="CL1050" s="97" t="e">
        <v>#N/A</v>
      </c>
      <c r="CM1050" s="97" t="e">
        <v>#N/A</v>
      </c>
      <c r="CN1050" s="2">
        <v>885662</v>
      </c>
      <c r="CO1050" s="100" t="e">
        <v>#N/A</v>
      </c>
      <c r="CP1050" s="97" t="e">
        <v>#N/A</v>
      </c>
      <c r="CQ1050" s="97">
        <v>18100686</v>
      </c>
      <c r="CR1050" s="97">
        <v>7308759</v>
      </c>
      <c r="CS1050" s="97">
        <v>10448993</v>
      </c>
      <c r="CT1050" s="2">
        <v>4191413</v>
      </c>
      <c r="CU1050" s="2" t="s">
        <v>189</v>
      </c>
    </row>
    <row r="1051" spans="1:99" x14ac:dyDescent="0.25">
      <c r="A1051" s="2">
        <v>20033</v>
      </c>
      <c r="B1051" s="2">
        <v>11202907</v>
      </c>
      <c r="C1051" s="2">
        <v>902146</v>
      </c>
      <c r="D1051" s="2">
        <v>9521548</v>
      </c>
      <c r="E1051" s="2">
        <v>497165</v>
      </c>
      <c r="F1051" s="2">
        <v>4172709</v>
      </c>
      <c r="G1051" s="2">
        <v>5348839</v>
      </c>
      <c r="H1051" s="2">
        <v>11202907</v>
      </c>
      <c r="I1051" s="2">
        <v>3138473</v>
      </c>
      <c r="J1051" s="2">
        <v>3061083</v>
      </c>
      <c r="K1051" s="2">
        <v>8064434</v>
      </c>
      <c r="L1051" s="2">
        <v>2624489</v>
      </c>
      <c r="N1051" s="2">
        <v>20033</v>
      </c>
      <c r="O1051" s="97">
        <v>9769340</v>
      </c>
      <c r="P1051" s="97">
        <v>1013354</v>
      </c>
      <c r="Q1051" s="97">
        <v>8016627</v>
      </c>
      <c r="R1051" s="97">
        <v>533205</v>
      </c>
      <c r="S1051" s="97">
        <v>3020339</v>
      </c>
      <c r="T1051" s="97">
        <v>4996288</v>
      </c>
      <c r="U1051" s="97">
        <v>9769340</v>
      </c>
      <c r="V1051" s="97">
        <v>4197334</v>
      </c>
      <c r="W1051" s="97">
        <v>3849203</v>
      </c>
      <c r="X1051" s="97">
        <v>5572006</v>
      </c>
      <c r="Y1051" s="97">
        <v>2106772</v>
      </c>
      <c r="Z1051" s="97">
        <v>0</v>
      </c>
      <c r="AB1051" s="2">
        <v>20046</v>
      </c>
      <c r="AC1051" s="97">
        <v>19159900</v>
      </c>
      <c r="AD1051" s="97">
        <v>1814859</v>
      </c>
      <c r="AE1051" s="97">
        <v>17345041</v>
      </c>
      <c r="AF1051" s="97">
        <v>60</v>
      </c>
      <c r="AG1051" s="97">
        <v>6493596</v>
      </c>
      <c r="AH1051" s="97">
        <v>10851445</v>
      </c>
      <c r="AI1051" s="97">
        <v>19159900</v>
      </c>
      <c r="AJ1051" s="97">
        <v>9160288</v>
      </c>
      <c r="AK1051" s="97">
        <v>9083293</v>
      </c>
      <c r="AL1051" s="97">
        <v>2539888</v>
      </c>
      <c r="AM1051" s="97" t="s">
        <v>189</v>
      </c>
      <c r="AN1051" s="2">
        <v>20046</v>
      </c>
      <c r="AO1051" s="97" t="e">
        <v>#N/A</v>
      </c>
      <c r="AP1051" s="97">
        <v>1337237</v>
      </c>
      <c r="AQ1051" s="97">
        <v>20107837</v>
      </c>
      <c r="AR1051" s="97">
        <v>0</v>
      </c>
      <c r="AS1051" s="97" t="e">
        <v>#N/A</v>
      </c>
      <c r="AT1051" s="97" t="e">
        <v>#N/A</v>
      </c>
      <c r="AU1051" s="97">
        <v>21445074</v>
      </c>
      <c r="AV1051" s="97">
        <v>12795656</v>
      </c>
      <c r="AW1051" s="97" t="e">
        <v>#N/A</v>
      </c>
      <c r="AX1051" s="97">
        <v>2119755</v>
      </c>
      <c r="AY1051" s="97" t="s">
        <v>189</v>
      </c>
      <c r="AZ1051" s="2">
        <v>20046</v>
      </c>
      <c r="BA1051" s="98">
        <v>23186406</v>
      </c>
      <c r="BB1051" s="2">
        <v>1814465</v>
      </c>
      <c r="BC1051" s="2">
        <v>16534491</v>
      </c>
      <c r="BD1051" s="2">
        <v>979</v>
      </c>
      <c r="BE1051" s="2">
        <v>5807643</v>
      </c>
      <c r="BF1051" s="2">
        <v>10726848</v>
      </c>
      <c r="BG1051" s="2">
        <v>23186406</v>
      </c>
      <c r="BH1051" s="2">
        <v>12502991</v>
      </c>
      <c r="BI1051" s="2">
        <v>10683415</v>
      </c>
      <c r="BJ1051" s="2">
        <v>2392120</v>
      </c>
      <c r="BK1051" s="2" t="s">
        <v>189</v>
      </c>
      <c r="BL1051" s="2">
        <v>20046</v>
      </c>
      <c r="BM1051" s="2">
        <v>14107761</v>
      </c>
      <c r="BN1051" s="2">
        <v>815896</v>
      </c>
      <c r="BO1051" s="2">
        <v>13291865</v>
      </c>
      <c r="BP1051" s="2" t="s">
        <v>189</v>
      </c>
      <c r="BQ1051" s="2">
        <v>4698755</v>
      </c>
      <c r="BR1051" s="2">
        <v>8593110</v>
      </c>
      <c r="BS1051" s="2">
        <v>14107761</v>
      </c>
      <c r="BT1051" s="2">
        <v>5806806</v>
      </c>
      <c r="BU1051" s="2">
        <v>4583988</v>
      </c>
      <c r="BV1051" s="2">
        <v>1532360</v>
      </c>
      <c r="BW1051" s="2" t="s">
        <v>189</v>
      </c>
      <c r="BX1051" s="2">
        <v>20046</v>
      </c>
      <c r="BY1051" s="2">
        <v>17184385</v>
      </c>
      <c r="BZ1051" s="2">
        <v>1579815</v>
      </c>
      <c r="CA1051" s="2">
        <v>15604570</v>
      </c>
      <c r="CB1051" s="2" t="s">
        <v>189</v>
      </c>
      <c r="CC1051" s="2">
        <v>5013981</v>
      </c>
      <c r="CD1051" s="2">
        <v>10590589</v>
      </c>
      <c r="CE1051" s="2">
        <v>17184385</v>
      </c>
      <c r="CF1051" s="2">
        <v>5661043</v>
      </c>
      <c r="CG1051" s="2">
        <v>7570598</v>
      </c>
      <c r="CH1051" s="2">
        <v>2208503</v>
      </c>
      <c r="CI1051" s="2" t="s">
        <v>189</v>
      </c>
      <c r="CJ1051" s="2">
        <v>20046</v>
      </c>
      <c r="CK1051" s="97">
        <v>19993723</v>
      </c>
      <c r="CL1051" s="97" t="e">
        <v>#N/A</v>
      </c>
      <c r="CM1051" s="97" t="e">
        <v>#N/A</v>
      </c>
      <c r="CN1051" s="2" t="s">
        <v>189</v>
      </c>
      <c r="CO1051" s="100" t="e">
        <v>#N/A</v>
      </c>
      <c r="CP1051" s="97" t="e">
        <v>#N/A</v>
      </c>
      <c r="CQ1051" s="97">
        <v>19993723</v>
      </c>
      <c r="CR1051" s="97">
        <v>8440924</v>
      </c>
      <c r="CS1051" s="97">
        <v>11552799</v>
      </c>
      <c r="CT1051" s="2">
        <v>2661690</v>
      </c>
      <c r="CU1051" s="2" t="s">
        <v>189</v>
      </c>
    </row>
    <row r="1052" spans="1:99" x14ac:dyDescent="0.25">
      <c r="A1052" s="2">
        <v>20034</v>
      </c>
      <c r="B1052" s="2">
        <v>6682285</v>
      </c>
      <c r="C1052" s="2">
        <v>266752</v>
      </c>
      <c r="D1052" s="2">
        <v>6415533</v>
      </c>
      <c r="E1052" s="2" t="s">
        <v>189</v>
      </c>
      <c r="F1052" s="2">
        <v>2903698</v>
      </c>
      <c r="G1052" s="2">
        <v>3511835</v>
      </c>
      <c r="H1052" s="2">
        <v>6682285</v>
      </c>
      <c r="I1052" s="2">
        <v>2170520</v>
      </c>
      <c r="J1052" s="2">
        <v>2170520</v>
      </c>
      <c r="K1052" s="2">
        <v>4511765</v>
      </c>
      <c r="L1052" s="2">
        <v>1926980</v>
      </c>
      <c r="N1052" s="2">
        <v>20034</v>
      </c>
      <c r="O1052" s="97">
        <v>5915830</v>
      </c>
      <c r="P1052" s="97">
        <v>243140</v>
      </c>
      <c r="Q1052" s="97">
        <v>5672690</v>
      </c>
      <c r="R1052" s="97">
        <v>9909</v>
      </c>
      <c r="S1052" s="97">
        <v>2430492</v>
      </c>
      <c r="T1052" s="97">
        <v>3242198</v>
      </c>
      <c r="U1052" s="97">
        <v>5915830</v>
      </c>
      <c r="V1052" s="97">
        <v>0</v>
      </c>
      <c r="W1052" s="97" t="e">
        <v>#VALUE!</v>
      </c>
      <c r="X1052" s="97">
        <v>5875032</v>
      </c>
      <c r="Y1052" s="97">
        <v>1949800</v>
      </c>
      <c r="Z1052" s="97">
        <v>0</v>
      </c>
      <c r="AB1052" s="2">
        <v>20047</v>
      </c>
      <c r="AC1052" s="97">
        <v>2557151</v>
      </c>
      <c r="AD1052" s="97">
        <v>101265</v>
      </c>
      <c r="AE1052" s="97">
        <v>2455886</v>
      </c>
      <c r="AF1052" s="97">
        <v>16398</v>
      </c>
      <c r="AG1052" s="97">
        <v>1381538</v>
      </c>
      <c r="AH1052" s="97">
        <v>1074348</v>
      </c>
      <c r="AI1052" s="97">
        <v>2557151</v>
      </c>
      <c r="AJ1052" s="97">
        <v>0</v>
      </c>
      <c r="AK1052" s="97">
        <v>2318968</v>
      </c>
      <c r="AL1052" s="97">
        <v>781895</v>
      </c>
      <c r="AM1052" s="97" t="s">
        <v>189</v>
      </c>
      <c r="AN1052" s="2">
        <v>20047</v>
      </c>
      <c r="AO1052" s="97">
        <v>2411699</v>
      </c>
      <c r="AP1052" s="97">
        <v>178437</v>
      </c>
      <c r="AQ1052" s="97">
        <v>2217467</v>
      </c>
      <c r="AR1052" s="97">
        <v>29876</v>
      </c>
      <c r="AS1052" s="97">
        <v>1119016</v>
      </c>
      <c r="AT1052" s="97">
        <v>1098451</v>
      </c>
      <c r="AU1052" s="97">
        <v>2411699</v>
      </c>
      <c r="AV1052" s="97">
        <v>750375</v>
      </c>
      <c r="AW1052" s="97">
        <v>1661324</v>
      </c>
      <c r="AX1052" s="97">
        <v>620161</v>
      </c>
      <c r="AY1052" s="97" t="s">
        <v>189</v>
      </c>
      <c r="AZ1052" s="2">
        <v>20047</v>
      </c>
      <c r="BA1052" s="98">
        <v>2828168</v>
      </c>
      <c r="BB1052" s="2">
        <v>697512</v>
      </c>
      <c r="BC1052" s="2">
        <v>1810197</v>
      </c>
      <c r="BD1052" s="2">
        <v>16788</v>
      </c>
      <c r="BE1052" s="2">
        <v>1039003</v>
      </c>
      <c r="BF1052" s="2">
        <v>771194</v>
      </c>
      <c r="BG1052" s="2">
        <v>2828168</v>
      </c>
      <c r="BH1052" s="2">
        <v>5403</v>
      </c>
      <c r="BI1052" s="2">
        <v>2822765</v>
      </c>
      <c r="BJ1052" s="2">
        <v>1031785</v>
      </c>
      <c r="BK1052" s="2" t="s">
        <v>189</v>
      </c>
      <c r="BL1052" s="2">
        <v>20047</v>
      </c>
      <c r="BM1052" s="2">
        <v>1455635</v>
      </c>
      <c r="BN1052" s="2">
        <v>122386</v>
      </c>
      <c r="BO1052" s="2">
        <v>1333249</v>
      </c>
      <c r="BP1052" s="2">
        <v>32344</v>
      </c>
      <c r="BQ1052" s="2">
        <v>1194654</v>
      </c>
      <c r="BR1052" s="2">
        <v>138595</v>
      </c>
      <c r="BS1052" s="2">
        <v>1455635</v>
      </c>
      <c r="BT1052" s="2">
        <v>14699</v>
      </c>
      <c r="BU1052" s="2">
        <v>1110821</v>
      </c>
      <c r="BV1052" s="2">
        <v>319613</v>
      </c>
      <c r="BW1052" s="2" t="s">
        <v>189</v>
      </c>
      <c r="BX1052" s="2">
        <v>20047</v>
      </c>
      <c r="BY1052" s="2">
        <v>1282456</v>
      </c>
      <c r="BZ1052" s="2">
        <v>186090</v>
      </c>
      <c r="CA1052" s="2">
        <v>1096366</v>
      </c>
      <c r="CB1052" s="2">
        <v>18738</v>
      </c>
      <c r="CC1052" s="2">
        <v>960954</v>
      </c>
      <c r="CD1052" s="2">
        <v>135412</v>
      </c>
      <c r="CE1052" s="2">
        <v>1282456</v>
      </c>
      <c r="CF1052" s="2">
        <v>7149</v>
      </c>
      <c r="CG1052" s="2">
        <v>1247029</v>
      </c>
      <c r="CH1052" s="2">
        <v>390100</v>
      </c>
      <c r="CI1052" s="2" t="s">
        <v>189</v>
      </c>
      <c r="CJ1052" s="2">
        <v>20047</v>
      </c>
      <c r="CK1052" s="97">
        <v>1868310</v>
      </c>
      <c r="CL1052" s="97" t="e">
        <v>#N/A</v>
      </c>
      <c r="CM1052" s="97" t="e">
        <v>#N/A</v>
      </c>
      <c r="CN1052" s="2">
        <v>7507</v>
      </c>
      <c r="CO1052" s="100" t="e">
        <v>#N/A</v>
      </c>
      <c r="CP1052" s="97" t="e">
        <v>#N/A</v>
      </c>
      <c r="CQ1052" s="97">
        <v>1868310</v>
      </c>
      <c r="CR1052" s="97">
        <v>2969</v>
      </c>
      <c r="CS1052" s="97">
        <v>1629938</v>
      </c>
      <c r="CT1052" s="2">
        <v>504448</v>
      </c>
      <c r="CU1052" s="2" t="s">
        <v>189</v>
      </c>
    </row>
    <row r="1053" spans="1:99" x14ac:dyDescent="0.25">
      <c r="A1053" s="2">
        <v>20035</v>
      </c>
      <c r="B1053" s="2">
        <v>21641089</v>
      </c>
      <c r="C1053" s="2">
        <v>148851</v>
      </c>
      <c r="D1053" s="2">
        <v>21492238</v>
      </c>
      <c r="E1053" s="2" t="s">
        <v>189</v>
      </c>
      <c r="F1053" s="2">
        <v>1778782</v>
      </c>
      <c r="G1053" s="2">
        <v>19713456</v>
      </c>
      <c r="H1053" s="2">
        <v>21641089</v>
      </c>
      <c r="I1053" s="2">
        <v>5675612</v>
      </c>
      <c r="J1053" s="2">
        <v>5627410</v>
      </c>
      <c r="K1053" s="2">
        <v>13089146</v>
      </c>
      <c r="L1053" s="2">
        <v>3972728</v>
      </c>
      <c r="N1053" s="2">
        <v>20035</v>
      </c>
      <c r="O1053" s="97" t="s">
        <v>186</v>
      </c>
      <c r="P1053" s="97" t="s">
        <v>186</v>
      </c>
      <c r="Q1053" s="97" t="s">
        <v>186</v>
      </c>
      <c r="R1053" s="97" t="s">
        <v>186</v>
      </c>
      <c r="S1053" s="97" t="s">
        <v>186</v>
      </c>
      <c r="T1053" s="97" t="s">
        <v>186</v>
      </c>
      <c r="U1053" s="97" t="s">
        <v>186</v>
      </c>
      <c r="V1053" s="97" t="s">
        <v>186</v>
      </c>
      <c r="W1053" s="97" t="e">
        <v>#N/A</v>
      </c>
      <c r="X1053" s="97" t="s">
        <v>186</v>
      </c>
      <c r="Y1053" s="97" t="s">
        <v>186</v>
      </c>
      <c r="Z1053" s="97">
        <v>0</v>
      </c>
      <c r="AB1053" s="2">
        <v>20048</v>
      </c>
      <c r="AC1053" s="97">
        <v>8472500</v>
      </c>
      <c r="AD1053" s="97">
        <v>64730</v>
      </c>
      <c r="AE1053" s="97">
        <v>8407770</v>
      </c>
      <c r="AF1053" s="97" t="s">
        <v>186</v>
      </c>
      <c r="AG1053" s="97">
        <v>2460883</v>
      </c>
      <c r="AH1053" s="97">
        <v>5946887</v>
      </c>
      <c r="AI1053" s="97">
        <v>8472500</v>
      </c>
      <c r="AJ1053" s="97">
        <v>4876284</v>
      </c>
      <c r="AK1053" s="97">
        <v>3537341</v>
      </c>
      <c r="AL1053" s="97">
        <v>642873</v>
      </c>
      <c r="AM1053" s="97" t="s">
        <v>189</v>
      </c>
      <c r="AN1053" s="2">
        <v>20048</v>
      </c>
      <c r="AO1053" s="97">
        <v>8455998</v>
      </c>
      <c r="AP1053" s="97">
        <v>29284</v>
      </c>
      <c r="AQ1053" s="97">
        <v>8426714</v>
      </c>
      <c r="AR1053" s="97">
        <v>0</v>
      </c>
      <c r="AS1053" s="97">
        <v>2436899</v>
      </c>
      <c r="AT1053" s="97">
        <v>5989815</v>
      </c>
      <c r="AU1053" s="97">
        <v>8455998</v>
      </c>
      <c r="AV1053" s="97">
        <v>5297796</v>
      </c>
      <c r="AW1053" s="97">
        <v>3154268</v>
      </c>
      <c r="AX1053" s="97">
        <v>3657</v>
      </c>
      <c r="AY1053" s="97" t="s">
        <v>189</v>
      </c>
      <c r="AZ1053" s="2">
        <v>20048</v>
      </c>
      <c r="BA1053" s="98">
        <v>11124577</v>
      </c>
      <c r="BB1053" s="2">
        <v>25939</v>
      </c>
      <c r="BC1053" s="2">
        <v>11098638</v>
      </c>
      <c r="BD1053" s="2">
        <v>23681</v>
      </c>
      <c r="BE1053" s="2">
        <v>2360998</v>
      </c>
      <c r="BF1053" s="2">
        <v>8737640</v>
      </c>
      <c r="BG1053" s="2">
        <v>11124577</v>
      </c>
      <c r="BH1053" s="2">
        <v>7790236</v>
      </c>
      <c r="BI1053" s="2">
        <v>3297504</v>
      </c>
      <c r="BJ1053" s="2">
        <v>748355</v>
      </c>
      <c r="BK1053" s="2" t="s">
        <v>189</v>
      </c>
      <c r="BL1053" s="2">
        <v>20048</v>
      </c>
      <c r="BM1053" s="2">
        <v>11413459</v>
      </c>
      <c r="BN1053" s="2">
        <v>18894</v>
      </c>
      <c r="BO1053" s="2">
        <v>11394565</v>
      </c>
      <c r="BP1053" s="2" t="s">
        <v>189</v>
      </c>
      <c r="BQ1053" s="2">
        <v>2276062</v>
      </c>
      <c r="BR1053" s="2">
        <v>9118503</v>
      </c>
      <c r="BS1053" s="2">
        <v>11413459</v>
      </c>
      <c r="BT1053" s="2">
        <v>8291930</v>
      </c>
      <c r="BU1053" s="2">
        <v>3074682</v>
      </c>
      <c r="BV1053" s="2">
        <v>530966</v>
      </c>
      <c r="BW1053" s="2" t="s">
        <v>189</v>
      </c>
      <c r="BX1053" s="2">
        <v>20048</v>
      </c>
      <c r="BY1053" s="2">
        <v>6005249</v>
      </c>
      <c r="BZ1053" s="2">
        <v>18186</v>
      </c>
      <c r="CA1053" s="2">
        <v>5837337</v>
      </c>
      <c r="CB1053" s="2" t="s">
        <v>189</v>
      </c>
      <c r="CC1053" s="2">
        <v>2240062</v>
      </c>
      <c r="CD1053" s="2">
        <v>3597275</v>
      </c>
      <c r="CE1053" s="2">
        <v>6005249</v>
      </c>
      <c r="CF1053" s="2">
        <v>2825623</v>
      </c>
      <c r="CG1053" s="2">
        <v>3179626</v>
      </c>
      <c r="CH1053" s="2">
        <v>551700</v>
      </c>
      <c r="CI1053" s="2" t="s">
        <v>189</v>
      </c>
      <c r="CJ1053" s="2">
        <v>20048</v>
      </c>
      <c r="CK1053" s="97">
        <v>7563687</v>
      </c>
      <c r="CL1053" s="97" t="e">
        <v>#N/A</v>
      </c>
      <c r="CM1053" s="97" t="e">
        <v>#N/A</v>
      </c>
      <c r="CN1053" s="2" t="s">
        <v>189</v>
      </c>
      <c r="CO1053" s="100" t="e">
        <v>#N/A</v>
      </c>
      <c r="CP1053" s="97" t="e">
        <v>#N/A</v>
      </c>
      <c r="CQ1053" s="97">
        <v>7563687</v>
      </c>
      <c r="CR1053" s="97">
        <v>4700962</v>
      </c>
      <c r="CS1053" s="97">
        <v>2817167</v>
      </c>
      <c r="CT1053" s="2">
        <v>799090</v>
      </c>
      <c r="CU1053" s="2" t="s">
        <v>189</v>
      </c>
    </row>
    <row r="1054" spans="1:99" x14ac:dyDescent="0.25">
      <c r="A1054" s="2">
        <v>20036</v>
      </c>
      <c r="B1054" s="2">
        <v>20051930</v>
      </c>
      <c r="C1054" s="2">
        <v>248</v>
      </c>
      <c r="D1054" s="2">
        <v>19925646</v>
      </c>
      <c r="E1054" s="2" t="s">
        <v>189</v>
      </c>
      <c r="F1054" s="2">
        <v>5246256</v>
      </c>
      <c r="G1054" s="2">
        <v>14679390</v>
      </c>
      <c r="H1054" s="2">
        <v>20051930</v>
      </c>
      <c r="I1054" s="2">
        <v>10753031</v>
      </c>
      <c r="J1054" s="2">
        <v>10725092</v>
      </c>
      <c r="K1054" s="2">
        <v>9298899</v>
      </c>
      <c r="L1054" s="2">
        <v>2357200</v>
      </c>
      <c r="N1054" s="2">
        <v>20036</v>
      </c>
      <c r="O1054" s="97">
        <v>24417039</v>
      </c>
      <c r="P1054" s="97">
        <v>209</v>
      </c>
      <c r="Q1054" s="97">
        <v>21643861</v>
      </c>
      <c r="R1054" s="97" t="s">
        <v>189</v>
      </c>
      <c r="S1054" s="97">
        <v>4884502</v>
      </c>
      <c r="T1054" s="97">
        <v>16759359</v>
      </c>
      <c r="U1054" s="97">
        <v>24417039</v>
      </c>
      <c r="V1054" s="97">
        <v>15326096</v>
      </c>
      <c r="W1054" s="97">
        <v>15287556</v>
      </c>
      <c r="X1054" s="97">
        <v>9090943</v>
      </c>
      <c r="Y1054" s="97">
        <v>2416800</v>
      </c>
      <c r="Z1054" s="97">
        <v>0</v>
      </c>
      <c r="AB1054" s="2">
        <v>20049</v>
      </c>
      <c r="AC1054" s="97">
        <v>5933226</v>
      </c>
      <c r="AD1054" s="97">
        <v>24989</v>
      </c>
      <c r="AE1054" s="97">
        <v>5870791</v>
      </c>
      <c r="AF1054" s="97">
        <v>12833</v>
      </c>
      <c r="AG1054" s="97">
        <v>2156350</v>
      </c>
      <c r="AH1054" s="97">
        <v>3714441</v>
      </c>
      <c r="AI1054" s="97">
        <v>5933226</v>
      </c>
      <c r="AJ1054" s="97">
        <v>2850886</v>
      </c>
      <c r="AK1054" s="97">
        <v>3082340</v>
      </c>
      <c r="AL1054" s="97">
        <v>1132878</v>
      </c>
      <c r="AM1054" s="97" t="s">
        <v>189</v>
      </c>
      <c r="AN1054" s="2">
        <v>20049</v>
      </c>
      <c r="AO1054" s="97">
        <v>5934451</v>
      </c>
      <c r="AP1054" s="97">
        <v>9511</v>
      </c>
      <c r="AQ1054" s="97">
        <v>5924940</v>
      </c>
      <c r="AR1054" s="97">
        <v>9511</v>
      </c>
      <c r="AS1054" s="97">
        <v>2192599</v>
      </c>
      <c r="AT1054" s="97">
        <v>3732311</v>
      </c>
      <c r="AU1054" s="97">
        <v>5934451</v>
      </c>
      <c r="AV1054" s="97">
        <v>2961228</v>
      </c>
      <c r="AW1054" s="97">
        <v>2665918</v>
      </c>
      <c r="AX1054" s="97">
        <v>1551918</v>
      </c>
      <c r="AY1054" s="97" t="s">
        <v>189</v>
      </c>
      <c r="AZ1054" s="2">
        <v>20049</v>
      </c>
      <c r="BA1054" s="98">
        <v>5233493</v>
      </c>
      <c r="BB1054" s="2">
        <v>19135</v>
      </c>
      <c r="BC1054" s="2">
        <v>5214358</v>
      </c>
      <c r="BD1054" s="2">
        <v>5699</v>
      </c>
      <c r="BE1054" s="2">
        <v>2050892</v>
      </c>
      <c r="BF1054" s="2">
        <v>3163466</v>
      </c>
      <c r="BG1054" s="2">
        <v>5233493</v>
      </c>
      <c r="BH1054" s="2">
        <v>2416254</v>
      </c>
      <c r="BI1054" s="2">
        <v>2786301</v>
      </c>
      <c r="BJ1054" s="2">
        <v>1330877</v>
      </c>
      <c r="BK1054" s="2" t="s">
        <v>189</v>
      </c>
      <c r="BL1054" s="2">
        <v>20049</v>
      </c>
      <c r="BM1054" s="2">
        <v>7535172</v>
      </c>
      <c r="BN1054" s="2">
        <v>20852</v>
      </c>
      <c r="BO1054" s="2">
        <v>7514320</v>
      </c>
      <c r="BP1054" s="2">
        <v>13666</v>
      </c>
      <c r="BQ1054" s="2">
        <v>1915799</v>
      </c>
      <c r="BR1054" s="2">
        <v>5598521</v>
      </c>
      <c r="BS1054" s="2">
        <v>7535172</v>
      </c>
      <c r="BT1054" s="2">
        <v>4434800</v>
      </c>
      <c r="BU1054" s="2">
        <v>2451062</v>
      </c>
      <c r="BV1054" s="2">
        <v>1011141</v>
      </c>
      <c r="BW1054" s="2" t="s">
        <v>189</v>
      </c>
      <c r="BX1054" s="2">
        <v>20049</v>
      </c>
      <c r="BY1054" s="2">
        <v>8793521</v>
      </c>
      <c r="BZ1054" s="2">
        <v>29002</v>
      </c>
      <c r="CA1054" s="2">
        <v>8493273</v>
      </c>
      <c r="CB1054" s="2">
        <v>9352</v>
      </c>
      <c r="CC1054" s="2">
        <v>1847697</v>
      </c>
      <c r="CD1054" s="2">
        <v>6645576</v>
      </c>
      <c r="CE1054" s="2">
        <v>8793521</v>
      </c>
      <c r="CF1054" s="2">
        <v>6227530</v>
      </c>
      <c r="CG1054" s="2">
        <v>2565991</v>
      </c>
      <c r="CH1054" s="2">
        <v>1427811</v>
      </c>
      <c r="CI1054" s="2" t="s">
        <v>189</v>
      </c>
      <c r="CJ1054" s="2">
        <v>20049</v>
      </c>
      <c r="CK1054" s="97">
        <v>4093931</v>
      </c>
      <c r="CL1054" s="97" t="e">
        <v>#N/A</v>
      </c>
      <c r="CM1054" s="97" t="e">
        <v>#N/A</v>
      </c>
      <c r="CN1054" s="2">
        <v>11319</v>
      </c>
      <c r="CO1054" s="100" t="e">
        <v>#N/A</v>
      </c>
      <c r="CP1054" s="97" t="e">
        <v>#N/A</v>
      </c>
      <c r="CQ1054" s="97">
        <v>4093931</v>
      </c>
      <c r="CR1054" s="97">
        <v>1365238</v>
      </c>
      <c r="CS1054" s="97">
        <v>2511044</v>
      </c>
      <c r="CT1054" s="2">
        <v>1377563</v>
      </c>
      <c r="CU1054" s="2" t="s">
        <v>189</v>
      </c>
    </row>
    <row r="1055" spans="1:99" x14ac:dyDescent="0.25">
      <c r="A1055" s="2">
        <v>20037</v>
      </c>
      <c r="B1055" s="2">
        <v>22495157</v>
      </c>
      <c r="C1055" s="2">
        <v>15232</v>
      </c>
      <c r="D1055" s="2">
        <v>22442832</v>
      </c>
      <c r="E1055" s="2">
        <v>1280</v>
      </c>
      <c r="F1055" s="2">
        <v>5235821</v>
      </c>
      <c r="G1055" s="2">
        <v>17207011</v>
      </c>
      <c r="H1055" s="2">
        <v>22495157</v>
      </c>
      <c r="I1055" s="2">
        <v>13463696</v>
      </c>
      <c r="J1055" s="2">
        <v>13463696</v>
      </c>
      <c r="K1055" s="2">
        <v>9031461</v>
      </c>
      <c r="L1055" s="2">
        <v>2741873</v>
      </c>
      <c r="N1055" s="2">
        <v>20037</v>
      </c>
      <c r="O1055" s="97">
        <v>24554829</v>
      </c>
      <c r="P1055" s="97">
        <v>132625</v>
      </c>
      <c r="Q1055" s="97">
        <v>24222346</v>
      </c>
      <c r="R1055" s="97">
        <v>767</v>
      </c>
      <c r="S1055" s="97">
        <v>4141927</v>
      </c>
      <c r="T1055" s="97">
        <v>20080419</v>
      </c>
      <c r="U1055" s="97">
        <v>24554829</v>
      </c>
      <c r="V1055" s="97">
        <v>16180036</v>
      </c>
      <c r="W1055" s="97">
        <v>15983236</v>
      </c>
      <c r="X1055" s="97">
        <v>8374793</v>
      </c>
      <c r="Y1055" s="97">
        <v>3519393</v>
      </c>
      <c r="Z1055" s="97">
        <v>0</v>
      </c>
      <c r="AB1055" s="2">
        <v>20050</v>
      </c>
      <c r="AC1055" s="97">
        <v>16531865</v>
      </c>
      <c r="AD1055" s="97">
        <v>192214</v>
      </c>
      <c r="AE1055" s="97">
        <v>16339651</v>
      </c>
      <c r="AF1055" s="97" t="s">
        <v>186</v>
      </c>
      <c r="AG1055" s="97">
        <v>3874895</v>
      </c>
      <c r="AH1055" s="97">
        <v>12464756</v>
      </c>
      <c r="AI1055" s="97">
        <v>16531865</v>
      </c>
      <c r="AJ1055" s="97">
        <v>10590114</v>
      </c>
      <c r="AK1055" s="97">
        <v>5850111</v>
      </c>
      <c r="AL1055" s="97">
        <v>1491968</v>
      </c>
      <c r="AM1055" s="97" t="s">
        <v>189</v>
      </c>
      <c r="AN1055" s="2">
        <v>20050</v>
      </c>
      <c r="AO1055" s="97">
        <v>31078110</v>
      </c>
      <c r="AP1055" s="97">
        <v>189646</v>
      </c>
      <c r="AQ1055" s="97">
        <v>24770442</v>
      </c>
      <c r="AR1055" s="97">
        <v>0</v>
      </c>
      <c r="AS1055" s="97">
        <v>4387897</v>
      </c>
      <c r="AT1055" s="97">
        <v>20382545</v>
      </c>
      <c r="AU1055" s="97">
        <v>31078110</v>
      </c>
      <c r="AV1055" s="97">
        <v>22045537</v>
      </c>
      <c r="AW1055" s="97">
        <v>9032573</v>
      </c>
      <c r="AX1055" s="97">
        <v>1527652</v>
      </c>
      <c r="AY1055" s="97" t="s">
        <v>189</v>
      </c>
      <c r="AZ1055" s="2">
        <v>20050</v>
      </c>
      <c r="BA1055" s="98">
        <v>17939857</v>
      </c>
      <c r="BB1055" s="2">
        <v>168479</v>
      </c>
      <c r="BC1055" s="2">
        <v>17771378</v>
      </c>
      <c r="BD1055" s="2" t="s">
        <v>189</v>
      </c>
      <c r="BE1055" s="2">
        <v>4099874</v>
      </c>
      <c r="BF1055" s="2">
        <v>13671504</v>
      </c>
      <c r="BG1055" s="2">
        <v>17939857</v>
      </c>
      <c r="BH1055" s="2">
        <v>8100876</v>
      </c>
      <c r="BI1055" s="2">
        <v>6933813</v>
      </c>
      <c r="BJ1055" s="2">
        <v>1185035</v>
      </c>
      <c r="BK1055" s="2" t="s">
        <v>189</v>
      </c>
      <c r="BL1055" s="2">
        <v>20050</v>
      </c>
      <c r="BM1055" s="2">
        <v>18350796</v>
      </c>
      <c r="BN1055" s="2">
        <v>221805</v>
      </c>
      <c r="BO1055" s="2">
        <v>18128991</v>
      </c>
      <c r="BP1055" s="2">
        <v>5500</v>
      </c>
      <c r="BQ1055" s="2">
        <v>4026264</v>
      </c>
      <c r="BR1055" s="2">
        <v>14102727</v>
      </c>
      <c r="BS1055" s="2">
        <v>18350796</v>
      </c>
      <c r="BT1055" s="2">
        <v>9112871</v>
      </c>
      <c r="BU1055" s="2">
        <v>5937174</v>
      </c>
      <c r="BV1055" s="2">
        <v>1713880</v>
      </c>
      <c r="BW1055" s="2" t="s">
        <v>189</v>
      </c>
      <c r="BX1055" s="2">
        <v>20050</v>
      </c>
      <c r="BY1055" s="2">
        <v>26631113</v>
      </c>
      <c r="BZ1055" s="2">
        <v>134378</v>
      </c>
      <c r="CA1055" s="2">
        <v>26451364</v>
      </c>
      <c r="CB1055" s="2" t="s">
        <v>189</v>
      </c>
      <c r="CC1055" s="2">
        <v>3945258</v>
      </c>
      <c r="CD1055" s="2">
        <v>22506106</v>
      </c>
      <c r="CE1055" s="2">
        <v>26631113</v>
      </c>
      <c r="CF1055" s="2">
        <v>21271982</v>
      </c>
      <c r="CG1055" s="2">
        <v>5359131</v>
      </c>
      <c r="CH1055" s="2">
        <v>1165912</v>
      </c>
      <c r="CI1055" s="2" t="s">
        <v>189</v>
      </c>
      <c r="CJ1055" s="2">
        <v>20050</v>
      </c>
      <c r="CK1055" s="97">
        <v>20197068</v>
      </c>
      <c r="CL1055" s="97" t="e">
        <v>#N/A</v>
      </c>
      <c r="CM1055" s="97" t="e">
        <v>#N/A</v>
      </c>
      <c r="CN1055" s="2">
        <v>600</v>
      </c>
      <c r="CO1055" s="100" t="e">
        <v>#N/A</v>
      </c>
      <c r="CP1055" s="97" t="e">
        <v>#N/A</v>
      </c>
      <c r="CQ1055" s="97">
        <v>20197068</v>
      </c>
      <c r="CR1055" s="97">
        <v>14951439</v>
      </c>
      <c r="CS1055" s="97">
        <v>5245629</v>
      </c>
      <c r="CT1055" s="2">
        <v>1266251</v>
      </c>
      <c r="CU1055" s="2" t="s">
        <v>189</v>
      </c>
    </row>
    <row r="1056" spans="1:99" x14ac:dyDescent="0.25">
      <c r="A1056" s="2">
        <v>20038</v>
      </c>
      <c r="B1056" s="2">
        <v>10799191</v>
      </c>
      <c r="C1056" s="2">
        <v>112172</v>
      </c>
      <c r="D1056" s="2">
        <v>10676456</v>
      </c>
      <c r="E1056" s="2" t="s">
        <v>189</v>
      </c>
      <c r="F1056" s="2">
        <v>3063854</v>
      </c>
      <c r="G1056" s="2">
        <v>7612602</v>
      </c>
      <c r="H1056" s="2">
        <v>10799191</v>
      </c>
      <c r="I1056" s="2">
        <v>6524245</v>
      </c>
      <c r="J1056" s="2">
        <v>6426766</v>
      </c>
      <c r="K1056" s="2">
        <v>4274946</v>
      </c>
      <c r="L1056" s="2">
        <v>1359788</v>
      </c>
      <c r="N1056" s="2">
        <v>20038</v>
      </c>
      <c r="O1056" s="97">
        <v>10477869</v>
      </c>
      <c r="P1056" s="97">
        <v>34459</v>
      </c>
      <c r="Q1056" s="97">
        <v>10397315</v>
      </c>
      <c r="R1056" s="97" t="s">
        <v>189</v>
      </c>
      <c r="S1056" s="97">
        <v>2770483</v>
      </c>
      <c r="T1056" s="97">
        <v>7626832</v>
      </c>
      <c r="U1056" s="97">
        <v>10477869</v>
      </c>
      <c r="V1056" s="97">
        <v>6804472</v>
      </c>
      <c r="W1056" s="97" t="e">
        <v>#N/A</v>
      </c>
      <c r="X1056" s="97">
        <v>3673397</v>
      </c>
      <c r="Y1056" s="97">
        <v>1385035</v>
      </c>
      <c r="Z1056" s="97">
        <v>0</v>
      </c>
      <c r="AB1056" s="2">
        <v>20051</v>
      </c>
      <c r="AC1056" s="97">
        <v>31248789</v>
      </c>
      <c r="AD1056" s="97">
        <v>1018064</v>
      </c>
      <c r="AE1056" s="97">
        <v>30230725</v>
      </c>
      <c r="AF1056" s="97">
        <v>13166</v>
      </c>
      <c r="AG1056" s="97">
        <v>5536271</v>
      </c>
      <c r="AH1056" s="97">
        <v>24694454</v>
      </c>
      <c r="AI1056" s="97">
        <v>31248789</v>
      </c>
      <c r="AJ1056" s="97">
        <v>21570063</v>
      </c>
      <c r="AK1056" s="97">
        <v>6588073</v>
      </c>
      <c r="AL1056" s="97">
        <v>3082390</v>
      </c>
      <c r="AM1056" s="97" t="s">
        <v>189</v>
      </c>
      <c r="AN1056" s="2">
        <v>20051</v>
      </c>
      <c r="AO1056" s="97">
        <v>26689140</v>
      </c>
      <c r="AP1056" s="97">
        <v>391649</v>
      </c>
      <c r="AQ1056" s="97">
        <v>25495082</v>
      </c>
      <c r="AR1056" s="97">
        <v>12497</v>
      </c>
      <c r="AS1056" s="97">
        <v>5693145</v>
      </c>
      <c r="AT1056" s="97">
        <v>19801937</v>
      </c>
      <c r="AU1056" s="97">
        <v>26689140</v>
      </c>
      <c r="AV1056" s="97">
        <v>18418803</v>
      </c>
      <c r="AW1056" s="97">
        <v>8270337</v>
      </c>
      <c r="AX1056" s="97">
        <v>2861627</v>
      </c>
      <c r="AY1056" s="97" t="s">
        <v>189</v>
      </c>
      <c r="AZ1056" s="2">
        <v>20051</v>
      </c>
      <c r="BA1056" s="98">
        <v>23344490</v>
      </c>
      <c r="BB1056" s="2">
        <v>293325</v>
      </c>
      <c r="BC1056" s="2">
        <v>23051165</v>
      </c>
      <c r="BD1056" s="2">
        <v>12544</v>
      </c>
      <c r="BE1056" s="2">
        <v>5946671</v>
      </c>
      <c r="BF1056" s="2">
        <v>17104494</v>
      </c>
      <c r="BG1056" s="2">
        <v>23344490</v>
      </c>
      <c r="BH1056" s="2">
        <v>13492449</v>
      </c>
      <c r="BI1056" s="2">
        <v>9107661</v>
      </c>
      <c r="BJ1056" s="2">
        <v>3348915</v>
      </c>
      <c r="BK1056" s="2" t="s">
        <v>189</v>
      </c>
      <c r="BL1056" s="2">
        <v>20051</v>
      </c>
      <c r="BM1056" s="2">
        <v>19730496</v>
      </c>
      <c r="BN1056" s="2">
        <v>507497</v>
      </c>
      <c r="BO1056" s="2">
        <v>19118995</v>
      </c>
      <c r="BP1056" s="2">
        <v>14286</v>
      </c>
      <c r="BQ1056" s="2">
        <v>4370282</v>
      </c>
      <c r="BR1056" s="2">
        <v>14748713</v>
      </c>
      <c r="BS1056" s="2">
        <v>19730496</v>
      </c>
      <c r="BT1056" s="2">
        <v>14132197</v>
      </c>
      <c r="BU1056" s="2">
        <v>5598299</v>
      </c>
      <c r="BV1056" s="2">
        <v>2132065</v>
      </c>
      <c r="BW1056" s="2" t="s">
        <v>189</v>
      </c>
      <c r="BX1056" s="2">
        <v>20051</v>
      </c>
      <c r="BY1056" s="2">
        <v>18608000</v>
      </c>
      <c r="BZ1056" s="2">
        <v>252088</v>
      </c>
      <c r="CA1056" s="2">
        <v>18355912</v>
      </c>
      <c r="CB1056" s="2">
        <v>30352</v>
      </c>
      <c r="CC1056" s="2">
        <v>4415219</v>
      </c>
      <c r="CD1056" s="2">
        <v>13940693</v>
      </c>
      <c r="CE1056" s="2">
        <v>18608000</v>
      </c>
      <c r="CF1056" s="2">
        <v>12457457</v>
      </c>
      <c r="CG1056" s="2">
        <v>5959293</v>
      </c>
      <c r="CH1056" s="2">
        <v>2012899</v>
      </c>
      <c r="CI1056" s="2" t="s">
        <v>189</v>
      </c>
      <c r="CJ1056" s="2">
        <v>20051</v>
      </c>
      <c r="CK1056" s="97">
        <v>22143278</v>
      </c>
      <c r="CL1056" s="97" t="e">
        <v>#N/A</v>
      </c>
      <c r="CM1056" s="97" t="e">
        <v>#N/A</v>
      </c>
      <c r="CN1056" s="2">
        <v>7915</v>
      </c>
      <c r="CO1056" s="100" t="e">
        <v>#N/A</v>
      </c>
      <c r="CP1056" s="97" t="e">
        <v>#N/A</v>
      </c>
      <c r="CQ1056" s="97">
        <v>22143278</v>
      </c>
      <c r="CR1056" s="97">
        <v>18159693</v>
      </c>
      <c r="CS1056" s="97">
        <v>3983585</v>
      </c>
      <c r="CT1056" s="2">
        <v>1853020</v>
      </c>
      <c r="CU1056" s="2" t="s">
        <v>189</v>
      </c>
    </row>
    <row r="1057" spans="1:99" x14ac:dyDescent="0.25">
      <c r="A1057" s="2">
        <v>20039</v>
      </c>
      <c r="B1057" s="2">
        <v>365131662</v>
      </c>
      <c r="C1057" s="2">
        <v>75856789</v>
      </c>
      <c r="D1057" s="2">
        <v>289274873</v>
      </c>
      <c r="E1057" s="2">
        <v>28832667</v>
      </c>
      <c r="F1057" s="2">
        <v>164139312</v>
      </c>
      <c r="G1057" s="2">
        <v>125135561</v>
      </c>
      <c r="H1057" s="2">
        <v>365131662</v>
      </c>
      <c r="I1057" s="2">
        <v>70644156</v>
      </c>
      <c r="J1057" s="2">
        <v>63276768</v>
      </c>
      <c r="K1057" s="2">
        <v>239200695</v>
      </c>
      <c r="L1057" s="2">
        <v>136889322</v>
      </c>
      <c r="N1057" s="2">
        <v>20039</v>
      </c>
      <c r="O1057" s="97">
        <v>316983707</v>
      </c>
      <c r="P1057" s="97">
        <v>60556124</v>
      </c>
      <c r="Q1057" s="97">
        <v>248044226</v>
      </c>
      <c r="R1057" s="97">
        <v>24468666</v>
      </c>
      <c r="S1057" s="97">
        <v>132219544</v>
      </c>
      <c r="T1057" s="97">
        <v>115824682</v>
      </c>
      <c r="U1057" s="97">
        <v>316983707</v>
      </c>
      <c r="V1057" s="97">
        <v>70212617</v>
      </c>
      <c r="W1057" s="97">
        <v>63276768</v>
      </c>
      <c r="X1057" s="97">
        <v>232104450</v>
      </c>
      <c r="Y1057" s="97">
        <v>142051919</v>
      </c>
      <c r="Z1057" s="97">
        <v>0</v>
      </c>
      <c r="AB1057" s="2">
        <v>20052</v>
      </c>
      <c r="AC1057" s="97">
        <v>24301183</v>
      </c>
      <c r="AD1057" s="97">
        <v>1169681</v>
      </c>
      <c r="AE1057" s="97">
        <v>22328005</v>
      </c>
      <c r="AF1057" s="97">
        <v>16938</v>
      </c>
      <c r="AG1057" s="97">
        <v>7457051</v>
      </c>
      <c r="AH1057" s="97">
        <v>14870954</v>
      </c>
      <c r="AI1057" s="97">
        <v>24301183</v>
      </c>
      <c r="AJ1057" s="97">
        <v>10954920</v>
      </c>
      <c r="AK1057" s="97">
        <v>13346263</v>
      </c>
      <c r="AL1057" s="97">
        <v>5808201</v>
      </c>
      <c r="AM1057" s="97" t="s">
        <v>189</v>
      </c>
      <c r="AN1057" s="2">
        <v>20052</v>
      </c>
      <c r="AO1057" s="97">
        <v>24552669</v>
      </c>
      <c r="AP1057" s="97">
        <v>1229846</v>
      </c>
      <c r="AQ1057" s="97">
        <v>23322823</v>
      </c>
      <c r="AR1057" s="97">
        <v>37173</v>
      </c>
      <c r="AS1057" s="97">
        <v>8149949</v>
      </c>
      <c r="AT1057" s="97">
        <v>15172874</v>
      </c>
      <c r="AU1057" s="97">
        <v>24552669</v>
      </c>
      <c r="AV1057" s="97">
        <v>9536991</v>
      </c>
      <c r="AW1057" s="97">
        <v>12166580</v>
      </c>
      <c r="AX1057" s="97">
        <v>5481906</v>
      </c>
      <c r="AY1057" s="97" t="s">
        <v>189</v>
      </c>
      <c r="AZ1057" s="2">
        <v>20052</v>
      </c>
      <c r="BA1057" s="98">
        <v>22418915</v>
      </c>
      <c r="BB1057" s="2">
        <v>913261</v>
      </c>
      <c r="BC1057" s="2">
        <v>20123600</v>
      </c>
      <c r="BD1057" s="2">
        <v>30792</v>
      </c>
      <c r="BE1057" s="2">
        <v>6804749</v>
      </c>
      <c r="BF1057" s="2">
        <v>13318851</v>
      </c>
      <c r="BG1057" s="2">
        <v>22418915</v>
      </c>
      <c r="BH1057" s="2">
        <v>10315910</v>
      </c>
      <c r="BI1057" s="2">
        <v>12103005</v>
      </c>
      <c r="BJ1057" s="2">
        <v>4877070</v>
      </c>
      <c r="BK1057" s="2" t="s">
        <v>189</v>
      </c>
      <c r="BL1057" s="2">
        <v>20052</v>
      </c>
      <c r="BM1057" s="2">
        <v>24052639</v>
      </c>
      <c r="BN1057" s="2">
        <v>1760955</v>
      </c>
      <c r="BO1057" s="2">
        <v>22291684</v>
      </c>
      <c r="BP1057" s="2">
        <v>32101</v>
      </c>
      <c r="BQ1057" s="2">
        <v>6637625</v>
      </c>
      <c r="BR1057" s="2">
        <v>15654059</v>
      </c>
      <c r="BS1057" s="2">
        <v>24052639</v>
      </c>
      <c r="BT1057" s="2">
        <v>7400516</v>
      </c>
      <c r="BU1057" s="2">
        <v>15374911</v>
      </c>
      <c r="BV1057" s="2">
        <v>8724739</v>
      </c>
      <c r="BW1057" s="2" t="s">
        <v>189</v>
      </c>
      <c r="BX1057" s="2">
        <v>20052</v>
      </c>
      <c r="BY1057" s="2">
        <v>23281658</v>
      </c>
      <c r="BZ1057" s="2">
        <v>673697</v>
      </c>
      <c r="CA1057" s="2">
        <v>22606462</v>
      </c>
      <c r="CB1057" s="2">
        <v>18432</v>
      </c>
      <c r="CC1057" s="2">
        <v>6057180</v>
      </c>
      <c r="CD1057" s="2">
        <v>16549282</v>
      </c>
      <c r="CE1057" s="2">
        <v>23281658</v>
      </c>
      <c r="CF1057" s="2">
        <v>12475495</v>
      </c>
      <c r="CG1057" s="2">
        <v>10806163</v>
      </c>
      <c r="CH1057" s="2">
        <v>5806740</v>
      </c>
      <c r="CI1057" s="2" t="s">
        <v>189</v>
      </c>
      <c r="CJ1057" s="2">
        <v>20052</v>
      </c>
      <c r="CK1057" s="97">
        <v>40283057</v>
      </c>
      <c r="CL1057" s="97" t="e">
        <v>#N/A</v>
      </c>
      <c r="CM1057" s="97" t="e">
        <v>#N/A</v>
      </c>
      <c r="CN1057" s="2">
        <v>32905</v>
      </c>
      <c r="CO1057" s="100" t="e">
        <v>#N/A</v>
      </c>
      <c r="CP1057" s="97" t="e">
        <v>#N/A</v>
      </c>
      <c r="CQ1057" s="97">
        <v>40283057</v>
      </c>
      <c r="CR1057" s="97">
        <v>29657278</v>
      </c>
      <c r="CS1057" s="97">
        <v>10624282</v>
      </c>
      <c r="CT1057" s="2">
        <v>5457995</v>
      </c>
      <c r="CU1057" s="2" t="s">
        <v>189</v>
      </c>
    </row>
    <row r="1058" spans="1:99" x14ac:dyDescent="0.25">
      <c r="A1058" s="2">
        <v>20040</v>
      </c>
      <c r="B1058" s="2">
        <v>39049951</v>
      </c>
      <c r="C1058" s="2">
        <v>127302</v>
      </c>
      <c r="D1058" s="2">
        <v>38922649</v>
      </c>
      <c r="E1058" s="2" t="s">
        <v>189</v>
      </c>
      <c r="F1058" s="2">
        <v>7264584</v>
      </c>
      <c r="G1058" s="2">
        <v>31658065</v>
      </c>
      <c r="H1058" s="2">
        <v>39049951</v>
      </c>
      <c r="I1058" s="2">
        <v>26856284</v>
      </c>
      <c r="J1058" s="2">
        <v>26856284</v>
      </c>
      <c r="K1058" s="2">
        <v>12050085</v>
      </c>
      <c r="L1058" s="2">
        <v>5982644</v>
      </c>
      <c r="N1058" s="2">
        <v>20040</v>
      </c>
      <c r="O1058" s="97">
        <v>35836444</v>
      </c>
      <c r="P1058" s="97">
        <v>7234</v>
      </c>
      <c r="Q1058" s="97">
        <v>35633408</v>
      </c>
      <c r="R1058" s="97" t="s">
        <v>189</v>
      </c>
      <c r="S1058" s="97">
        <v>5131787</v>
      </c>
      <c r="T1058" s="97">
        <v>30501621</v>
      </c>
      <c r="U1058" s="97">
        <v>35836444</v>
      </c>
      <c r="V1058" s="97">
        <v>27683429</v>
      </c>
      <c r="W1058" s="97">
        <v>27675839</v>
      </c>
      <c r="X1058" s="97">
        <v>8153015</v>
      </c>
      <c r="Y1058" s="97">
        <v>4637732</v>
      </c>
      <c r="Z1058" s="97">
        <v>0</v>
      </c>
      <c r="AB1058" s="2">
        <v>20053</v>
      </c>
      <c r="AC1058" s="97">
        <v>9697952</v>
      </c>
      <c r="AD1058" s="97">
        <v>326566</v>
      </c>
      <c r="AE1058" s="97">
        <v>9371386</v>
      </c>
      <c r="AF1058" s="97">
        <v>3271</v>
      </c>
      <c r="AG1058" s="97">
        <v>6687773</v>
      </c>
      <c r="AH1058" s="97">
        <v>2683613</v>
      </c>
      <c r="AI1058" s="97">
        <v>9697952</v>
      </c>
      <c r="AJ1058" s="97">
        <v>1871679</v>
      </c>
      <c r="AK1058" s="97">
        <v>7621700</v>
      </c>
      <c r="AL1058" s="97">
        <v>4781064</v>
      </c>
      <c r="AM1058" s="97" t="s">
        <v>189</v>
      </c>
      <c r="AN1058" s="2">
        <v>20053</v>
      </c>
      <c r="AO1058" s="97">
        <v>9846422</v>
      </c>
      <c r="AP1058" s="97">
        <v>337412</v>
      </c>
      <c r="AQ1058" s="97">
        <v>9509010</v>
      </c>
      <c r="AR1058" s="97">
        <v>8380</v>
      </c>
      <c r="AS1058" s="97">
        <v>6647495</v>
      </c>
      <c r="AT1058" s="97">
        <v>2861515</v>
      </c>
      <c r="AU1058" s="97">
        <v>9846422</v>
      </c>
      <c r="AV1058" s="97">
        <v>1900664</v>
      </c>
      <c r="AW1058" s="97">
        <v>7730664</v>
      </c>
      <c r="AX1058" s="97">
        <v>4537515</v>
      </c>
      <c r="AY1058" s="97" t="s">
        <v>189</v>
      </c>
      <c r="AZ1058" s="2">
        <v>20053</v>
      </c>
      <c r="BA1058" s="98">
        <v>10626214</v>
      </c>
      <c r="BB1058" s="2">
        <v>249008</v>
      </c>
      <c r="BC1058" s="2">
        <v>8731301</v>
      </c>
      <c r="BD1058" s="2">
        <v>6511</v>
      </c>
      <c r="BE1058" s="2">
        <v>6284328</v>
      </c>
      <c r="BF1058" s="2">
        <v>2446973</v>
      </c>
      <c r="BG1058" s="2">
        <v>10626214</v>
      </c>
      <c r="BH1058" s="2">
        <v>3261317</v>
      </c>
      <c r="BI1058" s="2">
        <v>7364897</v>
      </c>
      <c r="BJ1058" s="2">
        <v>3650923</v>
      </c>
      <c r="BK1058" s="2" t="s">
        <v>189</v>
      </c>
      <c r="BL1058" s="2">
        <v>20053</v>
      </c>
      <c r="BM1058" s="2">
        <v>10356820</v>
      </c>
      <c r="BN1058" s="2">
        <v>215324</v>
      </c>
      <c r="BO1058" s="2">
        <v>10141496</v>
      </c>
      <c r="BP1058" s="2">
        <v>2964</v>
      </c>
      <c r="BQ1058" s="2">
        <v>6225353</v>
      </c>
      <c r="BR1058" s="2">
        <v>3916143</v>
      </c>
      <c r="BS1058" s="2">
        <v>10356820</v>
      </c>
      <c r="BT1058" s="2">
        <v>1405922</v>
      </c>
      <c r="BU1058" s="2">
        <v>7269432</v>
      </c>
      <c r="BV1058" s="2">
        <v>4763293</v>
      </c>
      <c r="BW1058" s="2" t="s">
        <v>189</v>
      </c>
      <c r="BX1058" s="2">
        <v>20053</v>
      </c>
      <c r="BY1058" s="2">
        <v>11684789</v>
      </c>
      <c r="BZ1058" s="2">
        <v>0</v>
      </c>
      <c r="CA1058" s="2">
        <v>10950868</v>
      </c>
      <c r="CB1058" s="2" t="s">
        <v>189</v>
      </c>
      <c r="CC1058" s="2">
        <v>6190777</v>
      </c>
      <c r="CD1058" s="2">
        <v>4760091</v>
      </c>
      <c r="CE1058" s="2">
        <v>11684789</v>
      </c>
      <c r="CF1058" s="2">
        <v>5429391</v>
      </c>
      <c r="CG1058" s="2">
        <v>6255398</v>
      </c>
      <c r="CH1058" s="2">
        <v>4393029</v>
      </c>
      <c r="CI1058" s="2" t="s">
        <v>189</v>
      </c>
      <c r="CJ1058" s="2">
        <v>20053</v>
      </c>
      <c r="CK1058" s="97">
        <v>11588985</v>
      </c>
      <c r="CL1058" s="97" t="e">
        <v>#N/A</v>
      </c>
      <c r="CM1058" s="97" t="e">
        <v>#N/A</v>
      </c>
      <c r="CN1058" s="2" t="s">
        <v>189</v>
      </c>
      <c r="CO1058" s="100" t="e">
        <v>#N/A</v>
      </c>
      <c r="CP1058" s="97" t="e">
        <v>#N/A</v>
      </c>
      <c r="CQ1058" s="97">
        <v>11588985</v>
      </c>
      <c r="CR1058" s="97">
        <v>5377520</v>
      </c>
      <c r="CS1058" s="97">
        <v>6211465</v>
      </c>
      <c r="CT1058" s="2">
        <v>4239479</v>
      </c>
      <c r="CU1058" s="2" t="s">
        <v>189</v>
      </c>
    </row>
    <row r="1059" spans="1:99" x14ac:dyDescent="0.25">
      <c r="A1059" s="2">
        <v>20041</v>
      </c>
      <c r="B1059" s="2">
        <v>147831927</v>
      </c>
      <c r="C1059" s="2">
        <v>2125337</v>
      </c>
      <c r="D1059" s="2">
        <v>145706590</v>
      </c>
      <c r="E1059" s="2">
        <v>230887</v>
      </c>
      <c r="F1059" s="2">
        <v>36253357</v>
      </c>
      <c r="G1059" s="2">
        <v>109453233</v>
      </c>
      <c r="H1059" s="2">
        <v>147831927</v>
      </c>
      <c r="I1059" s="2">
        <v>93767593</v>
      </c>
      <c r="J1059" s="2">
        <v>92507557</v>
      </c>
      <c r="K1059" s="2">
        <v>53842488</v>
      </c>
      <c r="L1059" s="2">
        <v>32122745</v>
      </c>
      <c r="N1059" s="2">
        <v>20041</v>
      </c>
      <c r="O1059" s="97" t="s">
        <v>186</v>
      </c>
      <c r="P1059" s="97" t="s">
        <v>186</v>
      </c>
      <c r="Q1059" s="97" t="s">
        <v>186</v>
      </c>
      <c r="R1059" s="97" t="s">
        <v>186</v>
      </c>
      <c r="S1059" s="97" t="s">
        <v>186</v>
      </c>
      <c r="T1059" s="97" t="s">
        <v>186</v>
      </c>
      <c r="U1059" s="97" t="s">
        <v>186</v>
      </c>
      <c r="V1059" s="97" t="s">
        <v>186</v>
      </c>
      <c r="W1059" s="97" t="e">
        <v>#N/A</v>
      </c>
      <c r="X1059" s="97" t="s">
        <v>186</v>
      </c>
      <c r="Y1059" s="97" t="s">
        <v>186</v>
      </c>
      <c r="Z1059" s="97">
        <v>0</v>
      </c>
      <c r="AB1059" s="2">
        <v>20054</v>
      </c>
      <c r="AC1059" s="97">
        <v>3345986</v>
      </c>
      <c r="AD1059" s="97">
        <v>227868</v>
      </c>
      <c r="AE1059" s="97">
        <v>3118118</v>
      </c>
      <c r="AF1059" s="97">
        <v>38785</v>
      </c>
      <c r="AG1059" s="97">
        <v>1610561</v>
      </c>
      <c r="AH1059" s="97">
        <v>1507557</v>
      </c>
      <c r="AI1059" s="97">
        <v>3345986</v>
      </c>
      <c r="AJ1059" s="97">
        <v>1186663</v>
      </c>
      <c r="AK1059" s="97">
        <v>2081440</v>
      </c>
      <c r="AL1059" s="97">
        <v>952185</v>
      </c>
      <c r="AM1059" s="97" t="s">
        <v>189</v>
      </c>
      <c r="AN1059" s="2">
        <v>20054</v>
      </c>
      <c r="AO1059" s="97">
        <v>3338074</v>
      </c>
      <c r="AP1059" s="97">
        <v>193062</v>
      </c>
      <c r="AQ1059" s="97">
        <v>3140748</v>
      </c>
      <c r="AR1059" s="97">
        <v>12372</v>
      </c>
      <c r="AS1059" s="97">
        <v>1617782</v>
      </c>
      <c r="AT1059" s="97">
        <v>1522966</v>
      </c>
      <c r="AU1059" s="97">
        <v>3338074</v>
      </c>
      <c r="AV1059" s="97">
        <v>1207638</v>
      </c>
      <c r="AW1059" s="97">
        <v>2130436</v>
      </c>
      <c r="AX1059" s="97">
        <v>719843</v>
      </c>
      <c r="AY1059" s="97" t="s">
        <v>189</v>
      </c>
      <c r="AZ1059" s="2">
        <v>20054</v>
      </c>
      <c r="BA1059" s="98">
        <v>4493550</v>
      </c>
      <c r="BB1059" s="2">
        <v>180560</v>
      </c>
      <c r="BC1059" s="2">
        <v>4296912</v>
      </c>
      <c r="BD1059" s="2">
        <v>9674</v>
      </c>
      <c r="BE1059" s="2">
        <v>1604822</v>
      </c>
      <c r="BF1059" s="2">
        <v>2692090</v>
      </c>
      <c r="BG1059" s="2">
        <v>4493550</v>
      </c>
      <c r="BH1059" s="2">
        <v>2416037</v>
      </c>
      <c r="BI1059" s="2">
        <v>2077513</v>
      </c>
      <c r="BJ1059" s="2">
        <v>539845</v>
      </c>
      <c r="BK1059" s="2" t="s">
        <v>189</v>
      </c>
      <c r="BL1059" s="2">
        <v>20054</v>
      </c>
      <c r="BM1059" s="2">
        <v>2390046</v>
      </c>
      <c r="BN1059" s="2">
        <v>191415</v>
      </c>
      <c r="BO1059" s="2">
        <v>2192856</v>
      </c>
      <c r="BP1059" s="2">
        <v>4463</v>
      </c>
      <c r="BQ1059" s="2">
        <v>1520327</v>
      </c>
      <c r="BR1059" s="2">
        <v>672529</v>
      </c>
      <c r="BS1059" s="2">
        <v>2390046</v>
      </c>
      <c r="BT1059" s="2">
        <v>765274</v>
      </c>
      <c r="BU1059" s="2">
        <v>1624772</v>
      </c>
      <c r="BV1059" s="2">
        <v>503165</v>
      </c>
      <c r="BW1059" s="2" t="s">
        <v>189</v>
      </c>
      <c r="BX1059" s="2">
        <v>20054</v>
      </c>
      <c r="BY1059" s="2">
        <v>2348335</v>
      </c>
      <c r="BZ1059" s="2">
        <v>245415</v>
      </c>
      <c r="CA1059" s="2">
        <v>2071230</v>
      </c>
      <c r="CB1059" s="2">
        <v>6768</v>
      </c>
      <c r="CC1059" s="2">
        <v>1452945</v>
      </c>
      <c r="CD1059" s="2">
        <v>618285</v>
      </c>
      <c r="CE1059" s="2">
        <v>2348335</v>
      </c>
      <c r="CF1059" s="2">
        <v>813306</v>
      </c>
      <c r="CG1059" s="2">
        <v>1535029</v>
      </c>
      <c r="CH1059" s="2">
        <v>666212</v>
      </c>
      <c r="CI1059" s="2" t="s">
        <v>189</v>
      </c>
      <c r="CJ1059" s="2">
        <v>20054</v>
      </c>
      <c r="CK1059" s="97">
        <v>2243341</v>
      </c>
      <c r="CL1059" s="97" t="e">
        <v>#N/A</v>
      </c>
      <c r="CM1059" s="97" t="e">
        <v>#N/A</v>
      </c>
      <c r="CN1059" s="2">
        <v>14208</v>
      </c>
      <c r="CO1059" s="100" t="e">
        <v>#N/A</v>
      </c>
      <c r="CP1059" s="97" t="e">
        <v>#N/A</v>
      </c>
      <c r="CQ1059" s="97">
        <v>2243341</v>
      </c>
      <c r="CR1059" s="97">
        <v>670574</v>
      </c>
      <c r="CS1059" s="97">
        <v>1548888</v>
      </c>
      <c r="CT1059" s="2">
        <v>638536</v>
      </c>
      <c r="CU1059" s="2" t="s">
        <v>189</v>
      </c>
    </row>
    <row r="1060" spans="1:99" x14ac:dyDescent="0.25">
      <c r="A1060" s="2">
        <v>20042</v>
      </c>
      <c r="B1060" s="2">
        <v>36149681</v>
      </c>
      <c r="C1060" s="2">
        <v>4806440</v>
      </c>
      <c r="D1060" s="2">
        <v>31343241</v>
      </c>
      <c r="E1060" s="2">
        <v>43543</v>
      </c>
      <c r="F1060" s="2">
        <v>12966161</v>
      </c>
      <c r="G1060" s="2">
        <v>18377080</v>
      </c>
      <c r="H1060" s="2">
        <v>36149681</v>
      </c>
      <c r="I1060" s="2">
        <v>15051961</v>
      </c>
      <c r="J1060" s="2">
        <v>12779031</v>
      </c>
      <c r="K1060" s="2">
        <v>17787536</v>
      </c>
      <c r="L1060" s="2">
        <v>6217080</v>
      </c>
      <c r="N1060" s="2">
        <v>20042</v>
      </c>
      <c r="O1060" s="97">
        <v>36729233</v>
      </c>
      <c r="P1060" s="97">
        <v>3937046</v>
      </c>
      <c r="Q1060" s="97">
        <v>29705887</v>
      </c>
      <c r="R1060" s="97">
        <v>41576</v>
      </c>
      <c r="S1060" s="97">
        <v>10035751</v>
      </c>
      <c r="T1060" s="97">
        <v>19670136</v>
      </c>
      <c r="U1060" s="97">
        <v>36729233</v>
      </c>
      <c r="V1060" s="97">
        <v>15991586</v>
      </c>
      <c r="W1060" s="97">
        <v>15202146</v>
      </c>
      <c r="X1060" s="97">
        <v>20737647</v>
      </c>
      <c r="Y1060" s="97">
        <v>7556167</v>
      </c>
      <c r="Z1060" s="97">
        <v>0</v>
      </c>
      <c r="AB1060" s="2">
        <v>20055</v>
      </c>
      <c r="AC1060" s="97">
        <v>14993839</v>
      </c>
      <c r="AD1060" s="97">
        <v>2126664</v>
      </c>
      <c r="AE1060" s="97">
        <v>12867175</v>
      </c>
      <c r="AF1060" s="97">
        <v>153951</v>
      </c>
      <c r="AG1060" s="97">
        <v>5082499</v>
      </c>
      <c r="AH1060" s="97">
        <v>7784676</v>
      </c>
      <c r="AI1060" s="97">
        <v>14993839</v>
      </c>
      <c r="AJ1060" s="97">
        <v>5176428</v>
      </c>
      <c r="AK1060" s="97">
        <v>9712070</v>
      </c>
      <c r="AL1060" s="97">
        <v>3607612</v>
      </c>
      <c r="AM1060" s="97" t="s">
        <v>189</v>
      </c>
      <c r="AN1060" s="2">
        <v>20055</v>
      </c>
      <c r="AO1060" s="97">
        <v>18413112</v>
      </c>
      <c r="AP1060" s="97">
        <v>5755384</v>
      </c>
      <c r="AQ1060" s="97">
        <v>12657728</v>
      </c>
      <c r="AR1060" s="97">
        <v>488947</v>
      </c>
      <c r="AS1060" s="97">
        <v>4870750</v>
      </c>
      <c r="AT1060" s="97">
        <v>7786978</v>
      </c>
      <c r="AU1060" s="97">
        <v>18413112</v>
      </c>
      <c r="AV1060" s="97">
        <v>5267425</v>
      </c>
      <c r="AW1060" s="97">
        <v>11525707</v>
      </c>
      <c r="AX1060" s="97">
        <v>4722314</v>
      </c>
      <c r="AY1060" s="97" t="s">
        <v>189</v>
      </c>
      <c r="AZ1060" s="2">
        <v>20055</v>
      </c>
      <c r="BA1060" s="98">
        <v>12350585</v>
      </c>
      <c r="BB1060" s="2">
        <v>563909</v>
      </c>
      <c r="BC1060" s="2">
        <v>11301404</v>
      </c>
      <c r="BD1060" s="2">
        <v>176436</v>
      </c>
      <c r="BE1060" s="2">
        <v>4601134</v>
      </c>
      <c r="BF1060" s="2">
        <v>6700270</v>
      </c>
      <c r="BG1060" s="2">
        <v>12350585</v>
      </c>
      <c r="BH1060" s="2">
        <v>5042030</v>
      </c>
      <c r="BI1060" s="2">
        <v>7308555</v>
      </c>
      <c r="BJ1060" s="2">
        <v>2228906</v>
      </c>
      <c r="BK1060" s="2" t="s">
        <v>189</v>
      </c>
      <c r="BL1060" s="2">
        <v>20055</v>
      </c>
      <c r="BM1060" s="2">
        <v>11463820</v>
      </c>
      <c r="BN1060" s="2">
        <v>256604</v>
      </c>
      <c r="BO1060" s="2">
        <v>11207216</v>
      </c>
      <c r="BP1060" s="2">
        <v>144723</v>
      </c>
      <c r="BQ1060" s="2">
        <v>4242789</v>
      </c>
      <c r="BR1060" s="2">
        <v>6964427</v>
      </c>
      <c r="BS1060" s="2">
        <v>11463820</v>
      </c>
      <c r="BT1060" s="2">
        <v>4530944</v>
      </c>
      <c r="BU1060" s="2">
        <v>6436250</v>
      </c>
      <c r="BV1060" s="2">
        <v>2315503</v>
      </c>
      <c r="BW1060" s="2" t="s">
        <v>189</v>
      </c>
      <c r="BX1060" s="2">
        <v>20055</v>
      </c>
      <c r="BY1060" s="2">
        <v>20175623</v>
      </c>
      <c r="BZ1060" s="2">
        <v>409958</v>
      </c>
      <c r="CA1060" s="2">
        <v>19765665</v>
      </c>
      <c r="CB1060" s="2">
        <v>116697</v>
      </c>
      <c r="CC1060" s="2">
        <v>4157851</v>
      </c>
      <c r="CD1060" s="2">
        <v>15607814</v>
      </c>
      <c r="CE1060" s="2">
        <v>20175623</v>
      </c>
      <c r="CF1060" s="2">
        <v>13562025</v>
      </c>
      <c r="CG1060" s="2">
        <v>6301854</v>
      </c>
      <c r="CH1060" s="2">
        <v>2860004</v>
      </c>
      <c r="CI1060" s="2" t="s">
        <v>189</v>
      </c>
      <c r="CJ1060" s="2">
        <v>20055</v>
      </c>
      <c r="CK1060" s="97">
        <v>14442326</v>
      </c>
      <c r="CL1060" s="97" t="e">
        <v>#N/A</v>
      </c>
      <c r="CM1060" s="97" t="e">
        <v>#N/A</v>
      </c>
      <c r="CN1060" s="2">
        <v>148473</v>
      </c>
      <c r="CO1060" s="100" t="e">
        <v>#N/A</v>
      </c>
      <c r="CP1060" s="97" t="e">
        <v>#N/A</v>
      </c>
      <c r="CQ1060" s="97">
        <v>14442326</v>
      </c>
      <c r="CR1060" s="97">
        <v>7898107</v>
      </c>
      <c r="CS1060" s="97">
        <v>6544219</v>
      </c>
      <c r="CT1060" s="2">
        <v>2937846</v>
      </c>
      <c r="CU1060" s="2" t="s">
        <v>189</v>
      </c>
    </row>
    <row r="1061" spans="1:99" x14ac:dyDescent="0.25">
      <c r="A1061" s="2">
        <v>20043</v>
      </c>
      <c r="B1061" s="2" t="e">
        <v>#N/A</v>
      </c>
      <c r="C1061" s="2" t="e">
        <v>#N/A</v>
      </c>
      <c r="D1061" s="2" t="e">
        <v>#N/A</v>
      </c>
      <c r="E1061" s="2" t="e">
        <v>#N/A</v>
      </c>
      <c r="F1061" s="2" t="e">
        <v>#N/A</v>
      </c>
      <c r="G1061" s="2" t="e">
        <v>#N/A</v>
      </c>
      <c r="H1061" s="2" t="e">
        <v>#N/A</v>
      </c>
      <c r="I1061" s="2" t="e">
        <v>#N/A</v>
      </c>
      <c r="J1061" s="2" t="e">
        <v>#N/A</v>
      </c>
      <c r="K1061" s="2" t="e">
        <v>#N/A</v>
      </c>
      <c r="L1061" s="2" t="e">
        <v>#N/A</v>
      </c>
      <c r="N1061" s="2">
        <v>20043</v>
      </c>
      <c r="O1061" s="97" t="s">
        <v>186</v>
      </c>
      <c r="P1061" s="97" t="s">
        <v>186</v>
      </c>
      <c r="Q1061" s="97" t="s">
        <v>186</v>
      </c>
      <c r="R1061" s="97" t="s">
        <v>186</v>
      </c>
      <c r="S1061" s="97" t="s">
        <v>186</v>
      </c>
      <c r="T1061" s="97" t="s">
        <v>186</v>
      </c>
      <c r="U1061" s="97" t="s">
        <v>186</v>
      </c>
      <c r="V1061" s="97" t="s">
        <v>186</v>
      </c>
      <c r="W1061" s="97" t="e">
        <v>#N/A</v>
      </c>
      <c r="X1061" s="97" t="s">
        <v>186</v>
      </c>
      <c r="Y1061" s="97" t="s">
        <v>186</v>
      </c>
      <c r="Z1061" s="97">
        <v>0</v>
      </c>
      <c r="AB1061" s="2">
        <v>20056</v>
      </c>
      <c r="AC1061" s="97">
        <v>6365036</v>
      </c>
      <c r="AD1061" s="97">
        <v>20</v>
      </c>
      <c r="AE1061" s="97">
        <v>6365016</v>
      </c>
      <c r="AF1061" s="97" t="s">
        <v>186</v>
      </c>
      <c r="AG1061" s="97">
        <v>2027754</v>
      </c>
      <c r="AH1061" s="97">
        <v>4337262</v>
      </c>
      <c r="AI1061" s="97">
        <v>6365036</v>
      </c>
      <c r="AJ1061" s="97">
        <v>3234421</v>
      </c>
      <c r="AK1061" s="97">
        <v>3066376</v>
      </c>
      <c r="AL1061" s="97">
        <v>2129982</v>
      </c>
      <c r="AM1061" s="97" t="s">
        <v>189</v>
      </c>
      <c r="AN1061" s="2">
        <v>20056</v>
      </c>
      <c r="AO1061" s="97" t="e">
        <v>#N/A</v>
      </c>
      <c r="AP1061" s="97">
        <v>14084</v>
      </c>
      <c r="AQ1061" s="97">
        <v>6384130</v>
      </c>
      <c r="AR1061" s="97" t="e">
        <v>#N/A</v>
      </c>
      <c r="AS1061" s="97" t="e">
        <v>#N/A</v>
      </c>
      <c r="AT1061" s="97" t="e">
        <v>#N/A</v>
      </c>
      <c r="AU1061" s="97">
        <v>6398214</v>
      </c>
      <c r="AV1061" s="97">
        <v>3133333</v>
      </c>
      <c r="AW1061" s="97" t="e">
        <v>#N/A</v>
      </c>
      <c r="AX1061" s="97">
        <v>1882868</v>
      </c>
      <c r="AY1061" s="97" t="s">
        <v>189</v>
      </c>
      <c r="AZ1061" s="2">
        <v>20056</v>
      </c>
      <c r="BA1061" s="98" t="e">
        <v>#N/A</v>
      </c>
      <c r="BB1061" s="2" t="e">
        <v>#N/A</v>
      </c>
      <c r="BC1061" s="2" t="e">
        <v>#N/A</v>
      </c>
      <c r="BD1061" s="2" t="e">
        <v>#N/A</v>
      </c>
      <c r="BE1061" s="2" t="e">
        <v>#N/A</v>
      </c>
      <c r="BF1061" s="2" t="e">
        <v>#N/A</v>
      </c>
      <c r="BG1061" s="2" t="e">
        <v>#N/A</v>
      </c>
      <c r="BH1061" s="2" t="e">
        <v>#N/A</v>
      </c>
      <c r="BI1061" s="2" t="e">
        <v>#N/A</v>
      </c>
      <c r="BJ1061" s="2" t="e">
        <v>#N/A</v>
      </c>
      <c r="BK1061" s="2" t="e">
        <v>#N/A</v>
      </c>
      <c r="BL1061" s="2">
        <v>20056</v>
      </c>
      <c r="BM1061" s="2">
        <v>11463820</v>
      </c>
      <c r="BN1061" s="2" t="e">
        <v>#N/A</v>
      </c>
      <c r="BO1061" s="2" t="e">
        <v>#N/A</v>
      </c>
      <c r="BP1061" s="2" t="e">
        <v>#N/A</v>
      </c>
      <c r="BQ1061" s="2" t="e">
        <v>#N/A</v>
      </c>
      <c r="BR1061" s="2" t="e">
        <v>#N/A</v>
      </c>
      <c r="BS1061" s="2" t="e">
        <v>#N/A</v>
      </c>
      <c r="BT1061" s="2" t="e">
        <v>#N/A</v>
      </c>
      <c r="BU1061" s="2" t="e">
        <v>#N/A</v>
      </c>
      <c r="BV1061" s="2" t="e">
        <v>#N/A</v>
      </c>
      <c r="BW1061" s="2" t="e">
        <v>#N/A</v>
      </c>
      <c r="BX1061" s="2">
        <v>20056</v>
      </c>
      <c r="BY1061" s="2" t="e">
        <v>#N/A</v>
      </c>
      <c r="BZ1061" s="2" t="e">
        <v>#N/A</v>
      </c>
      <c r="CA1061" s="2" t="e">
        <v>#N/A</v>
      </c>
      <c r="CB1061" s="2" t="e">
        <v>#N/A</v>
      </c>
      <c r="CC1061" s="2" t="e">
        <v>#N/A</v>
      </c>
      <c r="CD1061" s="2" t="e">
        <v>#N/A</v>
      </c>
      <c r="CE1061" s="2" t="e">
        <v>#N/A</v>
      </c>
      <c r="CF1061" s="2" t="e">
        <v>#N/A</v>
      </c>
      <c r="CG1061" s="2" t="e">
        <v>#N/A</v>
      </c>
      <c r="CH1061" s="2" t="e">
        <v>#N/A</v>
      </c>
      <c r="CI1061" s="2" t="e">
        <v>#N/A</v>
      </c>
      <c r="CJ1061" s="2">
        <v>20056</v>
      </c>
      <c r="CK1061" s="97" t="e">
        <v>#N/A</v>
      </c>
      <c r="CL1061" s="97" t="e">
        <v>#N/A</v>
      </c>
      <c r="CM1061" s="97" t="e">
        <v>#N/A</v>
      </c>
      <c r="CN1061" s="2" t="e">
        <v>#N/A</v>
      </c>
      <c r="CO1061" s="100" t="e">
        <v>#N/A</v>
      </c>
      <c r="CP1061" s="97" t="e">
        <v>#N/A</v>
      </c>
      <c r="CQ1061" s="97" t="e">
        <v>#N/A</v>
      </c>
      <c r="CR1061" s="97" t="e">
        <v>#N/A</v>
      </c>
      <c r="CS1061" s="97" t="e">
        <v>#N/A</v>
      </c>
      <c r="CT1061" s="2" t="e">
        <v>#N/A</v>
      </c>
      <c r="CU1061" s="2" t="e">
        <v>#N/A</v>
      </c>
    </row>
    <row r="1062" spans="1:99" x14ac:dyDescent="0.25">
      <c r="A1062" s="2">
        <v>20044</v>
      </c>
      <c r="B1062" s="2">
        <v>174300359</v>
      </c>
      <c r="C1062" s="2">
        <v>18472007</v>
      </c>
      <c r="D1062" s="2">
        <v>155828352</v>
      </c>
      <c r="E1062" s="2">
        <v>3115270</v>
      </c>
      <c r="F1062" s="2">
        <v>73808836</v>
      </c>
      <c r="G1062" s="2">
        <v>82019516</v>
      </c>
      <c r="H1062" s="2">
        <v>174300359</v>
      </c>
      <c r="I1062" s="2">
        <v>48119400</v>
      </c>
      <c r="J1062" s="2">
        <v>45519846</v>
      </c>
      <c r="K1062" s="2">
        <v>111176072</v>
      </c>
      <c r="L1062" s="2">
        <v>58141651</v>
      </c>
      <c r="N1062" s="2">
        <v>20044</v>
      </c>
      <c r="O1062" s="97">
        <v>165109630</v>
      </c>
      <c r="P1062" s="97">
        <v>11589327</v>
      </c>
      <c r="Q1062" s="97">
        <v>141619127</v>
      </c>
      <c r="R1062" s="97">
        <v>3783889</v>
      </c>
      <c r="S1062" s="97">
        <v>64647207</v>
      </c>
      <c r="T1062" s="97">
        <v>76971920</v>
      </c>
      <c r="U1062" s="97">
        <v>165109630</v>
      </c>
      <c r="V1062" s="97">
        <v>51571463</v>
      </c>
      <c r="W1062" s="97">
        <v>51364505</v>
      </c>
      <c r="X1062" s="97">
        <v>113538167</v>
      </c>
      <c r="Y1062" s="97">
        <v>50157668</v>
      </c>
      <c r="Z1062" s="97">
        <v>0</v>
      </c>
      <c r="AB1062" s="2">
        <v>20057</v>
      </c>
      <c r="AC1062" s="97">
        <v>143754662</v>
      </c>
      <c r="AD1062" s="97">
        <v>15475267</v>
      </c>
      <c r="AE1062" s="97">
        <v>128279395</v>
      </c>
      <c r="AF1062" s="97">
        <v>2097957</v>
      </c>
      <c r="AG1062" s="97">
        <v>58477417</v>
      </c>
      <c r="AH1062" s="97">
        <v>69801978</v>
      </c>
      <c r="AI1062" s="97">
        <v>143754662</v>
      </c>
      <c r="AJ1062" s="97">
        <v>42933749</v>
      </c>
      <c r="AK1062" s="97">
        <v>98760882</v>
      </c>
      <c r="AL1062" s="97">
        <v>58343147</v>
      </c>
      <c r="AM1062" s="97" t="s">
        <v>189</v>
      </c>
      <c r="AN1062" s="2">
        <v>20057</v>
      </c>
      <c r="AO1062" s="97">
        <v>139686432</v>
      </c>
      <c r="AP1062" s="97">
        <v>12102617</v>
      </c>
      <c r="AQ1062" s="97">
        <v>127583815</v>
      </c>
      <c r="AR1062" s="97">
        <v>3592954</v>
      </c>
      <c r="AS1062" s="97">
        <v>58187546</v>
      </c>
      <c r="AT1062" s="97">
        <v>69396269</v>
      </c>
      <c r="AU1062" s="97">
        <v>139686432</v>
      </c>
      <c r="AV1062" s="97">
        <v>42999230</v>
      </c>
      <c r="AW1062" s="97">
        <v>90826126</v>
      </c>
      <c r="AX1062" s="97">
        <v>54482253</v>
      </c>
      <c r="AY1062" s="97" t="s">
        <v>189</v>
      </c>
      <c r="AZ1062" s="2">
        <v>20057</v>
      </c>
      <c r="BA1062" s="98">
        <v>127627245</v>
      </c>
      <c r="BB1062" s="2">
        <v>12839486</v>
      </c>
      <c r="BC1062" s="2">
        <v>114787759</v>
      </c>
      <c r="BD1062" s="2">
        <v>1815767</v>
      </c>
      <c r="BE1062" s="2">
        <v>53375989</v>
      </c>
      <c r="BF1062" s="2">
        <v>61411770</v>
      </c>
      <c r="BG1062" s="2">
        <v>127627245</v>
      </c>
      <c r="BH1062" s="2">
        <v>38039101</v>
      </c>
      <c r="BI1062" s="2">
        <v>85684987</v>
      </c>
      <c r="BJ1062" s="2">
        <v>50829543</v>
      </c>
      <c r="BK1062" s="2" t="s">
        <v>189</v>
      </c>
      <c r="BL1062" s="2">
        <v>20057</v>
      </c>
      <c r="BM1062" s="2">
        <v>127740236</v>
      </c>
      <c r="BN1062" s="2">
        <v>11993907</v>
      </c>
      <c r="BO1062" s="2">
        <v>113286146</v>
      </c>
      <c r="BP1062" s="2">
        <v>2150017</v>
      </c>
      <c r="BQ1062" s="2">
        <v>46125245</v>
      </c>
      <c r="BR1062" s="2">
        <v>67160901</v>
      </c>
      <c r="BS1062" s="2">
        <v>127740236</v>
      </c>
      <c r="BT1062" s="2">
        <v>45111979</v>
      </c>
      <c r="BU1062" s="2">
        <v>82628257</v>
      </c>
      <c r="BV1062" s="2">
        <v>51459611</v>
      </c>
      <c r="BW1062" s="2" t="s">
        <v>189</v>
      </c>
      <c r="BX1062" s="2">
        <v>20057</v>
      </c>
      <c r="BY1062" s="2">
        <v>122235047</v>
      </c>
      <c r="BZ1062" s="2">
        <v>12303931</v>
      </c>
      <c r="CA1062" s="2">
        <v>103402857</v>
      </c>
      <c r="CB1062" s="2">
        <v>3960981</v>
      </c>
      <c r="CC1062" s="2">
        <v>45388908</v>
      </c>
      <c r="CD1062" s="2">
        <v>58013949</v>
      </c>
      <c r="CE1062" s="2">
        <v>122235047</v>
      </c>
      <c r="CF1062" s="2">
        <v>41664324</v>
      </c>
      <c r="CG1062" s="2">
        <v>80570723</v>
      </c>
      <c r="CH1062" s="2">
        <v>52309882</v>
      </c>
      <c r="CI1062" s="2" t="s">
        <v>189</v>
      </c>
      <c r="CJ1062" s="2">
        <v>20057</v>
      </c>
      <c r="CK1062" s="97">
        <v>106770496</v>
      </c>
      <c r="CL1062" s="97" t="e">
        <v>#N/A</v>
      </c>
      <c r="CM1062" s="97" t="e">
        <v>#N/A</v>
      </c>
      <c r="CN1062" s="2">
        <v>2439308</v>
      </c>
      <c r="CO1062" s="100" t="e">
        <v>#N/A</v>
      </c>
      <c r="CP1062" s="97" t="e">
        <v>#N/A</v>
      </c>
      <c r="CQ1062" s="97">
        <v>106770496</v>
      </c>
      <c r="CR1062" s="97">
        <v>20446314</v>
      </c>
      <c r="CS1062" s="97">
        <v>81474134</v>
      </c>
      <c r="CT1062" s="2">
        <v>54272113</v>
      </c>
      <c r="CU1062" s="2" t="s">
        <v>189</v>
      </c>
    </row>
    <row r="1063" spans="1:99" x14ac:dyDescent="0.25">
      <c r="A1063" s="2">
        <v>20045</v>
      </c>
      <c r="B1063" s="2">
        <v>31085283</v>
      </c>
      <c r="C1063" s="2">
        <v>4149020</v>
      </c>
      <c r="D1063" s="2">
        <v>25927516</v>
      </c>
      <c r="E1063" s="2">
        <v>1658063</v>
      </c>
      <c r="F1063" s="2">
        <v>13616050</v>
      </c>
      <c r="G1063" s="2">
        <v>12311466</v>
      </c>
      <c r="H1063" s="2">
        <v>31085283</v>
      </c>
      <c r="I1063" s="2">
        <v>11665550</v>
      </c>
      <c r="J1063" s="2">
        <v>11350689</v>
      </c>
      <c r="K1063" s="2">
        <v>19419733</v>
      </c>
      <c r="L1063" s="2">
        <v>5512555</v>
      </c>
      <c r="N1063" s="2">
        <v>20045</v>
      </c>
      <c r="O1063" s="97">
        <v>31215142</v>
      </c>
      <c r="P1063" s="97">
        <v>3998613</v>
      </c>
      <c r="Q1063" s="97">
        <v>26201350</v>
      </c>
      <c r="R1063" s="97">
        <v>1426856</v>
      </c>
      <c r="S1063" s="97">
        <v>8582143</v>
      </c>
      <c r="T1063" s="97">
        <v>17619207</v>
      </c>
      <c r="U1063" s="97">
        <v>31215142</v>
      </c>
      <c r="V1063" s="97">
        <v>15320710</v>
      </c>
      <c r="W1063" s="97">
        <v>14824570</v>
      </c>
      <c r="X1063" s="97">
        <v>15894432</v>
      </c>
      <c r="Y1063" s="97">
        <v>6109325</v>
      </c>
      <c r="Z1063" s="97">
        <v>0</v>
      </c>
      <c r="AB1063" s="2">
        <v>20058</v>
      </c>
      <c r="AC1063" s="97">
        <v>43548960</v>
      </c>
      <c r="AD1063" s="97">
        <v>75544</v>
      </c>
      <c r="AE1063" s="97">
        <v>43473416</v>
      </c>
      <c r="AF1063" s="97" t="s">
        <v>186</v>
      </c>
      <c r="AG1063" s="97">
        <v>8763976</v>
      </c>
      <c r="AH1063" s="97">
        <v>34709440</v>
      </c>
      <c r="AI1063" s="97">
        <v>43548960</v>
      </c>
      <c r="AJ1063" s="97">
        <v>26348960</v>
      </c>
      <c r="AK1063" s="97">
        <v>15073614</v>
      </c>
      <c r="AL1063" s="97">
        <v>6943465</v>
      </c>
      <c r="AM1063" s="97" t="s">
        <v>189</v>
      </c>
      <c r="AN1063" s="2">
        <v>20058</v>
      </c>
      <c r="AO1063" s="97">
        <v>62775786</v>
      </c>
      <c r="AP1063" s="97">
        <v>264736</v>
      </c>
      <c r="AQ1063" s="97">
        <v>60129307</v>
      </c>
      <c r="AR1063" s="97">
        <v>6706</v>
      </c>
      <c r="AS1063" s="97">
        <v>10694269</v>
      </c>
      <c r="AT1063" s="97">
        <v>49435038</v>
      </c>
      <c r="AU1063" s="97">
        <v>62775786</v>
      </c>
      <c r="AV1063" s="97">
        <v>40144099</v>
      </c>
      <c r="AW1063" s="97">
        <v>22631687</v>
      </c>
      <c r="AX1063" s="97">
        <v>4770982</v>
      </c>
      <c r="AY1063" s="97" t="s">
        <v>189</v>
      </c>
      <c r="AZ1063" s="2">
        <v>20058</v>
      </c>
      <c r="BA1063" s="98">
        <v>57312852</v>
      </c>
      <c r="BB1063" s="2">
        <v>145847</v>
      </c>
      <c r="BC1063" s="2">
        <v>53122502</v>
      </c>
      <c r="BD1063" s="2" t="s">
        <v>189</v>
      </c>
      <c r="BE1063" s="2">
        <v>10865305</v>
      </c>
      <c r="BF1063" s="2">
        <v>42257197</v>
      </c>
      <c r="BG1063" s="2">
        <v>57312852</v>
      </c>
      <c r="BH1063" s="2">
        <v>33791977</v>
      </c>
      <c r="BI1063" s="2">
        <v>23520875</v>
      </c>
      <c r="BJ1063" s="2">
        <v>8109565</v>
      </c>
      <c r="BK1063" s="2" t="s">
        <v>189</v>
      </c>
      <c r="BL1063" s="2">
        <v>20058</v>
      </c>
      <c r="BM1063" s="2">
        <v>48631357</v>
      </c>
      <c r="BN1063" s="2">
        <v>179009</v>
      </c>
      <c r="BO1063" s="2">
        <v>48452348</v>
      </c>
      <c r="BP1063" s="2">
        <v>45015</v>
      </c>
      <c r="BQ1063" s="2">
        <v>9378689</v>
      </c>
      <c r="BR1063" s="2">
        <v>39073659</v>
      </c>
      <c r="BS1063" s="2">
        <v>48631357</v>
      </c>
      <c r="BT1063" s="2">
        <v>29065259</v>
      </c>
      <c r="BU1063" s="2">
        <v>14956779</v>
      </c>
      <c r="BV1063" s="2">
        <v>4433330</v>
      </c>
      <c r="BW1063" s="2" t="s">
        <v>189</v>
      </c>
      <c r="BX1063" s="2">
        <v>20058</v>
      </c>
      <c r="BY1063" s="2">
        <v>49516923</v>
      </c>
      <c r="BZ1063" s="2">
        <v>1148</v>
      </c>
      <c r="CA1063" s="2">
        <v>48888461</v>
      </c>
      <c r="CB1063" s="2">
        <v>1148</v>
      </c>
      <c r="CC1063" s="2">
        <v>9025465</v>
      </c>
      <c r="CD1063" s="2">
        <v>39862996</v>
      </c>
      <c r="CE1063" s="2">
        <v>49516923</v>
      </c>
      <c r="CF1063" s="2">
        <v>25717731</v>
      </c>
      <c r="CG1063" s="2">
        <v>23799192</v>
      </c>
      <c r="CH1063" s="2">
        <v>9583784</v>
      </c>
      <c r="CI1063" s="2" t="s">
        <v>189</v>
      </c>
      <c r="CJ1063" s="2">
        <v>20058</v>
      </c>
      <c r="CK1063" s="97">
        <v>41198733</v>
      </c>
      <c r="CL1063" s="97" t="e">
        <v>#N/A</v>
      </c>
      <c r="CM1063" s="97" t="e">
        <v>#N/A</v>
      </c>
      <c r="CN1063" s="2" t="s">
        <v>189</v>
      </c>
      <c r="CO1063" s="100" t="e">
        <v>#N/A</v>
      </c>
      <c r="CP1063" s="97" t="e">
        <v>#N/A</v>
      </c>
      <c r="CQ1063" s="97">
        <v>41198733</v>
      </c>
      <c r="CR1063" s="97">
        <v>18022720</v>
      </c>
      <c r="CS1063" s="97">
        <v>23176013</v>
      </c>
      <c r="CT1063" s="2">
        <v>9147841</v>
      </c>
      <c r="CU1063" s="2" t="s">
        <v>189</v>
      </c>
    </row>
    <row r="1064" spans="1:99" x14ac:dyDescent="0.25">
      <c r="A1064" s="2">
        <v>20046</v>
      </c>
      <c r="B1064" s="2">
        <v>20546504</v>
      </c>
      <c r="C1064" s="2">
        <v>2635010</v>
      </c>
      <c r="D1064" s="2">
        <v>17237750</v>
      </c>
      <c r="E1064" s="2">
        <v>674</v>
      </c>
      <c r="F1064" s="2">
        <v>7101340</v>
      </c>
      <c r="G1064" s="2">
        <v>10136410</v>
      </c>
      <c r="H1064" s="2">
        <v>20546504</v>
      </c>
      <c r="I1064" s="2">
        <v>11223520</v>
      </c>
      <c r="J1064" s="2">
        <v>9652211</v>
      </c>
      <c r="K1064" s="2">
        <v>9322984</v>
      </c>
      <c r="L1064" s="2">
        <v>2513258</v>
      </c>
      <c r="N1064" s="2">
        <v>20046</v>
      </c>
      <c r="O1064" s="97">
        <v>18660288</v>
      </c>
      <c r="P1064" s="97">
        <v>2130161</v>
      </c>
      <c r="Q1064" s="97">
        <v>16371534</v>
      </c>
      <c r="R1064" s="97">
        <v>576</v>
      </c>
      <c r="S1064" s="97">
        <v>5683739</v>
      </c>
      <c r="T1064" s="97">
        <v>10687795</v>
      </c>
      <c r="U1064" s="97">
        <v>18660288</v>
      </c>
      <c r="V1064" s="97">
        <v>8610980</v>
      </c>
      <c r="W1064" s="97">
        <v>8434594</v>
      </c>
      <c r="X1064" s="97">
        <v>10049308</v>
      </c>
      <c r="Y1064" s="97">
        <v>2543865</v>
      </c>
      <c r="Z1064" s="97">
        <v>0</v>
      </c>
      <c r="AB1064" s="2">
        <v>20059</v>
      </c>
      <c r="AC1064" s="97">
        <v>196127846</v>
      </c>
      <c r="AD1064" s="97">
        <v>7991105</v>
      </c>
      <c r="AE1064" s="97">
        <v>141108852</v>
      </c>
      <c r="AF1064" s="97">
        <v>3896193</v>
      </c>
      <c r="AG1064" s="97">
        <v>52037493</v>
      </c>
      <c r="AH1064" s="97">
        <v>89071359</v>
      </c>
      <c r="AI1064" s="97">
        <v>196127846</v>
      </c>
      <c r="AJ1064" s="97">
        <v>76680876</v>
      </c>
      <c r="AK1064" s="97">
        <v>119446970</v>
      </c>
      <c r="AL1064" s="97">
        <v>74510152</v>
      </c>
      <c r="AM1064" s="97" t="s">
        <v>189</v>
      </c>
      <c r="AN1064" s="2">
        <v>20059</v>
      </c>
      <c r="AO1064" s="97">
        <v>148864546</v>
      </c>
      <c r="AP1064" s="97">
        <v>6701653</v>
      </c>
      <c r="AQ1064" s="97">
        <v>142162893</v>
      </c>
      <c r="AR1064" s="97">
        <v>2969959</v>
      </c>
      <c r="AS1064" s="97">
        <v>52643129</v>
      </c>
      <c r="AT1064" s="97">
        <v>89519764</v>
      </c>
      <c r="AU1064" s="97">
        <v>148864546</v>
      </c>
      <c r="AV1064" s="97">
        <v>64846162</v>
      </c>
      <c r="AW1064" s="97">
        <v>56799156</v>
      </c>
      <c r="AX1064" s="97">
        <v>12404381</v>
      </c>
      <c r="AY1064" s="97" t="s">
        <v>189</v>
      </c>
      <c r="AZ1064" s="2">
        <v>20059</v>
      </c>
      <c r="BA1064" s="98">
        <v>132627529</v>
      </c>
      <c r="BB1064" s="2">
        <v>6127185</v>
      </c>
      <c r="BC1064" s="2">
        <v>126500344</v>
      </c>
      <c r="BD1064" s="2">
        <v>3244383</v>
      </c>
      <c r="BE1064" s="2">
        <v>49845799</v>
      </c>
      <c r="BF1064" s="2">
        <v>76654545</v>
      </c>
      <c r="BG1064" s="2">
        <v>132627529</v>
      </c>
      <c r="BH1064" s="2">
        <v>25643324</v>
      </c>
      <c r="BI1064" s="2">
        <v>61371384</v>
      </c>
      <c r="BJ1064" s="2">
        <v>37424699</v>
      </c>
      <c r="BK1064" s="2" t="s">
        <v>189</v>
      </c>
      <c r="BL1064" s="2">
        <v>20059</v>
      </c>
      <c r="BM1064" s="2">
        <v>140288546</v>
      </c>
      <c r="BN1064" s="2">
        <v>8459001</v>
      </c>
      <c r="BO1064" s="2">
        <v>131829545</v>
      </c>
      <c r="BP1064" s="2">
        <v>3665891</v>
      </c>
      <c r="BQ1064" s="2">
        <v>43591251</v>
      </c>
      <c r="BR1064" s="2">
        <v>88238294</v>
      </c>
      <c r="BS1064" s="2">
        <v>140288546</v>
      </c>
      <c r="BT1064" s="2">
        <v>27686145</v>
      </c>
      <c r="BU1064" s="2">
        <v>74596730</v>
      </c>
      <c r="BV1064" s="2">
        <v>18015036</v>
      </c>
      <c r="BW1064" s="2" t="s">
        <v>189</v>
      </c>
      <c r="BX1064" s="2">
        <v>20059</v>
      </c>
      <c r="BY1064" s="2" t="e">
        <v>#N/A</v>
      </c>
      <c r="BZ1064" s="2">
        <v>0</v>
      </c>
      <c r="CA1064" s="2">
        <v>0</v>
      </c>
      <c r="CB1064" s="2" t="e">
        <v>#N/A</v>
      </c>
      <c r="CC1064" s="2" t="e">
        <v>#N/A</v>
      </c>
      <c r="CD1064" s="2" t="e">
        <v>#N/A</v>
      </c>
      <c r="CE1064" s="2" t="e">
        <v>#N/A</v>
      </c>
      <c r="CF1064" s="2" t="e">
        <v>#N/A</v>
      </c>
      <c r="CG1064" s="2" t="e">
        <v>#N/A</v>
      </c>
      <c r="CH1064" s="2" t="e">
        <v>#N/A</v>
      </c>
      <c r="CI1064" s="2" t="e">
        <v>#N/A</v>
      </c>
      <c r="CJ1064" s="2">
        <v>20059</v>
      </c>
      <c r="CK1064" s="97">
        <v>150465442</v>
      </c>
      <c r="CL1064" s="97" t="e">
        <v>#N/A</v>
      </c>
      <c r="CM1064" s="97" t="e">
        <v>#N/A</v>
      </c>
      <c r="CN1064" s="2">
        <v>2989543</v>
      </c>
      <c r="CO1064" s="100" t="e">
        <v>#N/A</v>
      </c>
      <c r="CP1064" s="97" t="e">
        <v>#N/A</v>
      </c>
      <c r="CQ1064" s="97">
        <v>150465442</v>
      </c>
      <c r="CR1064" s="97">
        <v>50653309</v>
      </c>
      <c r="CS1064" s="97">
        <v>83540438</v>
      </c>
      <c r="CT1064" s="2">
        <v>2222780</v>
      </c>
      <c r="CU1064" s="2" t="s">
        <v>189</v>
      </c>
    </row>
    <row r="1065" spans="1:99" x14ac:dyDescent="0.25">
      <c r="A1065" s="2">
        <v>20047</v>
      </c>
      <c r="B1065" s="2">
        <v>5752269</v>
      </c>
      <c r="C1065" s="2">
        <v>138026</v>
      </c>
      <c r="D1065" s="2">
        <v>5553677</v>
      </c>
      <c r="E1065" s="2">
        <v>22878</v>
      </c>
      <c r="F1065" s="2">
        <v>1078853</v>
      </c>
      <c r="G1065" s="2">
        <v>4474824</v>
      </c>
      <c r="H1065" s="2">
        <v>5752269</v>
      </c>
      <c r="I1065" s="2">
        <v>1326903</v>
      </c>
      <c r="J1065" s="2">
        <v>1326903</v>
      </c>
      <c r="K1065" s="2">
        <v>4425366</v>
      </c>
      <c r="L1065" s="2">
        <v>1062489</v>
      </c>
      <c r="N1065" s="2">
        <v>20047</v>
      </c>
      <c r="O1065" s="97">
        <v>2398749</v>
      </c>
      <c r="P1065" s="97">
        <v>148683</v>
      </c>
      <c r="Q1065" s="97">
        <v>2105183</v>
      </c>
      <c r="R1065" s="97">
        <v>16224</v>
      </c>
      <c r="S1065" s="97">
        <v>1069757</v>
      </c>
      <c r="T1065" s="97">
        <v>1035426</v>
      </c>
      <c r="U1065" s="97">
        <v>2398749</v>
      </c>
      <c r="V1065" s="97">
        <v>59125</v>
      </c>
      <c r="W1065" s="97" t="e">
        <v>#VALUE!</v>
      </c>
      <c r="X1065" s="97">
        <v>2339624</v>
      </c>
      <c r="Y1065" s="97">
        <v>738340</v>
      </c>
      <c r="Z1065" s="97">
        <v>0</v>
      </c>
      <c r="AB1065" s="2">
        <v>20060</v>
      </c>
      <c r="AC1065" s="97" t="e">
        <v>#N/A</v>
      </c>
      <c r="AD1065" s="97" t="e">
        <v>#N/A</v>
      </c>
      <c r="AE1065" s="97" t="e">
        <v>#N/A</v>
      </c>
      <c r="AF1065" s="97" t="e">
        <v>#N/A</v>
      </c>
      <c r="AG1065" s="97" t="e">
        <v>#N/A</v>
      </c>
      <c r="AH1065" s="97" t="e">
        <v>#N/A</v>
      </c>
      <c r="AI1065" s="97" t="e">
        <v>#N/A</v>
      </c>
      <c r="AJ1065" s="97" t="e">
        <v>#N/A</v>
      </c>
      <c r="AK1065" s="97" t="e">
        <v>#N/A</v>
      </c>
      <c r="AL1065" s="97" t="e">
        <v>#N/A</v>
      </c>
      <c r="AM1065" s="97" t="e">
        <v>#N/A</v>
      </c>
      <c r="AN1065" s="2">
        <v>20060</v>
      </c>
      <c r="AO1065" s="97" t="e">
        <v>#N/A</v>
      </c>
      <c r="AP1065" s="97" t="e">
        <v>#N/A</v>
      </c>
      <c r="AQ1065" s="97" t="e">
        <v>#N/A</v>
      </c>
      <c r="AR1065" s="97">
        <v>0</v>
      </c>
      <c r="AS1065" s="97" t="e">
        <v>#N/A</v>
      </c>
      <c r="AT1065" s="97" t="e">
        <v>#N/A</v>
      </c>
      <c r="AU1065" s="97" t="e">
        <v>#N/A</v>
      </c>
      <c r="AV1065" s="97" t="e">
        <v>#N/A</v>
      </c>
      <c r="AW1065" s="97" t="e">
        <v>#N/A</v>
      </c>
      <c r="AX1065" s="97" t="e">
        <v>#N/A</v>
      </c>
      <c r="AY1065" s="97" t="e">
        <v>#N/A</v>
      </c>
      <c r="AZ1065" s="2">
        <v>20060</v>
      </c>
      <c r="BA1065" s="98">
        <v>13014378</v>
      </c>
      <c r="BB1065" s="2">
        <v>199436</v>
      </c>
      <c r="BC1065" s="2">
        <v>12814942</v>
      </c>
      <c r="BD1065" s="2" t="s">
        <v>189</v>
      </c>
      <c r="BE1065" s="2">
        <v>3398224</v>
      </c>
      <c r="BF1065" s="2">
        <v>9416718</v>
      </c>
      <c r="BG1065" s="2">
        <v>13014378</v>
      </c>
      <c r="BH1065" s="2">
        <v>10915273</v>
      </c>
      <c r="BI1065" s="2">
        <v>2099105</v>
      </c>
      <c r="BJ1065" s="2" t="s">
        <v>189</v>
      </c>
      <c r="BK1065" s="2" t="s">
        <v>189</v>
      </c>
      <c r="BL1065" s="2">
        <v>20060</v>
      </c>
      <c r="BM1065" s="2">
        <v>140288546</v>
      </c>
      <c r="BN1065" s="2">
        <v>0</v>
      </c>
      <c r="BO1065" s="2">
        <v>0</v>
      </c>
      <c r="BP1065" s="2" t="e">
        <v>#N/A</v>
      </c>
      <c r="BQ1065" s="2" t="e">
        <v>#N/A</v>
      </c>
      <c r="BR1065" s="2" t="e">
        <v>#N/A</v>
      </c>
      <c r="BS1065" s="2" t="e">
        <v>#N/A</v>
      </c>
      <c r="BT1065" s="2" t="e">
        <v>#N/A</v>
      </c>
      <c r="BU1065" s="2" t="e">
        <v>#N/A</v>
      </c>
      <c r="BV1065" s="2" t="e">
        <v>#N/A</v>
      </c>
      <c r="BW1065" s="2" t="e">
        <v>#N/A</v>
      </c>
      <c r="BX1065" s="2">
        <v>20060</v>
      </c>
      <c r="BY1065" s="2">
        <v>16167092</v>
      </c>
      <c r="BZ1065" s="2">
        <v>268667</v>
      </c>
      <c r="CA1065" s="2">
        <v>15631945</v>
      </c>
      <c r="CB1065" s="2" t="s">
        <v>189</v>
      </c>
      <c r="CC1065" s="2">
        <v>3209835</v>
      </c>
      <c r="CD1065" s="2">
        <v>12422110</v>
      </c>
      <c r="CE1065" s="2">
        <v>16167092</v>
      </c>
      <c r="CF1065" s="2">
        <v>12321455</v>
      </c>
      <c r="CG1065" s="2">
        <v>3845637</v>
      </c>
      <c r="CH1065" s="2">
        <v>500414</v>
      </c>
      <c r="CI1065" s="2" t="s">
        <v>189</v>
      </c>
      <c r="CJ1065" s="2">
        <v>20060</v>
      </c>
      <c r="CK1065" s="97">
        <v>12451764</v>
      </c>
      <c r="CL1065" s="97" t="e">
        <v>#N/A</v>
      </c>
      <c r="CM1065" s="97" t="e">
        <v>#N/A</v>
      </c>
      <c r="CN1065" s="2">
        <v>200</v>
      </c>
      <c r="CO1065" s="100" t="e">
        <v>#N/A</v>
      </c>
      <c r="CP1065" s="97" t="e">
        <v>#N/A</v>
      </c>
      <c r="CQ1065" s="97">
        <v>12451764</v>
      </c>
      <c r="CR1065" s="97">
        <v>8873114</v>
      </c>
      <c r="CS1065" s="97">
        <v>3136974</v>
      </c>
      <c r="CT1065" s="2">
        <v>401840</v>
      </c>
      <c r="CU1065" s="2" t="s">
        <v>189</v>
      </c>
    </row>
    <row r="1066" spans="1:99" x14ac:dyDescent="0.25">
      <c r="A1066" s="2">
        <v>20048</v>
      </c>
      <c r="B1066" s="2">
        <v>11101010</v>
      </c>
      <c r="C1066" s="2">
        <v>100782</v>
      </c>
      <c r="D1066" s="2">
        <v>10848413</v>
      </c>
      <c r="E1066" s="2" t="s">
        <v>189</v>
      </c>
      <c r="F1066" s="2">
        <v>2803642</v>
      </c>
      <c r="G1066" s="2">
        <v>8044771</v>
      </c>
      <c r="H1066" s="2">
        <v>11101010</v>
      </c>
      <c r="I1066" s="2">
        <v>7347392</v>
      </c>
      <c r="J1066" s="2">
        <v>7340113</v>
      </c>
      <c r="K1066" s="2">
        <v>3753618</v>
      </c>
      <c r="L1066" s="2">
        <v>665090</v>
      </c>
      <c r="N1066" s="2">
        <v>20048</v>
      </c>
      <c r="O1066" s="97">
        <v>25596552</v>
      </c>
      <c r="P1066" s="97">
        <v>144768</v>
      </c>
      <c r="Q1066" s="97">
        <v>25451784</v>
      </c>
      <c r="R1066" s="97" t="s">
        <v>189</v>
      </c>
      <c r="S1066" s="97">
        <v>2404868</v>
      </c>
      <c r="T1066" s="97">
        <v>23046916</v>
      </c>
      <c r="U1066" s="97">
        <v>25596552</v>
      </c>
      <c r="V1066" s="97">
        <v>4907757</v>
      </c>
      <c r="W1066" s="97">
        <v>4895244</v>
      </c>
      <c r="X1066" s="97">
        <v>20601369</v>
      </c>
      <c r="Y1066" s="97">
        <v>4580694</v>
      </c>
      <c r="Z1066" s="97">
        <v>0</v>
      </c>
      <c r="AB1066" s="2">
        <v>20061</v>
      </c>
      <c r="AC1066" s="97">
        <v>15518661</v>
      </c>
      <c r="AD1066" s="97">
        <v>174718</v>
      </c>
      <c r="AE1066" s="97">
        <v>15343943</v>
      </c>
      <c r="AF1066" s="97">
        <v>116788</v>
      </c>
      <c r="AG1066" s="97">
        <v>4991804</v>
      </c>
      <c r="AH1066" s="97">
        <v>10352139</v>
      </c>
      <c r="AI1066" s="97">
        <v>15518661</v>
      </c>
      <c r="AJ1066" s="97">
        <v>7472607</v>
      </c>
      <c r="AK1066" s="97">
        <v>7607965</v>
      </c>
      <c r="AL1066" s="97">
        <v>1682126</v>
      </c>
      <c r="AM1066" s="97" t="s">
        <v>189</v>
      </c>
      <c r="AN1066" s="2">
        <v>20061</v>
      </c>
      <c r="AO1066" s="97" t="e">
        <v>#N/A</v>
      </c>
      <c r="AP1066" s="97">
        <v>514853</v>
      </c>
      <c r="AQ1066" s="97">
        <v>19786893</v>
      </c>
      <c r="AR1066" s="97">
        <v>0</v>
      </c>
      <c r="AS1066" s="97" t="e">
        <v>#N/A</v>
      </c>
      <c r="AT1066" s="97" t="e">
        <v>#N/A</v>
      </c>
      <c r="AU1066" s="97">
        <v>20607117</v>
      </c>
      <c r="AV1066" s="97">
        <v>8223237</v>
      </c>
      <c r="AW1066" s="97" t="e">
        <v>#N/A</v>
      </c>
      <c r="AX1066" s="97">
        <v>3165767</v>
      </c>
      <c r="AY1066" s="97" t="s">
        <v>189</v>
      </c>
      <c r="AZ1066" s="2">
        <v>20061</v>
      </c>
      <c r="BA1066" s="98">
        <v>15696480</v>
      </c>
      <c r="BB1066" s="2">
        <v>449970</v>
      </c>
      <c r="BC1066" s="2">
        <v>15236946</v>
      </c>
      <c r="BD1066" s="2">
        <v>95050</v>
      </c>
      <c r="BE1066" s="2">
        <v>4637134</v>
      </c>
      <c r="BF1066" s="2">
        <v>10599812</v>
      </c>
      <c r="BG1066" s="2">
        <v>15696480</v>
      </c>
      <c r="BH1066" s="2">
        <v>7490210</v>
      </c>
      <c r="BI1066" s="2">
        <v>8206270</v>
      </c>
      <c r="BJ1066" s="2">
        <v>1251940</v>
      </c>
      <c r="BK1066" s="2" t="s">
        <v>189</v>
      </c>
      <c r="BL1066" s="2">
        <v>20061</v>
      </c>
      <c r="BM1066" s="2">
        <v>15550939</v>
      </c>
      <c r="BN1066" s="2">
        <v>345460</v>
      </c>
      <c r="BO1066" s="2">
        <v>12135424</v>
      </c>
      <c r="BP1066" s="2">
        <v>26851</v>
      </c>
      <c r="BQ1066" s="2">
        <v>4351851</v>
      </c>
      <c r="BR1066" s="2">
        <v>7783573</v>
      </c>
      <c r="BS1066" s="2">
        <v>15550939</v>
      </c>
      <c r="BT1066" s="2">
        <v>11273925</v>
      </c>
      <c r="BU1066" s="2">
        <v>4277014</v>
      </c>
      <c r="BV1066" s="2">
        <v>1722075</v>
      </c>
      <c r="BW1066" s="2" t="s">
        <v>189</v>
      </c>
      <c r="BX1066" s="2">
        <v>20061</v>
      </c>
      <c r="BY1066" s="2">
        <v>24250225</v>
      </c>
      <c r="BZ1066" s="2">
        <v>255803</v>
      </c>
      <c r="CA1066" s="2">
        <v>23761138</v>
      </c>
      <c r="CB1066" s="2">
        <v>59961</v>
      </c>
      <c r="CC1066" s="2">
        <v>4193171</v>
      </c>
      <c r="CD1066" s="2">
        <v>19567967</v>
      </c>
      <c r="CE1066" s="2">
        <v>24250225</v>
      </c>
      <c r="CF1066" s="2">
        <v>11212038</v>
      </c>
      <c r="CG1066" s="2">
        <v>13038187</v>
      </c>
      <c r="CH1066" s="2">
        <v>4684868</v>
      </c>
      <c r="CI1066" s="2" t="s">
        <v>189</v>
      </c>
      <c r="CJ1066" s="2">
        <v>20061</v>
      </c>
      <c r="CK1066" s="97">
        <v>15975901</v>
      </c>
      <c r="CL1066" s="97" t="e">
        <v>#N/A</v>
      </c>
      <c r="CM1066" s="97" t="e">
        <v>#N/A</v>
      </c>
      <c r="CN1066" s="2">
        <v>67328</v>
      </c>
      <c r="CO1066" s="100" t="e">
        <v>#N/A</v>
      </c>
      <c r="CP1066" s="97" t="e">
        <v>#N/A</v>
      </c>
      <c r="CQ1066" s="97">
        <v>15975901</v>
      </c>
      <c r="CR1066" s="97">
        <v>7667579</v>
      </c>
      <c r="CS1066" s="97">
        <v>4399713</v>
      </c>
      <c r="CT1066" s="2">
        <v>2086698</v>
      </c>
      <c r="CU1066" s="2" t="s">
        <v>189</v>
      </c>
    </row>
    <row r="1067" spans="1:99" x14ac:dyDescent="0.25">
      <c r="A1067" s="2">
        <v>20049</v>
      </c>
      <c r="B1067" s="2">
        <v>6628871</v>
      </c>
      <c r="C1067" s="2">
        <v>30276</v>
      </c>
      <c r="D1067" s="2">
        <v>6598595</v>
      </c>
      <c r="E1067" s="2">
        <v>10335</v>
      </c>
      <c r="F1067" s="2">
        <v>2290043</v>
      </c>
      <c r="G1067" s="2">
        <v>4308552</v>
      </c>
      <c r="H1067" s="2">
        <v>6628871</v>
      </c>
      <c r="I1067" s="2">
        <v>2791424</v>
      </c>
      <c r="J1067" s="2">
        <v>2734310</v>
      </c>
      <c r="K1067" s="2">
        <v>2995567</v>
      </c>
      <c r="L1067" s="2">
        <v>1323080</v>
      </c>
      <c r="N1067" s="2">
        <v>20049</v>
      </c>
      <c r="O1067" s="97">
        <v>5846279</v>
      </c>
      <c r="P1067" s="97">
        <v>0</v>
      </c>
      <c r="Q1067" s="97">
        <v>5801695</v>
      </c>
      <c r="R1067" s="97" t="s">
        <v>189</v>
      </c>
      <c r="S1067" s="97">
        <v>2155034</v>
      </c>
      <c r="T1067" s="97">
        <v>3646661</v>
      </c>
      <c r="U1067" s="97">
        <v>5846279</v>
      </c>
      <c r="V1067" s="97">
        <v>2915979</v>
      </c>
      <c r="W1067" s="97">
        <v>2624656</v>
      </c>
      <c r="X1067" s="97">
        <v>2930300</v>
      </c>
      <c r="Y1067" s="97">
        <v>1084156</v>
      </c>
      <c r="Z1067" s="97">
        <v>0</v>
      </c>
      <c r="AB1067" s="2">
        <v>20062</v>
      </c>
      <c r="AC1067" s="97">
        <v>3970393</v>
      </c>
      <c r="AD1067" s="97">
        <v>268593</v>
      </c>
      <c r="AE1067" s="97">
        <v>3701800</v>
      </c>
      <c r="AF1067" s="97">
        <v>17427</v>
      </c>
      <c r="AG1067" s="97">
        <v>1635513</v>
      </c>
      <c r="AH1067" s="97">
        <v>2066287</v>
      </c>
      <c r="AI1067" s="97">
        <v>3970393</v>
      </c>
      <c r="AJ1067" s="97">
        <v>1136826</v>
      </c>
      <c r="AK1067" s="97">
        <v>1797884</v>
      </c>
      <c r="AL1067" s="97">
        <v>778593</v>
      </c>
      <c r="AM1067" s="97" t="s">
        <v>189</v>
      </c>
      <c r="AN1067" s="2">
        <v>20062</v>
      </c>
      <c r="AO1067" s="97">
        <v>3675412</v>
      </c>
      <c r="AP1067" s="97">
        <v>0</v>
      </c>
      <c r="AQ1067" s="97">
        <v>3675412</v>
      </c>
      <c r="AR1067" s="97">
        <v>0</v>
      </c>
      <c r="AS1067" s="97">
        <v>1579792</v>
      </c>
      <c r="AT1067" s="97">
        <v>2095620</v>
      </c>
      <c r="AU1067" s="97">
        <v>3675412</v>
      </c>
      <c r="AV1067" s="97">
        <v>1698999</v>
      </c>
      <c r="AW1067" s="97">
        <v>1880628</v>
      </c>
      <c r="AX1067" s="97">
        <v>468900</v>
      </c>
      <c r="AY1067" s="97" t="s">
        <v>189</v>
      </c>
      <c r="AZ1067" s="2">
        <v>20062</v>
      </c>
      <c r="BA1067" s="98">
        <v>3091142</v>
      </c>
      <c r="BB1067" s="2">
        <v>12188</v>
      </c>
      <c r="BC1067" s="2">
        <v>3074638</v>
      </c>
      <c r="BD1067" s="2">
        <v>6676</v>
      </c>
      <c r="BE1067" s="2">
        <v>1501082</v>
      </c>
      <c r="BF1067" s="2">
        <v>1573556</v>
      </c>
      <c r="BG1067" s="2">
        <v>3091142</v>
      </c>
      <c r="BH1067" s="2">
        <v>1290492</v>
      </c>
      <c r="BI1067" s="2">
        <v>1800650</v>
      </c>
      <c r="BJ1067" s="2">
        <v>431181</v>
      </c>
      <c r="BK1067" s="2" t="s">
        <v>189</v>
      </c>
      <c r="BL1067" s="2">
        <v>20062</v>
      </c>
      <c r="BM1067" s="2">
        <v>4159859</v>
      </c>
      <c r="BN1067" s="2">
        <v>27317</v>
      </c>
      <c r="BO1067" s="2">
        <v>4132542</v>
      </c>
      <c r="BP1067" s="2">
        <v>2274</v>
      </c>
      <c r="BQ1067" s="2">
        <v>1520177</v>
      </c>
      <c r="BR1067" s="2">
        <v>2612365</v>
      </c>
      <c r="BS1067" s="2">
        <v>4159859</v>
      </c>
      <c r="BT1067" s="2">
        <v>2346172</v>
      </c>
      <c r="BU1067" s="2">
        <v>1780049</v>
      </c>
      <c r="BV1067" s="2">
        <v>494812</v>
      </c>
      <c r="BW1067" s="2" t="s">
        <v>189</v>
      </c>
      <c r="BX1067" s="2">
        <v>20062</v>
      </c>
      <c r="BY1067" s="2">
        <v>2354783</v>
      </c>
      <c r="BZ1067" s="2">
        <v>0</v>
      </c>
      <c r="CA1067" s="2">
        <v>2143578</v>
      </c>
      <c r="CB1067" s="2" t="s">
        <v>189</v>
      </c>
      <c r="CC1067" s="2">
        <v>1495716</v>
      </c>
      <c r="CD1067" s="2">
        <v>647862</v>
      </c>
      <c r="CE1067" s="2">
        <v>2354783</v>
      </c>
      <c r="CF1067" s="2">
        <v>124875</v>
      </c>
      <c r="CG1067" s="2">
        <v>2229908</v>
      </c>
      <c r="CH1067" s="2">
        <v>451595</v>
      </c>
      <c r="CI1067" s="2" t="s">
        <v>189</v>
      </c>
      <c r="CJ1067" s="2">
        <v>20062</v>
      </c>
      <c r="CK1067" s="97">
        <v>6732322</v>
      </c>
      <c r="CL1067" s="97" t="e">
        <v>#N/A</v>
      </c>
      <c r="CM1067" s="97" t="e">
        <v>#N/A</v>
      </c>
      <c r="CN1067" s="2">
        <v>15745</v>
      </c>
      <c r="CO1067" s="100" t="e">
        <v>#N/A</v>
      </c>
      <c r="CP1067" s="97" t="e">
        <v>#N/A</v>
      </c>
      <c r="CQ1067" s="97">
        <v>6732322</v>
      </c>
      <c r="CR1067" s="97">
        <v>4973512</v>
      </c>
      <c r="CS1067" s="97">
        <v>1758810</v>
      </c>
      <c r="CT1067" s="2">
        <v>382223</v>
      </c>
      <c r="CU1067" s="2" t="s">
        <v>189</v>
      </c>
    </row>
    <row r="1068" spans="1:99" x14ac:dyDescent="0.25">
      <c r="A1068" s="2">
        <v>20050</v>
      </c>
      <c r="B1068" s="2">
        <v>22565530</v>
      </c>
      <c r="C1068" s="2">
        <v>672730</v>
      </c>
      <c r="D1068" s="2">
        <v>19652410</v>
      </c>
      <c r="E1068" s="2" t="s">
        <v>189</v>
      </c>
      <c r="F1068" s="2">
        <v>4846414</v>
      </c>
      <c r="G1068" s="2">
        <v>14805996</v>
      </c>
      <c r="H1068" s="2">
        <v>22565530</v>
      </c>
      <c r="I1068" s="2">
        <v>14520175</v>
      </c>
      <c r="J1068" s="2">
        <v>13030004</v>
      </c>
      <c r="K1068" s="2">
        <v>8045355</v>
      </c>
      <c r="L1068" s="2">
        <v>1306033</v>
      </c>
      <c r="N1068" s="2">
        <v>20050</v>
      </c>
      <c r="O1068" s="97">
        <v>20033120</v>
      </c>
      <c r="P1068" s="97">
        <v>379611</v>
      </c>
      <c r="Q1068" s="97">
        <v>19653509</v>
      </c>
      <c r="R1068" s="97" t="s">
        <v>189</v>
      </c>
      <c r="S1068" s="97">
        <v>4257176</v>
      </c>
      <c r="T1068" s="97">
        <v>15396333</v>
      </c>
      <c r="U1068" s="97">
        <v>20033120</v>
      </c>
      <c r="V1068" s="97">
        <v>12910193</v>
      </c>
      <c r="W1068" s="97">
        <v>12518728</v>
      </c>
      <c r="X1068" s="97">
        <v>5047897</v>
      </c>
      <c r="Y1068" s="97">
        <v>1367018</v>
      </c>
      <c r="Z1068" s="97">
        <v>0</v>
      </c>
      <c r="AB1068" s="2">
        <v>20063</v>
      </c>
      <c r="AC1068" s="97" t="e">
        <v>#N/A</v>
      </c>
      <c r="AD1068" s="97" t="e">
        <v>#N/A</v>
      </c>
      <c r="AE1068" s="97" t="e">
        <v>#N/A</v>
      </c>
      <c r="AF1068" s="97" t="e">
        <v>#N/A</v>
      </c>
      <c r="AG1068" s="97" t="e">
        <v>#N/A</v>
      </c>
      <c r="AH1068" s="97" t="e">
        <v>#N/A</v>
      </c>
      <c r="AI1068" s="97" t="e">
        <v>#N/A</v>
      </c>
      <c r="AJ1068" s="97" t="e">
        <v>#N/A</v>
      </c>
      <c r="AK1068" s="97" t="e">
        <v>#N/A</v>
      </c>
      <c r="AL1068" s="97" t="e">
        <v>#N/A</v>
      </c>
      <c r="AM1068" s="97" t="e">
        <v>#N/A</v>
      </c>
      <c r="AN1068" s="2">
        <v>20063</v>
      </c>
      <c r="AO1068" s="97" t="e">
        <v>#N/A</v>
      </c>
      <c r="AP1068" s="97" t="e">
        <v>#N/A</v>
      </c>
      <c r="AQ1068" s="97" t="e">
        <v>#N/A</v>
      </c>
      <c r="AR1068" s="97">
        <v>0</v>
      </c>
      <c r="AS1068" s="97" t="e">
        <v>#N/A</v>
      </c>
      <c r="AT1068" s="97" t="e">
        <v>#N/A</v>
      </c>
      <c r="AU1068" s="97" t="e">
        <v>#N/A</v>
      </c>
      <c r="AV1068" s="97" t="e">
        <v>#N/A</v>
      </c>
      <c r="AW1068" s="97" t="e">
        <v>#N/A</v>
      </c>
      <c r="AX1068" s="97" t="e">
        <v>#N/A</v>
      </c>
      <c r="AY1068" s="97" t="e">
        <v>#N/A</v>
      </c>
      <c r="AZ1068" s="2">
        <v>20063</v>
      </c>
      <c r="BA1068" s="98">
        <v>13821808</v>
      </c>
      <c r="BB1068" s="2">
        <v>511115</v>
      </c>
      <c r="BC1068" s="2">
        <v>11912830</v>
      </c>
      <c r="BD1068" s="2">
        <v>92510</v>
      </c>
      <c r="BE1068" s="2">
        <v>2827467</v>
      </c>
      <c r="BF1068" s="2">
        <v>9085363</v>
      </c>
      <c r="BG1068" s="2">
        <v>13821808</v>
      </c>
      <c r="BH1068" s="2">
        <v>7821779</v>
      </c>
      <c r="BI1068" s="2">
        <v>6000029</v>
      </c>
      <c r="BJ1068" s="2">
        <v>2730213</v>
      </c>
      <c r="BK1068" s="2" t="s">
        <v>189</v>
      </c>
      <c r="BL1068" s="2">
        <v>20063</v>
      </c>
      <c r="BM1068" s="2">
        <v>9404798</v>
      </c>
      <c r="BN1068" s="2">
        <v>252981</v>
      </c>
      <c r="BO1068" s="2">
        <v>9151817</v>
      </c>
      <c r="BP1068" s="2">
        <v>63334</v>
      </c>
      <c r="BQ1068" s="2">
        <v>2735893</v>
      </c>
      <c r="BR1068" s="2">
        <v>6415924</v>
      </c>
      <c r="BS1068" s="2">
        <v>9404798</v>
      </c>
      <c r="BT1068" s="2">
        <v>2281122</v>
      </c>
      <c r="BU1068" s="2">
        <v>4885330</v>
      </c>
      <c r="BV1068" s="2">
        <v>2637663</v>
      </c>
      <c r="BW1068" s="2" t="s">
        <v>189</v>
      </c>
      <c r="BX1068" s="2">
        <v>20063</v>
      </c>
      <c r="BY1068" s="2">
        <v>12442931</v>
      </c>
      <c r="BZ1068" s="2">
        <v>130427</v>
      </c>
      <c r="CA1068" s="2">
        <v>10965091</v>
      </c>
      <c r="CB1068" s="2">
        <v>14166</v>
      </c>
      <c r="CC1068" s="2">
        <v>2399328</v>
      </c>
      <c r="CD1068" s="2">
        <v>8565763</v>
      </c>
      <c r="CE1068" s="2">
        <v>12442931</v>
      </c>
      <c r="CF1068" s="2">
        <v>6354368</v>
      </c>
      <c r="CG1068" s="2">
        <v>6088563</v>
      </c>
      <c r="CH1068" s="2">
        <v>3173494</v>
      </c>
      <c r="CI1068" s="2" t="s">
        <v>189</v>
      </c>
      <c r="CJ1068" s="2">
        <v>20063</v>
      </c>
      <c r="CK1068" s="97">
        <v>6528311</v>
      </c>
      <c r="CL1068" s="97" t="e">
        <v>#N/A</v>
      </c>
      <c r="CM1068" s="97" t="e">
        <v>#N/A</v>
      </c>
      <c r="CN1068" s="2">
        <v>36694</v>
      </c>
      <c r="CO1068" s="100" t="e">
        <v>#N/A</v>
      </c>
      <c r="CP1068" s="97" t="e">
        <v>#N/A</v>
      </c>
      <c r="CQ1068" s="97">
        <v>6528311</v>
      </c>
      <c r="CR1068" s="97">
        <v>1282899</v>
      </c>
      <c r="CS1068" s="97">
        <v>4159836</v>
      </c>
      <c r="CT1068" s="2">
        <v>2570061</v>
      </c>
      <c r="CU1068" s="2" t="s">
        <v>189</v>
      </c>
    </row>
    <row r="1069" spans="1:99" x14ac:dyDescent="0.25">
      <c r="A1069" s="2">
        <v>20051</v>
      </c>
      <c r="B1069" s="2">
        <v>28419000</v>
      </c>
      <c r="C1069" s="2">
        <v>1562880</v>
      </c>
      <c r="D1069" s="2">
        <v>26856120</v>
      </c>
      <c r="E1069" s="2">
        <v>13796</v>
      </c>
      <c r="F1069" s="2">
        <v>7507506</v>
      </c>
      <c r="G1069" s="2">
        <v>19348614</v>
      </c>
      <c r="H1069" s="2">
        <v>28419000</v>
      </c>
      <c r="I1069" s="2">
        <v>16754628</v>
      </c>
      <c r="J1069" s="2">
        <v>15502670</v>
      </c>
      <c r="K1069" s="2">
        <v>11406426</v>
      </c>
      <c r="L1069" s="2">
        <v>4339534</v>
      </c>
      <c r="N1069" s="2">
        <v>20051</v>
      </c>
      <c r="O1069" s="97">
        <v>29601786</v>
      </c>
      <c r="P1069" s="97">
        <v>1174272</v>
      </c>
      <c r="Q1069" s="97">
        <v>25047757</v>
      </c>
      <c r="R1069" s="97">
        <v>12226</v>
      </c>
      <c r="S1069" s="97">
        <v>5431626</v>
      </c>
      <c r="T1069" s="97">
        <v>19616131</v>
      </c>
      <c r="U1069" s="97">
        <v>29601786</v>
      </c>
      <c r="V1069" s="97">
        <v>21039269</v>
      </c>
      <c r="W1069" s="97">
        <v>19553435</v>
      </c>
      <c r="X1069" s="97">
        <v>8562517</v>
      </c>
      <c r="Y1069" s="97">
        <v>3434366</v>
      </c>
      <c r="Z1069" s="97">
        <v>0</v>
      </c>
      <c r="AB1069" s="2">
        <v>20064</v>
      </c>
      <c r="AC1069" s="97" t="e">
        <v>#N/A</v>
      </c>
      <c r="AD1069" s="97" t="e">
        <v>#N/A</v>
      </c>
      <c r="AE1069" s="97" t="e">
        <v>#N/A</v>
      </c>
      <c r="AF1069" s="97" t="e">
        <v>#N/A</v>
      </c>
      <c r="AG1069" s="97" t="e">
        <v>#N/A</v>
      </c>
      <c r="AH1069" s="97" t="e">
        <v>#N/A</v>
      </c>
      <c r="AI1069" s="97" t="e">
        <v>#N/A</v>
      </c>
      <c r="AJ1069" s="97" t="e">
        <v>#N/A</v>
      </c>
      <c r="AK1069" s="97" t="e">
        <v>#N/A</v>
      </c>
      <c r="AL1069" s="97" t="e">
        <v>#N/A</v>
      </c>
      <c r="AM1069" s="97" t="e">
        <v>#N/A</v>
      </c>
      <c r="AN1069" s="2">
        <v>20064</v>
      </c>
      <c r="AO1069" s="97">
        <v>49957004</v>
      </c>
      <c r="AP1069" s="97">
        <v>455456</v>
      </c>
      <c r="AQ1069" s="97">
        <v>40058878</v>
      </c>
      <c r="AR1069" s="97">
        <v>66713</v>
      </c>
      <c r="AS1069" s="97">
        <v>11997196</v>
      </c>
      <c r="AT1069" s="97">
        <v>28061682</v>
      </c>
      <c r="AU1069" s="97">
        <v>49957004</v>
      </c>
      <c r="AV1069" s="97">
        <v>29442888</v>
      </c>
      <c r="AW1069" s="97">
        <v>20514116</v>
      </c>
      <c r="AX1069" s="97">
        <v>2283587</v>
      </c>
      <c r="AY1069" s="97" t="s">
        <v>189</v>
      </c>
      <c r="AZ1069" s="2">
        <v>20064</v>
      </c>
      <c r="BA1069" s="98">
        <v>30134760</v>
      </c>
      <c r="BB1069" s="2">
        <v>684467</v>
      </c>
      <c r="BC1069" s="2">
        <v>29450293</v>
      </c>
      <c r="BD1069" s="2">
        <v>89637</v>
      </c>
      <c r="BE1069" s="2">
        <v>7329206</v>
      </c>
      <c r="BF1069" s="2">
        <v>22121087</v>
      </c>
      <c r="BG1069" s="2">
        <v>30134760</v>
      </c>
      <c r="BH1069" s="2">
        <v>11914617</v>
      </c>
      <c r="BI1069" s="2">
        <v>10594009</v>
      </c>
      <c r="BJ1069" s="2">
        <v>882531</v>
      </c>
      <c r="BK1069" s="2" t="s">
        <v>189</v>
      </c>
      <c r="BL1069" s="2">
        <v>20064</v>
      </c>
      <c r="BM1069" s="2">
        <v>9404798</v>
      </c>
      <c r="BN1069" s="2">
        <v>0</v>
      </c>
      <c r="BO1069" s="2">
        <v>0</v>
      </c>
      <c r="BP1069" s="2" t="e">
        <v>#N/A</v>
      </c>
      <c r="BQ1069" s="2" t="e">
        <v>#N/A</v>
      </c>
      <c r="BR1069" s="2" t="e">
        <v>#N/A</v>
      </c>
      <c r="BS1069" s="2" t="e">
        <v>#N/A</v>
      </c>
      <c r="BT1069" s="2" t="e">
        <v>#N/A</v>
      </c>
      <c r="BU1069" s="2" t="e">
        <v>#N/A</v>
      </c>
      <c r="BV1069" s="2" t="e">
        <v>#N/A</v>
      </c>
      <c r="BW1069" s="2" t="e">
        <v>#N/A</v>
      </c>
      <c r="BX1069" s="2">
        <v>20064</v>
      </c>
      <c r="BY1069" s="2">
        <v>33114033</v>
      </c>
      <c r="BZ1069" s="2">
        <v>398085</v>
      </c>
      <c r="CA1069" s="2">
        <v>31762987</v>
      </c>
      <c r="CB1069" s="2">
        <v>92285</v>
      </c>
      <c r="CC1069" s="2">
        <v>5982475</v>
      </c>
      <c r="CD1069" s="2">
        <v>25780512</v>
      </c>
      <c r="CE1069" s="2">
        <v>33114033</v>
      </c>
      <c r="CF1069" s="2">
        <v>23638809</v>
      </c>
      <c r="CG1069" s="2">
        <v>9475224</v>
      </c>
      <c r="CH1069" s="2">
        <v>1345091</v>
      </c>
      <c r="CI1069" s="2" t="s">
        <v>189</v>
      </c>
      <c r="CJ1069" s="2">
        <v>20064</v>
      </c>
      <c r="CK1069" s="97">
        <v>25672568</v>
      </c>
      <c r="CL1069" s="97" t="e">
        <v>#N/A</v>
      </c>
      <c r="CM1069" s="97" t="e">
        <v>#N/A</v>
      </c>
      <c r="CN1069" s="2">
        <v>55846</v>
      </c>
      <c r="CO1069" s="100" t="e">
        <v>#N/A</v>
      </c>
      <c r="CP1069" s="97" t="e">
        <v>#N/A</v>
      </c>
      <c r="CQ1069" s="97">
        <v>25672568</v>
      </c>
      <c r="CR1069" s="97">
        <v>11245512</v>
      </c>
      <c r="CS1069" s="97">
        <v>14427056</v>
      </c>
      <c r="CT1069" s="2">
        <v>1313302</v>
      </c>
      <c r="CU1069" s="2" t="s">
        <v>189</v>
      </c>
    </row>
    <row r="1070" spans="1:99" x14ac:dyDescent="0.25">
      <c r="A1070" s="2">
        <v>20052</v>
      </c>
      <c r="B1070" s="2">
        <v>24887845</v>
      </c>
      <c r="C1070" s="2">
        <v>1040782</v>
      </c>
      <c r="D1070" s="2">
        <v>23766212</v>
      </c>
      <c r="E1070" s="2">
        <v>5064</v>
      </c>
      <c r="F1070" s="2">
        <v>8825568</v>
      </c>
      <c r="G1070" s="2">
        <v>14940644</v>
      </c>
      <c r="H1070" s="2">
        <v>24887845</v>
      </c>
      <c r="I1070" s="2">
        <v>10366546</v>
      </c>
      <c r="J1070" s="2">
        <v>10099956</v>
      </c>
      <c r="K1070" s="2">
        <v>14521299</v>
      </c>
      <c r="L1070" s="2">
        <v>6982544</v>
      </c>
      <c r="N1070" s="2">
        <v>20052</v>
      </c>
      <c r="O1070" s="97">
        <v>24100033</v>
      </c>
      <c r="P1070" s="97">
        <v>1084015</v>
      </c>
      <c r="Q1070" s="97">
        <v>22956480</v>
      </c>
      <c r="R1070" s="97">
        <v>31146</v>
      </c>
      <c r="S1070" s="97">
        <v>7746766</v>
      </c>
      <c r="T1070" s="97">
        <v>15209714</v>
      </c>
      <c r="U1070" s="97">
        <v>24100033</v>
      </c>
      <c r="V1070" s="97">
        <v>10446388</v>
      </c>
      <c r="W1070" s="97">
        <v>10204442</v>
      </c>
      <c r="X1070" s="97">
        <v>13653645</v>
      </c>
      <c r="Y1070" s="97">
        <v>6640867</v>
      </c>
      <c r="Z1070" s="97">
        <v>0</v>
      </c>
      <c r="AB1070" s="2">
        <v>20065</v>
      </c>
      <c r="AC1070" s="97">
        <v>7000148</v>
      </c>
      <c r="AD1070" s="97">
        <v>93108</v>
      </c>
      <c r="AE1070" s="97">
        <v>6907040</v>
      </c>
      <c r="AF1070" s="97" t="s">
        <v>186</v>
      </c>
      <c r="AG1070" s="97">
        <v>2600172</v>
      </c>
      <c r="AH1070" s="97">
        <v>4306868</v>
      </c>
      <c r="AI1070" s="97">
        <v>7000148</v>
      </c>
      <c r="AJ1070" s="97">
        <v>1987708</v>
      </c>
      <c r="AK1070" s="97">
        <v>3805053</v>
      </c>
      <c r="AL1070" s="97">
        <v>1295844</v>
      </c>
      <c r="AM1070" s="97" t="s">
        <v>189</v>
      </c>
      <c r="AN1070" s="2">
        <v>20065</v>
      </c>
      <c r="AO1070" s="97">
        <v>10351642</v>
      </c>
      <c r="AP1070" s="97">
        <v>72441</v>
      </c>
      <c r="AQ1070" s="97">
        <v>10145868</v>
      </c>
      <c r="AR1070" s="97">
        <v>6405</v>
      </c>
      <c r="AS1070" s="97">
        <v>2667623</v>
      </c>
      <c r="AT1070" s="97">
        <v>7478245</v>
      </c>
      <c r="AU1070" s="97">
        <v>10351642</v>
      </c>
      <c r="AV1070" s="97">
        <v>5141837</v>
      </c>
      <c r="AW1070" s="97">
        <v>5209805</v>
      </c>
      <c r="AX1070" s="97">
        <v>1484780</v>
      </c>
      <c r="AY1070" s="97" t="s">
        <v>189</v>
      </c>
      <c r="AZ1070" s="2">
        <v>20065</v>
      </c>
      <c r="BA1070" s="98">
        <v>8323497</v>
      </c>
      <c r="BB1070" s="2">
        <v>44769</v>
      </c>
      <c r="BC1070" s="2">
        <v>7293125</v>
      </c>
      <c r="BD1070" s="2">
        <v>280</v>
      </c>
      <c r="BE1070" s="2">
        <v>2766609</v>
      </c>
      <c r="BF1070" s="2">
        <v>4526516</v>
      </c>
      <c r="BG1070" s="2">
        <v>8323497</v>
      </c>
      <c r="BH1070" s="2">
        <v>4284133</v>
      </c>
      <c r="BI1070" s="2">
        <v>4039364</v>
      </c>
      <c r="BJ1070" s="2">
        <v>1426449</v>
      </c>
      <c r="BK1070" s="2" t="s">
        <v>189</v>
      </c>
      <c r="BL1070" s="2">
        <v>20065</v>
      </c>
      <c r="BM1070" s="2">
        <v>5236264</v>
      </c>
      <c r="BN1070" s="2">
        <v>87725</v>
      </c>
      <c r="BO1070" s="2">
        <v>5148539</v>
      </c>
      <c r="BP1070" s="2">
        <v>10125</v>
      </c>
      <c r="BQ1070" s="2">
        <v>2541046</v>
      </c>
      <c r="BR1070" s="2">
        <v>2607493</v>
      </c>
      <c r="BS1070" s="2">
        <v>5236264</v>
      </c>
      <c r="BT1070" s="2">
        <v>707593</v>
      </c>
      <c r="BU1070" s="2">
        <v>3067950</v>
      </c>
      <c r="BV1070" s="2">
        <v>1309890</v>
      </c>
      <c r="BW1070" s="2" t="s">
        <v>189</v>
      </c>
      <c r="BX1070" s="2">
        <v>20065</v>
      </c>
      <c r="BY1070" s="2">
        <v>9135640</v>
      </c>
      <c r="BZ1070" s="2">
        <v>305162</v>
      </c>
      <c r="CA1070" s="2">
        <v>7306298</v>
      </c>
      <c r="CB1070" s="2">
        <v>12238</v>
      </c>
      <c r="CC1070" s="2">
        <v>2493382</v>
      </c>
      <c r="CD1070" s="2">
        <v>4812916</v>
      </c>
      <c r="CE1070" s="2">
        <v>9135640</v>
      </c>
      <c r="CF1070" s="2">
        <v>5326600</v>
      </c>
      <c r="CG1070" s="2">
        <v>3809040</v>
      </c>
      <c r="CH1070" s="2">
        <v>1575160</v>
      </c>
      <c r="CI1070" s="2" t="s">
        <v>189</v>
      </c>
      <c r="CJ1070" s="2">
        <v>20065</v>
      </c>
      <c r="CK1070" s="97">
        <v>5826335</v>
      </c>
      <c r="CL1070" s="97" t="e">
        <v>#N/A</v>
      </c>
      <c r="CM1070" s="97" t="e">
        <v>#N/A</v>
      </c>
      <c r="CN1070" s="2">
        <v>14093</v>
      </c>
      <c r="CO1070" s="100" t="e">
        <v>#N/A</v>
      </c>
      <c r="CP1070" s="97" t="e">
        <v>#N/A</v>
      </c>
      <c r="CQ1070" s="97">
        <v>5826335</v>
      </c>
      <c r="CR1070" s="97">
        <v>1554554</v>
      </c>
      <c r="CS1070" s="97">
        <v>2865611</v>
      </c>
      <c r="CT1070" s="2">
        <v>1313450</v>
      </c>
      <c r="CU1070" s="2" t="s">
        <v>189</v>
      </c>
    </row>
    <row r="1071" spans="1:99" x14ac:dyDescent="0.25">
      <c r="A1071" s="2">
        <v>20053</v>
      </c>
      <c r="B1071" s="2">
        <v>11208685</v>
      </c>
      <c r="C1071" s="2">
        <v>334047</v>
      </c>
      <c r="D1071" s="2">
        <v>10874638</v>
      </c>
      <c r="E1071" s="2">
        <v>6089</v>
      </c>
      <c r="F1071" s="2">
        <v>7072440</v>
      </c>
      <c r="G1071" s="2">
        <v>3802198</v>
      </c>
      <c r="H1071" s="2">
        <v>11208685</v>
      </c>
      <c r="I1071" s="2">
        <v>2563190</v>
      </c>
      <c r="J1071" s="2">
        <v>2548190</v>
      </c>
      <c r="K1071" s="2">
        <v>8337838</v>
      </c>
      <c r="L1071" s="2">
        <v>4945152</v>
      </c>
      <c r="N1071" s="2">
        <v>20053</v>
      </c>
      <c r="O1071" s="97">
        <v>10099217</v>
      </c>
      <c r="P1071" s="97">
        <v>320883</v>
      </c>
      <c r="Q1071" s="97">
        <v>9514806</v>
      </c>
      <c r="R1071" s="97">
        <v>3857</v>
      </c>
      <c r="S1071" s="97">
        <v>6853869</v>
      </c>
      <c r="T1071" s="97">
        <v>2660937</v>
      </c>
      <c r="U1071" s="97">
        <v>10099217</v>
      </c>
      <c r="V1071" s="97">
        <v>1765277</v>
      </c>
      <c r="W1071" s="97">
        <v>1745848</v>
      </c>
      <c r="X1071" s="97">
        <v>8333940</v>
      </c>
      <c r="Y1071" s="97">
        <v>4955397</v>
      </c>
      <c r="Z1071" s="97">
        <v>0</v>
      </c>
      <c r="AB1071" s="2">
        <v>20066</v>
      </c>
      <c r="AC1071" s="97">
        <v>30946286</v>
      </c>
      <c r="AD1071" s="97">
        <v>888775</v>
      </c>
      <c r="AE1071" s="97">
        <v>23750691</v>
      </c>
      <c r="AF1071" s="97">
        <v>78240</v>
      </c>
      <c r="AG1071" s="97">
        <v>10235349</v>
      </c>
      <c r="AH1071" s="97">
        <v>13515342</v>
      </c>
      <c r="AI1071" s="97">
        <v>30946286</v>
      </c>
      <c r="AJ1071" s="97">
        <v>11721488</v>
      </c>
      <c r="AK1071" s="97">
        <v>19224798</v>
      </c>
      <c r="AL1071" s="97">
        <v>8208575</v>
      </c>
      <c r="AM1071" s="97" t="s">
        <v>189</v>
      </c>
      <c r="AN1071" s="2">
        <v>20066</v>
      </c>
      <c r="AO1071" s="97">
        <v>26982210</v>
      </c>
      <c r="AP1071" s="97">
        <v>787557</v>
      </c>
      <c r="AQ1071" s="97">
        <v>26194653</v>
      </c>
      <c r="AR1071" s="97">
        <v>3290</v>
      </c>
      <c r="AS1071" s="97">
        <v>12693729</v>
      </c>
      <c r="AT1071" s="97">
        <v>13500924</v>
      </c>
      <c r="AU1071" s="97">
        <v>26982210</v>
      </c>
      <c r="AV1071" s="97">
        <v>5876741</v>
      </c>
      <c r="AW1071" s="97">
        <v>11020137</v>
      </c>
      <c r="AX1071" s="97">
        <v>3550519</v>
      </c>
      <c r="AY1071" s="97" t="s">
        <v>189</v>
      </c>
      <c r="AZ1071" s="2">
        <v>20066</v>
      </c>
      <c r="BA1071" s="98">
        <v>24002714</v>
      </c>
      <c r="BB1071" s="2">
        <v>1085401</v>
      </c>
      <c r="BC1071" s="2">
        <v>20835624</v>
      </c>
      <c r="BD1071" s="2">
        <v>20324</v>
      </c>
      <c r="BE1071" s="2">
        <v>8603089</v>
      </c>
      <c r="BF1071" s="2">
        <v>12232535</v>
      </c>
      <c r="BG1071" s="2">
        <v>24002714</v>
      </c>
      <c r="BH1071" s="2">
        <v>10278981</v>
      </c>
      <c r="BI1071" s="2">
        <v>13723733</v>
      </c>
      <c r="BJ1071" s="2">
        <v>5164700</v>
      </c>
      <c r="BK1071" s="2" t="s">
        <v>189</v>
      </c>
      <c r="BL1071" s="2">
        <v>20066</v>
      </c>
      <c r="BM1071" s="2">
        <v>34890642</v>
      </c>
      <c r="BN1071" s="2">
        <v>6426875</v>
      </c>
      <c r="BO1071" s="2">
        <v>28463767</v>
      </c>
      <c r="BP1071" s="2">
        <v>18159</v>
      </c>
      <c r="BQ1071" s="2">
        <v>9102014</v>
      </c>
      <c r="BR1071" s="2">
        <v>19361753</v>
      </c>
      <c r="BS1071" s="2">
        <v>34890642</v>
      </c>
      <c r="BT1071" s="2">
        <v>14940119</v>
      </c>
      <c r="BU1071" s="2">
        <v>18391764</v>
      </c>
      <c r="BV1071" s="2">
        <v>6358546</v>
      </c>
      <c r="BW1071" s="2" t="s">
        <v>189</v>
      </c>
      <c r="BX1071" s="2">
        <v>20066</v>
      </c>
      <c r="BY1071" s="2" t="e">
        <v>#N/A</v>
      </c>
      <c r="BZ1071" s="2">
        <v>0</v>
      </c>
      <c r="CA1071" s="2">
        <v>0</v>
      </c>
      <c r="CB1071" s="2" t="e">
        <v>#N/A</v>
      </c>
      <c r="CC1071" s="2" t="e">
        <v>#N/A</v>
      </c>
      <c r="CD1071" s="2" t="e">
        <v>#N/A</v>
      </c>
      <c r="CE1071" s="2" t="e">
        <v>#N/A</v>
      </c>
      <c r="CF1071" s="2" t="e">
        <v>#N/A</v>
      </c>
      <c r="CG1071" s="2" t="e">
        <v>#N/A</v>
      </c>
      <c r="CH1071" s="2" t="e">
        <v>#N/A</v>
      </c>
      <c r="CI1071" s="2" t="e">
        <v>#N/A</v>
      </c>
      <c r="CJ1071" s="2">
        <v>20066</v>
      </c>
      <c r="CK1071" s="97">
        <v>31673763</v>
      </c>
      <c r="CL1071" s="97" t="e">
        <v>#N/A</v>
      </c>
      <c r="CM1071" s="97" t="e">
        <v>#N/A</v>
      </c>
      <c r="CN1071" s="2">
        <v>19072</v>
      </c>
      <c r="CO1071" s="100" t="e">
        <v>#N/A</v>
      </c>
      <c r="CP1071" s="97" t="e">
        <v>#N/A</v>
      </c>
      <c r="CQ1071" s="97">
        <v>31673763</v>
      </c>
      <c r="CR1071" s="97">
        <v>11401715</v>
      </c>
      <c r="CS1071" s="97">
        <v>15285744</v>
      </c>
      <c r="CT1071" s="2">
        <v>7159730</v>
      </c>
      <c r="CU1071" s="2" t="s">
        <v>189</v>
      </c>
    </row>
    <row r="1072" spans="1:99" x14ac:dyDescent="0.25">
      <c r="A1072" s="2">
        <v>20054</v>
      </c>
      <c r="B1072" s="2">
        <v>3977228</v>
      </c>
      <c r="C1072" s="2">
        <v>383408</v>
      </c>
      <c r="D1072" s="2">
        <v>3522836</v>
      </c>
      <c r="E1072" s="2">
        <v>58256</v>
      </c>
      <c r="F1072" s="2">
        <v>1806654</v>
      </c>
      <c r="G1072" s="2">
        <v>1716182</v>
      </c>
      <c r="H1072" s="2">
        <v>3977228</v>
      </c>
      <c r="I1072" s="2">
        <v>1429227</v>
      </c>
      <c r="J1072" s="2">
        <v>1391227</v>
      </c>
      <c r="K1072" s="2">
        <v>2548001</v>
      </c>
      <c r="L1072" s="2">
        <v>1000928</v>
      </c>
      <c r="N1072" s="2">
        <v>20054</v>
      </c>
      <c r="O1072" s="97">
        <v>3279012</v>
      </c>
      <c r="P1072" s="97">
        <v>257016</v>
      </c>
      <c r="Q1072" s="97">
        <v>3015737</v>
      </c>
      <c r="R1072" s="97">
        <v>36849</v>
      </c>
      <c r="S1072" s="97">
        <v>1562346</v>
      </c>
      <c r="T1072" s="97">
        <v>1453391</v>
      </c>
      <c r="U1072" s="97">
        <v>3279012</v>
      </c>
      <c r="V1072" s="97">
        <v>1236175</v>
      </c>
      <c r="W1072" s="97">
        <v>1149556</v>
      </c>
      <c r="X1072" s="97">
        <v>2042837</v>
      </c>
      <c r="Y1072" s="97">
        <v>935749</v>
      </c>
      <c r="Z1072" s="97">
        <v>0</v>
      </c>
      <c r="AB1072" s="2">
        <v>20067</v>
      </c>
      <c r="AC1072" s="97">
        <v>1697560436</v>
      </c>
      <c r="AD1072" s="97">
        <v>293748512</v>
      </c>
      <c r="AE1072" s="97">
        <v>1266199536</v>
      </c>
      <c r="AF1072" s="97">
        <v>132613782</v>
      </c>
      <c r="AG1072" s="97">
        <v>927156691</v>
      </c>
      <c r="AH1072" s="97">
        <v>339042845</v>
      </c>
      <c r="AI1072" s="97">
        <v>1697560436</v>
      </c>
      <c r="AJ1072" s="97">
        <v>134701916</v>
      </c>
      <c r="AK1072" s="97">
        <v>1409686198</v>
      </c>
      <c r="AL1072" s="97">
        <v>1155534996</v>
      </c>
      <c r="AM1072" s="97" t="s">
        <v>189</v>
      </c>
      <c r="AN1072" s="2">
        <v>20067</v>
      </c>
      <c r="AO1072" s="97">
        <v>1798539534</v>
      </c>
      <c r="AP1072" s="97">
        <v>394420106</v>
      </c>
      <c r="AQ1072" s="97">
        <v>1275719428</v>
      </c>
      <c r="AR1072" s="97">
        <v>169767659</v>
      </c>
      <c r="AS1072" s="97">
        <v>892434134</v>
      </c>
      <c r="AT1072" s="97">
        <v>383285294</v>
      </c>
      <c r="AU1072" s="97">
        <v>1798539534</v>
      </c>
      <c r="AV1072" s="97">
        <v>140621247</v>
      </c>
      <c r="AW1072" s="97">
        <v>1427670353</v>
      </c>
      <c r="AX1072" s="97">
        <v>1049809520</v>
      </c>
      <c r="AY1072" s="97" t="s">
        <v>189</v>
      </c>
      <c r="AZ1072" s="2">
        <v>20067</v>
      </c>
      <c r="BA1072" s="98">
        <v>1671901342</v>
      </c>
      <c r="BB1072" s="2">
        <v>351486779</v>
      </c>
      <c r="BC1072" s="2">
        <v>1271929470</v>
      </c>
      <c r="BD1072" s="2">
        <v>159028225</v>
      </c>
      <c r="BE1072" s="2">
        <v>889773455</v>
      </c>
      <c r="BF1072" s="2">
        <v>382156015</v>
      </c>
      <c r="BG1072" s="2">
        <v>1671901342</v>
      </c>
      <c r="BH1072" s="2">
        <v>164559522</v>
      </c>
      <c r="BI1072" s="2">
        <v>1355397425</v>
      </c>
      <c r="BJ1072" s="2">
        <v>1027606175</v>
      </c>
      <c r="BK1072" s="2" t="s">
        <v>189</v>
      </c>
      <c r="BL1072" s="2">
        <v>20067</v>
      </c>
      <c r="BM1072" s="2">
        <v>1429397152</v>
      </c>
      <c r="BN1072" s="2">
        <v>409227428</v>
      </c>
      <c r="BO1072" s="2">
        <v>1020169724</v>
      </c>
      <c r="BP1072" s="2">
        <v>127629248</v>
      </c>
      <c r="BQ1072" s="2">
        <v>715416205</v>
      </c>
      <c r="BR1072" s="2">
        <v>304753519</v>
      </c>
      <c r="BS1072" s="2">
        <v>1429397152</v>
      </c>
      <c r="BT1072" s="2">
        <v>94056463</v>
      </c>
      <c r="BU1072" s="2">
        <v>1291331216</v>
      </c>
      <c r="BV1072" s="2">
        <v>948601008</v>
      </c>
      <c r="BW1072" s="2" t="s">
        <v>189</v>
      </c>
      <c r="BX1072" s="2">
        <v>20067</v>
      </c>
      <c r="BY1072" s="2">
        <v>1836130084</v>
      </c>
      <c r="BZ1072" s="2">
        <v>342297062</v>
      </c>
      <c r="CA1072" s="2">
        <v>1308945179</v>
      </c>
      <c r="CB1072" s="2">
        <v>116900428</v>
      </c>
      <c r="CC1072" s="2">
        <v>729264715</v>
      </c>
      <c r="CD1072" s="2">
        <v>579680464</v>
      </c>
      <c r="CE1072" s="2">
        <v>1836130084</v>
      </c>
      <c r="CF1072" s="2">
        <v>425047817</v>
      </c>
      <c r="CG1072" s="2">
        <v>1188881463</v>
      </c>
      <c r="CH1072" s="2">
        <v>872192410</v>
      </c>
      <c r="CI1072" s="2" t="s">
        <v>189</v>
      </c>
      <c r="CJ1072" s="2">
        <v>20067</v>
      </c>
      <c r="CK1072" s="97">
        <v>1981322572</v>
      </c>
      <c r="CL1072" s="97" t="e">
        <v>#N/A</v>
      </c>
      <c r="CM1072" s="97" t="e">
        <v>#N/A</v>
      </c>
      <c r="CN1072" s="2">
        <v>121076755</v>
      </c>
      <c r="CO1072" s="100" t="e">
        <v>#N/A</v>
      </c>
      <c r="CP1072" s="97" t="e">
        <v>#N/A</v>
      </c>
      <c r="CQ1072" s="97">
        <v>1981322572</v>
      </c>
      <c r="CR1072" s="97">
        <v>352343298</v>
      </c>
      <c r="CS1072" s="97">
        <v>1205882221</v>
      </c>
      <c r="CT1072" s="2">
        <v>865090885</v>
      </c>
      <c r="CU1072" s="2" t="s">
        <v>189</v>
      </c>
    </row>
    <row r="1073" spans="1:99" x14ac:dyDescent="0.25">
      <c r="A1073" s="2">
        <v>20055</v>
      </c>
      <c r="B1073" s="2">
        <v>15448065</v>
      </c>
      <c r="C1073" s="2">
        <v>1152972</v>
      </c>
      <c r="D1073" s="2">
        <v>14295093</v>
      </c>
      <c r="E1073" s="2">
        <v>371099</v>
      </c>
      <c r="F1073" s="2">
        <v>6571135</v>
      </c>
      <c r="G1073" s="2">
        <v>7723958</v>
      </c>
      <c r="H1073" s="2">
        <v>15448065</v>
      </c>
      <c r="I1073" s="2">
        <v>55480</v>
      </c>
      <c r="J1073" s="2" t="s">
        <v>189</v>
      </c>
      <c r="K1073" s="2">
        <v>7382589</v>
      </c>
      <c r="L1073" s="2">
        <v>3358236</v>
      </c>
      <c r="N1073" s="2">
        <v>20055</v>
      </c>
      <c r="O1073" s="97">
        <v>16963959</v>
      </c>
      <c r="P1073" s="97">
        <v>249288</v>
      </c>
      <c r="Q1073" s="97">
        <v>14969028</v>
      </c>
      <c r="R1073" s="97">
        <v>107233</v>
      </c>
      <c r="S1073" s="97">
        <v>7235840</v>
      </c>
      <c r="T1073" s="97">
        <v>7733188</v>
      </c>
      <c r="U1073" s="97">
        <v>16963959</v>
      </c>
      <c r="V1073" s="97">
        <v>5093811</v>
      </c>
      <c r="W1073" s="97">
        <v>5093811</v>
      </c>
      <c r="X1073" s="97">
        <v>11870148</v>
      </c>
      <c r="Y1073" s="97">
        <v>2216105</v>
      </c>
      <c r="Z1073" s="97">
        <v>0</v>
      </c>
      <c r="AB1073" s="2">
        <v>20068</v>
      </c>
      <c r="AC1073" s="97">
        <v>83725838</v>
      </c>
      <c r="AD1073" s="97">
        <v>10472181</v>
      </c>
      <c r="AE1073" s="97">
        <v>73253657</v>
      </c>
      <c r="AF1073" s="97">
        <v>2569715</v>
      </c>
      <c r="AG1073" s="97">
        <v>30208162</v>
      </c>
      <c r="AH1073" s="97">
        <v>43045495</v>
      </c>
      <c r="AI1073" s="97">
        <v>83725838</v>
      </c>
      <c r="AJ1073" s="97">
        <v>18333955</v>
      </c>
      <c r="AK1073" s="97">
        <v>58025754</v>
      </c>
      <c r="AL1073" s="97">
        <v>26092435</v>
      </c>
      <c r="AM1073" s="97" t="s">
        <v>189</v>
      </c>
      <c r="AN1073" s="2">
        <v>20068</v>
      </c>
      <c r="AO1073" s="97">
        <v>79949720</v>
      </c>
      <c r="AP1073" s="97">
        <v>9080892</v>
      </c>
      <c r="AQ1073" s="97">
        <v>70868828</v>
      </c>
      <c r="AR1073" s="97">
        <v>2237905</v>
      </c>
      <c r="AS1073" s="97">
        <v>28019919</v>
      </c>
      <c r="AT1073" s="97">
        <v>42848909</v>
      </c>
      <c r="AU1073" s="97">
        <v>79949720</v>
      </c>
      <c r="AV1073" s="97">
        <v>27085536</v>
      </c>
      <c r="AW1073" s="97">
        <v>51812326</v>
      </c>
      <c r="AX1073" s="97">
        <v>23408475</v>
      </c>
      <c r="AY1073" s="97" t="s">
        <v>189</v>
      </c>
      <c r="AZ1073" s="2">
        <v>20068</v>
      </c>
      <c r="BA1073" s="98">
        <v>77879512</v>
      </c>
      <c r="BB1073" s="2">
        <v>7784889</v>
      </c>
      <c r="BC1073" s="2">
        <v>69488413</v>
      </c>
      <c r="BD1073" s="2">
        <v>1969612</v>
      </c>
      <c r="BE1073" s="2">
        <v>21660131</v>
      </c>
      <c r="BF1073" s="2">
        <v>47828282</v>
      </c>
      <c r="BG1073" s="2">
        <v>77879512</v>
      </c>
      <c r="BH1073" s="2">
        <v>39928546</v>
      </c>
      <c r="BI1073" s="2">
        <v>37950966</v>
      </c>
      <c r="BJ1073" s="2">
        <v>17556568</v>
      </c>
      <c r="BK1073" s="2" t="s">
        <v>189</v>
      </c>
      <c r="BL1073" s="2">
        <v>20068</v>
      </c>
      <c r="BM1073" s="2">
        <v>75919279</v>
      </c>
      <c r="BN1073" s="2">
        <v>5194359</v>
      </c>
      <c r="BO1073" s="2">
        <v>70724920</v>
      </c>
      <c r="BP1073" s="2">
        <v>776357</v>
      </c>
      <c r="BQ1073" s="2">
        <v>21806009</v>
      </c>
      <c r="BR1073" s="2">
        <v>48918911</v>
      </c>
      <c r="BS1073" s="2">
        <v>75919279</v>
      </c>
      <c r="BT1073" s="2">
        <v>40037706</v>
      </c>
      <c r="BU1073" s="2">
        <v>35154901</v>
      </c>
      <c r="BV1073" s="2">
        <v>16584878</v>
      </c>
      <c r="BW1073" s="2" t="s">
        <v>189</v>
      </c>
      <c r="BX1073" s="2">
        <v>20068</v>
      </c>
      <c r="BY1073" s="2">
        <v>74860454</v>
      </c>
      <c r="BZ1073" s="2">
        <v>689411</v>
      </c>
      <c r="CA1073" s="2">
        <v>64146549</v>
      </c>
      <c r="CB1073" s="2">
        <v>201623</v>
      </c>
      <c r="CC1073" s="2">
        <v>20266994</v>
      </c>
      <c r="CD1073" s="2">
        <v>43879555</v>
      </c>
      <c r="CE1073" s="2">
        <v>74860454</v>
      </c>
      <c r="CF1073" s="2">
        <v>42293997</v>
      </c>
      <c r="CG1073" s="2">
        <v>32566457</v>
      </c>
      <c r="CH1073" s="2">
        <v>11894826</v>
      </c>
      <c r="CI1073" s="2" t="s">
        <v>189</v>
      </c>
      <c r="CJ1073" s="2">
        <v>20068</v>
      </c>
      <c r="CK1073" s="97">
        <v>61282624</v>
      </c>
      <c r="CL1073" s="97" t="e">
        <v>#N/A</v>
      </c>
      <c r="CM1073" s="97" t="e">
        <v>#N/A</v>
      </c>
      <c r="CN1073" s="2">
        <v>845195</v>
      </c>
      <c r="CO1073" s="100" t="e">
        <v>#N/A</v>
      </c>
      <c r="CP1073" s="97" t="e">
        <v>#N/A</v>
      </c>
      <c r="CQ1073" s="97">
        <v>61282624</v>
      </c>
      <c r="CR1073" s="97">
        <v>27382749</v>
      </c>
      <c r="CS1073" s="97">
        <v>32773564</v>
      </c>
      <c r="CT1073" s="2">
        <v>12087053</v>
      </c>
      <c r="CU1073" s="2" t="s">
        <v>189</v>
      </c>
    </row>
    <row r="1074" spans="1:99" x14ac:dyDescent="0.25">
      <c r="A1074" s="2">
        <v>20056</v>
      </c>
      <c r="B1074" s="2" t="e">
        <v>#N/A</v>
      </c>
      <c r="C1074" s="2" t="e">
        <v>#N/A</v>
      </c>
      <c r="D1074" s="2" t="e">
        <v>#N/A</v>
      </c>
      <c r="E1074" s="2" t="e">
        <v>#N/A</v>
      </c>
      <c r="F1074" s="2" t="e">
        <v>#N/A</v>
      </c>
      <c r="G1074" s="2" t="e">
        <v>#N/A</v>
      </c>
      <c r="H1074" s="2" t="e">
        <v>#N/A</v>
      </c>
      <c r="I1074" s="2" t="e">
        <v>#N/A</v>
      </c>
      <c r="J1074" s="2" t="e">
        <v>#N/A</v>
      </c>
      <c r="K1074" s="2" t="e">
        <v>#N/A</v>
      </c>
      <c r="L1074" s="2" t="e">
        <v>#N/A</v>
      </c>
      <c r="N1074" s="2">
        <v>20056</v>
      </c>
      <c r="O1074" s="97">
        <v>6208609</v>
      </c>
      <c r="P1074" s="97">
        <v>18000</v>
      </c>
      <c r="Q1074" s="97">
        <v>6190609</v>
      </c>
      <c r="R1074" s="97" t="s">
        <v>189</v>
      </c>
      <c r="S1074" s="97">
        <v>1965408</v>
      </c>
      <c r="T1074" s="97">
        <v>4225201</v>
      </c>
      <c r="U1074" s="97">
        <v>6208609</v>
      </c>
      <c r="V1074" s="97">
        <v>2957655</v>
      </c>
      <c r="W1074" s="97">
        <v>2892061</v>
      </c>
      <c r="X1074" s="97">
        <v>2893199</v>
      </c>
      <c r="Y1074" s="97">
        <v>1741614</v>
      </c>
      <c r="Z1074" s="97">
        <v>0</v>
      </c>
      <c r="AB1074" s="2">
        <v>20069</v>
      </c>
      <c r="AC1074" s="97">
        <v>11606667</v>
      </c>
      <c r="AD1074" s="97">
        <v>103170</v>
      </c>
      <c r="AE1074" s="97">
        <v>11503497</v>
      </c>
      <c r="AF1074" s="97">
        <v>72220</v>
      </c>
      <c r="AG1074" s="97">
        <v>3125284</v>
      </c>
      <c r="AH1074" s="97">
        <v>8378213</v>
      </c>
      <c r="AI1074" s="97">
        <v>11606667</v>
      </c>
      <c r="AJ1074" s="97">
        <v>6591544</v>
      </c>
      <c r="AK1074" s="97">
        <v>4978001</v>
      </c>
      <c r="AL1074" s="97">
        <v>1840000</v>
      </c>
      <c r="AM1074" s="97" t="s">
        <v>189</v>
      </c>
      <c r="AN1074" s="2">
        <v>20069</v>
      </c>
      <c r="AO1074" s="97">
        <v>11639249</v>
      </c>
      <c r="AP1074" s="97">
        <v>40586</v>
      </c>
      <c r="AQ1074" s="97">
        <v>11458174</v>
      </c>
      <c r="AR1074" s="97">
        <v>0</v>
      </c>
      <c r="AS1074" s="97">
        <v>3037211</v>
      </c>
      <c r="AT1074" s="97">
        <v>8420963</v>
      </c>
      <c r="AU1074" s="97">
        <v>11639249</v>
      </c>
      <c r="AV1074" s="97">
        <v>6613583</v>
      </c>
      <c r="AW1074" s="97">
        <v>5025666</v>
      </c>
      <c r="AX1074" s="97">
        <v>1991628</v>
      </c>
      <c r="AY1074" s="97" t="s">
        <v>189</v>
      </c>
      <c r="AZ1074" s="2">
        <v>20069</v>
      </c>
      <c r="BA1074" s="98">
        <v>13151731</v>
      </c>
      <c r="BB1074" s="2">
        <v>1417</v>
      </c>
      <c r="BC1074" s="2">
        <v>13131394</v>
      </c>
      <c r="BD1074" s="2" t="s">
        <v>189</v>
      </c>
      <c r="BE1074" s="2">
        <v>3035936</v>
      </c>
      <c r="BF1074" s="2">
        <v>10095458</v>
      </c>
      <c r="BG1074" s="2">
        <v>13151731</v>
      </c>
      <c r="BH1074" s="2">
        <v>8493834</v>
      </c>
      <c r="BI1074" s="2">
        <v>4657897</v>
      </c>
      <c r="BJ1074" s="2">
        <v>1961626</v>
      </c>
      <c r="BK1074" s="2" t="s">
        <v>189</v>
      </c>
      <c r="BL1074" s="2">
        <v>20069</v>
      </c>
      <c r="BM1074" s="2">
        <v>10064151</v>
      </c>
      <c r="BN1074" s="2">
        <v>24973</v>
      </c>
      <c r="BO1074" s="2">
        <v>9962102</v>
      </c>
      <c r="BP1074" s="2" t="s">
        <v>189</v>
      </c>
      <c r="BQ1074" s="2">
        <v>2764457</v>
      </c>
      <c r="BR1074" s="2">
        <v>7197645</v>
      </c>
      <c r="BS1074" s="2">
        <v>10064151</v>
      </c>
      <c r="BT1074" s="2">
        <v>5722035</v>
      </c>
      <c r="BU1074" s="2">
        <v>4342116</v>
      </c>
      <c r="BV1074" s="2">
        <v>2003998</v>
      </c>
      <c r="BW1074" s="2" t="s">
        <v>189</v>
      </c>
      <c r="BX1074" s="2">
        <v>20069</v>
      </c>
      <c r="BY1074" s="2" t="e">
        <v>#N/A</v>
      </c>
      <c r="BZ1074" s="2">
        <v>0</v>
      </c>
      <c r="CA1074" s="2">
        <v>0</v>
      </c>
      <c r="CB1074" s="2" t="e">
        <v>#N/A</v>
      </c>
      <c r="CC1074" s="2" t="e">
        <v>#N/A</v>
      </c>
      <c r="CD1074" s="2" t="e">
        <v>#N/A</v>
      </c>
      <c r="CE1074" s="2" t="e">
        <v>#N/A</v>
      </c>
      <c r="CF1074" s="2" t="e">
        <v>#N/A</v>
      </c>
      <c r="CG1074" s="2" t="e">
        <v>#N/A</v>
      </c>
      <c r="CH1074" s="2" t="e">
        <v>#N/A</v>
      </c>
      <c r="CI1074" s="2" t="e">
        <v>#N/A</v>
      </c>
      <c r="CJ1074" s="2">
        <v>20069</v>
      </c>
      <c r="CK1074" s="97">
        <v>8148212</v>
      </c>
      <c r="CL1074" s="97" t="e">
        <v>#N/A</v>
      </c>
      <c r="CM1074" s="97" t="e">
        <v>#N/A</v>
      </c>
      <c r="CN1074" s="2">
        <v>3179</v>
      </c>
      <c r="CO1074" s="100" t="e">
        <v>#N/A</v>
      </c>
      <c r="CP1074" s="97" t="e">
        <v>#N/A</v>
      </c>
      <c r="CQ1074" s="97">
        <v>8148212</v>
      </c>
      <c r="CR1074" s="97">
        <v>4239150</v>
      </c>
      <c r="CS1074" s="97">
        <v>3909062</v>
      </c>
      <c r="CT1074" s="2">
        <v>1913827</v>
      </c>
      <c r="CU1074" s="2" t="s">
        <v>189</v>
      </c>
    </row>
    <row r="1075" spans="1:99" x14ac:dyDescent="0.25">
      <c r="A1075" s="2">
        <v>20057</v>
      </c>
      <c r="B1075" s="2">
        <v>149192425</v>
      </c>
      <c r="C1075" s="2">
        <v>12562184</v>
      </c>
      <c r="D1075" s="2">
        <v>136630241</v>
      </c>
      <c r="E1075" s="2">
        <v>2307019</v>
      </c>
      <c r="F1075" s="2">
        <v>63072869</v>
      </c>
      <c r="G1075" s="2">
        <v>73557372</v>
      </c>
      <c r="H1075" s="2">
        <v>149192425</v>
      </c>
      <c r="I1075" s="2">
        <v>17309428</v>
      </c>
      <c r="J1075" s="2">
        <v>17089735</v>
      </c>
      <c r="K1075" s="2">
        <v>97702924</v>
      </c>
      <c r="L1075" s="2">
        <v>46626710</v>
      </c>
      <c r="N1075" s="2">
        <v>20057</v>
      </c>
      <c r="O1075" s="97">
        <v>139533738</v>
      </c>
      <c r="P1075" s="97">
        <v>10699509</v>
      </c>
      <c r="Q1075" s="97">
        <v>124618324</v>
      </c>
      <c r="R1075" s="97">
        <v>2699748</v>
      </c>
      <c r="S1075" s="97">
        <v>56877748</v>
      </c>
      <c r="T1075" s="97">
        <v>67740576</v>
      </c>
      <c r="U1075" s="97">
        <v>139533738</v>
      </c>
      <c r="V1075" s="97">
        <v>41388834</v>
      </c>
      <c r="W1075" s="97">
        <v>40841846</v>
      </c>
      <c r="X1075" s="97">
        <v>98144904</v>
      </c>
      <c r="Y1075" s="97">
        <v>60622000</v>
      </c>
      <c r="Z1075" s="97">
        <v>0</v>
      </c>
      <c r="AB1075" s="2">
        <v>20070</v>
      </c>
      <c r="AC1075" s="97">
        <v>31308208</v>
      </c>
      <c r="AD1075" s="97">
        <v>456670</v>
      </c>
      <c r="AE1075" s="97">
        <v>30851538</v>
      </c>
      <c r="AF1075" s="97">
        <v>59450</v>
      </c>
      <c r="AG1075" s="97">
        <v>6820297</v>
      </c>
      <c r="AH1075" s="97">
        <v>24031241</v>
      </c>
      <c r="AI1075" s="97">
        <v>31308208</v>
      </c>
      <c r="AJ1075" s="97">
        <v>16002293</v>
      </c>
      <c r="AK1075" s="97">
        <v>13271313</v>
      </c>
      <c r="AL1075" s="97">
        <v>6622925</v>
      </c>
      <c r="AM1075" s="97" t="s">
        <v>189</v>
      </c>
      <c r="AN1075" s="2">
        <v>20070</v>
      </c>
      <c r="AO1075" s="97">
        <v>38017205</v>
      </c>
      <c r="AP1075" s="97">
        <v>645383</v>
      </c>
      <c r="AQ1075" s="97">
        <v>37371822</v>
      </c>
      <c r="AR1075" s="97">
        <v>88308</v>
      </c>
      <c r="AS1075" s="97">
        <v>7252521</v>
      </c>
      <c r="AT1075" s="97">
        <v>30119301</v>
      </c>
      <c r="AU1075" s="97">
        <v>38017205</v>
      </c>
      <c r="AV1075" s="97">
        <v>12627926</v>
      </c>
      <c r="AW1075" s="97">
        <v>10884467</v>
      </c>
      <c r="AX1075" s="97">
        <v>6511796</v>
      </c>
      <c r="AY1075" s="97" t="s">
        <v>189</v>
      </c>
      <c r="AZ1075" s="2">
        <v>20070</v>
      </c>
      <c r="BA1075" s="98">
        <v>28667072</v>
      </c>
      <c r="BB1075" s="2">
        <v>671063</v>
      </c>
      <c r="BC1075" s="2">
        <v>27996009</v>
      </c>
      <c r="BD1075" s="2">
        <v>28119</v>
      </c>
      <c r="BE1075" s="2">
        <v>6591144</v>
      </c>
      <c r="BF1075" s="2">
        <v>21404865</v>
      </c>
      <c r="BG1075" s="2">
        <v>28667072</v>
      </c>
      <c r="BH1075" s="2">
        <v>16468750</v>
      </c>
      <c r="BI1075" s="2">
        <v>12168466</v>
      </c>
      <c r="BJ1075" s="2">
        <v>6361013</v>
      </c>
      <c r="BK1075" s="2" t="s">
        <v>189</v>
      </c>
      <c r="BL1075" s="2">
        <v>20070</v>
      </c>
      <c r="BM1075" s="2">
        <v>27379601</v>
      </c>
      <c r="BN1075" s="2">
        <v>391951</v>
      </c>
      <c r="BO1075" s="2">
        <v>26987650</v>
      </c>
      <c r="BP1075" s="2">
        <v>44891</v>
      </c>
      <c r="BQ1075" s="2">
        <v>6850536</v>
      </c>
      <c r="BR1075" s="2">
        <v>20137114</v>
      </c>
      <c r="BS1075" s="2">
        <v>27379601</v>
      </c>
      <c r="BT1075" s="2">
        <v>15551512</v>
      </c>
      <c r="BU1075" s="2">
        <v>11800567</v>
      </c>
      <c r="BV1075" s="2">
        <v>5771247</v>
      </c>
      <c r="BW1075" s="2" t="s">
        <v>189</v>
      </c>
      <c r="BX1075" s="2">
        <v>20070</v>
      </c>
      <c r="BY1075" s="2">
        <v>24577564</v>
      </c>
      <c r="BZ1075" s="2">
        <v>1307218</v>
      </c>
      <c r="CA1075" s="2">
        <v>22112408</v>
      </c>
      <c r="CB1075" s="2">
        <v>214</v>
      </c>
      <c r="CC1075" s="2">
        <v>5397034</v>
      </c>
      <c r="CD1075" s="2">
        <v>16715374</v>
      </c>
      <c r="CE1075" s="2">
        <v>24577564</v>
      </c>
      <c r="CF1075" s="2">
        <v>14524052</v>
      </c>
      <c r="CG1075" s="2">
        <v>10053512</v>
      </c>
      <c r="CH1075" s="2">
        <v>5983559</v>
      </c>
      <c r="CI1075" s="2" t="s">
        <v>189</v>
      </c>
      <c r="CJ1075" s="2">
        <v>20070</v>
      </c>
      <c r="CK1075" s="97">
        <v>26738534</v>
      </c>
      <c r="CL1075" s="97" t="e">
        <v>#N/A</v>
      </c>
      <c r="CM1075" s="97" t="e">
        <v>#N/A</v>
      </c>
      <c r="CN1075" s="2">
        <v>53573</v>
      </c>
      <c r="CO1075" s="100" t="e">
        <v>#N/A</v>
      </c>
      <c r="CP1075" s="97" t="e">
        <v>#N/A</v>
      </c>
      <c r="CQ1075" s="97">
        <v>26738534</v>
      </c>
      <c r="CR1075" s="97">
        <v>17581117</v>
      </c>
      <c r="CS1075" s="97">
        <v>9157417</v>
      </c>
      <c r="CT1075" s="2">
        <v>5117895</v>
      </c>
      <c r="CU1075" s="2" t="s">
        <v>189</v>
      </c>
    </row>
    <row r="1076" spans="1:99" x14ac:dyDescent="0.25">
      <c r="A1076" s="2">
        <v>20058</v>
      </c>
      <c r="B1076" s="2">
        <v>119715666</v>
      </c>
      <c r="C1076" s="2">
        <v>138101</v>
      </c>
      <c r="D1076" s="2">
        <v>119577565</v>
      </c>
      <c r="E1076" s="2" t="s">
        <v>189</v>
      </c>
      <c r="F1076" s="2">
        <v>11790135</v>
      </c>
      <c r="G1076" s="2">
        <v>107787430</v>
      </c>
      <c r="H1076" s="2">
        <v>119715666</v>
      </c>
      <c r="I1076" s="2">
        <v>29106202</v>
      </c>
      <c r="J1076" s="2">
        <v>29106202</v>
      </c>
      <c r="K1076" s="2">
        <v>71043099</v>
      </c>
      <c r="L1076" s="2">
        <v>19202627</v>
      </c>
      <c r="N1076" s="2">
        <v>20058</v>
      </c>
      <c r="O1076" s="97">
        <v>76140231</v>
      </c>
      <c r="P1076" s="97">
        <v>6870442</v>
      </c>
      <c r="Q1076" s="97">
        <v>57661712</v>
      </c>
      <c r="R1076" s="97" t="s">
        <v>189</v>
      </c>
      <c r="S1076" s="97">
        <v>11009445</v>
      </c>
      <c r="T1076" s="97">
        <v>46652267</v>
      </c>
      <c r="U1076" s="97">
        <v>76140231</v>
      </c>
      <c r="V1076" s="97">
        <v>54836232</v>
      </c>
      <c r="W1076" s="97">
        <v>54213209</v>
      </c>
      <c r="X1076" s="97">
        <v>21303999</v>
      </c>
      <c r="Y1076" s="97">
        <v>9147663</v>
      </c>
      <c r="Z1076" s="97">
        <v>0</v>
      </c>
      <c r="AB1076" s="2">
        <v>20071</v>
      </c>
      <c r="AC1076" s="97">
        <v>20916480</v>
      </c>
      <c r="AD1076" s="97">
        <v>317800</v>
      </c>
      <c r="AE1076" s="97">
        <v>20396663</v>
      </c>
      <c r="AF1076" s="97">
        <v>96849</v>
      </c>
      <c r="AG1076" s="97">
        <v>6966106</v>
      </c>
      <c r="AH1076" s="97">
        <v>13430557</v>
      </c>
      <c r="AI1076" s="97">
        <v>20916480</v>
      </c>
      <c r="AJ1076" s="97">
        <v>11203191</v>
      </c>
      <c r="AK1076" s="97">
        <v>9713289</v>
      </c>
      <c r="AL1076" s="97">
        <v>4552212</v>
      </c>
      <c r="AM1076" s="97" t="s">
        <v>189</v>
      </c>
      <c r="AN1076" s="2">
        <v>20071</v>
      </c>
      <c r="AO1076" s="97">
        <v>20896239</v>
      </c>
      <c r="AP1076" s="97">
        <v>50754</v>
      </c>
      <c r="AQ1076" s="97">
        <v>20845485</v>
      </c>
      <c r="AR1076" s="97">
        <v>11169</v>
      </c>
      <c r="AS1076" s="97">
        <v>6391102</v>
      </c>
      <c r="AT1076" s="97">
        <v>14454349</v>
      </c>
      <c r="AU1076" s="97">
        <v>20896239</v>
      </c>
      <c r="AV1076" s="97">
        <v>11976936</v>
      </c>
      <c r="AW1076" s="97">
        <v>8641096</v>
      </c>
      <c r="AX1076" s="97">
        <v>2187981</v>
      </c>
      <c r="AY1076" s="97" t="s">
        <v>189</v>
      </c>
      <c r="AZ1076" s="2">
        <v>20071</v>
      </c>
      <c r="BA1076" s="98">
        <v>30696735</v>
      </c>
      <c r="BB1076" s="2">
        <v>57369</v>
      </c>
      <c r="BC1076" s="2">
        <v>30142627</v>
      </c>
      <c r="BD1076" s="2">
        <v>20208</v>
      </c>
      <c r="BE1076" s="2">
        <v>7769002</v>
      </c>
      <c r="BF1076" s="2">
        <v>22373625</v>
      </c>
      <c r="BG1076" s="2">
        <v>30696735</v>
      </c>
      <c r="BH1076" s="2">
        <v>20369406</v>
      </c>
      <c r="BI1076" s="2">
        <v>10327329</v>
      </c>
      <c r="BJ1076" s="2">
        <v>2218333</v>
      </c>
      <c r="BK1076" s="2" t="s">
        <v>189</v>
      </c>
      <c r="BL1076" s="2">
        <v>20071</v>
      </c>
      <c r="BM1076" s="2">
        <v>21071002</v>
      </c>
      <c r="BN1076" s="2">
        <v>10776</v>
      </c>
      <c r="BO1076" s="2">
        <v>20901897</v>
      </c>
      <c r="BP1076" s="2">
        <v>8485</v>
      </c>
      <c r="BQ1076" s="2">
        <v>6385928</v>
      </c>
      <c r="BR1076" s="2">
        <v>14515969</v>
      </c>
      <c r="BS1076" s="2">
        <v>21071002</v>
      </c>
      <c r="BT1076" s="2">
        <v>12909666</v>
      </c>
      <c r="BU1076" s="2">
        <v>8161336</v>
      </c>
      <c r="BV1076" s="2">
        <v>2316217</v>
      </c>
      <c r="BW1076" s="2" t="s">
        <v>189</v>
      </c>
      <c r="BX1076" s="2">
        <v>20071</v>
      </c>
      <c r="BY1076" s="2">
        <v>48085728</v>
      </c>
      <c r="BZ1076" s="2">
        <v>716866</v>
      </c>
      <c r="CA1076" s="2">
        <v>40645002</v>
      </c>
      <c r="CB1076" s="2">
        <v>452333</v>
      </c>
      <c r="CC1076" s="2">
        <v>6245365</v>
      </c>
      <c r="CD1076" s="2">
        <v>34399637</v>
      </c>
      <c r="CE1076" s="2">
        <v>48085728</v>
      </c>
      <c r="CF1076" s="2">
        <v>36698714</v>
      </c>
      <c r="CG1076" s="2">
        <v>9619310</v>
      </c>
      <c r="CH1076" s="2">
        <v>3407637</v>
      </c>
      <c r="CI1076" s="2" t="s">
        <v>189</v>
      </c>
      <c r="CJ1076" s="2">
        <v>20071</v>
      </c>
      <c r="CK1076" s="97">
        <v>16424962</v>
      </c>
      <c r="CL1076" s="97" t="e">
        <v>#N/A</v>
      </c>
      <c r="CM1076" s="97" t="e">
        <v>#N/A</v>
      </c>
      <c r="CN1076" s="2">
        <v>86039</v>
      </c>
      <c r="CO1076" s="100" t="e">
        <v>#N/A</v>
      </c>
      <c r="CP1076" s="97" t="e">
        <v>#N/A</v>
      </c>
      <c r="CQ1076" s="97">
        <v>16424962</v>
      </c>
      <c r="CR1076" s="97">
        <v>1420919</v>
      </c>
      <c r="CS1076" s="97">
        <v>8322885</v>
      </c>
      <c r="CT1076" s="2">
        <v>3466734</v>
      </c>
      <c r="CU1076" s="2" t="s">
        <v>189</v>
      </c>
    </row>
    <row r="1077" spans="1:99" x14ac:dyDescent="0.25">
      <c r="A1077" s="2">
        <v>20059</v>
      </c>
      <c r="B1077" s="2">
        <v>194131762</v>
      </c>
      <c r="C1077" s="2">
        <v>18535047</v>
      </c>
      <c r="D1077" s="2">
        <v>175596715</v>
      </c>
      <c r="E1077" s="2">
        <v>5716832</v>
      </c>
      <c r="F1077" s="2">
        <v>64505218</v>
      </c>
      <c r="G1077" s="2">
        <v>111091497</v>
      </c>
      <c r="H1077" s="2">
        <v>194131762</v>
      </c>
      <c r="I1077" s="2">
        <v>63589284</v>
      </c>
      <c r="J1077" s="2">
        <v>56737235</v>
      </c>
      <c r="K1077" s="2">
        <v>116292609</v>
      </c>
      <c r="L1077" s="2">
        <v>47354378</v>
      </c>
      <c r="N1077" s="2">
        <v>20059</v>
      </c>
      <c r="O1077" s="97">
        <v>162071284</v>
      </c>
      <c r="P1077" s="97">
        <v>9069618</v>
      </c>
      <c r="Q1077" s="97">
        <v>142095228</v>
      </c>
      <c r="R1077" s="97">
        <v>3491728</v>
      </c>
      <c r="S1077" s="97">
        <v>51880702</v>
      </c>
      <c r="T1077" s="97">
        <v>90214526</v>
      </c>
      <c r="U1077" s="97">
        <v>162071284</v>
      </c>
      <c r="V1077" s="97">
        <v>62587294</v>
      </c>
      <c r="W1077" s="97">
        <v>62159674</v>
      </c>
      <c r="X1077" s="97">
        <v>99483990</v>
      </c>
      <c r="Y1077" s="97">
        <v>50158951</v>
      </c>
      <c r="Z1077" s="97">
        <v>0</v>
      </c>
      <c r="AB1077" s="2">
        <v>20072</v>
      </c>
      <c r="AC1077" s="97">
        <v>61267931</v>
      </c>
      <c r="AD1077" s="97">
        <v>19431254</v>
      </c>
      <c r="AE1077" s="97">
        <v>41836677</v>
      </c>
      <c r="AF1077" s="97">
        <v>45718</v>
      </c>
      <c r="AG1077" s="97">
        <v>19825277</v>
      </c>
      <c r="AH1077" s="97">
        <v>22011400</v>
      </c>
      <c r="AI1077" s="97">
        <v>61267931</v>
      </c>
      <c r="AJ1077" s="97">
        <v>27304490</v>
      </c>
      <c r="AK1077" s="97">
        <v>22609550</v>
      </c>
      <c r="AL1077" s="97">
        <v>6343791</v>
      </c>
      <c r="AM1077" s="97" t="s">
        <v>189</v>
      </c>
      <c r="AN1077" s="2">
        <v>20072</v>
      </c>
      <c r="AO1077" s="97">
        <v>98826432</v>
      </c>
      <c r="AP1077" s="97">
        <v>41189634</v>
      </c>
      <c r="AQ1077" s="97">
        <v>40350369</v>
      </c>
      <c r="AR1077" s="97">
        <v>42701</v>
      </c>
      <c r="AS1077" s="97">
        <v>16064723</v>
      </c>
      <c r="AT1077" s="97">
        <v>24285646</v>
      </c>
      <c r="AU1077" s="97">
        <v>98826432</v>
      </c>
      <c r="AV1077" s="97">
        <v>71609277</v>
      </c>
      <c r="AW1077" s="97">
        <v>27217155</v>
      </c>
      <c r="AX1077" s="97">
        <v>5020062</v>
      </c>
      <c r="AY1077" s="97" t="s">
        <v>189</v>
      </c>
      <c r="AZ1077" s="2">
        <v>20072</v>
      </c>
      <c r="BA1077" s="98">
        <v>92085719</v>
      </c>
      <c r="BB1077" s="2">
        <v>24549866</v>
      </c>
      <c r="BC1077" s="2">
        <v>67535853</v>
      </c>
      <c r="BD1077" s="2">
        <v>41976</v>
      </c>
      <c r="BE1077" s="2">
        <v>5133903</v>
      </c>
      <c r="BF1077" s="2">
        <v>62401950</v>
      </c>
      <c r="BG1077" s="2">
        <v>92085719</v>
      </c>
      <c r="BH1077" s="2">
        <v>54080402</v>
      </c>
      <c r="BI1077" s="2">
        <v>17929735</v>
      </c>
      <c r="BJ1077" s="2">
        <v>4761579</v>
      </c>
      <c r="BK1077" s="2" t="s">
        <v>189</v>
      </c>
      <c r="BL1077" s="2">
        <v>20072</v>
      </c>
      <c r="BM1077" s="2">
        <v>51387800</v>
      </c>
      <c r="BN1077" s="2">
        <v>18612392</v>
      </c>
      <c r="BO1077" s="2">
        <v>32775408</v>
      </c>
      <c r="BP1077" s="2">
        <v>61874</v>
      </c>
      <c r="BQ1077" s="2">
        <v>4758964</v>
      </c>
      <c r="BR1077" s="2">
        <v>28016444</v>
      </c>
      <c r="BS1077" s="2">
        <v>51387800</v>
      </c>
      <c r="BT1077" s="2">
        <v>33433643</v>
      </c>
      <c r="BU1077" s="2">
        <v>13422844</v>
      </c>
      <c r="BV1077" s="2">
        <v>3931519</v>
      </c>
      <c r="BW1077" s="2" t="s">
        <v>189</v>
      </c>
      <c r="BX1077" s="2">
        <v>20072</v>
      </c>
      <c r="BY1077" s="2" t="e">
        <v>#N/A</v>
      </c>
      <c r="BZ1077" s="2">
        <v>0</v>
      </c>
      <c r="CA1077" s="2">
        <v>0</v>
      </c>
      <c r="CB1077" s="2" t="e">
        <v>#N/A</v>
      </c>
      <c r="CC1077" s="2" t="e">
        <v>#N/A</v>
      </c>
      <c r="CD1077" s="2" t="e">
        <v>#N/A</v>
      </c>
      <c r="CE1077" s="2" t="e">
        <v>#N/A</v>
      </c>
      <c r="CF1077" s="2" t="e">
        <v>#N/A</v>
      </c>
      <c r="CG1077" s="2" t="e">
        <v>#N/A</v>
      </c>
      <c r="CH1077" s="2" t="e">
        <v>#N/A</v>
      </c>
      <c r="CI1077" s="2" t="e">
        <v>#N/A</v>
      </c>
      <c r="CJ1077" s="2">
        <v>20072</v>
      </c>
      <c r="CK1077" s="97">
        <v>78207218</v>
      </c>
      <c r="CL1077" s="97" t="e">
        <v>#N/A</v>
      </c>
      <c r="CM1077" s="97" t="e">
        <v>#N/A</v>
      </c>
      <c r="CN1077" s="2">
        <v>37159</v>
      </c>
      <c r="CO1077" s="100" t="e">
        <v>#N/A</v>
      </c>
      <c r="CP1077" s="97" t="e">
        <v>#N/A</v>
      </c>
      <c r="CQ1077" s="97">
        <v>78207218</v>
      </c>
      <c r="CR1077" s="97">
        <v>56148629</v>
      </c>
      <c r="CS1077" s="97">
        <v>16375079</v>
      </c>
      <c r="CT1077" s="2">
        <v>7242701</v>
      </c>
      <c r="CU1077" s="2" t="s">
        <v>189</v>
      </c>
    </row>
    <row r="1078" spans="1:99" x14ac:dyDescent="0.25">
      <c r="A1078" s="2">
        <v>20060</v>
      </c>
      <c r="B1078" s="2">
        <v>13670337</v>
      </c>
      <c r="C1078" s="2">
        <v>28995</v>
      </c>
      <c r="D1078" s="2">
        <v>13604628</v>
      </c>
      <c r="E1078" s="2" t="s">
        <v>189</v>
      </c>
      <c r="F1078" s="2">
        <v>3622868</v>
      </c>
      <c r="G1078" s="2">
        <v>9981760</v>
      </c>
      <c r="H1078" s="2">
        <v>13670337</v>
      </c>
      <c r="I1078" s="2">
        <v>10205388</v>
      </c>
      <c r="J1078" s="2">
        <v>10205388</v>
      </c>
      <c r="K1078" s="2">
        <v>3464949</v>
      </c>
      <c r="L1078" s="2">
        <v>381000</v>
      </c>
      <c r="N1078" s="2">
        <v>20060</v>
      </c>
      <c r="O1078" s="97">
        <v>16494935</v>
      </c>
      <c r="P1078" s="97">
        <v>66582</v>
      </c>
      <c r="Q1078" s="97">
        <v>16428353</v>
      </c>
      <c r="R1078" s="97" t="s">
        <v>189</v>
      </c>
      <c r="S1078" s="97">
        <v>3284314</v>
      </c>
      <c r="T1078" s="97">
        <v>13144039</v>
      </c>
      <c r="U1078" s="97">
        <v>16494935</v>
      </c>
      <c r="V1078" s="97">
        <v>14087136</v>
      </c>
      <c r="W1078" s="97">
        <v>14082536</v>
      </c>
      <c r="X1078" s="97">
        <v>2378851</v>
      </c>
      <c r="Y1078" s="97">
        <v>404284</v>
      </c>
      <c r="Z1078" s="97">
        <v>0</v>
      </c>
      <c r="AB1078" s="2">
        <v>20073</v>
      </c>
      <c r="AC1078" s="97">
        <v>112280905</v>
      </c>
      <c r="AD1078" s="97">
        <v>4205540</v>
      </c>
      <c r="AE1078" s="97">
        <v>106524814</v>
      </c>
      <c r="AF1078" s="97">
        <v>830751</v>
      </c>
      <c r="AG1078" s="97">
        <v>34237341</v>
      </c>
      <c r="AH1078" s="97">
        <v>72287473</v>
      </c>
      <c r="AI1078" s="97">
        <v>112280905</v>
      </c>
      <c r="AJ1078" s="97">
        <v>41263601</v>
      </c>
      <c r="AK1078" s="97">
        <v>71017304</v>
      </c>
      <c r="AL1078" s="97">
        <v>25424889</v>
      </c>
      <c r="AM1078" s="97" t="s">
        <v>189</v>
      </c>
      <c r="AN1078" s="2">
        <v>20073</v>
      </c>
      <c r="AO1078" s="97">
        <v>127291006</v>
      </c>
      <c r="AP1078" s="97">
        <v>10378360</v>
      </c>
      <c r="AQ1078" s="97">
        <v>104604277</v>
      </c>
      <c r="AR1078" s="97">
        <v>1070791</v>
      </c>
      <c r="AS1078" s="97">
        <v>32429910</v>
      </c>
      <c r="AT1078" s="97">
        <v>72174367</v>
      </c>
      <c r="AU1078" s="97">
        <v>127291006</v>
      </c>
      <c r="AV1078" s="97">
        <v>49085367</v>
      </c>
      <c r="AW1078" s="97">
        <v>78205639</v>
      </c>
      <c r="AX1078" s="97">
        <v>25926060</v>
      </c>
      <c r="AY1078" s="97" t="s">
        <v>189</v>
      </c>
      <c r="AZ1078" s="2">
        <v>20073</v>
      </c>
      <c r="BA1078" s="98">
        <v>97119989</v>
      </c>
      <c r="BB1078" s="2">
        <v>3239280</v>
      </c>
      <c r="BC1078" s="2">
        <v>93880709</v>
      </c>
      <c r="BD1078" s="2">
        <v>574309</v>
      </c>
      <c r="BE1078" s="2">
        <v>26518635</v>
      </c>
      <c r="BF1078" s="2">
        <v>67362074</v>
      </c>
      <c r="BG1078" s="2">
        <v>97119989</v>
      </c>
      <c r="BH1078" s="2">
        <v>21111368</v>
      </c>
      <c r="BI1078" s="2">
        <v>67439905</v>
      </c>
      <c r="BJ1078" s="2">
        <v>24893858</v>
      </c>
      <c r="BK1078" s="2" t="s">
        <v>189</v>
      </c>
      <c r="BL1078" s="2">
        <v>20073</v>
      </c>
      <c r="BM1078" s="2">
        <v>95952269</v>
      </c>
      <c r="BN1078" s="2">
        <v>2858802</v>
      </c>
      <c r="BO1078" s="2">
        <v>93093467</v>
      </c>
      <c r="BP1078" s="2">
        <v>553672</v>
      </c>
      <c r="BQ1078" s="2">
        <v>27623575</v>
      </c>
      <c r="BR1078" s="2">
        <v>65469892</v>
      </c>
      <c r="BS1078" s="2">
        <v>95952269</v>
      </c>
      <c r="BT1078" s="2">
        <v>33007751</v>
      </c>
      <c r="BU1078" s="2">
        <v>52363224</v>
      </c>
      <c r="BV1078" s="2">
        <v>22038586</v>
      </c>
      <c r="BW1078" s="2" t="s">
        <v>189</v>
      </c>
      <c r="BX1078" s="2">
        <v>20073</v>
      </c>
      <c r="BY1078" s="2" t="e">
        <v>#N/A</v>
      </c>
      <c r="BZ1078" s="2">
        <v>0</v>
      </c>
      <c r="CA1078" s="2">
        <v>0</v>
      </c>
      <c r="CB1078" s="2" t="e">
        <v>#N/A</v>
      </c>
      <c r="CC1078" s="2" t="e">
        <v>#N/A</v>
      </c>
      <c r="CD1078" s="2" t="e">
        <v>#N/A</v>
      </c>
      <c r="CE1078" s="2" t="e">
        <v>#N/A</v>
      </c>
      <c r="CF1078" s="2" t="e">
        <v>#N/A</v>
      </c>
      <c r="CG1078" s="2" t="e">
        <v>#N/A</v>
      </c>
      <c r="CH1078" s="2" t="e">
        <v>#N/A</v>
      </c>
      <c r="CI1078" s="2" t="e">
        <v>#N/A</v>
      </c>
      <c r="CJ1078" s="2">
        <v>20073</v>
      </c>
      <c r="CK1078" s="97">
        <v>106853202</v>
      </c>
      <c r="CL1078" s="97" t="e">
        <v>#N/A</v>
      </c>
      <c r="CM1078" s="97" t="e">
        <v>#N/A</v>
      </c>
      <c r="CN1078" s="2">
        <v>719963</v>
      </c>
      <c r="CO1078" s="100" t="e">
        <v>#N/A</v>
      </c>
      <c r="CP1078" s="97" t="e">
        <v>#N/A</v>
      </c>
      <c r="CQ1078" s="97">
        <v>106853202</v>
      </c>
      <c r="CR1078" s="97">
        <v>47918350</v>
      </c>
      <c r="CS1078" s="97">
        <v>43334030</v>
      </c>
      <c r="CT1078" s="2">
        <v>18790701</v>
      </c>
      <c r="CU1078" s="2" t="s">
        <v>189</v>
      </c>
    </row>
    <row r="1079" spans="1:99" x14ac:dyDescent="0.25">
      <c r="A1079" s="2">
        <v>20061</v>
      </c>
      <c r="B1079" s="2">
        <v>14107838</v>
      </c>
      <c r="C1079" s="2">
        <v>0</v>
      </c>
      <c r="D1079" s="2">
        <v>14107838</v>
      </c>
      <c r="E1079" s="2" t="s">
        <v>189</v>
      </c>
      <c r="F1079" s="2">
        <v>5219890</v>
      </c>
      <c r="G1079" s="2">
        <v>8887948</v>
      </c>
      <c r="H1079" s="2">
        <v>14107838</v>
      </c>
      <c r="I1079" s="2">
        <v>1200000</v>
      </c>
      <c r="J1079" s="2">
        <v>1200000</v>
      </c>
      <c r="K1079" s="2">
        <v>5448300</v>
      </c>
      <c r="L1079" s="2">
        <v>1591981</v>
      </c>
      <c r="N1079" s="2">
        <v>20061</v>
      </c>
      <c r="O1079" s="97">
        <v>15120615</v>
      </c>
      <c r="P1079" s="97">
        <v>505218</v>
      </c>
      <c r="Q1079" s="97">
        <v>14391182</v>
      </c>
      <c r="R1079" s="97">
        <v>53830</v>
      </c>
      <c r="S1079" s="97">
        <v>4808764</v>
      </c>
      <c r="T1079" s="97">
        <v>9582418</v>
      </c>
      <c r="U1079" s="97">
        <v>15120615</v>
      </c>
      <c r="V1079" s="97">
        <v>8085252</v>
      </c>
      <c r="W1079" s="97">
        <v>5942521</v>
      </c>
      <c r="X1079" s="97">
        <v>7035363</v>
      </c>
      <c r="Y1079" s="97">
        <v>1627687</v>
      </c>
      <c r="Z1079" s="97">
        <v>0</v>
      </c>
      <c r="AB1079" s="2">
        <v>20074</v>
      </c>
      <c r="AC1079" s="97">
        <v>4961905</v>
      </c>
      <c r="AD1079" s="97">
        <v>20536</v>
      </c>
      <c r="AE1079" s="97">
        <v>4688187</v>
      </c>
      <c r="AF1079" s="97">
        <v>5000</v>
      </c>
      <c r="AG1079" s="97">
        <v>1946221</v>
      </c>
      <c r="AH1079" s="97">
        <v>2741966</v>
      </c>
      <c r="AI1079" s="97">
        <v>4961905</v>
      </c>
      <c r="AJ1079" s="97">
        <v>3634008</v>
      </c>
      <c r="AK1079" s="97">
        <v>1327897</v>
      </c>
      <c r="AL1079" s="97">
        <v>310850</v>
      </c>
      <c r="AM1079" s="97" t="s">
        <v>189</v>
      </c>
      <c r="AN1079" s="2">
        <v>20074</v>
      </c>
      <c r="AO1079" s="97">
        <v>5238307</v>
      </c>
      <c r="AP1079" s="97">
        <v>1791</v>
      </c>
      <c r="AQ1079" s="97">
        <v>5236516</v>
      </c>
      <c r="AR1079" s="97">
        <v>0</v>
      </c>
      <c r="AS1079" s="97">
        <v>2274886</v>
      </c>
      <c r="AT1079" s="97">
        <v>2961630</v>
      </c>
      <c r="AU1079" s="97">
        <v>5238307</v>
      </c>
      <c r="AV1079" s="97">
        <v>2754126</v>
      </c>
      <c r="AW1079" s="97">
        <v>2169129</v>
      </c>
      <c r="AX1079" s="97">
        <v>262000</v>
      </c>
      <c r="AY1079" s="97" t="s">
        <v>189</v>
      </c>
      <c r="AZ1079" s="2">
        <v>20074</v>
      </c>
      <c r="BA1079" s="98">
        <v>5485309</v>
      </c>
      <c r="BB1079" s="2">
        <v>3358</v>
      </c>
      <c r="BC1079" s="2">
        <v>5466223</v>
      </c>
      <c r="BD1079" s="2" t="s">
        <v>189</v>
      </c>
      <c r="BE1079" s="2">
        <v>1924930</v>
      </c>
      <c r="BF1079" s="2">
        <v>3541293</v>
      </c>
      <c r="BG1079" s="2">
        <v>5485309</v>
      </c>
      <c r="BH1079" s="2">
        <v>2559166</v>
      </c>
      <c r="BI1079" s="2">
        <v>2926143</v>
      </c>
      <c r="BJ1079" s="2">
        <v>824156</v>
      </c>
      <c r="BK1079" s="2" t="s">
        <v>189</v>
      </c>
      <c r="BL1079" s="2">
        <v>20074</v>
      </c>
      <c r="BM1079" s="2">
        <v>4704984</v>
      </c>
      <c r="BN1079" s="2">
        <v>611946</v>
      </c>
      <c r="BO1079" s="2">
        <v>4068555</v>
      </c>
      <c r="BP1079" s="2" t="s">
        <v>189</v>
      </c>
      <c r="BQ1079" s="2">
        <v>1913297</v>
      </c>
      <c r="BR1079" s="2">
        <v>2155258</v>
      </c>
      <c r="BS1079" s="2">
        <v>4704984</v>
      </c>
      <c r="BT1079" s="2">
        <v>1861050</v>
      </c>
      <c r="BU1079" s="2">
        <v>2843934</v>
      </c>
      <c r="BV1079" s="2">
        <v>834179</v>
      </c>
      <c r="BW1079" s="2" t="s">
        <v>189</v>
      </c>
      <c r="BX1079" s="2">
        <v>20074</v>
      </c>
      <c r="BY1079" s="2">
        <v>4777238</v>
      </c>
      <c r="BZ1079" s="2">
        <v>21234</v>
      </c>
      <c r="CA1079" s="2">
        <v>4583900</v>
      </c>
      <c r="CB1079" s="2" t="s">
        <v>189</v>
      </c>
      <c r="CC1079" s="2">
        <v>1882951</v>
      </c>
      <c r="CD1079" s="2">
        <v>2700949</v>
      </c>
      <c r="CE1079" s="2">
        <v>4777238</v>
      </c>
      <c r="CF1079" s="2">
        <v>1853339</v>
      </c>
      <c r="CG1079" s="2">
        <v>2923899</v>
      </c>
      <c r="CH1079" s="2">
        <v>827000</v>
      </c>
      <c r="CI1079" s="2" t="s">
        <v>189</v>
      </c>
      <c r="CJ1079" s="2">
        <v>20074</v>
      </c>
      <c r="CK1079" s="97">
        <v>5239440</v>
      </c>
      <c r="CL1079" s="97" t="e">
        <v>#N/A</v>
      </c>
      <c r="CM1079" s="97" t="e">
        <v>#N/A</v>
      </c>
      <c r="CN1079" s="2" t="s">
        <v>189</v>
      </c>
      <c r="CO1079" s="100" t="e">
        <v>#N/A</v>
      </c>
      <c r="CP1079" s="97" t="e">
        <v>#N/A</v>
      </c>
      <c r="CQ1079" s="97">
        <v>5239440</v>
      </c>
      <c r="CR1079" s="97">
        <v>2295561</v>
      </c>
      <c r="CS1079" s="97">
        <v>2369415</v>
      </c>
      <c r="CT1079" s="2">
        <v>622500</v>
      </c>
      <c r="CU1079" s="2" t="s">
        <v>189</v>
      </c>
    </row>
    <row r="1080" spans="1:99" x14ac:dyDescent="0.25">
      <c r="A1080" s="2">
        <v>20062</v>
      </c>
      <c r="B1080" s="2">
        <v>4073830</v>
      </c>
      <c r="C1080" s="2">
        <v>238893</v>
      </c>
      <c r="D1080" s="2">
        <v>3588211</v>
      </c>
      <c r="E1080" s="2">
        <v>28919</v>
      </c>
      <c r="F1080" s="2">
        <v>1864746</v>
      </c>
      <c r="G1080" s="2">
        <v>1723465</v>
      </c>
      <c r="H1080" s="2">
        <v>4073830</v>
      </c>
      <c r="I1080" s="2">
        <v>1362840</v>
      </c>
      <c r="J1080" s="2">
        <v>1348881</v>
      </c>
      <c r="K1080" s="2">
        <v>2710990</v>
      </c>
      <c r="L1080" s="2">
        <v>508428</v>
      </c>
      <c r="N1080" s="2">
        <v>20062</v>
      </c>
      <c r="O1080" s="97">
        <v>4804223</v>
      </c>
      <c r="P1080" s="97">
        <v>260006</v>
      </c>
      <c r="Q1080" s="97">
        <v>3755559</v>
      </c>
      <c r="R1080" s="97">
        <v>20633</v>
      </c>
      <c r="S1080" s="97">
        <v>1540687</v>
      </c>
      <c r="T1080" s="97">
        <v>2214872</v>
      </c>
      <c r="U1080" s="97">
        <v>4804223</v>
      </c>
      <c r="V1080" s="97">
        <v>2734354</v>
      </c>
      <c r="W1080" s="97">
        <v>2647795</v>
      </c>
      <c r="X1080" s="97">
        <v>2069869</v>
      </c>
      <c r="Y1080" s="97">
        <v>584102</v>
      </c>
      <c r="Z1080" s="97">
        <v>0</v>
      </c>
      <c r="AB1080" s="2">
        <v>20075</v>
      </c>
      <c r="AC1080" s="97">
        <v>12907555</v>
      </c>
      <c r="AD1080" s="97">
        <v>117031</v>
      </c>
      <c r="AE1080" s="97">
        <v>12404850</v>
      </c>
      <c r="AF1080" s="97">
        <v>932</v>
      </c>
      <c r="AG1080" s="97">
        <v>6251256</v>
      </c>
      <c r="AH1080" s="97">
        <v>6153594</v>
      </c>
      <c r="AI1080" s="97">
        <v>12907555</v>
      </c>
      <c r="AJ1080" s="97">
        <v>5039858</v>
      </c>
      <c r="AK1080" s="97">
        <v>7867697</v>
      </c>
      <c r="AL1080" s="97">
        <v>4216316</v>
      </c>
      <c r="AM1080" s="97" t="s">
        <v>189</v>
      </c>
      <c r="AN1080" s="2">
        <v>20075</v>
      </c>
      <c r="AO1080" s="97" t="e">
        <v>#N/A</v>
      </c>
      <c r="AP1080" s="97">
        <v>1078811</v>
      </c>
      <c r="AQ1080" s="97">
        <v>12376757</v>
      </c>
      <c r="AR1080" s="97" t="e">
        <v>#N/A</v>
      </c>
      <c r="AS1080" s="97" t="e">
        <v>#N/A</v>
      </c>
      <c r="AT1080" s="97" t="e">
        <v>#N/A</v>
      </c>
      <c r="AU1080" s="97">
        <v>13455568</v>
      </c>
      <c r="AV1080" s="97">
        <v>1013183</v>
      </c>
      <c r="AW1080" s="97" t="e">
        <v>#N/A</v>
      </c>
      <c r="AX1080" s="97">
        <v>3412200</v>
      </c>
      <c r="AY1080" s="97" t="s">
        <v>189</v>
      </c>
      <c r="AZ1080" s="2">
        <v>20075</v>
      </c>
      <c r="BA1080" s="98">
        <v>17800799</v>
      </c>
      <c r="BB1080" s="2" t="e">
        <v>#N/A</v>
      </c>
      <c r="BC1080" s="2" t="e">
        <v>#N/A</v>
      </c>
      <c r="BD1080" s="2" t="s">
        <v>189</v>
      </c>
      <c r="BE1080" s="2">
        <v>6076140</v>
      </c>
      <c r="BF1080" s="2">
        <v>10329716</v>
      </c>
      <c r="BG1080" s="2">
        <v>17800799</v>
      </c>
      <c r="BH1080" s="2">
        <v>9453856</v>
      </c>
      <c r="BI1080" s="2">
        <v>8346943</v>
      </c>
      <c r="BJ1080" s="2">
        <v>5124763</v>
      </c>
      <c r="BK1080" s="2" t="s">
        <v>189</v>
      </c>
      <c r="BL1080" s="2">
        <v>20075</v>
      </c>
      <c r="BM1080" s="2">
        <v>11394452</v>
      </c>
      <c r="BN1080" s="2" t="e">
        <v>#N/A</v>
      </c>
      <c r="BO1080" s="2" t="e">
        <v>#N/A</v>
      </c>
      <c r="BP1080" s="2" t="s">
        <v>189</v>
      </c>
      <c r="BQ1080" s="2">
        <v>5936924</v>
      </c>
      <c r="BR1080" s="2">
        <v>5456452</v>
      </c>
      <c r="BS1080" s="2">
        <v>11394452</v>
      </c>
      <c r="BT1080" s="2">
        <v>3034352</v>
      </c>
      <c r="BU1080" s="2">
        <v>7418138</v>
      </c>
      <c r="BV1080" s="2">
        <v>4922608</v>
      </c>
      <c r="BW1080" s="2" t="s">
        <v>189</v>
      </c>
      <c r="BX1080" s="2">
        <v>20075</v>
      </c>
      <c r="BY1080" s="2" t="e">
        <v>#N/A</v>
      </c>
      <c r="BZ1080" s="2" t="e">
        <v>#N/A</v>
      </c>
      <c r="CA1080" s="2" t="e">
        <v>#N/A</v>
      </c>
      <c r="CB1080" s="2" t="e">
        <v>#N/A</v>
      </c>
      <c r="CC1080" s="2" t="e">
        <v>#N/A</v>
      </c>
      <c r="CD1080" s="2" t="e">
        <v>#N/A</v>
      </c>
      <c r="CE1080" s="2" t="e">
        <v>#N/A</v>
      </c>
      <c r="CF1080" s="2" t="e">
        <v>#N/A</v>
      </c>
      <c r="CG1080" s="2" t="e">
        <v>#N/A</v>
      </c>
      <c r="CH1080" s="2" t="e">
        <v>#N/A</v>
      </c>
      <c r="CI1080" s="2" t="e">
        <v>#N/A</v>
      </c>
      <c r="CJ1080" s="2">
        <v>20075</v>
      </c>
      <c r="CK1080" s="97" t="e">
        <v>#N/A</v>
      </c>
      <c r="CL1080" s="97" t="e">
        <v>#N/A</v>
      </c>
      <c r="CM1080" s="97" t="e">
        <v>#N/A</v>
      </c>
      <c r="CN1080" s="2" t="e">
        <v>#N/A</v>
      </c>
      <c r="CO1080" s="100" t="e">
        <v>#N/A</v>
      </c>
      <c r="CP1080" s="97" t="e">
        <v>#N/A</v>
      </c>
      <c r="CQ1080" s="97" t="e">
        <v>#N/A</v>
      </c>
      <c r="CR1080" s="97" t="e">
        <v>#N/A</v>
      </c>
      <c r="CS1080" s="97" t="e">
        <v>#N/A</v>
      </c>
      <c r="CT1080" s="2" t="e">
        <v>#N/A</v>
      </c>
      <c r="CU1080" s="2" t="e">
        <v>#N/A</v>
      </c>
    </row>
    <row r="1081" spans="1:99" x14ac:dyDescent="0.25">
      <c r="A1081" s="2">
        <v>20063</v>
      </c>
      <c r="B1081" s="2">
        <v>13135669</v>
      </c>
      <c r="C1081" s="2">
        <v>785675</v>
      </c>
      <c r="D1081" s="2">
        <v>11413427</v>
      </c>
      <c r="E1081" s="2">
        <v>123904</v>
      </c>
      <c r="F1081" s="2">
        <v>4973035</v>
      </c>
      <c r="G1081" s="2">
        <v>6440392</v>
      </c>
      <c r="H1081" s="2">
        <v>13135669</v>
      </c>
      <c r="I1081" s="2">
        <v>3958895</v>
      </c>
      <c r="J1081" s="2">
        <v>3887280</v>
      </c>
      <c r="K1081" s="2">
        <v>9176774</v>
      </c>
      <c r="L1081" s="2">
        <v>2584749</v>
      </c>
      <c r="N1081" s="2">
        <v>20063</v>
      </c>
      <c r="O1081" s="97">
        <v>9873173</v>
      </c>
      <c r="P1081" s="97">
        <v>644001</v>
      </c>
      <c r="Q1081" s="97">
        <v>9229172</v>
      </c>
      <c r="R1081" s="97">
        <v>111607</v>
      </c>
      <c r="S1081" s="97">
        <v>2979403</v>
      </c>
      <c r="T1081" s="97">
        <v>6249769</v>
      </c>
      <c r="U1081" s="97">
        <v>9873173</v>
      </c>
      <c r="V1081" s="97">
        <v>2762305</v>
      </c>
      <c r="W1081" s="97">
        <v>2736806</v>
      </c>
      <c r="X1081" s="97">
        <v>6260500</v>
      </c>
      <c r="Y1081" s="97">
        <v>2647435</v>
      </c>
      <c r="Z1081" s="97">
        <v>0</v>
      </c>
      <c r="AB1081" s="2">
        <v>20076</v>
      </c>
      <c r="AC1081" s="97">
        <v>30071461</v>
      </c>
      <c r="AD1081" s="97">
        <v>215956</v>
      </c>
      <c r="AE1081" s="97">
        <v>29855505</v>
      </c>
      <c r="AF1081" s="97">
        <v>93785</v>
      </c>
      <c r="AG1081" s="97">
        <v>4276738</v>
      </c>
      <c r="AH1081" s="97">
        <v>25578767</v>
      </c>
      <c r="AI1081" s="97">
        <v>30071461</v>
      </c>
      <c r="AJ1081" s="97">
        <v>6250024</v>
      </c>
      <c r="AK1081" s="97">
        <v>23149914</v>
      </c>
      <c r="AL1081" s="97">
        <v>6863701</v>
      </c>
      <c r="AM1081" s="97" t="s">
        <v>189</v>
      </c>
      <c r="AN1081" s="2">
        <v>20076</v>
      </c>
      <c r="AO1081" s="97">
        <v>14778213</v>
      </c>
      <c r="AP1081" s="97">
        <v>184704</v>
      </c>
      <c r="AQ1081" s="97">
        <v>12778312</v>
      </c>
      <c r="AR1081" s="97">
        <v>40422</v>
      </c>
      <c r="AS1081" s="97">
        <v>4378222</v>
      </c>
      <c r="AT1081" s="97">
        <v>8400090</v>
      </c>
      <c r="AU1081" s="97">
        <v>14778213</v>
      </c>
      <c r="AV1081" s="97">
        <v>7363565</v>
      </c>
      <c r="AW1081" s="97">
        <v>7414648</v>
      </c>
      <c r="AX1081" s="97">
        <v>1258618</v>
      </c>
      <c r="AY1081" s="97" t="s">
        <v>189</v>
      </c>
      <c r="AZ1081" s="2">
        <v>20076</v>
      </c>
      <c r="BA1081" s="98">
        <v>11497607</v>
      </c>
      <c r="BB1081" s="2">
        <v>317535</v>
      </c>
      <c r="BC1081" s="2">
        <v>11180072</v>
      </c>
      <c r="BD1081" s="2">
        <v>36164</v>
      </c>
      <c r="BE1081" s="2">
        <v>3810070</v>
      </c>
      <c r="BF1081" s="2">
        <v>7370002</v>
      </c>
      <c r="BG1081" s="2">
        <v>11497607</v>
      </c>
      <c r="BH1081" s="2">
        <v>3972973</v>
      </c>
      <c r="BI1081" s="2">
        <v>6003070</v>
      </c>
      <c r="BJ1081" s="2">
        <v>1300901</v>
      </c>
      <c r="BK1081" s="2" t="s">
        <v>189</v>
      </c>
      <c r="BL1081" s="2">
        <v>20076</v>
      </c>
      <c r="BM1081" s="2">
        <v>13810578</v>
      </c>
      <c r="BN1081" s="2">
        <v>311644</v>
      </c>
      <c r="BO1081" s="2">
        <v>13498934</v>
      </c>
      <c r="BP1081" s="2">
        <v>104709</v>
      </c>
      <c r="BQ1081" s="2">
        <v>4383186</v>
      </c>
      <c r="BR1081" s="2">
        <v>9115748</v>
      </c>
      <c r="BS1081" s="2">
        <v>13810578</v>
      </c>
      <c r="BT1081" s="2">
        <v>7411941</v>
      </c>
      <c r="BU1081" s="2">
        <v>6003174</v>
      </c>
      <c r="BV1081" s="2">
        <v>1355699</v>
      </c>
      <c r="BW1081" s="2" t="s">
        <v>189</v>
      </c>
      <c r="BX1081" s="2">
        <v>20076</v>
      </c>
      <c r="BY1081" s="2">
        <v>16169266</v>
      </c>
      <c r="BZ1081" s="2">
        <v>225339</v>
      </c>
      <c r="CA1081" s="2">
        <v>13929164</v>
      </c>
      <c r="CB1081" s="2">
        <v>89284</v>
      </c>
      <c r="CC1081" s="2">
        <v>3675390</v>
      </c>
      <c r="CD1081" s="2">
        <v>10253774</v>
      </c>
      <c r="CE1081" s="2">
        <v>16169266</v>
      </c>
      <c r="CF1081" s="2">
        <v>6393095</v>
      </c>
      <c r="CG1081" s="2">
        <v>9776171</v>
      </c>
      <c r="CH1081" s="2">
        <v>2405310</v>
      </c>
      <c r="CI1081" s="2" t="s">
        <v>189</v>
      </c>
      <c r="CJ1081" s="2">
        <v>20076</v>
      </c>
      <c r="CK1081" s="97">
        <v>10364529</v>
      </c>
      <c r="CL1081" s="97" t="e">
        <v>#N/A</v>
      </c>
      <c r="CM1081" s="97" t="e">
        <v>#N/A</v>
      </c>
      <c r="CN1081" s="2">
        <v>293569</v>
      </c>
      <c r="CO1081" s="100" t="e">
        <v>#N/A</v>
      </c>
      <c r="CP1081" s="97" t="e">
        <v>#N/A</v>
      </c>
      <c r="CQ1081" s="97">
        <v>10364529</v>
      </c>
      <c r="CR1081" s="97">
        <v>1444385</v>
      </c>
      <c r="CS1081" s="97">
        <v>7951090</v>
      </c>
      <c r="CT1081" s="2">
        <v>2202467</v>
      </c>
      <c r="CU1081" s="2" t="s">
        <v>189</v>
      </c>
    </row>
    <row r="1082" spans="1:99" x14ac:dyDescent="0.25">
      <c r="A1082" s="2">
        <v>20064</v>
      </c>
      <c r="B1082" s="2">
        <v>45017370</v>
      </c>
      <c r="C1082" s="2">
        <v>1070</v>
      </c>
      <c r="D1082" s="2">
        <v>40543661</v>
      </c>
      <c r="E1082" s="2" t="s">
        <v>189</v>
      </c>
      <c r="F1082" s="2">
        <v>10134023</v>
      </c>
      <c r="G1082" s="2">
        <v>30409638</v>
      </c>
      <c r="H1082" s="2">
        <v>45017370</v>
      </c>
      <c r="I1082" s="2">
        <v>25695533</v>
      </c>
      <c r="J1082" s="2">
        <v>23036315</v>
      </c>
      <c r="K1082" s="2">
        <v>19321837</v>
      </c>
      <c r="L1082" s="2">
        <v>2117595</v>
      </c>
      <c r="N1082" s="2">
        <v>20064</v>
      </c>
      <c r="O1082" s="97">
        <v>30163867</v>
      </c>
      <c r="P1082" s="97">
        <v>0</v>
      </c>
      <c r="Q1082" s="97">
        <v>30163867</v>
      </c>
      <c r="R1082" s="97" t="s">
        <v>189</v>
      </c>
      <c r="S1082" s="97">
        <v>7559846</v>
      </c>
      <c r="T1082" s="97">
        <v>22604021</v>
      </c>
      <c r="U1082" s="97">
        <v>30163867</v>
      </c>
      <c r="V1082" s="97">
        <v>16241177</v>
      </c>
      <c r="W1082" s="97">
        <v>15371834</v>
      </c>
      <c r="X1082" s="97">
        <v>9646795</v>
      </c>
      <c r="Y1082" s="97">
        <v>1381070</v>
      </c>
      <c r="Z1082" s="97">
        <v>0</v>
      </c>
      <c r="AB1082" s="2">
        <v>20077</v>
      </c>
      <c r="AC1082" s="97">
        <v>11985388</v>
      </c>
      <c r="AD1082" s="97">
        <v>765940</v>
      </c>
      <c r="AE1082" s="97">
        <v>11219448</v>
      </c>
      <c r="AF1082" s="97">
        <v>290432</v>
      </c>
      <c r="AG1082" s="97">
        <v>4397020</v>
      </c>
      <c r="AH1082" s="97">
        <v>6822428</v>
      </c>
      <c r="AI1082" s="97">
        <v>11985388</v>
      </c>
      <c r="AJ1082" s="97">
        <v>4226139</v>
      </c>
      <c r="AK1082" s="97">
        <v>7702347</v>
      </c>
      <c r="AL1082" s="97">
        <v>2550525</v>
      </c>
      <c r="AM1082" s="97" t="s">
        <v>189</v>
      </c>
      <c r="AN1082" s="2">
        <v>20077</v>
      </c>
      <c r="AO1082" s="97">
        <v>11380709</v>
      </c>
      <c r="AP1082" s="97">
        <v>53</v>
      </c>
      <c r="AQ1082" s="97">
        <v>11063704</v>
      </c>
      <c r="AR1082" s="97">
        <v>0</v>
      </c>
      <c r="AS1082" s="97">
        <v>3900852</v>
      </c>
      <c r="AT1082" s="97">
        <v>7162852</v>
      </c>
      <c r="AU1082" s="97">
        <v>11380709</v>
      </c>
      <c r="AV1082" s="97">
        <v>4285777</v>
      </c>
      <c r="AW1082" s="97">
        <v>7094932</v>
      </c>
      <c r="AX1082" s="97">
        <v>2721298</v>
      </c>
      <c r="AY1082" s="97" t="s">
        <v>189</v>
      </c>
      <c r="AZ1082" s="2">
        <v>20077</v>
      </c>
      <c r="BA1082" s="98">
        <v>11067069</v>
      </c>
      <c r="BB1082" s="2">
        <v>166246</v>
      </c>
      <c r="BC1082" s="2">
        <v>9946542</v>
      </c>
      <c r="BD1082" s="2">
        <v>140294</v>
      </c>
      <c r="BE1082" s="2">
        <v>4394615</v>
      </c>
      <c r="BF1082" s="2">
        <v>5551927</v>
      </c>
      <c r="BG1082" s="2">
        <v>11067069</v>
      </c>
      <c r="BH1082" s="2">
        <v>4114191</v>
      </c>
      <c r="BI1082" s="2">
        <v>6952878</v>
      </c>
      <c r="BJ1082" s="2">
        <v>1739709</v>
      </c>
      <c r="BK1082" s="2" t="s">
        <v>189</v>
      </c>
      <c r="BL1082" s="2">
        <v>20077</v>
      </c>
      <c r="BM1082" s="2">
        <v>6945484</v>
      </c>
      <c r="BN1082" s="2">
        <v>53519</v>
      </c>
      <c r="BO1082" s="2">
        <v>5908122</v>
      </c>
      <c r="BP1082" s="2">
        <v>42190</v>
      </c>
      <c r="BQ1082" s="2">
        <v>2164778</v>
      </c>
      <c r="BR1082" s="2">
        <v>3743344</v>
      </c>
      <c r="BS1082" s="2">
        <v>6945484</v>
      </c>
      <c r="BT1082" s="2">
        <v>3897578</v>
      </c>
      <c r="BU1082" s="2">
        <v>3047906</v>
      </c>
      <c r="BV1082" s="2">
        <v>823846</v>
      </c>
      <c r="BW1082" s="2" t="s">
        <v>189</v>
      </c>
      <c r="BX1082" s="2">
        <v>20077</v>
      </c>
      <c r="BY1082" s="2">
        <v>15689013</v>
      </c>
      <c r="BZ1082" s="2">
        <v>1200030</v>
      </c>
      <c r="CA1082" s="2">
        <v>13143460</v>
      </c>
      <c r="CB1082" s="2">
        <v>351930</v>
      </c>
      <c r="CC1082" s="2">
        <v>3556917</v>
      </c>
      <c r="CD1082" s="2">
        <v>9586543</v>
      </c>
      <c r="CE1082" s="2">
        <v>15689013</v>
      </c>
      <c r="CF1082" s="2">
        <v>8738906</v>
      </c>
      <c r="CG1082" s="2">
        <v>6318033</v>
      </c>
      <c r="CH1082" s="2">
        <v>1853215</v>
      </c>
      <c r="CI1082" s="2" t="s">
        <v>189</v>
      </c>
      <c r="CJ1082" s="2">
        <v>20077</v>
      </c>
      <c r="CK1082" s="97">
        <v>14830856</v>
      </c>
      <c r="CL1082" s="97" t="e">
        <v>#N/A</v>
      </c>
      <c r="CM1082" s="97" t="e">
        <v>#N/A</v>
      </c>
      <c r="CN1082" s="2">
        <v>193630</v>
      </c>
      <c r="CO1082" s="100" t="e">
        <v>#N/A</v>
      </c>
      <c r="CP1082" s="97" t="e">
        <v>#N/A</v>
      </c>
      <c r="CQ1082" s="97">
        <v>14830856</v>
      </c>
      <c r="CR1082" s="97">
        <v>8105977</v>
      </c>
      <c r="CS1082" s="97">
        <v>4943819</v>
      </c>
      <c r="CT1082" s="2">
        <v>1496427</v>
      </c>
      <c r="CU1082" s="2" t="s">
        <v>189</v>
      </c>
    </row>
    <row r="1083" spans="1:99" x14ac:dyDescent="0.25">
      <c r="A1083" s="2">
        <v>20065</v>
      </c>
      <c r="B1083" s="2">
        <v>9576870</v>
      </c>
      <c r="C1083" s="2">
        <v>135154</v>
      </c>
      <c r="D1083" s="2">
        <v>7613580</v>
      </c>
      <c r="E1083" s="2">
        <v>9298</v>
      </c>
      <c r="F1083" s="2">
        <v>2976831</v>
      </c>
      <c r="G1083" s="2">
        <v>4636749</v>
      </c>
      <c r="H1083" s="2">
        <v>9576870</v>
      </c>
      <c r="I1083" s="2">
        <v>4894106</v>
      </c>
      <c r="J1083" s="2">
        <v>4852108</v>
      </c>
      <c r="K1083" s="2">
        <v>4682764</v>
      </c>
      <c r="L1083" s="2">
        <v>1589614</v>
      </c>
      <c r="N1083" s="2">
        <v>20065</v>
      </c>
      <c r="O1083" s="97">
        <v>7222009</v>
      </c>
      <c r="P1083" s="97">
        <v>207477</v>
      </c>
      <c r="Q1083" s="97">
        <v>7014532</v>
      </c>
      <c r="R1083" s="97">
        <v>5497</v>
      </c>
      <c r="S1083" s="97">
        <v>2703372</v>
      </c>
      <c r="T1083" s="97">
        <v>4311160</v>
      </c>
      <c r="U1083" s="97">
        <v>7222009</v>
      </c>
      <c r="V1083" s="97">
        <v>1512093</v>
      </c>
      <c r="W1083" s="97">
        <v>1022888</v>
      </c>
      <c r="X1083" s="97">
        <v>5095433</v>
      </c>
      <c r="Y1083" s="97">
        <v>1532278</v>
      </c>
      <c r="Z1083" s="97">
        <v>0</v>
      </c>
      <c r="AB1083" s="2">
        <v>20078</v>
      </c>
      <c r="AC1083" s="97">
        <v>18512372</v>
      </c>
      <c r="AD1083" s="97">
        <v>828797</v>
      </c>
      <c r="AE1083" s="97">
        <v>17683575</v>
      </c>
      <c r="AF1083" s="97">
        <v>66246</v>
      </c>
      <c r="AG1083" s="97">
        <v>2740561</v>
      </c>
      <c r="AH1083" s="97">
        <v>14943014</v>
      </c>
      <c r="AI1083" s="97">
        <v>18512372</v>
      </c>
      <c r="AJ1083" s="97">
        <v>5197223</v>
      </c>
      <c r="AK1083" s="97">
        <v>12302707</v>
      </c>
      <c r="AL1083" s="97">
        <v>1587827</v>
      </c>
      <c r="AM1083" s="97" t="s">
        <v>189</v>
      </c>
      <c r="AN1083" s="2">
        <v>20078</v>
      </c>
      <c r="AO1083" s="97">
        <v>7185907</v>
      </c>
      <c r="AP1083" s="97">
        <v>819518</v>
      </c>
      <c r="AQ1083" s="97">
        <v>6366389</v>
      </c>
      <c r="AR1083" s="97">
        <v>112800</v>
      </c>
      <c r="AS1083" s="97">
        <v>2606379</v>
      </c>
      <c r="AT1083" s="97">
        <v>3760010</v>
      </c>
      <c r="AU1083" s="97">
        <v>7185907</v>
      </c>
      <c r="AV1083" s="97">
        <v>2826081</v>
      </c>
      <c r="AW1083" s="97">
        <v>3971171</v>
      </c>
      <c r="AX1083" s="97">
        <v>901314</v>
      </c>
      <c r="AY1083" s="97" t="s">
        <v>189</v>
      </c>
      <c r="AZ1083" s="2">
        <v>20078</v>
      </c>
      <c r="BA1083" s="98">
        <v>5951613</v>
      </c>
      <c r="BB1083" s="2">
        <v>723409</v>
      </c>
      <c r="BC1083" s="2">
        <v>5228204</v>
      </c>
      <c r="BD1083" s="2">
        <v>85452</v>
      </c>
      <c r="BE1083" s="2">
        <v>2188592</v>
      </c>
      <c r="BF1083" s="2">
        <v>3039612</v>
      </c>
      <c r="BG1083" s="2">
        <v>5951613</v>
      </c>
      <c r="BH1083" s="2">
        <v>2533598</v>
      </c>
      <c r="BI1083" s="2">
        <v>3100915</v>
      </c>
      <c r="BJ1083" s="2">
        <v>999492</v>
      </c>
      <c r="BK1083" s="2" t="s">
        <v>189</v>
      </c>
      <c r="BL1083" s="2">
        <v>20078</v>
      </c>
      <c r="BM1083" s="2">
        <v>4700025</v>
      </c>
      <c r="BN1083" s="2">
        <v>690384</v>
      </c>
      <c r="BO1083" s="2">
        <v>4009641</v>
      </c>
      <c r="BP1083" s="2">
        <v>79721</v>
      </c>
      <c r="BQ1083" s="2">
        <v>2232564</v>
      </c>
      <c r="BR1083" s="2">
        <v>1777077</v>
      </c>
      <c r="BS1083" s="2">
        <v>4700025</v>
      </c>
      <c r="BT1083" s="2">
        <v>1047787</v>
      </c>
      <c r="BU1083" s="2">
        <v>2884074</v>
      </c>
      <c r="BV1083" s="2">
        <v>938350</v>
      </c>
      <c r="BW1083" s="2" t="s">
        <v>189</v>
      </c>
      <c r="BX1083" s="2">
        <v>20078</v>
      </c>
      <c r="BY1083" s="2">
        <v>9995623</v>
      </c>
      <c r="BZ1083" s="2">
        <v>243000</v>
      </c>
      <c r="CA1083" s="2">
        <v>8809645</v>
      </c>
      <c r="CB1083" s="2" t="s">
        <v>189</v>
      </c>
      <c r="CC1083" s="2">
        <v>2051721</v>
      </c>
      <c r="CD1083" s="2">
        <v>6757924</v>
      </c>
      <c r="CE1083" s="2">
        <v>9995623</v>
      </c>
      <c r="CF1083" s="2">
        <v>6953170</v>
      </c>
      <c r="CG1083" s="2">
        <v>3042453</v>
      </c>
      <c r="CH1083" s="2">
        <v>804725</v>
      </c>
      <c r="CI1083" s="2" t="s">
        <v>189</v>
      </c>
      <c r="CJ1083" s="2">
        <v>20078</v>
      </c>
      <c r="CK1083" s="97">
        <v>4106772</v>
      </c>
      <c r="CL1083" s="97" t="e">
        <v>#N/A</v>
      </c>
      <c r="CM1083" s="97" t="e">
        <v>#N/A</v>
      </c>
      <c r="CN1083" s="2">
        <v>54654</v>
      </c>
      <c r="CO1083" s="100" t="e">
        <v>#N/A</v>
      </c>
      <c r="CP1083" s="97" t="e">
        <v>#N/A</v>
      </c>
      <c r="CQ1083" s="97">
        <v>4106772</v>
      </c>
      <c r="CR1083" s="97">
        <v>882219</v>
      </c>
      <c r="CS1083" s="97">
        <v>2002703</v>
      </c>
      <c r="CT1083" s="2">
        <v>681065</v>
      </c>
      <c r="CU1083" s="2" t="s">
        <v>189</v>
      </c>
    </row>
    <row r="1084" spans="1:99" x14ac:dyDescent="0.25">
      <c r="A1084" s="2">
        <v>20066</v>
      </c>
      <c r="B1084" s="2">
        <v>25461573</v>
      </c>
      <c r="C1084" s="2">
        <v>1345091</v>
      </c>
      <c r="D1084" s="2">
        <v>24116482</v>
      </c>
      <c r="E1084" s="2">
        <v>173898</v>
      </c>
      <c r="F1084" s="2">
        <v>10832168</v>
      </c>
      <c r="G1084" s="2">
        <v>13284314</v>
      </c>
      <c r="H1084" s="2">
        <v>25461573</v>
      </c>
      <c r="I1084" s="2">
        <v>9152018</v>
      </c>
      <c r="J1084" s="2">
        <v>8989051</v>
      </c>
      <c r="K1084" s="2">
        <v>14806268</v>
      </c>
      <c r="L1084" s="2">
        <v>9512404</v>
      </c>
      <c r="N1084" s="2">
        <v>20066</v>
      </c>
      <c r="O1084" s="97">
        <v>30969545</v>
      </c>
      <c r="P1084" s="97">
        <v>793488</v>
      </c>
      <c r="Q1084" s="97">
        <v>25068097</v>
      </c>
      <c r="R1084" s="97">
        <v>9408</v>
      </c>
      <c r="S1084" s="97">
        <v>9890861</v>
      </c>
      <c r="T1084" s="97">
        <v>15177236</v>
      </c>
      <c r="U1084" s="97">
        <v>30969545</v>
      </c>
      <c r="V1084" s="97">
        <v>14679705</v>
      </c>
      <c r="W1084" s="97">
        <v>14674205</v>
      </c>
      <c r="X1084" s="97">
        <v>14347726</v>
      </c>
      <c r="Y1084" s="97">
        <v>6251968</v>
      </c>
      <c r="Z1084" s="97">
        <v>0</v>
      </c>
      <c r="AB1084" s="2">
        <v>20079</v>
      </c>
      <c r="AC1084" s="97" t="e">
        <v>#N/A</v>
      </c>
      <c r="AD1084" s="97">
        <v>74731153</v>
      </c>
      <c r="AE1084" s="97" t="e">
        <v>#N/A</v>
      </c>
      <c r="AF1084" s="97" t="e">
        <v>#N/A</v>
      </c>
      <c r="AG1084" s="97" t="e">
        <v>#N/A</v>
      </c>
      <c r="AH1084" s="97" t="e">
        <v>#N/A</v>
      </c>
      <c r="AI1084" s="97">
        <v>360995387</v>
      </c>
      <c r="AJ1084" s="97">
        <v>64554240</v>
      </c>
      <c r="AK1084" s="97">
        <v>293075286</v>
      </c>
      <c r="AL1084" s="97">
        <v>175428383</v>
      </c>
      <c r="AM1084" s="97" t="s">
        <v>189</v>
      </c>
      <c r="AN1084" s="2">
        <v>20079</v>
      </c>
      <c r="AO1084" s="97">
        <v>333362136</v>
      </c>
      <c r="AP1084" s="97">
        <v>62382506</v>
      </c>
      <c r="AQ1084" s="97">
        <v>270979630</v>
      </c>
      <c r="AR1084" s="97">
        <v>12793898</v>
      </c>
      <c r="AS1084" s="97">
        <v>135961186</v>
      </c>
      <c r="AT1084" s="97">
        <v>135018444</v>
      </c>
      <c r="AU1084" s="97">
        <v>333362136</v>
      </c>
      <c r="AV1084" s="97">
        <v>59872102</v>
      </c>
      <c r="AW1084" s="97">
        <v>267381615</v>
      </c>
      <c r="AX1084" s="97">
        <v>174582225</v>
      </c>
      <c r="AY1084" s="97" t="s">
        <v>189</v>
      </c>
      <c r="AZ1084" s="2">
        <v>20079</v>
      </c>
      <c r="BA1084" s="98">
        <v>403619693</v>
      </c>
      <c r="BB1084" s="2">
        <v>49661138</v>
      </c>
      <c r="BC1084" s="2">
        <v>307117076</v>
      </c>
      <c r="BD1084" s="2">
        <v>17823382</v>
      </c>
      <c r="BE1084" s="2">
        <v>152271582</v>
      </c>
      <c r="BF1084" s="2">
        <v>154845494</v>
      </c>
      <c r="BG1084" s="2">
        <v>403619693</v>
      </c>
      <c r="BH1084" s="2">
        <v>99282882</v>
      </c>
      <c r="BI1084" s="2">
        <v>287878777</v>
      </c>
      <c r="BJ1084" s="2">
        <v>220115393</v>
      </c>
      <c r="BK1084" s="2" t="s">
        <v>189</v>
      </c>
      <c r="BL1084" s="2">
        <v>20079</v>
      </c>
      <c r="BM1084" s="2">
        <v>307079682</v>
      </c>
      <c r="BN1084" s="2">
        <v>42895854</v>
      </c>
      <c r="BO1084" s="2">
        <v>248925794</v>
      </c>
      <c r="BP1084" s="2">
        <v>13319416</v>
      </c>
      <c r="BQ1084" s="2">
        <v>124133848</v>
      </c>
      <c r="BR1084" s="2">
        <v>124791946</v>
      </c>
      <c r="BS1084" s="2">
        <v>307079682</v>
      </c>
      <c r="BT1084" s="2">
        <v>54351319</v>
      </c>
      <c r="BU1084" s="2">
        <v>221453173</v>
      </c>
      <c r="BV1084" s="2">
        <v>164260702</v>
      </c>
      <c r="BW1084" s="2" t="s">
        <v>189</v>
      </c>
      <c r="BX1084" s="2">
        <v>20079</v>
      </c>
      <c r="BY1084" s="2">
        <v>363908016</v>
      </c>
      <c r="BZ1084" s="2">
        <v>65633292</v>
      </c>
      <c r="CA1084" s="2">
        <v>288654587</v>
      </c>
      <c r="CB1084" s="2">
        <v>26220777</v>
      </c>
      <c r="CC1084" s="2">
        <v>129996749</v>
      </c>
      <c r="CD1084" s="2">
        <v>158657838</v>
      </c>
      <c r="CE1084" s="2">
        <v>363908016</v>
      </c>
      <c r="CF1084" s="2">
        <v>126105011</v>
      </c>
      <c r="CG1084" s="2">
        <v>237803005</v>
      </c>
      <c r="CH1084" s="2">
        <v>157171471</v>
      </c>
      <c r="CI1084" s="2" t="s">
        <v>189</v>
      </c>
      <c r="CJ1084" s="2">
        <v>20079</v>
      </c>
      <c r="CK1084" s="97">
        <v>266449485</v>
      </c>
      <c r="CL1084" s="97" t="e">
        <v>#N/A</v>
      </c>
      <c r="CM1084" s="97" t="e">
        <v>#N/A</v>
      </c>
      <c r="CN1084" s="2">
        <v>7611570</v>
      </c>
      <c r="CO1084" s="100" t="e">
        <v>#N/A</v>
      </c>
      <c r="CP1084" s="97" t="e">
        <v>#N/A</v>
      </c>
      <c r="CQ1084" s="97">
        <v>266449485</v>
      </c>
      <c r="CR1084" s="97">
        <v>69063466</v>
      </c>
      <c r="CS1084" s="97">
        <v>197386019</v>
      </c>
      <c r="CT1084" s="2">
        <v>138811547</v>
      </c>
      <c r="CU1084" s="2" t="s">
        <v>189</v>
      </c>
    </row>
    <row r="1085" spans="1:99" x14ac:dyDescent="0.25">
      <c r="A1085" s="2">
        <v>20067</v>
      </c>
      <c r="B1085" s="2">
        <v>1882282153</v>
      </c>
      <c r="C1085" s="2">
        <v>444754324</v>
      </c>
      <c r="D1085" s="2">
        <v>1437527829</v>
      </c>
      <c r="E1085" s="2">
        <v>191896707</v>
      </c>
      <c r="F1085" s="2">
        <v>1046493092</v>
      </c>
      <c r="G1085" s="2">
        <v>391034737</v>
      </c>
      <c r="H1085" s="2">
        <v>1882282153</v>
      </c>
      <c r="I1085" s="2">
        <v>48287032</v>
      </c>
      <c r="J1085" s="2">
        <v>31289906</v>
      </c>
      <c r="K1085" s="2">
        <v>1601426133</v>
      </c>
      <c r="L1085" s="2">
        <v>1187113675</v>
      </c>
      <c r="N1085" s="2">
        <v>20067</v>
      </c>
      <c r="O1085" s="97">
        <v>1745277394</v>
      </c>
      <c r="P1085" s="97">
        <v>383041970</v>
      </c>
      <c r="Q1085" s="97">
        <v>1156909207</v>
      </c>
      <c r="R1085" s="97">
        <v>186728095</v>
      </c>
      <c r="S1085" s="97">
        <v>851196824</v>
      </c>
      <c r="T1085" s="97">
        <v>305712383</v>
      </c>
      <c r="U1085" s="97">
        <v>1745277394</v>
      </c>
      <c r="V1085" s="97">
        <v>238786033</v>
      </c>
      <c r="W1085" s="97">
        <v>234832193</v>
      </c>
      <c r="X1085" s="97">
        <v>1398356851</v>
      </c>
      <c r="Y1085" s="97">
        <v>1097384252</v>
      </c>
      <c r="Z1085" s="97">
        <v>0</v>
      </c>
      <c r="AB1085" s="2">
        <v>20080</v>
      </c>
      <c r="AC1085" s="97">
        <v>6902727</v>
      </c>
      <c r="AD1085" s="97">
        <v>19271</v>
      </c>
      <c r="AE1085" s="97">
        <v>6817394</v>
      </c>
      <c r="AF1085" s="97">
        <v>19221</v>
      </c>
      <c r="AG1085" s="97">
        <v>2452798</v>
      </c>
      <c r="AH1085" s="97">
        <v>4364596</v>
      </c>
      <c r="AI1085" s="97">
        <v>6902727</v>
      </c>
      <c r="AJ1085" s="97">
        <v>779261</v>
      </c>
      <c r="AK1085" s="97">
        <v>6123466</v>
      </c>
      <c r="AL1085" s="97">
        <v>2376284</v>
      </c>
      <c r="AM1085" s="97" t="s">
        <v>189</v>
      </c>
      <c r="AN1085" s="2">
        <v>20080</v>
      </c>
      <c r="AO1085" s="97">
        <v>6864699</v>
      </c>
      <c r="AP1085" s="97">
        <v>39891</v>
      </c>
      <c r="AQ1085" s="97">
        <v>6824808</v>
      </c>
      <c r="AR1085" s="97">
        <v>28371</v>
      </c>
      <c r="AS1085" s="97">
        <v>2441990</v>
      </c>
      <c r="AT1085" s="97">
        <v>4382818</v>
      </c>
      <c r="AU1085" s="97">
        <v>6864699</v>
      </c>
      <c r="AV1085" s="97">
        <v>1878530</v>
      </c>
      <c r="AW1085" s="97">
        <v>4927199</v>
      </c>
      <c r="AX1085" s="97">
        <v>2160441</v>
      </c>
      <c r="AY1085" s="97" t="s">
        <v>189</v>
      </c>
      <c r="AZ1085" s="2">
        <v>20080</v>
      </c>
      <c r="BA1085" s="98">
        <v>10256620</v>
      </c>
      <c r="BB1085" s="2">
        <v>106243</v>
      </c>
      <c r="BC1085" s="2">
        <v>10147945</v>
      </c>
      <c r="BD1085" s="2">
        <v>42330</v>
      </c>
      <c r="BE1085" s="2">
        <v>2366622</v>
      </c>
      <c r="BF1085" s="2">
        <v>7781323</v>
      </c>
      <c r="BG1085" s="2">
        <v>10256620</v>
      </c>
      <c r="BH1085" s="2">
        <v>7508344</v>
      </c>
      <c r="BI1085" s="2">
        <v>2748276</v>
      </c>
      <c r="BJ1085" s="2">
        <v>1447000</v>
      </c>
      <c r="BK1085" s="2" t="s">
        <v>189</v>
      </c>
      <c r="BL1085" s="2">
        <v>20080</v>
      </c>
      <c r="BM1085" s="2">
        <v>11164280</v>
      </c>
      <c r="BN1085" s="2">
        <v>85170</v>
      </c>
      <c r="BO1085" s="2">
        <v>11072584</v>
      </c>
      <c r="BP1085" s="2">
        <v>79134</v>
      </c>
      <c r="BQ1085" s="2">
        <v>2148302</v>
      </c>
      <c r="BR1085" s="2">
        <v>8924282</v>
      </c>
      <c r="BS1085" s="2">
        <v>11164280</v>
      </c>
      <c r="BT1085" s="2">
        <v>8082876</v>
      </c>
      <c r="BU1085" s="2">
        <v>3081404</v>
      </c>
      <c r="BV1085" s="2">
        <v>1395744</v>
      </c>
      <c r="BW1085" s="2" t="s">
        <v>189</v>
      </c>
      <c r="BX1085" s="2">
        <v>20080</v>
      </c>
      <c r="BY1085" s="2">
        <v>6910167</v>
      </c>
      <c r="BZ1085" s="2">
        <v>85488</v>
      </c>
      <c r="CA1085" s="2">
        <v>6694194</v>
      </c>
      <c r="CB1085" s="2">
        <v>24430</v>
      </c>
      <c r="CC1085" s="2">
        <v>2051581</v>
      </c>
      <c r="CD1085" s="2">
        <v>4642613</v>
      </c>
      <c r="CE1085" s="2">
        <v>6910167</v>
      </c>
      <c r="CF1085" s="2">
        <v>3938593</v>
      </c>
      <c r="CG1085" s="2">
        <v>2971574</v>
      </c>
      <c r="CH1085" s="2">
        <v>1311141</v>
      </c>
      <c r="CI1085" s="2" t="s">
        <v>189</v>
      </c>
      <c r="CJ1085" s="2">
        <v>20080</v>
      </c>
      <c r="CK1085" s="97">
        <v>4477227</v>
      </c>
      <c r="CL1085" s="97" t="e">
        <v>#N/A</v>
      </c>
      <c r="CM1085" s="97" t="e">
        <v>#N/A</v>
      </c>
      <c r="CN1085" s="2">
        <v>13730</v>
      </c>
      <c r="CO1085" s="100" t="e">
        <v>#N/A</v>
      </c>
      <c r="CP1085" s="97" t="e">
        <v>#N/A</v>
      </c>
      <c r="CQ1085" s="97">
        <v>4477227</v>
      </c>
      <c r="CR1085" s="97">
        <v>1841128</v>
      </c>
      <c r="CS1085" s="97">
        <v>2464629</v>
      </c>
      <c r="CT1085" s="2">
        <v>1249575</v>
      </c>
      <c r="CU1085" s="2" t="s">
        <v>189</v>
      </c>
    </row>
    <row r="1086" spans="1:99" x14ac:dyDescent="0.25">
      <c r="A1086" s="2">
        <v>20068</v>
      </c>
      <c r="B1086" s="2">
        <v>96259410</v>
      </c>
      <c r="C1086" s="2">
        <v>10086895</v>
      </c>
      <c r="D1086" s="2">
        <v>84308598</v>
      </c>
      <c r="E1086" s="2">
        <v>3615454</v>
      </c>
      <c r="F1086" s="2">
        <v>36778017</v>
      </c>
      <c r="G1086" s="2">
        <v>47530581</v>
      </c>
      <c r="H1086" s="2">
        <v>96259410</v>
      </c>
      <c r="I1086" s="2">
        <v>40211250</v>
      </c>
      <c r="J1086" s="2">
        <v>35078358</v>
      </c>
      <c r="K1086" s="2">
        <v>56048160</v>
      </c>
      <c r="L1086" s="2">
        <v>30747500</v>
      </c>
      <c r="N1086" s="2">
        <v>20068</v>
      </c>
      <c r="O1086" s="97">
        <v>95018251</v>
      </c>
      <c r="P1086" s="97">
        <v>11080734</v>
      </c>
      <c r="Q1086" s="97">
        <v>75850972</v>
      </c>
      <c r="R1086" s="97">
        <v>3228044</v>
      </c>
      <c r="S1086" s="97">
        <v>31525175</v>
      </c>
      <c r="T1086" s="97">
        <v>44325797</v>
      </c>
      <c r="U1086" s="97">
        <v>95018251</v>
      </c>
      <c r="V1086" s="97">
        <v>22214341</v>
      </c>
      <c r="W1086" s="97">
        <v>22031673</v>
      </c>
      <c r="X1086" s="97">
        <v>72803910</v>
      </c>
      <c r="Y1086" s="97">
        <v>31947105</v>
      </c>
      <c r="Z1086" s="97">
        <v>0</v>
      </c>
      <c r="AB1086" s="2">
        <v>20081</v>
      </c>
      <c r="AC1086" s="97">
        <v>8918813</v>
      </c>
      <c r="AD1086" s="97">
        <v>27284</v>
      </c>
      <c r="AE1086" s="97">
        <v>8891529</v>
      </c>
      <c r="AF1086" s="97">
        <v>2799</v>
      </c>
      <c r="AG1086" s="97">
        <v>2487949</v>
      </c>
      <c r="AH1086" s="97">
        <v>6403580</v>
      </c>
      <c r="AI1086" s="97">
        <v>8918813</v>
      </c>
      <c r="AJ1086" s="97">
        <v>4905689</v>
      </c>
      <c r="AK1086" s="97">
        <v>4005221</v>
      </c>
      <c r="AL1086" s="97">
        <v>2165915</v>
      </c>
      <c r="AM1086" s="97" t="s">
        <v>189</v>
      </c>
      <c r="AN1086" s="2">
        <v>20081</v>
      </c>
      <c r="AO1086" s="97">
        <v>8922992</v>
      </c>
      <c r="AP1086" s="97">
        <v>99190</v>
      </c>
      <c r="AQ1086" s="97">
        <v>8800975</v>
      </c>
      <c r="AR1086" s="97">
        <v>5144</v>
      </c>
      <c r="AS1086" s="97">
        <v>2374438</v>
      </c>
      <c r="AT1086" s="97">
        <v>6426537</v>
      </c>
      <c r="AU1086" s="97">
        <v>8922992</v>
      </c>
      <c r="AV1086" s="97">
        <v>5088163</v>
      </c>
      <c r="AW1086" s="97">
        <v>3834829</v>
      </c>
      <c r="AX1086" s="97">
        <v>2023821</v>
      </c>
      <c r="AY1086" s="97" t="s">
        <v>189</v>
      </c>
      <c r="AZ1086" s="2">
        <v>20081</v>
      </c>
      <c r="BA1086" s="98">
        <v>13626248</v>
      </c>
      <c r="BB1086" s="2">
        <v>23154</v>
      </c>
      <c r="BC1086" s="2">
        <v>12798733</v>
      </c>
      <c r="BD1086" s="2" t="s">
        <v>189</v>
      </c>
      <c r="BE1086" s="2">
        <v>2587633</v>
      </c>
      <c r="BF1086" s="2">
        <v>10211100</v>
      </c>
      <c r="BG1086" s="2">
        <v>13626248</v>
      </c>
      <c r="BH1086" s="2">
        <v>9850470</v>
      </c>
      <c r="BI1086" s="2">
        <v>3775778</v>
      </c>
      <c r="BJ1086" s="2">
        <v>1948897</v>
      </c>
      <c r="BK1086" s="2" t="s">
        <v>189</v>
      </c>
      <c r="BL1086" s="2">
        <v>20081</v>
      </c>
      <c r="BM1086" s="2">
        <v>7133838</v>
      </c>
      <c r="BN1086" s="2">
        <v>12689</v>
      </c>
      <c r="BO1086" s="2">
        <v>6934850</v>
      </c>
      <c r="BP1086" s="2" t="s">
        <v>189</v>
      </c>
      <c r="BQ1086" s="2">
        <v>2325116</v>
      </c>
      <c r="BR1086" s="2">
        <v>4609734</v>
      </c>
      <c r="BS1086" s="2">
        <v>7133838</v>
      </c>
      <c r="BT1086" s="2">
        <v>3073127</v>
      </c>
      <c r="BU1086" s="2">
        <v>4060711</v>
      </c>
      <c r="BV1086" s="2">
        <v>2121839</v>
      </c>
      <c r="BW1086" s="2" t="s">
        <v>189</v>
      </c>
      <c r="BX1086" s="2">
        <v>20081</v>
      </c>
      <c r="BY1086" s="2">
        <v>7455118</v>
      </c>
      <c r="BZ1086" s="2">
        <v>29681</v>
      </c>
      <c r="CA1086" s="2">
        <v>7088359</v>
      </c>
      <c r="CB1086" s="2">
        <v>2623</v>
      </c>
      <c r="CC1086" s="2">
        <v>2263821</v>
      </c>
      <c r="CD1086" s="2">
        <v>4824538</v>
      </c>
      <c r="CE1086" s="2">
        <v>7455118</v>
      </c>
      <c r="CF1086" s="2">
        <v>3269945</v>
      </c>
      <c r="CG1086" s="2">
        <v>4185173</v>
      </c>
      <c r="CH1086" s="2">
        <v>1841798</v>
      </c>
      <c r="CI1086" s="2" t="s">
        <v>189</v>
      </c>
      <c r="CJ1086" s="2">
        <v>20081</v>
      </c>
      <c r="CK1086" s="97">
        <v>10378647</v>
      </c>
      <c r="CL1086" s="97" t="e">
        <v>#N/A</v>
      </c>
      <c r="CM1086" s="97" t="e">
        <v>#N/A</v>
      </c>
      <c r="CN1086" s="2">
        <v>1959</v>
      </c>
      <c r="CO1086" s="100" t="e">
        <v>#N/A</v>
      </c>
      <c r="CP1086" s="97" t="e">
        <v>#N/A</v>
      </c>
      <c r="CQ1086" s="97">
        <v>10378647</v>
      </c>
      <c r="CR1086" s="97">
        <v>6646199</v>
      </c>
      <c r="CS1086" s="97">
        <v>3732448</v>
      </c>
      <c r="CT1086" s="2">
        <v>1549155</v>
      </c>
      <c r="CU1086" s="2" t="s">
        <v>189</v>
      </c>
    </row>
    <row r="1087" spans="1:99" x14ac:dyDescent="0.25">
      <c r="A1087" s="2">
        <v>20069</v>
      </c>
      <c r="B1087" s="2">
        <v>12385630</v>
      </c>
      <c r="C1087" s="2">
        <v>35166</v>
      </c>
      <c r="D1087" s="2">
        <v>12334926</v>
      </c>
      <c r="E1087" s="2" t="s">
        <v>189</v>
      </c>
      <c r="F1087" s="2">
        <v>3890397</v>
      </c>
      <c r="G1087" s="2">
        <v>8444529</v>
      </c>
      <c r="H1087" s="2">
        <v>12385630</v>
      </c>
      <c r="I1087" s="2">
        <v>8224551</v>
      </c>
      <c r="J1087" s="2">
        <v>8199353</v>
      </c>
      <c r="K1087" s="2">
        <v>4161079</v>
      </c>
      <c r="L1087" s="2">
        <v>1631401</v>
      </c>
      <c r="N1087" s="2">
        <v>20069</v>
      </c>
      <c r="O1087" s="97">
        <v>11536454</v>
      </c>
      <c r="P1087" s="97">
        <v>83631</v>
      </c>
      <c r="Q1087" s="97">
        <v>11450553</v>
      </c>
      <c r="R1087" s="97">
        <v>13500</v>
      </c>
      <c r="S1087" s="97">
        <v>3008737</v>
      </c>
      <c r="T1087" s="97">
        <v>8441816</v>
      </c>
      <c r="U1087" s="97">
        <v>11536454</v>
      </c>
      <c r="V1087" s="97">
        <v>6888028</v>
      </c>
      <c r="W1087" s="97">
        <v>6888028</v>
      </c>
      <c r="X1087" s="97">
        <v>4648426</v>
      </c>
      <c r="Y1087" s="97">
        <v>1881310</v>
      </c>
      <c r="Z1087" s="97">
        <v>0</v>
      </c>
      <c r="AB1087" s="2">
        <v>20082</v>
      </c>
      <c r="AC1087" s="97">
        <v>16673050</v>
      </c>
      <c r="AD1087" s="97">
        <v>187761</v>
      </c>
      <c r="AE1087" s="97">
        <v>16469568</v>
      </c>
      <c r="AF1087" s="97" t="s">
        <v>186</v>
      </c>
      <c r="AG1087" s="97">
        <v>4199679</v>
      </c>
      <c r="AH1087" s="97">
        <v>12269889</v>
      </c>
      <c r="AI1087" s="97">
        <v>16673050</v>
      </c>
      <c r="AJ1087" s="97">
        <v>8991028</v>
      </c>
      <c r="AK1087" s="97">
        <v>7682022</v>
      </c>
      <c r="AL1087" s="97">
        <v>3639741</v>
      </c>
      <c r="AM1087" s="97" t="s">
        <v>189</v>
      </c>
      <c r="AN1087" s="2">
        <v>20082</v>
      </c>
      <c r="AO1087" s="97">
        <v>16873436</v>
      </c>
      <c r="AP1087" s="97">
        <v>88630</v>
      </c>
      <c r="AQ1087" s="97">
        <v>16772215</v>
      </c>
      <c r="AR1087" s="97">
        <v>0</v>
      </c>
      <c r="AS1087" s="97">
        <v>4445565</v>
      </c>
      <c r="AT1087" s="97">
        <v>12326650</v>
      </c>
      <c r="AU1087" s="97">
        <v>16873436</v>
      </c>
      <c r="AV1087" s="97">
        <v>9513972</v>
      </c>
      <c r="AW1087" s="97">
        <v>7359464</v>
      </c>
      <c r="AX1087" s="97">
        <v>3120947</v>
      </c>
      <c r="AY1087" s="97" t="s">
        <v>189</v>
      </c>
      <c r="AZ1087" s="2">
        <v>20082</v>
      </c>
      <c r="BA1087" s="98">
        <v>17196851</v>
      </c>
      <c r="BB1087" s="2">
        <v>64567</v>
      </c>
      <c r="BC1087" s="2">
        <v>17132284</v>
      </c>
      <c r="BD1087" s="2" t="s">
        <v>189</v>
      </c>
      <c r="BE1087" s="2">
        <v>3820995</v>
      </c>
      <c r="BF1087" s="2">
        <v>13311289</v>
      </c>
      <c r="BG1087" s="2">
        <v>17196851</v>
      </c>
      <c r="BH1087" s="2">
        <v>10320382</v>
      </c>
      <c r="BI1087" s="2">
        <v>6876469</v>
      </c>
      <c r="BJ1087" s="2">
        <v>3230300</v>
      </c>
      <c r="BK1087" s="2" t="s">
        <v>189</v>
      </c>
      <c r="BL1087" s="2">
        <v>20082</v>
      </c>
      <c r="BM1087" s="2">
        <v>14494953</v>
      </c>
      <c r="BN1087" s="2">
        <v>79112</v>
      </c>
      <c r="BO1087" s="2">
        <v>14386800</v>
      </c>
      <c r="BP1087" s="2">
        <v>31040</v>
      </c>
      <c r="BQ1087" s="2">
        <v>3609824</v>
      </c>
      <c r="BR1087" s="2">
        <v>10776976</v>
      </c>
      <c r="BS1087" s="2">
        <v>14494953</v>
      </c>
      <c r="BT1087" s="2">
        <v>7790204</v>
      </c>
      <c r="BU1087" s="2">
        <v>6704749</v>
      </c>
      <c r="BV1087" s="2">
        <v>3314174</v>
      </c>
      <c r="BW1087" s="2" t="s">
        <v>189</v>
      </c>
      <c r="BX1087" s="2">
        <v>20082</v>
      </c>
      <c r="BY1087" s="2">
        <v>12219091</v>
      </c>
      <c r="BZ1087" s="2">
        <v>23140</v>
      </c>
      <c r="CA1087" s="2">
        <v>11267399</v>
      </c>
      <c r="CB1087" s="2" t="s">
        <v>189</v>
      </c>
      <c r="CC1087" s="2">
        <v>3487689</v>
      </c>
      <c r="CD1087" s="2">
        <v>7779710</v>
      </c>
      <c r="CE1087" s="2">
        <v>12219091</v>
      </c>
      <c r="CF1087" s="2">
        <v>5920268</v>
      </c>
      <c r="CG1087" s="2">
        <v>6298823</v>
      </c>
      <c r="CH1087" s="2">
        <v>3054405</v>
      </c>
      <c r="CI1087" s="2" t="s">
        <v>189</v>
      </c>
      <c r="CJ1087" s="2">
        <v>20082</v>
      </c>
      <c r="CK1087" s="97">
        <v>12533726</v>
      </c>
      <c r="CL1087" s="97" t="e">
        <v>#N/A</v>
      </c>
      <c r="CM1087" s="97" t="e">
        <v>#N/A</v>
      </c>
      <c r="CN1087" s="2" t="s">
        <v>189</v>
      </c>
      <c r="CO1087" s="100" t="e">
        <v>#N/A</v>
      </c>
      <c r="CP1087" s="97" t="e">
        <v>#N/A</v>
      </c>
      <c r="CQ1087" s="97">
        <v>12533726</v>
      </c>
      <c r="CR1087" s="97">
        <v>7155685</v>
      </c>
      <c r="CS1087" s="97">
        <v>5378041</v>
      </c>
      <c r="CT1087" s="2">
        <v>3116589</v>
      </c>
      <c r="CU1087" s="2" t="s">
        <v>189</v>
      </c>
    </row>
    <row r="1088" spans="1:99" x14ac:dyDescent="0.25">
      <c r="A1088" s="2">
        <v>20070</v>
      </c>
      <c r="B1088" s="2">
        <v>31223052</v>
      </c>
      <c r="C1088" s="2">
        <v>826961</v>
      </c>
      <c r="D1088" s="2">
        <v>30396091</v>
      </c>
      <c r="E1088" s="2">
        <v>36212</v>
      </c>
      <c r="F1088" s="2">
        <v>7897662</v>
      </c>
      <c r="G1088" s="2">
        <v>22498429</v>
      </c>
      <c r="H1088" s="2">
        <v>31223052</v>
      </c>
      <c r="I1088" s="2">
        <v>17238466</v>
      </c>
      <c r="J1088" s="2">
        <v>17144088</v>
      </c>
      <c r="K1088" s="2">
        <v>13844664</v>
      </c>
      <c r="L1088" s="2">
        <v>7387462</v>
      </c>
      <c r="N1088" s="2">
        <v>20070</v>
      </c>
      <c r="O1088" s="97">
        <v>46583822</v>
      </c>
      <c r="P1088" s="97">
        <v>745187</v>
      </c>
      <c r="Q1088" s="97">
        <v>32662287</v>
      </c>
      <c r="R1088" s="97">
        <v>84910</v>
      </c>
      <c r="S1088" s="97">
        <v>7288147</v>
      </c>
      <c r="T1088" s="97">
        <v>25374140</v>
      </c>
      <c r="U1088" s="97">
        <v>46583822</v>
      </c>
      <c r="V1088" s="97">
        <v>29340606</v>
      </c>
      <c r="W1088" s="97">
        <v>29314606</v>
      </c>
      <c r="X1088" s="97">
        <v>17243216</v>
      </c>
      <c r="Y1088" s="97">
        <v>6731384</v>
      </c>
      <c r="Z1088" s="97">
        <v>0</v>
      </c>
      <c r="AB1088" s="2">
        <v>20083</v>
      </c>
      <c r="AC1088" s="97">
        <v>30997567</v>
      </c>
      <c r="AD1088" s="97">
        <v>2475628</v>
      </c>
      <c r="AE1088" s="97">
        <v>28521939</v>
      </c>
      <c r="AF1088" s="97">
        <v>755504</v>
      </c>
      <c r="AG1088" s="97">
        <v>9530747</v>
      </c>
      <c r="AH1088" s="97">
        <v>18991192</v>
      </c>
      <c r="AI1088" s="97">
        <v>30997567</v>
      </c>
      <c r="AJ1088" s="97">
        <v>13151718</v>
      </c>
      <c r="AK1088" s="97">
        <v>17777339</v>
      </c>
      <c r="AL1088" s="97">
        <v>9123220</v>
      </c>
      <c r="AM1088" s="97" t="s">
        <v>189</v>
      </c>
      <c r="AN1088" s="2">
        <v>20083</v>
      </c>
      <c r="AO1088" s="97">
        <v>32966017</v>
      </c>
      <c r="AP1088" s="97">
        <v>3546645</v>
      </c>
      <c r="AQ1088" s="97">
        <v>24838210</v>
      </c>
      <c r="AR1088" s="97">
        <v>802512</v>
      </c>
      <c r="AS1088" s="97">
        <v>9484245</v>
      </c>
      <c r="AT1088" s="97">
        <v>15353965</v>
      </c>
      <c r="AU1088" s="97">
        <v>32966017</v>
      </c>
      <c r="AV1088" s="97">
        <v>14760447</v>
      </c>
      <c r="AW1088" s="97">
        <v>18205570</v>
      </c>
      <c r="AX1088" s="97">
        <v>7905967</v>
      </c>
      <c r="AY1088" s="97" t="s">
        <v>189</v>
      </c>
      <c r="AZ1088" s="2">
        <v>20083</v>
      </c>
      <c r="BA1088" s="98">
        <v>27828292</v>
      </c>
      <c r="BB1088" s="2">
        <v>2132416</v>
      </c>
      <c r="BC1088" s="2">
        <v>25695876</v>
      </c>
      <c r="BD1088" s="2">
        <v>599839</v>
      </c>
      <c r="BE1088" s="2">
        <v>7241010</v>
      </c>
      <c r="BF1088" s="2">
        <v>18454866</v>
      </c>
      <c r="BG1088" s="2">
        <v>27828292</v>
      </c>
      <c r="BH1088" s="2">
        <v>12647102</v>
      </c>
      <c r="BI1088" s="2">
        <v>14133728</v>
      </c>
      <c r="BJ1088" s="2">
        <v>7305311</v>
      </c>
      <c r="BK1088" s="2" t="s">
        <v>189</v>
      </c>
      <c r="BL1088" s="2">
        <v>20083</v>
      </c>
      <c r="BM1088" s="2">
        <v>23789642</v>
      </c>
      <c r="BN1088" s="2">
        <v>2597744</v>
      </c>
      <c r="BO1088" s="2">
        <v>21191898</v>
      </c>
      <c r="BP1088" s="2">
        <v>791059</v>
      </c>
      <c r="BQ1088" s="2">
        <v>6690455</v>
      </c>
      <c r="BR1088" s="2">
        <v>14501443</v>
      </c>
      <c r="BS1088" s="2">
        <v>23789642</v>
      </c>
      <c r="BT1088" s="2">
        <v>9139034</v>
      </c>
      <c r="BU1088" s="2">
        <v>11470662</v>
      </c>
      <c r="BV1088" s="2">
        <v>5413429</v>
      </c>
      <c r="BW1088" s="2" t="s">
        <v>189</v>
      </c>
      <c r="BX1088" s="2">
        <v>20083</v>
      </c>
      <c r="BY1088" s="2">
        <v>21983883</v>
      </c>
      <c r="BZ1088" s="2">
        <v>891921</v>
      </c>
      <c r="CA1088" s="2">
        <v>16343423</v>
      </c>
      <c r="CB1088" s="2">
        <v>633967</v>
      </c>
      <c r="CC1088" s="2">
        <v>5792033</v>
      </c>
      <c r="CD1088" s="2">
        <v>10551390</v>
      </c>
      <c r="CE1088" s="2">
        <v>21983883</v>
      </c>
      <c r="CF1088" s="2">
        <v>11151763</v>
      </c>
      <c r="CG1088" s="2">
        <v>10832120</v>
      </c>
      <c r="CH1088" s="2">
        <v>4740724</v>
      </c>
      <c r="CI1088" s="2" t="s">
        <v>189</v>
      </c>
      <c r="CJ1088" s="2">
        <v>20083</v>
      </c>
      <c r="CK1088" s="97">
        <v>16838412</v>
      </c>
      <c r="CL1088" s="97" t="e">
        <v>#N/A</v>
      </c>
      <c r="CM1088" s="97" t="e">
        <v>#N/A</v>
      </c>
      <c r="CN1088" s="2">
        <v>734494</v>
      </c>
      <c r="CO1088" s="100" t="e">
        <v>#N/A</v>
      </c>
      <c r="CP1088" s="97" t="e">
        <v>#N/A</v>
      </c>
      <c r="CQ1088" s="97">
        <v>16838412</v>
      </c>
      <c r="CR1088" s="97">
        <v>3499043</v>
      </c>
      <c r="CS1088" s="97">
        <v>9463417</v>
      </c>
      <c r="CT1088" s="2">
        <v>3125498</v>
      </c>
      <c r="CU1088" s="2" t="s">
        <v>189</v>
      </c>
    </row>
    <row r="1089" spans="1:99" x14ac:dyDescent="0.25">
      <c r="A1089" s="2">
        <v>20071</v>
      </c>
      <c r="B1089" s="2">
        <v>70461529</v>
      </c>
      <c r="C1089" s="2">
        <v>199043</v>
      </c>
      <c r="D1089" s="2">
        <v>70262486</v>
      </c>
      <c r="E1089" s="2">
        <v>59057</v>
      </c>
      <c r="F1089" s="2">
        <v>8170405</v>
      </c>
      <c r="G1089" s="2">
        <v>62092081</v>
      </c>
      <c r="H1089" s="2">
        <v>70461529</v>
      </c>
      <c r="I1089" s="2">
        <v>12171875</v>
      </c>
      <c r="J1089" s="2">
        <v>9354885</v>
      </c>
      <c r="K1089" s="2">
        <v>50354507</v>
      </c>
      <c r="L1089" s="2">
        <v>16636843</v>
      </c>
      <c r="N1089" s="2">
        <v>20071</v>
      </c>
      <c r="O1089" s="97">
        <v>22015475</v>
      </c>
      <c r="P1089" s="97">
        <v>207386</v>
      </c>
      <c r="Q1089" s="97">
        <v>19512091</v>
      </c>
      <c r="R1089" s="97">
        <v>92376</v>
      </c>
      <c r="S1089" s="97">
        <v>6817553</v>
      </c>
      <c r="T1089" s="97">
        <v>12694538</v>
      </c>
      <c r="U1089" s="97">
        <v>22015475</v>
      </c>
      <c r="V1089" s="97">
        <v>10247800</v>
      </c>
      <c r="W1089" s="97">
        <v>10247800</v>
      </c>
      <c r="X1089" s="97">
        <v>9494024</v>
      </c>
      <c r="Y1089" s="97">
        <v>4148252</v>
      </c>
      <c r="Z1089" s="97">
        <v>0</v>
      </c>
      <c r="AB1089" s="2">
        <v>20084</v>
      </c>
      <c r="AC1089" s="97">
        <v>18056236</v>
      </c>
      <c r="AD1089" s="97">
        <v>1222145</v>
      </c>
      <c r="AE1089" s="97">
        <v>16781385</v>
      </c>
      <c r="AF1089" s="97">
        <v>805731</v>
      </c>
      <c r="AG1089" s="97">
        <v>5799584</v>
      </c>
      <c r="AH1089" s="97">
        <v>10981801</v>
      </c>
      <c r="AI1089" s="97">
        <v>18056236</v>
      </c>
      <c r="AJ1089" s="97">
        <v>8307764</v>
      </c>
      <c r="AK1089" s="97">
        <v>9748472</v>
      </c>
      <c r="AL1089" s="97">
        <v>3460643</v>
      </c>
      <c r="AM1089" s="97" t="s">
        <v>189</v>
      </c>
      <c r="AN1089" s="2">
        <v>20084</v>
      </c>
      <c r="AO1089" s="97">
        <v>19317773</v>
      </c>
      <c r="AP1089" s="97">
        <v>2733155</v>
      </c>
      <c r="AQ1089" s="97">
        <v>12268478</v>
      </c>
      <c r="AR1089" s="97">
        <v>1228280</v>
      </c>
      <c r="AS1089" s="97">
        <v>6266109</v>
      </c>
      <c r="AT1089" s="97">
        <v>6002369</v>
      </c>
      <c r="AU1089" s="97">
        <v>19317773</v>
      </c>
      <c r="AV1089" s="97">
        <v>9839274</v>
      </c>
      <c r="AW1089" s="97">
        <v>9478499</v>
      </c>
      <c r="AX1089" s="97">
        <v>2794224</v>
      </c>
      <c r="AY1089" s="97" t="s">
        <v>189</v>
      </c>
      <c r="AZ1089" s="2">
        <v>20084</v>
      </c>
      <c r="BA1089" s="98">
        <v>18772324</v>
      </c>
      <c r="BB1089" s="2">
        <v>2438340</v>
      </c>
      <c r="BC1089" s="2">
        <v>16333984</v>
      </c>
      <c r="BD1089" s="2">
        <v>925581</v>
      </c>
      <c r="BE1089" s="2">
        <v>4671675</v>
      </c>
      <c r="BF1089" s="2">
        <v>11662309</v>
      </c>
      <c r="BG1089" s="2">
        <v>18772324</v>
      </c>
      <c r="BH1089" s="2">
        <v>2781964</v>
      </c>
      <c r="BI1089" s="2">
        <v>10421747</v>
      </c>
      <c r="BJ1089" s="2">
        <v>3660239</v>
      </c>
      <c r="BK1089" s="2" t="s">
        <v>189</v>
      </c>
      <c r="BL1089" s="2">
        <v>20084</v>
      </c>
      <c r="BM1089" s="2">
        <v>20711206</v>
      </c>
      <c r="BN1089" s="2">
        <v>3085057</v>
      </c>
      <c r="BO1089" s="2">
        <v>8576772</v>
      </c>
      <c r="BP1089" s="2">
        <v>824139</v>
      </c>
      <c r="BQ1089" s="2">
        <v>4279875</v>
      </c>
      <c r="BR1089" s="2">
        <v>4296897</v>
      </c>
      <c r="BS1089" s="2">
        <v>20711206</v>
      </c>
      <c r="BT1089" s="2">
        <v>11919265</v>
      </c>
      <c r="BU1089" s="2">
        <v>8791941</v>
      </c>
      <c r="BV1089" s="2">
        <v>2233712</v>
      </c>
      <c r="BW1089" s="2" t="s">
        <v>189</v>
      </c>
      <c r="BX1089" s="2">
        <v>20084</v>
      </c>
      <c r="BY1089" s="2">
        <v>25067557</v>
      </c>
      <c r="BZ1089" s="2">
        <v>1123904</v>
      </c>
      <c r="CA1089" s="2">
        <v>23943653</v>
      </c>
      <c r="CB1089" s="2">
        <v>684873</v>
      </c>
      <c r="CC1089" s="2">
        <v>3838748</v>
      </c>
      <c r="CD1089" s="2">
        <v>20104905</v>
      </c>
      <c r="CE1089" s="2">
        <v>25067557</v>
      </c>
      <c r="CF1089" s="2">
        <v>6627101</v>
      </c>
      <c r="CG1089" s="2">
        <v>8281310</v>
      </c>
      <c r="CH1089" s="2">
        <v>3101551</v>
      </c>
      <c r="CI1089" s="2" t="s">
        <v>189</v>
      </c>
      <c r="CJ1089" s="2">
        <v>20084</v>
      </c>
      <c r="CK1089" s="97">
        <v>10729544</v>
      </c>
      <c r="CL1089" s="97" t="e">
        <v>#N/A</v>
      </c>
      <c r="CM1089" s="97" t="e">
        <v>#N/A</v>
      </c>
      <c r="CN1089" s="2">
        <v>813310</v>
      </c>
      <c r="CO1089" s="100" t="e">
        <v>#N/A</v>
      </c>
      <c r="CP1089" s="97" t="e">
        <v>#N/A</v>
      </c>
      <c r="CQ1089" s="97">
        <v>10729544</v>
      </c>
      <c r="CR1089" s="97">
        <v>3399994</v>
      </c>
      <c r="CS1089" s="97">
        <v>7329550</v>
      </c>
      <c r="CT1089" s="2">
        <v>3130320</v>
      </c>
      <c r="CU1089" s="2" t="s">
        <v>189</v>
      </c>
    </row>
    <row r="1090" spans="1:99" x14ac:dyDescent="0.25">
      <c r="A1090" s="2">
        <v>20072</v>
      </c>
      <c r="B1090" s="2">
        <v>70310695</v>
      </c>
      <c r="C1090" s="2">
        <v>25300454</v>
      </c>
      <c r="D1090" s="2">
        <v>44712959</v>
      </c>
      <c r="E1090" s="2">
        <v>36894</v>
      </c>
      <c r="F1090" s="2">
        <v>22971042</v>
      </c>
      <c r="G1090" s="2">
        <v>21741917</v>
      </c>
      <c r="H1090" s="2">
        <v>70310695</v>
      </c>
      <c r="I1090" s="2">
        <v>25631319</v>
      </c>
      <c r="J1090" s="2">
        <v>25631319</v>
      </c>
      <c r="K1090" s="2">
        <v>44679376</v>
      </c>
      <c r="L1090" s="2">
        <v>9109275</v>
      </c>
      <c r="N1090" s="2">
        <v>20072</v>
      </c>
      <c r="O1090" s="97">
        <v>73009387</v>
      </c>
      <c r="P1090" s="97">
        <v>29593626</v>
      </c>
      <c r="Q1090" s="97">
        <v>43415761</v>
      </c>
      <c r="R1090" s="97">
        <v>59340</v>
      </c>
      <c r="S1090" s="97">
        <v>21893083</v>
      </c>
      <c r="T1090" s="97">
        <v>21522678</v>
      </c>
      <c r="U1090" s="97">
        <v>73009387</v>
      </c>
      <c r="V1090" s="97">
        <v>33529732</v>
      </c>
      <c r="W1090" s="97">
        <v>33529732</v>
      </c>
      <c r="X1090" s="97">
        <v>39271936</v>
      </c>
      <c r="Y1090" s="97">
        <v>8612924</v>
      </c>
      <c r="Z1090" s="97">
        <v>0</v>
      </c>
      <c r="AB1090" s="2">
        <v>20085</v>
      </c>
      <c r="AC1090" s="97">
        <v>136273895</v>
      </c>
      <c r="AD1090" s="97">
        <v>1790477</v>
      </c>
      <c r="AE1090" s="97">
        <v>134483418</v>
      </c>
      <c r="AF1090" s="97">
        <v>9900</v>
      </c>
      <c r="AG1090" s="97">
        <v>18038652</v>
      </c>
      <c r="AH1090" s="97">
        <v>116444766</v>
      </c>
      <c r="AI1090" s="97">
        <v>136273895</v>
      </c>
      <c r="AJ1090" s="97">
        <v>99026879</v>
      </c>
      <c r="AK1090" s="97">
        <v>37179038</v>
      </c>
      <c r="AL1090" s="97">
        <v>10294592</v>
      </c>
      <c r="AM1090" s="97" t="s">
        <v>189</v>
      </c>
      <c r="AN1090" s="2">
        <v>20085</v>
      </c>
      <c r="AO1090" s="97">
        <v>136874152</v>
      </c>
      <c r="AP1090" s="97">
        <v>3145891</v>
      </c>
      <c r="AQ1090" s="97">
        <v>133728261</v>
      </c>
      <c r="AR1090" s="97">
        <v>20264</v>
      </c>
      <c r="AS1090" s="97">
        <v>16250127</v>
      </c>
      <c r="AT1090" s="97">
        <v>117478134</v>
      </c>
      <c r="AU1090" s="97">
        <v>136874152</v>
      </c>
      <c r="AV1090" s="97">
        <v>99059944</v>
      </c>
      <c r="AW1090" s="97">
        <v>37457794</v>
      </c>
      <c r="AX1090" s="97">
        <v>7242050</v>
      </c>
      <c r="AY1090" s="97" t="s">
        <v>189</v>
      </c>
      <c r="AZ1090" s="2">
        <v>20085</v>
      </c>
      <c r="BA1090" s="98">
        <v>166581975</v>
      </c>
      <c r="BB1090" s="2">
        <v>1671868</v>
      </c>
      <c r="BC1090" s="2">
        <v>164910107</v>
      </c>
      <c r="BD1090" s="2" t="s">
        <v>189</v>
      </c>
      <c r="BE1090" s="2">
        <v>14796391</v>
      </c>
      <c r="BF1090" s="2">
        <v>150113716</v>
      </c>
      <c r="BG1090" s="2">
        <v>166581975</v>
      </c>
      <c r="BH1090" s="2">
        <v>114217288</v>
      </c>
      <c r="BI1090" s="2">
        <v>31987500</v>
      </c>
      <c r="BJ1090" s="2">
        <v>4921783</v>
      </c>
      <c r="BK1090" s="2" t="s">
        <v>189</v>
      </c>
      <c r="BL1090" s="2">
        <v>20085</v>
      </c>
      <c r="BM1090" s="2">
        <v>105461179</v>
      </c>
      <c r="BN1090" s="2">
        <v>27074</v>
      </c>
      <c r="BO1090" s="2">
        <v>105434105</v>
      </c>
      <c r="BP1090" s="2" t="s">
        <v>189</v>
      </c>
      <c r="BQ1090" s="2">
        <v>13437313</v>
      </c>
      <c r="BR1090" s="2">
        <v>91996792</v>
      </c>
      <c r="BS1090" s="2">
        <v>105461179</v>
      </c>
      <c r="BT1090" s="2">
        <v>72364917</v>
      </c>
      <c r="BU1090" s="2">
        <v>28154251</v>
      </c>
      <c r="BV1090" s="2">
        <v>4447600</v>
      </c>
      <c r="BW1090" s="2" t="s">
        <v>189</v>
      </c>
      <c r="BX1090" s="2">
        <v>20085</v>
      </c>
      <c r="BY1090" s="2" t="e">
        <v>#N/A</v>
      </c>
      <c r="BZ1090" s="2">
        <v>0</v>
      </c>
      <c r="CA1090" s="2">
        <v>0</v>
      </c>
      <c r="CB1090" s="2" t="e">
        <v>#N/A</v>
      </c>
      <c r="CC1090" s="2" t="e">
        <v>#N/A</v>
      </c>
      <c r="CD1090" s="2" t="e">
        <v>#N/A</v>
      </c>
      <c r="CE1090" s="2" t="e">
        <v>#N/A</v>
      </c>
      <c r="CF1090" s="2" t="e">
        <v>#N/A</v>
      </c>
      <c r="CG1090" s="2" t="e">
        <v>#N/A</v>
      </c>
      <c r="CH1090" s="2" t="e">
        <v>#N/A</v>
      </c>
      <c r="CI1090" s="2" t="e">
        <v>#N/A</v>
      </c>
      <c r="CJ1090" s="2">
        <v>20085</v>
      </c>
      <c r="CK1090" s="97">
        <v>93919602</v>
      </c>
      <c r="CL1090" s="97" t="e">
        <v>#N/A</v>
      </c>
      <c r="CM1090" s="97" t="e">
        <v>#N/A</v>
      </c>
      <c r="CN1090" s="2" t="s">
        <v>189</v>
      </c>
      <c r="CO1090" s="100" t="e">
        <v>#N/A</v>
      </c>
      <c r="CP1090" s="97" t="e">
        <v>#N/A</v>
      </c>
      <c r="CQ1090" s="97">
        <v>93919602</v>
      </c>
      <c r="CR1090" s="97">
        <v>73329315</v>
      </c>
      <c r="CS1090" s="97">
        <v>20590287</v>
      </c>
      <c r="CT1090" s="2">
        <v>12281426</v>
      </c>
      <c r="CU1090" s="2" t="s">
        <v>189</v>
      </c>
    </row>
    <row r="1091" spans="1:99" x14ac:dyDescent="0.25">
      <c r="A1091" s="2">
        <v>20073</v>
      </c>
      <c r="B1091" s="2">
        <v>134790337</v>
      </c>
      <c r="C1091" s="2">
        <v>5948643</v>
      </c>
      <c r="D1091" s="2">
        <v>128841694</v>
      </c>
      <c r="E1091" s="2">
        <v>1152259</v>
      </c>
      <c r="F1091" s="2">
        <v>42488065</v>
      </c>
      <c r="G1091" s="2">
        <v>86353629</v>
      </c>
      <c r="H1091" s="2">
        <v>134790337</v>
      </c>
      <c r="I1091" s="2">
        <v>67164863</v>
      </c>
      <c r="J1091" s="2">
        <v>65699296</v>
      </c>
      <c r="K1091" s="2">
        <v>58698870</v>
      </c>
      <c r="L1091" s="2">
        <v>25289813</v>
      </c>
      <c r="N1091" s="2">
        <v>20073</v>
      </c>
      <c r="O1091" s="97">
        <v>116271474</v>
      </c>
      <c r="P1091" s="97">
        <v>5143871</v>
      </c>
      <c r="Q1091" s="97">
        <v>109299309</v>
      </c>
      <c r="R1091" s="97">
        <v>918420</v>
      </c>
      <c r="S1091" s="97">
        <v>37422730</v>
      </c>
      <c r="T1091" s="97">
        <v>71876579</v>
      </c>
      <c r="U1091" s="97">
        <v>116271474</v>
      </c>
      <c r="V1091" s="97">
        <v>39846031</v>
      </c>
      <c r="W1091" s="97">
        <v>36270230</v>
      </c>
      <c r="X1091" s="97">
        <v>76425443</v>
      </c>
      <c r="Y1091" s="97">
        <v>23805379</v>
      </c>
      <c r="Z1091" s="97">
        <v>0</v>
      </c>
      <c r="AB1091" s="2">
        <v>20086</v>
      </c>
      <c r="AC1091" s="97">
        <v>6759534</v>
      </c>
      <c r="AD1091" s="97">
        <v>590202</v>
      </c>
      <c r="AE1091" s="97">
        <v>6169332</v>
      </c>
      <c r="AF1091" s="97">
        <v>960</v>
      </c>
      <c r="AG1091" s="97">
        <v>1993476</v>
      </c>
      <c r="AH1091" s="97">
        <v>4175856</v>
      </c>
      <c r="AI1091" s="97">
        <v>6759534</v>
      </c>
      <c r="AJ1091" s="97">
        <v>3682213</v>
      </c>
      <c r="AK1091" s="97">
        <v>2957898</v>
      </c>
      <c r="AL1091" s="97">
        <v>196611</v>
      </c>
      <c r="AM1091" s="97" t="s">
        <v>189</v>
      </c>
      <c r="AN1091" s="2">
        <v>20086</v>
      </c>
      <c r="AO1091" s="97">
        <v>8162378</v>
      </c>
      <c r="AP1091" s="97">
        <v>130256</v>
      </c>
      <c r="AQ1091" s="97">
        <v>7074991</v>
      </c>
      <c r="AR1091" s="97">
        <v>13001</v>
      </c>
      <c r="AS1091" s="97">
        <v>1925777</v>
      </c>
      <c r="AT1091" s="97">
        <v>5149214</v>
      </c>
      <c r="AU1091" s="97">
        <v>8162378</v>
      </c>
      <c r="AV1091" s="97">
        <v>5023399</v>
      </c>
      <c r="AW1091" s="97">
        <v>3138979</v>
      </c>
      <c r="AX1091" s="97">
        <v>832351</v>
      </c>
      <c r="AY1091" s="97" t="s">
        <v>189</v>
      </c>
      <c r="AZ1091" s="2">
        <v>20086</v>
      </c>
      <c r="BA1091" s="98">
        <v>8900820</v>
      </c>
      <c r="BB1091" s="2">
        <v>24034</v>
      </c>
      <c r="BC1091" s="2">
        <v>8876786</v>
      </c>
      <c r="BD1091" s="2">
        <v>6080</v>
      </c>
      <c r="BE1091" s="2">
        <v>2322448</v>
      </c>
      <c r="BF1091" s="2">
        <v>6554338</v>
      </c>
      <c r="BG1091" s="2">
        <v>8900820</v>
      </c>
      <c r="BH1091" s="2">
        <v>3731925</v>
      </c>
      <c r="BI1091" s="2">
        <v>4820070</v>
      </c>
      <c r="BJ1091" s="2">
        <v>1182253</v>
      </c>
      <c r="BK1091" s="2" t="s">
        <v>189</v>
      </c>
      <c r="BL1091" s="2">
        <v>20086</v>
      </c>
      <c r="BM1091" s="2">
        <v>4628030</v>
      </c>
      <c r="BN1091" s="2">
        <v>25572</v>
      </c>
      <c r="BO1091" s="2">
        <v>4602458</v>
      </c>
      <c r="BP1091" s="2">
        <v>805</v>
      </c>
      <c r="BQ1091" s="2">
        <v>1977273</v>
      </c>
      <c r="BR1091" s="2">
        <v>2625185</v>
      </c>
      <c r="BS1091" s="2">
        <v>4628030</v>
      </c>
      <c r="BT1091" s="2">
        <v>461318</v>
      </c>
      <c r="BU1091" s="2">
        <v>1774774</v>
      </c>
      <c r="BV1091" s="2">
        <v>767582</v>
      </c>
      <c r="BW1091" s="2" t="s">
        <v>189</v>
      </c>
      <c r="BX1091" s="2">
        <v>20086</v>
      </c>
      <c r="BY1091" s="2">
        <v>12876786</v>
      </c>
      <c r="BZ1091" s="2">
        <v>793409</v>
      </c>
      <c r="CA1091" s="2">
        <v>9456536</v>
      </c>
      <c r="CB1091" s="2">
        <v>18301</v>
      </c>
      <c r="CC1091" s="2">
        <v>1849969</v>
      </c>
      <c r="CD1091" s="2">
        <v>7606567</v>
      </c>
      <c r="CE1091" s="2">
        <v>12876786</v>
      </c>
      <c r="CF1091" s="2">
        <v>8862148</v>
      </c>
      <c r="CG1091" s="2">
        <v>4014638</v>
      </c>
      <c r="CH1091" s="2">
        <v>1226262</v>
      </c>
      <c r="CI1091" s="2" t="s">
        <v>189</v>
      </c>
      <c r="CJ1091" s="2">
        <v>20086</v>
      </c>
      <c r="CK1091" s="97">
        <v>11262861</v>
      </c>
      <c r="CL1091" s="97" t="e">
        <v>#N/A</v>
      </c>
      <c r="CM1091" s="97" t="e">
        <v>#N/A</v>
      </c>
      <c r="CN1091" s="2">
        <v>17411</v>
      </c>
      <c r="CO1091" s="100" t="e">
        <v>#N/A</v>
      </c>
      <c r="CP1091" s="97" t="e">
        <v>#N/A</v>
      </c>
      <c r="CQ1091" s="97">
        <v>11262861</v>
      </c>
      <c r="CR1091" s="97">
        <v>6424942</v>
      </c>
      <c r="CS1091" s="97">
        <v>2658935</v>
      </c>
      <c r="CT1091" s="2">
        <v>952435</v>
      </c>
      <c r="CU1091" s="2" t="s">
        <v>189</v>
      </c>
    </row>
    <row r="1092" spans="1:99" x14ac:dyDescent="0.25">
      <c r="A1092" s="2">
        <v>20074</v>
      </c>
      <c r="B1092" s="2">
        <v>5241406</v>
      </c>
      <c r="C1092" s="2">
        <v>417847</v>
      </c>
      <c r="D1092" s="2">
        <v>4803806</v>
      </c>
      <c r="E1092" s="2">
        <v>259100</v>
      </c>
      <c r="F1092" s="2">
        <v>2055572</v>
      </c>
      <c r="G1092" s="2">
        <v>2748234</v>
      </c>
      <c r="H1092" s="2">
        <v>5241406</v>
      </c>
      <c r="I1092" s="2">
        <v>2926793</v>
      </c>
      <c r="J1092" s="2">
        <v>2205359</v>
      </c>
      <c r="K1092" s="2">
        <v>2314613</v>
      </c>
      <c r="L1092" s="2">
        <v>547891</v>
      </c>
      <c r="N1092" s="2">
        <v>20074</v>
      </c>
      <c r="O1092" s="97">
        <v>7128403</v>
      </c>
      <c r="P1092" s="97">
        <v>211714</v>
      </c>
      <c r="Q1092" s="97">
        <v>6916689</v>
      </c>
      <c r="R1092" s="97">
        <v>190600</v>
      </c>
      <c r="S1092" s="97">
        <v>1920575</v>
      </c>
      <c r="T1092" s="97">
        <v>4996114</v>
      </c>
      <c r="U1092" s="97">
        <v>7128403</v>
      </c>
      <c r="V1092" s="97">
        <v>3391706</v>
      </c>
      <c r="W1092" s="97">
        <v>2343180</v>
      </c>
      <c r="X1092" s="97">
        <v>3700031</v>
      </c>
      <c r="Y1092" s="97">
        <v>775898</v>
      </c>
      <c r="Z1092" s="97">
        <v>0</v>
      </c>
      <c r="AB1092" s="2">
        <v>20087</v>
      </c>
      <c r="AC1092" s="97">
        <v>14744372</v>
      </c>
      <c r="AD1092" s="97">
        <v>387139</v>
      </c>
      <c r="AE1092" s="97">
        <v>14357233</v>
      </c>
      <c r="AF1092" s="97">
        <v>272837</v>
      </c>
      <c r="AG1092" s="97">
        <v>4822087</v>
      </c>
      <c r="AH1092" s="97">
        <v>9535146</v>
      </c>
      <c r="AI1092" s="97">
        <v>14744372</v>
      </c>
      <c r="AJ1092" s="97">
        <v>8695342</v>
      </c>
      <c r="AK1092" s="97">
        <v>5705287</v>
      </c>
      <c r="AL1092" s="97">
        <v>231081</v>
      </c>
      <c r="AM1092" s="97" t="s">
        <v>189</v>
      </c>
      <c r="AN1092" s="2">
        <v>20087</v>
      </c>
      <c r="AO1092" s="97">
        <v>24069035</v>
      </c>
      <c r="AP1092" s="97">
        <v>495147</v>
      </c>
      <c r="AQ1092" s="97">
        <v>16615933</v>
      </c>
      <c r="AR1092" s="97">
        <v>289131</v>
      </c>
      <c r="AS1092" s="97">
        <v>5077926</v>
      </c>
      <c r="AT1092" s="97">
        <v>11538007</v>
      </c>
      <c r="AU1092" s="97">
        <v>24069035</v>
      </c>
      <c r="AV1092" s="97">
        <v>17924525</v>
      </c>
      <c r="AW1092" s="97">
        <v>6144510</v>
      </c>
      <c r="AX1092" s="97" t="s">
        <v>189</v>
      </c>
      <c r="AY1092" s="97" t="s">
        <v>189</v>
      </c>
      <c r="AZ1092" s="2">
        <v>20087</v>
      </c>
      <c r="BA1092" s="98">
        <v>12804215</v>
      </c>
      <c r="BB1092" s="2">
        <v>146732</v>
      </c>
      <c r="BC1092" s="2">
        <v>12657483</v>
      </c>
      <c r="BD1092" s="2">
        <v>111165</v>
      </c>
      <c r="BE1092" s="2">
        <v>4529688</v>
      </c>
      <c r="BF1092" s="2">
        <v>8127795</v>
      </c>
      <c r="BG1092" s="2">
        <v>12804215</v>
      </c>
      <c r="BH1092" s="2">
        <v>9026937</v>
      </c>
      <c r="BI1092" s="2">
        <v>2339009</v>
      </c>
      <c r="BJ1092" s="2" t="s">
        <v>189</v>
      </c>
      <c r="BK1092" s="2" t="s">
        <v>189</v>
      </c>
      <c r="BL1092" s="2">
        <v>20087</v>
      </c>
      <c r="BM1092" s="2">
        <v>11312661</v>
      </c>
      <c r="BN1092" s="2">
        <v>130256</v>
      </c>
      <c r="BO1092" s="2">
        <v>11182405</v>
      </c>
      <c r="BP1092" s="2">
        <v>110878</v>
      </c>
      <c r="BQ1092" s="2">
        <v>4290825</v>
      </c>
      <c r="BR1092" s="2">
        <v>6891580</v>
      </c>
      <c r="BS1092" s="2">
        <v>11312661</v>
      </c>
      <c r="BT1092" s="2">
        <v>1810074</v>
      </c>
      <c r="BU1092" s="2">
        <v>2889855</v>
      </c>
      <c r="BV1092" s="2" t="s">
        <v>189</v>
      </c>
      <c r="BW1092" s="2" t="s">
        <v>189</v>
      </c>
      <c r="BX1092" s="2">
        <v>20087</v>
      </c>
      <c r="BY1092" s="2">
        <v>23761199</v>
      </c>
      <c r="BZ1092" s="2">
        <v>599202</v>
      </c>
      <c r="CA1092" s="2">
        <v>19187294</v>
      </c>
      <c r="CB1092" s="2">
        <v>61074</v>
      </c>
      <c r="CC1092" s="2">
        <v>3913828</v>
      </c>
      <c r="CD1092" s="2">
        <v>15273466</v>
      </c>
      <c r="CE1092" s="2">
        <v>23761199</v>
      </c>
      <c r="CF1092" s="2">
        <v>15162858</v>
      </c>
      <c r="CG1092" s="2">
        <v>8598341</v>
      </c>
      <c r="CH1092" s="2">
        <v>1177079</v>
      </c>
      <c r="CI1092" s="2" t="s">
        <v>189</v>
      </c>
      <c r="CJ1092" s="2">
        <v>20087</v>
      </c>
      <c r="CK1092" s="97">
        <v>11521470</v>
      </c>
      <c r="CL1092" s="97" t="e">
        <v>#N/A</v>
      </c>
      <c r="CM1092" s="97" t="e">
        <v>#N/A</v>
      </c>
      <c r="CN1092" s="2">
        <v>139664</v>
      </c>
      <c r="CO1092" s="100" t="e">
        <v>#N/A</v>
      </c>
      <c r="CP1092" s="97" t="e">
        <v>#N/A</v>
      </c>
      <c r="CQ1092" s="97">
        <v>11521470</v>
      </c>
      <c r="CR1092" s="97">
        <v>2723214</v>
      </c>
      <c r="CS1092" s="97">
        <v>7543716</v>
      </c>
      <c r="CT1092" s="2" t="s">
        <v>189</v>
      </c>
      <c r="CU1092" s="2" t="s">
        <v>189</v>
      </c>
    </row>
    <row r="1093" spans="1:99" x14ac:dyDescent="0.25">
      <c r="A1093" s="2">
        <v>20075</v>
      </c>
      <c r="B1093" s="2">
        <v>13620182</v>
      </c>
      <c r="C1093" s="2">
        <v>707702</v>
      </c>
      <c r="D1093" s="2">
        <v>12677030</v>
      </c>
      <c r="E1093" s="2">
        <v>5033</v>
      </c>
      <c r="F1093" s="2">
        <v>6496728</v>
      </c>
      <c r="G1093" s="2">
        <v>6180302</v>
      </c>
      <c r="H1093" s="2">
        <v>13620182</v>
      </c>
      <c r="I1093" s="2">
        <v>4367839</v>
      </c>
      <c r="J1093" s="2">
        <v>4054545</v>
      </c>
      <c r="K1093" s="2">
        <v>9252343</v>
      </c>
      <c r="L1093" s="2">
        <v>5502439</v>
      </c>
      <c r="N1093" s="2">
        <v>20075</v>
      </c>
      <c r="O1093" s="97">
        <v>15324780</v>
      </c>
      <c r="P1093" s="97">
        <v>335484</v>
      </c>
      <c r="Q1093" s="97">
        <v>12662898</v>
      </c>
      <c r="R1093" s="97">
        <v>10835</v>
      </c>
      <c r="S1093" s="97">
        <v>6718705</v>
      </c>
      <c r="T1093" s="97">
        <v>5944193</v>
      </c>
      <c r="U1093" s="97">
        <v>15324780</v>
      </c>
      <c r="V1093" s="97">
        <v>6620370</v>
      </c>
      <c r="W1093" s="97">
        <v>4060370</v>
      </c>
      <c r="X1093" s="97">
        <v>8704410</v>
      </c>
      <c r="Y1093" s="97">
        <v>4254623</v>
      </c>
      <c r="Z1093" s="97">
        <v>0</v>
      </c>
      <c r="AB1093" s="2">
        <v>20088</v>
      </c>
      <c r="AC1093" s="97">
        <v>19343661</v>
      </c>
      <c r="AD1093" s="97">
        <v>85709</v>
      </c>
      <c r="AE1093" s="97">
        <v>19257952</v>
      </c>
      <c r="AF1093" s="97" t="s">
        <v>186</v>
      </c>
      <c r="AG1093" s="97">
        <v>3809053</v>
      </c>
      <c r="AH1093" s="97">
        <v>15448899</v>
      </c>
      <c r="AI1093" s="97">
        <v>19343661</v>
      </c>
      <c r="AJ1093" s="97">
        <v>13088566</v>
      </c>
      <c r="AK1093" s="97">
        <v>6147920</v>
      </c>
      <c r="AL1093" s="97">
        <v>1482268</v>
      </c>
      <c r="AM1093" s="97" t="s">
        <v>189</v>
      </c>
      <c r="AN1093" s="2">
        <v>20088</v>
      </c>
      <c r="AO1093" s="97" t="e">
        <v>#N/A</v>
      </c>
      <c r="AP1093" s="97">
        <v>8873</v>
      </c>
      <c r="AQ1093" s="97">
        <v>17594990</v>
      </c>
      <c r="AR1093" s="97" t="e">
        <v>#N/A</v>
      </c>
      <c r="AS1093" s="97" t="e">
        <v>#N/A</v>
      </c>
      <c r="AT1093" s="97" t="e">
        <v>#N/A</v>
      </c>
      <c r="AU1093" s="97">
        <v>17727132</v>
      </c>
      <c r="AV1093" s="97">
        <v>11478613</v>
      </c>
      <c r="AW1093" s="97" t="e">
        <v>#N/A</v>
      </c>
      <c r="AX1093" s="97">
        <v>1368207</v>
      </c>
      <c r="AY1093" s="97" t="s">
        <v>189</v>
      </c>
      <c r="AZ1093" s="2">
        <v>20088</v>
      </c>
      <c r="BA1093" s="98">
        <v>21447770</v>
      </c>
      <c r="BB1093" s="2" t="e">
        <v>#N/A</v>
      </c>
      <c r="BC1093" s="2" t="e">
        <v>#N/A</v>
      </c>
      <c r="BD1093" s="2">
        <v>532</v>
      </c>
      <c r="BE1093" s="2">
        <v>3804806</v>
      </c>
      <c r="BF1093" s="2">
        <v>12254450</v>
      </c>
      <c r="BG1093" s="2">
        <v>21447770</v>
      </c>
      <c r="BH1093" s="2">
        <v>15453453</v>
      </c>
      <c r="BI1093" s="2">
        <v>5994317</v>
      </c>
      <c r="BJ1093" s="2">
        <v>1263538</v>
      </c>
      <c r="BK1093" s="2" t="s">
        <v>189</v>
      </c>
      <c r="BL1093" s="2">
        <v>20088</v>
      </c>
      <c r="BM1093" s="2">
        <v>17101484</v>
      </c>
      <c r="BN1093" s="2" t="e">
        <v>#N/A</v>
      </c>
      <c r="BO1093" s="2" t="e">
        <v>#N/A</v>
      </c>
      <c r="BP1093" s="2">
        <v>28059</v>
      </c>
      <c r="BQ1093" s="2">
        <v>3501939</v>
      </c>
      <c r="BR1093" s="2">
        <v>13569391</v>
      </c>
      <c r="BS1093" s="2">
        <v>17101484</v>
      </c>
      <c r="BT1093" s="2">
        <v>9827599</v>
      </c>
      <c r="BU1093" s="2">
        <v>5382948</v>
      </c>
      <c r="BV1093" s="2">
        <v>1297936</v>
      </c>
      <c r="BW1093" s="2" t="s">
        <v>189</v>
      </c>
      <c r="BX1093" s="2">
        <v>20088</v>
      </c>
      <c r="BY1093" s="2">
        <v>33484498</v>
      </c>
      <c r="BZ1093" s="2" t="e">
        <v>#N/A</v>
      </c>
      <c r="CA1093" s="2" t="e">
        <v>#N/A</v>
      </c>
      <c r="CB1093" s="2">
        <v>21697</v>
      </c>
      <c r="CC1093" s="2">
        <v>3352812</v>
      </c>
      <c r="CD1093" s="2">
        <v>20255346</v>
      </c>
      <c r="CE1093" s="2">
        <v>33484498</v>
      </c>
      <c r="CF1093" s="2">
        <v>28152658</v>
      </c>
      <c r="CG1093" s="2">
        <v>5331840</v>
      </c>
      <c r="CH1093" s="2">
        <v>1229502</v>
      </c>
      <c r="CI1093" s="2" t="s">
        <v>189</v>
      </c>
      <c r="CJ1093" s="2">
        <v>20088</v>
      </c>
      <c r="CK1093" s="97" t="e">
        <v>#N/A</v>
      </c>
      <c r="CL1093" s="97" t="e">
        <v>#N/A</v>
      </c>
      <c r="CM1093" s="97" t="e">
        <v>#N/A</v>
      </c>
      <c r="CN1093" s="2" t="e">
        <v>#N/A</v>
      </c>
      <c r="CO1093" s="100" t="e">
        <v>#N/A</v>
      </c>
      <c r="CP1093" s="97" t="e">
        <v>#N/A</v>
      </c>
      <c r="CQ1093" s="97" t="e">
        <v>#N/A</v>
      </c>
      <c r="CR1093" s="97" t="e">
        <v>#N/A</v>
      </c>
      <c r="CS1093" s="97" t="e">
        <v>#N/A</v>
      </c>
      <c r="CT1093" s="2" t="e">
        <v>#N/A</v>
      </c>
      <c r="CU1093" s="2" t="e">
        <v>#N/A</v>
      </c>
    </row>
    <row r="1094" spans="1:99" x14ac:dyDescent="0.25">
      <c r="A1094" s="2">
        <v>20076</v>
      </c>
      <c r="B1094" s="2">
        <v>14789168</v>
      </c>
      <c r="C1094" s="2">
        <v>65223</v>
      </c>
      <c r="D1094" s="2">
        <v>13389828</v>
      </c>
      <c r="E1094" s="2">
        <v>19395</v>
      </c>
      <c r="F1094" s="2">
        <v>4887908</v>
      </c>
      <c r="G1094" s="2">
        <v>8501920</v>
      </c>
      <c r="H1094" s="2">
        <v>14789168</v>
      </c>
      <c r="I1094" s="2">
        <v>7485130</v>
      </c>
      <c r="J1094" s="2">
        <v>7453130</v>
      </c>
      <c r="K1094" s="2">
        <v>7304038</v>
      </c>
      <c r="L1094" s="2">
        <v>676198</v>
      </c>
      <c r="N1094" s="2">
        <v>20076</v>
      </c>
      <c r="O1094" s="97">
        <v>24966409</v>
      </c>
      <c r="P1094" s="97">
        <v>393430</v>
      </c>
      <c r="Q1094" s="97">
        <v>24572979</v>
      </c>
      <c r="R1094" s="97">
        <v>169438</v>
      </c>
      <c r="S1094" s="97">
        <v>4017242</v>
      </c>
      <c r="T1094" s="97">
        <v>20555737</v>
      </c>
      <c r="U1094" s="97">
        <v>24966409</v>
      </c>
      <c r="V1094" s="97">
        <v>5832510</v>
      </c>
      <c r="W1094" s="97">
        <v>5813220</v>
      </c>
      <c r="X1094" s="97">
        <v>18410406</v>
      </c>
      <c r="Y1094" s="97">
        <v>4924744</v>
      </c>
      <c r="Z1094" s="97">
        <v>0</v>
      </c>
      <c r="AB1094" s="2">
        <v>20089</v>
      </c>
      <c r="AC1094" s="97">
        <v>7441144</v>
      </c>
      <c r="AD1094" s="97">
        <v>3238</v>
      </c>
      <c r="AE1094" s="97">
        <v>7437906</v>
      </c>
      <c r="AF1094" s="97" t="s">
        <v>186</v>
      </c>
      <c r="AG1094" s="97">
        <v>2464527</v>
      </c>
      <c r="AH1094" s="97">
        <v>4973379</v>
      </c>
      <c r="AI1094" s="97">
        <v>7441144</v>
      </c>
      <c r="AJ1094" s="97">
        <v>2891879</v>
      </c>
      <c r="AK1094" s="97">
        <v>3816250</v>
      </c>
      <c r="AL1094" s="97">
        <v>1628781</v>
      </c>
      <c r="AM1094" s="97" t="s">
        <v>189</v>
      </c>
      <c r="AN1094" s="2">
        <v>20089</v>
      </c>
      <c r="AO1094" s="97">
        <v>7555448</v>
      </c>
      <c r="AP1094" s="97">
        <v>17233</v>
      </c>
      <c r="AQ1094" s="97">
        <v>7437028</v>
      </c>
      <c r="AR1094" s="97">
        <v>0</v>
      </c>
      <c r="AS1094" s="97">
        <v>2455514</v>
      </c>
      <c r="AT1094" s="97">
        <v>4981514</v>
      </c>
      <c r="AU1094" s="97">
        <v>7555448</v>
      </c>
      <c r="AV1094" s="97">
        <v>3392396</v>
      </c>
      <c r="AW1094" s="97">
        <v>4163052</v>
      </c>
      <c r="AX1094" s="97">
        <v>1882158</v>
      </c>
      <c r="AY1094" s="97" t="s">
        <v>189</v>
      </c>
      <c r="AZ1094" s="2">
        <v>20089</v>
      </c>
      <c r="BA1094" s="98">
        <v>6597036</v>
      </c>
      <c r="BB1094" s="2">
        <v>60646</v>
      </c>
      <c r="BC1094" s="2">
        <v>6531460</v>
      </c>
      <c r="BD1094" s="2" t="s">
        <v>189</v>
      </c>
      <c r="BE1094" s="2">
        <v>2316484</v>
      </c>
      <c r="BF1094" s="2">
        <v>4214976</v>
      </c>
      <c r="BG1094" s="2">
        <v>6597036</v>
      </c>
      <c r="BH1094" s="2">
        <v>2514324</v>
      </c>
      <c r="BI1094" s="2">
        <v>4082712</v>
      </c>
      <c r="BJ1094" s="2">
        <v>391852</v>
      </c>
      <c r="BK1094" s="2" t="s">
        <v>189</v>
      </c>
      <c r="BL1094" s="2">
        <v>20089</v>
      </c>
      <c r="BM1094" s="2">
        <v>7753544</v>
      </c>
      <c r="BN1094" s="2">
        <v>34892</v>
      </c>
      <c r="BO1094" s="2">
        <v>7718652</v>
      </c>
      <c r="BP1094" s="2">
        <v>500</v>
      </c>
      <c r="BQ1094" s="2">
        <v>2216382</v>
      </c>
      <c r="BR1094" s="2">
        <v>5502270</v>
      </c>
      <c r="BS1094" s="2">
        <v>7753544</v>
      </c>
      <c r="BT1094" s="2">
        <v>3750248</v>
      </c>
      <c r="BU1094" s="2">
        <v>3998360</v>
      </c>
      <c r="BV1094" s="2">
        <v>1810030</v>
      </c>
      <c r="BW1094" s="2" t="s">
        <v>189</v>
      </c>
      <c r="BX1094" s="2">
        <v>20089</v>
      </c>
      <c r="BY1094" s="2">
        <v>6975089</v>
      </c>
      <c r="BZ1094" s="2">
        <v>32659</v>
      </c>
      <c r="CA1094" s="2">
        <v>6941146</v>
      </c>
      <c r="CB1094" s="2" t="s">
        <v>189</v>
      </c>
      <c r="CC1094" s="2">
        <v>2156756</v>
      </c>
      <c r="CD1094" s="2">
        <v>4784390</v>
      </c>
      <c r="CE1094" s="2">
        <v>6975089</v>
      </c>
      <c r="CF1094" s="2">
        <v>3588962</v>
      </c>
      <c r="CG1094" s="2">
        <v>3386127</v>
      </c>
      <c r="CH1094" s="2">
        <v>1656600</v>
      </c>
      <c r="CI1094" s="2" t="s">
        <v>189</v>
      </c>
      <c r="CJ1094" s="2">
        <v>20089</v>
      </c>
      <c r="CK1094" s="97">
        <v>8504248</v>
      </c>
      <c r="CL1094" s="97" t="e">
        <v>#N/A</v>
      </c>
      <c r="CM1094" s="97" t="e">
        <v>#N/A</v>
      </c>
      <c r="CN1094" s="2" t="s">
        <v>189</v>
      </c>
      <c r="CO1094" s="100" t="e">
        <v>#N/A</v>
      </c>
      <c r="CP1094" s="97" t="e">
        <v>#N/A</v>
      </c>
      <c r="CQ1094" s="97">
        <v>8504248</v>
      </c>
      <c r="CR1094" s="97">
        <v>5118168</v>
      </c>
      <c r="CS1094" s="97">
        <v>3386080</v>
      </c>
      <c r="CT1094" s="2">
        <v>1636745</v>
      </c>
      <c r="CU1094" s="2" t="s">
        <v>189</v>
      </c>
    </row>
    <row r="1095" spans="1:99" x14ac:dyDescent="0.25">
      <c r="A1095" s="2">
        <v>20077</v>
      </c>
      <c r="B1095" s="2">
        <v>14798060</v>
      </c>
      <c r="C1095" s="2">
        <v>1699442</v>
      </c>
      <c r="D1095" s="2">
        <v>12771674</v>
      </c>
      <c r="E1095" s="2">
        <v>579610</v>
      </c>
      <c r="F1095" s="2">
        <v>5468271</v>
      </c>
      <c r="G1095" s="2">
        <v>7303403</v>
      </c>
      <c r="H1095" s="2">
        <v>14798060</v>
      </c>
      <c r="I1095" s="2">
        <v>4367165</v>
      </c>
      <c r="J1095" s="2">
        <v>3847266</v>
      </c>
      <c r="K1095" s="2">
        <v>10430895</v>
      </c>
      <c r="L1095" s="2">
        <v>3133414</v>
      </c>
      <c r="N1095" s="2">
        <v>20077</v>
      </c>
      <c r="O1095" s="97">
        <v>12065759</v>
      </c>
      <c r="P1095" s="97">
        <v>1008130</v>
      </c>
      <c r="Q1095" s="97">
        <v>11057629</v>
      </c>
      <c r="R1095" s="97">
        <v>340124</v>
      </c>
      <c r="S1095" s="97">
        <v>4036542</v>
      </c>
      <c r="T1095" s="97">
        <v>7021087</v>
      </c>
      <c r="U1095" s="97">
        <v>12065759</v>
      </c>
      <c r="V1095" s="97">
        <v>4761216</v>
      </c>
      <c r="W1095" s="97">
        <v>3917585</v>
      </c>
      <c r="X1095" s="97">
        <v>6977794</v>
      </c>
      <c r="Y1095" s="97">
        <v>2488732</v>
      </c>
      <c r="Z1095" s="97">
        <v>0</v>
      </c>
      <c r="AB1095" s="2">
        <v>20090</v>
      </c>
      <c r="AC1095" s="97">
        <v>22840909</v>
      </c>
      <c r="AD1095" s="97">
        <v>728016</v>
      </c>
      <c r="AE1095" s="97">
        <v>22112893</v>
      </c>
      <c r="AF1095" s="97">
        <v>23366</v>
      </c>
      <c r="AG1095" s="97">
        <v>6660908</v>
      </c>
      <c r="AH1095" s="97">
        <v>15451985</v>
      </c>
      <c r="AI1095" s="97">
        <v>22840909</v>
      </c>
      <c r="AJ1095" s="97">
        <v>6792267</v>
      </c>
      <c r="AK1095" s="97">
        <v>14722042</v>
      </c>
      <c r="AL1095" s="97">
        <v>5155083</v>
      </c>
      <c r="AM1095" s="97" t="s">
        <v>189</v>
      </c>
      <c r="AN1095" s="2">
        <v>20090</v>
      </c>
      <c r="AO1095" s="97">
        <v>23886857</v>
      </c>
      <c r="AP1095" s="97">
        <v>878232</v>
      </c>
      <c r="AQ1095" s="97">
        <v>23008625</v>
      </c>
      <c r="AR1095" s="97">
        <v>254284</v>
      </c>
      <c r="AS1095" s="97">
        <v>7542225</v>
      </c>
      <c r="AT1095" s="97">
        <v>15466400</v>
      </c>
      <c r="AU1095" s="97">
        <v>23886857</v>
      </c>
      <c r="AV1095" s="97">
        <v>6735510</v>
      </c>
      <c r="AW1095" s="97">
        <v>17128709</v>
      </c>
      <c r="AX1095" s="97">
        <v>5641937</v>
      </c>
      <c r="AY1095" s="97" t="s">
        <v>189</v>
      </c>
      <c r="AZ1095" s="2">
        <v>20090</v>
      </c>
      <c r="BA1095" s="98">
        <v>25136070</v>
      </c>
      <c r="BB1095" s="2">
        <v>188549</v>
      </c>
      <c r="BC1095" s="2">
        <v>24947521</v>
      </c>
      <c r="BD1095" s="2" t="s">
        <v>189</v>
      </c>
      <c r="BE1095" s="2">
        <v>6263774</v>
      </c>
      <c r="BF1095" s="2">
        <v>18683747</v>
      </c>
      <c r="BG1095" s="2">
        <v>25136070</v>
      </c>
      <c r="BH1095" s="2">
        <v>14683444</v>
      </c>
      <c r="BI1095" s="2">
        <v>10452626</v>
      </c>
      <c r="BJ1095" s="2">
        <v>5207283</v>
      </c>
      <c r="BK1095" s="2" t="s">
        <v>189</v>
      </c>
      <c r="BL1095" s="2">
        <v>20090</v>
      </c>
      <c r="BM1095" s="2">
        <v>17759776</v>
      </c>
      <c r="BN1095" s="2">
        <v>85038</v>
      </c>
      <c r="BO1095" s="2">
        <v>17674738</v>
      </c>
      <c r="BP1095" s="2">
        <v>615</v>
      </c>
      <c r="BQ1095" s="2">
        <v>5633298</v>
      </c>
      <c r="BR1095" s="2">
        <v>12041440</v>
      </c>
      <c r="BS1095" s="2">
        <v>17759776</v>
      </c>
      <c r="BT1095" s="2">
        <v>8403123</v>
      </c>
      <c r="BU1095" s="2">
        <v>9353453</v>
      </c>
      <c r="BV1095" s="2">
        <v>4380441</v>
      </c>
      <c r="BW1095" s="2" t="s">
        <v>189</v>
      </c>
      <c r="BX1095" s="2">
        <v>20090</v>
      </c>
      <c r="BY1095" s="2">
        <v>16655189</v>
      </c>
      <c r="BZ1095" s="2">
        <v>411037</v>
      </c>
      <c r="CA1095" s="2">
        <v>16167548</v>
      </c>
      <c r="CB1095" s="2">
        <v>194237</v>
      </c>
      <c r="CC1095" s="2">
        <v>5390069</v>
      </c>
      <c r="CD1095" s="2">
        <v>10777479</v>
      </c>
      <c r="CE1095" s="2">
        <v>16655189</v>
      </c>
      <c r="CF1095" s="2">
        <v>5905568</v>
      </c>
      <c r="CG1095" s="2">
        <v>9020144</v>
      </c>
      <c r="CH1095" s="2">
        <v>3302470</v>
      </c>
      <c r="CI1095" s="2" t="s">
        <v>189</v>
      </c>
      <c r="CJ1095" s="2">
        <v>20090</v>
      </c>
      <c r="CK1095" s="97">
        <v>18532095</v>
      </c>
      <c r="CL1095" s="97" t="e">
        <v>#N/A</v>
      </c>
      <c r="CM1095" s="97" t="e">
        <v>#N/A</v>
      </c>
      <c r="CN1095" s="2">
        <v>196609</v>
      </c>
      <c r="CO1095" s="100" t="e">
        <v>#N/A</v>
      </c>
      <c r="CP1095" s="97" t="e">
        <v>#N/A</v>
      </c>
      <c r="CQ1095" s="97">
        <v>18532095</v>
      </c>
      <c r="CR1095" s="97">
        <v>7984370</v>
      </c>
      <c r="CS1095" s="97">
        <v>8818248</v>
      </c>
      <c r="CT1095" s="2">
        <v>3879476</v>
      </c>
      <c r="CU1095" s="2" t="s">
        <v>189</v>
      </c>
    </row>
    <row r="1096" spans="1:99" x14ac:dyDescent="0.25">
      <c r="A1096" s="2">
        <v>20078</v>
      </c>
      <c r="B1096" s="2">
        <v>19484507</v>
      </c>
      <c r="C1096" s="2">
        <v>689736</v>
      </c>
      <c r="D1096" s="2">
        <v>17527025</v>
      </c>
      <c r="E1096" s="2">
        <v>99263</v>
      </c>
      <c r="F1096" s="2">
        <v>3228486</v>
      </c>
      <c r="G1096" s="2">
        <v>14298539</v>
      </c>
      <c r="H1096" s="2">
        <v>19484507</v>
      </c>
      <c r="I1096" s="2">
        <v>4654252</v>
      </c>
      <c r="J1096" s="2">
        <v>4641882</v>
      </c>
      <c r="K1096" s="2">
        <v>14830255</v>
      </c>
      <c r="L1096" s="2">
        <v>1686478</v>
      </c>
      <c r="N1096" s="2">
        <v>20078</v>
      </c>
      <c r="O1096" s="97">
        <v>16741744</v>
      </c>
      <c r="P1096" s="97">
        <v>707439</v>
      </c>
      <c r="Q1096" s="97">
        <v>15374546</v>
      </c>
      <c r="R1096" s="97">
        <v>119268</v>
      </c>
      <c r="S1096" s="97">
        <v>2713449</v>
      </c>
      <c r="T1096" s="97">
        <v>12661097</v>
      </c>
      <c r="U1096" s="97">
        <v>16741744</v>
      </c>
      <c r="V1096" s="97">
        <v>1536549</v>
      </c>
      <c r="W1096" s="97">
        <v>1496599</v>
      </c>
      <c r="X1096" s="97">
        <v>15205195</v>
      </c>
      <c r="Y1096" s="97">
        <v>1867461</v>
      </c>
      <c r="Z1096" s="97">
        <v>0</v>
      </c>
      <c r="AB1096" s="2">
        <v>20091</v>
      </c>
      <c r="AC1096" s="97">
        <v>20142343</v>
      </c>
      <c r="AD1096" s="97">
        <v>3659655</v>
      </c>
      <c r="AE1096" s="97">
        <v>16482688</v>
      </c>
      <c r="AF1096" s="97">
        <v>1710561</v>
      </c>
      <c r="AG1096" s="97">
        <v>9064800</v>
      </c>
      <c r="AH1096" s="97">
        <v>7417888</v>
      </c>
      <c r="AI1096" s="97">
        <v>20142343</v>
      </c>
      <c r="AJ1096" s="97">
        <v>7440477</v>
      </c>
      <c r="AK1096" s="97">
        <v>12137784</v>
      </c>
      <c r="AL1096" s="97">
        <v>3969894</v>
      </c>
      <c r="AM1096" s="97" t="s">
        <v>189</v>
      </c>
      <c r="AN1096" s="2">
        <v>20091</v>
      </c>
      <c r="AO1096" s="97">
        <v>21601329</v>
      </c>
      <c r="AP1096" s="97">
        <v>3402412</v>
      </c>
      <c r="AQ1096" s="97">
        <v>14978446</v>
      </c>
      <c r="AR1096" s="97">
        <v>1875377</v>
      </c>
      <c r="AS1096" s="97">
        <v>7404181</v>
      </c>
      <c r="AT1096" s="97">
        <v>7574265</v>
      </c>
      <c r="AU1096" s="97">
        <v>21601329</v>
      </c>
      <c r="AV1096" s="97">
        <v>8929634</v>
      </c>
      <c r="AW1096" s="97">
        <v>12671695</v>
      </c>
      <c r="AX1096" s="97">
        <v>2411897</v>
      </c>
      <c r="AY1096" s="97" t="s">
        <v>189</v>
      </c>
      <c r="AZ1096" s="2">
        <v>20091</v>
      </c>
      <c r="BA1096" s="98">
        <v>20444037</v>
      </c>
      <c r="BB1096" s="2">
        <v>3820595</v>
      </c>
      <c r="BC1096" s="2">
        <v>16623442</v>
      </c>
      <c r="BD1096" s="2">
        <v>2123890</v>
      </c>
      <c r="BE1096" s="2">
        <v>7548994</v>
      </c>
      <c r="BF1096" s="2">
        <v>9074448</v>
      </c>
      <c r="BG1096" s="2">
        <v>20444037</v>
      </c>
      <c r="BH1096" s="2">
        <v>6523025</v>
      </c>
      <c r="BI1096" s="2">
        <v>11161457</v>
      </c>
      <c r="BJ1096" s="2">
        <v>3474803</v>
      </c>
      <c r="BK1096" s="2" t="s">
        <v>189</v>
      </c>
      <c r="BL1096" s="2">
        <v>20091</v>
      </c>
      <c r="BM1096" s="2">
        <v>15854955</v>
      </c>
      <c r="BN1096" s="2">
        <v>2236220</v>
      </c>
      <c r="BO1096" s="2">
        <v>13453934</v>
      </c>
      <c r="BP1096" s="2">
        <v>1149466</v>
      </c>
      <c r="BQ1096" s="2">
        <v>6934328</v>
      </c>
      <c r="BR1096" s="2">
        <v>6519606</v>
      </c>
      <c r="BS1096" s="2">
        <v>15854955</v>
      </c>
      <c r="BT1096" s="2">
        <v>7337427</v>
      </c>
      <c r="BU1096" s="2">
        <v>8517528</v>
      </c>
      <c r="BV1096" s="2">
        <v>2853332</v>
      </c>
      <c r="BW1096" s="2" t="s">
        <v>189</v>
      </c>
      <c r="BX1096" s="2">
        <v>20091</v>
      </c>
      <c r="BY1096" s="2">
        <v>18428364</v>
      </c>
      <c r="BZ1096" s="2">
        <v>2677968</v>
      </c>
      <c r="CA1096" s="2">
        <v>13185900</v>
      </c>
      <c r="CB1096" s="2">
        <v>1470740</v>
      </c>
      <c r="CC1096" s="2">
        <v>6079180</v>
      </c>
      <c r="CD1096" s="2">
        <v>7106720</v>
      </c>
      <c r="CE1096" s="2">
        <v>18428364</v>
      </c>
      <c r="CF1096" s="2">
        <v>6232766</v>
      </c>
      <c r="CG1096" s="2">
        <v>11626751</v>
      </c>
      <c r="CH1096" s="2">
        <v>2748966</v>
      </c>
      <c r="CI1096" s="2" t="s">
        <v>189</v>
      </c>
      <c r="CJ1096" s="2">
        <v>20091</v>
      </c>
      <c r="CK1096" s="97">
        <v>13254150</v>
      </c>
      <c r="CL1096" s="97" t="e">
        <v>#N/A</v>
      </c>
      <c r="CM1096" s="97" t="e">
        <v>#N/A</v>
      </c>
      <c r="CN1096" s="2">
        <v>1581929</v>
      </c>
      <c r="CO1096" s="100" t="e">
        <v>#N/A</v>
      </c>
      <c r="CP1096" s="97" t="e">
        <v>#N/A</v>
      </c>
      <c r="CQ1096" s="97">
        <v>13254150</v>
      </c>
      <c r="CR1096" s="97">
        <v>5035553</v>
      </c>
      <c r="CS1096" s="97">
        <v>7691600</v>
      </c>
      <c r="CT1096" s="2">
        <v>2813544</v>
      </c>
      <c r="CU1096" s="2" t="s">
        <v>189</v>
      </c>
    </row>
    <row r="1097" spans="1:99" x14ac:dyDescent="0.25">
      <c r="A1097" s="2">
        <v>20079</v>
      </c>
      <c r="B1097" s="2">
        <v>391992053</v>
      </c>
      <c r="C1097" s="2">
        <v>81707106</v>
      </c>
      <c r="D1097" s="2">
        <v>310284947</v>
      </c>
      <c r="E1097" s="2">
        <v>19795625</v>
      </c>
      <c r="F1097" s="2">
        <v>203941148</v>
      </c>
      <c r="G1097" s="2">
        <v>106343799</v>
      </c>
      <c r="H1097" s="2">
        <v>391992053</v>
      </c>
      <c r="I1097" s="2">
        <v>40339969</v>
      </c>
      <c r="J1097" s="2">
        <v>32427696</v>
      </c>
      <c r="K1097" s="2">
        <v>286008915</v>
      </c>
      <c r="L1097" s="2">
        <v>180171472</v>
      </c>
      <c r="N1097" s="2">
        <v>20079</v>
      </c>
      <c r="O1097" s="97">
        <v>321977720</v>
      </c>
      <c r="P1097" s="97">
        <v>55157298</v>
      </c>
      <c r="Q1097" s="97">
        <v>252510129</v>
      </c>
      <c r="R1097" s="97">
        <v>17597891</v>
      </c>
      <c r="S1097" s="97">
        <v>148473093</v>
      </c>
      <c r="T1097" s="97">
        <v>104037036</v>
      </c>
      <c r="U1097" s="97">
        <v>321977720</v>
      </c>
      <c r="V1097" s="97">
        <v>55874590</v>
      </c>
      <c r="W1097" s="97">
        <v>51295311</v>
      </c>
      <c r="X1097" s="97">
        <v>266103130</v>
      </c>
      <c r="Y1097" s="97">
        <v>171241501</v>
      </c>
      <c r="Z1097" s="97">
        <v>0</v>
      </c>
      <c r="AB1097" s="2">
        <v>20092</v>
      </c>
      <c r="AC1097" s="97">
        <v>7648118</v>
      </c>
      <c r="AD1097" s="97">
        <v>298640</v>
      </c>
      <c r="AE1097" s="97">
        <v>7349478</v>
      </c>
      <c r="AF1097" s="97">
        <v>64475</v>
      </c>
      <c r="AG1097" s="97">
        <v>3072043</v>
      </c>
      <c r="AH1097" s="97">
        <v>4277435</v>
      </c>
      <c r="AI1097" s="97">
        <v>7648118</v>
      </c>
      <c r="AJ1097" s="97">
        <v>3296121</v>
      </c>
      <c r="AK1097" s="97">
        <v>3825812</v>
      </c>
      <c r="AL1097" s="97">
        <v>1157174</v>
      </c>
      <c r="AM1097" s="97" t="s">
        <v>189</v>
      </c>
      <c r="AN1097" s="2">
        <v>20092</v>
      </c>
      <c r="AO1097" s="97">
        <v>8158804</v>
      </c>
      <c r="AP1097" s="97">
        <v>300173</v>
      </c>
      <c r="AQ1097" s="97">
        <v>7257713</v>
      </c>
      <c r="AR1097" s="97">
        <v>43991</v>
      </c>
      <c r="AS1097" s="97">
        <v>2974535</v>
      </c>
      <c r="AT1097" s="97">
        <v>4283178</v>
      </c>
      <c r="AU1097" s="97">
        <v>8158804</v>
      </c>
      <c r="AV1097" s="97">
        <v>3760668</v>
      </c>
      <c r="AW1097" s="97">
        <v>4398136</v>
      </c>
      <c r="AX1097" s="97">
        <v>1092808</v>
      </c>
      <c r="AY1097" s="97" t="s">
        <v>189</v>
      </c>
      <c r="AZ1097" s="2">
        <v>20092</v>
      </c>
      <c r="BA1097" s="98">
        <v>12924736</v>
      </c>
      <c r="BB1097" s="2">
        <v>503623</v>
      </c>
      <c r="BC1097" s="2">
        <v>12275647</v>
      </c>
      <c r="BD1097" s="2">
        <v>57793</v>
      </c>
      <c r="BE1097" s="2">
        <v>2557867</v>
      </c>
      <c r="BF1097" s="2">
        <v>9717780</v>
      </c>
      <c r="BG1097" s="2">
        <v>12924736</v>
      </c>
      <c r="BH1097" s="2">
        <v>9015787</v>
      </c>
      <c r="BI1097" s="2">
        <v>3908949</v>
      </c>
      <c r="BJ1097" s="2">
        <v>1160719</v>
      </c>
      <c r="BK1097" s="2" t="s">
        <v>189</v>
      </c>
      <c r="BL1097" s="2">
        <v>20092</v>
      </c>
      <c r="BM1097" s="2">
        <v>11031853</v>
      </c>
      <c r="BN1097" s="2">
        <v>510359</v>
      </c>
      <c r="BO1097" s="2">
        <v>10521494</v>
      </c>
      <c r="BP1097" s="2">
        <v>97318</v>
      </c>
      <c r="BQ1097" s="2">
        <v>2433584</v>
      </c>
      <c r="BR1097" s="2">
        <v>8087910</v>
      </c>
      <c r="BS1097" s="2">
        <v>11031853</v>
      </c>
      <c r="BT1097" s="2">
        <v>7078174</v>
      </c>
      <c r="BU1097" s="2">
        <v>3796872</v>
      </c>
      <c r="BV1097" s="2">
        <v>1058516</v>
      </c>
      <c r="BW1097" s="2" t="s">
        <v>189</v>
      </c>
      <c r="BX1097" s="2">
        <v>20092</v>
      </c>
      <c r="BY1097" s="2">
        <v>13694712</v>
      </c>
      <c r="BZ1097" s="2">
        <v>166774</v>
      </c>
      <c r="CA1097" s="2">
        <v>9471673</v>
      </c>
      <c r="CB1097" s="2">
        <v>58527</v>
      </c>
      <c r="CC1097" s="2">
        <v>2322193</v>
      </c>
      <c r="CD1097" s="2">
        <v>7149480</v>
      </c>
      <c r="CE1097" s="2">
        <v>13694712</v>
      </c>
      <c r="CF1097" s="2">
        <v>10038527</v>
      </c>
      <c r="CG1097" s="2">
        <v>3656185</v>
      </c>
      <c r="CH1097" s="2">
        <v>1003784</v>
      </c>
      <c r="CI1097" s="2" t="s">
        <v>189</v>
      </c>
      <c r="CJ1097" s="2">
        <v>20092</v>
      </c>
      <c r="CK1097" s="97">
        <v>12775304</v>
      </c>
      <c r="CL1097" s="97" t="e">
        <v>#N/A</v>
      </c>
      <c r="CM1097" s="97" t="e">
        <v>#N/A</v>
      </c>
      <c r="CN1097" s="2">
        <v>68807</v>
      </c>
      <c r="CO1097" s="100" t="e">
        <v>#N/A</v>
      </c>
      <c r="CP1097" s="97" t="e">
        <v>#N/A</v>
      </c>
      <c r="CQ1097" s="97">
        <v>12775304</v>
      </c>
      <c r="CR1097" s="97">
        <v>6243352</v>
      </c>
      <c r="CS1097" s="97">
        <v>2501454</v>
      </c>
      <c r="CT1097" s="2">
        <v>897181</v>
      </c>
      <c r="CU1097" s="2" t="s">
        <v>189</v>
      </c>
    </row>
    <row r="1098" spans="1:99" x14ac:dyDescent="0.25">
      <c r="A1098" s="2">
        <v>20080</v>
      </c>
      <c r="B1098" s="2">
        <v>7754480</v>
      </c>
      <c r="C1098" s="2">
        <v>88228</v>
      </c>
      <c r="D1098" s="2">
        <v>7666252</v>
      </c>
      <c r="E1098" s="2">
        <v>78968</v>
      </c>
      <c r="F1098" s="2">
        <v>2674010</v>
      </c>
      <c r="G1098" s="2">
        <v>4992242</v>
      </c>
      <c r="H1098" s="2">
        <v>7754480</v>
      </c>
      <c r="I1098" s="2">
        <v>3665817</v>
      </c>
      <c r="J1098" s="2">
        <v>3486432</v>
      </c>
      <c r="K1098" s="2">
        <v>3947743</v>
      </c>
      <c r="L1098" s="2">
        <v>1921413</v>
      </c>
      <c r="N1098" s="2">
        <v>20080</v>
      </c>
      <c r="O1098" s="97">
        <v>6731493</v>
      </c>
      <c r="P1098" s="97">
        <v>40713</v>
      </c>
      <c r="Q1098" s="97">
        <v>6683930</v>
      </c>
      <c r="R1098" s="97">
        <v>40713</v>
      </c>
      <c r="S1098" s="97">
        <v>2343283</v>
      </c>
      <c r="T1098" s="97">
        <v>4340647</v>
      </c>
      <c r="U1098" s="97">
        <v>6731493</v>
      </c>
      <c r="V1098" s="97">
        <v>259035</v>
      </c>
      <c r="W1098" s="97">
        <v>205035</v>
      </c>
      <c r="X1098" s="97">
        <v>6472458</v>
      </c>
      <c r="Y1098" s="97">
        <v>2145180</v>
      </c>
      <c r="Z1098" s="97">
        <v>0</v>
      </c>
      <c r="AB1098" s="2">
        <v>20093</v>
      </c>
      <c r="AC1098" s="97">
        <v>4074559</v>
      </c>
      <c r="AD1098" s="97">
        <v>172409</v>
      </c>
      <c r="AE1098" s="97">
        <v>3875580</v>
      </c>
      <c r="AF1098" s="97">
        <v>11950</v>
      </c>
      <c r="AG1098" s="97">
        <v>1548078</v>
      </c>
      <c r="AH1098" s="97">
        <v>2327502</v>
      </c>
      <c r="AI1098" s="97">
        <v>4074559</v>
      </c>
      <c r="AJ1098" s="97">
        <v>2340537</v>
      </c>
      <c r="AK1098" s="97">
        <v>1734022</v>
      </c>
      <c r="AL1098" s="97">
        <v>490503</v>
      </c>
      <c r="AM1098" s="97" t="s">
        <v>189</v>
      </c>
      <c r="AN1098" s="2">
        <v>20093</v>
      </c>
      <c r="AO1098" s="97">
        <v>4294890</v>
      </c>
      <c r="AP1098" s="97">
        <v>340159</v>
      </c>
      <c r="AQ1098" s="97">
        <v>3954731</v>
      </c>
      <c r="AR1098" s="97">
        <v>16450</v>
      </c>
      <c r="AS1098" s="97">
        <v>1418629</v>
      </c>
      <c r="AT1098" s="97">
        <v>2536102</v>
      </c>
      <c r="AU1098" s="97">
        <v>4294890</v>
      </c>
      <c r="AV1098" s="97">
        <v>2025946</v>
      </c>
      <c r="AW1098" s="97">
        <v>2156332</v>
      </c>
      <c r="AX1098" s="97">
        <v>472980</v>
      </c>
      <c r="AY1098" s="97" t="s">
        <v>189</v>
      </c>
      <c r="AZ1098" s="2">
        <v>20093</v>
      </c>
      <c r="BA1098" s="98">
        <v>3814995</v>
      </c>
      <c r="BB1098" s="2">
        <v>333253</v>
      </c>
      <c r="BC1098" s="2">
        <v>3452393</v>
      </c>
      <c r="BD1098" s="2">
        <v>19282</v>
      </c>
      <c r="BE1098" s="2">
        <v>1402293</v>
      </c>
      <c r="BF1098" s="2">
        <v>2050100</v>
      </c>
      <c r="BG1098" s="2">
        <v>3814995</v>
      </c>
      <c r="BH1098" s="2">
        <v>1601218</v>
      </c>
      <c r="BI1098" s="2">
        <v>2213777</v>
      </c>
      <c r="BJ1098" s="2">
        <v>589513</v>
      </c>
      <c r="BK1098" s="2" t="s">
        <v>189</v>
      </c>
      <c r="BL1098" s="2">
        <v>20093</v>
      </c>
      <c r="BM1098" s="2">
        <v>2997081</v>
      </c>
      <c r="BN1098" s="2">
        <v>170130</v>
      </c>
      <c r="BO1098" s="2">
        <v>2376959</v>
      </c>
      <c r="BP1098" s="2">
        <v>7190</v>
      </c>
      <c r="BQ1098" s="2">
        <v>1379032</v>
      </c>
      <c r="BR1098" s="2">
        <v>997927</v>
      </c>
      <c r="BS1098" s="2">
        <v>2997081</v>
      </c>
      <c r="BT1098" s="2">
        <v>428397</v>
      </c>
      <c r="BU1098" s="2">
        <v>2568684</v>
      </c>
      <c r="BV1098" s="2">
        <v>276397</v>
      </c>
      <c r="BW1098" s="2" t="s">
        <v>189</v>
      </c>
      <c r="BX1098" s="2">
        <v>20093</v>
      </c>
      <c r="BY1098" s="2">
        <v>2464929</v>
      </c>
      <c r="BZ1098" s="2">
        <v>242486</v>
      </c>
      <c r="CA1098" s="2">
        <v>2215216</v>
      </c>
      <c r="CB1098" s="2">
        <v>52120</v>
      </c>
      <c r="CC1098" s="2">
        <v>1262153</v>
      </c>
      <c r="CD1098" s="2">
        <v>953063</v>
      </c>
      <c r="CE1098" s="2">
        <v>2464929</v>
      </c>
      <c r="CF1098" s="2">
        <v>758373</v>
      </c>
      <c r="CG1098" s="2">
        <v>1706556</v>
      </c>
      <c r="CH1098" s="2">
        <v>189179</v>
      </c>
      <c r="CI1098" s="2" t="s">
        <v>189</v>
      </c>
      <c r="CJ1098" s="2">
        <v>20093</v>
      </c>
      <c r="CK1098" s="97">
        <v>2782671</v>
      </c>
      <c r="CL1098" s="97" t="e">
        <v>#N/A</v>
      </c>
      <c r="CM1098" s="97" t="e">
        <v>#N/A</v>
      </c>
      <c r="CN1098" s="2">
        <v>54280</v>
      </c>
      <c r="CO1098" s="100" t="e">
        <v>#N/A</v>
      </c>
      <c r="CP1098" s="97" t="e">
        <v>#N/A</v>
      </c>
      <c r="CQ1098" s="97">
        <v>2782671</v>
      </c>
      <c r="CR1098" s="97">
        <v>986967</v>
      </c>
      <c r="CS1098" s="97">
        <v>1795704</v>
      </c>
      <c r="CT1098" s="2">
        <v>118631</v>
      </c>
      <c r="CU1098" s="2" t="s">
        <v>189</v>
      </c>
    </row>
    <row r="1099" spans="1:99" x14ac:dyDescent="0.25">
      <c r="A1099" s="2">
        <v>20081</v>
      </c>
      <c r="B1099" s="2">
        <v>9732331</v>
      </c>
      <c r="C1099" s="2">
        <v>302106</v>
      </c>
      <c r="D1099" s="2">
        <v>9430225</v>
      </c>
      <c r="E1099" s="2">
        <v>43200</v>
      </c>
      <c r="F1099" s="2">
        <v>2793366</v>
      </c>
      <c r="G1099" s="2">
        <v>6636859</v>
      </c>
      <c r="H1099" s="2">
        <v>9732331</v>
      </c>
      <c r="I1099" s="2">
        <v>4940514</v>
      </c>
      <c r="J1099" s="2">
        <v>4879175</v>
      </c>
      <c r="K1099" s="2">
        <v>4765370</v>
      </c>
      <c r="L1099" s="2">
        <v>1798268</v>
      </c>
      <c r="N1099" s="2">
        <v>20081</v>
      </c>
      <c r="O1099" s="97">
        <v>9008688</v>
      </c>
      <c r="P1099" s="97">
        <v>37631</v>
      </c>
      <c r="Q1099" s="97">
        <v>8971057</v>
      </c>
      <c r="R1099" s="97">
        <v>2018</v>
      </c>
      <c r="S1099" s="97">
        <v>2634702</v>
      </c>
      <c r="T1099" s="97">
        <v>6336355</v>
      </c>
      <c r="U1099" s="97">
        <v>9008688</v>
      </c>
      <c r="V1099" s="97">
        <v>4941112</v>
      </c>
      <c r="W1099" s="97">
        <v>4941112</v>
      </c>
      <c r="X1099" s="97">
        <v>4055694</v>
      </c>
      <c r="Y1099" s="97">
        <v>2250349</v>
      </c>
      <c r="Z1099" s="97">
        <v>0</v>
      </c>
      <c r="AB1099" s="2">
        <v>20094</v>
      </c>
      <c r="AC1099" s="97">
        <v>9897926</v>
      </c>
      <c r="AD1099" s="97">
        <v>55899</v>
      </c>
      <c r="AE1099" s="97">
        <v>9842027</v>
      </c>
      <c r="AF1099" s="97" t="s">
        <v>186</v>
      </c>
      <c r="AG1099" s="97">
        <v>2536754</v>
      </c>
      <c r="AH1099" s="97">
        <v>7305273</v>
      </c>
      <c r="AI1099" s="97">
        <v>9897926</v>
      </c>
      <c r="AJ1099" s="97">
        <v>3531863</v>
      </c>
      <c r="AK1099" s="97">
        <v>2736142</v>
      </c>
      <c r="AL1099" s="97">
        <v>149150</v>
      </c>
      <c r="AM1099" s="97" t="s">
        <v>189</v>
      </c>
      <c r="AN1099" s="2">
        <v>20094</v>
      </c>
      <c r="AO1099" s="97">
        <v>13541031</v>
      </c>
      <c r="AP1099" s="97">
        <v>48001</v>
      </c>
      <c r="AQ1099" s="97">
        <v>13493030</v>
      </c>
      <c r="AR1099" s="97">
        <v>0</v>
      </c>
      <c r="AS1099" s="97">
        <v>2518950</v>
      </c>
      <c r="AT1099" s="97">
        <v>10974080</v>
      </c>
      <c r="AU1099" s="97">
        <v>13541031</v>
      </c>
      <c r="AV1099" s="97">
        <v>8464695</v>
      </c>
      <c r="AW1099" s="97">
        <v>4882860</v>
      </c>
      <c r="AX1099" s="97">
        <v>176400</v>
      </c>
      <c r="AY1099" s="97" t="s">
        <v>189</v>
      </c>
      <c r="AZ1099" s="2">
        <v>20094</v>
      </c>
      <c r="BA1099" s="98">
        <v>8421895</v>
      </c>
      <c r="BB1099" s="2">
        <v>52546</v>
      </c>
      <c r="BC1099" s="2">
        <v>8369349</v>
      </c>
      <c r="BD1099" s="2" t="s">
        <v>189</v>
      </c>
      <c r="BE1099" s="2">
        <v>2429742</v>
      </c>
      <c r="BF1099" s="2">
        <v>5939607</v>
      </c>
      <c r="BG1099" s="2">
        <v>8421895</v>
      </c>
      <c r="BH1099" s="2">
        <v>3929340</v>
      </c>
      <c r="BI1099" s="2">
        <v>4212492</v>
      </c>
      <c r="BJ1099" s="2">
        <v>234900</v>
      </c>
      <c r="BK1099" s="2" t="s">
        <v>189</v>
      </c>
      <c r="BL1099" s="2">
        <v>20094</v>
      </c>
      <c r="BM1099" s="2">
        <v>8847658</v>
      </c>
      <c r="BN1099" s="2">
        <v>26254</v>
      </c>
      <c r="BO1099" s="2">
        <v>8821404</v>
      </c>
      <c r="BP1099" s="2" t="s">
        <v>189</v>
      </c>
      <c r="BQ1099" s="2">
        <v>2361844</v>
      </c>
      <c r="BR1099" s="2">
        <v>6459560</v>
      </c>
      <c r="BS1099" s="2">
        <v>8847658</v>
      </c>
      <c r="BT1099" s="2">
        <v>2146918</v>
      </c>
      <c r="BU1099" s="2">
        <v>6542521</v>
      </c>
      <c r="BV1099" s="2">
        <v>305650</v>
      </c>
      <c r="BW1099" s="2" t="s">
        <v>189</v>
      </c>
      <c r="BX1099" s="2">
        <v>20094</v>
      </c>
      <c r="BY1099" s="2">
        <v>6969117</v>
      </c>
      <c r="BZ1099" s="2">
        <v>69049</v>
      </c>
      <c r="CA1099" s="2">
        <v>6900068</v>
      </c>
      <c r="CB1099" s="2" t="s">
        <v>189</v>
      </c>
      <c r="CC1099" s="2">
        <v>2295281</v>
      </c>
      <c r="CD1099" s="2">
        <v>4604787</v>
      </c>
      <c r="CE1099" s="2">
        <v>6969117</v>
      </c>
      <c r="CF1099" s="2">
        <v>3934482</v>
      </c>
      <c r="CG1099" s="2">
        <v>2946052</v>
      </c>
      <c r="CH1099" s="2">
        <v>274960</v>
      </c>
      <c r="CI1099" s="2" t="s">
        <v>189</v>
      </c>
      <c r="CJ1099" s="2">
        <v>20094</v>
      </c>
      <c r="CK1099" s="97">
        <v>10536756</v>
      </c>
      <c r="CL1099" s="97" t="e">
        <v>#N/A</v>
      </c>
      <c r="CM1099" s="97" t="e">
        <v>#N/A</v>
      </c>
      <c r="CN1099" s="2" t="s">
        <v>189</v>
      </c>
      <c r="CO1099" s="100" t="e">
        <v>#N/A</v>
      </c>
      <c r="CP1099" s="97" t="e">
        <v>#N/A</v>
      </c>
      <c r="CQ1099" s="97">
        <v>10536756</v>
      </c>
      <c r="CR1099" s="97">
        <v>6077452</v>
      </c>
      <c r="CS1099" s="97">
        <v>4416366</v>
      </c>
      <c r="CT1099" s="2">
        <v>316488</v>
      </c>
      <c r="CU1099" s="2" t="s">
        <v>189</v>
      </c>
    </row>
    <row r="1100" spans="1:99" x14ac:dyDescent="0.25">
      <c r="A1100" s="2">
        <v>20082</v>
      </c>
      <c r="B1100" s="2">
        <v>17810227</v>
      </c>
      <c r="C1100" s="2">
        <v>110040</v>
      </c>
      <c r="D1100" s="2">
        <v>16498378</v>
      </c>
      <c r="E1100" s="2" t="s">
        <v>189</v>
      </c>
      <c r="F1100" s="2">
        <v>5191590</v>
      </c>
      <c r="G1100" s="2">
        <v>11306788</v>
      </c>
      <c r="H1100" s="2">
        <v>17810227</v>
      </c>
      <c r="I1100" s="2">
        <v>8195223</v>
      </c>
      <c r="J1100" s="2">
        <v>8129195</v>
      </c>
      <c r="K1100" s="2">
        <v>8368154</v>
      </c>
      <c r="L1100" s="2">
        <v>3709460</v>
      </c>
      <c r="N1100" s="2">
        <v>20082</v>
      </c>
      <c r="O1100" s="97">
        <v>17583301</v>
      </c>
      <c r="P1100" s="97">
        <v>162316</v>
      </c>
      <c r="Q1100" s="97">
        <v>16220985</v>
      </c>
      <c r="R1100" s="97" t="s">
        <v>189</v>
      </c>
      <c r="S1100" s="97">
        <v>4033669</v>
      </c>
      <c r="T1100" s="97">
        <v>12187316</v>
      </c>
      <c r="U1100" s="97">
        <v>17583301</v>
      </c>
      <c r="V1100" s="97">
        <v>9316497</v>
      </c>
      <c r="W1100" s="97">
        <v>9223111</v>
      </c>
      <c r="X1100" s="97">
        <v>7050536</v>
      </c>
      <c r="Y1100" s="97">
        <v>3457273</v>
      </c>
      <c r="Z1100" s="97">
        <v>0</v>
      </c>
      <c r="AB1100" s="2">
        <v>20095</v>
      </c>
      <c r="AC1100" s="97">
        <v>24294303</v>
      </c>
      <c r="AD1100" s="97">
        <v>357895</v>
      </c>
      <c r="AE1100" s="97">
        <v>23526336</v>
      </c>
      <c r="AF1100" s="97">
        <v>44417</v>
      </c>
      <c r="AG1100" s="97">
        <v>5069466</v>
      </c>
      <c r="AH1100" s="97">
        <v>18456870</v>
      </c>
      <c r="AI1100" s="97">
        <v>24294303</v>
      </c>
      <c r="AJ1100" s="97">
        <v>15788836</v>
      </c>
      <c r="AK1100" s="97">
        <v>8505467</v>
      </c>
      <c r="AL1100" s="97">
        <v>4195962</v>
      </c>
      <c r="AM1100" s="97" t="s">
        <v>189</v>
      </c>
      <c r="AN1100" s="2">
        <v>20095</v>
      </c>
      <c r="AO1100" s="97">
        <v>25807390</v>
      </c>
      <c r="AP1100" s="97">
        <v>9342</v>
      </c>
      <c r="AQ1100" s="97">
        <v>24201229</v>
      </c>
      <c r="AR1100" s="97">
        <v>7701</v>
      </c>
      <c r="AS1100" s="97">
        <v>5454825</v>
      </c>
      <c r="AT1100" s="97">
        <v>18746404</v>
      </c>
      <c r="AU1100" s="97">
        <v>25807390</v>
      </c>
      <c r="AV1100" s="97">
        <v>15774468</v>
      </c>
      <c r="AW1100" s="97">
        <v>10032922</v>
      </c>
      <c r="AX1100" s="97">
        <v>3343907</v>
      </c>
      <c r="AY1100" s="97" t="s">
        <v>189</v>
      </c>
      <c r="AZ1100" s="2">
        <v>20095</v>
      </c>
      <c r="BA1100" s="98">
        <v>21305190</v>
      </c>
      <c r="BB1100" s="2">
        <v>23291</v>
      </c>
      <c r="BC1100" s="2">
        <v>21281899</v>
      </c>
      <c r="BD1100" s="2">
        <v>20149</v>
      </c>
      <c r="BE1100" s="2">
        <v>4792199</v>
      </c>
      <c r="BF1100" s="2">
        <v>16489700</v>
      </c>
      <c r="BG1100" s="2">
        <v>21305190</v>
      </c>
      <c r="BH1100" s="2">
        <v>12669175</v>
      </c>
      <c r="BI1100" s="2">
        <v>6938268</v>
      </c>
      <c r="BJ1100" s="2">
        <v>2209080</v>
      </c>
      <c r="BK1100" s="2" t="s">
        <v>189</v>
      </c>
      <c r="BL1100" s="2">
        <v>20095</v>
      </c>
      <c r="BM1100" s="2">
        <v>23639459</v>
      </c>
      <c r="BN1100" s="2">
        <v>64235</v>
      </c>
      <c r="BO1100" s="2">
        <v>19215988</v>
      </c>
      <c r="BP1100" s="2">
        <v>36021</v>
      </c>
      <c r="BQ1100" s="2">
        <v>4542714</v>
      </c>
      <c r="BR1100" s="2">
        <v>14673274</v>
      </c>
      <c r="BS1100" s="2">
        <v>23639459</v>
      </c>
      <c r="BT1100" s="2">
        <v>17735147</v>
      </c>
      <c r="BU1100" s="2">
        <v>5904312</v>
      </c>
      <c r="BV1100" s="2">
        <v>2013933</v>
      </c>
      <c r="BW1100" s="2" t="s">
        <v>189</v>
      </c>
      <c r="BX1100" s="2">
        <v>20095</v>
      </c>
      <c r="BY1100" s="2">
        <v>28297877</v>
      </c>
      <c r="BZ1100" s="2">
        <v>61234</v>
      </c>
      <c r="CA1100" s="2">
        <v>28236643</v>
      </c>
      <c r="CB1100" s="2">
        <v>15903</v>
      </c>
      <c r="CC1100" s="2">
        <v>4342966</v>
      </c>
      <c r="CD1100" s="2">
        <v>23893677</v>
      </c>
      <c r="CE1100" s="2">
        <v>28297877</v>
      </c>
      <c r="CF1100" s="2">
        <v>19672408</v>
      </c>
      <c r="CG1100" s="2">
        <v>6978236</v>
      </c>
      <c r="CH1100" s="2">
        <v>1314820</v>
      </c>
      <c r="CI1100" s="2" t="s">
        <v>189</v>
      </c>
      <c r="CJ1100" s="2">
        <v>20095</v>
      </c>
      <c r="CK1100" s="97">
        <v>18918911</v>
      </c>
      <c r="CL1100" s="97" t="e">
        <v>#N/A</v>
      </c>
      <c r="CM1100" s="97" t="e">
        <v>#N/A</v>
      </c>
      <c r="CN1100" s="2">
        <v>31926</v>
      </c>
      <c r="CO1100" s="100" t="e">
        <v>#N/A</v>
      </c>
      <c r="CP1100" s="97" t="e">
        <v>#N/A</v>
      </c>
      <c r="CQ1100" s="97">
        <v>18918911</v>
      </c>
      <c r="CR1100" s="97">
        <v>9869004</v>
      </c>
      <c r="CS1100" s="97">
        <v>6438647</v>
      </c>
      <c r="CT1100" s="2">
        <v>1448861</v>
      </c>
      <c r="CU1100" s="2" t="s">
        <v>189</v>
      </c>
    </row>
    <row r="1101" spans="1:99" x14ac:dyDescent="0.25">
      <c r="A1101" s="2">
        <v>20083</v>
      </c>
      <c r="B1101" s="2">
        <v>31493479</v>
      </c>
      <c r="C1101" s="2">
        <v>1975877</v>
      </c>
      <c r="D1101" s="2">
        <v>29517602</v>
      </c>
      <c r="E1101" s="2">
        <v>267443</v>
      </c>
      <c r="F1101" s="2">
        <v>12347143</v>
      </c>
      <c r="G1101" s="2">
        <v>17170459</v>
      </c>
      <c r="H1101" s="2">
        <v>31493479</v>
      </c>
      <c r="I1101" s="2">
        <v>9913411</v>
      </c>
      <c r="J1101" s="2">
        <v>8726723</v>
      </c>
      <c r="K1101" s="2">
        <v>21580068</v>
      </c>
      <c r="L1101" s="2">
        <v>9022402</v>
      </c>
      <c r="N1101" s="2">
        <v>20083</v>
      </c>
      <c r="O1101" s="97">
        <v>27882917</v>
      </c>
      <c r="P1101" s="97">
        <v>2001280</v>
      </c>
      <c r="Q1101" s="97">
        <v>25795054</v>
      </c>
      <c r="R1101" s="97">
        <v>187142</v>
      </c>
      <c r="S1101" s="97">
        <v>9418857</v>
      </c>
      <c r="T1101" s="97">
        <v>16376197</v>
      </c>
      <c r="U1101" s="97">
        <v>27882917</v>
      </c>
      <c r="V1101" s="97">
        <v>8865760</v>
      </c>
      <c r="W1101" s="97">
        <v>8363799</v>
      </c>
      <c r="X1101" s="97">
        <v>19017157</v>
      </c>
      <c r="Y1101" s="97">
        <v>9001276</v>
      </c>
      <c r="Z1101" s="97">
        <v>0</v>
      </c>
      <c r="AB1101" s="2">
        <v>20096</v>
      </c>
      <c r="AC1101" s="97">
        <v>4754093</v>
      </c>
      <c r="AD1101" s="97">
        <v>489673</v>
      </c>
      <c r="AE1101" s="97">
        <v>4264420</v>
      </c>
      <c r="AF1101" s="97">
        <v>50763</v>
      </c>
      <c r="AG1101" s="97">
        <v>1873883</v>
      </c>
      <c r="AH1101" s="97">
        <v>2390537</v>
      </c>
      <c r="AI1101" s="97">
        <v>4754093</v>
      </c>
      <c r="AJ1101" s="97">
        <v>2229538</v>
      </c>
      <c r="AK1101" s="97">
        <v>2386565</v>
      </c>
      <c r="AL1101" s="97">
        <v>875950</v>
      </c>
      <c r="AM1101" s="97" t="s">
        <v>189</v>
      </c>
      <c r="AN1101" s="2">
        <v>20096</v>
      </c>
      <c r="AO1101" s="97" t="e">
        <v>#N/A</v>
      </c>
      <c r="AP1101" s="97">
        <v>389545</v>
      </c>
      <c r="AQ1101" s="97">
        <v>4424862</v>
      </c>
      <c r="AR1101" s="97">
        <v>0</v>
      </c>
      <c r="AS1101" s="97" t="e">
        <v>#N/A</v>
      </c>
      <c r="AT1101" s="97" t="e">
        <v>#N/A</v>
      </c>
      <c r="AU1101" s="97">
        <v>4814407</v>
      </c>
      <c r="AV1101" s="97">
        <v>1917443</v>
      </c>
      <c r="AW1101" s="97" t="e">
        <v>#N/A</v>
      </c>
      <c r="AX1101" s="97">
        <v>820218</v>
      </c>
      <c r="AY1101" s="97" t="s">
        <v>189</v>
      </c>
      <c r="AZ1101" s="2">
        <v>20096</v>
      </c>
      <c r="BA1101" s="98">
        <v>4103884</v>
      </c>
      <c r="BB1101" s="2">
        <v>390706</v>
      </c>
      <c r="BC1101" s="2">
        <v>3711145</v>
      </c>
      <c r="BD1101" s="2">
        <v>34038</v>
      </c>
      <c r="BE1101" s="2">
        <v>1601832</v>
      </c>
      <c r="BF1101" s="2">
        <v>2109313</v>
      </c>
      <c r="BG1101" s="2">
        <v>4103884</v>
      </c>
      <c r="BH1101" s="2">
        <v>1479192</v>
      </c>
      <c r="BI1101" s="2">
        <v>2624692</v>
      </c>
      <c r="BJ1101" s="2">
        <v>660429</v>
      </c>
      <c r="BK1101" s="2" t="s">
        <v>189</v>
      </c>
      <c r="BL1101" s="2">
        <v>20096</v>
      </c>
      <c r="BM1101" s="2">
        <v>6434967</v>
      </c>
      <c r="BN1101" s="2">
        <v>539302</v>
      </c>
      <c r="BO1101" s="2">
        <v>5895665</v>
      </c>
      <c r="BP1101" s="2">
        <v>35359</v>
      </c>
      <c r="BQ1101" s="2">
        <v>1497270</v>
      </c>
      <c r="BR1101" s="2">
        <v>4398395</v>
      </c>
      <c r="BS1101" s="2">
        <v>6434967</v>
      </c>
      <c r="BT1101" s="2">
        <v>4294885</v>
      </c>
      <c r="BU1101" s="2">
        <v>2131534</v>
      </c>
      <c r="BV1101" s="2">
        <v>653898</v>
      </c>
      <c r="BW1101" s="2" t="s">
        <v>189</v>
      </c>
      <c r="BX1101" s="2">
        <v>20096</v>
      </c>
      <c r="BY1101" s="2">
        <v>8014837</v>
      </c>
      <c r="BZ1101" s="2">
        <v>137122</v>
      </c>
      <c r="CA1101" s="2">
        <v>7877715</v>
      </c>
      <c r="CB1101" s="2">
        <v>10375</v>
      </c>
      <c r="CC1101" s="2">
        <v>1406883</v>
      </c>
      <c r="CD1101" s="2">
        <v>6470832</v>
      </c>
      <c r="CE1101" s="2">
        <v>8014837</v>
      </c>
      <c r="CF1101" s="2">
        <v>6083745</v>
      </c>
      <c r="CG1101" s="2">
        <v>1901928</v>
      </c>
      <c r="CH1101" s="2">
        <v>621961</v>
      </c>
      <c r="CI1101" s="2" t="s">
        <v>189</v>
      </c>
      <c r="CJ1101" s="2">
        <v>20096</v>
      </c>
      <c r="CK1101" s="97">
        <v>9038001</v>
      </c>
      <c r="CL1101" s="97" t="e">
        <v>#N/A</v>
      </c>
      <c r="CM1101" s="97" t="e">
        <v>#N/A</v>
      </c>
      <c r="CN1101" s="2">
        <v>39723</v>
      </c>
      <c r="CO1101" s="100" t="e">
        <v>#N/A</v>
      </c>
      <c r="CP1101" s="97" t="e">
        <v>#N/A</v>
      </c>
      <c r="CQ1101" s="97">
        <v>9038001</v>
      </c>
      <c r="CR1101" s="97">
        <v>6880136</v>
      </c>
      <c r="CS1101" s="97">
        <v>2149707</v>
      </c>
      <c r="CT1101" s="2">
        <v>807337</v>
      </c>
      <c r="CU1101" s="2" t="s">
        <v>189</v>
      </c>
    </row>
    <row r="1102" spans="1:99" x14ac:dyDescent="0.25">
      <c r="A1102" s="2">
        <v>20084</v>
      </c>
      <c r="B1102" s="2">
        <v>16050813</v>
      </c>
      <c r="C1102" s="2">
        <v>3373909</v>
      </c>
      <c r="D1102" s="2">
        <v>12676904</v>
      </c>
      <c r="E1102" s="2">
        <v>1711044</v>
      </c>
      <c r="F1102" s="2">
        <v>5944426</v>
      </c>
      <c r="G1102" s="2">
        <v>6732478</v>
      </c>
      <c r="H1102" s="2">
        <v>16050813</v>
      </c>
      <c r="I1102" s="2">
        <v>3628694</v>
      </c>
      <c r="J1102" s="2">
        <v>3578984</v>
      </c>
      <c r="K1102" s="2">
        <v>12408988</v>
      </c>
      <c r="L1102" s="2">
        <v>5381629</v>
      </c>
      <c r="N1102" s="2">
        <v>20084</v>
      </c>
      <c r="O1102" s="97">
        <v>13831189</v>
      </c>
      <c r="P1102" s="97">
        <v>2155147</v>
      </c>
      <c r="Q1102" s="97">
        <v>11419131</v>
      </c>
      <c r="R1102" s="97">
        <v>1219354</v>
      </c>
      <c r="S1102" s="97">
        <v>5391341</v>
      </c>
      <c r="T1102" s="97">
        <v>6027790</v>
      </c>
      <c r="U1102" s="97">
        <v>13831189</v>
      </c>
      <c r="V1102" s="97">
        <v>2638711</v>
      </c>
      <c r="W1102" s="97">
        <v>2537678</v>
      </c>
      <c r="X1102" s="97">
        <v>11192478</v>
      </c>
      <c r="Y1102" s="97">
        <v>4865541</v>
      </c>
      <c r="Z1102" s="97">
        <v>0</v>
      </c>
      <c r="AB1102" s="2">
        <v>20097</v>
      </c>
      <c r="AC1102" s="97">
        <v>10783236</v>
      </c>
      <c r="AD1102" s="97">
        <v>202315</v>
      </c>
      <c r="AE1102" s="97">
        <v>9951132</v>
      </c>
      <c r="AF1102" s="97">
        <v>17640</v>
      </c>
      <c r="AG1102" s="97">
        <v>2617547</v>
      </c>
      <c r="AH1102" s="97">
        <v>7333585</v>
      </c>
      <c r="AI1102" s="97">
        <v>10783236</v>
      </c>
      <c r="AJ1102" s="97">
        <v>7308207</v>
      </c>
      <c r="AK1102" s="97">
        <v>3475029</v>
      </c>
      <c r="AL1102" s="97">
        <v>1249268</v>
      </c>
      <c r="AM1102" s="97" t="s">
        <v>189</v>
      </c>
      <c r="AN1102" s="2">
        <v>20097</v>
      </c>
      <c r="AO1102" s="97">
        <v>7729314</v>
      </c>
      <c r="AP1102" s="97">
        <v>143386</v>
      </c>
      <c r="AQ1102" s="97">
        <v>7585928</v>
      </c>
      <c r="AR1102" s="97">
        <v>6080</v>
      </c>
      <c r="AS1102" s="97">
        <v>2607486</v>
      </c>
      <c r="AT1102" s="97">
        <v>4978442</v>
      </c>
      <c r="AU1102" s="97">
        <v>7729314</v>
      </c>
      <c r="AV1102" s="97">
        <v>4583579</v>
      </c>
      <c r="AW1102" s="97">
        <v>2959857</v>
      </c>
      <c r="AX1102" s="97">
        <v>1201240</v>
      </c>
      <c r="AY1102" s="97" t="s">
        <v>189</v>
      </c>
      <c r="AZ1102" s="2">
        <v>20097</v>
      </c>
      <c r="BA1102" s="98">
        <v>12290274</v>
      </c>
      <c r="BB1102" s="2">
        <v>134271</v>
      </c>
      <c r="BC1102" s="2">
        <v>9565702</v>
      </c>
      <c r="BD1102" s="2">
        <v>7511</v>
      </c>
      <c r="BE1102" s="2">
        <v>2601798</v>
      </c>
      <c r="BF1102" s="2">
        <v>6963904</v>
      </c>
      <c r="BG1102" s="2">
        <v>12290274</v>
      </c>
      <c r="BH1102" s="2">
        <v>9538166</v>
      </c>
      <c r="BI1102" s="2">
        <v>2752108</v>
      </c>
      <c r="BJ1102" s="2">
        <v>1014247</v>
      </c>
      <c r="BK1102" s="2" t="s">
        <v>189</v>
      </c>
      <c r="BL1102" s="2">
        <v>20097</v>
      </c>
      <c r="BM1102" s="2">
        <v>10634308</v>
      </c>
      <c r="BN1102" s="2">
        <v>176896</v>
      </c>
      <c r="BO1102" s="2">
        <v>10457412</v>
      </c>
      <c r="BP1102" s="2">
        <v>7565</v>
      </c>
      <c r="BQ1102" s="2">
        <v>2220065</v>
      </c>
      <c r="BR1102" s="2">
        <v>8237347</v>
      </c>
      <c r="BS1102" s="2">
        <v>10634308</v>
      </c>
      <c r="BT1102" s="2">
        <v>5100740</v>
      </c>
      <c r="BU1102" s="2">
        <v>2677958</v>
      </c>
      <c r="BV1102" s="2">
        <v>1055018</v>
      </c>
      <c r="BW1102" s="2" t="s">
        <v>189</v>
      </c>
      <c r="BX1102" s="2">
        <v>20097</v>
      </c>
      <c r="BY1102" s="2">
        <v>7464244</v>
      </c>
      <c r="BZ1102" s="2">
        <v>248707</v>
      </c>
      <c r="CA1102" s="2">
        <v>7215537</v>
      </c>
      <c r="CB1102" s="2">
        <v>3740</v>
      </c>
      <c r="CC1102" s="2">
        <v>2163628</v>
      </c>
      <c r="CD1102" s="2">
        <v>5051909</v>
      </c>
      <c r="CE1102" s="2">
        <v>7464244</v>
      </c>
      <c r="CF1102" s="2">
        <v>4775201</v>
      </c>
      <c r="CG1102" s="2">
        <v>2422647</v>
      </c>
      <c r="CH1102" s="2">
        <v>973486</v>
      </c>
      <c r="CI1102" s="2" t="s">
        <v>189</v>
      </c>
      <c r="CJ1102" s="2">
        <v>20097</v>
      </c>
      <c r="CK1102" s="97">
        <v>16710707</v>
      </c>
      <c r="CL1102" s="97" t="e">
        <v>#N/A</v>
      </c>
      <c r="CM1102" s="97" t="e">
        <v>#N/A</v>
      </c>
      <c r="CN1102" s="2" t="s">
        <v>189</v>
      </c>
      <c r="CO1102" s="100" t="e">
        <v>#N/A</v>
      </c>
      <c r="CP1102" s="97" t="e">
        <v>#N/A</v>
      </c>
      <c r="CQ1102" s="97">
        <v>16710707</v>
      </c>
      <c r="CR1102" s="97">
        <v>8091570</v>
      </c>
      <c r="CS1102" s="97">
        <v>8619137</v>
      </c>
      <c r="CT1102" s="2">
        <v>2249797</v>
      </c>
      <c r="CU1102" s="2" t="s">
        <v>189</v>
      </c>
    </row>
    <row r="1103" spans="1:99" x14ac:dyDescent="0.25">
      <c r="A1103" s="2">
        <v>20085</v>
      </c>
      <c r="B1103" s="2">
        <v>193900074</v>
      </c>
      <c r="C1103" s="2">
        <v>1171020</v>
      </c>
      <c r="D1103" s="2">
        <v>192729054</v>
      </c>
      <c r="E1103" s="2">
        <v>600</v>
      </c>
      <c r="F1103" s="2">
        <v>21870029</v>
      </c>
      <c r="G1103" s="2">
        <v>170859025</v>
      </c>
      <c r="H1103" s="2">
        <v>193900074</v>
      </c>
      <c r="I1103" s="2">
        <v>125180794</v>
      </c>
      <c r="J1103" s="2">
        <v>111654324</v>
      </c>
      <c r="K1103" s="2">
        <v>67482805</v>
      </c>
      <c r="L1103" s="2">
        <v>10143883</v>
      </c>
      <c r="N1103" s="2">
        <v>20085</v>
      </c>
      <c r="O1103" s="97">
        <v>135977160</v>
      </c>
      <c r="P1103" s="97">
        <v>860389</v>
      </c>
      <c r="Q1103" s="97">
        <v>134843168</v>
      </c>
      <c r="R1103" s="97">
        <v>26179</v>
      </c>
      <c r="S1103" s="97">
        <v>19475406</v>
      </c>
      <c r="T1103" s="97">
        <v>115367762</v>
      </c>
      <c r="U1103" s="97">
        <v>135977160</v>
      </c>
      <c r="V1103" s="97">
        <v>98759447</v>
      </c>
      <c r="W1103" s="97">
        <v>97841665</v>
      </c>
      <c r="X1103" s="97">
        <v>37217713</v>
      </c>
      <c r="Y1103" s="97">
        <v>10460131</v>
      </c>
      <c r="Z1103" s="97">
        <v>0</v>
      </c>
      <c r="AB1103" s="2">
        <v>20098</v>
      </c>
      <c r="AC1103" s="97">
        <v>23567282</v>
      </c>
      <c r="AD1103" s="97">
        <v>18410</v>
      </c>
      <c r="AE1103" s="97">
        <v>23548872</v>
      </c>
      <c r="AF1103" s="97" t="s">
        <v>186</v>
      </c>
      <c r="AG1103" s="97">
        <v>4285826</v>
      </c>
      <c r="AH1103" s="97">
        <v>19263046</v>
      </c>
      <c r="AI1103" s="97">
        <v>23567282</v>
      </c>
      <c r="AJ1103" s="97">
        <v>15754584</v>
      </c>
      <c r="AK1103" s="97">
        <v>7595821</v>
      </c>
      <c r="AL1103" s="97">
        <v>2310247</v>
      </c>
      <c r="AM1103" s="97" t="s">
        <v>189</v>
      </c>
      <c r="AN1103" s="2">
        <v>20098</v>
      </c>
      <c r="AO1103" s="97">
        <v>43032061</v>
      </c>
      <c r="AP1103" s="97">
        <v>10849</v>
      </c>
      <c r="AQ1103" s="97">
        <v>33281252</v>
      </c>
      <c r="AR1103" s="97">
        <v>0</v>
      </c>
      <c r="AS1103" s="97">
        <v>4586872</v>
      </c>
      <c r="AT1103" s="97">
        <v>28694380</v>
      </c>
      <c r="AU1103" s="97">
        <v>43032061</v>
      </c>
      <c r="AV1103" s="97">
        <v>31062315</v>
      </c>
      <c r="AW1103" s="97">
        <v>11969746</v>
      </c>
      <c r="AX1103" s="97">
        <v>3187945</v>
      </c>
      <c r="AY1103" s="97" t="s">
        <v>189</v>
      </c>
      <c r="AZ1103" s="2">
        <v>20098</v>
      </c>
      <c r="BA1103" s="98">
        <v>20180602</v>
      </c>
      <c r="BB1103" s="2">
        <v>10920</v>
      </c>
      <c r="BC1103" s="2">
        <v>20169682</v>
      </c>
      <c r="BD1103" s="2" t="s">
        <v>189</v>
      </c>
      <c r="BE1103" s="2">
        <v>3747264</v>
      </c>
      <c r="BF1103" s="2">
        <v>16422418</v>
      </c>
      <c r="BG1103" s="2">
        <v>20180602</v>
      </c>
      <c r="BH1103" s="2">
        <v>8638839</v>
      </c>
      <c r="BI1103" s="2">
        <v>3153078</v>
      </c>
      <c r="BJ1103" s="2">
        <v>1849400</v>
      </c>
      <c r="BK1103" s="2" t="s">
        <v>189</v>
      </c>
      <c r="BL1103" s="2">
        <v>20098</v>
      </c>
      <c r="BM1103" s="2">
        <v>18458483</v>
      </c>
      <c r="BN1103" s="2">
        <v>68049</v>
      </c>
      <c r="BO1103" s="2">
        <v>18390434</v>
      </c>
      <c r="BP1103" s="2" t="s">
        <v>189</v>
      </c>
      <c r="BQ1103" s="2">
        <v>3999958</v>
      </c>
      <c r="BR1103" s="2">
        <v>14390476</v>
      </c>
      <c r="BS1103" s="2">
        <v>18458483</v>
      </c>
      <c r="BT1103" s="2">
        <v>12103425</v>
      </c>
      <c r="BU1103" s="2">
        <v>4965527</v>
      </c>
      <c r="BV1103" s="2">
        <v>2412500</v>
      </c>
      <c r="BW1103" s="2" t="s">
        <v>189</v>
      </c>
      <c r="BX1103" s="2">
        <v>20098</v>
      </c>
      <c r="BY1103" s="2">
        <v>18252677</v>
      </c>
      <c r="BZ1103" s="2">
        <v>107631</v>
      </c>
      <c r="CA1103" s="2">
        <v>16901712</v>
      </c>
      <c r="CB1103" s="2">
        <v>1650</v>
      </c>
      <c r="CC1103" s="2">
        <v>3642261</v>
      </c>
      <c r="CD1103" s="2">
        <v>13259451</v>
      </c>
      <c r="CE1103" s="2">
        <v>18252677</v>
      </c>
      <c r="CF1103" s="2">
        <v>11535195</v>
      </c>
      <c r="CG1103" s="2">
        <v>6717482</v>
      </c>
      <c r="CH1103" s="2">
        <v>1350804</v>
      </c>
      <c r="CI1103" s="2" t="s">
        <v>189</v>
      </c>
      <c r="CJ1103" s="2">
        <v>20098</v>
      </c>
      <c r="CK1103" s="97">
        <v>21976907</v>
      </c>
      <c r="CL1103" s="97" t="e">
        <v>#N/A</v>
      </c>
      <c r="CM1103" s="97" t="e">
        <v>#N/A</v>
      </c>
      <c r="CN1103" s="2">
        <v>6824</v>
      </c>
      <c r="CO1103" s="100" t="e">
        <v>#N/A</v>
      </c>
      <c r="CP1103" s="97" t="e">
        <v>#N/A</v>
      </c>
      <c r="CQ1103" s="97">
        <v>21976907</v>
      </c>
      <c r="CR1103" s="97">
        <v>15866924</v>
      </c>
      <c r="CS1103" s="97">
        <v>6109983</v>
      </c>
      <c r="CT1103" s="2">
        <v>1624030</v>
      </c>
      <c r="CU1103" s="2" t="s">
        <v>189</v>
      </c>
    </row>
    <row r="1104" spans="1:99" x14ac:dyDescent="0.25">
      <c r="A1104" s="2">
        <v>20086</v>
      </c>
      <c r="B1104" s="2">
        <v>8407240</v>
      </c>
      <c r="C1104" s="2">
        <v>838515</v>
      </c>
      <c r="D1104" s="2">
        <v>6909292</v>
      </c>
      <c r="E1104" s="2">
        <v>960</v>
      </c>
      <c r="F1104" s="2">
        <v>2670089</v>
      </c>
      <c r="G1104" s="2">
        <v>4239203</v>
      </c>
      <c r="H1104" s="2">
        <v>8407240</v>
      </c>
      <c r="I1104" s="2">
        <v>3282489</v>
      </c>
      <c r="J1104" s="2">
        <v>2669489</v>
      </c>
      <c r="K1104" s="2">
        <v>5124751</v>
      </c>
      <c r="L1104" s="2">
        <v>1625372</v>
      </c>
      <c r="N1104" s="2">
        <v>20086</v>
      </c>
      <c r="O1104" s="97">
        <v>16326342</v>
      </c>
      <c r="P1104" s="97">
        <v>877211</v>
      </c>
      <c r="Q1104" s="97">
        <v>15449131</v>
      </c>
      <c r="R1104" s="97" t="s">
        <v>189</v>
      </c>
      <c r="S1104" s="97">
        <v>2190381</v>
      </c>
      <c r="T1104" s="97">
        <v>13258750</v>
      </c>
      <c r="U1104" s="97">
        <v>16326342</v>
      </c>
      <c r="V1104" s="97">
        <v>12683297</v>
      </c>
      <c r="W1104" s="97">
        <v>12469777</v>
      </c>
      <c r="X1104" s="97">
        <v>3162488</v>
      </c>
      <c r="Y1104" s="97">
        <v>875041</v>
      </c>
      <c r="Z1104" s="97">
        <v>0</v>
      </c>
      <c r="AB1104" s="2">
        <v>20099</v>
      </c>
      <c r="AC1104" s="97">
        <v>4727476</v>
      </c>
      <c r="AD1104" s="97">
        <v>3435</v>
      </c>
      <c r="AE1104" s="97">
        <v>4724041</v>
      </c>
      <c r="AF1104" s="97" t="s">
        <v>186</v>
      </c>
      <c r="AG1104" s="97">
        <v>2161764</v>
      </c>
      <c r="AH1104" s="97">
        <v>2562277</v>
      </c>
      <c r="AI1104" s="97">
        <v>4727476</v>
      </c>
      <c r="AJ1104" s="97">
        <v>2373785</v>
      </c>
      <c r="AK1104" s="97">
        <v>2023641</v>
      </c>
      <c r="AL1104" s="97">
        <v>965796</v>
      </c>
      <c r="AM1104" s="97" t="s">
        <v>189</v>
      </c>
      <c r="AN1104" s="2">
        <v>20099</v>
      </c>
      <c r="AO1104" s="97" t="e">
        <v>#N/A</v>
      </c>
      <c r="AP1104" s="97">
        <v>14217</v>
      </c>
      <c r="AQ1104" s="97">
        <v>4818155</v>
      </c>
      <c r="AR1104" s="97">
        <v>0</v>
      </c>
      <c r="AS1104" s="97" t="e">
        <v>#N/A</v>
      </c>
      <c r="AT1104" s="97" t="e">
        <v>#N/A</v>
      </c>
      <c r="AU1104" s="97">
        <v>4940096</v>
      </c>
      <c r="AV1104" s="97">
        <v>1853032</v>
      </c>
      <c r="AW1104" s="97" t="e">
        <v>#N/A</v>
      </c>
      <c r="AX1104" s="97">
        <v>1098100</v>
      </c>
      <c r="AY1104" s="97" t="s">
        <v>189</v>
      </c>
      <c r="AZ1104" s="2">
        <v>20099</v>
      </c>
      <c r="BA1104" s="98">
        <v>4233671</v>
      </c>
      <c r="BB1104" s="2">
        <v>11894</v>
      </c>
      <c r="BC1104" s="2">
        <v>4221777</v>
      </c>
      <c r="BD1104" s="2">
        <v>7854</v>
      </c>
      <c r="BE1104" s="2">
        <v>2167660</v>
      </c>
      <c r="BF1104" s="2">
        <v>2054117</v>
      </c>
      <c r="BG1104" s="2">
        <v>4233671</v>
      </c>
      <c r="BH1104" s="2">
        <v>63031</v>
      </c>
      <c r="BI1104" s="2">
        <v>4047370</v>
      </c>
      <c r="BJ1104" s="2">
        <v>1620250</v>
      </c>
      <c r="BK1104" s="2" t="s">
        <v>189</v>
      </c>
      <c r="BL1104" s="2">
        <v>20099</v>
      </c>
      <c r="BM1104" s="2">
        <v>3472611</v>
      </c>
      <c r="BN1104" s="2">
        <v>11573</v>
      </c>
      <c r="BO1104" s="2">
        <v>3461038</v>
      </c>
      <c r="BP1104" s="2">
        <v>8816</v>
      </c>
      <c r="BQ1104" s="2">
        <v>2230204</v>
      </c>
      <c r="BR1104" s="2">
        <v>1230834</v>
      </c>
      <c r="BS1104" s="2">
        <v>3472611</v>
      </c>
      <c r="BT1104" s="2">
        <v>922287</v>
      </c>
      <c r="BU1104" s="2">
        <v>2446252</v>
      </c>
      <c r="BV1104" s="2">
        <v>1068165</v>
      </c>
      <c r="BW1104" s="2" t="s">
        <v>189</v>
      </c>
      <c r="BX1104" s="2">
        <v>20099</v>
      </c>
      <c r="BY1104" s="2">
        <v>7274328</v>
      </c>
      <c r="BZ1104" s="2">
        <v>3810</v>
      </c>
      <c r="CA1104" s="2">
        <v>7270518</v>
      </c>
      <c r="CB1104" s="2">
        <v>1685</v>
      </c>
      <c r="CC1104" s="2">
        <v>2138031</v>
      </c>
      <c r="CD1104" s="2">
        <v>5132487</v>
      </c>
      <c r="CE1104" s="2">
        <v>7274328</v>
      </c>
      <c r="CF1104" s="2">
        <v>4004500</v>
      </c>
      <c r="CG1104" s="2">
        <v>3231293</v>
      </c>
      <c r="CH1104" s="2">
        <v>1468552</v>
      </c>
      <c r="CI1104" s="2" t="s">
        <v>189</v>
      </c>
      <c r="CJ1104" s="2">
        <v>20099</v>
      </c>
      <c r="CK1104" s="97">
        <v>3271193</v>
      </c>
      <c r="CL1104" s="97" t="e">
        <v>#N/A</v>
      </c>
      <c r="CM1104" s="97" t="e">
        <v>#N/A</v>
      </c>
      <c r="CN1104" s="2">
        <v>6098</v>
      </c>
      <c r="CO1104" s="100" t="e">
        <v>#N/A</v>
      </c>
      <c r="CP1104" s="97" t="e">
        <v>#N/A</v>
      </c>
      <c r="CQ1104" s="97">
        <v>3271193</v>
      </c>
      <c r="CR1104" s="97">
        <v>822412</v>
      </c>
      <c r="CS1104" s="97">
        <v>2448781</v>
      </c>
      <c r="CT1104" s="2">
        <v>1128311</v>
      </c>
      <c r="CU1104" s="2" t="s">
        <v>189</v>
      </c>
    </row>
    <row r="1105" spans="1:99" x14ac:dyDescent="0.25">
      <c r="A1105" s="2">
        <v>20087</v>
      </c>
      <c r="B1105" s="2">
        <v>26823326</v>
      </c>
      <c r="C1105" s="2">
        <v>1315730</v>
      </c>
      <c r="D1105" s="2">
        <v>17657037</v>
      </c>
      <c r="E1105" s="2">
        <v>412372</v>
      </c>
      <c r="F1105" s="2">
        <v>6538685</v>
      </c>
      <c r="G1105" s="2">
        <v>11118352</v>
      </c>
      <c r="H1105" s="2">
        <v>26823326</v>
      </c>
      <c r="I1105" s="2">
        <v>21972509</v>
      </c>
      <c r="J1105" s="2">
        <v>16562807</v>
      </c>
      <c r="K1105" s="2">
        <v>4850817</v>
      </c>
      <c r="L1105" s="2" t="s">
        <v>189</v>
      </c>
      <c r="N1105" s="2">
        <v>20087</v>
      </c>
      <c r="O1105" s="97">
        <v>15954387</v>
      </c>
      <c r="P1105" s="97">
        <v>351666</v>
      </c>
      <c r="Q1105" s="97">
        <v>15602721</v>
      </c>
      <c r="R1105" s="97">
        <v>245564</v>
      </c>
      <c r="S1105" s="97">
        <v>5358428</v>
      </c>
      <c r="T1105" s="97">
        <v>10244293</v>
      </c>
      <c r="U1105" s="97">
        <v>15954387</v>
      </c>
      <c r="V1105" s="97">
        <v>5053232</v>
      </c>
      <c r="W1105" s="97">
        <v>4993449</v>
      </c>
      <c r="X1105" s="97">
        <v>3394335</v>
      </c>
      <c r="Y1105" s="97" t="s">
        <v>189</v>
      </c>
      <c r="Z1105" s="97">
        <v>0</v>
      </c>
      <c r="AB1105" s="2">
        <v>20100</v>
      </c>
      <c r="AC1105" s="97">
        <v>11859232</v>
      </c>
      <c r="AD1105" s="97">
        <v>12516</v>
      </c>
      <c r="AE1105" s="97">
        <v>11846716</v>
      </c>
      <c r="AF1105" s="97" t="s">
        <v>186</v>
      </c>
      <c r="AG1105" s="97">
        <v>1869574</v>
      </c>
      <c r="AH1105" s="97">
        <v>9977142</v>
      </c>
      <c r="AI1105" s="97">
        <v>11859232</v>
      </c>
      <c r="AJ1105" s="97">
        <v>2909704</v>
      </c>
      <c r="AK1105" s="97">
        <v>8949528</v>
      </c>
      <c r="AL1105" s="97">
        <v>260004</v>
      </c>
      <c r="AM1105" s="97" t="s">
        <v>189</v>
      </c>
      <c r="AN1105" s="2">
        <v>20100</v>
      </c>
      <c r="AO1105" s="97">
        <v>4901900</v>
      </c>
      <c r="AP1105" s="97">
        <v>760</v>
      </c>
      <c r="AQ1105" s="97">
        <v>4891342</v>
      </c>
      <c r="AR1105" s="97">
        <v>0</v>
      </c>
      <c r="AS1105" s="97">
        <v>1868444</v>
      </c>
      <c r="AT1105" s="97">
        <v>3022898</v>
      </c>
      <c r="AU1105" s="97">
        <v>4901900</v>
      </c>
      <c r="AV1105" s="97">
        <v>3227030</v>
      </c>
      <c r="AW1105" s="97">
        <v>1674870</v>
      </c>
      <c r="AX1105" s="97">
        <v>463200</v>
      </c>
      <c r="AY1105" s="97" t="s">
        <v>189</v>
      </c>
      <c r="AZ1105" s="2">
        <v>20100</v>
      </c>
      <c r="BA1105" s="98">
        <v>4180168</v>
      </c>
      <c r="BB1105" s="2">
        <v>2767</v>
      </c>
      <c r="BC1105" s="2">
        <v>4177401</v>
      </c>
      <c r="BD1105" s="2" t="s">
        <v>189</v>
      </c>
      <c r="BE1105" s="2">
        <v>1845877</v>
      </c>
      <c r="BF1105" s="2">
        <v>2331524</v>
      </c>
      <c r="BG1105" s="2">
        <v>4180168</v>
      </c>
      <c r="BH1105" s="2">
        <v>1763920</v>
      </c>
      <c r="BI1105" s="2">
        <v>2398570</v>
      </c>
      <c r="BJ1105" s="2">
        <v>863223</v>
      </c>
      <c r="BK1105" s="2" t="s">
        <v>189</v>
      </c>
      <c r="BL1105" s="2">
        <v>20100</v>
      </c>
      <c r="BM1105" s="2">
        <v>3045980</v>
      </c>
      <c r="BN1105" s="2">
        <v>520</v>
      </c>
      <c r="BO1105" s="2">
        <v>3040460</v>
      </c>
      <c r="BP1105" s="2" t="s">
        <v>189</v>
      </c>
      <c r="BQ1105" s="2">
        <v>1835942</v>
      </c>
      <c r="BR1105" s="2">
        <v>1204518</v>
      </c>
      <c r="BS1105" s="2">
        <v>3045980</v>
      </c>
      <c r="BT1105" s="2">
        <v>1285353</v>
      </c>
      <c r="BU1105" s="2">
        <v>1760627</v>
      </c>
      <c r="BV1105" s="2">
        <v>848458</v>
      </c>
      <c r="BW1105" s="2" t="s">
        <v>189</v>
      </c>
      <c r="BX1105" s="2">
        <v>20100</v>
      </c>
      <c r="BY1105" s="2">
        <v>2968835</v>
      </c>
      <c r="BZ1105" s="2">
        <v>0</v>
      </c>
      <c r="CA1105" s="2">
        <v>2968835</v>
      </c>
      <c r="CB1105" s="2" t="s">
        <v>189</v>
      </c>
      <c r="CC1105" s="2">
        <v>1822466</v>
      </c>
      <c r="CD1105" s="2">
        <v>1146369</v>
      </c>
      <c r="CE1105" s="2">
        <v>2968835</v>
      </c>
      <c r="CF1105" s="2">
        <v>409900</v>
      </c>
      <c r="CG1105" s="2">
        <v>2544246</v>
      </c>
      <c r="CH1105" s="2">
        <v>1250972</v>
      </c>
      <c r="CI1105" s="2" t="s">
        <v>189</v>
      </c>
      <c r="CJ1105" s="2">
        <v>20100</v>
      </c>
      <c r="CK1105" s="97">
        <v>2938962</v>
      </c>
      <c r="CL1105" s="97" t="e">
        <v>#N/A</v>
      </c>
      <c r="CM1105" s="97" t="e">
        <v>#N/A</v>
      </c>
      <c r="CN1105" s="2" t="s">
        <v>189</v>
      </c>
      <c r="CO1105" s="100" t="e">
        <v>#N/A</v>
      </c>
      <c r="CP1105" s="97" t="e">
        <v>#N/A</v>
      </c>
      <c r="CQ1105" s="97">
        <v>2938962</v>
      </c>
      <c r="CR1105" s="97">
        <v>229617</v>
      </c>
      <c r="CS1105" s="97">
        <v>2709345</v>
      </c>
      <c r="CT1105" s="2">
        <v>1053378</v>
      </c>
      <c r="CU1105" s="2" t="s">
        <v>189</v>
      </c>
    </row>
    <row r="1106" spans="1:99" x14ac:dyDescent="0.25">
      <c r="A1106" s="2">
        <v>20088</v>
      </c>
      <c r="B1106" s="2">
        <v>15930281</v>
      </c>
      <c r="C1106" s="2">
        <v>136293</v>
      </c>
      <c r="D1106" s="2">
        <v>15793988</v>
      </c>
      <c r="E1106" s="2">
        <v>23321</v>
      </c>
      <c r="F1106" s="2">
        <v>4062795</v>
      </c>
      <c r="G1106" s="2">
        <v>11731193</v>
      </c>
      <c r="H1106" s="2">
        <v>15930281</v>
      </c>
      <c r="I1106" s="2">
        <v>9115699</v>
      </c>
      <c r="J1106" s="2">
        <v>9083699</v>
      </c>
      <c r="K1106" s="2">
        <v>6790896</v>
      </c>
      <c r="L1106" s="2">
        <v>1004899</v>
      </c>
      <c r="N1106" s="2">
        <v>20088</v>
      </c>
      <c r="O1106" s="97">
        <v>22987279</v>
      </c>
      <c r="P1106" s="97">
        <v>117921</v>
      </c>
      <c r="Q1106" s="97">
        <v>22850129</v>
      </c>
      <c r="R1106" s="97">
        <v>30878</v>
      </c>
      <c r="S1106" s="97">
        <v>3660727</v>
      </c>
      <c r="T1106" s="97">
        <v>19189402</v>
      </c>
      <c r="U1106" s="97">
        <v>22987279</v>
      </c>
      <c r="V1106" s="97">
        <v>13742644</v>
      </c>
      <c r="W1106" s="97">
        <v>13521134</v>
      </c>
      <c r="X1106" s="97">
        <v>9244635</v>
      </c>
      <c r="Y1106" s="97">
        <v>1886449</v>
      </c>
      <c r="Z1106" s="97">
        <v>0</v>
      </c>
      <c r="AB1106" s="2">
        <v>20101</v>
      </c>
      <c r="AC1106" s="97">
        <v>5330725</v>
      </c>
      <c r="AD1106" s="97">
        <v>26047</v>
      </c>
      <c r="AE1106" s="97">
        <v>5304678</v>
      </c>
      <c r="AF1106" s="97" t="s">
        <v>186</v>
      </c>
      <c r="AG1106" s="97">
        <v>2100384</v>
      </c>
      <c r="AH1106" s="97">
        <v>3204294</v>
      </c>
      <c r="AI1106" s="97">
        <v>5330725</v>
      </c>
      <c r="AJ1106" s="97">
        <v>3125553</v>
      </c>
      <c r="AK1106" s="97">
        <v>1680460</v>
      </c>
      <c r="AL1106" s="97">
        <v>858181</v>
      </c>
      <c r="AM1106" s="97" t="s">
        <v>189</v>
      </c>
      <c r="AN1106" s="2">
        <v>20101</v>
      </c>
      <c r="AO1106" s="97">
        <v>5580740</v>
      </c>
      <c r="AP1106" s="97">
        <v>216</v>
      </c>
      <c r="AQ1106" s="97">
        <v>5338564</v>
      </c>
      <c r="AR1106" s="97">
        <v>0</v>
      </c>
      <c r="AS1106" s="97">
        <v>2108782</v>
      </c>
      <c r="AT1106" s="97">
        <v>3229782</v>
      </c>
      <c r="AU1106" s="97">
        <v>5580740</v>
      </c>
      <c r="AV1106" s="97">
        <v>2721810</v>
      </c>
      <c r="AW1106" s="97">
        <v>2858930</v>
      </c>
      <c r="AX1106" s="97">
        <v>796916</v>
      </c>
      <c r="AY1106" s="97" t="s">
        <v>189</v>
      </c>
      <c r="AZ1106" s="2">
        <v>20101</v>
      </c>
      <c r="BA1106" s="98">
        <v>6512776</v>
      </c>
      <c r="BB1106" s="2">
        <v>0</v>
      </c>
      <c r="BC1106" s="2">
        <v>0</v>
      </c>
      <c r="BD1106" s="2" t="s">
        <v>189</v>
      </c>
      <c r="BE1106" s="2">
        <v>2025165</v>
      </c>
      <c r="BF1106" s="2">
        <v>4487226</v>
      </c>
      <c r="BG1106" s="2">
        <v>6512776</v>
      </c>
      <c r="BH1106" s="2">
        <v>3736201</v>
      </c>
      <c r="BI1106" s="2">
        <v>2422543</v>
      </c>
      <c r="BJ1106" s="2">
        <v>1235063</v>
      </c>
      <c r="BK1106" s="2" t="s">
        <v>189</v>
      </c>
      <c r="BL1106" s="2">
        <v>20101</v>
      </c>
      <c r="BM1106" s="2">
        <v>7999940</v>
      </c>
      <c r="BN1106" s="2">
        <v>8664</v>
      </c>
      <c r="BO1106" s="2">
        <v>7991276</v>
      </c>
      <c r="BP1106" s="2" t="s">
        <v>189</v>
      </c>
      <c r="BQ1106" s="2">
        <v>2058492</v>
      </c>
      <c r="BR1106" s="2">
        <v>5932784</v>
      </c>
      <c r="BS1106" s="2">
        <v>7999940</v>
      </c>
      <c r="BT1106" s="2">
        <v>5526078</v>
      </c>
      <c r="BU1106" s="2">
        <v>2208191</v>
      </c>
      <c r="BV1106" s="2">
        <v>1221474</v>
      </c>
      <c r="BW1106" s="2" t="s">
        <v>189</v>
      </c>
      <c r="BX1106" s="2">
        <v>20101</v>
      </c>
      <c r="BY1106" s="2">
        <v>10669834</v>
      </c>
      <c r="BZ1106" s="2">
        <v>8078</v>
      </c>
      <c r="CA1106" s="2">
        <v>9941839</v>
      </c>
      <c r="CB1106" s="2">
        <v>4169</v>
      </c>
      <c r="CC1106" s="2">
        <v>2017580</v>
      </c>
      <c r="CD1106" s="2">
        <v>7924259</v>
      </c>
      <c r="CE1106" s="2">
        <v>10669834</v>
      </c>
      <c r="CF1106" s="2">
        <v>8247680</v>
      </c>
      <c r="CG1106" s="2">
        <v>2422154</v>
      </c>
      <c r="CH1106" s="2">
        <v>1007490</v>
      </c>
      <c r="CI1106" s="2" t="s">
        <v>189</v>
      </c>
      <c r="CJ1106" s="2">
        <v>20101</v>
      </c>
      <c r="CK1106" s="97">
        <v>11901416</v>
      </c>
      <c r="CL1106" s="97" t="e">
        <v>#N/A</v>
      </c>
      <c r="CM1106" s="97" t="e">
        <v>#N/A</v>
      </c>
      <c r="CN1106" s="2">
        <v>2750</v>
      </c>
      <c r="CO1106" s="100" t="e">
        <v>#N/A</v>
      </c>
      <c r="CP1106" s="97" t="e">
        <v>#N/A</v>
      </c>
      <c r="CQ1106" s="97">
        <v>11901416</v>
      </c>
      <c r="CR1106" s="97">
        <v>8981863</v>
      </c>
      <c r="CS1106" s="97">
        <v>2525773</v>
      </c>
      <c r="CT1106" s="2">
        <v>1063600</v>
      </c>
      <c r="CU1106" s="2" t="s">
        <v>189</v>
      </c>
    </row>
    <row r="1107" spans="1:99" x14ac:dyDescent="0.25">
      <c r="A1107" s="2">
        <v>20089</v>
      </c>
      <c r="B1107" s="2">
        <v>8174780</v>
      </c>
      <c r="C1107" s="2">
        <v>28693</v>
      </c>
      <c r="D1107" s="2">
        <v>8146087</v>
      </c>
      <c r="E1107" s="2" t="s">
        <v>189</v>
      </c>
      <c r="F1107" s="2">
        <v>2675945</v>
      </c>
      <c r="G1107" s="2">
        <v>5470142</v>
      </c>
      <c r="H1107" s="2">
        <v>8174780</v>
      </c>
      <c r="I1107" s="2">
        <v>3576239</v>
      </c>
      <c r="J1107" s="2">
        <v>3547747</v>
      </c>
      <c r="K1107" s="2">
        <v>4598541</v>
      </c>
      <c r="L1107" s="2">
        <v>2580016</v>
      </c>
      <c r="N1107" s="2">
        <v>20089</v>
      </c>
      <c r="O1107" s="97">
        <v>8012808</v>
      </c>
      <c r="P1107" s="97">
        <v>12567</v>
      </c>
      <c r="Q1107" s="97">
        <v>7352841</v>
      </c>
      <c r="R1107" s="97" t="s">
        <v>189</v>
      </c>
      <c r="S1107" s="97">
        <v>2393107</v>
      </c>
      <c r="T1107" s="97">
        <v>4959734</v>
      </c>
      <c r="U1107" s="97">
        <v>8012808</v>
      </c>
      <c r="V1107" s="97">
        <v>3329582</v>
      </c>
      <c r="W1107" s="97">
        <v>3329582</v>
      </c>
      <c r="X1107" s="97">
        <v>4683226</v>
      </c>
      <c r="Y1107" s="97">
        <v>1802979</v>
      </c>
      <c r="Z1107" s="97">
        <v>0</v>
      </c>
      <c r="AB1107" s="2">
        <v>20102</v>
      </c>
      <c r="AC1107" s="97">
        <v>28868525</v>
      </c>
      <c r="AD1107" s="97">
        <v>258371</v>
      </c>
      <c r="AE1107" s="97">
        <v>15453060</v>
      </c>
      <c r="AF1107" s="97">
        <v>6242</v>
      </c>
      <c r="AG1107" s="97">
        <v>4293049</v>
      </c>
      <c r="AH1107" s="97">
        <v>11160011</v>
      </c>
      <c r="AI1107" s="97">
        <v>28868525</v>
      </c>
      <c r="AJ1107" s="97">
        <v>21099631</v>
      </c>
      <c r="AK1107" s="97">
        <v>7768894</v>
      </c>
      <c r="AL1107" s="97">
        <v>1685010</v>
      </c>
      <c r="AM1107" s="97" t="s">
        <v>189</v>
      </c>
      <c r="AN1107" s="2">
        <v>20102</v>
      </c>
      <c r="AO1107" s="97">
        <v>22683812</v>
      </c>
      <c r="AP1107" s="97">
        <v>234918</v>
      </c>
      <c r="AQ1107" s="97">
        <v>15471583</v>
      </c>
      <c r="AR1107" s="97">
        <v>32566</v>
      </c>
      <c r="AS1107" s="97">
        <v>4343987</v>
      </c>
      <c r="AT1107" s="97">
        <v>11127596</v>
      </c>
      <c r="AU1107" s="97">
        <v>22683812</v>
      </c>
      <c r="AV1107" s="97">
        <v>15644584</v>
      </c>
      <c r="AW1107" s="97">
        <v>7039228</v>
      </c>
      <c r="AX1107" s="97">
        <v>1562942</v>
      </c>
      <c r="AY1107" s="97" t="s">
        <v>189</v>
      </c>
      <c r="AZ1107" s="2">
        <v>20102</v>
      </c>
      <c r="BA1107" s="98">
        <v>43334207</v>
      </c>
      <c r="BB1107" s="2">
        <v>215865</v>
      </c>
      <c r="BC1107" s="2">
        <v>43118342</v>
      </c>
      <c r="BD1107" s="2">
        <v>28317</v>
      </c>
      <c r="BE1107" s="2">
        <v>5049247</v>
      </c>
      <c r="BF1107" s="2">
        <v>38069095</v>
      </c>
      <c r="BG1107" s="2">
        <v>43334207</v>
      </c>
      <c r="BH1107" s="2">
        <v>24574442</v>
      </c>
      <c r="BI1107" s="2">
        <v>9790305</v>
      </c>
      <c r="BJ1107" s="2">
        <v>1881992</v>
      </c>
      <c r="BK1107" s="2" t="s">
        <v>189</v>
      </c>
      <c r="BL1107" s="2">
        <v>20102</v>
      </c>
      <c r="BM1107" s="2">
        <v>24385435</v>
      </c>
      <c r="BN1107" s="2">
        <v>505374</v>
      </c>
      <c r="BO1107" s="2">
        <v>23880061</v>
      </c>
      <c r="BP1107" s="2">
        <v>13168</v>
      </c>
      <c r="BQ1107" s="2">
        <v>3545018</v>
      </c>
      <c r="BR1107" s="2">
        <v>20335043</v>
      </c>
      <c r="BS1107" s="2">
        <v>24385435</v>
      </c>
      <c r="BT1107" s="2">
        <v>6820052</v>
      </c>
      <c r="BU1107" s="2">
        <v>4898679</v>
      </c>
      <c r="BV1107" s="2">
        <v>1532476</v>
      </c>
      <c r="BW1107" s="2" t="s">
        <v>189</v>
      </c>
      <c r="BX1107" s="2">
        <v>20102</v>
      </c>
      <c r="BY1107" s="2">
        <v>44790524</v>
      </c>
      <c r="BZ1107" s="2">
        <v>529695</v>
      </c>
      <c r="CA1107" s="2">
        <v>44260829</v>
      </c>
      <c r="CB1107" s="2">
        <v>43229</v>
      </c>
      <c r="CC1107" s="2">
        <v>3296260</v>
      </c>
      <c r="CD1107" s="2">
        <v>40964569</v>
      </c>
      <c r="CE1107" s="2">
        <v>44790524</v>
      </c>
      <c r="CF1107" s="2">
        <v>30504633</v>
      </c>
      <c r="CG1107" s="2">
        <v>7502269</v>
      </c>
      <c r="CH1107" s="2">
        <v>1567221</v>
      </c>
      <c r="CI1107" s="2" t="s">
        <v>189</v>
      </c>
      <c r="CJ1107" s="2">
        <v>20102</v>
      </c>
      <c r="CK1107" s="97">
        <v>19680050</v>
      </c>
      <c r="CL1107" s="97" t="e">
        <v>#N/A</v>
      </c>
      <c r="CM1107" s="97" t="e">
        <v>#N/A</v>
      </c>
      <c r="CN1107" s="2">
        <v>13165</v>
      </c>
      <c r="CO1107" s="100" t="e">
        <v>#N/A</v>
      </c>
      <c r="CP1107" s="97" t="e">
        <v>#N/A</v>
      </c>
      <c r="CQ1107" s="97">
        <v>19680050</v>
      </c>
      <c r="CR1107" s="97">
        <v>8957531</v>
      </c>
      <c r="CS1107" s="97">
        <v>4947639</v>
      </c>
      <c r="CT1107" s="2">
        <v>1489228</v>
      </c>
      <c r="CU1107" s="2" t="s">
        <v>189</v>
      </c>
    </row>
    <row r="1108" spans="1:99" x14ac:dyDescent="0.25">
      <c r="A1108" s="2">
        <v>20090</v>
      </c>
      <c r="B1108" s="2" t="e">
        <v>#N/A</v>
      </c>
      <c r="C1108" s="2" t="e">
        <v>#N/A</v>
      </c>
      <c r="D1108" s="2" t="e">
        <v>#N/A</v>
      </c>
      <c r="E1108" s="2" t="e">
        <v>#N/A</v>
      </c>
      <c r="F1108" s="2" t="e">
        <v>#N/A</v>
      </c>
      <c r="G1108" s="2" t="e">
        <v>#N/A</v>
      </c>
      <c r="H1108" s="2" t="e">
        <v>#N/A</v>
      </c>
      <c r="I1108" s="2" t="e">
        <v>#N/A</v>
      </c>
      <c r="J1108" s="2" t="e">
        <v>#N/A</v>
      </c>
      <c r="K1108" s="2" t="e">
        <v>#N/A</v>
      </c>
      <c r="L1108" s="2" t="e">
        <v>#N/A</v>
      </c>
      <c r="N1108" s="2">
        <v>20090</v>
      </c>
      <c r="O1108" s="97">
        <v>23885131</v>
      </c>
      <c r="P1108" s="97">
        <v>311451</v>
      </c>
      <c r="Q1108" s="97">
        <v>22538227</v>
      </c>
      <c r="R1108" s="97">
        <v>2429</v>
      </c>
      <c r="S1108" s="97">
        <v>7244691</v>
      </c>
      <c r="T1108" s="97">
        <v>15293536</v>
      </c>
      <c r="U1108" s="97">
        <v>23885131</v>
      </c>
      <c r="V1108" s="97">
        <v>11433545</v>
      </c>
      <c r="W1108" s="97">
        <v>11332585</v>
      </c>
      <c r="X1108" s="97">
        <v>12451586</v>
      </c>
      <c r="Y1108" s="97">
        <v>4393213</v>
      </c>
      <c r="Z1108" s="97">
        <v>0</v>
      </c>
      <c r="AB1108" s="2">
        <v>20103</v>
      </c>
      <c r="AC1108" s="97">
        <v>30452749</v>
      </c>
      <c r="AD1108" s="97">
        <v>3188440</v>
      </c>
      <c r="AE1108" s="97">
        <v>26615967</v>
      </c>
      <c r="AF1108" s="97">
        <v>453329</v>
      </c>
      <c r="AG1108" s="97">
        <v>9469888</v>
      </c>
      <c r="AH1108" s="97">
        <v>17146079</v>
      </c>
      <c r="AI1108" s="97">
        <v>30452749</v>
      </c>
      <c r="AJ1108" s="97">
        <v>15481541</v>
      </c>
      <c r="AK1108" s="97">
        <v>14971208</v>
      </c>
      <c r="AL1108" s="97">
        <v>5908976</v>
      </c>
      <c r="AM1108" s="97" t="s">
        <v>189</v>
      </c>
      <c r="AN1108" s="2">
        <v>20103</v>
      </c>
      <c r="AO1108" s="97">
        <v>29652676</v>
      </c>
      <c r="AP1108" s="97">
        <v>3692588</v>
      </c>
      <c r="AQ1108" s="97">
        <v>25960088</v>
      </c>
      <c r="AR1108" s="97">
        <v>476924</v>
      </c>
      <c r="AS1108" s="97">
        <v>9321262</v>
      </c>
      <c r="AT1108" s="97">
        <v>16638826</v>
      </c>
      <c r="AU1108" s="97">
        <v>29652676</v>
      </c>
      <c r="AV1108" s="97">
        <v>11552497</v>
      </c>
      <c r="AW1108" s="97">
        <v>14515031</v>
      </c>
      <c r="AX1108" s="97">
        <v>5677892</v>
      </c>
      <c r="AY1108" s="97" t="s">
        <v>189</v>
      </c>
      <c r="AZ1108" s="2">
        <v>20103</v>
      </c>
      <c r="BA1108" s="98">
        <v>29133469</v>
      </c>
      <c r="BB1108" s="2">
        <v>3611260</v>
      </c>
      <c r="BC1108" s="2">
        <v>22427501</v>
      </c>
      <c r="BD1108" s="2">
        <v>1048778</v>
      </c>
      <c r="BE1108" s="2">
        <v>8573466</v>
      </c>
      <c r="BF1108" s="2">
        <v>13854035</v>
      </c>
      <c r="BG1108" s="2">
        <v>29133469</v>
      </c>
      <c r="BH1108" s="2">
        <v>29199</v>
      </c>
      <c r="BI1108" s="2">
        <v>29104270</v>
      </c>
      <c r="BJ1108" s="2">
        <v>7259108</v>
      </c>
      <c r="BK1108" s="2" t="s">
        <v>189</v>
      </c>
      <c r="BL1108" s="2">
        <v>20103</v>
      </c>
      <c r="BM1108" s="2">
        <v>22078025</v>
      </c>
      <c r="BN1108" s="2">
        <v>3492711</v>
      </c>
      <c r="BO1108" s="2">
        <v>18585314</v>
      </c>
      <c r="BP1108" s="2">
        <v>723822</v>
      </c>
      <c r="BQ1108" s="2">
        <v>7562252</v>
      </c>
      <c r="BR1108" s="2">
        <v>11023062</v>
      </c>
      <c r="BS1108" s="2">
        <v>22078025</v>
      </c>
      <c r="BT1108" s="2">
        <v>3990672</v>
      </c>
      <c r="BU1108" s="2">
        <v>12523442</v>
      </c>
      <c r="BV1108" s="2">
        <v>4567246</v>
      </c>
      <c r="BW1108" s="2" t="s">
        <v>189</v>
      </c>
      <c r="BX1108" s="2">
        <v>20103</v>
      </c>
      <c r="BY1108" s="2">
        <v>28623063</v>
      </c>
      <c r="BZ1108" s="2">
        <v>3192113</v>
      </c>
      <c r="CA1108" s="2">
        <v>18622718</v>
      </c>
      <c r="CB1108" s="2">
        <v>589696</v>
      </c>
      <c r="CC1108" s="2">
        <v>7218330</v>
      </c>
      <c r="CD1108" s="2">
        <v>11404388</v>
      </c>
      <c r="CE1108" s="2">
        <v>28623063</v>
      </c>
      <c r="CF1108" s="2">
        <v>14001935</v>
      </c>
      <c r="CG1108" s="2">
        <v>14621128</v>
      </c>
      <c r="CH1108" s="2">
        <v>6406016</v>
      </c>
      <c r="CI1108" s="2" t="s">
        <v>189</v>
      </c>
      <c r="CJ1108" s="2">
        <v>20103</v>
      </c>
      <c r="CK1108" s="97">
        <v>25011069</v>
      </c>
      <c r="CL1108" s="97" t="e">
        <v>#N/A</v>
      </c>
      <c r="CM1108" s="97" t="e">
        <v>#N/A</v>
      </c>
      <c r="CN1108" s="2">
        <v>349999</v>
      </c>
      <c r="CO1108" s="100" t="e">
        <v>#N/A</v>
      </c>
      <c r="CP1108" s="97" t="e">
        <v>#N/A</v>
      </c>
      <c r="CQ1108" s="97">
        <v>25011069</v>
      </c>
      <c r="CR1108" s="97">
        <v>6501601</v>
      </c>
      <c r="CS1108" s="97">
        <v>11863916</v>
      </c>
      <c r="CT1108" s="2">
        <v>6478701</v>
      </c>
      <c r="CU1108" s="2" t="s">
        <v>189</v>
      </c>
    </row>
    <row r="1109" spans="1:99" x14ac:dyDescent="0.25">
      <c r="A1109" s="2">
        <v>20091</v>
      </c>
      <c r="B1109" s="2">
        <v>23574372</v>
      </c>
      <c r="C1109" s="2">
        <v>4237438</v>
      </c>
      <c r="D1109" s="2">
        <v>19177757</v>
      </c>
      <c r="E1109" s="2">
        <v>3170025</v>
      </c>
      <c r="F1109" s="2">
        <v>10427191</v>
      </c>
      <c r="G1109" s="2">
        <v>8750566</v>
      </c>
      <c r="H1109" s="2">
        <v>23574372</v>
      </c>
      <c r="I1109" s="2">
        <v>7451202</v>
      </c>
      <c r="J1109" s="2">
        <v>7035250</v>
      </c>
      <c r="K1109" s="2">
        <v>16123170</v>
      </c>
      <c r="L1109" s="2">
        <v>5421145</v>
      </c>
      <c r="N1109" s="2">
        <v>20091</v>
      </c>
      <c r="O1109" s="97">
        <v>19403583</v>
      </c>
      <c r="P1109" s="97">
        <v>2871763</v>
      </c>
      <c r="Q1109" s="97">
        <v>16037884</v>
      </c>
      <c r="R1109" s="97">
        <v>2060582</v>
      </c>
      <c r="S1109" s="97">
        <v>8255087</v>
      </c>
      <c r="T1109" s="97">
        <v>7782797</v>
      </c>
      <c r="U1109" s="97">
        <v>19403583</v>
      </c>
      <c r="V1109" s="97">
        <v>4755571</v>
      </c>
      <c r="W1109" s="97">
        <v>3953877</v>
      </c>
      <c r="X1109" s="97">
        <v>14648012</v>
      </c>
      <c r="Y1109" s="97">
        <v>4244576</v>
      </c>
      <c r="Z1109" s="97">
        <v>0</v>
      </c>
      <c r="AB1109" s="2">
        <v>20104</v>
      </c>
      <c r="AC1109" s="97">
        <v>32055300</v>
      </c>
      <c r="AD1109" s="97">
        <v>497369</v>
      </c>
      <c r="AE1109" s="97">
        <v>31557931</v>
      </c>
      <c r="AF1109" s="97" t="s">
        <v>186</v>
      </c>
      <c r="AG1109" s="97">
        <v>4895801</v>
      </c>
      <c r="AH1109" s="97">
        <v>26662130</v>
      </c>
      <c r="AI1109" s="97">
        <v>32055300</v>
      </c>
      <c r="AJ1109" s="97">
        <v>2832588</v>
      </c>
      <c r="AK1109" s="97">
        <v>29098157</v>
      </c>
      <c r="AL1109" s="97">
        <v>8351518</v>
      </c>
      <c r="AM1109" s="97" t="s">
        <v>189</v>
      </c>
      <c r="AN1109" s="2">
        <v>20104</v>
      </c>
      <c r="AO1109" s="97">
        <v>49212239</v>
      </c>
      <c r="AP1109" s="97">
        <v>1038510</v>
      </c>
      <c r="AQ1109" s="97">
        <v>45145485</v>
      </c>
      <c r="AR1109" s="97">
        <v>0</v>
      </c>
      <c r="AS1109" s="97">
        <v>4899829</v>
      </c>
      <c r="AT1109" s="97">
        <v>40245656</v>
      </c>
      <c r="AU1109" s="97">
        <v>49212239</v>
      </c>
      <c r="AV1109" s="97">
        <v>11083509</v>
      </c>
      <c r="AW1109" s="97">
        <v>38128730</v>
      </c>
      <c r="AX1109" s="97">
        <v>6790025</v>
      </c>
      <c r="AY1109" s="97" t="s">
        <v>189</v>
      </c>
      <c r="AZ1109" s="2">
        <v>20104</v>
      </c>
      <c r="BA1109" s="98">
        <v>24254649</v>
      </c>
      <c r="BB1109" s="2">
        <v>572273</v>
      </c>
      <c r="BC1109" s="2">
        <v>23682376</v>
      </c>
      <c r="BD1109" s="2" t="s">
        <v>189</v>
      </c>
      <c r="BE1109" s="2">
        <v>6366591</v>
      </c>
      <c r="BF1109" s="2">
        <v>17315785</v>
      </c>
      <c r="BG1109" s="2">
        <v>24254649</v>
      </c>
      <c r="BH1109" s="2">
        <v>8700288</v>
      </c>
      <c r="BI1109" s="2">
        <v>9205360</v>
      </c>
      <c r="BJ1109" s="2">
        <v>2832065</v>
      </c>
      <c r="BK1109" s="2" t="s">
        <v>189</v>
      </c>
      <c r="BL1109" s="2">
        <v>20104</v>
      </c>
      <c r="BM1109" s="2">
        <v>20978029</v>
      </c>
      <c r="BN1109" s="2">
        <v>643918</v>
      </c>
      <c r="BO1109" s="2">
        <v>20334111</v>
      </c>
      <c r="BP1109" s="2" t="s">
        <v>189</v>
      </c>
      <c r="BQ1109" s="2">
        <v>6506222</v>
      </c>
      <c r="BR1109" s="2">
        <v>13827889</v>
      </c>
      <c r="BS1109" s="2">
        <v>20978029</v>
      </c>
      <c r="BT1109" s="2">
        <v>10018499</v>
      </c>
      <c r="BU1109" s="2">
        <v>7044511</v>
      </c>
      <c r="BV1109" s="2">
        <v>2081240</v>
      </c>
      <c r="BW1109" s="2" t="s">
        <v>189</v>
      </c>
      <c r="BX1109" s="2">
        <v>20104</v>
      </c>
      <c r="BY1109" s="2">
        <v>28729520</v>
      </c>
      <c r="BZ1109" s="2">
        <v>4589096</v>
      </c>
      <c r="CA1109" s="2">
        <v>24140424</v>
      </c>
      <c r="CB1109" s="2" t="s">
        <v>189</v>
      </c>
      <c r="CC1109" s="2">
        <v>7264163</v>
      </c>
      <c r="CD1109" s="2">
        <v>16876261</v>
      </c>
      <c r="CE1109" s="2">
        <v>28729520</v>
      </c>
      <c r="CF1109" s="2">
        <v>17942813</v>
      </c>
      <c r="CG1109" s="2">
        <v>10379739</v>
      </c>
      <c r="CH1109" s="2">
        <v>2201256</v>
      </c>
      <c r="CI1109" s="2" t="s">
        <v>189</v>
      </c>
      <c r="CJ1109" s="2">
        <v>20104</v>
      </c>
      <c r="CK1109" s="97">
        <v>23633768</v>
      </c>
      <c r="CL1109" s="97" t="e">
        <v>#N/A</v>
      </c>
      <c r="CM1109" s="97" t="e">
        <v>#N/A</v>
      </c>
      <c r="CN1109" s="2" t="s">
        <v>189</v>
      </c>
      <c r="CO1109" s="100" t="e">
        <v>#N/A</v>
      </c>
      <c r="CP1109" s="97" t="e">
        <v>#N/A</v>
      </c>
      <c r="CQ1109" s="97">
        <v>23633768</v>
      </c>
      <c r="CR1109" s="97">
        <v>9922856</v>
      </c>
      <c r="CS1109" s="97">
        <v>6981307</v>
      </c>
      <c r="CT1109" s="2">
        <v>1861050</v>
      </c>
      <c r="CU1109" s="2" t="s">
        <v>189</v>
      </c>
    </row>
    <row r="1110" spans="1:99" x14ac:dyDescent="0.25">
      <c r="A1110" s="2">
        <v>20092</v>
      </c>
      <c r="B1110" s="2" t="e">
        <v>#N/A</v>
      </c>
      <c r="C1110" s="2" t="e">
        <v>#N/A</v>
      </c>
      <c r="D1110" s="2" t="e">
        <v>#N/A</v>
      </c>
      <c r="E1110" s="2" t="e">
        <v>#N/A</v>
      </c>
      <c r="F1110" s="2" t="e">
        <v>#N/A</v>
      </c>
      <c r="G1110" s="2" t="e">
        <v>#N/A</v>
      </c>
      <c r="H1110" s="2" t="e">
        <v>#N/A</v>
      </c>
      <c r="I1110" s="2" t="e">
        <v>#N/A</v>
      </c>
      <c r="J1110" s="2" t="e">
        <v>#N/A</v>
      </c>
      <c r="K1110" s="2" t="e">
        <v>#N/A</v>
      </c>
      <c r="L1110" s="2" t="e">
        <v>#N/A</v>
      </c>
      <c r="N1110" s="2">
        <v>20092</v>
      </c>
      <c r="O1110" s="97" t="s">
        <v>186</v>
      </c>
      <c r="P1110" s="97" t="s">
        <v>186</v>
      </c>
      <c r="Q1110" s="97" t="s">
        <v>186</v>
      </c>
      <c r="R1110" s="97" t="s">
        <v>186</v>
      </c>
      <c r="S1110" s="97" t="s">
        <v>186</v>
      </c>
      <c r="T1110" s="97" t="s">
        <v>186</v>
      </c>
      <c r="U1110" s="97" t="s">
        <v>186</v>
      </c>
      <c r="V1110" s="97" t="s">
        <v>186</v>
      </c>
      <c r="W1110" s="97" t="e">
        <v>#N/A</v>
      </c>
      <c r="X1110" s="97" t="s">
        <v>186</v>
      </c>
      <c r="Y1110" s="97" t="s">
        <v>186</v>
      </c>
      <c r="Z1110" s="97">
        <v>0</v>
      </c>
      <c r="AB1110" s="2">
        <v>20105</v>
      </c>
      <c r="AC1110" s="97">
        <v>36744686</v>
      </c>
      <c r="AD1110" s="97">
        <v>23401</v>
      </c>
      <c r="AE1110" s="97">
        <v>36721285</v>
      </c>
      <c r="AF1110" s="97" t="s">
        <v>186</v>
      </c>
      <c r="AG1110" s="97">
        <v>5950215</v>
      </c>
      <c r="AH1110" s="97">
        <v>30771070</v>
      </c>
      <c r="AI1110" s="97">
        <v>36744686</v>
      </c>
      <c r="AJ1110" s="97">
        <v>20093558</v>
      </c>
      <c r="AK1110" s="97">
        <v>13665765</v>
      </c>
      <c r="AL1110" s="97">
        <v>1120222</v>
      </c>
      <c r="AM1110" s="97" t="s">
        <v>189</v>
      </c>
      <c r="AN1110" s="2">
        <v>20105</v>
      </c>
      <c r="AO1110" s="97">
        <v>33415409</v>
      </c>
      <c r="AP1110" s="97">
        <v>68492</v>
      </c>
      <c r="AQ1110" s="97">
        <v>33324306</v>
      </c>
      <c r="AR1110" s="97">
        <v>0</v>
      </c>
      <c r="AS1110" s="97">
        <v>5799984</v>
      </c>
      <c r="AT1110" s="97">
        <v>27524322</v>
      </c>
      <c r="AU1110" s="97">
        <v>33415409</v>
      </c>
      <c r="AV1110" s="97">
        <v>19590566</v>
      </c>
      <c r="AW1110" s="97">
        <v>13824843</v>
      </c>
      <c r="AX1110" s="97">
        <v>1097320</v>
      </c>
      <c r="AY1110" s="97" t="s">
        <v>189</v>
      </c>
      <c r="AZ1110" s="2">
        <v>20105</v>
      </c>
      <c r="BA1110" s="98">
        <v>37785062</v>
      </c>
      <c r="BB1110" s="2">
        <v>0</v>
      </c>
      <c r="BC1110" s="2">
        <v>37440909</v>
      </c>
      <c r="BD1110" s="2" t="s">
        <v>189</v>
      </c>
      <c r="BE1110" s="2">
        <v>5357498</v>
      </c>
      <c r="BF1110" s="2">
        <v>32083411</v>
      </c>
      <c r="BG1110" s="2">
        <v>37785062</v>
      </c>
      <c r="BH1110" s="2">
        <v>28944010</v>
      </c>
      <c r="BI1110" s="2">
        <v>8841052</v>
      </c>
      <c r="BJ1110" s="2">
        <v>786906</v>
      </c>
      <c r="BK1110" s="2" t="s">
        <v>189</v>
      </c>
      <c r="BL1110" s="2">
        <v>20105</v>
      </c>
      <c r="BM1110" s="2">
        <v>39510850</v>
      </c>
      <c r="BN1110" s="2">
        <v>108204</v>
      </c>
      <c r="BO1110" s="2">
        <v>39402646</v>
      </c>
      <c r="BP1110" s="2" t="s">
        <v>189</v>
      </c>
      <c r="BQ1110" s="2">
        <v>4875243</v>
      </c>
      <c r="BR1110" s="2">
        <v>34527403</v>
      </c>
      <c r="BS1110" s="2">
        <v>39510850</v>
      </c>
      <c r="BT1110" s="2">
        <v>28960690</v>
      </c>
      <c r="BU1110" s="2">
        <v>6463211</v>
      </c>
      <c r="BV1110" s="2">
        <v>162800</v>
      </c>
      <c r="BW1110" s="2" t="s">
        <v>189</v>
      </c>
      <c r="BX1110" s="2">
        <v>20105</v>
      </c>
      <c r="BY1110" s="2">
        <v>29047468</v>
      </c>
      <c r="BZ1110" s="2">
        <v>79769</v>
      </c>
      <c r="CA1110" s="2">
        <v>28967699</v>
      </c>
      <c r="CB1110" s="2" t="s">
        <v>189</v>
      </c>
      <c r="CC1110" s="2">
        <v>4718432</v>
      </c>
      <c r="CD1110" s="2">
        <v>24249267</v>
      </c>
      <c r="CE1110" s="2">
        <v>29047468</v>
      </c>
      <c r="CF1110" s="2">
        <v>22609467</v>
      </c>
      <c r="CG1110" s="2">
        <v>5181831</v>
      </c>
      <c r="CH1110" s="2">
        <v>205200</v>
      </c>
      <c r="CI1110" s="2" t="s">
        <v>189</v>
      </c>
      <c r="CJ1110" s="2">
        <v>20105</v>
      </c>
      <c r="CK1110" s="97">
        <v>40625778</v>
      </c>
      <c r="CL1110" s="97" t="e">
        <v>#N/A</v>
      </c>
      <c r="CM1110" s="97" t="e">
        <v>#N/A</v>
      </c>
      <c r="CN1110" s="2" t="s">
        <v>189</v>
      </c>
      <c r="CO1110" s="100" t="e">
        <v>#N/A</v>
      </c>
      <c r="CP1110" s="97" t="e">
        <v>#N/A</v>
      </c>
      <c r="CQ1110" s="97">
        <v>40625778</v>
      </c>
      <c r="CR1110" s="97">
        <v>28717446</v>
      </c>
      <c r="CS1110" s="97">
        <v>8654373</v>
      </c>
      <c r="CT1110" s="2">
        <v>1728422</v>
      </c>
      <c r="CU1110" s="2" t="s">
        <v>189</v>
      </c>
    </row>
    <row r="1111" spans="1:99" x14ac:dyDescent="0.25">
      <c r="A1111" s="2">
        <v>20093</v>
      </c>
      <c r="B1111" s="2">
        <v>4071688</v>
      </c>
      <c r="C1111" s="2">
        <v>88813</v>
      </c>
      <c r="D1111" s="2">
        <v>3726859</v>
      </c>
      <c r="E1111" s="2">
        <v>11495</v>
      </c>
      <c r="F1111" s="2">
        <v>1559852</v>
      </c>
      <c r="G1111" s="2">
        <v>2167007</v>
      </c>
      <c r="H1111" s="2">
        <v>4071688</v>
      </c>
      <c r="I1111" s="2">
        <v>2167007</v>
      </c>
      <c r="J1111" s="2">
        <v>2167007</v>
      </c>
      <c r="K1111" s="2">
        <v>1904681</v>
      </c>
      <c r="L1111" s="2">
        <v>402244</v>
      </c>
      <c r="N1111" s="2">
        <v>20093</v>
      </c>
      <c r="O1111" s="97">
        <v>4007365</v>
      </c>
      <c r="P1111" s="97">
        <v>52134</v>
      </c>
      <c r="Q1111" s="97">
        <v>3955231</v>
      </c>
      <c r="R1111" s="97">
        <v>6510</v>
      </c>
      <c r="S1111" s="97">
        <v>1469826</v>
      </c>
      <c r="T1111" s="97">
        <v>2485405</v>
      </c>
      <c r="U1111" s="97">
        <v>4007365</v>
      </c>
      <c r="V1111" s="97">
        <v>2247640</v>
      </c>
      <c r="W1111" s="97">
        <v>2188648</v>
      </c>
      <c r="X1111" s="97">
        <v>1557504</v>
      </c>
      <c r="Y1111" s="97">
        <v>438094</v>
      </c>
      <c r="Z1111" s="97">
        <v>0</v>
      </c>
      <c r="AB1111" s="2">
        <v>20106</v>
      </c>
      <c r="AC1111" s="97">
        <v>5490375</v>
      </c>
      <c r="AD1111" s="97">
        <v>1007887</v>
      </c>
      <c r="AE1111" s="97">
        <v>4482488</v>
      </c>
      <c r="AF1111" s="97">
        <v>16667</v>
      </c>
      <c r="AG1111" s="97">
        <v>1395373</v>
      </c>
      <c r="AH1111" s="97">
        <v>3087115</v>
      </c>
      <c r="AI1111" s="97">
        <v>5490375</v>
      </c>
      <c r="AJ1111" s="97">
        <v>3490805</v>
      </c>
      <c r="AK1111" s="97">
        <v>1970905</v>
      </c>
      <c r="AL1111" s="97">
        <v>778220</v>
      </c>
      <c r="AM1111" s="97" t="s">
        <v>189</v>
      </c>
      <c r="AN1111" s="2">
        <v>20106</v>
      </c>
      <c r="AO1111" s="97">
        <v>4654256</v>
      </c>
      <c r="AP1111" s="97">
        <v>169665</v>
      </c>
      <c r="AQ1111" s="97">
        <v>4477266</v>
      </c>
      <c r="AR1111" s="97">
        <v>2200</v>
      </c>
      <c r="AS1111" s="97">
        <v>1323596</v>
      </c>
      <c r="AT1111" s="97">
        <v>3153670</v>
      </c>
      <c r="AU1111" s="97">
        <v>4654256</v>
      </c>
      <c r="AV1111" s="97">
        <v>2981308</v>
      </c>
      <c r="AW1111" s="97">
        <v>1672948</v>
      </c>
      <c r="AX1111" s="97">
        <v>719325</v>
      </c>
      <c r="AY1111" s="97" t="s">
        <v>189</v>
      </c>
      <c r="AZ1111" s="2">
        <v>20106</v>
      </c>
      <c r="BA1111" s="98">
        <v>3816930</v>
      </c>
      <c r="BB1111" s="2">
        <v>307480</v>
      </c>
      <c r="BC1111" s="2">
        <v>3509450</v>
      </c>
      <c r="BD1111" s="2">
        <v>7940</v>
      </c>
      <c r="BE1111" s="2">
        <v>1262096</v>
      </c>
      <c r="BF1111" s="2">
        <v>2247354</v>
      </c>
      <c r="BG1111" s="2">
        <v>3816930</v>
      </c>
      <c r="BH1111" s="2">
        <v>1896089</v>
      </c>
      <c r="BI1111" s="2">
        <v>1693361</v>
      </c>
      <c r="BJ1111" s="2">
        <v>708857</v>
      </c>
      <c r="BK1111" s="2" t="s">
        <v>189</v>
      </c>
      <c r="BL1111" s="2">
        <v>20106</v>
      </c>
      <c r="BM1111" s="2">
        <v>2046574</v>
      </c>
      <c r="BN1111" s="2">
        <v>278445</v>
      </c>
      <c r="BO1111" s="2">
        <v>1768129</v>
      </c>
      <c r="BP1111" s="2">
        <v>6480</v>
      </c>
      <c r="BQ1111" s="2">
        <v>1216174</v>
      </c>
      <c r="BR1111" s="2">
        <v>551955</v>
      </c>
      <c r="BS1111" s="2">
        <v>2046574</v>
      </c>
      <c r="BT1111" s="2">
        <v>469647</v>
      </c>
      <c r="BU1111" s="2">
        <v>1518782</v>
      </c>
      <c r="BV1111" s="2">
        <v>556748</v>
      </c>
      <c r="BW1111" s="2" t="s">
        <v>189</v>
      </c>
      <c r="BX1111" s="2">
        <v>20106</v>
      </c>
      <c r="BY1111" s="2">
        <v>1901392</v>
      </c>
      <c r="BZ1111" s="2">
        <v>172748</v>
      </c>
      <c r="CA1111" s="2">
        <v>1703563</v>
      </c>
      <c r="CB1111" s="2">
        <v>8060</v>
      </c>
      <c r="CC1111" s="2">
        <v>1167949</v>
      </c>
      <c r="CD1111" s="2">
        <v>535614</v>
      </c>
      <c r="CE1111" s="2">
        <v>1901392</v>
      </c>
      <c r="CF1111" s="2">
        <v>0</v>
      </c>
      <c r="CG1111" s="2">
        <v>1901392</v>
      </c>
      <c r="CH1111" s="2">
        <v>548282</v>
      </c>
      <c r="CI1111" s="2" t="s">
        <v>189</v>
      </c>
      <c r="CJ1111" s="2">
        <v>20106</v>
      </c>
      <c r="CK1111" s="97">
        <v>3397522</v>
      </c>
      <c r="CL1111" s="97" t="e">
        <v>#N/A</v>
      </c>
      <c r="CM1111" s="97" t="e">
        <v>#N/A</v>
      </c>
      <c r="CN1111" s="2">
        <v>20750</v>
      </c>
      <c r="CO1111" s="100" t="e">
        <v>#N/A</v>
      </c>
      <c r="CP1111" s="97" t="e">
        <v>#N/A</v>
      </c>
      <c r="CQ1111" s="97">
        <v>3397522</v>
      </c>
      <c r="CR1111" s="97">
        <v>1852225</v>
      </c>
      <c r="CS1111" s="97">
        <v>1545297</v>
      </c>
      <c r="CT1111" s="2">
        <v>533614</v>
      </c>
      <c r="CU1111" s="2" t="s">
        <v>189</v>
      </c>
    </row>
    <row r="1112" spans="1:99" x14ac:dyDescent="0.25">
      <c r="A1112" s="2">
        <v>20094</v>
      </c>
      <c r="B1112" s="2">
        <v>9233292</v>
      </c>
      <c r="C1112" s="2">
        <v>0</v>
      </c>
      <c r="D1112" s="2">
        <v>9233292</v>
      </c>
      <c r="E1112" s="2" t="s">
        <v>189</v>
      </c>
      <c r="F1112" s="2">
        <v>3169752</v>
      </c>
      <c r="G1112" s="2">
        <v>6063540</v>
      </c>
      <c r="H1112" s="2">
        <v>9233292</v>
      </c>
      <c r="I1112" s="2">
        <v>4967584</v>
      </c>
      <c r="J1112" s="2">
        <v>4925223</v>
      </c>
      <c r="K1112" s="2">
        <v>4172306</v>
      </c>
      <c r="L1112" s="2">
        <v>587860</v>
      </c>
      <c r="N1112" s="2">
        <v>20094</v>
      </c>
      <c r="O1112" s="97">
        <v>10063730</v>
      </c>
      <c r="P1112" s="97">
        <v>10405</v>
      </c>
      <c r="Q1112" s="97">
        <v>9438080</v>
      </c>
      <c r="R1112" s="97" t="s">
        <v>189</v>
      </c>
      <c r="S1112" s="97">
        <v>2600898</v>
      </c>
      <c r="T1112" s="97">
        <v>6837182</v>
      </c>
      <c r="U1112" s="97">
        <v>10063730</v>
      </c>
      <c r="V1112" s="97">
        <v>6166784</v>
      </c>
      <c r="W1112" s="97">
        <v>5776386</v>
      </c>
      <c r="X1112" s="97">
        <v>3896946</v>
      </c>
      <c r="Y1112" s="97">
        <v>505950</v>
      </c>
      <c r="Z1112" s="97">
        <v>0</v>
      </c>
      <c r="AB1112" s="2">
        <v>20107</v>
      </c>
      <c r="AC1112" s="97" t="e">
        <v>#N/A</v>
      </c>
      <c r="AD1112" s="97" t="e">
        <v>#N/A</v>
      </c>
      <c r="AE1112" s="97" t="e">
        <v>#N/A</v>
      </c>
      <c r="AF1112" s="97" t="e">
        <v>#N/A</v>
      </c>
      <c r="AG1112" s="97" t="e">
        <v>#N/A</v>
      </c>
      <c r="AH1112" s="97" t="e">
        <v>#N/A</v>
      </c>
      <c r="AI1112" s="97" t="e">
        <v>#N/A</v>
      </c>
      <c r="AJ1112" s="97" t="e">
        <v>#N/A</v>
      </c>
      <c r="AK1112" s="97" t="e">
        <v>#N/A</v>
      </c>
      <c r="AL1112" s="97" t="e">
        <v>#N/A</v>
      </c>
      <c r="AM1112" s="97" t="e">
        <v>#N/A</v>
      </c>
      <c r="AN1112" s="2">
        <v>20107</v>
      </c>
      <c r="AO1112" s="97" t="e">
        <v>#N/A</v>
      </c>
      <c r="AP1112" s="97" t="e">
        <v>#N/A</v>
      </c>
      <c r="AQ1112" s="97" t="e">
        <v>#N/A</v>
      </c>
      <c r="AR1112" s="97">
        <v>0</v>
      </c>
      <c r="AS1112" s="97" t="e">
        <v>#N/A</v>
      </c>
      <c r="AT1112" s="97" t="e">
        <v>#N/A</v>
      </c>
      <c r="AU1112" s="97" t="e">
        <v>#N/A</v>
      </c>
      <c r="AV1112" s="97" t="e">
        <v>#N/A</v>
      </c>
      <c r="AW1112" s="97" t="e">
        <v>#N/A</v>
      </c>
      <c r="AX1112" s="97" t="e">
        <v>#N/A</v>
      </c>
      <c r="AY1112" s="97" t="e">
        <v>#N/A</v>
      </c>
      <c r="AZ1112" s="2">
        <v>20107</v>
      </c>
      <c r="BA1112" s="98">
        <v>78384751</v>
      </c>
      <c r="BB1112" s="2">
        <v>4078619</v>
      </c>
      <c r="BC1112" s="2">
        <v>74306132</v>
      </c>
      <c r="BD1112" s="2">
        <v>1571406</v>
      </c>
      <c r="BE1112" s="2">
        <v>42134700</v>
      </c>
      <c r="BF1112" s="2">
        <v>32171432</v>
      </c>
      <c r="BG1112" s="2">
        <v>78384751</v>
      </c>
      <c r="BH1112" s="2">
        <v>38930131</v>
      </c>
      <c r="BI1112" s="2">
        <v>39449293</v>
      </c>
      <c r="BJ1112" s="2">
        <v>12289568</v>
      </c>
      <c r="BK1112" s="2" t="s">
        <v>189</v>
      </c>
      <c r="BL1112" s="2">
        <v>20107</v>
      </c>
      <c r="BM1112" s="2">
        <v>59920573</v>
      </c>
      <c r="BN1112" s="2">
        <v>3265474</v>
      </c>
      <c r="BO1112" s="2">
        <v>56655099</v>
      </c>
      <c r="BP1112" s="2">
        <v>1213684</v>
      </c>
      <c r="BQ1112" s="2">
        <v>16526900</v>
      </c>
      <c r="BR1112" s="2">
        <v>40128199</v>
      </c>
      <c r="BS1112" s="2">
        <v>59920573</v>
      </c>
      <c r="BT1112" s="2">
        <v>28185220</v>
      </c>
      <c r="BU1112" s="2">
        <v>31711105</v>
      </c>
      <c r="BV1112" s="2">
        <v>8339223</v>
      </c>
      <c r="BW1112" s="2" t="s">
        <v>189</v>
      </c>
      <c r="BX1112" s="2">
        <v>20107</v>
      </c>
      <c r="BY1112" s="2" t="e">
        <v>#N/A</v>
      </c>
      <c r="BZ1112" s="2">
        <v>0</v>
      </c>
      <c r="CA1112" s="2">
        <v>0</v>
      </c>
      <c r="CB1112" s="2" t="e">
        <v>#N/A</v>
      </c>
      <c r="CC1112" s="2" t="e">
        <v>#N/A</v>
      </c>
      <c r="CD1112" s="2" t="e">
        <v>#N/A</v>
      </c>
      <c r="CE1112" s="2" t="e">
        <v>#N/A</v>
      </c>
      <c r="CF1112" s="2" t="e">
        <v>#N/A</v>
      </c>
      <c r="CG1112" s="2" t="e">
        <v>#N/A</v>
      </c>
      <c r="CH1112" s="2" t="e">
        <v>#N/A</v>
      </c>
      <c r="CI1112" s="2" t="e">
        <v>#N/A</v>
      </c>
      <c r="CJ1112" s="2">
        <v>20107</v>
      </c>
      <c r="CK1112" s="97">
        <v>51680646</v>
      </c>
      <c r="CL1112" s="97" t="e">
        <v>#N/A</v>
      </c>
      <c r="CM1112" s="97" t="e">
        <v>#N/A</v>
      </c>
      <c r="CN1112" s="2" t="s">
        <v>189</v>
      </c>
      <c r="CO1112" s="100" t="e">
        <v>#N/A</v>
      </c>
      <c r="CP1112" s="97" t="e">
        <v>#N/A</v>
      </c>
      <c r="CQ1112" s="97">
        <v>51680646</v>
      </c>
      <c r="CR1112" s="97">
        <v>17182831</v>
      </c>
      <c r="CS1112" s="97">
        <v>26478734</v>
      </c>
      <c r="CT1112" s="2">
        <v>14836816</v>
      </c>
      <c r="CU1112" s="2" t="s">
        <v>189</v>
      </c>
    </row>
    <row r="1113" spans="1:99" x14ac:dyDescent="0.25">
      <c r="A1113" s="2">
        <v>20095</v>
      </c>
      <c r="B1113" s="2">
        <v>44837840</v>
      </c>
      <c r="C1113" s="2">
        <v>122299</v>
      </c>
      <c r="D1113" s="2">
        <v>44698410</v>
      </c>
      <c r="E1113" s="2">
        <v>28035</v>
      </c>
      <c r="F1113" s="2">
        <v>6750969</v>
      </c>
      <c r="G1113" s="2">
        <v>37947441</v>
      </c>
      <c r="H1113" s="2">
        <v>44837840</v>
      </c>
      <c r="I1113" s="2">
        <v>16234829</v>
      </c>
      <c r="J1113" s="2">
        <v>14081810</v>
      </c>
      <c r="K1113" s="2">
        <v>28603011</v>
      </c>
      <c r="L1113" s="2">
        <v>5072132</v>
      </c>
      <c r="N1113" s="2">
        <v>20095</v>
      </c>
      <c r="O1113" s="97">
        <v>23404236</v>
      </c>
      <c r="P1113" s="97">
        <v>177331</v>
      </c>
      <c r="Q1113" s="97">
        <v>23226905</v>
      </c>
      <c r="R1113" s="97">
        <v>38582</v>
      </c>
      <c r="S1113" s="97">
        <v>4780242</v>
      </c>
      <c r="T1113" s="97">
        <v>18446663</v>
      </c>
      <c r="U1113" s="97">
        <v>23404236</v>
      </c>
      <c r="V1113" s="97">
        <v>13770292</v>
      </c>
      <c r="W1113" s="97">
        <v>13706189</v>
      </c>
      <c r="X1113" s="97">
        <v>9551841</v>
      </c>
      <c r="Y1113" s="97">
        <v>4502432</v>
      </c>
      <c r="Z1113" s="97">
        <v>0</v>
      </c>
      <c r="AB1113" s="2">
        <v>20108</v>
      </c>
      <c r="AC1113" s="97">
        <v>20030339</v>
      </c>
      <c r="AD1113" s="97">
        <v>915339</v>
      </c>
      <c r="AE1113" s="97">
        <v>18220128</v>
      </c>
      <c r="AF1113" s="97" t="s">
        <v>186</v>
      </c>
      <c r="AG1113" s="97">
        <v>4791255</v>
      </c>
      <c r="AH1113" s="97">
        <v>13428873</v>
      </c>
      <c r="AI1113" s="97">
        <v>20030339</v>
      </c>
      <c r="AJ1113" s="97">
        <v>8069835</v>
      </c>
      <c r="AK1113" s="97">
        <v>11960504</v>
      </c>
      <c r="AL1113" s="97">
        <v>1941017</v>
      </c>
      <c r="AM1113" s="97" t="s">
        <v>189</v>
      </c>
      <c r="AN1113" s="2">
        <v>20108</v>
      </c>
      <c r="AO1113" s="97">
        <v>23175715</v>
      </c>
      <c r="AP1113" s="97">
        <v>153039</v>
      </c>
      <c r="AQ1113" s="97">
        <v>23022676</v>
      </c>
      <c r="AR1113" s="97">
        <v>0</v>
      </c>
      <c r="AS1113" s="97">
        <v>5353577</v>
      </c>
      <c r="AT1113" s="97">
        <v>17669099</v>
      </c>
      <c r="AU1113" s="97">
        <v>23175715</v>
      </c>
      <c r="AV1113" s="97">
        <v>4078220</v>
      </c>
      <c r="AW1113" s="97">
        <v>17569825</v>
      </c>
      <c r="AX1113" s="97">
        <v>3055868</v>
      </c>
      <c r="AY1113" s="97" t="s">
        <v>189</v>
      </c>
      <c r="AZ1113" s="2">
        <v>20108</v>
      </c>
      <c r="BA1113" s="98" t="e">
        <v>#N/A</v>
      </c>
      <c r="BB1113" s="2">
        <v>0</v>
      </c>
      <c r="BC1113" s="2">
        <v>0</v>
      </c>
      <c r="BD1113" s="2" t="e">
        <v>#N/A</v>
      </c>
      <c r="BE1113" s="2" t="e">
        <v>#N/A</v>
      </c>
      <c r="BF1113" s="2" t="e">
        <v>#N/A</v>
      </c>
      <c r="BG1113" s="2" t="e">
        <v>#N/A</v>
      </c>
      <c r="BH1113" s="2" t="e">
        <v>#N/A</v>
      </c>
      <c r="BI1113" s="2" t="e">
        <v>#N/A</v>
      </c>
      <c r="BJ1113" s="2" t="e">
        <v>#N/A</v>
      </c>
      <c r="BK1113" s="2" t="e">
        <v>#N/A</v>
      </c>
      <c r="BL1113" s="2">
        <v>20108</v>
      </c>
      <c r="BM1113" s="2">
        <v>23087139</v>
      </c>
      <c r="BN1113" s="2">
        <v>1592417</v>
      </c>
      <c r="BO1113" s="2">
        <v>21494722</v>
      </c>
      <c r="BP1113" s="2" t="s">
        <v>189</v>
      </c>
      <c r="BQ1113" s="2">
        <v>3936933</v>
      </c>
      <c r="BR1113" s="2">
        <v>17557789</v>
      </c>
      <c r="BS1113" s="2">
        <v>23087139</v>
      </c>
      <c r="BT1113" s="2">
        <v>5970964</v>
      </c>
      <c r="BU1113" s="2">
        <v>11200937</v>
      </c>
      <c r="BV1113" s="2">
        <v>2909158</v>
      </c>
      <c r="BW1113" s="2" t="s">
        <v>189</v>
      </c>
      <c r="BX1113" s="2">
        <v>20108</v>
      </c>
      <c r="BY1113" s="2">
        <v>28022846</v>
      </c>
      <c r="BZ1113" s="2">
        <v>308418</v>
      </c>
      <c r="CA1113" s="2">
        <v>27714428</v>
      </c>
      <c r="CB1113" s="2" t="s">
        <v>189</v>
      </c>
      <c r="CC1113" s="2">
        <v>3583717</v>
      </c>
      <c r="CD1113" s="2">
        <v>24130711</v>
      </c>
      <c r="CE1113" s="2">
        <v>28022846</v>
      </c>
      <c r="CF1113" s="2">
        <v>13762613</v>
      </c>
      <c r="CG1113" s="2">
        <v>7816483</v>
      </c>
      <c r="CH1113" s="2">
        <v>1548069</v>
      </c>
      <c r="CI1113" s="2" t="s">
        <v>189</v>
      </c>
      <c r="CJ1113" s="2">
        <v>20108</v>
      </c>
      <c r="CK1113" s="97">
        <v>21464949</v>
      </c>
      <c r="CL1113" s="97" t="e">
        <v>#N/A</v>
      </c>
      <c r="CM1113" s="97" t="e">
        <v>#N/A</v>
      </c>
      <c r="CN1113" s="2" t="s">
        <v>189</v>
      </c>
      <c r="CO1113" s="100" t="e">
        <v>#N/A</v>
      </c>
      <c r="CP1113" s="97" t="e">
        <v>#N/A</v>
      </c>
      <c r="CQ1113" s="97">
        <v>21464949</v>
      </c>
      <c r="CR1113" s="97">
        <v>12543031</v>
      </c>
      <c r="CS1113" s="97">
        <v>8921918</v>
      </c>
      <c r="CT1113" s="2">
        <v>1852826</v>
      </c>
      <c r="CU1113" s="2" t="s">
        <v>189</v>
      </c>
    </row>
    <row r="1114" spans="1:99" x14ac:dyDescent="0.25">
      <c r="A1114" s="2">
        <v>20096</v>
      </c>
      <c r="B1114" s="2">
        <v>4924361</v>
      </c>
      <c r="C1114" s="2">
        <v>705949</v>
      </c>
      <c r="D1114" s="2">
        <v>4083138</v>
      </c>
      <c r="E1114" s="2">
        <v>85010</v>
      </c>
      <c r="F1114" s="2">
        <v>2098148</v>
      </c>
      <c r="G1114" s="2">
        <v>1984990</v>
      </c>
      <c r="H1114" s="2">
        <v>4924361</v>
      </c>
      <c r="I1114" s="2">
        <v>1195213</v>
      </c>
      <c r="J1114" s="2">
        <v>961871</v>
      </c>
      <c r="K1114" s="2">
        <v>3729148</v>
      </c>
      <c r="L1114" s="2">
        <v>1044456</v>
      </c>
      <c r="N1114" s="2">
        <v>20096</v>
      </c>
      <c r="O1114" s="97">
        <v>4683838</v>
      </c>
      <c r="P1114" s="97">
        <v>427200</v>
      </c>
      <c r="Q1114" s="97">
        <v>4256638</v>
      </c>
      <c r="R1114" s="97">
        <v>42869</v>
      </c>
      <c r="S1114" s="97">
        <v>1711680</v>
      </c>
      <c r="T1114" s="97">
        <v>2544958</v>
      </c>
      <c r="U1114" s="97">
        <v>4683838</v>
      </c>
      <c r="V1114" s="97">
        <v>32930</v>
      </c>
      <c r="W1114" s="97" t="e">
        <v>#VALUE!</v>
      </c>
      <c r="X1114" s="97">
        <v>2654360</v>
      </c>
      <c r="Y1114" s="97">
        <v>1005282</v>
      </c>
      <c r="Z1114" s="97">
        <v>0</v>
      </c>
      <c r="AB1114" s="2">
        <v>20109</v>
      </c>
      <c r="AC1114" s="97">
        <v>4372648</v>
      </c>
      <c r="AD1114" s="97">
        <v>57195</v>
      </c>
      <c r="AE1114" s="97">
        <v>4315453</v>
      </c>
      <c r="AF1114" s="97">
        <v>9110</v>
      </c>
      <c r="AG1114" s="97">
        <v>1773487</v>
      </c>
      <c r="AH1114" s="97">
        <v>2541966</v>
      </c>
      <c r="AI1114" s="97">
        <v>4372648</v>
      </c>
      <c r="AJ1114" s="97">
        <v>1310477</v>
      </c>
      <c r="AK1114" s="97">
        <v>3015577</v>
      </c>
      <c r="AL1114" s="97">
        <v>1300640</v>
      </c>
      <c r="AM1114" s="97" t="s">
        <v>189</v>
      </c>
      <c r="AN1114" s="2">
        <v>20109</v>
      </c>
      <c r="AO1114" s="97">
        <v>6390469</v>
      </c>
      <c r="AP1114" s="97">
        <v>55806</v>
      </c>
      <c r="AQ1114" s="97">
        <v>6334663</v>
      </c>
      <c r="AR1114" s="97">
        <v>32487</v>
      </c>
      <c r="AS1114" s="97">
        <v>1793188</v>
      </c>
      <c r="AT1114" s="97">
        <v>4541475</v>
      </c>
      <c r="AU1114" s="97">
        <v>6390469</v>
      </c>
      <c r="AV1114" s="97">
        <v>3849709</v>
      </c>
      <c r="AW1114" s="97">
        <v>2474985</v>
      </c>
      <c r="AX1114" s="97">
        <v>933472</v>
      </c>
      <c r="AY1114" s="97" t="s">
        <v>189</v>
      </c>
      <c r="AZ1114" s="2">
        <v>20109</v>
      </c>
      <c r="BA1114" s="98">
        <v>4011305</v>
      </c>
      <c r="BB1114" s="2">
        <v>7633</v>
      </c>
      <c r="BC1114" s="2">
        <v>3956277</v>
      </c>
      <c r="BD1114" s="2" t="s">
        <v>189</v>
      </c>
      <c r="BE1114" s="2">
        <v>1774344</v>
      </c>
      <c r="BF1114" s="2">
        <v>2181933</v>
      </c>
      <c r="BG1114" s="2">
        <v>4011305</v>
      </c>
      <c r="BH1114" s="2">
        <v>1392887</v>
      </c>
      <c r="BI1114" s="2">
        <v>2618418</v>
      </c>
      <c r="BJ1114" s="2">
        <v>960385</v>
      </c>
      <c r="BK1114" s="2" t="s">
        <v>189</v>
      </c>
      <c r="BL1114" s="2">
        <v>20109</v>
      </c>
      <c r="BM1114" s="2">
        <v>3373745</v>
      </c>
      <c r="BN1114" s="2">
        <v>13111</v>
      </c>
      <c r="BO1114" s="2">
        <v>3360634</v>
      </c>
      <c r="BP1114" s="2">
        <v>7579</v>
      </c>
      <c r="BQ1114" s="2">
        <v>1657073</v>
      </c>
      <c r="BR1114" s="2">
        <v>1703561</v>
      </c>
      <c r="BS1114" s="2">
        <v>3373745</v>
      </c>
      <c r="BT1114" s="2">
        <v>1015670</v>
      </c>
      <c r="BU1114" s="2">
        <v>2207952</v>
      </c>
      <c r="BV1114" s="2">
        <v>889959</v>
      </c>
      <c r="BW1114" s="2" t="s">
        <v>189</v>
      </c>
      <c r="BX1114" s="2">
        <v>20109</v>
      </c>
      <c r="BY1114" s="2">
        <v>4877912</v>
      </c>
      <c r="BZ1114" s="2">
        <v>37390</v>
      </c>
      <c r="CA1114" s="2">
        <v>4726953</v>
      </c>
      <c r="CB1114" s="2">
        <v>9113</v>
      </c>
      <c r="CC1114" s="2">
        <v>1595828</v>
      </c>
      <c r="CD1114" s="2">
        <v>3131125</v>
      </c>
      <c r="CE1114" s="2">
        <v>4877912</v>
      </c>
      <c r="CF1114" s="2">
        <v>2440412</v>
      </c>
      <c r="CG1114" s="2">
        <v>2437500</v>
      </c>
      <c r="CH1114" s="2">
        <v>729086</v>
      </c>
      <c r="CI1114" s="2" t="s">
        <v>189</v>
      </c>
      <c r="CJ1114" s="2">
        <v>20109</v>
      </c>
      <c r="CK1114" s="97">
        <v>5118160</v>
      </c>
      <c r="CL1114" s="97" t="e">
        <v>#N/A</v>
      </c>
      <c r="CM1114" s="97" t="e">
        <v>#N/A</v>
      </c>
      <c r="CN1114" s="2">
        <v>14642</v>
      </c>
      <c r="CO1114" s="100" t="e">
        <v>#N/A</v>
      </c>
      <c r="CP1114" s="97" t="e">
        <v>#N/A</v>
      </c>
      <c r="CQ1114" s="97">
        <v>5118160</v>
      </c>
      <c r="CR1114" s="97">
        <v>2897269</v>
      </c>
      <c r="CS1114" s="97">
        <v>2117383</v>
      </c>
      <c r="CT1114" s="2">
        <v>814705</v>
      </c>
      <c r="CU1114" s="2" t="s">
        <v>189</v>
      </c>
    </row>
    <row r="1115" spans="1:99" x14ac:dyDescent="0.25">
      <c r="A1115" s="2">
        <v>20097</v>
      </c>
      <c r="B1115" s="2">
        <v>8126592</v>
      </c>
      <c r="C1115" s="2">
        <v>177467</v>
      </c>
      <c r="D1115" s="2">
        <v>7949125</v>
      </c>
      <c r="E1115" s="2">
        <v>24468</v>
      </c>
      <c r="F1115" s="2">
        <v>3161014</v>
      </c>
      <c r="G1115" s="2">
        <v>4788111</v>
      </c>
      <c r="H1115" s="2">
        <v>8126592</v>
      </c>
      <c r="I1115" s="2">
        <v>4631118</v>
      </c>
      <c r="J1115" s="2">
        <v>4531256</v>
      </c>
      <c r="K1115" s="2">
        <v>3384374</v>
      </c>
      <c r="L1115" s="2">
        <v>1352575</v>
      </c>
      <c r="N1115" s="2">
        <v>20097</v>
      </c>
      <c r="O1115" s="97">
        <v>7552204</v>
      </c>
      <c r="P1115" s="97">
        <v>157429</v>
      </c>
      <c r="Q1115" s="97">
        <v>7394775</v>
      </c>
      <c r="R1115" s="97">
        <v>13076</v>
      </c>
      <c r="S1115" s="97">
        <v>2489062</v>
      </c>
      <c r="T1115" s="97">
        <v>4905713</v>
      </c>
      <c r="U1115" s="97">
        <v>7552204</v>
      </c>
      <c r="V1115" s="97">
        <v>4548539</v>
      </c>
      <c r="W1115" s="97">
        <v>4484287</v>
      </c>
      <c r="X1115" s="97">
        <v>2897674</v>
      </c>
      <c r="Y1115" s="97">
        <v>1352575</v>
      </c>
      <c r="Z1115" s="97">
        <v>0</v>
      </c>
      <c r="AB1115" s="2">
        <v>20110</v>
      </c>
      <c r="AC1115" s="97">
        <v>11782727</v>
      </c>
      <c r="AD1115" s="97">
        <v>382761</v>
      </c>
      <c r="AE1115" s="97">
        <v>11399966</v>
      </c>
      <c r="AF1115" s="97" t="s">
        <v>186</v>
      </c>
      <c r="AG1115" s="97">
        <v>2800011</v>
      </c>
      <c r="AH1115" s="97">
        <v>8599955</v>
      </c>
      <c r="AI1115" s="97">
        <v>11782727</v>
      </c>
      <c r="AJ1115" s="97">
        <v>4284611</v>
      </c>
      <c r="AK1115" s="97">
        <v>4360219</v>
      </c>
      <c r="AL1115" s="97">
        <v>599808</v>
      </c>
      <c r="AM1115" s="97" t="s">
        <v>189</v>
      </c>
      <c r="AN1115" s="2">
        <v>20110</v>
      </c>
      <c r="AO1115" s="97">
        <v>11697146</v>
      </c>
      <c r="AP1115" s="97">
        <v>185472</v>
      </c>
      <c r="AQ1115" s="97">
        <v>11385593</v>
      </c>
      <c r="AR1115" s="97">
        <v>0</v>
      </c>
      <c r="AS1115" s="97">
        <v>2744748</v>
      </c>
      <c r="AT1115" s="97">
        <v>8640845</v>
      </c>
      <c r="AU1115" s="97">
        <v>11697146</v>
      </c>
      <c r="AV1115" s="97">
        <v>7401789</v>
      </c>
      <c r="AW1115" s="97">
        <v>4295357</v>
      </c>
      <c r="AX1115" s="97">
        <v>577400</v>
      </c>
      <c r="AY1115" s="97" t="s">
        <v>189</v>
      </c>
      <c r="AZ1115" s="2">
        <v>20110</v>
      </c>
      <c r="BA1115" s="98">
        <v>10491517</v>
      </c>
      <c r="BB1115" s="2">
        <v>242568</v>
      </c>
      <c r="BC1115" s="2">
        <v>10196769</v>
      </c>
      <c r="BD1115" s="2" t="s">
        <v>189</v>
      </c>
      <c r="BE1115" s="2">
        <v>2560412</v>
      </c>
      <c r="BF1115" s="2">
        <v>7636357</v>
      </c>
      <c r="BG1115" s="2">
        <v>10491517</v>
      </c>
      <c r="BH1115" s="2">
        <v>6436198</v>
      </c>
      <c r="BI1115" s="2">
        <v>4055319</v>
      </c>
      <c r="BJ1115" s="2">
        <v>706758</v>
      </c>
      <c r="BK1115" s="2" t="s">
        <v>189</v>
      </c>
      <c r="BL1115" s="2">
        <v>20110</v>
      </c>
      <c r="BM1115" s="2">
        <v>9410457</v>
      </c>
      <c r="BN1115" s="2">
        <v>148440</v>
      </c>
      <c r="BO1115" s="2">
        <v>9262017</v>
      </c>
      <c r="BP1115" s="2" t="s">
        <v>189</v>
      </c>
      <c r="BQ1115" s="2">
        <v>2600254</v>
      </c>
      <c r="BR1115" s="2">
        <v>6661763</v>
      </c>
      <c r="BS1115" s="2">
        <v>9410457</v>
      </c>
      <c r="BT1115" s="2">
        <v>5607838</v>
      </c>
      <c r="BU1115" s="2">
        <v>3629081</v>
      </c>
      <c r="BV1115" s="2">
        <v>469904</v>
      </c>
      <c r="BW1115" s="2" t="s">
        <v>189</v>
      </c>
      <c r="BX1115" s="2">
        <v>20110</v>
      </c>
      <c r="BY1115" s="2">
        <v>17889758</v>
      </c>
      <c r="BZ1115" s="2">
        <v>228555</v>
      </c>
      <c r="CA1115" s="2">
        <v>11196612</v>
      </c>
      <c r="CB1115" s="2" t="s">
        <v>189</v>
      </c>
      <c r="CC1115" s="2">
        <v>2499449</v>
      </c>
      <c r="CD1115" s="2">
        <v>8697163</v>
      </c>
      <c r="CE1115" s="2">
        <v>17889758</v>
      </c>
      <c r="CF1115" s="2">
        <v>14041204</v>
      </c>
      <c r="CG1115" s="2">
        <v>3848554</v>
      </c>
      <c r="CH1115" s="2">
        <v>465597</v>
      </c>
      <c r="CI1115" s="2" t="s">
        <v>189</v>
      </c>
      <c r="CJ1115" s="2">
        <v>20110</v>
      </c>
      <c r="CK1115" s="97">
        <v>14436848</v>
      </c>
      <c r="CL1115" s="97" t="e">
        <v>#N/A</v>
      </c>
      <c r="CM1115" s="97" t="e">
        <v>#N/A</v>
      </c>
      <c r="CN1115" s="2" t="s">
        <v>189</v>
      </c>
      <c r="CO1115" s="100" t="e">
        <v>#N/A</v>
      </c>
      <c r="CP1115" s="97" t="e">
        <v>#N/A</v>
      </c>
      <c r="CQ1115" s="97">
        <v>14436848</v>
      </c>
      <c r="CR1115" s="97">
        <v>4513384</v>
      </c>
      <c r="CS1115" s="97">
        <v>3527551</v>
      </c>
      <c r="CT1115" s="2">
        <v>504000</v>
      </c>
      <c r="CU1115" s="2" t="s">
        <v>189</v>
      </c>
    </row>
    <row r="1116" spans="1:99" x14ac:dyDescent="0.25">
      <c r="A1116" s="2">
        <v>20098</v>
      </c>
      <c r="B1116" s="2">
        <v>22628663</v>
      </c>
      <c r="C1116" s="2">
        <v>63841</v>
      </c>
      <c r="D1116" s="2">
        <v>22483454</v>
      </c>
      <c r="E1116" s="2" t="s">
        <v>189</v>
      </c>
      <c r="F1116" s="2">
        <v>4589835</v>
      </c>
      <c r="G1116" s="2">
        <v>17893619</v>
      </c>
      <c r="H1116" s="2">
        <v>22628663</v>
      </c>
      <c r="I1116" s="2">
        <v>12995590</v>
      </c>
      <c r="J1116" s="2">
        <v>12973014</v>
      </c>
      <c r="K1116" s="2">
        <v>9633073</v>
      </c>
      <c r="L1116" s="2">
        <v>2067786</v>
      </c>
      <c r="N1116" s="2">
        <v>20098</v>
      </c>
      <c r="O1116" s="97">
        <v>23061282</v>
      </c>
      <c r="P1116" s="97">
        <v>24151</v>
      </c>
      <c r="Q1116" s="97">
        <v>22758579</v>
      </c>
      <c r="R1116" s="97" t="s">
        <v>189</v>
      </c>
      <c r="S1116" s="97">
        <v>4018482</v>
      </c>
      <c r="T1116" s="97">
        <v>18740097</v>
      </c>
      <c r="U1116" s="97">
        <v>23061282</v>
      </c>
      <c r="V1116" s="97">
        <v>15132328</v>
      </c>
      <c r="W1116" s="97">
        <v>15132328</v>
      </c>
      <c r="X1116" s="97">
        <v>7928954</v>
      </c>
      <c r="Y1116" s="97">
        <v>2207975</v>
      </c>
      <c r="Z1116" s="97">
        <v>0</v>
      </c>
      <c r="AB1116" s="2">
        <v>20111</v>
      </c>
      <c r="AC1116" s="97">
        <v>10178910</v>
      </c>
      <c r="AD1116" s="97">
        <v>976</v>
      </c>
      <c r="AE1116" s="97">
        <v>10177934</v>
      </c>
      <c r="AF1116" s="97" t="s">
        <v>186</v>
      </c>
      <c r="AG1116" s="97">
        <v>2660638</v>
      </c>
      <c r="AH1116" s="97">
        <v>7517296</v>
      </c>
      <c r="AI1116" s="97">
        <v>10178910</v>
      </c>
      <c r="AJ1116" s="97">
        <v>3325539</v>
      </c>
      <c r="AK1116" s="97">
        <v>4585382</v>
      </c>
      <c r="AL1116" s="97">
        <v>1827778</v>
      </c>
      <c r="AM1116" s="97" t="s">
        <v>189</v>
      </c>
      <c r="AN1116" s="2">
        <v>20111</v>
      </c>
      <c r="AO1116" s="97" t="e">
        <v>#N/A</v>
      </c>
      <c r="AP1116" s="97">
        <v>149646</v>
      </c>
      <c r="AQ1116" s="97">
        <v>21467868</v>
      </c>
      <c r="AR1116" s="97">
        <v>0</v>
      </c>
      <c r="AS1116" s="97" t="e">
        <v>#N/A</v>
      </c>
      <c r="AT1116" s="97" t="e">
        <v>#N/A</v>
      </c>
      <c r="AU1116" s="97">
        <v>21702105</v>
      </c>
      <c r="AV1116" s="97">
        <v>12918408</v>
      </c>
      <c r="AW1116" s="97" t="e">
        <v>#N/A</v>
      </c>
      <c r="AX1116" s="97">
        <v>3214000</v>
      </c>
      <c r="AY1116" s="97" t="s">
        <v>189</v>
      </c>
      <c r="AZ1116" s="2">
        <v>20111</v>
      </c>
      <c r="BA1116" s="98">
        <v>17709591</v>
      </c>
      <c r="BB1116" s="2">
        <v>86640</v>
      </c>
      <c r="BC1116" s="2">
        <v>17317220</v>
      </c>
      <c r="BD1116" s="2">
        <v>2700</v>
      </c>
      <c r="BE1116" s="2">
        <v>4766342</v>
      </c>
      <c r="BF1116" s="2">
        <v>12550878</v>
      </c>
      <c r="BG1116" s="2">
        <v>17709591</v>
      </c>
      <c r="BH1116" s="2">
        <v>10448027</v>
      </c>
      <c r="BI1116" s="2">
        <v>7261564</v>
      </c>
      <c r="BJ1116" s="2">
        <v>4174771</v>
      </c>
      <c r="BK1116" s="2" t="s">
        <v>189</v>
      </c>
      <c r="BL1116" s="2">
        <v>20111</v>
      </c>
      <c r="BM1116" s="2">
        <v>15756427</v>
      </c>
      <c r="BN1116" s="2">
        <v>17266</v>
      </c>
      <c r="BO1116" s="2">
        <v>15739161</v>
      </c>
      <c r="BP1116" s="2" t="s">
        <v>189</v>
      </c>
      <c r="BQ1116" s="2">
        <v>4532938</v>
      </c>
      <c r="BR1116" s="2">
        <v>11206223</v>
      </c>
      <c r="BS1116" s="2">
        <v>15756427</v>
      </c>
      <c r="BT1116" s="2">
        <v>7589165</v>
      </c>
      <c r="BU1116" s="2">
        <v>7906463</v>
      </c>
      <c r="BV1116" s="2">
        <v>3649794</v>
      </c>
      <c r="BW1116" s="2" t="s">
        <v>189</v>
      </c>
      <c r="BX1116" s="2">
        <v>20111</v>
      </c>
      <c r="BY1116" s="2" t="e">
        <v>#N/A</v>
      </c>
      <c r="BZ1116" s="2">
        <v>0</v>
      </c>
      <c r="CA1116" s="2">
        <v>0</v>
      </c>
      <c r="CB1116" s="2" t="e">
        <v>#N/A</v>
      </c>
      <c r="CC1116" s="2" t="e">
        <v>#N/A</v>
      </c>
      <c r="CD1116" s="2" t="e">
        <v>#N/A</v>
      </c>
      <c r="CE1116" s="2" t="e">
        <v>#N/A</v>
      </c>
      <c r="CF1116" s="2" t="e">
        <v>#N/A</v>
      </c>
      <c r="CG1116" s="2" t="e">
        <v>#N/A</v>
      </c>
      <c r="CH1116" s="2" t="e">
        <v>#N/A</v>
      </c>
      <c r="CI1116" s="2" t="e">
        <v>#N/A</v>
      </c>
      <c r="CJ1116" s="2">
        <v>20111</v>
      </c>
      <c r="CK1116" s="97">
        <v>18397010</v>
      </c>
      <c r="CL1116" s="97" t="e">
        <v>#N/A</v>
      </c>
      <c r="CM1116" s="97" t="e">
        <v>#N/A</v>
      </c>
      <c r="CN1116" s="2" t="s">
        <v>189</v>
      </c>
      <c r="CO1116" s="100" t="e">
        <v>#N/A</v>
      </c>
      <c r="CP1116" s="97" t="e">
        <v>#N/A</v>
      </c>
      <c r="CQ1116" s="97">
        <v>18397010</v>
      </c>
      <c r="CR1116" s="97">
        <v>12276203</v>
      </c>
      <c r="CS1116" s="97">
        <v>6007493</v>
      </c>
      <c r="CT1116" s="2">
        <v>3593977</v>
      </c>
      <c r="CU1116" s="2" t="s">
        <v>189</v>
      </c>
    </row>
    <row r="1117" spans="1:99" x14ac:dyDescent="0.25">
      <c r="A1117" s="2">
        <v>20099</v>
      </c>
      <c r="B1117" s="2">
        <v>4615885</v>
      </c>
      <c r="C1117" s="2">
        <v>20098</v>
      </c>
      <c r="D1117" s="2">
        <v>4595787</v>
      </c>
      <c r="E1117" s="2">
        <v>4683</v>
      </c>
      <c r="F1117" s="2">
        <v>2198871</v>
      </c>
      <c r="G1117" s="2">
        <v>2396916</v>
      </c>
      <c r="H1117" s="2">
        <v>4615885</v>
      </c>
      <c r="I1117" s="2">
        <v>2047134</v>
      </c>
      <c r="J1117" s="2">
        <v>2047134</v>
      </c>
      <c r="K1117" s="2">
        <v>2487976</v>
      </c>
      <c r="L1117" s="2">
        <v>960824</v>
      </c>
      <c r="N1117" s="2">
        <v>20099</v>
      </c>
      <c r="O1117" s="97">
        <v>4854572</v>
      </c>
      <c r="P1117" s="97">
        <v>16870</v>
      </c>
      <c r="Q1117" s="97">
        <v>4667784</v>
      </c>
      <c r="R1117" s="97" t="s">
        <v>189</v>
      </c>
      <c r="S1117" s="97">
        <v>2233686</v>
      </c>
      <c r="T1117" s="97">
        <v>2434098</v>
      </c>
      <c r="U1117" s="97">
        <v>4854572</v>
      </c>
      <c r="V1117" s="97">
        <v>2231850</v>
      </c>
      <c r="W1117" s="97">
        <v>2115556</v>
      </c>
      <c r="X1117" s="97">
        <v>2622722</v>
      </c>
      <c r="Y1117" s="97">
        <v>1023071</v>
      </c>
      <c r="Z1117" s="97">
        <v>0</v>
      </c>
      <c r="AB1117" s="2">
        <v>20112</v>
      </c>
      <c r="AC1117" s="97" t="e">
        <v>#N/A</v>
      </c>
      <c r="AD1117" s="97" t="e">
        <v>#N/A</v>
      </c>
      <c r="AE1117" s="97" t="e">
        <v>#N/A</v>
      </c>
      <c r="AF1117" s="97" t="e">
        <v>#N/A</v>
      </c>
      <c r="AG1117" s="97" t="e">
        <v>#N/A</v>
      </c>
      <c r="AH1117" s="97" t="e">
        <v>#N/A</v>
      </c>
      <c r="AI1117" s="97" t="e">
        <v>#N/A</v>
      </c>
      <c r="AJ1117" s="97" t="e">
        <v>#N/A</v>
      </c>
      <c r="AK1117" s="97" t="e">
        <v>#N/A</v>
      </c>
      <c r="AL1117" s="97" t="e">
        <v>#N/A</v>
      </c>
      <c r="AM1117" s="97" t="e">
        <v>#N/A</v>
      </c>
      <c r="AN1117" s="2">
        <v>20112</v>
      </c>
      <c r="AO1117" s="97">
        <v>17165638</v>
      </c>
      <c r="AP1117" s="97">
        <v>322625</v>
      </c>
      <c r="AQ1117" s="97">
        <v>16843013</v>
      </c>
      <c r="AR1117" s="97">
        <v>19100</v>
      </c>
      <c r="AS1117" s="97">
        <v>6814940</v>
      </c>
      <c r="AT1117" s="97">
        <v>10028073</v>
      </c>
      <c r="AU1117" s="97">
        <v>17165638</v>
      </c>
      <c r="AV1117" s="97">
        <v>8855735</v>
      </c>
      <c r="AW1117" s="97">
        <v>7471633</v>
      </c>
      <c r="AX1117" s="97">
        <v>2587047</v>
      </c>
      <c r="AY1117" s="97" t="s">
        <v>189</v>
      </c>
      <c r="AZ1117" s="2">
        <v>20112</v>
      </c>
      <c r="BA1117" s="98">
        <v>16122308</v>
      </c>
      <c r="BB1117" s="2">
        <v>69889</v>
      </c>
      <c r="BC1117" s="2">
        <v>16052419</v>
      </c>
      <c r="BD1117" s="2">
        <v>632</v>
      </c>
      <c r="BE1117" s="2">
        <v>6561350</v>
      </c>
      <c r="BF1117" s="2">
        <v>9491069</v>
      </c>
      <c r="BG1117" s="2">
        <v>16122308</v>
      </c>
      <c r="BH1117" s="2">
        <v>9025590</v>
      </c>
      <c r="BI1117" s="2">
        <v>6554076</v>
      </c>
      <c r="BJ1117" s="2">
        <v>2856354</v>
      </c>
      <c r="BK1117" s="2" t="s">
        <v>189</v>
      </c>
      <c r="BL1117" s="2">
        <v>20112</v>
      </c>
      <c r="BM1117" s="2">
        <v>14344534</v>
      </c>
      <c r="BN1117" s="2">
        <v>96788</v>
      </c>
      <c r="BO1117" s="2">
        <v>14247746</v>
      </c>
      <c r="BP1117" s="2">
        <v>18678</v>
      </c>
      <c r="BQ1117" s="2">
        <v>6396054</v>
      </c>
      <c r="BR1117" s="2">
        <v>7851692</v>
      </c>
      <c r="BS1117" s="2">
        <v>14344534</v>
      </c>
      <c r="BT1117" s="2">
        <v>6197747</v>
      </c>
      <c r="BU1117" s="2">
        <v>6531866</v>
      </c>
      <c r="BV1117" s="2">
        <v>2768001</v>
      </c>
      <c r="BW1117" s="2" t="s">
        <v>189</v>
      </c>
      <c r="BX1117" s="2">
        <v>20112</v>
      </c>
      <c r="BY1117" s="2" t="e">
        <v>#N/A</v>
      </c>
      <c r="BZ1117" s="2">
        <v>0</v>
      </c>
      <c r="CA1117" s="2">
        <v>0</v>
      </c>
      <c r="CB1117" s="2" t="e">
        <v>#N/A</v>
      </c>
      <c r="CC1117" s="2" t="e">
        <v>#N/A</v>
      </c>
      <c r="CD1117" s="2" t="e">
        <v>#N/A</v>
      </c>
      <c r="CE1117" s="2" t="e">
        <v>#N/A</v>
      </c>
      <c r="CF1117" s="2" t="e">
        <v>#N/A</v>
      </c>
      <c r="CG1117" s="2" t="e">
        <v>#N/A</v>
      </c>
      <c r="CH1117" s="2" t="e">
        <v>#N/A</v>
      </c>
      <c r="CI1117" s="2" t="e">
        <v>#N/A</v>
      </c>
      <c r="CJ1117" s="2">
        <v>20112</v>
      </c>
      <c r="CK1117" s="97">
        <v>11851728</v>
      </c>
      <c r="CL1117" s="97" t="e">
        <v>#N/A</v>
      </c>
      <c r="CM1117" s="97" t="e">
        <v>#N/A</v>
      </c>
      <c r="CN1117" s="2">
        <v>255</v>
      </c>
      <c r="CO1117" s="100" t="e">
        <v>#N/A</v>
      </c>
      <c r="CP1117" s="97" t="e">
        <v>#N/A</v>
      </c>
      <c r="CQ1117" s="97">
        <v>11851728</v>
      </c>
      <c r="CR1117" s="97">
        <v>3370522</v>
      </c>
      <c r="CS1117" s="97">
        <v>8415745</v>
      </c>
      <c r="CT1117" s="2">
        <v>2633200</v>
      </c>
      <c r="CU1117" s="2" t="s">
        <v>189</v>
      </c>
    </row>
    <row r="1118" spans="1:99" x14ac:dyDescent="0.25">
      <c r="A1118" s="2">
        <v>20100</v>
      </c>
      <c r="B1118" s="2">
        <v>4202113</v>
      </c>
      <c r="C1118" s="2">
        <v>10699</v>
      </c>
      <c r="D1118" s="2">
        <v>4190224</v>
      </c>
      <c r="E1118" s="2" t="s">
        <v>189</v>
      </c>
      <c r="F1118" s="2">
        <v>1954587</v>
      </c>
      <c r="G1118" s="2">
        <v>2235637</v>
      </c>
      <c r="H1118" s="2">
        <v>4202113</v>
      </c>
      <c r="I1118" s="2">
        <v>2244389</v>
      </c>
      <c r="J1118" s="2">
        <v>2231589</v>
      </c>
      <c r="K1118" s="2">
        <v>1957724</v>
      </c>
      <c r="L1118" s="2">
        <v>842940</v>
      </c>
      <c r="N1118" s="2">
        <v>20100</v>
      </c>
      <c r="O1118" s="97">
        <v>4773816</v>
      </c>
      <c r="P1118" s="97">
        <v>15120</v>
      </c>
      <c r="Q1118" s="97">
        <v>4758696</v>
      </c>
      <c r="R1118" s="97" t="s">
        <v>189</v>
      </c>
      <c r="S1118" s="97">
        <v>1882266</v>
      </c>
      <c r="T1118" s="97">
        <v>2876430</v>
      </c>
      <c r="U1118" s="97">
        <v>4773816</v>
      </c>
      <c r="V1118" s="97">
        <v>2925627</v>
      </c>
      <c r="W1118" s="97">
        <v>2796414</v>
      </c>
      <c r="X1118" s="97">
        <v>1825518</v>
      </c>
      <c r="Y1118" s="97">
        <v>808389</v>
      </c>
      <c r="Z1118" s="97">
        <v>0</v>
      </c>
      <c r="AB1118" s="2">
        <v>20113</v>
      </c>
      <c r="AC1118" s="97">
        <v>14699587</v>
      </c>
      <c r="AD1118" s="97">
        <v>70108</v>
      </c>
      <c r="AE1118" s="97">
        <v>14629479</v>
      </c>
      <c r="AF1118" s="97">
        <v>6360</v>
      </c>
      <c r="AG1118" s="97">
        <v>6281031</v>
      </c>
      <c r="AH1118" s="97">
        <v>8348448</v>
      </c>
      <c r="AI1118" s="97">
        <v>14699587</v>
      </c>
      <c r="AJ1118" s="97">
        <v>7804475</v>
      </c>
      <c r="AK1118" s="97">
        <v>6307858</v>
      </c>
      <c r="AL1118" s="97">
        <v>1801193</v>
      </c>
      <c r="AM1118" s="97" t="s">
        <v>189</v>
      </c>
      <c r="AN1118" s="2">
        <v>20113</v>
      </c>
      <c r="AO1118" s="97">
        <v>19028458</v>
      </c>
      <c r="AP1118" s="97">
        <v>1432052</v>
      </c>
      <c r="AQ1118" s="97">
        <v>17489252</v>
      </c>
      <c r="AR1118" s="97">
        <v>75550</v>
      </c>
      <c r="AS1118" s="97">
        <v>6620349</v>
      </c>
      <c r="AT1118" s="97">
        <v>10868903</v>
      </c>
      <c r="AU1118" s="97">
        <v>19028458</v>
      </c>
      <c r="AV1118" s="97">
        <v>6497686</v>
      </c>
      <c r="AW1118" s="97">
        <v>12530772</v>
      </c>
      <c r="AX1118" s="97">
        <v>3488716</v>
      </c>
      <c r="AY1118" s="97" t="s">
        <v>189</v>
      </c>
      <c r="AZ1118" s="2">
        <v>20113</v>
      </c>
      <c r="BA1118" s="98">
        <v>15501293</v>
      </c>
      <c r="BB1118" s="2">
        <v>1770183</v>
      </c>
      <c r="BC1118" s="2">
        <v>12898047</v>
      </c>
      <c r="BD1118" s="2">
        <v>62660</v>
      </c>
      <c r="BE1118" s="2">
        <v>5435497</v>
      </c>
      <c r="BF1118" s="2">
        <v>7462550</v>
      </c>
      <c r="BG1118" s="2">
        <v>15501293</v>
      </c>
      <c r="BH1118" s="2">
        <v>7006689</v>
      </c>
      <c r="BI1118" s="2">
        <v>8494604</v>
      </c>
      <c r="BJ1118" s="2">
        <v>2922484</v>
      </c>
      <c r="BK1118" s="2" t="s">
        <v>189</v>
      </c>
      <c r="BL1118" s="2">
        <v>20113</v>
      </c>
      <c r="BM1118" s="2">
        <v>17032423</v>
      </c>
      <c r="BN1118" s="2">
        <v>2575271</v>
      </c>
      <c r="BO1118" s="2">
        <v>14457152</v>
      </c>
      <c r="BP1118" s="2">
        <v>97570</v>
      </c>
      <c r="BQ1118" s="2">
        <v>5011487</v>
      </c>
      <c r="BR1118" s="2">
        <v>9445665</v>
      </c>
      <c r="BS1118" s="2">
        <v>17032423</v>
      </c>
      <c r="BT1118" s="2">
        <v>7370191</v>
      </c>
      <c r="BU1118" s="2">
        <v>8956144</v>
      </c>
      <c r="BV1118" s="2">
        <v>1956419</v>
      </c>
      <c r="BW1118" s="2" t="s">
        <v>189</v>
      </c>
      <c r="BX1118" s="2">
        <v>20113</v>
      </c>
      <c r="BY1118" s="2">
        <v>12392324</v>
      </c>
      <c r="BZ1118" s="2">
        <v>1229301</v>
      </c>
      <c r="CA1118" s="2">
        <v>11163023</v>
      </c>
      <c r="CB1118" s="2">
        <v>63620</v>
      </c>
      <c r="CC1118" s="2">
        <v>4632983</v>
      </c>
      <c r="CD1118" s="2">
        <v>6530040</v>
      </c>
      <c r="CE1118" s="2">
        <v>12392324</v>
      </c>
      <c r="CF1118" s="2">
        <v>5991484</v>
      </c>
      <c r="CG1118" s="2">
        <v>6290217</v>
      </c>
      <c r="CH1118" s="2">
        <v>2240631</v>
      </c>
      <c r="CI1118" s="2" t="s">
        <v>189</v>
      </c>
      <c r="CJ1118" s="2">
        <v>20113</v>
      </c>
      <c r="CK1118" s="97">
        <v>13210706</v>
      </c>
      <c r="CL1118" s="97" t="e">
        <v>#N/A</v>
      </c>
      <c r="CM1118" s="97" t="e">
        <v>#N/A</v>
      </c>
      <c r="CN1118" s="2">
        <v>87900</v>
      </c>
      <c r="CO1118" s="100" t="e">
        <v>#N/A</v>
      </c>
      <c r="CP1118" s="97" t="e">
        <v>#N/A</v>
      </c>
      <c r="CQ1118" s="97">
        <v>13210706</v>
      </c>
      <c r="CR1118" s="97">
        <v>4348443</v>
      </c>
      <c r="CS1118" s="97">
        <v>8344583</v>
      </c>
      <c r="CT1118" s="2">
        <v>2426977</v>
      </c>
      <c r="CU1118" s="2" t="s">
        <v>189</v>
      </c>
    </row>
    <row r="1119" spans="1:99" x14ac:dyDescent="0.25">
      <c r="A1119" s="2">
        <v>20101</v>
      </c>
      <c r="B1119" s="2">
        <v>6087589</v>
      </c>
      <c r="C1119" s="2">
        <v>30113</v>
      </c>
      <c r="D1119" s="2">
        <v>5545166</v>
      </c>
      <c r="E1119" s="2">
        <v>1863</v>
      </c>
      <c r="F1119" s="2">
        <v>2244691</v>
      </c>
      <c r="G1119" s="2">
        <v>3300475</v>
      </c>
      <c r="H1119" s="2">
        <v>6087589</v>
      </c>
      <c r="I1119" s="2">
        <v>3198063</v>
      </c>
      <c r="J1119" s="2">
        <v>2738063</v>
      </c>
      <c r="K1119" s="2">
        <v>2889526</v>
      </c>
      <c r="L1119" s="2">
        <v>960128</v>
      </c>
      <c r="N1119" s="2">
        <v>20101</v>
      </c>
      <c r="O1119" s="97">
        <v>5491984</v>
      </c>
      <c r="P1119" s="97">
        <v>32068</v>
      </c>
      <c r="Q1119" s="97">
        <v>5449325</v>
      </c>
      <c r="R1119" s="97">
        <v>1150</v>
      </c>
      <c r="S1119" s="97">
        <v>2114295</v>
      </c>
      <c r="T1119" s="97">
        <v>3335030</v>
      </c>
      <c r="U1119" s="97">
        <v>5491984</v>
      </c>
      <c r="V1119" s="97">
        <v>3083586</v>
      </c>
      <c r="W1119" s="97">
        <v>2883372</v>
      </c>
      <c r="X1119" s="97">
        <v>2408398</v>
      </c>
      <c r="Y1119" s="97">
        <v>956173</v>
      </c>
      <c r="Z1119" s="97">
        <v>0</v>
      </c>
      <c r="AB1119" s="2">
        <v>20114</v>
      </c>
      <c r="AC1119" s="97">
        <v>4392723</v>
      </c>
      <c r="AD1119" s="97">
        <v>35813</v>
      </c>
      <c r="AE1119" s="97">
        <v>4356910</v>
      </c>
      <c r="AF1119" s="97">
        <v>8477</v>
      </c>
      <c r="AG1119" s="97">
        <v>1719295</v>
      </c>
      <c r="AH1119" s="97">
        <v>2637615</v>
      </c>
      <c r="AI1119" s="97">
        <v>4392723</v>
      </c>
      <c r="AJ1119" s="97">
        <v>2554767</v>
      </c>
      <c r="AK1119" s="97">
        <v>1836337</v>
      </c>
      <c r="AL1119" s="97">
        <v>746069</v>
      </c>
      <c r="AM1119" s="97" t="s">
        <v>189</v>
      </c>
      <c r="AN1119" s="2">
        <v>20114</v>
      </c>
      <c r="AO1119" s="97">
        <v>4366579</v>
      </c>
      <c r="AP1119" s="97">
        <v>40423</v>
      </c>
      <c r="AQ1119" s="97">
        <v>4326156</v>
      </c>
      <c r="AR1119" s="97">
        <v>8591</v>
      </c>
      <c r="AS1119" s="97">
        <v>1664905</v>
      </c>
      <c r="AT1119" s="97">
        <v>2661251</v>
      </c>
      <c r="AU1119" s="97">
        <v>4366579</v>
      </c>
      <c r="AV1119" s="97">
        <v>2910784</v>
      </c>
      <c r="AW1119" s="97">
        <v>1434417</v>
      </c>
      <c r="AX1119" s="97">
        <v>741000</v>
      </c>
      <c r="AY1119" s="97" t="s">
        <v>189</v>
      </c>
      <c r="AZ1119" s="2">
        <v>20114</v>
      </c>
      <c r="BA1119" s="98">
        <v>3790347</v>
      </c>
      <c r="BB1119" s="2">
        <v>34223</v>
      </c>
      <c r="BC1119" s="2">
        <v>3752936</v>
      </c>
      <c r="BD1119" s="2">
        <v>11894</v>
      </c>
      <c r="BE1119" s="2">
        <v>1588389</v>
      </c>
      <c r="BF1119" s="2">
        <v>2164547</v>
      </c>
      <c r="BG1119" s="2">
        <v>3790347</v>
      </c>
      <c r="BH1119" s="2">
        <v>2221329</v>
      </c>
      <c r="BI1119" s="2">
        <v>1569018</v>
      </c>
      <c r="BJ1119" s="2">
        <v>757018</v>
      </c>
      <c r="BK1119" s="2" t="s">
        <v>189</v>
      </c>
      <c r="BL1119" s="2">
        <v>20114</v>
      </c>
      <c r="BM1119" s="2">
        <v>5618839</v>
      </c>
      <c r="BN1119" s="2">
        <v>36051</v>
      </c>
      <c r="BO1119" s="2">
        <v>5582788</v>
      </c>
      <c r="BP1119" s="2">
        <v>7119</v>
      </c>
      <c r="BQ1119" s="2">
        <v>1572995</v>
      </c>
      <c r="BR1119" s="2">
        <v>4009793</v>
      </c>
      <c r="BS1119" s="2">
        <v>5618839</v>
      </c>
      <c r="BT1119" s="2">
        <v>1409734</v>
      </c>
      <c r="BU1119" s="2">
        <v>1595565</v>
      </c>
      <c r="BV1119" s="2">
        <v>697000</v>
      </c>
      <c r="BW1119" s="2" t="s">
        <v>189</v>
      </c>
      <c r="BX1119" s="2">
        <v>20114</v>
      </c>
      <c r="BY1119" s="2">
        <v>6015699</v>
      </c>
      <c r="BZ1119" s="2">
        <v>39613</v>
      </c>
      <c r="CA1119" s="2">
        <v>5976086</v>
      </c>
      <c r="CB1119" s="2">
        <v>6878</v>
      </c>
      <c r="CC1119" s="2">
        <v>1523683</v>
      </c>
      <c r="CD1119" s="2">
        <v>4452403</v>
      </c>
      <c r="CE1119" s="2">
        <v>6015699</v>
      </c>
      <c r="CF1119" s="2">
        <v>4113693</v>
      </c>
      <c r="CG1119" s="2">
        <v>1546890</v>
      </c>
      <c r="CH1119" s="2">
        <v>698337</v>
      </c>
      <c r="CI1119" s="2" t="s">
        <v>189</v>
      </c>
      <c r="CJ1119" s="2">
        <v>20114</v>
      </c>
      <c r="CK1119" s="97">
        <v>5710781</v>
      </c>
      <c r="CL1119" s="97" t="e">
        <v>#N/A</v>
      </c>
      <c r="CM1119" s="97" t="e">
        <v>#N/A</v>
      </c>
      <c r="CN1119" s="2">
        <v>8018</v>
      </c>
      <c r="CO1119" s="100" t="e">
        <v>#N/A</v>
      </c>
      <c r="CP1119" s="97" t="e">
        <v>#N/A</v>
      </c>
      <c r="CQ1119" s="97">
        <v>5710781</v>
      </c>
      <c r="CR1119" s="97">
        <v>4019521</v>
      </c>
      <c r="CS1119" s="97">
        <v>1691260</v>
      </c>
      <c r="CT1119" s="2">
        <v>697000</v>
      </c>
      <c r="CU1119" s="2" t="s">
        <v>189</v>
      </c>
    </row>
    <row r="1120" spans="1:99" x14ac:dyDescent="0.25">
      <c r="A1120" s="2">
        <v>20102</v>
      </c>
      <c r="B1120" s="2">
        <v>17575142</v>
      </c>
      <c r="C1120" s="2">
        <v>396072</v>
      </c>
      <c r="D1120" s="2">
        <v>17179070</v>
      </c>
      <c r="E1120" s="2">
        <v>7350</v>
      </c>
      <c r="F1120" s="2">
        <v>5341364</v>
      </c>
      <c r="G1120" s="2">
        <v>11837706</v>
      </c>
      <c r="H1120" s="2">
        <v>17575142</v>
      </c>
      <c r="I1120" s="2">
        <v>8052453</v>
      </c>
      <c r="J1120" s="2">
        <v>7793954</v>
      </c>
      <c r="K1120" s="2">
        <v>9358400</v>
      </c>
      <c r="L1120" s="2">
        <v>2252305</v>
      </c>
      <c r="N1120" s="2">
        <v>20102</v>
      </c>
      <c r="O1120" s="97">
        <v>17082935</v>
      </c>
      <c r="P1120" s="97">
        <v>757092</v>
      </c>
      <c r="Q1120" s="97">
        <v>15841301</v>
      </c>
      <c r="R1120" s="97">
        <v>53305</v>
      </c>
      <c r="S1120" s="97">
        <v>4111021</v>
      </c>
      <c r="T1120" s="97">
        <v>11730280</v>
      </c>
      <c r="U1120" s="97">
        <v>17082935</v>
      </c>
      <c r="V1120" s="97">
        <v>7912335</v>
      </c>
      <c r="W1120" s="97">
        <v>7754401</v>
      </c>
      <c r="X1120" s="97">
        <v>9170600</v>
      </c>
      <c r="Y1120" s="97">
        <v>1708273</v>
      </c>
      <c r="Z1120" s="97">
        <v>0</v>
      </c>
      <c r="AB1120" s="2">
        <v>20115</v>
      </c>
      <c r="AC1120" s="97">
        <v>23719056</v>
      </c>
      <c r="AD1120" s="97">
        <v>2096958</v>
      </c>
      <c r="AE1120" s="97">
        <v>21575536</v>
      </c>
      <c r="AF1120" s="97">
        <v>675351</v>
      </c>
      <c r="AG1120" s="97">
        <v>9449371</v>
      </c>
      <c r="AH1120" s="97">
        <v>12126165</v>
      </c>
      <c r="AI1120" s="97">
        <v>23719056</v>
      </c>
      <c r="AJ1120" s="97">
        <v>7420231</v>
      </c>
      <c r="AK1120" s="97">
        <v>16298825</v>
      </c>
      <c r="AL1120" s="97">
        <v>7214545</v>
      </c>
      <c r="AM1120" s="97" t="s">
        <v>189</v>
      </c>
      <c r="AN1120" s="2">
        <v>20115</v>
      </c>
      <c r="AO1120" s="97">
        <v>25300485</v>
      </c>
      <c r="AP1120" s="97">
        <v>2517073</v>
      </c>
      <c r="AQ1120" s="97">
        <v>22615764</v>
      </c>
      <c r="AR1120" s="97">
        <v>599075</v>
      </c>
      <c r="AS1120" s="97">
        <v>10581386</v>
      </c>
      <c r="AT1120" s="97">
        <v>12034378</v>
      </c>
      <c r="AU1120" s="97">
        <v>25300485</v>
      </c>
      <c r="AV1120" s="97">
        <v>7948751</v>
      </c>
      <c r="AW1120" s="97">
        <v>17351734</v>
      </c>
      <c r="AX1120" s="97">
        <v>5475935</v>
      </c>
      <c r="AY1120" s="97" t="s">
        <v>189</v>
      </c>
      <c r="AZ1120" s="2">
        <v>20115</v>
      </c>
      <c r="BA1120" s="98">
        <v>21899153</v>
      </c>
      <c r="BB1120" s="2">
        <v>1821251</v>
      </c>
      <c r="BC1120" s="2">
        <v>20077902</v>
      </c>
      <c r="BD1120" s="2">
        <v>539883</v>
      </c>
      <c r="BE1120" s="2">
        <v>9286062</v>
      </c>
      <c r="BF1120" s="2">
        <v>10791840</v>
      </c>
      <c r="BG1120" s="2">
        <v>21899153</v>
      </c>
      <c r="BH1120" s="2">
        <v>3901924</v>
      </c>
      <c r="BI1120" s="2">
        <v>15664110</v>
      </c>
      <c r="BJ1120" s="2">
        <v>4824914</v>
      </c>
      <c r="BK1120" s="2" t="s">
        <v>189</v>
      </c>
      <c r="BL1120" s="2">
        <v>20115</v>
      </c>
      <c r="BM1120" s="2">
        <v>22171281</v>
      </c>
      <c r="BN1120" s="2">
        <v>1212466</v>
      </c>
      <c r="BO1120" s="2">
        <v>19696957</v>
      </c>
      <c r="BP1120" s="2">
        <v>440323</v>
      </c>
      <c r="BQ1120" s="2">
        <v>8247157</v>
      </c>
      <c r="BR1120" s="2">
        <v>11449800</v>
      </c>
      <c r="BS1120" s="2">
        <v>22171281</v>
      </c>
      <c r="BT1120" s="2">
        <v>9811743</v>
      </c>
      <c r="BU1120" s="2">
        <v>12359538</v>
      </c>
      <c r="BV1120" s="2">
        <v>4396283</v>
      </c>
      <c r="BW1120" s="2" t="s">
        <v>189</v>
      </c>
      <c r="BX1120" s="2">
        <v>20115</v>
      </c>
      <c r="BY1120" s="2">
        <v>29628819</v>
      </c>
      <c r="BZ1120" s="2">
        <v>2167760</v>
      </c>
      <c r="CA1120" s="2">
        <v>26108892</v>
      </c>
      <c r="CB1120" s="2">
        <v>477376</v>
      </c>
      <c r="CC1120" s="2">
        <v>7079706</v>
      </c>
      <c r="CD1120" s="2">
        <v>19029186</v>
      </c>
      <c r="CE1120" s="2">
        <v>29628819</v>
      </c>
      <c r="CF1120" s="2">
        <v>16847815</v>
      </c>
      <c r="CG1120" s="2">
        <v>12781004</v>
      </c>
      <c r="CH1120" s="2">
        <v>5943703</v>
      </c>
      <c r="CI1120" s="2" t="s">
        <v>189</v>
      </c>
      <c r="CJ1120" s="2">
        <v>20115</v>
      </c>
      <c r="CK1120" s="97">
        <v>25413495</v>
      </c>
      <c r="CL1120" s="97" t="e">
        <v>#N/A</v>
      </c>
      <c r="CM1120" s="97" t="e">
        <v>#N/A</v>
      </c>
      <c r="CN1120" s="2">
        <v>430836</v>
      </c>
      <c r="CO1120" s="100" t="e">
        <v>#N/A</v>
      </c>
      <c r="CP1120" s="97" t="e">
        <v>#N/A</v>
      </c>
      <c r="CQ1120" s="97">
        <v>25413495</v>
      </c>
      <c r="CR1120" s="97">
        <v>9719889</v>
      </c>
      <c r="CS1120" s="97">
        <v>12811235</v>
      </c>
      <c r="CT1120" s="2">
        <v>6016527</v>
      </c>
      <c r="CU1120" s="2" t="s">
        <v>189</v>
      </c>
    </row>
    <row r="1121" spans="1:99" x14ac:dyDescent="0.25">
      <c r="A1121" s="2">
        <v>20103</v>
      </c>
      <c r="B1121" s="2">
        <v>29935433</v>
      </c>
      <c r="C1121" s="2">
        <v>3958935</v>
      </c>
      <c r="D1121" s="2">
        <v>25296453</v>
      </c>
      <c r="E1121" s="2">
        <v>631326</v>
      </c>
      <c r="F1121" s="2">
        <v>10723012</v>
      </c>
      <c r="G1121" s="2">
        <v>14573441</v>
      </c>
      <c r="H1121" s="2">
        <v>29935433</v>
      </c>
      <c r="I1121" s="2">
        <v>10692110</v>
      </c>
      <c r="J1121" s="2">
        <v>10465732</v>
      </c>
      <c r="K1121" s="2">
        <v>19243323</v>
      </c>
      <c r="L1121" s="2">
        <v>8719304</v>
      </c>
      <c r="N1121" s="2">
        <v>20103</v>
      </c>
      <c r="O1121" s="97">
        <v>29898166</v>
      </c>
      <c r="P1121" s="97">
        <v>4672097</v>
      </c>
      <c r="Q1121" s="97">
        <v>24996861</v>
      </c>
      <c r="R1121" s="97">
        <v>631434</v>
      </c>
      <c r="S1121" s="97">
        <v>8901389</v>
      </c>
      <c r="T1121" s="97">
        <v>16095472</v>
      </c>
      <c r="U1121" s="97">
        <v>29898166</v>
      </c>
      <c r="V1121" s="97">
        <v>15062409</v>
      </c>
      <c r="W1121" s="97">
        <v>14325230</v>
      </c>
      <c r="X1121" s="97">
        <v>14835757</v>
      </c>
      <c r="Y1121" s="97">
        <v>6531271</v>
      </c>
      <c r="Z1121" s="97">
        <v>0</v>
      </c>
      <c r="AB1121" s="2">
        <v>20116</v>
      </c>
      <c r="AC1121" s="97">
        <v>23919253</v>
      </c>
      <c r="AD1121" s="97">
        <v>79053</v>
      </c>
      <c r="AE1121" s="97">
        <v>23840200</v>
      </c>
      <c r="AF1121" s="97" t="s">
        <v>186</v>
      </c>
      <c r="AG1121" s="97">
        <v>4322438</v>
      </c>
      <c r="AH1121" s="97">
        <v>19517762</v>
      </c>
      <c r="AI1121" s="97">
        <v>23919253</v>
      </c>
      <c r="AJ1121" s="97">
        <v>15462851</v>
      </c>
      <c r="AK1121" s="97">
        <v>7871094</v>
      </c>
      <c r="AL1121" s="97">
        <v>3673900</v>
      </c>
      <c r="AM1121" s="97" t="s">
        <v>189</v>
      </c>
      <c r="AN1121" s="2">
        <v>20116</v>
      </c>
      <c r="AO1121" s="97">
        <v>23892902</v>
      </c>
      <c r="AP1121" s="97">
        <v>14146</v>
      </c>
      <c r="AQ1121" s="97">
        <v>23878756</v>
      </c>
      <c r="AR1121" s="97">
        <v>0</v>
      </c>
      <c r="AS1121" s="97">
        <v>4222634</v>
      </c>
      <c r="AT1121" s="97">
        <v>19656122</v>
      </c>
      <c r="AU1121" s="97">
        <v>23892902</v>
      </c>
      <c r="AV1121" s="97">
        <v>15700366</v>
      </c>
      <c r="AW1121" s="97">
        <v>7535333</v>
      </c>
      <c r="AX1121" s="97">
        <v>3490750</v>
      </c>
      <c r="AY1121" s="97" t="s">
        <v>189</v>
      </c>
      <c r="AZ1121" s="2">
        <v>20116</v>
      </c>
      <c r="BA1121" s="98">
        <v>20758207</v>
      </c>
      <c r="BB1121" s="2">
        <v>160005</v>
      </c>
      <c r="BC1121" s="2">
        <v>20509397</v>
      </c>
      <c r="BD1121" s="2" t="s">
        <v>189</v>
      </c>
      <c r="BE1121" s="2">
        <v>3970087</v>
      </c>
      <c r="BF1121" s="2">
        <v>16539310</v>
      </c>
      <c r="BG1121" s="2">
        <v>20758207</v>
      </c>
      <c r="BH1121" s="2">
        <v>13397242</v>
      </c>
      <c r="BI1121" s="2">
        <v>7360965</v>
      </c>
      <c r="BJ1121" s="2">
        <v>3064496</v>
      </c>
      <c r="BK1121" s="2" t="s">
        <v>189</v>
      </c>
      <c r="BL1121" s="2">
        <v>20116</v>
      </c>
      <c r="BM1121" s="2">
        <v>25139071</v>
      </c>
      <c r="BN1121" s="2">
        <v>930</v>
      </c>
      <c r="BO1121" s="2">
        <v>25138141</v>
      </c>
      <c r="BP1121" s="2" t="s">
        <v>189</v>
      </c>
      <c r="BQ1121" s="2">
        <v>3703143</v>
      </c>
      <c r="BR1121" s="2">
        <v>21434998</v>
      </c>
      <c r="BS1121" s="2">
        <v>25139071</v>
      </c>
      <c r="BT1121" s="2">
        <v>16963185</v>
      </c>
      <c r="BU1121" s="2">
        <v>7606749</v>
      </c>
      <c r="BV1121" s="2">
        <v>2314400</v>
      </c>
      <c r="BW1121" s="2" t="s">
        <v>189</v>
      </c>
      <c r="BX1121" s="2">
        <v>20116</v>
      </c>
      <c r="BY1121" s="2">
        <v>18660414</v>
      </c>
      <c r="BZ1121" s="2">
        <v>3</v>
      </c>
      <c r="CA1121" s="2">
        <v>18660411</v>
      </c>
      <c r="CB1121" s="2" t="s">
        <v>189</v>
      </c>
      <c r="CC1121" s="2">
        <v>3594765</v>
      </c>
      <c r="CD1121" s="2">
        <v>15065646</v>
      </c>
      <c r="CE1121" s="2">
        <v>18660414</v>
      </c>
      <c r="CF1121" s="2">
        <v>12534046</v>
      </c>
      <c r="CG1121" s="2">
        <v>6085525</v>
      </c>
      <c r="CH1121" s="2">
        <v>3089421</v>
      </c>
      <c r="CI1121" s="2" t="s">
        <v>189</v>
      </c>
      <c r="CJ1121" s="2">
        <v>20116</v>
      </c>
      <c r="CK1121" s="97">
        <v>16840972</v>
      </c>
      <c r="CL1121" s="97" t="e">
        <v>#N/A</v>
      </c>
      <c r="CM1121" s="97" t="e">
        <v>#N/A</v>
      </c>
      <c r="CN1121" s="2">
        <v>480</v>
      </c>
      <c r="CO1121" s="100" t="e">
        <v>#N/A</v>
      </c>
      <c r="CP1121" s="97" t="e">
        <v>#N/A</v>
      </c>
      <c r="CQ1121" s="97">
        <v>16840972</v>
      </c>
      <c r="CR1121" s="97">
        <v>10773608</v>
      </c>
      <c r="CS1121" s="97">
        <v>6067364</v>
      </c>
      <c r="CT1121" s="2">
        <v>2881908</v>
      </c>
      <c r="CU1121" s="2" t="s">
        <v>189</v>
      </c>
    </row>
    <row r="1122" spans="1:99" x14ac:dyDescent="0.25">
      <c r="A1122" s="2">
        <v>20104</v>
      </c>
      <c r="B1122" s="2">
        <v>15831681</v>
      </c>
      <c r="C1122" s="2">
        <v>728487</v>
      </c>
      <c r="D1122" s="2">
        <v>15020160</v>
      </c>
      <c r="E1122" s="2" t="s">
        <v>189</v>
      </c>
      <c r="F1122" s="2">
        <v>5047335</v>
      </c>
      <c r="G1122" s="2">
        <v>9972825</v>
      </c>
      <c r="H1122" s="2">
        <v>15831681</v>
      </c>
      <c r="I1122" s="2">
        <v>2213957</v>
      </c>
      <c r="J1122" s="2">
        <v>2168258</v>
      </c>
      <c r="K1122" s="2">
        <v>13617724</v>
      </c>
      <c r="L1122" s="2">
        <v>3231139</v>
      </c>
      <c r="N1122" s="2">
        <v>20104</v>
      </c>
      <c r="O1122" s="97">
        <v>16383065</v>
      </c>
      <c r="P1122" s="97">
        <v>1184926</v>
      </c>
      <c r="Q1122" s="97">
        <v>15021617</v>
      </c>
      <c r="R1122" s="97" t="s">
        <v>189</v>
      </c>
      <c r="S1122" s="97">
        <v>5051523</v>
      </c>
      <c r="T1122" s="97">
        <v>9970094</v>
      </c>
      <c r="U1122" s="97">
        <v>16383065</v>
      </c>
      <c r="V1122" s="97">
        <v>4478207</v>
      </c>
      <c r="W1122" s="97">
        <v>2600000</v>
      </c>
      <c r="X1122" s="97">
        <v>11904858</v>
      </c>
      <c r="Y1122" s="97">
        <v>3069236</v>
      </c>
      <c r="Z1122" s="97">
        <v>0</v>
      </c>
      <c r="AB1122" s="2">
        <v>20117</v>
      </c>
      <c r="AC1122" s="97">
        <v>13231789</v>
      </c>
      <c r="AD1122" s="97">
        <v>218863</v>
      </c>
      <c r="AE1122" s="97">
        <v>13012926</v>
      </c>
      <c r="AF1122" s="97" t="s">
        <v>186</v>
      </c>
      <c r="AG1122" s="97">
        <v>3240137</v>
      </c>
      <c r="AH1122" s="97">
        <v>9772789</v>
      </c>
      <c r="AI1122" s="97">
        <v>13231789</v>
      </c>
      <c r="AJ1122" s="97">
        <v>8929725</v>
      </c>
      <c r="AK1122" s="97">
        <v>4203737</v>
      </c>
      <c r="AL1122" s="97">
        <v>832095</v>
      </c>
      <c r="AM1122" s="97" t="s">
        <v>189</v>
      </c>
      <c r="AN1122" s="2">
        <v>20117</v>
      </c>
      <c r="AO1122" s="97" t="e">
        <v>#N/A</v>
      </c>
      <c r="AP1122" s="97">
        <v>99985</v>
      </c>
      <c r="AQ1122" s="97">
        <v>13140934</v>
      </c>
      <c r="AR1122" s="97" t="e">
        <v>#N/A</v>
      </c>
      <c r="AS1122" s="97" t="e">
        <v>#N/A</v>
      </c>
      <c r="AT1122" s="97" t="e">
        <v>#N/A</v>
      </c>
      <c r="AU1122" s="97">
        <v>13270282</v>
      </c>
      <c r="AV1122" s="97">
        <v>7948973</v>
      </c>
      <c r="AW1122" s="97" t="e">
        <v>#N/A</v>
      </c>
      <c r="AX1122" s="97">
        <v>1196184</v>
      </c>
      <c r="AY1122" s="97" t="s">
        <v>189</v>
      </c>
      <c r="AZ1122" s="2">
        <v>20117</v>
      </c>
      <c r="BA1122" s="98">
        <v>11787686</v>
      </c>
      <c r="BB1122" s="2" t="e">
        <v>#N/A</v>
      </c>
      <c r="BC1122" s="2" t="e">
        <v>#N/A</v>
      </c>
      <c r="BD1122" s="2" t="s">
        <v>189</v>
      </c>
      <c r="BE1122" s="2">
        <v>2925335</v>
      </c>
      <c r="BF1122" s="2">
        <v>8784400</v>
      </c>
      <c r="BG1122" s="2">
        <v>11787686</v>
      </c>
      <c r="BH1122" s="2">
        <v>5900098</v>
      </c>
      <c r="BI1122" s="2">
        <v>5846861</v>
      </c>
      <c r="BJ1122" s="2">
        <v>1388033</v>
      </c>
      <c r="BK1122" s="2" t="s">
        <v>189</v>
      </c>
      <c r="BL1122" s="2">
        <v>20117</v>
      </c>
      <c r="BM1122" s="2">
        <v>12227049</v>
      </c>
      <c r="BN1122" s="2" t="e">
        <v>#N/A</v>
      </c>
      <c r="BO1122" s="2" t="e">
        <v>#N/A</v>
      </c>
      <c r="BP1122" s="2" t="s">
        <v>189</v>
      </c>
      <c r="BQ1122" s="2">
        <v>2806476</v>
      </c>
      <c r="BR1122" s="2">
        <v>9302351</v>
      </c>
      <c r="BS1122" s="2">
        <v>12227049</v>
      </c>
      <c r="BT1122" s="2">
        <v>8206017</v>
      </c>
      <c r="BU1122" s="2">
        <v>3990529</v>
      </c>
      <c r="BV1122" s="2">
        <v>1160709</v>
      </c>
      <c r="BW1122" s="2" t="s">
        <v>189</v>
      </c>
      <c r="BX1122" s="2">
        <v>20117</v>
      </c>
      <c r="BY1122" s="2" t="e">
        <v>#N/A</v>
      </c>
      <c r="BZ1122" s="2" t="e">
        <v>#N/A</v>
      </c>
      <c r="CA1122" s="2" t="e">
        <v>#N/A</v>
      </c>
      <c r="CB1122" s="2" t="e">
        <v>#N/A</v>
      </c>
      <c r="CC1122" s="2" t="e">
        <v>#N/A</v>
      </c>
      <c r="CD1122" s="2" t="e">
        <v>#N/A</v>
      </c>
      <c r="CE1122" s="2" t="e">
        <v>#N/A</v>
      </c>
      <c r="CF1122" s="2" t="e">
        <v>#N/A</v>
      </c>
      <c r="CG1122" s="2" t="e">
        <v>#N/A</v>
      </c>
      <c r="CH1122" s="2" t="e">
        <v>#N/A</v>
      </c>
      <c r="CI1122" s="2" t="e">
        <v>#N/A</v>
      </c>
      <c r="CJ1122" s="2">
        <v>20117</v>
      </c>
      <c r="CK1122" s="97" t="e">
        <v>#N/A</v>
      </c>
      <c r="CL1122" s="97" t="e">
        <v>#N/A</v>
      </c>
      <c r="CM1122" s="97" t="e">
        <v>#N/A</v>
      </c>
      <c r="CN1122" s="2" t="e">
        <v>#N/A</v>
      </c>
      <c r="CO1122" s="100" t="e">
        <v>#N/A</v>
      </c>
      <c r="CP1122" s="97" t="e">
        <v>#N/A</v>
      </c>
      <c r="CQ1122" s="97" t="e">
        <v>#N/A</v>
      </c>
      <c r="CR1122" s="97" t="e">
        <v>#N/A</v>
      </c>
      <c r="CS1122" s="97" t="e">
        <v>#N/A</v>
      </c>
      <c r="CT1122" s="2" t="e">
        <v>#N/A</v>
      </c>
      <c r="CU1122" s="2" t="e">
        <v>#N/A</v>
      </c>
    </row>
    <row r="1123" spans="1:99" x14ac:dyDescent="0.25">
      <c r="A1123" s="2">
        <v>20105</v>
      </c>
      <c r="B1123" s="2">
        <v>29401262</v>
      </c>
      <c r="C1123" s="2">
        <v>645389</v>
      </c>
      <c r="D1123" s="2">
        <v>28753959</v>
      </c>
      <c r="E1123" s="2" t="s">
        <v>189</v>
      </c>
      <c r="F1123" s="2">
        <v>6513647</v>
      </c>
      <c r="G1123" s="2">
        <v>22240312</v>
      </c>
      <c r="H1123" s="2">
        <v>29401262</v>
      </c>
      <c r="I1123" s="2">
        <v>21599398</v>
      </c>
      <c r="J1123" s="2">
        <v>21541700</v>
      </c>
      <c r="K1123" s="2">
        <v>7801864</v>
      </c>
      <c r="L1123" s="2" t="s">
        <v>189</v>
      </c>
      <c r="N1123" s="2">
        <v>20105</v>
      </c>
      <c r="O1123" s="97">
        <v>26689428</v>
      </c>
      <c r="P1123" s="97">
        <v>1897</v>
      </c>
      <c r="Q1123" s="97">
        <v>26687531</v>
      </c>
      <c r="R1123" s="97" t="s">
        <v>189</v>
      </c>
      <c r="S1123" s="97">
        <v>5492195</v>
      </c>
      <c r="T1123" s="97">
        <v>21195336</v>
      </c>
      <c r="U1123" s="97">
        <v>26689428</v>
      </c>
      <c r="V1123" s="97">
        <v>16055109</v>
      </c>
      <c r="W1123" s="97">
        <v>14998366</v>
      </c>
      <c r="X1123" s="97">
        <v>5558699</v>
      </c>
      <c r="Y1123" s="97" t="s">
        <v>189</v>
      </c>
      <c r="Z1123" s="97">
        <v>0</v>
      </c>
      <c r="AB1123" s="2">
        <v>20118</v>
      </c>
      <c r="AC1123" s="97">
        <v>18585368</v>
      </c>
      <c r="AD1123" s="97">
        <v>2228454</v>
      </c>
      <c r="AE1123" s="97">
        <v>16356914</v>
      </c>
      <c r="AF1123" s="97">
        <v>335633</v>
      </c>
      <c r="AG1123" s="97">
        <v>7710333</v>
      </c>
      <c r="AH1123" s="97">
        <v>8646581</v>
      </c>
      <c r="AI1123" s="97">
        <v>18585368</v>
      </c>
      <c r="AJ1123" s="97">
        <v>8253717</v>
      </c>
      <c r="AK1123" s="97">
        <v>8868620</v>
      </c>
      <c r="AL1123" s="97">
        <v>4410869</v>
      </c>
      <c r="AM1123" s="97" t="s">
        <v>189</v>
      </c>
      <c r="AN1123" s="2">
        <v>20118</v>
      </c>
      <c r="AO1123" s="97">
        <v>26215081</v>
      </c>
      <c r="AP1123" s="97">
        <v>2193773</v>
      </c>
      <c r="AQ1123" s="97">
        <v>19468113</v>
      </c>
      <c r="AR1123" s="97">
        <v>353804</v>
      </c>
      <c r="AS1123" s="97">
        <v>7355501</v>
      </c>
      <c r="AT1123" s="97">
        <v>12112612</v>
      </c>
      <c r="AU1123" s="97">
        <v>26215081</v>
      </c>
      <c r="AV1123" s="97">
        <v>15238929</v>
      </c>
      <c r="AW1123" s="97">
        <v>10976152</v>
      </c>
      <c r="AX1123" s="97">
        <v>5474596</v>
      </c>
      <c r="AY1123" s="97" t="s">
        <v>189</v>
      </c>
      <c r="AZ1123" s="2">
        <v>20118</v>
      </c>
      <c r="BA1123" s="98">
        <v>20693044</v>
      </c>
      <c r="BB1123" s="2">
        <v>2298568</v>
      </c>
      <c r="BC1123" s="2">
        <v>18394476</v>
      </c>
      <c r="BD1123" s="2">
        <v>379513</v>
      </c>
      <c r="BE1123" s="2">
        <v>7253107</v>
      </c>
      <c r="BF1123" s="2">
        <v>11141369</v>
      </c>
      <c r="BG1123" s="2">
        <v>20693044</v>
      </c>
      <c r="BH1123" s="2">
        <v>9612282</v>
      </c>
      <c r="BI1123" s="2">
        <v>10512199</v>
      </c>
      <c r="BJ1123" s="2">
        <v>5401749</v>
      </c>
      <c r="BK1123" s="2" t="s">
        <v>189</v>
      </c>
      <c r="BL1123" s="2">
        <v>20118</v>
      </c>
      <c r="BM1123" s="2">
        <v>20245365</v>
      </c>
      <c r="BN1123" s="2">
        <v>1772863</v>
      </c>
      <c r="BO1123" s="2">
        <v>18472502</v>
      </c>
      <c r="BP1123" s="2">
        <v>386898</v>
      </c>
      <c r="BQ1123" s="2">
        <v>6466606</v>
      </c>
      <c r="BR1123" s="2">
        <v>12005896</v>
      </c>
      <c r="BS1123" s="2">
        <v>20245365</v>
      </c>
      <c r="BT1123" s="2">
        <v>6187983</v>
      </c>
      <c r="BU1123" s="2">
        <v>8777959</v>
      </c>
      <c r="BV1123" s="2">
        <v>4396824</v>
      </c>
      <c r="BW1123" s="2" t="s">
        <v>189</v>
      </c>
      <c r="BX1123" s="2">
        <v>20118</v>
      </c>
      <c r="BY1123" s="2">
        <v>22701087</v>
      </c>
      <c r="BZ1123" s="2">
        <v>1745809</v>
      </c>
      <c r="CA1123" s="2">
        <v>17665616</v>
      </c>
      <c r="CB1123" s="2">
        <v>352482</v>
      </c>
      <c r="CC1123" s="2">
        <v>6012220</v>
      </c>
      <c r="CD1123" s="2">
        <v>11653396</v>
      </c>
      <c r="CE1123" s="2">
        <v>22701087</v>
      </c>
      <c r="CF1123" s="2">
        <v>14013964</v>
      </c>
      <c r="CG1123" s="2">
        <v>8274523</v>
      </c>
      <c r="CH1123" s="2">
        <v>3903548</v>
      </c>
      <c r="CI1123" s="2" t="s">
        <v>189</v>
      </c>
      <c r="CJ1123" s="2">
        <v>20118</v>
      </c>
      <c r="CK1123" s="97">
        <v>27129774</v>
      </c>
      <c r="CL1123" s="97" t="e">
        <v>#N/A</v>
      </c>
      <c r="CM1123" s="97" t="e">
        <v>#N/A</v>
      </c>
      <c r="CN1123" s="2">
        <v>332596</v>
      </c>
      <c r="CO1123" s="100" t="e">
        <v>#N/A</v>
      </c>
      <c r="CP1123" s="97" t="e">
        <v>#N/A</v>
      </c>
      <c r="CQ1123" s="97">
        <v>27129774</v>
      </c>
      <c r="CR1123" s="97">
        <v>15860950</v>
      </c>
      <c r="CS1123" s="97">
        <v>8328961</v>
      </c>
      <c r="CT1123" s="2">
        <v>4054656</v>
      </c>
      <c r="CU1123" s="2" t="s">
        <v>189</v>
      </c>
    </row>
    <row r="1124" spans="1:99" x14ac:dyDescent="0.25">
      <c r="A1124" s="2">
        <v>20106</v>
      </c>
      <c r="B1124" s="2">
        <v>5770104</v>
      </c>
      <c r="C1124" s="2">
        <v>341151</v>
      </c>
      <c r="D1124" s="2">
        <v>5428953</v>
      </c>
      <c r="E1124" s="2">
        <v>10440</v>
      </c>
      <c r="F1124" s="2">
        <v>2087331</v>
      </c>
      <c r="G1124" s="2">
        <v>3341622</v>
      </c>
      <c r="H1124" s="2">
        <v>5770104</v>
      </c>
      <c r="I1124" s="2">
        <v>1946806</v>
      </c>
      <c r="J1124" s="2">
        <v>1940107</v>
      </c>
      <c r="K1124" s="2">
        <v>3811256</v>
      </c>
      <c r="L1124" s="2">
        <v>958274</v>
      </c>
      <c r="N1124" s="2">
        <v>20106</v>
      </c>
      <c r="O1124" s="97">
        <v>18280505</v>
      </c>
      <c r="P1124" s="97">
        <v>646972</v>
      </c>
      <c r="Q1124" s="97">
        <v>17567700</v>
      </c>
      <c r="R1124" s="97">
        <v>54320</v>
      </c>
      <c r="S1124" s="97">
        <v>1280205</v>
      </c>
      <c r="T1124" s="97">
        <v>16287495</v>
      </c>
      <c r="U1124" s="97">
        <v>18280505</v>
      </c>
      <c r="V1124" s="97">
        <v>3211095</v>
      </c>
      <c r="W1124" s="97">
        <v>2739764</v>
      </c>
      <c r="X1124" s="97">
        <v>15069410</v>
      </c>
      <c r="Y1124" s="97">
        <v>4593537</v>
      </c>
      <c r="Z1124" s="97">
        <v>0</v>
      </c>
      <c r="AB1124" s="2">
        <v>20119</v>
      </c>
      <c r="AC1124" s="97">
        <v>4084244</v>
      </c>
      <c r="AD1124" s="97">
        <v>8772</v>
      </c>
      <c r="AE1124" s="97">
        <v>4075472</v>
      </c>
      <c r="AF1124" s="97" t="s">
        <v>186</v>
      </c>
      <c r="AG1124" s="97">
        <v>1703700</v>
      </c>
      <c r="AH1124" s="97">
        <v>2371772</v>
      </c>
      <c r="AI1124" s="97">
        <v>4084244</v>
      </c>
      <c r="AJ1124" s="97">
        <v>2035086</v>
      </c>
      <c r="AK1124" s="97">
        <v>2022018</v>
      </c>
      <c r="AL1124" s="97">
        <v>1047266</v>
      </c>
      <c r="AM1124" s="97" t="s">
        <v>189</v>
      </c>
      <c r="AN1124" s="2">
        <v>20119</v>
      </c>
      <c r="AO1124" s="97">
        <v>11006253</v>
      </c>
      <c r="AP1124" s="97">
        <v>1450</v>
      </c>
      <c r="AQ1124" s="97">
        <v>11003338</v>
      </c>
      <c r="AR1124" s="97">
        <v>0</v>
      </c>
      <c r="AS1124" s="97">
        <v>1603110</v>
      </c>
      <c r="AT1124" s="97">
        <v>9400228</v>
      </c>
      <c r="AU1124" s="97">
        <v>11006253</v>
      </c>
      <c r="AV1124" s="97">
        <v>2064229</v>
      </c>
      <c r="AW1124" s="97">
        <v>8942024</v>
      </c>
      <c r="AX1124" s="97">
        <v>714200</v>
      </c>
      <c r="AY1124" s="97" t="s">
        <v>189</v>
      </c>
      <c r="AZ1124" s="2">
        <v>20119</v>
      </c>
      <c r="BA1124" s="98">
        <v>3566442</v>
      </c>
      <c r="BB1124" s="2">
        <v>12885</v>
      </c>
      <c r="BC1124" s="2">
        <v>3553557</v>
      </c>
      <c r="BD1124" s="2" t="s">
        <v>189</v>
      </c>
      <c r="BE1124" s="2">
        <v>1635465</v>
      </c>
      <c r="BF1124" s="2">
        <v>1918092</v>
      </c>
      <c r="BG1124" s="2">
        <v>3566442</v>
      </c>
      <c r="BH1124" s="2">
        <v>1908749</v>
      </c>
      <c r="BI1124" s="2">
        <v>1657693</v>
      </c>
      <c r="BJ1124" s="2">
        <v>699430</v>
      </c>
      <c r="BK1124" s="2" t="s">
        <v>189</v>
      </c>
      <c r="BL1124" s="2">
        <v>20119</v>
      </c>
      <c r="BM1124" s="2">
        <v>4773687</v>
      </c>
      <c r="BN1124" s="2">
        <v>5571</v>
      </c>
      <c r="BO1124" s="2">
        <v>4768116</v>
      </c>
      <c r="BP1124" s="2" t="s">
        <v>189</v>
      </c>
      <c r="BQ1124" s="2">
        <v>1625322</v>
      </c>
      <c r="BR1124" s="2">
        <v>3142794</v>
      </c>
      <c r="BS1124" s="2">
        <v>4773687</v>
      </c>
      <c r="BT1124" s="2">
        <v>1513969</v>
      </c>
      <c r="BU1124" s="2">
        <v>1825303</v>
      </c>
      <c r="BV1124" s="2">
        <v>871716</v>
      </c>
      <c r="BW1124" s="2" t="s">
        <v>189</v>
      </c>
      <c r="BX1124" s="2">
        <v>20119</v>
      </c>
      <c r="BY1124" s="2">
        <v>3740740</v>
      </c>
      <c r="BZ1124" s="2">
        <v>25994</v>
      </c>
      <c r="CA1124" s="2">
        <v>3708744</v>
      </c>
      <c r="CB1124" s="2" t="s">
        <v>189</v>
      </c>
      <c r="CC1124" s="2">
        <v>1598188</v>
      </c>
      <c r="CD1124" s="2">
        <v>2110556</v>
      </c>
      <c r="CE1124" s="2">
        <v>3740740</v>
      </c>
      <c r="CF1124" s="2">
        <v>1756952</v>
      </c>
      <c r="CG1124" s="2">
        <v>1983788</v>
      </c>
      <c r="CH1124" s="2">
        <v>948514</v>
      </c>
      <c r="CI1124" s="2" t="s">
        <v>189</v>
      </c>
      <c r="CJ1124" s="2">
        <v>20119</v>
      </c>
      <c r="CK1124" s="97">
        <v>2715120</v>
      </c>
      <c r="CL1124" s="97" t="e">
        <v>#N/A</v>
      </c>
      <c r="CM1124" s="97" t="e">
        <v>#N/A</v>
      </c>
      <c r="CN1124" s="2" t="s">
        <v>189</v>
      </c>
      <c r="CO1124" s="100" t="e">
        <v>#N/A</v>
      </c>
      <c r="CP1124" s="97" t="e">
        <v>#N/A</v>
      </c>
      <c r="CQ1124" s="97">
        <v>2715120</v>
      </c>
      <c r="CR1124" s="97">
        <v>865590</v>
      </c>
      <c r="CS1124" s="97">
        <v>1845433</v>
      </c>
      <c r="CT1124" s="2">
        <v>824300</v>
      </c>
      <c r="CU1124" s="2" t="s">
        <v>189</v>
      </c>
    </row>
    <row r="1125" spans="1:99" x14ac:dyDescent="0.25">
      <c r="A1125" s="2">
        <v>20107</v>
      </c>
      <c r="B1125" s="2">
        <v>63145514</v>
      </c>
      <c r="C1125" s="2">
        <v>1742798</v>
      </c>
      <c r="D1125" s="2">
        <v>61038587</v>
      </c>
      <c r="E1125" s="2">
        <v>925393</v>
      </c>
      <c r="F1125" s="2">
        <v>21453846</v>
      </c>
      <c r="G1125" s="2">
        <v>39584741</v>
      </c>
      <c r="H1125" s="2">
        <v>63145514</v>
      </c>
      <c r="I1125" s="2">
        <v>20409503</v>
      </c>
      <c r="J1125" s="2">
        <v>20248197</v>
      </c>
      <c r="K1125" s="2">
        <v>42736011</v>
      </c>
      <c r="L1125" s="2">
        <v>4497384</v>
      </c>
      <c r="N1125" s="2">
        <v>20107</v>
      </c>
      <c r="O1125" s="97">
        <v>56533365</v>
      </c>
      <c r="P1125" s="97">
        <v>1726750</v>
      </c>
      <c r="Q1125" s="97">
        <v>54726935</v>
      </c>
      <c r="R1125" s="97">
        <v>800690</v>
      </c>
      <c r="S1125" s="97">
        <v>20920164</v>
      </c>
      <c r="T1125" s="97">
        <v>33806771</v>
      </c>
      <c r="U1125" s="97">
        <v>56533365</v>
      </c>
      <c r="V1125" s="97">
        <v>21589757</v>
      </c>
      <c r="W1125" s="97">
        <v>21119656</v>
      </c>
      <c r="X1125" s="97">
        <v>34943608</v>
      </c>
      <c r="Y1125" s="97">
        <v>2094499</v>
      </c>
      <c r="Z1125" s="97">
        <v>0</v>
      </c>
      <c r="AB1125" s="2">
        <v>20120</v>
      </c>
      <c r="AC1125" s="97">
        <v>3962384</v>
      </c>
      <c r="AD1125" s="97">
        <v>136613</v>
      </c>
      <c r="AE1125" s="97">
        <v>3816784</v>
      </c>
      <c r="AF1125" s="97">
        <v>14751</v>
      </c>
      <c r="AG1125" s="97">
        <v>1933021</v>
      </c>
      <c r="AH1125" s="97">
        <v>1883763</v>
      </c>
      <c r="AI1125" s="97">
        <v>3962384</v>
      </c>
      <c r="AJ1125" s="97">
        <v>1987187</v>
      </c>
      <c r="AK1125" s="97">
        <v>1975197</v>
      </c>
      <c r="AL1125" s="97">
        <v>791417</v>
      </c>
      <c r="AM1125" s="97" t="s">
        <v>189</v>
      </c>
      <c r="AN1125" s="2">
        <v>20120</v>
      </c>
      <c r="AO1125" s="97">
        <v>4269671</v>
      </c>
      <c r="AP1125" s="97">
        <v>158205</v>
      </c>
      <c r="AQ1125" s="97">
        <v>4111466</v>
      </c>
      <c r="AR1125" s="97">
        <v>14224</v>
      </c>
      <c r="AS1125" s="97">
        <v>2018095</v>
      </c>
      <c r="AT1125" s="97">
        <v>2093371</v>
      </c>
      <c r="AU1125" s="97">
        <v>4269671</v>
      </c>
      <c r="AV1125" s="97">
        <v>2097103</v>
      </c>
      <c r="AW1125" s="97">
        <v>2147740</v>
      </c>
      <c r="AX1125" s="97">
        <v>728433</v>
      </c>
      <c r="AY1125" s="97" t="s">
        <v>189</v>
      </c>
      <c r="AZ1125" s="2">
        <v>20120</v>
      </c>
      <c r="BA1125" s="98">
        <v>5469467</v>
      </c>
      <c r="BB1125" s="2">
        <v>153816</v>
      </c>
      <c r="BC1125" s="2">
        <v>5315651</v>
      </c>
      <c r="BD1125" s="2">
        <v>14730</v>
      </c>
      <c r="BE1125" s="2">
        <v>1882126</v>
      </c>
      <c r="BF1125" s="2">
        <v>3433525</v>
      </c>
      <c r="BG1125" s="2">
        <v>5469467</v>
      </c>
      <c r="BH1125" s="2">
        <v>3260371</v>
      </c>
      <c r="BI1125" s="2">
        <v>2182214</v>
      </c>
      <c r="BJ1125" s="2">
        <v>739237</v>
      </c>
      <c r="BK1125" s="2" t="s">
        <v>189</v>
      </c>
      <c r="BL1125" s="2">
        <v>20120</v>
      </c>
      <c r="BM1125" s="2">
        <v>5916068</v>
      </c>
      <c r="BN1125" s="2">
        <v>345088</v>
      </c>
      <c r="BO1125" s="2">
        <v>5565524</v>
      </c>
      <c r="BP1125" s="2">
        <v>14820</v>
      </c>
      <c r="BQ1125" s="2">
        <v>1838928</v>
      </c>
      <c r="BR1125" s="2">
        <v>3726596</v>
      </c>
      <c r="BS1125" s="2">
        <v>5916068</v>
      </c>
      <c r="BT1125" s="2">
        <v>3805061</v>
      </c>
      <c r="BU1125" s="2">
        <v>2111007</v>
      </c>
      <c r="BV1125" s="2">
        <v>832943</v>
      </c>
      <c r="BW1125" s="2" t="s">
        <v>189</v>
      </c>
      <c r="BX1125" s="2">
        <v>20120</v>
      </c>
      <c r="BY1125" s="2">
        <v>2471691</v>
      </c>
      <c r="BZ1125" s="2">
        <v>120747</v>
      </c>
      <c r="CA1125" s="2">
        <v>2349644</v>
      </c>
      <c r="CB1125" s="2">
        <v>16305</v>
      </c>
      <c r="CC1125" s="2">
        <v>1765447</v>
      </c>
      <c r="CD1125" s="2">
        <v>584197</v>
      </c>
      <c r="CE1125" s="2">
        <v>2471691</v>
      </c>
      <c r="CF1125" s="2">
        <v>650090</v>
      </c>
      <c r="CG1125" s="2">
        <v>1821601</v>
      </c>
      <c r="CH1125" s="2">
        <v>697783</v>
      </c>
      <c r="CI1125" s="2" t="s">
        <v>189</v>
      </c>
      <c r="CJ1125" s="2">
        <v>20120</v>
      </c>
      <c r="CK1125" s="97">
        <v>2410558</v>
      </c>
      <c r="CL1125" s="97" t="e">
        <v>#N/A</v>
      </c>
      <c r="CM1125" s="97" t="e">
        <v>#N/A</v>
      </c>
      <c r="CN1125" s="2">
        <v>13358</v>
      </c>
      <c r="CO1125" s="100" t="e">
        <v>#N/A</v>
      </c>
      <c r="CP1125" s="97" t="e">
        <v>#N/A</v>
      </c>
      <c r="CQ1125" s="97">
        <v>2410558</v>
      </c>
      <c r="CR1125" s="97">
        <v>377691</v>
      </c>
      <c r="CS1125" s="97">
        <v>2018947</v>
      </c>
      <c r="CT1125" s="2">
        <v>620948</v>
      </c>
      <c r="CU1125" s="2" t="s">
        <v>189</v>
      </c>
    </row>
    <row r="1126" spans="1:99" x14ac:dyDescent="0.25">
      <c r="A1126" s="2">
        <v>20108</v>
      </c>
      <c r="B1126" s="2">
        <v>51417121</v>
      </c>
      <c r="C1126" s="2">
        <v>885159</v>
      </c>
      <c r="D1126" s="2">
        <v>50343787</v>
      </c>
      <c r="E1126" s="2" t="s">
        <v>189</v>
      </c>
      <c r="F1126" s="2">
        <v>5104306</v>
      </c>
      <c r="G1126" s="2">
        <v>45239481</v>
      </c>
      <c r="H1126" s="2">
        <v>51417121</v>
      </c>
      <c r="I1126" s="2">
        <v>10212054</v>
      </c>
      <c r="J1126" s="2">
        <v>9656718</v>
      </c>
      <c r="K1126" s="2">
        <v>41205067</v>
      </c>
      <c r="L1126" s="2">
        <v>7978576</v>
      </c>
      <c r="N1126" s="2">
        <v>20108</v>
      </c>
      <c r="O1126" s="97">
        <v>35123354</v>
      </c>
      <c r="P1126" s="97">
        <v>1563477</v>
      </c>
      <c r="Q1126" s="97">
        <v>33316962</v>
      </c>
      <c r="R1126" s="97">
        <v>6414</v>
      </c>
      <c r="S1126" s="97">
        <v>4143636</v>
      </c>
      <c r="T1126" s="97">
        <v>29173326</v>
      </c>
      <c r="U1126" s="97">
        <v>35123354</v>
      </c>
      <c r="V1126" s="97">
        <v>7294235</v>
      </c>
      <c r="W1126" s="97">
        <v>6731905</v>
      </c>
      <c r="X1126" s="97">
        <v>27829119</v>
      </c>
      <c r="Y1126" s="97">
        <v>5914085</v>
      </c>
      <c r="Z1126" s="97">
        <v>0</v>
      </c>
      <c r="AB1126" s="2">
        <v>20121</v>
      </c>
      <c r="AC1126" s="97">
        <v>4334739</v>
      </c>
      <c r="AD1126" s="97">
        <v>159955</v>
      </c>
      <c r="AE1126" s="97">
        <v>4154291</v>
      </c>
      <c r="AF1126" s="97">
        <v>6300</v>
      </c>
      <c r="AG1126" s="97">
        <v>1825050</v>
      </c>
      <c r="AH1126" s="97">
        <v>2329241</v>
      </c>
      <c r="AI1126" s="97">
        <v>4334739</v>
      </c>
      <c r="AJ1126" s="97">
        <v>2124089</v>
      </c>
      <c r="AK1126" s="97">
        <v>2210650</v>
      </c>
      <c r="AL1126" s="97">
        <v>747639</v>
      </c>
      <c r="AM1126" s="97" t="s">
        <v>189</v>
      </c>
      <c r="AN1126" s="2">
        <v>20121</v>
      </c>
      <c r="AO1126" s="97">
        <v>4223475</v>
      </c>
      <c r="AP1126" s="97">
        <v>32856</v>
      </c>
      <c r="AQ1126" s="97">
        <v>4190619</v>
      </c>
      <c r="AR1126" s="97">
        <v>4680</v>
      </c>
      <c r="AS1126" s="97">
        <v>1846826</v>
      </c>
      <c r="AT1126" s="97">
        <v>2343793</v>
      </c>
      <c r="AU1126" s="97">
        <v>4223475</v>
      </c>
      <c r="AV1126" s="97">
        <v>1945026</v>
      </c>
      <c r="AW1126" s="97">
        <v>2231525</v>
      </c>
      <c r="AX1126" s="97">
        <v>825030</v>
      </c>
      <c r="AY1126" s="97" t="s">
        <v>189</v>
      </c>
      <c r="AZ1126" s="2">
        <v>20121</v>
      </c>
      <c r="BA1126" s="98">
        <v>4303724</v>
      </c>
      <c r="BB1126" s="2">
        <v>46540</v>
      </c>
      <c r="BC1126" s="2">
        <v>4257184</v>
      </c>
      <c r="BD1126" s="2">
        <v>8600</v>
      </c>
      <c r="BE1126" s="2">
        <v>1785141</v>
      </c>
      <c r="BF1126" s="2">
        <v>2472043</v>
      </c>
      <c r="BG1126" s="2">
        <v>4303724</v>
      </c>
      <c r="BH1126" s="2">
        <v>2026534</v>
      </c>
      <c r="BI1126" s="2">
        <v>2263089</v>
      </c>
      <c r="BJ1126" s="2">
        <v>811201</v>
      </c>
      <c r="BK1126" s="2" t="s">
        <v>189</v>
      </c>
      <c r="BL1126" s="2">
        <v>20121</v>
      </c>
      <c r="BM1126" s="2">
        <v>3235846</v>
      </c>
      <c r="BN1126" s="2">
        <v>34895</v>
      </c>
      <c r="BO1126" s="2">
        <v>3200951</v>
      </c>
      <c r="BP1126" s="2">
        <v>7450</v>
      </c>
      <c r="BQ1126" s="2">
        <v>1781519</v>
      </c>
      <c r="BR1126" s="2">
        <v>1419432</v>
      </c>
      <c r="BS1126" s="2">
        <v>3235846</v>
      </c>
      <c r="BT1126" s="2">
        <v>500085</v>
      </c>
      <c r="BU1126" s="2">
        <v>2735761</v>
      </c>
      <c r="BV1126" s="2">
        <v>833201</v>
      </c>
      <c r="BW1126" s="2" t="s">
        <v>189</v>
      </c>
      <c r="BX1126" s="2">
        <v>20121</v>
      </c>
      <c r="BY1126" s="2">
        <v>3057136</v>
      </c>
      <c r="BZ1126" s="2">
        <v>46269</v>
      </c>
      <c r="CA1126" s="2">
        <v>3008073</v>
      </c>
      <c r="CB1126" s="2">
        <v>4610</v>
      </c>
      <c r="CC1126" s="2">
        <v>1654973</v>
      </c>
      <c r="CD1126" s="2">
        <v>1353100</v>
      </c>
      <c r="CE1126" s="2">
        <v>3057136</v>
      </c>
      <c r="CF1126" s="2">
        <v>992971</v>
      </c>
      <c r="CG1126" s="2">
        <v>2064165</v>
      </c>
      <c r="CH1126" s="2">
        <v>807037</v>
      </c>
      <c r="CI1126" s="2" t="s">
        <v>189</v>
      </c>
      <c r="CJ1126" s="2">
        <v>20121</v>
      </c>
      <c r="CK1126" s="97">
        <v>3043147</v>
      </c>
      <c r="CL1126" s="97" t="e">
        <v>#N/A</v>
      </c>
      <c r="CM1126" s="97" t="e">
        <v>#N/A</v>
      </c>
      <c r="CN1126" s="2">
        <v>5010</v>
      </c>
      <c r="CO1126" s="100" t="e">
        <v>#N/A</v>
      </c>
      <c r="CP1126" s="97" t="e">
        <v>#N/A</v>
      </c>
      <c r="CQ1126" s="97">
        <v>3043147</v>
      </c>
      <c r="CR1126" s="97">
        <v>944966</v>
      </c>
      <c r="CS1126" s="97">
        <v>2098181</v>
      </c>
      <c r="CT1126" s="2">
        <v>762793</v>
      </c>
      <c r="CU1126" s="2" t="s">
        <v>189</v>
      </c>
    </row>
    <row r="1127" spans="1:99" x14ac:dyDescent="0.25">
      <c r="A1127" s="2">
        <v>20109</v>
      </c>
      <c r="B1127" s="2">
        <v>6406348</v>
      </c>
      <c r="C1127" s="2">
        <v>80818</v>
      </c>
      <c r="D1127" s="2">
        <v>6255583</v>
      </c>
      <c r="E1127" s="2">
        <v>46533</v>
      </c>
      <c r="F1127" s="2">
        <v>2041587</v>
      </c>
      <c r="G1127" s="2">
        <v>4213996</v>
      </c>
      <c r="H1127" s="2">
        <v>6406348</v>
      </c>
      <c r="I1127" s="2">
        <v>32000</v>
      </c>
      <c r="J1127" s="2" t="s">
        <v>189</v>
      </c>
      <c r="K1127" s="2">
        <v>6374348</v>
      </c>
      <c r="L1127" s="2">
        <v>1826272</v>
      </c>
      <c r="N1127" s="2">
        <v>20109</v>
      </c>
      <c r="O1127" s="97">
        <v>4354527</v>
      </c>
      <c r="P1127" s="97">
        <v>48350</v>
      </c>
      <c r="Q1127" s="97">
        <v>4306177</v>
      </c>
      <c r="R1127" s="97">
        <v>20012</v>
      </c>
      <c r="S1127" s="97">
        <v>1835257</v>
      </c>
      <c r="T1127" s="97">
        <v>2470920</v>
      </c>
      <c r="U1127" s="97">
        <v>4354527</v>
      </c>
      <c r="V1127" s="97">
        <v>0</v>
      </c>
      <c r="W1127" s="97" t="e">
        <v>#VALUE!</v>
      </c>
      <c r="X1127" s="97">
        <v>4308597</v>
      </c>
      <c r="Y1127" s="97">
        <v>1954439</v>
      </c>
      <c r="Z1127" s="97">
        <v>0</v>
      </c>
      <c r="AB1127" s="2">
        <v>20122</v>
      </c>
      <c r="AC1127" s="97">
        <v>4489137</v>
      </c>
      <c r="AD1127" s="97">
        <v>171675</v>
      </c>
      <c r="AE1127" s="97">
        <v>4317462</v>
      </c>
      <c r="AF1127" s="97">
        <v>4044</v>
      </c>
      <c r="AG1127" s="97">
        <v>1812834</v>
      </c>
      <c r="AH1127" s="97">
        <v>2504628</v>
      </c>
      <c r="AI1127" s="97">
        <v>4489137</v>
      </c>
      <c r="AJ1127" s="97">
        <v>1961228</v>
      </c>
      <c r="AK1127" s="97">
        <v>2154878</v>
      </c>
      <c r="AL1127" s="97">
        <v>662394</v>
      </c>
      <c r="AM1127" s="97" t="s">
        <v>189</v>
      </c>
      <c r="AN1127" s="2">
        <v>20122</v>
      </c>
      <c r="AO1127" s="97" t="e">
        <v>#N/A</v>
      </c>
      <c r="AP1127" s="97">
        <v>31708</v>
      </c>
      <c r="AQ1127" s="97">
        <v>4404620</v>
      </c>
      <c r="AR1127" s="97" t="e">
        <v>#N/A</v>
      </c>
      <c r="AS1127" s="97" t="e">
        <v>#N/A</v>
      </c>
      <c r="AT1127" s="97" t="e">
        <v>#N/A</v>
      </c>
      <c r="AU1127" s="97">
        <v>4436328</v>
      </c>
      <c r="AV1127" s="97">
        <v>2061425</v>
      </c>
      <c r="AW1127" s="97" t="e">
        <v>#N/A</v>
      </c>
      <c r="AX1127" s="97">
        <v>569220</v>
      </c>
      <c r="AY1127" s="97" t="s">
        <v>189</v>
      </c>
      <c r="AZ1127" s="2">
        <v>20122</v>
      </c>
      <c r="BA1127" s="98">
        <v>4272974</v>
      </c>
      <c r="BB1127" s="2" t="e">
        <v>#N/A</v>
      </c>
      <c r="BC1127" s="2" t="e">
        <v>#N/A</v>
      </c>
      <c r="BD1127" s="2">
        <v>8193</v>
      </c>
      <c r="BE1127" s="2">
        <v>1894152</v>
      </c>
      <c r="BF1127" s="2">
        <v>2160328</v>
      </c>
      <c r="BG1127" s="2">
        <v>4272974</v>
      </c>
      <c r="BH1127" s="2">
        <v>1977982</v>
      </c>
      <c r="BI1127" s="2">
        <v>2294992</v>
      </c>
      <c r="BJ1127" s="2">
        <v>624094</v>
      </c>
      <c r="BK1127" s="2" t="s">
        <v>189</v>
      </c>
      <c r="BL1127" s="2">
        <v>20122</v>
      </c>
      <c r="BM1127" s="2">
        <v>7696353</v>
      </c>
      <c r="BN1127" s="2" t="e">
        <v>#N/A</v>
      </c>
      <c r="BO1127" s="2" t="e">
        <v>#N/A</v>
      </c>
      <c r="BP1127" s="2">
        <v>3829</v>
      </c>
      <c r="BQ1127" s="2">
        <v>1638182</v>
      </c>
      <c r="BR1127" s="2">
        <v>6036425</v>
      </c>
      <c r="BS1127" s="2">
        <v>7696353</v>
      </c>
      <c r="BT1127" s="2">
        <v>5204946</v>
      </c>
      <c r="BU1127" s="2">
        <v>2128337</v>
      </c>
      <c r="BV1127" s="2">
        <v>557948</v>
      </c>
      <c r="BW1127" s="2" t="s">
        <v>189</v>
      </c>
      <c r="BX1127" s="2">
        <v>20122</v>
      </c>
      <c r="BY1127" s="2">
        <v>7202975</v>
      </c>
      <c r="BZ1127" s="2" t="e">
        <v>#N/A</v>
      </c>
      <c r="CA1127" s="2" t="e">
        <v>#N/A</v>
      </c>
      <c r="CB1127" s="2">
        <v>3434</v>
      </c>
      <c r="CC1127" s="2">
        <v>1572213</v>
      </c>
      <c r="CD1127" s="2">
        <v>2669294</v>
      </c>
      <c r="CE1127" s="2">
        <v>7202975</v>
      </c>
      <c r="CF1127" s="2">
        <v>5233399</v>
      </c>
      <c r="CG1127" s="2">
        <v>1969576</v>
      </c>
      <c r="CH1127" s="2">
        <v>513547</v>
      </c>
      <c r="CI1127" s="2" t="s">
        <v>189</v>
      </c>
      <c r="CJ1127" s="2">
        <v>20122</v>
      </c>
      <c r="CK1127" s="97" t="e">
        <v>#N/A</v>
      </c>
      <c r="CL1127" s="97" t="e">
        <v>#N/A</v>
      </c>
      <c r="CM1127" s="97" t="e">
        <v>#N/A</v>
      </c>
      <c r="CN1127" s="2" t="e">
        <v>#N/A</v>
      </c>
      <c r="CO1127" s="100" t="e">
        <v>#N/A</v>
      </c>
      <c r="CP1127" s="97" t="e">
        <v>#N/A</v>
      </c>
      <c r="CQ1127" s="97" t="e">
        <v>#N/A</v>
      </c>
      <c r="CR1127" s="97" t="e">
        <v>#N/A</v>
      </c>
      <c r="CS1127" s="97" t="e">
        <v>#N/A</v>
      </c>
      <c r="CT1127" s="2" t="e">
        <v>#N/A</v>
      </c>
      <c r="CU1127" s="2" t="e">
        <v>#N/A</v>
      </c>
    </row>
    <row r="1128" spans="1:99" x14ac:dyDescent="0.25">
      <c r="A1128" s="2">
        <v>20110</v>
      </c>
      <c r="B1128" s="2">
        <v>11882292</v>
      </c>
      <c r="C1128" s="2">
        <v>258</v>
      </c>
      <c r="D1128" s="2">
        <v>11882034</v>
      </c>
      <c r="E1128" s="2" t="s">
        <v>189</v>
      </c>
      <c r="F1128" s="2">
        <v>3132678</v>
      </c>
      <c r="G1128" s="2">
        <v>8749356</v>
      </c>
      <c r="H1128" s="2">
        <v>11882292</v>
      </c>
      <c r="I1128" s="2">
        <v>8014153</v>
      </c>
      <c r="J1128" s="2">
        <v>7996703</v>
      </c>
      <c r="K1128" s="2">
        <v>3797962</v>
      </c>
      <c r="L1128" s="2">
        <v>523975</v>
      </c>
      <c r="N1128" s="2">
        <v>20110</v>
      </c>
      <c r="O1128" s="97">
        <v>14773306</v>
      </c>
      <c r="P1128" s="97">
        <v>304656</v>
      </c>
      <c r="Q1128" s="97">
        <v>11265362</v>
      </c>
      <c r="R1128" s="97" t="s">
        <v>189</v>
      </c>
      <c r="S1128" s="97">
        <v>2690691</v>
      </c>
      <c r="T1128" s="97">
        <v>8574671</v>
      </c>
      <c r="U1128" s="97">
        <v>14773306</v>
      </c>
      <c r="V1128" s="97">
        <v>10809471</v>
      </c>
      <c r="W1128" s="97">
        <v>10299731</v>
      </c>
      <c r="X1128" s="97">
        <v>3963835</v>
      </c>
      <c r="Y1128" s="97">
        <v>314184</v>
      </c>
      <c r="Z1128" s="97">
        <v>0</v>
      </c>
      <c r="AB1128" s="2">
        <v>20123</v>
      </c>
      <c r="AC1128" s="97">
        <v>13618756</v>
      </c>
      <c r="AD1128" s="97">
        <v>44607</v>
      </c>
      <c r="AE1128" s="97">
        <v>13574149</v>
      </c>
      <c r="AF1128" s="97" t="s">
        <v>186</v>
      </c>
      <c r="AG1128" s="97">
        <v>3834170</v>
      </c>
      <c r="AH1128" s="97">
        <v>9739979</v>
      </c>
      <c r="AI1128" s="97">
        <v>13618756</v>
      </c>
      <c r="AJ1128" s="97">
        <v>5522730</v>
      </c>
      <c r="AK1128" s="97">
        <v>7411148</v>
      </c>
      <c r="AL1128" s="97">
        <v>1499575</v>
      </c>
      <c r="AM1128" s="97" t="s">
        <v>189</v>
      </c>
      <c r="AN1128" s="2">
        <v>20123</v>
      </c>
      <c r="AO1128" s="97">
        <v>22802981</v>
      </c>
      <c r="AP1128" s="97">
        <v>66704</v>
      </c>
      <c r="AQ1128" s="97">
        <v>15588518</v>
      </c>
      <c r="AR1128" s="97">
        <v>0</v>
      </c>
      <c r="AS1128" s="97">
        <v>3431106</v>
      </c>
      <c r="AT1128" s="97">
        <v>12157412</v>
      </c>
      <c r="AU1128" s="97">
        <v>22802981</v>
      </c>
      <c r="AV1128" s="97">
        <v>15677149</v>
      </c>
      <c r="AW1128" s="97">
        <v>7125832</v>
      </c>
      <c r="AX1128" s="97">
        <v>1512536</v>
      </c>
      <c r="AY1128" s="97" t="s">
        <v>189</v>
      </c>
      <c r="AZ1128" s="2">
        <v>20123</v>
      </c>
      <c r="BA1128" s="98">
        <v>19887977</v>
      </c>
      <c r="BB1128" s="2">
        <v>360521</v>
      </c>
      <c r="BC1128" s="2">
        <v>18286943</v>
      </c>
      <c r="BD1128" s="2" t="s">
        <v>189</v>
      </c>
      <c r="BE1128" s="2">
        <v>4453279</v>
      </c>
      <c r="BF1128" s="2">
        <v>13833664</v>
      </c>
      <c r="BG1128" s="2">
        <v>19887977</v>
      </c>
      <c r="BH1128" s="2">
        <v>13175136</v>
      </c>
      <c r="BI1128" s="2">
        <v>6712841</v>
      </c>
      <c r="BJ1128" s="2">
        <v>2188423</v>
      </c>
      <c r="BK1128" s="2" t="s">
        <v>189</v>
      </c>
      <c r="BL1128" s="2">
        <v>20123</v>
      </c>
      <c r="BM1128" s="2">
        <v>18701734</v>
      </c>
      <c r="BN1128" s="2">
        <v>61237</v>
      </c>
      <c r="BO1128" s="2">
        <v>18640497</v>
      </c>
      <c r="BP1128" s="2">
        <v>600</v>
      </c>
      <c r="BQ1128" s="2">
        <v>3181271</v>
      </c>
      <c r="BR1128" s="2">
        <v>15459226</v>
      </c>
      <c r="BS1128" s="2">
        <v>18701734</v>
      </c>
      <c r="BT1128" s="2">
        <v>6697971</v>
      </c>
      <c r="BU1128" s="2">
        <v>4003008</v>
      </c>
      <c r="BV1128" s="2">
        <v>924433</v>
      </c>
      <c r="BW1128" s="2" t="s">
        <v>189</v>
      </c>
      <c r="BX1128" s="2">
        <v>20123</v>
      </c>
      <c r="BY1128" s="2">
        <v>24771933</v>
      </c>
      <c r="BZ1128" s="2">
        <v>2518142</v>
      </c>
      <c r="CA1128" s="2">
        <v>19218454</v>
      </c>
      <c r="CB1128" s="2" t="s">
        <v>189</v>
      </c>
      <c r="CC1128" s="2">
        <v>2948093</v>
      </c>
      <c r="CD1128" s="2">
        <v>16270361</v>
      </c>
      <c r="CE1128" s="2">
        <v>24771933</v>
      </c>
      <c r="CF1128" s="2">
        <v>19675405</v>
      </c>
      <c r="CG1128" s="2">
        <v>5096528</v>
      </c>
      <c r="CH1128" s="2">
        <v>1158600</v>
      </c>
      <c r="CI1128" s="2" t="s">
        <v>189</v>
      </c>
      <c r="CJ1128" s="2">
        <v>20123</v>
      </c>
      <c r="CK1128" s="97">
        <v>16652431</v>
      </c>
      <c r="CL1128" s="97" t="e">
        <v>#N/A</v>
      </c>
      <c r="CM1128" s="97" t="e">
        <v>#N/A</v>
      </c>
      <c r="CN1128" s="2">
        <v>600</v>
      </c>
      <c r="CO1128" s="100" t="e">
        <v>#N/A</v>
      </c>
      <c r="CP1128" s="97" t="e">
        <v>#N/A</v>
      </c>
      <c r="CQ1128" s="97">
        <v>16652431</v>
      </c>
      <c r="CR1128" s="97">
        <v>11472947</v>
      </c>
      <c r="CS1128" s="97">
        <v>5179484</v>
      </c>
      <c r="CT1128" s="2">
        <v>1352192</v>
      </c>
      <c r="CU1128" s="2" t="s">
        <v>189</v>
      </c>
    </row>
    <row r="1129" spans="1:99" x14ac:dyDescent="0.25">
      <c r="A1129" s="2">
        <v>20111</v>
      </c>
      <c r="B1129" s="2">
        <v>29191452</v>
      </c>
      <c r="C1129" s="2">
        <v>1000</v>
      </c>
      <c r="D1129" s="2">
        <v>20121811</v>
      </c>
      <c r="E1129" s="2" t="s">
        <v>189</v>
      </c>
      <c r="F1129" s="2">
        <v>4708653</v>
      </c>
      <c r="G1129" s="2">
        <v>15413158</v>
      </c>
      <c r="H1129" s="2">
        <v>29191452</v>
      </c>
      <c r="I1129" s="2">
        <v>20725126</v>
      </c>
      <c r="J1129" s="2">
        <v>20725126</v>
      </c>
      <c r="K1129" s="2">
        <v>8466326</v>
      </c>
      <c r="L1129" s="2">
        <v>2841373</v>
      </c>
      <c r="N1129" s="2">
        <v>20111</v>
      </c>
      <c r="O1129" s="97">
        <v>20127709</v>
      </c>
      <c r="P1129" s="97">
        <v>1425</v>
      </c>
      <c r="Q1129" s="97">
        <v>20126284</v>
      </c>
      <c r="R1129" s="97" t="s">
        <v>189</v>
      </c>
      <c r="S1129" s="97">
        <v>5513280</v>
      </c>
      <c r="T1129" s="97">
        <v>14613004</v>
      </c>
      <c r="U1129" s="97">
        <v>20127709</v>
      </c>
      <c r="V1129" s="97">
        <v>2314856</v>
      </c>
      <c r="W1129" s="97">
        <v>2299857</v>
      </c>
      <c r="X1129" s="97">
        <v>9244783</v>
      </c>
      <c r="Y1129" s="97">
        <v>3190527</v>
      </c>
      <c r="Z1129" s="97">
        <v>0</v>
      </c>
      <c r="AB1129" s="2">
        <v>20124</v>
      </c>
      <c r="AC1129" s="97">
        <v>81058769</v>
      </c>
      <c r="AD1129" s="97">
        <v>3921819</v>
      </c>
      <c r="AE1129" s="97">
        <v>76904232</v>
      </c>
      <c r="AF1129" s="97">
        <v>257256</v>
      </c>
      <c r="AG1129" s="97">
        <v>19294258</v>
      </c>
      <c r="AH1129" s="97">
        <v>57609974</v>
      </c>
      <c r="AI1129" s="97">
        <v>81058769</v>
      </c>
      <c r="AJ1129" s="97">
        <v>46694768</v>
      </c>
      <c r="AK1129" s="97">
        <v>34364001</v>
      </c>
      <c r="AL1129" s="97">
        <v>15622741</v>
      </c>
      <c r="AM1129" s="97" t="s">
        <v>189</v>
      </c>
      <c r="AN1129" s="2">
        <v>20124</v>
      </c>
      <c r="AO1129" s="97">
        <v>75803053</v>
      </c>
      <c r="AP1129" s="97">
        <v>3556652</v>
      </c>
      <c r="AQ1129" s="97">
        <v>72246401</v>
      </c>
      <c r="AR1129" s="97">
        <v>336669</v>
      </c>
      <c r="AS1129" s="97">
        <v>18735093</v>
      </c>
      <c r="AT1129" s="97">
        <v>53511308</v>
      </c>
      <c r="AU1129" s="97">
        <v>75803053</v>
      </c>
      <c r="AV1129" s="97">
        <v>38318468</v>
      </c>
      <c r="AW1129" s="97">
        <v>37247675</v>
      </c>
      <c r="AX1129" s="97">
        <v>14873008</v>
      </c>
      <c r="AY1129" s="97" t="s">
        <v>189</v>
      </c>
      <c r="AZ1129" s="2">
        <v>20124</v>
      </c>
      <c r="BA1129" s="98">
        <v>137890214</v>
      </c>
      <c r="BB1129" s="2">
        <v>2917543</v>
      </c>
      <c r="BC1129" s="2">
        <v>134816669</v>
      </c>
      <c r="BD1129" s="2">
        <v>166512</v>
      </c>
      <c r="BE1129" s="2">
        <v>16703327</v>
      </c>
      <c r="BF1129" s="2">
        <v>118113342</v>
      </c>
      <c r="BG1129" s="2">
        <v>137890214</v>
      </c>
      <c r="BH1129" s="2">
        <v>105662623</v>
      </c>
      <c r="BI1129" s="2">
        <v>32227591</v>
      </c>
      <c r="BJ1129" s="2">
        <v>12857832</v>
      </c>
      <c r="BK1129" s="2" t="s">
        <v>189</v>
      </c>
      <c r="BL1129" s="2">
        <v>20124</v>
      </c>
      <c r="BM1129" s="2">
        <v>200359041</v>
      </c>
      <c r="BN1129" s="2">
        <v>3879141</v>
      </c>
      <c r="BO1129" s="2">
        <v>196419003</v>
      </c>
      <c r="BP1129" s="2">
        <v>188553</v>
      </c>
      <c r="BQ1129" s="2">
        <v>15910832</v>
      </c>
      <c r="BR1129" s="2">
        <v>180508171</v>
      </c>
      <c r="BS1129" s="2">
        <v>200359041</v>
      </c>
      <c r="BT1129" s="2">
        <v>169761224</v>
      </c>
      <c r="BU1129" s="2">
        <v>30597817</v>
      </c>
      <c r="BV1129" s="2">
        <v>13524070</v>
      </c>
      <c r="BW1129" s="2" t="s">
        <v>189</v>
      </c>
      <c r="BX1129" s="2">
        <v>20124</v>
      </c>
      <c r="BY1129" s="2">
        <v>139498499</v>
      </c>
      <c r="BZ1129" s="2">
        <v>3022425</v>
      </c>
      <c r="CA1129" s="2">
        <v>136372319</v>
      </c>
      <c r="CB1129" s="2">
        <v>250159</v>
      </c>
      <c r="CC1129" s="2">
        <v>13688819</v>
      </c>
      <c r="CD1129" s="2">
        <v>122683500</v>
      </c>
      <c r="CE1129" s="2">
        <v>139498499</v>
      </c>
      <c r="CF1129" s="2">
        <v>113848279</v>
      </c>
      <c r="CG1129" s="2">
        <v>25650220</v>
      </c>
      <c r="CH1129" s="2">
        <v>11599000</v>
      </c>
      <c r="CI1129" s="2" t="s">
        <v>189</v>
      </c>
      <c r="CJ1129" s="2">
        <v>20124</v>
      </c>
      <c r="CK1129" s="97">
        <v>151158037</v>
      </c>
      <c r="CL1129" s="97" t="e">
        <v>#N/A</v>
      </c>
      <c r="CM1129" s="97" t="e">
        <v>#N/A</v>
      </c>
      <c r="CN1129" s="2">
        <v>229694</v>
      </c>
      <c r="CO1129" s="100" t="e">
        <v>#N/A</v>
      </c>
      <c r="CP1129" s="97" t="e">
        <v>#N/A</v>
      </c>
      <c r="CQ1129" s="97">
        <v>151158037</v>
      </c>
      <c r="CR1129" s="97">
        <v>126525566</v>
      </c>
      <c r="CS1129" s="97">
        <v>24632471</v>
      </c>
      <c r="CT1129" s="2">
        <v>11661572</v>
      </c>
      <c r="CU1129" s="2" t="s">
        <v>189</v>
      </c>
    </row>
    <row r="1130" spans="1:99" x14ac:dyDescent="0.25">
      <c r="A1130" s="2">
        <v>20112</v>
      </c>
      <c r="B1130" s="2">
        <v>15300654</v>
      </c>
      <c r="C1130" s="2">
        <v>484286</v>
      </c>
      <c r="D1130" s="2">
        <v>14816368</v>
      </c>
      <c r="E1130" s="2">
        <v>18722</v>
      </c>
      <c r="F1130" s="2">
        <v>7115953</v>
      </c>
      <c r="G1130" s="2">
        <v>7700415</v>
      </c>
      <c r="H1130" s="2">
        <v>15300654</v>
      </c>
      <c r="I1130" s="2">
        <v>46500</v>
      </c>
      <c r="J1130" s="2" t="s">
        <v>189</v>
      </c>
      <c r="K1130" s="2">
        <v>8095559</v>
      </c>
      <c r="L1130" s="2">
        <v>2301311</v>
      </c>
      <c r="N1130" s="2">
        <v>20112</v>
      </c>
      <c r="O1130" s="97">
        <v>14893723</v>
      </c>
      <c r="P1130" s="97">
        <v>314401</v>
      </c>
      <c r="Q1130" s="97">
        <v>14275224</v>
      </c>
      <c r="R1130" s="97" t="s">
        <v>189</v>
      </c>
      <c r="S1130" s="97">
        <v>7099418</v>
      </c>
      <c r="T1130" s="97">
        <v>7175806</v>
      </c>
      <c r="U1130" s="97">
        <v>14893723</v>
      </c>
      <c r="V1130" s="97">
        <v>5401095</v>
      </c>
      <c r="W1130" s="97">
        <v>5301422</v>
      </c>
      <c r="X1130" s="97">
        <v>9492628</v>
      </c>
      <c r="Y1130" s="97">
        <v>2730772</v>
      </c>
      <c r="Z1130" s="97">
        <v>0</v>
      </c>
      <c r="AB1130" s="2">
        <v>20125</v>
      </c>
      <c r="AC1130" s="97">
        <v>49309616</v>
      </c>
      <c r="AD1130" s="97">
        <v>536049</v>
      </c>
      <c r="AE1130" s="97">
        <v>46719237</v>
      </c>
      <c r="AF1130" s="97" t="s">
        <v>186</v>
      </c>
      <c r="AG1130" s="97">
        <v>12437548</v>
      </c>
      <c r="AH1130" s="97">
        <v>34281689</v>
      </c>
      <c r="AI1130" s="97">
        <v>49309616</v>
      </c>
      <c r="AJ1130" s="97">
        <v>30210503</v>
      </c>
      <c r="AK1130" s="97">
        <v>19099113</v>
      </c>
      <c r="AL1130" s="97">
        <v>3053510</v>
      </c>
      <c r="AM1130" s="97" t="s">
        <v>189</v>
      </c>
      <c r="AN1130" s="2">
        <v>20125</v>
      </c>
      <c r="AO1130" s="97">
        <v>55766696</v>
      </c>
      <c r="AP1130" s="97">
        <v>2414929</v>
      </c>
      <c r="AQ1130" s="97">
        <v>52957267</v>
      </c>
      <c r="AR1130" s="97">
        <v>11261</v>
      </c>
      <c r="AS1130" s="97">
        <v>12091187</v>
      </c>
      <c r="AT1130" s="97">
        <v>40866080</v>
      </c>
      <c r="AU1130" s="97">
        <v>55766696</v>
      </c>
      <c r="AV1130" s="97">
        <v>35564370</v>
      </c>
      <c r="AW1130" s="97">
        <v>20202326</v>
      </c>
      <c r="AX1130" s="97">
        <v>2383301</v>
      </c>
      <c r="AY1130" s="97" t="s">
        <v>189</v>
      </c>
      <c r="AZ1130" s="2">
        <v>20125</v>
      </c>
      <c r="BA1130" s="98" t="e">
        <v>#N/A</v>
      </c>
      <c r="BB1130" s="2">
        <v>0</v>
      </c>
      <c r="BC1130" s="2">
        <v>0</v>
      </c>
      <c r="BD1130" s="2" t="e">
        <v>#N/A</v>
      </c>
      <c r="BE1130" s="2" t="e">
        <v>#N/A</v>
      </c>
      <c r="BF1130" s="2" t="e">
        <v>#N/A</v>
      </c>
      <c r="BG1130" s="2" t="e">
        <v>#N/A</v>
      </c>
      <c r="BH1130" s="2" t="e">
        <v>#N/A</v>
      </c>
      <c r="BI1130" s="2" t="e">
        <v>#N/A</v>
      </c>
      <c r="BJ1130" s="2" t="e">
        <v>#N/A</v>
      </c>
      <c r="BK1130" s="2" t="e">
        <v>#N/A</v>
      </c>
      <c r="BL1130" s="2">
        <v>20125</v>
      </c>
      <c r="BM1130" s="2">
        <v>200359041</v>
      </c>
      <c r="BN1130" s="2">
        <v>0</v>
      </c>
      <c r="BO1130" s="2">
        <v>0</v>
      </c>
      <c r="BP1130" s="2" t="e">
        <v>#N/A</v>
      </c>
      <c r="BQ1130" s="2" t="e">
        <v>#N/A</v>
      </c>
      <c r="BR1130" s="2" t="e">
        <v>#N/A</v>
      </c>
      <c r="BS1130" s="2" t="e">
        <v>#N/A</v>
      </c>
      <c r="BT1130" s="2" t="e">
        <v>#N/A</v>
      </c>
      <c r="BU1130" s="2" t="e">
        <v>#N/A</v>
      </c>
      <c r="BV1130" s="2" t="e">
        <v>#N/A</v>
      </c>
      <c r="BW1130" s="2" t="e">
        <v>#N/A</v>
      </c>
      <c r="BX1130" s="2">
        <v>20125</v>
      </c>
      <c r="BY1130" s="2" t="e">
        <v>#N/A</v>
      </c>
      <c r="BZ1130" s="2">
        <v>0</v>
      </c>
      <c r="CA1130" s="2">
        <v>0</v>
      </c>
      <c r="CB1130" s="2" t="e">
        <v>#N/A</v>
      </c>
      <c r="CC1130" s="2" t="e">
        <v>#N/A</v>
      </c>
      <c r="CD1130" s="2" t="e">
        <v>#N/A</v>
      </c>
      <c r="CE1130" s="2" t="e">
        <v>#N/A</v>
      </c>
      <c r="CF1130" s="2" t="e">
        <v>#N/A</v>
      </c>
      <c r="CG1130" s="2" t="e">
        <v>#N/A</v>
      </c>
      <c r="CH1130" s="2" t="e">
        <v>#N/A</v>
      </c>
      <c r="CI1130" s="2" t="e">
        <v>#N/A</v>
      </c>
      <c r="CJ1130" s="2">
        <v>20125</v>
      </c>
      <c r="CK1130" s="97">
        <v>40579813</v>
      </c>
      <c r="CL1130" s="97" t="e">
        <v>#N/A</v>
      </c>
      <c r="CM1130" s="97" t="e">
        <v>#N/A</v>
      </c>
      <c r="CN1130" s="2">
        <v>18637</v>
      </c>
      <c r="CO1130" s="100" t="e">
        <v>#N/A</v>
      </c>
      <c r="CP1130" s="97" t="e">
        <v>#N/A</v>
      </c>
      <c r="CQ1130" s="97">
        <v>40579813</v>
      </c>
      <c r="CR1130" s="97">
        <v>13338347</v>
      </c>
      <c r="CS1130" s="97">
        <v>17369005</v>
      </c>
      <c r="CT1130" s="2">
        <v>2741707</v>
      </c>
      <c r="CU1130" s="2" t="s">
        <v>189</v>
      </c>
    </row>
    <row r="1131" spans="1:99" x14ac:dyDescent="0.25">
      <c r="A1131" s="2">
        <v>20113</v>
      </c>
      <c r="B1131" s="2">
        <v>14415430</v>
      </c>
      <c r="C1131" s="2">
        <v>382664</v>
      </c>
      <c r="D1131" s="2">
        <v>14032766</v>
      </c>
      <c r="E1131" s="2">
        <v>40200</v>
      </c>
      <c r="F1131" s="2">
        <v>5433494</v>
      </c>
      <c r="G1131" s="2">
        <v>8599272</v>
      </c>
      <c r="H1131" s="2">
        <v>14415430</v>
      </c>
      <c r="I1131" s="2">
        <v>5754724</v>
      </c>
      <c r="J1131" s="2">
        <v>5575324</v>
      </c>
      <c r="K1131" s="2">
        <v>8653506</v>
      </c>
      <c r="L1131" s="2">
        <v>2057575</v>
      </c>
      <c r="N1131" s="2">
        <v>20113</v>
      </c>
      <c r="O1131" s="97">
        <v>14528774</v>
      </c>
      <c r="P1131" s="97">
        <v>285549</v>
      </c>
      <c r="Q1131" s="97">
        <v>13922323</v>
      </c>
      <c r="R1131" s="97">
        <v>6000</v>
      </c>
      <c r="S1131" s="97">
        <v>5664007</v>
      </c>
      <c r="T1131" s="97">
        <v>8258316</v>
      </c>
      <c r="U1131" s="97">
        <v>14528774</v>
      </c>
      <c r="V1131" s="97">
        <v>6772064</v>
      </c>
      <c r="W1131" s="97">
        <v>6109207</v>
      </c>
      <c r="X1131" s="97">
        <v>7756710</v>
      </c>
      <c r="Y1131" s="97">
        <v>1392537</v>
      </c>
      <c r="Z1131" s="97">
        <v>0</v>
      </c>
      <c r="AB1131" s="2">
        <v>20126</v>
      </c>
      <c r="AC1131" s="97">
        <v>27713537</v>
      </c>
      <c r="AD1131" s="97">
        <v>62491</v>
      </c>
      <c r="AE1131" s="97">
        <v>27651046</v>
      </c>
      <c r="AF1131" s="97">
        <v>4863</v>
      </c>
      <c r="AG1131" s="97">
        <v>5342075</v>
      </c>
      <c r="AH1131" s="97">
        <v>22308971</v>
      </c>
      <c r="AI1131" s="97">
        <v>27713537</v>
      </c>
      <c r="AJ1131" s="97">
        <v>14050948</v>
      </c>
      <c r="AK1131" s="97">
        <v>13638698</v>
      </c>
      <c r="AL1131" s="97">
        <v>4809588</v>
      </c>
      <c r="AM1131" s="97" t="s">
        <v>189</v>
      </c>
      <c r="AN1131" s="2">
        <v>20126</v>
      </c>
      <c r="AO1131" s="97">
        <v>27737131</v>
      </c>
      <c r="AP1131" s="97">
        <v>51061</v>
      </c>
      <c r="AQ1131" s="97">
        <v>27686070</v>
      </c>
      <c r="AR1131" s="97">
        <v>840</v>
      </c>
      <c r="AS1131" s="97">
        <v>5279025</v>
      </c>
      <c r="AT1131" s="97">
        <v>22407045</v>
      </c>
      <c r="AU1131" s="97">
        <v>27737131</v>
      </c>
      <c r="AV1131" s="97">
        <v>18308403</v>
      </c>
      <c r="AW1131" s="97">
        <v>9428728</v>
      </c>
      <c r="AX1131" s="97">
        <v>2942433</v>
      </c>
      <c r="AY1131" s="97" t="s">
        <v>189</v>
      </c>
      <c r="AZ1131" s="2">
        <v>20126</v>
      </c>
      <c r="BA1131" s="98">
        <v>30323030</v>
      </c>
      <c r="BB1131" s="2">
        <v>159700</v>
      </c>
      <c r="BC1131" s="2">
        <v>30151918</v>
      </c>
      <c r="BD1131" s="2">
        <v>1275</v>
      </c>
      <c r="BE1131" s="2">
        <v>4960355</v>
      </c>
      <c r="BF1131" s="2">
        <v>25191563</v>
      </c>
      <c r="BG1131" s="2">
        <v>30323030</v>
      </c>
      <c r="BH1131" s="2">
        <v>21740126</v>
      </c>
      <c r="BI1131" s="2">
        <v>8582904</v>
      </c>
      <c r="BJ1131" s="2">
        <v>3597014</v>
      </c>
      <c r="BK1131" s="2" t="s">
        <v>189</v>
      </c>
      <c r="BL1131" s="2">
        <v>20126</v>
      </c>
      <c r="BM1131" s="2">
        <v>24488305</v>
      </c>
      <c r="BN1131" s="2">
        <v>13962</v>
      </c>
      <c r="BO1131" s="2">
        <v>24474343</v>
      </c>
      <c r="BP1131" s="2">
        <v>2480</v>
      </c>
      <c r="BQ1131" s="2">
        <v>4625062</v>
      </c>
      <c r="BR1131" s="2">
        <v>19849281</v>
      </c>
      <c r="BS1131" s="2">
        <v>24488305</v>
      </c>
      <c r="BT1131" s="2">
        <v>16778059</v>
      </c>
      <c r="BU1131" s="2">
        <v>7695267</v>
      </c>
      <c r="BV1131" s="2">
        <v>3265662</v>
      </c>
      <c r="BW1131" s="2" t="s">
        <v>189</v>
      </c>
      <c r="BX1131" s="2">
        <v>20126</v>
      </c>
      <c r="BY1131" s="2">
        <v>22993528</v>
      </c>
      <c r="BZ1131" s="2">
        <v>168087</v>
      </c>
      <c r="CA1131" s="2">
        <v>22766552</v>
      </c>
      <c r="CB1131" s="2">
        <v>2614</v>
      </c>
      <c r="CC1131" s="2">
        <v>4883428</v>
      </c>
      <c r="CD1131" s="2">
        <v>17883124</v>
      </c>
      <c r="CE1131" s="2">
        <v>22993528</v>
      </c>
      <c r="CF1131" s="2">
        <v>15812328</v>
      </c>
      <c r="CG1131" s="2">
        <v>7181200</v>
      </c>
      <c r="CH1131" s="2">
        <v>2541180</v>
      </c>
      <c r="CI1131" s="2" t="s">
        <v>189</v>
      </c>
      <c r="CJ1131" s="2">
        <v>20126</v>
      </c>
      <c r="CK1131" s="97">
        <v>20574389</v>
      </c>
      <c r="CL1131" s="97" t="e">
        <v>#N/A</v>
      </c>
      <c r="CM1131" s="97" t="e">
        <v>#N/A</v>
      </c>
      <c r="CN1131" s="2">
        <v>2166</v>
      </c>
      <c r="CO1131" s="100" t="e">
        <v>#N/A</v>
      </c>
      <c r="CP1131" s="97" t="e">
        <v>#N/A</v>
      </c>
      <c r="CQ1131" s="97">
        <v>20574389</v>
      </c>
      <c r="CR1131" s="97">
        <v>14700253</v>
      </c>
      <c r="CS1131" s="97">
        <v>5874136</v>
      </c>
      <c r="CT1131" s="2">
        <v>2480479</v>
      </c>
      <c r="CU1131" s="2" t="s">
        <v>189</v>
      </c>
    </row>
    <row r="1132" spans="1:99" x14ac:dyDescent="0.25">
      <c r="A1132" s="2">
        <v>20114</v>
      </c>
      <c r="B1132" s="2">
        <v>5383507</v>
      </c>
      <c r="C1132" s="2">
        <v>85451</v>
      </c>
      <c r="D1132" s="2">
        <v>5298056</v>
      </c>
      <c r="E1132" s="2">
        <v>22029</v>
      </c>
      <c r="F1132" s="2">
        <v>1794861</v>
      </c>
      <c r="G1132" s="2">
        <v>3503195</v>
      </c>
      <c r="H1132" s="2">
        <v>5383507</v>
      </c>
      <c r="I1132" s="2">
        <v>3259103</v>
      </c>
      <c r="J1132" s="2">
        <v>3215198</v>
      </c>
      <c r="K1132" s="2">
        <v>1990634</v>
      </c>
      <c r="L1132" s="2">
        <v>741000</v>
      </c>
      <c r="N1132" s="2">
        <v>20114</v>
      </c>
      <c r="O1132" s="97">
        <v>4833297</v>
      </c>
      <c r="P1132" s="97">
        <v>372634</v>
      </c>
      <c r="Q1132" s="97">
        <v>4460663</v>
      </c>
      <c r="R1132" s="97">
        <v>22085</v>
      </c>
      <c r="S1132" s="97">
        <v>1670191</v>
      </c>
      <c r="T1132" s="97">
        <v>2790472</v>
      </c>
      <c r="U1132" s="97">
        <v>4833297</v>
      </c>
      <c r="V1132" s="97">
        <v>2621274</v>
      </c>
      <c r="W1132" s="97">
        <v>2526260</v>
      </c>
      <c r="X1132" s="97">
        <v>2210134</v>
      </c>
      <c r="Y1132" s="97">
        <v>741000</v>
      </c>
      <c r="Z1132" s="97">
        <v>0</v>
      </c>
      <c r="AB1132" s="2">
        <v>20127</v>
      </c>
      <c r="AC1132" s="97">
        <v>32663065</v>
      </c>
      <c r="AD1132" s="97">
        <v>188706</v>
      </c>
      <c r="AE1132" s="97">
        <v>29526205</v>
      </c>
      <c r="AF1132" s="97" t="s">
        <v>186</v>
      </c>
      <c r="AG1132" s="97">
        <v>2422164</v>
      </c>
      <c r="AH1132" s="97">
        <v>27104041</v>
      </c>
      <c r="AI1132" s="97">
        <v>32663065</v>
      </c>
      <c r="AJ1132" s="97">
        <v>9699955</v>
      </c>
      <c r="AK1132" s="97">
        <v>22963110</v>
      </c>
      <c r="AL1132" s="97">
        <v>4609675</v>
      </c>
      <c r="AM1132" s="97" t="s">
        <v>189</v>
      </c>
      <c r="AN1132" s="2">
        <v>20127</v>
      </c>
      <c r="AO1132" s="97">
        <v>12591088</v>
      </c>
      <c r="AP1132" s="97">
        <v>158713</v>
      </c>
      <c r="AQ1132" s="97">
        <v>12432375</v>
      </c>
      <c r="AR1132" s="97">
        <v>0</v>
      </c>
      <c r="AS1132" s="97">
        <v>2419945</v>
      </c>
      <c r="AT1132" s="97">
        <v>10012430</v>
      </c>
      <c r="AU1132" s="97">
        <v>12591088</v>
      </c>
      <c r="AV1132" s="97">
        <v>6074222</v>
      </c>
      <c r="AW1132" s="97">
        <v>3356928</v>
      </c>
      <c r="AX1132" s="97">
        <v>279782</v>
      </c>
      <c r="AY1132" s="97" t="s">
        <v>189</v>
      </c>
      <c r="AZ1132" s="2">
        <v>20127</v>
      </c>
      <c r="BA1132" s="98">
        <v>9488012</v>
      </c>
      <c r="BB1132" s="2">
        <v>44923</v>
      </c>
      <c r="BC1132" s="2">
        <v>9443089</v>
      </c>
      <c r="BD1132" s="2" t="s">
        <v>189</v>
      </c>
      <c r="BE1132" s="2">
        <v>2697057</v>
      </c>
      <c r="BF1132" s="2">
        <v>6746032</v>
      </c>
      <c r="BG1132" s="2">
        <v>9488012</v>
      </c>
      <c r="BH1132" s="2">
        <v>5742644</v>
      </c>
      <c r="BI1132" s="2">
        <v>3715548</v>
      </c>
      <c r="BJ1132" s="2">
        <v>250035</v>
      </c>
      <c r="BK1132" s="2" t="s">
        <v>189</v>
      </c>
      <c r="BL1132" s="2">
        <v>20127</v>
      </c>
      <c r="BM1132" s="2">
        <v>10944877</v>
      </c>
      <c r="BN1132" s="2">
        <v>77513</v>
      </c>
      <c r="BO1132" s="2">
        <v>10045319</v>
      </c>
      <c r="BP1132" s="2" t="s">
        <v>189</v>
      </c>
      <c r="BQ1132" s="2">
        <v>2441467</v>
      </c>
      <c r="BR1132" s="2">
        <v>7603852</v>
      </c>
      <c r="BS1132" s="2">
        <v>10944877</v>
      </c>
      <c r="BT1132" s="2">
        <v>7715167</v>
      </c>
      <c r="BU1132" s="2">
        <v>3229710</v>
      </c>
      <c r="BV1132" s="2">
        <v>157839</v>
      </c>
      <c r="BW1132" s="2" t="s">
        <v>189</v>
      </c>
      <c r="BX1132" s="2">
        <v>20127</v>
      </c>
      <c r="BY1132" s="2">
        <v>10570585</v>
      </c>
      <c r="BZ1132" s="2">
        <v>832664</v>
      </c>
      <c r="CA1132" s="2">
        <v>9737921</v>
      </c>
      <c r="CB1132" s="2" t="s">
        <v>189</v>
      </c>
      <c r="CC1132" s="2">
        <v>2298092</v>
      </c>
      <c r="CD1132" s="2">
        <v>7439829</v>
      </c>
      <c r="CE1132" s="2">
        <v>10570585</v>
      </c>
      <c r="CF1132" s="2">
        <v>5456100</v>
      </c>
      <c r="CG1132" s="2">
        <v>3170312</v>
      </c>
      <c r="CH1132" s="2">
        <v>369986</v>
      </c>
      <c r="CI1132" s="2" t="s">
        <v>189</v>
      </c>
      <c r="CJ1132" s="2">
        <v>20127</v>
      </c>
      <c r="CK1132" s="97">
        <v>8197689</v>
      </c>
      <c r="CL1132" s="97" t="e">
        <v>#N/A</v>
      </c>
      <c r="CM1132" s="97" t="e">
        <v>#N/A</v>
      </c>
      <c r="CN1132" s="2" t="s">
        <v>189</v>
      </c>
      <c r="CO1132" s="100" t="e">
        <v>#N/A</v>
      </c>
      <c r="CP1132" s="97" t="e">
        <v>#N/A</v>
      </c>
      <c r="CQ1132" s="97">
        <v>8197689</v>
      </c>
      <c r="CR1132" s="97">
        <v>4824304</v>
      </c>
      <c r="CS1132" s="97">
        <v>3209538</v>
      </c>
      <c r="CT1132" s="2">
        <v>192836</v>
      </c>
      <c r="CU1132" s="2" t="s">
        <v>189</v>
      </c>
    </row>
    <row r="1133" spans="1:99" x14ac:dyDescent="0.25">
      <c r="A1133" s="2">
        <v>20115</v>
      </c>
      <c r="B1133" s="2">
        <v>29027068</v>
      </c>
      <c r="C1133" s="2">
        <v>2065009</v>
      </c>
      <c r="D1133" s="2">
        <v>26962059</v>
      </c>
      <c r="E1133" s="2">
        <v>553865</v>
      </c>
      <c r="F1133" s="2">
        <v>12905680</v>
      </c>
      <c r="G1133" s="2">
        <v>14056379</v>
      </c>
      <c r="H1133" s="2">
        <v>29027068</v>
      </c>
      <c r="I1133" s="2">
        <v>8322789</v>
      </c>
      <c r="J1133" s="2">
        <v>7334862</v>
      </c>
      <c r="K1133" s="2">
        <v>20619125</v>
      </c>
      <c r="L1133" s="2">
        <v>9638030</v>
      </c>
      <c r="N1133" s="2">
        <v>20115</v>
      </c>
      <c r="O1133" s="97">
        <v>24961287</v>
      </c>
      <c r="P1133" s="97">
        <v>2281878</v>
      </c>
      <c r="Q1133" s="97">
        <v>22404031</v>
      </c>
      <c r="R1133" s="97">
        <v>658926</v>
      </c>
      <c r="S1133" s="97">
        <v>9802367</v>
      </c>
      <c r="T1133" s="97">
        <v>12601664</v>
      </c>
      <c r="U1133" s="97">
        <v>24961287</v>
      </c>
      <c r="V1133" s="97">
        <v>9140120</v>
      </c>
      <c r="W1133" s="97">
        <v>8436189</v>
      </c>
      <c r="X1133" s="97">
        <v>15821167</v>
      </c>
      <c r="Y1133" s="97">
        <v>7803892</v>
      </c>
      <c r="Z1133" s="97">
        <v>0</v>
      </c>
      <c r="AB1133" s="2">
        <v>20128</v>
      </c>
      <c r="AC1133" s="97">
        <v>6828468</v>
      </c>
      <c r="AD1133" s="97">
        <v>39397</v>
      </c>
      <c r="AE1133" s="97">
        <v>6789071</v>
      </c>
      <c r="AF1133" s="97">
        <v>18073</v>
      </c>
      <c r="AG1133" s="97">
        <v>2437542</v>
      </c>
      <c r="AH1133" s="97">
        <v>4351529</v>
      </c>
      <c r="AI1133" s="97">
        <v>6828468</v>
      </c>
      <c r="AJ1133" s="97">
        <v>4368239</v>
      </c>
      <c r="AK1133" s="97">
        <v>2298275</v>
      </c>
      <c r="AL1133" s="97">
        <v>870576</v>
      </c>
      <c r="AM1133" s="97" t="s">
        <v>189</v>
      </c>
      <c r="AN1133" s="2">
        <v>20128</v>
      </c>
      <c r="AO1133" s="97">
        <v>6924696</v>
      </c>
      <c r="AP1133" s="97">
        <v>28125</v>
      </c>
      <c r="AQ1133" s="97">
        <v>6896571</v>
      </c>
      <c r="AR1133" s="97">
        <v>9658</v>
      </c>
      <c r="AS1133" s="97">
        <v>2502353</v>
      </c>
      <c r="AT1133" s="97">
        <v>4394218</v>
      </c>
      <c r="AU1133" s="97">
        <v>6924696</v>
      </c>
      <c r="AV1133" s="97">
        <v>3570719</v>
      </c>
      <c r="AW1133" s="97">
        <v>3248726</v>
      </c>
      <c r="AX1133" s="97">
        <v>1070550</v>
      </c>
      <c r="AY1133" s="97" t="s">
        <v>189</v>
      </c>
      <c r="AZ1133" s="2">
        <v>20128</v>
      </c>
      <c r="BA1133" s="98">
        <v>6048468</v>
      </c>
      <c r="BB1133" s="2">
        <v>18157</v>
      </c>
      <c r="BC1133" s="2">
        <v>6030311</v>
      </c>
      <c r="BD1133" s="2">
        <v>12426</v>
      </c>
      <c r="BE1133" s="2">
        <v>2546268</v>
      </c>
      <c r="BF1133" s="2">
        <v>3484043</v>
      </c>
      <c r="BG1133" s="2">
        <v>6048468</v>
      </c>
      <c r="BH1133" s="2">
        <v>3488532</v>
      </c>
      <c r="BI1133" s="2">
        <v>2393960</v>
      </c>
      <c r="BJ1133" s="2">
        <v>858635</v>
      </c>
      <c r="BK1133" s="2" t="s">
        <v>189</v>
      </c>
      <c r="BL1133" s="2">
        <v>20128</v>
      </c>
      <c r="BM1133" s="2">
        <v>6016754</v>
      </c>
      <c r="BN1133" s="2">
        <v>51198</v>
      </c>
      <c r="BO1133" s="2">
        <v>5958942</v>
      </c>
      <c r="BP1133" s="2">
        <v>18833</v>
      </c>
      <c r="BQ1133" s="2">
        <v>2276834</v>
      </c>
      <c r="BR1133" s="2">
        <v>3682108</v>
      </c>
      <c r="BS1133" s="2">
        <v>6016754</v>
      </c>
      <c r="BT1133" s="2">
        <v>3772226</v>
      </c>
      <c r="BU1133" s="2">
        <v>2244528</v>
      </c>
      <c r="BV1133" s="2">
        <v>687584</v>
      </c>
      <c r="BW1133" s="2" t="s">
        <v>189</v>
      </c>
      <c r="BX1133" s="2">
        <v>20128</v>
      </c>
      <c r="BY1133" s="2">
        <v>5206056</v>
      </c>
      <c r="BZ1133" s="2">
        <v>31057</v>
      </c>
      <c r="CA1133" s="2">
        <v>5171673</v>
      </c>
      <c r="CB1133" s="2">
        <v>4676</v>
      </c>
      <c r="CC1133" s="2">
        <v>2176770</v>
      </c>
      <c r="CD1133" s="2">
        <v>2994903</v>
      </c>
      <c r="CE1133" s="2">
        <v>5206056</v>
      </c>
      <c r="CF1133" s="2">
        <v>1972400</v>
      </c>
      <c r="CG1133" s="2">
        <v>3233656</v>
      </c>
      <c r="CH1133" s="2">
        <v>935335</v>
      </c>
      <c r="CI1133" s="2" t="s">
        <v>189</v>
      </c>
      <c r="CJ1133" s="2">
        <v>20128</v>
      </c>
      <c r="CK1133" s="97">
        <v>4116322</v>
      </c>
      <c r="CL1133" s="97" t="e">
        <v>#N/A</v>
      </c>
      <c r="CM1133" s="97" t="e">
        <v>#N/A</v>
      </c>
      <c r="CN1133" s="2">
        <v>1448</v>
      </c>
      <c r="CO1133" s="100" t="e">
        <v>#N/A</v>
      </c>
      <c r="CP1133" s="97" t="e">
        <v>#N/A</v>
      </c>
      <c r="CQ1133" s="97">
        <v>4116322</v>
      </c>
      <c r="CR1133" s="97">
        <v>2141525</v>
      </c>
      <c r="CS1133" s="97">
        <v>1974797</v>
      </c>
      <c r="CT1133" s="2">
        <v>654308</v>
      </c>
      <c r="CU1133" s="2" t="s">
        <v>189</v>
      </c>
    </row>
    <row r="1134" spans="1:99" x14ac:dyDescent="0.25">
      <c r="A1134" s="2">
        <v>20116</v>
      </c>
      <c r="B1134" s="2">
        <v>23404236</v>
      </c>
      <c r="C1134" s="2">
        <v>25286</v>
      </c>
      <c r="D1134" s="2">
        <v>23378950</v>
      </c>
      <c r="E1134" s="2" t="s">
        <v>189</v>
      </c>
      <c r="F1134" s="2">
        <v>4553646</v>
      </c>
      <c r="G1134" s="2">
        <v>18825304</v>
      </c>
      <c r="H1134" s="2">
        <v>23404236</v>
      </c>
      <c r="I1134" s="2">
        <v>13715711</v>
      </c>
      <c r="J1134" s="2">
        <v>13337590</v>
      </c>
      <c r="K1134" s="2">
        <v>6876716</v>
      </c>
      <c r="L1134" s="2">
        <v>3070808</v>
      </c>
      <c r="N1134" s="2">
        <v>20116</v>
      </c>
      <c r="O1134" s="97">
        <v>23943013</v>
      </c>
      <c r="P1134" s="97">
        <v>147442</v>
      </c>
      <c r="Q1134" s="97">
        <v>22839761</v>
      </c>
      <c r="R1134" s="97" t="s">
        <v>189</v>
      </c>
      <c r="S1134" s="97">
        <v>3955726</v>
      </c>
      <c r="T1134" s="97">
        <v>18884035</v>
      </c>
      <c r="U1134" s="97">
        <v>23943013</v>
      </c>
      <c r="V1134" s="97">
        <v>15686176</v>
      </c>
      <c r="W1134" s="97">
        <v>15656176</v>
      </c>
      <c r="X1134" s="97">
        <v>8256837</v>
      </c>
      <c r="Y1134" s="97">
        <v>1547200</v>
      </c>
      <c r="Z1134" s="97">
        <v>0</v>
      </c>
      <c r="AB1134" s="2">
        <v>20129</v>
      </c>
      <c r="AC1134" s="97">
        <v>5484167</v>
      </c>
      <c r="AD1134" s="97">
        <v>1045727</v>
      </c>
      <c r="AE1134" s="97">
        <v>4397878</v>
      </c>
      <c r="AF1134" s="97">
        <v>18494</v>
      </c>
      <c r="AG1134" s="97">
        <v>3065014</v>
      </c>
      <c r="AH1134" s="97">
        <v>1332864</v>
      </c>
      <c r="AI1134" s="97">
        <v>5484167</v>
      </c>
      <c r="AJ1134" s="97">
        <v>401332</v>
      </c>
      <c r="AK1134" s="97">
        <v>5082835</v>
      </c>
      <c r="AL1134" s="97">
        <v>1348597</v>
      </c>
      <c r="AM1134" s="97" t="s">
        <v>189</v>
      </c>
      <c r="AN1134" s="2">
        <v>20129</v>
      </c>
      <c r="AO1134" s="97">
        <v>5980797</v>
      </c>
      <c r="AP1134" s="97">
        <v>1662934</v>
      </c>
      <c r="AQ1134" s="97">
        <v>4317863</v>
      </c>
      <c r="AR1134" s="97">
        <v>19273</v>
      </c>
      <c r="AS1134" s="97">
        <v>2970220</v>
      </c>
      <c r="AT1134" s="97">
        <v>1347643</v>
      </c>
      <c r="AU1134" s="97">
        <v>5980797</v>
      </c>
      <c r="AV1134" s="97">
        <v>1017144</v>
      </c>
      <c r="AW1134" s="97">
        <v>4745047</v>
      </c>
      <c r="AX1134" s="97">
        <v>1182874</v>
      </c>
      <c r="AY1134" s="97" t="s">
        <v>189</v>
      </c>
      <c r="AZ1134" s="2">
        <v>20129</v>
      </c>
      <c r="BA1134" s="98">
        <v>5310324</v>
      </c>
      <c r="BB1134" s="2">
        <v>956518</v>
      </c>
      <c r="BC1134" s="2">
        <v>4041141</v>
      </c>
      <c r="BD1134" s="2">
        <v>13288</v>
      </c>
      <c r="BE1134" s="2">
        <v>2992045</v>
      </c>
      <c r="BF1134" s="2">
        <v>1049096</v>
      </c>
      <c r="BG1134" s="2">
        <v>5310324</v>
      </c>
      <c r="BH1134" s="2">
        <v>881305</v>
      </c>
      <c r="BI1134" s="2">
        <v>4429019</v>
      </c>
      <c r="BJ1134" s="2">
        <v>1288639</v>
      </c>
      <c r="BK1134" s="2" t="s">
        <v>189</v>
      </c>
      <c r="BL1134" s="2">
        <v>20129</v>
      </c>
      <c r="BM1134" s="2">
        <v>4314567</v>
      </c>
      <c r="BN1134" s="2">
        <v>927841</v>
      </c>
      <c r="BO1134" s="2">
        <v>3386726</v>
      </c>
      <c r="BP1134" s="2">
        <v>12285</v>
      </c>
      <c r="BQ1134" s="2">
        <v>2871078</v>
      </c>
      <c r="BR1134" s="2">
        <v>515648</v>
      </c>
      <c r="BS1134" s="2">
        <v>4314567</v>
      </c>
      <c r="BT1134" s="2">
        <v>53442</v>
      </c>
      <c r="BU1134" s="2">
        <v>3610310</v>
      </c>
      <c r="BV1134" s="2">
        <v>1130314</v>
      </c>
      <c r="BW1134" s="2" t="s">
        <v>189</v>
      </c>
      <c r="BX1134" s="2">
        <v>20129</v>
      </c>
      <c r="BY1134" s="2">
        <v>4274548</v>
      </c>
      <c r="BZ1134" s="2">
        <v>990406</v>
      </c>
      <c r="CA1134" s="2">
        <v>3083728</v>
      </c>
      <c r="CB1134" s="2">
        <v>24465</v>
      </c>
      <c r="CC1134" s="2">
        <v>2601176</v>
      </c>
      <c r="CD1134" s="2">
        <v>482552</v>
      </c>
      <c r="CE1134" s="2">
        <v>4274548</v>
      </c>
      <c r="CF1134" s="2">
        <v>398557</v>
      </c>
      <c r="CG1134" s="2">
        <v>3875991</v>
      </c>
      <c r="CH1134" s="2">
        <v>1184519</v>
      </c>
      <c r="CI1134" s="2" t="s">
        <v>189</v>
      </c>
      <c r="CJ1134" s="2">
        <v>20129</v>
      </c>
      <c r="CK1134" s="97">
        <v>6241417</v>
      </c>
      <c r="CL1134" s="97" t="e">
        <v>#N/A</v>
      </c>
      <c r="CM1134" s="97" t="e">
        <v>#N/A</v>
      </c>
      <c r="CN1134" s="2">
        <v>320873</v>
      </c>
      <c r="CO1134" s="100" t="e">
        <v>#N/A</v>
      </c>
      <c r="CP1134" s="97" t="e">
        <v>#N/A</v>
      </c>
      <c r="CQ1134" s="97">
        <v>6241417</v>
      </c>
      <c r="CR1134" s="97">
        <v>3461898</v>
      </c>
      <c r="CS1134" s="97">
        <v>2779519</v>
      </c>
      <c r="CT1134" s="2">
        <v>839755</v>
      </c>
      <c r="CU1134" s="2" t="s">
        <v>189</v>
      </c>
    </row>
    <row r="1135" spans="1:99" x14ac:dyDescent="0.25">
      <c r="A1135" s="2">
        <v>20117</v>
      </c>
      <c r="B1135" s="2">
        <v>14177642</v>
      </c>
      <c r="C1135" s="2">
        <v>468387</v>
      </c>
      <c r="D1135" s="2">
        <v>13662174</v>
      </c>
      <c r="E1135" s="2" t="s">
        <v>189</v>
      </c>
      <c r="F1135" s="2">
        <v>3953842</v>
      </c>
      <c r="G1135" s="2">
        <v>9708332</v>
      </c>
      <c r="H1135" s="2">
        <v>14177642</v>
      </c>
      <c r="I1135" s="2">
        <v>9396837</v>
      </c>
      <c r="J1135" s="2">
        <v>8942568</v>
      </c>
      <c r="K1135" s="2">
        <v>4780805</v>
      </c>
      <c r="L1135" s="2">
        <v>1082282</v>
      </c>
      <c r="N1135" s="2">
        <v>20117</v>
      </c>
      <c r="O1135" s="97">
        <v>12869842</v>
      </c>
      <c r="P1135" s="97">
        <v>141246</v>
      </c>
      <c r="Q1135" s="97">
        <v>12686921</v>
      </c>
      <c r="R1135" s="97" t="s">
        <v>189</v>
      </c>
      <c r="S1135" s="97">
        <v>3169979</v>
      </c>
      <c r="T1135" s="97">
        <v>9516942</v>
      </c>
      <c r="U1135" s="97">
        <v>12869842</v>
      </c>
      <c r="V1135" s="97">
        <v>8351707</v>
      </c>
      <c r="W1135" s="97">
        <v>8292209</v>
      </c>
      <c r="X1135" s="97">
        <v>4518135</v>
      </c>
      <c r="Y1135" s="97">
        <v>1262127</v>
      </c>
      <c r="Z1135" s="97">
        <v>0</v>
      </c>
      <c r="AB1135" s="2">
        <v>20130</v>
      </c>
      <c r="AC1135" s="97">
        <v>41496745</v>
      </c>
      <c r="AD1135" s="97">
        <v>262916</v>
      </c>
      <c r="AE1135" s="97">
        <v>26648232</v>
      </c>
      <c r="AF1135" s="97" t="s">
        <v>186</v>
      </c>
      <c r="AG1135" s="97">
        <v>6825077</v>
      </c>
      <c r="AH1135" s="97">
        <v>19823155</v>
      </c>
      <c r="AI1135" s="97">
        <v>41496745</v>
      </c>
      <c r="AJ1135" s="97">
        <v>21373771</v>
      </c>
      <c r="AK1135" s="97">
        <v>20122974</v>
      </c>
      <c r="AL1135" s="97">
        <v>11737656</v>
      </c>
      <c r="AM1135" s="97" t="s">
        <v>189</v>
      </c>
      <c r="AN1135" s="2">
        <v>20130</v>
      </c>
      <c r="AO1135" s="97" t="e">
        <v>#N/A</v>
      </c>
      <c r="AP1135" s="97" t="e">
        <v>#N/A</v>
      </c>
      <c r="AQ1135" s="97" t="e">
        <v>#N/A</v>
      </c>
      <c r="AR1135" s="97">
        <v>0</v>
      </c>
      <c r="AS1135" s="97" t="e">
        <v>#N/A</v>
      </c>
      <c r="AT1135" s="97" t="e">
        <v>#N/A</v>
      </c>
      <c r="AU1135" s="97" t="e">
        <v>#N/A</v>
      </c>
      <c r="AV1135" s="97" t="e">
        <v>#N/A</v>
      </c>
      <c r="AW1135" s="97" t="e">
        <v>#N/A</v>
      </c>
      <c r="AX1135" s="97" t="e">
        <v>#N/A</v>
      </c>
      <c r="AY1135" s="97" t="e">
        <v>#N/A</v>
      </c>
      <c r="AZ1135" s="2">
        <v>20130</v>
      </c>
      <c r="BA1135" s="98" t="e">
        <v>#N/A</v>
      </c>
      <c r="BB1135" s="2">
        <v>0</v>
      </c>
      <c r="BC1135" s="2">
        <v>0</v>
      </c>
      <c r="BD1135" s="2" t="e">
        <v>#N/A</v>
      </c>
      <c r="BE1135" s="2" t="e">
        <v>#N/A</v>
      </c>
      <c r="BF1135" s="2" t="e">
        <v>#N/A</v>
      </c>
      <c r="BG1135" s="2" t="e">
        <v>#N/A</v>
      </c>
      <c r="BH1135" s="2" t="e">
        <v>#N/A</v>
      </c>
      <c r="BI1135" s="2" t="e">
        <v>#N/A</v>
      </c>
      <c r="BJ1135" s="2" t="e">
        <v>#N/A</v>
      </c>
      <c r="BK1135" s="2" t="e">
        <v>#N/A</v>
      </c>
      <c r="BL1135" s="2">
        <v>20130</v>
      </c>
      <c r="BM1135" s="2">
        <v>21877893</v>
      </c>
      <c r="BN1135" s="2">
        <v>17097</v>
      </c>
      <c r="BO1135" s="2">
        <v>21860796</v>
      </c>
      <c r="BP1135" s="2" t="s">
        <v>189</v>
      </c>
      <c r="BQ1135" s="2">
        <v>6279945</v>
      </c>
      <c r="BR1135" s="2">
        <v>15580851</v>
      </c>
      <c r="BS1135" s="2">
        <v>21877893</v>
      </c>
      <c r="BT1135" s="2">
        <v>8551753</v>
      </c>
      <c r="BU1135" s="2">
        <v>8849298</v>
      </c>
      <c r="BV1135" s="2">
        <v>5554867</v>
      </c>
      <c r="BW1135" s="2" t="s">
        <v>189</v>
      </c>
      <c r="BX1135" s="2">
        <v>20130</v>
      </c>
      <c r="BY1135" s="2">
        <v>28834283</v>
      </c>
      <c r="BZ1135" s="2">
        <v>886478</v>
      </c>
      <c r="CA1135" s="2">
        <v>24990749</v>
      </c>
      <c r="CB1135" s="2" t="s">
        <v>189</v>
      </c>
      <c r="CC1135" s="2">
        <v>5324594</v>
      </c>
      <c r="CD1135" s="2">
        <v>19666155</v>
      </c>
      <c r="CE1135" s="2">
        <v>28834283</v>
      </c>
      <c r="CF1135" s="2">
        <v>15369090</v>
      </c>
      <c r="CG1135" s="2">
        <v>13465193</v>
      </c>
      <c r="CH1135" s="2">
        <v>5245696</v>
      </c>
      <c r="CI1135" s="2" t="s">
        <v>189</v>
      </c>
      <c r="CJ1135" s="2">
        <v>20130</v>
      </c>
      <c r="CK1135" s="97">
        <v>31757679</v>
      </c>
      <c r="CL1135" s="97" t="e">
        <v>#N/A</v>
      </c>
      <c r="CM1135" s="97" t="e">
        <v>#N/A</v>
      </c>
      <c r="CN1135" s="2">
        <v>1882</v>
      </c>
      <c r="CO1135" s="100" t="e">
        <v>#N/A</v>
      </c>
      <c r="CP1135" s="97" t="e">
        <v>#N/A</v>
      </c>
      <c r="CQ1135" s="97">
        <v>31757679</v>
      </c>
      <c r="CR1135" s="97">
        <v>13417914</v>
      </c>
      <c r="CS1135" s="97">
        <v>18339765</v>
      </c>
      <c r="CT1135" s="2">
        <v>6421131</v>
      </c>
      <c r="CU1135" s="2" t="s">
        <v>189</v>
      </c>
    </row>
    <row r="1136" spans="1:99" x14ac:dyDescent="0.25">
      <c r="A1136" s="2">
        <v>20118</v>
      </c>
      <c r="B1136" s="2">
        <v>18453875</v>
      </c>
      <c r="C1136" s="2">
        <v>2008792</v>
      </c>
      <c r="D1136" s="2">
        <v>16445083</v>
      </c>
      <c r="E1136" s="2">
        <v>393169</v>
      </c>
      <c r="F1136" s="2">
        <v>8375506</v>
      </c>
      <c r="G1136" s="2">
        <v>8069577</v>
      </c>
      <c r="H1136" s="2">
        <v>18453875</v>
      </c>
      <c r="I1136" s="2">
        <v>7909407</v>
      </c>
      <c r="J1136" s="2">
        <v>7872873</v>
      </c>
      <c r="K1136" s="2">
        <v>10523357</v>
      </c>
      <c r="L1136" s="2">
        <v>5367166</v>
      </c>
      <c r="N1136" s="2">
        <v>20118</v>
      </c>
      <c r="O1136" s="97">
        <v>23164504</v>
      </c>
      <c r="P1136" s="97">
        <v>2765922</v>
      </c>
      <c r="Q1136" s="97">
        <v>17187279</v>
      </c>
      <c r="R1136" s="97">
        <v>406189</v>
      </c>
      <c r="S1136" s="97">
        <v>7173439</v>
      </c>
      <c r="T1136" s="97">
        <v>10013840</v>
      </c>
      <c r="U1136" s="97">
        <v>23164504</v>
      </c>
      <c r="V1136" s="97">
        <v>13405077</v>
      </c>
      <c r="W1136" s="97">
        <v>11123858</v>
      </c>
      <c r="X1136" s="97">
        <v>9759427</v>
      </c>
      <c r="Y1136" s="97">
        <v>5164490</v>
      </c>
      <c r="Z1136" s="97">
        <v>0</v>
      </c>
      <c r="AB1136" s="2">
        <v>20131</v>
      </c>
      <c r="AC1136" s="97">
        <v>40684528</v>
      </c>
      <c r="AD1136" s="97">
        <v>368981</v>
      </c>
      <c r="AE1136" s="97">
        <v>40078965</v>
      </c>
      <c r="AF1136" s="97" t="s">
        <v>186</v>
      </c>
      <c r="AG1136" s="97">
        <v>12262777</v>
      </c>
      <c r="AH1136" s="97">
        <v>27816188</v>
      </c>
      <c r="AI1136" s="97">
        <v>40684528</v>
      </c>
      <c r="AJ1136" s="97">
        <v>20892440</v>
      </c>
      <c r="AK1136" s="97">
        <v>19792088</v>
      </c>
      <c r="AL1136" s="97">
        <v>3167295</v>
      </c>
      <c r="AM1136" s="97" t="s">
        <v>189</v>
      </c>
      <c r="AN1136" s="2">
        <v>20131</v>
      </c>
      <c r="AO1136" s="97" t="e">
        <v>#N/A</v>
      </c>
      <c r="AP1136" s="97">
        <v>128431</v>
      </c>
      <c r="AQ1136" s="97">
        <v>39871216</v>
      </c>
      <c r="AR1136" s="97" t="e">
        <v>#N/A</v>
      </c>
      <c r="AS1136" s="97" t="e">
        <v>#N/A</v>
      </c>
      <c r="AT1136" s="97" t="e">
        <v>#N/A</v>
      </c>
      <c r="AU1136" s="97">
        <v>40142105</v>
      </c>
      <c r="AV1136" s="97">
        <v>17198101</v>
      </c>
      <c r="AW1136" s="97" t="e">
        <v>#N/A</v>
      </c>
      <c r="AX1136" s="97">
        <v>2450996</v>
      </c>
      <c r="AY1136" s="97" t="s">
        <v>189</v>
      </c>
      <c r="AZ1136" s="2">
        <v>20131</v>
      </c>
      <c r="BA1136" s="98">
        <v>47501083</v>
      </c>
      <c r="BB1136" s="2" t="e">
        <v>#N/A</v>
      </c>
      <c r="BC1136" s="2" t="e">
        <v>#N/A</v>
      </c>
      <c r="BD1136" s="2" t="s">
        <v>189</v>
      </c>
      <c r="BE1136" s="2">
        <v>11544903</v>
      </c>
      <c r="BF1136" s="2">
        <v>28669584</v>
      </c>
      <c r="BG1136" s="2">
        <v>47501083</v>
      </c>
      <c r="BH1136" s="2">
        <v>30523979</v>
      </c>
      <c r="BI1136" s="2">
        <v>16977104</v>
      </c>
      <c r="BJ1136" s="2">
        <v>3052174</v>
      </c>
      <c r="BK1136" s="2" t="s">
        <v>189</v>
      </c>
      <c r="BL1136" s="2">
        <v>20131</v>
      </c>
      <c r="BM1136" s="2">
        <v>36734953</v>
      </c>
      <c r="BN1136" s="2" t="e">
        <v>#N/A</v>
      </c>
      <c r="BO1136" s="2" t="e">
        <v>#N/A</v>
      </c>
      <c r="BP1136" s="2" t="s">
        <v>189</v>
      </c>
      <c r="BQ1136" s="2">
        <v>9588172</v>
      </c>
      <c r="BR1136" s="2">
        <v>26976781</v>
      </c>
      <c r="BS1136" s="2">
        <v>36734953</v>
      </c>
      <c r="BT1136" s="2">
        <v>16854431</v>
      </c>
      <c r="BU1136" s="2">
        <v>16022771</v>
      </c>
      <c r="BV1136" s="2">
        <v>1407820</v>
      </c>
      <c r="BW1136" s="2" t="s">
        <v>189</v>
      </c>
      <c r="BX1136" s="2">
        <v>20131</v>
      </c>
      <c r="BY1136" s="2">
        <v>57315282</v>
      </c>
      <c r="BZ1136" s="2" t="e">
        <v>#N/A</v>
      </c>
      <c r="CA1136" s="2" t="e">
        <v>#N/A</v>
      </c>
      <c r="CB1136" s="2" t="s">
        <v>189</v>
      </c>
      <c r="CC1136" s="2">
        <v>11122632</v>
      </c>
      <c r="CD1136" s="2">
        <v>32667520</v>
      </c>
      <c r="CE1136" s="2">
        <v>57315282</v>
      </c>
      <c r="CF1136" s="2">
        <v>32812439</v>
      </c>
      <c r="CG1136" s="2">
        <v>24502843</v>
      </c>
      <c r="CH1136" s="2">
        <v>4024697</v>
      </c>
      <c r="CI1136" s="2" t="s">
        <v>189</v>
      </c>
      <c r="CJ1136" s="2">
        <v>20131</v>
      </c>
      <c r="CK1136" s="97" t="e">
        <v>#N/A</v>
      </c>
      <c r="CL1136" s="97" t="e">
        <v>#N/A</v>
      </c>
      <c r="CM1136" s="97" t="e">
        <v>#N/A</v>
      </c>
      <c r="CN1136" s="2" t="e">
        <v>#N/A</v>
      </c>
      <c r="CO1136" s="100" t="e">
        <v>#N/A</v>
      </c>
      <c r="CP1136" s="97" t="e">
        <v>#N/A</v>
      </c>
      <c r="CQ1136" s="97" t="e">
        <v>#N/A</v>
      </c>
      <c r="CR1136" s="97" t="e">
        <v>#N/A</v>
      </c>
      <c r="CS1136" s="97" t="e">
        <v>#N/A</v>
      </c>
      <c r="CT1136" s="2" t="e">
        <v>#N/A</v>
      </c>
      <c r="CU1136" s="2" t="e">
        <v>#N/A</v>
      </c>
    </row>
    <row r="1137" spans="1:99" x14ac:dyDescent="0.25">
      <c r="A1137" s="2">
        <v>20119</v>
      </c>
      <c r="B1137" s="2">
        <v>4549134</v>
      </c>
      <c r="C1137" s="2">
        <v>21669</v>
      </c>
      <c r="D1137" s="2">
        <v>4352524</v>
      </c>
      <c r="E1137" s="2" t="s">
        <v>189</v>
      </c>
      <c r="F1137" s="2">
        <v>1845753</v>
      </c>
      <c r="G1137" s="2">
        <v>2506771</v>
      </c>
      <c r="H1137" s="2">
        <v>4549134</v>
      </c>
      <c r="I1137" s="2">
        <v>2281829</v>
      </c>
      <c r="J1137" s="2">
        <v>2025579</v>
      </c>
      <c r="K1137" s="2">
        <v>2267305</v>
      </c>
      <c r="L1137" s="2">
        <v>881555</v>
      </c>
      <c r="N1137" s="2">
        <v>20119</v>
      </c>
      <c r="O1137" s="97">
        <v>4267683</v>
      </c>
      <c r="P1137" s="97">
        <v>0</v>
      </c>
      <c r="Q1137" s="97">
        <v>4267683</v>
      </c>
      <c r="R1137" s="97" t="s">
        <v>189</v>
      </c>
      <c r="S1137" s="97">
        <v>1725680</v>
      </c>
      <c r="T1137" s="97">
        <v>2542003</v>
      </c>
      <c r="U1137" s="97">
        <v>4267683</v>
      </c>
      <c r="V1137" s="97">
        <v>2205665</v>
      </c>
      <c r="W1137" s="97">
        <v>2115115</v>
      </c>
      <c r="X1137" s="97">
        <v>1920931</v>
      </c>
      <c r="Y1137" s="97">
        <v>1034559</v>
      </c>
      <c r="Z1137" s="97">
        <v>0</v>
      </c>
      <c r="AB1137" s="2">
        <v>20132</v>
      </c>
      <c r="AC1137" s="97">
        <v>25652973</v>
      </c>
      <c r="AD1137" s="97">
        <v>455748</v>
      </c>
      <c r="AE1137" s="97">
        <v>25142917</v>
      </c>
      <c r="AF1137" s="97">
        <v>124277</v>
      </c>
      <c r="AG1137" s="97">
        <v>4417111</v>
      </c>
      <c r="AH1137" s="97">
        <v>20725806</v>
      </c>
      <c r="AI1137" s="97">
        <v>25652973</v>
      </c>
      <c r="AJ1137" s="97">
        <v>3154230</v>
      </c>
      <c r="AK1137" s="97">
        <v>22498743</v>
      </c>
      <c r="AL1137" s="97">
        <v>2227494</v>
      </c>
      <c r="AM1137" s="97" t="s">
        <v>189</v>
      </c>
      <c r="AN1137" s="2">
        <v>20132</v>
      </c>
      <c r="AO1137" s="97">
        <v>8416363</v>
      </c>
      <c r="AP1137" s="97">
        <v>391392</v>
      </c>
      <c r="AQ1137" s="97">
        <v>8024971</v>
      </c>
      <c r="AR1137" s="97">
        <v>126955</v>
      </c>
      <c r="AS1137" s="97">
        <v>2804118</v>
      </c>
      <c r="AT1137" s="97">
        <v>5220853</v>
      </c>
      <c r="AU1137" s="97">
        <v>8416363</v>
      </c>
      <c r="AV1137" s="97">
        <v>4321138</v>
      </c>
      <c r="AW1137" s="97">
        <v>4089855</v>
      </c>
      <c r="AX1137" s="97">
        <v>1097871</v>
      </c>
      <c r="AY1137" s="97" t="s">
        <v>189</v>
      </c>
      <c r="AZ1137" s="2">
        <v>20132</v>
      </c>
      <c r="BA1137" s="98">
        <v>11214011</v>
      </c>
      <c r="BB1137" s="2">
        <v>3281628</v>
      </c>
      <c r="BC1137" s="2">
        <v>7932383</v>
      </c>
      <c r="BD1137" s="2">
        <v>132883</v>
      </c>
      <c r="BE1137" s="2">
        <v>2641332</v>
      </c>
      <c r="BF1137" s="2">
        <v>5291051</v>
      </c>
      <c r="BG1137" s="2">
        <v>11214011</v>
      </c>
      <c r="BH1137" s="2">
        <v>7379026</v>
      </c>
      <c r="BI1137" s="2">
        <v>3823457</v>
      </c>
      <c r="BJ1137" s="2">
        <v>1159691</v>
      </c>
      <c r="BK1137" s="2" t="s">
        <v>189</v>
      </c>
      <c r="BL1137" s="2">
        <v>20132</v>
      </c>
      <c r="BM1137" s="2">
        <v>8717394</v>
      </c>
      <c r="BN1137" s="2">
        <v>302559</v>
      </c>
      <c r="BO1137" s="2">
        <v>8397555</v>
      </c>
      <c r="BP1137" s="2">
        <v>157508</v>
      </c>
      <c r="BQ1137" s="2">
        <v>2575946</v>
      </c>
      <c r="BR1137" s="2">
        <v>5821609</v>
      </c>
      <c r="BS1137" s="2">
        <v>8717394</v>
      </c>
      <c r="BT1137" s="2">
        <v>5001906</v>
      </c>
      <c r="BU1137" s="2">
        <v>3715488</v>
      </c>
      <c r="BV1137" s="2">
        <v>1059583</v>
      </c>
      <c r="BW1137" s="2" t="s">
        <v>189</v>
      </c>
      <c r="BX1137" s="2">
        <v>20132</v>
      </c>
      <c r="BY1137" s="2">
        <v>15373258</v>
      </c>
      <c r="BZ1137" s="2">
        <v>239134</v>
      </c>
      <c r="CA1137" s="2">
        <v>15134124</v>
      </c>
      <c r="CB1137" s="2">
        <v>121558</v>
      </c>
      <c r="CC1137" s="2">
        <v>2434548</v>
      </c>
      <c r="CD1137" s="2">
        <v>12699576</v>
      </c>
      <c r="CE1137" s="2">
        <v>15373258</v>
      </c>
      <c r="CF1137" s="2">
        <v>11956763</v>
      </c>
      <c r="CG1137" s="2">
        <v>3375547</v>
      </c>
      <c r="CH1137" s="2">
        <v>1101926</v>
      </c>
      <c r="CI1137" s="2" t="s">
        <v>189</v>
      </c>
      <c r="CJ1137" s="2">
        <v>20132</v>
      </c>
      <c r="CK1137" s="97">
        <v>4800054</v>
      </c>
      <c r="CL1137" s="97" t="e">
        <v>#N/A</v>
      </c>
      <c r="CM1137" s="97" t="e">
        <v>#N/A</v>
      </c>
      <c r="CN1137" s="2">
        <v>96998</v>
      </c>
      <c r="CO1137" s="100" t="e">
        <v>#N/A</v>
      </c>
      <c r="CP1137" s="97" t="e">
        <v>#N/A</v>
      </c>
      <c r="CQ1137" s="97">
        <v>4800054</v>
      </c>
      <c r="CR1137" s="97">
        <v>1487772</v>
      </c>
      <c r="CS1137" s="97">
        <v>3296443</v>
      </c>
      <c r="CT1137" s="2">
        <v>689775</v>
      </c>
      <c r="CU1137" s="2" t="s">
        <v>189</v>
      </c>
    </row>
    <row r="1138" spans="1:99" x14ac:dyDescent="0.25">
      <c r="A1138" s="2">
        <v>20120</v>
      </c>
      <c r="B1138" s="2">
        <v>3525961</v>
      </c>
      <c r="C1138" s="2">
        <v>133196</v>
      </c>
      <c r="D1138" s="2">
        <v>3392765</v>
      </c>
      <c r="E1138" s="2">
        <v>14989</v>
      </c>
      <c r="F1138" s="2">
        <v>2056052</v>
      </c>
      <c r="G1138" s="2">
        <v>1336713</v>
      </c>
      <c r="H1138" s="2">
        <v>3525961</v>
      </c>
      <c r="I1138" s="2">
        <v>999053</v>
      </c>
      <c r="J1138" s="2">
        <v>999053</v>
      </c>
      <c r="K1138" s="2">
        <v>2523053</v>
      </c>
      <c r="L1138" s="2">
        <v>917562</v>
      </c>
      <c r="N1138" s="2">
        <v>20120</v>
      </c>
      <c r="O1138" s="97">
        <v>4110115</v>
      </c>
      <c r="P1138" s="97">
        <v>258929</v>
      </c>
      <c r="Q1138" s="97">
        <v>3851186</v>
      </c>
      <c r="R1138" s="97">
        <v>13345</v>
      </c>
      <c r="S1138" s="97">
        <v>1948666</v>
      </c>
      <c r="T1138" s="97">
        <v>1902520</v>
      </c>
      <c r="U1138" s="97">
        <v>4110115</v>
      </c>
      <c r="V1138" s="97">
        <v>2098279</v>
      </c>
      <c r="W1138" s="97">
        <v>1604327</v>
      </c>
      <c r="X1138" s="97">
        <v>2011836</v>
      </c>
      <c r="Y1138" s="97">
        <v>937971</v>
      </c>
      <c r="Z1138" s="97">
        <v>0</v>
      </c>
      <c r="AB1138" s="2">
        <v>20133</v>
      </c>
      <c r="AC1138" s="97">
        <v>27776691</v>
      </c>
      <c r="AD1138" s="97">
        <v>509624</v>
      </c>
      <c r="AE1138" s="97">
        <v>27267067</v>
      </c>
      <c r="AF1138" s="97">
        <v>27363</v>
      </c>
      <c r="AG1138" s="97">
        <v>4785465</v>
      </c>
      <c r="AH1138" s="97">
        <v>22481602</v>
      </c>
      <c r="AI1138" s="97">
        <v>27776691</v>
      </c>
      <c r="AJ1138" s="97">
        <v>17853361</v>
      </c>
      <c r="AK1138" s="97">
        <v>9306989</v>
      </c>
      <c r="AL1138" s="97">
        <v>2180351</v>
      </c>
      <c r="AM1138" s="97" t="s">
        <v>189</v>
      </c>
      <c r="AN1138" s="2">
        <v>20133</v>
      </c>
      <c r="AO1138" s="97">
        <v>33289659</v>
      </c>
      <c r="AP1138" s="97">
        <v>330078</v>
      </c>
      <c r="AQ1138" s="97">
        <v>31857250</v>
      </c>
      <c r="AR1138" s="97">
        <v>25886</v>
      </c>
      <c r="AS1138" s="97">
        <v>4156900</v>
      </c>
      <c r="AT1138" s="97">
        <v>27700350</v>
      </c>
      <c r="AU1138" s="97">
        <v>33289659</v>
      </c>
      <c r="AV1138" s="97">
        <v>24415293</v>
      </c>
      <c r="AW1138" s="97">
        <v>8874366</v>
      </c>
      <c r="AX1138" s="97">
        <v>1862216</v>
      </c>
      <c r="AY1138" s="97" t="s">
        <v>189</v>
      </c>
      <c r="AZ1138" s="2">
        <v>20133</v>
      </c>
      <c r="BA1138" s="98">
        <v>36709261</v>
      </c>
      <c r="BB1138" s="2">
        <v>602725</v>
      </c>
      <c r="BC1138" s="2">
        <v>36106536</v>
      </c>
      <c r="BD1138" s="2">
        <v>18891</v>
      </c>
      <c r="BE1138" s="2">
        <v>3981068</v>
      </c>
      <c r="BF1138" s="2">
        <v>32125468</v>
      </c>
      <c r="BG1138" s="2">
        <v>36709261</v>
      </c>
      <c r="BH1138" s="2">
        <v>19274609</v>
      </c>
      <c r="BI1138" s="2">
        <v>13280096</v>
      </c>
      <c r="BJ1138" s="2">
        <v>3176660</v>
      </c>
      <c r="BK1138" s="2" t="s">
        <v>189</v>
      </c>
      <c r="BL1138" s="2">
        <v>20133</v>
      </c>
      <c r="BM1138" s="2">
        <v>22222389</v>
      </c>
      <c r="BN1138" s="2">
        <v>32438</v>
      </c>
      <c r="BO1138" s="2">
        <v>22189951</v>
      </c>
      <c r="BP1138" s="2" t="s">
        <v>189</v>
      </c>
      <c r="BQ1138" s="2">
        <v>4056755</v>
      </c>
      <c r="BR1138" s="2">
        <v>18133196</v>
      </c>
      <c r="BS1138" s="2">
        <v>22222389</v>
      </c>
      <c r="BT1138" s="2">
        <v>7037537</v>
      </c>
      <c r="BU1138" s="2">
        <v>5007568</v>
      </c>
      <c r="BV1138" s="2">
        <v>1892100</v>
      </c>
      <c r="BW1138" s="2" t="s">
        <v>189</v>
      </c>
      <c r="BX1138" s="2">
        <v>20133</v>
      </c>
      <c r="BY1138" s="2">
        <v>45333686</v>
      </c>
      <c r="BZ1138" s="2">
        <v>126952</v>
      </c>
      <c r="CA1138" s="2">
        <v>44841667</v>
      </c>
      <c r="CB1138" s="2" t="s">
        <v>189</v>
      </c>
      <c r="CC1138" s="2">
        <v>3704439</v>
      </c>
      <c r="CD1138" s="2">
        <v>41137228</v>
      </c>
      <c r="CE1138" s="2">
        <v>45333686</v>
      </c>
      <c r="CF1138" s="2">
        <v>36167010</v>
      </c>
      <c r="CG1138" s="2">
        <v>9166676</v>
      </c>
      <c r="CH1138" s="2">
        <v>1914680</v>
      </c>
      <c r="CI1138" s="2" t="s">
        <v>189</v>
      </c>
      <c r="CJ1138" s="2">
        <v>20133</v>
      </c>
      <c r="CK1138" s="97">
        <v>31426100</v>
      </c>
      <c r="CL1138" s="97" t="e">
        <v>#N/A</v>
      </c>
      <c r="CM1138" s="97" t="e">
        <v>#N/A</v>
      </c>
      <c r="CN1138" s="2">
        <v>15181</v>
      </c>
      <c r="CO1138" s="100" t="e">
        <v>#N/A</v>
      </c>
      <c r="CP1138" s="97" t="e">
        <v>#N/A</v>
      </c>
      <c r="CQ1138" s="97">
        <v>31426100</v>
      </c>
      <c r="CR1138" s="97">
        <v>22744660</v>
      </c>
      <c r="CS1138" s="97">
        <v>6749538</v>
      </c>
      <c r="CT1138" s="2">
        <v>1792970</v>
      </c>
      <c r="CU1138" s="2" t="s">
        <v>189</v>
      </c>
    </row>
    <row r="1139" spans="1:99" x14ac:dyDescent="0.25">
      <c r="A1139" s="2">
        <v>20121</v>
      </c>
      <c r="B1139" s="2">
        <v>6394461</v>
      </c>
      <c r="C1139" s="2">
        <v>95966</v>
      </c>
      <c r="D1139" s="2">
        <v>6298495</v>
      </c>
      <c r="E1139" s="2">
        <v>7300</v>
      </c>
      <c r="F1139" s="2">
        <v>1962588</v>
      </c>
      <c r="G1139" s="2">
        <v>4335907</v>
      </c>
      <c r="H1139" s="2">
        <v>6394461</v>
      </c>
      <c r="I1139" s="2">
        <v>3366466</v>
      </c>
      <c r="J1139" s="2">
        <v>3166025</v>
      </c>
      <c r="K1139" s="2">
        <v>2436666</v>
      </c>
      <c r="L1139" s="2">
        <v>647821</v>
      </c>
      <c r="N1139" s="2">
        <v>20121</v>
      </c>
      <c r="O1139" s="97">
        <v>4030725</v>
      </c>
      <c r="P1139" s="97">
        <v>41986</v>
      </c>
      <c r="Q1139" s="97">
        <v>3983445</v>
      </c>
      <c r="R1139" s="97">
        <v>6110</v>
      </c>
      <c r="S1139" s="97">
        <v>1749825</v>
      </c>
      <c r="T1139" s="97">
        <v>2233620</v>
      </c>
      <c r="U1139" s="97">
        <v>4030725</v>
      </c>
      <c r="V1139" s="97">
        <v>1805834</v>
      </c>
      <c r="W1139" s="97">
        <v>1782694</v>
      </c>
      <c r="X1139" s="97">
        <v>2224891</v>
      </c>
      <c r="Y1139" s="97">
        <v>809462</v>
      </c>
      <c r="Z1139" s="97">
        <v>0</v>
      </c>
      <c r="AB1139" s="2">
        <v>20134</v>
      </c>
      <c r="AC1139" s="97">
        <v>127074028</v>
      </c>
      <c r="AD1139" s="97">
        <v>902355</v>
      </c>
      <c r="AE1139" s="97">
        <v>126171673</v>
      </c>
      <c r="AF1139" s="97">
        <v>282187</v>
      </c>
      <c r="AG1139" s="97">
        <v>21673122</v>
      </c>
      <c r="AH1139" s="97">
        <v>104498551</v>
      </c>
      <c r="AI1139" s="97">
        <v>127074028</v>
      </c>
      <c r="AJ1139" s="97">
        <v>4815334</v>
      </c>
      <c r="AK1139" s="97">
        <v>24271042</v>
      </c>
      <c r="AL1139" s="97">
        <v>15403282</v>
      </c>
      <c r="AM1139" s="97" t="s">
        <v>189</v>
      </c>
      <c r="AN1139" s="2">
        <v>20134</v>
      </c>
      <c r="AO1139" s="97">
        <v>137355613</v>
      </c>
      <c r="AP1139" s="97">
        <v>441499</v>
      </c>
      <c r="AQ1139" s="97">
        <v>136914114</v>
      </c>
      <c r="AR1139" s="97">
        <v>197002</v>
      </c>
      <c r="AS1139" s="97">
        <v>24139086</v>
      </c>
      <c r="AT1139" s="97">
        <v>112775028</v>
      </c>
      <c r="AU1139" s="97">
        <v>137355613</v>
      </c>
      <c r="AV1139" s="97">
        <v>84342442</v>
      </c>
      <c r="AW1139" s="97">
        <v>45672737</v>
      </c>
      <c r="AX1139" s="97">
        <v>24329269</v>
      </c>
      <c r="AY1139" s="97" t="s">
        <v>189</v>
      </c>
      <c r="AZ1139" s="2">
        <v>20134</v>
      </c>
      <c r="BA1139" s="98">
        <v>165813843</v>
      </c>
      <c r="BB1139" s="2">
        <v>0</v>
      </c>
      <c r="BC1139" s="2">
        <v>0</v>
      </c>
      <c r="BD1139" s="2">
        <v>159078</v>
      </c>
      <c r="BE1139" s="2">
        <v>25487669</v>
      </c>
      <c r="BF1139" s="2">
        <v>98938737</v>
      </c>
      <c r="BG1139" s="2">
        <v>165813843</v>
      </c>
      <c r="BH1139" s="2">
        <v>122300328</v>
      </c>
      <c r="BI1139" s="2">
        <v>43513515</v>
      </c>
      <c r="BJ1139" s="2">
        <v>21205284</v>
      </c>
      <c r="BK1139" s="2" t="s">
        <v>189</v>
      </c>
      <c r="BL1139" s="2">
        <v>20134</v>
      </c>
      <c r="BM1139" s="2">
        <v>88771094</v>
      </c>
      <c r="BN1139" s="2">
        <v>1360862</v>
      </c>
      <c r="BO1139" s="2">
        <v>87410232</v>
      </c>
      <c r="BP1139" s="2">
        <v>1037932</v>
      </c>
      <c r="BQ1139" s="2">
        <v>17604241</v>
      </c>
      <c r="BR1139" s="2">
        <v>69805991</v>
      </c>
      <c r="BS1139" s="2">
        <v>88771094</v>
      </c>
      <c r="BT1139" s="2">
        <v>16506227</v>
      </c>
      <c r="BU1139" s="2">
        <v>32885993</v>
      </c>
      <c r="BV1139" s="2">
        <v>16326362</v>
      </c>
      <c r="BW1139" s="2" t="s">
        <v>189</v>
      </c>
      <c r="BX1139" s="2">
        <v>20134</v>
      </c>
      <c r="BY1139" s="2" t="e">
        <v>#N/A</v>
      </c>
      <c r="BZ1139" s="2">
        <v>0</v>
      </c>
      <c r="CA1139" s="2">
        <v>0</v>
      </c>
      <c r="CB1139" s="2" t="e">
        <v>#N/A</v>
      </c>
      <c r="CC1139" s="2" t="e">
        <v>#N/A</v>
      </c>
      <c r="CD1139" s="2" t="e">
        <v>#N/A</v>
      </c>
      <c r="CE1139" s="2" t="e">
        <v>#N/A</v>
      </c>
      <c r="CF1139" s="2" t="e">
        <v>#N/A</v>
      </c>
      <c r="CG1139" s="2" t="e">
        <v>#N/A</v>
      </c>
      <c r="CH1139" s="2" t="e">
        <v>#N/A</v>
      </c>
      <c r="CI1139" s="2" t="e">
        <v>#N/A</v>
      </c>
      <c r="CJ1139" s="2">
        <v>20134</v>
      </c>
      <c r="CK1139" s="97">
        <v>75175128</v>
      </c>
      <c r="CL1139" s="97" t="e">
        <v>#N/A</v>
      </c>
      <c r="CM1139" s="97" t="e">
        <v>#N/A</v>
      </c>
      <c r="CN1139" s="2">
        <v>293218</v>
      </c>
      <c r="CO1139" s="100" t="e">
        <v>#N/A</v>
      </c>
      <c r="CP1139" s="97" t="e">
        <v>#N/A</v>
      </c>
      <c r="CQ1139" s="97">
        <v>75175128</v>
      </c>
      <c r="CR1139" s="97">
        <v>29467899</v>
      </c>
      <c r="CS1139" s="97">
        <v>43777595</v>
      </c>
      <c r="CT1139" s="2">
        <v>15563892</v>
      </c>
      <c r="CU1139" s="2" t="s">
        <v>189</v>
      </c>
    </row>
    <row r="1140" spans="1:99" x14ac:dyDescent="0.25">
      <c r="A1140" s="2">
        <v>20122</v>
      </c>
      <c r="B1140" s="2">
        <v>5056400</v>
      </c>
      <c r="C1140" s="2">
        <v>150451</v>
      </c>
      <c r="D1140" s="2">
        <v>4905949</v>
      </c>
      <c r="E1140" s="2">
        <v>3052</v>
      </c>
      <c r="F1140" s="2">
        <v>1905978</v>
      </c>
      <c r="G1140" s="2">
        <v>2999971</v>
      </c>
      <c r="H1140" s="2">
        <v>5056400</v>
      </c>
      <c r="I1140" s="2">
        <v>2454921</v>
      </c>
      <c r="J1140" s="2">
        <v>2383361</v>
      </c>
      <c r="K1140" s="2">
        <v>2559374</v>
      </c>
      <c r="L1140" s="2">
        <v>766781</v>
      </c>
      <c r="N1140" s="2">
        <v>20122</v>
      </c>
      <c r="O1140" s="97">
        <v>4578399</v>
      </c>
      <c r="P1140" s="97">
        <v>24533</v>
      </c>
      <c r="Q1140" s="97">
        <v>4169563</v>
      </c>
      <c r="R1140" s="97">
        <v>3620</v>
      </c>
      <c r="S1140" s="97">
        <v>1708866</v>
      </c>
      <c r="T1140" s="97">
        <v>2460697</v>
      </c>
      <c r="U1140" s="97">
        <v>4578399</v>
      </c>
      <c r="V1140" s="97">
        <v>1897124</v>
      </c>
      <c r="W1140" s="97">
        <v>1255306</v>
      </c>
      <c r="X1140" s="97">
        <v>2681275</v>
      </c>
      <c r="Y1140" s="97">
        <v>935755</v>
      </c>
      <c r="Z1140" s="97">
        <v>0</v>
      </c>
      <c r="AB1140" s="2">
        <v>20135</v>
      </c>
      <c r="AC1140" s="97">
        <v>27610230</v>
      </c>
      <c r="AD1140" s="97">
        <v>746781</v>
      </c>
      <c r="AE1140" s="97">
        <v>26863449</v>
      </c>
      <c r="AF1140" s="97">
        <v>720</v>
      </c>
      <c r="AG1140" s="97">
        <v>5853585</v>
      </c>
      <c r="AH1140" s="97">
        <v>21009864</v>
      </c>
      <c r="AI1140" s="97">
        <v>27610230</v>
      </c>
      <c r="AJ1140" s="97">
        <v>16448518</v>
      </c>
      <c r="AK1140" s="97">
        <v>10344293</v>
      </c>
      <c r="AL1140" s="97">
        <v>4286875</v>
      </c>
      <c r="AM1140" s="97" t="s">
        <v>189</v>
      </c>
      <c r="AN1140" s="2">
        <v>20135</v>
      </c>
      <c r="AO1140" s="97">
        <v>38142821</v>
      </c>
      <c r="AP1140" s="97">
        <v>1617607</v>
      </c>
      <c r="AQ1140" s="97">
        <v>31260741</v>
      </c>
      <c r="AR1140" s="97">
        <v>0</v>
      </c>
      <c r="AS1140" s="97">
        <v>6310036</v>
      </c>
      <c r="AT1140" s="97">
        <v>24950705</v>
      </c>
      <c r="AU1140" s="97">
        <v>38142821</v>
      </c>
      <c r="AV1140" s="97">
        <v>24714862</v>
      </c>
      <c r="AW1140" s="97">
        <v>13427959</v>
      </c>
      <c r="AX1140" s="97">
        <v>4004540</v>
      </c>
      <c r="AY1140" s="97" t="s">
        <v>189</v>
      </c>
      <c r="AZ1140" s="2">
        <v>20135</v>
      </c>
      <c r="BA1140" s="98">
        <v>26750175</v>
      </c>
      <c r="BB1140" s="2">
        <v>204451</v>
      </c>
      <c r="BC1140" s="2">
        <v>26545724</v>
      </c>
      <c r="BD1140" s="2" t="s">
        <v>189</v>
      </c>
      <c r="BE1140" s="2">
        <v>5694398</v>
      </c>
      <c r="BF1140" s="2">
        <v>20851326</v>
      </c>
      <c r="BG1140" s="2">
        <v>26750175</v>
      </c>
      <c r="BH1140" s="2">
        <v>11247624</v>
      </c>
      <c r="BI1140" s="2">
        <v>9721599</v>
      </c>
      <c r="BJ1140" s="2">
        <v>3717474</v>
      </c>
      <c r="BK1140" s="2" t="s">
        <v>189</v>
      </c>
      <c r="BL1140" s="2">
        <v>20135</v>
      </c>
      <c r="BM1140" s="2">
        <v>23891139</v>
      </c>
      <c r="BN1140" s="2">
        <v>808682</v>
      </c>
      <c r="BO1140" s="2">
        <v>23082457</v>
      </c>
      <c r="BP1140" s="2">
        <v>21490</v>
      </c>
      <c r="BQ1140" s="2">
        <v>4784367</v>
      </c>
      <c r="BR1140" s="2">
        <v>18298090</v>
      </c>
      <c r="BS1140" s="2">
        <v>23891139</v>
      </c>
      <c r="BT1140" s="2">
        <v>15057820</v>
      </c>
      <c r="BU1140" s="2">
        <v>8735653</v>
      </c>
      <c r="BV1140" s="2">
        <v>3317981</v>
      </c>
      <c r="BW1140" s="2" t="s">
        <v>189</v>
      </c>
      <c r="BX1140" s="2">
        <v>20135</v>
      </c>
      <c r="BY1140" s="2">
        <v>40810409</v>
      </c>
      <c r="BZ1140" s="2">
        <v>1272245</v>
      </c>
      <c r="CA1140" s="2">
        <v>39538164</v>
      </c>
      <c r="CB1140" s="2">
        <v>14245</v>
      </c>
      <c r="CC1140" s="2">
        <v>7687148</v>
      </c>
      <c r="CD1140" s="2">
        <v>31851016</v>
      </c>
      <c r="CE1140" s="2">
        <v>40810409</v>
      </c>
      <c r="CF1140" s="2">
        <v>33221494</v>
      </c>
      <c r="CG1140" s="2">
        <v>7389786</v>
      </c>
      <c r="CH1140" s="2">
        <v>2866131</v>
      </c>
      <c r="CI1140" s="2" t="s">
        <v>189</v>
      </c>
      <c r="CJ1140" s="2">
        <v>20135</v>
      </c>
      <c r="CK1140" s="97">
        <v>36317003</v>
      </c>
      <c r="CL1140" s="97" t="e">
        <v>#N/A</v>
      </c>
      <c r="CM1140" s="97" t="e">
        <v>#N/A</v>
      </c>
      <c r="CN1140" s="2">
        <v>15400</v>
      </c>
      <c r="CO1140" s="100" t="e">
        <v>#N/A</v>
      </c>
      <c r="CP1140" s="97" t="e">
        <v>#N/A</v>
      </c>
      <c r="CQ1140" s="97">
        <v>36317003</v>
      </c>
      <c r="CR1140" s="97">
        <v>30301820</v>
      </c>
      <c r="CS1140" s="97">
        <v>6015183</v>
      </c>
      <c r="CT1140" s="2">
        <v>2626302</v>
      </c>
      <c r="CU1140" s="2" t="s">
        <v>189</v>
      </c>
    </row>
    <row r="1141" spans="1:99" x14ac:dyDescent="0.25">
      <c r="A1141" s="2">
        <v>20123</v>
      </c>
      <c r="B1141" s="2">
        <v>19358770</v>
      </c>
      <c r="C1141" s="2">
        <v>68492</v>
      </c>
      <c r="D1141" s="2">
        <v>19265393</v>
      </c>
      <c r="E1141" s="2" t="s">
        <v>189</v>
      </c>
      <c r="F1141" s="2">
        <v>3808231</v>
      </c>
      <c r="G1141" s="2">
        <v>15457162</v>
      </c>
      <c r="H1141" s="2">
        <v>19358770</v>
      </c>
      <c r="I1141" s="2">
        <v>14491679</v>
      </c>
      <c r="J1141" s="2">
        <v>14469083</v>
      </c>
      <c r="K1141" s="2">
        <v>4867091</v>
      </c>
      <c r="L1141" s="2">
        <v>1448563</v>
      </c>
      <c r="N1141" s="2">
        <v>20123</v>
      </c>
      <c r="O1141" s="97">
        <v>17266325</v>
      </c>
      <c r="P1141" s="97">
        <v>42182</v>
      </c>
      <c r="Q1141" s="97">
        <v>17221389</v>
      </c>
      <c r="R1141" s="97" t="s">
        <v>189</v>
      </c>
      <c r="S1141" s="97">
        <v>3427208</v>
      </c>
      <c r="T1141" s="97">
        <v>13794181</v>
      </c>
      <c r="U1141" s="97">
        <v>17266325</v>
      </c>
      <c r="V1141" s="97">
        <v>11777088</v>
      </c>
      <c r="W1141" s="97">
        <v>11704835</v>
      </c>
      <c r="X1141" s="97">
        <v>5489237</v>
      </c>
      <c r="Y1141" s="97">
        <v>1441369</v>
      </c>
      <c r="Z1141" s="97">
        <v>0</v>
      </c>
      <c r="AB1141" s="2">
        <v>20136</v>
      </c>
      <c r="AC1141" s="97">
        <v>73235047</v>
      </c>
      <c r="AD1141" s="97">
        <v>684883</v>
      </c>
      <c r="AE1141" s="97">
        <v>72322838</v>
      </c>
      <c r="AF1141" s="97">
        <v>37491</v>
      </c>
      <c r="AG1141" s="97">
        <v>12010338</v>
      </c>
      <c r="AH1141" s="97">
        <v>60312500</v>
      </c>
      <c r="AI1141" s="97">
        <v>73235047</v>
      </c>
      <c r="AJ1141" s="97">
        <v>33249925</v>
      </c>
      <c r="AK1141" s="97">
        <v>39985122</v>
      </c>
      <c r="AL1141" s="97">
        <v>14098466</v>
      </c>
      <c r="AM1141" s="97" t="s">
        <v>189</v>
      </c>
      <c r="AN1141" s="2">
        <v>20136</v>
      </c>
      <c r="AO1141" s="97">
        <v>56123506</v>
      </c>
      <c r="AP1141" s="97">
        <v>428741</v>
      </c>
      <c r="AQ1141" s="97">
        <v>55694765</v>
      </c>
      <c r="AR1141" s="97">
        <v>45814</v>
      </c>
      <c r="AS1141" s="97">
        <v>13309879</v>
      </c>
      <c r="AT1141" s="97">
        <v>42384885</v>
      </c>
      <c r="AU1141" s="97">
        <v>56123506</v>
      </c>
      <c r="AV1141" s="97">
        <v>33976135</v>
      </c>
      <c r="AW1141" s="97">
        <v>21244259</v>
      </c>
      <c r="AX1141" s="97">
        <v>7886150</v>
      </c>
      <c r="AY1141" s="97" t="s">
        <v>189</v>
      </c>
      <c r="AZ1141" s="2">
        <v>20136</v>
      </c>
      <c r="BA1141" s="98">
        <v>49566198</v>
      </c>
      <c r="BB1141" s="2">
        <v>177237</v>
      </c>
      <c r="BC1141" s="2">
        <v>48908756</v>
      </c>
      <c r="BD1141" s="2">
        <v>7363</v>
      </c>
      <c r="BE1141" s="2">
        <v>11784761</v>
      </c>
      <c r="BF1141" s="2">
        <v>37123995</v>
      </c>
      <c r="BG1141" s="2">
        <v>49566198</v>
      </c>
      <c r="BH1141" s="2">
        <v>31236106</v>
      </c>
      <c r="BI1141" s="2">
        <v>18330092</v>
      </c>
      <c r="BJ1141" s="2">
        <v>8924453</v>
      </c>
      <c r="BK1141" s="2" t="s">
        <v>189</v>
      </c>
      <c r="BL1141" s="2">
        <v>20136</v>
      </c>
      <c r="BM1141" s="2">
        <v>50178978</v>
      </c>
      <c r="BN1141" s="2">
        <v>380878</v>
      </c>
      <c r="BO1141" s="2">
        <v>49755869</v>
      </c>
      <c r="BP1141" s="2">
        <v>50812</v>
      </c>
      <c r="BQ1141" s="2">
        <v>10565524</v>
      </c>
      <c r="BR1141" s="2">
        <v>39190345</v>
      </c>
      <c r="BS1141" s="2">
        <v>50178978</v>
      </c>
      <c r="BT1141" s="2">
        <v>34964365</v>
      </c>
      <c r="BU1141" s="2">
        <v>15214613</v>
      </c>
      <c r="BV1141" s="2">
        <v>7907108</v>
      </c>
      <c r="BW1141" s="2" t="s">
        <v>189</v>
      </c>
      <c r="BX1141" s="2">
        <v>20136</v>
      </c>
      <c r="BY1141" s="2">
        <v>79791874</v>
      </c>
      <c r="BZ1141" s="2">
        <v>296081</v>
      </c>
      <c r="CA1141" s="2">
        <v>75148714</v>
      </c>
      <c r="CB1141" s="2">
        <v>28368</v>
      </c>
      <c r="CC1141" s="2">
        <v>10534290</v>
      </c>
      <c r="CD1141" s="2">
        <v>64614424</v>
      </c>
      <c r="CE1141" s="2">
        <v>79791874</v>
      </c>
      <c r="CF1141" s="2">
        <v>62040831</v>
      </c>
      <c r="CG1141" s="2">
        <v>17751043</v>
      </c>
      <c r="CH1141" s="2">
        <v>7680344</v>
      </c>
      <c r="CI1141" s="2" t="s">
        <v>189</v>
      </c>
      <c r="CJ1141" s="2">
        <v>20136</v>
      </c>
      <c r="CK1141" s="97">
        <v>63995645</v>
      </c>
      <c r="CL1141" s="97" t="e">
        <v>#N/A</v>
      </c>
      <c r="CM1141" s="97" t="e">
        <v>#N/A</v>
      </c>
      <c r="CN1141" s="2">
        <v>43081</v>
      </c>
      <c r="CO1141" s="100" t="e">
        <v>#N/A</v>
      </c>
      <c r="CP1141" s="97" t="e">
        <v>#N/A</v>
      </c>
      <c r="CQ1141" s="97">
        <v>63995645</v>
      </c>
      <c r="CR1141" s="97">
        <v>43609614</v>
      </c>
      <c r="CS1141" s="97">
        <v>16456040</v>
      </c>
      <c r="CT1141" s="2">
        <v>7617420</v>
      </c>
      <c r="CU1141" s="2" t="s">
        <v>189</v>
      </c>
    </row>
    <row r="1142" spans="1:99" x14ac:dyDescent="0.25">
      <c r="A1142" s="2">
        <v>20124</v>
      </c>
      <c r="B1142" s="2">
        <v>92475705</v>
      </c>
      <c r="C1142" s="2">
        <v>5775638</v>
      </c>
      <c r="D1142" s="2">
        <v>78475479</v>
      </c>
      <c r="E1142" s="2">
        <v>1861417</v>
      </c>
      <c r="F1142" s="2">
        <v>22996888</v>
      </c>
      <c r="G1142" s="2">
        <v>55478591</v>
      </c>
      <c r="H1142" s="2">
        <v>92475705</v>
      </c>
      <c r="I1142" s="2">
        <v>56675117</v>
      </c>
      <c r="J1142" s="2">
        <v>54885176</v>
      </c>
      <c r="K1142" s="2">
        <v>35800588</v>
      </c>
      <c r="L1142" s="2">
        <v>16399537</v>
      </c>
      <c r="N1142" s="2">
        <v>20124</v>
      </c>
      <c r="O1142" s="97">
        <v>85619935</v>
      </c>
      <c r="P1142" s="97">
        <v>4699589</v>
      </c>
      <c r="Q1142" s="97">
        <v>80920346</v>
      </c>
      <c r="R1142" s="97">
        <v>451947</v>
      </c>
      <c r="S1142" s="97">
        <v>18447683</v>
      </c>
      <c r="T1142" s="97">
        <v>62472663</v>
      </c>
      <c r="U1142" s="97">
        <v>85619935</v>
      </c>
      <c r="V1142" s="97">
        <v>40306184</v>
      </c>
      <c r="W1142" s="97">
        <v>40160281</v>
      </c>
      <c r="X1142" s="97">
        <v>37088832</v>
      </c>
      <c r="Y1142" s="97">
        <v>16751476</v>
      </c>
      <c r="Z1142" s="97">
        <v>0</v>
      </c>
      <c r="AB1142" s="2">
        <v>20137</v>
      </c>
      <c r="AC1142" s="97">
        <v>39449245</v>
      </c>
      <c r="AD1142" s="97">
        <v>1223118</v>
      </c>
      <c r="AE1142" s="97">
        <v>38216356</v>
      </c>
      <c r="AF1142" s="97">
        <v>4945</v>
      </c>
      <c r="AG1142" s="97">
        <v>5189193</v>
      </c>
      <c r="AH1142" s="97">
        <v>33027163</v>
      </c>
      <c r="AI1142" s="97">
        <v>39449245</v>
      </c>
      <c r="AJ1142" s="97">
        <v>14491179</v>
      </c>
      <c r="AK1142" s="97">
        <v>24958066</v>
      </c>
      <c r="AL1142" s="97">
        <v>5241783</v>
      </c>
      <c r="AM1142" s="97" t="s">
        <v>189</v>
      </c>
      <c r="AN1142" s="2">
        <v>20137</v>
      </c>
      <c r="AO1142" s="97">
        <v>27739581</v>
      </c>
      <c r="AP1142" s="97">
        <v>2449074</v>
      </c>
      <c r="AQ1142" s="97">
        <v>24946192</v>
      </c>
      <c r="AR1142" s="97">
        <v>5830</v>
      </c>
      <c r="AS1142" s="97">
        <v>5698374</v>
      </c>
      <c r="AT1142" s="97">
        <v>19247818</v>
      </c>
      <c r="AU1142" s="97">
        <v>27739581</v>
      </c>
      <c r="AV1142" s="97">
        <v>19323515</v>
      </c>
      <c r="AW1142" s="97">
        <v>8416066</v>
      </c>
      <c r="AX1142" s="97">
        <v>1869829</v>
      </c>
      <c r="AY1142" s="97" t="s">
        <v>189</v>
      </c>
      <c r="AZ1142" s="2">
        <v>20137</v>
      </c>
      <c r="BA1142" s="98">
        <v>25971278</v>
      </c>
      <c r="BB1142" s="2">
        <v>877463</v>
      </c>
      <c r="BC1142" s="2">
        <v>25093815</v>
      </c>
      <c r="BD1142" s="2">
        <v>5695</v>
      </c>
      <c r="BE1142" s="2">
        <v>4698679</v>
      </c>
      <c r="BF1142" s="2">
        <v>20395136</v>
      </c>
      <c r="BG1142" s="2">
        <v>25971278</v>
      </c>
      <c r="BH1142" s="2">
        <v>15621194</v>
      </c>
      <c r="BI1142" s="2">
        <v>7402133</v>
      </c>
      <c r="BJ1142" s="2">
        <v>1818206</v>
      </c>
      <c r="BK1142" s="2" t="s">
        <v>189</v>
      </c>
      <c r="BL1142" s="2">
        <v>20137</v>
      </c>
      <c r="BM1142" s="2">
        <v>31929701</v>
      </c>
      <c r="BN1142" s="2">
        <v>1256241</v>
      </c>
      <c r="BO1142" s="2">
        <v>23196024</v>
      </c>
      <c r="BP1142" s="2">
        <v>1460</v>
      </c>
      <c r="BQ1142" s="2">
        <v>4349505</v>
      </c>
      <c r="BR1142" s="2">
        <v>18846519</v>
      </c>
      <c r="BS1142" s="2">
        <v>31929701</v>
      </c>
      <c r="BT1142" s="2">
        <v>25398085</v>
      </c>
      <c r="BU1142" s="2">
        <v>6531616</v>
      </c>
      <c r="BV1142" s="2">
        <v>1516620</v>
      </c>
      <c r="BW1142" s="2" t="s">
        <v>189</v>
      </c>
      <c r="BX1142" s="2">
        <v>20137</v>
      </c>
      <c r="BY1142" s="2">
        <v>25801454</v>
      </c>
      <c r="BZ1142" s="2">
        <v>380816</v>
      </c>
      <c r="CA1142" s="2">
        <v>25420638</v>
      </c>
      <c r="CB1142" s="2">
        <v>395</v>
      </c>
      <c r="CC1142" s="2">
        <v>4258774</v>
      </c>
      <c r="CD1142" s="2">
        <v>21161864</v>
      </c>
      <c r="CE1142" s="2">
        <v>25801454</v>
      </c>
      <c r="CF1142" s="2">
        <v>11651787</v>
      </c>
      <c r="CG1142" s="2">
        <v>6145002</v>
      </c>
      <c r="CH1142" s="2">
        <v>1615514</v>
      </c>
      <c r="CI1142" s="2" t="s">
        <v>189</v>
      </c>
      <c r="CJ1142" s="2">
        <v>20137</v>
      </c>
      <c r="CK1142" s="97">
        <v>27602354</v>
      </c>
      <c r="CL1142" s="97" t="e">
        <v>#N/A</v>
      </c>
      <c r="CM1142" s="97" t="e">
        <v>#N/A</v>
      </c>
      <c r="CN1142" s="2">
        <v>1795</v>
      </c>
      <c r="CO1142" s="100" t="e">
        <v>#N/A</v>
      </c>
      <c r="CP1142" s="97" t="e">
        <v>#N/A</v>
      </c>
      <c r="CQ1142" s="97">
        <v>27602354</v>
      </c>
      <c r="CR1142" s="97">
        <v>20365149</v>
      </c>
      <c r="CS1142" s="97">
        <v>7237205</v>
      </c>
      <c r="CT1142" s="2">
        <v>1617880</v>
      </c>
      <c r="CU1142" s="2" t="s">
        <v>189</v>
      </c>
    </row>
    <row r="1143" spans="1:99" x14ac:dyDescent="0.25">
      <c r="A1143" s="2">
        <v>20125</v>
      </c>
      <c r="B1143" s="2">
        <v>46673534</v>
      </c>
      <c r="C1143" s="2">
        <v>1772012</v>
      </c>
      <c r="D1143" s="2">
        <v>44901522</v>
      </c>
      <c r="E1143" s="2" t="s">
        <v>189</v>
      </c>
      <c r="F1143" s="2">
        <v>10987560</v>
      </c>
      <c r="G1143" s="2">
        <v>33913962</v>
      </c>
      <c r="H1143" s="2">
        <v>46673534</v>
      </c>
      <c r="I1143" s="2">
        <v>22404813</v>
      </c>
      <c r="J1143" s="2">
        <v>21359035</v>
      </c>
      <c r="K1143" s="2">
        <v>14353100</v>
      </c>
      <c r="L1143" s="2">
        <v>1995426</v>
      </c>
      <c r="N1143" s="2">
        <v>20125</v>
      </c>
      <c r="O1143" s="97">
        <v>80143468</v>
      </c>
      <c r="P1143" s="97">
        <v>408727</v>
      </c>
      <c r="Q1143" s="97">
        <v>67257579</v>
      </c>
      <c r="R1143" s="97" t="s">
        <v>189</v>
      </c>
      <c r="S1143" s="97">
        <v>12409187</v>
      </c>
      <c r="T1143" s="97">
        <v>54848392</v>
      </c>
      <c r="U1143" s="97">
        <v>80143468</v>
      </c>
      <c r="V1143" s="97">
        <v>42764015</v>
      </c>
      <c r="W1143" s="97">
        <v>39798340</v>
      </c>
      <c r="X1143" s="97">
        <v>34821842</v>
      </c>
      <c r="Y1143" s="97">
        <v>7576900</v>
      </c>
      <c r="Z1143" s="97">
        <v>0</v>
      </c>
      <c r="AB1143" s="2">
        <v>20138</v>
      </c>
      <c r="AC1143" s="97">
        <v>4020817</v>
      </c>
      <c r="AD1143" s="97">
        <v>357409</v>
      </c>
      <c r="AE1143" s="97">
        <v>3663408</v>
      </c>
      <c r="AF1143" s="97" t="s">
        <v>186</v>
      </c>
      <c r="AG1143" s="97">
        <v>1422301</v>
      </c>
      <c r="AH1143" s="97">
        <v>2241107</v>
      </c>
      <c r="AI1143" s="97">
        <v>4020817</v>
      </c>
      <c r="AJ1143" s="97">
        <v>2894821</v>
      </c>
      <c r="AK1143" s="97">
        <v>1090938</v>
      </c>
      <c r="AL1143" s="97" t="s">
        <v>189</v>
      </c>
      <c r="AM1143" s="97" t="s">
        <v>189</v>
      </c>
      <c r="AN1143" s="2">
        <v>20138</v>
      </c>
      <c r="AO1143" s="97">
        <v>3735746</v>
      </c>
      <c r="AP1143" s="97">
        <v>14060</v>
      </c>
      <c r="AQ1143" s="97">
        <v>3687653</v>
      </c>
      <c r="AR1143" s="97">
        <v>4265</v>
      </c>
      <c r="AS1143" s="97">
        <v>1413924</v>
      </c>
      <c r="AT1143" s="97">
        <v>2273729</v>
      </c>
      <c r="AU1143" s="97">
        <v>3735746</v>
      </c>
      <c r="AV1143" s="97">
        <v>2354484</v>
      </c>
      <c r="AW1143" s="97">
        <v>1381262</v>
      </c>
      <c r="AX1143" s="97" t="s">
        <v>189</v>
      </c>
      <c r="AY1143" s="97" t="s">
        <v>189</v>
      </c>
      <c r="AZ1143" s="2">
        <v>20138</v>
      </c>
      <c r="BA1143" s="98">
        <v>3143583</v>
      </c>
      <c r="BB1143" s="2">
        <v>11336</v>
      </c>
      <c r="BC1143" s="2">
        <v>3132247</v>
      </c>
      <c r="BD1143" s="2">
        <v>3868</v>
      </c>
      <c r="BE1143" s="2">
        <v>1399646</v>
      </c>
      <c r="BF1143" s="2">
        <v>1732601</v>
      </c>
      <c r="BG1143" s="2">
        <v>3143583</v>
      </c>
      <c r="BH1143" s="2">
        <v>1745495</v>
      </c>
      <c r="BI1143" s="2">
        <v>1369354</v>
      </c>
      <c r="BJ1143" s="2">
        <v>22167</v>
      </c>
      <c r="BK1143" s="2" t="s">
        <v>189</v>
      </c>
      <c r="BL1143" s="2">
        <v>20138</v>
      </c>
      <c r="BM1143" s="2">
        <v>2141466</v>
      </c>
      <c r="BN1143" s="2">
        <v>7730</v>
      </c>
      <c r="BO1143" s="2">
        <v>2133736</v>
      </c>
      <c r="BP1143" s="2">
        <v>4404</v>
      </c>
      <c r="BQ1143" s="2">
        <v>1362217</v>
      </c>
      <c r="BR1143" s="2">
        <v>771519</v>
      </c>
      <c r="BS1143" s="2">
        <v>2141466</v>
      </c>
      <c r="BT1143" s="2">
        <v>783172</v>
      </c>
      <c r="BU1143" s="2">
        <v>1358294</v>
      </c>
      <c r="BV1143" s="2" t="s">
        <v>189</v>
      </c>
      <c r="BW1143" s="2" t="s">
        <v>189</v>
      </c>
      <c r="BX1143" s="2">
        <v>20138</v>
      </c>
      <c r="BY1143" s="2">
        <v>2099630</v>
      </c>
      <c r="BZ1143" s="2">
        <v>5359</v>
      </c>
      <c r="CA1143" s="2">
        <v>2094271</v>
      </c>
      <c r="CB1143" s="2">
        <v>5359</v>
      </c>
      <c r="CC1143" s="2">
        <v>1344629</v>
      </c>
      <c r="CD1143" s="2">
        <v>749642</v>
      </c>
      <c r="CE1143" s="2">
        <v>2099630</v>
      </c>
      <c r="CF1143" s="2">
        <v>44579</v>
      </c>
      <c r="CG1143" s="2">
        <v>2047682</v>
      </c>
      <c r="CH1143" s="2">
        <v>207200</v>
      </c>
      <c r="CI1143" s="2" t="s">
        <v>189</v>
      </c>
      <c r="CJ1143" s="2">
        <v>20138</v>
      </c>
      <c r="CK1143" s="97">
        <v>2059290</v>
      </c>
      <c r="CL1143" s="97" t="e">
        <v>#N/A</v>
      </c>
      <c r="CM1143" s="97" t="e">
        <v>#N/A</v>
      </c>
      <c r="CN1143" s="2">
        <v>4784</v>
      </c>
      <c r="CO1143" s="100" t="e">
        <v>#N/A</v>
      </c>
      <c r="CP1143" s="97" t="e">
        <v>#N/A</v>
      </c>
      <c r="CQ1143" s="97">
        <v>2059290</v>
      </c>
      <c r="CR1143" s="97">
        <v>9519</v>
      </c>
      <c r="CS1143" s="97">
        <v>2043453</v>
      </c>
      <c r="CT1143" s="2">
        <v>284601</v>
      </c>
      <c r="CU1143" s="2" t="s">
        <v>189</v>
      </c>
    </row>
    <row r="1144" spans="1:99" x14ac:dyDescent="0.25">
      <c r="A1144" s="2">
        <v>20126</v>
      </c>
      <c r="B1144" s="2">
        <v>27723497</v>
      </c>
      <c r="C1144" s="2">
        <v>817</v>
      </c>
      <c r="D1144" s="2">
        <v>27722680</v>
      </c>
      <c r="E1144" s="2" t="s">
        <v>189</v>
      </c>
      <c r="F1144" s="2">
        <v>6944938</v>
      </c>
      <c r="G1144" s="2">
        <v>20777742</v>
      </c>
      <c r="H1144" s="2">
        <v>27723497</v>
      </c>
      <c r="I1144" s="2">
        <v>12661472</v>
      </c>
      <c r="J1144" s="2">
        <v>11180492</v>
      </c>
      <c r="K1144" s="2">
        <v>10022684</v>
      </c>
      <c r="L1144" s="2">
        <v>175934</v>
      </c>
      <c r="N1144" s="2">
        <v>20126</v>
      </c>
      <c r="O1144" s="97">
        <v>26984848</v>
      </c>
      <c r="P1144" s="97">
        <v>47728</v>
      </c>
      <c r="Q1144" s="97">
        <v>26927272</v>
      </c>
      <c r="R1144" s="97" t="s">
        <v>189</v>
      </c>
      <c r="S1144" s="97">
        <v>4892215</v>
      </c>
      <c r="T1144" s="97">
        <v>22035057</v>
      </c>
      <c r="U1144" s="97">
        <v>26984848</v>
      </c>
      <c r="V1144" s="97">
        <v>19824231</v>
      </c>
      <c r="W1144" s="97">
        <v>19091681</v>
      </c>
      <c r="X1144" s="97">
        <v>7160617</v>
      </c>
      <c r="Y1144" s="97">
        <v>2985274</v>
      </c>
      <c r="Z1144" s="97">
        <v>0</v>
      </c>
      <c r="AB1144" s="2">
        <v>20139</v>
      </c>
      <c r="AC1144" s="97">
        <v>13118813</v>
      </c>
      <c r="AD1144" s="97">
        <v>1295</v>
      </c>
      <c r="AE1144" s="97">
        <v>13117518</v>
      </c>
      <c r="AF1144" s="97" t="s">
        <v>186</v>
      </c>
      <c r="AG1144" s="97">
        <v>2968578</v>
      </c>
      <c r="AH1144" s="97">
        <v>10148940</v>
      </c>
      <c r="AI1144" s="97">
        <v>13118813</v>
      </c>
      <c r="AJ1144" s="97">
        <v>1483676</v>
      </c>
      <c r="AK1144" s="97">
        <v>4132560</v>
      </c>
      <c r="AL1144" s="97">
        <v>1538914</v>
      </c>
      <c r="AM1144" s="97" t="s">
        <v>189</v>
      </c>
      <c r="AN1144" s="2">
        <v>20139</v>
      </c>
      <c r="AO1144" s="97" t="e">
        <v>#N/A</v>
      </c>
      <c r="AP1144" s="97">
        <v>179</v>
      </c>
      <c r="AQ1144" s="97">
        <v>17575285</v>
      </c>
      <c r="AR1144" s="97" t="e">
        <v>#N/A</v>
      </c>
      <c r="AS1144" s="97" t="e">
        <v>#N/A</v>
      </c>
      <c r="AT1144" s="97" t="e">
        <v>#N/A</v>
      </c>
      <c r="AU1144" s="97">
        <v>17575464</v>
      </c>
      <c r="AV1144" s="97">
        <v>10076465</v>
      </c>
      <c r="AW1144" s="97" t="e">
        <v>#N/A</v>
      </c>
      <c r="AX1144" s="97">
        <v>1319902</v>
      </c>
      <c r="AY1144" s="97" t="s">
        <v>189</v>
      </c>
      <c r="AZ1144" s="2">
        <v>20139</v>
      </c>
      <c r="BA1144" s="98">
        <v>11000329</v>
      </c>
      <c r="BB1144" s="2" t="e">
        <v>#N/A</v>
      </c>
      <c r="BC1144" s="2" t="e">
        <v>#N/A</v>
      </c>
      <c r="BD1144" s="2" t="s">
        <v>189</v>
      </c>
      <c r="BE1144" s="2">
        <v>2850749</v>
      </c>
      <c r="BF1144" s="2">
        <v>8149435</v>
      </c>
      <c r="BG1144" s="2">
        <v>11000329</v>
      </c>
      <c r="BH1144" s="2">
        <v>5727665</v>
      </c>
      <c r="BI1144" s="2">
        <v>4360050</v>
      </c>
      <c r="BJ1144" s="2">
        <v>1577364</v>
      </c>
      <c r="BK1144" s="2" t="s">
        <v>189</v>
      </c>
      <c r="BL1144" s="2">
        <v>20139</v>
      </c>
      <c r="BM1144" s="2">
        <v>9598631</v>
      </c>
      <c r="BN1144" s="2" t="e">
        <v>#N/A</v>
      </c>
      <c r="BO1144" s="2" t="e">
        <v>#N/A</v>
      </c>
      <c r="BP1144" s="2" t="s">
        <v>189</v>
      </c>
      <c r="BQ1144" s="2">
        <v>2767121</v>
      </c>
      <c r="BR1144" s="2">
        <v>6831271</v>
      </c>
      <c r="BS1144" s="2">
        <v>9598631</v>
      </c>
      <c r="BT1144" s="2">
        <v>3021022</v>
      </c>
      <c r="BU1144" s="2">
        <v>4300198</v>
      </c>
      <c r="BV1144" s="2">
        <v>1223550</v>
      </c>
      <c r="BW1144" s="2" t="s">
        <v>189</v>
      </c>
      <c r="BX1144" s="2">
        <v>20139</v>
      </c>
      <c r="BY1144" s="2">
        <v>27561273</v>
      </c>
      <c r="BZ1144" s="2" t="e">
        <v>#N/A</v>
      </c>
      <c r="CA1144" s="2" t="e">
        <v>#N/A</v>
      </c>
      <c r="CB1144" s="2" t="s">
        <v>189</v>
      </c>
      <c r="CC1144" s="2">
        <v>2745415</v>
      </c>
      <c r="CD1144" s="2">
        <v>17439553</v>
      </c>
      <c r="CE1144" s="2">
        <v>27561273</v>
      </c>
      <c r="CF1144" s="2">
        <v>18152955</v>
      </c>
      <c r="CG1144" s="2">
        <v>9408318</v>
      </c>
      <c r="CH1144" s="2">
        <v>4319300</v>
      </c>
      <c r="CI1144" s="2" t="s">
        <v>189</v>
      </c>
      <c r="CJ1144" s="2">
        <v>20139</v>
      </c>
      <c r="CK1144" s="97" t="e">
        <v>#N/A</v>
      </c>
      <c r="CL1144" s="97" t="e">
        <v>#N/A</v>
      </c>
      <c r="CM1144" s="97" t="e">
        <v>#N/A</v>
      </c>
      <c r="CN1144" s="2" t="e">
        <v>#N/A</v>
      </c>
      <c r="CO1144" s="100" t="e">
        <v>#N/A</v>
      </c>
      <c r="CP1144" s="97" t="e">
        <v>#N/A</v>
      </c>
      <c r="CQ1144" s="97" t="e">
        <v>#N/A</v>
      </c>
      <c r="CR1144" s="97" t="e">
        <v>#N/A</v>
      </c>
      <c r="CS1144" s="97" t="e">
        <v>#N/A</v>
      </c>
      <c r="CT1144" s="2" t="e">
        <v>#N/A</v>
      </c>
      <c r="CU1144" s="2" t="e">
        <v>#N/A</v>
      </c>
    </row>
    <row r="1145" spans="1:99" x14ac:dyDescent="0.25">
      <c r="A1145" s="2">
        <v>20127</v>
      </c>
      <c r="B1145" s="2">
        <v>12938845</v>
      </c>
      <c r="C1145" s="2">
        <v>214921</v>
      </c>
      <c r="D1145" s="2">
        <v>12723924</v>
      </c>
      <c r="E1145" s="2" t="s">
        <v>189</v>
      </c>
      <c r="F1145" s="2">
        <v>2753534</v>
      </c>
      <c r="G1145" s="2">
        <v>9970390</v>
      </c>
      <c r="H1145" s="2">
        <v>12938845</v>
      </c>
      <c r="I1145" s="2">
        <v>8735479</v>
      </c>
      <c r="J1145" s="2">
        <v>8550338</v>
      </c>
      <c r="K1145" s="2">
        <v>3865429</v>
      </c>
      <c r="L1145" s="2">
        <v>818463</v>
      </c>
      <c r="N1145" s="2">
        <v>20127</v>
      </c>
      <c r="O1145" s="97">
        <v>10865212</v>
      </c>
      <c r="P1145" s="97">
        <v>419967</v>
      </c>
      <c r="Q1145" s="97">
        <v>10445245</v>
      </c>
      <c r="R1145" s="97" t="s">
        <v>189</v>
      </c>
      <c r="S1145" s="97">
        <v>2464714</v>
      </c>
      <c r="T1145" s="97">
        <v>7980531</v>
      </c>
      <c r="U1145" s="97">
        <v>10865212</v>
      </c>
      <c r="V1145" s="97">
        <v>6837365</v>
      </c>
      <c r="W1145" s="97">
        <v>6740335</v>
      </c>
      <c r="X1145" s="97">
        <v>4008069</v>
      </c>
      <c r="Y1145" s="97">
        <v>241752</v>
      </c>
      <c r="Z1145" s="97">
        <v>0</v>
      </c>
      <c r="AB1145" s="2">
        <v>20140</v>
      </c>
      <c r="AC1145" s="97">
        <v>3631581</v>
      </c>
      <c r="AD1145" s="97">
        <v>76160</v>
      </c>
      <c r="AE1145" s="97">
        <v>3555421</v>
      </c>
      <c r="AF1145" s="97" t="s">
        <v>186</v>
      </c>
      <c r="AG1145" s="97">
        <v>1459807</v>
      </c>
      <c r="AH1145" s="97">
        <v>2095614</v>
      </c>
      <c r="AI1145" s="97">
        <v>3631581</v>
      </c>
      <c r="AJ1145" s="97">
        <v>1545020</v>
      </c>
      <c r="AK1145" s="97">
        <v>2082147</v>
      </c>
      <c r="AL1145" s="97">
        <v>312983</v>
      </c>
      <c r="AM1145" s="97" t="s">
        <v>189</v>
      </c>
      <c r="AN1145" s="2">
        <v>20140</v>
      </c>
      <c r="AO1145" s="97">
        <v>6122833</v>
      </c>
      <c r="AP1145" s="97">
        <v>20596</v>
      </c>
      <c r="AQ1145" s="97">
        <v>6054950</v>
      </c>
      <c r="AR1145" s="97">
        <v>0</v>
      </c>
      <c r="AS1145" s="97">
        <v>1457658</v>
      </c>
      <c r="AT1145" s="97">
        <v>4597292</v>
      </c>
      <c r="AU1145" s="97">
        <v>6122833</v>
      </c>
      <c r="AV1145" s="97">
        <v>3832775</v>
      </c>
      <c r="AW1145" s="97">
        <v>2290058</v>
      </c>
      <c r="AX1145" s="97">
        <v>204647</v>
      </c>
      <c r="AY1145" s="97" t="s">
        <v>189</v>
      </c>
      <c r="AZ1145" s="2">
        <v>20140</v>
      </c>
      <c r="BA1145" s="98">
        <v>10742258</v>
      </c>
      <c r="BB1145" s="2">
        <v>43330</v>
      </c>
      <c r="BC1145" s="2">
        <v>10698928</v>
      </c>
      <c r="BD1145" s="2">
        <v>1620</v>
      </c>
      <c r="BE1145" s="2">
        <v>1792453</v>
      </c>
      <c r="BF1145" s="2">
        <v>8906475</v>
      </c>
      <c r="BG1145" s="2">
        <v>10742258</v>
      </c>
      <c r="BH1145" s="2">
        <v>8587534</v>
      </c>
      <c r="BI1145" s="2">
        <v>2123495</v>
      </c>
      <c r="BJ1145" s="2">
        <v>232469</v>
      </c>
      <c r="BK1145" s="2" t="s">
        <v>189</v>
      </c>
      <c r="BL1145" s="2">
        <v>20140</v>
      </c>
      <c r="BM1145" s="2">
        <v>4978128</v>
      </c>
      <c r="BN1145" s="2">
        <v>20320</v>
      </c>
      <c r="BO1145" s="2">
        <v>4957808</v>
      </c>
      <c r="BP1145" s="2">
        <v>2682</v>
      </c>
      <c r="BQ1145" s="2">
        <v>1326889</v>
      </c>
      <c r="BR1145" s="2">
        <v>3630919</v>
      </c>
      <c r="BS1145" s="2">
        <v>4978128</v>
      </c>
      <c r="BT1145" s="2">
        <v>3129284</v>
      </c>
      <c r="BU1145" s="2">
        <v>1841347</v>
      </c>
      <c r="BV1145" s="2">
        <v>169596</v>
      </c>
      <c r="BW1145" s="2" t="s">
        <v>189</v>
      </c>
      <c r="BX1145" s="2">
        <v>20140</v>
      </c>
      <c r="BY1145" s="2">
        <v>7680273</v>
      </c>
      <c r="BZ1145" s="2">
        <v>13361</v>
      </c>
      <c r="CA1145" s="2">
        <v>7666912</v>
      </c>
      <c r="CB1145" s="2">
        <v>1860</v>
      </c>
      <c r="CC1145" s="2">
        <v>1293620</v>
      </c>
      <c r="CD1145" s="2">
        <v>6373292</v>
      </c>
      <c r="CE1145" s="2">
        <v>7680273</v>
      </c>
      <c r="CF1145" s="2">
        <v>6160992</v>
      </c>
      <c r="CG1145" s="2">
        <v>1518162</v>
      </c>
      <c r="CH1145" s="2">
        <v>128028</v>
      </c>
      <c r="CI1145" s="2" t="s">
        <v>189</v>
      </c>
      <c r="CJ1145" s="2">
        <v>20140</v>
      </c>
      <c r="CK1145" s="97">
        <v>13336833</v>
      </c>
      <c r="CL1145" s="97" t="e">
        <v>#N/A</v>
      </c>
      <c r="CM1145" s="97" t="e">
        <v>#N/A</v>
      </c>
      <c r="CN1145" s="2">
        <v>540</v>
      </c>
      <c r="CO1145" s="100" t="e">
        <v>#N/A</v>
      </c>
      <c r="CP1145" s="97" t="e">
        <v>#N/A</v>
      </c>
      <c r="CQ1145" s="97">
        <v>13336833</v>
      </c>
      <c r="CR1145" s="97">
        <v>11615807</v>
      </c>
      <c r="CS1145" s="97">
        <v>1719829</v>
      </c>
      <c r="CT1145" s="2">
        <v>118540</v>
      </c>
      <c r="CU1145" s="2" t="s">
        <v>189</v>
      </c>
    </row>
    <row r="1146" spans="1:99" x14ac:dyDescent="0.25">
      <c r="A1146" s="2">
        <v>20128</v>
      </c>
      <c r="B1146" s="2">
        <v>6710836</v>
      </c>
      <c r="C1146" s="2">
        <v>31662</v>
      </c>
      <c r="D1146" s="2">
        <v>6535050</v>
      </c>
      <c r="E1146" s="2">
        <v>12122</v>
      </c>
      <c r="F1146" s="2">
        <v>2843507</v>
      </c>
      <c r="G1146" s="2">
        <v>3691543</v>
      </c>
      <c r="H1146" s="2">
        <v>6710836</v>
      </c>
      <c r="I1146" s="2">
        <v>4457951</v>
      </c>
      <c r="J1146" s="2">
        <v>4407604</v>
      </c>
      <c r="K1146" s="2">
        <v>2252885</v>
      </c>
      <c r="L1146" s="2">
        <v>820064</v>
      </c>
      <c r="N1146" s="2">
        <v>20128</v>
      </c>
      <c r="O1146" s="97">
        <v>6765201</v>
      </c>
      <c r="P1146" s="97">
        <v>25432</v>
      </c>
      <c r="Q1146" s="97">
        <v>6721284</v>
      </c>
      <c r="R1146" s="97">
        <v>19445</v>
      </c>
      <c r="S1146" s="97">
        <v>2407239</v>
      </c>
      <c r="T1146" s="97">
        <v>4314045</v>
      </c>
      <c r="U1146" s="97">
        <v>6765201</v>
      </c>
      <c r="V1146" s="97">
        <v>2600036</v>
      </c>
      <c r="W1146" s="97">
        <v>2091199</v>
      </c>
      <c r="X1146" s="97">
        <v>4165165</v>
      </c>
      <c r="Y1146" s="97">
        <v>1077854</v>
      </c>
      <c r="Z1146" s="97">
        <v>0</v>
      </c>
      <c r="AB1146" s="2">
        <v>20141</v>
      </c>
      <c r="AC1146" s="97">
        <v>31786363</v>
      </c>
      <c r="AD1146" s="97">
        <v>1768526</v>
      </c>
      <c r="AE1146" s="97">
        <v>30017837</v>
      </c>
      <c r="AF1146" s="97">
        <v>500</v>
      </c>
      <c r="AG1146" s="97">
        <v>8268274</v>
      </c>
      <c r="AH1146" s="97">
        <v>21749563</v>
      </c>
      <c r="AI1146" s="97">
        <v>31786363</v>
      </c>
      <c r="AJ1146" s="97">
        <v>19828987</v>
      </c>
      <c r="AK1146" s="97">
        <v>11797304</v>
      </c>
      <c r="AL1146" s="97">
        <v>6991656</v>
      </c>
      <c r="AM1146" s="97" t="s">
        <v>189</v>
      </c>
      <c r="AN1146" s="2">
        <v>20141</v>
      </c>
      <c r="AO1146" s="97">
        <v>32206249</v>
      </c>
      <c r="AP1146" s="97">
        <v>2376576</v>
      </c>
      <c r="AQ1146" s="97">
        <v>29829673</v>
      </c>
      <c r="AR1146" s="97">
        <v>0</v>
      </c>
      <c r="AS1146" s="97">
        <v>8028683</v>
      </c>
      <c r="AT1146" s="97">
        <v>21800990</v>
      </c>
      <c r="AU1146" s="97">
        <v>32206249</v>
      </c>
      <c r="AV1146" s="97">
        <v>19441583</v>
      </c>
      <c r="AW1146" s="97">
        <v>12639666</v>
      </c>
      <c r="AX1146" s="97">
        <v>6874455</v>
      </c>
      <c r="AY1146" s="97" t="s">
        <v>189</v>
      </c>
      <c r="AZ1146" s="2">
        <v>20141</v>
      </c>
      <c r="BA1146" s="98">
        <v>29747999</v>
      </c>
      <c r="BB1146" s="2">
        <v>1639621</v>
      </c>
      <c r="BC1146" s="2">
        <v>28005278</v>
      </c>
      <c r="BD1146" s="2">
        <v>516</v>
      </c>
      <c r="BE1146" s="2">
        <v>7822660</v>
      </c>
      <c r="BF1146" s="2">
        <v>20182618</v>
      </c>
      <c r="BG1146" s="2">
        <v>29747999</v>
      </c>
      <c r="BH1146" s="2">
        <v>13735927</v>
      </c>
      <c r="BI1146" s="2">
        <v>16012072</v>
      </c>
      <c r="BJ1146" s="2">
        <v>8023163</v>
      </c>
      <c r="BK1146" s="2" t="s">
        <v>189</v>
      </c>
      <c r="BL1146" s="2">
        <v>20141</v>
      </c>
      <c r="BM1146" s="2">
        <v>26264825</v>
      </c>
      <c r="BN1146" s="2">
        <v>1838273</v>
      </c>
      <c r="BO1146" s="2">
        <v>24426552</v>
      </c>
      <c r="BP1146" s="2">
        <v>1523</v>
      </c>
      <c r="BQ1146" s="2">
        <v>7301898</v>
      </c>
      <c r="BR1146" s="2">
        <v>17124654</v>
      </c>
      <c r="BS1146" s="2">
        <v>26264825</v>
      </c>
      <c r="BT1146" s="2">
        <v>11906210</v>
      </c>
      <c r="BU1146" s="2">
        <v>14247914</v>
      </c>
      <c r="BV1146" s="2">
        <v>6728690</v>
      </c>
      <c r="BW1146" s="2" t="s">
        <v>189</v>
      </c>
      <c r="BX1146" s="2">
        <v>20141</v>
      </c>
      <c r="BY1146" s="2">
        <v>31355405</v>
      </c>
      <c r="BZ1146" s="2">
        <v>328674</v>
      </c>
      <c r="CA1146" s="2">
        <v>29441838</v>
      </c>
      <c r="CB1146" s="2">
        <v>10211</v>
      </c>
      <c r="CC1146" s="2">
        <v>11060179</v>
      </c>
      <c r="CD1146" s="2">
        <v>18381659</v>
      </c>
      <c r="CE1146" s="2">
        <v>31355405</v>
      </c>
      <c r="CF1146" s="2">
        <v>6760070</v>
      </c>
      <c r="CG1146" s="2">
        <v>22068950</v>
      </c>
      <c r="CH1146" s="2">
        <v>4572594</v>
      </c>
      <c r="CI1146" s="2" t="s">
        <v>189</v>
      </c>
      <c r="CJ1146" s="2">
        <v>20141</v>
      </c>
      <c r="CK1146" s="97">
        <v>24366857</v>
      </c>
      <c r="CL1146" s="97" t="e">
        <v>#N/A</v>
      </c>
      <c r="CM1146" s="97" t="e">
        <v>#N/A</v>
      </c>
      <c r="CN1146" s="2">
        <v>16512</v>
      </c>
      <c r="CO1146" s="100" t="e">
        <v>#N/A</v>
      </c>
      <c r="CP1146" s="97" t="e">
        <v>#N/A</v>
      </c>
      <c r="CQ1146" s="97">
        <v>24366857</v>
      </c>
      <c r="CR1146" s="97">
        <v>3485272</v>
      </c>
      <c r="CS1146" s="97">
        <v>19486626</v>
      </c>
      <c r="CT1146" s="2">
        <v>5024886</v>
      </c>
      <c r="CU1146" s="2" t="s">
        <v>189</v>
      </c>
    </row>
    <row r="1147" spans="1:99" x14ac:dyDescent="0.25">
      <c r="A1147" s="2">
        <v>20129</v>
      </c>
      <c r="B1147" s="2">
        <v>5872993</v>
      </c>
      <c r="C1147" s="2">
        <v>1040075</v>
      </c>
      <c r="D1147" s="2">
        <v>4832918</v>
      </c>
      <c r="E1147" s="2">
        <v>30262</v>
      </c>
      <c r="F1147" s="2">
        <v>3378990</v>
      </c>
      <c r="G1147" s="2">
        <v>1453928</v>
      </c>
      <c r="H1147" s="2">
        <v>5872993</v>
      </c>
      <c r="I1147" s="2">
        <v>1369303</v>
      </c>
      <c r="J1147" s="2">
        <v>1186204</v>
      </c>
      <c r="K1147" s="2">
        <v>3741481</v>
      </c>
      <c r="L1147" s="2">
        <v>840464</v>
      </c>
      <c r="N1147" s="2">
        <v>20129</v>
      </c>
      <c r="O1147" s="97">
        <v>6187672</v>
      </c>
      <c r="P1147" s="97">
        <v>1144856</v>
      </c>
      <c r="Q1147" s="97">
        <v>4482309</v>
      </c>
      <c r="R1147" s="97">
        <v>32227</v>
      </c>
      <c r="S1147" s="97">
        <v>3192834</v>
      </c>
      <c r="T1147" s="97">
        <v>1289475</v>
      </c>
      <c r="U1147" s="97">
        <v>6187672</v>
      </c>
      <c r="V1147" s="97">
        <v>646431</v>
      </c>
      <c r="W1147" s="97">
        <v>526534</v>
      </c>
      <c r="X1147" s="97">
        <v>5541241</v>
      </c>
      <c r="Y1147" s="97">
        <v>1245402</v>
      </c>
      <c r="Z1147" s="97">
        <v>0</v>
      </c>
      <c r="AB1147" s="2">
        <v>20142</v>
      </c>
      <c r="AC1147" s="97">
        <v>6171871</v>
      </c>
      <c r="AD1147" s="97">
        <v>2701</v>
      </c>
      <c r="AE1147" s="97">
        <v>6169170</v>
      </c>
      <c r="AF1147" s="97" t="s">
        <v>186</v>
      </c>
      <c r="AG1147" s="97">
        <v>1915379</v>
      </c>
      <c r="AH1147" s="97">
        <v>4253791</v>
      </c>
      <c r="AI1147" s="97">
        <v>6171871</v>
      </c>
      <c r="AJ1147" s="97">
        <v>3407604</v>
      </c>
      <c r="AK1147" s="97">
        <v>2642350</v>
      </c>
      <c r="AL1147" s="97">
        <v>1074666</v>
      </c>
      <c r="AM1147" s="97" t="s">
        <v>189</v>
      </c>
      <c r="AN1147" s="2">
        <v>20142</v>
      </c>
      <c r="AO1147" s="97" t="e">
        <v>#N/A</v>
      </c>
      <c r="AP1147" s="97">
        <v>35384</v>
      </c>
      <c r="AQ1147" s="97">
        <v>6239698</v>
      </c>
      <c r="AR1147" s="97" t="e">
        <v>#N/A</v>
      </c>
      <c r="AS1147" s="97" t="e">
        <v>#N/A</v>
      </c>
      <c r="AT1147" s="97" t="e">
        <v>#N/A</v>
      </c>
      <c r="AU1147" s="97">
        <v>6275082</v>
      </c>
      <c r="AV1147" s="97">
        <v>3501769</v>
      </c>
      <c r="AW1147" s="97" t="e">
        <v>#N/A</v>
      </c>
      <c r="AX1147" s="97">
        <v>1183964</v>
      </c>
      <c r="AY1147" s="97" t="s">
        <v>189</v>
      </c>
      <c r="AZ1147" s="2">
        <v>20142</v>
      </c>
      <c r="BA1147" s="98">
        <v>5486349</v>
      </c>
      <c r="BB1147" s="2" t="e">
        <v>#N/A</v>
      </c>
      <c r="BC1147" s="2" t="e">
        <v>#N/A</v>
      </c>
      <c r="BD1147" s="2" t="s">
        <v>189</v>
      </c>
      <c r="BE1147" s="2">
        <v>1845287</v>
      </c>
      <c r="BF1147" s="2">
        <v>3609102</v>
      </c>
      <c r="BG1147" s="2">
        <v>5486349</v>
      </c>
      <c r="BH1147" s="2">
        <v>2916737</v>
      </c>
      <c r="BI1147" s="2">
        <v>2569612</v>
      </c>
      <c r="BJ1147" s="2">
        <v>1122307</v>
      </c>
      <c r="BK1147" s="2" t="s">
        <v>189</v>
      </c>
      <c r="BL1147" s="2">
        <v>20142</v>
      </c>
      <c r="BM1147" s="2">
        <v>4625807</v>
      </c>
      <c r="BN1147" s="2" t="e">
        <v>#N/A</v>
      </c>
      <c r="BO1147" s="2" t="e">
        <v>#N/A</v>
      </c>
      <c r="BP1147" s="2" t="s">
        <v>189</v>
      </c>
      <c r="BQ1147" s="2">
        <v>1826746</v>
      </c>
      <c r="BR1147" s="2">
        <v>2789721</v>
      </c>
      <c r="BS1147" s="2">
        <v>4625807</v>
      </c>
      <c r="BT1147" s="2">
        <v>2452620</v>
      </c>
      <c r="BU1147" s="2">
        <v>2173187</v>
      </c>
      <c r="BV1147" s="2">
        <v>1257600</v>
      </c>
      <c r="BW1147" s="2" t="s">
        <v>189</v>
      </c>
      <c r="BX1147" s="2">
        <v>20142</v>
      </c>
      <c r="BY1147" s="2">
        <v>6775077</v>
      </c>
      <c r="BZ1147" s="2" t="e">
        <v>#N/A</v>
      </c>
      <c r="CA1147" s="2" t="e">
        <v>#N/A</v>
      </c>
      <c r="CB1147" s="2" t="s">
        <v>189</v>
      </c>
      <c r="CC1147" s="2">
        <v>1778243</v>
      </c>
      <c r="CD1147" s="2">
        <v>3210532</v>
      </c>
      <c r="CE1147" s="2">
        <v>6775077</v>
      </c>
      <c r="CF1147" s="2">
        <v>2656511</v>
      </c>
      <c r="CG1147" s="2">
        <v>4118566</v>
      </c>
      <c r="CH1147" s="2">
        <v>1365029</v>
      </c>
      <c r="CI1147" s="2" t="s">
        <v>189</v>
      </c>
      <c r="CJ1147" s="2">
        <v>20142</v>
      </c>
      <c r="CK1147" s="97" t="e">
        <v>#N/A</v>
      </c>
      <c r="CL1147" s="97" t="e">
        <v>#N/A</v>
      </c>
      <c r="CM1147" s="97" t="e">
        <v>#N/A</v>
      </c>
      <c r="CN1147" s="2" t="e">
        <v>#N/A</v>
      </c>
      <c r="CO1147" s="100" t="e">
        <v>#N/A</v>
      </c>
      <c r="CP1147" s="97" t="e">
        <v>#N/A</v>
      </c>
      <c r="CQ1147" s="97" t="e">
        <v>#N/A</v>
      </c>
      <c r="CR1147" s="97" t="e">
        <v>#N/A</v>
      </c>
      <c r="CS1147" s="97" t="e">
        <v>#N/A</v>
      </c>
      <c r="CT1147" s="2" t="e">
        <v>#N/A</v>
      </c>
      <c r="CU1147" s="2" t="e">
        <v>#N/A</v>
      </c>
    </row>
    <row r="1148" spans="1:99" x14ac:dyDescent="0.25">
      <c r="A1148" s="2">
        <v>20130</v>
      </c>
      <c r="B1148" s="2">
        <v>25908999</v>
      </c>
      <c r="C1148" s="2">
        <v>361504</v>
      </c>
      <c r="D1148" s="2">
        <v>25547495</v>
      </c>
      <c r="E1148" s="2">
        <v>45910</v>
      </c>
      <c r="F1148" s="2">
        <v>7143823</v>
      </c>
      <c r="G1148" s="2">
        <v>18403672</v>
      </c>
      <c r="H1148" s="2">
        <v>25908999</v>
      </c>
      <c r="I1148" s="2">
        <v>13058786</v>
      </c>
      <c r="J1148" s="2">
        <v>12908990</v>
      </c>
      <c r="K1148" s="2">
        <v>12771027</v>
      </c>
      <c r="L1148" s="2">
        <v>6864395</v>
      </c>
      <c r="N1148" s="2">
        <v>20130</v>
      </c>
      <c r="O1148" s="97" t="s">
        <v>186</v>
      </c>
      <c r="P1148" s="97" t="s">
        <v>186</v>
      </c>
      <c r="Q1148" s="97" t="s">
        <v>186</v>
      </c>
      <c r="R1148" s="97" t="s">
        <v>186</v>
      </c>
      <c r="S1148" s="97" t="s">
        <v>186</v>
      </c>
      <c r="T1148" s="97" t="s">
        <v>186</v>
      </c>
      <c r="U1148" s="97" t="s">
        <v>186</v>
      </c>
      <c r="V1148" s="97" t="s">
        <v>186</v>
      </c>
      <c r="W1148" s="97" t="e">
        <v>#N/A</v>
      </c>
      <c r="X1148" s="97" t="s">
        <v>186</v>
      </c>
      <c r="Y1148" s="97" t="s">
        <v>186</v>
      </c>
      <c r="Z1148" s="97">
        <v>0</v>
      </c>
      <c r="AB1148" s="2">
        <v>20143</v>
      </c>
      <c r="AC1148" s="97">
        <v>36616195</v>
      </c>
      <c r="AD1148" s="97">
        <v>4320232</v>
      </c>
      <c r="AE1148" s="97">
        <v>32295963</v>
      </c>
      <c r="AF1148" s="97">
        <v>68841</v>
      </c>
      <c r="AG1148" s="97">
        <v>10439997</v>
      </c>
      <c r="AH1148" s="97">
        <v>21855966</v>
      </c>
      <c r="AI1148" s="97">
        <v>36616195</v>
      </c>
      <c r="AJ1148" s="97">
        <v>16056556</v>
      </c>
      <c r="AK1148" s="97">
        <v>20559639</v>
      </c>
      <c r="AL1148" s="97">
        <v>5518956</v>
      </c>
      <c r="AM1148" s="97" t="s">
        <v>189</v>
      </c>
      <c r="AN1148" s="2">
        <v>20143</v>
      </c>
      <c r="AO1148" s="97">
        <v>35440170</v>
      </c>
      <c r="AP1148" s="97">
        <v>2554872</v>
      </c>
      <c r="AQ1148" s="97">
        <v>32885298</v>
      </c>
      <c r="AR1148" s="97">
        <v>177380</v>
      </c>
      <c r="AS1148" s="97">
        <v>11631616</v>
      </c>
      <c r="AT1148" s="97">
        <v>21253682</v>
      </c>
      <c r="AU1148" s="97">
        <v>35440170</v>
      </c>
      <c r="AV1148" s="97">
        <v>15557965</v>
      </c>
      <c r="AW1148" s="97">
        <v>19872445</v>
      </c>
      <c r="AX1148" s="97">
        <v>6452221</v>
      </c>
      <c r="AY1148" s="97" t="s">
        <v>189</v>
      </c>
      <c r="AZ1148" s="2">
        <v>20143</v>
      </c>
      <c r="BA1148" s="98" t="e">
        <v>#N/A</v>
      </c>
      <c r="BB1148" s="2">
        <v>0</v>
      </c>
      <c r="BC1148" s="2">
        <v>0</v>
      </c>
      <c r="BD1148" s="2" t="e">
        <v>#N/A</v>
      </c>
      <c r="BE1148" s="2" t="e">
        <v>#N/A</v>
      </c>
      <c r="BF1148" s="2" t="e">
        <v>#N/A</v>
      </c>
      <c r="BG1148" s="2" t="e">
        <v>#N/A</v>
      </c>
      <c r="BH1148" s="2" t="e">
        <v>#N/A</v>
      </c>
      <c r="BI1148" s="2" t="e">
        <v>#N/A</v>
      </c>
      <c r="BJ1148" s="2" t="e">
        <v>#N/A</v>
      </c>
      <c r="BK1148" s="2" t="e">
        <v>#N/A</v>
      </c>
      <c r="BL1148" s="2">
        <v>20143</v>
      </c>
      <c r="BM1148" s="2">
        <v>27268015</v>
      </c>
      <c r="BN1148" s="2">
        <v>972898</v>
      </c>
      <c r="BO1148" s="2">
        <v>26295117</v>
      </c>
      <c r="BP1148" s="2">
        <v>100</v>
      </c>
      <c r="BQ1148" s="2">
        <v>10484719</v>
      </c>
      <c r="BR1148" s="2">
        <v>15810398</v>
      </c>
      <c r="BS1148" s="2">
        <v>27268015</v>
      </c>
      <c r="BT1148" s="2">
        <v>8447192</v>
      </c>
      <c r="BU1148" s="2">
        <v>18820823</v>
      </c>
      <c r="BV1148" s="2">
        <v>10084144</v>
      </c>
      <c r="BW1148" s="2" t="s">
        <v>189</v>
      </c>
      <c r="BX1148" s="2">
        <v>20143</v>
      </c>
      <c r="BY1148" s="2" t="e">
        <v>#N/A</v>
      </c>
      <c r="BZ1148" s="2">
        <v>0</v>
      </c>
      <c r="CA1148" s="2">
        <v>0</v>
      </c>
      <c r="CB1148" s="2" t="e">
        <v>#N/A</v>
      </c>
      <c r="CC1148" s="2" t="e">
        <v>#N/A</v>
      </c>
      <c r="CD1148" s="2" t="e">
        <v>#N/A</v>
      </c>
      <c r="CE1148" s="2" t="e">
        <v>#N/A</v>
      </c>
      <c r="CF1148" s="2" t="e">
        <v>#N/A</v>
      </c>
      <c r="CG1148" s="2" t="e">
        <v>#N/A</v>
      </c>
      <c r="CH1148" s="2" t="e">
        <v>#N/A</v>
      </c>
      <c r="CI1148" s="2" t="e">
        <v>#N/A</v>
      </c>
      <c r="CJ1148" s="2">
        <v>20143</v>
      </c>
      <c r="CK1148" s="97">
        <v>34908595</v>
      </c>
      <c r="CL1148" s="97" t="e">
        <v>#N/A</v>
      </c>
      <c r="CM1148" s="97" t="e">
        <v>#N/A</v>
      </c>
      <c r="CN1148" s="2">
        <v>158164</v>
      </c>
      <c r="CO1148" s="100" t="e">
        <v>#N/A</v>
      </c>
      <c r="CP1148" s="97" t="e">
        <v>#N/A</v>
      </c>
      <c r="CQ1148" s="97">
        <v>34908595</v>
      </c>
      <c r="CR1148" s="97">
        <v>20127862</v>
      </c>
      <c r="CS1148" s="97">
        <v>13603773</v>
      </c>
      <c r="CT1148" s="2">
        <v>9158340</v>
      </c>
      <c r="CU1148" s="2" t="s">
        <v>189</v>
      </c>
    </row>
    <row r="1149" spans="1:99" x14ac:dyDescent="0.25">
      <c r="A1149" s="2">
        <v>20131</v>
      </c>
      <c r="B1149" s="2">
        <v>52872950</v>
      </c>
      <c r="C1149" s="2">
        <v>887236</v>
      </c>
      <c r="D1149" s="2">
        <v>51039113</v>
      </c>
      <c r="E1149" s="2" t="s">
        <v>189</v>
      </c>
      <c r="F1149" s="2">
        <v>13659664</v>
      </c>
      <c r="G1149" s="2">
        <v>37379449</v>
      </c>
      <c r="H1149" s="2">
        <v>52872950</v>
      </c>
      <c r="I1149" s="2">
        <v>22279356</v>
      </c>
      <c r="J1149" s="2">
        <v>18526395</v>
      </c>
      <c r="K1149" s="2">
        <v>30593594</v>
      </c>
      <c r="L1149" s="2">
        <v>4739830</v>
      </c>
      <c r="N1149" s="2">
        <v>20131</v>
      </c>
      <c r="O1149" s="97">
        <v>41759913</v>
      </c>
      <c r="P1149" s="97">
        <v>1880643</v>
      </c>
      <c r="Q1149" s="97">
        <v>39879270</v>
      </c>
      <c r="R1149" s="97" t="s">
        <v>189</v>
      </c>
      <c r="S1149" s="97">
        <v>11910608</v>
      </c>
      <c r="T1149" s="97">
        <v>27968662</v>
      </c>
      <c r="U1149" s="97">
        <v>41759913</v>
      </c>
      <c r="V1149" s="97">
        <v>20778247</v>
      </c>
      <c r="W1149" s="97">
        <v>18260365</v>
      </c>
      <c r="X1149" s="97">
        <v>20049854</v>
      </c>
      <c r="Y1149" s="97">
        <v>2735490</v>
      </c>
      <c r="Z1149" s="97">
        <v>0</v>
      </c>
      <c r="AB1149" s="2">
        <v>20144</v>
      </c>
      <c r="AC1149" s="97">
        <v>6321824</v>
      </c>
      <c r="AD1149" s="97">
        <v>1627</v>
      </c>
      <c r="AE1149" s="97">
        <v>6294856</v>
      </c>
      <c r="AF1149" s="97" t="s">
        <v>186</v>
      </c>
      <c r="AG1149" s="97">
        <v>1634803</v>
      </c>
      <c r="AH1149" s="97">
        <v>4660053</v>
      </c>
      <c r="AI1149" s="97">
        <v>6321824</v>
      </c>
      <c r="AJ1149" s="97">
        <v>3944843</v>
      </c>
      <c r="AK1149" s="97">
        <v>2376981</v>
      </c>
      <c r="AL1149" s="97">
        <v>879532</v>
      </c>
      <c r="AM1149" s="97" t="s">
        <v>189</v>
      </c>
      <c r="AN1149" s="2">
        <v>20144</v>
      </c>
      <c r="AO1149" s="97">
        <v>8065966</v>
      </c>
      <c r="AP1149" s="97">
        <v>0</v>
      </c>
      <c r="AQ1149" s="97">
        <v>8065966</v>
      </c>
      <c r="AR1149" s="97">
        <v>0</v>
      </c>
      <c r="AS1149" s="97">
        <v>1565307</v>
      </c>
      <c r="AT1149" s="97">
        <v>6500659</v>
      </c>
      <c r="AU1149" s="97">
        <v>8065966</v>
      </c>
      <c r="AV1149" s="97">
        <v>0</v>
      </c>
      <c r="AW1149" s="97">
        <v>2233052</v>
      </c>
      <c r="AX1149" s="97">
        <v>739805</v>
      </c>
      <c r="AY1149" s="97" t="s">
        <v>189</v>
      </c>
      <c r="AZ1149" s="2">
        <v>20144</v>
      </c>
      <c r="BA1149" s="98" t="e">
        <v>#N/A</v>
      </c>
      <c r="BB1149" s="2">
        <v>0</v>
      </c>
      <c r="BC1149" s="2">
        <v>0</v>
      </c>
      <c r="BD1149" s="2" t="e">
        <v>#N/A</v>
      </c>
      <c r="BE1149" s="2" t="e">
        <v>#N/A</v>
      </c>
      <c r="BF1149" s="2" t="e">
        <v>#N/A</v>
      </c>
      <c r="BG1149" s="2" t="e">
        <v>#N/A</v>
      </c>
      <c r="BH1149" s="2" t="e">
        <v>#N/A</v>
      </c>
      <c r="BI1149" s="2" t="e">
        <v>#N/A</v>
      </c>
      <c r="BJ1149" s="2" t="e">
        <v>#N/A</v>
      </c>
      <c r="BK1149" s="2" t="e">
        <v>#N/A</v>
      </c>
      <c r="BL1149" s="2">
        <v>20144</v>
      </c>
      <c r="BM1149" s="2">
        <v>10492403</v>
      </c>
      <c r="BN1149" s="2">
        <v>319</v>
      </c>
      <c r="BO1149" s="2">
        <v>10492084</v>
      </c>
      <c r="BP1149" s="2" t="s">
        <v>189</v>
      </c>
      <c r="BQ1149" s="2">
        <v>1566666</v>
      </c>
      <c r="BR1149" s="2">
        <v>8925418</v>
      </c>
      <c r="BS1149" s="2">
        <v>10492403</v>
      </c>
      <c r="BT1149" s="2">
        <v>5283445</v>
      </c>
      <c r="BU1149" s="2">
        <v>2206499</v>
      </c>
      <c r="BV1149" s="2">
        <v>624273</v>
      </c>
      <c r="BW1149" s="2" t="s">
        <v>189</v>
      </c>
      <c r="BX1149" s="2">
        <v>20144</v>
      </c>
      <c r="BY1149" s="2">
        <v>7722684</v>
      </c>
      <c r="BZ1149" s="2">
        <v>88696</v>
      </c>
      <c r="CA1149" s="2">
        <v>7633988</v>
      </c>
      <c r="CB1149" s="2">
        <v>12679</v>
      </c>
      <c r="CC1149" s="2">
        <v>1667946</v>
      </c>
      <c r="CD1149" s="2">
        <v>5966042</v>
      </c>
      <c r="CE1149" s="2">
        <v>7722684</v>
      </c>
      <c r="CF1149" s="2">
        <v>5544202</v>
      </c>
      <c r="CG1149" s="2">
        <v>2047162</v>
      </c>
      <c r="CH1149" s="2">
        <v>583639</v>
      </c>
      <c r="CI1149" s="2" t="s">
        <v>189</v>
      </c>
      <c r="CJ1149" s="2">
        <v>20144</v>
      </c>
      <c r="CK1149" s="97">
        <v>6436167</v>
      </c>
      <c r="CL1149" s="97" t="e">
        <v>#N/A</v>
      </c>
      <c r="CM1149" s="97" t="e">
        <v>#N/A</v>
      </c>
      <c r="CN1149" s="2">
        <v>5840</v>
      </c>
      <c r="CO1149" s="100" t="e">
        <v>#N/A</v>
      </c>
      <c r="CP1149" s="97" t="e">
        <v>#N/A</v>
      </c>
      <c r="CQ1149" s="97">
        <v>6436167</v>
      </c>
      <c r="CR1149" s="97">
        <v>4660370</v>
      </c>
      <c r="CS1149" s="97">
        <v>1775797</v>
      </c>
      <c r="CT1149" s="2">
        <v>522144</v>
      </c>
      <c r="CU1149" s="2" t="s">
        <v>189</v>
      </c>
    </row>
    <row r="1150" spans="1:99" x14ac:dyDescent="0.25">
      <c r="A1150" s="2">
        <v>20132</v>
      </c>
      <c r="B1150" s="2">
        <v>7400736</v>
      </c>
      <c r="C1150" s="2">
        <v>654602</v>
      </c>
      <c r="D1150" s="2">
        <v>6627278</v>
      </c>
      <c r="E1150" s="2">
        <v>148020</v>
      </c>
      <c r="F1150" s="2">
        <v>3233583</v>
      </c>
      <c r="G1150" s="2">
        <v>3393695</v>
      </c>
      <c r="H1150" s="2">
        <v>7400736</v>
      </c>
      <c r="I1150" s="2">
        <v>2427097</v>
      </c>
      <c r="J1150" s="2">
        <v>2355900</v>
      </c>
      <c r="K1150" s="2">
        <v>4973639</v>
      </c>
      <c r="L1150" s="2">
        <v>2362599</v>
      </c>
      <c r="N1150" s="2">
        <v>20132</v>
      </c>
      <c r="O1150" s="97">
        <v>16703567</v>
      </c>
      <c r="P1150" s="97">
        <v>662438</v>
      </c>
      <c r="Q1150" s="97">
        <v>16041129</v>
      </c>
      <c r="R1150" s="97">
        <v>268732</v>
      </c>
      <c r="S1150" s="97">
        <v>3013840</v>
      </c>
      <c r="T1150" s="97">
        <v>13027289</v>
      </c>
      <c r="U1150" s="97">
        <v>16703567</v>
      </c>
      <c r="V1150" s="97">
        <v>1761762</v>
      </c>
      <c r="W1150" s="97">
        <v>1692100</v>
      </c>
      <c r="X1150" s="97">
        <v>14767690</v>
      </c>
      <c r="Y1150" s="97">
        <v>2365992</v>
      </c>
      <c r="Z1150" s="97">
        <v>0</v>
      </c>
      <c r="AB1150" s="2">
        <v>20145</v>
      </c>
      <c r="AC1150" s="97">
        <v>15384701</v>
      </c>
      <c r="AD1150" s="97">
        <v>1953148</v>
      </c>
      <c r="AE1150" s="97">
        <v>13431553</v>
      </c>
      <c r="AF1150" s="97">
        <v>1125383</v>
      </c>
      <c r="AG1150" s="97">
        <v>5665453</v>
      </c>
      <c r="AH1150" s="97">
        <v>7766100</v>
      </c>
      <c r="AI1150" s="97">
        <v>15384701</v>
      </c>
      <c r="AJ1150" s="97">
        <v>5564817</v>
      </c>
      <c r="AK1150" s="97">
        <v>7133774</v>
      </c>
      <c r="AL1150" s="97">
        <v>2792081</v>
      </c>
      <c r="AM1150" s="97" t="s">
        <v>189</v>
      </c>
      <c r="AN1150" s="2">
        <v>20145</v>
      </c>
      <c r="AO1150" s="97">
        <v>15441516</v>
      </c>
      <c r="AP1150" s="97">
        <v>1791997</v>
      </c>
      <c r="AQ1150" s="97">
        <v>13488875</v>
      </c>
      <c r="AR1150" s="97">
        <v>888750</v>
      </c>
      <c r="AS1150" s="97">
        <v>5757709</v>
      </c>
      <c r="AT1150" s="97">
        <v>7731166</v>
      </c>
      <c r="AU1150" s="97">
        <v>15441516</v>
      </c>
      <c r="AV1150" s="97">
        <v>8860921</v>
      </c>
      <c r="AW1150" s="97">
        <v>6580595</v>
      </c>
      <c r="AX1150" s="97">
        <v>2122466</v>
      </c>
      <c r="AY1150" s="97" t="s">
        <v>189</v>
      </c>
      <c r="AZ1150" s="2">
        <v>20145</v>
      </c>
      <c r="BA1150" s="98">
        <v>13476914</v>
      </c>
      <c r="BB1150" s="2">
        <v>1447355</v>
      </c>
      <c r="BC1150" s="2">
        <v>12029559</v>
      </c>
      <c r="BD1150" s="2">
        <v>931059</v>
      </c>
      <c r="BE1150" s="2">
        <v>5030234</v>
      </c>
      <c r="BF1150" s="2">
        <v>6999325</v>
      </c>
      <c r="BG1150" s="2">
        <v>13476914</v>
      </c>
      <c r="BH1150" s="2">
        <v>8041772</v>
      </c>
      <c r="BI1150" s="2">
        <v>5147375</v>
      </c>
      <c r="BJ1150" s="2">
        <v>1985151</v>
      </c>
      <c r="BK1150" s="2" t="s">
        <v>189</v>
      </c>
      <c r="BL1150" s="2">
        <v>20145</v>
      </c>
      <c r="BM1150" s="2">
        <v>12072762</v>
      </c>
      <c r="BN1150" s="2">
        <v>1187314</v>
      </c>
      <c r="BO1150" s="2">
        <v>10395773</v>
      </c>
      <c r="BP1150" s="2">
        <v>709043</v>
      </c>
      <c r="BQ1150" s="2">
        <v>4446779</v>
      </c>
      <c r="BR1150" s="2">
        <v>5948994</v>
      </c>
      <c r="BS1150" s="2">
        <v>12072762</v>
      </c>
      <c r="BT1150" s="2">
        <v>7397363</v>
      </c>
      <c r="BU1150" s="2">
        <v>4675399</v>
      </c>
      <c r="BV1150" s="2">
        <v>1797821</v>
      </c>
      <c r="BW1150" s="2" t="s">
        <v>189</v>
      </c>
      <c r="BX1150" s="2">
        <v>20145</v>
      </c>
      <c r="BY1150" s="2">
        <v>16750775</v>
      </c>
      <c r="BZ1150" s="2">
        <v>1002782</v>
      </c>
      <c r="CA1150" s="2">
        <v>13073182</v>
      </c>
      <c r="CB1150" s="2">
        <v>502920</v>
      </c>
      <c r="CC1150" s="2">
        <v>4231324</v>
      </c>
      <c r="CD1150" s="2">
        <v>8841858</v>
      </c>
      <c r="CE1150" s="2">
        <v>16750775</v>
      </c>
      <c r="CF1150" s="2">
        <v>10336048</v>
      </c>
      <c r="CG1150" s="2">
        <v>6414727</v>
      </c>
      <c r="CH1150" s="2">
        <v>2805564</v>
      </c>
      <c r="CI1150" s="2" t="s">
        <v>189</v>
      </c>
      <c r="CJ1150" s="2">
        <v>20145</v>
      </c>
      <c r="CK1150" s="97">
        <v>10651503</v>
      </c>
      <c r="CL1150" s="97" t="e">
        <v>#N/A</v>
      </c>
      <c r="CM1150" s="97" t="e">
        <v>#N/A</v>
      </c>
      <c r="CN1150" s="2">
        <v>700246</v>
      </c>
      <c r="CO1150" s="100" t="e">
        <v>#N/A</v>
      </c>
      <c r="CP1150" s="97" t="e">
        <v>#N/A</v>
      </c>
      <c r="CQ1150" s="97">
        <v>10651503</v>
      </c>
      <c r="CR1150" s="97">
        <v>5121382</v>
      </c>
      <c r="CS1150" s="97">
        <v>5530121</v>
      </c>
      <c r="CT1150" s="2">
        <v>2706360</v>
      </c>
      <c r="CU1150" s="2" t="s">
        <v>189</v>
      </c>
    </row>
    <row r="1151" spans="1:99" x14ac:dyDescent="0.25">
      <c r="A1151" s="2">
        <v>20133</v>
      </c>
      <c r="B1151" s="2">
        <v>28259824</v>
      </c>
      <c r="C1151" s="2">
        <v>570294</v>
      </c>
      <c r="D1151" s="2">
        <v>26959173</v>
      </c>
      <c r="E1151" s="2">
        <v>43241</v>
      </c>
      <c r="F1151" s="2">
        <v>5581086</v>
      </c>
      <c r="G1151" s="2">
        <v>21378087</v>
      </c>
      <c r="H1151" s="2">
        <v>28259824</v>
      </c>
      <c r="I1151" s="2">
        <v>15042603</v>
      </c>
      <c r="J1151" s="2">
        <v>14467557</v>
      </c>
      <c r="K1151" s="2">
        <v>13217221</v>
      </c>
      <c r="L1151" s="2">
        <v>2444742</v>
      </c>
      <c r="N1151" s="2">
        <v>20133</v>
      </c>
      <c r="O1151" s="97">
        <v>26680838</v>
      </c>
      <c r="P1151" s="97">
        <v>452235</v>
      </c>
      <c r="Q1151" s="97">
        <v>26228603</v>
      </c>
      <c r="R1151" s="97">
        <v>39187</v>
      </c>
      <c r="S1151" s="97">
        <v>4510754</v>
      </c>
      <c r="T1151" s="97">
        <v>21717849</v>
      </c>
      <c r="U1151" s="97">
        <v>26680838</v>
      </c>
      <c r="V1151" s="97">
        <v>17272218</v>
      </c>
      <c r="W1151" s="97">
        <v>17095119</v>
      </c>
      <c r="X1151" s="97">
        <v>9331101</v>
      </c>
      <c r="Y1151" s="97">
        <v>2505525</v>
      </c>
      <c r="Z1151" s="97">
        <v>0</v>
      </c>
      <c r="AB1151" s="2">
        <v>20146</v>
      </c>
      <c r="AC1151" s="97">
        <v>15228792</v>
      </c>
      <c r="AD1151" s="97">
        <v>136252</v>
      </c>
      <c r="AE1151" s="97">
        <v>15092540</v>
      </c>
      <c r="AF1151" s="97">
        <v>27839</v>
      </c>
      <c r="AG1151" s="97">
        <v>4018610</v>
      </c>
      <c r="AH1151" s="97">
        <v>11073930</v>
      </c>
      <c r="AI1151" s="97">
        <v>15228792</v>
      </c>
      <c r="AJ1151" s="97">
        <v>9484791</v>
      </c>
      <c r="AK1151" s="97">
        <v>5522114</v>
      </c>
      <c r="AL1151" s="97">
        <v>2142322</v>
      </c>
      <c r="AM1151" s="97" t="s">
        <v>189</v>
      </c>
      <c r="AN1151" s="2">
        <v>20146</v>
      </c>
      <c r="AO1151" s="97">
        <v>18560823</v>
      </c>
      <c r="AP1151" s="97">
        <v>134901</v>
      </c>
      <c r="AQ1151" s="97">
        <v>15148917</v>
      </c>
      <c r="AR1151" s="97">
        <v>34456</v>
      </c>
      <c r="AS1151" s="97">
        <v>4026795</v>
      </c>
      <c r="AT1151" s="97">
        <v>11122122</v>
      </c>
      <c r="AU1151" s="97">
        <v>18560823</v>
      </c>
      <c r="AV1151" s="97">
        <v>12235732</v>
      </c>
      <c r="AW1151" s="97">
        <v>6325091</v>
      </c>
      <c r="AX1151" s="97">
        <v>1983098</v>
      </c>
      <c r="AY1151" s="97" t="s">
        <v>189</v>
      </c>
      <c r="AZ1151" s="2">
        <v>20146</v>
      </c>
      <c r="BA1151" s="98">
        <v>20160389</v>
      </c>
      <c r="BB1151" s="2">
        <v>82144</v>
      </c>
      <c r="BC1151" s="2">
        <v>20078245</v>
      </c>
      <c r="BD1151" s="2">
        <v>22714</v>
      </c>
      <c r="BE1151" s="2">
        <v>3831066</v>
      </c>
      <c r="BF1151" s="2">
        <v>16247179</v>
      </c>
      <c r="BG1151" s="2">
        <v>20160389</v>
      </c>
      <c r="BH1151" s="2">
        <v>11195057</v>
      </c>
      <c r="BI1151" s="2">
        <v>6404700</v>
      </c>
      <c r="BJ1151" s="2">
        <v>2054252</v>
      </c>
      <c r="BK1151" s="2" t="s">
        <v>189</v>
      </c>
      <c r="BL1151" s="2">
        <v>20146</v>
      </c>
      <c r="BM1151" s="2">
        <v>15026788</v>
      </c>
      <c r="BN1151" s="2">
        <v>136386</v>
      </c>
      <c r="BO1151" s="2">
        <v>14890402</v>
      </c>
      <c r="BP1151" s="2">
        <v>30335</v>
      </c>
      <c r="BQ1151" s="2">
        <v>3579254</v>
      </c>
      <c r="BR1151" s="2">
        <v>11311148</v>
      </c>
      <c r="BS1151" s="2">
        <v>15026788</v>
      </c>
      <c r="BT1151" s="2">
        <v>8683164</v>
      </c>
      <c r="BU1151" s="2">
        <v>5570985</v>
      </c>
      <c r="BV1151" s="2">
        <v>1704519</v>
      </c>
      <c r="BW1151" s="2" t="s">
        <v>189</v>
      </c>
      <c r="BX1151" s="2">
        <v>20146</v>
      </c>
      <c r="BY1151" s="2">
        <v>18794840</v>
      </c>
      <c r="BZ1151" s="2">
        <v>110460</v>
      </c>
      <c r="CA1151" s="2">
        <v>18577485</v>
      </c>
      <c r="CB1151" s="2">
        <v>25141</v>
      </c>
      <c r="CC1151" s="2">
        <v>3414291</v>
      </c>
      <c r="CD1151" s="2">
        <v>15163194</v>
      </c>
      <c r="CE1151" s="2">
        <v>18794840</v>
      </c>
      <c r="CF1151" s="2">
        <v>14426650</v>
      </c>
      <c r="CG1151" s="2">
        <v>4368190</v>
      </c>
      <c r="CH1151" s="2">
        <v>1673243</v>
      </c>
      <c r="CI1151" s="2" t="s">
        <v>189</v>
      </c>
      <c r="CJ1151" s="2">
        <v>20146</v>
      </c>
      <c r="CK1151" s="97">
        <v>14432798</v>
      </c>
      <c r="CL1151" s="97" t="e">
        <v>#N/A</v>
      </c>
      <c r="CM1151" s="97" t="e">
        <v>#N/A</v>
      </c>
      <c r="CN1151" s="2">
        <v>26519</v>
      </c>
      <c r="CO1151" s="100" t="e">
        <v>#N/A</v>
      </c>
      <c r="CP1151" s="97" t="e">
        <v>#N/A</v>
      </c>
      <c r="CQ1151" s="97">
        <v>14432798</v>
      </c>
      <c r="CR1151" s="97">
        <v>10032321</v>
      </c>
      <c r="CS1151" s="97">
        <v>4220257</v>
      </c>
      <c r="CT1151" s="2">
        <v>1515583</v>
      </c>
      <c r="CU1151" s="2" t="s">
        <v>189</v>
      </c>
    </row>
    <row r="1152" spans="1:99" x14ac:dyDescent="0.25">
      <c r="A1152" s="2">
        <v>20134</v>
      </c>
      <c r="B1152" s="2">
        <v>172908983</v>
      </c>
      <c r="C1152" s="2">
        <v>1938045</v>
      </c>
      <c r="D1152" s="2">
        <v>169617406</v>
      </c>
      <c r="E1152" s="2">
        <v>264698</v>
      </c>
      <c r="F1152" s="2">
        <v>29805390</v>
      </c>
      <c r="G1152" s="2">
        <v>139812016</v>
      </c>
      <c r="H1152" s="2">
        <v>172908983</v>
      </c>
      <c r="I1152" s="2">
        <v>100717087</v>
      </c>
      <c r="J1152" s="2">
        <v>99962858</v>
      </c>
      <c r="K1152" s="2">
        <v>72191896</v>
      </c>
      <c r="L1152" s="2">
        <v>35112957</v>
      </c>
      <c r="N1152" s="2">
        <v>20134</v>
      </c>
      <c r="O1152" s="97">
        <v>128248191</v>
      </c>
      <c r="P1152" s="97">
        <v>996070</v>
      </c>
      <c r="Q1152" s="97">
        <v>125046705</v>
      </c>
      <c r="R1152" s="97">
        <v>303620</v>
      </c>
      <c r="S1152" s="97">
        <v>22908932</v>
      </c>
      <c r="T1152" s="97">
        <v>102137773</v>
      </c>
      <c r="U1152" s="97">
        <v>128248191</v>
      </c>
      <c r="V1152" s="97">
        <v>85688361</v>
      </c>
      <c r="W1152" s="97">
        <v>85634185</v>
      </c>
      <c r="X1152" s="97">
        <v>42559830</v>
      </c>
      <c r="Y1152" s="97">
        <v>24788557</v>
      </c>
      <c r="Z1152" s="97">
        <v>0</v>
      </c>
      <c r="AB1152" s="2">
        <v>20147</v>
      </c>
      <c r="AC1152" s="97">
        <v>6449361</v>
      </c>
      <c r="AD1152" s="97">
        <v>563440</v>
      </c>
      <c r="AE1152" s="97">
        <v>5885921</v>
      </c>
      <c r="AF1152" s="97">
        <v>6900</v>
      </c>
      <c r="AG1152" s="97">
        <v>2748010</v>
      </c>
      <c r="AH1152" s="97">
        <v>3137911</v>
      </c>
      <c r="AI1152" s="97">
        <v>6449361</v>
      </c>
      <c r="AJ1152" s="97">
        <v>3670992</v>
      </c>
      <c r="AK1152" s="97">
        <v>2680542</v>
      </c>
      <c r="AL1152" s="97">
        <v>968869</v>
      </c>
      <c r="AM1152" s="97" t="s">
        <v>189</v>
      </c>
      <c r="AN1152" s="2">
        <v>20147</v>
      </c>
      <c r="AO1152" s="97">
        <v>6446084</v>
      </c>
      <c r="AP1152" s="97">
        <v>605379</v>
      </c>
      <c r="AQ1152" s="97">
        <v>5715485</v>
      </c>
      <c r="AR1152" s="97">
        <v>1722</v>
      </c>
      <c r="AS1152" s="97">
        <v>2521078</v>
      </c>
      <c r="AT1152" s="97">
        <v>3194407</v>
      </c>
      <c r="AU1152" s="97">
        <v>6446084</v>
      </c>
      <c r="AV1152" s="97">
        <v>2965976</v>
      </c>
      <c r="AW1152" s="97">
        <v>3480108</v>
      </c>
      <c r="AX1152" s="97">
        <v>1130620</v>
      </c>
      <c r="AY1152" s="97" t="s">
        <v>189</v>
      </c>
      <c r="AZ1152" s="2">
        <v>20147</v>
      </c>
      <c r="BA1152" s="98">
        <v>5431622</v>
      </c>
      <c r="BB1152" s="2">
        <v>758425</v>
      </c>
      <c r="BC1152" s="2">
        <v>4673197</v>
      </c>
      <c r="BD1152" s="2">
        <v>1620</v>
      </c>
      <c r="BE1152" s="2">
        <v>2284198</v>
      </c>
      <c r="BF1152" s="2">
        <v>2388999</v>
      </c>
      <c r="BG1152" s="2">
        <v>5431622</v>
      </c>
      <c r="BH1152" s="2">
        <v>2165685</v>
      </c>
      <c r="BI1152" s="2">
        <v>3226122</v>
      </c>
      <c r="BJ1152" s="2">
        <v>283391</v>
      </c>
      <c r="BK1152" s="2" t="s">
        <v>189</v>
      </c>
      <c r="BL1152" s="2">
        <v>20147</v>
      </c>
      <c r="BM1152" s="2">
        <v>4202356</v>
      </c>
      <c r="BN1152" s="2">
        <v>613387</v>
      </c>
      <c r="BO1152" s="2">
        <v>3588969</v>
      </c>
      <c r="BP1152" s="2">
        <v>4367</v>
      </c>
      <c r="BQ1152" s="2">
        <v>2615311</v>
      </c>
      <c r="BR1152" s="2">
        <v>973658</v>
      </c>
      <c r="BS1152" s="2">
        <v>4202356</v>
      </c>
      <c r="BT1152" s="2">
        <v>1511898</v>
      </c>
      <c r="BU1152" s="2">
        <v>2439722</v>
      </c>
      <c r="BV1152" s="2">
        <v>713312</v>
      </c>
      <c r="BW1152" s="2" t="s">
        <v>189</v>
      </c>
      <c r="BX1152" s="2">
        <v>20147</v>
      </c>
      <c r="BY1152" s="2">
        <v>9482604</v>
      </c>
      <c r="BZ1152" s="2">
        <v>248638</v>
      </c>
      <c r="CA1152" s="2">
        <v>9153970</v>
      </c>
      <c r="CB1152" s="2">
        <v>12899</v>
      </c>
      <c r="CC1152" s="2">
        <v>2154387</v>
      </c>
      <c r="CD1152" s="2">
        <v>6999583</v>
      </c>
      <c r="CE1152" s="2">
        <v>9482604</v>
      </c>
      <c r="CF1152" s="2">
        <v>6769848</v>
      </c>
      <c r="CG1152" s="2">
        <v>2712756</v>
      </c>
      <c r="CH1152" s="2">
        <v>555924</v>
      </c>
      <c r="CI1152" s="2" t="s">
        <v>189</v>
      </c>
      <c r="CJ1152" s="2">
        <v>20147</v>
      </c>
      <c r="CK1152" s="97">
        <v>5707233</v>
      </c>
      <c r="CL1152" s="97" t="e">
        <v>#N/A</v>
      </c>
      <c r="CM1152" s="97" t="e">
        <v>#N/A</v>
      </c>
      <c r="CN1152" s="2">
        <v>1314</v>
      </c>
      <c r="CO1152" s="100" t="e">
        <v>#N/A</v>
      </c>
      <c r="CP1152" s="97" t="e">
        <v>#N/A</v>
      </c>
      <c r="CQ1152" s="97">
        <v>5707233</v>
      </c>
      <c r="CR1152" s="97">
        <v>3356917</v>
      </c>
      <c r="CS1152" s="97">
        <v>2350316</v>
      </c>
      <c r="CT1152" s="2">
        <v>520026</v>
      </c>
      <c r="CU1152" s="2" t="s">
        <v>189</v>
      </c>
    </row>
    <row r="1153" spans="1:99" x14ac:dyDescent="0.25">
      <c r="A1153" s="2">
        <v>20135</v>
      </c>
      <c r="B1153" s="2">
        <v>32789745</v>
      </c>
      <c r="C1153" s="2">
        <v>1699070</v>
      </c>
      <c r="D1153" s="2">
        <v>30765495</v>
      </c>
      <c r="E1153" s="2" t="s">
        <v>189</v>
      </c>
      <c r="F1153" s="2">
        <v>7855863</v>
      </c>
      <c r="G1153" s="2">
        <v>22909632</v>
      </c>
      <c r="H1153" s="2">
        <v>32789745</v>
      </c>
      <c r="I1153" s="2">
        <v>18498851</v>
      </c>
      <c r="J1153" s="2">
        <v>17786052</v>
      </c>
      <c r="K1153" s="2">
        <v>14290894</v>
      </c>
      <c r="L1153" s="2">
        <v>4135708</v>
      </c>
      <c r="N1153" s="2">
        <v>20135</v>
      </c>
      <c r="O1153" s="97">
        <v>27882874</v>
      </c>
      <c r="P1153" s="97">
        <v>1440480</v>
      </c>
      <c r="Q1153" s="97">
        <v>26149534</v>
      </c>
      <c r="R1153" s="97">
        <v>1800</v>
      </c>
      <c r="S1153" s="97">
        <v>5877058</v>
      </c>
      <c r="T1153" s="97">
        <v>20272476</v>
      </c>
      <c r="U1153" s="97">
        <v>27882874</v>
      </c>
      <c r="V1153" s="97">
        <v>15213475</v>
      </c>
      <c r="W1153" s="97">
        <v>14909847</v>
      </c>
      <c r="X1153" s="97">
        <v>12669399</v>
      </c>
      <c r="Y1153" s="97">
        <v>4688688</v>
      </c>
      <c r="Z1153" s="97">
        <v>0</v>
      </c>
      <c r="AB1153" s="2">
        <v>20148</v>
      </c>
      <c r="AC1153" s="97">
        <v>18173278</v>
      </c>
      <c r="AD1153" s="97">
        <v>69797</v>
      </c>
      <c r="AE1153" s="97">
        <v>18064567</v>
      </c>
      <c r="AF1153" s="97">
        <v>28628</v>
      </c>
      <c r="AG1153" s="97">
        <v>3582607</v>
      </c>
      <c r="AH1153" s="97">
        <v>14481960</v>
      </c>
      <c r="AI1153" s="97">
        <v>18173278</v>
      </c>
      <c r="AJ1153" s="97">
        <v>4811044</v>
      </c>
      <c r="AK1153" s="97">
        <v>13362234</v>
      </c>
      <c r="AL1153" s="97">
        <v>1771632</v>
      </c>
      <c r="AM1153" s="97" t="s">
        <v>189</v>
      </c>
      <c r="AN1153" s="2">
        <v>20148</v>
      </c>
      <c r="AO1153" s="97">
        <v>19765714</v>
      </c>
      <c r="AP1153" s="97">
        <v>2201337</v>
      </c>
      <c r="AQ1153" s="97">
        <v>17564377</v>
      </c>
      <c r="AR1153" s="97">
        <v>28508</v>
      </c>
      <c r="AS1153" s="97">
        <v>3380464</v>
      </c>
      <c r="AT1153" s="97">
        <v>14183913</v>
      </c>
      <c r="AU1153" s="97">
        <v>19765714</v>
      </c>
      <c r="AV1153" s="97">
        <v>14162588</v>
      </c>
      <c r="AW1153" s="97">
        <v>5603126</v>
      </c>
      <c r="AX1153" s="97">
        <v>185722</v>
      </c>
      <c r="AY1153" s="97" t="s">
        <v>189</v>
      </c>
      <c r="AZ1153" s="2">
        <v>20148</v>
      </c>
      <c r="BA1153" s="98">
        <v>11277156</v>
      </c>
      <c r="BB1153" s="2">
        <v>86227</v>
      </c>
      <c r="BC1153" s="2">
        <v>11190929</v>
      </c>
      <c r="BD1153" s="2">
        <v>57256</v>
      </c>
      <c r="BE1153" s="2">
        <v>4573825</v>
      </c>
      <c r="BF1153" s="2">
        <v>6617104</v>
      </c>
      <c r="BG1153" s="2">
        <v>11277156</v>
      </c>
      <c r="BH1153" s="2">
        <v>5834899</v>
      </c>
      <c r="BI1153" s="2">
        <v>5442257</v>
      </c>
      <c r="BJ1153" s="2">
        <v>413949</v>
      </c>
      <c r="BK1153" s="2" t="s">
        <v>189</v>
      </c>
      <c r="BL1153" s="2">
        <v>20148</v>
      </c>
      <c r="BM1153" s="2">
        <v>8734260</v>
      </c>
      <c r="BN1153" s="2">
        <v>24482</v>
      </c>
      <c r="BO1153" s="2">
        <v>8709778</v>
      </c>
      <c r="BP1153" s="2" t="s">
        <v>189</v>
      </c>
      <c r="BQ1153" s="2">
        <v>3196002</v>
      </c>
      <c r="BR1153" s="2">
        <v>5513776</v>
      </c>
      <c r="BS1153" s="2">
        <v>8734260</v>
      </c>
      <c r="BT1153" s="2">
        <v>4158836</v>
      </c>
      <c r="BU1153" s="2">
        <v>4575424</v>
      </c>
      <c r="BV1153" s="2">
        <v>199949</v>
      </c>
      <c r="BW1153" s="2" t="s">
        <v>189</v>
      </c>
      <c r="BX1153" s="2">
        <v>20148</v>
      </c>
      <c r="BY1153" s="2">
        <v>18985043</v>
      </c>
      <c r="BZ1153" s="2">
        <v>2951546</v>
      </c>
      <c r="CA1153" s="2">
        <v>13983366</v>
      </c>
      <c r="CB1153" s="2" t="s">
        <v>189</v>
      </c>
      <c r="CC1153" s="2">
        <v>3136468</v>
      </c>
      <c r="CD1153" s="2">
        <v>10846898</v>
      </c>
      <c r="CE1153" s="2">
        <v>18985043</v>
      </c>
      <c r="CF1153" s="2">
        <v>15727839</v>
      </c>
      <c r="CG1153" s="2">
        <v>3257204</v>
      </c>
      <c r="CH1153" s="2" t="s">
        <v>189</v>
      </c>
      <c r="CI1153" s="2" t="s">
        <v>189</v>
      </c>
      <c r="CJ1153" s="2">
        <v>20148</v>
      </c>
      <c r="CK1153" s="97">
        <v>10471277</v>
      </c>
      <c r="CL1153" s="97" t="e">
        <v>#N/A</v>
      </c>
      <c r="CM1153" s="97" t="e">
        <v>#N/A</v>
      </c>
      <c r="CN1153" s="2" t="s">
        <v>189</v>
      </c>
      <c r="CO1153" s="100" t="e">
        <v>#N/A</v>
      </c>
      <c r="CP1153" s="97" t="e">
        <v>#N/A</v>
      </c>
      <c r="CQ1153" s="97">
        <v>10471277</v>
      </c>
      <c r="CR1153" s="97">
        <v>3563834</v>
      </c>
      <c r="CS1153" s="97">
        <v>2830781</v>
      </c>
      <c r="CT1153" s="2" t="s">
        <v>189</v>
      </c>
      <c r="CU1153" s="2" t="s">
        <v>189</v>
      </c>
    </row>
    <row r="1154" spans="1:99" x14ac:dyDescent="0.25">
      <c r="A1154" s="2">
        <v>20136</v>
      </c>
      <c r="B1154" s="2">
        <v>62560276</v>
      </c>
      <c r="C1154" s="2">
        <v>1149736</v>
      </c>
      <c r="D1154" s="2">
        <v>61010211</v>
      </c>
      <c r="E1154" s="2">
        <v>54085</v>
      </c>
      <c r="F1154" s="2">
        <v>14815600</v>
      </c>
      <c r="G1154" s="2">
        <v>46194611</v>
      </c>
      <c r="H1154" s="2">
        <v>62560276</v>
      </c>
      <c r="I1154" s="2">
        <v>36131101</v>
      </c>
      <c r="J1154" s="2">
        <v>35917313</v>
      </c>
      <c r="K1154" s="2">
        <v>26429175</v>
      </c>
      <c r="L1154" s="2">
        <v>9710236</v>
      </c>
      <c r="N1154" s="2">
        <v>20136</v>
      </c>
      <c r="O1154" s="97">
        <v>55367415</v>
      </c>
      <c r="P1154" s="97">
        <v>285478</v>
      </c>
      <c r="Q1154" s="97">
        <v>54225709</v>
      </c>
      <c r="R1154" s="97">
        <v>44322</v>
      </c>
      <c r="S1154" s="97">
        <v>12469041</v>
      </c>
      <c r="T1154" s="97">
        <v>41756668</v>
      </c>
      <c r="U1154" s="97">
        <v>55367415</v>
      </c>
      <c r="V1154" s="97">
        <v>33030988</v>
      </c>
      <c r="W1154" s="97">
        <v>32976975</v>
      </c>
      <c r="X1154" s="97">
        <v>22336427</v>
      </c>
      <c r="Y1154" s="97">
        <v>8417724</v>
      </c>
      <c r="Z1154" s="97">
        <v>0</v>
      </c>
      <c r="AB1154" s="2">
        <v>20149</v>
      </c>
      <c r="AC1154" s="97">
        <v>8515094</v>
      </c>
      <c r="AD1154" s="97">
        <v>112860</v>
      </c>
      <c r="AE1154" s="97">
        <v>8402234</v>
      </c>
      <c r="AF1154" s="97">
        <v>32488</v>
      </c>
      <c r="AG1154" s="97">
        <v>2847031</v>
      </c>
      <c r="AH1154" s="97">
        <v>5555203</v>
      </c>
      <c r="AI1154" s="97">
        <v>8515094</v>
      </c>
      <c r="AJ1154" s="97">
        <v>4590723</v>
      </c>
      <c r="AK1154" s="97">
        <v>3913445</v>
      </c>
      <c r="AL1154" s="97">
        <v>2138952</v>
      </c>
      <c r="AM1154" s="97" t="s">
        <v>189</v>
      </c>
      <c r="AN1154" s="2">
        <v>20149</v>
      </c>
      <c r="AO1154" s="97">
        <v>8575265</v>
      </c>
      <c r="AP1154" s="97">
        <v>79241</v>
      </c>
      <c r="AQ1154" s="97">
        <v>8392912</v>
      </c>
      <c r="AR1154" s="97">
        <v>38013</v>
      </c>
      <c r="AS1154" s="97">
        <v>2813255</v>
      </c>
      <c r="AT1154" s="97">
        <v>5579657</v>
      </c>
      <c r="AU1154" s="97">
        <v>8575265</v>
      </c>
      <c r="AV1154" s="97">
        <v>3968966</v>
      </c>
      <c r="AW1154" s="97">
        <v>4606299</v>
      </c>
      <c r="AX1154" s="97">
        <v>1361053</v>
      </c>
      <c r="AY1154" s="97" t="s">
        <v>189</v>
      </c>
      <c r="AZ1154" s="2">
        <v>20149</v>
      </c>
      <c r="BA1154" s="98">
        <v>8424357</v>
      </c>
      <c r="BB1154" s="2">
        <v>80575</v>
      </c>
      <c r="BC1154" s="2">
        <v>8343782</v>
      </c>
      <c r="BD1154" s="2">
        <v>40308</v>
      </c>
      <c r="BE1154" s="2">
        <v>2574451</v>
      </c>
      <c r="BF1154" s="2">
        <v>5769331</v>
      </c>
      <c r="BG1154" s="2">
        <v>8424357</v>
      </c>
      <c r="BH1154" s="2">
        <v>4290000</v>
      </c>
      <c r="BI1154" s="2">
        <v>4039850</v>
      </c>
      <c r="BJ1154" s="2">
        <v>1484977</v>
      </c>
      <c r="BK1154" s="2" t="s">
        <v>189</v>
      </c>
      <c r="BL1154" s="2">
        <v>20149</v>
      </c>
      <c r="BM1154" s="2">
        <v>6536886</v>
      </c>
      <c r="BN1154" s="2">
        <v>133647</v>
      </c>
      <c r="BO1154" s="2">
        <v>6355626</v>
      </c>
      <c r="BP1154" s="2">
        <v>38131</v>
      </c>
      <c r="BQ1154" s="2">
        <v>2461312</v>
      </c>
      <c r="BR1154" s="2">
        <v>3894314</v>
      </c>
      <c r="BS1154" s="2">
        <v>6536886</v>
      </c>
      <c r="BT1154" s="2">
        <v>2948999</v>
      </c>
      <c r="BU1154" s="2">
        <v>3587887</v>
      </c>
      <c r="BV1154" s="2">
        <v>1545200</v>
      </c>
      <c r="BW1154" s="2" t="s">
        <v>189</v>
      </c>
      <c r="BX1154" s="2">
        <v>20149</v>
      </c>
      <c r="BY1154" s="2">
        <v>12383990</v>
      </c>
      <c r="BZ1154" s="2">
        <v>77754</v>
      </c>
      <c r="CA1154" s="2">
        <v>11785569</v>
      </c>
      <c r="CB1154" s="2" t="s">
        <v>189</v>
      </c>
      <c r="CC1154" s="2">
        <v>2331577</v>
      </c>
      <c r="CD1154" s="2">
        <v>9453992</v>
      </c>
      <c r="CE1154" s="2">
        <v>12383990</v>
      </c>
      <c r="CF1154" s="2">
        <v>8944035</v>
      </c>
      <c r="CG1154" s="2">
        <v>3439955</v>
      </c>
      <c r="CH1154" s="2">
        <v>1288179</v>
      </c>
      <c r="CI1154" s="2" t="s">
        <v>189</v>
      </c>
      <c r="CJ1154" s="2">
        <v>20149</v>
      </c>
      <c r="CK1154" s="97">
        <v>13425615</v>
      </c>
      <c r="CL1154" s="97" t="e">
        <v>#N/A</v>
      </c>
      <c r="CM1154" s="97" t="e">
        <v>#N/A</v>
      </c>
      <c r="CN1154" s="2">
        <v>34010</v>
      </c>
      <c r="CO1154" s="100" t="e">
        <v>#N/A</v>
      </c>
      <c r="CP1154" s="97" t="e">
        <v>#N/A</v>
      </c>
      <c r="CQ1154" s="97">
        <v>13425615</v>
      </c>
      <c r="CR1154" s="97">
        <v>9982472</v>
      </c>
      <c r="CS1154" s="97">
        <v>3443143</v>
      </c>
      <c r="CT1154" s="2">
        <v>1225219</v>
      </c>
      <c r="CU1154" s="2" t="s">
        <v>189</v>
      </c>
    </row>
    <row r="1155" spans="1:99" x14ac:dyDescent="0.25">
      <c r="A1155" s="2">
        <v>20137</v>
      </c>
      <c r="B1155" s="2">
        <v>72949238</v>
      </c>
      <c r="C1155" s="2">
        <v>1015862</v>
      </c>
      <c r="D1155" s="2">
        <v>71933376</v>
      </c>
      <c r="E1155" s="2">
        <v>385</v>
      </c>
      <c r="F1155" s="2">
        <v>6617976</v>
      </c>
      <c r="G1155" s="2">
        <v>65315400</v>
      </c>
      <c r="H1155" s="2">
        <v>72949238</v>
      </c>
      <c r="I1155" s="2">
        <v>13450358</v>
      </c>
      <c r="J1155" s="2">
        <v>13265318</v>
      </c>
      <c r="K1155" s="2">
        <v>59498880</v>
      </c>
      <c r="L1155" s="2">
        <v>11334710</v>
      </c>
      <c r="N1155" s="2">
        <v>20137</v>
      </c>
      <c r="O1155" s="97">
        <v>47661952</v>
      </c>
      <c r="P1155" s="97">
        <v>812951</v>
      </c>
      <c r="Q1155" s="97">
        <v>46814630</v>
      </c>
      <c r="R1155" s="97">
        <v>8550</v>
      </c>
      <c r="S1155" s="97">
        <v>5407631</v>
      </c>
      <c r="T1155" s="97">
        <v>41406999</v>
      </c>
      <c r="U1155" s="97">
        <v>47661952</v>
      </c>
      <c r="V1155" s="97">
        <v>13826741</v>
      </c>
      <c r="W1155" s="97">
        <v>13384271</v>
      </c>
      <c r="X1155" s="97">
        <v>33835211</v>
      </c>
      <c r="Y1155" s="97">
        <v>7086540</v>
      </c>
      <c r="Z1155" s="97">
        <v>0</v>
      </c>
      <c r="AB1155" s="2">
        <v>20150</v>
      </c>
      <c r="AC1155" s="97">
        <v>35438152</v>
      </c>
      <c r="AD1155" s="97">
        <v>387913</v>
      </c>
      <c r="AE1155" s="97">
        <v>35050239</v>
      </c>
      <c r="AF1155" s="97" t="s">
        <v>186</v>
      </c>
      <c r="AG1155" s="97">
        <v>10577629</v>
      </c>
      <c r="AH1155" s="97">
        <v>24472610</v>
      </c>
      <c r="AI1155" s="97">
        <v>35438152</v>
      </c>
      <c r="AJ1155" s="97">
        <v>15266779</v>
      </c>
      <c r="AK1155" s="97">
        <v>14190122</v>
      </c>
      <c r="AL1155" s="97">
        <v>4898339</v>
      </c>
      <c r="AM1155" s="97" t="s">
        <v>189</v>
      </c>
      <c r="AN1155" s="2">
        <v>20150</v>
      </c>
      <c r="AO1155" s="97" t="e">
        <v>#N/A</v>
      </c>
      <c r="AP1155" s="97">
        <v>489079</v>
      </c>
      <c r="AQ1155" s="97">
        <v>32598660</v>
      </c>
      <c r="AR1155" s="97" t="e">
        <v>#N/A</v>
      </c>
      <c r="AS1155" s="97" t="e">
        <v>#N/A</v>
      </c>
      <c r="AT1155" s="97" t="e">
        <v>#N/A</v>
      </c>
      <c r="AU1155" s="97">
        <v>33087739</v>
      </c>
      <c r="AV1155" s="97">
        <v>10877583</v>
      </c>
      <c r="AW1155" s="97" t="e">
        <v>#N/A</v>
      </c>
      <c r="AX1155" s="97">
        <v>5663155</v>
      </c>
      <c r="AY1155" s="97" t="s">
        <v>189</v>
      </c>
      <c r="AZ1155" s="2">
        <v>20150</v>
      </c>
      <c r="BA1155" s="98">
        <v>38185221</v>
      </c>
      <c r="BB1155" s="2" t="e">
        <v>#N/A</v>
      </c>
      <c r="BC1155" s="2" t="e">
        <v>#N/A</v>
      </c>
      <c r="BD1155" s="2">
        <v>232446</v>
      </c>
      <c r="BE1155" s="2">
        <v>9398144</v>
      </c>
      <c r="BF1155" s="2">
        <v>26462225</v>
      </c>
      <c r="BG1155" s="2">
        <v>38185221</v>
      </c>
      <c r="BH1155" s="2">
        <v>20240893</v>
      </c>
      <c r="BI1155" s="2">
        <v>17944328</v>
      </c>
      <c r="BJ1155" s="2">
        <v>7581231</v>
      </c>
      <c r="BK1155" s="2" t="s">
        <v>189</v>
      </c>
      <c r="BL1155" s="2">
        <v>20150</v>
      </c>
      <c r="BM1155" s="2">
        <v>35268166</v>
      </c>
      <c r="BN1155" s="2" t="e">
        <v>#N/A</v>
      </c>
      <c r="BO1155" s="2" t="e">
        <v>#N/A</v>
      </c>
      <c r="BP1155" s="2">
        <v>232325</v>
      </c>
      <c r="BQ1155" s="2">
        <v>8153617</v>
      </c>
      <c r="BR1155" s="2">
        <v>25663296</v>
      </c>
      <c r="BS1155" s="2">
        <v>35268166</v>
      </c>
      <c r="BT1155" s="2">
        <v>11643448</v>
      </c>
      <c r="BU1155" s="2">
        <v>16504146</v>
      </c>
      <c r="BV1155" s="2">
        <v>7394018</v>
      </c>
      <c r="BW1155" s="2" t="s">
        <v>189</v>
      </c>
      <c r="BX1155" s="2">
        <v>20150</v>
      </c>
      <c r="BY1155" s="2" t="e">
        <v>#N/A</v>
      </c>
      <c r="BZ1155" s="2" t="e">
        <v>#N/A</v>
      </c>
      <c r="CA1155" s="2" t="e">
        <v>#N/A</v>
      </c>
      <c r="CB1155" s="2" t="e">
        <v>#N/A</v>
      </c>
      <c r="CC1155" s="2" t="e">
        <v>#N/A</v>
      </c>
      <c r="CD1155" s="2" t="e">
        <v>#N/A</v>
      </c>
      <c r="CE1155" s="2" t="e">
        <v>#N/A</v>
      </c>
      <c r="CF1155" s="2" t="e">
        <v>#N/A</v>
      </c>
      <c r="CG1155" s="2" t="e">
        <v>#N/A</v>
      </c>
      <c r="CH1155" s="2" t="e">
        <v>#N/A</v>
      </c>
      <c r="CI1155" s="2" t="e">
        <v>#N/A</v>
      </c>
      <c r="CJ1155" s="2">
        <v>20150</v>
      </c>
      <c r="CK1155" s="97" t="e">
        <v>#N/A</v>
      </c>
      <c r="CL1155" s="97" t="e">
        <v>#N/A</v>
      </c>
      <c r="CM1155" s="97" t="e">
        <v>#N/A</v>
      </c>
      <c r="CN1155" s="2" t="e">
        <v>#N/A</v>
      </c>
      <c r="CO1155" s="100" t="e">
        <v>#N/A</v>
      </c>
      <c r="CP1155" s="97" t="e">
        <v>#N/A</v>
      </c>
      <c r="CQ1155" s="97" t="e">
        <v>#N/A</v>
      </c>
      <c r="CR1155" s="97" t="e">
        <v>#N/A</v>
      </c>
      <c r="CS1155" s="97" t="e">
        <v>#N/A</v>
      </c>
      <c r="CT1155" s="2" t="e">
        <v>#N/A</v>
      </c>
      <c r="CU1155" s="2" t="e">
        <v>#N/A</v>
      </c>
    </row>
    <row r="1156" spans="1:99" x14ac:dyDescent="0.25">
      <c r="A1156" s="2">
        <v>20138</v>
      </c>
      <c r="B1156" s="2">
        <v>3636697</v>
      </c>
      <c r="C1156" s="2">
        <v>32447</v>
      </c>
      <c r="D1156" s="2">
        <v>3378452</v>
      </c>
      <c r="E1156" s="2">
        <v>5402</v>
      </c>
      <c r="F1156" s="2">
        <v>1707552</v>
      </c>
      <c r="G1156" s="2">
        <v>1670900</v>
      </c>
      <c r="H1156" s="2">
        <v>3636697</v>
      </c>
      <c r="I1156" s="2">
        <v>1689558</v>
      </c>
      <c r="J1156" s="2">
        <v>1667559</v>
      </c>
      <c r="K1156" s="2">
        <v>1947139</v>
      </c>
      <c r="L1156" s="2" t="s">
        <v>189</v>
      </c>
      <c r="N1156" s="2">
        <v>20138</v>
      </c>
      <c r="O1156" s="97">
        <v>3597279</v>
      </c>
      <c r="P1156" s="97">
        <v>2179</v>
      </c>
      <c r="Q1156" s="97">
        <v>3595100</v>
      </c>
      <c r="R1156" s="97" t="s">
        <v>189</v>
      </c>
      <c r="S1156" s="97">
        <v>1414062</v>
      </c>
      <c r="T1156" s="97">
        <v>2181038</v>
      </c>
      <c r="U1156" s="97">
        <v>3597279</v>
      </c>
      <c r="V1156" s="97">
        <v>2254196</v>
      </c>
      <c r="W1156" s="97">
        <v>2180846</v>
      </c>
      <c r="X1156" s="97">
        <v>1192908</v>
      </c>
      <c r="Y1156" s="97" t="s">
        <v>189</v>
      </c>
      <c r="Z1156" s="97">
        <v>0</v>
      </c>
      <c r="AB1156" s="2">
        <v>20151</v>
      </c>
      <c r="AC1156" s="97">
        <v>2893549</v>
      </c>
      <c r="AD1156" s="97">
        <v>949</v>
      </c>
      <c r="AE1156" s="97">
        <v>2892600</v>
      </c>
      <c r="AF1156" s="97" t="s">
        <v>186</v>
      </c>
      <c r="AG1156" s="97">
        <v>1237004</v>
      </c>
      <c r="AH1156" s="97">
        <v>1655596</v>
      </c>
      <c r="AI1156" s="97">
        <v>2893549</v>
      </c>
      <c r="AJ1156" s="97">
        <v>366821</v>
      </c>
      <c r="AK1156" s="97">
        <v>2526728</v>
      </c>
      <c r="AL1156" s="97">
        <v>420800</v>
      </c>
      <c r="AM1156" s="97" t="s">
        <v>189</v>
      </c>
      <c r="AN1156" s="2">
        <v>20151</v>
      </c>
      <c r="AO1156" s="97">
        <v>2919418</v>
      </c>
      <c r="AP1156" s="97">
        <v>6337</v>
      </c>
      <c r="AQ1156" s="97">
        <v>2906771</v>
      </c>
      <c r="AR1156" s="97">
        <v>0</v>
      </c>
      <c r="AS1156" s="97">
        <v>1235125</v>
      </c>
      <c r="AT1156" s="97">
        <v>1671646</v>
      </c>
      <c r="AU1156" s="97">
        <v>2919418</v>
      </c>
      <c r="AV1156" s="97">
        <v>0</v>
      </c>
      <c r="AW1156" s="97">
        <v>2919418</v>
      </c>
      <c r="AX1156" s="97" t="s">
        <v>189</v>
      </c>
      <c r="AY1156" s="97" t="s">
        <v>189</v>
      </c>
      <c r="AZ1156" s="2">
        <v>20151</v>
      </c>
      <c r="BA1156" s="98">
        <v>2635721</v>
      </c>
      <c r="BB1156" s="2">
        <v>4116</v>
      </c>
      <c r="BC1156" s="2">
        <v>2586988</v>
      </c>
      <c r="BD1156" s="2" t="s">
        <v>189</v>
      </c>
      <c r="BE1156" s="2">
        <v>1217250</v>
      </c>
      <c r="BF1156" s="2">
        <v>1369738</v>
      </c>
      <c r="BG1156" s="2">
        <v>2635721</v>
      </c>
      <c r="BH1156" s="2">
        <v>1173481</v>
      </c>
      <c r="BI1156" s="2">
        <v>1462240</v>
      </c>
      <c r="BJ1156" s="2">
        <v>79900</v>
      </c>
      <c r="BK1156" s="2" t="s">
        <v>189</v>
      </c>
      <c r="BL1156" s="2">
        <v>20151</v>
      </c>
      <c r="BM1156" s="2">
        <v>2113932</v>
      </c>
      <c r="BN1156" s="2">
        <v>682</v>
      </c>
      <c r="BO1156" s="2">
        <v>2113250</v>
      </c>
      <c r="BP1156" s="2" t="s">
        <v>189</v>
      </c>
      <c r="BQ1156" s="2">
        <v>1211798</v>
      </c>
      <c r="BR1156" s="2">
        <v>901452</v>
      </c>
      <c r="BS1156" s="2">
        <v>2113932</v>
      </c>
      <c r="BT1156" s="2">
        <v>2450</v>
      </c>
      <c r="BU1156" s="2">
        <v>2062391</v>
      </c>
      <c r="BV1156" s="2" t="s">
        <v>189</v>
      </c>
      <c r="BW1156" s="2" t="s">
        <v>189</v>
      </c>
      <c r="BX1156" s="2">
        <v>20151</v>
      </c>
      <c r="BY1156" s="2">
        <v>2174089</v>
      </c>
      <c r="BZ1156" s="2">
        <v>0</v>
      </c>
      <c r="CA1156" s="2">
        <v>2088102</v>
      </c>
      <c r="CB1156" s="2" t="s">
        <v>189</v>
      </c>
      <c r="CC1156" s="2">
        <v>1199578</v>
      </c>
      <c r="CD1156" s="2">
        <v>888524</v>
      </c>
      <c r="CE1156" s="2">
        <v>2174089</v>
      </c>
      <c r="CF1156" s="2">
        <v>0</v>
      </c>
      <c r="CG1156" s="2">
        <v>2174089</v>
      </c>
      <c r="CH1156" s="2" t="s">
        <v>189</v>
      </c>
      <c r="CI1156" s="2" t="s">
        <v>189</v>
      </c>
      <c r="CJ1156" s="2">
        <v>20151</v>
      </c>
      <c r="CK1156" s="97">
        <v>2040531</v>
      </c>
      <c r="CL1156" s="97" t="e">
        <v>#N/A</v>
      </c>
      <c r="CM1156" s="97" t="e">
        <v>#N/A</v>
      </c>
      <c r="CN1156" s="2" t="s">
        <v>189</v>
      </c>
      <c r="CO1156" s="100" t="e">
        <v>#N/A</v>
      </c>
      <c r="CP1156" s="97" t="e">
        <v>#N/A</v>
      </c>
      <c r="CQ1156" s="97">
        <v>2040531</v>
      </c>
      <c r="CR1156" s="97">
        <v>167436</v>
      </c>
      <c r="CS1156" s="97">
        <v>1792832</v>
      </c>
      <c r="CT1156" s="2" t="s">
        <v>189</v>
      </c>
      <c r="CU1156" s="2" t="s">
        <v>189</v>
      </c>
    </row>
    <row r="1157" spans="1:99" x14ac:dyDescent="0.25">
      <c r="A1157" s="2">
        <v>20139</v>
      </c>
      <c r="B1157" s="2">
        <v>12602939</v>
      </c>
      <c r="C1157" s="2">
        <v>360</v>
      </c>
      <c r="D1157" s="2">
        <v>12602579</v>
      </c>
      <c r="E1157" s="2" t="s">
        <v>189</v>
      </c>
      <c r="F1157" s="2">
        <v>3210932</v>
      </c>
      <c r="G1157" s="2">
        <v>9391647</v>
      </c>
      <c r="H1157" s="2">
        <v>12602939</v>
      </c>
      <c r="I1157" s="2">
        <v>4869753</v>
      </c>
      <c r="J1157" s="2">
        <v>4845182</v>
      </c>
      <c r="K1157" s="2">
        <v>4793299</v>
      </c>
      <c r="L1157" s="2">
        <v>1704918</v>
      </c>
      <c r="N1157" s="2">
        <v>20139</v>
      </c>
      <c r="O1157" s="97">
        <v>15338994</v>
      </c>
      <c r="P1157" s="97">
        <v>37551</v>
      </c>
      <c r="Q1157" s="97">
        <v>12556396</v>
      </c>
      <c r="R1157" s="97" t="s">
        <v>189</v>
      </c>
      <c r="S1157" s="97">
        <v>3240083</v>
      </c>
      <c r="T1157" s="97">
        <v>9316313</v>
      </c>
      <c r="U1157" s="97">
        <v>15338994</v>
      </c>
      <c r="V1157" s="97">
        <v>9732940</v>
      </c>
      <c r="W1157" s="97">
        <v>9725455</v>
      </c>
      <c r="X1157" s="97">
        <v>5606054</v>
      </c>
      <c r="Y1157" s="97">
        <v>1797693</v>
      </c>
      <c r="Z1157" s="97">
        <v>0</v>
      </c>
      <c r="AB1157" s="2">
        <v>20152</v>
      </c>
      <c r="AC1157" s="97">
        <v>18096222</v>
      </c>
      <c r="AD1157" s="97">
        <v>51488</v>
      </c>
      <c r="AE1157" s="97">
        <v>18044734</v>
      </c>
      <c r="AF1157" s="97" t="s">
        <v>186</v>
      </c>
      <c r="AG1157" s="97">
        <v>2723861</v>
      </c>
      <c r="AH1157" s="97">
        <v>15320873</v>
      </c>
      <c r="AI1157" s="97">
        <v>18096222</v>
      </c>
      <c r="AJ1157" s="97">
        <v>6373984</v>
      </c>
      <c r="AK1157" s="97">
        <v>11642146</v>
      </c>
      <c r="AL1157" s="97">
        <v>3888421</v>
      </c>
      <c r="AM1157" s="97" t="s">
        <v>189</v>
      </c>
      <c r="AN1157" s="2">
        <v>20152</v>
      </c>
      <c r="AO1157" s="97">
        <v>11093927</v>
      </c>
      <c r="AP1157" s="97">
        <v>5630</v>
      </c>
      <c r="AQ1157" s="97">
        <v>10713533</v>
      </c>
      <c r="AR1157" s="97">
        <v>0</v>
      </c>
      <c r="AS1157" s="97">
        <v>2646565</v>
      </c>
      <c r="AT1157" s="97">
        <v>8066968</v>
      </c>
      <c r="AU1157" s="97">
        <v>11093927</v>
      </c>
      <c r="AV1157" s="97">
        <v>6423168</v>
      </c>
      <c r="AW1157" s="97">
        <v>4670759</v>
      </c>
      <c r="AX1157" s="97">
        <v>2085535</v>
      </c>
      <c r="AY1157" s="97" t="s">
        <v>189</v>
      </c>
      <c r="AZ1157" s="2">
        <v>20152</v>
      </c>
      <c r="BA1157" s="98">
        <v>9233695</v>
      </c>
      <c r="BB1157" s="2">
        <v>84</v>
      </c>
      <c r="BC1157" s="2">
        <v>9233611</v>
      </c>
      <c r="BD1157" s="2" t="s">
        <v>189</v>
      </c>
      <c r="BE1157" s="2">
        <v>2521761</v>
      </c>
      <c r="BF1157" s="2">
        <v>6711850</v>
      </c>
      <c r="BG1157" s="2">
        <v>9233695</v>
      </c>
      <c r="BH1157" s="2">
        <v>5226902</v>
      </c>
      <c r="BI1157" s="2">
        <v>3519141</v>
      </c>
      <c r="BJ1157" s="2">
        <v>2215292</v>
      </c>
      <c r="BK1157" s="2" t="s">
        <v>189</v>
      </c>
      <c r="BL1157" s="2">
        <v>20152</v>
      </c>
      <c r="BM1157" s="2">
        <v>7674749</v>
      </c>
      <c r="BN1157" s="2">
        <v>4066</v>
      </c>
      <c r="BO1157" s="2">
        <v>7670683</v>
      </c>
      <c r="BP1157" s="2" t="s">
        <v>189</v>
      </c>
      <c r="BQ1157" s="2">
        <v>2424371</v>
      </c>
      <c r="BR1157" s="2">
        <v>5246312</v>
      </c>
      <c r="BS1157" s="2">
        <v>7674749</v>
      </c>
      <c r="BT1157" s="2">
        <v>3250950</v>
      </c>
      <c r="BU1157" s="2">
        <v>4423799</v>
      </c>
      <c r="BV1157" s="2">
        <v>2303469</v>
      </c>
      <c r="BW1157" s="2" t="s">
        <v>189</v>
      </c>
      <c r="BX1157" s="2">
        <v>20152</v>
      </c>
      <c r="BY1157" s="2">
        <v>7984887</v>
      </c>
      <c r="BZ1157" s="2">
        <v>0</v>
      </c>
      <c r="CA1157" s="2">
        <v>7816714</v>
      </c>
      <c r="CB1157" s="2" t="s">
        <v>189</v>
      </c>
      <c r="CC1157" s="2">
        <v>2366528</v>
      </c>
      <c r="CD1157" s="2">
        <v>5450186</v>
      </c>
      <c r="CE1157" s="2">
        <v>7984887</v>
      </c>
      <c r="CF1157" s="2">
        <v>2955795</v>
      </c>
      <c r="CG1157" s="2">
        <v>5029092</v>
      </c>
      <c r="CH1157" s="2">
        <v>2634599</v>
      </c>
      <c r="CI1157" s="2" t="s">
        <v>189</v>
      </c>
      <c r="CJ1157" s="2">
        <v>20152</v>
      </c>
      <c r="CK1157" s="97">
        <v>7034818</v>
      </c>
      <c r="CL1157" s="97" t="e">
        <v>#N/A</v>
      </c>
      <c r="CM1157" s="97" t="e">
        <v>#N/A</v>
      </c>
      <c r="CN1157" s="2" t="s">
        <v>189</v>
      </c>
      <c r="CO1157" s="100" t="e">
        <v>#N/A</v>
      </c>
      <c r="CP1157" s="97" t="e">
        <v>#N/A</v>
      </c>
      <c r="CQ1157" s="97">
        <v>7034818</v>
      </c>
      <c r="CR1157" s="97">
        <v>8909</v>
      </c>
      <c r="CS1157" s="97">
        <v>6750488</v>
      </c>
      <c r="CT1157" s="2">
        <v>3406071</v>
      </c>
      <c r="CU1157" s="2" t="s">
        <v>189</v>
      </c>
    </row>
    <row r="1158" spans="1:99" x14ac:dyDescent="0.25">
      <c r="A1158" s="2">
        <v>20140</v>
      </c>
      <c r="B1158" s="2">
        <v>3898276</v>
      </c>
      <c r="C1158" s="2">
        <v>56995</v>
      </c>
      <c r="D1158" s="2">
        <v>3839118</v>
      </c>
      <c r="E1158" s="2" t="s">
        <v>189</v>
      </c>
      <c r="F1158" s="2">
        <v>1709361</v>
      </c>
      <c r="G1158" s="2">
        <v>2129757</v>
      </c>
      <c r="H1158" s="2">
        <v>3898276</v>
      </c>
      <c r="I1158" s="2">
        <v>1490226</v>
      </c>
      <c r="J1158" s="2">
        <v>1473647</v>
      </c>
      <c r="K1158" s="2">
        <v>2408050</v>
      </c>
      <c r="L1158" s="2">
        <v>124618</v>
      </c>
      <c r="N1158" s="2">
        <v>20140</v>
      </c>
      <c r="O1158" s="97">
        <v>3586845</v>
      </c>
      <c r="P1158" s="97">
        <v>116070</v>
      </c>
      <c r="Q1158" s="97">
        <v>3470775</v>
      </c>
      <c r="R1158" s="97">
        <v>3627</v>
      </c>
      <c r="S1158" s="97">
        <v>1412370</v>
      </c>
      <c r="T1158" s="97">
        <v>2058405</v>
      </c>
      <c r="U1158" s="97">
        <v>3586845</v>
      </c>
      <c r="V1158" s="97">
        <v>1548030</v>
      </c>
      <c r="W1158" s="97">
        <v>1473789</v>
      </c>
      <c r="X1158" s="97">
        <v>2038815</v>
      </c>
      <c r="Y1158" s="97">
        <v>115726</v>
      </c>
      <c r="Z1158" s="97">
        <v>0</v>
      </c>
      <c r="AB1158" s="2">
        <v>20153</v>
      </c>
      <c r="AC1158" s="97">
        <v>19531874</v>
      </c>
      <c r="AD1158" s="97">
        <v>2146</v>
      </c>
      <c r="AE1158" s="97">
        <v>19529728</v>
      </c>
      <c r="AF1158" s="97" t="s">
        <v>186</v>
      </c>
      <c r="AG1158" s="97">
        <v>4543218</v>
      </c>
      <c r="AH1158" s="97">
        <v>14986510</v>
      </c>
      <c r="AI1158" s="97">
        <v>19531874</v>
      </c>
      <c r="AJ1158" s="97">
        <v>684122</v>
      </c>
      <c r="AK1158" s="97">
        <v>8032370</v>
      </c>
      <c r="AL1158" s="97">
        <v>4194106</v>
      </c>
      <c r="AM1158" s="97" t="s">
        <v>189</v>
      </c>
      <c r="AN1158" s="2">
        <v>20153</v>
      </c>
      <c r="AO1158" s="97">
        <v>19433156</v>
      </c>
      <c r="AP1158" s="97">
        <v>119581</v>
      </c>
      <c r="AQ1158" s="97">
        <v>19209733</v>
      </c>
      <c r="AR1158" s="97">
        <v>14803</v>
      </c>
      <c r="AS1158" s="97">
        <v>4502848</v>
      </c>
      <c r="AT1158" s="97">
        <v>14706885</v>
      </c>
      <c r="AU1158" s="97">
        <v>19433156</v>
      </c>
      <c r="AV1158" s="97">
        <v>12038449</v>
      </c>
      <c r="AW1158" s="97">
        <v>7394707</v>
      </c>
      <c r="AX1158" s="97">
        <v>4028335</v>
      </c>
      <c r="AY1158" s="97" t="s">
        <v>189</v>
      </c>
      <c r="AZ1158" s="2">
        <v>20153</v>
      </c>
      <c r="BA1158" s="98">
        <v>17916677</v>
      </c>
      <c r="BB1158" s="2">
        <v>204981</v>
      </c>
      <c r="BC1158" s="2">
        <v>17580693</v>
      </c>
      <c r="BD1158" s="2">
        <v>28352</v>
      </c>
      <c r="BE1158" s="2">
        <v>4319457</v>
      </c>
      <c r="BF1158" s="2">
        <v>13261236</v>
      </c>
      <c r="BG1158" s="2">
        <v>17916677</v>
      </c>
      <c r="BH1158" s="2">
        <v>9828976</v>
      </c>
      <c r="BI1158" s="2">
        <v>8087701</v>
      </c>
      <c r="BJ1158" s="2">
        <v>4230800</v>
      </c>
      <c r="BK1158" s="2" t="s">
        <v>189</v>
      </c>
      <c r="BL1158" s="2">
        <v>20153</v>
      </c>
      <c r="BM1158" s="2">
        <v>15806805</v>
      </c>
      <c r="BN1158" s="2">
        <v>150574</v>
      </c>
      <c r="BO1158" s="2">
        <v>15656231</v>
      </c>
      <c r="BP1158" s="2">
        <v>23365</v>
      </c>
      <c r="BQ1158" s="2">
        <v>3764990</v>
      </c>
      <c r="BR1158" s="2">
        <v>11891241</v>
      </c>
      <c r="BS1158" s="2">
        <v>15806805</v>
      </c>
      <c r="BT1158" s="2">
        <v>8209642</v>
      </c>
      <c r="BU1158" s="2">
        <v>7300934</v>
      </c>
      <c r="BV1158" s="2">
        <v>4043694</v>
      </c>
      <c r="BW1158" s="2" t="s">
        <v>189</v>
      </c>
      <c r="BX1158" s="2">
        <v>20153</v>
      </c>
      <c r="BY1158" s="2">
        <v>33471700</v>
      </c>
      <c r="BZ1158" s="2">
        <v>1050156</v>
      </c>
      <c r="CA1158" s="2">
        <v>32421544</v>
      </c>
      <c r="CB1158" s="2">
        <v>39900</v>
      </c>
      <c r="CC1158" s="2">
        <v>3384294</v>
      </c>
      <c r="CD1158" s="2">
        <v>29037250</v>
      </c>
      <c r="CE1158" s="2">
        <v>33471700</v>
      </c>
      <c r="CF1158" s="2">
        <v>19886446</v>
      </c>
      <c r="CG1158" s="2">
        <v>10604978</v>
      </c>
      <c r="CH1158" s="2">
        <v>3113947</v>
      </c>
      <c r="CI1158" s="2" t="s">
        <v>189</v>
      </c>
      <c r="CJ1158" s="2">
        <v>20153</v>
      </c>
      <c r="CK1158" s="97">
        <v>35773043</v>
      </c>
      <c r="CL1158" s="97" t="e">
        <v>#N/A</v>
      </c>
      <c r="CM1158" s="97" t="e">
        <v>#N/A</v>
      </c>
      <c r="CN1158" s="2" t="s">
        <v>189</v>
      </c>
      <c r="CO1158" s="100" t="e">
        <v>#N/A</v>
      </c>
      <c r="CP1158" s="97" t="e">
        <v>#N/A</v>
      </c>
      <c r="CQ1158" s="97">
        <v>35773043</v>
      </c>
      <c r="CR1158" s="97">
        <v>17455902</v>
      </c>
      <c r="CS1158" s="97">
        <v>13648617</v>
      </c>
      <c r="CT1158" s="2">
        <v>4184264</v>
      </c>
      <c r="CU1158" s="2" t="s">
        <v>189</v>
      </c>
    </row>
    <row r="1159" spans="1:99" x14ac:dyDescent="0.25">
      <c r="A1159" s="2">
        <v>20141</v>
      </c>
      <c r="B1159" s="2">
        <v>68400812</v>
      </c>
      <c r="C1159" s="2">
        <v>1671330</v>
      </c>
      <c r="D1159" s="2">
        <v>66729482</v>
      </c>
      <c r="E1159" s="2" t="s">
        <v>189</v>
      </c>
      <c r="F1159" s="2">
        <v>11463309</v>
      </c>
      <c r="G1159" s="2">
        <v>55266173</v>
      </c>
      <c r="H1159" s="2">
        <v>68400812</v>
      </c>
      <c r="I1159" s="2">
        <v>11520185</v>
      </c>
      <c r="J1159" s="2">
        <v>11520185</v>
      </c>
      <c r="K1159" s="2">
        <v>25093093</v>
      </c>
      <c r="L1159" s="2">
        <v>13388415</v>
      </c>
      <c r="N1159" s="2">
        <v>20141</v>
      </c>
      <c r="O1159" s="97">
        <v>33116580</v>
      </c>
      <c r="P1159" s="97">
        <v>1464362</v>
      </c>
      <c r="Q1159" s="97">
        <v>31652218</v>
      </c>
      <c r="R1159" s="97">
        <v>20940</v>
      </c>
      <c r="S1159" s="97">
        <v>8737026</v>
      </c>
      <c r="T1159" s="97">
        <v>22915192</v>
      </c>
      <c r="U1159" s="97">
        <v>33116580</v>
      </c>
      <c r="V1159" s="97">
        <v>19109168</v>
      </c>
      <c r="W1159" s="97">
        <v>18668294</v>
      </c>
      <c r="X1159" s="97">
        <v>13988885</v>
      </c>
      <c r="Y1159" s="97">
        <v>6982271</v>
      </c>
      <c r="Z1159" s="97">
        <v>0</v>
      </c>
      <c r="AB1159" s="2">
        <v>20154</v>
      </c>
      <c r="AC1159" s="97">
        <v>14646440</v>
      </c>
      <c r="AD1159" s="97">
        <v>468795</v>
      </c>
      <c r="AE1159" s="97">
        <v>14177645</v>
      </c>
      <c r="AF1159" s="97">
        <v>64915</v>
      </c>
      <c r="AG1159" s="97">
        <v>4042800</v>
      </c>
      <c r="AH1159" s="97">
        <v>10134845</v>
      </c>
      <c r="AI1159" s="97">
        <v>14646440</v>
      </c>
      <c r="AJ1159" s="97">
        <v>8351822</v>
      </c>
      <c r="AK1159" s="97">
        <v>6226582</v>
      </c>
      <c r="AL1159" s="97">
        <v>1477743</v>
      </c>
      <c r="AM1159" s="97" t="s">
        <v>189</v>
      </c>
      <c r="AN1159" s="2">
        <v>20154</v>
      </c>
      <c r="AO1159" s="97">
        <v>13499148</v>
      </c>
      <c r="AP1159" s="97">
        <v>484989</v>
      </c>
      <c r="AQ1159" s="97">
        <v>13014159</v>
      </c>
      <c r="AR1159" s="97">
        <v>62198</v>
      </c>
      <c r="AS1159" s="97">
        <v>4174047</v>
      </c>
      <c r="AT1159" s="97">
        <v>8840112</v>
      </c>
      <c r="AU1159" s="97">
        <v>13499148</v>
      </c>
      <c r="AV1159" s="97">
        <v>1597538</v>
      </c>
      <c r="AW1159" s="97">
        <v>11656622</v>
      </c>
      <c r="AX1159" s="97">
        <v>3272113</v>
      </c>
      <c r="AY1159" s="97" t="s">
        <v>189</v>
      </c>
      <c r="AZ1159" s="2">
        <v>20154</v>
      </c>
      <c r="BA1159" s="98">
        <v>14094209</v>
      </c>
      <c r="BB1159" s="2">
        <v>590651</v>
      </c>
      <c r="BC1159" s="2">
        <v>13367741</v>
      </c>
      <c r="BD1159" s="2">
        <v>65424</v>
      </c>
      <c r="BE1159" s="2">
        <v>3813306</v>
      </c>
      <c r="BF1159" s="2">
        <v>9554435</v>
      </c>
      <c r="BG1159" s="2">
        <v>14094209</v>
      </c>
      <c r="BH1159" s="2">
        <v>4580969</v>
      </c>
      <c r="BI1159" s="2">
        <v>9513240</v>
      </c>
      <c r="BJ1159" s="2">
        <v>2784021</v>
      </c>
      <c r="BK1159" s="2" t="s">
        <v>189</v>
      </c>
      <c r="BL1159" s="2">
        <v>20154</v>
      </c>
      <c r="BM1159" s="2">
        <v>12007274</v>
      </c>
      <c r="BN1159" s="2">
        <v>434165</v>
      </c>
      <c r="BO1159" s="2">
        <v>11573109</v>
      </c>
      <c r="BP1159" s="2">
        <v>80270</v>
      </c>
      <c r="BQ1159" s="2">
        <v>3518154</v>
      </c>
      <c r="BR1159" s="2">
        <v>8054955</v>
      </c>
      <c r="BS1159" s="2">
        <v>12007274</v>
      </c>
      <c r="BT1159" s="2">
        <v>2258647</v>
      </c>
      <c r="BU1159" s="2">
        <v>9647499</v>
      </c>
      <c r="BV1159" s="2">
        <v>2876161</v>
      </c>
      <c r="BW1159" s="2" t="s">
        <v>189</v>
      </c>
      <c r="BX1159" s="2">
        <v>20154</v>
      </c>
      <c r="BY1159" s="2">
        <v>11719154</v>
      </c>
      <c r="BZ1159" s="2">
        <v>357940</v>
      </c>
      <c r="CA1159" s="2">
        <v>9531594</v>
      </c>
      <c r="CB1159" s="2">
        <v>68427</v>
      </c>
      <c r="CC1159" s="2">
        <v>3367644</v>
      </c>
      <c r="CD1159" s="2">
        <v>6163950</v>
      </c>
      <c r="CE1159" s="2">
        <v>11719154</v>
      </c>
      <c r="CF1159" s="2">
        <v>4160166</v>
      </c>
      <c r="CG1159" s="2">
        <v>7558988</v>
      </c>
      <c r="CH1159" s="2">
        <v>1713422</v>
      </c>
      <c r="CI1159" s="2" t="s">
        <v>189</v>
      </c>
      <c r="CJ1159" s="2">
        <v>20154</v>
      </c>
      <c r="CK1159" s="97">
        <v>10411685</v>
      </c>
      <c r="CL1159" s="97" t="e">
        <v>#N/A</v>
      </c>
      <c r="CM1159" s="97" t="e">
        <v>#N/A</v>
      </c>
      <c r="CN1159" s="2">
        <v>56206</v>
      </c>
      <c r="CO1159" s="100" t="e">
        <v>#N/A</v>
      </c>
      <c r="CP1159" s="97" t="e">
        <v>#N/A</v>
      </c>
      <c r="CQ1159" s="97">
        <v>10411685</v>
      </c>
      <c r="CR1159" s="97">
        <v>3106763</v>
      </c>
      <c r="CS1159" s="97">
        <v>7304922</v>
      </c>
      <c r="CT1159" s="2">
        <v>2075354</v>
      </c>
      <c r="CU1159" s="2" t="s">
        <v>189</v>
      </c>
    </row>
    <row r="1160" spans="1:99" x14ac:dyDescent="0.25">
      <c r="A1160" s="2">
        <v>20142</v>
      </c>
      <c r="B1160" s="2">
        <v>6273772</v>
      </c>
      <c r="C1160" s="2">
        <v>29440</v>
      </c>
      <c r="D1160" s="2">
        <v>6244332</v>
      </c>
      <c r="E1160" s="2" t="s">
        <v>189</v>
      </c>
      <c r="F1160" s="2">
        <v>1925915</v>
      </c>
      <c r="G1160" s="2">
        <v>4318417</v>
      </c>
      <c r="H1160" s="2">
        <v>6273772</v>
      </c>
      <c r="I1160" s="2">
        <v>3574767</v>
      </c>
      <c r="J1160" s="2">
        <v>3574767</v>
      </c>
      <c r="K1160" s="2">
        <v>2382490</v>
      </c>
      <c r="L1160" s="2">
        <v>767542</v>
      </c>
      <c r="N1160" s="2">
        <v>20142</v>
      </c>
      <c r="O1160" s="97">
        <v>5885376</v>
      </c>
      <c r="P1160" s="97">
        <v>2036</v>
      </c>
      <c r="Q1160" s="97">
        <v>5883340</v>
      </c>
      <c r="R1160" s="97" t="s">
        <v>189</v>
      </c>
      <c r="S1160" s="97">
        <v>1826934</v>
      </c>
      <c r="T1160" s="97">
        <v>4056406</v>
      </c>
      <c r="U1160" s="97">
        <v>5885376</v>
      </c>
      <c r="V1160" s="97">
        <v>2840697</v>
      </c>
      <c r="W1160" s="97">
        <v>2838398</v>
      </c>
      <c r="X1160" s="97">
        <v>2967346</v>
      </c>
      <c r="Y1160" s="97">
        <v>1079009</v>
      </c>
      <c r="Z1160" s="97">
        <v>0</v>
      </c>
      <c r="AB1160" s="2">
        <v>20155</v>
      </c>
      <c r="AC1160" s="97">
        <v>6876389</v>
      </c>
      <c r="AD1160" s="97">
        <v>136388</v>
      </c>
      <c r="AE1160" s="97">
        <v>6544525</v>
      </c>
      <c r="AF1160" s="97">
        <v>17616</v>
      </c>
      <c r="AG1160" s="97">
        <v>2365447</v>
      </c>
      <c r="AH1160" s="97">
        <v>4179078</v>
      </c>
      <c r="AI1160" s="97">
        <v>6876389</v>
      </c>
      <c r="AJ1160" s="97">
        <v>3861026</v>
      </c>
      <c r="AK1160" s="97">
        <v>3015363</v>
      </c>
      <c r="AL1160" s="97">
        <v>1034254</v>
      </c>
      <c r="AM1160" s="97" t="s">
        <v>189</v>
      </c>
      <c r="AN1160" s="2">
        <v>20155</v>
      </c>
      <c r="AO1160" s="97">
        <v>9195994</v>
      </c>
      <c r="AP1160" s="97">
        <v>137064</v>
      </c>
      <c r="AQ1160" s="97">
        <v>8047867</v>
      </c>
      <c r="AR1160" s="97">
        <v>21885</v>
      </c>
      <c r="AS1160" s="97">
        <v>2284587</v>
      </c>
      <c r="AT1160" s="97">
        <v>5763280</v>
      </c>
      <c r="AU1160" s="97">
        <v>9195994</v>
      </c>
      <c r="AV1160" s="97">
        <v>5846862</v>
      </c>
      <c r="AW1160" s="97">
        <v>3349132</v>
      </c>
      <c r="AX1160" s="97">
        <v>861881</v>
      </c>
      <c r="AY1160" s="97" t="s">
        <v>189</v>
      </c>
      <c r="AZ1160" s="2">
        <v>20155</v>
      </c>
      <c r="BA1160" s="98">
        <v>7795886</v>
      </c>
      <c r="BB1160" s="2">
        <v>82451</v>
      </c>
      <c r="BC1160" s="2">
        <v>7634374</v>
      </c>
      <c r="BD1160" s="2">
        <v>19761</v>
      </c>
      <c r="BE1160" s="2">
        <v>2696765</v>
      </c>
      <c r="BF1160" s="2">
        <v>4937609</v>
      </c>
      <c r="BG1160" s="2">
        <v>7795886</v>
      </c>
      <c r="BH1160" s="2">
        <v>2836092</v>
      </c>
      <c r="BI1160" s="2">
        <v>4959794</v>
      </c>
      <c r="BJ1160" s="2">
        <v>2233729</v>
      </c>
      <c r="BK1160" s="2" t="s">
        <v>189</v>
      </c>
      <c r="BL1160" s="2">
        <v>20155</v>
      </c>
      <c r="BM1160" s="2">
        <v>10180870</v>
      </c>
      <c r="BN1160" s="2">
        <v>91563</v>
      </c>
      <c r="BO1160" s="2">
        <v>10089307</v>
      </c>
      <c r="BP1160" s="2">
        <v>36256</v>
      </c>
      <c r="BQ1160" s="2">
        <v>2164548</v>
      </c>
      <c r="BR1160" s="2">
        <v>7924759</v>
      </c>
      <c r="BS1160" s="2">
        <v>10180870</v>
      </c>
      <c r="BT1160" s="2">
        <v>4884707</v>
      </c>
      <c r="BU1160" s="2">
        <v>2518821</v>
      </c>
      <c r="BV1160" s="2">
        <v>737987</v>
      </c>
      <c r="BW1160" s="2" t="s">
        <v>189</v>
      </c>
      <c r="BX1160" s="2">
        <v>20155</v>
      </c>
      <c r="BY1160" s="2">
        <v>17091065</v>
      </c>
      <c r="BZ1160" s="2">
        <v>116176</v>
      </c>
      <c r="CA1160" s="2">
        <v>16974889</v>
      </c>
      <c r="CB1160" s="2">
        <v>32254</v>
      </c>
      <c r="CC1160" s="2">
        <v>2138642</v>
      </c>
      <c r="CD1160" s="2">
        <v>14836247</v>
      </c>
      <c r="CE1160" s="2">
        <v>17091065</v>
      </c>
      <c r="CF1160" s="2">
        <v>13302173</v>
      </c>
      <c r="CG1160" s="2">
        <v>3126238</v>
      </c>
      <c r="CH1160" s="2">
        <v>952144</v>
      </c>
      <c r="CI1160" s="2" t="s">
        <v>189</v>
      </c>
      <c r="CJ1160" s="2">
        <v>20155</v>
      </c>
      <c r="CK1160" s="97">
        <v>8060023</v>
      </c>
      <c r="CL1160" s="97" t="e">
        <v>#N/A</v>
      </c>
      <c r="CM1160" s="97" t="e">
        <v>#N/A</v>
      </c>
      <c r="CN1160" s="2">
        <v>3334</v>
      </c>
      <c r="CO1160" s="100" t="e">
        <v>#N/A</v>
      </c>
      <c r="CP1160" s="97" t="e">
        <v>#N/A</v>
      </c>
      <c r="CQ1160" s="97">
        <v>8060023</v>
      </c>
      <c r="CR1160" s="97">
        <v>5296413</v>
      </c>
      <c r="CS1160" s="97">
        <v>2608583</v>
      </c>
      <c r="CT1160" s="2">
        <v>896534</v>
      </c>
      <c r="CU1160" s="2" t="s">
        <v>189</v>
      </c>
    </row>
    <row r="1161" spans="1:99" x14ac:dyDescent="0.25">
      <c r="A1161" s="2">
        <v>20143</v>
      </c>
      <c r="B1161" s="2">
        <v>37623603</v>
      </c>
      <c r="C1161" s="2">
        <v>1350053</v>
      </c>
      <c r="D1161" s="2">
        <v>36273550</v>
      </c>
      <c r="E1161" s="2">
        <v>359895</v>
      </c>
      <c r="F1161" s="2">
        <v>15736232</v>
      </c>
      <c r="G1161" s="2">
        <v>20537318</v>
      </c>
      <c r="H1161" s="2">
        <v>37623603</v>
      </c>
      <c r="I1161" s="2">
        <v>13729439</v>
      </c>
      <c r="J1161" s="2">
        <v>12806197</v>
      </c>
      <c r="K1161" s="2">
        <v>23754018</v>
      </c>
      <c r="L1161" s="2">
        <v>9223489</v>
      </c>
      <c r="N1161" s="2">
        <v>20143</v>
      </c>
      <c r="O1161" s="97">
        <v>36320424</v>
      </c>
      <c r="P1161" s="97">
        <v>1986895</v>
      </c>
      <c r="Q1161" s="97">
        <v>34333529</v>
      </c>
      <c r="R1161" s="97">
        <v>126818</v>
      </c>
      <c r="S1161" s="97">
        <v>11815324</v>
      </c>
      <c r="T1161" s="97">
        <v>22518205</v>
      </c>
      <c r="U1161" s="97">
        <v>36320424</v>
      </c>
      <c r="V1161" s="97">
        <v>14396349</v>
      </c>
      <c r="W1161" s="97">
        <v>14294675</v>
      </c>
      <c r="X1161" s="97">
        <v>21924075</v>
      </c>
      <c r="Y1161" s="97">
        <v>5178698</v>
      </c>
      <c r="Z1161" s="97">
        <v>0</v>
      </c>
      <c r="AB1161" s="2">
        <v>20156</v>
      </c>
      <c r="AC1161" s="97">
        <v>13353737</v>
      </c>
      <c r="AD1161" s="97">
        <v>796559</v>
      </c>
      <c r="AE1161" s="97">
        <v>12557178</v>
      </c>
      <c r="AF1161" s="97">
        <v>63562</v>
      </c>
      <c r="AG1161" s="97">
        <v>4083406</v>
      </c>
      <c r="AH1161" s="97">
        <v>8473772</v>
      </c>
      <c r="AI1161" s="97">
        <v>13353737</v>
      </c>
      <c r="AJ1161" s="97">
        <v>497638</v>
      </c>
      <c r="AK1161" s="97">
        <v>6004239</v>
      </c>
      <c r="AL1161" s="97">
        <v>1161827</v>
      </c>
      <c r="AM1161" s="97" t="s">
        <v>189</v>
      </c>
      <c r="AN1161" s="2">
        <v>20156</v>
      </c>
      <c r="AO1161" s="97">
        <v>19073828</v>
      </c>
      <c r="AP1161" s="97">
        <v>288056</v>
      </c>
      <c r="AQ1161" s="97">
        <v>18778193</v>
      </c>
      <c r="AR1161" s="97">
        <v>47419</v>
      </c>
      <c r="AS1161" s="97">
        <v>4288602</v>
      </c>
      <c r="AT1161" s="97">
        <v>14489591</v>
      </c>
      <c r="AU1161" s="97">
        <v>19073828</v>
      </c>
      <c r="AV1161" s="97">
        <v>6036435</v>
      </c>
      <c r="AW1161" s="97">
        <v>13037393</v>
      </c>
      <c r="AX1161" s="97">
        <v>849535</v>
      </c>
      <c r="AY1161" s="97" t="s">
        <v>189</v>
      </c>
      <c r="AZ1161" s="2">
        <v>20156</v>
      </c>
      <c r="BA1161" s="98">
        <v>26070076</v>
      </c>
      <c r="BB1161" s="2">
        <v>158086</v>
      </c>
      <c r="BC1161" s="2">
        <v>25911990</v>
      </c>
      <c r="BD1161" s="2">
        <v>14367</v>
      </c>
      <c r="BE1161" s="2">
        <v>4172928</v>
      </c>
      <c r="BF1161" s="2">
        <v>21739062</v>
      </c>
      <c r="BG1161" s="2">
        <v>26070076</v>
      </c>
      <c r="BH1161" s="2">
        <v>19378356</v>
      </c>
      <c r="BI1161" s="2">
        <v>6513736</v>
      </c>
      <c r="BJ1161" s="2">
        <v>1243921</v>
      </c>
      <c r="BK1161" s="2" t="s">
        <v>189</v>
      </c>
      <c r="BL1161" s="2">
        <v>20156</v>
      </c>
      <c r="BM1161" s="2">
        <v>17707785</v>
      </c>
      <c r="BN1161" s="2">
        <v>546802</v>
      </c>
      <c r="BO1161" s="2">
        <v>17160983</v>
      </c>
      <c r="BP1161" s="2">
        <v>46899</v>
      </c>
      <c r="BQ1161" s="2">
        <v>3774523</v>
      </c>
      <c r="BR1161" s="2">
        <v>13386460</v>
      </c>
      <c r="BS1161" s="2">
        <v>17707785</v>
      </c>
      <c r="BT1161" s="2">
        <v>9954813</v>
      </c>
      <c r="BU1161" s="2">
        <v>5915002</v>
      </c>
      <c r="BV1161" s="2">
        <v>1151600</v>
      </c>
      <c r="BW1161" s="2" t="s">
        <v>189</v>
      </c>
      <c r="BX1161" s="2">
        <v>20156</v>
      </c>
      <c r="BY1161" s="2">
        <v>19269730</v>
      </c>
      <c r="BZ1161" s="2">
        <v>647676</v>
      </c>
      <c r="CA1161" s="2">
        <v>18622054</v>
      </c>
      <c r="CB1161" s="2">
        <v>49909</v>
      </c>
      <c r="CC1161" s="2">
        <v>3573894</v>
      </c>
      <c r="CD1161" s="2">
        <v>15048160</v>
      </c>
      <c r="CE1161" s="2">
        <v>19269730</v>
      </c>
      <c r="CF1161" s="2">
        <v>12331839</v>
      </c>
      <c r="CG1161" s="2">
        <v>5286194</v>
      </c>
      <c r="CH1161" s="2">
        <v>1393057</v>
      </c>
      <c r="CI1161" s="2" t="s">
        <v>189</v>
      </c>
      <c r="CJ1161" s="2">
        <v>20156</v>
      </c>
      <c r="CK1161" s="97">
        <v>18944488</v>
      </c>
      <c r="CL1161" s="97" t="e">
        <v>#N/A</v>
      </c>
      <c r="CM1161" s="97" t="e">
        <v>#N/A</v>
      </c>
      <c r="CN1161" s="2">
        <v>37871</v>
      </c>
      <c r="CO1161" s="100" t="e">
        <v>#N/A</v>
      </c>
      <c r="CP1161" s="97" t="e">
        <v>#N/A</v>
      </c>
      <c r="CQ1161" s="97">
        <v>18944488</v>
      </c>
      <c r="CR1161" s="97">
        <v>13131006</v>
      </c>
      <c r="CS1161" s="97">
        <v>5813482</v>
      </c>
      <c r="CT1161" s="2">
        <v>1066049</v>
      </c>
      <c r="CU1161" s="2" t="s">
        <v>189</v>
      </c>
    </row>
    <row r="1162" spans="1:99" x14ac:dyDescent="0.25">
      <c r="A1162" s="2">
        <v>20144</v>
      </c>
      <c r="B1162" s="2">
        <v>6300072</v>
      </c>
      <c r="C1162" s="2">
        <v>346</v>
      </c>
      <c r="D1162" s="2">
        <v>5795629</v>
      </c>
      <c r="E1162" s="2" t="s">
        <v>189</v>
      </c>
      <c r="F1162" s="2">
        <v>1876585</v>
      </c>
      <c r="G1162" s="2">
        <v>3919044</v>
      </c>
      <c r="H1162" s="2">
        <v>6300072</v>
      </c>
      <c r="I1162" s="2">
        <v>3026172</v>
      </c>
      <c r="J1162" s="2">
        <v>3017442</v>
      </c>
      <c r="K1162" s="2">
        <v>3273900</v>
      </c>
      <c r="L1162" s="2">
        <v>718237</v>
      </c>
      <c r="N1162" s="2">
        <v>20144</v>
      </c>
      <c r="O1162" s="97">
        <v>6250335</v>
      </c>
      <c r="P1162" s="97">
        <v>355</v>
      </c>
      <c r="Q1162" s="97">
        <v>6249980</v>
      </c>
      <c r="R1162" s="97" t="s">
        <v>189</v>
      </c>
      <c r="S1162" s="97">
        <v>1612411</v>
      </c>
      <c r="T1162" s="97">
        <v>4637569</v>
      </c>
      <c r="U1162" s="97">
        <v>6250335</v>
      </c>
      <c r="V1162" s="97">
        <v>3265189</v>
      </c>
      <c r="W1162" s="97">
        <v>3226414</v>
      </c>
      <c r="X1162" s="97">
        <v>2370777</v>
      </c>
      <c r="Y1162" s="97">
        <v>746201</v>
      </c>
      <c r="Z1162" s="97">
        <v>0</v>
      </c>
      <c r="AB1162" s="2">
        <v>20157</v>
      </c>
      <c r="AC1162" s="97">
        <v>48627465</v>
      </c>
      <c r="AD1162" s="97">
        <v>9464585</v>
      </c>
      <c r="AE1162" s="97">
        <v>39100444</v>
      </c>
      <c r="AF1162" s="97">
        <v>5016586</v>
      </c>
      <c r="AG1162" s="97">
        <v>21756698</v>
      </c>
      <c r="AH1162" s="97">
        <v>17343746</v>
      </c>
      <c r="AI1162" s="97">
        <v>48627465</v>
      </c>
      <c r="AJ1162" s="97">
        <v>8232596</v>
      </c>
      <c r="AK1162" s="97">
        <v>40394869</v>
      </c>
      <c r="AL1162" s="97">
        <v>17602153</v>
      </c>
      <c r="AM1162" s="97" t="s">
        <v>189</v>
      </c>
      <c r="AN1162" s="2">
        <v>20157</v>
      </c>
      <c r="AO1162" s="97" t="e">
        <v>#N/A</v>
      </c>
      <c r="AP1162" s="97">
        <v>8250952</v>
      </c>
      <c r="AQ1162" s="97">
        <v>39001108</v>
      </c>
      <c r="AR1162" s="97" t="e">
        <v>#N/A</v>
      </c>
      <c r="AS1162" s="97" t="e">
        <v>#N/A</v>
      </c>
      <c r="AT1162" s="97" t="e">
        <v>#N/A</v>
      </c>
      <c r="AU1162" s="97">
        <v>47252060</v>
      </c>
      <c r="AV1162" s="97">
        <v>8756247</v>
      </c>
      <c r="AW1162" s="97" t="e">
        <v>#N/A</v>
      </c>
      <c r="AX1162" s="97">
        <v>16052055</v>
      </c>
      <c r="AY1162" s="97" t="s">
        <v>189</v>
      </c>
      <c r="AZ1162" s="2">
        <v>20157</v>
      </c>
      <c r="BA1162" s="98">
        <v>106980319</v>
      </c>
      <c r="BB1162" s="2" t="e">
        <v>#N/A</v>
      </c>
      <c r="BC1162" s="2" t="e">
        <v>#N/A</v>
      </c>
      <c r="BD1162" s="2">
        <v>4703964</v>
      </c>
      <c r="BE1162" s="2">
        <v>20244090</v>
      </c>
      <c r="BF1162" s="2">
        <v>57175469</v>
      </c>
      <c r="BG1162" s="2">
        <v>106980319</v>
      </c>
      <c r="BH1162" s="2">
        <v>64680926</v>
      </c>
      <c r="BI1162" s="2">
        <v>42299393</v>
      </c>
      <c r="BJ1162" s="2">
        <v>23813492</v>
      </c>
      <c r="BK1162" s="2" t="s">
        <v>189</v>
      </c>
      <c r="BL1162" s="2">
        <v>20157</v>
      </c>
      <c r="BM1162" s="2">
        <v>74255393</v>
      </c>
      <c r="BN1162" s="2" t="e">
        <v>#N/A</v>
      </c>
      <c r="BO1162" s="2" t="e">
        <v>#N/A</v>
      </c>
      <c r="BP1162" s="2">
        <v>4015446</v>
      </c>
      <c r="BQ1162" s="2">
        <v>17244493</v>
      </c>
      <c r="BR1162" s="2">
        <v>47812350</v>
      </c>
      <c r="BS1162" s="2">
        <v>74255393</v>
      </c>
      <c r="BT1162" s="2">
        <v>21276883</v>
      </c>
      <c r="BU1162" s="2">
        <v>32350806</v>
      </c>
      <c r="BV1162" s="2">
        <v>18618207</v>
      </c>
      <c r="BW1162" s="2" t="s">
        <v>189</v>
      </c>
      <c r="BX1162" s="2">
        <v>20157</v>
      </c>
      <c r="BY1162" s="2">
        <v>77620549</v>
      </c>
      <c r="BZ1162" s="2" t="e">
        <v>#N/A</v>
      </c>
      <c r="CA1162" s="2" t="e">
        <v>#N/A</v>
      </c>
      <c r="CB1162" s="2">
        <v>4506338</v>
      </c>
      <c r="CC1162" s="2">
        <v>15561622</v>
      </c>
      <c r="CD1162" s="2">
        <v>53177644</v>
      </c>
      <c r="CE1162" s="2">
        <v>77620549</v>
      </c>
      <c r="CF1162" s="2">
        <v>45024288</v>
      </c>
      <c r="CG1162" s="2">
        <v>28749696</v>
      </c>
      <c r="CH1162" s="2">
        <v>14003076</v>
      </c>
      <c r="CI1162" s="2" t="s">
        <v>189</v>
      </c>
      <c r="CJ1162" s="2">
        <v>20157</v>
      </c>
      <c r="CK1162" s="97" t="e">
        <v>#N/A</v>
      </c>
      <c r="CL1162" s="97" t="e">
        <v>#N/A</v>
      </c>
      <c r="CM1162" s="97" t="e">
        <v>#N/A</v>
      </c>
      <c r="CN1162" s="2" t="e">
        <v>#N/A</v>
      </c>
      <c r="CO1162" s="100" t="e">
        <v>#N/A</v>
      </c>
      <c r="CP1162" s="97" t="e">
        <v>#N/A</v>
      </c>
      <c r="CQ1162" s="97" t="e">
        <v>#N/A</v>
      </c>
      <c r="CR1162" s="97" t="e">
        <v>#N/A</v>
      </c>
      <c r="CS1162" s="97" t="e">
        <v>#N/A</v>
      </c>
      <c r="CT1162" s="2" t="e">
        <v>#N/A</v>
      </c>
      <c r="CU1162" s="2" t="e">
        <v>#N/A</v>
      </c>
    </row>
    <row r="1163" spans="1:99" x14ac:dyDescent="0.25">
      <c r="A1163" s="2">
        <v>20145</v>
      </c>
      <c r="B1163" s="2">
        <v>20566775</v>
      </c>
      <c r="C1163" s="2">
        <v>2959625</v>
      </c>
      <c r="D1163" s="2">
        <v>16781689</v>
      </c>
      <c r="E1163" s="2">
        <v>1579936</v>
      </c>
      <c r="F1163" s="2">
        <v>7554804</v>
      </c>
      <c r="G1163" s="2">
        <v>9226885</v>
      </c>
      <c r="H1163" s="2">
        <v>20566775</v>
      </c>
      <c r="I1163" s="2">
        <v>10655760</v>
      </c>
      <c r="J1163" s="2">
        <v>8560278</v>
      </c>
      <c r="K1163" s="2">
        <v>9911015</v>
      </c>
      <c r="L1163" s="2">
        <v>3399179</v>
      </c>
      <c r="N1163" s="2">
        <v>20145</v>
      </c>
      <c r="O1163" s="97">
        <v>20914167</v>
      </c>
      <c r="P1163" s="97">
        <v>2751218</v>
      </c>
      <c r="Q1163" s="97">
        <v>16484698</v>
      </c>
      <c r="R1163" s="97">
        <v>1620581</v>
      </c>
      <c r="S1163" s="97">
        <v>5887488</v>
      </c>
      <c r="T1163" s="97">
        <v>10597210</v>
      </c>
      <c r="U1163" s="97">
        <v>20914167</v>
      </c>
      <c r="V1163" s="97">
        <v>12220255</v>
      </c>
      <c r="W1163" s="97">
        <v>9137393</v>
      </c>
      <c r="X1163" s="97">
        <v>8693912</v>
      </c>
      <c r="Y1163" s="97">
        <v>3173278</v>
      </c>
      <c r="Z1163" s="97">
        <v>0</v>
      </c>
      <c r="AB1163" s="2">
        <v>20158</v>
      </c>
      <c r="AC1163" s="97">
        <v>13846986</v>
      </c>
      <c r="AD1163" s="97">
        <v>1268939</v>
      </c>
      <c r="AE1163" s="97">
        <v>12481457</v>
      </c>
      <c r="AF1163" s="97">
        <v>134397</v>
      </c>
      <c r="AG1163" s="97">
        <v>3882262</v>
      </c>
      <c r="AH1163" s="97">
        <v>8599195</v>
      </c>
      <c r="AI1163" s="97">
        <v>13846986</v>
      </c>
      <c r="AJ1163" s="97">
        <v>4135237</v>
      </c>
      <c r="AK1163" s="97">
        <v>9711749</v>
      </c>
      <c r="AL1163" s="97">
        <v>3905333</v>
      </c>
      <c r="AM1163" s="97" t="s">
        <v>189</v>
      </c>
      <c r="AN1163" s="2">
        <v>20158</v>
      </c>
      <c r="AO1163" s="97">
        <v>13624135</v>
      </c>
      <c r="AP1163" s="97">
        <v>1010689</v>
      </c>
      <c r="AQ1163" s="97">
        <v>12613446</v>
      </c>
      <c r="AR1163" s="97">
        <v>2136</v>
      </c>
      <c r="AS1163" s="97">
        <v>3976481</v>
      </c>
      <c r="AT1163" s="97">
        <v>8636965</v>
      </c>
      <c r="AU1163" s="97">
        <v>13624135</v>
      </c>
      <c r="AV1163" s="97">
        <v>6883230</v>
      </c>
      <c r="AW1163" s="97">
        <v>6491047</v>
      </c>
      <c r="AX1163" s="97">
        <v>2604930</v>
      </c>
      <c r="AY1163" s="97" t="s">
        <v>189</v>
      </c>
      <c r="AZ1163" s="2">
        <v>20158</v>
      </c>
      <c r="BA1163" s="98">
        <v>19589683</v>
      </c>
      <c r="BB1163" s="2">
        <v>936097</v>
      </c>
      <c r="BC1163" s="2">
        <v>17863679</v>
      </c>
      <c r="BD1163" s="2">
        <v>1960</v>
      </c>
      <c r="BE1163" s="2">
        <v>3894978</v>
      </c>
      <c r="BF1163" s="2">
        <v>13968701</v>
      </c>
      <c r="BG1163" s="2">
        <v>19589683</v>
      </c>
      <c r="BH1163" s="2">
        <v>13171561</v>
      </c>
      <c r="BI1163" s="2">
        <v>6418122</v>
      </c>
      <c r="BJ1163" s="2">
        <v>2314543</v>
      </c>
      <c r="BK1163" s="2" t="s">
        <v>189</v>
      </c>
      <c r="BL1163" s="2">
        <v>20158</v>
      </c>
      <c r="BM1163" s="2">
        <v>18142994</v>
      </c>
      <c r="BN1163" s="2">
        <v>1023119</v>
      </c>
      <c r="BO1163" s="2">
        <v>17119875</v>
      </c>
      <c r="BP1163" s="2">
        <v>12646</v>
      </c>
      <c r="BQ1163" s="2">
        <v>3338945</v>
      </c>
      <c r="BR1163" s="2">
        <v>13780930</v>
      </c>
      <c r="BS1163" s="2">
        <v>18142994</v>
      </c>
      <c r="BT1163" s="2">
        <v>11351624</v>
      </c>
      <c r="BU1163" s="2">
        <v>5577471</v>
      </c>
      <c r="BV1163" s="2">
        <v>1982915</v>
      </c>
      <c r="BW1163" s="2" t="s">
        <v>189</v>
      </c>
      <c r="BX1163" s="2">
        <v>20158</v>
      </c>
      <c r="BY1163" s="2">
        <v>9692946</v>
      </c>
      <c r="BZ1163" s="2">
        <v>647895</v>
      </c>
      <c r="CA1163" s="2">
        <v>9045051</v>
      </c>
      <c r="CB1163" s="2" t="s">
        <v>189</v>
      </c>
      <c r="CC1163" s="2">
        <v>3002169</v>
      </c>
      <c r="CD1163" s="2">
        <v>6042882</v>
      </c>
      <c r="CE1163" s="2">
        <v>9692946</v>
      </c>
      <c r="CF1163" s="2">
        <v>4747848</v>
      </c>
      <c r="CG1163" s="2">
        <v>4231479</v>
      </c>
      <c r="CH1163" s="2">
        <v>1998440</v>
      </c>
      <c r="CI1163" s="2" t="s">
        <v>189</v>
      </c>
      <c r="CJ1163" s="2">
        <v>20158</v>
      </c>
      <c r="CK1163" s="97">
        <v>9501367</v>
      </c>
      <c r="CL1163" s="97" t="e">
        <v>#N/A</v>
      </c>
      <c r="CM1163" s="97" t="e">
        <v>#N/A</v>
      </c>
      <c r="CN1163" s="2" t="s">
        <v>189</v>
      </c>
      <c r="CO1163" s="100" t="e">
        <v>#N/A</v>
      </c>
      <c r="CP1163" s="97" t="e">
        <v>#N/A</v>
      </c>
      <c r="CQ1163" s="97">
        <v>9501367</v>
      </c>
      <c r="CR1163" s="97">
        <v>1107591</v>
      </c>
      <c r="CS1163" s="97">
        <v>6418590</v>
      </c>
      <c r="CT1163" s="2">
        <v>2691006</v>
      </c>
      <c r="CU1163" s="2" t="s">
        <v>189</v>
      </c>
    </row>
    <row r="1164" spans="1:99" x14ac:dyDescent="0.25">
      <c r="A1164" s="2">
        <v>20146</v>
      </c>
      <c r="B1164" s="2">
        <v>15839877</v>
      </c>
      <c r="C1164" s="2">
        <v>140053</v>
      </c>
      <c r="D1164" s="2">
        <v>15290757</v>
      </c>
      <c r="E1164" s="2">
        <v>17270</v>
      </c>
      <c r="F1164" s="2">
        <v>4484342</v>
      </c>
      <c r="G1164" s="2">
        <v>10806415</v>
      </c>
      <c r="H1164" s="2">
        <v>15839877</v>
      </c>
      <c r="I1164" s="2">
        <v>9331099</v>
      </c>
      <c r="J1164" s="2">
        <v>9128283</v>
      </c>
      <c r="K1164" s="2">
        <v>6508778</v>
      </c>
      <c r="L1164" s="2">
        <v>2265192</v>
      </c>
      <c r="N1164" s="2">
        <v>20146</v>
      </c>
      <c r="O1164" s="97">
        <v>15040012</v>
      </c>
      <c r="P1164" s="97">
        <v>149986</v>
      </c>
      <c r="Q1164" s="97">
        <v>14890026</v>
      </c>
      <c r="R1164" s="97">
        <v>36133</v>
      </c>
      <c r="S1164" s="97">
        <v>4030894</v>
      </c>
      <c r="T1164" s="97">
        <v>10859132</v>
      </c>
      <c r="U1164" s="97">
        <v>15040012</v>
      </c>
      <c r="V1164" s="97">
        <v>8826600</v>
      </c>
      <c r="W1164" s="97">
        <v>8727754</v>
      </c>
      <c r="X1164" s="97">
        <v>5939080</v>
      </c>
      <c r="Y1164" s="97">
        <v>2275881</v>
      </c>
      <c r="Z1164" s="97">
        <v>0</v>
      </c>
      <c r="AB1164" s="2">
        <v>20159</v>
      </c>
      <c r="AC1164" s="97">
        <v>26293097</v>
      </c>
      <c r="AD1164" s="97">
        <v>180513</v>
      </c>
      <c r="AE1164" s="97">
        <v>26112584</v>
      </c>
      <c r="AF1164" s="97" t="s">
        <v>186</v>
      </c>
      <c r="AG1164" s="97">
        <v>5414234</v>
      </c>
      <c r="AH1164" s="97">
        <v>20698350</v>
      </c>
      <c r="AI1164" s="97">
        <v>26293097</v>
      </c>
      <c r="AJ1164" s="97">
        <v>17228765</v>
      </c>
      <c r="AK1164" s="97">
        <v>8737085</v>
      </c>
      <c r="AL1164" s="97">
        <v>3241735</v>
      </c>
      <c r="AM1164" s="97" t="s">
        <v>189</v>
      </c>
      <c r="AN1164" s="2">
        <v>20159</v>
      </c>
      <c r="AO1164" s="97">
        <v>26577610</v>
      </c>
      <c r="AP1164" s="97">
        <v>220335</v>
      </c>
      <c r="AQ1164" s="97">
        <v>26357275</v>
      </c>
      <c r="AR1164" s="97">
        <v>0</v>
      </c>
      <c r="AS1164" s="97">
        <v>5092437</v>
      </c>
      <c r="AT1164" s="97">
        <v>21264838</v>
      </c>
      <c r="AU1164" s="97">
        <v>26577610</v>
      </c>
      <c r="AV1164" s="97">
        <v>17511288</v>
      </c>
      <c r="AW1164" s="97">
        <v>8548277</v>
      </c>
      <c r="AX1164" s="97">
        <v>2333721</v>
      </c>
      <c r="AY1164" s="97" t="s">
        <v>189</v>
      </c>
      <c r="AZ1164" s="2">
        <v>20159</v>
      </c>
      <c r="BA1164" s="98">
        <v>27519129</v>
      </c>
      <c r="BB1164" s="2">
        <v>921482</v>
      </c>
      <c r="BC1164" s="2">
        <v>26597647</v>
      </c>
      <c r="BD1164" s="2" t="s">
        <v>189</v>
      </c>
      <c r="BE1164" s="2">
        <v>4988234</v>
      </c>
      <c r="BF1164" s="2">
        <v>21609413</v>
      </c>
      <c r="BG1164" s="2">
        <v>27519129</v>
      </c>
      <c r="BH1164" s="2">
        <v>16908673</v>
      </c>
      <c r="BI1164" s="2">
        <v>8260881</v>
      </c>
      <c r="BJ1164" s="2">
        <v>2196362</v>
      </c>
      <c r="BK1164" s="2" t="s">
        <v>189</v>
      </c>
      <c r="BL1164" s="2">
        <v>20159</v>
      </c>
      <c r="BM1164" s="2">
        <v>24590191</v>
      </c>
      <c r="BN1164" s="2">
        <v>260938</v>
      </c>
      <c r="BO1164" s="2">
        <v>24329253</v>
      </c>
      <c r="BP1164" s="2" t="s">
        <v>189</v>
      </c>
      <c r="BQ1164" s="2">
        <v>4553789</v>
      </c>
      <c r="BR1164" s="2">
        <v>19775464</v>
      </c>
      <c r="BS1164" s="2">
        <v>24590191</v>
      </c>
      <c r="BT1164" s="2">
        <v>13403762</v>
      </c>
      <c r="BU1164" s="2">
        <v>7227630</v>
      </c>
      <c r="BV1164" s="2">
        <v>1839527</v>
      </c>
      <c r="BW1164" s="2" t="s">
        <v>189</v>
      </c>
      <c r="BX1164" s="2">
        <v>20159</v>
      </c>
      <c r="BY1164" s="2">
        <v>25075488</v>
      </c>
      <c r="BZ1164" s="2">
        <v>903310</v>
      </c>
      <c r="CA1164" s="2">
        <v>22922041</v>
      </c>
      <c r="CB1164" s="2" t="s">
        <v>189</v>
      </c>
      <c r="CC1164" s="2">
        <v>4268242</v>
      </c>
      <c r="CD1164" s="2">
        <v>18653799</v>
      </c>
      <c r="CE1164" s="2">
        <v>25075488</v>
      </c>
      <c r="CF1164" s="2">
        <v>16691871</v>
      </c>
      <c r="CG1164" s="2">
        <v>8383617</v>
      </c>
      <c r="CH1164" s="2">
        <v>2361505</v>
      </c>
      <c r="CI1164" s="2" t="s">
        <v>189</v>
      </c>
      <c r="CJ1164" s="2">
        <v>20159</v>
      </c>
      <c r="CK1164" s="97">
        <v>22376961</v>
      </c>
      <c r="CL1164" s="97" t="e">
        <v>#N/A</v>
      </c>
      <c r="CM1164" s="97" t="e">
        <v>#N/A</v>
      </c>
      <c r="CN1164" s="2" t="s">
        <v>189</v>
      </c>
      <c r="CO1164" s="100" t="e">
        <v>#N/A</v>
      </c>
      <c r="CP1164" s="97" t="e">
        <v>#N/A</v>
      </c>
      <c r="CQ1164" s="97">
        <v>22376961</v>
      </c>
      <c r="CR1164" s="97">
        <v>14454996</v>
      </c>
      <c r="CS1164" s="97">
        <v>6693282</v>
      </c>
      <c r="CT1164" s="2">
        <v>1785785</v>
      </c>
      <c r="CU1164" s="2" t="s">
        <v>189</v>
      </c>
    </row>
    <row r="1165" spans="1:99" x14ac:dyDescent="0.25">
      <c r="A1165" s="2">
        <v>20147</v>
      </c>
      <c r="B1165" s="2">
        <v>5496996</v>
      </c>
      <c r="C1165" s="2">
        <v>593271</v>
      </c>
      <c r="D1165" s="2">
        <v>4898357</v>
      </c>
      <c r="E1165" s="2">
        <v>4716</v>
      </c>
      <c r="F1165" s="2">
        <v>2725672</v>
      </c>
      <c r="G1165" s="2">
        <v>2172685</v>
      </c>
      <c r="H1165" s="2">
        <v>5496996</v>
      </c>
      <c r="I1165" s="2">
        <v>1825702</v>
      </c>
      <c r="J1165" s="2">
        <v>1689973</v>
      </c>
      <c r="K1165" s="2">
        <v>3671294</v>
      </c>
      <c r="L1165" s="2">
        <v>1285645</v>
      </c>
      <c r="N1165" s="2">
        <v>20147</v>
      </c>
      <c r="O1165" s="97">
        <v>6150237</v>
      </c>
      <c r="P1165" s="97">
        <v>588259</v>
      </c>
      <c r="Q1165" s="97">
        <v>5531469</v>
      </c>
      <c r="R1165" s="97">
        <v>4500</v>
      </c>
      <c r="S1165" s="97">
        <v>2477783</v>
      </c>
      <c r="T1165" s="97">
        <v>3053686</v>
      </c>
      <c r="U1165" s="97">
        <v>6150237</v>
      </c>
      <c r="V1165" s="97">
        <v>2945428</v>
      </c>
      <c r="W1165" s="97">
        <v>2803830</v>
      </c>
      <c r="X1165" s="97">
        <v>3204809</v>
      </c>
      <c r="Y1165" s="97">
        <v>1199965</v>
      </c>
      <c r="Z1165" s="97">
        <v>0</v>
      </c>
      <c r="AB1165" s="2">
        <v>20160</v>
      </c>
      <c r="AC1165" s="97">
        <v>7533749</v>
      </c>
      <c r="AD1165" s="97">
        <v>254716</v>
      </c>
      <c r="AE1165" s="97">
        <v>7279033</v>
      </c>
      <c r="AF1165" s="97">
        <v>58412</v>
      </c>
      <c r="AG1165" s="97">
        <v>2737991</v>
      </c>
      <c r="AH1165" s="97">
        <v>4541042</v>
      </c>
      <c r="AI1165" s="97">
        <v>7533749</v>
      </c>
      <c r="AJ1165" s="97">
        <v>3004027</v>
      </c>
      <c r="AK1165" s="97">
        <v>4358371</v>
      </c>
      <c r="AL1165" s="97">
        <v>2388836</v>
      </c>
      <c r="AM1165" s="97" t="s">
        <v>189</v>
      </c>
      <c r="AN1165" s="2">
        <v>20160</v>
      </c>
      <c r="AO1165" s="97">
        <v>9720989</v>
      </c>
      <c r="AP1165" s="97">
        <v>279150</v>
      </c>
      <c r="AQ1165" s="97">
        <v>9441839</v>
      </c>
      <c r="AR1165" s="97">
        <v>54141</v>
      </c>
      <c r="AS1165" s="97">
        <v>2725790</v>
      </c>
      <c r="AT1165" s="97">
        <v>6716049</v>
      </c>
      <c r="AU1165" s="97">
        <v>9720989</v>
      </c>
      <c r="AV1165" s="97">
        <v>4955390</v>
      </c>
      <c r="AW1165" s="97">
        <v>4685162</v>
      </c>
      <c r="AX1165" s="97">
        <v>2484742</v>
      </c>
      <c r="AY1165" s="97" t="s">
        <v>189</v>
      </c>
      <c r="AZ1165" s="2">
        <v>20160</v>
      </c>
      <c r="BA1165" s="98">
        <v>6979224</v>
      </c>
      <c r="BB1165" s="2">
        <v>248297</v>
      </c>
      <c r="BC1165" s="2">
        <v>6634544</v>
      </c>
      <c r="BD1165" s="2">
        <v>45527</v>
      </c>
      <c r="BE1165" s="2">
        <v>2800744</v>
      </c>
      <c r="BF1165" s="2">
        <v>3833800</v>
      </c>
      <c r="BG1165" s="2">
        <v>6979224</v>
      </c>
      <c r="BH1165" s="2">
        <v>1644202</v>
      </c>
      <c r="BI1165" s="2">
        <v>5335022</v>
      </c>
      <c r="BJ1165" s="2">
        <v>2705024</v>
      </c>
      <c r="BK1165" s="2" t="s">
        <v>189</v>
      </c>
      <c r="BL1165" s="2">
        <v>20160</v>
      </c>
      <c r="BM1165" s="2">
        <v>9041690</v>
      </c>
      <c r="BN1165" s="2">
        <v>278081</v>
      </c>
      <c r="BO1165" s="2">
        <v>5742243</v>
      </c>
      <c r="BP1165" s="2">
        <v>63888</v>
      </c>
      <c r="BQ1165" s="2">
        <v>2517903</v>
      </c>
      <c r="BR1165" s="2">
        <v>3224340</v>
      </c>
      <c r="BS1165" s="2">
        <v>9041690</v>
      </c>
      <c r="BT1165" s="2">
        <v>4617313</v>
      </c>
      <c r="BU1165" s="2">
        <v>4424377</v>
      </c>
      <c r="BV1165" s="2">
        <v>2349475</v>
      </c>
      <c r="BW1165" s="2" t="s">
        <v>189</v>
      </c>
      <c r="BX1165" s="2">
        <v>20160</v>
      </c>
      <c r="BY1165" s="2">
        <v>11888381</v>
      </c>
      <c r="BZ1165" s="2">
        <v>584572</v>
      </c>
      <c r="CA1165" s="2">
        <v>11303809</v>
      </c>
      <c r="CB1165" s="2">
        <v>56235</v>
      </c>
      <c r="CC1165" s="2">
        <v>2419776</v>
      </c>
      <c r="CD1165" s="2">
        <v>8884033</v>
      </c>
      <c r="CE1165" s="2">
        <v>11888381</v>
      </c>
      <c r="CF1165" s="2">
        <v>4693027</v>
      </c>
      <c r="CG1165" s="2">
        <v>4440798</v>
      </c>
      <c r="CH1165" s="2">
        <v>2026002</v>
      </c>
      <c r="CI1165" s="2" t="s">
        <v>189</v>
      </c>
      <c r="CJ1165" s="2">
        <v>20160</v>
      </c>
      <c r="CK1165" s="97">
        <v>8789362</v>
      </c>
      <c r="CL1165" s="97" t="e">
        <v>#N/A</v>
      </c>
      <c r="CM1165" s="97" t="e">
        <v>#N/A</v>
      </c>
      <c r="CN1165" s="2">
        <v>49452</v>
      </c>
      <c r="CO1165" s="100" t="e">
        <v>#N/A</v>
      </c>
      <c r="CP1165" s="97" t="e">
        <v>#N/A</v>
      </c>
      <c r="CQ1165" s="97">
        <v>8789362</v>
      </c>
      <c r="CR1165" s="97">
        <v>4739273</v>
      </c>
      <c r="CS1165" s="97">
        <v>4050089</v>
      </c>
      <c r="CT1165" s="2">
        <v>2038419</v>
      </c>
      <c r="CU1165" s="2" t="s">
        <v>189</v>
      </c>
    </row>
    <row r="1166" spans="1:99" x14ac:dyDescent="0.25">
      <c r="A1166" s="2">
        <v>20148</v>
      </c>
      <c r="B1166" s="2">
        <v>67717780</v>
      </c>
      <c r="C1166" s="2">
        <v>54105</v>
      </c>
      <c r="D1166" s="2">
        <v>67663675</v>
      </c>
      <c r="E1166" s="2">
        <v>28268</v>
      </c>
      <c r="F1166" s="2">
        <v>3956895</v>
      </c>
      <c r="G1166" s="2">
        <v>63706780</v>
      </c>
      <c r="H1166" s="2">
        <v>67717780</v>
      </c>
      <c r="I1166" s="2">
        <v>26623379</v>
      </c>
      <c r="J1166" s="2">
        <v>11947865</v>
      </c>
      <c r="K1166" s="2">
        <v>36333041</v>
      </c>
      <c r="L1166" s="2">
        <v>7292312</v>
      </c>
      <c r="N1166" s="2">
        <v>20148</v>
      </c>
      <c r="O1166" s="97">
        <v>22888843</v>
      </c>
      <c r="P1166" s="97">
        <v>73874</v>
      </c>
      <c r="Q1166" s="97">
        <v>22814969</v>
      </c>
      <c r="R1166" s="97">
        <v>28840</v>
      </c>
      <c r="S1166" s="97">
        <v>4299194</v>
      </c>
      <c r="T1166" s="97">
        <v>18515775</v>
      </c>
      <c r="U1166" s="97">
        <v>22888843</v>
      </c>
      <c r="V1166" s="97">
        <v>7129194</v>
      </c>
      <c r="W1166" s="97">
        <v>6856767</v>
      </c>
      <c r="X1166" s="97">
        <v>14730918</v>
      </c>
      <c r="Y1166" s="97">
        <v>1594400</v>
      </c>
      <c r="Z1166" s="97">
        <v>0</v>
      </c>
      <c r="AB1166" s="2">
        <v>20161</v>
      </c>
      <c r="AC1166" s="97">
        <v>12719490</v>
      </c>
      <c r="AD1166" s="97">
        <v>59055</v>
      </c>
      <c r="AE1166" s="97">
        <v>12660435</v>
      </c>
      <c r="AF1166" s="97">
        <v>1180</v>
      </c>
      <c r="AG1166" s="97">
        <v>3063385</v>
      </c>
      <c r="AH1166" s="97">
        <v>9597050</v>
      </c>
      <c r="AI1166" s="97">
        <v>12719490</v>
      </c>
      <c r="AJ1166" s="97">
        <v>5448962</v>
      </c>
      <c r="AK1166" s="97">
        <v>7258252</v>
      </c>
      <c r="AL1166" s="97">
        <v>1812663</v>
      </c>
      <c r="AM1166" s="97" t="s">
        <v>189</v>
      </c>
      <c r="AN1166" s="2">
        <v>20161</v>
      </c>
      <c r="AO1166" s="97" t="e">
        <v>#N/A</v>
      </c>
      <c r="AP1166" s="97">
        <v>86684</v>
      </c>
      <c r="AQ1166" s="97">
        <v>12966149</v>
      </c>
      <c r="AR1166" s="97" t="e">
        <v>#N/A</v>
      </c>
      <c r="AS1166" s="97" t="e">
        <v>#N/A</v>
      </c>
      <c r="AT1166" s="97" t="e">
        <v>#N/A</v>
      </c>
      <c r="AU1166" s="97">
        <v>13392420</v>
      </c>
      <c r="AV1166" s="97">
        <v>1984221</v>
      </c>
      <c r="AW1166" s="97" t="e">
        <v>#N/A</v>
      </c>
      <c r="AX1166" s="97">
        <v>3381810</v>
      </c>
      <c r="AY1166" s="97" t="s">
        <v>189</v>
      </c>
      <c r="AZ1166" s="2">
        <v>20161</v>
      </c>
      <c r="BA1166" s="98">
        <v>10916166</v>
      </c>
      <c r="BB1166" s="2" t="e">
        <v>#N/A</v>
      </c>
      <c r="BC1166" s="2" t="e">
        <v>#N/A</v>
      </c>
      <c r="BD1166" s="2">
        <v>480</v>
      </c>
      <c r="BE1166" s="2">
        <v>2888059</v>
      </c>
      <c r="BF1166" s="2">
        <v>8009430</v>
      </c>
      <c r="BG1166" s="2">
        <v>10916166</v>
      </c>
      <c r="BH1166" s="2">
        <v>642097</v>
      </c>
      <c r="BI1166" s="2">
        <v>10274069</v>
      </c>
      <c r="BJ1166" s="2">
        <v>3004474</v>
      </c>
      <c r="BK1166" s="2" t="s">
        <v>189</v>
      </c>
      <c r="BL1166" s="2">
        <v>20161</v>
      </c>
      <c r="BM1166" s="2">
        <v>13046448</v>
      </c>
      <c r="BN1166" s="2" t="e">
        <v>#N/A</v>
      </c>
      <c r="BO1166" s="2" t="e">
        <v>#N/A</v>
      </c>
      <c r="BP1166" s="2">
        <v>6138</v>
      </c>
      <c r="BQ1166" s="2">
        <v>2770739</v>
      </c>
      <c r="BR1166" s="2">
        <v>10260774</v>
      </c>
      <c r="BS1166" s="2">
        <v>13046448</v>
      </c>
      <c r="BT1166" s="2">
        <v>3621673</v>
      </c>
      <c r="BU1166" s="2">
        <v>8770346</v>
      </c>
      <c r="BV1166" s="2">
        <v>2714167</v>
      </c>
      <c r="BW1166" s="2" t="s">
        <v>189</v>
      </c>
      <c r="BX1166" s="2">
        <v>20161</v>
      </c>
      <c r="BY1166" s="2" t="e">
        <v>#N/A</v>
      </c>
      <c r="BZ1166" s="2" t="e">
        <v>#N/A</v>
      </c>
      <c r="CA1166" s="2" t="e">
        <v>#N/A</v>
      </c>
      <c r="CB1166" s="2" t="e">
        <v>#N/A</v>
      </c>
      <c r="CC1166" s="2" t="e">
        <v>#N/A</v>
      </c>
      <c r="CD1166" s="2" t="e">
        <v>#N/A</v>
      </c>
      <c r="CE1166" s="2" t="e">
        <v>#N/A</v>
      </c>
      <c r="CF1166" s="2" t="e">
        <v>#N/A</v>
      </c>
      <c r="CG1166" s="2" t="e">
        <v>#N/A</v>
      </c>
      <c r="CH1166" s="2" t="e">
        <v>#N/A</v>
      </c>
      <c r="CI1166" s="2" t="e">
        <v>#N/A</v>
      </c>
      <c r="CJ1166" s="2">
        <v>20161</v>
      </c>
      <c r="CK1166" s="97" t="e">
        <v>#N/A</v>
      </c>
      <c r="CL1166" s="97" t="e">
        <v>#N/A</v>
      </c>
      <c r="CM1166" s="97" t="e">
        <v>#N/A</v>
      </c>
      <c r="CN1166" s="2" t="e">
        <v>#N/A</v>
      </c>
      <c r="CO1166" s="100" t="e">
        <v>#N/A</v>
      </c>
      <c r="CP1166" s="97" t="e">
        <v>#N/A</v>
      </c>
      <c r="CQ1166" s="97" t="e">
        <v>#N/A</v>
      </c>
      <c r="CR1166" s="97" t="e">
        <v>#N/A</v>
      </c>
      <c r="CS1166" s="97" t="e">
        <v>#N/A</v>
      </c>
      <c r="CT1166" s="2" t="e">
        <v>#N/A</v>
      </c>
      <c r="CU1166" s="2" t="e">
        <v>#N/A</v>
      </c>
    </row>
    <row r="1167" spans="1:99" x14ac:dyDescent="0.25">
      <c r="A1167" s="2">
        <v>20149</v>
      </c>
      <c r="B1167" s="2">
        <v>9977706</v>
      </c>
      <c r="C1167" s="2">
        <v>60280</v>
      </c>
      <c r="D1167" s="2">
        <v>9579944</v>
      </c>
      <c r="E1167" s="2">
        <v>28658</v>
      </c>
      <c r="F1167" s="2">
        <v>3344389</v>
      </c>
      <c r="G1167" s="2">
        <v>6235555</v>
      </c>
      <c r="H1167" s="2">
        <v>9977706</v>
      </c>
      <c r="I1167" s="2">
        <v>4907740</v>
      </c>
      <c r="J1167" s="2">
        <v>4875739</v>
      </c>
      <c r="K1167" s="2">
        <v>5069966</v>
      </c>
      <c r="L1167" s="2">
        <v>2091233</v>
      </c>
      <c r="N1167" s="2">
        <v>20149</v>
      </c>
      <c r="O1167" s="97">
        <v>8633320</v>
      </c>
      <c r="P1167" s="97">
        <v>166108</v>
      </c>
      <c r="Q1167" s="97">
        <v>8435094</v>
      </c>
      <c r="R1167" s="97">
        <v>38659</v>
      </c>
      <c r="S1167" s="97">
        <v>2823054</v>
      </c>
      <c r="T1167" s="97">
        <v>5612040</v>
      </c>
      <c r="U1167" s="97">
        <v>8633320</v>
      </c>
      <c r="V1167" s="97">
        <v>4547049</v>
      </c>
      <c r="W1167" s="97">
        <v>4533988</v>
      </c>
      <c r="X1167" s="97">
        <v>4086271</v>
      </c>
      <c r="Y1167" s="97">
        <v>1868676</v>
      </c>
      <c r="Z1167" s="97">
        <v>0</v>
      </c>
      <c r="AB1167" s="2">
        <v>20162</v>
      </c>
      <c r="AC1167" s="97">
        <v>13203571</v>
      </c>
      <c r="AD1167" s="97">
        <v>76145</v>
      </c>
      <c r="AE1167" s="97">
        <v>13127426</v>
      </c>
      <c r="AF1167" s="97" t="s">
        <v>186</v>
      </c>
      <c r="AG1167" s="97">
        <v>2529904</v>
      </c>
      <c r="AH1167" s="97">
        <v>10597522</v>
      </c>
      <c r="AI1167" s="97">
        <v>13203571</v>
      </c>
      <c r="AJ1167" s="97">
        <v>5298249</v>
      </c>
      <c r="AK1167" s="97">
        <v>4055597</v>
      </c>
      <c r="AL1167" s="97">
        <v>2029828</v>
      </c>
      <c r="AM1167" s="97" t="s">
        <v>189</v>
      </c>
      <c r="AN1167" s="2">
        <v>20162</v>
      </c>
      <c r="AO1167" s="97">
        <v>10016675</v>
      </c>
      <c r="AP1167" s="97">
        <v>5330</v>
      </c>
      <c r="AQ1167" s="97">
        <v>9958546</v>
      </c>
      <c r="AR1167" s="97">
        <v>0</v>
      </c>
      <c r="AS1167" s="97">
        <v>2416263</v>
      </c>
      <c r="AT1167" s="97">
        <v>7542283</v>
      </c>
      <c r="AU1167" s="97">
        <v>10016675</v>
      </c>
      <c r="AV1167" s="97">
        <v>6135495</v>
      </c>
      <c r="AW1167" s="97">
        <v>3881180</v>
      </c>
      <c r="AX1167" s="97">
        <v>1268289</v>
      </c>
      <c r="AY1167" s="97" t="s">
        <v>189</v>
      </c>
      <c r="AZ1167" s="2">
        <v>20162</v>
      </c>
      <c r="BA1167" s="98">
        <v>10452853</v>
      </c>
      <c r="BB1167" s="2">
        <v>35282</v>
      </c>
      <c r="BC1167" s="2">
        <v>10417571</v>
      </c>
      <c r="BD1167" s="2" t="s">
        <v>189</v>
      </c>
      <c r="BE1167" s="2">
        <v>2300427</v>
      </c>
      <c r="BF1167" s="2">
        <v>8117144</v>
      </c>
      <c r="BG1167" s="2">
        <v>10452853</v>
      </c>
      <c r="BH1167" s="2">
        <v>6695742</v>
      </c>
      <c r="BI1167" s="2">
        <v>3738286</v>
      </c>
      <c r="BJ1167" s="2">
        <v>998101</v>
      </c>
      <c r="BK1167" s="2" t="s">
        <v>189</v>
      </c>
      <c r="BL1167" s="2">
        <v>20162</v>
      </c>
      <c r="BM1167" s="2">
        <v>7876829</v>
      </c>
      <c r="BN1167" s="2">
        <v>19031</v>
      </c>
      <c r="BO1167" s="2">
        <v>7857798</v>
      </c>
      <c r="BP1167" s="2" t="s">
        <v>189</v>
      </c>
      <c r="BQ1167" s="2">
        <v>2269821</v>
      </c>
      <c r="BR1167" s="2">
        <v>5587977</v>
      </c>
      <c r="BS1167" s="2">
        <v>7876829</v>
      </c>
      <c r="BT1167" s="2">
        <v>4410886</v>
      </c>
      <c r="BU1167" s="2">
        <v>3143808</v>
      </c>
      <c r="BV1167" s="2">
        <v>863698</v>
      </c>
      <c r="BW1167" s="2" t="s">
        <v>189</v>
      </c>
      <c r="BX1167" s="2">
        <v>20162</v>
      </c>
      <c r="BY1167" s="2">
        <v>7274731</v>
      </c>
      <c r="BZ1167" s="2">
        <v>17396</v>
      </c>
      <c r="CA1167" s="2">
        <v>7240764</v>
      </c>
      <c r="CB1167" s="2" t="s">
        <v>189</v>
      </c>
      <c r="CC1167" s="2">
        <v>2140480</v>
      </c>
      <c r="CD1167" s="2">
        <v>5100284</v>
      </c>
      <c r="CE1167" s="2">
        <v>7274731</v>
      </c>
      <c r="CF1167" s="2">
        <v>3985387</v>
      </c>
      <c r="CG1167" s="2">
        <v>3289344</v>
      </c>
      <c r="CH1167" s="2">
        <v>1219182</v>
      </c>
      <c r="CI1167" s="2" t="s">
        <v>189</v>
      </c>
      <c r="CJ1167" s="2">
        <v>20162</v>
      </c>
      <c r="CK1167" s="97">
        <v>7904677</v>
      </c>
      <c r="CL1167" s="97" t="e">
        <v>#N/A</v>
      </c>
      <c r="CM1167" s="97" t="e">
        <v>#N/A</v>
      </c>
      <c r="CN1167" s="2">
        <v>2037</v>
      </c>
      <c r="CO1167" s="100" t="e">
        <v>#N/A</v>
      </c>
      <c r="CP1167" s="97" t="e">
        <v>#N/A</v>
      </c>
      <c r="CQ1167" s="97">
        <v>7904677</v>
      </c>
      <c r="CR1167" s="97">
        <v>4597723</v>
      </c>
      <c r="CS1167" s="97">
        <v>3306954</v>
      </c>
      <c r="CT1167" s="2">
        <v>1118545</v>
      </c>
      <c r="CU1167" s="2" t="s">
        <v>189</v>
      </c>
    </row>
    <row r="1168" spans="1:99" x14ac:dyDescent="0.25">
      <c r="A1168" s="2">
        <v>20150</v>
      </c>
      <c r="B1168" s="2">
        <v>35691264</v>
      </c>
      <c r="C1168" s="2">
        <v>1034923</v>
      </c>
      <c r="D1168" s="2">
        <v>34269489</v>
      </c>
      <c r="E1168" s="2">
        <v>21801</v>
      </c>
      <c r="F1168" s="2">
        <v>10607761</v>
      </c>
      <c r="G1168" s="2">
        <v>23661728</v>
      </c>
      <c r="H1168" s="2">
        <v>35691264</v>
      </c>
      <c r="I1168" s="2">
        <v>14048754</v>
      </c>
      <c r="J1168" s="2">
        <v>12832091</v>
      </c>
      <c r="K1168" s="2">
        <v>21642510</v>
      </c>
      <c r="L1168" s="2">
        <v>11807225</v>
      </c>
      <c r="N1168" s="2">
        <v>20150</v>
      </c>
      <c r="O1168" s="97">
        <v>35839838</v>
      </c>
      <c r="P1168" s="97">
        <v>1375227</v>
      </c>
      <c r="Q1168" s="97">
        <v>30101021</v>
      </c>
      <c r="R1168" s="97">
        <v>28974</v>
      </c>
      <c r="S1168" s="97">
        <v>8667158</v>
      </c>
      <c r="T1168" s="97">
        <v>21433863</v>
      </c>
      <c r="U1168" s="97">
        <v>35839838</v>
      </c>
      <c r="V1168" s="97">
        <v>10711153</v>
      </c>
      <c r="W1168" s="97">
        <v>10648332</v>
      </c>
      <c r="X1168" s="97">
        <v>25128685</v>
      </c>
      <c r="Y1168" s="97">
        <v>15615950</v>
      </c>
      <c r="Z1168" s="97">
        <v>0</v>
      </c>
      <c r="AB1168" s="2">
        <v>20163</v>
      </c>
      <c r="AC1168" s="97">
        <v>9501500</v>
      </c>
      <c r="AD1168" s="97">
        <v>7714</v>
      </c>
      <c r="AE1168" s="97">
        <v>9493786</v>
      </c>
      <c r="AF1168" s="97" t="s">
        <v>186</v>
      </c>
      <c r="AG1168" s="97">
        <v>2826175</v>
      </c>
      <c r="AH1168" s="97">
        <v>6667611</v>
      </c>
      <c r="AI1168" s="97">
        <v>9501500</v>
      </c>
      <c r="AJ1168" s="97">
        <v>3402562</v>
      </c>
      <c r="AK1168" s="97">
        <v>3629469</v>
      </c>
      <c r="AL1168" s="97">
        <v>1385347</v>
      </c>
      <c r="AM1168" s="97" t="s">
        <v>189</v>
      </c>
      <c r="AN1168" s="2">
        <v>20163</v>
      </c>
      <c r="AO1168" s="97">
        <v>10053368</v>
      </c>
      <c r="AP1168" s="97">
        <v>0</v>
      </c>
      <c r="AQ1168" s="97">
        <v>9529851</v>
      </c>
      <c r="AR1168" s="97">
        <v>0</v>
      </c>
      <c r="AS1168" s="97">
        <v>2824618</v>
      </c>
      <c r="AT1168" s="97">
        <v>6705233</v>
      </c>
      <c r="AU1168" s="97">
        <v>10053368</v>
      </c>
      <c r="AV1168" s="97">
        <v>4882295</v>
      </c>
      <c r="AW1168" s="97">
        <v>5171073</v>
      </c>
      <c r="AX1168" s="97">
        <v>1622827</v>
      </c>
      <c r="AY1168" s="97" t="s">
        <v>189</v>
      </c>
      <c r="AZ1168" s="2">
        <v>20163</v>
      </c>
      <c r="BA1168" s="98">
        <v>8394804</v>
      </c>
      <c r="BB1168" s="2">
        <v>0</v>
      </c>
      <c r="BC1168" s="2">
        <v>8394804</v>
      </c>
      <c r="BD1168" s="2" t="s">
        <v>189</v>
      </c>
      <c r="BE1168" s="2">
        <v>2626229</v>
      </c>
      <c r="BF1168" s="2">
        <v>5768575</v>
      </c>
      <c r="BG1168" s="2">
        <v>8394804</v>
      </c>
      <c r="BH1168" s="2">
        <v>4283450</v>
      </c>
      <c r="BI1168" s="2">
        <v>3638869</v>
      </c>
      <c r="BJ1168" s="2">
        <v>1454986</v>
      </c>
      <c r="BK1168" s="2" t="s">
        <v>189</v>
      </c>
      <c r="BL1168" s="2">
        <v>20163</v>
      </c>
      <c r="BM1168" s="2">
        <v>7316752</v>
      </c>
      <c r="BN1168" s="2">
        <v>700</v>
      </c>
      <c r="BO1168" s="2">
        <v>7316052</v>
      </c>
      <c r="BP1168" s="2" t="s">
        <v>189</v>
      </c>
      <c r="BQ1168" s="2">
        <v>2657540</v>
      </c>
      <c r="BR1168" s="2">
        <v>4658512</v>
      </c>
      <c r="BS1168" s="2">
        <v>7316752</v>
      </c>
      <c r="BT1168" s="2">
        <v>3049930</v>
      </c>
      <c r="BU1168" s="2">
        <v>4266822</v>
      </c>
      <c r="BV1168" s="2">
        <v>1542527</v>
      </c>
      <c r="BW1168" s="2" t="s">
        <v>189</v>
      </c>
      <c r="BX1168" s="2">
        <v>20163</v>
      </c>
      <c r="BY1168" s="2">
        <v>8611431</v>
      </c>
      <c r="BZ1168" s="2">
        <v>1372</v>
      </c>
      <c r="CA1168" s="2">
        <v>7707899</v>
      </c>
      <c r="CB1168" s="2" t="s">
        <v>189</v>
      </c>
      <c r="CC1168" s="2">
        <v>2614138</v>
      </c>
      <c r="CD1168" s="2">
        <v>5093761</v>
      </c>
      <c r="CE1168" s="2">
        <v>8611431</v>
      </c>
      <c r="CF1168" s="2">
        <v>4291981</v>
      </c>
      <c r="CG1168" s="2">
        <v>4319450</v>
      </c>
      <c r="CH1168" s="2">
        <v>1424311</v>
      </c>
      <c r="CI1168" s="2" t="s">
        <v>189</v>
      </c>
      <c r="CJ1168" s="2">
        <v>20163</v>
      </c>
      <c r="CK1168" s="97">
        <v>8816931</v>
      </c>
      <c r="CL1168" s="97" t="e">
        <v>#N/A</v>
      </c>
      <c r="CM1168" s="97" t="e">
        <v>#N/A</v>
      </c>
      <c r="CN1168" s="2" t="s">
        <v>189</v>
      </c>
      <c r="CO1168" s="100" t="e">
        <v>#N/A</v>
      </c>
      <c r="CP1168" s="97" t="e">
        <v>#N/A</v>
      </c>
      <c r="CQ1168" s="97">
        <v>8816931</v>
      </c>
      <c r="CR1168" s="97">
        <v>5385321</v>
      </c>
      <c r="CS1168" s="97">
        <v>2471191</v>
      </c>
      <c r="CT1168" s="2">
        <v>1060548</v>
      </c>
      <c r="CU1168" s="2" t="s">
        <v>189</v>
      </c>
    </row>
    <row r="1169" spans="1:99" x14ac:dyDescent="0.25">
      <c r="A1169" s="2">
        <v>20151</v>
      </c>
      <c r="B1169" s="2">
        <v>3347394</v>
      </c>
      <c r="C1169" s="2">
        <v>5373</v>
      </c>
      <c r="D1169" s="2">
        <v>3239799</v>
      </c>
      <c r="E1169" s="2" t="s">
        <v>189</v>
      </c>
      <c r="F1169" s="2">
        <v>1258767</v>
      </c>
      <c r="G1169" s="2">
        <v>1981032</v>
      </c>
      <c r="H1169" s="2">
        <v>3347394</v>
      </c>
      <c r="I1169" s="2">
        <v>1244011</v>
      </c>
      <c r="J1169" s="2">
        <v>1244011</v>
      </c>
      <c r="K1169" s="2">
        <v>2103383</v>
      </c>
      <c r="L1169" s="2" t="s">
        <v>189</v>
      </c>
      <c r="N1169" s="2">
        <v>20151</v>
      </c>
      <c r="O1169" s="97">
        <v>2831637</v>
      </c>
      <c r="P1169" s="97">
        <v>4632</v>
      </c>
      <c r="Q1169" s="97">
        <v>2827005</v>
      </c>
      <c r="R1169" s="97" t="s">
        <v>189</v>
      </c>
      <c r="S1169" s="97">
        <v>1218492</v>
      </c>
      <c r="T1169" s="97">
        <v>1608513</v>
      </c>
      <c r="U1169" s="97">
        <v>2831637</v>
      </c>
      <c r="V1169" s="97">
        <v>1060027</v>
      </c>
      <c r="W1169" s="97">
        <v>1054828</v>
      </c>
      <c r="X1169" s="97">
        <v>1687469</v>
      </c>
      <c r="Y1169" s="97" t="s">
        <v>189</v>
      </c>
      <c r="Z1169" s="97">
        <v>0</v>
      </c>
      <c r="AB1169" s="2">
        <v>20164</v>
      </c>
      <c r="AC1169" s="97">
        <v>12255449</v>
      </c>
      <c r="AD1169" s="97">
        <v>47960</v>
      </c>
      <c r="AE1169" s="97">
        <v>12180440</v>
      </c>
      <c r="AF1169" s="97" t="s">
        <v>186</v>
      </c>
      <c r="AG1169" s="97">
        <v>3171151</v>
      </c>
      <c r="AH1169" s="97">
        <v>9009289</v>
      </c>
      <c r="AI1169" s="97">
        <v>12255449</v>
      </c>
      <c r="AJ1169" s="97">
        <v>5532957</v>
      </c>
      <c r="AK1169" s="97">
        <v>6722492</v>
      </c>
      <c r="AL1169" s="97">
        <v>2555067</v>
      </c>
      <c r="AM1169" s="97" t="s">
        <v>189</v>
      </c>
      <c r="AN1169" s="2">
        <v>20164</v>
      </c>
      <c r="AO1169" s="97">
        <v>27500782</v>
      </c>
      <c r="AP1169" s="97">
        <v>34651</v>
      </c>
      <c r="AQ1169" s="97">
        <v>27342610</v>
      </c>
      <c r="AR1169" s="97">
        <v>0</v>
      </c>
      <c r="AS1169" s="97">
        <v>3225627</v>
      </c>
      <c r="AT1169" s="97">
        <v>24116983</v>
      </c>
      <c r="AU1169" s="97">
        <v>27500782</v>
      </c>
      <c r="AV1169" s="97">
        <v>6977062</v>
      </c>
      <c r="AW1169" s="97">
        <v>20523720</v>
      </c>
      <c r="AX1169" s="97">
        <v>2276200</v>
      </c>
      <c r="AY1169" s="97" t="s">
        <v>189</v>
      </c>
      <c r="AZ1169" s="2">
        <v>20164</v>
      </c>
      <c r="BA1169" s="98">
        <v>10532369</v>
      </c>
      <c r="BB1169" s="2">
        <v>46657</v>
      </c>
      <c r="BC1169" s="2">
        <v>10485712</v>
      </c>
      <c r="BD1169" s="2" t="s">
        <v>189</v>
      </c>
      <c r="BE1169" s="2">
        <v>2977260</v>
      </c>
      <c r="BF1169" s="2">
        <v>7508452</v>
      </c>
      <c r="BG1169" s="2">
        <v>10532369</v>
      </c>
      <c r="BH1169" s="2">
        <v>5973113</v>
      </c>
      <c r="BI1169" s="2">
        <v>4448007</v>
      </c>
      <c r="BJ1169" s="2">
        <v>1617290</v>
      </c>
      <c r="BK1169" s="2" t="s">
        <v>189</v>
      </c>
      <c r="BL1169" s="2">
        <v>20164</v>
      </c>
      <c r="BM1169" s="2">
        <v>13108828</v>
      </c>
      <c r="BN1169" s="2">
        <v>22102</v>
      </c>
      <c r="BO1169" s="2">
        <v>13086726</v>
      </c>
      <c r="BP1169" s="2" t="s">
        <v>189</v>
      </c>
      <c r="BQ1169" s="2">
        <v>2890017</v>
      </c>
      <c r="BR1169" s="2">
        <v>10196709</v>
      </c>
      <c r="BS1169" s="2">
        <v>13108828</v>
      </c>
      <c r="BT1169" s="2">
        <v>8739479</v>
      </c>
      <c r="BU1169" s="2">
        <v>4249115</v>
      </c>
      <c r="BV1169" s="2">
        <v>1054970</v>
      </c>
      <c r="BW1169" s="2" t="s">
        <v>189</v>
      </c>
      <c r="BX1169" s="2">
        <v>20164</v>
      </c>
      <c r="BY1169" s="2" t="e">
        <v>#N/A</v>
      </c>
      <c r="BZ1169" s="2">
        <v>0</v>
      </c>
      <c r="CA1169" s="2">
        <v>0</v>
      </c>
      <c r="CB1169" s="2" t="e">
        <v>#N/A</v>
      </c>
      <c r="CC1169" s="2" t="e">
        <v>#N/A</v>
      </c>
      <c r="CD1169" s="2" t="e">
        <v>#N/A</v>
      </c>
      <c r="CE1169" s="2" t="e">
        <v>#N/A</v>
      </c>
      <c r="CF1169" s="2" t="e">
        <v>#N/A</v>
      </c>
      <c r="CG1169" s="2" t="e">
        <v>#N/A</v>
      </c>
      <c r="CH1169" s="2" t="e">
        <v>#N/A</v>
      </c>
      <c r="CI1169" s="2" t="e">
        <v>#N/A</v>
      </c>
      <c r="CJ1169" s="2">
        <v>20164</v>
      </c>
      <c r="CK1169" s="97">
        <v>9414971</v>
      </c>
      <c r="CL1169" s="97" t="e">
        <v>#N/A</v>
      </c>
      <c r="CM1169" s="97" t="e">
        <v>#N/A</v>
      </c>
      <c r="CN1169" s="2" t="s">
        <v>189</v>
      </c>
      <c r="CO1169" s="100" t="e">
        <v>#N/A</v>
      </c>
      <c r="CP1169" s="97" t="e">
        <v>#N/A</v>
      </c>
      <c r="CQ1169" s="97">
        <v>9414971</v>
      </c>
      <c r="CR1169" s="97">
        <v>2061908</v>
      </c>
      <c r="CS1169" s="97">
        <v>3823769</v>
      </c>
      <c r="CT1169" s="2">
        <v>1303261</v>
      </c>
      <c r="CU1169" s="2" t="s">
        <v>189</v>
      </c>
    </row>
    <row r="1170" spans="1:99" x14ac:dyDescent="0.25">
      <c r="A1170" s="2">
        <v>20152</v>
      </c>
      <c r="B1170" s="2">
        <v>11736215</v>
      </c>
      <c r="C1170" s="2">
        <v>43766</v>
      </c>
      <c r="D1170" s="2">
        <v>11641353</v>
      </c>
      <c r="E1170" s="2" t="s">
        <v>189</v>
      </c>
      <c r="F1170" s="2">
        <v>3024099</v>
      </c>
      <c r="G1170" s="2">
        <v>8617254</v>
      </c>
      <c r="H1170" s="2">
        <v>11736215</v>
      </c>
      <c r="I1170" s="2">
        <v>6640240</v>
      </c>
      <c r="J1170" s="2">
        <v>6555486</v>
      </c>
      <c r="K1170" s="2">
        <v>5095975</v>
      </c>
      <c r="L1170" s="2">
        <v>1772199</v>
      </c>
      <c r="N1170" s="2">
        <v>20152</v>
      </c>
      <c r="O1170" s="97">
        <v>10817797</v>
      </c>
      <c r="P1170" s="97">
        <v>30050</v>
      </c>
      <c r="Q1170" s="97">
        <v>10749788</v>
      </c>
      <c r="R1170" s="97" t="s">
        <v>189</v>
      </c>
      <c r="S1170" s="97">
        <v>2697838</v>
      </c>
      <c r="T1170" s="97">
        <v>8051950</v>
      </c>
      <c r="U1170" s="97">
        <v>10817797</v>
      </c>
      <c r="V1170" s="97">
        <v>5650106</v>
      </c>
      <c r="W1170" s="97">
        <v>5626638</v>
      </c>
      <c r="X1170" s="97">
        <v>5167691</v>
      </c>
      <c r="Y1170" s="97">
        <v>1848642</v>
      </c>
      <c r="Z1170" s="97">
        <v>0</v>
      </c>
      <c r="AB1170" s="2">
        <v>20165</v>
      </c>
      <c r="AC1170" s="97">
        <v>8155125</v>
      </c>
      <c r="AD1170" s="97">
        <v>136654</v>
      </c>
      <c r="AE1170" s="97">
        <v>8018471</v>
      </c>
      <c r="AF1170" s="97">
        <v>29456</v>
      </c>
      <c r="AG1170" s="97">
        <v>3005089</v>
      </c>
      <c r="AH1170" s="97">
        <v>5013382</v>
      </c>
      <c r="AI1170" s="97">
        <v>8155125</v>
      </c>
      <c r="AJ1170" s="97">
        <v>251505</v>
      </c>
      <c r="AK1170" s="97">
        <v>3839356</v>
      </c>
      <c r="AL1170" s="97">
        <v>1596777</v>
      </c>
      <c r="AM1170" s="97" t="s">
        <v>189</v>
      </c>
      <c r="AN1170" s="2">
        <v>20165</v>
      </c>
      <c r="AO1170" s="97">
        <v>7792118</v>
      </c>
      <c r="AP1170" s="97">
        <v>62660</v>
      </c>
      <c r="AQ1170" s="97">
        <v>7704221</v>
      </c>
      <c r="AR1170" s="97">
        <v>10814</v>
      </c>
      <c r="AS1170" s="97">
        <v>2662634</v>
      </c>
      <c r="AT1170" s="97">
        <v>5041587</v>
      </c>
      <c r="AU1170" s="97">
        <v>7792118</v>
      </c>
      <c r="AV1170" s="97">
        <v>3880921</v>
      </c>
      <c r="AW1170" s="97">
        <v>3911197</v>
      </c>
      <c r="AX1170" s="97">
        <v>1457593</v>
      </c>
      <c r="AY1170" s="97" t="s">
        <v>189</v>
      </c>
      <c r="AZ1170" s="2">
        <v>20165</v>
      </c>
      <c r="BA1170" s="98">
        <v>9604760</v>
      </c>
      <c r="BB1170" s="2">
        <v>91005</v>
      </c>
      <c r="BC1170" s="2">
        <v>9513755</v>
      </c>
      <c r="BD1170" s="2">
        <v>16926</v>
      </c>
      <c r="BE1170" s="2">
        <v>2908666</v>
      </c>
      <c r="BF1170" s="2">
        <v>6605089</v>
      </c>
      <c r="BG1170" s="2">
        <v>9604760</v>
      </c>
      <c r="BH1170" s="2">
        <v>5594204</v>
      </c>
      <c r="BI1170" s="2">
        <v>4008545</v>
      </c>
      <c r="BJ1170" s="2">
        <v>1661794</v>
      </c>
      <c r="BK1170" s="2" t="s">
        <v>189</v>
      </c>
      <c r="BL1170" s="2">
        <v>20165</v>
      </c>
      <c r="BM1170" s="2">
        <v>5979877</v>
      </c>
      <c r="BN1170" s="2">
        <v>68096</v>
      </c>
      <c r="BO1170" s="2">
        <v>5911781</v>
      </c>
      <c r="BP1170" s="2">
        <v>16763</v>
      </c>
      <c r="BQ1170" s="2">
        <v>2627812</v>
      </c>
      <c r="BR1170" s="2">
        <v>3283969</v>
      </c>
      <c r="BS1170" s="2">
        <v>5979877</v>
      </c>
      <c r="BT1170" s="2">
        <v>2314573</v>
      </c>
      <c r="BU1170" s="2">
        <v>3637423</v>
      </c>
      <c r="BV1170" s="2">
        <v>1701632</v>
      </c>
      <c r="BW1170" s="2" t="s">
        <v>189</v>
      </c>
      <c r="BX1170" s="2">
        <v>20165</v>
      </c>
      <c r="BY1170" s="2">
        <v>8018000</v>
      </c>
      <c r="BZ1170" s="2">
        <v>455156</v>
      </c>
      <c r="CA1170" s="2">
        <v>7562844</v>
      </c>
      <c r="CB1170" s="2">
        <v>17837</v>
      </c>
      <c r="CC1170" s="2">
        <v>2530810</v>
      </c>
      <c r="CD1170" s="2">
        <v>5032034</v>
      </c>
      <c r="CE1170" s="2">
        <v>8018000</v>
      </c>
      <c r="CF1170" s="2">
        <v>4571380</v>
      </c>
      <c r="CG1170" s="2">
        <v>3203157</v>
      </c>
      <c r="CH1170" s="2">
        <v>1595650</v>
      </c>
      <c r="CI1170" s="2" t="s">
        <v>189</v>
      </c>
      <c r="CJ1170" s="2">
        <v>20165</v>
      </c>
      <c r="CK1170" s="97">
        <v>6255492</v>
      </c>
      <c r="CL1170" s="97" t="e">
        <v>#N/A</v>
      </c>
      <c r="CM1170" s="97" t="e">
        <v>#N/A</v>
      </c>
      <c r="CN1170" s="2">
        <v>14852</v>
      </c>
      <c r="CO1170" s="100" t="e">
        <v>#N/A</v>
      </c>
      <c r="CP1170" s="97" t="e">
        <v>#N/A</v>
      </c>
      <c r="CQ1170" s="97">
        <v>6255492</v>
      </c>
      <c r="CR1170" s="97">
        <v>2919013</v>
      </c>
      <c r="CS1170" s="97">
        <v>3314407</v>
      </c>
      <c r="CT1170" s="2">
        <v>1557948</v>
      </c>
      <c r="CU1170" s="2" t="s">
        <v>189</v>
      </c>
    </row>
    <row r="1171" spans="1:99" x14ac:dyDescent="0.25">
      <c r="A1171" s="2">
        <v>20153</v>
      </c>
      <c r="B1171" s="2">
        <v>18566094</v>
      </c>
      <c r="C1171" s="2">
        <v>1171</v>
      </c>
      <c r="D1171" s="2">
        <v>18564923</v>
      </c>
      <c r="E1171" s="2" t="s">
        <v>189</v>
      </c>
      <c r="F1171" s="2">
        <v>4570404</v>
      </c>
      <c r="G1171" s="2">
        <v>13994519</v>
      </c>
      <c r="H1171" s="2">
        <v>18566094</v>
      </c>
      <c r="I1171" s="2">
        <v>68200</v>
      </c>
      <c r="J1171" s="2" t="s">
        <v>189</v>
      </c>
      <c r="K1171" s="2">
        <v>11181500</v>
      </c>
      <c r="L1171" s="2">
        <v>6331108</v>
      </c>
      <c r="N1171" s="2">
        <v>20153</v>
      </c>
      <c r="O1171" s="97">
        <v>18562904</v>
      </c>
      <c r="P1171" s="97">
        <v>1183</v>
      </c>
      <c r="Q1171" s="97">
        <v>18561721</v>
      </c>
      <c r="R1171" s="97" t="s">
        <v>189</v>
      </c>
      <c r="S1171" s="97">
        <v>4163842</v>
      </c>
      <c r="T1171" s="97">
        <v>14397879</v>
      </c>
      <c r="U1171" s="97">
        <v>18562904</v>
      </c>
      <c r="V1171" s="97">
        <v>15348</v>
      </c>
      <c r="W1171" s="97" t="e">
        <v>#VALUE!</v>
      </c>
      <c r="X1171" s="97">
        <v>7079458</v>
      </c>
      <c r="Y1171" s="97">
        <v>5075933</v>
      </c>
      <c r="Z1171" s="97">
        <v>0</v>
      </c>
      <c r="AB1171" s="2">
        <v>20166</v>
      </c>
      <c r="AC1171" s="97">
        <v>45608948</v>
      </c>
      <c r="AD1171" s="97">
        <v>1756082</v>
      </c>
      <c r="AE1171" s="97">
        <v>43315149</v>
      </c>
      <c r="AF1171" s="97">
        <v>494926</v>
      </c>
      <c r="AG1171" s="97">
        <v>11490767</v>
      </c>
      <c r="AH1171" s="97">
        <v>31824382</v>
      </c>
      <c r="AI1171" s="97">
        <v>45608948</v>
      </c>
      <c r="AJ1171" s="97">
        <v>23710849</v>
      </c>
      <c r="AK1171" s="97">
        <v>21898099</v>
      </c>
      <c r="AL1171" s="97">
        <v>12755805</v>
      </c>
      <c r="AM1171" s="97" t="s">
        <v>189</v>
      </c>
      <c r="AN1171" s="2">
        <v>20166</v>
      </c>
      <c r="AO1171" s="97" t="e">
        <v>#N/A</v>
      </c>
      <c r="AP1171" s="97">
        <v>1472751</v>
      </c>
      <c r="AQ1171" s="97">
        <v>41800505</v>
      </c>
      <c r="AR1171" s="97" t="e">
        <v>#N/A</v>
      </c>
      <c r="AS1171" s="97" t="e">
        <v>#N/A</v>
      </c>
      <c r="AT1171" s="97" t="e">
        <v>#N/A</v>
      </c>
      <c r="AU1171" s="97">
        <v>43273256</v>
      </c>
      <c r="AV1171" s="97">
        <v>21913185</v>
      </c>
      <c r="AW1171" s="97" t="e">
        <v>#N/A</v>
      </c>
      <c r="AX1171" s="97">
        <v>8106626</v>
      </c>
      <c r="AY1171" s="97" t="s">
        <v>189</v>
      </c>
      <c r="AZ1171" s="2">
        <v>20166</v>
      </c>
      <c r="BA1171" s="98">
        <v>45718128</v>
      </c>
      <c r="BB1171" s="2" t="e">
        <v>#N/A</v>
      </c>
      <c r="BC1171" s="2" t="e">
        <v>#N/A</v>
      </c>
      <c r="BD1171" s="2">
        <v>192753</v>
      </c>
      <c r="BE1171" s="2">
        <v>9022170</v>
      </c>
      <c r="BF1171" s="2">
        <v>35209046</v>
      </c>
      <c r="BG1171" s="2">
        <v>45718128</v>
      </c>
      <c r="BH1171" s="2">
        <v>27903578</v>
      </c>
      <c r="BI1171" s="2">
        <v>17569544</v>
      </c>
      <c r="BJ1171" s="2">
        <v>8805678</v>
      </c>
      <c r="BK1171" s="2" t="s">
        <v>189</v>
      </c>
      <c r="BL1171" s="2">
        <v>20166</v>
      </c>
      <c r="BM1171" s="2">
        <v>34051411</v>
      </c>
      <c r="BN1171" s="2" t="e">
        <v>#N/A</v>
      </c>
      <c r="BO1171" s="2" t="e">
        <v>#N/A</v>
      </c>
      <c r="BP1171" s="2">
        <v>315470</v>
      </c>
      <c r="BQ1171" s="2">
        <v>8284733</v>
      </c>
      <c r="BR1171" s="2">
        <v>25021920</v>
      </c>
      <c r="BS1171" s="2">
        <v>34051411</v>
      </c>
      <c r="BT1171" s="2">
        <v>12445047</v>
      </c>
      <c r="BU1171" s="2">
        <v>21525242</v>
      </c>
      <c r="BV1171" s="2">
        <v>9638290</v>
      </c>
      <c r="BW1171" s="2" t="s">
        <v>189</v>
      </c>
      <c r="BX1171" s="2">
        <v>20166</v>
      </c>
      <c r="BY1171" s="2" t="e">
        <v>#N/A</v>
      </c>
      <c r="BZ1171" s="2" t="e">
        <v>#N/A</v>
      </c>
      <c r="CA1171" s="2" t="e">
        <v>#N/A</v>
      </c>
      <c r="CB1171" s="2" t="e">
        <v>#N/A</v>
      </c>
      <c r="CC1171" s="2" t="e">
        <v>#N/A</v>
      </c>
      <c r="CD1171" s="2" t="e">
        <v>#N/A</v>
      </c>
      <c r="CE1171" s="2" t="e">
        <v>#N/A</v>
      </c>
      <c r="CF1171" s="2" t="e">
        <v>#N/A</v>
      </c>
      <c r="CG1171" s="2" t="e">
        <v>#N/A</v>
      </c>
      <c r="CH1171" s="2" t="e">
        <v>#N/A</v>
      </c>
      <c r="CI1171" s="2" t="e">
        <v>#N/A</v>
      </c>
      <c r="CJ1171" s="2">
        <v>20166</v>
      </c>
      <c r="CK1171" s="97" t="e">
        <v>#N/A</v>
      </c>
      <c r="CL1171" s="97" t="e">
        <v>#N/A</v>
      </c>
      <c r="CM1171" s="97" t="e">
        <v>#N/A</v>
      </c>
      <c r="CN1171" s="2" t="e">
        <v>#N/A</v>
      </c>
      <c r="CO1171" s="100" t="e">
        <v>#N/A</v>
      </c>
      <c r="CP1171" s="97" t="e">
        <v>#N/A</v>
      </c>
      <c r="CQ1171" s="97" t="e">
        <v>#N/A</v>
      </c>
      <c r="CR1171" s="97" t="e">
        <v>#N/A</v>
      </c>
      <c r="CS1171" s="97" t="e">
        <v>#N/A</v>
      </c>
      <c r="CT1171" s="2" t="e">
        <v>#N/A</v>
      </c>
      <c r="CU1171" s="2" t="e">
        <v>#N/A</v>
      </c>
    </row>
    <row r="1172" spans="1:99" x14ac:dyDescent="0.25">
      <c r="A1172" s="2">
        <v>20154</v>
      </c>
      <c r="B1172" s="2">
        <v>13432581</v>
      </c>
      <c r="C1172" s="2">
        <v>264316</v>
      </c>
      <c r="D1172" s="2">
        <v>12964411</v>
      </c>
      <c r="E1172" s="2">
        <v>72031</v>
      </c>
      <c r="F1172" s="2">
        <v>4446582</v>
      </c>
      <c r="G1172" s="2">
        <v>8517829</v>
      </c>
      <c r="H1172" s="2">
        <v>13432581</v>
      </c>
      <c r="I1172" s="2">
        <v>5261687</v>
      </c>
      <c r="J1172" s="2">
        <v>5250063</v>
      </c>
      <c r="K1172" s="2">
        <v>8170894</v>
      </c>
      <c r="L1172" s="2">
        <v>2634293</v>
      </c>
      <c r="N1172" s="2">
        <v>20154</v>
      </c>
      <c r="O1172" s="97">
        <v>13116414</v>
      </c>
      <c r="P1172" s="97">
        <v>450738</v>
      </c>
      <c r="Q1172" s="97">
        <v>12622671</v>
      </c>
      <c r="R1172" s="97">
        <v>72162</v>
      </c>
      <c r="S1172" s="97">
        <v>3865677</v>
      </c>
      <c r="T1172" s="97">
        <v>8756994</v>
      </c>
      <c r="U1172" s="97">
        <v>13116414</v>
      </c>
      <c r="V1172" s="97">
        <v>6806014</v>
      </c>
      <c r="W1172" s="97">
        <v>6659852</v>
      </c>
      <c r="X1172" s="97">
        <v>6310400</v>
      </c>
      <c r="Y1172" s="97">
        <v>2386657</v>
      </c>
      <c r="Z1172" s="97">
        <v>0</v>
      </c>
      <c r="AB1172" s="2">
        <v>20167</v>
      </c>
      <c r="AC1172" s="97">
        <v>14498468</v>
      </c>
      <c r="AD1172" s="97">
        <v>389645</v>
      </c>
      <c r="AE1172" s="97">
        <v>14108823</v>
      </c>
      <c r="AF1172" s="97">
        <v>35043</v>
      </c>
      <c r="AG1172" s="97">
        <v>2933448</v>
      </c>
      <c r="AH1172" s="97">
        <v>11175375</v>
      </c>
      <c r="AI1172" s="97">
        <v>14498468</v>
      </c>
      <c r="AJ1172" s="97">
        <v>5297845</v>
      </c>
      <c r="AK1172" s="97">
        <v>5828040</v>
      </c>
      <c r="AL1172" s="97">
        <v>1364289</v>
      </c>
      <c r="AM1172" s="97" t="s">
        <v>189</v>
      </c>
      <c r="AN1172" s="2">
        <v>20167</v>
      </c>
      <c r="AO1172" s="97">
        <v>11261349</v>
      </c>
      <c r="AP1172" s="97">
        <v>246732</v>
      </c>
      <c r="AQ1172" s="97">
        <v>11014617</v>
      </c>
      <c r="AR1172" s="97">
        <v>11929</v>
      </c>
      <c r="AS1172" s="97">
        <v>2944182</v>
      </c>
      <c r="AT1172" s="97">
        <v>8070435</v>
      </c>
      <c r="AU1172" s="97">
        <v>11261349</v>
      </c>
      <c r="AV1172" s="97">
        <v>6242754</v>
      </c>
      <c r="AW1172" s="97">
        <v>4984212</v>
      </c>
      <c r="AX1172" s="97">
        <v>1569569</v>
      </c>
      <c r="AY1172" s="97" t="s">
        <v>189</v>
      </c>
      <c r="AZ1172" s="2">
        <v>20167</v>
      </c>
      <c r="BA1172" s="98">
        <v>12913258</v>
      </c>
      <c r="BB1172" s="2">
        <v>99168</v>
      </c>
      <c r="BC1172" s="2">
        <v>12814090</v>
      </c>
      <c r="BD1172" s="2">
        <v>22558</v>
      </c>
      <c r="BE1172" s="2">
        <v>2771283</v>
      </c>
      <c r="BF1172" s="2">
        <v>10042807</v>
      </c>
      <c r="BG1172" s="2">
        <v>12913258</v>
      </c>
      <c r="BH1172" s="2">
        <v>9367178</v>
      </c>
      <c r="BI1172" s="2">
        <v>3301123</v>
      </c>
      <c r="BJ1172" s="2">
        <v>1228854</v>
      </c>
      <c r="BK1172" s="2" t="s">
        <v>189</v>
      </c>
      <c r="BL1172" s="2">
        <v>20167</v>
      </c>
      <c r="BM1172" s="2">
        <v>10091756</v>
      </c>
      <c r="BN1172" s="2">
        <v>109748</v>
      </c>
      <c r="BO1172" s="2">
        <v>9982008</v>
      </c>
      <c r="BP1172" s="2">
        <v>24636</v>
      </c>
      <c r="BQ1172" s="2">
        <v>2564002</v>
      </c>
      <c r="BR1172" s="2">
        <v>7418006</v>
      </c>
      <c r="BS1172" s="2">
        <v>10091756</v>
      </c>
      <c r="BT1172" s="2">
        <v>6756431</v>
      </c>
      <c r="BU1172" s="2">
        <v>3315691</v>
      </c>
      <c r="BV1172" s="2">
        <v>1312923</v>
      </c>
      <c r="BW1172" s="2" t="s">
        <v>189</v>
      </c>
      <c r="BX1172" s="2">
        <v>20167</v>
      </c>
      <c r="BY1172" s="2">
        <v>11985876</v>
      </c>
      <c r="BZ1172" s="2">
        <v>36415</v>
      </c>
      <c r="CA1172" s="2">
        <v>11734010</v>
      </c>
      <c r="CB1172" s="2">
        <v>20110</v>
      </c>
      <c r="CC1172" s="2">
        <v>2436412</v>
      </c>
      <c r="CD1172" s="2">
        <v>9297598</v>
      </c>
      <c r="CE1172" s="2">
        <v>11985876</v>
      </c>
      <c r="CF1172" s="2">
        <v>8691658</v>
      </c>
      <c r="CG1172" s="2">
        <v>3294218</v>
      </c>
      <c r="CH1172" s="2">
        <v>1528625</v>
      </c>
      <c r="CI1172" s="2" t="s">
        <v>189</v>
      </c>
      <c r="CJ1172" s="2">
        <v>20167</v>
      </c>
      <c r="CK1172" s="97">
        <v>12581594</v>
      </c>
      <c r="CL1172" s="97" t="e">
        <v>#N/A</v>
      </c>
      <c r="CM1172" s="97" t="e">
        <v>#N/A</v>
      </c>
      <c r="CN1172" s="2">
        <v>22851</v>
      </c>
      <c r="CO1172" s="100" t="e">
        <v>#N/A</v>
      </c>
      <c r="CP1172" s="97" t="e">
        <v>#N/A</v>
      </c>
      <c r="CQ1172" s="97">
        <v>12581594</v>
      </c>
      <c r="CR1172" s="97">
        <v>5009907</v>
      </c>
      <c r="CS1172" s="97">
        <v>7571687</v>
      </c>
      <c r="CT1172" s="2">
        <v>2983218</v>
      </c>
      <c r="CU1172" s="2" t="s">
        <v>189</v>
      </c>
    </row>
    <row r="1173" spans="1:99" x14ac:dyDescent="0.25">
      <c r="A1173" s="2">
        <v>20155</v>
      </c>
      <c r="B1173" s="2">
        <v>6897524</v>
      </c>
      <c r="C1173" s="2">
        <v>73313</v>
      </c>
      <c r="D1173" s="2">
        <v>6745565</v>
      </c>
      <c r="E1173" s="2">
        <v>17348</v>
      </c>
      <c r="F1173" s="2">
        <v>2521631</v>
      </c>
      <c r="G1173" s="2">
        <v>4223934</v>
      </c>
      <c r="H1173" s="2">
        <v>6897524</v>
      </c>
      <c r="I1173" s="2">
        <v>3323974</v>
      </c>
      <c r="J1173" s="2">
        <v>3323974</v>
      </c>
      <c r="K1173" s="2">
        <v>3573550</v>
      </c>
      <c r="L1173" s="2">
        <v>1264566</v>
      </c>
      <c r="N1173" s="2">
        <v>20155</v>
      </c>
      <c r="O1173" s="97">
        <v>6707328</v>
      </c>
      <c r="P1173" s="97">
        <v>159724</v>
      </c>
      <c r="Q1173" s="97">
        <v>6547604</v>
      </c>
      <c r="R1173" s="97">
        <v>16753</v>
      </c>
      <c r="S1173" s="97">
        <v>2421163</v>
      </c>
      <c r="T1173" s="97">
        <v>4126441</v>
      </c>
      <c r="U1173" s="97">
        <v>6707328</v>
      </c>
      <c r="V1173" s="97">
        <v>3319827</v>
      </c>
      <c r="W1173" s="97">
        <v>3319827</v>
      </c>
      <c r="X1173" s="97">
        <v>3206847</v>
      </c>
      <c r="Y1173" s="97">
        <v>982111</v>
      </c>
      <c r="Z1173" s="97">
        <v>0</v>
      </c>
      <c r="AB1173" s="2">
        <v>20168</v>
      </c>
      <c r="AC1173" s="97">
        <v>5175205</v>
      </c>
      <c r="AD1173" s="97">
        <v>1819</v>
      </c>
      <c r="AE1173" s="97">
        <v>5132012</v>
      </c>
      <c r="AF1173" s="97" t="s">
        <v>186</v>
      </c>
      <c r="AG1173" s="97">
        <v>1784355</v>
      </c>
      <c r="AH1173" s="97">
        <v>3347657</v>
      </c>
      <c r="AI1173" s="97">
        <v>5175205</v>
      </c>
      <c r="AJ1173" s="97">
        <v>2525858</v>
      </c>
      <c r="AK1173" s="97">
        <v>2649347</v>
      </c>
      <c r="AL1173" s="97">
        <v>2094963</v>
      </c>
      <c r="AM1173" s="97" t="s">
        <v>189</v>
      </c>
      <c r="AN1173" s="2">
        <v>20168</v>
      </c>
      <c r="AO1173" s="97" t="e">
        <v>#N/A</v>
      </c>
      <c r="AP1173" s="97">
        <v>13256</v>
      </c>
      <c r="AQ1173" s="97">
        <v>5254425</v>
      </c>
      <c r="AR1173" s="97" t="e">
        <v>#N/A</v>
      </c>
      <c r="AS1173" s="97" t="e">
        <v>#N/A</v>
      </c>
      <c r="AT1173" s="97" t="e">
        <v>#N/A</v>
      </c>
      <c r="AU1173" s="97">
        <v>5267681</v>
      </c>
      <c r="AV1173" s="97">
        <v>1730183</v>
      </c>
      <c r="AW1173" s="97" t="e">
        <v>#N/A</v>
      </c>
      <c r="AX1173" s="97">
        <v>1755756</v>
      </c>
      <c r="AY1173" s="97" t="s">
        <v>189</v>
      </c>
      <c r="AZ1173" s="2">
        <v>20168</v>
      </c>
      <c r="BA1173" s="98">
        <v>7213774</v>
      </c>
      <c r="BB1173" s="2" t="e">
        <v>#N/A</v>
      </c>
      <c r="BC1173" s="2" t="e">
        <v>#N/A</v>
      </c>
      <c r="BD1173" s="2" t="s">
        <v>189</v>
      </c>
      <c r="BE1173" s="2">
        <v>1720453</v>
      </c>
      <c r="BF1173" s="2">
        <v>5488971</v>
      </c>
      <c r="BG1173" s="2">
        <v>7213774</v>
      </c>
      <c r="BH1173" s="2">
        <v>3241627</v>
      </c>
      <c r="BI1173" s="2">
        <v>3972147</v>
      </c>
      <c r="BJ1173" s="2">
        <v>1927994</v>
      </c>
      <c r="BK1173" s="2" t="s">
        <v>189</v>
      </c>
      <c r="BL1173" s="2">
        <v>20168</v>
      </c>
      <c r="BM1173" s="2">
        <v>5094747</v>
      </c>
      <c r="BN1173" s="2" t="e">
        <v>#N/A</v>
      </c>
      <c r="BO1173" s="2" t="e">
        <v>#N/A</v>
      </c>
      <c r="BP1173" s="2">
        <v>6527</v>
      </c>
      <c r="BQ1173" s="2">
        <v>1657224</v>
      </c>
      <c r="BR1173" s="2">
        <v>3424884</v>
      </c>
      <c r="BS1173" s="2">
        <v>5094747</v>
      </c>
      <c r="BT1173" s="2">
        <v>1586142</v>
      </c>
      <c r="BU1173" s="2">
        <v>3508605</v>
      </c>
      <c r="BV1173" s="2">
        <v>2180449</v>
      </c>
      <c r="BW1173" s="2" t="s">
        <v>189</v>
      </c>
      <c r="BX1173" s="2">
        <v>20168</v>
      </c>
      <c r="BY1173" s="2">
        <v>3938661</v>
      </c>
      <c r="BZ1173" s="2" t="e">
        <v>#N/A</v>
      </c>
      <c r="CA1173" s="2" t="e">
        <v>#N/A</v>
      </c>
      <c r="CB1173" s="2" t="s">
        <v>189</v>
      </c>
      <c r="CC1173" s="2">
        <v>1630809</v>
      </c>
      <c r="CD1173" s="2">
        <v>2307845</v>
      </c>
      <c r="CE1173" s="2">
        <v>3938661</v>
      </c>
      <c r="CF1173" s="2">
        <v>640939</v>
      </c>
      <c r="CG1173" s="2">
        <v>3294363</v>
      </c>
      <c r="CH1173" s="2">
        <v>1709925</v>
      </c>
      <c r="CI1173" s="2" t="s">
        <v>189</v>
      </c>
      <c r="CJ1173" s="2">
        <v>20168</v>
      </c>
      <c r="CK1173" s="97" t="e">
        <v>#N/A</v>
      </c>
      <c r="CL1173" s="97" t="e">
        <v>#N/A</v>
      </c>
      <c r="CM1173" s="97" t="e">
        <v>#N/A</v>
      </c>
      <c r="CN1173" s="2" t="e">
        <v>#N/A</v>
      </c>
      <c r="CO1173" s="100" t="e">
        <v>#N/A</v>
      </c>
      <c r="CP1173" s="97" t="e">
        <v>#N/A</v>
      </c>
      <c r="CQ1173" s="97" t="e">
        <v>#N/A</v>
      </c>
      <c r="CR1173" s="97" t="e">
        <v>#N/A</v>
      </c>
      <c r="CS1173" s="97" t="e">
        <v>#N/A</v>
      </c>
      <c r="CT1173" s="2" t="e">
        <v>#N/A</v>
      </c>
      <c r="CU1173" s="2" t="e">
        <v>#N/A</v>
      </c>
    </row>
    <row r="1174" spans="1:99" x14ac:dyDescent="0.25">
      <c r="A1174" s="2">
        <v>20156</v>
      </c>
      <c r="B1174" s="2">
        <v>14695443</v>
      </c>
      <c r="C1174" s="2">
        <v>794019</v>
      </c>
      <c r="D1174" s="2">
        <v>13768596</v>
      </c>
      <c r="E1174" s="2">
        <v>69607</v>
      </c>
      <c r="F1174" s="2">
        <v>5323476</v>
      </c>
      <c r="G1174" s="2">
        <v>8445120</v>
      </c>
      <c r="H1174" s="2">
        <v>14695443</v>
      </c>
      <c r="I1174" s="2">
        <v>7063768</v>
      </c>
      <c r="J1174" s="2">
        <v>6747529</v>
      </c>
      <c r="K1174" s="2">
        <v>7631675</v>
      </c>
      <c r="L1174" s="2">
        <v>1382665</v>
      </c>
      <c r="N1174" s="2">
        <v>20156</v>
      </c>
      <c r="O1174" s="97">
        <v>13670331</v>
      </c>
      <c r="P1174" s="97">
        <v>746175</v>
      </c>
      <c r="Q1174" s="97">
        <v>12924156</v>
      </c>
      <c r="R1174" s="97">
        <v>64858</v>
      </c>
      <c r="S1174" s="97">
        <v>4440667</v>
      </c>
      <c r="T1174" s="97">
        <v>8483489</v>
      </c>
      <c r="U1174" s="97">
        <v>13670331</v>
      </c>
      <c r="V1174" s="97">
        <v>5942518</v>
      </c>
      <c r="W1174" s="97">
        <v>5860927</v>
      </c>
      <c r="X1174" s="97">
        <v>7475788</v>
      </c>
      <c r="Y1174" s="97">
        <v>1348493</v>
      </c>
      <c r="Z1174" s="97">
        <v>0</v>
      </c>
      <c r="AB1174" s="2">
        <v>20169</v>
      </c>
      <c r="AC1174" s="97">
        <v>32063619</v>
      </c>
      <c r="AD1174" s="97">
        <v>2932</v>
      </c>
      <c r="AE1174" s="97">
        <v>32060687</v>
      </c>
      <c r="AF1174" s="97" t="s">
        <v>186</v>
      </c>
      <c r="AG1174" s="97">
        <v>4649182</v>
      </c>
      <c r="AH1174" s="97">
        <v>27411505</v>
      </c>
      <c r="AI1174" s="97">
        <v>32063619</v>
      </c>
      <c r="AJ1174" s="97">
        <v>11787340</v>
      </c>
      <c r="AK1174" s="97">
        <v>15669953</v>
      </c>
      <c r="AL1174" s="97">
        <v>8017026</v>
      </c>
      <c r="AM1174" s="97" t="s">
        <v>189</v>
      </c>
      <c r="AN1174" s="2">
        <v>20169</v>
      </c>
      <c r="AO1174" s="97">
        <v>19653051</v>
      </c>
      <c r="AP1174" s="97">
        <v>86368</v>
      </c>
      <c r="AQ1174" s="97">
        <v>19411987</v>
      </c>
      <c r="AR1174" s="97">
        <v>0</v>
      </c>
      <c r="AS1174" s="97">
        <v>4807470</v>
      </c>
      <c r="AT1174" s="97">
        <v>14604517</v>
      </c>
      <c r="AU1174" s="97">
        <v>19653051</v>
      </c>
      <c r="AV1174" s="97">
        <v>11598210</v>
      </c>
      <c r="AW1174" s="97">
        <v>8054841</v>
      </c>
      <c r="AX1174" s="97">
        <v>6776682</v>
      </c>
      <c r="AY1174" s="97" t="s">
        <v>189</v>
      </c>
      <c r="AZ1174" s="2">
        <v>20169</v>
      </c>
      <c r="BA1174" s="98" t="e">
        <v>#N/A</v>
      </c>
      <c r="BB1174" s="2">
        <v>0</v>
      </c>
      <c r="BC1174" s="2">
        <v>0</v>
      </c>
      <c r="BD1174" s="2" t="e">
        <v>#N/A</v>
      </c>
      <c r="BE1174" s="2" t="e">
        <v>#N/A</v>
      </c>
      <c r="BF1174" s="2" t="e">
        <v>#N/A</v>
      </c>
      <c r="BG1174" s="2" t="e">
        <v>#N/A</v>
      </c>
      <c r="BH1174" s="2" t="e">
        <v>#N/A</v>
      </c>
      <c r="BI1174" s="2" t="e">
        <v>#N/A</v>
      </c>
      <c r="BJ1174" s="2" t="e">
        <v>#N/A</v>
      </c>
      <c r="BK1174" s="2" t="e">
        <v>#N/A</v>
      </c>
      <c r="BL1174" s="2">
        <v>20169</v>
      </c>
      <c r="BM1174" s="2">
        <v>16143835</v>
      </c>
      <c r="BN1174" s="2">
        <v>46438</v>
      </c>
      <c r="BO1174" s="2">
        <v>16097397</v>
      </c>
      <c r="BP1174" s="2">
        <v>34227</v>
      </c>
      <c r="BQ1174" s="2">
        <v>4447154</v>
      </c>
      <c r="BR1174" s="2">
        <v>11650243</v>
      </c>
      <c r="BS1174" s="2">
        <v>16143835</v>
      </c>
      <c r="BT1174" s="2">
        <v>9122582</v>
      </c>
      <c r="BU1174" s="2">
        <v>6616157</v>
      </c>
      <c r="BV1174" s="2">
        <v>4350509</v>
      </c>
      <c r="BW1174" s="2" t="s">
        <v>189</v>
      </c>
      <c r="BX1174" s="2">
        <v>20169</v>
      </c>
      <c r="BY1174" s="2">
        <v>24289879</v>
      </c>
      <c r="BZ1174" s="2">
        <v>93811</v>
      </c>
      <c r="CA1174" s="2">
        <v>22063748</v>
      </c>
      <c r="CB1174" s="2">
        <v>42863</v>
      </c>
      <c r="CC1174" s="2">
        <v>4169437</v>
      </c>
      <c r="CD1174" s="2">
        <v>17894311</v>
      </c>
      <c r="CE1174" s="2">
        <v>24289879</v>
      </c>
      <c r="CF1174" s="2">
        <v>17629183</v>
      </c>
      <c r="CG1174" s="2">
        <v>6660696</v>
      </c>
      <c r="CH1174" s="2">
        <v>3541437</v>
      </c>
      <c r="CI1174" s="2" t="s">
        <v>189</v>
      </c>
      <c r="CJ1174" s="2">
        <v>20169</v>
      </c>
      <c r="CK1174" s="97">
        <v>16604061</v>
      </c>
      <c r="CL1174" s="97" t="e">
        <v>#N/A</v>
      </c>
      <c r="CM1174" s="97" t="e">
        <v>#N/A</v>
      </c>
      <c r="CN1174" s="2">
        <v>26956</v>
      </c>
      <c r="CO1174" s="100" t="e">
        <v>#N/A</v>
      </c>
      <c r="CP1174" s="97" t="e">
        <v>#N/A</v>
      </c>
      <c r="CQ1174" s="97">
        <v>16604061</v>
      </c>
      <c r="CR1174" s="97">
        <v>9830443</v>
      </c>
      <c r="CS1174" s="97">
        <v>6258498</v>
      </c>
      <c r="CT1174" s="2">
        <v>3506180</v>
      </c>
      <c r="CU1174" s="2" t="s">
        <v>189</v>
      </c>
    </row>
    <row r="1175" spans="1:99" x14ac:dyDescent="0.25">
      <c r="A1175" s="2">
        <v>20157</v>
      </c>
      <c r="B1175" s="2">
        <v>61754378</v>
      </c>
      <c r="C1175" s="2">
        <v>9735168</v>
      </c>
      <c r="D1175" s="2">
        <v>50315634</v>
      </c>
      <c r="E1175" s="2">
        <v>3683392</v>
      </c>
      <c r="F1175" s="2">
        <v>27796102</v>
      </c>
      <c r="G1175" s="2">
        <v>22519532</v>
      </c>
      <c r="H1175" s="2">
        <v>61754378</v>
      </c>
      <c r="I1175" s="2">
        <v>4373325</v>
      </c>
      <c r="J1175" s="2">
        <v>2200143</v>
      </c>
      <c r="K1175" s="2">
        <v>57381053</v>
      </c>
      <c r="L1175" s="2">
        <v>21794738</v>
      </c>
      <c r="N1175" s="2">
        <v>20157</v>
      </c>
      <c r="O1175" s="97" t="s">
        <v>186</v>
      </c>
      <c r="P1175" s="97" t="s">
        <v>186</v>
      </c>
      <c r="Q1175" s="97" t="s">
        <v>186</v>
      </c>
      <c r="R1175" s="97" t="s">
        <v>186</v>
      </c>
      <c r="S1175" s="97" t="s">
        <v>186</v>
      </c>
      <c r="T1175" s="97" t="s">
        <v>186</v>
      </c>
      <c r="U1175" s="97" t="s">
        <v>186</v>
      </c>
      <c r="V1175" s="97" t="s">
        <v>186</v>
      </c>
      <c r="W1175" s="97" t="e">
        <v>#N/A</v>
      </c>
      <c r="X1175" s="97" t="s">
        <v>186</v>
      </c>
      <c r="Y1175" s="97" t="s">
        <v>186</v>
      </c>
      <c r="Z1175" s="97">
        <v>0</v>
      </c>
      <c r="AB1175" s="2">
        <v>20170</v>
      </c>
      <c r="AC1175" s="97">
        <v>23650900</v>
      </c>
      <c r="AD1175" s="97">
        <v>61585</v>
      </c>
      <c r="AE1175" s="97">
        <v>23589315</v>
      </c>
      <c r="AF1175" s="97" t="s">
        <v>186</v>
      </c>
      <c r="AG1175" s="97">
        <v>5308377</v>
      </c>
      <c r="AH1175" s="97">
        <v>18280938</v>
      </c>
      <c r="AI1175" s="97">
        <v>23650900</v>
      </c>
      <c r="AJ1175" s="97">
        <v>16149663</v>
      </c>
      <c r="AK1175" s="97">
        <v>7501237</v>
      </c>
      <c r="AL1175" s="97">
        <v>2865150</v>
      </c>
      <c r="AM1175" s="97" t="s">
        <v>189</v>
      </c>
      <c r="AN1175" s="2">
        <v>20170</v>
      </c>
      <c r="AO1175" s="97">
        <v>22240649</v>
      </c>
      <c r="AP1175" s="97">
        <v>157526</v>
      </c>
      <c r="AQ1175" s="97">
        <v>21894919</v>
      </c>
      <c r="AR1175" s="97">
        <v>27458</v>
      </c>
      <c r="AS1175" s="97">
        <v>5389544</v>
      </c>
      <c r="AT1175" s="97">
        <v>16505375</v>
      </c>
      <c r="AU1175" s="97">
        <v>22240649</v>
      </c>
      <c r="AV1175" s="97">
        <v>13916890</v>
      </c>
      <c r="AW1175" s="97">
        <v>8323759</v>
      </c>
      <c r="AX1175" s="97">
        <v>1877248</v>
      </c>
      <c r="AY1175" s="97" t="s">
        <v>189</v>
      </c>
      <c r="AZ1175" s="2">
        <v>20170</v>
      </c>
      <c r="BA1175" s="98">
        <v>19928127</v>
      </c>
      <c r="BB1175" s="2">
        <v>34059</v>
      </c>
      <c r="BC1175" s="2">
        <v>19894068</v>
      </c>
      <c r="BD1175" s="2">
        <v>20662</v>
      </c>
      <c r="BE1175" s="2">
        <v>4892940</v>
      </c>
      <c r="BF1175" s="2">
        <v>15001128</v>
      </c>
      <c r="BG1175" s="2">
        <v>19928127</v>
      </c>
      <c r="BH1175" s="2">
        <v>13094723</v>
      </c>
      <c r="BI1175" s="2">
        <v>6570569</v>
      </c>
      <c r="BJ1175" s="2">
        <v>1816466</v>
      </c>
      <c r="BK1175" s="2" t="s">
        <v>189</v>
      </c>
      <c r="BL1175" s="2">
        <v>20170</v>
      </c>
      <c r="BM1175" s="2">
        <v>19296675</v>
      </c>
      <c r="BN1175" s="2">
        <v>99170</v>
      </c>
      <c r="BO1175" s="2">
        <v>19197505</v>
      </c>
      <c r="BP1175" s="2">
        <v>34646</v>
      </c>
      <c r="BQ1175" s="2">
        <v>4995461</v>
      </c>
      <c r="BR1175" s="2">
        <v>14202044</v>
      </c>
      <c r="BS1175" s="2">
        <v>19296675</v>
      </c>
      <c r="BT1175" s="2">
        <v>12230167</v>
      </c>
      <c r="BU1175" s="2">
        <v>6953023</v>
      </c>
      <c r="BV1175" s="2">
        <v>1614433</v>
      </c>
      <c r="BW1175" s="2" t="s">
        <v>189</v>
      </c>
      <c r="BX1175" s="2">
        <v>20170</v>
      </c>
      <c r="BY1175" s="2">
        <v>24090873</v>
      </c>
      <c r="BZ1175" s="2">
        <v>92523</v>
      </c>
      <c r="CA1175" s="2">
        <v>23998350</v>
      </c>
      <c r="CB1175" s="2">
        <v>39381</v>
      </c>
      <c r="CC1175" s="2">
        <v>4830488</v>
      </c>
      <c r="CD1175" s="2">
        <v>19167862</v>
      </c>
      <c r="CE1175" s="2">
        <v>24090873</v>
      </c>
      <c r="CF1175" s="2">
        <v>17850458</v>
      </c>
      <c r="CG1175" s="2">
        <v>6240415</v>
      </c>
      <c r="CH1175" s="2">
        <v>1506187</v>
      </c>
      <c r="CI1175" s="2" t="s">
        <v>189</v>
      </c>
      <c r="CJ1175" s="2">
        <v>20170</v>
      </c>
      <c r="CK1175" s="97">
        <v>17569295</v>
      </c>
      <c r="CL1175" s="97" t="e">
        <v>#N/A</v>
      </c>
      <c r="CM1175" s="97" t="e">
        <v>#N/A</v>
      </c>
      <c r="CN1175" s="2">
        <v>43560</v>
      </c>
      <c r="CO1175" s="100" t="e">
        <v>#N/A</v>
      </c>
      <c r="CP1175" s="97" t="e">
        <v>#N/A</v>
      </c>
      <c r="CQ1175" s="97">
        <v>17569295</v>
      </c>
      <c r="CR1175" s="97">
        <v>11862079</v>
      </c>
      <c r="CS1175" s="97">
        <v>5707216</v>
      </c>
      <c r="CT1175" s="2">
        <v>1557043</v>
      </c>
      <c r="CU1175" s="2" t="s">
        <v>189</v>
      </c>
    </row>
    <row r="1176" spans="1:99" x14ac:dyDescent="0.25">
      <c r="A1176" s="2">
        <v>20158</v>
      </c>
      <c r="B1176" s="2">
        <v>13998720</v>
      </c>
      <c r="C1176" s="2">
        <v>1098830</v>
      </c>
      <c r="D1176" s="2">
        <v>12869829</v>
      </c>
      <c r="E1176" s="2">
        <v>13180</v>
      </c>
      <c r="F1176" s="2">
        <v>5046092</v>
      </c>
      <c r="G1176" s="2">
        <v>7823737</v>
      </c>
      <c r="H1176" s="2">
        <v>13998720</v>
      </c>
      <c r="I1176" s="2">
        <v>6740024</v>
      </c>
      <c r="J1176" s="2">
        <v>6735625</v>
      </c>
      <c r="K1176" s="2">
        <v>7258696</v>
      </c>
      <c r="L1176" s="2">
        <v>2734955</v>
      </c>
      <c r="N1176" s="2">
        <v>20158</v>
      </c>
      <c r="O1176" s="97">
        <v>13094502</v>
      </c>
      <c r="P1176" s="97">
        <v>1035798</v>
      </c>
      <c r="Q1176" s="97">
        <v>12043097</v>
      </c>
      <c r="R1176" s="97">
        <v>8120</v>
      </c>
      <c r="S1176" s="97">
        <v>3647513</v>
      </c>
      <c r="T1176" s="97">
        <v>8395584</v>
      </c>
      <c r="U1176" s="97">
        <v>13094502</v>
      </c>
      <c r="V1176" s="97">
        <v>6575233</v>
      </c>
      <c r="W1176" s="97">
        <v>6567058</v>
      </c>
      <c r="X1176" s="97">
        <v>6519269</v>
      </c>
      <c r="Y1176" s="97">
        <v>2879735</v>
      </c>
      <c r="Z1176" s="97">
        <v>0</v>
      </c>
      <c r="AB1176" s="2">
        <v>20171</v>
      </c>
      <c r="AC1176" s="97">
        <v>127052090</v>
      </c>
      <c r="AD1176" s="97">
        <v>1075153</v>
      </c>
      <c r="AE1176" s="97">
        <v>124978483</v>
      </c>
      <c r="AF1176" s="97" t="s">
        <v>186</v>
      </c>
      <c r="AG1176" s="97">
        <v>16393135</v>
      </c>
      <c r="AH1176" s="97">
        <v>108585348</v>
      </c>
      <c r="AI1176" s="97">
        <v>127052090</v>
      </c>
      <c r="AJ1176" s="97">
        <v>92807073</v>
      </c>
      <c r="AK1176" s="97">
        <v>34245017</v>
      </c>
      <c r="AL1176" s="97">
        <v>17642250</v>
      </c>
      <c r="AM1176" s="97" t="s">
        <v>189</v>
      </c>
      <c r="AN1176" s="2">
        <v>20171</v>
      </c>
      <c r="AO1176" s="97">
        <v>128456001</v>
      </c>
      <c r="AP1176" s="97">
        <v>3373164</v>
      </c>
      <c r="AQ1176" s="97">
        <v>125082837</v>
      </c>
      <c r="AR1176" s="97">
        <v>0</v>
      </c>
      <c r="AS1176" s="97">
        <v>15742083</v>
      </c>
      <c r="AT1176" s="97">
        <v>109340754</v>
      </c>
      <c r="AU1176" s="97">
        <v>128456001</v>
      </c>
      <c r="AV1176" s="97">
        <v>69030623</v>
      </c>
      <c r="AW1176" s="97">
        <v>31686591</v>
      </c>
      <c r="AX1176" s="97">
        <v>16396461</v>
      </c>
      <c r="AY1176" s="97" t="s">
        <v>189</v>
      </c>
      <c r="AZ1176" s="2">
        <v>20171</v>
      </c>
      <c r="BA1176" s="98">
        <v>112895570</v>
      </c>
      <c r="BB1176" s="2">
        <v>1366626</v>
      </c>
      <c r="BC1176" s="2">
        <v>111528944</v>
      </c>
      <c r="BD1176" s="2" t="s">
        <v>189</v>
      </c>
      <c r="BE1176" s="2">
        <v>14695353</v>
      </c>
      <c r="BF1176" s="2">
        <v>96833591</v>
      </c>
      <c r="BG1176" s="2">
        <v>112895570</v>
      </c>
      <c r="BH1176" s="2">
        <v>43355496</v>
      </c>
      <c r="BI1176" s="2">
        <v>30722604</v>
      </c>
      <c r="BJ1176" s="2">
        <v>17816675</v>
      </c>
      <c r="BK1176" s="2" t="s">
        <v>189</v>
      </c>
      <c r="BL1176" s="2">
        <v>20171</v>
      </c>
      <c r="BM1176" s="2">
        <v>102769081</v>
      </c>
      <c r="BN1176" s="2">
        <v>175174</v>
      </c>
      <c r="BO1176" s="2">
        <v>102593907</v>
      </c>
      <c r="BP1176" s="2" t="s">
        <v>189</v>
      </c>
      <c r="BQ1176" s="2">
        <v>13643578</v>
      </c>
      <c r="BR1176" s="2">
        <v>88950329</v>
      </c>
      <c r="BS1176" s="2">
        <v>102769081</v>
      </c>
      <c r="BT1176" s="2">
        <v>56165095</v>
      </c>
      <c r="BU1176" s="2">
        <v>25309224</v>
      </c>
      <c r="BV1176" s="2">
        <v>12930807</v>
      </c>
      <c r="BW1176" s="2" t="s">
        <v>189</v>
      </c>
      <c r="BX1176" s="2">
        <v>20171</v>
      </c>
      <c r="BY1176" s="2" t="e">
        <v>#N/A</v>
      </c>
      <c r="BZ1176" s="2">
        <v>0</v>
      </c>
      <c r="CA1176" s="2">
        <v>0</v>
      </c>
      <c r="CB1176" s="2" t="e">
        <v>#N/A</v>
      </c>
      <c r="CC1176" s="2" t="e">
        <v>#N/A</v>
      </c>
      <c r="CD1176" s="2" t="e">
        <v>#N/A</v>
      </c>
      <c r="CE1176" s="2" t="e">
        <v>#N/A</v>
      </c>
      <c r="CF1176" s="2" t="e">
        <v>#N/A</v>
      </c>
      <c r="CG1176" s="2" t="e">
        <v>#N/A</v>
      </c>
      <c r="CH1176" s="2" t="e">
        <v>#N/A</v>
      </c>
      <c r="CI1176" s="2" t="e">
        <v>#N/A</v>
      </c>
      <c r="CJ1176" s="2">
        <v>20171</v>
      </c>
      <c r="CK1176" s="97">
        <v>94317032</v>
      </c>
      <c r="CL1176" s="97" t="e">
        <v>#N/A</v>
      </c>
      <c r="CM1176" s="97" t="e">
        <v>#N/A</v>
      </c>
      <c r="CN1176" s="2" t="s">
        <v>189</v>
      </c>
      <c r="CO1176" s="100" t="e">
        <v>#N/A</v>
      </c>
      <c r="CP1176" s="97" t="e">
        <v>#N/A</v>
      </c>
      <c r="CQ1176" s="97">
        <v>94317032</v>
      </c>
      <c r="CR1176" s="97">
        <v>65966607</v>
      </c>
      <c r="CS1176" s="97">
        <v>24434114</v>
      </c>
      <c r="CT1176" s="2">
        <v>2720678</v>
      </c>
      <c r="CU1176" s="2" t="s">
        <v>189</v>
      </c>
    </row>
    <row r="1177" spans="1:99" x14ac:dyDescent="0.25">
      <c r="A1177" s="2">
        <v>20159</v>
      </c>
      <c r="B1177" s="2">
        <v>26843565</v>
      </c>
      <c r="C1177" s="2">
        <v>265913</v>
      </c>
      <c r="D1177" s="2">
        <v>26562630</v>
      </c>
      <c r="E1177" s="2" t="s">
        <v>189</v>
      </c>
      <c r="F1177" s="2">
        <v>5604985</v>
      </c>
      <c r="G1177" s="2">
        <v>20957645</v>
      </c>
      <c r="H1177" s="2">
        <v>26843565</v>
      </c>
      <c r="I1177" s="2">
        <v>15941074</v>
      </c>
      <c r="J1177" s="2">
        <v>15830054</v>
      </c>
      <c r="K1177" s="2">
        <v>10902491</v>
      </c>
      <c r="L1177" s="2">
        <v>4159420</v>
      </c>
      <c r="N1177" s="2">
        <v>20159</v>
      </c>
      <c r="O1177" s="97">
        <v>25509493</v>
      </c>
      <c r="P1177" s="97">
        <v>267132</v>
      </c>
      <c r="Q1177" s="97">
        <v>25242361</v>
      </c>
      <c r="R1177" s="97" t="s">
        <v>189</v>
      </c>
      <c r="S1177" s="97">
        <v>4910459</v>
      </c>
      <c r="T1177" s="97">
        <v>20331902</v>
      </c>
      <c r="U1177" s="97">
        <v>25509493</v>
      </c>
      <c r="V1177" s="97">
        <v>9659355</v>
      </c>
      <c r="W1177" s="97">
        <v>9459372</v>
      </c>
      <c r="X1177" s="97">
        <v>9004121</v>
      </c>
      <c r="Y1177" s="97">
        <v>2708696</v>
      </c>
      <c r="Z1177" s="97">
        <v>0</v>
      </c>
      <c r="AB1177" s="2">
        <v>20172</v>
      </c>
      <c r="AC1177" s="97">
        <v>2973214</v>
      </c>
      <c r="AD1177" s="97">
        <v>132179</v>
      </c>
      <c r="AE1177" s="97">
        <v>2841035</v>
      </c>
      <c r="AF1177" s="97">
        <v>11890</v>
      </c>
      <c r="AG1177" s="97">
        <v>1078456</v>
      </c>
      <c r="AH1177" s="97">
        <v>1762579</v>
      </c>
      <c r="AI1177" s="97">
        <v>2973214</v>
      </c>
      <c r="AJ1177" s="97">
        <v>1550266</v>
      </c>
      <c r="AK1177" s="97">
        <v>1039143</v>
      </c>
      <c r="AL1177" s="97">
        <v>296266</v>
      </c>
      <c r="AM1177" s="97" t="s">
        <v>189</v>
      </c>
      <c r="AN1177" s="2">
        <v>20172</v>
      </c>
      <c r="AO1177" s="97">
        <v>3989234</v>
      </c>
      <c r="AP1177" s="97">
        <v>157603</v>
      </c>
      <c r="AQ1177" s="97">
        <v>3684735</v>
      </c>
      <c r="AR1177" s="97">
        <v>1452</v>
      </c>
      <c r="AS1177" s="97">
        <v>910881</v>
      </c>
      <c r="AT1177" s="97">
        <v>2773854</v>
      </c>
      <c r="AU1177" s="97">
        <v>3989234</v>
      </c>
      <c r="AV1177" s="97">
        <v>2499977</v>
      </c>
      <c r="AW1177" s="97">
        <v>1489257</v>
      </c>
      <c r="AX1177" s="97">
        <v>238820</v>
      </c>
      <c r="AY1177" s="97" t="s">
        <v>189</v>
      </c>
      <c r="AZ1177" s="2">
        <v>20172</v>
      </c>
      <c r="BA1177" s="98">
        <v>4729523</v>
      </c>
      <c r="BB1177" s="2">
        <v>300709</v>
      </c>
      <c r="BC1177" s="2">
        <v>2563165</v>
      </c>
      <c r="BD1177" s="2">
        <v>1103</v>
      </c>
      <c r="BE1177" s="2">
        <v>972438</v>
      </c>
      <c r="BF1177" s="2">
        <v>1590727</v>
      </c>
      <c r="BG1177" s="2">
        <v>4729523</v>
      </c>
      <c r="BH1177" s="2">
        <v>3056996</v>
      </c>
      <c r="BI1177" s="2">
        <v>1672527</v>
      </c>
      <c r="BJ1177" s="2">
        <v>300958</v>
      </c>
      <c r="BK1177" s="2" t="s">
        <v>189</v>
      </c>
      <c r="BL1177" s="2">
        <v>20172</v>
      </c>
      <c r="BM1177" s="2">
        <v>3738604</v>
      </c>
      <c r="BN1177" s="2">
        <v>98142</v>
      </c>
      <c r="BO1177" s="2">
        <v>3640462</v>
      </c>
      <c r="BP1177" s="2">
        <v>1388</v>
      </c>
      <c r="BQ1177" s="2">
        <v>922763</v>
      </c>
      <c r="BR1177" s="2">
        <v>2717699</v>
      </c>
      <c r="BS1177" s="2">
        <v>3738604</v>
      </c>
      <c r="BT1177" s="2">
        <v>466724</v>
      </c>
      <c r="BU1177" s="2">
        <v>1254280</v>
      </c>
      <c r="BV1177" s="2">
        <v>255790</v>
      </c>
      <c r="BW1177" s="2" t="s">
        <v>189</v>
      </c>
      <c r="BX1177" s="2">
        <v>20172</v>
      </c>
      <c r="BY1177" s="2">
        <v>2967699</v>
      </c>
      <c r="BZ1177" s="2">
        <v>278109</v>
      </c>
      <c r="CA1177" s="2">
        <v>2542780</v>
      </c>
      <c r="CB1177" s="2">
        <v>4629</v>
      </c>
      <c r="CC1177" s="2">
        <v>836233</v>
      </c>
      <c r="CD1177" s="2">
        <v>1706547</v>
      </c>
      <c r="CE1177" s="2">
        <v>2967699</v>
      </c>
      <c r="CF1177" s="2">
        <v>1526432</v>
      </c>
      <c r="CG1177" s="2">
        <v>1441267</v>
      </c>
      <c r="CH1177" s="2">
        <v>359429</v>
      </c>
      <c r="CI1177" s="2" t="s">
        <v>189</v>
      </c>
      <c r="CJ1177" s="2">
        <v>20172</v>
      </c>
      <c r="CK1177" s="97">
        <v>2758057</v>
      </c>
      <c r="CL1177" s="97" t="e">
        <v>#N/A</v>
      </c>
      <c r="CM1177" s="97" t="e">
        <v>#N/A</v>
      </c>
      <c r="CN1177" s="2">
        <v>10333</v>
      </c>
      <c r="CO1177" s="100" t="e">
        <v>#N/A</v>
      </c>
      <c r="CP1177" s="97" t="e">
        <v>#N/A</v>
      </c>
      <c r="CQ1177" s="97">
        <v>2758057</v>
      </c>
      <c r="CR1177" s="97">
        <v>1378917</v>
      </c>
      <c r="CS1177" s="97">
        <v>1352226</v>
      </c>
      <c r="CT1177" s="2">
        <v>279924</v>
      </c>
      <c r="CU1177" s="2" t="s">
        <v>189</v>
      </c>
    </row>
    <row r="1178" spans="1:99" x14ac:dyDescent="0.25">
      <c r="A1178" s="2">
        <v>20160</v>
      </c>
      <c r="B1178" s="2">
        <v>7839746</v>
      </c>
      <c r="C1178" s="2">
        <v>321271</v>
      </c>
      <c r="D1178" s="2">
        <v>7518475</v>
      </c>
      <c r="E1178" s="2">
        <v>55535</v>
      </c>
      <c r="F1178" s="2">
        <v>3116491</v>
      </c>
      <c r="G1178" s="2">
        <v>4401984</v>
      </c>
      <c r="H1178" s="2">
        <v>7839746</v>
      </c>
      <c r="I1178" s="2">
        <v>1191743</v>
      </c>
      <c r="J1178" s="2">
        <v>1140621</v>
      </c>
      <c r="K1178" s="2">
        <v>6646243</v>
      </c>
      <c r="L1178" s="2">
        <v>3031499</v>
      </c>
      <c r="N1178" s="2">
        <v>20160</v>
      </c>
      <c r="O1178" s="97">
        <v>7639719</v>
      </c>
      <c r="P1178" s="97">
        <v>407107</v>
      </c>
      <c r="Q1178" s="97">
        <v>7140562</v>
      </c>
      <c r="R1178" s="97">
        <v>54619</v>
      </c>
      <c r="S1178" s="97">
        <v>2691272</v>
      </c>
      <c r="T1178" s="97">
        <v>4449290</v>
      </c>
      <c r="U1178" s="97">
        <v>7639719</v>
      </c>
      <c r="V1178" s="97">
        <v>3401262</v>
      </c>
      <c r="W1178" s="97">
        <v>3395398</v>
      </c>
      <c r="X1178" s="97">
        <v>4238457</v>
      </c>
      <c r="Y1178" s="97">
        <v>2401900</v>
      </c>
      <c r="Z1178" s="97">
        <v>0</v>
      </c>
      <c r="AB1178" s="2">
        <v>20173</v>
      </c>
      <c r="AC1178" s="97">
        <v>6709338</v>
      </c>
      <c r="AD1178" s="97">
        <v>326143</v>
      </c>
      <c r="AE1178" s="97">
        <v>6153797</v>
      </c>
      <c r="AF1178" s="97">
        <v>12490</v>
      </c>
      <c r="AG1178" s="97">
        <v>2613362</v>
      </c>
      <c r="AH1178" s="97">
        <v>3540435</v>
      </c>
      <c r="AI1178" s="97">
        <v>6709338</v>
      </c>
      <c r="AJ1178" s="97">
        <v>531971</v>
      </c>
      <c r="AK1178" s="97">
        <v>6177367</v>
      </c>
      <c r="AL1178" s="97">
        <v>1887195</v>
      </c>
      <c r="AM1178" s="97" t="s">
        <v>189</v>
      </c>
      <c r="AN1178" s="2">
        <v>20173</v>
      </c>
      <c r="AO1178" s="97">
        <v>10895581</v>
      </c>
      <c r="AP1178" s="97">
        <v>75890</v>
      </c>
      <c r="AQ1178" s="97">
        <v>10819691</v>
      </c>
      <c r="AR1178" s="97">
        <v>14078</v>
      </c>
      <c r="AS1178" s="97">
        <v>2597401</v>
      </c>
      <c r="AT1178" s="97">
        <v>8222290</v>
      </c>
      <c r="AU1178" s="97">
        <v>10895581</v>
      </c>
      <c r="AV1178" s="97">
        <v>2567192</v>
      </c>
      <c r="AW1178" s="97">
        <v>4063550</v>
      </c>
      <c r="AX1178" s="97">
        <v>2063797</v>
      </c>
      <c r="AY1178" s="97" t="s">
        <v>189</v>
      </c>
      <c r="AZ1178" s="2">
        <v>20173</v>
      </c>
      <c r="BA1178" s="98">
        <v>5386600</v>
      </c>
      <c r="BB1178" s="2">
        <v>71563</v>
      </c>
      <c r="BC1178" s="2">
        <v>5169732</v>
      </c>
      <c r="BD1178" s="2">
        <v>16647</v>
      </c>
      <c r="BE1178" s="2">
        <v>2254867</v>
      </c>
      <c r="BF1178" s="2">
        <v>2914865</v>
      </c>
      <c r="BG1178" s="2">
        <v>5386600</v>
      </c>
      <c r="BH1178" s="2">
        <v>2045501</v>
      </c>
      <c r="BI1178" s="2">
        <v>3341099</v>
      </c>
      <c r="BJ1178" s="2">
        <v>962114</v>
      </c>
      <c r="BK1178" s="2" t="s">
        <v>189</v>
      </c>
      <c r="BL1178" s="2">
        <v>20173</v>
      </c>
      <c r="BM1178" s="2">
        <v>15046216</v>
      </c>
      <c r="BN1178" s="2">
        <v>660774</v>
      </c>
      <c r="BO1178" s="2">
        <v>14326239</v>
      </c>
      <c r="BP1178" s="2">
        <v>18324</v>
      </c>
      <c r="BQ1178" s="2">
        <v>2141663</v>
      </c>
      <c r="BR1178" s="2">
        <v>12184576</v>
      </c>
      <c r="BS1178" s="2">
        <v>15046216</v>
      </c>
      <c r="BT1178" s="2">
        <v>11729111</v>
      </c>
      <c r="BU1178" s="2">
        <v>3317105</v>
      </c>
      <c r="BV1178" s="2">
        <v>917467</v>
      </c>
      <c r="BW1178" s="2" t="s">
        <v>189</v>
      </c>
      <c r="BX1178" s="2">
        <v>20173</v>
      </c>
      <c r="BY1178" s="2">
        <v>9182432</v>
      </c>
      <c r="BZ1178" s="2">
        <v>56886</v>
      </c>
      <c r="CA1178" s="2">
        <v>8989095</v>
      </c>
      <c r="CB1178" s="2">
        <v>23745</v>
      </c>
      <c r="CC1178" s="2">
        <v>2071211</v>
      </c>
      <c r="CD1178" s="2">
        <v>6917884</v>
      </c>
      <c r="CE1178" s="2">
        <v>9182432</v>
      </c>
      <c r="CF1178" s="2">
        <v>5977929</v>
      </c>
      <c r="CG1178" s="2">
        <v>3204503</v>
      </c>
      <c r="CH1178" s="2">
        <v>1284579</v>
      </c>
      <c r="CI1178" s="2" t="s">
        <v>189</v>
      </c>
      <c r="CJ1178" s="2">
        <v>20173</v>
      </c>
      <c r="CK1178" s="97">
        <v>7681885</v>
      </c>
      <c r="CL1178" s="97" t="e">
        <v>#N/A</v>
      </c>
      <c r="CM1178" s="97" t="e">
        <v>#N/A</v>
      </c>
      <c r="CN1178" s="2">
        <v>18706</v>
      </c>
      <c r="CO1178" s="100" t="e">
        <v>#N/A</v>
      </c>
      <c r="CP1178" s="97" t="e">
        <v>#N/A</v>
      </c>
      <c r="CQ1178" s="97">
        <v>7681885</v>
      </c>
      <c r="CR1178" s="97">
        <v>4847346</v>
      </c>
      <c r="CS1178" s="97">
        <v>2382322</v>
      </c>
      <c r="CT1178" s="2">
        <v>841176</v>
      </c>
      <c r="CU1178" s="2" t="s">
        <v>189</v>
      </c>
    </row>
    <row r="1179" spans="1:99" x14ac:dyDescent="0.25">
      <c r="A1179" s="2">
        <v>20161</v>
      </c>
      <c r="B1179" s="2">
        <v>13450569</v>
      </c>
      <c r="C1179" s="2">
        <v>506682</v>
      </c>
      <c r="D1179" s="2">
        <v>12839145</v>
      </c>
      <c r="E1179" s="2">
        <v>1128</v>
      </c>
      <c r="F1179" s="2">
        <v>3427568</v>
      </c>
      <c r="G1179" s="2">
        <v>9411577</v>
      </c>
      <c r="H1179" s="2">
        <v>13450569</v>
      </c>
      <c r="I1179" s="2">
        <v>1234883</v>
      </c>
      <c r="J1179" s="2">
        <v>766983</v>
      </c>
      <c r="K1179" s="2">
        <v>12215686</v>
      </c>
      <c r="L1179" s="2">
        <v>2414393</v>
      </c>
      <c r="N1179" s="2">
        <v>20161</v>
      </c>
      <c r="O1179" s="97">
        <v>16367550</v>
      </c>
      <c r="P1179" s="97">
        <v>63494</v>
      </c>
      <c r="Q1179" s="97">
        <v>16304056</v>
      </c>
      <c r="R1179" s="97">
        <v>2960</v>
      </c>
      <c r="S1179" s="97">
        <v>3419791</v>
      </c>
      <c r="T1179" s="97">
        <v>12884265</v>
      </c>
      <c r="U1179" s="97">
        <v>16367550</v>
      </c>
      <c r="V1179" s="97">
        <v>4581411</v>
      </c>
      <c r="W1179" s="97">
        <v>4500883</v>
      </c>
      <c r="X1179" s="97">
        <v>11688800</v>
      </c>
      <c r="Y1179" s="97">
        <v>2113750</v>
      </c>
      <c r="Z1179" s="97">
        <v>0</v>
      </c>
      <c r="AB1179" s="2">
        <v>20174</v>
      </c>
      <c r="AC1179" s="97">
        <v>11164432</v>
      </c>
      <c r="AD1179" s="97">
        <v>1284632</v>
      </c>
      <c r="AE1179" s="97">
        <v>9712301</v>
      </c>
      <c r="AF1179" s="97">
        <v>307765</v>
      </c>
      <c r="AG1179" s="97">
        <v>4497109</v>
      </c>
      <c r="AH1179" s="97">
        <v>5215192</v>
      </c>
      <c r="AI1179" s="97">
        <v>11164432</v>
      </c>
      <c r="AJ1179" s="97">
        <v>2806419</v>
      </c>
      <c r="AK1179" s="97">
        <v>8358013</v>
      </c>
      <c r="AL1179" s="97">
        <v>4561878</v>
      </c>
      <c r="AM1179" s="97" t="s">
        <v>189</v>
      </c>
      <c r="AN1179" s="2">
        <v>20174</v>
      </c>
      <c r="AO1179" s="97" t="e">
        <v>#N/A</v>
      </c>
      <c r="AP1179" s="97">
        <v>701442</v>
      </c>
      <c r="AQ1179" s="97">
        <v>11094790</v>
      </c>
      <c r="AR1179" s="97" t="e">
        <v>#N/A</v>
      </c>
      <c r="AS1179" s="97" t="e">
        <v>#N/A</v>
      </c>
      <c r="AT1179" s="97" t="e">
        <v>#N/A</v>
      </c>
      <c r="AU1179" s="97">
        <v>11796232</v>
      </c>
      <c r="AV1179" s="97">
        <v>5578590</v>
      </c>
      <c r="AW1179" s="97" t="e">
        <v>#N/A</v>
      </c>
      <c r="AX1179" s="97">
        <v>2620765</v>
      </c>
      <c r="AY1179" s="97" t="s">
        <v>189</v>
      </c>
      <c r="AZ1179" s="2">
        <v>20174</v>
      </c>
      <c r="BA1179" s="98">
        <v>7587080</v>
      </c>
      <c r="BB1179" s="2" t="e">
        <v>#N/A</v>
      </c>
      <c r="BC1179" s="2" t="e">
        <v>#N/A</v>
      </c>
      <c r="BD1179" s="2" t="s">
        <v>189</v>
      </c>
      <c r="BE1179" s="2">
        <v>3224650</v>
      </c>
      <c r="BF1179" s="2">
        <v>4360649</v>
      </c>
      <c r="BG1179" s="2">
        <v>7587080</v>
      </c>
      <c r="BH1179" s="2">
        <v>120100</v>
      </c>
      <c r="BI1179" s="2">
        <v>2624663</v>
      </c>
      <c r="BJ1179" s="2">
        <v>479114</v>
      </c>
      <c r="BK1179" s="2" t="s">
        <v>189</v>
      </c>
      <c r="BL1179" s="2">
        <v>20174</v>
      </c>
      <c r="BM1179" s="2">
        <v>7091470</v>
      </c>
      <c r="BN1179" s="2" t="e">
        <v>#N/A</v>
      </c>
      <c r="BO1179" s="2" t="e">
        <v>#N/A</v>
      </c>
      <c r="BP1179" s="2" t="s">
        <v>189</v>
      </c>
      <c r="BQ1179" s="2">
        <v>3720850</v>
      </c>
      <c r="BR1179" s="2">
        <v>3370620</v>
      </c>
      <c r="BS1179" s="2">
        <v>7091470</v>
      </c>
      <c r="BT1179" s="2">
        <v>0</v>
      </c>
      <c r="BU1179" s="2">
        <v>5797063</v>
      </c>
      <c r="BV1179" s="2">
        <v>3409700</v>
      </c>
      <c r="BW1179" s="2" t="s">
        <v>189</v>
      </c>
      <c r="BX1179" s="2">
        <v>20174</v>
      </c>
      <c r="BY1179" s="2" t="e">
        <v>#N/A</v>
      </c>
      <c r="BZ1179" s="2" t="e">
        <v>#N/A</v>
      </c>
      <c r="CA1179" s="2" t="e">
        <v>#N/A</v>
      </c>
      <c r="CB1179" s="2" t="e">
        <v>#N/A</v>
      </c>
      <c r="CC1179" s="2" t="e">
        <v>#N/A</v>
      </c>
      <c r="CD1179" s="2" t="e">
        <v>#N/A</v>
      </c>
      <c r="CE1179" s="2" t="e">
        <v>#N/A</v>
      </c>
      <c r="CF1179" s="2" t="e">
        <v>#N/A</v>
      </c>
      <c r="CG1179" s="2" t="e">
        <v>#N/A</v>
      </c>
      <c r="CH1179" s="2" t="e">
        <v>#N/A</v>
      </c>
      <c r="CI1179" s="2" t="e">
        <v>#N/A</v>
      </c>
      <c r="CJ1179" s="2">
        <v>20174</v>
      </c>
      <c r="CK1179" s="97" t="e">
        <v>#N/A</v>
      </c>
      <c r="CL1179" s="97" t="e">
        <v>#N/A</v>
      </c>
      <c r="CM1179" s="97" t="e">
        <v>#N/A</v>
      </c>
      <c r="CN1179" s="2" t="e">
        <v>#N/A</v>
      </c>
      <c r="CO1179" s="100" t="e">
        <v>#N/A</v>
      </c>
      <c r="CP1179" s="97" t="e">
        <v>#N/A</v>
      </c>
      <c r="CQ1179" s="97" t="e">
        <v>#N/A</v>
      </c>
      <c r="CR1179" s="97" t="e">
        <v>#N/A</v>
      </c>
      <c r="CS1179" s="97" t="e">
        <v>#N/A</v>
      </c>
      <c r="CT1179" s="2" t="e">
        <v>#N/A</v>
      </c>
      <c r="CU1179" s="2" t="e">
        <v>#N/A</v>
      </c>
    </row>
    <row r="1180" spans="1:99" x14ac:dyDescent="0.25">
      <c r="A1180" s="2">
        <v>20162</v>
      </c>
      <c r="B1180" s="2">
        <v>10665906</v>
      </c>
      <c r="C1180" s="2">
        <v>88316</v>
      </c>
      <c r="D1180" s="2">
        <v>10577590</v>
      </c>
      <c r="E1180" s="2" t="s">
        <v>189</v>
      </c>
      <c r="F1180" s="2">
        <v>2785657</v>
      </c>
      <c r="G1180" s="2">
        <v>7791933</v>
      </c>
      <c r="H1180" s="2">
        <v>10665906</v>
      </c>
      <c r="I1180" s="2">
        <v>6065712</v>
      </c>
      <c r="J1180" s="2">
        <v>6065712</v>
      </c>
      <c r="K1180" s="2">
        <v>4599084</v>
      </c>
      <c r="L1180" s="2">
        <v>2059820</v>
      </c>
      <c r="N1180" s="2">
        <v>20162</v>
      </c>
      <c r="O1180" s="97">
        <v>17085121</v>
      </c>
      <c r="P1180" s="97">
        <v>36268</v>
      </c>
      <c r="Q1180" s="97">
        <v>13192368</v>
      </c>
      <c r="R1180" s="97" t="s">
        <v>189</v>
      </c>
      <c r="S1180" s="97">
        <v>2404050</v>
      </c>
      <c r="T1180" s="97">
        <v>10788318</v>
      </c>
      <c r="U1180" s="97">
        <v>17085121</v>
      </c>
      <c r="V1180" s="97">
        <v>12937366</v>
      </c>
      <c r="W1180" s="97">
        <v>12911366</v>
      </c>
      <c r="X1180" s="97">
        <v>4147755</v>
      </c>
      <c r="Y1180" s="97">
        <v>2221983</v>
      </c>
      <c r="Z1180" s="97">
        <v>0</v>
      </c>
      <c r="AB1180" s="2">
        <v>20175</v>
      </c>
      <c r="AC1180" s="97">
        <v>7784708</v>
      </c>
      <c r="AD1180" s="97">
        <v>23608</v>
      </c>
      <c r="AE1180" s="97">
        <v>7718635</v>
      </c>
      <c r="AF1180" s="97" t="s">
        <v>186</v>
      </c>
      <c r="AG1180" s="97">
        <v>2622789</v>
      </c>
      <c r="AH1180" s="97">
        <v>5095846</v>
      </c>
      <c r="AI1180" s="97">
        <v>7784708</v>
      </c>
      <c r="AJ1180" s="97">
        <v>4920579</v>
      </c>
      <c r="AK1180" s="97">
        <v>2864129</v>
      </c>
      <c r="AL1180" s="97">
        <v>636607</v>
      </c>
      <c r="AM1180" s="97" t="s">
        <v>189</v>
      </c>
      <c r="AN1180" s="2">
        <v>20175</v>
      </c>
      <c r="AO1180" s="97">
        <v>10204267</v>
      </c>
      <c r="AP1180" s="97">
        <v>25290</v>
      </c>
      <c r="AQ1180" s="97">
        <v>9045088</v>
      </c>
      <c r="AR1180" s="97">
        <v>0</v>
      </c>
      <c r="AS1180" s="97">
        <v>3098460</v>
      </c>
      <c r="AT1180" s="97">
        <v>5946628</v>
      </c>
      <c r="AU1180" s="97">
        <v>10204267</v>
      </c>
      <c r="AV1180" s="97">
        <v>6380686</v>
      </c>
      <c r="AW1180" s="97">
        <v>3823581</v>
      </c>
      <c r="AX1180" s="97">
        <v>90980</v>
      </c>
      <c r="AY1180" s="97" t="s">
        <v>189</v>
      </c>
      <c r="AZ1180" s="2">
        <v>20175</v>
      </c>
      <c r="BA1180" s="98" t="e">
        <v>#N/A</v>
      </c>
      <c r="BB1180" s="2">
        <v>0</v>
      </c>
      <c r="BC1180" s="2">
        <v>0</v>
      </c>
      <c r="BD1180" s="2" t="e">
        <v>#N/A</v>
      </c>
      <c r="BE1180" s="2" t="e">
        <v>#N/A</v>
      </c>
      <c r="BF1180" s="2" t="e">
        <v>#N/A</v>
      </c>
      <c r="BG1180" s="2" t="e">
        <v>#N/A</v>
      </c>
      <c r="BH1180" s="2" t="e">
        <v>#N/A</v>
      </c>
      <c r="BI1180" s="2" t="e">
        <v>#N/A</v>
      </c>
      <c r="BJ1180" s="2" t="e">
        <v>#N/A</v>
      </c>
      <c r="BK1180" s="2" t="e">
        <v>#N/A</v>
      </c>
      <c r="BL1180" s="2">
        <v>20175</v>
      </c>
      <c r="BM1180" s="2">
        <v>7091470</v>
      </c>
      <c r="BN1180" s="2">
        <v>0</v>
      </c>
      <c r="BO1180" s="2">
        <v>0</v>
      </c>
      <c r="BP1180" s="2" t="e">
        <v>#N/A</v>
      </c>
      <c r="BQ1180" s="2" t="e">
        <v>#N/A</v>
      </c>
      <c r="BR1180" s="2" t="e">
        <v>#N/A</v>
      </c>
      <c r="BS1180" s="2" t="e">
        <v>#N/A</v>
      </c>
      <c r="BT1180" s="2" t="e">
        <v>#N/A</v>
      </c>
      <c r="BU1180" s="2" t="e">
        <v>#N/A</v>
      </c>
      <c r="BV1180" s="2" t="e">
        <v>#N/A</v>
      </c>
      <c r="BW1180" s="2" t="e">
        <v>#N/A</v>
      </c>
      <c r="BX1180" s="2">
        <v>20175</v>
      </c>
      <c r="BY1180" s="2">
        <v>6366696</v>
      </c>
      <c r="BZ1180" s="2">
        <v>24132</v>
      </c>
      <c r="CA1180" s="2">
        <v>5970409</v>
      </c>
      <c r="CB1180" s="2">
        <v>2159</v>
      </c>
      <c r="CC1180" s="2">
        <v>2353248</v>
      </c>
      <c r="CD1180" s="2">
        <v>3617161</v>
      </c>
      <c r="CE1180" s="2">
        <v>6366696</v>
      </c>
      <c r="CF1180" s="2">
        <v>3515395</v>
      </c>
      <c r="CG1180" s="2">
        <v>2851301</v>
      </c>
      <c r="CH1180" s="2">
        <v>559464</v>
      </c>
      <c r="CI1180" s="2" t="s">
        <v>189</v>
      </c>
      <c r="CJ1180" s="2">
        <v>20175</v>
      </c>
      <c r="CK1180" s="97">
        <v>7064174</v>
      </c>
      <c r="CL1180" s="97" t="e">
        <v>#N/A</v>
      </c>
      <c r="CM1180" s="97" t="e">
        <v>#N/A</v>
      </c>
      <c r="CN1180" s="2" t="s">
        <v>189</v>
      </c>
      <c r="CO1180" s="100" t="e">
        <v>#N/A</v>
      </c>
      <c r="CP1180" s="97" t="e">
        <v>#N/A</v>
      </c>
      <c r="CQ1180" s="97">
        <v>7064174</v>
      </c>
      <c r="CR1180" s="97">
        <v>4192694</v>
      </c>
      <c r="CS1180" s="97">
        <v>2871480</v>
      </c>
      <c r="CT1180" s="2" t="s">
        <v>189</v>
      </c>
      <c r="CU1180" s="2" t="s">
        <v>189</v>
      </c>
    </row>
    <row r="1181" spans="1:99" x14ac:dyDescent="0.25">
      <c r="A1181" s="2">
        <v>20163</v>
      </c>
      <c r="B1181" s="2">
        <v>14176209</v>
      </c>
      <c r="C1181" s="2">
        <v>25474</v>
      </c>
      <c r="D1181" s="2">
        <v>9812940</v>
      </c>
      <c r="E1181" s="2" t="s">
        <v>189</v>
      </c>
      <c r="F1181" s="2">
        <v>3011467</v>
      </c>
      <c r="G1181" s="2">
        <v>6801473</v>
      </c>
      <c r="H1181" s="2">
        <v>14176209</v>
      </c>
      <c r="I1181" s="2">
        <v>8150558</v>
      </c>
      <c r="J1181" s="2">
        <v>8150558</v>
      </c>
      <c r="K1181" s="2">
        <v>6025651</v>
      </c>
      <c r="L1181" s="2">
        <v>1389057</v>
      </c>
      <c r="N1181" s="2">
        <v>20163</v>
      </c>
      <c r="O1181" s="97">
        <v>9365176</v>
      </c>
      <c r="P1181" s="97">
        <v>74426</v>
      </c>
      <c r="Q1181" s="97">
        <v>9290750</v>
      </c>
      <c r="R1181" s="97" t="s">
        <v>189</v>
      </c>
      <c r="S1181" s="97">
        <v>2775375</v>
      </c>
      <c r="T1181" s="97">
        <v>6515375</v>
      </c>
      <c r="U1181" s="97">
        <v>9365176</v>
      </c>
      <c r="V1181" s="97">
        <v>0</v>
      </c>
      <c r="W1181" s="97" t="e">
        <v>#VALUE!</v>
      </c>
      <c r="X1181" s="97">
        <v>3085301</v>
      </c>
      <c r="Y1181" s="97">
        <v>1399381</v>
      </c>
      <c r="Z1181" s="97">
        <v>0</v>
      </c>
      <c r="AB1181" s="2">
        <v>20176</v>
      </c>
      <c r="AC1181" s="97">
        <v>14886296</v>
      </c>
      <c r="AD1181" s="97">
        <v>236930</v>
      </c>
      <c r="AE1181" s="97">
        <v>14649366</v>
      </c>
      <c r="AF1181" s="97">
        <v>37752</v>
      </c>
      <c r="AG1181" s="97">
        <v>4443759</v>
      </c>
      <c r="AH1181" s="97">
        <v>10205607</v>
      </c>
      <c r="AI1181" s="97">
        <v>14886296</v>
      </c>
      <c r="AJ1181" s="97">
        <v>8066013</v>
      </c>
      <c r="AK1181" s="97">
        <v>6687700</v>
      </c>
      <c r="AL1181" s="97">
        <v>2759575</v>
      </c>
      <c r="AM1181" s="97" t="s">
        <v>189</v>
      </c>
      <c r="AN1181" s="2">
        <v>20176</v>
      </c>
      <c r="AO1181" s="97">
        <v>15424784</v>
      </c>
      <c r="AP1181" s="97">
        <v>605532</v>
      </c>
      <c r="AQ1181" s="97">
        <v>14819252</v>
      </c>
      <c r="AR1181" s="97">
        <v>178329</v>
      </c>
      <c r="AS1181" s="97">
        <v>4595499</v>
      </c>
      <c r="AT1181" s="97">
        <v>10223753</v>
      </c>
      <c r="AU1181" s="97">
        <v>15424784</v>
      </c>
      <c r="AV1181" s="97">
        <v>8327354</v>
      </c>
      <c r="AW1181" s="97">
        <v>6992745</v>
      </c>
      <c r="AX1181" s="97">
        <v>2457990</v>
      </c>
      <c r="AY1181" s="97" t="s">
        <v>189</v>
      </c>
      <c r="AZ1181" s="2">
        <v>20176</v>
      </c>
      <c r="BA1181" s="98">
        <v>15950753</v>
      </c>
      <c r="BB1181" s="2">
        <v>354304</v>
      </c>
      <c r="BC1181" s="2">
        <v>15596449</v>
      </c>
      <c r="BD1181" s="2">
        <v>95070</v>
      </c>
      <c r="BE1181" s="2">
        <v>4463006</v>
      </c>
      <c r="BF1181" s="2">
        <v>11133443</v>
      </c>
      <c r="BG1181" s="2">
        <v>15950753</v>
      </c>
      <c r="BH1181" s="2">
        <v>8786808</v>
      </c>
      <c r="BI1181" s="2">
        <v>7078237</v>
      </c>
      <c r="BJ1181" s="2">
        <v>2799933</v>
      </c>
      <c r="BK1181" s="2" t="s">
        <v>189</v>
      </c>
      <c r="BL1181" s="2">
        <v>20176</v>
      </c>
      <c r="BM1181" s="2">
        <v>12522879</v>
      </c>
      <c r="BN1181" s="2">
        <v>365960</v>
      </c>
      <c r="BO1181" s="2">
        <v>12156919</v>
      </c>
      <c r="BP1181" s="2">
        <v>128193</v>
      </c>
      <c r="BQ1181" s="2">
        <v>4090131</v>
      </c>
      <c r="BR1181" s="2">
        <v>8066788</v>
      </c>
      <c r="BS1181" s="2">
        <v>12522879</v>
      </c>
      <c r="BT1181" s="2">
        <v>5910266</v>
      </c>
      <c r="BU1181" s="2">
        <v>6611579</v>
      </c>
      <c r="BV1181" s="2">
        <v>2645437</v>
      </c>
      <c r="BW1181" s="2" t="s">
        <v>189</v>
      </c>
      <c r="BX1181" s="2">
        <v>20176</v>
      </c>
      <c r="BY1181" s="2">
        <v>20435221</v>
      </c>
      <c r="BZ1181" s="2">
        <v>566699</v>
      </c>
      <c r="CA1181" s="2">
        <v>17831131</v>
      </c>
      <c r="CB1181" s="2">
        <v>102219</v>
      </c>
      <c r="CC1181" s="2">
        <v>3846550</v>
      </c>
      <c r="CD1181" s="2">
        <v>13984581</v>
      </c>
      <c r="CE1181" s="2">
        <v>20435221</v>
      </c>
      <c r="CF1181" s="2">
        <v>10113349</v>
      </c>
      <c r="CG1181" s="2">
        <v>10321872</v>
      </c>
      <c r="CH1181" s="2">
        <v>2938911</v>
      </c>
      <c r="CI1181" s="2" t="s">
        <v>189</v>
      </c>
      <c r="CJ1181" s="2">
        <v>20176</v>
      </c>
      <c r="CK1181" s="97">
        <v>12859864</v>
      </c>
      <c r="CL1181" s="97" t="e">
        <v>#N/A</v>
      </c>
      <c r="CM1181" s="97" t="e">
        <v>#N/A</v>
      </c>
      <c r="CN1181" s="2">
        <v>52463</v>
      </c>
      <c r="CO1181" s="100" t="e">
        <v>#N/A</v>
      </c>
      <c r="CP1181" s="97" t="e">
        <v>#N/A</v>
      </c>
      <c r="CQ1181" s="97">
        <v>12859864</v>
      </c>
      <c r="CR1181" s="97">
        <v>3561598</v>
      </c>
      <c r="CS1181" s="97">
        <v>8965025</v>
      </c>
      <c r="CT1181" s="2">
        <v>2634668</v>
      </c>
      <c r="CU1181" s="2" t="s">
        <v>189</v>
      </c>
    </row>
    <row r="1182" spans="1:99" x14ac:dyDescent="0.25">
      <c r="A1182" s="2">
        <v>20164</v>
      </c>
      <c r="B1182" s="2">
        <v>12464652</v>
      </c>
      <c r="C1182" s="2">
        <v>29124</v>
      </c>
      <c r="D1182" s="2">
        <v>12420365</v>
      </c>
      <c r="E1182" s="2" t="s">
        <v>189</v>
      </c>
      <c r="F1182" s="2">
        <v>3511642</v>
      </c>
      <c r="G1182" s="2">
        <v>8908723</v>
      </c>
      <c r="H1182" s="2">
        <v>12464652</v>
      </c>
      <c r="I1182" s="2">
        <v>6405407</v>
      </c>
      <c r="J1182" s="2">
        <v>6405407</v>
      </c>
      <c r="K1182" s="2">
        <v>6059245</v>
      </c>
      <c r="L1182" s="2">
        <v>1868958</v>
      </c>
      <c r="N1182" s="2">
        <v>20164</v>
      </c>
      <c r="O1182" s="97">
        <v>14175087</v>
      </c>
      <c r="P1182" s="97">
        <v>31520</v>
      </c>
      <c r="Q1182" s="97">
        <v>14092317</v>
      </c>
      <c r="R1182" s="97" t="s">
        <v>189</v>
      </c>
      <c r="S1182" s="97">
        <v>3103489</v>
      </c>
      <c r="T1182" s="97">
        <v>10988828</v>
      </c>
      <c r="U1182" s="97">
        <v>14175087</v>
      </c>
      <c r="V1182" s="97">
        <v>6749127</v>
      </c>
      <c r="W1182" s="97">
        <v>6718036</v>
      </c>
      <c r="X1182" s="97">
        <v>7425960</v>
      </c>
      <c r="Y1182" s="97">
        <v>2300234</v>
      </c>
      <c r="Z1182" s="97">
        <v>0</v>
      </c>
      <c r="AB1182" s="2">
        <v>20177</v>
      </c>
      <c r="AC1182" s="97">
        <v>37217632</v>
      </c>
      <c r="AD1182" s="97">
        <v>1958459</v>
      </c>
      <c r="AE1182" s="97">
        <v>32541340</v>
      </c>
      <c r="AF1182" s="97">
        <v>426968</v>
      </c>
      <c r="AG1182" s="97">
        <v>10223797</v>
      </c>
      <c r="AH1182" s="97">
        <v>22317543</v>
      </c>
      <c r="AI1182" s="97">
        <v>37217632</v>
      </c>
      <c r="AJ1182" s="97">
        <v>16851099</v>
      </c>
      <c r="AK1182" s="97">
        <v>20366533</v>
      </c>
      <c r="AL1182" s="97">
        <v>6316772</v>
      </c>
      <c r="AM1182" s="97" t="s">
        <v>189</v>
      </c>
      <c r="AN1182" s="2">
        <v>20177</v>
      </c>
      <c r="AO1182" s="97">
        <v>37581416</v>
      </c>
      <c r="AP1182" s="97">
        <v>1516457</v>
      </c>
      <c r="AQ1182" s="97">
        <v>36064959</v>
      </c>
      <c r="AR1182" s="97">
        <v>341591</v>
      </c>
      <c r="AS1182" s="97">
        <v>12199097</v>
      </c>
      <c r="AT1182" s="97">
        <v>23865862</v>
      </c>
      <c r="AU1182" s="97">
        <v>37581416</v>
      </c>
      <c r="AV1182" s="97">
        <v>14588219</v>
      </c>
      <c r="AW1182" s="97">
        <v>19132223</v>
      </c>
      <c r="AX1182" s="97">
        <v>5436520</v>
      </c>
      <c r="AY1182" s="97" t="s">
        <v>189</v>
      </c>
      <c r="AZ1182" s="2">
        <v>20177</v>
      </c>
      <c r="BA1182" s="98">
        <v>46035983</v>
      </c>
      <c r="BB1182" s="2">
        <v>1818011</v>
      </c>
      <c r="BC1182" s="2">
        <v>28945688</v>
      </c>
      <c r="BD1182" s="2">
        <v>397404</v>
      </c>
      <c r="BE1182" s="2">
        <v>7546271</v>
      </c>
      <c r="BF1182" s="2">
        <v>21399417</v>
      </c>
      <c r="BG1182" s="2">
        <v>46035983</v>
      </c>
      <c r="BH1182" s="2">
        <v>30808836</v>
      </c>
      <c r="BI1182" s="2">
        <v>15227147</v>
      </c>
      <c r="BJ1182" s="2">
        <v>4937168</v>
      </c>
      <c r="BK1182" s="2" t="s">
        <v>189</v>
      </c>
      <c r="BL1182" s="2">
        <v>20177</v>
      </c>
      <c r="BM1182" s="2">
        <v>43909450</v>
      </c>
      <c r="BN1182" s="2">
        <v>6274801</v>
      </c>
      <c r="BO1182" s="2">
        <v>37634649</v>
      </c>
      <c r="BP1182" s="2">
        <v>286955</v>
      </c>
      <c r="BQ1182" s="2">
        <v>7653866</v>
      </c>
      <c r="BR1182" s="2">
        <v>29980783</v>
      </c>
      <c r="BS1182" s="2">
        <v>43909450</v>
      </c>
      <c r="BT1182" s="2">
        <v>10794532</v>
      </c>
      <c r="BU1182" s="2">
        <v>17917881</v>
      </c>
      <c r="BV1182" s="2">
        <v>7190669</v>
      </c>
      <c r="BW1182" s="2" t="s">
        <v>189</v>
      </c>
      <c r="BX1182" s="2">
        <v>20177</v>
      </c>
      <c r="BY1182" s="2" t="e">
        <v>#N/A</v>
      </c>
      <c r="BZ1182" s="2">
        <v>0</v>
      </c>
      <c r="CA1182" s="2">
        <v>0</v>
      </c>
      <c r="CB1182" s="2" t="e">
        <v>#N/A</v>
      </c>
      <c r="CC1182" s="2" t="e">
        <v>#N/A</v>
      </c>
      <c r="CD1182" s="2" t="e">
        <v>#N/A</v>
      </c>
      <c r="CE1182" s="2" t="e">
        <v>#N/A</v>
      </c>
      <c r="CF1182" s="2" t="e">
        <v>#N/A</v>
      </c>
      <c r="CG1182" s="2" t="e">
        <v>#N/A</v>
      </c>
      <c r="CH1182" s="2" t="e">
        <v>#N/A</v>
      </c>
      <c r="CI1182" s="2" t="e">
        <v>#N/A</v>
      </c>
      <c r="CJ1182" s="2">
        <v>20177</v>
      </c>
      <c r="CK1182" s="97">
        <v>41026474</v>
      </c>
      <c r="CL1182" s="97" t="e">
        <v>#N/A</v>
      </c>
      <c r="CM1182" s="97" t="e">
        <v>#N/A</v>
      </c>
      <c r="CN1182" s="2">
        <v>352720</v>
      </c>
      <c r="CO1182" s="100" t="e">
        <v>#N/A</v>
      </c>
      <c r="CP1182" s="97" t="e">
        <v>#N/A</v>
      </c>
      <c r="CQ1182" s="97">
        <v>41026474</v>
      </c>
      <c r="CR1182" s="97">
        <v>25235266</v>
      </c>
      <c r="CS1182" s="97">
        <v>15791208</v>
      </c>
      <c r="CT1182" s="2">
        <v>7530181</v>
      </c>
      <c r="CU1182" s="2" t="s">
        <v>189</v>
      </c>
    </row>
    <row r="1183" spans="1:99" x14ac:dyDescent="0.25">
      <c r="A1183" s="2">
        <v>20165</v>
      </c>
      <c r="B1183" s="2">
        <v>8308786</v>
      </c>
      <c r="C1183" s="2">
        <v>31655</v>
      </c>
      <c r="D1183" s="2">
        <v>8033689</v>
      </c>
      <c r="E1183" s="2">
        <v>13811</v>
      </c>
      <c r="F1183" s="2">
        <v>3339735</v>
      </c>
      <c r="G1183" s="2">
        <v>4693954</v>
      </c>
      <c r="H1183" s="2">
        <v>8308786</v>
      </c>
      <c r="I1183" s="2">
        <v>3669046</v>
      </c>
      <c r="J1183" s="2">
        <v>3658821</v>
      </c>
      <c r="K1183" s="2">
        <v>4639740</v>
      </c>
      <c r="L1183" s="2">
        <v>1933763</v>
      </c>
      <c r="N1183" s="2">
        <v>20165</v>
      </c>
      <c r="O1183" s="97">
        <v>7727988</v>
      </c>
      <c r="P1183" s="97">
        <v>32116</v>
      </c>
      <c r="Q1183" s="97">
        <v>7695872</v>
      </c>
      <c r="R1183" s="97">
        <v>6633</v>
      </c>
      <c r="S1183" s="97">
        <v>2728220</v>
      </c>
      <c r="T1183" s="97">
        <v>4967652</v>
      </c>
      <c r="U1183" s="97">
        <v>7727988</v>
      </c>
      <c r="V1183" s="97">
        <v>3771298</v>
      </c>
      <c r="W1183" s="97">
        <v>3769400</v>
      </c>
      <c r="X1183" s="97">
        <v>3895231</v>
      </c>
      <c r="Y1183" s="97">
        <v>1732000</v>
      </c>
      <c r="Z1183" s="97">
        <v>0</v>
      </c>
      <c r="AB1183" s="2">
        <v>20178</v>
      </c>
      <c r="AC1183" s="97">
        <v>15760508</v>
      </c>
      <c r="AD1183" s="97">
        <v>178988</v>
      </c>
      <c r="AE1183" s="97">
        <v>15581520</v>
      </c>
      <c r="AF1183" s="97">
        <v>97360</v>
      </c>
      <c r="AG1183" s="97">
        <v>5209532</v>
      </c>
      <c r="AH1183" s="97">
        <v>10371988</v>
      </c>
      <c r="AI1183" s="97">
        <v>15760508</v>
      </c>
      <c r="AJ1183" s="97">
        <v>7743530</v>
      </c>
      <c r="AK1183" s="97">
        <v>7975851</v>
      </c>
      <c r="AL1183" s="97">
        <v>1367161</v>
      </c>
      <c r="AM1183" s="97" t="s">
        <v>189</v>
      </c>
      <c r="AN1183" s="2">
        <v>20178</v>
      </c>
      <c r="AO1183" s="97">
        <v>21591592</v>
      </c>
      <c r="AP1183" s="97">
        <v>261914</v>
      </c>
      <c r="AQ1183" s="97">
        <v>20070071</v>
      </c>
      <c r="AR1183" s="97">
        <v>156653</v>
      </c>
      <c r="AS1183" s="97">
        <v>6941945</v>
      </c>
      <c r="AT1183" s="97">
        <v>13128126</v>
      </c>
      <c r="AU1183" s="97">
        <v>21591592</v>
      </c>
      <c r="AV1183" s="97">
        <v>12060642</v>
      </c>
      <c r="AW1183" s="97">
        <v>9530950</v>
      </c>
      <c r="AX1183" s="97">
        <v>1414944</v>
      </c>
      <c r="AY1183" s="97" t="s">
        <v>189</v>
      </c>
      <c r="AZ1183" s="2">
        <v>20178</v>
      </c>
      <c r="BA1183" s="98" t="e">
        <v>#N/A</v>
      </c>
      <c r="BB1183" s="2">
        <v>0</v>
      </c>
      <c r="BC1183" s="2">
        <v>0</v>
      </c>
      <c r="BD1183" s="2" t="e">
        <v>#N/A</v>
      </c>
      <c r="BE1183" s="2" t="e">
        <v>#N/A</v>
      </c>
      <c r="BF1183" s="2" t="e">
        <v>#N/A</v>
      </c>
      <c r="BG1183" s="2" t="e">
        <v>#N/A</v>
      </c>
      <c r="BH1183" s="2" t="e">
        <v>#N/A</v>
      </c>
      <c r="BI1183" s="2" t="e">
        <v>#N/A</v>
      </c>
      <c r="BJ1183" s="2" t="e">
        <v>#N/A</v>
      </c>
      <c r="BK1183" s="2" t="e">
        <v>#N/A</v>
      </c>
      <c r="BL1183" s="2">
        <v>20178</v>
      </c>
      <c r="BM1183" s="2">
        <v>12435727</v>
      </c>
      <c r="BN1183" s="2">
        <v>387637</v>
      </c>
      <c r="BO1183" s="2">
        <v>11864149</v>
      </c>
      <c r="BP1183" s="2">
        <v>172481</v>
      </c>
      <c r="BQ1183" s="2">
        <v>3942772</v>
      </c>
      <c r="BR1183" s="2">
        <v>7921377</v>
      </c>
      <c r="BS1183" s="2">
        <v>12435727</v>
      </c>
      <c r="BT1183" s="2">
        <v>4673174</v>
      </c>
      <c r="BU1183" s="2">
        <v>7762553</v>
      </c>
      <c r="BV1183" s="2">
        <v>2504036</v>
      </c>
      <c r="BW1183" s="2" t="s">
        <v>189</v>
      </c>
      <c r="BX1183" s="2">
        <v>20178</v>
      </c>
      <c r="BY1183" s="2">
        <v>15229102</v>
      </c>
      <c r="BZ1183" s="2">
        <v>249798</v>
      </c>
      <c r="CA1183" s="2">
        <v>11107568</v>
      </c>
      <c r="CB1183" s="2">
        <v>74002</v>
      </c>
      <c r="CC1183" s="2">
        <v>3864311</v>
      </c>
      <c r="CD1183" s="2">
        <v>7243257</v>
      </c>
      <c r="CE1183" s="2">
        <v>15229102</v>
      </c>
      <c r="CF1183" s="2">
        <v>7468120</v>
      </c>
      <c r="CG1183" s="2">
        <v>7760982</v>
      </c>
      <c r="CH1183" s="2">
        <v>2235493</v>
      </c>
      <c r="CI1183" s="2" t="s">
        <v>189</v>
      </c>
      <c r="CJ1183" s="2">
        <v>20178</v>
      </c>
      <c r="CK1183" s="97">
        <v>13346971</v>
      </c>
      <c r="CL1183" s="97" t="e">
        <v>#N/A</v>
      </c>
      <c r="CM1183" s="97" t="e">
        <v>#N/A</v>
      </c>
      <c r="CN1183" s="2">
        <v>175291</v>
      </c>
      <c r="CO1183" s="100" t="e">
        <v>#N/A</v>
      </c>
      <c r="CP1183" s="97" t="e">
        <v>#N/A</v>
      </c>
      <c r="CQ1183" s="97">
        <v>13346971</v>
      </c>
      <c r="CR1183" s="97">
        <v>8145245</v>
      </c>
      <c r="CS1183" s="97">
        <v>5201726</v>
      </c>
      <c r="CT1183" s="2">
        <v>1861766</v>
      </c>
      <c r="CU1183" s="2" t="s">
        <v>189</v>
      </c>
    </row>
    <row r="1184" spans="1:99" x14ac:dyDescent="0.25">
      <c r="A1184" s="2">
        <v>20166</v>
      </c>
      <c r="B1184" s="2">
        <v>45228415</v>
      </c>
      <c r="C1184" s="2">
        <v>1948395</v>
      </c>
      <c r="D1184" s="2">
        <v>43280020</v>
      </c>
      <c r="E1184" s="2">
        <v>497671</v>
      </c>
      <c r="F1184" s="2">
        <v>13357833</v>
      </c>
      <c r="G1184" s="2">
        <v>29922187</v>
      </c>
      <c r="H1184" s="2">
        <v>45228415</v>
      </c>
      <c r="I1184" s="2">
        <v>681564</v>
      </c>
      <c r="J1184" s="2" t="s">
        <v>189</v>
      </c>
      <c r="K1184" s="2">
        <v>20516527</v>
      </c>
      <c r="L1184" s="2">
        <v>8156819</v>
      </c>
      <c r="N1184" s="2">
        <v>20166</v>
      </c>
      <c r="O1184" s="97">
        <v>42660765</v>
      </c>
      <c r="P1184" s="97">
        <v>1526920</v>
      </c>
      <c r="Q1184" s="97">
        <v>41133845</v>
      </c>
      <c r="R1184" s="97">
        <v>459685</v>
      </c>
      <c r="S1184" s="97">
        <v>11346130</v>
      </c>
      <c r="T1184" s="97">
        <v>29787715</v>
      </c>
      <c r="U1184" s="97">
        <v>42660765</v>
      </c>
      <c r="V1184" s="97">
        <v>91838</v>
      </c>
      <c r="W1184" s="97" t="e">
        <v>#VALUE!</v>
      </c>
      <c r="X1184" s="97">
        <v>21592923</v>
      </c>
      <c r="Y1184" s="97">
        <v>17385207</v>
      </c>
      <c r="Z1184" s="97">
        <v>0</v>
      </c>
      <c r="AB1184" s="2">
        <v>20179</v>
      </c>
      <c r="AC1184" s="97">
        <v>8170644</v>
      </c>
      <c r="AD1184" s="97">
        <v>359726</v>
      </c>
      <c r="AE1184" s="97">
        <v>7810918</v>
      </c>
      <c r="AF1184" s="97">
        <v>39130</v>
      </c>
      <c r="AG1184" s="97">
        <v>3166508</v>
      </c>
      <c r="AH1184" s="97">
        <v>4644410</v>
      </c>
      <c r="AI1184" s="97">
        <v>8170644</v>
      </c>
      <c r="AJ1184" s="97">
        <v>3510381</v>
      </c>
      <c r="AK1184" s="97">
        <v>3283280</v>
      </c>
      <c r="AL1184" s="97">
        <v>1206661</v>
      </c>
      <c r="AM1184" s="97" t="s">
        <v>189</v>
      </c>
      <c r="AN1184" s="2">
        <v>20179</v>
      </c>
      <c r="AO1184" s="97">
        <v>7738012</v>
      </c>
      <c r="AP1184" s="97">
        <v>424975</v>
      </c>
      <c r="AQ1184" s="97">
        <v>7313037</v>
      </c>
      <c r="AR1184" s="97">
        <v>18830</v>
      </c>
      <c r="AS1184" s="97">
        <v>2651514</v>
      </c>
      <c r="AT1184" s="97">
        <v>4661523</v>
      </c>
      <c r="AU1184" s="97">
        <v>7738012</v>
      </c>
      <c r="AV1184" s="97">
        <v>3931728</v>
      </c>
      <c r="AW1184" s="97">
        <v>3766322</v>
      </c>
      <c r="AX1184" s="97">
        <v>1157834</v>
      </c>
      <c r="AY1184" s="97" t="s">
        <v>189</v>
      </c>
      <c r="AZ1184" s="2">
        <v>20179</v>
      </c>
      <c r="BA1184" s="98">
        <v>10462920</v>
      </c>
      <c r="BB1184" s="2">
        <v>164246</v>
      </c>
      <c r="BC1184" s="2">
        <v>10225680</v>
      </c>
      <c r="BD1184" s="2">
        <v>20550</v>
      </c>
      <c r="BE1184" s="2">
        <v>6247457</v>
      </c>
      <c r="BF1184" s="2">
        <v>3978223</v>
      </c>
      <c r="BG1184" s="2">
        <v>10462920</v>
      </c>
      <c r="BH1184" s="2">
        <v>5756027</v>
      </c>
      <c r="BI1184" s="2">
        <v>4706893</v>
      </c>
      <c r="BJ1184" s="2">
        <v>1181325</v>
      </c>
      <c r="BK1184" s="2" t="s">
        <v>189</v>
      </c>
      <c r="BL1184" s="2">
        <v>20179</v>
      </c>
      <c r="BM1184" s="2">
        <v>6022362</v>
      </c>
      <c r="BN1184" s="2">
        <v>165955</v>
      </c>
      <c r="BO1184" s="2">
        <v>5856407</v>
      </c>
      <c r="BP1184" s="2">
        <v>21600</v>
      </c>
      <c r="BQ1184" s="2">
        <v>2497339</v>
      </c>
      <c r="BR1184" s="2">
        <v>3359068</v>
      </c>
      <c r="BS1184" s="2">
        <v>6022362</v>
      </c>
      <c r="BT1184" s="2">
        <v>2655069</v>
      </c>
      <c r="BU1184" s="2">
        <v>3299321</v>
      </c>
      <c r="BV1184" s="2">
        <v>974058</v>
      </c>
      <c r="BW1184" s="2" t="s">
        <v>189</v>
      </c>
      <c r="BX1184" s="2">
        <v>20179</v>
      </c>
      <c r="BY1184" s="2">
        <v>15756762</v>
      </c>
      <c r="BZ1184" s="2">
        <v>8226927</v>
      </c>
      <c r="CA1184" s="2">
        <v>7424356</v>
      </c>
      <c r="CB1184" s="2">
        <v>34000</v>
      </c>
      <c r="CC1184" s="2">
        <v>2421151</v>
      </c>
      <c r="CD1184" s="2">
        <v>5003205</v>
      </c>
      <c r="CE1184" s="2">
        <v>15756762</v>
      </c>
      <c r="CF1184" s="2">
        <v>12699973</v>
      </c>
      <c r="CG1184" s="2">
        <v>3056789</v>
      </c>
      <c r="CH1184" s="2">
        <v>1295117</v>
      </c>
      <c r="CI1184" s="2" t="s">
        <v>189</v>
      </c>
      <c r="CJ1184" s="2">
        <v>20179</v>
      </c>
      <c r="CK1184" s="97">
        <v>21954364</v>
      </c>
      <c r="CL1184" s="97" t="e">
        <v>#N/A</v>
      </c>
      <c r="CM1184" s="97" t="e">
        <v>#N/A</v>
      </c>
      <c r="CN1184" s="2">
        <v>25212</v>
      </c>
      <c r="CO1184" s="100" t="e">
        <v>#N/A</v>
      </c>
      <c r="CP1184" s="97" t="e">
        <v>#N/A</v>
      </c>
      <c r="CQ1184" s="97">
        <v>21954364</v>
      </c>
      <c r="CR1184" s="97">
        <v>14997312</v>
      </c>
      <c r="CS1184" s="97">
        <v>6957052</v>
      </c>
      <c r="CT1184" s="2">
        <v>2930290</v>
      </c>
      <c r="CU1184" s="2" t="s">
        <v>189</v>
      </c>
    </row>
    <row r="1185" spans="1:99" x14ac:dyDescent="0.25">
      <c r="A1185" s="2">
        <v>20167</v>
      </c>
      <c r="B1185" s="2">
        <v>12794303</v>
      </c>
      <c r="C1185" s="2">
        <v>58414</v>
      </c>
      <c r="D1185" s="2">
        <v>11585428</v>
      </c>
      <c r="E1185" s="2">
        <v>24313</v>
      </c>
      <c r="F1185" s="2">
        <v>3758812</v>
      </c>
      <c r="G1185" s="2">
        <v>7826616</v>
      </c>
      <c r="H1185" s="2">
        <v>12794303</v>
      </c>
      <c r="I1185" s="2">
        <v>5761057</v>
      </c>
      <c r="J1185" s="2">
        <v>4771037</v>
      </c>
      <c r="K1185" s="2">
        <v>7033246</v>
      </c>
      <c r="L1185" s="2">
        <v>1235291</v>
      </c>
      <c r="N1185" s="2">
        <v>20167</v>
      </c>
      <c r="O1185" s="97">
        <v>14135409</v>
      </c>
      <c r="P1185" s="97">
        <v>1030800</v>
      </c>
      <c r="Q1185" s="97">
        <v>10822882</v>
      </c>
      <c r="R1185" s="97">
        <v>25466</v>
      </c>
      <c r="S1185" s="97">
        <v>2843170</v>
      </c>
      <c r="T1185" s="97">
        <v>7979712</v>
      </c>
      <c r="U1185" s="97">
        <v>14135409</v>
      </c>
      <c r="V1185" s="97">
        <v>7567452</v>
      </c>
      <c r="W1185" s="97">
        <v>7516355</v>
      </c>
      <c r="X1185" s="97">
        <v>6567957</v>
      </c>
      <c r="Y1185" s="97">
        <v>1163338</v>
      </c>
      <c r="Z1185" s="97">
        <v>0</v>
      </c>
      <c r="AB1185" s="2">
        <v>20180</v>
      </c>
      <c r="AC1185" s="97">
        <v>9651452</v>
      </c>
      <c r="AD1185" s="97">
        <v>82623</v>
      </c>
      <c r="AE1185" s="97">
        <v>9568829</v>
      </c>
      <c r="AF1185" s="97">
        <v>16752</v>
      </c>
      <c r="AG1185" s="97">
        <v>3006422</v>
      </c>
      <c r="AH1185" s="97">
        <v>6562407</v>
      </c>
      <c r="AI1185" s="97">
        <v>9651452</v>
      </c>
      <c r="AJ1185" s="97">
        <v>3989060</v>
      </c>
      <c r="AK1185" s="97">
        <v>5483730</v>
      </c>
      <c r="AL1185" s="97">
        <v>3020401</v>
      </c>
      <c r="AM1185" s="97" t="s">
        <v>189</v>
      </c>
      <c r="AN1185" s="2">
        <v>20180</v>
      </c>
      <c r="AO1185" s="97">
        <v>9698137</v>
      </c>
      <c r="AP1185" s="97">
        <v>81982</v>
      </c>
      <c r="AQ1185" s="97">
        <v>9616155</v>
      </c>
      <c r="AR1185" s="97">
        <v>14778</v>
      </c>
      <c r="AS1185" s="97">
        <v>3048405</v>
      </c>
      <c r="AT1185" s="97">
        <v>6567750</v>
      </c>
      <c r="AU1185" s="97">
        <v>9698137</v>
      </c>
      <c r="AV1185" s="97">
        <v>4787182</v>
      </c>
      <c r="AW1185" s="97">
        <v>4805787</v>
      </c>
      <c r="AX1185" s="97">
        <v>3123986</v>
      </c>
      <c r="AY1185" s="97" t="s">
        <v>189</v>
      </c>
      <c r="AZ1185" s="2">
        <v>20180</v>
      </c>
      <c r="BA1185" s="98" t="e">
        <v>#N/A</v>
      </c>
      <c r="BB1185" s="2">
        <v>0</v>
      </c>
      <c r="BC1185" s="2">
        <v>0</v>
      </c>
      <c r="BD1185" s="2" t="e">
        <v>#N/A</v>
      </c>
      <c r="BE1185" s="2" t="e">
        <v>#N/A</v>
      </c>
      <c r="BF1185" s="2" t="e">
        <v>#N/A</v>
      </c>
      <c r="BG1185" s="2" t="e">
        <v>#N/A</v>
      </c>
      <c r="BH1185" s="2" t="e">
        <v>#N/A</v>
      </c>
      <c r="BI1185" s="2" t="e">
        <v>#N/A</v>
      </c>
      <c r="BJ1185" s="2" t="e">
        <v>#N/A</v>
      </c>
      <c r="BK1185" s="2" t="e">
        <v>#N/A</v>
      </c>
      <c r="BL1185" s="2">
        <v>20180</v>
      </c>
      <c r="BM1185" s="2">
        <v>7776576</v>
      </c>
      <c r="BN1185" s="2">
        <v>264053</v>
      </c>
      <c r="BO1185" s="2">
        <v>7512523</v>
      </c>
      <c r="BP1185" s="2" t="s">
        <v>189</v>
      </c>
      <c r="BQ1185" s="2">
        <v>2636556</v>
      </c>
      <c r="BR1185" s="2">
        <v>4875967</v>
      </c>
      <c r="BS1185" s="2">
        <v>7776576</v>
      </c>
      <c r="BT1185" s="2">
        <v>3569768</v>
      </c>
      <c r="BU1185" s="2">
        <v>4176300</v>
      </c>
      <c r="BV1185" s="2">
        <v>1640233</v>
      </c>
      <c r="BW1185" s="2" t="s">
        <v>189</v>
      </c>
      <c r="BX1185" s="2">
        <v>20180</v>
      </c>
      <c r="BY1185" s="2" t="e">
        <v>#N/A</v>
      </c>
      <c r="BZ1185" s="2">
        <v>0</v>
      </c>
      <c r="CA1185" s="2">
        <v>0</v>
      </c>
      <c r="CB1185" s="2" t="e">
        <v>#N/A</v>
      </c>
      <c r="CC1185" s="2" t="e">
        <v>#N/A</v>
      </c>
      <c r="CD1185" s="2" t="e">
        <v>#N/A</v>
      </c>
      <c r="CE1185" s="2" t="e">
        <v>#N/A</v>
      </c>
      <c r="CF1185" s="2" t="e">
        <v>#N/A</v>
      </c>
      <c r="CG1185" s="2" t="e">
        <v>#N/A</v>
      </c>
      <c r="CH1185" s="2" t="e">
        <v>#N/A</v>
      </c>
      <c r="CI1185" s="2" t="e">
        <v>#N/A</v>
      </c>
      <c r="CJ1185" s="2">
        <v>20180</v>
      </c>
      <c r="CK1185" s="97">
        <v>13453969</v>
      </c>
      <c r="CL1185" s="97" t="e">
        <v>#N/A</v>
      </c>
      <c r="CM1185" s="97" t="e">
        <v>#N/A</v>
      </c>
      <c r="CN1185" s="2">
        <v>8488</v>
      </c>
      <c r="CO1185" s="100" t="e">
        <v>#N/A</v>
      </c>
      <c r="CP1185" s="97" t="e">
        <v>#N/A</v>
      </c>
      <c r="CQ1185" s="97">
        <v>13453969</v>
      </c>
      <c r="CR1185" s="97">
        <v>8905550</v>
      </c>
      <c r="CS1185" s="97">
        <v>4548419</v>
      </c>
      <c r="CT1185" s="2">
        <v>2532603</v>
      </c>
      <c r="CU1185" s="2" t="s">
        <v>189</v>
      </c>
    </row>
    <row r="1186" spans="1:99" x14ac:dyDescent="0.25">
      <c r="A1186" s="2">
        <v>20168</v>
      </c>
      <c r="B1186" s="2">
        <v>5457292</v>
      </c>
      <c r="C1186" s="2">
        <v>11787</v>
      </c>
      <c r="D1186" s="2">
        <v>5351671</v>
      </c>
      <c r="E1186" s="2" t="s">
        <v>189</v>
      </c>
      <c r="F1186" s="2">
        <v>1831357</v>
      </c>
      <c r="G1186" s="2">
        <v>3520314</v>
      </c>
      <c r="H1186" s="2">
        <v>5457292</v>
      </c>
      <c r="I1186" s="2">
        <v>2730476</v>
      </c>
      <c r="J1186" s="2">
        <v>2730476</v>
      </c>
      <c r="K1186" s="2">
        <v>2726816</v>
      </c>
      <c r="L1186" s="2">
        <v>1881730</v>
      </c>
      <c r="N1186" s="2">
        <v>20168</v>
      </c>
      <c r="O1186" s="97">
        <v>5031826</v>
      </c>
      <c r="P1186" s="97">
        <v>266</v>
      </c>
      <c r="Q1186" s="97">
        <v>4892917</v>
      </c>
      <c r="R1186" s="97" t="s">
        <v>189</v>
      </c>
      <c r="S1186" s="97">
        <v>1709769</v>
      </c>
      <c r="T1186" s="97">
        <v>3183148</v>
      </c>
      <c r="U1186" s="97">
        <v>5031826</v>
      </c>
      <c r="V1186" s="97">
        <v>2484274</v>
      </c>
      <c r="W1186" s="97">
        <v>2484274</v>
      </c>
      <c r="X1186" s="97">
        <v>2547552</v>
      </c>
      <c r="Y1186" s="97">
        <v>2120881</v>
      </c>
      <c r="Z1186" s="97">
        <v>0</v>
      </c>
      <c r="AB1186" s="2">
        <v>20181</v>
      </c>
      <c r="AC1186" s="97">
        <v>11886356</v>
      </c>
      <c r="AD1186" s="97">
        <v>140143</v>
      </c>
      <c r="AE1186" s="97">
        <v>11746213</v>
      </c>
      <c r="AF1186" s="97">
        <v>25840</v>
      </c>
      <c r="AG1186" s="97">
        <v>1624440</v>
      </c>
      <c r="AH1186" s="97">
        <v>10121773</v>
      </c>
      <c r="AI1186" s="97">
        <v>11886356</v>
      </c>
      <c r="AJ1186" s="97">
        <v>2307068</v>
      </c>
      <c r="AK1186" s="97">
        <v>9579288</v>
      </c>
      <c r="AL1186" s="97">
        <v>2693413</v>
      </c>
      <c r="AM1186" s="97" t="s">
        <v>189</v>
      </c>
      <c r="AN1186" s="2">
        <v>20181</v>
      </c>
      <c r="AO1186" s="97">
        <v>4438600</v>
      </c>
      <c r="AP1186" s="97">
        <v>156584</v>
      </c>
      <c r="AQ1186" s="97">
        <v>4282016</v>
      </c>
      <c r="AR1186" s="97">
        <v>31311</v>
      </c>
      <c r="AS1186" s="97">
        <v>1604075</v>
      </c>
      <c r="AT1186" s="97">
        <v>2677941</v>
      </c>
      <c r="AU1186" s="97">
        <v>4438600</v>
      </c>
      <c r="AV1186" s="97">
        <v>2156681</v>
      </c>
      <c r="AW1186" s="97">
        <v>2281919</v>
      </c>
      <c r="AX1186" s="97">
        <v>1189842</v>
      </c>
      <c r="AY1186" s="97" t="s">
        <v>189</v>
      </c>
      <c r="AZ1186" s="2">
        <v>20181</v>
      </c>
      <c r="BA1186" s="98">
        <v>3751446</v>
      </c>
      <c r="BB1186" s="2">
        <v>106394</v>
      </c>
      <c r="BC1186" s="2">
        <v>3645052</v>
      </c>
      <c r="BD1186" s="2">
        <v>23639</v>
      </c>
      <c r="BE1186" s="2">
        <v>1683452</v>
      </c>
      <c r="BF1186" s="2">
        <v>1961600</v>
      </c>
      <c r="BG1186" s="2">
        <v>3751446</v>
      </c>
      <c r="BH1186" s="2">
        <v>900468</v>
      </c>
      <c r="BI1186" s="2">
        <v>2736791</v>
      </c>
      <c r="BJ1186" s="2">
        <v>1446692</v>
      </c>
      <c r="BK1186" s="2" t="s">
        <v>189</v>
      </c>
      <c r="BL1186" s="2">
        <v>20181</v>
      </c>
      <c r="BM1186" s="2">
        <v>8586854</v>
      </c>
      <c r="BN1186" s="2">
        <v>117976</v>
      </c>
      <c r="BO1186" s="2">
        <v>8468878</v>
      </c>
      <c r="BP1186" s="2">
        <v>26579</v>
      </c>
      <c r="BQ1186" s="2">
        <v>1534793</v>
      </c>
      <c r="BR1186" s="2">
        <v>6934085</v>
      </c>
      <c r="BS1186" s="2">
        <v>8586854</v>
      </c>
      <c r="BT1186" s="2">
        <v>6537409</v>
      </c>
      <c r="BU1186" s="2">
        <v>2049445</v>
      </c>
      <c r="BV1186" s="2">
        <v>951900</v>
      </c>
      <c r="BW1186" s="2" t="s">
        <v>189</v>
      </c>
      <c r="BX1186" s="2">
        <v>20181</v>
      </c>
      <c r="BY1186" s="2">
        <v>8136634</v>
      </c>
      <c r="BZ1186" s="2">
        <v>149597</v>
      </c>
      <c r="CA1186" s="2">
        <v>7987037</v>
      </c>
      <c r="CB1186" s="2">
        <v>25677</v>
      </c>
      <c r="CC1186" s="2">
        <v>1494619</v>
      </c>
      <c r="CD1186" s="2">
        <v>6492418</v>
      </c>
      <c r="CE1186" s="2">
        <v>8136634</v>
      </c>
      <c r="CF1186" s="2">
        <v>6227616</v>
      </c>
      <c r="CG1186" s="2">
        <v>1892520</v>
      </c>
      <c r="CH1186" s="2">
        <v>901734</v>
      </c>
      <c r="CI1186" s="2" t="s">
        <v>189</v>
      </c>
      <c r="CJ1186" s="2">
        <v>20181</v>
      </c>
      <c r="CK1186" s="97">
        <v>4161990</v>
      </c>
      <c r="CL1186" s="97" t="e">
        <v>#N/A</v>
      </c>
      <c r="CM1186" s="97" t="e">
        <v>#N/A</v>
      </c>
      <c r="CN1186" s="2">
        <v>24627</v>
      </c>
      <c r="CO1186" s="100" t="e">
        <v>#N/A</v>
      </c>
      <c r="CP1186" s="97" t="e">
        <v>#N/A</v>
      </c>
      <c r="CQ1186" s="97">
        <v>4161990</v>
      </c>
      <c r="CR1186" s="97">
        <v>1923771</v>
      </c>
      <c r="CS1186" s="97">
        <v>2238219</v>
      </c>
      <c r="CT1186" s="2">
        <v>1121968</v>
      </c>
      <c r="CU1186" s="2" t="s">
        <v>189</v>
      </c>
    </row>
    <row r="1187" spans="1:99" x14ac:dyDescent="0.25">
      <c r="A1187" s="2">
        <v>20169</v>
      </c>
      <c r="B1187" s="2">
        <v>57031386</v>
      </c>
      <c r="C1187" s="2">
        <v>4728</v>
      </c>
      <c r="D1187" s="2">
        <v>45658656</v>
      </c>
      <c r="E1187" s="2" t="s">
        <v>189</v>
      </c>
      <c r="F1187" s="2">
        <v>5099645</v>
      </c>
      <c r="G1187" s="2">
        <v>40559011</v>
      </c>
      <c r="H1187" s="2">
        <v>57031386</v>
      </c>
      <c r="I1187" s="2">
        <v>3542663</v>
      </c>
      <c r="J1187" s="2">
        <v>3542663</v>
      </c>
      <c r="K1187" s="2">
        <v>53488723</v>
      </c>
      <c r="L1187" s="2">
        <v>14804109</v>
      </c>
      <c r="N1187" s="2">
        <v>20169</v>
      </c>
      <c r="O1187" s="97">
        <v>61564329</v>
      </c>
      <c r="P1187" s="97">
        <v>1045626</v>
      </c>
      <c r="Q1187" s="97">
        <v>57650704</v>
      </c>
      <c r="R1187" s="97" t="s">
        <v>189</v>
      </c>
      <c r="S1187" s="97">
        <v>4538072</v>
      </c>
      <c r="T1187" s="97">
        <v>53112632</v>
      </c>
      <c r="U1187" s="97">
        <v>61564329</v>
      </c>
      <c r="V1187" s="97">
        <v>7732548</v>
      </c>
      <c r="W1187" s="97">
        <v>7138108</v>
      </c>
      <c r="X1187" s="97">
        <v>45060183</v>
      </c>
      <c r="Y1187" s="97">
        <v>13284542</v>
      </c>
      <c r="Z1187" s="97">
        <v>0</v>
      </c>
      <c r="AB1187" s="2">
        <v>20182</v>
      </c>
      <c r="AC1187" s="97">
        <v>57041045</v>
      </c>
      <c r="AD1187" s="97">
        <v>1414118</v>
      </c>
      <c r="AE1187" s="97">
        <v>51180658</v>
      </c>
      <c r="AF1187" s="97" t="s">
        <v>186</v>
      </c>
      <c r="AG1187" s="97">
        <v>2850960</v>
      </c>
      <c r="AH1187" s="97">
        <v>48329698</v>
      </c>
      <c r="AI1187" s="97">
        <v>57041045</v>
      </c>
      <c r="AJ1187" s="97">
        <v>26344906</v>
      </c>
      <c r="AK1187" s="97">
        <v>30696139</v>
      </c>
      <c r="AL1187" s="97">
        <v>8774653</v>
      </c>
      <c r="AM1187" s="97" t="s">
        <v>189</v>
      </c>
      <c r="AN1187" s="2">
        <v>20182</v>
      </c>
      <c r="AO1187" s="97" t="e">
        <v>#N/A</v>
      </c>
      <c r="AP1187" s="97">
        <v>26923</v>
      </c>
      <c r="AQ1187" s="97">
        <v>17821223</v>
      </c>
      <c r="AR1187" s="97" t="e">
        <v>#N/A</v>
      </c>
      <c r="AS1187" s="97" t="e">
        <v>#N/A</v>
      </c>
      <c r="AT1187" s="97" t="e">
        <v>#N/A</v>
      </c>
      <c r="AU1187" s="97">
        <v>17848146</v>
      </c>
      <c r="AV1187" s="97">
        <v>7247116</v>
      </c>
      <c r="AW1187" s="97" t="e">
        <v>#N/A</v>
      </c>
      <c r="AX1187" s="97">
        <v>2446750</v>
      </c>
      <c r="AY1187" s="97" t="s">
        <v>189</v>
      </c>
      <c r="AZ1187" s="2">
        <v>20182</v>
      </c>
      <c r="BA1187" s="98">
        <v>10831153</v>
      </c>
      <c r="BB1187" s="2" t="e">
        <v>#N/A</v>
      </c>
      <c r="BC1187" s="2" t="e">
        <v>#N/A</v>
      </c>
      <c r="BD1187" s="2" t="s">
        <v>189</v>
      </c>
      <c r="BE1187" s="2">
        <v>2612331</v>
      </c>
      <c r="BF1187" s="2">
        <v>8189733</v>
      </c>
      <c r="BG1187" s="2">
        <v>10831153</v>
      </c>
      <c r="BH1187" s="2">
        <v>6631615</v>
      </c>
      <c r="BI1187" s="2">
        <v>4040771</v>
      </c>
      <c r="BJ1187" s="2">
        <v>2618254</v>
      </c>
      <c r="BK1187" s="2" t="s">
        <v>189</v>
      </c>
      <c r="BL1187" s="2">
        <v>20182</v>
      </c>
      <c r="BM1187" s="2">
        <v>17924525</v>
      </c>
      <c r="BN1187" s="2" t="e">
        <v>#N/A</v>
      </c>
      <c r="BO1187" s="2" t="e">
        <v>#N/A</v>
      </c>
      <c r="BP1187" s="2" t="s">
        <v>189</v>
      </c>
      <c r="BQ1187" s="2">
        <v>2914031</v>
      </c>
      <c r="BR1187" s="2">
        <v>15001230</v>
      </c>
      <c r="BS1187" s="2">
        <v>17924525</v>
      </c>
      <c r="BT1187" s="2">
        <v>12961650</v>
      </c>
      <c r="BU1187" s="2">
        <v>4900738</v>
      </c>
      <c r="BV1187" s="2">
        <v>2588436</v>
      </c>
      <c r="BW1187" s="2" t="s">
        <v>189</v>
      </c>
      <c r="BX1187" s="2">
        <v>20182</v>
      </c>
      <c r="BY1187" s="2">
        <v>11854983</v>
      </c>
      <c r="BZ1187" s="2" t="e">
        <v>#N/A</v>
      </c>
      <c r="CA1187" s="2" t="e">
        <v>#N/A</v>
      </c>
      <c r="CB1187" s="2">
        <v>110800</v>
      </c>
      <c r="CC1187" s="2">
        <v>2801139</v>
      </c>
      <c r="CD1187" s="2">
        <v>6238635</v>
      </c>
      <c r="CE1187" s="2">
        <v>11854983</v>
      </c>
      <c r="CF1187" s="2">
        <v>4844887</v>
      </c>
      <c r="CG1187" s="2">
        <v>4048280</v>
      </c>
      <c r="CH1187" s="2">
        <v>1805748</v>
      </c>
      <c r="CI1187" s="2" t="s">
        <v>189</v>
      </c>
      <c r="CJ1187" s="2">
        <v>20182</v>
      </c>
      <c r="CK1187" s="97" t="e">
        <v>#N/A</v>
      </c>
      <c r="CL1187" s="97" t="e">
        <v>#N/A</v>
      </c>
      <c r="CM1187" s="97" t="e">
        <v>#N/A</v>
      </c>
      <c r="CN1187" s="2" t="e">
        <v>#N/A</v>
      </c>
      <c r="CO1187" s="100" t="e">
        <v>#N/A</v>
      </c>
      <c r="CP1187" s="97" t="e">
        <v>#N/A</v>
      </c>
      <c r="CQ1187" s="97" t="e">
        <v>#N/A</v>
      </c>
      <c r="CR1187" s="97" t="e">
        <v>#N/A</v>
      </c>
      <c r="CS1187" s="97" t="e">
        <v>#N/A</v>
      </c>
      <c r="CT1187" s="2" t="e">
        <v>#N/A</v>
      </c>
      <c r="CU1187" s="2" t="e">
        <v>#N/A</v>
      </c>
    </row>
    <row r="1188" spans="1:99" x14ac:dyDescent="0.25">
      <c r="A1188" s="2">
        <v>20170</v>
      </c>
      <c r="B1188" s="2">
        <v>23383481</v>
      </c>
      <c r="C1188" s="2">
        <v>63386</v>
      </c>
      <c r="D1188" s="2">
        <v>23320095</v>
      </c>
      <c r="E1188" s="2" t="s">
        <v>189</v>
      </c>
      <c r="F1188" s="2">
        <v>5637766</v>
      </c>
      <c r="G1188" s="2">
        <v>17682329</v>
      </c>
      <c r="H1188" s="2">
        <v>23383481</v>
      </c>
      <c r="I1188" s="2">
        <v>14470577</v>
      </c>
      <c r="J1188" s="2">
        <v>14453337</v>
      </c>
      <c r="K1188" s="2">
        <v>8912904</v>
      </c>
      <c r="L1188" s="2">
        <v>2490975</v>
      </c>
      <c r="N1188" s="2">
        <v>20170</v>
      </c>
      <c r="O1188" s="97">
        <v>22280004</v>
      </c>
      <c r="P1188" s="97">
        <v>63205</v>
      </c>
      <c r="Q1188" s="97">
        <v>22215727</v>
      </c>
      <c r="R1188" s="97" t="s">
        <v>189</v>
      </c>
      <c r="S1188" s="97">
        <v>5541765</v>
      </c>
      <c r="T1188" s="97">
        <v>16673962</v>
      </c>
      <c r="U1188" s="97">
        <v>22280004</v>
      </c>
      <c r="V1188" s="97">
        <v>14253093</v>
      </c>
      <c r="W1188" s="97">
        <v>13812753</v>
      </c>
      <c r="X1188" s="97">
        <v>8026911</v>
      </c>
      <c r="Y1188" s="97">
        <v>2662698</v>
      </c>
      <c r="Z1188" s="97">
        <v>0</v>
      </c>
      <c r="AB1188" s="2">
        <v>20183</v>
      </c>
      <c r="AC1188" s="97">
        <v>20876680</v>
      </c>
      <c r="AD1188" s="97">
        <v>144861</v>
      </c>
      <c r="AE1188" s="97">
        <v>20731819</v>
      </c>
      <c r="AF1188" s="97">
        <v>24003</v>
      </c>
      <c r="AG1188" s="97">
        <v>2639052</v>
      </c>
      <c r="AH1188" s="97">
        <v>18092767</v>
      </c>
      <c r="AI1188" s="97">
        <v>20876680</v>
      </c>
      <c r="AJ1188" s="97">
        <v>2709357</v>
      </c>
      <c r="AK1188" s="97">
        <v>18066015</v>
      </c>
      <c r="AL1188" s="97">
        <v>5264507</v>
      </c>
      <c r="AM1188" s="97" t="s">
        <v>189</v>
      </c>
      <c r="AN1188" s="2">
        <v>20183</v>
      </c>
      <c r="AO1188" s="97">
        <v>8959858</v>
      </c>
      <c r="AP1188" s="97">
        <v>77632</v>
      </c>
      <c r="AQ1188" s="97">
        <v>7776496</v>
      </c>
      <c r="AR1188" s="97">
        <v>13417</v>
      </c>
      <c r="AS1188" s="97">
        <v>2549617</v>
      </c>
      <c r="AT1188" s="97">
        <v>5226879</v>
      </c>
      <c r="AU1188" s="97">
        <v>8959858</v>
      </c>
      <c r="AV1188" s="97">
        <v>0</v>
      </c>
      <c r="AW1188" s="97">
        <v>8959858</v>
      </c>
      <c r="AX1188" s="97">
        <v>2198230</v>
      </c>
      <c r="AY1188" s="97" t="s">
        <v>189</v>
      </c>
      <c r="AZ1188" s="2">
        <v>20183</v>
      </c>
      <c r="BA1188" s="98">
        <v>6798026</v>
      </c>
      <c r="BB1188" s="2">
        <v>39603</v>
      </c>
      <c r="BC1188" s="2">
        <v>6758423</v>
      </c>
      <c r="BD1188" s="2">
        <v>22363</v>
      </c>
      <c r="BE1188" s="2">
        <v>2359374</v>
      </c>
      <c r="BF1188" s="2">
        <v>4399049</v>
      </c>
      <c r="BG1188" s="2">
        <v>6798026</v>
      </c>
      <c r="BH1188" s="2">
        <v>2772943</v>
      </c>
      <c r="BI1188" s="2">
        <v>2913021</v>
      </c>
      <c r="BJ1188" s="2">
        <v>1087827</v>
      </c>
      <c r="BK1188" s="2" t="s">
        <v>189</v>
      </c>
      <c r="BL1188" s="2">
        <v>20183</v>
      </c>
      <c r="BM1188" s="2">
        <v>8816337</v>
      </c>
      <c r="BN1188" s="2">
        <v>31176</v>
      </c>
      <c r="BO1188" s="2">
        <v>8785161</v>
      </c>
      <c r="BP1188" s="2">
        <v>14811</v>
      </c>
      <c r="BQ1188" s="2">
        <v>2399929</v>
      </c>
      <c r="BR1188" s="2">
        <v>6385232</v>
      </c>
      <c r="BS1188" s="2">
        <v>8816337</v>
      </c>
      <c r="BT1188" s="2">
        <v>3098682</v>
      </c>
      <c r="BU1188" s="2">
        <v>5575660</v>
      </c>
      <c r="BV1188" s="2">
        <v>1463792</v>
      </c>
      <c r="BW1188" s="2" t="s">
        <v>189</v>
      </c>
      <c r="BX1188" s="2">
        <v>20183</v>
      </c>
      <c r="BY1188" s="2">
        <v>8877808</v>
      </c>
      <c r="BZ1188" s="2">
        <v>71931</v>
      </c>
      <c r="CA1188" s="2">
        <v>8556823</v>
      </c>
      <c r="CB1188" s="2">
        <v>5934</v>
      </c>
      <c r="CC1188" s="2">
        <v>2300652</v>
      </c>
      <c r="CD1188" s="2">
        <v>6256171</v>
      </c>
      <c r="CE1188" s="2">
        <v>8877808</v>
      </c>
      <c r="CF1188" s="2">
        <v>5503937</v>
      </c>
      <c r="CG1188" s="2">
        <v>3373871</v>
      </c>
      <c r="CH1188" s="2">
        <v>1115300</v>
      </c>
      <c r="CI1188" s="2" t="s">
        <v>189</v>
      </c>
      <c r="CJ1188" s="2">
        <v>20183</v>
      </c>
      <c r="CK1188" s="97">
        <v>5330112</v>
      </c>
      <c r="CL1188" s="97" t="e">
        <v>#N/A</v>
      </c>
      <c r="CM1188" s="97" t="e">
        <v>#N/A</v>
      </c>
      <c r="CN1188" s="2">
        <v>11817</v>
      </c>
      <c r="CO1188" s="100" t="e">
        <v>#N/A</v>
      </c>
      <c r="CP1188" s="97" t="e">
        <v>#N/A</v>
      </c>
      <c r="CQ1188" s="97">
        <v>5330112</v>
      </c>
      <c r="CR1188" s="97">
        <v>1321739</v>
      </c>
      <c r="CS1188" s="97">
        <v>2890325</v>
      </c>
      <c r="CT1188" s="2">
        <v>1078800</v>
      </c>
      <c r="CU1188" s="2" t="s">
        <v>189</v>
      </c>
    </row>
    <row r="1189" spans="1:99" x14ac:dyDescent="0.25">
      <c r="A1189" s="2">
        <v>20171</v>
      </c>
      <c r="B1189" s="2">
        <v>128436042</v>
      </c>
      <c r="C1189" s="2">
        <v>435332</v>
      </c>
      <c r="D1189" s="2">
        <v>128000710</v>
      </c>
      <c r="E1189" s="2">
        <v>36864</v>
      </c>
      <c r="F1189" s="2">
        <v>17835945</v>
      </c>
      <c r="G1189" s="2">
        <v>110164765</v>
      </c>
      <c r="H1189" s="2">
        <v>128436042</v>
      </c>
      <c r="I1189" s="2">
        <v>93752520</v>
      </c>
      <c r="J1189" s="2">
        <v>93463479</v>
      </c>
      <c r="K1189" s="2">
        <v>33814807</v>
      </c>
      <c r="L1189" s="2">
        <v>19264012</v>
      </c>
      <c r="N1189" s="2">
        <v>20171</v>
      </c>
      <c r="O1189" s="97">
        <v>123071875</v>
      </c>
      <c r="P1189" s="97">
        <v>75913</v>
      </c>
      <c r="Q1189" s="97">
        <v>122995962</v>
      </c>
      <c r="R1189" s="97" t="s">
        <v>189</v>
      </c>
      <c r="S1189" s="97">
        <v>16361364</v>
      </c>
      <c r="T1189" s="97">
        <v>106634598</v>
      </c>
      <c r="U1189" s="97">
        <v>123071875</v>
      </c>
      <c r="V1189" s="97">
        <v>92223222</v>
      </c>
      <c r="W1189" s="97">
        <v>91771322</v>
      </c>
      <c r="X1189" s="97">
        <v>30791480</v>
      </c>
      <c r="Y1189" s="97">
        <v>18457750</v>
      </c>
      <c r="Z1189" s="97">
        <v>0</v>
      </c>
      <c r="AB1189" s="2">
        <v>20184</v>
      </c>
      <c r="AC1189" s="97">
        <v>767277277</v>
      </c>
      <c r="AD1189" s="97">
        <v>113875226</v>
      </c>
      <c r="AE1189" s="97">
        <v>653402051</v>
      </c>
      <c r="AF1189" s="97">
        <v>44531798</v>
      </c>
      <c r="AG1189" s="97">
        <v>360682102</v>
      </c>
      <c r="AH1189" s="97">
        <v>292719949</v>
      </c>
      <c r="AI1189" s="97">
        <v>767277277</v>
      </c>
      <c r="AJ1189" s="97">
        <v>145890403</v>
      </c>
      <c r="AK1189" s="97">
        <v>548174747</v>
      </c>
      <c r="AL1189" s="97">
        <v>318170809</v>
      </c>
      <c r="AM1189" s="97" t="s">
        <v>189</v>
      </c>
      <c r="AN1189" s="2">
        <v>20184</v>
      </c>
      <c r="AO1189" s="97">
        <v>792696767</v>
      </c>
      <c r="AP1189" s="97">
        <v>120168557</v>
      </c>
      <c r="AQ1189" s="97">
        <v>672528210</v>
      </c>
      <c r="AR1189" s="97">
        <v>44574057</v>
      </c>
      <c r="AS1189" s="97">
        <v>345920946</v>
      </c>
      <c r="AT1189" s="97">
        <v>326607264</v>
      </c>
      <c r="AU1189" s="97">
        <v>792696767</v>
      </c>
      <c r="AV1189" s="97">
        <v>160431689</v>
      </c>
      <c r="AW1189" s="97">
        <v>576096003</v>
      </c>
      <c r="AX1189" s="97">
        <v>292928527</v>
      </c>
      <c r="AY1189" s="97" t="s">
        <v>189</v>
      </c>
      <c r="AZ1189" s="2">
        <v>20184</v>
      </c>
      <c r="BA1189" s="98">
        <v>727439168</v>
      </c>
      <c r="BB1189" s="2">
        <v>118816596</v>
      </c>
      <c r="BC1189" s="2">
        <v>608622572</v>
      </c>
      <c r="BD1189" s="2">
        <v>50208490</v>
      </c>
      <c r="BE1189" s="2">
        <v>277552499</v>
      </c>
      <c r="BF1189" s="2">
        <v>331070073</v>
      </c>
      <c r="BG1189" s="2">
        <v>727439168</v>
      </c>
      <c r="BH1189" s="2">
        <v>167768107</v>
      </c>
      <c r="BI1189" s="2">
        <v>521983469</v>
      </c>
      <c r="BJ1189" s="2">
        <v>264969660</v>
      </c>
      <c r="BK1189" s="2" t="s">
        <v>189</v>
      </c>
      <c r="BL1189" s="2">
        <v>20184</v>
      </c>
      <c r="BM1189" s="2">
        <v>737278165</v>
      </c>
      <c r="BN1189" s="2">
        <v>124706743</v>
      </c>
      <c r="BO1189" s="2">
        <v>612571422</v>
      </c>
      <c r="BP1189" s="2">
        <v>48287811</v>
      </c>
      <c r="BQ1189" s="2">
        <v>290992118</v>
      </c>
      <c r="BR1189" s="2">
        <v>321579304</v>
      </c>
      <c r="BS1189" s="2">
        <v>737278165</v>
      </c>
      <c r="BT1189" s="2">
        <v>119963827</v>
      </c>
      <c r="BU1189" s="2">
        <v>493037357</v>
      </c>
      <c r="BV1189" s="2">
        <v>274589971</v>
      </c>
      <c r="BW1189" s="2" t="s">
        <v>189</v>
      </c>
      <c r="BX1189" s="2">
        <v>20184</v>
      </c>
      <c r="BY1189" s="2">
        <v>660733346</v>
      </c>
      <c r="BZ1189" s="2">
        <v>65366340</v>
      </c>
      <c r="CA1189" s="2">
        <v>595367006</v>
      </c>
      <c r="CB1189" s="2">
        <v>24805994</v>
      </c>
      <c r="CC1189" s="2">
        <v>243905733</v>
      </c>
      <c r="CD1189" s="2">
        <v>351461273</v>
      </c>
      <c r="CE1189" s="2">
        <v>660733346</v>
      </c>
      <c r="CF1189" s="2">
        <v>232702315</v>
      </c>
      <c r="CG1189" s="2">
        <v>388133988</v>
      </c>
      <c r="CH1189" s="2">
        <v>233846817</v>
      </c>
      <c r="CI1189" s="2" t="s">
        <v>189</v>
      </c>
      <c r="CJ1189" s="2">
        <v>20184</v>
      </c>
      <c r="CK1189" s="97">
        <v>525419204</v>
      </c>
      <c r="CL1189" s="97" t="e">
        <v>#N/A</v>
      </c>
      <c r="CM1189" s="97" t="e">
        <v>#N/A</v>
      </c>
      <c r="CN1189" s="2">
        <v>25239015</v>
      </c>
      <c r="CO1189" s="100" t="e">
        <v>#N/A</v>
      </c>
      <c r="CP1189" s="97" t="e">
        <v>#N/A</v>
      </c>
      <c r="CQ1189" s="97">
        <v>525419204</v>
      </c>
      <c r="CR1189" s="97">
        <v>141688058</v>
      </c>
      <c r="CS1189" s="97">
        <v>383731146</v>
      </c>
      <c r="CT1189" s="2">
        <v>283865219</v>
      </c>
      <c r="CU1189" s="2" t="s">
        <v>189</v>
      </c>
    </row>
    <row r="1190" spans="1:99" x14ac:dyDescent="0.25">
      <c r="A1190" s="2">
        <v>20172</v>
      </c>
      <c r="B1190" s="2">
        <v>3859706</v>
      </c>
      <c r="C1190" s="2">
        <v>330007</v>
      </c>
      <c r="D1190" s="2">
        <v>3529699</v>
      </c>
      <c r="E1190" s="2">
        <v>10146</v>
      </c>
      <c r="F1190" s="2">
        <v>1083423</v>
      </c>
      <c r="G1190" s="2">
        <v>2446276</v>
      </c>
      <c r="H1190" s="2">
        <v>3859706</v>
      </c>
      <c r="I1190" s="2">
        <v>2096716</v>
      </c>
      <c r="J1190" s="2">
        <v>2096716</v>
      </c>
      <c r="K1190" s="2">
        <v>1718601</v>
      </c>
      <c r="L1190" s="2">
        <v>313867</v>
      </c>
      <c r="N1190" s="2">
        <v>20172</v>
      </c>
      <c r="O1190" s="97">
        <v>3102044</v>
      </c>
      <c r="P1190" s="97">
        <v>188255</v>
      </c>
      <c r="Q1190" s="97">
        <v>2697434</v>
      </c>
      <c r="R1190" s="97">
        <v>15574</v>
      </c>
      <c r="S1190" s="97">
        <v>964448</v>
      </c>
      <c r="T1190" s="97">
        <v>1732986</v>
      </c>
      <c r="U1190" s="97">
        <v>3102044</v>
      </c>
      <c r="V1190" s="97">
        <v>1713921</v>
      </c>
      <c r="W1190" s="97">
        <v>1388921</v>
      </c>
      <c r="X1190" s="97">
        <v>1388123</v>
      </c>
      <c r="Y1190" s="97">
        <v>313606</v>
      </c>
      <c r="Z1190" s="97">
        <v>0</v>
      </c>
      <c r="AB1190" s="2">
        <v>20185</v>
      </c>
      <c r="AC1190" s="97">
        <v>36842184</v>
      </c>
      <c r="AD1190" s="97">
        <v>355384</v>
      </c>
      <c r="AE1190" s="97">
        <v>28013086</v>
      </c>
      <c r="AF1190" s="97">
        <v>14412</v>
      </c>
      <c r="AG1190" s="97">
        <v>7585821</v>
      </c>
      <c r="AH1190" s="97">
        <v>20427265</v>
      </c>
      <c r="AI1190" s="97">
        <v>36842184</v>
      </c>
      <c r="AJ1190" s="97">
        <v>22515351</v>
      </c>
      <c r="AK1190" s="97">
        <v>14326833</v>
      </c>
      <c r="AL1190" s="97">
        <v>7527903</v>
      </c>
      <c r="AM1190" s="97" t="s">
        <v>189</v>
      </c>
      <c r="AN1190" s="2">
        <v>20185</v>
      </c>
      <c r="AO1190" s="97">
        <v>29683055</v>
      </c>
      <c r="AP1190" s="97">
        <v>670301</v>
      </c>
      <c r="AQ1190" s="97">
        <v>29012754</v>
      </c>
      <c r="AR1190" s="97">
        <v>50712</v>
      </c>
      <c r="AS1190" s="97">
        <v>8557363</v>
      </c>
      <c r="AT1190" s="97">
        <v>20455391</v>
      </c>
      <c r="AU1190" s="97">
        <v>29683055</v>
      </c>
      <c r="AV1190" s="97">
        <v>2767068</v>
      </c>
      <c r="AW1190" s="97">
        <v>11598540</v>
      </c>
      <c r="AX1190" s="97">
        <v>5949347</v>
      </c>
      <c r="AY1190" s="97" t="s">
        <v>189</v>
      </c>
      <c r="AZ1190" s="2">
        <v>20185</v>
      </c>
      <c r="BA1190" s="98">
        <v>27546004</v>
      </c>
      <c r="BB1190" s="2">
        <v>227869</v>
      </c>
      <c r="BC1190" s="2">
        <v>27275015</v>
      </c>
      <c r="BD1190" s="2">
        <v>59983</v>
      </c>
      <c r="BE1190" s="2">
        <v>7501328</v>
      </c>
      <c r="BF1190" s="2">
        <v>19773687</v>
      </c>
      <c r="BG1190" s="2">
        <v>27546004</v>
      </c>
      <c r="BH1190" s="2">
        <v>11530651</v>
      </c>
      <c r="BI1190" s="2">
        <v>16015353</v>
      </c>
      <c r="BJ1190" s="2">
        <v>8455838</v>
      </c>
      <c r="BK1190" s="2" t="s">
        <v>189</v>
      </c>
      <c r="BL1190" s="2">
        <v>20185</v>
      </c>
      <c r="BM1190" s="2">
        <v>32657120</v>
      </c>
      <c r="BN1190" s="2">
        <v>417208</v>
      </c>
      <c r="BO1190" s="2">
        <v>31840886</v>
      </c>
      <c r="BP1190" s="2">
        <v>87542</v>
      </c>
      <c r="BQ1190" s="2">
        <v>6188823</v>
      </c>
      <c r="BR1190" s="2">
        <v>25652063</v>
      </c>
      <c r="BS1190" s="2">
        <v>32657120</v>
      </c>
      <c r="BT1190" s="2">
        <v>20408813</v>
      </c>
      <c r="BU1190" s="2">
        <v>12248307</v>
      </c>
      <c r="BV1190" s="2">
        <v>6732030</v>
      </c>
      <c r="BW1190" s="2" t="s">
        <v>189</v>
      </c>
      <c r="BX1190" s="2">
        <v>20185</v>
      </c>
      <c r="BY1190" s="2">
        <v>24948887</v>
      </c>
      <c r="BZ1190" s="2">
        <v>551728</v>
      </c>
      <c r="CA1190" s="2">
        <v>21891755</v>
      </c>
      <c r="CB1190" s="2">
        <v>82742</v>
      </c>
      <c r="CC1190" s="2">
        <v>5954705</v>
      </c>
      <c r="CD1190" s="2">
        <v>15937050</v>
      </c>
      <c r="CE1190" s="2">
        <v>24948887</v>
      </c>
      <c r="CF1190" s="2">
        <v>12294620</v>
      </c>
      <c r="CG1190" s="2">
        <v>11539780</v>
      </c>
      <c r="CH1190" s="2">
        <v>4725554</v>
      </c>
      <c r="CI1190" s="2" t="s">
        <v>189</v>
      </c>
      <c r="CJ1190" s="2">
        <v>20185</v>
      </c>
      <c r="CK1190" s="97">
        <v>22465132</v>
      </c>
      <c r="CL1190" s="97" t="e">
        <v>#N/A</v>
      </c>
      <c r="CM1190" s="97" t="e">
        <v>#N/A</v>
      </c>
      <c r="CN1190" s="2">
        <v>135009</v>
      </c>
      <c r="CO1190" s="100" t="e">
        <v>#N/A</v>
      </c>
      <c r="CP1190" s="97" t="e">
        <v>#N/A</v>
      </c>
      <c r="CQ1190" s="97">
        <v>22465132</v>
      </c>
      <c r="CR1190" s="97">
        <v>12566735</v>
      </c>
      <c r="CS1190" s="97">
        <v>9898397</v>
      </c>
      <c r="CT1190" s="2">
        <v>4955084</v>
      </c>
      <c r="CU1190" s="2" t="s">
        <v>189</v>
      </c>
    </row>
    <row r="1191" spans="1:99" x14ac:dyDescent="0.25">
      <c r="A1191" s="2">
        <v>20173</v>
      </c>
      <c r="B1191" s="2">
        <v>7117839</v>
      </c>
      <c r="C1191" s="2">
        <v>130536</v>
      </c>
      <c r="D1191" s="2">
        <v>6987303</v>
      </c>
      <c r="E1191" s="2">
        <v>16246</v>
      </c>
      <c r="F1191" s="2">
        <v>2890603</v>
      </c>
      <c r="G1191" s="2">
        <v>4096700</v>
      </c>
      <c r="H1191" s="2">
        <v>7117839</v>
      </c>
      <c r="I1191" s="2">
        <v>3317501</v>
      </c>
      <c r="J1191" s="2">
        <v>2717164</v>
      </c>
      <c r="K1191" s="2">
        <v>3763060</v>
      </c>
      <c r="L1191" s="2">
        <v>1468407</v>
      </c>
      <c r="N1191" s="2">
        <v>20173</v>
      </c>
      <c r="O1191" s="97">
        <v>59148583</v>
      </c>
      <c r="P1191" s="97">
        <v>129889</v>
      </c>
      <c r="Q1191" s="97">
        <v>55226372</v>
      </c>
      <c r="R1191" s="97">
        <v>17187</v>
      </c>
      <c r="S1191" s="97">
        <v>2352370</v>
      </c>
      <c r="T1191" s="97">
        <v>52874002</v>
      </c>
      <c r="U1191" s="97">
        <v>59148583</v>
      </c>
      <c r="V1191" s="97">
        <v>2391604</v>
      </c>
      <c r="W1191" s="97">
        <v>2385851</v>
      </c>
      <c r="X1191" s="97">
        <v>56756979</v>
      </c>
      <c r="Y1191" s="97">
        <v>32383181</v>
      </c>
      <c r="Z1191" s="97">
        <v>0</v>
      </c>
      <c r="AB1191" s="2">
        <v>20186</v>
      </c>
      <c r="AC1191" s="97">
        <v>4057119</v>
      </c>
      <c r="AD1191" s="97">
        <v>38730</v>
      </c>
      <c r="AE1191" s="97">
        <v>4018389</v>
      </c>
      <c r="AF1191" s="97">
        <v>26158</v>
      </c>
      <c r="AG1191" s="97">
        <v>1961763</v>
      </c>
      <c r="AH1191" s="97">
        <v>2056626</v>
      </c>
      <c r="AI1191" s="97">
        <v>4057119</v>
      </c>
      <c r="AJ1191" s="97">
        <v>2056877</v>
      </c>
      <c r="AK1191" s="97">
        <v>1848651</v>
      </c>
      <c r="AL1191" s="97">
        <v>783160</v>
      </c>
      <c r="AM1191" s="97" t="s">
        <v>189</v>
      </c>
      <c r="AN1191" s="2">
        <v>20186</v>
      </c>
      <c r="AO1191" s="97">
        <v>6207414</v>
      </c>
      <c r="AP1191" s="97">
        <v>35572</v>
      </c>
      <c r="AQ1191" s="97">
        <v>6024438</v>
      </c>
      <c r="AR1191" s="97">
        <v>0</v>
      </c>
      <c r="AS1191" s="97">
        <v>1951593</v>
      </c>
      <c r="AT1191" s="97">
        <v>4072845</v>
      </c>
      <c r="AU1191" s="97">
        <v>6207414</v>
      </c>
      <c r="AV1191" s="97">
        <v>2914432</v>
      </c>
      <c r="AW1191" s="97">
        <v>3292982</v>
      </c>
      <c r="AX1191" s="97">
        <v>1109171</v>
      </c>
      <c r="AY1191" s="97" t="s">
        <v>189</v>
      </c>
      <c r="AZ1191" s="2">
        <v>20186</v>
      </c>
      <c r="BA1191" s="98">
        <v>3705090</v>
      </c>
      <c r="BB1191" s="2">
        <v>9545</v>
      </c>
      <c r="BC1191" s="2">
        <v>3695545</v>
      </c>
      <c r="BD1191" s="2" t="s">
        <v>189</v>
      </c>
      <c r="BE1191" s="2">
        <v>1983804</v>
      </c>
      <c r="BF1191" s="2">
        <v>1711741</v>
      </c>
      <c r="BG1191" s="2">
        <v>3705090</v>
      </c>
      <c r="BH1191" s="2">
        <v>624482</v>
      </c>
      <c r="BI1191" s="2">
        <v>2627439</v>
      </c>
      <c r="BJ1191" s="2">
        <v>1059692</v>
      </c>
      <c r="BK1191" s="2" t="s">
        <v>189</v>
      </c>
      <c r="BL1191" s="2">
        <v>20186</v>
      </c>
      <c r="BM1191" s="2">
        <v>3127356</v>
      </c>
      <c r="BN1191" s="2">
        <v>23167</v>
      </c>
      <c r="BO1191" s="2">
        <v>3104189</v>
      </c>
      <c r="BP1191" s="2">
        <v>20926</v>
      </c>
      <c r="BQ1191" s="2">
        <v>1898126</v>
      </c>
      <c r="BR1191" s="2">
        <v>1206063</v>
      </c>
      <c r="BS1191" s="2">
        <v>3127356</v>
      </c>
      <c r="BT1191" s="2">
        <v>519927</v>
      </c>
      <c r="BU1191" s="2">
        <v>2336889</v>
      </c>
      <c r="BV1191" s="2">
        <v>909635</v>
      </c>
      <c r="BW1191" s="2" t="s">
        <v>189</v>
      </c>
      <c r="BX1191" s="2">
        <v>20186</v>
      </c>
      <c r="BY1191" s="2">
        <v>5196937</v>
      </c>
      <c r="BZ1191" s="2">
        <v>35454</v>
      </c>
      <c r="CA1191" s="2">
        <v>5029585</v>
      </c>
      <c r="CB1191" s="2">
        <v>26378</v>
      </c>
      <c r="CC1191" s="2">
        <v>1873096</v>
      </c>
      <c r="CD1191" s="2">
        <v>3156489</v>
      </c>
      <c r="CE1191" s="2">
        <v>5196937</v>
      </c>
      <c r="CF1191" s="2">
        <v>3315368</v>
      </c>
      <c r="CG1191" s="2">
        <v>1881569</v>
      </c>
      <c r="CH1191" s="2">
        <v>828947</v>
      </c>
      <c r="CI1191" s="2" t="s">
        <v>189</v>
      </c>
      <c r="CJ1191" s="2">
        <v>20186</v>
      </c>
      <c r="CK1191" s="97">
        <v>5299582</v>
      </c>
      <c r="CL1191" s="97" t="e">
        <v>#N/A</v>
      </c>
      <c r="CM1191" s="97" t="e">
        <v>#N/A</v>
      </c>
      <c r="CN1191" s="2">
        <v>13546</v>
      </c>
      <c r="CO1191" s="100" t="e">
        <v>#N/A</v>
      </c>
      <c r="CP1191" s="97" t="e">
        <v>#N/A</v>
      </c>
      <c r="CQ1191" s="97">
        <v>5299582</v>
      </c>
      <c r="CR1191" s="97">
        <v>3117354</v>
      </c>
      <c r="CS1191" s="97">
        <v>2028488</v>
      </c>
      <c r="CT1191" s="2">
        <v>904924</v>
      </c>
      <c r="CU1191" s="2" t="s">
        <v>189</v>
      </c>
    </row>
    <row r="1192" spans="1:99" x14ac:dyDescent="0.25">
      <c r="A1192" s="2">
        <v>20174</v>
      </c>
      <c r="B1192" s="2">
        <v>13006698</v>
      </c>
      <c r="C1192" s="2">
        <v>1128401</v>
      </c>
      <c r="D1192" s="2">
        <v>11834631</v>
      </c>
      <c r="E1192" s="2">
        <v>316747</v>
      </c>
      <c r="F1192" s="2">
        <v>6079621</v>
      </c>
      <c r="G1192" s="2">
        <v>5755010</v>
      </c>
      <c r="H1192" s="2">
        <v>13006698</v>
      </c>
      <c r="I1192" s="2">
        <v>2507390</v>
      </c>
      <c r="J1192" s="2">
        <v>2453132</v>
      </c>
      <c r="K1192" s="2">
        <v>10499308</v>
      </c>
      <c r="L1192" s="2">
        <v>5087119</v>
      </c>
      <c r="N1192" s="2">
        <v>20174</v>
      </c>
      <c r="O1192" s="97">
        <v>10931883</v>
      </c>
      <c r="P1192" s="97">
        <v>1164225</v>
      </c>
      <c r="Q1192" s="97">
        <v>9767658</v>
      </c>
      <c r="R1192" s="97">
        <v>361436</v>
      </c>
      <c r="S1192" s="97">
        <v>4129109</v>
      </c>
      <c r="T1192" s="97">
        <v>5638549</v>
      </c>
      <c r="U1192" s="97">
        <v>10931883</v>
      </c>
      <c r="V1192" s="97">
        <v>2384878</v>
      </c>
      <c r="W1192" s="97">
        <v>2336579</v>
      </c>
      <c r="X1192" s="97">
        <v>8331548</v>
      </c>
      <c r="Y1192" s="97">
        <v>4564004</v>
      </c>
      <c r="Z1192" s="97">
        <v>0</v>
      </c>
      <c r="AB1192" s="2">
        <v>20187</v>
      </c>
      <c r="AC1192" s="97">
        <v>18946504</v>
      </c>
      <c r="AD1192" s="97">
        <v>3232</v>
      </c>
      <c r="AE1192" s="97">
        <v>17224606</v>
      </c>
      <c r="AF1192" s="97" t="s">
        <v>186</v>
      </c>
      <c r="AG1192" s="97">
        <v>2762705</v>
      </c>
      <c r="AH1192" s="97">
        <v>14461901</v>
      </c>
      <c r="AI1192" s="97">
        <v>18946504</v>
      </c>
      <c r="AJ1192" s="97">
        <v>14914664</v>
      </c>
      <c r="AK1192" s="97">
        <v>4031840</v>
      </c>
      <c r="AL1192" s="97">
        <v>844343</v>
      </c>
      <c r="AM1192" s="97" t="s">
        <v>189</v>
      </c>
      <c r="AN1192" s="2">
        <v>20187</v>
      </c>
      <c r="AO1192" s="97">
        <v>42680807</v>
      </c>
      <c r="AP1192" s="97">
        <v>131</v>
      </c>
      <c r="AQ1192" s="97">
        <v>42680676</v>
      </c>
      <c r="AR1192" s="97">
        <v>0</v>
      </c>
      <c r="AS1192" s="97">
        <v>2737237</v>
      </c>
      <c r="AT1192" s="97">
        <v>39943439</v>
      </c>
      <c r="AU1192" s="97">
        <v>42680807</v>
      </c>
      <c r="AV1192" s="97">
        <v>35840216</v>
      </c>
      <c r="AW1192" s="97">
        <v>3677104</v>
      </c>
      <c r="AX1192" s="97">
        <v>1474597</v>
      </c>
      <c r="AY1192" s="97" t="s">
        <v>189</v>
      </c>
      <c r="AZ1192" s="2">
        <v>20187</v>
      </c>
      <c r="BA1192" s="98">
        <v>13289217</v>
      </c>
      <c r="BB1192" s="2">
        <v>3854</v>
      </c>
      <c r="BC1192" s="2">
        <v>13285363</v>
      </c>
      <c r="BD1192" s="2" t="s">
        <v>189</v>
      </c>
      <c r="BE1192" s="2">
        <v>2957211</v>
      </c>
      <c r="BF1192" s="2">
        <v>10328152</v>
      </c>
      <c r="BG1192" s="2">
        <v>13289217</v>
      </c>
      <c r="BH1192" s="2">
        <v>5707930</v>
      </c>
      <c r="BI1192" s="2">
        <v>4088320</v>
      </c>
      <c r="BJ1192" s="2">
        <v>1935382</v>
      </c>
      <c r="BK1192" s="2" t="s">
        <v>189</v>
      </c>
      <c r="BL1192" s="2">
        <v>20187</v>
      </c>
      <c r="BM1192" s="2">
        <v>18160633</v>
      </c>
      <c r="BN1192" s="2">
        <v>1345</v>
      </c>
      <c r="BO1192" s="2">
        <v>18159288</v>
      </c>
      <c r="BP1192" s="2" t="s">
        <v>189</v>
      </c>
      <c r="BQ1192" s="2">
        <v>2807409</v>
      </c>
      <c r="BR1192" s="2">
        <v>15351879</v>
      </c>
      <c r="BS1192" s="2">
        <v>18160633</v>
      </c>
      <c r="BT1192" s="2">
        <v>6031213</v>
      </c>
      <c r="BU1192" s="2">
        <v>3803396</v>
      </c>
      <c r="BV1192" s="2">
        <v>1726238</v>
      </c>
      <c r="BW1192" s="2" t="s">
        <v>189</v>
      </c>
      <c r="BX1192" s="2">
        <v>20187</v>
      </c>
      <c r="BY1192" s="2">
        <v>24379294</v>
      </c>
      <c r="BZ1192" s="2">
        <v>403147</v>
      </c>
      <c r="CA1192" s="2">
        <v>23976147</v>
      </c>
      <c r="CB1192" s="2">
        <v>6020</v>
      </c>
      <c r="CC1192" s="2">
        <v>2930006</v>
      </c>
      <c r="CD1192" s="2">
        <v>21046141</v>
      </c>
      <c r="CE1192" s="2">
        <v>24379294</v>
      </c>
      <c r="CF1192" s="2">
        <v>18176009</v>
      </c>
      <c r="CG1192" s="2">
        <v>4421765</v>
      </c>
      <c r="CH1192" s="2">
        <v>1358498</v>
      </c>
      <c r="CI1192" s="2" t="s">
        <v>189</v>
      </c>
      <c r="CJ1192" s="2">
        <v>20187</v>
      </c>
      <c r="CK1192" s="97">
        <v>15687275</v>
      </c>
      <c r="CL1192" s="97" t="e">
        <v>#N/A</v>
      </c>
      <c r="CM1192" s="97" t="e">
        <v>#N/A</v>
      </c>
      <c r="CN1192" s="2">
        <v>7000</v>
      </c>
      <c r="CO1192" s="100" t="e">
        <v>#N/A</v>
      </c>
      <c r="CP1192" s="97" t="e">
        <v>#N/A</v>
      </c>
      <c r="CQ1192" s="97">
        <v>15687275</v>
      </c>
      <c r="CR1192" s="97">
        <v>10278462</v>
      </c>
      <c r="CS1192" s="97">
        <v>4469468</v>
      </c>
      <c r="CT1192" s="2">
        <v>1566808</v>
      </c>
      <c r="CU1192" s="2" t="s">
        <v>189</v>
      </c>
    </row>
    <row r="1193" spans="1:99" x14ac:dyDescent="0.25">
      <c r="A1193" s="2">
        <v>20175</v>
      </c>
      <c r="B1193" s="2">
        <v>12125938</v>
      </c>
      <c r="C1193" s="2">
        <v>658739</v>
      </c>
      <c r="D1193" s="2">
        <v>11450201</v>
      </c>
      <c r="E1193" s="2" t="s">
        <v>189</v>
      </c>
      <c r="F1193" s="2">
        <v>2644988</v>
      </c>
      <c r="G1193" s="2">
        <v>8805213</v>
      </c>
      <c r="H1193" s="2">
        <v>12125938</v>
      </c>
      <c r="I1193" s="2">
        <v>9133727</v>
      </c>
      <c r="J1193" s="2">
        <v>8447986</v>
      </c>
      <c r="K1193" s="2">
        <v>2992211</v>
      </c>
      <c r="L1193" s="2">
        <v>446127</v>
      </c>
      <c r="N1193" s="2">
        <v>20175</v>
      </c>
      <c r="O1193" s="97">
        <v>7323804</v>
      </c>
      <c r="P1193" s="97">
        <v>24795</v>
      </c>
      <c r="Q1193" s="97">
        <v>7299009</v>
      </c>
      <c r="R1193" s="97" t="s">
        <v>189</v>
      </c>
      <c r="S1193" s="97">
        <v>2452952</v>
      </c>
      <c r="T1193" s="97">
        <v>4846057</v>
      </c>
      <c r="U1193" s="97">
        <v>7323804</v>
      </c>
      <c r="V1193" s="97">
        <v>4780846</v>
      </c>
      <c r="W1193" s="97">
        <v>4728638</v>
      </c>
      <c r="X1193" s="97">
        <v>2518619</v>
      </c>
      <c r="Y1193" s="97">
        <v>446127</v>
      </c>
      <c r="Z1193" s="97">
        <v>0</v>
      </c>
      <c r="AB1193" s="2">
        <v>20188</v>
      </c>
      <c r="AC1193" s="97">
        <v>40450926</v>
      </c>
      <c r="AD1193" s="97">
        <v>662513</v>
      </c>
      <c r="AE1193" s="97">
        <v>39716387</v>
      </c>
      <c r="AF1193" s="97" t="s">
        <v>186</v>
      </c>
      <c r="AG1193" s="97">
        <v>7916302</v>
      </c>
      <c r="AH1193" s="97">
        <v>31800085</v>
      </c>
      <c r="AI1193" s="97">
        <v>40450926</v>
      </c>
      <c r="AJ1193" s="97">
        <v>25425654</v>
      </c>
      <c r="AK1193" s="97">
        <v>15025272</v>
      </c>
      <c r="AL1193" s="97">
        <v>6354237</v>
      </c>
      <c r="AM1193" s="97" t="s">
        <v>189</v>
      </c>
      <c r="AN1193" s="2">
        <v>20188</v>
      </c>
      <c r="AO1193" s="97">
        <v>37530526</v>
      </c>
      <c r="AP1193" s="97">
        <v>407397</v>
      </c>
      <c r="AQ1193" s="97">
        <v>37123129</v>
      </c>
      <c r="AR1193" s="97">
        <v>0</v>
      </c>
      <c r="AS1193" s="97">
        <v>8124831</v>
      </c>
      <c r="AT1193" s="97">
        <v>28998298</v>
      </c>
      <c r="AU1193" s="97">
        <v>37530526</v>
      </c>
      <c r="AV1193" s="97">
        <v>22778393</v>
      </c>
      <c r="AW1193" s="97">
        <v>14741855</v>
      </c>
      <c r="AX1193" s="97">
        <v>6418981</v>
      </c>
      <c r="AY1193" s="97" t="s">
        <v>189</v>
      </c>
      <c r="AZ1193" s="2">
        <v>20188</v>
      </c>
      <c r="BA1193" s="98">
        <v>33003527</v>
      </c>
      <c r="BB1193" s="2">
        <v>28913</v>
      </c>
      <c r="BC1193" s="2">
        <v>32974614</v>
      </c>
      <c r="BD1193" s="2" t="s">
        <v>189</v>
      </c>
      <c r="BE1193" s="2">
        <v>6968914</v>
      </c>
      <c r="BF1193" s="2">
        <v>26005700</v>
      </c>
      <c r="BG1193" s="2">
        <v>33003527</v>
      </c>
      <c r="BH1193" s="2">
        <v>20231254</v>
      </c>
      <c r="BI1193" s="2">
        <v>12444895</v>
      </c>
      <c r="BJ1193" s="2">
        <v>6329689</v>
      </c>
      <c r="BK1193" s="2" t="s">
        <v>189</v>
      </c>
      <c r="BL1193" s="2">
        <v>20188</v>
      </c>
      <c r="BM1193" s="2">
        <v>37053518</v>
      </c>
      <c r="BN1193" s="2">
        <v>248660</v>
      </c>
      <c r="BO1193" s="2">
        <v>36804858</v>
      </c>
      <c r="BP1193" s="2">
        <v>36425</v>
      </c>
      <c r="BQ1193" s="2">
        <v>6161362</v>
      </c>
      <c r="BR1193" s="2">
        <v>30643496</v>
      </c>
      <c r="BS1193" s="2">
        <v>37053518</v>
      </c>
      <c r="BT1193" s="2">
        <v>13048899</v>
      </c>
      <c r="BU1193" s="2">
        <v>10404714</v>
      </c>
      <c r="BV1193" s="2">
        <v>5836740</v>
      </c>
      <c r="BW1193" s="2" t="s">
        <v>189</v>
      </c>
      <c r="BX1193" s="2">
        <v>20188</v>
      </c>
      <c r="BY1193" s="2">
        <v>53317793</v>
      </c>
      <c r="BZ1193" s="2">
        <v>152168</v>
      </c>
      <c r="CA1193" s="2">
        <v>44908729</v>
      </c>
      <c r="CB1193" s="2" t="s">
        <v>189</v>
      </c>
      <c r="CC1193" s="2">
        <v>6076612</v>
      </c>
      <c r="CD1193" s="2">
        <v>38832117</v>
      </c>
      <c r="CE1193" s="2">
        <v>53317793</v>
      </c>
      <c r="CF1193" s="2">
        <v>40430729</v>
      </c>
      <c r="CG1193" s="2">
        <v>12887064</v>
      </c>
      <c r="CH1193" s="2">
        <v>5976560</v>
      </c>
      <c r="CI1193" s="2" t="s">
        <v>189</v>
      </c>
      <c r="CJ1193" s="2">
        <v>20188</v>
      </c>
      <c r="CK1193" s="97">
        <v>38562047</v>
      </c>
      <c r="CL1193" s="97" t="e">
        <v>#N/A</v>
      </c>
      <c r="CM1193" s="97" t="e">
        <v>#N/A</v>
      </c>
      <c r="CN1193" s="2">
        <v>2260</v>
      </c>
      <c r="CO1193" s="100" t="e">
        <v>#N/A</v>
      </c>
      <c r="CP1193" s="97" t="e">
        <v>#N/A</v>
      </c>
      <c r="CQ1193" s="97">
        <v>38562047</v>
      </c>
      <c r="CR1193" s="97">
        <v>17806050</v>
      </c>
      <c r="CS1193" s="97">
        <v>12484875</v>
      </c>
      <c r="CT1193" s="2">
        <v>5935805</v>
      </c>
      <c r="CU1193" s="2" t="s">
        <v>189</v>
      </c>
    </row>
    <row r="1194" spans="1:99" x14ac:dyDescent="0.25">
      <c r="A1194" s="2">
        <v>20176</v>
      </c>
      <c r="B1194" s="2">
        <v>15747674</v>
      </c>
      <c r="C1194" s="2">
        <v>509892</v>
      </c>
      <c r="D1194" s="2">
        <v>14833648</v>
      </c>
      <c r="E1194" s="2">
        <v>153833</v>
      </c>
      <c r="F1194" s="2">
        <v>4629024</v>
      </c>
      <c r="G1194" s="2">
        <v>10204624</v>
      </c>
      <c r="H1194" s="2">
        <v>15747674</v>
      </c>
      <c r="I1194" s="2">
        <v>8352122</v>
      </c>
      <c r="J1194" s="2">
        <v>8320122</v>
      </c>
      <c r="K1194" s="2">
        <v>7395552</v>
      </c>
      <c r="L1194" s="2">
        <v>2916339</v>
      </c>
      <c r="N1194" s="2">
        <v>20176</v>
      </c>
      <c r="O1194" s="97">
        <v>15152412</v>
      </c>
      <c r="P1194" s="97">
        <v>456965</v>
      </c>
      <c r="Q1194" s="97">
        <v>14695447</v>
      </c>
      <c r="R1194" s="97">
        <v>184440</v>
      </c>
      <c r="S1194" s="97">
        <v>4660113</v>
      </c>
      <c r="T1194" s="97">
        <v>10035334</v>
      </c>
      <c r="U1194" s="97">
        <v>15152412</v>
      </c>
      <c r="V1194" s="97">
        <v>7978964</v>
      </c>
      <c r="W1194" s="97">
        <v>7978964</v>
      </c>
      <c r="X1194" s="97">
        <v>6835173</v>
      </c>
      <c r="Y1194" s="97">
        <v>3103798</v>
      </c>
      <c r="Z1194" s="97">
        <v>0</v>
      </c>
      <c r="AB1194" s="2">
        <v>20189</v>
      </c>
      <c r="AC1194" s="97">
        <v>21898439</v>
      </c>
      <c r="AD1194" s="97">
        <v>933305</v>
      </c>
      <c r="AE1194" s="97">
        <v>20965134</v>
      </c>
      <c r="AF1194" s="97">
        <v>1800</v>
      </c>
      <c r="AG1194" s="97">
        <v>3537271</v>
      </c>
      <c r="AH1194" s="97">
        <v>17427863</v>
      </c>
      <c r="AI1194" s="97">
        <v>21898439</v>
      </c>
      <c r="AJ1194" s="97">
        <v>6250691</v>
      </c>
      <c r="AK1194" s="97">
        <v>5531921</v>
      </c>
      <c r="AL1194" s="97">
        <v>1281388</v>
      </c>
      <c r="AM1194" s="97" t="s">
        <v>189</v>
      </c>
      <c r="AN1194" s="2">
        <v>20189</v>
      </c>
      <c r="AO1194" s="97">
        <v>24010616</v>
      </c>
      <c r="AP1194" s="97">
        <v>1099918</v>
      </c>
      <c r="AQ1194" s="97">
        <v>20733822</v>
      </c>
      <c r="AR1194" s="97">
        <v>1800</v>
      </c>
      <c r="AS1194" s="97">
        <v>3226539</v>
      </c>
      <c r="AT1194" s="97">
        <v>17507283</v>
      </c>
      <c r="AU1194" s="97">
        <v>24010616</v>
      </c>
      <c r="AV1194" s="97">
        <v>18749369</v>
      </c>
      <c r="AW1194" s="97">
        <v>5261247</v>
      </c>
      <c r="AX1194" s="97">
        <v>1260341</v>
      </c>
      <c r="AY1194" s="97" t="s">
        <v>189</v>
      </c>
      <c r="AZ1194" s="2">
        <v>20189</v>
      </c>
      <c r="BA1194" s="98">
        <v>19182151</v>
      </c>
      <c r="BB1194" s="2">
        <v>661132</v>
      </c>
      <c r="BC1194" s="2">
        <v>18521019</v>
      </c>
      <c r="BD1194" s="2">
        <v>2900</v>
      </c>
      <c r="BE1194" s="2">
        <v>2946393</v>
      </c>
      <c r="BF1194" s="2">
        <v>15574626</v>
      </c>
      <c r="BG1194" s="2">
        <v>19182151</v>
      </c>
      <c r="BH1194" s="2">
        <v>1660765</v>
      </c>
      <c r="BI1194" s="2">
        <v>5915330</v>
      </c>
      <c r="BJ1194" s="2">
        <v>1349968</v>
      </c>
      <c r="BK1194" s="2" t="s">
        <v>189</v>
      </c>
      <c r="BL1194" s="2">
        <v>20189</v>
      </c>
      <c r="BM1194" s="2">
        <v>17209512</v>
      </c>
      <c r="BN1194" s="2">
        <v>488457</v>
      </c>
      <c r="BO1194" s="2">
        <v>16533875</v>
      </c>
      <c r="BP1194" s="2" t="s">
        <v>189</v>
      </c>
      <c r="BQ1194" s="2">
        <v>2639565</v>
      </c>
      <c r="BR1194" s="2">
        <v>13894310</v>
      </c>
      <c r="BS1194" s="2">
        <v>17209512</v>
      </c>
      <c r="BT1194" s="2">
        <v>12554716</v>
      </c>
      <c r="BU1194" s="2">
        <v>4654796</v>
      </c>
      <c r="BV1194" s="2">
        <v>913104</v>
      </c>
      <c r="BW1194" s="2" t="s">
        <v>189</v>
      </c>
      <c r="BX1194" s="2">
        <v>20189</v>
      </c>
      <c r="BY1194" s="2">
        <v>23058374</v>
      </c>
      <c r="BZ1194" s="2">
        <v>402861</v>
      </c>
      <c r="CA1194" s="2">
        <v>22655513</v>
      </c>
      <c r="CB1194" s="2" t="s">
        <v>189</v>
      </c>
      <c r="CC1194" s="2">
        <v>2517726</v>
      </c>
      <c r="CD1194" s="2">
        <v>20137787</v>
      </c>
      <c r="CE1194" s="2">
        <v>23058374</v>
      </c>
      <c r="CF1194" s="2">
        <v>17089463</v>
      </c>
      <c r="CG1194" s="2">
        <v>4316107</v>
      </c>
      <c r="CH1194" s="2">
        <v>912389</v>
      </c>
      <c r="CI1194" s="2" t="s">
        <v>189</v>
      </c>
      <c r="CJ1194" s="2">
        <v>20189</v>
      </c>
      <c r="CK1194" s="97">
        <v>17880791</v>
      </c>
      <c r="CL1194" s="97" t="e">
        <v>#N/A</v>
      </c>
      <c r="CM1194" s="97" t="e">
        <v>#N/A</v>
      </c>
      <c r="CN1194" s="2" t="s">
        <v>189</v>
      </c>
      <c r="CO1194" s="100" t="e">
        <v>#N/A</v>
      </c>
      <c r="CP1194" s="97" t="e">
        <v>#N/A</v>
      </c>
      <c r="CQ1194" s="97">
        <v>17880791</v>
      </c>
      <c r="CR1194" s="97">
        <v>14650398</v>
      </c>
      <c r="CS1194" s="97">
        <v>3230393</v>
      </c>
      <c r="CT1194" s="2">
        <v>994140</v>
      </c>
      <c r="CU1194" s="2" t="s">
        <v>189</v>
      </c>
    </row>
    <row r="1195" spans="1:99" x14ac:dyDescent="0.25">
      <c r="A1195" s="2">
        <v>20177</v>
      </c>
      <c r="B1195" s="2">
        <v>80651512</v>
      </c>
      <c r="C1195" s="2">
        <v>2301734</v>
      </c>
      <c r="D1195" s="2">
        <v>78349778</v>
      </c>
      <c r="E1195" s="2">
        <v>502429</v>
      </c>
      <c r="F1195" s="2">
        <v>12018866</v>
      </c>
      <c r="G1195" s="2">
        <v>66330912</v>
      </c>
      <c r="H1195" s="2">
        <v>80651512</v>
      </c>
      <c r="I1195" s="2">
        <v>14092387</v>
      </c>
      <c r="J1195" s="2">
        <v>14004468</v>
      </c>
      <c r="K1195" s="2">
        <v>54892303</v>
      </c>
      <c r="L1195" s="2">
        <v>12719331</v>
      </c>
      <c r="N1195" s="2">
        <v>20177</v>
      </c>
      <c r="O1195" s="97">
        <v>41903258</v>
      </c>
      <c r="P1195" s="97">
        <v>2560791</v>
      </c>
      <c r="Q1195" s="97">
        <v>37916244</v>
      </c>
      <c r="R1195" s="97">
        <v>416612</v>
      </c>
      <c r="S1195" s="97">
        <v>9125684</v>
      </c>
      <c r="T1195" s="97">
        <v>28790560</v>
      </c>
      <c r="U1195" s="97">
        <v>41903258</v>
      </c>
      <c r="V1195" s="97">
        <v>21156671</v>
      </c>
      <c r="W1195" s="97">
        <v>21155287</v>
      </c>
      <c r="X1195" s="97">
        <v>20746587</v>
      </c>
      <c r="Y1195" s="97">
        <v>6536132</v>
      </c>
      <c r="Z1195" s="97">
        <v>0</v>
      </c>
      <c r="AB1195" s="2">
        <v>20190</v>
      </c>
      <c r="AC1195" s="97" t="e">
        <v>#N/A</v>
      </c>
      <c r="AD1195" s="97" t="e">
        <v>#N/A</v>
      </c>
      <c r="AE1195" s="97" t="e">
        <v>#N/A</v>
      </c>
      <c r="AF1195" s="97" t="e">
        <v>#N/A</v>
      </c>
      <c r="AG1195" s="97" t="e">
        <v>#N/A</v>
      </c>
      <c r="AH1195" s="97" t="e">
        <v>#N/A</v>
      </c>
      <c r="AI1195" s="97" t="e">
        <v>#N/A</v>
      </c>
      <c r="AJ1195" s="97" t="e">
        <v>#N/A</v>
      </c>
      <c r="AK1195" s="97" t="e">
        <v>#N/A</v>
      </c>
      <c r="AL1195" s="97" t="e">
        <v>#N/A</v>
      </c>
      <c r="AM1195" s="97" t="e">
        <v>#N/A</v>
      </c>
      <c r="AN1195" s="2">
        <v>20190</v>
      </c>
      <c r="AO1195" s="97">
        <v>82916315</v>
      </c>
      <c r="AP1195" s="97">
        <v>2432222</v>
      </c>
      <c r="AQ1195" s="97">
        <v>80484093</v>
      </c>
      <c r="AR1195" s="97">
        <v>621372</v>
      </c>
      <c r="AS1195" s="97">
        <v>19589659</v>
      </c>
      <c r="AT1195" s="97">
        <v>60894434</v>
      </c>
      <c r="AU1195" s="97">
        <v>82916315</v>
      </c>
      <c r="AV1195" s="97">
        <v>50244937</v>
      </c>
      <c r="AW1195" s="97">
        <v>31736011</v>
      </c>
      <c r="AX1195" s="97">
        <v>7131009</v>
      </c>
      <c r="AY1195" s="97" t="s">
        <v>189</v>
      </c>
      <c r="AZ1195" s="2">
        <v>20190</v>
      </c>
      <c r="BA1195" s="98">
        <v>75248469</v>
      </c>
      <c r="BB1195" s="2">
        <v>1512656</v>
      </c>
      <c r="BC1195" s="2">
        <v>73735813</v>
      </c>
      <c r="BD1195" s="2">
        <v>267837</v>
      </c>
      <c r="BE1195" s="2">
        <v>17421978</v>
      </c>
      <c r="BF1195" s="2">
        <v>56313835</v>
      </c>
      <c r="BG1195" s="2">
        <v>75248469</v>
      </c>
      <c r="BH1195" s="2">
        <v>33851262</v>
      </c>
      <c r="BI1195" s="2">
        <v>25287807</v>
      </c>
      <c r="BJ1195" s="2">
        <v>7393012</v>
      </c>
      <c r="BK1195" s="2" t="s">
        <v>189</v>
      </c>
      <c r="BL1195" s="2">
        <v>20190</v>
      </c>
      <c r="BM1195" s="2">
        <v>74871332</v>
      </c>
      <c r="BN1195" s="2">
        <v>1430910</v>
      </c>
      <c r="BO1195" s="2">
        <v>73440422</v>
      </c>
      <c r="BP1195" s="2">
        <v>516980</v>
      </c>
      <c r="BQ1195" s="2">
        <v>15827951</v>
      </c>
      <c r="BR1195" s="2">
        <v>57612471</v>
      </c>
      <c r="BS1195" s="2">
        <v>74871332</v>
      </c>
      <c r="BT1195" s="2">
        <v>54688438</v>
      </c>
      <c r="BU1195" s="2">
        <v>20182894</v>
      </c>
      <c r="BV1195" s="2">
        <v>12770572</v>
      </c>
      <c r="BW1195" s="2" t="s">
        <v>189</v>
      </c>
      <c r="BX1195" s="2">
        <v>20190</v>
      </c>
      <c r="BY1195" s="2">
        <v>67515348</v>
      </c>
      <c r="BZ1195" s="2">
        <v>1352762</v>
      </c>
      <c r="CA1195" s="2">
        <v>66162586</v>
      </c>
      <c r="CB1195" s="2">
        <v>502535</v>
      </c>
      <c r="CC1195" s="2">
        <v>14250453</v>
      </c>
      <c r="CD1195" s="2">
        <v>51912133</v>
      </c>
      <c r="CE1195" s="2">
        <v>67515348</v>
      </c>
      <c r="CF1195" s="2">
        <v>37013782</v>
      </c>
      <c r="CG1195" s="2">
        <v>29807002</v>
      </c>
      <c r="CH1195" s="2">
        <v>9303728</v>
      </c>
      <c r="CI1195" s="2" t="s">
        <v>189</v>
      </c>
      <c r="CJ1195" s="2">
        <v>20190</v>
      </c>
      <c r="CK1195" s="97">
        <v>89871881</v>
      </c>
      <c r="CL1195" s="97" t="e">
        <v>#N/A</v>
      </c>
      <c r="CM1195" s="97" t="e">
        <v>#N/A</v>
      </c>
      <c r="CN1195" s="2">
        <v>1121723</v>
      </c>
      <c r="CO1195" s="100" t="e">
        <v>#N/A</v>
      </c>
      <c r="CP1195" s="97" t="e">
        <v>#N/A</v>
      </c>
      <c r="CQ1195" s="97">
        <v>89871881</v>
      </c>
      <c r="CR1195" s="97">
        <v>61470037</v>
      </c>
      <c r="CS1195" s="97">
        <v>28401844</v>
      </c>
      <c r="CT1195" s="2">
        <v>6707693</v>
      </c>
      <c r="CU1195" s="2" t="s">
        <v>189</v>
      </c>
    </row>
    <row r="1196" spans="1:99" x14ac:dyDescent="0.25">
      <c r="A1196" s="2">
        <v>20178</v>
      </c>
      <c r="B1196" s="2">
        <v>16458623</v>
      </c>
      <c r="C1196" s="2">
        <v>32033</v>
      </c>
      <c r="D1196" s="2">
        <v>16418285</v>
      </c>
      <c r="E1196" s="2" t="s">
        <v>189</v>
      </c>
      <c r="F1196" s="2">
        <v>5776948</v>
      </c>
      <c r="G1196" s="2">
        <v>10641337</v>
      </c>
      <c r="H1196" s="2">
        <v>16458623</v>
      </c>
      <c r="I1196" s="2">
        <v>7875890</v>
      </c>
      <c r="J1196" s="2">
        <v>7284719</v>
      </c>
      <c r="K1196" s="2">
        <v>8582733</v>
      </c>
      <c r="L1196" s="2">
        <v>1155197</v>
      </c>
      <c r="N1196" s="2">
        <v>20178</v>
      </c>
      <c r="O1196" s="97">
        <v>15044585</v>
      </c>
      <c r="P1196" s="97">
        <v>30233</v>
      </c>
      <c r="Q1196" s="97">
        <v>15014352</v>
      </c>
      <c r="R1196" s="97">
        <v>23200</v>
      </c>
      <c r="S1196" s="97">
        <v>5100084</v>
      </c>
      <c r="T1196" s="97">
        <v>9914268</v>
      </c>
      <c r="U1196" s="97">
        <v>15044585</v>
      </c>
      <c r="V1196" s="97">
        <v>6910131</v>
      </c>
      <c r="W1196" s="97">
        <v>6722479</v>
      </c>
      <c r="X1196" s="97">
        <v>7790069</v>
      </c>
      <c r="Y1196" s="97">
        <v>737580</v>
      </c>
      <c r="Z1196" s="97">
        <v>0</v>
      </c>
      <c r="AB1196" s="2">
        <v>20191</v>
      </c>
      <c r="AC1196" s="97">
        <v>1580601</v>
      </c>
      <c r="AD1196" s="97">
        <v>47731</v>
      </c>
      <c r="AE1196" s="97">
        <v>1532870</v>
      </c>
      <c r="AF1196" s="97">
        <v>16838</v>
      </c>
      <c r="AG1196" s="97">
        <v>949843</v>
      </c>
      <c r="AH1196" s="97">
        <v>583027</v>
      </c>
      <c r="AI1196" s="97">
        <v>1580601</v>
      </c>
      <c r="AJ1196" s="97">
        <v>162799</v>
      </c>
      <c r="AK1196" s="97">
        <v>1408214</v>
      </c>
      <c r="AL1196" s="97">
        <v>496289</v>
      </c>
      <c r="AM1196" s="97" t="s">
        <v>189</v>
      </c>
      <c r="AN1196" s="2">
        <v>20191</v>
      </c>
      <c r="AO1196" s="97">
        <v>1554495</v>
      </c>
      <c r="AP1196" s="97">
        <v>11281</v>
      </c>
      <c r="AQ1196" s="97">
        <v>1510897</v>
      </c>
      <c r="AR1196" s="97">
        <v>5131</v>
      </c>
      <c r="AS1196" s="97">
        <v>898159</v>
      </c>
      <c r="AT1196" s="97">
        <v>612738</v>
      </c>
      <c r="AU1196" s="97">
        <v>1554495</v>
      </c>
      <c r="AV1196" s="97">
        <v>499602</v>
      </c>
      <c r="AW1196" s="97">
        <v>1054893</v>
      </c>
      <c r="AX1196" s="97">
        <v>201600</v>
      </c>
      <c r="AY1196" s="97" t="s">
        <v>189</v>
      </c>
      <c r="AZ1196" s="2">
        <v>20191</v>
      </c>
      <c r="BA1196" s="98">
        <v>3629675</v>
      </c>
      <c r="BB1196" s="2">
        <v>13597</v>
      </c>
      <c r="BC1196" s="2">
        <v>3556908</v>
      </c>
      <c r="BD1196" s="2">
        <v>1680</v>
      </c>
      <c r="BE1196" s="2">
        <v>1055071</v>
      </c>
      <c r="BF1196" s="2">
        <v>2501837</v>
      </c>
      <c r="BG1196" s="2">
        <v>3629675</v>
      </c>
      <c r="BH1196" s="2">
        <v>2401488</v>
      </c>
      <c r="BI1196" s="2">
        <v>1228187</v>
      </c>
      <c r="BJ1196" s="2">
        <v>196860</v>
      </c>
      <c r="BK1196" s="2" t="s">
        <v>189</v>
      </c>
      <c r="BL1196" s="2">
        <v>20191</v>
      </c>
      <c r="BM1196" s="2">
        <v>1296154</v>
      </c>
      <c r="BN1196" s="2">
        <v>10759</v>
      </c>
      <c r="BO1196" s="2">
        <v>1285395</v>
      </c>
      <c r="BP1196" s="2">
        <v>2100</v>
      </c>
      <c r="BQ1196" s="2">
        <v>887249</v>
      </c>
      <c r="BR1196" s="2">
        <v>398146</v>
      </c>
      <c r="BS1196" s="2">
        <v>1296154</v>
      </c>
      <c r="BT1196" s="2">
        <v>359536</v>
      </c>
      <c r="BU1196" s="2">
        <v>828150</v>
      </c>
      <c r="BV1196" s="2">
        <v>231590</v>
      </c>
      <c r="BW1196" s="2" t="s">
        <v>189</v>
      </c>
      <c r="BX1196" s="2">
        <v>20191</v>
      </c>
      <c r="BY1196" s="2">
        <v>7603113</v>
      </c>
      <c r="BZ1196" s="2">
        <v>333467</v>
      </c>
      <c r="CA1196" s="2">
        <v>6969984</v>
      </c>
      <c r="CB1196" s="2">
        <v>7700</v>
      </c>
      <c r="CC1196" s="2">
        <v>862443</v>
      </c>
      <c r="CD1196" s="2">
        <v>6107541</v>
      </c>
      <c r="CE1196" s="2">
        <v>7603113</v>
      </c>
      <c r="CF1196" s="2">
        <v>6441196</v>
      </c>
      <c r="CG1196" s="2">
        <v>1161917</v>
      </c>
      <c r="CH1196" s="2">
        <v>328039</v>
      </c>
      <c r="CI1196" s="2" t="s">
        <v>189</v>
      </c>
      <c r="CJ1196" s="2">
        <v>20191</v>
      </c>
      <c r="CK1196" s="97">
        <v>1504141</v>
      </c>
      <c r="CL1196" s="97" t="e">
        <v>#N/A</v>
      </c>
      <c r="CM1196" s="97" t="e">
        <v>#N/A</v>
      </c>
      <c r="CN1196" s="2">
        <v>6482</v>
      </c>
      <c r="CO1196" s="100" t="e">
        <v>#N/A</v>
      </c>
      <c r="CP1196" s="97" t="e">
        <v>#N/A</v>
      </c>
      <c r="CQ1196" s="97">
        <v>1504141</v>
      </c>
      <c r="CR1196" s="97">
        <v>204999</v>
      </c>
      <c r="CS1196" s="97">
        <v>938837</v>
      </c>
      <c r="CT1196" s="2">
        <v>308960</v>
      </c>
      <c r="CU1196" s="2" t="s">
        <v>189</v>
      </c>
    </row>
    <row r="1197" spans="1:99" x14ac:dyDescent="0.25">
      <c r="A1197" s="2">
        <v>20179</v>
      </c>
      <c r="B1197" s="2">
        <v>48963929</v>
      </c>
      <c r="C1197" s="2">
        <v>1373239</v>
      </c>
      <c r="D1197" s="2">
        <v>47492790</v>
      </c>
      <c r="E1197" s="2">
        <v>46850</v>
      </c>
      <c r="F1197" s="2">
        <v>3311182</v>
      </c>
      <c r="G1197" s="2">
        <v>44181608</v>
      </c>
      <c r="H1197" s="2">
        <v>48963929</v>
      </c>
      <c r="I1197" s="2">
        <v>3807727</v>
      </c>
      <c r="J1197" s="2">
        <v>3777419</v>
      </c>
      <c r="K1197" s="2">
        <v>45156202</v>
      </c>
      <c r="L1197" s="2">
        <v>10678243</v>
      </c>
      <c r="N1197" s="2">
        <v>20179</v>
      </c>
      <c r="O1197" s="97">
        <v>34731460</v>
      </c>
      <c r="P1197" s="97">
        <v>356551</v>
      </c>
      <c r="Q1197" s="97">
        <v>33266774</v>
      </c>
      <c r="R1197" s="97">
        <v>20350</v>
      </c>
      <c r="S1197" s="97">
        <v>2742812</v>
      </c>
      <c r="T1197" s="97">
        <v>30523962</v>
      </c>
      <c r="U1197" s="97">
        <v>34731460</v>
      </c>
      <c r="V1197" s="97">
        <v>3545838</v>
      </c>
      <c r="W1197" s="97">
        <v>3457128</v>
      </c>
      <c r="X1197" s="97">
        <v>31185622</v>
      </c>
      <c r="Y1197" s="97">
        <v>8517655</v>
      </c>
      <c r="Z1197" s="97">
        <v>0</v>
      </c>
      <c r="AB1197" s="2">
        <v>20192</v>
      </c>
      <c r="AC1197" s="97">
        <v>6493564</v>
      </c>
      <c r="AD1197" s="97">
        <v>708446</v>
      </c>
      <c r="AE1197" s="97">
        <v>5785118</v>
      </c>
      <c r="AF1197" s="97">
        <v>317901</v>
      </c>
      <c r="AG1197" s="97">
        <v>2592461</v>
      </c>
      <c r="AH1197" s="97">
        <v>3192657</v>
      </c>
      <c r="AI1197" s="97">
        <v>6493564</v>
      </c>
      <c r="AJ1197" s="97">
        <v>3250681</v>
      </c>
      <c r="AK1197" s="97">
        <v>3075900</v>
      </c>
      <c r="AL1197" s="97">
        <v>1210695</v>
      </c>
      <c r="AM1197" s="97" t="s">
        <v>189</v>
      </c>
      <c r="AN1197" s="2">
        <v>20192</v>
      </c>
      <c r="AO1197" s="97" t="e">
        <v>#N/A</v>
      </c>
      <c r="AP1197" s="97">
        <v>283156</v>
      </c>
      <c r="AQ1197" s="97">
        <v>5612179</v>
      </c>
      <c r="AR1197" s="97">
        <v>0</v>
      </c>
      <c r="AS1197" s="97" t="e">
        <v>#N/A</v>
      </c>
      <c r="AT1197" s="97" t="e">
        <v>#N/A</v>
      </c>
      <c r="AU1197" s="97">
        <v>5895335</v>
      </c>
      <c r="AV1197" s="97">
        <v>2452853</v>
      </c>
      <c r="AW1197" s="97" t="e">
        <v>#N/A</v>
      </c>
      <c r="AX1197" s="97">
        <v>1407348</v>
      </c>
      <c r="AY1197" s="97" t="s">
        <v>189</v>
      </c>
      <c r="AZ1197" s="2">
        <v>20192</v>
      </c>
      <c r="BA1197" s="98">
        <v>12536263</v>
      </c>
      <c r="BB1197" s="2">
        <v>324788</v>
      </c>
      <c r="BC1197" s="2">
        <v>12211475</v>
      </c>
      <c r="BD1197" s="2">
        <v>199003</v>
      </c>
      <c r="BE1197" s="2">
        <v>2397069</v>
      </c>
      <c r="BF1197" s="2">
        <v>9814406</v>
      </c>
      <c r="BG1197" s="2">
        <v>12536263</v>
      </c>
      <c r="BH1197" s="2">
        <v>8368664</v>
      </c>
      <c r="BI1197" s="2">
        <v>3782718</v>
      </c>
      <c r="BJ1197" s="2">
        <v>1938794</v>
      </c>
      <c r="BK1197" s="2" t="s">
        <v>189</v>
      </c>
      <c r="BL1197" s="2">
        <v>20192</v>
      </c>
      <c r="BM1197" s="2">
        <v>16269926</v>
      </c>
      <c r="BN1197" s="2">
        <v>161682</v>
      </c>
      <c r="BO1197" s="2">
        <v>16108244</v>
      </c>
      <c r="BP1197" s="2">
        <v>82503</v>
      </c>
      <c r="BQ1197" s="2">
        <v>2223828</v>
      </c>
      <c r="BR1197" s="2">
        <v>13884416</v>
      </c>
      <c r="BS1197" s="2">
        <v>16269926</v>
      </c>
      <c r="BT1197" s="2">
        <v>13022045</v>
      </c>
      <c r="BU1197" s="2">
        <v>3029262</v>
      </c>
      <c r="BV1197" s="2">
        <v>1713312</v>
      </c>
      <c r="BW1197" s="2" t="s">
        <v>189</v>
      </c>
      <c r="BX1197" s="2">
        <v>20192</v>
      </c>
      <c r="BY1197" s="2">
        <v>11007359</v>
      </c>
      <c r="BZ1197" s="2">
        <v>251646</v>
      </c>
      <c r="CA1197" s="2">
        <v>10755713</v>
      </c>
      <c r="CB1197" s="2">
        <v>149700</v>
      </c>
      <c r="CC1197" s="2">
        <v>2127112</v>
      </c>
      <c r="CD1197" s="2">
        <v>8628601</v>
      </c>
      <c r="CE1197" s="2">
        <v>11007359</v>
      </c>
      <c r="CF1197" s="2">
        <v>8170880</v>
      </c>
      <c r="CG1197" s="2">
        <v>2817520</v>
      </c>
      <c r="CH1197" s="2">
        <v>1263253</v>
      </c>
      <c r="CI1197" s="2" t="s">
        <v>189</v>
      </c>
      <c r="CJ1197" s="2">
        <v>20192</v>
      </c>
      <c r="CK1197" s="97">
        <v>8910780</v>
      </c>
      <c r="CL1197" s="97" t="e">
        <v>#N/A</v>
      </c>
      <c r="CM1197" s="97" t="e">
        <v>#N/A</v>
      </c>
      <c r="CN1197" s="2">
        <v>164487</v>
      </c>
      <c r="CO1197" s="100" t="e">
        <v>#N/A</v>
      </c>
      <c r="CP1197" s="97" t="e">
        <v>#N/A</v>
      </c>
      <c r="CQ1197" s="97">
        <v>8910780</v>
      </c>
      <c r="CR1197" s="97">
        <v>6461432</v>
      </c>
      <c r="CS1197" s="97">
        <v>2449348</v>
      </c>
      <c r="CT1197" s="2">
        <v>1061242</v>
      </c>
      <c r="CU1197" s="2" t="s">
        <v>189</v>
      </c>
    </row>
    <row r="1198" spans="1:99" x14ac:dyDescent="0.25">
      <c r="A1198" s="2">
        <v>20180</v>
      </c>
      <c r="B1198" s="2">
        <v>9708743</v>
      </c>
      <c r="C1198" s="2">
        <v>182413</v>
      </c>
      <c r="D1198" s="2">
        <v>9526330</v>
      </c>
      <c r="E1198" s="2">
        <v>47759</v>
      </c>
      <c r="F1198" s="2">
        <v>3214138</v>
      </c>
      <c r="G1198" s="2">
        <v>6312192</v>
      </c>
      <c r="H1198" s="2">
        <v>9708743</v>
      </c>
      <c r="I1198" s="2">
        <v>3658276</v>
      </c>
      <c r="J1198" s="2">
        <v>3650526</v>
      </c>
      <c r="K1198" s="2">
        <v>5011969</v>
      </c>
      <c r="L1198" s="2">
        <v>2239067</v>
      </c>
      <c r="N1198" s="2">
        <v>20180</v>
      </c>
      <c r="O1198" s="97">
        <v>9456414</v>
      </c>
      <c r="P1198" s="97">
        <v>42330</v>
      </c>
      <c r="Q1198" s="97">
        <v>9130225</v>
      </c>
      <c r="R1198" s="97">
        <v>1043</v>
      </c>
      <c r="S1198" s="97">
        <v>2903029</v>
      </c>
      <c r="T1198" s="97">
        <v>6227196</v>
      </c>
      <c r="U1198" s="97">
        <v>9456414</v>
      </c>
      <c r="V1198" s="97">
        <v>4078040</v>
      </c>
      <c r="W1198" s="97">
        <v>4030721</v>
      </c>
      <c r="X1198" s="97">
        <v>5378374</v>
      </c>
      <c r="Y1198" s="97">
        <v>3000539</v>
      </c>
      <c r="Z1198" s="97">
        <v>0</v>
      </c>
      <c r="AB1198" s="2">
        <v>20193</v>
      </c>
      <c r="AC1198" s="97">
        <v>12245153</v>
      </c>
      <c r="AD1198" s="97">
        <v>2002338</v>
      </c>
      <c r="AE1198" s="97">
        <v>9250346</v>
      </c>
      <c r="AF1198" s="97">
        <v>118557</v>
      </c>
      <c r="AG1198" s="97">
        <v>3365385</v>
      </c>
      <c r="AH1198" s="97">
        <v>5884961</v>
      </c>
      <c r="AI1198" s="97">
        <v>12245153</v>
      </c>
      <c r="AJ1198" s="97">
        <v>6274322</v>
      </c>
      <c r="AK1198" s="97">
        <v>5970831</v>
      </c>
      <c r="AL1198" s="97">
        <v>734910</v>
      </c>
      <c r="AM1198" s="97" t="s">
        <v>189</v>
      </c>
      <c r="AN1198" s="2">
        <v>20193</v>
      </c>
      <c r="AO1198" s="97">
        <v>10699490</v>
      </c>
      <c r="AP1198" s="97">
        <v>1112804</v>
      </c>
      <c r="AQ1198" s="97">
        <v>9586686</v>
      </c>
      <c r="AR1198" s="97">
        <v>19874</v>
      </c>
      <c r="AS1198" s="97">
        <v>3703450</v>
      </c>
      <c r="AT1198" s="97">
        <v>5883236</v>
      </c>
      <c r="AU1198" s="97">
        <v>10699490</v>
      </c>
      <c r="AV1198" s="97">
        <v>1818993</v>
      </c>
      <c r="AW1198" s="97">
        <v>7748471</v>
      </c>
      <c r="AX1198" s="97">
        <v>1095538</v>
      </c>
      <c r="AY1198" s="97" t="s">
        <v>189</v>
      </c>
      <c r="AZ1198" s="2">
        <v>20193</v>
      </c>
      <c r="BA1198" s="98">
        <v>9429195</v>
      </c>
      <c r="BB1198" s="2">
        <v>1037155</v>
      </c>
      <c r="BC1198" s="2">
        <v>8139772</v>
      </c>
      <c r="BD1198" s="2">
        <v>44211</v>
      </c>
      <c r="BE1198" s="2">
        <v>2992655</v>
      </c>
      <c r="BF1198" s="2">
        <v>5147117</v>
      </c>
      <c r="BG1198" s="2">
        <v>9429195</v>
      </c>
      <c r="BH1198" s="2">
        <v>4297506</v>
      </c>
      <c r="BI1198" s="2">
        <v>5131689</v>
      </c>
      <c r="BJ1198" s="2">
        <v>45330</v>
      </c>
      <c r="BK1198" s="2" t="s">
        <v>189</v>
      </c>
      <c r="BL1198" s="2">
        <v>20193</v>
      </c>
      <c r="BM1198" s="2">
        <v>14666611</v>
      </c>
      <c r="BN1198" s="2">
        <v>1420229</v>
      </c>
      <c r="BO1198" s="2">
        <v>13246382</v>
      </c>
      <c r="BP1198" s="2">
        <v>371103</v>
      </c>
      <c r="BQ1198" s="2">
        <v>2772902</v>
      </c>
      <c r="BR1198" s="2">
        <v>10473480</v>
      </c>
      <c r="BS1198" s="2">
        <v>14666611</v>
      </c>
      <c r="BT1198" s="2">
        <v>9513178</v>
      </c>
      <c r="BU1198" s="2">
        <v>4985894</v>
      </c>
      <c r="BV1198" s="2">
        <v>580620</v>
      </c>
      <c r="BW1198" s="2" t="s">
        <v>189</v>
      </c>
      <c r="BX1198" s="2">
        <v>20193</v>
      </c>
      <c r="BY1198" s="2">
        <v>9478095</v>
      </c>
      <c r="BZ1198" s="2">
        <v>1295086</v>
      </c>
      <c r="CA1198" s="2">
        <v>8183009</v>
      </c>
      <c r="CB1198" s="2">
        <v>277923</v>
      </c>
      <c r="CC1198" s="2">
        <v>2529175</v>
      </c>
      <c r="CD1198" s="2">
        <v>5653834</v>
      </c>
      <c r="CE1198" s="2">
        <v>9478095</v>
      </c>
      <c r="CF1198" s="2">
        <v>5128184</v>
      </c>
      <c r="CG1198" s="2">
        <v>4344038</v>
      </c>
      <c r="CH1198" s="2">
        <v>239991</v>
      </c>
      <c r="CI1198" s="2" t="s">
        <v>189</v>
      </c>
      <c r="CJ1198" s="2">
        <v>20193</v>
      </c>
      <c r="CK1198" s="97">
        <v>9185209</v>
      </c>
      <c r="CL1198" s="97" t="e">
        <v>#N/A</v>
      </c>
      <c r="CM1198" s="97" t="e">
        <v>#N/A</v>
      </c>
      <c r="CN1198" s="2">
        <v>77621</v>
      </c>
      <c r="CO1198" s="100" t="e">
        <v>#N/A</v>
      </c>
      <c r="CP1198" s="97" t="e">
        <v>#N/A</v>
      </c>
      <c r="CQ1198" s="97">
        <v>9185209</v>
      </c>
      <c r="CR1198" s="97">
        <v>4585145</v>
      </c>
      <c r="CS1198" s="97">
        <v>4512995</v>
      </c>
      <c r="CT1198" s="2">
        <v>454749</v>
      </c>
      <c r="CU1198" s="2" t="s">
        <v>189</v>
      </c>
    </row>
    <row r="1199" spans="1:99" x14ac:dyDescent="0.25">
      <c r="A1199" s="2">
        <v>20181</v>
      </c>
      <c r="B1199" s="2">
        <v>4294547</v>
      </c>
      <c r="C1199" s="2">
        <v>258448</v>
      </c>
      <c r="D1199" s="2">
        <v>4006100</v>
      </c>
      <c r="E1199" s="2">
        <v>76314</v>
      </c>
      <c r="F1199" s="2">
        <v>1774478</v>
      </c>
      <c r="G1199" s="2">
        <v>2231622</v>
      </c>
      <c r="H1199" s="2">
        <v>4294547</v>
      </c>
      <c r="I1199" s="2">
        <v>1859305</v>
      </c>
      <c r="J1199" s="2">
        <v>1834219</v>
      </c>
      <c r="K1199" s="2">
        <v>2435242</v>
      </c>
      <c r="L1199" s="2">
        <v>1358382</v>
      </c>
      <c r="N1199" s="2">
        <v>20181</v>
      </c>
      <c r="O1199" s="97">
        <v>4220475</v>
      </c>
      <c r="P1199" s="97">
        <v>157172</v>
      </c>
      <c r="Q1199" s="97">
        <v>4063303</v>
      </c>
      <c r="R1199" s="97">
        <v>37007</v>
      </c>
      <c r="S1199" s="97">
        <v>1654712</v>
      </c>
      <c r="T1199" s="97">
        <v>2408591</v>
      </c>
      <c r="U1199" s="97">
        <v>4220475</v>
      </c>
      <c r="V1199" s="97">
        <v>1538443</v>
      </c>
      <c r="W1199" s="97">
        <v>1538443</v>
      </c>
      <c r="X1199" s="97">
        <v>2651497</v>
      </c>
      <c r="Y1199" s="97">
        <v>1370799</v>
      </c>
      <c r="Z1199" s="97">
        <v>0</v>
      </c>
      <c r="AB1199" s="2">
        <v>20194</v>
      </c>
      <c r="AC1199" s="97">
        <v>7192957</v>
      </c>
      <c r="AD1199" s="97">
        <v>468032</v>
      </c>
      <c r="AE1199" s="97">
        <v>6723050</v>
      </c>
      <c r="AF1199" s="97">
        <v>2428</v>
      </c>
      <c r="AG1199" s="97">
        <v>2927664</v>
      </c>
      <c r="AH1199" s="97">
        <v>3795386</v>
      </c>
      <c r="AI1199" s="97" t="e">
        <v>#N/A</v>
      </c>
      <c r="AJ1199" s="97" t="e">
        <v>#N/A</v>
      </c>
      <c r="AK1199" s="97" t="e">
        <v>#N/A</v>
      </c>
      <c r="AL1199" s="97" t="e">
        <v>#N/A</v>
      </c>
      <c r="AM1199" s="97" t="e">
        <v>#N/A</v>
      </c>
      <c r="AN1199" s="2">
        <v>20194</v>
      </c>
      <c r="AO1199" s="97" t="e">
        <v>#N/A</v>
      </c>
      <c r="AP1199" s="97">
        <v>676744</v>
      </c>
      <c r="AQ1199" s="97">
        <v>11050159</v>
      </c>
      <c r="AR1199" s="97">
        <v>0</v>
      </c>
      <c r="AS1199" s="97" t="e">
        <v>#N/A</v>
      </c>
      <c r="AT1199" s="97" t="e">
        <v>#N/A</v>
      </c>
      <c r="AU1199" s="97" t="e">
        <v>#N/A</v>
      </c>
      <c r="AV1199" s="97" t="e">
        <v>#N/A</v>
      </c>
      <c r="AW1199" s="97">
        <v>4361754</v>
      </c>
      <c r="AX1199" s="97" t="e">
        <v>#N/A</v>
      </c>
      <c r="AY1199" s="97" t="e">
        <v>#N/A</v>
      </c>
      <c r="AZ1199" s="2">
        <v>20194</v>
      </c>
      <c r="BA1199" s="98">
        <v>9688812</v>
      </c>
      <c r="BB1199" s="2">
        <v>247108</v>
      </c>
      <c r="BC1199" s="2">
        <v>9441704</v>
      </c>
      <c r="BD1199" s="2" t="s">
        <v>189</v>
      </c>
      <c r="BE1199" s="2">
        <v>2957754</v>
      </c>
      <c r="BF1199" s="2">
        <v>6483950</v>
      </c>
      <c r="BG1199" s="2" t="e">
        <v>#N/A</v>
      </c>
      <c r="BH1199" s="2" t="e">
        <v>#N/A</v>
      </c>
      <c r="BI1199" s="2" t="e">
        <v>#N/A</v>
      </c>
      <c r="BJ1199" s="2" t="e">
        <v>#N/A</v>
      </c>
      <c r="BK1199" s="2" t="e">
        <v>#N/A</v>
      </c>
      <c r="BL1199" s="2">
        <v>20194</v>
      </c>
      <c r="BM1199" s="2">
        <v>5685364</v>
      </c>
      <c r="BN1199" s="2">
        <v>539381</v>
      </c>
      <c r="BO1199" s="2">
        <v>5145983</v>
      </c>
      <c r="BP1199" s="2">
        <v>538</v>
      </c>
      <c r="BQ1199" s="2">
        <v>2685439</v>
      </c>
      <c r="BR1199" s="2">
        <v>2460544</v>
      </c>
      <c r="BS1199" s="2" t="e">
        <v>#N/A</v>
      </c>
      <c r="BT1199" s="2" t="e">
        <v>#N/A</v>
      </c>
      <c r="BU1199" s="2" t="e">
        <v>#N/A</v>
      </c>
      <c r="BV1199" s="2" t="e">
        <v>#N/A</v>
      </c>
      <c r="BW1199" s="2" t="e">
        <v>#N/A</v>
      </c>
      <c r="BX1199" s="2">
        <v>20194</v>
      </c>
      <c r="BY1199" s="2">
        <v>7818282</v>
      </c>
      <c r="BZ1199" s="2">
        <v>505624</v>
      </c>
      <c r="CA1199" s="2">
        <v>7312658</v>
      </c>
      <c r="CB1199" s="2">
        <v>2687</v>
      </c>
      <c r="CC1199" s="2">
        <v>2608963</v>
      </c>
      <c r="CD1199" s="2">
        <v>4703695</v>
      </c>
      <c r="CE1199" s="2" t="e">
        <v>#N/A</v>
      </c>
      <c r="CF1199" s="2" t="e">
        <v>#N/A</v>
      </c>
      <c r="CG1199" s="2" t="e">
        <v>#N/A</v>
      </c>
      <c r="CH1199" s="2" t="e">
        <v>#N/A</v>
      </c>
      <c r="CI1199" s="2" t="e">
        <v>#N/A</v>
      </c>
      <c r="CJ1199" s="2">
        <v>20194</v>
      </c>
      <c r="CK1199" s="97">
        <v>5345396</v>
      </c>
      <c r="CL1199" s="97" t="e">
        <v>#N/A</v>
      </c>
      <c r="CM1199" s="97" t="e">
        <v>#N/A</v>
      </c>
      <c r="CN1199" s="2" t="s">
        <v>189</v>
      </c>
      <c r="CO1199" s="100" t="e">
        <v>#N/A</v>
      </c>
      <c r="CP1199" s="97" t="e">
        <v>#N/A</v>
      </c>
      <c r="CQ1199" s="97" t="e">
        <v>#N/A</v>
      </c>
      <c r="CR1199" s="97" t="e">
        <v>#N/A</v>
      </c>
      <c r="CS1199" s="97" t="e">
        <v>#N/A</v>
      </c>
      <c r="CT1199" s="2" t="e">
        <v>#N/A</v>
      </c>
      <c r="CU1199" s="2" t="e">
        <v>#N/A</v>
      </c>
    </row>
    <row r="1200" spans="1:99" x14ac:dyDescent="0.25">
      <c r="A1200" s="2">
        <v>20182</v>
      </c>
      <c r="B1200" s="2">
        <v>13182873</v>
      </c>
      <c r="C1200" s="2">
        <v>50624</v>
      </c>
      <c r="D1200" s="2">
        <v>13049819</v>
      </c>
      <c r="E1200" s="2" t="s">
        <v>189</v>
      </c>
      <c r="F1200" s="2">
        <v>4048428</v>
      </c>
      <c r="G1200" s="2">
        <v>9001391</v>
      </c>
      <c r="H1200" s="2">
        <v>13182873</v>
      </c>
      <c r="I1200" s="2">
        <v>7195109</v>
      </c>
      <c r="J1200" s="2">
        <v>7138584</v>
      </c>
      <c r="K1200" s="2">
        <v>5987764</v>
      </c>
      <c r="L1200" s="2">
        <v>2677973</v>
      </c>
      <c r="N1200" s="2">
        <v>20182</v>
      </c>
      <c r="O1200" s="97">
        <v>26595140</v>
      </c>
      <c r="P1200" s="97">
        <v>74213</v>
      </c>
      <c r="Q1200" s="97">
        <v>24662095</v>
      </c>
      <c r="R1200" s="97" t="s">
        <v>189</v>
      </c>
      <c r="S1200" s="97">
        <v>2821610</v>
      </c>
      <c r="T1200" s="97">
        <v>21840485</v>
      </c>
      <c r="U1200" s="97">
        <v>26595140</v>
      </c>
      <c r="V1200" s="97">
        <v>7691952</v>
      </c>
      <c r="W1200" s="97">
        <v>7684352</v>
      </c>
      <c r="X1200" s="97">
        <v>18903188</v>
      </c>
      <c r="Y1200" s="97">
        <v>7164914</v>
      </c>
      <c r="Z1200" s="97">
        <v>0</v>
      </c>
      <c r="AB1200" s="2">
        <v>20195</v>
      </c>
      <c r="AC1200" s="97">
        <v>8984254</v>
      </c>
      <c r="AD1200" s="97">
        <v>449709</v>
      </c>
      <c r="AE1200" s="97">
        <v>8453533</v>
      </c>
      <c r="AF1200" s="97">
        <v>8215</v>
      </c>
      <c r="AG1200" s="97">
        <v>3104972</v>
      </c>
      <c r="AH1200" s="97">
        <v>5348561</v>
      </c>
      <c r="AI1200" s="97">
        <v>8984254</v>
      </c>
      <c r="AJ1200" s="97">
        <v>4613422</v>
      </c>
      <c r="AK1200" s="97">
        <v>4370832</v>
      </c>
      <c r="AL1200" s="97">
        <v>1453903</v>
      </c>
      <c r="AM1200" s="97" t="s">
        <v>189</v>
      </c>
      <c r="AN1200" s="2">
        <v>20195</v>
      </c>
      <c r="AO1200" s="97">
        <v>10684145</v>
      </c>
      <c r="AP1200" s="97">
        <v>188204</v>
      </c>
      <c r="AQ1200" s="97">
        <v>10118824</v>
      </c>
      <c r="AR1200" s="97">
        <v>0</v>
      </c>
      <c r="AS1200" s="97">
        <v>4547145</v>
      </c>
      <c r="AT1200" s="97">
        <v>5571679</v>
      </c>
      <c r="AU1200" s="97">
        <v>10684145</v>
      </c>
      <c r="AV1200" s="97">
        <v>5285037</v>
      </c>
      <c r="AW1200" s="97">
        <v>5399108</v>
      </c>
      <c r="AX1200" s="97">
        <v>1810250</v>
      </c>
      <c r="AY1200" s="97" t="s">
        <v>189</v>
      </c>
      <c r="AZ1200" s="2">
        <v>20195</v>
      </c>
      <c r="BA1200" s="98">
        <v>7899097</v>
      </c>
      <c r="BB1200" s="2">
        <v>203898</v>
      </c>
      <c r="BC1200" s="2">
        <v>7695199</v>
      </c>
      <c r="BD1200" s="2" t="s">
        <v>189</v>
      </c>
      <c r="BE1200" s="2">
        <v>2950033</v>
      </c>
      <c r="BF1200" s="2">
        <v>4745166</v>
      </c>
      <c r="BG1200" s="2">
        <v>7899097</v>
      </c>
      <c r="BH1200" s="2">
        <v>3849113</v>
      </c>
      <c r="BI1200" s="2">
        <v>3658027</v>
      </c>
      <c r="BJ1200" s="2">
        <v>1497908</v>
      </c>
      <c r="BK1200" s="2" t="s">
        <v>189</v>
      </c>
      <c r="BL1200" s="2">
        <v>20195</v>
      </c>
      <c r="BM1200" s="2">
        <v>13314241</v>
      </c>
      <c r="BN1200" s="2">
        <v>3264590</v>
      </c>
      <c r="BO1200" s="2">
        <v>10049651</v>
      </c>
      <c r="BP1200" s="2" t="s">
        <v>189</v>
      </c>
      <c r="BQ1200" s="2">
        <v>2841705</v>
      </c>
      <c r="BR1200" s="2">
        <v>7207946</v>
      </c>
      <c r="BS1200" s="2">
        <v>13314241</v>
      </c>
      <c r="BT1200" s="2">
        <v>9842965</v>
      </c>
      <c r="BU1200" s="2">
        <v>3381372</v>
      </c>
      <c r="BV1200" s="2">
        <v>1441620</v>
      </c>
      <c r="BW1200" s="2" t="s">
        <v>189</v>
      </c>
      <c r="BX1200" s="2">
        <v>20195</v>
      </c>
      <c r="BY1200" s="2">
        <v>8322933</v>
      </c>
      <c r="BZ1200" s="2">
        <v>129423</v>
      </c>
      <c r="CA1200" s="2">
        <v>8193510</v>
      </c>
      <c r="CB1200" s="2">
        <v>8978</v>
      </c>
      <c r="CC1200" s="2">
        <v>2808625</v>
      </c>
      <c r="CD1200" s="2">
        <v>5384885</v>
      </c>
      <c r="CE1200" s="2">
        <v>8322933</v>
      </c>
      <c r="CF1200" s="2">
        <v>4581561</v>
      </c>
      <c r="CG1200" s="2">
        <v>3704936</v>
      </c>
      <c r="CH1200" s="2">
        <v>1514222</v>
      </c>
      <c r="CI1200" s="2" t="s">
        <v>189</v>
      </c>
      <c r="CJ1200" s="2">
        <v>20195</v>
      </c>
      <c r="CK1200" s="97">
        <v>7663244</v>
      </c>
      <c r="CL1200" s="97" t="e">
        <v>#N/A</v>
      </c>
      <c r="CM1200" s="97" t="e">
        <v>#N/A</v>
      </c>
      <c r="CN1200" s="2">
        <v>14710</v>
      </c>
      <c r="CO1200" s="100" t="e">
        <v>#N/A</v>
      </c>
      <c r="CP1200" s="97" t="e">
        <v>#N/A</v>
      </c>
      <c r="CQ1200" s="97">
        <v>7663244</v>
      </c>
      <c r="CR1200" s="97">
        <v>4327680</v>
      </c>
      <c r="CS1200" s="97">
        <v>3230007</v>
      </c>
      <c r="CT1200" s="2">
        <v>1424894</v>
      </c>
      <c r="CU1200" s="2" t="s">
        <v>189</v>
      </c>
    </row>
    <row r="1201" spans="1:99" x14ac:dyDescent="0.25">
      <c r="A1201" s="2">
        <v>20183</v>
      </c>
      <c r="B1201" s="2">
        <v>8459122</v>
      </c>
      <c r="C1201" s="2">
        <v>77767</v>
      </c>
      <c r="D1201" s="2">
        <v>8340934</v>
      </c>
      <c r="E1201" s="2">
        <v>14486</v>
      </c>
      <c r="F1201" s="2">
        <v>3021309</v>
      </c>
      <c r="G1201" s="2">
        <v>5319625</v>
      </c>
      <c r="H1201" s="2">
        <v>8459122</v>
      </c>
      <c r="I1201" s="2">
        <v>2609273</v>
      </c>
      <c r="J1201" s="2">
        <v>2609273</v>
      </c>
      <c r="K1201" s="2">
        <v>5849849</v>
      </c>
      <c r="L1201" s="2">
        <v>1710780</v>
      </c>
      <c r="N1201" s="2">
        <v>20183</v>
      </c>
      <c r="O1201" s="97">
        <v>29495541</v>
      </c>
      <c r="P1201" s="97">
        <v>167097</v>
      </c>
      <c r="Q1201" s="97">
        <v>29326223</v>
      </c>
      <c r="R1201" s="97">
        <v>15605</v>
      </c>
      <c r="S1201" s="97">
        <v>2697416</v>
      </c>
      <c r="T1201" s="97">
        <v>26628807</v>
      </c>
      <c r="U1201" s="97">
        <v>29495541</v>
      </c>
      <c r="V1201" s="97">
        <v>2466863</v>
      </c>
      <c r="W1201" s="97">
        <v>2466863</v>
      </c>
      <c r="X1201" s="97">
        <v>27028678</v>
      </c>
      <c r="Y1201" s="97">
        <v>7826600</v>
      </c>
      <c r="Z1201" s="97">
        <v>0</v>
      </c>
      <c r="AB1201" s="2">
        <v>20196</v>
      </c>
      <c r="AC1201" s="97">
        <v>3583130</v>
      </c>
      <c r="AD1201" s="97">
        <v>1252148</v>
      </c>
      <c r="AE1201" s="97">
        <v>2321355</v>
      </c>
      <c r="AF1201" s="97">
        <v>6568</v>
      </c>
      <c r="AG1201" s="97">
        <v>1533432</v>
      </c>
      <c r="AH1201" s="97">
        <v>787923</v>
      </c>
      <c r="AI1201" s="97">
        <v>3583130</v>
      </c>
      <c r="AJ1201" s="97">
        <v>513006</v>
      </c>
      <c r="AK1201" s="97">
        <v>3070124</v>
      </c>
      <c r="AL1201" s="97">
        <v>1184005</v>
      </c>
      <c r="AM1201" s="97" t="s">
        <v>189</v>
      </c>
      <c r="AN1201" s="2">
        <v>20196</v>
      </c>
      <c r="AO1201" s="97">
        <v>2422161</v>
      </c>
      <c r="AP1201" s="97">
        <v>75355</v>
      </c>
      <c r="AQ1201" s="97">
        <v>2346806</v>
      </c>
      <c r="AR1201" s="97">
        <v>10454</v>
      </c>
      <c r="AS1201" s="97">
        <v>1557590</v>
      </c>
      <c r="AT1201" s="97">
        <v>789216</v>
      </c>
      <c r="AU1201" s="97">
        <v>2422161</v>
      </c>
      <c r="AV1201" s="97">
        <v>532652</v>
      </c>
      <c r="AW1201" s="97">
        <v>1806559</v>
      </c>
      <c r="AX1201" s="97">
        <v>419142</v>
      </c>
      <c r="AY1201" s="97" t="s">
        <v>189</v>
      </c>
      <c r="AZ1201" s="2">
        <v>20196</v>
      </c>
      <c r="BA1201" s="98">
        <v>2202488</v>
      </c>
      <c r="BB1201" s="2">
        <v>97622</v>
      </c>
      <c r="BC1201" s="2">
        <v>2104866</v>
      </c>
      <c r="BD1201" s="2">
        <v>4160</v>
      </c>
      <c r="BE1201" s="2">
        <v>1454475</v>
      </c>
      <c r="BF1201" s="2">
        <v>650391</v>
      </c>
      <c r="BG1201" s="2">
        <v>2202488</v>
      </c>
      <c r="BH1201" s="2">
        <v>402660</v>
      </c>
      <c r="BI1201" s="2">
        <v>1757210</v>
      </c>
      <c r="BJ1201" s="2">
        <v>499344</v>
      </c>
      <c r="BK1201" s="2" t="s">
        <v>189</v>
      </c>
      <c r="BL1201" s="2">
        <v>20196</v>
      </c>
      <c r="BM1201" s="2">
        <v>2901773</v>
      </c>
      <c r="BN1201" s="2">
        <v>90692</v>
      </c>
      <c r="BO1201" s="2">
        <v>2811081</v>
      </c>
      <c r="BP1201" s="2">
        <v>14043</v>
      </c>
      <c r="BQ1201" s="2">
        <v>1378756</v>
      </c>
      <c r="BR1201" s="2">
        <v>1432325</v>
      </c>
      <c r="BS1201" s="2">
        <v>2901773</v>
      </c>
      <c r="BT1201" s="2">
        <v>1200451</v>
      </c>
      <c r="BU1201" s="2">
        <v>1653033</v>
      </c>
      <c r="BV1201" s="2">
        <v>405604</v>
      </c>
      <c r="BW1201" s="2" t="s">
        <v>189</v>
      </c>
      <c r="BX1201" s="2">
        <v>20196</v>
      </c>
      <c r="BY1201" s="2">
        <v>5539452</v>
      </c>
      <c r="BZ1201" s="2">
        <v>74002</v>
      </c>
      <c r="CA1201" s="2">
        <v>5465450</v>
      </c>
      <c r="CB1201" s="2">
        <v>3862</v>
      </c>
      <c r="CC1201" s="2">
        <v>1344398</v>
      </c>
      <c r="CD1201" s="2">
        <v>4121052</v>
      </c>
      <c r="CE1201" s="2">
        <v>5539452</v>
      </c>
      <c r="CF1201" s="2">
        <v>3871448</v>
      </c>
      <c r="CG1201" s="2">
        <v>1570635</v>
      </c>
      <c r="CH1201" s="2">
        <v>376904</v>
      </c>
      <c r="CI1201" s="2" t="s">
        <v>189</v>
      </c>
      <c r="CJ1201" s="2">
        <v>20196</v>
      </c>
      <c r="CK1201" s="97">
        <v>6121326</v>
      </c>
      <c r="CL1201" s="97" t="e">
        <v>#N/A</v>
      </c>
      <c r="CM1201" s="97" t="e">
        <v>#N/A</v>
      </c>
      <c r="CN1201" s="2">
        <v>8753</v>
      </c>
      <c r="CO1201" s="100" t="e">
        <v>#N/A</v>
      </c>
      <c r="CP1201" s="97" t="e">
        <v>#N/A</v>
      </c>
      <c r="CQ1201" s="97">
        <v>6121326</v>
      </c>
      <c r="CR1201" s="97">
        <v>4555023</v>
      </c>
      <c r="CS1201" s="97">
        <v>1519876</v>
      </c>
      <c r="CT1201" s="2">
        <v>328984</v>
      </c>
      <c r="CU1201" s="2" t="s">
        <v>189</v>
      </c>
    </row>
    <row r="1202" spans="1:99" x14ac:dyDescent="0.25">
      <c r="A1202" s="2">
        <v>20184</v>
      </c>
      <c r="B1202" s="2">
        <v>885495046</v>
      </c>
      <c r="C1202" s="2">
        <v>151539643</v>
      </c>
      <c r="D1202" s="2">
        <v>733955403</v>
      </c>
      <c r="E1202" s="2">
        <v>60288945</v>
      </c>
      <c r="F1202" s="2">
        <v>384185921</v>
      </c>
      <c r="G1202" s="2">
        <v>349769482</v>
      </c>
      <c r="H1202" s="2">
        <v>885495046</v>
      </c>
      <c r="I1202" s="2">
        <v>101800019</v>
      </c>
      <c r="J1202" s="2">
        <v>73754143</v>
      </c>
      <c r="K1202" s="2">
        <v>651702175</v>
      </c>
      <c r="L1202" s="2">
        <v>342463608</v>
      </c>
      <c r="N1202" s="2">
        <v>20184</v>
      </c>
      <c r="O1202" s="97">
        <v>691633760</v>
      </c>
      <c r="P1202" s="97">
        <v>101192178</v>
      </c>
      <c r="Q1202" s="97">
        <v>590441582</v>
      </c>
      <c r="R1202" s="97">
        <v>43976877</v>
      </c>
      <c r="S1202" s="97">
        <v>316892475</v>
      </c>
      <c r="T1202" s="97">
        <v>273549107</v>
      </c>
      <c r="U1202" s="97">
        <v>691633760</v>
      </c>
      <c r="V1202" s="97">
        <v>163099819</v>
      </c>
      <c r="W1202" s="97">
        <v>159953188</v>
      </c>
      <c r="X1202" s="97">
        <v>527955423</v>
      </c>
      <c r="Y1202" s="97">
        <v>316302735</v>
      </c>
      <c r="Z1202" s="97">
        <v>0</v>
      </c>
      <c r="AB1202" s="2">
        <v>20197</v>
      </c>
      <c r="AC1202" s="97">
        <v>17627642</v>
      </c>
      <c r="AD1202" s="97">
        <v>1703506</v>
      </c>
      <c r="AE1202" s="97">
        <v>15178145</v>
      </c>
      <c r="AF1202" s="97">
        <v>168971</v>
      </c>
      <c r="AG1202" s="97">
        <v>6076955</v>
      </c>
      <c r="AH1202" s="97">
        <v>9101190</v>
      </c>
      <c r="AI1202" s="97">
        <v>17627642</v>
      </c>
      <c r="AJ1202" s="97">
        <v>9924791</v>
      </c>
      <c r="AK1202" s="97">
        <v>7702851</v>
      </c>
      <c r="AL1202" s="97">
        <v>2965233</v>
      </c>
      <c r="AM1202" s="97" t="s">
        <v>189</v>
      </c>
      <c r="AN1202" s="2">
        <v>20197</v>
      </c>
      <c r="AO1202" s="97">
        <v>16254736</v>
      </c>
      <c r="AP1202" s="97">
        <v>1285206</v>
      </c>
      <c r="AQ1202" s="97">
        <v>14969530</v>
      </c>
      <c r="AR1202" s="97">
        <v>157476</v>
      </c>
      <c r="AS1202" s="97">
        <v>5829636</v>
      </c>
      <c r="AT1202" s="97">
        <v>9139894</v>
      </c>
      <c r="AU1202" s="97">
        <v>16254736</v>
      </c>
      <c r="AV1202" s="97">
        <v>7538888</v>
      </c>
      <c r="AW1202" s="97">
        <v>8107526</v>
      </c>
      <c r="AX1202" s="97">
        <v>3058791</v>
      </c>
      <c r="AY1202" s="97" t="s">
        <v>189</v>
      </c>
      <c r="AZ1202" s="2">
        <v>20197</v>
      </c>
      <c r="BA1202" s="98">
        <v>15480243</v>
      </c>
      <c r="BB1202" s="2">
        <v>1594873</v>
      </c>
      <c r="BC1202" s="2">
        <v>13533729</v>
      </c>
      <c r="BD1202" s="2">
        <v>74157</v>
      </c>
      <c r="BE1202" s="2">
        <v>5605043</v>
      </c>
      <c r="BF1202" s="2">
        <v>7928686</v>
      </c>
      <c r="BG1202" s="2">
        <v>15480243</v>
      </c>
      <c r="BH1202" s="2">
        <v>6646313</v>
      </c>
      <c r="BI1202" s="2">
        <v>8833930</v>
      </c>
      <c r="BJ1202" s="2">
        <v>3157646</v>
      </c>
      <c r="BK1202" s="2" t="s">
        <v>189</v>
      </c>
      <c r="BL1202" s="2">
        <v>20197</v>
      </c>
      <c r="BM1202" s="2">
        <v>17942351</v>
      </c>
      <c r="BN1202" s="2">
        <v>1278716</v>
      </c>
      <c r="BO1202" s="2">
        <v>16663635</v>
      </c>
      <c r="BP1202" s="2">
        <v>113877</v>
      </c>
      <c r="BQ1202" s="2">
        <v>5029798</v>
      </c>
      <c r="BR1202" s="2">
        <v>11633837</v>
      </c>
      <c r="BS1202" s="2">
        <v>17942351</v>
      </c>
      <c r="BT1202" s="2">
        <v>10571274</v>
      </c>
      <c r="BU1202" s="2">
        <v>7016985</v>
      </c>
      <c r="BV1202" s="2">
        <v>2447875</v>
      </c>
      <c r="BW1202" s="2" t="s">
        <v>189</v>
      </c>
      <c r="BX1202" s="2">
        <v>20197</v>
      </c>
      <c r="BY1202" s="2">
        <v>16626339</v>
      </c>
      <c r="BZ1202" s="2">
        <v>1411938</v>
      </c>
      <c r="CA1202" s="2">
        <v>14377200</v>
      </c>
      <c r="CB1202" s="2">
        <v>139708</v>
      </c>
      <c r="CC1202" s="2">
        <v>4645110</v>
      </c>
      <c r="CD1202" s="2">
        <v>9732090</v>
      </c>
      <c r="CE1202" s="2">
        <v>16626339</v>
      </c>
      <c r="CF1202" s="2">
        <v>10690191</v>
      </c>
      <c r="CG1202" s="2">
        <v>5936148</v>
      </c>
      <c r="CH1202" s="2">
        <v>2741320</v>
      </c>
      <c r="CI1202" s="2" t="s">
        <v>189</v>
      </c>
      <c r="CJ1202" s="2">
        <v>20197</v>
      </c>
      <c r="CK1202" s="97">
        <v>16629052</v>
      </c>
      <c r="CL1202" s="97" t="e">
        <v>#N/A</v>
      </c>
      <c r="CM1202" s="97" t="e">
        <v>#N/A</v>
      </c>
      <c r="CN1202" s="2">
        <v>149084</v>
      </c>
      <c r="CO1202" s="100" t="e">
        <v>#N/A</v>
      </c>
      <c r="CP1202" s="97" t="e">
        <v>#N/A</v>
      </c>
      <c r="CQ1202" s="97">
        <v>16629052</v>
      </c>
      <c r="CR1202" s="97">
        <v>8529562</v>
      </c>
      <c r="CS1202" s="97">
        <v>7074529</v>
      </c>
      <c r="CT1202" s="2">
        <v>3101098</v>
      </c>
      <c r="CU1202" s="2" t="s">
        <v>189</v>
      </c>
    </row>
    <row r="1203" spans="1:99" x14ac:dyDescent="0.25">
      <c r="A1203" s="2">
        <v>20185</v>
      </c>
      <c r="B1203" s="2">
        <v>29053907</v>
      </c>
      <c r="C1203" s="2">
        <v>359893</v>
      </c>
      <c r="D1203" s="2">
        <v>28459371</v>
      </c>
      <c r="E1203" s="2">
        <v>7000</v>
      </c>
      <c r="F1203" s="2">
        <v>8866312</v>
      </c>
      <c r="G1203" s="2">
        <v>19593059</v>
      </c>
      <c r="H1203" s="2">
        <v>29053907</v>
      </c>
      <c r="I1203" s="2">
        <v>13130902</v>
      </c>
      <c r="J1203" s="2">
        <v>13059302</v>
      </c>
      <c r="K1203" s="2">
        <v>15923005</v>
      </c>
      <c r="L1203" s="2">
        <v>8557619</v>
      </c>
      <c r="N1203" s="2">
        <v>20185</v>
      </c>
      <c r="O1203" s="97">
        <v>28963306</v>
      </c>
      <c r="P1203" s="97">
        <v>396974</v>
      </c>
      <c r="Q1203" s="97">
        <v>28514744</v>
      </c>
      <c r="R1203" s="97">
        <v>23835</v>
      </c>
      <c r="S1203" s="97">
        <v>8422937</v>
      </c>
      <c r="T1203" s="97">
        <v>20091807</v>
      </c>
      <c r="U1203" s="97">
        <v>28963306</v>
      </c>
      <c r="V1203" s="97">
        <v>13558118</v>
      </c>
      <c r="W1203" s="97">
        <v>13532118</v>
      </c>
      <c r="X1203" s="97">
        <v>15405188</v>
      </c>
      <c r="Y1203" s="97">
        <v>7627688</v>
      </c>
      <c r="Z1203" s="97">
        <v>0</v>
      </c>
      <c r="AB1203" s="2">
        <v>20198</v>
      </c>
      <c r="AC1203" s="97">
        <v>117130469</v>
      </c>
      <c r="AD1203" s="97">
        <v>3882114</v>
      </c>
      <c r="AE1203" s="97">
        <v>112453258</v>
      </c>
      <c r="AF1203" s="97">
        <v>582315</v>
      </c>
      <c r="AG1203" s="97">
        <v>33731337</v>
      </c>
      <c r="AH1203" s="97">
        <v>78721921</v>
      </c>
      <c r="AI1203" s="97">
        <v>117130469</v>
      </c>
      <c r="AJ1203" s="97">
        <v>68466327</v>
      </c>
      <c r="AK1203" s="97">
        <v>48664142</v>
      </c>
      <c r="AL1203" s="97">
        <v>27403261</v>
      </c>
      <c r="AM1203" s="97" t="s">
        <v>189</v>
      </c>
      <c r="AN1203" s="2">
        <v>20198</v>
      </c>
      <c r="AO1203" s="97">
        <v>116383781</v>
      </c>
      <c r="AP1203" s="97">
        <v>3671457</v>
      </c>
      <c r="AQ1203" s="97">
        <v>112712324</v>
      </c>
      <c r="AR1203" s="97">
        <v>505002</v>
      </c>
      <c r="AS1203" s="97">
        <v>32857751</v>
      </c>
      <c r="AT1203" s="97">
        <v>79854573</v>
      </c>
      <c r="AU1203" s="97">
        <v>116383781</v>
      </c>
      <c r="AV1203" s="97">
        <v>55612858</v>
      </c>
      <c r="AW1203" s="97">
        <v>44055735</v>
      </c>
      <c r="AX1203" s="97">
        <v>21139527</v>
      </c>
      <c r="AY1203" s="97" t="s">
        <v>189</v>
      </c>
      <c r="AZ1203" s="2">
        <v>20198</v>
      </c>
      <c r="BA1203" s="98">
        <v>109093761</v>
      </c>
      <c r="BB1203" s="2">
        <v>5335700</v>
      </c>
      <c r="BC1203" s="2">
        <v>103758061</v>
      </c>
      <c r="BD1203" s="2">
        <v>783323</v>
      </c>
      <c r="BE1203" s="2">
        <v>29080734</v>
      </c>
      <c r="BF1203" s="2">
        <v>74677327</v>
      </c>
      <c r="BG1203" s="2">
        <v>109093761</v>
      </c>
      <c r="BH1203" s="2">
        <v>54903564</v>
      </c>
      <c r="BI1203" s="2">
        <v>54058648</v>
      </c>
      <c r="BJ1203" s="2">
        <v>24229463</v>
      </c>
      <c r="BK1203" s="2" t="s">
        <v>189</v>
      </c>
      <c r="BL1203" s="2">
        <v>20198</v>
      </c>
      <c r="BM1203" s="2">
        <v>101116567</v>
      </c>
      <c r="BN1203" s="2">
        <v>4053195</v>
      </c>
      <c r="BO1203" s="2">
        <v>97063372</v>
      </c>
      <c r="BP1203" s="2">
        <v>646319</v>
      </c>
      <c r="BQ1203" s="2">
        <v>27756254</v>
      </c>
      <c r="BR1203" s="2">
        <v>69307118</v>
      </c>
      <c r="BS1203" s="2">
        <v>101116567</v>
      </c>
      <c r="BT1203" s="2">
        <v>42633093</v>
      </c>
      <c r="BU1203" s="2">
        <v>51127665</v>
      </c>
      <c r="BV1203" s="2">
        <v>21898862</v>
      </c>
      <c r="BW1203" s="2" t="s">
        <v>189</v>
      </c>
      <c r="BX1203" s="2">
        <v>20198</v>
      </c>
      <c r="BY1203" s="2">
        <v>114397353</v>
      </c>
      <c r="BZ1203" s="2">
        <v>2406833</v>
      </c>
      <c r="CA1203" s="2">
        <v>111990520</v>
      </c>
      <c r="CB1203" s="2">
        <v>635985</v>
      </c>
      <c r="CC1203" s="2">
        <v>24641781</v>
      </c>
      <c r="CD1203" s="2">
        <v>87348739</v>
      </c>
      <c r="CE1203" s="2">
        <v>114397353</v>
      </c>
      <c r="CF1203" s="2">
        <v>73040766</v>
      </c>
      <c r="CG1203" s="2">
        <v>41261986</v>
      </c>
      <c r="CH1203" s="2">
        <v>15720883</v>
      </c>
      <c r="CI1203" s="2" t="s">
        <v>189</v>
      </c>
      <c r="CJ1203" s="2">
        <v>20198</v>
      </c>
      <c r="CK1203" s="97">
        <v>126112090</v>
      </c>
      <c r="CL1203" s="97" t="e">
        <v>#N/A</v>
      </c>
      <c r="CM1203" s="97" t="e">
        <v>#N/A</v>
      </c>
      <c r="CN1203" s="2">
        <v>928664</v>
      </c>
      <c r="CO1203" s="100" t="e">
        <v>#N/A</v>
      </c>
      <c r="CP1203" s="97" t="e">
        <v>#N/A</v>
      </c>
      <c r="CQ1203" s="97">
        <v>126112090</v>
      </c>
      <c r="CR1203" s="97">
        <v>63923508</v>
      </c>
      <c r="CS1203" s="97">
        <v>35084297</v>
      </c>
      <c r="CT1203" s="2">
        <v>13973007</v>
      </c>
      <c r="CU1203" s="2" t="s">
        <v>189</v>
      </c>
    </row>
    <row r="1204" spans="1:99" x14ac:dyDescent="0.25">
      <c r="A1204" s="2">
        <v>20186</v>
      </c>
      <c r="B1204" s="2">
        <v>4702164</v>
      </c>
      <c r="C1204" s="2">
        <v>43780</v>
      </c>
      <c r="D1204" s="2">
        <v>4650011</v>
      </c>
      <c r="E1204" s="2">
        <v>33113</v>
      </c>
      <c r="F1204" s="2">
        <v>2127742</v>
      </c>
      <c r="G1204" s="2">
        <v>2522269</v>
      </c>
      <c r="H1204" s="2">
        <v>4702164</v>
      </c>
      <c r="I1204" s="2">
        <v>2444031</v>
      </c>
      <c r="J1204" s="2">
        <v>2304031</v>
      </c>
      <c r="K1204" s="2">
        <v>2258133</v>
      </c>
      <c r="L1204" s="2">
        <v>948815</v>
      </c>
      <c r="N1204" s="2">
        <v>20186</v>
      </c>
      <c r="O1204" s="97">
        <v>4118105</v>
      </c>
      <c r="P1204" s="97">
        <v>36855</v>
      </c>
      <c r="Q1204" s="97">
        <v>3909815</v>
      </c>
      <c r="R1204" s="97">
        <v>26770</v>
      </c>
      <c r="S1204" s="97">
        <v>1921080</v>
      </c>
      <c r="T1204" s="97">
        <v>1988735</v>
      </c>
      <c r="U1204" s="97">
        <v>4118105</v>
      </c>
      <c r="V1204" s="97">
        <v>1809110</v>
      </c>
      <c r="W1204" s="97">
        <v>1770965</v>
      </c>
      <c r="X1204" s="97">
        <v>2308995</v>
      </c>
      <c r="Y1204" s="97">
        <v>881460</v>
      </c>
      <c r="Z1204" s="97">
        <v>0</v>
      </c>
      <c r="AB1204" s="2">
        <v>20199</v>
      </c>
      <c r="AC1204" s="97">
        <v>4953547</v>
      </c>
      <c r="AD1204" s="97">
        <v>14507</v>
      </c>
      <c r="AE1204" s="97">
        <v>4889524</v>
      </c>
      <c r="AF1204" s="97" t="s">
        <v>186</v>
      </c>
      <c r="AG1204" s="97">
        <v>1739664</v>
      </c>
      <c r="AH1204" s="97">
        <v>3149860</v>
      </c>
      <c r="AI1204" s="97">
        <v>4953547</v>
      </c>
      <c r="AJ1204" s="97">
        <v>2689640</v>
      </c>
      <c r="AK1204" s="97">
        <v>2263907</v>
      </c>
      <c r="AL1204" s="97">
        <v>1088188</v>
      </c>
      <c r="AM1204" s="97" t="s">
        <v>189</v>
      </c>
      <c r="AN1204" s="2">
        <v>20199</v>
      </c>
      <c r="AO1204" s="97" t="e">
        <v>#N/A</v>
      </c>
      <c r="AP1204" s="97">
        <v>13259</v>
      </c>
      <c r="AQ1204" s="97">
        <v>4977938</v>
      </c>
      <c r="AR1204" s="97">
        <v>0</v>
      </c>
      <c r="AS1204" s="97" t="e">
        <v>#N/A</v>
      </c>
      <c r="AT1204" s="97" t="e">
        <v>#N/A</v>
      </c>
      <c r="AU1204" s="97">
        <v>4991197</v>
      </c>
      <c r="AV1204" s="97">
        <v>2397849</v>
      </c>
      <c r="AW1204" s="97" t="e">
        <v>#N/A</v>
      </c>
      <c r="AX1204" s="97">
        <v>898229</v>
      </c>
      <c r="AY1204" s="97" t="s">
        <v>189</v>
      </c>
      <c r="AZ1204" s="2">
        <v>20199</v>
      </c>
      <c r="BA1204" s="98">
        <v>4391209</v>
      </c>
      <c r="BB1204" s="2">
        <v>4126</v>
      </c>
      <c r="BC1204" s="2">
        <v>4387083</v>
      </c>
      <c r="BD1204" s="2" t="s">
        <v>189</v>
      </c>
      <c r="BE1204" s="2">
        <v>1709626</v>
      </c>
      <c r="BF1204" s="2">
        <v>2677457</v>
      </c>
      <c r="BG1204" s="2">
        <v>4391209</v>
      </c>
      <c r="BH1204" s="2">
        <v>1279530</v>
      </c>
      <c r="BI1204" s="2">
        <v>1235088</v>
      </c>
      <c r="BJ1204" s="2">
        <v>576784</v>
      </c>
      <c r="BK1204" s="2" t="s">
        <v>189</v>
      </c>
      <c r="BL1204" s="2">
        <v>20199</v>
      </c>
      <c r="BM1204" s="2">
        <v>3726168</v>
      </c>
      <c r="BN1204" s="2">
        <v>10564</v>
      </c>
      <c r="BO1204" s="2">
        <v>3715604</v>
      </c>
      <c r="BP1204" s="2">
        <v>7844</v>
      </c>
      <c r="BQ1204" s="2">
        <v>1755100</v>
      </c>
      <c r="BR1204" s="2">
        <v>1960504</v>
      </c>
      <c r="BS1204" s="2">
        <v>3726168</v>
      </c>
      <c r="BT1204" s="2">
        <v>122559</v>
      </c>
      <c r="BU1204" s="2">
        <v>1618648</v>
      </c>
      <c r="BV1204" s="2">
        <v>732389</v>
      </c>
      <c r="BW1204" s="2" t="s">
        <v>189</v>
      </c>
      <c r="BX1204" s="2">
        <v>20199</v>
      </c>
      <c r="BY1204" s="2">
        <v>10657665</v>
      </c>
      <c r="BZ1204" s="2">
        <v>17229</v>
      </c>
      <c r="CA1204" s="2">
        <v>10640436</v>
      </c>
      <c r="CB1204" s="2">
        <v>1620</v>
      </c>
      <c r="CC1204" s="2">
        <v>1700084</v>
      </c>
      <c r="CD1204" s="2">
        <v>8940352</v>
      </c>
      <c r="CE1204" s="2">
        <v>10657665</v>
      </c>
      <c r="CF1204" s="2">
        <v>8884525</v>
      </c>
      <c r="CG1204" s="2">
        <v>1745910</v>
      </c>
      <c r="CH1204" s="2">
        <v>889500</v>
      </c>
      <c r="CI1204" s="2" t="s">
        <v>189</v>
      </c>
      <c r="CJ1204" s="2">
        <v>20199</v>
      </c>
      <c r="CK1204" s="97">
        <v>3467679</v>
      </c>
      <c r="CL1204" s="97" t="e">
        <v>#N/A</v>
      </c>
      <c r="CM1204" s="97" t="e">
        <v>#N/A</v>
      </c>
      <c r="CN1204" s="2">
        <v>8500</v>
      </c>
      <c r="CO1204" s="100" t="e">
        <v>#N/A</v>
      </c>
      <c r="CP1204" s="97" t="e">
        <v>#N/A</v>
      </c>
      <c r="CQ1204" s="97">
        <v>3467679</v>
      </c>
      <c r="CR1204" s="97">
        <v>1713131</v>
      </c>
      <c r="CS1204" s="97">
        <v>1754548</v>
      </c>
      <c r="CT1204" s="2">
        <v>887300</v>
      </c>
      <c r="CU1204" s="2" t="s">
        <v>189</v>
      </c>
    </row>
    <row r="1205" spans="1:99" x14ac:dyDescent="0.25">
      <c r="A1205" s="2">
        <v>20187</v>
      </c>
      <c r="B1205" s="2">
        <v>13839946</v>
      </c>
      <c r="C1205" s="2">
        <v>28999</v>
      </c>
      <c r="D1205" s="2">
        <v>13810947</v>
      </c>
      <c r="E1205" s="2">
        <v>5300</v>
      </c>
      <c r="F1205" s="2">
        <v>2907423</v>
      </c>
      <c r="G1205" s="2">
        <v>10903524</v>
      </c>
      <c r="H1205" s="2">
        <v>13839946</v>
      </c>
      <c r="I1205" s="2">
        <v>9054468</v>
      </c>
      <c r="J1205" s="2">
        <v>9054468</v>
      </c>
      <c r="K1205" s="2">
        <v>3770778</v>
      </c>
      <c r="L1205" s="2">
        <v>1650435</v>
      </c>
      <c r="N1205" s="2">
        <v>20187</v>
      </c>
      <c r="O1205" s="97">
        <v>22017824</v>
      </c>
      <c r="P1205" s="97">
        <v>67072</v>
      </c>
      <c r="Q1205" s="97">
        <v>19173353</v>
      </c>
      <c r="R1205" s="97">
        <v>3500</v>
      </c>
      <c r="S1205" s="97">
        <v>2673080</v>
      </c>
      <c r="T1205" s="97">
        <v>16500273</v>
      </c>
      <c r="U1205" s="97">
        <v>22017824</v>
      </c>
      <c r="V1205" s="97">
        <v>18069600</v>
      </c>
      <c r="W1205" s="97">
        <v>18069600</v>
      </c>
      <c r="X1205" s="97">
        <v>3948224</v>
      </c>
      <c r="Y1205" s="97">
        <v>699457</v>
      </c>
      <c r="Z1205" s="97">
        <v>0</v>
      </c>
      <c r="AB1205" s="2">
        <v>20200</v>
      </c>
      <c r="AC1205" s="97">
        <v>18682009</v>
      </c>
      <c r="AD1205" s="97">
        <v>20238</v>
      </c>
      <c r="AE1205" s="97">
        <v>18661771</v>
      </c>
      <c r="AF1205" s="97" t="s">
        <v>186</v>
      </c>
      <c r="AG1205" s="97">
        <v>3981817</v>
      </c>
      <c r="AH1205" s="97">
        <v>14679954</v>
      </c>
      <c r="AI1205" s="97">
        <v>18682009</v>
      </c>
      <c r="AJ1205" s="97">
        <v>13217992</v>
      </c>
      <c r="AK1205" s="97">
        <v>5428197</v>
      </c>
      <c r="AL1205" s="97" t="s">
        <v>189</v>
      </c>
      <c r="AM1205" s="97" t="s">
        <v>189</v>
      </c>
      <c r="AN1205" s="2">
        <v>20200</v>
      </c>
      <c r="AO1205" s="97" t="e">
        <v>#N/A</v>
      </c>
      <c r="AP1205" s="97">
        <v>45567</v>
      </c>
      <c r="AQ1205" s="97">
        <v>22508038</v>
      </c>
      <c r="AR1205" s="97" t="e">
        <v>#N/A</v>
      </c>
      <c r="AS1205" s="97" t="e">
        <v>#N/A</v>
      </c>
      <c r="AT1205" s="97" t="e">
        <v>#N/A</v>
      </c>
      <c r="AU1205" s="97">
        <v>22553605</v>
      </c>
      <c r="AV1205" s="97">
        <v>9727590</v>
      </c>
      <c r="AW1205" s="97" t="e">
        <v>#N/A</v>
      </c>
      <c r="AX1205" s="97">
        <v>2026707</v>
      </c>
      <c r="AY1205" s="97" t="s">
        <v>189</v>
      </c>
      <c r="AZ1205" s="2">
        <v>20200</v>
      </c>
      <c r="BA1205" s="98">
        <v>16713231</v>
      </c>
      <c r="BB1205" s="2" t="e">
        <v>#N/A</v>
      </c>
      <c r="BC1205" s="2" t="e">
        <v>#N/A</v>
      </c>
      <c r="BD1205" s="2" t="s">
        <v>189</v>
      </c>
      <c r="BE1205" s="2">
        <v>3735486</v>
      </c>
      <c r="BF1205" s="2">
        <v>12909481</v>
      </c>
      <c r="BG1205" s="2">
        <v>16713231</v>
      </c>
      <c r="BH1205" s="2">
        <v>12113442</v>
      </c>
      <c r="BI1205" s="2">
        <v>4599789</v>
      </c>
      <c r="BJ1205" s="2">
        <v>523667</v>
      </c>
      <c r="BK1205" s="2" t="s">
        <v>189</v>
      </c>
      <c r="BL1205" s="2">
        <v>20200</v>
      </c>
      <c r="BM1205" s="2">
        <v>20287209</v>
      </c>
      <c r="BN1205" s="2" t="e">
        <v>#N/A</v>
      </c>
      <c r="BO1205" s="2" t="e">
        <v>#N/A</v>
      </c>
      <c r="BP1205" s="2" t="s">
        <v>189</v>
      </c>
      <c r="BQ1205" s="2">
        <v>3625288</v>
      </c>
      <c r="BR1205" s="2">
        <v>16369923</v>
      </c>
      <c r="BS1205" s="2">
        <v>20287209</v>
      </c>
      <c r="BT1205" s="2">
        <v>13537405</v>
      </c>
      <c r="BU1205" s="2">
        <v>6749804</v>
      </c>
      <c r="BV1205" s="2" t="s">
        <v>189</v>
      </c>
      <c r="BW1205" s="2" t="s">
        <v>189</v>
      </c>
      <c r="BX1205" s="2">
        <v>20200</v>
      </c>
      <c r="BY1205" s="2">
        <v>21611630</v>
      </c>
      <c r="BZ1205" s="2" t="e">
        <v>#N/A</v>
      </c>
      <c r="CA1205" s="2" t="e">
        <v>#N/A</v>
      </c>
      <c r="CB1205" s="2" t="s">
        <v>189</v>
      </c>
      <c r="CC1205" s="2">
        <v>3461734</v>
      </c>
      <c r="CD1205" s="2">
        <v>18100391</v>
      </c>
      <c r="CE1205" s="2">
        <v>21611630</v>
      </c>
      <c r="CF1205" s="2">
        <v>16035796</v>
      </c>
      <c r="CG1205" s="2">
        <v>5575834</v>
      </c>
      <c r="CH1205" s="2">
        <v>630180</v>
      </c>
      <c r="CI1205" s="2" t="s">
        <v>189</v>
      </c>
      <c r="CJ1205" s="2">
        <v>20200</v>
      </c>
      <c r="CK1205" s="97" t="e">
        <v>#N/A</v>
      </c>
      <c r="CL1205" s="97" t="e">
        <v>#N/A</v>
      </c>
      <c r="CM1205" s="97" t="e">
        <v>#N/A</v>
      </c>
      <c r="CN1205" s="2" t="e">
        <v>#N/A</v>
      </c>
      <c r="CO1205" s="100" t="e">
        <v>#N/A</v>
      </c>
      <c r="CP1205" s="97" t="e">
        <v>#N/A</v>
      </c>
      <c r="CQ1205" s="97" t="e">
        <v>#N/A</v>
      </c>
      <c r="CR1205" s="97" t="e">
        <v>#N/A</v>
      </c>
      <c r="CS1205" s="97" t="e">
        <v>#N/A</v>
      </c>
      <c r="CT1205" s="2" t="e">
        <v>#N/A</v>
      </c>
      <c r="CU1205" s="2" t="e">
        <v>#N/A</v>
      </c>
    </row>
    <row r="1206" spans="1:99" x14ac:dyDescent="0.25">
      <c r="A1206" s="2">
        <v>20188</v>
      </c>
      <c r="B1206" s="2">
        <v>41461268</v>
      </c>
      <c r="C1206" s="2">
        <v>562875</v>
      </c>
      <c r="D1206" s="2">
        <v>40898393</v>
      </c>
      <c r="E1206" s="2" t="s">
        <v>189</v>
      </c>
      <c r="F1206" s="2">
        <v>8461683</v>
      </c>
      <c r="G1206" s="2">
        <v>32436710</v>
      </c>
      <c r="H1206" s="2">
        <v>41461268</v>
      </c>
      <c r="I1206" s="2">
        <v>25644049</v>
      </c>
      <c r="J1206" s="2">
        <v>25126040</v>
      </c>
      <c r="K1206" s="2">
        <v>15651499</v>
      </c>
      <c r="L1206" s="2">
        <v>7213890</v>
      </c>
      <c r="N1206" s="2">
        <v>20188</v>
      </c>
      <c r="O1206" s="97">
        <v>35614410</v>
      </c>
      <c r="P1206" s="97">
        <v>368351</v>
      </c>
      <c r="Q1206" s="97">
        <v>34977820</v>
      </c>
      <c r="R1206" s="97" t="s">
        <v>189</v>
      </c>
      <c r="S1206" s="97">
        <v>6879247</v>
      </c>
      <c r="T1206" s="97">
        <v>28098573</v>
      </c>
      <c r="U1206" s="97">
        <v>35614410</v>
      </c>
      <c r="V1206" s="97">
        <v>22016096</v>
      </c>
      <c r="W1206" s="97">
        <v>21092796</v>
      </c>
      <c r="X1206" s="97">
        <v>13598314</v>
      </c>
      <c r="Y1206" s="97">
        <v>5806700</v>
      </c>
      <c r="Z1206" s="97">
        <v>0</v>
      </c>
      <c r="AB1206" s="2">
        <v>20201</v>
      </c>
      <c r="AC1206" s="97">
        <v>8220308</v>
      </c>
      <c r="AD1206" s="97">
        <v>124838</v>
      </c>
      <c r="AE1206" s="97">
        <v>8095470</v>
      </c>
      <c r="AF1206" s="97" t="s">
        <v>186</v>
      </c>
      <c r="AG1206" s="97">
        <v>2396883</v>
      </c>
      <c r="AH1206" s="97">
        <v>5698587</v>
      </c>
      <c r="AI1206" s="97">
        <v>8220308</v>
      </c>
      <c r="AJ1206" s="97">
        <v>4055485</v>
      </c>
      <c r="AK1206" s="97">
        <v>4120429</v>
      </c>
      <c r="AL1206" s="97">
        <v>1137220</v>
      </c>
      <c r="AM1206" s="97" t="s">
        <v>189</v>
      </c>
      <c r="AN1206" s="2">
        <v>20201</v>
      </c>
      <c r="AO1206" s="97">
        <v>8105130</v>
      </c>
      <c r="AP1206" s="97">
        <v>790</v>
      </c>
      <c r="AQ1206" s="97">
        <v>8104340</v>
      </c>
      <c r="AR1206" s="97">
        <v>0</v>
      </c>
      <c r="AS1206" s="97">
        <v>2380647</v>
      </c>
      <c r="AT1206" s="97">
        <v>5723693</v>
      </c>
      <c r="AU1206" s="97">
        <v>8105130</v>
      </c>
      <c r="AV1206" s="97">
        <v>5797172</v>
      </c>
      <c r="AW1206" s="97">
        <v>2307958</v>
      </c>
      <c r="AX1206" s="97">
        <v>987272</v>
      </c>
      <c r="AY1206" s="97" t="s">
        <v>189</v>
      </c>
      <c r="AZ1206" s="2">
        <v>20201</v>
      </c>
      <c r="BA1206" s="98">
        <v>8971479</v>
      </c>
      <c r="BB1206" s="2">
        <v>16951</v>
      </c>
      <c r="BC1206" s="2">
        <v>8954528</v>
      </c>
      <c r="BD1206" s="2" t="s">
        <v>189</v>
      </c>
      <c r="BE1206" s="2">
        <v>2219977</v>
      </c>
      <c r="BF1206" s="2">
        <v>6734551</v>
      </c>
      <c r="BG1206" s="2">
        <v>8971479</v>
      </c>
      <c r="BH1206" s="2">
        <v>4981410</v>
      </c>
      <c r="BI1206" s="2">
        <v>3982737</v>
      </c>
      <c r="BJ1206" s="2">
        <v>641825</v>
      </c>
      <c r="BK1206" s="2" t="s">
        <v>189</v>
      </c>
      <c r="BL1206" s="2">
        <v>20201</v>
      </c>
      <c r="BM1206" s="2">
        <v>6137928</v>
      </c>
      <c r="BN1206" s="2">
        <v>21313</v>
      </c>
      <c r="BO1206" s="2">
        <v>6116615</v>
      </c>
      <c r="BP1206" s="2" t="s">
        <v>189</v>
      </c>
      <c r="BQ1206" s="2">
        <v>2107342</v>
      </c>
      <c r="BR1206" s="2">
        <v>4009273</v>
      </c>
      <c r="BS1206" s="2">
        <v>6137928</v>
      </c>
      <c r="BT1206" s="2">
        <v>3824627</v>
      </c>
      <c r="BU1206" s="2">
        <v>2313301</v>
      </c>
      <c r="BV1206" s="2">
        <v>565079</v>
      </c>
      <c r="BW1206" s="2" t="s">
        <v>189</v>
      </c>
      <c r="BX1206" s="2">
        <v>20201</v>
      </c>
      <c r="BY1206" s="2">
        <v>11716826</v>
      </c>
      <c r="BZ1206" s="2">
        <v>8873</v>
      </c>
      <c r="CA1206" s="2">
        <v>11707953</v>
      </c>
      <c r="CB1206" s="2" t="s">
        <v>189</v>
      </c>
      <c r="CC1206" s="2">
        <v>2055473</v>
      </c>
      <c r="CD1206" s="2">
        <v>9652480</v>
      </c>
      <c r="CE1206" s="2">
        <v>11716826</v>
      </c>
      <c r="CF1206" s="2">
        <v>7973052</v>
      </c>
      <c r="CG1206" s="2">
        <v>2985909</v>
      </c>
      <c r="CH1206" s="2">
        <v>813760</v>
      </c>
      <c r="CI1206" s="2" t="s">
        <v>189</v>
      </c>
      <c r="CJ1206" s="2">
        <v>20201</v>
      </c>
      <c r="CK1206" s="97">
        <v>10131603</v>
      </c>
      <c r="CL1206" s="97" t="e">
        <v>#N/A</v>
      </c>
      <c r="CM1206" s="97" t="e">
        <v>#N/A</v>
      </c>
      <c r="CN1206" s="2" t="s">
        <v>189</v>
      </c>
      <c r="CO1206" s="100" t="e">
        <v>#N/A</v>
      </c>
      <c r="CP1206" s="97" t="e">
        <v>#N/A</v>
      </c>
      <c r="CQ1206" s="97">
        <v>10131603</v>
      </c>
      <c r="CR1206" s="97">
        <v>7250343</v>
      </c>
      <c r="CS1206" s="97">
        <v>2881260</v>
      </c>
      <c r="CT1206" s="2">
        <v>841092</v>
      </c>
      <c r="CU1206" s="2" t="s">
        <v>189</v>
      </c>
    </row>
    <row r="1207" spans="1:99" x14ac:dyDescent="0.25">
      <c r="A1207" s="2">
        <v>20189</v>
      </c>
      <c r="B1207" s="2">
        <v>30148885</v>
      </c>
      <c r="C1207" s="2">
        <v>1186862</v>
      </c>
      <c r="D1207" s="2">
        <v>22183025</v>
      </c>
      <c r="E1207" s="2">
        <v>1800</v>
      </c>
      <c r="F1207" s="2">
        <v>4430492</v>
      </c>
      <c r="G1207" s="2">
        <v>17752533</v>
      </c>
      <c r="H1207" s="2">
        <v>30148885</v>
      </c>
      <c r="I1207" s="2">
        <v>24715961</v>
      </c>
      <c r="J1207" s="2">
        <v>21530259</v>
      </c>
      <c r="K1207" s="2">
        <v>5432924</v>
      </c>
      <c r="L1207" s="2">
        <v>1476776</v>
      </c>
      <c r="N1207" s="2">
        <v>20189</v>
      </c>
      <c r="O1207" s="97">
        <v>27446721</v>
      </c>
      <c r="P1207" s="97">
        <v>699466</v>
      </c>
      <c r="Q1207" s="97">
        <v>20767578</v>
      </c>
      <c r="R1207" s="97">
        <v>4610</v>
      </c>
      <c r="S1207" s="97">
        <v>3460851</v>
      </c>
      <c r="T1207" s="97">
        <v>17306727</v>
      </c>
      <c r="U1207" s="97">
        <v>27446721</v>
      </c>
      <c r="V1207" s="97">
        <v>21437472</v>
      </c>
      <c r="W1207" s="97">
        <v>20665979</v>
      </c>
      <c r="X1207" s="97">
        <v>6009249</v>
      </c>
      <c r="Y1207" s="97">
        <v>1199666</v>
      </c>
      <c r="Z1207" s="97">
        <v>0</v>
      </c>
      <c r="AB1207" s="2">
        <v>20202</v>
      </c>
      <c r="AC1207" s="97">
        <v>20329141</v>
      </c>
      <c r="AD1207" s="97">
        <v>329878</v>
      </c>
      <c r="AE1207" s="97">
        <v>19999263</v>
      </c>
      <c r="AF1207" s="97">
        <v>3960</v>
      </c>
      <c r="AG1207" s="97">
        <v>5276290</v>
      </c>
      <c r="AH1207" s="97">
        <v>14722973</v>
      </c>
      <c r="AI1207" s="97">
        <v>20329141</v>
      </c>
      <c r="AJ1207" s="97">
        <v>5741998</v>
      </c>
      <c r="AK1207" s="97">
        <v>14543770</v>
      </c>
      <c r="AL1207" s="97">
        <v>5007815</v>
      </c>
      <c r="AM1207" s="97" t="s">
        <v>189</v>
      </c>
      <c r="AN1207" s="2">
        <v>20202</v>
      </c>
      <c r="AO1207" s="97">
        <v>20168533</v>
      </c>
      <c r="AP1207" s="97">
        <v>213756</v>
      </c>
      <c r="AQ1207" s="97">
        <v>19954777</v>
      </c>
      <c r="AR1207" s="97">
        <v>7811</v>
      </c>
      <c r="AS1207" s="97">
        <v>5200973</v>
      </c>
      <c r="AT1207" s="97">
        <v>14753804</v>
      </c>
      <c r="AU1207" s="97">
        <v>20168533</v>
      </c>
      <c r="AV1207" s="97">
        <v>5655645</v>
      </c>
      <c r="AW1207" s="97">
        <v>14497984</v>
      </c>
      <c r="AX1207" s="97">
        <v>4154421</v>
      </c>
      <c r="AY1207" s="97" t="s">
        <v>189</v>
      </c>
      <c r="AZ1207" s="2">
        <v>20202</v>
      </c>
      <c r="BA1207" s="98">
        <v>18770458</v>
      </c>
      <c r="BB1207" s="2">
        <v>246798</v>
      </c>
      <c r="BC1207" s="2">
        <v>18523660</v>
      </c>
      <c r="BD1207" s="2">
        <v>12941</v>
      </c>
      <c r="BE1207" s="2">
        <v>5656726</v>
      </c>
      <c r="BF1207" s="2">
        <v>12866934</v>
      </c>
      <c r="BG1207" s="2">
        <v>18770458</v>
      </c>
      <c r="BH1207" s="2">
        <v>6494194</v>
      </c>
      <c r="BI1207" s="2">
        <v>12267232</v>
      </c>
      <c r="BJ1207" s="2">
        <v>3505122</v>
      </c>
      <c r="BK1207" s="2" t="s">
        <v>189</v>
      </c>
      <c r="BL1207" s="2">
        <v>20202</v>
      </c>
      <c r="BM1207" s="2">
        <v>16231632</v>
      </c>
      <c r="BN1207" s="2">
        <v>211127</v>
      </c>
      <c r="BO1207" s="2">
        <v>16020505</v>
      </c>
      <c r="BP1207" s="2">
        <v>17433</v>
      </c>
      <c r="BQ1207" s="2">
        <v>4471368</v>
      </c>
      <c r="BR1207" s="2">
        <v>11549137</v>
      </c>
      <c r="BS1207" s="2">
        <v>16231632</v>
      </c>
      <c r="BT1207" s="2">
        <v>6319184</v>
      </c>
      <c r="BU1207" s="2">
        <v>9891853</v>
      </c>
      <c r="BV1207" s="2">
        <v>2717387</v>
      </c>
      <c r="BW1207" s="2" t="s">
        <v>189</v>
      </c>
      <c r="BX1207" s="2">
        <v>20202</v>
      </c>
      <c r="BY1207" s="2">
        <v>23525582</v>
      </c>
      <c r="BZ1207" s="2">
        <v>345561</v>
      </c>
      <c r="CA1207" s="2">
        <v>17257372</v>
      </c>
      <c r="CB1207" s="2">
        <v>10500</v>
      </c>
      <c r="CC1207" s="2">
        <v>4131998</v>
      </c>
      <c r="CD1207" s="2">
        <v>13125374</v>
      </c>
      <c r="CE1207" s="2">
        <v>23525582</v>
      </c>
      <c r="CF1207" s="2">
        <v>13433733</v>
      </c>
      <c r="CG1207" s="2">
        <v>8777177</v>
      </c>
      <c r="CH1207" s="2">
        <v>2327946</v>
      </c>
      <c r="CI1207" s="2" t="s">
        <v>189</v>
      </c>
      <c r="CJ1207" s="2">
        <v>20202</v>
      </c>
      <c r="CK1207" s="97">
        <v>20275429</v>
      </c>
      <c r="CL1207" s="97" t="e">
        <v>#N/A</v>
      </c>
      <c r="CM1207" s="97" t="e">
        <v>#N/A</v>
      </c>
      <c r="CN1207" s="2">
        <v>1560</v>
      </c>
      <c r="CO1207" s="100" t="e">
        <v>#N/A</v>
      </c>
      <c r="CP1207" s="97" t="e">
        <v>#N/A</v>
      </c>
      <c r="CQ1207" s="97">
        <v>20275429</v>
      </c>
      <c r="CR1207" s="97">
        <v>6280829</v>
      </c>
      <c r="CS1207" s="97">
        <v>6688191</v>
      </c>
      <c r="CT1207" s="2">
        <v>2151686</v>
      </c>
      <c r="CU1207" s="2" t="s">
        <v>189</v>
      </c>
    </row>
    <row r="1208" spans="1:99" x14ac:dyDescent="0.25">
      <c r="A1208" s="2">
        <v>20190</v>
      </c>
      <c r="B1208" s="2">
        <v>93792217</v>
      </c>
      <c r="C1208" s="2">
        <v>3248847</v>
      </c>
      <c r="D1208" s="2">
        <v>86399086</v>
      </c>
      <c r="E1208" s="2">
        <v>313417</v>
      </c>
      <c r="F1208" s="2">
        <v>20043755</v>
      </c>
      <c r="G1208" s="2">
        <v>66355331</v>
      </c>
      <c r="H1208" s="2">
        <v>93792217</v>
      </c>
      <c r="I1208" s="2">
        <v>56747494</v>
      </c>
      <c r="J1208" s="2">
        <v>56694985</v>
      </c>
      <c r="K1208" s="2">
        <v>37044723</v>
      </c>
      <c r="L1208" s="2">
        <v>4027186</v>
      </c>
      <c r="N1208" s="2">
        <v>20190</v>
      </c>
      <c r="O1208" s="97">
        <v>111784389</v>
      </c>
      <c r="P1208" s="97">
        <v>2897475</v>
      </c>
      <c r="Q1208" s="97">
        <v>108886914</v>
      </c>
      <c r="R1208" s="97">
        <v>456575</v>
      </c>
      <c r="S1208" s="97">
        <v>22281174</v>
      </c>
      <c r="T1208" s="97">
        <v>86605740</v>
      </c>
      <c r="U1208" s="97">
        <v>111784389</v>
      </c>
      <c r="V1208" s="97">
        <v>41370588</v>
      </c>
      <c r="W1208" s="97">
        <v>41236076</v>
      </c>
      <c r="X1208" s="97">
        <v>66587750</v>
      </c>
      <c r="Y1208" s="97">
        <v>15138867</v>
      </c>
      <c r="Z1208" s="97">
        <v>0</v>
      </c>
      <c r="AB1208" s="2">
        <v>20203</v>
      </c>
      <c r="AC1208" s="97">
        <v>16903812</v>
      </c>
      <c r="AD1208" s="97">
        <v>0</v>
      </c>
      <c r="AE1208" s="97">
        <v>16903812</v>
      </c>
      <c r="AF1208" s="97" t="s">
        <v>186</v>
      </c>
      <c r="AG1208" s="97">
        <v>3812319</v>
      </c>
      <c r="AH1208" s="97">
        <v>13091493</v>
      </c>
      <c r="AI1208" s="97">
        <v>16903812</v>
      </c>
      <c r="AJ1208" s="97">
        <v>6535288</v>
      </c>
      <c r="AK1208" s="97">
        <v>10291255</v>
      </c>
      <c r="AL1208" s="97">
        <v>2870641</v>
      </c>
      <c r="AM1208" s="97" t="s">
        <v>189</v>
      </c>
      <c r="AN1208" s="2">
        <v>20203</v>
      </c>
      <c r="AO1208" s="97">
        <v>17283431</v>
      </c>
      <c r="AP1208" s="97">
        <v>33692</v>
      </c>
      <c r="AQ1208" s="97">
        <v>16957409</v>
      </c>
      <c r="AR1208" s="97">
        <v>0</v>
      </c>
      <c r="AS1208" s="97">
        <v>3794797</v>
      </c>
      <c r="AT1208" s="97">
        <v>13162612</v>
      </c>
      <c r="AU1208" s="97">
        <v>17283431</v>
      </c>
      <c r="AV1208" s="97">
        <v>6044498</v>
      </c>
      <c r="AW1208" s="97">
        <v>11238933</v>
      </c>
      <c r="AX1208" s="97">
        <v>2463206</v>
      </c>
      <c r="AY1208" s="97" t="s">
        <v>189</v>
      </c>
      <c r="AZ1208" s="2">
        <v>20203</v>
      </c>
      <c r="BA1208" s="98">
        <v>19169487</v>
      </c>
      <c r="BB1208" s="2">
        <v>4100</v>
      </c>
      <c r="BC1208" s="2">
        <v>19165387</v>
      </c>
      <c r="BD1208" s="2" t="s">
        <v>189</v>
      </c>
      <c r="BE1208" s="2">
        <v>3872498</v>
      </c>
      <c r="BF1208" s="2">
        <v>15292889</v>
      </c>
      <c r="BG1208" s="2">
        <v>19169487</v>
      </c>
      <c r="BH1208" s="2">
        <v>11260285</v>
      </c>
      <c r="BI1208" s="2">
        <v>7828776</v>
      </c>
      <c r="BJ1208" s="2">
        <v>1818636</v>
      </c>
      <c r="BK1208" s="2" t="s">
        <v>189</v>
      </c>
      <c r="BL1208" s="2">
        <v>20203</v>
      </c>
      <c r="BM1208" s="2">
        <v>13163213</v>
      </c>
      <c r="BN1208" s="2">
        <v>29962</v>
      </c>
      <c r="BO1208" s="2">
        <v>13133251</v>
      </c>
      <c r="BP1208" s="2" t="s">
        <v>189</v>
      </c>
      <c r="BQ1208" s="2">
        <v>3427240</v>
      </c>
      <c r="BR1208" s="2">
        <v>9706011</v>
      </c>
      <c r="BS1208" s="2">
        <v>13163213</v>
      </c>
      <c r="BT1208" s="2">
        <v>5249367</v>
      </c>
      <c r="BU1208" s="2">
        <v>7679943</v>
      </c>
      <c r="BV1208" s="2">
        <v>1528923</v>
      </c>
      <c r="BW1208" s="2" t="s">
        <v>189</v>
      </c>
      <c r="BX1208" s="2">
        <v>20203</v>
      </c>
      <c r="BY1208" s="2">
        <v>19562459</v>
      </c>
      <c r="BZ1208" s="2">
        <v>70808</v>
      </c>
      <c r="CA1208" s="2">
        <v>15440641</v>
      </c>
      <c r="CB1208" s="2">
        <v>34505</v>
      </c>
      <c r="CC1208" s="2">
        <v>3387325</v>
      </c>
      <c r="CD1208" s="2">
        <v>12053316</v>
      </c>
      <c r="CE1208" s="2">
        <v>19562459</v>
      </c>
      <c r="CF1208" s="2">
        <v>15041623</v>
      </c>
      <c r="CG1208" s="2">
        <v>4520836</v>
      </c>
      <c r="CH1208" s="2">
        <v>1614504</v>
      </c>
      <c r="CI1208" s="2" t="s">
        <v>189</v>
      </c>
      <c r="CJ1208" s="2">
        <v>20203</v>
      </c>
      <c r="CK1208" s="97">
        <v>18898029</v>
      </c>
      <c r="CL1208" s="97" t="e">
        <v>#N/A</v>
      </c>
      <c r="CM1208" s="97" t="e">
        <v>#N/A</v>
      </c>
      <c r="CN1208" s="2" t="s">
        <v>189</v>
      </c>
      <c r="CO1208" s="100" t="e">
        <v>#N/A</v>
      </c>
      <c r="CP1208" s="97" t="e">
        <v>#N/A</v>
      </c>
      <c r="CQ1208" s="97">
        <v>18898029</v>
      </c>
      <c r="CR1208" s="97">
        <v>11315430</v>
      </c>
      <c r="CS1208" s="97">
        <v>3691791</v>
      </c>
      <c r="CT1208" s="2">
        <v>1511593</v>
      </c>
      <c r="CU1208" s="2" t="s">
        <v>189</v>
      </c>
    </row>
    <row r="1209" spans="1:99" x14ac:dyDescent="0.25">
      <c r="A1209" s="2">
        <v>20191</v>
      </c>
      <c r="B1209" s="2">
        <v>2530518</v>
      </c>
      <c r="C1209" s="2">
        <v>70764</v>
      </c>
      <c r="D1209" s="2">
        <v>2450293</v>
      </c>
      <c r="E1209" s="2">
        <v>22632</v>
      </c>
      <c r="F1209" s="2">
        <v>1005835</v>
      </c>
      <c r="G1209" s="2">
        <v>1444458</v>
      </c>
      <c r="H1209" s="2">
        <v>2530518</v>
      </c>
      <c r="I1209" s="2">
        <v>844148</v>
      </c>
      <c r="J1209" s="2">
        <v>806514</v>
      </c>
      <c r="K1209" s="2">
        <v>1686370</v>
      </c>
      <c r="L1209" s="2">
        <v>321667</v>
      </c>
      <c r="N1209" s="2">
        <v>20191</v>
      </c>
      <c r="O1209" s="97">
        <v>1510227</v>
      </c>
      <c r="P1209" s="97">
        <v>52710</v>
      </c>
      <c r="Q1209" s="97">
        <v>1457517</v>
      </c>
      <c r="R1209" s="97">
        <v>14112</v>
      </c>
      <c r="S1209" s="97">
        <v>915402</v>
      </c>
      <c r="T1209" s="97">
        <v>542115</v>
      </c>
      <c r="U1209" s="97">
        <v>1510227</v>
      </c>
      <c r="V1209" s="97">
        <v>10499</v>
      </c>
      <c r="W1209" s="97" t="e">
        <v>#VALUE!</v>
      </c>
      <c r="X1209" s="97">
        <v>1498144</v>
      </c>
      <c r="Y1209" s="97">
        <v>389734</v>
      </c>
      <c r="Z1209" s="97">
        <v>0</v>
      </c>
      <c r="AB1209" s="2">
        <v>20204</v>
      </c>
      <c r="AC1209" s="97">
        <v>4641472</v>
      </c>
      <c r="AD1209" s="97">
        <v>105381</v>
      </c>
      <c r="AE1209" s="97">
        <v>4536091</v>
      </c>
      <c r="AF1209" s="97" t="s">
        <v>186</v>
      </c>
      <c r="AG1209" s="97">
        <v>1448547</v>
      </c>
      <c r="AH1209" s="97">
        <v>3087544</v>
      </c>
      <c r="AI1209" s="97">
        <v>4641472</v>
      </c>
      <c r="AJ1209" s="97">
        <v>2617211</v>
      </c>
      <c r="AK1209" s="97">
        <v>1802016</v>
      </c>
      <c r="AL1209" s="97">
        <v>671497</v>
      </c>
      <c r="AM1209" s="97" t="s">
        <v>189</v>
      </c>
      <c r="AN1209" s="2">
        <v>20204</v>
      </c>
      <c r="AO1209" s="97">
        <v>6202515</v>
      </c>
      <c r="AP1209" s="97">
        <v>788656</v>
      </c>
      <c r="AQ1209" s="97">
        <v>4605860</v>
      </c>
      <c r="AR1209" s="97">
        <v>0</v>
      </c>
      <c r="AS1209" s="97">
        <v>1494103</v>
      </c>
      <c r="AT1209" s="97">
        <v>3111757</v>
      </c>
      <c r="AU1209" s="97">
        <v>6202515</v>
      </c>
      <c r="AV1209" s="97">
        <v>4140826</v>
      </c>
      <c r="AW1209" s="97">
        <v>2061689</v>
      </c>
      <c r="AX1209" s="97">
        <v>442612</v>
      </c>
      <c r="AY1209" s="97" t="s">
        <v>189</v>
      </c>
      <c r="AZ1209" s="2">
        <v>20204</v>
      </c>
      <c r="BA1209" s="98">
        <v>8653481</v>
      </c>
      <c r="BB1209" s="2">
        <v>1395</v>
      </c>
      <c r="BC1209" s="2">
        <v>8652086</v>
      </c>
      <c r="BD1209" s="2" t="s">
        <v>189</v>
      </c>
      <c r="BE1209" s="2">
        <v>1413531</v>
      </c>
      <c r="BF1209" s="2">
        <v>7238555</v>
      </c>
      <c r="BG1209" s="2">
        <v>8653481</v>
      </c>
      <c r="BH1209" s="2">
        <v>3841449</v>
      </c>
      <c r="BI1209" s="2">
        <v>1672834</v>
      </c>
      <c r="BJ1209" s="2">
        <v>403200</v>
      </c>
      <c r="BK1209" s="2" t="s">
        <v>189</v>
      </c>
      <c r="BL1209" s="2">
        <v>20204</v>
      </c>
      <c r="BM1209" s="2">
        <v>5060041</v>
      </c>
      <c r="BN1209" s="2">
        <v>7904</v>
      </c>
      <c r="BO1209" s="2">
        <v>4931259</v>
      </c>
      <c r="BP1209" s="2">
        <v>7904</v>
      </c>
      <c r="BQ1209" s="2">
        <v>1397515</v>
      </c>
      <c r="BR1209" s="2">
        <v>3533744</v>
      </c>
      <c r="BS1209" s="2">
        <v>5060041</v>
      </c>
      <c r="BT1209" s="2">
        <v>3229630</v>
      </c>
      <c r="BU1209" s="2">
        <v>1830411</v>
      </c>
      <c r="BV1209" s="2">
        <v>612793</v>
      </c>
      <c r="BW1209" s="2" t="s">
        <v>189</v>
      </c>
      <c r="BX1209" s="2">
        <v>20204</v>
      </c>
      <c r="BY1209" s="2">
        <v>5825448</v>
      </c>
      <c r="BZ1209" s="2">
        <v>3162</v>
      </c>
      <c r="CA1209" s="2">
        <v>5822286</v>
      </c>
      <c r="CB1209" s="2" t="s">
        <v>189</v>
      </c>
      <c r="CC1209" s="2">
        <v>1375205</v>
      </c>
      <c r="CD1209" s="2">
        <v>4447081</v>
      </c>
      <c r="CE1209" s="2">
        <v>5825448</v>
      </c>
      <c r="CF1209" s="2">
        <v>3891109</v>
      </c>
      <c r="CG1209" s="2">
        <v>1717777</v>
      </c>
      <c r="CH1209" s="2">
        <v>386800</v>
      </c>
      <c r="CI1209" s="2" t="s">
        <v>189</v>
      </c>
      <c r="CJ1209" s="2">
        <v>20204</v>
      </c>
      <c r="CK1209" s="97">
        <v>3263236</v>
      </c>
      <c r="CL1209" s="97" t="e">
        <v>#N/A</v>
      </c>
      <c r="CM1209" s="97" t="e">
        <v>#N/A</v>
      </c>
      <c r="CN1209" s="2" t="s">
        <v>189</v>
      </c>
      <c r="CO1209" s="100" t="e">
        <v>#N/A</v>
      </c>
      <c r="CP1209" s="97" t="e">
        <v>#N/A</v>
      </c>
      <c r="CQ1209" s="97">
        <v>3263236</v>
      </c>
      <c r="CR1209" s="97">
        <v>1391716</v>
      </c>
      <c r="CS1209" s="97">
        <v>1378082</v>
      </c>
      <c r="CT1209" s="2">
        <v>332952</v>
      </c>
      <c r="CU1209" s="2" t="s">
        <v>189</v>
      </c>
    </row>
    <row r="1210" spans="1:99" x14ac:dyDescent="0.25">
      <c r="A1210" s="2">
        <v>20192</v>
      </c>
      <c r="B1210" s="2">
        <v>8024249</v>
      </c>
      <c r="C1210" s="2">
        <v>791384</v>
      </c>
      <c r="D1210" s="2">
        <v>6806922</v>
      </c>
      <c r="E1210" s="2">
        <v>279031</v>
      </c>
      <c r="F1210" s="2">
        <v>3308801</v>
      </c>
      <c r="G1210" s="2">
        <v>3498121</v>
      </c>
      <c r="H1210" s="2">
        <v>8024249</v>
      </c>
      <c r="I1210" s="2">
        <v>4553300</v>
      </c>
      <c r="J1210" s="2">
        <v>4465350</v>
      </c>
      <c r="K1210" s="2">
        <v>3470949</v>
      </c>
      <c r="L1210" s="2">
        <v>1156053</v>
      </c>
      <c r="N1210" s="2">
        <v>20192</v>
      </c>
      <c r="O1210" s="97">
        <v>6574186</v>
      </c>
      <c r="P1210" s="97">
        <v>1042352</v>
      </c>
      <c r="Q1210" s="97">
        <v>5531834</v>
      </c>
      <c r="R1210" s="97">
        <v>303264</v>
      </c>
      <c r="S1210" s="97">
        <v>2426640</v>
      </c>
      <c r="T1210" s="97">
        <v>3105194</v>
      </c>
      <c r="U1210" s="97">
        <v>6574186</v>
      </c>
      <c r="V1210" s="97">
        <v>2843298</v>
      </c>
      <c r="W1210" s="97">
        <v>2827548</v>
      </c>
      <c r="X1210" s="97">
        <v>3412655</v>
      </c>
      <c r="Y1210" s="97">
        <v>1112219</v>
      </c>
      <c r="Z1210" s="97">
        <v>0</v>
      </c>
      <c r="AB1210" s="2">
        <v>20205</v>
      </c>
      <c r="AC1210" s="97">
        <v>123991992</v>
      </c>
      <c r="AD1210" s="97">
        <v>1410356</v>
      </c>
      <c r="AE1210" s="97">
        <v>122581636</v>
      </c>
      <c r="AF1210" s="97">
        <v>62000</v>
      </c>
      <c r="AG1210" s="97">
        <v>17412873</v>
      </c>
      <c r="AH1210" s="97">
        <v>105168763</v>
      </c>
      <c r="AI1210" s="97">
        <v>123991992</v>
      </c>
      <c r="AJ1210" s="97">
        <v>61137193</v>
      </c>
      <c r="AK1210" s="97">
        <v>62615790</v>
      </c>
      <c r="AL1210" s="97">
        <v>16357867</v>
      </c>
      <c r="AM1210" s="97" t="s">
        <v>189</v>
      </c>
      <c r="AN1210" s="2">
        <v>20205</v>
      </c>
      <c r="AO1210" s="97">
        <v>125077234</v>
      </c>
      <c r="AP1210" s="97">
        <v>510540</v>
      </c>
      <c r="AQ1210" s="97">
        <v>123045224</v>
      </c>
      <c r="AR1210" s="97">
        <v>64010</v>
      </c>
      <c r="AS1210" s="97">
        <v>18459305</v>
      </c>
      <c r="AT1210" s="97">
        <v>104585919</v>
      </c>
      <c r="AU1210" s="97">
        <v>125077234</v>
      </c>
      <c r="AV1210" s="97">
        <v>62942380</v>
      </c>
      <c r="AW1210" s="97">
        <v>62134854</v>
      </c>
      <c r="AX1210" s="97">
        <v>11888270</v>
      </c>
      <c r="AY1210" s="97" t="s">
        <v>189</v>
      </c>
      <c r="AZ1210" s="2">
        <v>20205</v>
      </c>
      <c r="BA1210" s="98">
        <v>84711322</v>
      </c>
      <c r="BB1210" s="2">
        <v>403725</v>
      </c>
      <c r="BC1210" s="2">
        <v>84307597</v>
      </c>
      <c r="BD1210" s="2">
        <v>58623</v>
      </c>
      <c r="BE1210" s="2">
        <v>15380719</v>
      </c>
      <c r="BF1210" s="2">
        <v>68926878</v>
      </c>
      <c r="BG1210" s="2">
        <v>84711322</v>
      </c>
      <c r="BH1210" s="2">
        <v>55500063</v>
      </c>
      <c r="BI1210" s="2">
        <v>27285723</v>
      </c>
      <c r="BJ1210" s="2">
        <v>5261368</v>
      </c>
      <c r="BK1210" s="2" t="s">
        <v>189</v>
      </c>
      <c r="BL1210" s="2">
        <v>20205</v>
      </c>
      <c r="BM1210" s="2">
        <v>88308941</v>
      </c>
      <c r="BN1210" s="2">
        <v>1924071</v>
      </c>
      <c r="BO1210" s="2">
        <v>86384870</v>
      </c>
      <c r="BP1210" s="2">
        <v>52497</v>
      </c>
      <c r="BQ1210" s="2">
        <v>14670284</v>
      </c>
      <c r="BR1210" s="2">
        <v>71714586</v>
      </c>
      <c r="BS1210" s="2">
        <v>88308941</v>
      </c>
      <c r="BT1210" s="2">
        <v>62174401</v>
      </c>
      <c r="BU1210" s="2">
        <v>26103444</v>
      </c>
      <c r="BV1210" s="2">
        <v>6053069</v>
      </c>
      <c r="BW1210" s="2" t="s">
        <v>189</v>
      </c>
      <c r="BX1210" s="2">
        <v>20205</v>
      </c>
      <c r="BY1210" s="2" t="e">
        <v>#N/A</v>
      </c>
      <c r="BZ1210" s="2">
        <v>0</v>
      </c>
      <c r="CA1210" s="2">
        <v>0</v>
      </c>
      <c r="CB1210" s="2" t="e">
        <v>#N/A</v>
      </c>
      <c r="CC1210" s="2" t="e">
        <v>#N/A</v>
      </c>
      <c r="CD1210" s="2" t="e">
        <v>#N/A</v>
      </c>
      <c r="CE1210" s="2" t="e">
        <v>#N/A</v>
      </c>
      <c r="CF1210" s="2" t="e">
        <v>#N/A</v>
      </c>
      <c r="CG1210" s="2" t="e">
        <v>#N/A</v>
      </c>
      <c r="CH1210" s="2" t="e">
        <v>#N/A</v>
      </c>
      <c r="CI1210" s="2" t="e">
        <v>#N/A</v>
      </c>
      <c r="CJ1210" s="2">
        <v>20205</v>
      </c>
      <c r="CK1210" s="97">
        <v>84842118</v>
      </c>
      <c r="CL1210" s="97" t="e">
        <v>#N/A</v>
      </c>
      <c r="CM1210" s="97" t="e">
        <v>#N/A</v>
      </c>
      <c r="CN1210" s="2">
        <v>54701</v>
      </c>
      <c r="CO1210" s="100" t="e">
        <v>#N/A</v>
      </c>
      <c r="CP1210" s="97" t="e">
        <v>#N/A</v>
      </c>
      <c r="CQ1210" s="97">
        <v>84842118</v>
      </c>
      <c r="CR1210" s="97">
        <v>65043150</v>
      </c>
      <c r="CS1210" s="97">
        <v>19798968</v>
      </c>
      <c r="CT1210" s="2">
        <v>4848833</v>
      </c>
      <c r="CU1210" s="2" t="s">
        <v>189</v>
      </c>
    </row>
    <row r="1211" spans="1:99" x14ac:dyDescent="0.25">
      <c r="A1211" s="2">
        <v>20193</v>
      </c>
      <c r="B1211" s="2">
        <v>12762200</v>
      </c>
      <c r="C1211" s="2">
        <v>1424418</v>
      </c>
      <c r="D1211" s="2">
        <v>11337782</v>
      </c>
      <c r="E1211" s="2">
        <v>45882</v>
      </c>
      <c r="F1211" s="2">
        <v>5096462</v>
      </c>
      <c r="G1211" s="2">
        <v>6241320</v>
      </c>
      <c r="H1211" s="2">
        <v>12762200</v>
      </c>
      <c r="I1211" s="2">
        <v>500492</v>
      </c>
      <c r="J1211" s="2" t="s">
        <v>189</v>
      </c>
      <c r="K1211" s="2">
        <v>11974448</v>
      </c>
      <c r="L1211" s="2">
        <v>2363573</v>
      </c>
      <c r="N1211" s="2">
        <v>20193</v>
      </c>
      <c r="O1211" s="97">
        <v>14529687</v>
      </c>
      <c r="P1211" s="97">
        <v>2107350</v>
      </c>
      <c r="Q1211" s="97">
        <v>12422337</v>
      </c>
      <c r="R1211" s="97">
        <v>51516</v>
      </c>
      <c r="S1211" s="97">
        <v>3140655</v>
      </c>
      <c r="T1211" s="97">
        <v>9281682</v>
      </c>
      <c r="U1211" s="97">
        <v>14529687</v>
      </c>
      <c r="V1211" s="97">
        <v>3332251</v>
      </c>
      <c r="W1211" s="97">
        <v>3212898</v>
      </c>
      <c r="X1211" s="97">
        <v>10059277</v>
      </c>
      <c r="Y1211" s="97">
        <v>1417353</v>
      </c>
      <c r="Z1211" s="97">
        <v>0</v>
      </c>
      <c r="AB1211" s="2">
        <v>20206</v>
      </c>
      <c r="AC1211" s="97">
        <v>9214478</v>
      </c>
      <c r="AD1211" s="97">
        <v>72506</v>
      </c>
      <c r="AE1211" s="97">
        <v>9141972</v>
      </c>
      <c r="AF1211" s="97">
        <v>2433</v>
      </c>
      <c r="AG1211" s="97">
        <v>2764086</v>
      </c>
      <c r="AH1211" s="97">
        <v>6377886</v>
      </c>
      <c r="AI1211" s="97">
        <v>9214478</v>
      </c>
      <c r="AJ1211" s="97">
        <v>4583175</v>
      </c>
      <c r="AK1211" s="97">
        <v>4566636</v>
      </c>
      <c r="AL1211" s="97">
        <v>1606402</v>
      </c>
      <c r="AM1211" s="97" t="s">
        <v>189</v>
      </c>
      <c r="AN1211" s="2">
        <v>20206</v>
      </c>
      <c r="AO1211" s="97">
        <v>9251051</v>
      </c>
      <c r="AP1211" s="97">
        <v>148082</v>
      </c>
      <c r="AQ1211" s="97">
        <v>9176850</v>
      </c>
      <c r="AR1211" s="97">
        <v>2465</v>
      </c>
      <c r="AS1211" s="97">
        <v>2778819</v>
      </c>
      <c r="AT1211" s="97">
        <v>6398031</v>
      </c>
      <c r="AU1211" s="97">
        <v>9324932</v>
      </c>
      <c r="AV1211" s="97">
        <v>4578962</v>
      </c>
      <c r="AW1211" s="97">
        <v>4636648</v>
      </c>
      <c r="AX1211" s="97">
        <v>1559224</v>
      </c>
      <c r="AY1211" s="97" t="s">
        <v>189</v>
      </c>
      <c r="AZ1211" s="2">
        <v>20206</v>
      </c>
      <c r="BA1211" s="98">
        <v>9819895</v>
      </c>
      <c r="BB1211" s="2">
        <v>103311</v>
      </c>
      <c r="BC1211" s="2">
        <v>9716584</v>
      </c>
      <c r="BD1211" s="2">
        <v>4220</v>
      </c>
      <c r="BE1211" s="2">
        <v>2411656</v>
      </c>
      <c r="BF1211" s="2">
        <v>7304928</v>
      </c>
      <c r="BG1211" s="2">
        <v>9819895</v>
      </c>
      <c r="BH1211" s="2">
        <v>5701883</v>
      </c>
      <c r="BI1211" s="2">
        <v>4116267</v>
      </c>
      <c r="BJ1211" s="2">
        <v>1641474</v>
      </c>
      <c r="BK1211" s="2" t="s">
        <v>189</v>
      </c>
      <c r="BL1211" s="2">
        <v>20206</v>
      </c>
      <c r="BM1211" s="2">
        <v>6788517</v>
      </c>
      <c r="BN1211" s="2">
        <v>145417</v>
      </c>
      <c r="BO1211" s="2">
        <v>6602206</v>
      </c>
      <c r="BP1211" s="2">
        <v>74027</v>
      </c>
      <c r="BQ1211" s="2">
        <v>2334777</v>
      </c>
      <c r="BR1211" s="2">
        <v>4267429</v>
      </c>
      <c r="BS1211" s="2">
        <v>6788517</v>
      </c>
      <c r="BT1211" s="2">
        <v>2510337</v>
      </c>
      <c r="BU1211" s="2">
        <v>4278180</v>
      </c>
      <c r="BV1211" s="2">
        <v>1564100</v>
      </c>
      <c r="BW1211" s="2" t="s">
        <v>189</v>
      </c>
      <c r="BX1211" s="2">
        <v>20206</v>
      </c>
      <c r="BY1211" s="2">
        <v>10697632</v>
      </c>
      <c r="BZ1211" s="2">
        <v>58053</v>
      </c>
      <c r="CA1211" s="2">
        <v>9579758</v>
      </c>
      <c r="CB1211" s="2">
        <v>1440</v>
      </c>
      <c r="CC1211" s="2">
        <v>2167728</v>
      </c>
      <c r="CD1211" s="2">
        <v>7412030</v>
      </c>
      <c r="CE1211" s="2">
        <v>10697632</v>
      </c>
      <c r="CF1211" s="2">
        <v>6464542</v>
      </c>
      <c r="CG1211" s="2">
        <v>4216120</v>
      </c>
      <c r="CH1211" s="2">
        <v>1070707</v>
      </c>
      <c r="CI1211" s="2" t="s">
        <v>189</v>
      </c>
      <c r="CJ1211" s="2">
        <v>20206</v>
      </c>
      <c r="CK1211" s="97">
        <v>13657625</v>
      </c>
      <c r="CL1211" s="97" t="e">
        <v>#N/A</v>
      </c>
      <c r="CM1211" s="97" t="e">
        <v>#N/A</v>
      </c>
      <c r="CN1211" s="2">
        <v>1528</v>
      </c>
      <c r="CO1211" s="100" t="e">
        <v>#N/A</v>
      </c>
      <c r="CP1211" s="97" t="e">
        <v>#N/A</v>
      </c>
      <c r="CQ1211" s="97">
        <v>13657625</v>
      </c>
      <c r="CR1211" s="97">
        <v>9575724</v>
      </c>
      <c r="CS1211" s="97">
        <v>3307689</v>
      </c>
      <c r="CT1211" s="2">
        <v>1067668</v>
      </c>
      <c r="CU1211" s="2" t="s">
        <v>189</v>
      </c>
    </row>
    <row r="1212" spans="1:99" x14ac:dyDescent="0.25">
      <c r="A1212" s="2">
        <v>20194</v>
      </c>
      <c r="B1212" s="2">
        <v>7398755</v>
      </c>
      <c r="C1212" s="2">
        <v>780347</v>
      </c>
      <c r="D1212" s="2">
        <v>6618408</v>
      </c>
      <c r="E1212" s="2">
        <v>4047</v>
      </c>
      <c r="F1212" s="2">
        <v>3247021</v>
      </c>
      <c r="G1212" s="2">
        <v>3371387</v>
      </c>
      <c r="H1212" s="2">
        <v>7398755</v>
      </c>
      <c r="I1212" s="2">
        <v>2436374</v>
      </c>
      <c r="J1212" s="2">
        <v>2436374</v>
      </c>
      <c r="K1212" s="2">
        <v>4451197</v>
      </c>
      <c r="L1212" s="2">
        <v>1128091</v>
      </c>
      <c r="N1212" s="2">
        <v>20194</v>
      </c>
      <c r="O1212" s="97">
        <v>29523170</v>
      </c>
      <c r="P1212" s="97">
        <v>1045532</v>
      </c>
      <c r="Q1212" s="97">
        <v>28477638</v>
      </c>
      <c r="R1212" s="97">
        <v>3120</v>
      </c>
      <c r="S1212" s="97">
        <v>3189313</v>
      </c>
      <c r="T1212" s="97">
        <v>25288325</v>
      </c>
      <c r="U1212" s="97">
        <v>29523170</v>
      </c>
      <c r="V1212" s="97">
        <v>2904734</v>
      </c>
      <c r="W1212" s="97" t="e">
        <v>#N/A</v>
      </c>
      <c r="X1212" s="97">
        <v>26600177</v>
      </c>
      <c r="Y1212" s="97">
        <v>5070448</v>
      </c>
      <c r="Z1212" s="97">
        <v>0</v>
      </c>
      <c r="AB1212" s="2">
        <v>20207</v>
      </c>
      <c r="AC1212" s="97">
        <v>90029168</v>
      </c>
      <c r="AD1212" s="97">
        <v>2949210</v>
      </c>
      <c r="AE1212" s="97">
        <v>87079958</v>
      </c>
      <c r="AF1212" s="97" t="s">
        <v>186</v>
      </c>
      <c r="AG1212" s="97">
        <v>16831765</v>
      </c>
      <c r="AH1212" s="97">
        <v>70248193</v>
      </c>
      <c r="AI1212" s="97">
        <v>90029168</v>
      </c>
      <c r="AJ1212" s="97">
        <v>49048877</v>
      </c>
      <c r="AK1212" s="97">
        <v>30350338</v>
      </c>
      <c r="AL1212" s="97">
        <v>3862754</v>
      </c>
      <c r="AM1212" s="97" t="s">
        <v>189</v>
      </c>
      <c r="AN1212" s="2">
        <v>20207</v>
      </c>
      <c r="AO1212" s="97">
        <v>88573526</v>
      </c>
      <c r="AP1212" s="97">
        <v>1444539</v>
      </c>
      <c r="AQ1212" s="97">
        <v>87128987</v>
      </c>
      <c r="AR1212" s="97">
        <v>0</v>
      </c>
      <c r="AS1212" s="97">
        <v>14935115</v>
      </c>
      <c r="AT1212" s="97">
        <v>72193872</v>
      </c>
      <c r="AU1212" s="97">
        <v>88573526</v>
      </c>
      <c r="AV1212" s="97">
        <v>44492599</v>
      </c>
      <c r="AW1212" s="97">
        <v>26491016</v>
      </c>
      <c r="AX1212" s="97">
        <v>3341031</v>
      </c>
      <c r="AY1212" s="97" t="s">
        <v>189</v>
      </c>
      <c r="AZ1212" s="2">
        <v>20207</v>
      </c>
      <c r="BA1212" s="98">
        <v>82725843</v>
      </c>
      <c r="BB1212" s="2">
        <v>1417824</v>
      </c>
      <c r="BC1212" s="2">
        <v>81308019</v>
      </c>
      <c r="BD1212" s="2">
        <v>94557</v>
      </c>
      <c r="BE1212" s="2">
        <v>15785109</v>
      </c>
      <c r="BF1212" s="2">
        <v>65522910</v>
      </c>
      <c r="BG1212" s="2">
        <v>82725843</v>
      </c>
      <c r="BH1212" s="2">
        <v>49107664</v>
      </c>
      <c r="BI1212" s="2">
        <v>27262359</v>
      </c>
      <c r="BJ1212" s="2">
        <v>4340429</v>
      </c>
      <c r="BK1212" s="2" t="s">
        <v>189</v>
      </c>
      <c r="BL1212" s="2">
        <v>20207</v>
      </c>
      <c r="BM1212" s="2">
        <v>89160174</v>
      </c>
      <c r="BN1212" s="2">
        <v>2471518</v>
      </c>
      <c r="BO1212" s="2">
        <v>85245151</v>
      </c>
      <c r="BP1212" s="2">
        <v>150097</v>
      </c>
      <c r="BQ1212" s="2">
        <v>14962765</v>
      </c>
      <c r="BR1212" s="2">
        <v>70282386</v>
      </c>
      <c r="BS1212" s="2">
        <v>89160174</v>
      </c>
      <c r="BT1212" s="2">
        <v>51626294</v>
      </c>
      <c r="BU1212" s="2">
        <v>37533880</v>
      </c>
      <c r="BV1212" s="2">
        <v>9302960</v>
      </c>
      <c r="BW1212" s="2" t="s">
        <v>189</v>
      </c>
      <c r="BX1212" s="2">
        <v>20207</v>
      </c>
      <c r="BY1212" s="2">
        <v>86263272</v>
      </c>
      <c r="BZ1212" s="2">
        <v>931094</v>
      </c>
      <c r="CA1212" s="2">
        <v>83701975</v>
      </c>
      <c r="CB1212" s="2">
        <v>213727</v>
      </c>
      <c r="CC1212" s="2">
        <v>13290648</v>
      </c>
      <c r="CD1212" s="2">
        <v>70411327</v>
      </c>
      <c r="CE1212" s="2">
        <v>86263272</v>
      </c>
      <c r="CF1212" s="2">
        <v>54074841</v>
      </c>
      <c r="CG1212" s="2">
        <v>32188431</v>
      </c>
      <c r="CH1212" s="2">
        <v>9118741</v>
      </c>
      <c r="CI1212" s="2" t="s">
        <v>189</v>
      </c>
      <c r="CJ1212" s="2">
        <v>20207</v>
      </c>
      <c r="CK1212" s="97">
        <v>91970756</v>
      </c>
      <c r="CL1212" s="97" t="e">
        <v>#N/A</v>
      </c>
      <c r="CM1212" s="97" t="e">
        <v>#N/A</v>
      </c>
      <c r="CN1212" s="2">
        <v>234792</v>
      </c>
      <c r="CO1212" s="100" t="e">
        <v>#N/A</v>
      </c>
      <c r="CP1212" s="97" t="e">
        <v>#N/A</v>
      </c>
      <c r="CQ1212" s="97">
        <v>91970756</v>
      </c>
      <c r="CR1212" s="97">
        <v>57953427</v>
      </c>
      <c r="CS1212" s="97">
        <v>32441430</v>
      </c>
      <c r="CT1212" s="2">
        <v>9367233</v>
      </c>
      <c r="CU1212" s="2" t="s">
        <v>189</v>
      </c>
    </row>
    <row r="1213" spans="1:99" x14ac:dyDescent="0.25">
      <c r="A1213" s="2">
        <v>20195</v>
      </c>
      <c r="B1213" s="2">
        <v>8759569</v>
      </c>
      <c r="C1213" s="2">
        <v>288777</v>
      </c>
      <c r="D1213" s="2">
        <v>8277254</v>
      </c>
      <c r="E1213" s="2">
        <v>2580</v>
      </c>
      <c r="F1213" s="2">
        <v>3407039</v>
      </c>
      <c r="G1213" s="2">
        <v>4870215</v>
      </c>
      <c r="H1213" s="2">
        <v>8759569</v>
      </c>
      <c r="I1213" s="2">
        <v>5040355</v>
      </c>
      <c r="J1213" s="2">
        <v>5040355</v>
      </c>
      <c r="K1213" s="2">
        <v>3719214</v>
      </c>
      <c r="L1213" s="2">
        <v>1380893</v>
      </c>
      <c r="N1213" s="2">
        <v>20195</v>
      </c>
      <c r="O1213" s="97">
        <v>8724530</v>
      </c>
      <c r="P1213" s="97">
        <v>403145</v>
      </c>
      <c r="Q1213" s="97">
        <v>8288977</v>
      </c>
      <c r="R1213" s="97">
        <v>9718</v>
      </c>
      <c r="S1213" s="97">
        <v>2866957</v>
      </c>
      <c r="T1213" s="97">
        <v>5422020</v>
      </c>
      <c r="U1213" s="97">
        <v>8724530</v>
      </c>
      <c r="V1213" s="97">
        <v>4442852</v>
      </c>
      <c r="W1213" s="97">
        <v>4384953</v>
      </c>
      <c r="X1213" s="97">
        <v>4281678</v>
      </c>
      <c r="Y1213" s="97">
        <v>1456511</v>
      </c>
      <c r="Z1213" s="97">
        <v>0</v>
      </c>
      <c r="AB1213" s="2">
        <v>20208</v>
      </c>
      <c r="AC1213" s="97">
        <v>37993319</v>
      </c>
      <c r="AD1213" s="97">
        <v>54847</v>
      </c>
      <c r="AE1213" s="97">
        <v>37938472</v>
      </c>
      <c r="AF1213" s="97">
        <v>37783</v>
      </c>
      <c r="AG1213" s="97">
        <v>7517561</v>
      </c>
      <c r="AH1213" s="97">
        <v>30420911</v>
      </c>
      <c r="AI1213" s="97" t="e">
        <v>#N/A</v>
      </c>
      <c r="AJ1213" s="97" t="e">
        <v>#N/A</v>
      </c>
      <c r="AK1213" s="97" t="e">
        <v>#N/A</v>
      </c>
      <c r="AL1213" s="97" t="e">
        <v>#N/A</v>
      </c>
      <c r="AM1213" s="97" t="e">
        <v>#N/A</v>
      </c>
      <c r="AN1213" s="2">
        <v>20208</v>
      </c>
      <c r="AO1213" s="97">
        <v>40228474</v>
      </c>
      <c r="AP1213" s="97">
        <v>163946</v>
      </c>
      <c r="AQ1213" s="97">
        <v>39092535</v>
      </c>
      <c r="AR1213" s="97">
        <v>16870</v>
      </c>
      <c r="AS1213" s="97">
        <v>7065522</v>
      </c>
      <c r="AT1213" s="97">
        <v>32027013</v>
      </c>
      <c r="AU1213" s="97" t="e">
        <v>#N/A</v>
      </c>
      <c r="AV1213" s="97" t="e">
        <v>#N/A</v>
      </c>
      <c r="AW1213" s="97">
        <v>14193213</v>
      </c>
      <c r="AX1213" s="97" t="e">
        <v>#N/A</v>
      </c>
      <c r="AY1213" s="97" t="e">
        <v>#N/A</v>
      </c>
      <c r="AZ1213" s="2">
        <v>20208</v>
      </c>
      <c r="BA1213" s="98">
        <v>41471498</v>
      </c>
      <c r="BB1213" s="2">
        <v>182858</v>
      </c>
      <c r="BC1213" s="2">
        <v>41288640</v>
      </c>
      <c r="BD1213" s="2">
        <v>31982</v>
      </c>
      <c r="BE1213" s="2">
        <v>9464456</v>
      </c>
      <c r="BF1213" s="2">
        <v>31824184</v>
      </c>
      <c r="BG1213" s="2" t="e">
        <v>#N/A</v>
      </c>
      <c r="BH1213" s="2" t="e">
        <v>#N/A</v>
      </c>
      <c r="BI1213" s="2" t="e">
        <v>#N/A</v>
      </c>
      <c r="BJ1213" s="2" t="e">
        <v>#N/A</v>
      </c>
      <c r="BK1213" s="2" t="e">
        <v>#N/A</v>
      </c>
      <c r="BL1213" s="2">
        <v>20208</v>
      </c>
      <c r="BM1213" s="2">
        <v>39310951</v>
      </c>
      <c r="BN1213" s="2">
        <v>60056</v>
      </c>
      <c r="BO1213" s="2">
        <v>39250895</v>
      </c>
      <c r="BP1213" s="2">
        <v>12561</v>
      </c>
      <c r="BQ1213" s="2">
        <v>6889063</v>
      </c>
      <c r="BR1213" s="2">
        <v>32361832</v>
      </c>
      <c r="BS1213" s="2" t="e">
        <v>#N/A</v>
      </c>
      <c r="BT1213" s="2" t="e">
        <v>#N/A</v>
      </c>
      <c r="BU1213" s="2" t="e">
        <v>#N/A</v>
      </c>
      <c r="BV1213" s="2" t="e">
        <v>#N/A</v>
      </c>
      <c r="BW1213" s="2" t="e">
        <v>#N/A</v>
      </c>
      <c r="BX1213" s="2">
        <v>20208</v>
      </c>
      <c r="BY1213" s="2">
        <v>43676736</v>
      </c>
      <c r="BZ1213" s="2">
        <v>169666</v>
      </c>
      <c r="CA1213" s="2">
        <v>40889566</v>
      </c>
      <c r="CB1213" s="2">
        <v>45248</v>
      </c>
      <c r="CC1213" s="2">
        <v>6125625</v>
      </c>
      <c r="CD1213" s="2">
        <v>34763941</v>
      </c>
      <c r="CE1213" s="2" t="e">
        <v>#N/A</v>
      </c>
      <c r="CF1213" s="2" t="e">
        <v>#N/A</v>
      </c>
      <c r="CG1213" s="2" t="e">
        <v>#N/A</v>
      </c>
      <c r="CH1213" s="2" t="e">
        <v>#N/A</v>
      </c>
      <c r="CI1213" s="2" t="e">
        <v>#N/A</v>
      </c>
      <c r="CJ1213" s="2">
        <v>20208</v>
      </c>
      <c r="CK1213" s="97">
        <v>46000506</v>
      </c>
      <c r="CL1213" s="97" t="e">
        <v>#N/A</v>
      </c>
      <c r="CM1213" s="97" t="e">
        <v>#N/A</v>
      </c>
      <c r="CN1213" s="2">
        <v>54030</v>
      </c>
      <c r="CO1213" s="100" t="e">
        <v>#N/A</v>
      </c>
      <c r="CP1213" s="97" t="e">
        <v>#N/A</v>
      </c>
      <c r="CQ1213" s="97" t="e">
        <v>#N/A</v>
      </c>
      <c r="CR1213" s="97" t="e">
        <v>#N/A</v>
      </c>
      <c r="CS1213" s="97" t="e">
        <v>#N/A</v>
      </c>
      <c r="CT1213" s="2" t="e">
        <v>#N/A</v>
      </c>
      <c r="CU1213" s="2" t="e">
        <v>#N/A</v>
      </c>
    </row>
    <row r="1214" spans="1:99" x14ac:dyDescent="0.25">
      <c r="A1214" s="2">
        <v>20196</v>
      </c>
      <c r="B1214" s="2">
        <v>4751996</v>
      </c>
      <c r="C1214" s="2">
        <v>245866</v>
      </c>
      <c r="D1214" s="2">
        <v>4470352</v>
      </c>
      <c r="E1214" s="2">
        <v>13558</v>
      </c>
      <c r="F1214" s="2">
        <v>2445559</v>
      </c>
      <c r="G1214" s="2">
        <v>2024793</v>
      </c>
      <c r="H1214" s="2">
        <v>4751996</v>
      </c>
      <c r="I1214" s="2">
        <v>1719746</v>
      </c>
      <c r="J1214" s="2">
        <v>1465996</v>
      </c>
      <c r="K1214" s="2">
        <v>3032250</v>
      </c>
      <c r="L1214" s="2">
        <v>579444</v>
      </c>
      <c r="N1214" s="2">
        <v>20196</v>
      </c>
      <c r="O1214" s="97">
        <v>3619335</v>
      </c>
      <c r="P1214" s="97">
        <v>1181895</v>
      </c>
      <c r="Q1214" s="97">
        <v>2437440</v>
      </c>
      <c r="R1214" s="97">
        <v>3905</v>
      </c>
      <c r="S1214" s="97">
        <v>1480268</v>
      </c>
      <c r="T1214" s="97">
        <v>957172</v>
      </c>
      <c r="U1214" s="97">
        <v>3619335</v>
      </c>
      <c r="V1214" s="97">
        <v>498359</v>
      </c>
      <c r="W1214" s="97">
        <v>472359</v>
      </c>
      <c r="X1214" s="97">
        <v>3065842</v>
      </c>
      <c r="Y1214" s="97">
        <v>1201404</v>
      </c>
      <c r="Z1214" s="97">
        <v>0</v>
      </c>
      <c r="AB1214" s="2">
        <v>20209</v>
      </c>
      <c r="AC1214" s="97">
        <v>21069164</v>
      </c>
      <c r="AD1214" s="97">
        <v>61633</v>
      </c>
      <c r="AE1214" s="97">
        <v>21007531</v>
      </c>
      <c r="AF1214" s="97">
        <v>14104</v>
      </c>
      <c r="AG1214" s="97">
        <v>2390104</v>
      </c>
      <c r="AH1214" s="97">
        <v>18617427</v>
      </c>
      <c r="AI1214" s="97" t="e">
        <v>#N/A</v>
      </c>
      <c r="AJ1214" s="97" t="e">
        <v>#N/A</v>
      </c>
      <c r="AK1214" s="97" t="e">
        <v>#N/A</v>
      </c>
      <c r="AL1214" s="97" t="e">
        <v>#N/A</v>
      </c>
      <c r="AM1214" s="97" t="e">
        <v>#N/A</v>
      </c>
      <c r="AN1214" s="2">
        <v>20209</v>
      </c>
      <c r="AO1214" s="97">
        <v>9492023</v>
      </c>
      <c r="AP1214" s="97">
        <v>272098</v>
      </c>
      <c r="AQ1214" s="97">
        <v>9180198</v>
      </c>
      <c r="AR1214" s="97">
        <v>16743</v>
      </c>
      <c r="AS1214" s="97">
        <v>2362773</v>
      </c>
      <c r="AT1214" s="97">
        <v>6817425</v>
      </c>
      <c r="AU1214" s="97" t="e">
        <v>#N/A</v>
      </c>
      <c r="AV1214" s="97" t="e">
        <v>#N/A</v>
      </c>
      <c r="AW1214" s="97">
        <v>2732492</v>
      </c>
      <c r="AX1214" s="97" t="e">
        <v>#N/A</v>
      </c>
      <c r="AY1214" s="97" t="e">
        <v>#N/A</v>
      </c>
      <c r="AZ1214" s="2">
        <v>20209</v>
      </c>
      <c r="BA1214" s="98">
        <v>6917813</v>
      </c>
      <c r="BB1214" s="2">
        <v>40559</v>
      </c>
      <c r="BC1214" s="2">
        <v>6877254</v>
      </c>
      <c r="BD1214" s="2">
        <v>15050</v>
      </c>
      <c r="BE1214" s="2">
        <v>2384042</v>
      </c>
      <c r="BF1214" s="2">
        <v>4493212</v>
      </c>
      <c r="BG1214" s="2" t="e">
        <v>#N/A</v>
      </c>
      <c r="BH1214" s="2" t="e">
        <v>#N/A</v>
      </c>
      <c r="BI1214" s="2" t="e">
        <v>#N/A</v>
      </c>
      <c r="BJ1214" s="2" t="e">
        <v>#N/A</v>
      </c>
      <c r="BK1214" s="2" t="e">
        <v>#N/A</v>
      </c>
      <c r="BL1214" s="2">
        <v>20209</v>
      </c>
      <c r="BM1214" s="2">
        <v>4439882</v>
      </c>
      <c r="BN1214" s="2">
        <v>80667</v>
      </c>
      <c r="BO1214" s="2">
        <v>4355821</v>
      </c>
      <c r="BP1214" s="2">
        <v>16004</v>
      </c>
      <c r="BQ1214" s="2">
        <v>2269421</v>
      </c>
      <c r="BR1214" s="2">
        <v>2086400</v>
      </c>
      <c r="BS1214" s="2" t="e">
        <v>#N/A</v>
      </c>
      <c r="BT1214" s="2" t="e">
        <v>#N/A</v>
      </c>
      <c r="BU1214" s="2" t="e">
        <v>#N/A</v>
      </c>
      <c r="BV1214" s="2" t="e">
        <v>#N/A</v>
      </c>
      <c r="BW1214" s="2" t="e">
        <v>#N/A</v>
      </c>
      <c r="BX1214" s="2">
        <v>20209</v>
      </c>
      <c r="BY1214" s="2">
        <v>6391878</v>
      </c>
      <c r="BZ1214" s="2">
        <v>157681</v>
      </c>
      <c r="CA1214" s="2">
        <v>6234197</v>
      </c>
      <c r="CB1214" s="2">
        <v>20560</v>
      </c>
      <c r="CC1214" s="2">
        <v>2229385</v>
      </c>
      <c r="CD1214" s="2">
        <v>4004812</v>
      </c>
      <c r="CE1214" s="2" t="e">
        <v>#N/A</v>
      </c>
      <c r="CF1214" s="2" t="e">
        <v>#N/A</v>
      </c>
      <c r="CG1214" s="2" t="e">
        <v>#N/A</v>
      </c>
      <c r="CH1214" s="2" t="e">
        <v>#N/A</v>
      </c>
      <c r="CI1214" s="2" t="e">
        <v>#N/A</v>
      </c>
      <c r="CJ1214" s="2">
        <v>20209</v>
      </c>
      <c r="CK1214" s="97">
        <v>4282585</v>
      </c>
      <c r="CL1214" s="97" t="e">
        <v>#N/A</v>
      </c>
      <c r="CM1214" s="97" t="e">
        <v>#N/A</v>
      </c>
      <c r="CN1214" s="2">
        <v>19240</v>
      </c>
      <c r="CO1214" s="100" t="e">
        <v>#N/A</v>
      </c>
      <c r="CP1214" s="97" t="e">
        <v>#N/A</v>
      </c>
      <c r="CQ1214" s="97" t="e">
        <v>#N/A</v>
      </c>
      <c r="CR1214" s="97" t="e">
        <v>#N/A</v>
      </c>
      <c r="CS1214" s="97" t="e">
        <v>#N/A</v>
      </c>
      <c r="CT1214" s="2" t="e">
        <v>#N/A</v>
      </c>
      <c r="CU1214" s="2" t="e">
        <v>#N/A</v>
      </c>
    </row>
    <row r="1215" spans="1:99" x14ac:dyDescent="0.25">
      <c r="A1215" s="2">
        <v>20197</v>
      </c>
      <c r="B1215" s="2">
        <v>17541096</v>
      </c>
      <c r="C1215" s="2">
        <v>1378098</v>
      </c>
      <c r="D1215" s="2">
        <v>16162998</v>
      </c>
      <c r="E1215" s="2">
        <v>169380</v>
      </c>
      <c r="F1215" s="2">
        <v>7232924</v>
      </c>
      <c r="G1215" s="2">
        <v>8930074</v>
      </c>
      <c r="H1215" s="2">
        <v>17541096</v>
      </c>
      <c r="I1215" s="2">
        <v>9019142</v>
      </c>
      <c r="J1215" s="2">
        <v>8919150</v>
      </c>
      <c r="K1215" s="2">
        <v>8201984</v>
      </c>
      <c r="L1215" s="2">
        <v>3220410</v>
      </c>
      <c r="N1215" s="2">
        <v>20197</v>
      </c>
      <c r="O1215" s="97">
        <v>16886178</v>
      </c>
      <c r="P1215" s="97">
        <v>1945523</v>
      </c>
      <c r="Q1215" s="97">
        <v>14940655</v>
      </c>
      <c r="R1215" s="97">
        <v>339452</v>
      </c>
      <c r="S1215" s="97">
        <v>5813755</v>
      </c>
      <c r="T1215" s="97">
        <v>9126900</v>
      </c>
      <c r="U1215" s="97">
        <v>16886178</v>
      </c>
      <c r="V1215" s="97">
        <v>8580361</v>
      </c>
      <c r="W1215" s="97">
        <v>7770572</v>
      </c>
      <c r="X1215" s="97">
        <v>8233634</v>
      </c>
      <c r="Y1215" s="97">
        <v>2896748</v>
      </c>
      <c r="Z1215" s="97">
        <v>0</v>
      </c>
      <c r="AB1215" s="2">
        <v>20210</v>
      </c>
      <c r="AC1215" s="97">
        <v>30044464</v>
      </c>
      <c r="AD1215" s="97">
        <v>20525</v>
      </c>
      <c r="AE1215" s="97">
        <v>30015855</v>
      </c>
      <c r="AF1215" s="97" t="s">
        <v>186</v>
      </c>
      <c r="AG1215" s="97">
        <v>5657474</v>
      </c>
      <c r="AH1215" s="97">
        <v>24358381</v>
      </c>
      <c r="AI1215" s="97">
        <v>30044464</v>
      </c>
      <c r="AJ1215" s="97">
        <v>7206079</v>
      </c>
      <c r="AK1215" s="97">
        <v>22838385</v>
      </c>
      <c r="AL1215" s="97">
        <v>2935226</v>
      </c>
      <c r="AM1215" s="97" t="s">
        <v>189</v>
      </c>
      <c r="AN1215" s="2">
        <v>20210</v>
      </c>
      <c r="AO1215" s="97">
        <v>48109089</v>
      </c>
      <c r="AP1215" s="97">
        <v>1874720</v>
      </c>
      <c r="AQ1215" s="97">
        <v>46234369</v>
      </c>
      <c r="AR1215" s="97">
        <v>0</v>
      </c>
      <c r="AS1215" s="97">
        <v>5583171</v>
      </c>
      <c r="AT1215" s="97">
        <v>40651198</v>
      </c>
      <c r="AU1215" s="97">
        <v>48109089</v>
      </c>
      <c r="AV1215" s="97">
        <v>23018656</v>
      </c>
      <c r="AW1215" s="97">
        <v>24017312</v>
      </c>
      <c r="AX1215" s="97">
        <v>3894379</v>
      </c>
      <c r="AY1215" s="97" t="s">
        <v>189</v>
      </c>
      <c r="AZ1215" s="2">
        <v>20210</v>
      </c>
      <c r="BA1215" s="98">
        <v>27061904</v>
      </c>
      <c r="BB1215" s="2">
        <v>135254</v>
      </c>
      <c r="BC1215" s="2">
        <v>26926650</v>
      </c>
      <c r="BD1215" s="2" t="s">
        <v>189</v>
      </c>
      <c r="BE1215" s="2">
        <v>5269607</v>
      </c>
      <c r="BF1215" s="2">
        <v>21657043</v>
      </c>
      <c r="BG1215" s="2">
        <v>27061904</v>
      </c>
      <c r="BH1215" s="2">
        <v>4891937</v>
      </c>
      <c r="BI1215" s="2">
        <v>21880106</v>
      </c>
      <c r="BJ1215" s="2">
        <v>3740510</v>
      </c>
      <c r="BK1215" s="2" t="s">
        <v>189</v>
      </c>
      <c r="BL1215" s="2">
        <v>20210</v>
      </c>
      <c r="BM1215" s="2">
        <v>25529637</v>
      </c>
      <c r="BN1215" s="2">
        <v>11248</v>
      </c>
      <c r="BO1215" s="2">
        <v>25518389</v>
      </c>
      <c r="BP1215" s="2" t="s">
        <v>189</v>
      </c>
      <c r="BQ1215" s="2">
        <v>5102186</v>
      </c>
      <c r="BR1215" s="2">
        <v>20416203</v>
      </c>
      <c r="BS1215" s="2">
        <v>25529637</v>
      </c>
      <c r="BT1215" s="2">
        <v>6340128</v>
      </c>
      <c r="BU1215" s="2">
        <v>18564160</v>
      </c>
      <c r="BV1215" s="2">
        <v>3180774</v>
      </c>
      <c r="BW1215" s="2" t="s">
        <v>189</v>
      </c>
      <c r="BX1215" s="2">
        <v>20210</v>
      </c>
      <c r="BY1215" s="2">
        <v>38989818</v>
      </c>
      <c r="BZ1215" s="2">
        <v>93702</v>
      </c>
      <c r="CA1215" s="2">
        <v>38896116</v>
      </c>
      <c r="CB1215" s="2" t="s">
        <v>189</v>
      </c>
      <c r="CC1215" s="2">
        <v>4903211</v>
      </c>
      <c r="CD1215" s="2">
        <v>33992905</v>
      </c>
      <c r="CE1215" s="2">
        <v>38989818</v>
      </c>
      <c r="CF1215" s="2">
        <v>21087124</v>
      </c>
      <c r="CG1215" s="2">
        <v>15388146</v>
      </c>
      <c r="CH1215" s="2">
        <v>2643047</v>
      </c>
      <c r="CI1215" s="2" t="s">
        <v>189</v>
      </c>
      <c r="CJ1215" s="2">
        <v>20210</v>
      </c>
      <c r="CK1215" s="97">
        <v>22989586</v>
      </c>
      <c r="CL1215" s="97" t="e">
        <v>#N/A</v>
      </c>
      <c r="CM1215" s="97" t="e">
        <v>#N/A</v>
      </c>
      <c r="CN1215" s="2" t="s">
        <v>189</v>
      </c>
      <c r="CO1215" s="100" t="e">
        <v>#N/A</v>
      </c>
      <c r="CP1215" s="97" t="e">
        <v>#N/A</v>
      </c>
      <c r="CQ1215" s="97">
        <v>22989586</v>
      </c>
      <c r="CR1215" s="97">
        <v>8683774</v>
      </c>
      <c r="CS1215" s="97">
        <v>14206370</v>
      </c>
      <c r="CT1215" s="2">
        <v>2213340</v>
      </c>
      <c r="CU1215" s="2" t="s">
        <v>189</v>
      </c>
    </row>
    <row r="1216" spans="1:99" x14ac:dyDescent="0.25">
      <c r="A1216" s="2">
        <v>20198</v>
      </c>
      <c r="B1216" s="2">
        <v>124817087</v>
      </c>
      <c r="C1216" s="2">
        <v>3128172</v>
      </c>
      <c r="D1216" s="2">
        <v>121688915</v>
      </c>
      <c r="E1216" s="2">
        <v>657174</v>
      </c>
      <c r="F1216" s="2">
        <v>38761445</v>
      </c>
      <c r="G1216" s="2">
        <v>82927470</v>
      </c>
      <c r="H1216" s="2">
        <v>124817087</v>
      </c>
      <c r="I1216" s="2">
        <v>29951346</v>
      </c>
      <c r="J1216" s="2">
        <v>28802734</v>
      </c>
      <c r="K1216" s="2">
        <v>44152955</v>
      </c>
      <c r="L1216" s="2">
        <v>21185096</v>
      </c>
      <c r="N1216" s="2">
        <v>20198</v>
      </c>
      <c r="O1216" s="97">
        <v>117945449</v>
      </c>
      <c r="P1216" s="97">
        <v>3810923</v>
      </c>
      <c r="Q1216" s="97">
        <v>114134526</v>
      </c>
      <c r="R1216" s="97">
        <v>707750</v>
      </c>
      <c r="S1216" s="97">
        <v>31354919</v>
      </c>
      <c r="T1216" s="97">
        <v>82779607</v>
      </c>
      <c r="U1216" s="97">
        <v>117945449</v>
      </c>
      <c r="V1216" s="97">
        <v>66440017</v>
      </c>
      <c r="W1216" s="97">
        <v>66276847</v>
      </c>
      <c r="X1216" s="97">
        <v>51427330</v>
      </c>
      <c r="Y1216" s="97">
        <v>28353905</v>
      </c>
      <c r="Z1216" s="97">
        <v>0</v>
      </c>
      <c r="AB1216" s="2">
        <v>20211</v>
      </c>
      <c r="AC1216" s="97">
        <v>15846489</v>
      </c>
      <c r="AD1216" s="97">
        <v>342</v>
      </c>
      <c r="AE1216" s="97">
        <v>15846147</v>
      </c>
      <c r="AF1216" s="97" t="s">
        <v>186</v>
      </c>
      <c r="AG1216" s="97">
        <v>3479512</v>
      </c>
      <c r="AH1216" s="97">
        <v>12366635</v>
      </c>
      <c r="AI1216" s="97">
        <v>15846489</v>
      </c>
      <c r="AJ1216" s="97">
        <v>10687262</v>
      </c>
      <c r="AK1216" s="97">
        <v>5149539</v>
      </c>
      <c r="AL1216" s="97">
        <v>23600</v>
      </c>
      <c r="AM1216" s="97" t="s">
        <v>189</v>
      </c>
      <c r="AN1216" s="2">
        <v>20211</v>
      </c>
      <c r="AO1216" s="97" t="e">
        <v>#N/A</v>
      </c>
      <c r="AP1216" s="97">
        <v>13253</v>
      </c>
      <c r="AQ1216" s="97">
        <v>19975914</v>
      </c>
      <c r="AR1216" s="97" t="e">
        <v>#N/A</v>
      </c>
      <c r="AS1216" s="97" t="e">
        <v>#N/A</v>
      </c>
      <c r="AT1216" s="97" t="e">
        <v>#N/A</v>
      </c>
      <c r="AU1216" s="97">
        <v>19989167</v>
      </c>
      <c r="AV1216" s="97">
        <v>8459850</v>
      </c>
      <c r="AW1216" s="97" t="e">
        <v>#N/A</v>
      </c>
      <c r="AX1216" s="97">
        <v>22086</v>
      </c>
      <c r="AY1216" s="97" t="s">
        <v>189</v>
      </c>
      <c r="AZ1216" s="2">
        <v>20211</v>
      </c>
      <c r="BA1216" s="98">
        <v>22476354</v>
      </c>
      <c r="BB1216" s="2" t="e">
        <v>#N/A</v>
      </c>
      <c r="BC1216" s="2" t="e">
        <v>#N/A</v>
      </c>
      <c r="BD1216" s="2" t="s">
        <v>189</v>
      </c>
      <c r="BE1216" s="2">
        <v>3318966</v>
      </c>
      <c r="BF1216" s="2">
        <v>19121959</v>
      </c>
      <c r="BG1216" s="2">
        <v>22476354</v>
      </c>
      <c r="BH1216" s="2">
        <v>17995868</v>
      </c>
      <c r="BI1216" s="2">
        <v>3785032</v>
      </c>
      <c r="BJ1216" s="2">
        <v>131462</v>
      </c>
      <c r="BK1216" s="2" t="s">
        <v>189</v>
      </c>
      <c r="BL1216" s="2">
        <v>20211</v>
      </c>
      <c r="BM1216" s="2">
        <v>12548286</v>
      </c>
      <c r="BN1216" s="2" t="e">
        <v>#N/A</v>
      </c>
      <c r="BO1216" s="2" t="e">
        <v>#N/A</v>
      </c>
      <c r="BP1216" s="2" t="s">
        <v>189</v>
      </c>
      <c r="BQ1216" s="2">
        <v>3241124</v>
      </c>
      <c r="BR1216" s="2">
        <v>9297785</v>
      </c>
      <c r="BS1216" s="2">
        <v>12548286</v>
      </c>
      <c r="BT1216" s="2">
        <v>6705338</v>
      </c>
      <c r="BU1216" s="2">
        <v>3611621</v>
      </c>
      <c r="BV1216" s="2">
        <v>140302</v>
      </c>
      <c r="BW1216" s="2" t="s">
        <v>189</v>
      </c>
      <c r="BX1216" s="2">
        <v>20211</v>
      </c>
      <c r="BY1216" s="2" t="e">
        <v>#N/A</v>
      </c>
      <c r="BZ1216" s="2" t="e">
        <v>#N/A</v>
      </c>
      <c r="CA1216" s="2" t="e">
        <v>#N/A</v>
      </c>
      <c r="CB1216" s="2" t="e">
        <v>#N/A</v>
      </c>
      <c r="CC1216" s="2" t="e">
        <v>#N/A</v>
      </c>
      <c r="CD1216" s="2" t="e">
        <v>#N/A</v>
      </c>
      <c r="CE1216" s="2" t="e">
        <v>#N/A</v>
      </c>
      <c r="CF1216" s="2" t="e">
        <v>#N/A</v>
      </c>
      <c r="CG1216" s="2" t="e">
        <v>#N/A</v>
      </c>
      <c r="CH1216" s="2" t="e">
        <v>#N/A</v>
      </c>
      <c r="CI1216" s="2" t="e">
        <v>#N/A</v>
      </c>
      <c r="CJ1216" s="2">
        <v>20211</v>
      </c>
      <c r="CK1216" s="97" t="e">
        <v>#N/A</v>
      </c>
      <c r="CL1216" s="97" t="e">
        <v>#N/A</v>
      </c>
      <c r="CM1216" s="97" t="e">
        <v>#N/A</v>
      </c>
      <c r="CN1216" s="2" t="e">
        <v>#N/A</v>
      </c>
      <c r="CO1216" s="100" t="e">
        <v>#N/A</v>
      </c>
      <c r="CP1216" s="97" t="e">
        <v>#N/A</v>
      </c>
      <c r="CQ1216" s="97" t="e">
        <v>#N/A</v>
      </c>
      <c r="CR1216" s="97" t="e">
        <v>#N/A</v>
      </c>
      <c r="CS1216" s="97" t="e">
        <v>#N/A</v>
      </c>
      <c r="CT1216" s="2" t="e">
        <v>#N/A</v>
      </c>
      <c r="CU1216" s="2" t="e">
        <v>#N/A</v>
      </c>
    </row>
    <row r="1217" spans="1:99" x14ac:dyDescent="0.25">
      <c r="A1217" s="2">
        <v>20199</v>
      </c>
      <c r="B1217" s="2">
        <v>5157673</v>
      </c>
      <c r="C1217" s="2">
        <v>23254</v>
      </c>
      <c r="D1217" s="2">
        <v>5134419</v>
      </c>
      <c r="E1217" s="2" t="s">
        <v>189</v>
      </c>
      <c r="F1217" s="2">
        <v>1802563</v>
      </c>
      <c r="G1217" s="2">
        <v>3331856</v>
      </c>
      <c r="H1217" s="2">
        <v>5157673</v>
      </c>
      <c r="I1217" s="2">
        <v>2874868</v>
      </c>
      <c r="J1217" s="2">
        <v>2871493</v>
      </c>
      <c r="K1217" s="2">
        <v>2269701</v>
      </c>
      <c r="L1217" s="2">
        <v>1034841</v>
      </c>
      <c r="N1217" s="2">
        <v>20199</v>
      </c>
      <c r="O1217" s="97">
        <v>4733043</v>
      </c>
      <c r="P1217" s="97">
        <v>15245</v>
      </c>
      <c r="Q1217" s="97">
        <v>4717798</v>
      </c>
      <c r="R1217" s="97">
        <v>120</v>
      </c>
      <c r="S1217" s="97">
        <v>1695310</v>
      </c>
      <c r="T1217" s="97">
        <v>3022488</v>
      </c>
      <c r="U1217" s="97">
        <v>4733043</v>
      </c>
      <c r="V1217" s="97">
        <v>2613487</v>
      </c>
      <c r="W1217" s="97">
        <v>2613487</v>
      </c>
      <c r="X1217" s="97">
        <v>1892666</v>
      </c>
      <c r="Y1217" s="97">
        <v>1205522</v>
      </c>
      <c r="Z1217" s="97">
        <v>0</v>
      </c>
      <c r="AB1217" s="2">
        <v>20212</v>
      </c>
      <c r="AC1217" s="97">
        <v>27744762</v>
      </c>
      <c r="AD1217" s="97">
        <v>94053</v>
      </c>
      <c r="AE1217" s="97">
        <v>27612708</v>
      </c>
      <c r="AF1217" s="97">
        <v>94053</v>
      </c>
      <c r="AG1217" s="97">
        <v>3536513</v>
      </c>
      <c r="AH1217" s="97">
        <v>24076195</v>
      </c>
      <c r="AI1217" s="97">
        <v>27744762</v>
      </c>
      <c r="AJ1217" s="97">
        <v>21621637</v>
      </c>
      <c r="AK1217" s="97">
        <v>6123125</v>
      </c>
      <c r="AL1217" s="97">
        <v>2212093</v>
      </c>
      <c r="AM1217" s="97" t="s">
        <v>189</v>
      </c>
      <c r="AN1217" s="2">
        <v>20212</v>
      </c>
      <c r="AO1217" s="97">
        <v>35621011</v>
      </c>
      <c r="AP1217" s="97">
        <v>0</v>
      </c>
      <c r="AQ1217" s="97">
        <v>35621011</v>
      </c>
      <c r="AR1217" s="97">
        <v>0</v>
      </c>
      <c r="AS1217" s="97">
        <v>3460296</v>
      </c>
      <c r="AT1217" s="97">
        <v>32160715</v>
      </c>
      <c r="AU1217" s="97">
        <v>35621011</v>
      </c>
      <c r="AV1217" s="97">
        <v>21050152</v>
      </c>
      <c r="AW1217" s="97">
        <v>14532730</v>
      </c>
      <c r="AX1217" s="97">
        <v>1004000</v>
      </c>
      <c r="AY1217" s="97" t="s">
        <v>189</v>
      </c>
      <c r="AZ1217" s="2">
        <v>20212</v>
      </c>
      <c r="BA1217" s="98">
        <v>25587136</v>
      </c>
      <c r="BB1217" s="2">
        <v>10180</v>
      </c>
      <c r="BC1217" s="2">
        <v>25576956</v>
      </c>
      <c r="BD1217" s="2" t="s">
        <v>189</v>
      </c>
      <c r="BE1217" s="2">
        <v>3301435</v>
      </c>
      <c r="BF1217" s="2">
        <v>22275521</v>
      </c>
      <c r="BG1217" s="2">
        <v>25587136</v>
      </c>
      <c r="BH1217" s="2">
        <v>20342584</v>
      </c>
      <c r="BI1217" s="2">
        <v>5237991</v>
      </c>
      <c r="BJ1217" s="2">
        <v>478800</v>
      </c>
      <c r="BK1217" s="2" t="s">
        <v>189</v>
      </c>
      <c r="BL1217" s="2">
        <v>20212</v>
      </c>
      <c r="BM1217" s="2">
        <v>24385468</v>
      </c>
      <c r="BN1217" s="2">
        <v>84372</v>
      </c>
      <c r="BO1217" s="2">
        <v>24256405</v>
      </c>
      <c r="BP1217" s="2" t="s">
        <v>189</v>
      </c>
      <c r="BQ1217" s="2">
        <v>3158864</v>
      </c>
      <c r="BR1217" s="2">
        <v>21097541</v>
      </c>
      <c r="BS1217" s="2">
        <v>24385468</v>
      </c>
      <c r="BT1217" s="2">
        <v>20094417</v>
      </c>
      <c r="BU1217" s="2">
        <v>4291051</v>
      </c>
      <c r="BV1217" s="2">
        <v>625627</v>
      </c>
      <c r="BW1217" s="2" t="s">
        <v>189</v>
      </c>
      <c r="BX1217" s="2">
        <v>20212</v>
      </c>
      <c r="BY1217" s="2" t="e">
        <v>#N/A</v>
      </c>
      <c r="BZ1217" s="2">
        <v>0</v>
      </c>
      <c r="CA1217" s="2">
        <v>0</v>
      </c>
      <c r="CB1217" s="2" t="e">
        <v>#N/A</v>
      </c>
      <c r="CC1217" s="2" t="e">
        <v>#N/A</v>
      </c>
      <c r="CD1217" s="2" t="e">
        <v>#N/A</v>
      </c>
      <c r="CE1217" s="2" t="e">
        <v>#N/A</v>
      </c>
      <c r="CF1217" s="2" t="e">
        <v>#N/A</v>
      </c>
      <c r="CG1217" s="2" t="e">
        <v>#N/A</v>
      </c>
      <c r="CH1217" s="2" t="e">
        <v>#N/A</v>
      </c>
      <c r="CI1217" s="2" t="e">
        <v>#N/A</v>
      </c>
      <c r="CJ1217" s="2">
        <v>20212</v>
      </c>
      <c r="CK1217" s="97">
        <v>47324313</v>
      </c>
      <c r="CL1217" s="97" t="e">
        <v>#N/A</v>
      </c>
      <c r="CM1217" s="97" t="e">
        <v>#N/A</v>
      </c>
      <c r="CN1217" s="2" t="s">
        <v>189</v>
      </c>
      <c r="CO1217" s="100" t="e">
        <v>#N/A</v>
      </c>
      <c r="CP1217" s="97" t="e">
        <v>#N/A</v>
      </c>
      <c r="CQ1217" s="97">
        <v>47324313</v>
      </c>
      <c r="CR1217" s="97">
        <v>37080054</v>
      </c>
      <c r="CS1217" s="97">
        <v>4060594</v>
      </c>
      <c r="CT1217" s="2">
        <v>437000</v>
      </c>
      <c r="CU1217" s="2" t="s">
        <v>189</v>
      </c>
    </row>
    <row r="1218" spans="1:99" x14ac:dyDescent="0.25">
      <c r="A1218" s="2">
        <v>20200</v>
      </c>
      <c r="B1218" s="2" t="e">
        <v>#N/A</v>
      </c>
      <c r="C1218" s="2" t="e">
        <v>#N/A</v>
      </c>
      <c r="D1218" s="2" t="e">
        <v>#N/A</v>
      </c>
      <c r="E1218" s="2" t="e">
        <v>#N/A</v>
      </c>
      <c r="F1218" s="2" t="e">
        <v>#N/A</v>
      </c>
      <c r="G1218" s="2" t="e">
        <v>#N/A</v>
      </c>
      <c r="H1218" s="2" t="e">
        <v>#N/A</v>
      </c>
      <c r="I1218" s="2" t="e">
        <v>#N/A</v>
      </c>
      <c r="J1218" s="2" t="e">
        <v>#N/A</v>
      </c>
      <c r="K1218" s="2" t="e">
        <v>#N/A</v>
      </c>
      <c r="L1218" s="2" t="e">
        <v>#N/A</v>
      </c>
      <c r="N1218" s="2">
        <v>20200</v>
      </c>
      <c r="O1218" s="97">
        <v>18006662</v>
      </c>
      <c r="P1218" s="97">
        <v>49334</v>
      </c>
      <c r="Q1218" s="97">
        <v>17957328</v>
      </c>
      <c r="R1218" s="97" t="s">
        <v>189</v>
      </c>
      <c r="S1218" s="97">
        <v>3768301</v>
      </c>
      <c r="T1218" s="97">
        <v>14189027</v>
      </c>
      <c r="U1218" s="97">
        <v>18006662</v>
      </c>
      <c r="V1218" s="97">
        <v>10574731</v>
      </c>
      <c r="W1218" s="97">
        <v>10539393</v>
      </c>
      <c r="X1218" s="97">
        <v>7429421</v>
      </c>
      <c r="Y1218" s="97">
        <v>729000</v>
      </c>
      <c r="Z1218" s="97">
        <v>0</v>
      </c>
      <c r="AB1218" s="2">
        <v>20213</v>
      </c>
      <c r="AC1218" s="97">
        <v>34820086</v>
      </c>
      <c r="AD1218" s="97">
        <v>1569264</v>
      </c>
      <c r="AE1218" s="97">
        <v>33250822</v>
      </c>
      <c r="AF1218" s="97" t="s">
        <v>186</v>
      </c>
      <c r="AG1218" s="97">
        <v>4950228</v>
      </c>
      <c r="AH1218" s="97">
        <v>28300594</v>
      </c>
      <c r="AI1218" s="97">
        <v>34820086</v>
      </c>
      <c r="AJ1218" s="97">
        <v>13449108</v>
      </c>
      <c r="AK1218" s="97">
        <v>19997595</v>
      </c>
      <c r="AL1218" s="97">
        <v>5162891</v>
      </c>
      <c r="AM1218" s="97" t="s">
        <v>189</v>
      </c>
      <c r="AN1218" s="2">
        <v>20213</v>
      </c>
      <c r="AO1218" s="97">
        <v>20575591</v>
      </c>
      <c r="AP1218" s="97">
        <v>8523</v>
      </c>
      <c r="AQ1218" s="97">
        <v>20567068</v>
      </c>
      <c r="AR1218" s="97">
        <v>0</v>
      </c>
      <c r="AS1218" s="97">
        <v>4762404</v>
      </c>
      <c r="AT1218" s="97">
        <v>15804664</v>
      </c>
      <c r="AU1218" s="97">
        <v>20575591</v>
      </c>
      <c r="AV1218" s="97">
        <v>11704316</v>
      </c>
      <c r="AW1218" s="97">
        <v>7541283</v>
      </c>
      <c r="AX1218" s="97" t="s">
        <v>189</v>
      </c>
      <c r="AY1218" s="97" t="s">
        <v>189</v>
      </c>
      <c r="AZ1218" s="2">
        <v>20213</v>
      </c>
      <c r="BA1218" s="98">
        <v>26540774</v>
      </c>
      <c r="BB1218" s="2">
        <v>249</v>
      </c>
      <c r="BC1218" s="2">
        <v>25856096</v>
      </c>
      <c r="BD1218" s="2" t="s">
        <v>189</v>
      </c>
      <c r="BE1218" s="2">
        <v>4598901</v>
      </c>
      <c r="BF1218" s="2">
        <v>21257195</v>
      </c>
      <c r="BG1218" s="2">
        <v>26540774</v>
      </c>
      <c r="BH1218" s="2">
        <v>20317151</v>
      </c>
      <c r="BI1218" s="2">
        <v>6223623</v>
      </c>
      <c r="BJ1218" s="2">
        <v>243751</v>
      </c>
      <c r="BK1218" s="2" t="s">
        <v>189</v>
      </c>
      <c r="BL1218" s="2">
        <v>20213</v>
      </c>
      <c r="BM1218" s="2">
        <v>14624624</v>
      </c>
      <c r="BN1218" s="2">
        <v>0</v>
      </c>
      <c r="BO1218" s="2">
        <v>14624624</v>
      </c>
      <c r="BP1218" s="2" t="s">
        <v>189</v>
      </c>
      <c r="BQ1218" s="2">
        <v>4445709</v>
      </c>
      <c r="BR1218" s="2">
        <v>10178915</v>
      </c>
      <c r="BS1218" s="2">
        <v>14624624</v>
      </c>
      <c r="BT1218" s="2">
        <v>8209480</v>
      </c>
      <c r="BU1218" s="2">
        <v>5755006</v>
      </c>
      <c r="BV1218" s="2">
        <v>198000</v>
      </c>
      <c r="BW1218" s="2" t="s">
        <v>189</v>
      </c>
      <c r="BX1218" s="2">
        <v>20213</v>
      </c>
      <c r="BY1218" s="2">
        <v>15392418</v>
      </c>
      <c r="BZ1218" s="2">
        <v>192418</v>
      </c>
      <c r="CA1218" s="2">
        <v>15200000</v>
      </c>
      <c r="CB1218" s="2" t="s">
        <v>189</v>
      </c>
      <c r="CC1218" s="2">
        <v>4114369</v>
      </c>
      <c r="CD1218" s="2">
        <v>11085631</v>
      </c>
      <c r="CE1218" s="2">
        <v>15392418</v>
      </c>
      <c r="CF1218" s="2">
        <v>9979815</v>
      </c>
      <c r="CG1218" s="2">
        <v>5405965</v>
      </c>
      <c r="CH1218" s="2">
        <v>2306084</v>
      </c>
      <c r="CI1218" s="2" t="s">
        <v>189</v>
      </c>
      <c r="CJ1218" s="2">
        <v>20213</v>
      </c>
      <c r="CK1218" s="97">
        <v>15420431</v>
      </c>
      <c r="CL1218" s="97" t="e">
        <v>#N/A</v>
      </c>
      <c r="CM1218" s="97" t="e">
        <v>#N/A</v>
      </c>
      <c r="CN1218" s="2" t="s">
        <v>189</v>
      </c>
      <c r="CO1218" s="100" t="e">
        <v>#N/A</v>
      </c>
      <c r="CP1218" s="97" t="e">
        <v>#N/A</v>
      </c>
      <c r="CQ1218" s="97">
        <v>15420431</v>
      </c>
      <c r="CR1218" s="97">
        <v>9433001</v>
      </c>
      <c r="CS1218" s="97">
        <v>5505197</v>
      </c>
      <c r="CT1218" s="2">
        <v>2213790</v>
      </c>
      <c r="CU1218" s="2" t="s">
        <v>189</v>
      </c>
    </row>
    <row r="1219" spans="1:99" x14ac:dyDescent="0.25">
      <c r="A1219" s="2">
        <v>20201</v>
      </c>
      <c r="B1219" s="2">
        <v>8408240</v>
      </c>
      <c r="C1219" s="2">
        <v>41637</v>
      </c>
      <c r="D1219" s="2">
        <v>8366603</v>
      </c>
      <c r="E1219" s="2" t="s">
        <v>189</v>
      </c>
      <c r="F1219" s="2">
        <v>2607726</v>
      </c>
      <c r="G1219" s="2">
        <v>5758877</v>
      </c>
      <c r="H1219" s="2">
        <v>8408240</v>
      </c>
      <c r="I1219" s="2">
        <v>1064605</v>
      </c>
      <c r="J1219" s="2">
        <v>1064605</v>
      </c>
      <c r="K1219" s="2">
        <v>4514473</v>
      </c>
      <c r="L1219" s="2">
        <v>754130</v>
      </c>
      <c r="N1219" s="2">
        <v>20201</v>
      </c>
      <c r="O1219" s="97">
        <v>7818222</v>
      </c>
      <c r="P1219" s="97">
        <v>253</v>
      </c>
      <c r="Q1219" s="97">
        <v>7791552</v>
      </c>
      <c r="R1219" s="97" t="s">
        <v>189</v>
      </c>
      <c r="S1219" s="97">
        <v>2290850</v>
      </c>
      <c r="T1219" s="97">
        <v>5500702</v>
      </c>
      <c r="U1219" s="97">
        <v>7818222</v>
      </c>
      <c r="V1219" s="97">
        <v>2777272</v>
      </c>
      <c r="W1219" s="97">
        <v>2750128</v>
      </c>
      <c r="X1219" s="97">
        <v>5040950</v>
      </c>
      <c r="Y1219" s="97">
        <v>1299665</v>
      </c>
      <c r="Z1219" s="97">
        <v>0</v>
      </c>
      <c r="AB1219" s="2">
        <v>20214</v>
      </c>
      <c r="AC1219" s="97">
        <v>10506940</v>
      </c>
      <c r="AD1219" s="97">
        <v>101167</v>
      </c>
      <c r="AE1219" s="97">
        <v>10300081</v>
      </c>
      <c r="AF1219" s="97">
        <v>1556</v>
      </c>
      <c r="AG1219" s="97">
        <v>2981058</v>
      </c>
      <c r="AH1219" s="97">
        <v>7319023</v>
      </c>
      <c r="AI1219" s="97">
        <v>10506940</v>
      </c>
      <c r="AJ1219" s="97">
        <v>6069005</v>
      </c>
      <c r="AK1219" s="97">
        <v>4437935</v>
      </c>
      <c r="AL1219" s="97">
        <v>884791</v>
      </c>
      <c r="AM1219" s="97" t="s">
        <v>189</v>
      </c>
      <c r="AN1219" s="2">
        <v>20214</v>
      </c>
      <c r="AO1219" s="97">
        <v>11497526</v>
      </c>
      <c r="AP1219" s="97">
        <v>159496</v>
      </c>
      <c r="AQ1219" s="97">
        <v>11338030</v>
      </c>
      <c r="AR1219" s="97">
        <v>6411</v>
      </c>
      <c r="AS1219" s="97">
        <v>2988880</v>
      </c>
      <c r="AT1219" s="97">
        <v>8349150</v>
      </c>
      <c r="AU1219" s="97">
        <v>11497526</v>
      </c>
      <c r="AV1219" s="97">
        <v>5470154</v>
      </c>
      <c r="AW1219" s="97">
        <v>5942504</v>
      </c>
      <c r="AX1219" s="97">
        <v>422635</v>
      </c>
      <c r="AY1219" s="97" t="s">
        <v>189</v>
      </c>
      <c r="AZ1219" s="2">
        <v>20214</v>
      </c>
      <c r="BA1219" s="98">
        <v>9139557</v>
      </c>
      <c r="BB1219" s="2">
        <v>154148</v>
      </c>
      <c r="BC1219" s="2">
        <v>8985409</v>
      </c>
      <c r="BD1219" s="2">
        <v>5484</v>
      </c>
      <c r="BE1219" s="2">
        <v>2648477</v>
      </c>
      <c r="BF1219" s="2">
        <v>6336932</v>
      </c>
      <c r="BG1219" s="2">
        <v>9139557</v>
      </c>
      <c r="BH1219" s="2">
        <v>5448573</v>
      </c>
      <c r="BI1219" s="2">
        <v>3610696</v>
      </c>
      <c r="BJ1219" s="2">
        <v>1103031</v>
      </c>
      <c r="BK1219" s="2" t="s">
        <v>189</v>
      </c>
      <c r="BL1219" s="2">
        <v>20214</v>
      </c>
      <c r="BM1219" s="2">
        <v>8225127</v>
      </c>
      <c r="BN1219" s="2">
        <v>143544</v>
      </c>
      <c r="BO1219" s="2">
        <v>8081583</v>
      </c>
      <c r="BP1219" s="2">
        <v>8057</v>
      </c>
      <c r="BQ1219" s="2">
        <v>2623018</v>
      </c>
      <c r="BR1219" s="2">
        <v>5458565</v>
      </c>
      <c r="BS1219" s="2">
        <v>8225127</v>
      </c>
      <c r="BT1219" s="2">
        <v>4184619</v>
      </c>
      <c r="BU1219" s="2">
        <v>3067794</v>
      </c>
      <c r="BV1219" s="2">
        <v>1011814</v>
      </c>
      <c r="BW1219" s="2" t="s">
        <v>189</v>
      </c>
      <c r="BX1219" s="2">
        <v>20214</v>
      </c>
      <c r="BY1219" s="2">
        <v>9097567</v>
      </c>
      <c r="BZ1219" s="2">
        <v>0</v>
      </c>
      <c r="CA1219" s="2">
        <v>7977289</v>
      </c>
      <c r="CB1219" s="2" t="s">
        <v>189</v>
      </c>
      <c r="CC1219" s="2">
        <v>2528290</v>
      </c>
      <c r="CD1219" s="2">
        <v>5448999</v>
      </c>
      <c r="CE1219" s="2">
        <v>9097567</v>
      </c>
      <c r="CF1219" s="2">
        <v>3872785</v>
      </c>
      <c r="CG1219" s="2">
        <v>5224782</v>
      </c>
      <c r="CH1219" s="2" t="s">
        <v>189</v>
      </c>
      <c r="CI1219" s="2" t="s">
        <v>189</v>
      </c>
      <c r="CJ1219" s="2">
        <v>20214</v>
      </c>
      <c r="CK1219" s="97">
        <v>16345927</v>
      </c>
      <c r="CL1219" s="97" t="e">
        <v>#N/A</v>
      </c>
      <c r="CM1219" s="97" t="e">
        <v>#N/A</v>
      </c>
      <c r="CN1219" s="2" t="s">
        <v>189</v>
      </c>
      <c r="CO1219" s="100" t="e">
        <v>#N/A</v>
      </c>
      <c r="CP1219" s="97" t="e">
        <v>#N/A</v>
      </c>
      <c r="CQ1219" s="97">
        <v>16345927</v>
      </c>
      <c r="CR1219" s="97">
        <v>10827868</v>
      </c>
      <c r="CS1219" s="97">
        <v>5171594</v>
      </c>
      <c r="CT1219" s="2" t="s">
        <v>189</v>
      </c>
      <c r="CU1219" s="2" t="s">
        <v>189</v>
      </c>
    </row>
    <row r="1220" spans="1:99" x14ac:dyDescent="0.25">
      <c r="A1220" s="2">
        <v>20202</v>
      </c>
      <c r="B1220" s="2">
        <v>20826427</v>
      </c>
      <c r="C1220" s="2">
        <v>391058</v>
      </c>
      <c r="D1220" s="2">
        <v>20141464</v>
      </c>
      <c r="E1220" s="2">
        <v>14580</v>
      </c>
      <c r="F1220" s="2">
        <v>6520859</v>
      </c>
      <c r="G1220" s="2">
        <v>13620605</v>
      </c>
      <c r="H1220" s="2">
        <v>20826427</v>
      </c>
      <c r="I1220" s="2">
        <v>4881327</v>
      </c>
      <c r="J1220" s="2">
        <v>4806203</v>
      </c>
      <c r="K1220" s="2">
        <v>15945100</v>
      </c>
      <c r="L1220" s="2">
        <v>4218741</v>
      </c>
      <c r="N1220" s="2">
        <v>20202</v>
      </c>
      <c r="O1220" s="97">
        <v>19446335</v>
      </c>
      <c r="P1220" s="97">
        <v>323838</v>
      </c>
      <c r="Q1220" s="97">
        <v>19122497</v>
      </c>
      <c r="R1220" s="97">
        <v>15690</v>
      </c>
      <c r="S1220" s="97">
        <v>4803206</v>
      </c>
      <c r="T1220" s="97">
        <v>14319291</v>
      </c>
      <c r="U1220" s="97">
        <v>19446335</v>
      </c>
      <c r="V1220" s="97">
        <v>5191047</v>
      </c>
      <c r="W1220" s="97">
        <v>5039679</v>
      </c>
      <c r="X1220" s="97">
        <v>13938497</v>
      </c>
      <c r="Y1220" s="97">
        <v>4329990</v>
      </c>
      <c r="Z1220" s="97">
        <v>0</v>
      </c>
      <c r="AB1220" s="2">
        <v>20215</v>
      </c>
      <c r="AC1220" s="97">
        <v>5670681</v>
      </c>
      <c r="AD1220" s="97">
        <v>261437</v>
      </c>
      <c r="AE1220" s="97">
        <v>5409244</v>
      </c>
      <c r="AF1220" s="97">
        <v>16826</v>
      </c>
      <c r="AG1220" s="97">
        <v>1847967</v>
      </c>
      <c r="AH1220" s="97">
        <v>3561277</v>
      </c>
      <c r="AI1220" s="97">
        <v>5670681</v>
      </c>
      <c r="AJ1220" s="97">
        <v>3051879</v>
      </c>
      <c r="AK1220" s="97">
        <v>2244444</v>
      </c>
      <c r="AL1220" s="97">
        <v>316129</v>
      </c>
      <c r="AM1220" s="97" t="s">
        <v>189</v>
      </c>
      <c r="AN1220" s="2">
        <v>20215</v>
      </c>
      <c r="AO1220" s="97">
        <v>5689955</v>
      </c>
      <c r="AP1220" s="97">
        <v>191353</v>
      </c>
      <c r="AQ1220" s="97">
        <v>5305505</v>
      </c>
      <c r="AR1220" s="97">
        <v>17177</v>
      </c>
      <c r="AS1220" s="97">
        <v>1701388</v>
      </c>
      <c r="AT1220" s="97">
        <v>3604117</v>
      </c>
      <c r="AU1220" s="97">
        <v>5689955</v>
      </c>
      <c r="AV1220" s="97">
        <v>3219178</v>
      </c>
      <c r="AW1220" s="97">
        <v>2470777</v>
      </c>
      <c r="AX1220" s="97">
        <v>328799</v>
      </c>
      <c r="AY1220" s="97" t="s">
        <v>189</v>
      </c>
      <c r="AZ1220" s="2">
        <v>20215</v>
      </c>
      <c r="BA1220" s="98">
        <v>4790551</v>
      </c>
      <c r="BB1220" s="2">
        <v>175011</v>
      </c>
      <c r="BC1220" s="2">
        <v>4595568</v>
      </c>
      <c r="BD1220" s="2">
        <v>18427</v>
      </c>
      <c r="BE1220" s="2">
        <v>1765130</v>
      </c>
      <c r="BF1220" s="2">
        <v>2830438</v>
      </c>
      <c r="BG1220" s="2">
        <v>4790551</v>
      </c>
      <c r="BH1220" s="2">
        <v>2534141</v>
      </c>
      <c r="BI1220" s="2">
        <v>2256410</v>
      </c>
      <c r="BJ1220" s="2">
        <v>320243</v>
      </c>
      <c r="BK1220" s="2" t="s">
        <v>189</v>
      </c>
      <c r="BL1220" s="2">
        <v>20215</v>
      </c>
      <c r="BM1220" s="2">
        <v>3349997</v>
      </c>
      <c r="BN1220" s="2">
        <v>147573</v>
      </c>
      <c r="BO1220" s="2">
        <v>3202424</v>
      </c>
      <c r="BP1220" s="2">
        <v>17076</v>
      </c>
      <c r="BQ1220" s="2">
        <v>1697551</v>
      </c>
      <c r="BR1220" s="2">
        <v>1504873</v>
      </c>
      <c r="BS1220" s="2">
        <v>3349997</v>
      </c>
      <c r="BT1220" s="2">
        <v>1079258</v>
      </c>
      <c r="BU1220" s="2">
        <v>1933795</v>
      </c>
      <c r="BV1220" s="2">
        <v>261191</v>
      </c>
      <c r="BW1220" s="2" t="s">
        <v>189</v>
      </c>
      <c r="BX1220" s="2">
        <v>20215</v>
      </c>
      <c r="BY1220" s="2">
        <v>5739061</v>
      </c>
      <c r="BZ1220" s="2">
        <v>250888</v>
      </c>
      <c r="CA1220" s="2">
        <v>5487015</v>
      </c>
      <c r="CB1220" s="2">
        <v>14939</v>
      </c>
      <c r="CC1220" s="2">
        <v>1570347</v>
      </c>
      <c r="CD1220" s="2">
        <v>3916668</v>
      </c>
      <c r="CE1220" s="2">
        <v>5739061</v>
      </c>
      <c r="CF1220" s="2">
        <v>3520622</v>
      </c>
      <c r="CG1220" s="2">
        <v>2218439</v>
      </c>
      <c r="CH1220" s="2">
        <v>167401</v>
      </c>
      <c r="CI1220" s="2" t="s">
        <v>189</v>
      </c>
      <c r="CJ1220" s="2">
        <v>20215</v>
      </c>
      <c r="CK1220" s="97">
        <v>6310173</v>
      </c>
      <c r="CL1220" s="97" t="e">
        <v>#N/A</v>
      </c>
      <c r="CM1220" s="97" t="e">
        <v>#N/A</v>
      </c>
      <c r="CN1220" s="2">
        <v>22708</v>
      </c>
      <c r="CO1220" s="100" t="e">
        <v>#N/A</v>
      </c>
      <c r="CP1220" s="97" t="e">
        <v>#N/A</v>
      </c>
      <c r="CQ1220" s="97">
        <v>6310173</v>
      </c>
      <c r="CR1220" s="97">
        <v>4212635</v>
      </c>
      <c r="CS1220" s="97">
        <v>2093833</v>
      </c>
      <c r="CT1220" s="2">
        <v>283214</v>
      </c>
      <c r="CU1220" s="2" t="s">
        <v>189</v>
      </c>
    </row>
    <row r="1221" spans="1:99" x14ac:dyDescent="0.25">
      <c r="A1221" s="2">
        <v>20203</v>
      </c>
      <c r="B1221" s="2" t="e">
        <v>#N/A</v>
      </c>
      <c r="C1221" s="2" t="e">
        <v>#N/A</v>
      </c>
      <c r="D1221" s="2" t="e">
        <v>#N/A</v>
      </c>
      <c r="E1221" s="2" t="e">
        <v>#N/A</v>
      </c>
      <c r="F1221" s="2" t="e">
        <v>#N/A</v>
      </c>
      <c r="G1221" s="2" t="e">
        <v>#N/A</v>
      </c>
      <c r="H1221" s="2" t="e">
        <v>#N/A</v>
      </c>
      <c r="I1221" s="2" t="e">
        <v>#N/A</v>
      </c>
      <c r="J1221" s="2" t="e">
        <v>#N/A</v>
      </c>
      <c r="K1221" s="2" t="e">
        <v>#N/A</v>
      </c>
      <c r="L1221" s="2" t="e">
        <v>#N/A</v>
      </c>
      <c r="N1221" s="2">
        <v>20203</v>
      </c>
      <c r="O1221" s="97">
        <v>16683113</v>
      </c>
      <c r="P1221" s="97">
        <v>0</v>
      </c>
      <c r="Q1221" s="97">
        <v>16683113</v>
      </c>
      <c r="R1221" s="97" t="s">
        <v>189</v>
      </c>
      <c r="S1221" s="97">
        <v>3708487</v>
      </c>
      <c r="T1221" s="97">
        <v>12974626</v>
      </c>
      <c r="U1221" s="97">
        <v>16683113</v>
      </c>
      <c r="V1221" s="97">
        <v>4954199</v>
      </c>
      <c r="W1221" s="97">
        <v>4948800</v>
      </c>
      <c r="X1221" s="97">
        <v>11547499</v>
      </c>
      <c r="Y1221" s="97">
        <v>2804617</v>
      </c>
      <c r="Z1221" s="97">
        <v>0</v>
      </c>
      <c r="AB1221" s="2">
        <v>20216</v>
      </c>
      <c r="AC1221" s="97">
        <v>6164149</v>
      </c>
      <c r="AD1221" s="97">
        <v>73189</v>
      </c>
      <c r="AE1221" s="97">
        <v>6090960</v>
      </c>
      <c r="AF1221" s="97">
        <v>5390</v>
      </c>
      <c r="AG1221" s="97">
        <v>2521454</v>
      </c>
      <c r="AH1221" s="97">
        <v>3569506</v>
      </c>
      <c r="AI1221" s="97">
        <v>6164149</v>
      </c>
      <c r="AJ1221" s="97">
        <v>1726426</v>
      </c>
      <c r="AK1221" s="97">
        <v>4254523</v>
      </c>
      <c r="AL1221" s="97">
        <v>675015</v>
      </c>
      <c r="AM1221" s="97" t="s">
        <v>189</v>
      </c>
      <c r="AN1221" s="2">
        <v>20216</v>
      </c>
      <c r="AO1221" s="97">
        <v>6286598</v>
      </c>
      <c r="AP1221" s="97">
        <v>79740</v>
      </c>
      <c r="AQ1221" s="97">
        <v>6081919</v>
      </c>
      <c r="AR1221" s="97">
        <v>5390</v>
      </c>
      <c r="AS1221" s="97">
        <v>2492201</v>
      </c>
      <c r="AT1221" s="97">
        <v>3589718</v>
      </c>
      <c r="AU1221" s="97">
        <v>6286598</v>
      </c>
      <c r="AV1221" s="97">
        <v>401600</v>
      </c>
      <c r="AW1221" s="97">
        <v>5884998</v>
      </c>
      <c r="AX1221" s="97">
        <v>425380</v>
      </c>
      <c r="AY1221" s="97" t="s">
        <v>189</v>
      </c>
      <c r="AZ1221" s="2">
        <v>20216</v>
      </c>
      <c r="BA1221" s="98">
        <v>7125159</v>
      </c>
      <c r="BB1221" s="2">
        <v>17467</v>
      </c>
      <c r="BC1221" s="2">
        <v>7107692</v>
      </c>
      <c r="BD1221" s="2" t="s">
        <v>189</v>
      </c>
      <c r="BE1221" s="2">
        <v>2680536</v>
      </c>
      <c r="BF1221" s="2">
        <v>4427156</v>
      </c>
      <c r="BG1221" s="2">
        <v>7125159</v>
      </c>
      <c r="BH1221" s="2">
        <v>5999</v>
      </c>
      <c r="BI1221" s="2">
        <v>6421209</v>
      </c>
      <c r="BJ1221" s="2">
        <v>1403779</v>
      </c>
      <c r="BK1221" s="2" t="s">
        <v>189</v>
      </c>
      <c r="BL1221" s="2">
        <v>20216</v>
      </c>
      <c r="BM1221" s="2">
        <v>6017523</v>
      </c>
      <c r="BN1221" s="2">
        <v>8688</v>
      </c>
      <c r="BO1221" s="2">
        <v>5499484</v>
      </c>
      <c r="BP1221" s="2" t="s">
        <v>189</v>
      </c>
      <c r="BQ1221" s="2">
        <v>2470192</v>
      </c>
      <c r="BR1221" s="2">
        <v>3029292</v>
      </c>
      <c r="BS1221" s="2">
        <v>6017523</v>
      </c>
      <c r="BT1221" s="2">
        <v>1743500</v>
      </c>
      <c r="BU1221" s="2">
        <v>4274023</v>
      </c>
      <c r="BV1221" s="2">
        <v>825701</v>
      </c>
      <c r="BW1221" s="2" t="s">
        <v>189</v>
      </c>
      <c r="BX1221" s="2">
        <v>20216</v>
      </c>
      <c r="BY1221" s="2">
        <v>6946261</v>
      </c>
      <c r="BZ1221" s="2">
        <v>153783</v>
      </c>
      <c r="CA1221" s="2">
        <v>6792478</v>
      </c>
      <c r="CB1221" s="2">
        <v>17277</v>
      </c>
      <c r="CC1221" s="2">
        <v>2399223</v>
      </c>
      <c r="CD1221" s="2">
        <v>4393255</v>
      </c>
      <c r="CE1221" s="2">
        <v>6946261</v>
      </c>
      <c r="CF1221" s="2">
        <v>3237547</v>
      </c>
      <c r="CG1221" s="2">
        <v>3251226</v>
      </c>
      <c r="CH1221" s="2">
        <v>1330762</v>
      </c>
      <c r="CI1221" s="2" t="s">
        <v>189</v>
      </c>
      <c r="CJ1221" s="2">
        <v>20216</v>
      </c>
      <c r="CK1221" s="97">
        <v>4418463</v>
      </c>
      <c r="CL1221" s="97" t="e">
        <v>#N/A</v>
      </c>
      <c r="CM1221" s="97" t="e">
        <v>#N/A</v>
      </c>
      <c r="CN1221" s="2">
        <v>7200</v>
      </c>
      <c r="CO1221" s="100" t="e">
        <v>#N/A</v>
      </c>
      <c r="CP1221" s="97" t="e">
        <v>#N/A</v>
      </c>
      <c r="CQ1221" s="97">
        <v>4418463</v>
      </c>
      <c r="CR1221" s="97">
        <v>1751449</v>
      </c>
      <c r="CS1221" s="97">
        <v>2667014</v>
      </c>
      <c r="CT1221" s="2">
        <v>349920</v>
      </c>
      <c r="CU1221" s="2" t="s">
        <v>189</v>
      </c>
    </row>
    <row r="1222" spans="1:99" x14ac:dyDescent="0.25">
      <c r="A1222" s="2">
        <v>20204</v>
      </c>
      <c r="B1222" s="2">
        <v>4742873</v>
      </c>
      <c r="C1222" s="2">
        <v>209</v>
      </c>
      <c r="D1222" s="2">
        <v>4742664</v>
      </c>
      <c r="E1222" s="2" t="s">
        <v>189</v>
      </c>
      <c r="F1222" s="2">
        <v>1656347</v>
      </c>
      <c r="G1222" s="2">
        <v>3086317</v>
      </c>
      <c r="H1222" s="2">
        <v>4742873</v>
      </c>
      <c r="I1222" s="2">
        <v>2209196</v>
      </c>
      <c r="J1222" s="2">
        <v>2200697</v>
      </c>
      <c r="K1222" s="2">
        <v>2485993</v>
      </c>
      <c r="L1222" s="2">
        <v>652330</v>
      </c>
      <c r="N1222" s="2">
        <v>20204</v>
      </c>
      <c r="O1222" s="97">
        <v>4825280</v>
      </c>
      <c r="P1222" s="97">
        <v>53339</v>
      </c>
      <c r="Q1222" s="97">
        <v>4771941</v>
      </c>
      <c r="R1222" s="97" t="s">
        <v>189</v>
      </c>
      <c r="S1222" s="97">
        <v>1731945</v>
      </c>
      <c r="T1222" s="97">
        <v>3039996</v>
      </c>
      <c r="U1222" s="97">
        <v>4825280</v>
      </c>
      <c r="V1222" s="97">
        <v>713000</v>
      </c>
      <c r="W1222" s="97" t="e">
        <v>#VALUE!</v>
      </c>
      <c r="X1222" s="97">
        <v>4077688</v>
      </c>
      <c r="Y1222" s="97">
        <v>1273513</v>
      </c>
      <c r="Z1222" s="97">
        <v>0</v>
      </c>
      <c r="AB1222" s="2">
        <v>20217</v>
      </c>
      <c r="AC1222" s="97">
        <v>21808525</v>
      </c>
      <c r="AD1222" s="97">
        <v>37052</v>
      </c>
      <c r="AE1222" s="97">
        <v>21771473</v>
      </c>
      <c r="AF1222" s="97" t="s">
        <v>186</v>
      </c>
      <c r="AG1222" s="97">
        <v>4267045</v>
      </c>
      <c r="AH1222" s="97">
        <v>17504428</v>
      </c>
      <c r="AI1222" s="97">
        <v>21808525</v>
      </c>
      <c r="AJ1222" s="97">
        <v>8893177</v>
      </c>
      <c r="AK1222" s="97">
        <v>10454335</v>
      </c>
      <c r="AL1222" s="97">
        <v>2738121</v>
      </c>
      <c r="AM1222" s="97" t="s">
        <v>189</v>
      </c>
      <c r="AN1222" s="2">
        <v>20217</v>
      </c>
      <c r="AO1222" s="97" t="e">
        <v>#N/A</v>
      </c>
      <c r="AP1222" s="97">
        <v>184701</v>
      </c>
      <c r="AQ1222" s="97">
        <v>27163245</v>
      </c>
      <c r="AR1222" s="97" t="e">
        <v>#N/A</v>
      </c>
      <c r="AS1222" s="97" t="e">
        <v>#N/A</v>
      </c>
      <c r="AT1222" s="97" t="e">
        <v>#N/A</v>
      </c>
      <c r="AU1222" s="97">
        <v>27347946</v>
      </c>
      <c r="AV1222" s="97">
        <v>8371533</v>
      </c>
      <c r="AW1222" s="97" t="e">
        <v>#N/A</v>
      </c>
      <c r="AX1222" s="97">
        <v>5210493</v>
      </c>
      <c r="AY1222" s="97" t="s">
        <v>189</v>
      </c>
      <c r="AZ1222" s="2">
        <v>20217</v>
      </c>
      <c r="BA1222" s="98">
        <v>22082624</v>
      </c>
      <c r="BB1222" s="2" t="e">
        <v>#N/A</v>
      </c>
      <c r="BC1222" s="2" t="e">
        <v>#N/A</v>
      </c>
      <c r="BD1222" s="2" t="s">
        <v>189</v>
      </c>
      <c r="BE1222" s="2">
        <v>3714372</v>
      </c>
      <c r="BF1222" s="2">
        <v>17958166</v>
      </c>
      <c r="BG1222" s="2">
        <v>22082624</v>
      </c>
      <c r="BH1222" s="2">
        <v>1962927</v>
      </c>
      <c r="BI1222" s="2">
        <v>17639310</v>
      </c>
      <c r="BJ1222" s="2">
        <v>5013213</v>
      </c>
      <c r="BK1222" s="2" t="s">
        <v>189</v>
      </c>
      <c r="BL1222" s="2">
        <v>20217</v>
      </c>
      <c r="BM1222" s="2">
        <v>19559966</v>
      </c>
      <c r="BN1222" s="2" t="e">
        <v>#N/A</v>
      </c>
      <c r="BO1222" s="2" t="e">
        <v>#N/A</v>
      </c>
      <c r="BP1222" s="2">
        <v>84600</v>
      </c>
      <c r="BQ1222" s="2">
        <v>3701245</v>
      </c>
      <c r="BR1222" s="2">
        <v>15389469</v>
      </c>
      <c r="BS1222" s="2">
        <v>19559966</v>
      </c>
      <c r="BT1222" s="2">
        <v>1622030</v>
      </c>
      <c r="BU1222" s="2">
        <v>17663478</v>
      </c>
      <c r="BV1222" s="2">
        <v>5255621</v>
      </c>
      <c r="BW1222" s="2" t="s">
        <v>189</v>
      </c>
      <c r="BX1222" s="2">
        <v>20217</v>
      </c>
      <c r="BY1222" s="2">
        <v>20909435</v>
      </c>
      <c r="BZ1222" s="2" t="e">
        <v>#N/A</v>
      </c>
      <c r="CA1222" s="2" t="e">
        <v>#N/A</v>
      </c>
      <c r="CB1222" s="2">
        <v>186988</v>
      </c>
      <c r="CC1222" s="2">
        <v>3571282</v>
      </c>
      <c r="CD1222" s="2">
        <v>16912323</v>
      </c>
      <c r="CE1222" s="2">
        <v>20909435</v>
      </c>
      <c r="CF1222" s="2">
        <v>14101587</v>
      </c>
      <c r="CG1222" s="2">
        <v>5826635</v>
      </c>
      <c r="CH1222" s="2">
        <v>1376820</v>
      </c>
      <c r="CI1222" s="2" t="s">
        <v>189</v>
      </c>
      <c r="CJ1222" s="2">
        <v>20217</v>
      </c>
      <c r="CK1222" s="97" t="e">
        <v>#N/A</v>
      </c>
      <c r="CL1222" s="97" t="e">
        <v>#N/A</v>
      </c>
      <c r="CM1222" s="97" t="e">
        <v>#N/A</v>
      </c>
      <c r="CN1222" s="2" t="e">
        <v>#N/A</v>
      </c>
      <c r="CO1222" s="100" t="e">
        <v>#N/A</v>
      </c>
      <c r="CP1222" s="97" t="e">
        <v>#N/A</v>
      </c>
      <c r="CQ1222" s="97" t="e">
        <v>#N/A</v>
      </c>
      <c r="CR1222" s="97" t="e">
        <v>#N/A</v>
      </c>
      <c r="CS1222" s="97" t="e">
        <v>#N/A</v>
      </c>
      <c r="CT1222" s="2" t="e">
        <v>#N/A</v>
      </c>
      <c r="CU1222" s="2" t="e">
        <v>#N/A</v>
      </c>
    </row>
    <row r="1223" spans="1:99" x14ac:dyDescent="0.25">
      <c r="A1223" s="2">
        <v>20205</v>
      </c>
      <c r="B1223" s="2">
        <v>134776570</v>
      </c>
      <c r="C1223" s="2">
        <v>981295</v>
      </c>
      <c r="D1223" s="2">
        <v>130621256</v>
      </c>
      <c r="E1223" s="2">
        <v>11640</v>
      </c>
      <c r="F1223" s="2">
        <v>22322851</v>
      </c>
      <c r="G1223" s="2">
        <v>108298405</v>
      </c>
      <c r="H1223" s="2">
        <v>134776570</v>
      </c>
      <c r="I1223" s="2">
        <v>62636188</v>
      </c>
      <c r="J1223" s="2">
        <v>62636188</v>
      </c>
      <c r="K1223" s="2">
        <v>66320104</v>
      </c>
      <c r="L1223" s="2">
        <v>11301644</v>
      </c>
      <c r="N1223" s="2">
        <v>20205</v>
      </c>
      <c r="O1223" s="97">
        <v>111234411</v>
      </c>
      <c r="P1223" s="97">
        <v>617128</v>
      </c>
      <c r="Q1223" s="97">
        <v>100617283</v>
      </c>
      <c r="R1223" s="97">
        <v>32484</v>
      </c>
      <c r="S1223" s="97">
        <v>16345794</v>
      </c>
      <c r="T1223" s="97">
        <v>84271489</v>
      </c>
      <c r="U1223" s="97">
        <v>111234411</v>
      </c>
      <c r="V1223" s="97">
        <v>63526953</v>
      </c>
      <c r="W1223" s="97">
        <v>63092053</v>
      </c>
      <c r="X1223" s="97">
        <v>40750793</v>
      </c>
      <c r="Y1223" s="97">
        <v>9367660</v>
      </c>
      <c r="Z1223" s="97">
        <v>0</v>
      </c>
      <c r="AB1223" s="2">
        <v>20218</v>
      </c>
      <c r="AC1223" s="97">
        <v>5729735</v>
      </c>
      <c r="AD1223" s="97">
        <v>1517</v>
      </c>
      <c r="AE1223" s="97">
        <v>5728218</v>
      </c>
      <c r="AF1223" s="97" t="s">
        <v>186</v>
      </c>
      <c r="AG1223" s="97">
        <v>2094710</v>
      </c>
      <c r="AH1223" s="97">
        <v>3633508</v>
      </c>
      <c r="AI1223" s="97">
        <v>5729735</v>
      </c>
      <c r="AJ1223" s="97">
        <v>3258546</v>
      </c>
      <c r="AK1223" s="97">
        <v>2471189</v>
      </c>
      <c r="AL1223" s="97">
        <v>467846</v>
      </c>
      <c r="AM1223" s="97" t="s">
        <v>189</v>
      </c>
      <c r="AN1223" s="2">
        <v>20218</v>
      </c>
      <c r="AO1223" s="97">
        <v>5648711</v>
      </c>
      <c r="AP1223" s="97">
        <v>10397</v>
      </c>
      <c r="AQ1223" s="97">
        <v>5530492</v>
      </c>
      <c r="AR1223" s="97">
        <v>8657</v>
      </c>
      <c r="AS1223" s="97">
        <v>1851753</v>
      </c>
      <c r="AT1223" s="97">
        <v>3678739</v>
      </c>
      <c r="AU1223" s="97">
        <v>5648711</v>
      </c>
      <c r="AV1223" s="97">
        <v>3312950</v>
      </c>
      <c r="AW1223" s="97">
        <v>2335761</v>
      </c>
      <c r="AX1223" s="97">
        <v>481368</v>
      </c>
      <c r="AY1223" s="97" t="s">
        <v>189</v>
      </c>
      <c r="AZ1223" s="2">
        <v>20218</v>
      </c>
      <c r="BA1223" s="98">
        <v>5874521</v>
      </c>
      <c r="BB1223" s="2">
        <v>281728</v>
      </c>
      <c r="BC1223" s="2">
        <v>5592793</v>
      </c>
      <c r="BD1223" s="2">
        <v>17658</v>
      </c>
      <c r="BE1223" s="2">
        <v>2148201</v>
      </c>
      <c r="BF1223" s="2">
        <v>3444592</v>
      </c>
      <c r="BG1223" s="2">
        <v>5874521</v>
      </c>
      <c r="BH1223" s="2">
        <v>3427411</v>
      </c>
      <c r="BI1223" s="2">
        <v>2438713</v>
      </c>
      <c r="BJ1223" s="2">
        <v>471810</v>
      </c>
      <c r="BK1223" s="2" t="s">
        <v>189</v>
      </c>
      <c r="BL1223" s="2">
        <v>20218</v>
      </c>
      <c r="BM1223" s="2">
        <v>3849627</v>
      </c>
      <c r="BN1223" s="2">
        <v>128922</v>
      </c>
      <c r="BO1223" s="2">
        <v>3720705</v>
      </c>
      <c r="BP1223" s="2">
        <v>17625</v>
      </c>
      <c r="BQ1223" s="2">
        <v>1827590</v>
      </c>
      <c r="BR1223" s="2">
        <v>1893115</v>
      </c>
      <c r="BS1223" s="2">
        <v>3849627</v>
      </c>
      <c r="BT1223" s="2">
        <v>1572338</v>
      </c>
      <c r="BU1223" s="2">
        <v>2258902</v>
      </c>
      <c r="BV1223" s="2">
        <v>457996</v>
      </c>
      <c r="BW1223" s="2" t="s">
        <v>189</v>
      </c>
      <c r="BX1223" s="2">
        <v>20218</v>
      </c>
      <c r="BY1223" s="2">
        <v>11552657</v>
      </c>
      <c r="BZ1223" s="2">
        <v>658029</v>
      </c>
      <c r="CA1223" s="2">
        <v>10894628</v>
      </c>
      <c r="CB1223" s="2">
        <v>51669</v>
      </c>
      <c r="CC1223" s="2">
        <v>1820954</v>
      </c>
      <c r="CD1223" s="2">
        <v>9073674</v>
      </c>
      <c r="CE1223" s="2">
        <v>11552657</v>
      </c>
      <c r="CF1223" s="2">
        <v>8051328</v>
      </c>
      <c r="CG1223" s="2">
        <v>3148224</v>
      </c>
      <c r="CH1223" s="2">
        <v>998426</v>
      </c>
      <c r="CI1223" s="2" t="s">
        <v>189</v>
      </c>
      <c r="CJ1223" s="2">
        <v>20218</v>
      </c>
      <c r="CK1223" s="97">
        <v>3878035</v>
      </c>
      <c r="CL1223" s="97" t="e">
        <v>#N/A</v>
      </c>
      <c r="CM1223" s="97" t="e">
        <v>#N/A</v>
      </c>
      <c r="CN1223" s="2" t="s">
        <v>189</v>
      </c>
      <c r="CO1223" s="100" t="e">
        <v>#N/A</v>
      </c>
      <c r="CP1223" s="97" t="e">
        <v>#N/A</v>
      </c>
      <c r="CQ1223" s="97">
        <v>3878035</v>
      </c>
      <c r="CR1223" s="97">
        <v>1341831</v>
      </c>
      <c r="CS1223" s="97">
        <v>2177825</v>
      </c>
      <c r="CT1223" s="2">
        <v>448250</v>
      </c>
      <c r="CU1223" s="2" t="s">
        <v>189</v>
      </c>
    </row>
    <row r="1224" spans="1:99" x14ac:dyDescent="0.25">
      <c r="A1224" s="2">
        <v>20206</v>
      </c>
      <c r="B1224" s="2">
        <v>9735322</v>
      </c>
      <c r="C1224" s="2">
        <v>143214</v>
      </c>
      <c r="D1224" s="2">
        <v>9377050</v>
      </c>
      <c r="E1224" s="2">
        <v>13370</v>
      </c>
      <c r="F1224" s="2">
        <v>2948793</v>
      </c>
      <c r="G1224" s="2">
        <v>6428257</v>
      </c>
      <c r="H1224" s="2">
        <v>9735322</v>
      </c>
      <c r="I1224" s="2">
        <v>4469374</v>
      </c>
      <c r="J1224" s="2">
        <v>4469374</v>
      </c>
      <c r="K1224" s="2">
        <v>5265948</v>
      </c>
      <c r="L1224" s="2">
        <v>1737677</v>
      </c>
      <c r="N1224" s="2">
        <v>20206</v>
      </c>
      <c r="O1224" s="97">
        <v>9362972</v>
      </c>
      <c r="P1224" s="97">
        <v>243751</v>
      </c>
      <c r="Q1224" s="97">
        <v>9119221</v>
      </c>
      <c r="R1224" s="97">
        <v>5831</v>
      </c>
      <c r="S1224" s="97">
        <v>2733106</v>
      </c>
      <c r="T1224" s="97">
        <v>6386115</v>
      </c>
      <c r="U1224" s="97">
        <v>9362972</v>
      </c>
      <c r="V1224" s="97">
        <v>4374769</v>
      </c>
      <c r="W1224" s="97">
        <v>4356305</v>
      </c>
      <c r="X1224" s="97">
        <v>4652595</v>
      </c>
      <c r="Y1224" s="97">
        <v>1813121</v>
      </c>
      <c r="Z1224" s="97">
        <v>0</v>
      </c>
      <c r="AB1224" s="2">
        <v>20219</v>
      </c>
      <c r="AC1224" s="97">
        <v>15445254</v>
      </c>
      <c r="AD1224" s="97">
        <v>105401</v>
      </c>
      <c r="AE1224" s="97">
        <v>15339853</v>
      </c>
      <c r="AF1224" s="97">
        <v>3467</v>
      </c>
      <c r="AG1224" s="97">
        <v>4077925</v>
      </c>
      <c r="AH1224" s="97">
        <v>11261928</v>
      </c>
      <c r="AI1224" s="97">
        <v>15445254</v>
      </c>
      <c r="AJ1224" s="97">
        <v>6995970</v>
      </c>
      <c r="AK1224" s="97">
        <v>6131418</v>
      </c>
      <c r="AL1224" s="97">
        <v>3982371</v>
      </c>
      <c r="AM1224" s="97" t="s">
        <v>189</v>
      </c>
      <c r="AN1224" s="2">
        <v>20219</v>
      </c>
      <c r="AO1224" s="97">
        <v>12805314</v>
      </c>
      <c r="AP1224" s="97">
        <v>148583</v>
      </c>
      <c r="AQ1224" s="97">
        <v>12267421</v>
      </c>
      <c r="AR1224" s="97">
        <v>35627</v>
      </c>
      <c r="AS1224" s="97">
        <v>3976692</v>
      </c>
      <c r="AT1224" s="97">
        <v>8290729</v>
      </c>
      <c r="AU1224" s="97">
        <v>12805314</v>
      </c>
      <c r="AV1224" s="97">
        <v>6708760</v>
      </c>
      <c r="AW1224" s="97">
        <v>6096554</v>
      </c>
      <c r="AX1224" s="97">
        <v>2772343</v>
      </c>
      <c r="AY1224" s="97" t="s">
        <v>189</v>
      </c>
      <c r="AZ1224" s="2">
        <v>20219</v>
      </c>
      <c r="BA1224" s="98">
        <v>11431130</v>
      </c>
      <c r="BB1224" s="2">
        <v>344664</v>
      </c>
      <c r="BC1224" s="2">
        <v>11086466</v>
      </c>
      <c r="BD1224" s="2">
        <v>22412</v>
      </c>
      <c r="BE1224" s="2">
        <v>3911816</v>
      </c>
      <c r="BF1224" s="2">
        <v>7174650</v>
      </c>
      <c r="BG1224" s="2">
        <v>11431130</v>
      </c>
      <c r="BH1224" s="2">
        <v>4544821</v>
      </c>
      <c r="BI1224" s="2">
        <v>6607004</v>
      </c>
      <c r="BJ1224" s="2">
        <v>3286476</v>
      </c>
      <c r="BK1224" s="2" t="s">
        <v>189</v>
      </c>
      <c r="BL1224" s="2">
        <v>20219</v>
      </c>
      <c r="BM1224" s="2">
        <v>11012789</v>
      </c>
      <c r="BN1224" s="2">
        <v>237371</v>
      </c>
      <c r="BO1224" s="2">
        <v>10775418</v>
      </c>
      <c r="BP1224" s="2">
        <v>30198</v>
      </c>
      <c r="BQ1224" s="2">
        <v>4590344</v>
      </c>
      <c r="BR1224" s="2">
        <v>6185074</v>
      </c>
      <c r="BS1224" s="2">
        <v>11012789</v>
      </c>
      <c r="BT1224" s="2">
        <v>3747218</v>
      </c>
      <c r="BU1224" s="2">
        <v>6194477</v>
      </c>
      <c r="BV1224" s="2">
        <v>3073024</v>
      </c>
      <c r="BW1224" s="2" t="s">
        <v>189</v>
      </c>
      <c r="BX1224" s="2">
        <v>20219</v>
      </c>
      <c r="BY1224" s="2">
        <v>29581752</v>
      </c>
      <c r="BZ1224" s="2">
        <v>258997</v>
      </c>
      <c r="CA1224" s="2">
        <v>29322755</v>
      </c>
      <c r="CB1224" s="2">
        <v>19553</v>
      </c>
      <c r="CC1224" s="2">
        <v>3334920</v>
      </c>
      <c r="CD1224" s="2">
        <v>25987835</v>
      </c>
      <c r="CE1224" s="2">
        <v>29581752</v>
      </c>
      <c r="CF1224" s="2">
        <v>25116297</v>
      </c>
      <c r="CG1224" s="2">
        <v>4435676</v>
      </c>
      <c r="CH1224" s="2">
        <v>2628694</v>
      </c>
      <c r="CI1224" s="2" t="s">
        <v>189</v>
      </c>
      <c r="CJ1224" s="2">
        <v>20219</v>
      </c>
      <c r="CK1224" s="97">
        <v>9597349</v>
      </c>
      <c r="CL1224" s="97" t="e">
        <v>#N/A</v>
      </c>
      <c r="CM1224" s="97" t="e">
        <v>#N/A</v>
      </c>
      <c r="CN1224" s="2">
        <v>24466</v>
      </c>
      <c r="CO1224" s="100" t="e">
        <v>#N/A</v>
      </c>
      <c r="CP1224" s="97" t="e">
        <v>#N/A</v>
      </c>
      <c r="CQ1224" s="97">
        <v>9597349</v>
      </c>
      <c r="CR1224" s="97">
        <v>5007851</v>
      </c>
      <c r="CS1224" s="97">
        <v>4577730</v>
      </c>
      <c r="CT1224" s="2">
        <v>2725745</v>
      </c>
      <c r="CU1224" s="2" t="s">
        <v>189</v>
      </c>
    </row>
    <row r="1225" spans="1:99" x14ac:dyDescent="0.25">
      <c r="A1225" s="2">
        <v>20207</v>
      </c>
      <c r="B1225" s="2">
        <v>107606947</v>
      </c>
      <c r="C1225" s="2">
        <v>1071127</v>
      </c>
      <c r="D1225" s="2">
        <v>103592663</v>
      </c>
      <c r="E1225" s="2" t="s">
        <v>189</v>
      </c>
      <c r="F1225" s="2">
        <v>18949599</v>
      </c>
      <c r="G1225" s="2">
        <v>84643064</v>
      </c>
      <c r="H1225" s="2">
        <v>107606947</v>
      </c>
      <c r="I1225" s="2">
        <v>72436542</v>
      </c>
      <c r="J1225" s="2">
        <v>71058229</v>
      </c>
      <c r="K1225" s="2">
        <v>35170405</v>
      </c>
      <c r="L1225" s="2" t="s">
        <v>189</v>
      </c>
      <c r="N1225" s="2">
        <v>20207</v>
      </c>
      <c r="O1225" s="97">
        <v>89415177</v>
      </c>
      <c r="P1225" s="97">
        <v>2657276</v>
      </c>
      <c r="Q1225" s="97">
        <v>86757901</v>
      </c>
      <c r="R1225" s="97" t="s">
        <v>189</v>
      </c>
      <c r="S1225" s="97">
        <v>14960319</v>
      </c>
      <c r="T1225" s="97">
        <v>71797582</v>
      </c>
      <c r="U1225" s="97">
        <v>89415177</v>
      </c>
      <c r="V1225" s="97">
        <v>56123874</v>
      </c>
      <c r="W1225" s="97">
        <v>52919182</v>
      </c>
      <c r="X1225" s="97">
        <v>26327335</v>
      </c>
      <c r="Y1225" s="97">
        <v>4103204</v>
      </c>
      <c r="Z1225" s="97">
        <v>0</v>
      </c>
      <c r="AB1225" s="2">
        <v>20220</v>
      </c>
      <c r="AC1225" s="97">
        <v>14139047</v>
      </c>
      <c r="AD1225" s="97">
        <v>360336</v>
      </c>
      <c r="AE1225" s="97">
        <v>13778711</v>
      </c>
      <c r="AF1225" s="97">
        <v>29786</v>
      </c>
      <c r="AG1225" s="97">
        <v>4233633</v>
      </c>
      <c r="AH1225" s="97">
        <v>9545078</v>
      </c>
      <c r="AI1225" s="97">
        <v>14139047</v>
      </c>
      <c r="AJ1225" s="97">
        <v>645239</v>
      </c>
      <c r="AK1225" s="97">
        <v>5725691</v>
      </c>
      <c r="AL1225" s="97">
        <v>1593440</v>
      </c>
      <c r="AM1225" s="97" t="s">
        <v>189</v>
      </c>
      <c r="AN1225" s="2">
        <v>20220</v>
      </c>
      <c r="AO1225" s="97">
        <v>21757581</v>
      </c>
      <c r="AP1225" s="97">
        <v>602987</v>
      </c>
      <c r="AQ1225" s="97">
        <v>14400726</v>
      </c>
      <c r="AR1225" s="97">
        <v>82797</v>
      </c>
      <c r="AS1225" s="97">
        <v>3954601</v>
      </c>
      <c r="AT1225" s="97">
        <v>10446125</v>
      </c>
      <c r="AU1225" s="97">
        <v>21757581</v>
      </c>
      <c r="AV1225" s="97">
        <v>10962504</v>
      </c>
      <c r="AW1225" s="97">
        <v>10795077</v>
      </c>
      <c r="AX1225" s="97">
        <v>2933574</v>
      </c>
      <c r="AY1225" s="97" t="s">
        <v>189</v>
      </c>
      <c r="AZ1225" s="2">
        <v>20220</v>
      </c>
      <c r="BA1225" s="98">
        <v>12498660</v>
      </c>
      <c r="BB1225" s="2">
        <v>381009</v>
      </c>
      <c r="BC1225" s="2">
        <v>12117651</v>
      </c>
      <c r="BD1225" s="2">
        <v>28454</v>
      </c>
      <c r="BE1225" s="2">
        <v>3917038</v>
      </c>
      <c r="BF1225" s="2">
        <v>8200613</v>
      </c>
      <c r="BG1225" s="2">
        <v>12498660</v>
      </c>
      <c r="BH1225" s="2">
        <v>6917786</v>
      </c>
      <c r="BI1225" s="2">
        <v>4962723</v>
      </c>
      <c r="BJ1225" s="2">
        <v>1459182</v>
      </c>
      <c r="BK1225" s="2" t="s">
        <v>189</v>
      </c>
      <c r="BL1225" s="2">
        <v>20220</v>
      </c>
      <c r="BM1225" s="2">
        <v>11353906</v>
      </c>
      <c r="BN1225" s="2">
        <v>305585</v>
      </c>
      <c r="BO1225" s="2">
        <v>11048321</v>
      </c>
      <c r="BP1225" s="2">
        <v>500</v>
      </c>
      <c r="BQ1225" s="2">
        <v>3597000</v>
      </c>
      <c r="BR1225" s="2">
        <v>7451321</v>
      </c>
      <c r="BS1225" s="2">
        <v>11353906</v>
      </c>
      <c r="BT1225" s="2">
        <v>1548289</v>
      </c>
      <c r="BU1225" s="2">
        <v>6171447</v>
      </c>
      <c r="BV1225" s="2">
        <v>1409077</v>
      </c>
      <c r="BW1225" s="2" t="s">
        <v>189</v>
      </c>
      <c r="BX1225" s="2">
        <v>20220</v>
      </c>
      <c r="BY1225" s="2">
        <v>19705442</v>
      </c>
      <c r="BZ1225" s="2">
        <v>378800</v>
      </c>
      <c r="CA1225" s="2">
        <v>19326642</v>
      </c>
      <c r="CB1225" s="2">
        <v>6156</v>
      </c>
      <c r="CC1225" s="2">
        <v>3349737</v>
      </c>
      <c r="CD1225" s="2">
        <v>15976905</v>
      </c>
      <c r="CE1225" s="2">
        <v>19705442</v>
      </c>
      <c r="CF1225" s="2">
        <v>11546314</v>
      </c>
      <c r="CG1225" s="2">
        <v>7212699</v>
      </c>
      <c r="CH1225" s="2">
        <v>2658123</v>
      </c>
      <c r="CI1225" s="2" t="s">
        <v>189</v>
      </c>
      <c r="CJ1225" s="2">
        <v>20220</v>
      </c>
      <c r="CK1225" s="97">
        <v>12076976</v>
      </c>
      <c r="CL1225" s="97" t="e">
        <v>#N/A</v>
      </c>
      <c r="CM1225" s="97" t="e">
        <v>#N/A</v>
      </c>
      <c r="CN1225" s="2">
        <v>7120</v>
      </c>
      <c r="CO1225" s="100" t="e">
        <v>#N/A</v>
      </c>
      <c r="CP1225" s="97" t="e">
        <v>#N/A</v>
      </c>
      <c r="CQ1225" s="97">
        <v>12076976</v>
      </c>
      <c r="CR1225" s="97">
        <v>3296079</v>
      </c>
      <c r="CS1225" s="97">
        <v>4353856</v>
      </c>
      <c r="CT1225" s="2">
        <v>1446629</v>
      </c>
      <c r="CU1225" s="2" t="s">
        <v>189</v>
      </c>
    </row>
    <row r="1226" spans="1:99" x14ac:dyDescent="0.25">
      <c r="A1226" s="2">
        <v>20208</v>
      </c>
      <c r="B1226" s="2">
        <v>39847354</v>
      </c>
      <c r="C1226" s="2">
        <v>139279</v>
      </c>
      <c r="D1226" s="2">
        <v>38368014</v>
      </c>
      <c r="E1226" s="2">
        <v>25152</v>
      </c>
      <c r="F1226" s="2">
        <v>9036150</v>
      </c>
      <c r="G1226" s="2">
        <v>29331864</v>
      </c>
      <c r="H1226" s="2">
        <v>39847354</v>
      </c>
      <c r="I1226" s="2">
        <v>22833978</v>
      </c>
      <c r="J1226" s="2">
        <v>22803677</v>
      </c>
      <c r="K1226" s="2">
        <v>17013376</v>
      </c>
      <c r="L1226" s="2">
        <v>4315577</v>
      </c>
      <c r="N1226" s="2">
        <v>20208</v>
      </c>
      <c r="O1226" s="97">
        <v>37253846</v>
      </c>
      <c r="P1226" s="97">
        <v>157403</v>
      </c>
      <c r="Q1226" s="97">
        <v>37096443</v>
      </c>
      <c r="R1226" s="97">
        <v>17609</v>
      </c>
      <c r="S1226" s="97">
        <v>7046485</v>
      </c>
      <c r="T1226" s="97">
        <v>30049958</v>
      </c>
      <c r="U1226" s="97">
        <v>37253846</v>
      </c>
      <c r="V1226" s="97">
        <v>24725405</v>
      </c>
      <c r="W1226" s="97" t="e">
        <v>#N/A</v>
      </c>
      <c r="X1226" s="97">
        <v>12048634</v>
      </c>
      <c r="Y1226" s="97">
        <v>4370451</v>
      </c>
      <c r="Z1226" s="97">
        <v>0</v>
      </c>
      <c r="AB1226" s="2">
        <v>20221</v>
      </c>
      <c r="AC1226" s="97">
        <v>6759546</v>
      </c>
      <c r="AD1226" s="97">
        <v>110853</v>
      </c>
      <c r="AE1226" s="97">
        <v>6648693</v>
      </c>
      <c r="AF1226" s="97">
        <v>2983</v>
      </c>
      <c r="AG1226" s="97">
        <v>2141721</v>
      </c>
      <c r="AH1226" s="97">
        <v>4506972</v>
      </c>
      <c r="AI1226" s="97">
        <v>6759546</v>
      </c>
      <c r="AJ1226" s="97">
        <v>3058332</v>
      </c>
      <c r="AK1226" s="97">
        <v>3547873</v>
      </c>
      <c r="AL1226" s="97">
        <v>840300</v>
      </c>
      <c r="AM1226" s="97" t="s">
        <v>189</v>
      </c>
      <c r="AN1226" s="2">
        <v>20221</v>
      </c>
      <c r="AO1226" s="97">
        <v>7296122</v>
      </c>
      <c r="AP1226" s="97">
        <v>59623</v>
      </c>
      <c r="AQ1226" s="97">
        <v>6680296</v>
      </c>
      <c r="AR1226" s="97">
        <v>9668</v>
      </c>
      <c r="AS1226" s="97">
        <v>2141250</v>
      </c>
      <c r="AT1226" s="97">
        <v>4539046</v>
      </c>
      <c r="AU1226" s="97">
        <v>7296122</v>
      </c>
      <c r="AV1226" s="97">
        <v>4139116</v>
      </c>
      <c r="AW1226" s="97">
        <v>3157006</v>
      </c>
      <c r="AX1226" s="97">
        <v>1322828</v>
      </c>
      <c r="AY1226" s="97" t="s">
        <v>189</v>
      </c>
      <c r="AZ1226" s="2">
        <v>20221</v>
      </c>
      <c r="BA1226" s="98">
        <v>5783642</v>
      </c>
      <c r="BB1226" s="2">
        <v>25105</v>
      </c>
      <c r="BC1226" s="2">
        <v>5758537</v>
      </c>
      <c r="BD1226" s="2">
        <v>6592</v>
      </c>
      <c r="BE1226" s="2">
        <v>1976202</v>
      </c>
      <c r="BF1226" s="2">
        <v>3782335</v>
      </c>
      <c r="BG1226" s="2">
        <v>5783642</v>
      </c>
      <c r="BH1226" s="2">
        <v>2451569</v>
      </c>
      <c r="BI1226" s="2">
        <v>2926530</v>
      </c>
      <c r="BJ1226" s="2">
        <v>1319305</v>
      </c>
      <c r="BK1226" s="2" t="s">
        <v>189</v>
      </c>
      <c r="BL1226" s="2">
        <v>20221</v>
      </c>
      <c r="BM1226" s="2">
        <v>5709932</v>
      </c>
      <c r="BN1226" s="2">
        <v>38484</v>
      </c>
      <c r="BO1226" s="2">
        <v>5671448</v>
      </c>
      <c r="BP1226" s="2">
        <v>6194</v>
      </c>
      <c r="BQ1226" s="2">
        <v>2657804</v>
      </c>
      <c r="BR1226" s="2">
        <v>3013644</v>
      </c>
      <c r="BS1226" s="2">
        <v>5709932</v>
      </c>
      <c r="BT1226" s="2">
        <v>2112378</v>
      </c>
      <c r="BU1226" s="2">
        <v>3523099</v>
      </c>
      <c r="BV1226" s="2">
        <v>1249829</v>
      </c>
      <c r="BW1226" s="2" t="s">
        <v>189</v>
      </c>
      <c r="BX1226" s="2">
        <v>20221</v>
      </c>
      <c r="BY1226" s="2">
        <v>4643453</v>
      </c>
      <c r="BZ1226" s="2">
        <v>13620</v>
      </c>
      <c r="CA1226" s="2">
        <v>4629833</v>
      </c>
      <c r="CB1226" s="2">
        <v>4539</v>
      </c>
      <c r="CC1226" s="2">
        <v>1886480</v>
      </c>
      <c r="CD1226" s="2">
        <v>2743353</v>
      </c>
      <c r="CE1226" s="2">
        <v>4643453</v>
      </c>
      <c r="CF1226" s="2">
        <v>1280020</v>
      </c>
      <c r="CG1226" s="2">
        <v>3278727</v>
      </c>
      <c r="CH1226" s="2">
        <v>735328</v>
      </c>
      <c r="CI1226" s="2" t="s">
        <v>189</v>
      </c>
      <c r="CJ1226" s="2">
        <v>20221</v>
      </c>
      <c r="CK1226" s="97">
        <v>4487562</v>
      </c>
      <c r="CL1226" s="97" t="e">
        <v>#N/A</v>
      </c>
      <c r="CM1226" s="97" t="e">
        <v>#N/A</v>
      </c>
      <c r="CN1226" s="2">
        <v>8592</v>
      </c>
      <c r="CO1226" s="100" t="e">
        <v>#N/A</v>
      </c>
      <c r="CP1226" s="97" t="e">
        <v>#N/A</v>
      </c>
      <c r="CQ1226" s="97">
        <v>4487562</v>
      </c>
      <c r="CR1226" s="97">
        <v>1667734</v>
      </c>
      <c r="CS1226" s="97">
        <v>2772176</v>
      </c>
      <c r="CT1226" s="2">
        <v>869481</v>
      </c>
      <c r="CU1226" s="2" t="s">
        <v>189</v>
      </c>
    </row>
    <row r="1227" spans="1:99" x14ac:dyDescent="0.25">
      <c r="A1227" s="2">
        <v>20209</v>
      </c>
      <c r="B1227" s="2">
        <v>31581380</v>
      </c>
      <c r="C1227" s="2">
        <v>168864</v>
      </c>
      <c r="D1227" s="2">
        <v>31412516</v>
      </c>
      <c r="E1227" s="2">
        <v>19487</v>
      </c>
      <c r="F1227" s="2">
        <v>2473256</v>
      </c>
      <c r="G1227" s="2">
        <v>28939260</v>
      </c>
      <c r="H1227" s="2">
        <v>31581380</v>
      </c>
      <c r="I1227" s="2">
        <v>3943718</v>
      </c>
      <c r="J1227" s="2">
        <v>3274325</v>
      </c>
      <c r="K1227" s="2">
        <v>27637662</v>
      </c>
      <c r="L1227" s="2">
        <v>4083370</v>
      </c>
      <c r="N1227" s="2">
        <v>20209</v>
      </c>
      <c r="O1227" s="97">
        <v>21325625</v>
      </c>
      <c r="P1227" s="97">
        <v>107065</v>
      </c>
      <c r="Q1227" s="97">
        <v>21218560</v>
      </c>
      <c r="R1227" s="97">
        <v>19487</v>
      </c>
      <c r="S1227" s="97">
        <v>2413189</v>
      </c>
      <c r="T1227" s="97">
        <v>18805371</v>
      </c>
      <c r="U1227" s="97">
        <v>21325625</v>
      </c>
      <c r="V1227" s="97">
        <v>3016560</v>
      </c>
      <c r="W1227" s="97" t="e">
        <v>#N/A</v>
      </c>
      <c r="X1227" s="97">
        <v>18309065</v>
      </c>
      <c r="Y1227" s="97">
        <v>2545606</v>
      </c>
      <c r="Z1227" s="97">
        <v>0</v>
      </c>
      <c r="AB1227" s="2">
        <v>20222</v>
      </c>
      <c r="AC1227" s="97">
        <v>6781873</v>
      </c>
      <c r="AD1227" s="97">
        <v>152382</v>
      </c>
      <c r="AE1227" s="97">
        <v>6629491</v>
      </c>
      <c r="AF1227" s="97">
        <v>6915</v>
      </c>
      <c r="AG1227" s="97">
        <v>2471426</v>
      </c>
      <c r="AH1227" s="97">
        <v>4158065</v>
      </c>
      <c r="AI1227" s="97">
        <v>6781873</v>
      </c>
      <c r="AJ1227" s="97">
        <v>4025320</v>
      </c>
      <c r="AK1227" s="97">
        <v>2602075</v>
      </c>
      <c r="AL1227" s="97">
        <v>1091553</v>
      </c>
      <c r="AM1227" s="97" t="s">
        <v>189</v>
      </c>
      <c r="AN1227" s="2">
        <v>20222</v>
      </c>
      <c r="AO1227" s="97">
        <v>7209316</v>
      </c>
      <c r="AP1227" s="97">
        <v>74568</v>
      </c>
      <c r="AQ1227" s="97">
        <v>6899214</v>
      </c>
      <c r="AR1227" s="97">
        <v>3646</v>
      </c>
      <c r="AS1227" s="97">
        <v>2509320</v>
      </c>
      <c r="AT1227" s="97">
        <v>4389894</v>
      </c>
      <c r="AU1227" s="97">
        <v>7209316</v>
      </c>
      <c r="AV1227" s="97">
        <v>4359546</v>
      </c>
      <c r="AW1227" s="97">
        <v>2849770</v>
      </c>
      <c r="AX1227" s="97">
        <v>1059303</v>
      </c>
      <c r="AY1227" s="97" t="s">
        <v>189</v>
      </c>
      <c r="AZ1227" s="2">
        <v>20222</v>
      </c>
      <c r="BA1227" s="98">
        <v>5998957</v>
      </c>
      <c r="BB1227" s="2">
        <v>63689</v>
      </c>
      <c r="BC1227" s="2">
        <v>5935268</v>
      </c>
      <c r="BD1227" s="2">
        <v>5077</v>
      </c>
      <c r="BE1227" s="2">
        <v>2479033</v>
      </c>
      <c r="BF1227" s="2">
        <v>3456235</v>
      </c>
      <c r="BG1227" s="2">
        <v>5998957</v>
      </c>
      <c r="BH1227" s="2">
        <v>3377041</v>
      </c>
      <c r="BI1227" s="2">
        <v>2507805</v>
      </c>
      <c r="BJ1227" s="2">
        <v>1038080</v>
      </c>
      <c r="BK1227" s="2" t="s">
        <v>189</v>
      </c>
      <c r="BL1227" s="2">
        <v>20222</v>
      </c>
      <c r="BM1227" s="2">
        <v>6068853</v>
      </c>
      <c r="BN1227" s="2">
        <v>80598</v>
      </c>
      <c r="BO1227" s="2">
        <v>5988255</v>
      </c>
      <c r="BP1227" s="2">
        <v>2909</v>
      </c>
      <c r="BQ1227" s="2">
        <v>2210363</v>
      </c>
      <c r="BR1227" s="2">
        <v>3777892</v>
      </c>
      <c r="BS1227" s="2">
        <v>6068853</v>
      </c>
      <c r="BT1227" s="2">
        <v>3727176</v>
      </c>
      <c r="BU1227" s="2">
        <v>2116956</v>
      </c>
      <c r="BV1227" s="2">
        <v>978534</v>
      </c>
      <c r="BW1227" s="2" t="s">
        <v>189</v>
      </c>
      <c r="BX1227" s="2">
        <v>20222</v>
      </c>
      <c r="BY1227" s="2">
        <v>5786434</v>
      </c>
      <c r="BZ1227" s="2">
        <v>465409</v>
      </c>
      <c r="CA1227" s="2">
        <v>5280883</v>
      </c>
      <c r="CB1227" s="2">
        <v>3434</v>
      </c>
      <c r="CC1227" s="2">
        <v>2061888</v>
      </c>
      <c r="CD1227" s="2">
        <v>3218995</v>
      </c>
      <c r="CE1227" s="2">
        <v>5786434</v>
      </c>
      <c r="CF1227" s="2">
        <v>3626672</v>
      </c>
      <c r="CG1227" s="2">
        <v>2159762</v>
      </c>
      <c r="CH1227" s="2">
        <v>935388</v>
      </c>
      <c r="CI1227" s="2" t="s">
        <v>189</v>
      </c>
      <c r="CJ1227" s="2">
        <v>20222</v>
      </c>
      <c r="CK1227" s="97">
        <v>4833335</v>
      </c>
      <c r="CL1227" s="97" t="e">
        <v>#N/A</v>
      </c>
      <c r="CM1227" s="97" t="e">
        <v>#N/A</v>
      </c>
      <c r="CN1227" s="2">
        <v>1745</v>
      </c>
      <c r="CO1227" s="100" t="e">
        <v>#N/A</v>
      </c>
      <c r="CP1227" s="97" t="e">
        <v>#N/A</v>
      </c>
      <c r="CQ1227" s="97">
        <v>4833335</v>
      </c>
      <c r="CR1227" s="97">
        <v>2994835</v>
      </c>
      <c r="CS1227" s="97">
        <v>1838500</v>
      </c>
      <c r="CT1227" s="2">
        <v>930603</v>
      </c>
      <c r="CU1227" s="2" t="s">
        <v>189</v>
      </c>
    </row>
    <row r="1228" spans="1:99" x14ac:dyDescent="0.25">
      <c r="A1228" s="2">
        <v>20210</v>
      </c>
      <c r="B1228" s="2">
        <v>31057545</v>
      </c>
      <c r="C1228" s="2">
        <v>861</v>
      </c>
      <c r="D1228" s="2">
        <v>30968954</v>
      </c>
      <c r="E1228" s="2" t="s">
        <v>189</v>
      </c>
      <c r="F1228" s="2">
        <v>6080574</v>
      </c>
      <c r="G1228" s="2">
        <v>24888380</v>
      </c>
      <c r="H1228" s="2">
        <v>31057545</v>
      </c>
      <c r="I1228" s="2">
        <v>4528947</v>
      </c>
      <c r="J1228" s="2">
        <v>4528947</v>
      </c>
      <c r="K1228" s="2">
        <v>26528598</v>
      </c>
      <c r="L1228" s="2">
        <v>3188285</v>
      </c>
      <c r="N1228" s="2">
        <v>20210</v>
      </c>
      <c r="O1228" s="97">
        <v>30496280</v>
      </c>
      <c r="P1228" s="97">
        <v>252174</v>
      </c>
      <c r="Q1228" s="97">
        <v>29948911</v>
      </c>
      <c r="R1228" s="97" t="s">
        <v>189</v>
      </c>
      <c r="S1228" s="97">
        <v>6028471</v>
      </c>
      <c r="T1228" s="97">
        <v>23920440</v>
      </c>
      <c r="U1228" s="97">
        <v>30496280</v>
      </c>
      <c r="V1228" s="97">
        <v>6364032</v>
      </c>
      <c r="W1228" s="97">
        <v>6031203</v>
      </c>
      <c r="X1228" s="97">
        <v>24132248</v>
      </c>
      <c r="Y1228" s="97">
        <v>2814966</v>
      </c>
      <c r="Z1228" s="97">
        <v>0</v>
      </c>
      <c r="AB1228" s="2">
        <v>20223</v>
      </c>
      <c r="AC1228" s="97">
        <v>4629730</v>
      </c>
      <c r="AD1228" s="97">
        <v>20405</v>
      </c>
      <c r="AE1228" s="97">
        <v>4609325</v>
      </c>
      <c r="AF1228" s="97" t="s">
        <v>186</v>
      </c>
      <c r="AG1228" s="97">
        <v>2145577</v>
      </c>
      <c r="AH1228" s="97">
        <v>2463748</v>
      </c>
      <c r="AI1228" s="97">
        <v>4629730</v>
      </c>
      <c r="AJ1228" s="97">
        <v>2639525</v>
      </c>
      <c r="AK1228" s="97">
        <v>1972332</v>
      </c>
      <c r="AL1228" s="97">
        <v>685879</v>
      </c>
      <c r="AM1228" s="97" t="s">
        <v>189</v>
      </c>
      <c r="AN1228" s="2">
        <v>20223</v>
      </c>
      <c r="AO1228" s="97">
        <v>10976841</v>
      </c>
      <c r="AP1228" s="97">
        <v>77244</v>
      </c>
      <c r="AQ1228" s="97">
        <v>10899597</v>
      </c>
      <c r="AR1228" s="97">
        <v>0</v>
      </c>
      <c r="AS1228" s="97">
        <v>1943863</v>
      </c>
      <c r="AT1228" s="97">
        <v>8955734</v>
      </c>
      <c r="AU1228" s="97">
        <v>10976841</v>
      </c>
      <c r="AV1228" s="97">
        <v>2202819</v>
      </c>
      <c r="AW1228" s="97">
        <v>7108478</v>
      </c>
      <c r="AX1228" s="97">
        <v>766220</v>
      </c>
      <c r="AY1228" s="97" t="s">
        <v>189</v>
      </c>
      <c r="AZ1228" s="2">
        <v>20223</v>
      </c>
      <c r="BA1228" s="98">
        <v>4117681</v>
      </c>
      <c r="BB1228" s="2">
        <v>229153</v>
      </c>
      <c r="BC1228" s="2">
        <v>3888528</v>
      </c>
      <c r="BD1228" s="2" t="s">
        <v>189</v>
      </c>
      <c r="BE1228" s="2">
        <v>2043681</v>
      </c>
      <c r="BF1228" s="2">
        <v>1844847</v>
      </c>
      <c r="BG1228" s="2">
        <v>4117681</v>
      </c>
      <c r="BH1228" s="2">
        <v>1976057</v>
      </c>
      <c r="BI1228" s="2">
        <v>2002474</v>
      </c>
      <c r="BJ1228" s="2">
        <v>631553</v>
      </c>
      <c r="BK1228" s="2" t="s">
        <v>189</v>
      </c>
      <c r="BL1228" s="2">
        <v>20223</v>
      </c>
      <c r="BM1228" s="2">
        <v>2683645</v>
      </c>
      <c r="BN1228" s="2">
        <v>55532</v>
      </c>
      <c r="BO1228" s="2">
        <v>2625122</v>
      </c>
      <c r="BP1228" s="2">
        <v>15116</v>
      </c>
      <c r="BQ1228" s="2">
        <v>1900131</v>
      </c>
      <c r="BR1228" s="2">
        <v>724991</v>
      </c>
      <c r="BS1228" s="2">
        <v>2683645</v>
      </c>
      <c r="BT1228" s="2">
        <v>98345</v>
      </c>
      <c r="BU1228" s="2">
        <v>2585300</v>
      </c>
      <c r="BV1228" s="2">
        <v>981384</v>
      </c>
      <c r="BW1228" s="2" t="s">
        <v>189</v>
      </c>
      <c r="BX1228" s="2">
        <v>20223</v>
      </c>
      <c r="BY1228" s="2">
        <v>2606050</v>
      </c>
      <c r="BZ1228" s="2">
        <v>52731</v>
      </c>
      <c r="CA1228" s="2">
        <v>2545776</v>
      </c>
      <c r="CB1228" s="2">
        <v>13278</v>
      </c>
      <c r="CC1228" s="2">
        <v>1888185</v>
      </c>
      <c r="CD1228" s="2">
        <v>657591</v>
      </c>
      <c r="CE1228" s="2">
        <v>2606050</v>
      </c>
      <c r="CF1228" s="2">
        <v>263664</v>
      </c>
      <c r="CG1228" s="2">
        <v>2342386</v>
      </c>
      <c r="CH1228" s="2">
        <v>646974</v>
      </c>
      <c r="CI1228" s="2" t="s">
        <v>189</v>
      </c>
      <c r="CJ1228" s="2">
        <v>20223</v>
      </c>
      <c r="CK1228" s="97">
        <v>2543596</v>
      </c>
      <c r="CL1228" s="97" t="e">
        <v>#N/A</v>
      </c>
      <c r="CM1228" s="97" t="e">
        <v>#N/A</v>
      </c>
      <c r="CN1228" s="2">
        <v>1260</v>
      </c>
      <c r="CO1228" s="100" t="e">
        <v>#N/A</v>
      </c>
      <c r="CP1228" s="97" t="e">
        <v>#N/A</v>
      </c>
      <c r="CQ1228" s="97">
        <v>2543596</v>
      </c>
      <c r="CR1228" s="97">
        <v>639714</v>
      </c>
      <c r="CS1228" s="97">
        <v>1887712</v>
      </c>
      <c r="CT1228" s="2">
        <v>539940</v>
      </c>
      <c r="CU1228" s="2" t="s">
        <v>189</v>
      </c>
    </row>
    <row r="1229" spans="1:99" x14ac:dyDescent="0.25">
      <c r="A1229" s="2">
        <v>20211</v>
      </c>
      <c r="B1229" s="2">
        <v>68632242</v>
      </c>
      <c r="C1229" s="2">
        <v>70499</v>
      </c>
      <c r="D1229" s="2">
        <v>68561743</v>
      </c>
      <c r="E1229" s="2" t="s">
        <v>189</v>
      </c>
      <c r="F1229" s="2">
        <v>3979736</v>
      </c>
      <c r="G1229" s="2">
        <v>64582007</v>
      </c>
      <c r="H1229" s="2">
        <v>68632242</v>
      </c>
      <c r="I1229" s="2">
        <v>36526988</v>
      </c>
      <c r="J1229" s="2">
        <v>11651712</v>
      </c>
      <c r="K1229" s="2">
        <v>32105254</v>
      </c>
      <c r="L1229" s="2">
        <v>4300586</v>
      </c>
      <c r="N1229" s="2">
        <v>20211</v>
      </c>
      <c r="O1229" s="97">
        <v>16177873</v>
      </c>
      <c r="P1229" s="97">
        <v>51802</v>
      </c>
      <c r="Q1229" s="97">
        <v>16126071</v>
      </c>
      <c r="R1229" s="97" t="s">
        <v>189</v>
      </c>
      <c r="S1229" s="97">
        <v>3526084</v>
      </c>
      <c r="T1229" s="97">
        <v>12599987</v>
      </c>
      <c r="U1229" s="97">
        <v>16177873</v>
      </c>
      <c r="V1229" s="97">
        <v>10802587</v>
      </c>
      <c r="W1229" s="97">
        <v>10024787</v>
      </c>
      <c r="X1229" s="97">
        <v>5356837</v>
      </c>
      <c r="Y1229" s="97">
        <v>705750</v>
      </c>
      <c r="Z1229" s="97">
        <v>0</v>
      </c>
      <c r="AB1229" s="2">
        <v>20224</v>
      </c>
      <c r="AC1229" s="97">
        <v>2990298</v>
      </c>
      <c r="AD1229" s="97">
        <v>0</v>
      </c>
      <c r="AE1229" s="97">
        <v>2990298</v>
      </c>
      <c r="AF1229" s="97" t="s">
        <v>186</v>
      </c>
      <c r="AG1229" s="97">
        <v>1034739</v>
      </c>
      <c r="AH1229" s="97">
        <v>1955559</v>
      </c>
      <c r="AI1229" s="97">
        <v>2990298</v>
      </c>
      <c r="AJ1229" s="97">
        <v>1656345</v>
      </c>
      <c r="AK1229" s="97">
        <v>1323214</v>
      </c>
      <c r="AL1229" s="97">
        <v>735633</v>
      </c>
      <c r="AM1229" s="97" t="s">
        <v>189</v>
      </c>
      <c r="AN1229" s="2">
        <v>20224</v>
      </c>
      <c r="AO1229" s="97" t="e">
        <v>#N/A</v>
      </c>
      <c r="AP1229" s="97" t="e">
        <v>#N/A</v>
      </c>
      <c r="AQ1229" s="97" t="e">
        <v>#N/A</v>
      </c>
      <c r="AR1229" s="97" t="e">
        <v>#N/A</v>
      </c>
      <c r="AS1229" s="97" t="e">
        <v>#N/A</v>
      </c>
      <c r="AT1229" s="97" t="e">
        <v>#N/A</v>
      </c>
      <c r="AU1229" s="97" t="e">
        <v>#N/A</v>
      </c>
      <c r="AV1229" s="97" t="e">
        <v>#N/A</v>
      </c>
      <c r="AW1229" s="97" t="e">
        <v>#N/A</v>
      </c>
      <c r="AX1229" s="97" t="e">
        <v>#N/A</v>
      </c>
      <c r="AY1229" s="97" t="e">
        <v>#N/A</v>
      </c>
      <c r="AZ1229" s="2">
        <v>20224</v>
      </c>
      <c r="BA1229" s="98">
        <v>4110672</v>
      </c>
      <c r="BB1229" s="2" t="e">
        <v>#N/A</v>
      </c>
      <c r="BC1229" s="2" t="e">
        <v>#N/A</v>
      </c>
      <c r="BD1229" s="2" t="s">
        <v>189</v>
      </c>
      <c r="BE1229" s="2">
        <v>1750490</v>
      </c>
      <c r="BF1229" s="2">
        <v>2019036</v>
      </c>
      <c r="BG1229" s="2">
        <v>4110672</v>
      </c>
      <c r="BH1229" s="2">
        <v>2009570</v>
      </c>
      <c r="BI1229" s="2">
        <v>2101102</v>
      </c>
      <c r="BJ1229" s="2">
        <v>544790</v>
      </c>
      <c r="BK1229" s="2" t="s">
        <v>189</v>
      </c>
      <c r="BL1229" s="2">
        <v>20224</v>
      </c>
      <c r="BM1229" s="2">
        <v>2867143</v>
      </c>
      <c r="BN1229" s="2" t="e">
        <v>#N/A</v>
      </c>
      <c r="BO1229" s="2" t="e">
        <v>#N/A</v>
      </c>
      <c r="BP1229" s="2">
        <v>820</v>
      </c>
      <c r="BQ1229" s="2">
        <v>1497777</v>
      </c>
      <c r="BR1229" s="2">
        <v>1211766</v>
      </c>
      <c r="BS1229" s="2">
        <v>2867143</v>
      </c>
      <c r="BT1229" s="2">
        <v>731698</v>
      </c>
      <c r="BU1229" s="2">
        <v>1739057</v>
      </c>
      <c r="BV1229" s="2">
        <v>381504</v>
      </c>
      <c r="BW1229" s="2" t="s">
        <v>189</v>
      </c>
      <c r="BX1229" s="2">
        <v>20224</v>
      </c>
      <c r="BY1229" s="2">
        <v>12148714</v>
      </c>
      <c r="BZ1229" s="2" t="e">
        <v>#N/A</v>
      </c>
      <c r="CA1229" s="2" t="e">
        <v>#N/A</v>
      </c>
      <c r="CB1229" s="2">
        <v>19993</v>
      </c>
      <c r="CC1229" s="2">
        <v>1319795</v>
      </c>
      <c r="CD1229" s="2">
        <v>4679786</v>
      </c>
      <c r="CE1229" s="2">
        <v>12148714</v>
      </c>
      <c r="CF1229" s="2">
        <v>9516660</v>
      </c>
      <c r="CG1229" s="2">
        <v>2424009</v>
      </c>
      <c r="CH1229" s="2">
        <v>594641</v>
      </c>
      <c r="CI1229" s="2" t="s">
        <v>189</v>
      </c>
      <c r="CJ1229" s="2">
        <v>20224</v>
      </c>
      <c r="CK1229" s="97" t="e">
        <v>#N/A</v>
      </c>
      <c r="CL1229" s="97" t="e">
        <v>#N/A</v>
      </c>
      <c r="CM1229" s="97" t="e">
        <v>#N/A</v>
      </c>
      <c r="CN1229" s="2" t="e">
        <v>#N/A</v>
      </c>
      <c r="CO1229" s="100" t="e">
        <v>#N/A</v>
      </c>
      <c r="CP1229" s="97" t="e">
        <v>#N/A</v>
      </c>
      <c r="CQ1229" s="97" t="e">
        <v>#N/A</v>
      </c>
      <c r="CR1229" s="97" t="e">
        <v>#N/A</v>
      </c>
      <c r="CS1229" s="97" t="e">
        <v>#N/A</v>
      </c>
      <c r="CT1229" s="2" t="e">
        <v>#N/A</v>
      </c>
      <c r="CU1229" s="2" t="e">
        <v>#N/A</v>
      </c>
    </row>
    <row r="1230" spans="1:99" x14ac:dyDescent="0.25">
      <c r="A1230" s="2">
        <v>20212</v>
      </c>
      <c r="B1230" s="2">
        <v>28547507</v>
      </c>
      <c r="C1230" s="2">
        <v>92017</v>
      </c>
      <c r="D1230" s="2">
        <v>28197316</v>
      </c>
      <c r="E1230" s="2" t="s">
        <v>189</v>
      </c>
      <c r="F1230" s="2">
        <v>3845464</v>
      </c>
      <c r="G1230" s="2">
        <v>24351852</v>
      </c>
      <c r="H1230" s="2">
        <v>28547507</v>
      </c>
      <c r="I1230" s="2">
        <v>21911891</v>
      </c>
      <c r="J1230" s="2">
        <v>21906991</v>
      </c>
      <c r="K1230" s="2">
        <v>6635616</v>
      </c>
      <c r="L1230" s="2">
        <v>1275092</v>
      </c>
      <c r="N1230" s="2">
        <v>20212</v>
      </c>
      <c r="O1230" s="97">
        <v>27385166</v>
      </c>
      <c r="P1230" s="97">
        <v>94695</v>
      </c>
      <c r="Q1230" s="97">
        <v>27290471</v>
      </c>
      <c r="R1230" s="97">
        <v>94212</v>
      </c>
      <c r="S1230" s="97">
        <v>3363485</v>
      </c>
      <c r="T1230" s="97">
        <v>23926986</v>
      </c>
      <c r="U1230" s="97">
        <v>27385166</v>
      </c>
      <c r="V1230" s="97">
        <v>22327064</v>
      </c>
      <c r="W1230" s="97">
        <v>22297064</v>
      </c>
      <c r="X1230" s="97">
        <v>4835915</v>
      </c>
      <c r="Y1230" s="97">
        <v>1732662</v>
      </c>
      <c r="Z1230" s="97">
        <v>0</v>
      </c>
      <c r="AB1230" s="2">
        <v>20225</v>
      </c>
      <c r="AC1230" s="97">
        <v>29487606</v>
      </c>
      <c r="AD1230" s="97">
        <v>84</v>
      </c>
      <c r="AE1230" s="97">
        <v>29487522</v>
      </c>
      <c r="AF1230" s="97" t="s">
        <v>186</v>
      </c>
      <c r="AG1230" s="97">
        <v>5311691</v>
      </c>
      <c r="AH1230" s="97">
        <v>24175831</v>
      </c>
      <c r="AI1230" s="97">
        <v>29487606</v>
      </c>
      <c r="AJ1230" s="97">
        <v>1611444</v>
      </c>
      <c r="AK1230" s="97">
        <v>9038519</v>
      </c>
      <c r="AL1230" s="97">
        <v>4831500</v>
      </c>
      <c r="AM1230" s="97" t="s">
        <v>189</v>
      </c>
      <c r="AN1230" s="2">
        <v>20225</v>
      </c>
      <c r="AO1230" s="97">
        <v>29635768</v>
      </c>
      <c r="AP1230" s="97">
        <v>16729</v>
      </c>
      <c r="AQ1230" s="97">
        <v>29619039</v>
      </c>
      <c r="AR1230" s="97">
        <v>0</v>
      </c>
      <c r="AS1230" s="97">
        <v>5346321</v>
      </c>
      <c r="AT1230" s="97">
        <v>24272718</v>
      </c>
      <c r="AU1230" s="97">
        <v>29635768</v>
      </c>
      <c r="AV1230" s="97">
        <v>18875001</v>
      </c>
      <c r="AW1230" s="97">
        <v>9616298</v>
      </c>
      <c r="AX1230" s="97">
        <v>4676700</v>
      </c>
      <c r="AY1230" s="97" t="s">
        <v>189</v>
      </c>
      <c r="AZ1230" s="2">
        <v>20225</v>
      </c>
      <c r="BA1230" s="98">
        <v>26248372</v>
      </c>
      <c r="BB1230" s="2">
        <v>0</v>
      </c>
      <c r="BC1230" s="2">
        <v>26248372</v>
      </c>
      <c r="BD1230" s="2" t="s">
        <v>189</v>
      </c>
      <c r="BE1230" s="2">
        <v>4941387</v>
      </c>
      <c r="BF1230" s="2">
        <v>21306985</v>
      </c>
      <c r="BG1230" s="2">
        <v>26248372</v>
      </c>
      <c r="BH1230" s="2">
        <v>12312623</v>
      </c>
      <c r="BI1230" s="2">
        <v>9197188</v>
      </c>
      <c r="BJ1230" s="2">
        <v>4690000</v>
      </c>
      <c r="BK1230" s="2" t="s">
        <v>189</v>
      </c>
      <c r="BL1230" s="2">
        <v>20225</v>
      </c>
      <c r="BM1230" s="2">
        <v>26696421</v>
      </c>
      <c r="BN1230" s="2">
        <v>67113</v>
      </c>
      <c r="BO1230" s="2">
        <v>26629308</v>
      </c>
      <c r="BP1230" s="2" t="s">
        <v>189</v>
      </c>
      <c r="BQ1230" s="2">
        <v>4690202</v>
      </c>
      <c r="BR1230" s="2">
        <v>21939106</v>
      </c>
      <c r="BS1230" s="2">
        <v>26696421</v>
      </c>
      <c r="BT1230" s="2">
        <v>14890368</v>
      </c>
      <c r="BU1230" s="2">
        <v>7885999</v>
      </c>
      <c r="BV1230" s="2">
        <v>4477543</v>
      </c>
      <c r="BW1230" s="2" t="s">
        <v>189</v>
      </c>
      <c r="BX1230" s="2">
        <v>20225</v>
      </c>
      <c r="BY1230" s="2">
        <v>36111993</v>
      </c>
      <c r="BZ1230" s="2">
        <v>194336</v>
      </c>
      <c r="CA1230" s="2">
        <v>30440065</v>
      </c>
      <c r="CB1230" s="2" t="s">
        <v>189</v>
      </c>
      <c r="CC1230" s="2">
        <v>4483043</v>
      </c>
      <c r="CD1230" s="2">
        <v>25957022</v>
      </c>
      <c r="CE1230" s="2">
        <v>36111993</v>
      </c>
      <c r="CF1230" s="2">
        <v>23659576</v>
      </c>
      <c r="CG1230" s="2">
        <v>9071736</v>
      </c>
      <c r="CH1230" s="2">
        <v>4614640</v>
      </c>
      <c r="CI1230" s="2" t="s">
        <v>189</v>
      </c>
      <c r="CJ1230" s="2">
        <v>20225</v>
      </c>
      <c r="CK1230" s="97">
        <v>23245119</v>
      </c>
      <c r="CL1230" s="97" t="e">
        <v>#N/A</v>
      </c>
      <c r="CM1230" s="97" t="e">
        <v>#N/A</v>
      </c>
      <c r="CN1230" s="2" t="s">
        <v>189</v>
      </c>
      <c r="CO1230" s="100" t="e">
        <v>#N/A</v>
      </c>
      <c r="CP1230" s="97" t="e">
        <v>#N/A</v>
      </c>
      <c r="CQ1230" s="97">
        <v>23245119</v>
      </c>
      <c r="CR1230" s="97">
        <v>9669997</v>
      </c>
      <c r="CS1230" s="97">
        <v>11914440</v>
      </c>
      <c r="CT1230" s="2">
        <v>5080168</v>
      </c>
      <c r="CU1230" s="2" t="s">
        <v>189</v>
      </c>
    </row>
    <row r="1231" spans="1:99" x14ac:dyDescent="0.25">
      <c r="A1231" s="2">
        <v>20213</v>
      </c>
      <c r="B1231" s="2">
        <v>24790704</v>
      </c>
      <c r="C1231" s="2">
        <v>281900</v>
      </c>
      <c r="D1231" s="2">
        <v>22255099</v>
      </c>
      <c r="E1231" s="2" t="s">
        <v>189</v>
      </c>
      <c r="F1231" s="2">
        <v>6886928</v>
      </c>
      <c r="G1231" s="2">
        <v>15368171</v>
      </c>
      <c r="H1231" s="2">
        <v>24790704</v>
      </c>
      <c r="I1231" s="2">
        <v>15649394</v>
      </c>
      <c r="J1231" s="2">
        <v>14940843</v>
      </c>
      <c r="K1231" s="2">
        <v>9141310</v>
      </c>
      <c r="L1231" s="2">
        <v>2660895</v>
      </c>
      <c r="N1231" s="2">
        <v>20213</v>
      </c>
      <c r="O1231" s="97">
        <v>31059950</v>
      </c>
      <c r="P1231" s="97">
        <v>817860</v>
      </c>
      <c r="Q1231" s="97">
        <v>30242090</v>
      </c>
      <c r="R1231" s="97" t="s">
        <v>189</v>
      </c>
      <c r="S1231" s="97">
        <v>4710619</v>
      </c>
      <c r="T1231" s="97">
        <v>25531471</v>
      </c>
      <c r="U1231" s="97">
        <v>31059950</v>
      </c>
      <c r="V1231" s="97">
        <v>10605287</v>
      </c>
      <c r="W1231" s="97">
        <v>8443200</v>
      </c>
      <c r="X1231" s="97">
        <v>18656200</v>
      </c>
      <c r="Y1231" s="97">
        <v>4897631</v>
      </c>
      <c r="Z1231" s="97">
        <v>0</v>
      </c>
      <c r="AB1231" s="2">
        <v>20226</v>
      </c>
      <c r="AC1231" s="97">
        <v>13822740</v>
      </c>
      <c r="AD1231" s="97">
        <v>307588</v>
      </c>
      <c r="AE1231" s="97">
        <v>13515152</v>
      </c>
      <c r="AF1231" s="97">
        <v>7416</v>
      </c>
      <c r="AG1231" s="97">
        <v>4516180</v>
      </c>
      <c r="AH1231" s="97">
        <v>8998972</v>
      </c>
      <c r="AI1231" s="97">
        <v>13822740</v>
      </c>
      <c r="AJ1231" s="97">
        <v>6772210</v>
      </c>
      <c r="AK1231" s="97">
        <v>6847025</v>
      </c>
      <c r="AL1231" s="97">
        <v>1710947</v>
      </c>
      <c r="AM1231" s="97" t="s">
        <v>189</v>
      </c>
      <c r="AN1231" s="2">
        <v>20226</v>
      </c>
      <c r="AO1231" s="97">
        <v>14195506</v>
      </c>
      <c r="AP1231" s="97">
        <v>326430</v>
      </c>
      <c r="AQ1231" s="97">
        <v>13869076</v>
      </c>
      <c r="AR1231" s="97">
        <v>5679</v>
      </c>
      <c r="AS1231" s="97">
        <v>3872295</v>
      </c>
      <c r="AT1231" s="97">
        <v>9996781</v>
      </c>
      <c r="AU1231" s="97">
        <v>14195506</v>
      </c>
      <c r="AV1231" s="97">
        <v>7156549</v>
      </c>
      <c r="AW1231" s="97">
        <v>6250047</v>
      </c>
      <c r="AX1231" s="97">
        <v>1580795</v>
      </c>
      <c r="AY1231" s="97" t="s">
        <v>189</v>
      </c>
      <c r="AZ1231" s="2">
        <v>20226</v>
      </c>
      <c r="BA1231" s="98">
        <v>19449066</v>
      </c>
      <c r="BB1231" s="2">
        <v>955713</v>
      </c>
      <c r="BC1231" s="2">
        <v>18493353</v>
      </c>
      <c r="BD1231" s="2">
        <v>6188</v>
      </c>
      <c r="BE1231" s="2">
        <v>3489139</v>
      </c>
      <c r="BF1231" s="2">
        <v>15004214</v>
      </c>
      <c r="BG1231" s="2">
        <v>19449066</v>
      </c>
      <c r="BH1231" s="2">
        <v>12214601</v>
      </c>
      <c r="BI1231" s="2">
        <v>5567735</v>
      </c>
      <c r="BJ1231" s="2">
        <v>1715801</v>
      </c>
      <c r="BK1231" s="2" t="s">
        <v>189</v>
      </c>
      <c r="BL1231" s="2">
        <v>20226</v>
      </c>
      <c r="BM1231" s="2">
        <v>14554316</v>
      </c>
      <c r="BN1231" s="2">
        <v>364469</v>
      </c>
      <c r="BO1231" s="2">
        <v>13715154</v>
      </c>
      <c r="BP1231" s="2">
        <v>8619</v>
      </c>
      <c r="BQ1231" s="2">
        <v>3257986</v>
      </c>
      <c r="BR1231" s="2">
        <v>10457168</v>
      </c>
      <c r="BS1231" s="2">
        <v>14554316</v>
      </c>
      <c r="BT1231" s="2">
        <v>10112227</v>
      </c>
      <c r="BU1231" s="2">
        <v>4442089</v>
      </c>
      <c r="BV1231" s="2">
        <v>1483112</v>
      </c>
      <c r="BW1231" s="2" t="s">
        <v>189</v>
      </c>
      <c r="BX1231" s="2">
        <v>20226</v>
      </c>
      <c r="BY1231" s="2">
        <v>16039038</v>
      </c>
      <c r="BZ1231" s="2">
        <v>26633</v>
      </c>
      <c r="CA1231" s="2">
        <v>16012405</v>
      </c>
      <c r="CB1231" s="2" t="s">
        <v>189</v>
      </c>
      <c r="CC1231" s="2">
        <v>3221819</v>
      </c>
      <c r="CD1231" s="2">
        <v>12790586</v>
      </c>
      <c r="CE1231" s="2">
        <v>16039038</v>
      </c>
      <c r="CF1231" s="2">
        <v>7314010</v>
      </c>
      <c r="CG1231" s="2">
        <v>6096405</v>
      </c>
      <c r="CH1231" s="2">
        <v>1452120</v>
      </c>
      <c r="CI1231" s="2" t="s">
        <v>189</v>
      </c>
      <c r="CJ1231" s="2">
        <v>20226</v>
      </c>
      <c r="CK1231" s="97">
        <v>9476097</v>
      </c>
      <c r="CL1231" s="97" t="e">
        <v>#N/A</v>
      </c>
      <c r="CM1231" s="97" t="e">
        <v>#N/A</v>
      </c>
      <c r="CN1231" s="2" t="s">
        <v>189</v>
      </c>
      <c r="CO1231" s="100" t="e">
        <v>#N/A</v>
      </c>
      <c r="CP1231" s="97" t="e">
        <v>#N/A</v>
      </c>
      <c r="CQ1231" s="97">
        <v>9476097</v>
      </c>
      <c r="CR1231" s="97">
        <v>4794383</v>
      </c>
      <c r="CS1231" s="97">
        <v>4205360</v>
      </c>
      <c r="CT1231" s="2">
        <v>1451880</v>
      </c>
      <c r="CU1231" s="2" t="s">
        <v>189</v>
      </c>
    </row>
    <row r="1232" spans="1:99" x14ac:dyDescent="0.25">
      <c r="A1232" s="2">
        <v>20214</v>
      </c>
      <c r="B1232" s="2">
        <v>10112261</v>
      </c>
      <c r="C1232" s="2">
        <v>623</v>
      </c>
      <c r="D1232" s="2">
        <v>10111638</v>
      </c>
      <c r="E1232" s="2" t="s">
        <v>189</v>
      </c>
      <c r="F1232" s="2">
        <v>3071201</v>
      </c>
      <c r="G1232" s="2">
        <v>7040437</v>
      </c>
      <c r="H1232" s="2">
        <v>10112261</v>
      </c>
      <c r="I1232" s="2">
        <v>295626</v>
      </c>
      <c r="J1232" s="2">
        <v>295626</v>
      </c>
      <c r="K1232" s="2">
        <v>4209663</v>
      </c>
      <c r="L1232" s="2">
        <v>195400</v>
      </c>
      <c r="N1232" s="2">
        <v>20214</v>
      </c>
      <c r="O1232" s="97">
        <v>10124048</v>
      </c>
      <c r="P1232" s="97">
        <v>4490</v>
      </c>
      <c r="Q1232" s="97">
        <v>10119558</v>
      </c>
      <c r="R1232" s="97" t="s">
        <v>189</v>
      </c>
      <c r="S1232" s="97">
        <v>2926870</v>
      </c>
      <c r="T1232" s="97">
        <v>7192688</v>
      </c>
      <c r="U1232" s="97">
        <v>10124048</v>
      </c>
      <c r="V1232" s="97">
        <v>4742926</v>
      </c>
      <c r="W1232" s="97">
        <v>4742926</v>
      </c>
      <c r="X1232" s="97">
        <v>5374779</v>
      </c>
      <c r="Y1232" s="97">
        <v>1056702</v>
      </c>
      <c r="Z1232" s="97">
        <v>0</v>
      </c>
      <c r="AB1232" s="2">
        <v>20227</v>
      </c>
      <c r="AC1232" s="97">
        <v>48918496</v>
      </c>
      <c r="AD1232" s="97">
        <v>7201230</v>
      </c>
      <c r="AE1232" s="97">
        <v>40798425</v>
      </c>
      <c r="AF1232" s="97">
        <v>4832856</v>
      </c>
      <c r="AG1232" s="97">
        <v>19064065</v>
      </c>
      <c r="AH1232" s="97">
        <v>21734360</v>
      </c>
      <c r="AI1232" s="97">
        <v>48918496</v>
      </c>
      <c r="AJ1232" s="97">
        <v>14364613</v>
      </c>
      <c r="AK1232" s="97">
        <v>34553883</v>
      </c>
      <c r="AL1232" s="97">
        <v>12620066</v>
      </c>
      <c r="AM1232" s="97" t="s">
        <v>189</v>
      </c>
      <c r="AN1232" s="2">
        <v>20227</v>
      </c>
      <c r="AO1232" s="97">
        <v>49304740</v>
      </c>
      <c r="AP1232" s="97">
        <v>7646529</v>
      </c>
      <c r="AQ1232" s="97">
        <v>41658211</v>
      </c>
      <c r="AR1232" s="97">
        <v>4179120</v>
      </c>
      <c r="AS1232" s="97">
        <v>18454656</v>
      </c>
      <c r="AT1232" s="97">
        <v>23203555</v>
      </c>
      <c r="AU1232" s="97">
        <v>49304740</v>
      </c>
      <c r="AV1232" s="97">
        <v>13427638</v>
      </c>
      <c r="AW1232" s="97">
        <v>35587410</v>
      </c>
      <c r="AX1232" s="97">
        <v>12434079</v>
      </c>
      <c r="AY1232" s="97" t="s">
        <v>189</v>
      </c>
      <c r="AZ1232" s="2">
        <v>20227</v>
      </c>
      <c r="BA1232" s="98">
        <v>48957231</v>
      </c>
      <c r="BB1232" s="2">
        <v>7584818</v>
      </c>
      <c r="BC1232" s="2">
        <v>41372413</v>
      </c>
      <c r="BD1232" s="2">
        <v>3702667</v>
      </c>
      <c r="BE1232" s="2">
        <v>15544105</v>
      </c>
      <c r="BF1232" s="2">
        <v>25828308</v>
      </c>
      <c r="BG1232" s="2">
        <v>48957231</v>
      </c>
      <c r="BH1232" s="2">
        <v>15526757</v>
      </c>
      <c r="BI1232" s="2">
        <v>30294758</v>
      </c>
      <c r="BJ1232" s="2">
        <v>12722712</v>
      </c>
      <c r="BK1232" s="2" t="s">
        <v>189</v>
      </c>
      <c r="BL1232" s="2">
        <v>20227</v>
      </c>
      <c r="BM1232" s="2">
        <v>36775490</v>
      </c>
      <c r="BN1232" s="2">
        <v>5325668</v>
      </c>
      <c r="BO1232" s="2">
        <v>31449822</v>
      </c>
      <c r="BP1232" s="2">
        <v>2857433</v>
      </c>
      <c r="BQ1232" s="2">
        <v>11446976</v>
      </c>
      <c r="BR1232" s="2">
        <v>20002846</v>
      </c>
      <c r="BS1232" s="2">
        <v>36775490</v>
      </c>
      <c r="BT1232" s="2">
        <v>11946657</v>
      </c>
      <c r="BU1232" s="2">
        <v>22017875</v>
      </c>
      <c r="BV1232" s="2">
        <v>10564850</v>
      </c>
      <c r="BW1232" s="2" t="s">
        <v>189</v>
      </c>
      <c r="BX1232" s="2">
        <v>20227</v>
      </c>
      <c r="BY1232" s="2">
        <v>32105534</v>
      </c>
      <c r="BZ1232" s="2">
        <v>3528657</v>
      </c>
      <c r="CA1232" s="2">
        <v>27143180</v>
      </c>
      <c r="CB1232" s="2">
        <v>2154358</v>
      </c>
      <c r="CC1232" s="2">
        <v>11382773</v>
      </c>
      <c r="CD1232" s="2">
        <v>15760407</v>
      </c>
      <c r="CE1232" s="2">
        <v>32105534</v>
      </c>
      <c r="CF1232" s="2">
        <v>13070268</v>
      </c>
      <c r="CG1232" s="2">
        <v>19035266</v>
      </c>
      <c r="CH1232" s="2">
        <v>7610051</v>
      </c>
      <c r="CI1232" s="2" t="s">
        <v>189</v>
      </c>
      <c r="CJ1232" s="2">
        <v>20227</v>
      </c>
      <c r="CK1232" s="97">
        <v>29370090</v>
      </c>
      <c r="CL1232" s="97" t="e">
        <v>#N/A</v>
      </c>
      <c r="CM1232" s="97" t="e">
        <v>#N/A</v>
      </c>
      <c r="CN1232" s="2">
        <v>1822934</v>
      </c>
      <c r="CO1232" s="100" t="e">
        <v>#N/A</v>
      </c>
      <c r="CP1232" s="97" t="e">
        <v>#N/A</v>
      </c>
      <c r="CQ1232" s="97">
        <v>29370090</v>
      </c>
      <c r="CR1232" s="97">
        <v>12774773</v>
      </c>
      <c r="CS1232" s="97">
        <v>15847238</v>
      </c>
      <c r="CT1232" s="2">
        <v>7585292</v>
      </c>
      <c r="CU1232" s="2" t="s">
        <v>189</v>
      </c>
    </row>
    <row r="1233" spans="1:99" x14ac:dyDescent="0.25">
      <c r="A1233" s="2">
        <v>20215</v>
      </c>
      <c r="B1233" s="2">
        <v>4908196</v>
      </c>
      <c r="C1233" s="2">
        <v>219720</v>
      </c>
      <c r="D1233" s="2">
        <v>4406443</v>
      </c>
      <c r="E1233" s="2">
        <v>9555</v>
      </c>
      <c r="F1233" s="2">
        <v>2061423</v>
      </c>
      <c r="G1233" s="2">
        <v>2345020</v>
      </c>
      <c r="H1233" s="2">
        <v>4908196</v>
      </c>
      <c r="I1233" s="2">
        <v>1870776</v>
      </c>
      <c r="J1233" s="2">
        <v>1862788</v>
      </c>
      <c r="K1233" s="2">
        <v>3037420</v>
      </c>
      <c r="L1233" s="2">
        <v>360607</v>
      </c>
      <c r="N1233" s="2">
        <v>20215</v>
      </c>
      <c r="O1233" s="97">
        <v>5602370</v>
      </c>
      <c r="P1233" s="97">
        <v>197185</v>
      </c>
      <c r="Q1233" s="97">
        <v>5285883</v>
      </c>
      <c r="R1233" s="97">
        <v>14512</v>
      </c>
      <c r="S1233" s="97">
        <v>1765640</v>
      </c>
      <c r="T1233" s="97">
        <v>3520243</v>
      </c>
      <c r="U1233" s="97">
        <v>5602370</v>
      </c>
      <c r="V1233" s="97">
        <v>2972952</v>
      </c>
      <c r="W1233" s="97">
        <v>2972952</v>
      </c>
      <c r="X1233" s="97">
        <v>2629418</v>
      </c>
      <c r="Y1233" s="97">
        <v>326745</v>
      </c>
      <c r="Z1233" s="97">
        <v>0</v>
      </c>
      <c r="AB1233" s="2">
        <v>20228</v>
      </c>
      <c r="AC1233" s="97">
        <v>6110341</v>
      </c>
      <c r="AD1233" s="97">
        <v>680</v>
      </c>
      <c r="AE1233" s="97">
        <v>6109661</v>
      </c>
      <c r="AF1233" s="97" t="s">
        <v>186</v>
      </c>
      <c r="AG1233" s="97">
        <v>2260764</v>
      </c>
      <c r="AH1233" s="97">
        <v>3848897</v>
      </c>
      <c r="AI1233" s="97">
        <v>6110341</v>
      </c>
      <c r="AJ1233" s="97">
        <v>3151587</v>
      </c>
      <c r="AK1233" s="97">
        <v>2764516</v>
      </c>
      <c r="AL1233" s="97">
        <v>928301</v>
      </c>
      <c r="AM1233" s="97" t="s">
        <v>189</v>
      </c>
      <c r="AN1233" s="2">
        <v>20228</v>
      </c>
      <c r="AO1233" s="97">
        <v>7134416</v>
      </c>
      <c r="AP1233" s="97">
        <v>38209</v>
      </c>
      <c r="AQ1233" s="97">
        <v>6157508</v>
      </c>
      <c r="AR1233" s="97">
        <v>0</v>
      </c>
      <c r="AS1233" s="97">
        <v>2275168</v>
      </c>
      <c r="AT1233" s="97">
        <v>3882340</v>
      </c>
      <c r="AU1233" s="97">
        <v>7134416</v>
      </c>
      <c r="AV1233" s="97">
        <v>3229480</v>
      </c>
      <c r="AW1233" s="97">
        <v>3904936</v>
      </c>
      <c r="AX1233" s="97">
        <v>440320</v>
      </c>
      <c r="AY1233" s="97" t="s">
        <v>189</v>
      </c>
      <c r="AZ1233" s="2">
        <v>20228</v>
      </c>
      <c r="BA1233" s="98">
        <v>5416550</v>
      </c>
      <c r="BB1233" s="2">
        <v>965</v>
      </c>
      <c r="BC1233" s="2">
        <v>5415585</v>
      </c>
      <c r="BD1233" s="2" t="s">
        <v>189</v>
      </c>
      <c r="BE1233" s="2">
        <v>2215943</v>
      </c>
      <c r="BF1233" s="2">
        <v>3199642</v>
      </c>
      <c r="BG1233" s="2">
        <v>5416550</v>
      </c>
      <c r="BH1233" s="2">
        <v>2976628</v>
      </c>
      <c r="BI1233" s="2">
        <v>1942142</v>
      </c>
      <c r="BJ1233" s="2">
        <v>683093</v>
      </c>
      <c r="BK1233" s="2" t="s">
        <v>189</v>
      </c>
      <c r="BL1233" s="2">
        <v>20228</v>
      </c>
      <c r="BM1233" s="2">
        <v>4542185</v>
      </c>
      <c r="BN1233" s="2">
        <v>3931</v>
      </c>
      <c r="BO1233" s="2">
        <v>4538254</v>
      </c>
      <c r="BP1233" s="2" t="s">
        <v>189</v>
      </c>
      <c r="BQ1233" s="2">
        <v>2171087</v>
      </c>
      <c r="BR1233" s="2">
        <v>2367167</v>
      </c>
      <c r="BS1233" s="2">
        <v>4542185</v>
      </c>
      <c r="BT1233" s="2">
        <v>1857636</v>
      </c>
      <c r="BU1233" s="2">
        <v>2242343</v>
      </c>
      <c r="BV1233" s="2">
        <v>813831</v>
      </c>
      <c r="BW1233" s="2" t="s">
        <v>189</v>
      </c>
      <c r="BX1233" s="2">
        <v>20228</v>
      </c>
      <c r="BY1233" s="2">
        <v>4851463</v>
      </c>
      <c r="BZ1233" s="2">
        <v>0</v>
      </c>
      <c r="CA1233" s="2">
        <v>4663007</v>
      </c>
      <c r="CB1233" s="2" t="s">
        <v>189</v>
      </c>
      <c r="CC1233" s="2">
        <v>2051727</v>
      </c>
      <c r="CD1233" s="2">
        <v>2611280</v>
      </c>
      <c r="CE1233" s="2">
        <v>4851463</v>
      </c>
      <c r="CF1233" s="2">
        <v>2145413</v>
      </c>
      <c r="CG1233" s="2">
        <v>2706050</v>
      </c>
      <c r="CH1233" s="2">
        <v>914715</v>
      </c>
      <c r="CI1233" s="2" t="s">
        <v>189</v>
      </c>
      <c r="CJ1233" s="2">
        <v>20228</v>
      </c>
      <c r="CK1233" s="97">
        <v>4127656</v>
      </c>
      <c r="CL1233" s="97" t="e">
        <v>#N/A</v>
      </c>
      <c r="CM1233" s="97" t="e">
        <v>#N/A</v>
      </c>
      <c r="CN1233" s="2">
        <v>660</v>
      </c>
      <c r="CO1233" s="100" t="e">
        <v>#N/A</v>
      </c>
      <c r="CP1233" s="97" t="e">
        <v>#N/A</v>
      </c>
      <c r="CQ1233" s="97">
        <v>4127656</v>
      </c>
      <c r="CR1233" s="97">
        <v>1587553</v>
      </c>
      <c r="CS1233" s="97">
        <v>2011995</v>
      </c>
      <c r="CT1233" s="2">
        <v>834498</v>
      </c>
      <c r="CU1233" s="2" t="s">
        <v>189</v>
      </c>
    </row>
    <row r="1234" spans="1:99" x14ac:dyDescent="0.25">
      <c r="A1234" s="2">
        <v>20216</v>
      </c>
      <c r="B1234" s="2">
        <v>6401724</v>
      </c>
      <c r="C1234" s="2">
        <v>87036</v>
      </c>
      <c r="D1234" s="2">
        <v>6157839</v>
      </c>
      <c r="E1234" s="2">
        <v>5390</v>
      </c>
      <c r="F1234" s="2">
        <v>2817809</v>
      </c>
      <c r="G1234" s="2">
        <v>3340030</v>
      </c>
      <c r="H1234" s="2">
        <v>6401724</v>
      </c>
      <c r="I1234" s="2">
        <v>1631765</v>
      </c>
      <c r="J1234" s="2">
        <v>1512173</v>
      </c>
      <c r="K1234" s="2">
        <v>4769959</v>
      </c>
      <c r="L1234" s="2">
        <v>1026450</v>
      </c>
      <c r="N1234" s="2">
        <v>20216</v>
      </c>
      <c r="O1234" s="97">
        <v>6335024</v>
      </c>
      <c r="P1234" s="97">
        <v>71725</v>
      </c>
      <c r="Q1234" s="97">
        <v>6033045</v>
      </c>
      <c r="R1234" s="97">
        <v>5390</v>
      </c>
      <c r="S1234" s="97">
        <v>2596050</v>
      </c>
      <c r="T1234" s="97">
        <v>3436995</v>
      </c>
      <c r="U1234" s="97">
        <v>6335024</v>
      </c>
      <c r="V1234" s="97">
        <v>838565</v>
      </c>
      <c r="W1234" s="97">
        <v>823727</v>
      </c>
      <c r="X1234" s="97">
        <v>5496459</v>
      </c>
      <c r="Y1234" s="97">
        <v>1659629</v>
      </c>
      <c r="Z1234" s="97">
        <v>0</v>
      </c>
      <c r="AB1234" s="2">
        <v>20229</v>
      </c>
      <c r="AC1234" s="97">
        <v>42803840</v>
      </c>
      <c r="AD1234" s="97">
        <v>780615</v>
      </c>
      <c r="AE1234" s="97">
        <v>42023225</v>
      </c>
      <c r="AF1234" s="97">
        <v>10905</v>
      </c>
      <c r="AG1234" s="97">
        <v>7416250</v>
      </c>
      <c r="AH1234" s="97">
        <v>34606975</v>
      </c>
      <c r="AI1234" s="97">
        <v>42803840</v>
      </c>
      <c r="AJ1234" s="97">
        <v>31475047</v>
      </c>
      <c r="AK1234" s="97">
        <v>10948973</v>
      </c>
      <c r="AL1234" s="97">
        <v>4740828</v>
      </c>
      <c r="AM1234" s="97" t="s">
        <v>189</v>
      </c>
      <c r="AN1234" s="2">
        <v>20229</v>
      </c>
      <c r="AO1234" s="97">
        <v>47617140</v>
      </c>
      <c r="AP1234" s="97">
        <v>547710</v>
      </c>
      <c r="AQ1234" s="97">
        <v>46393599</v>
      </c>
      <c r="AR1234" s="97">
        <v>7520</v>
      </c>
      <c r="AS1234" s="97">
        <v>7782355</v>
      </c>
      <c r="AT1234" s="97">
        <v>38611244</v>
      </c>
      <c r="AU1234" s="97">
        <v>47617140</v>
      </c>
      <c r="AV1234" s="97">
        <v>36839334</v>
      </c>
      <c r="AW1234" s="97">
        <v>10777806</v>
      </c>
      <c r="AX1234" s="97">
        <v>4189892</v>
      </c>
      <c r="AY1234" s="97" t="s">
        <v>189</v>
      </c>
      <c r="AZ1234" s="2">
        <v>20229</v>
      </c>
      <c r="BA1234" s="98">
        <v>45674110</v>
      </c>
      <c r="BB1234" s="2">
        <v>593649</v>
      </c>
      <c r="BC1234" s="2">
        <v>44294343</v>
      </c>
      <c r="BD1234" s="2">
        <v>8215</v>
      </c>
      <c r="BE1234" s="2">
        <v>7257151</v>
      </c>
      <c r="BF1234" s="2">
        <v>37037192</v>
      </c>
      <c r="BG1234" s="2">
        <v>45674110</v>
      </c>
      <c r="BH1234" s="2">
        <v>34423158</v>
      </c>
      <c r="BI1234" s="2">
        <v>11250952</v>
      </c>
      <c r="BJ1234" s="2">
        <v>4249325</v>
      </c>
      <c r="BK1234" s="2" t="s">
        <v>189</v>
      </c>
      <c r="BL1234" s="2">
        <v>20229</v>
      </c>
      <c r="BM1234" s="2">
        <v>34697966</v>
      </c>
      <c r="BN1234" s="2">
        <v>430761</v>
      </c>
      <c r="BO1234" s="2">
        <v>34267205</v>
      </c>
      <c r="BP1234" s="2">
        <v>11338</v>
      </c>
      <c r="BQ1234" s="2">
        <v>6022115</v>
      </c>
      <c r="BR1234" s="2">
        <v>28245090</v>
      </c>
      <c r="BS1234" s="2">
        <v>34697966</v>
      </c>
      <c r="BT1234" s="2">
        <v>22054106</v>
      </c>
      <c r="BU1234" s="2">
        <v>10274827</v>
      </c>
      <c r="BV1234" s="2">
        <v>4013230</v>
      </c>
      <c r="BW1234" s="2" t="s">
        <v>189</v>
      </c>
      <c r="BX1234" s="2">
        <v>20229</v>
      </c>
      <c r="BY1234" s="2">
        <v>34395716</v>
      </c>
      <c r="BZ1234" s="2">
        <v>628316</v>
      </c>
      <c r="CA1234" s="2">
        <v>33006532</v>
      </c>
      <c r="CB1234" s="2">
        <v>9322</v>
      </c>
      <c r="CC1234" s="2">
        <v>5300019</v>
      </c>
      <c r="CD1234" s="2">
        <v>27706513</v>
      </c>
      <c r="CE1234" s="2">
        <v>34395716</v>
      </c>
      <c r="CF1234" s="2">
        <v>25996576</v>
      </c>
      <c r="CG1234" s="2">
        <v>8399140</v>
      </c>
      <c r="CH1234" s="2">
        <v>3929812</v>
      </c>
      <c r="CI1234" s="2" t="s">
        <v>189</v>
      </c>
      <c r="CJ1234" s="2">
        <v>20229</v>
      </c>
      <c r="CK1234" s="97">
        <v>32536121</v>
      </c>
      <c r="CL1234" s="97" t="e">
        <v>#N/A</v>
      </c>
      <c r="CM1234" s="97" t="e">
        <v>#N/A</v>
      </c>
      <c r="CN1234" s="2">
        <v>10673</v>
      </c>
      <c r="CO1234" s="100" t="e">
        <v>#N/A</v>
      </c>
      <c r="CP1234" s="97" t="e">
        <v>#N/A</v>
      </c>
      <c r="CQ1234" s="97">
        <v>32536121</v>
      </c>
      <c r="CR1234" s="97">
        <v>19875417</v>
      </c>
      <c r="CS1234" s="97">
        <v>9922509</v>
      </c>
      <c r="CT1234" s="2">
        <v>3786155</v>
      </c>
      <c r="CU1234" s="2" t="s">
        <v>189</v>
      </c>
    </row>
    <row r="1235" spans="1:99" x14ac:dyDescent="0.25">
      <c r="A1235" s="2">
        <v>20217</v>
      </c>
      <c r="B1235" s="2">
        <v>23760935</v>
      </c>
      <c r="C1235" s="2">
        <v>949</v>
      </c>
      <c r="D1235" s="2">
        <v>22497005</v>
      </c>
      <c r="E1235" s="2" t="s">
        <v>189</v>
      </c>
      <c r="F1235" s="2">
        <v>4301238</v>
      </c>
      <c r="G1235" s="2">
        <v>18195767</v>
      </c>
      <c r="H1235" s="2">
        <v>23760935</v>
      </c>
      <c r="I1235" s="2">
        <v>3903952</v>
      </c>
      <c r="J1235" s="2">
        <v>3139148</v>
      </c>
      <c r="K1235" s="2">
        <v>19856983</v>
      </c>
      <c r="L1235" s="2">
        <v>5076566</v>
      </c>
      <c r="N1235" s="2">
        <v>20217</v>
      </c>
      <c r="O1235" s="97">
        <v>23185395</v>
      </c>
      <c r="P1235" s="97">
        <v>0</v>
      </c>
      <c r="Q1235" s="97">
        <v>21468973</v>
      </c>
      <c r="R1235" s="97" t="s">
        <v>189</v>
      </c>
      <c r="S1235" s="97">
        <v>3914902</v>
      </c>
      <c r="T1235" s="97">
        <v>17554071</v>
      </c>
      <c r="U1235" s="97">
        <v>23185395</v>
      </c>
      <c r="V1235" s="97">
        <v>3107342</v>
      </c>
      <c r="W1235" s="97">
        <v>2913154</v>
      </c>
      <c r="X1235" s="97">
        <v>20078053</v>
      </c>
      <c r="Y1235" s="97">
        <v>5142000</v>
      </c>
      <c r="Z1235" s="97">
        <v>0</v>
      </c>
      <c r="AB1235" s="2">
        <v>20230</v>
      </c>
      <c r="AC1235" s="97">
        <v>5339405</v>
      </c>
      <c r="AD1235" s="97">
        <v>472765</v>
      </c>
      <c r="AE1235" s="97">
        <v>4866640</v>
      </c>
      <c r="AF1235" s="97" t="s">
        <v>186</v>
      </c>
      <c r="AG1235" s="97">
        <v>1996589</v>
      </c>
      <c r="AH1235" s="97">
        <v>2870051</v>
      </c>
      <c r="AI1235" s="97">
        <v>5339405</v>
      </c>
      <c r="AJ1235" s="97">
        <v>2692202</v>
      </c>
      <c r="AK1235" s="97">
        <v>2647203</v>
      </c>
      <c r="AL1235" s="97">
        <v>1141034</v>
      </c>
      <c r="AM1235" s="97" t="s">
        <v>189</v>
      </c>
      <c r="AN1235" s="2">
        <v>20230</v>
      </c>
      <c r="AO1235" s="97">
        <v>4961314</v>
      </c>
      <c r="AP1235" s="97">
        <v>216625</v>
      </c>
      <c r="AQ1235" s="97">
        <v>4744689</v>
      </c>
      <c r="AR1235" s="97">
        <v>500</v>
      </c>
      <c r="AS1235" s="97">
        <v>1858600</v>
      </c>
      <c r="AT1235" s="97">
        <v>2886089</v>
      </c>
      <c r="AU1235" s="97">
        <v>4961314</v>
      </c>
      <c r="AV1235" s="97">
        <v>2191054</v>
      </c>
      <c r="AW1235" s="97">
        <v>2770260</v>
      </c>
      <c r="AX1235" s="97">
        <v>816583</v>
      </c>
      <c r="AY1235" s="97" t="s">
        <v>189</v>
      </c>
      <c r="AZ1235" s="2">
        <v>20230</v>
      </c>
      <c r="BA1235" s="98">
        <v>4512699</v>
      </c>
      <c r="BB1235" s="2">
        <v>296763</v>
      </c>
      <c r="BC1235" s="2">
        <v>4215936</v>
      </c>
      <c r="BD1235" s="2">
        <v>10000</v>
      </c>
      <c r="BE1235" s="2">
        <v>1831095</v>
      </c>
      <c r="BF1235" s="2">
        <v>2384841</v>
      </c>
      <c r="BG1235" s="2">
        <v>4512699</v>
      </c>
      <c r="BH1235" s="2">
        <v>1773672</v>
      </c>
      <c r="BI1235" s="2">
        <v>2739027</v>
      </c>
      <c r="BJ1235" s="2">
        <v>868200</v>
      </c>
      <c r="BK1235" s="2" t="s">
        <v>189</v>
      </c>
      <c r="BL1235" s="2">
        <v>20230</v>
      </c>
      <c r="BM1235" s="2">
        <v>3593773</v>
      </c>
      <c r="BN1235" s="2">
        <v>210341</v>
      </c>
      <c r="BO1235" s="2">
        <v>3358434</v>
      </c>
      <c r="BP1235" s="2">
        <v>3071</v>
      </c>
      <c r="BQ1235" s="2">
        <v>1693839</v>
      </c>
      <c r="BR1235" s="2">
        <v>1664595</v>
      </c>
      <c r="BS1235" s="2">
        <v>3593773</v>
      </c>
      <c r="BT1235" s="2">
        <v>878913</v>
      </c>
      <c r="BU1235" s="2">
        <v>2714860</v>
      </c>
      <c r="BV1235" s="2">
        <v>980400</v>
      </c>
      <c r="BW1235" s="2" t="s">
        <v>189</v>
      </c>
      <c r="BX1235" s="2">
        <v>20230</v>
      </c>
      <c r="BY1235" s="2">
        <v>5427206</v>
      </c>
      <c r="BZ1235" s="2">
        <v>116181</v>
      </c>
      <c r="CA1235" s="2">
        <v>5311025</v>
      </c>
      <c r="CB1235" s="2">
        <v>3701</v>
      </c>
      <c r="CC1235" s="2">
        <v>1711616</v>
      </c>
      <c r="CD1235" s="2">
        <v>3599409</v>
      </c>
      <c r="CE1235" s="2">
        <v>5427206</v>
      </c>
      <c r="CF1235" s="2">
        <v>2039827</v>
      </c>
      <c r="CG1235" s="2">
        <v>3362382</v>
      </c>
      <c r="CH1235" s="2">
        <v>1140832</v>
      </c>
      <c r="CI1235" s="2" t="s">
        <v>189</v>
      </c>
      <c r="CJ1235" s="2">
        <v>20230</v>
      </c>
      <c r="CK1235" s="97">
        <v>3475360</v>
      </c>
      <c r="CL1235" s="97" t="e">
        <v>#N/A</v>
      </c>
      <c r="CM1235" s="97" t="e">
        <v>#N/A</v>
      </c>
      <c r="CN1235" s="2">
        <v>5287</v>
      </c>
      <c r="CO1235" s="100" t="e">
        <v>#N/A</v>
      </c>
      <c r="CP1235" s="97" t="e">
        <v>#N/A</v>
      </c>
      <c r="CQ1235" s="97">
        <v>3475360</v>
      </c>
      <c r="CR1235" s="97">
        <v>917094</v>
      </c>
      <c r="CS1235" s="97">
        <v>2550626</v>
      </c>
      <c r="CT1235" s="2">
        <v>693729</v>
      </c>
      <c r="CU1235" s="2" t="s">
        <v>189</v>
      </c>
    </row>
    <row r="1236" spans="1:99" x14ac:dyDescent="0.25">
      <c r="A1236" s="2">
        <v>20218</v>
      </c>
      <c r="B1236" s="2">
        <v>4944218</v>
      </c>
      <c r="C1236" s="2">
        <v>24258</v>
      </c>
      <c r="D1236" s="2">
        <v>4901712</v>
      </c>
      <c r="E1236" s="2">
        <v>24236</v>
      </c>
      <c r="F1236" s="2">
        <v>1907000</v>
      </c>
      <c r="G1236" s="2">
        <v>2994712</v>
      </c>
      <c r="H1236" s="2">
        <v>4944218</v>
      </c>
      <c r="I1236" s="2">
        <v>2420541</v>
      </c>
      <c r="J1236" s="2">
        <v>2385601</v>
      </c>
      <c r="K1236" s="2">
        <v>2523677</v>
      </c>
      <c r="L1236" s="2">
        <v>424931</v>
      </c>
      <c r="N1236" s="2">
        <v>20218</v>
      </c>
      <c r="O1236" s="97">
        <v>5421354</v>
      </c>
      <c r="P1236" s="97">
        <v>14592</v>
      </c>
      <c r="Q1236" s="97">
        <v>5406762</v>
      </c>
      <c r="R1236" s="97">
        <v>14247</v>
      </c>
      <c r="S1236" s="97">
        <v>1853986</v>
      </c>
      <c r="T1236" s="97">
        <v>3552776</v>
      </c>
      <c r="U1236" s="97">
        <v>5421354</v>
      </c>
      <c r="V1236" s="97">
        <v>3221277</v>
      </c>
      <c r="W1236" s="97">
        <v>3191368</v>
      </c>
      <c r="X1236" s="97">
        <v>2156638</v>
      </c>
      <c r="Y1236" s="97">
        <v>463900</v>
      </c>
      <c r="Z1236" s="97">
        <v>0</v>
      </c>
      <c r="AB1236" s="2">
        <v>20231</v>
      </c>
      <c r="AC1236" s="97">
        <v>18771351</v>
      </c>
      <c r="AD1236" s="97">
        <v>278755</v>
      </c>
      <c r="AE1236" s="97">
        <v>18399371</v>
      </c>
      <c r="AF1236" s="97" t="s">
        <v>186</v>
      </c>
      <c r="AG1236" s="97">
        <v>3659276</v>
      </c>
      <c r="AH1236" s="97">
        <v>14740095</v>
      </c>
      <c r="AI1236" s="97">
        <v>18771351</v>
      </c>
      <c r="AJ1236" s="97">
        <v>12194729</v>
      </c>
      <c r="AK1236" s="97">
        <v>6576622</v>
      </c>
      <c r="AL1236" s="97">
        <v>2535497</v>
      </c>
      <c r="AM1236" s="97" t="s">
        <v>189</v>
      </c>
      <c r="AN1236" s="2">
        <v>20231</v>
      </c>
      <c r="AO1236" s="97">
        <v>22315164</v>
      </c>
      <c r="AP1236" s="97">
        <v>1170463</v>
      </c>
      <c r="AQ1236" s="97">
        <v>20985229</v>
      </c>
      <c r="AR1236" s="97">
        <v>0</v>
      </c>
      <c r="AS1236" s="97">
        <v>3427515</v>
      </c>
      <c r="AT1236" s="97">
        <v>17557714</v>
      </c>
      <c r="AU1236" s="97">
        <v>22315164</v>
      </c>
      <c r="AV1236" s="97">
        <v>16492357</v>
      </c>
      <c r="AW1236" s="97">
        <v>5822807</v>
      </c>
      <c r="AX1236" s="97">
        <v>1754141</v>
      </c>
      <c r="AY1236" s="97" t="s">
        <v>189</v>
      </c>
      <c r="AZ1236" s="2">
        <v>20231</v>
      </c>
      <c r="BA1236" s="98">
        <v>18327371</v>
      </c>
      <c r="BB1236" s="2">
        <v>500825</v>
      </c>
      <c r="BC1236" s="2">
        <v>17826546</v>
      </c>
      <c r="BD1236" s="2" t="s">
        <v>189</v>
      </c>
      <c r="BE1236" s="2">
        <v>3166588</v>
      </c>
      <c r="BF1236" s="2">
        <v>14659958</v>
      </c>
      <c r="BG1236" s="2">
        <v>18327371</v>
      </c>
      <c r="BH1236" s="2">
        <v>13086733</v>
      </c>
      <c r="BI1236" s="2">
        <v>5099394</v>
      </c>
      <c r="BJ1236" s="2">
        <v>1509403</v>
      </c>
      <c r="BK1236" s="2" t="s">
        <v>189</v>
      </c>
      <c r="BL1236" s="2">
        <v>20231</v>
      </c>
      <c r="BM1236" s="2">
        <v>14746589</v>
      </c>
      <c r="BN1236" s="2">
        <v>35596</v>
      </c>
      <c r="BO1236" s="2">
        <v>14600271</v>
      </c>
      <c r="BP1236" s="2" t="s">
        <v>189</v>
      </c>
      <c r="BQ1236" s="2">
        <v>3019981</v>
      </c>
      <c r="BR1236" s="2">
        <v>11580290</v>
      </c>
      <c r="BS1236" s="2">
        <v>14746589</v>
      </c>
      <c r="BT1236" s="2">
        <v>9703721</v>
      </c>
      <c r="BU1236" s="2">
        <v>5042868</v>
      </c>
      <c r="BV1236" s="2">
        <v>1563882</v>
      </c>
      <c r="BW1236" s="2" t="s">
        <v>189</v>
      </c>
      <c r="BX1236" s="2">
        <v>20231</v>
      </c>
      <c r="BY1236" s="2">
        <v>13741551</v>
      </c>
      <c r="BZ1236" s="2">
        <v>44773</v>
      </c>
      <c r="CA1236" s="2">
        <v>13696778</v>
      </c>
      <c r="CB1236" s="2" t="s">
        <v>189</v>
      </c>
      <c r="CC1236" s="2">
        <v>2920090</v>
      </c>
      <c r="CD1236" s="2">
        <v>10776688</v>
      </c>
      <c r="CE1236" s="2">
        <v>13741551</v>
      </c>
      <c r="CF1236" s="2">
        <v>10390642</v>
      </c>
      <c r="CG1236" s="2">
        <v>3350909</v>
      </c>
      <c r="CH1236" s="2">
        <v>1273500</v>
      </c>
      <c r="CI1236" s="2" t="s">
        <v>189</v>
      </c>
      <c r="CJ1236" s="2">
        <v>20231</v>
      </c>
      <c r="CK1236" s="97">
        <v>14611635</v>
      </c>
      <c r="CL1236" s="97" t="e">
        <v>#N/A</v>
      </c>
      <c r="CM1236" s="97" t="e">
        <v>#N/A</v>
      </c>
      <c r="CN1236" s="2" t="s">
        <v>189</v>
      </c>
      <c r="CO1236" s="100" t="e">
        <v>#N/A</v>
      </c>
      <c r="CP1236" s="97" t="e">
        <v>#N/A</v>
      </c>
      <c r="CQ1236" s="97">
        <v>14611635</v>
      </c>
      <c r="CR1236" s="97">
        <v>9885062</v>
      </c>
      <c r="CS1236" s="97">
        <v>4726573</v>
      </c>
      <c r="CT1236" s="2">
        <v>656233</v>
      </c>
      <c r="CU1236" s="2" t="s">
        <v>189</v>
      </c>
    </row>
    <row r="1237" spans="1:99" x14ac:dyDescent="0.25">
      <c r="A1237" s="2">
        <v>20219</v>
      </c>
      <c r="B1237" s="2">
        <v>15439336</v>
      </c>
      <c r="C1237" s="2">
        <v>346941</v>
      </c>
      <c r="D1237" s="2">
        <v>12781383</v>
      </c>
      <c r="E1237" s="2">
        <v>5590</v>
      </c>
      <c r="F1237" s="2">
        <v>4512852</v>
      </c>
      <c r="G1237" s="2">
        <v>8268531</v>
      </c>
      <c r="H1237" s="2">
        <v>15439336</v>
      </c>
      <c r="I1237" s="2">
        <v>8477992</v>
      </c>
      <c r="J1237" s="2">
        <v>8452736</v>
      </c>
      <c r="K1237" s="2">
        <v>6961344</v>
      </c>
      <c r="L1237" s="2">
        <v>3005243</v>
      </c>
      <c r="N1237" s="2">
        <v>20219</v>
      </c>
      <c r="O1237" s="97">
        <v>12556291</v>
      </c>
      <c r="P1237" s="97">
        <v>424044</v>
      </c>
      <c r="Q1237" s="97">
        <v>12132247</v>
      </c>
      <c r="R1237" s="97">
        <v>15059</v>
      </c>
      <c r="S1237" s="97">
        <v>4029274</v>
      </c>
      <c r="T1237" s="97">
        <v>8102973</v>
      </c>
      <c r="U1237" s="97">
        <v>12556291</v>
      </c>
      <c r="V1237" s="97">
        <v>3405923</v>
      </c>
      <c r="W1237" s="97">
        <v>3226895</v>
      </c>
      <c r="X1237" s="97">
        <v>7288756</v>
      </c>
      <c r="Y1237" s="97">
        <v>3806726</v>
      </c>
      <c r="Z1237" s="97">
        <v>0</v>
      </c>
      <c r="AB1237" s="2">
        <v>20232</v>
      </c>
      <c r="AC1237" s="97">
        <v>103660779</v>
      </c>
      <c r="AD1237" s="97">
        <v>1530026</v>
      </c>
      <c r="AE1237" s="97">
        <v>102130753</v>
      </c>
      <c r="AF1237" s="97">
        <v>264355</v>
      </c>
      <c r="AG1237" s="97">
        <v>22341448</v>
      </c>
      <c r="AH1237" s="97">
        <v>79789305</v>
      </c>
      <c r="AI1237" s="97">
        <v>103660779</v>
      </c>
      <c r="AJ1237" s="97">
        <v>58239661</v>
      </c>
      <c r="AK1237" s="97">
        <v>41215343</v>
      </c>
      <c r="AL1237" s="97">
        <v>15015264</v>
      </c>
      <c r="AM1237" s="97" t="s">
        <v>189</v>
      </c>
      <c r="AN1237" s="2">
        <v>20232</v>
      </c>
      <c r="AO1237" s="97" t="e">
        <v>#N/A</v>
      </c>
      <c r="AP1237" s="97">
        <v>503796</v>
      </c>
      <c r="AQ1237" s="97">
        <v>111785458</v>
      </c>
      <c r="AR1237" s="97">
        <v>0</v>
      </c>
      <c r="AS1237" s="97" t="e">
        <v>#N/A</v>
      </c>
      <c r="AT1237" s="97" t="e">
        <v>#N/A</v>
      </c>
      <c r="AU1237" s="97">
        <v>112289254</v>
      </c>
      <c r="AV1237" s="97">
        <v>62836943</v>
      </c>
      <c r="AW1237" s="97" t="e">
        <v>#N/A</v>
      </c>
      <c r="AX1237" s="97">
        <v>13661094</v>
      </c>
      <c r="AY1237" s="97" t="s">
        <v>189</v>
      </c>
      <c r="AZ1237" s="2">
        <v>20232</v>
      </c>
      <c r="BA1237" s="98">
        <v>101534790</v>
      </c>
      <c r="BB1237" s="2">
        <v>0</v>
      </c>
      <c r="BC1237" s="2">
        <v>0</v>
      </c>
      <c r="BD1237" s="2">
        <v>105903</v>
      </c>
      <c r="BE1237" s="2">
        <v>20029480</v>
      </c>
      <c r="BF1237" s="2">
        <v>68347757</v>
      </c>
      <c r="BG1237" s="2">
        <v>101534790</v>
      </c>
      <c r="BH1237" s="2">
        <v>73901655</v>
      </c>
      <c r="BI1237" s="2">
        <v>27633135</v>
      </c>
      <c r="BJ1237" s="2">
        <v>14088071</v>
      </c>
      <c r="BK1237" s="2" t="s">
        <v>189</v>
      </c>
      <c r="BL1237" s="2">
        <v>20232</v>
      </c>
      <c r="BM1237" s="2">
        <v>96540859</v>
      </c>
      <c r="BN1237" s="2">
        <v>675932</v>
      </c>
      <c r="BO1237" s="2">
        <v>95864927</v>
      </c>
      <c r="BP1237" s="2">
        <v>61360</v>
      </c>
      <c r="BQ1237" s="2">
        <v>19278324</v>
      </c>
      <c r="BR1237" s="2">
        <v>76586603</v>
      </c>
      <c r="BS1237" s="2">
        <v>96540859</v>
      </c>
      <c r="BT1237" s="2">
        <v>50878828</v>
      </c>
      <c r="BU1237" s="2">
        <v>23110347</v>
      </c>
      <c r="BV1237" s="2">
        <v>12987558</v>
      </c>
      <c r="BW1237" s="2" t="s">
        <v>189</v>
      </c>
      <c r="BX1237" s="2">
        <v>20232</v>
      </c>
      <c r="BY1237" s="2">
        <v>122298135</v>
      </c>
      <c r="BZ1237" s="2">
        <v>818704</v>
      </c>
      <c r="CA1237" s="2">
        <v>107241315</v>
      </c>
      <c r="CB1237" s="2">
        <v>265502</v>
      </c>
      <c r="CC1237" s="2">
        <v>18400842</v>
      </c>
      <c r="CD1237" s="2">
        <v>88840473</v>
      </c>
      <c r="CE1237" s="2">
        <v>122298135</v>
      </c>
      <c r="CF1237" s="2">
        <v>83837813</v>
      </c>
      <c r="CG1237" s="2">
        <v>38460322</v>
      </c>
      <c r="CH1237" s="2">
        <v>10866229</v>
      </c>
      <c r="CI1237" s="2" t="s">
        <v>189</v>
      </c>
      <c r="CJ1237" s="2">
        <v>20232</v>
      </c>
      <c r="CK1237" s="97">
        <v>126861204</v>
      </c>
      <c r="CL1237" s="97" t="e">
        <v>#N/A</v>
      </c>
      <c r="CM1237" s="97" t="e">
        <v>#N/A</v>
      </c>
      <c r="CN1237" s="2">
        <v>288764</v>
      </c>
      <c r="CO1237" s="100" t="e">
        <v>#N/A</v>
      </c>
      <c r="CP1237" s="97" t="e">
        <v>#N/A</v>
      </c>
      <c r="CQ1237" s="97">
        <v>126861204</v>
      </c>
      <c r="CR1237" s="97">
        <v>61765543</v>
      </c>
      <c r="CS1237" s="97">
        <v>46934624</v>
      </c>
      <c r="CT1237" s="2">
        <v>16785900</v>
      </c>
      <c r="CU1237" s="2" t="s">
        <v>189</v>
      </c>
    </row>
    <row r="1238" spans="1:99" x14ac:dyDescent="0.25">
      <c r="A1238" s="2">
        <v>20220</v>
      </c>
      <c r="B1238" s="2">
        <v>14115607</v>
      </c>
      <c r="C1238" s="2">
        <v>365394</v>
      </c>
      <c r="D1238" s="2">
        <v>13496708</v>
      </c>
      <c r="E1238" s="2">
        <v>35924</v>
      </c>
      <c r="F1238" s="2">
        <v>4356079</v>
      </c>
      <c r="G1238" s="2">
        <v>9140629</v>
      </c>
      <c r="H1238" s="2">
        <v>14115607</v>
      </c>
      <c r="I1238" s="2">
        <v>1352070</v>
      </c>
      <c r="J1238" s="2">
        <v>1352070</v>
      </c>
      <c r="K1238" s="2">
        <v>12763537</v>
      </c>
      <c r="L1238" s="2">
        <v>3006903</v>
      </c>
      <c r="N1238" s="2">
        <v>20220</v>
      </c>
      <c r="O1238" s="97">
        <v>23746309</v>
      </c>
      <c r="P1238" s="97">
        <v>343539</v>
      </c>
      <c r="Q1238" s="97">
        <v>15885283</v>
      </c>
      <c r="R1238" s="97">
        <v>40374</v>
      </c>
      <c r="S1238" s="97">
        <v>4147822</v>
      </c>
      <c r="T1238" s="97">
        <v>11737461</v>
      </c>
      <c r="U1238" s="97">
        <v>23746309</v>
      </c>
      <c r="V1238" s="97">
        <v>7037864</v>
      </c>
      <c r="W1238" s="97">
        <v>6989035</v>
      </c>
      <c r="X1238" s="97">
        <v>16708445</v>
      </c>
      <c r="Y1238" s="97">
        <v>3603184</v>
      </c>
      <c r="Z1238" s="97">
        <v>0</v>
      </c>
      <c r="AB1238" s="2">
        <v>20233</v>
      </c>
      <c r="AC1238" s="97">
        <v>13640904</v>
      </c>
      <c r="AD1238" s="97">
        <v>849248</v>
      </c>
      <c r="AE1238" s="97">
        <v>12791656</v>
      </c>
      <c r="AF1238" s="97" t="s">
        <v>186</v>
      </c>
      <c r="AG1238" s="97">
        <v>4695481</v>
      </c>
      <c r="AH1238" s="97">
        <v>8096175</v>
      </c>
      <c r="AI1238" s="97">
        <v>13640904</v>
      </c>
      <c r="AJ1238" s="97">
        <v>6051327</v>
      </c>
      <c r="AK1238" s="97">
        <v>4575349</v>
      </c>
      <c r="AL1238" s="97">
        <v>2179236</v>
      </c>
      <c r="AM1238" s="97" t="s">
        <v>189</v>
      </c>
      <c r="AN1238" s="2">
        <v>20233</v>
      </c>
      <c r="AO1238" s="97">
        <v>10212228</v>
      </c>
      <c r="AP1238" s="97">
        <v>594399</v>
      </c>
      <c r="AQ1238" s="97">
        <v>9617829</v>
      </c>
      <c r="AR1238" s="97">
        <v>0</v>
      </c>
      <c r="AS1238" s="97">
        <v>3951584</v>
      </c>
      <c r="AT1238" s="97">
        <v>5666245</v>
      </c>
      <c r="AU1238" s="97">
        <v>10212228</v>
      </c>
      <c r="AV1238" s="97">
        <v>4701245</v>
      </c>
      <c r="AW1238" s="97">
        <v>5489254</v>
      </c>
      <c r="AX1238" s="97">
        <v>1432381</v>
      </c>
      <c r="AY1238" s="97" t="s">
        <v>189</v>
      </c>
      <c r="AZ1238" s="2">
        <v>20233</v>
      </c>
      <c r="BA1238" s="98">
        <v>10796319</v>
      </c>
      <c r="BB1238" s="2">
        <v>1098445</v>
      </c>
      <c r="BC1238" s="2">
        <v>9600843</v>
      </c>
      <c r="BD1238" s="2">
        <v>700</v>
      </c>
      <c r="BE1238" s="2">
        <v>3793952</v>
      </c>
      <c r="BF1238" s="2">
        <v>5806891</v>
      </c>
      <c r="BG1238" s="2">
        <v>10796319</v>
      </c>
      <c r="BH1238" s="2">
        <v>6117356</v>
      </c>
      <c r="BI1238" s="2">
        <v>4678963</v>
      </c>
      <c r="BJ1238" s="2">
        <v>884684</v>
      </c>
      <c r="BK1238" s="2" t="s">
        <v>189</v>
      </c>
      <c r="BL1238" s="2">
        <v>20233</v>
      </c>
      <c r="BM1238" s="2">
        <v>8021485</v>
      </c>
      <c r="BN1238" s="2">
        <v>333358</v>
      </c>
      <c r="BO1238" s="2">
        <v>7688127</v>
      </c>
      <c r="BP1238" s="2" t="s">
        <v>189</v>
      </c>
      <c r="BQ1238" s="2">
        <v>3708927</v>
      </c>
      <c r="BR1238" s="2">
        <v>3979200</v>
      </c>
      <c r="BS1238" s="2">
        <v>8021485</v>
      </c>
      <c r="BT1238" s="2">
        <v>4055180</v>
      </c>
      <c r="BU1238" s="2">
        <v>3913332</v>
      </c>
      <c r="BV1238" s="2">
        <v>692664</v>
      </c>
      <c r="BW1238" s="2" t="s">
        <v>189</v>
      </c>
      <c r="BX1238" s="2">
        <v>20233</v>
      </c>
      <c r="BY1238" s="2" t="e">
        <v>#N/A</v>
      </c>
      <c r="BZ1238" s="2">
        <v>0</v>
      </c>
      <c r="CA1238" s="2">
        <v>0</v>
      </c>
      <c r="CB1238" s="2" t="e">
        <v>#N/A</v>
      </c>
      <c r="CC1238" s="2" t="e">
        <v>#N/A</v>
      </c>
      <c r="CD1238" s="2" t="e">
        <v>#N/A</v>
      </c>
      <c r="CE1238" s="2" t="e">
        <v>#N/A</v>
      </c>
      <c r="CF1238" s="2" t="e">
        <v>#N/A</v>
      </c>
      <c r="CG1238" s="2" t="e">
        <v>#N/A</v>
      </c>
      <c r="CH1238" s="2" t="e">
        <v>#N/A</v>
      </c>
      <c r="CI1238" s="2" t="e">
        <v>#N/A</v>
      </c>
      <c r="CJ1238" s="2">
        <v>20233</v>
      </c>
      <c r="CK1238" s="97">
        <v>7327270</v>
      </c>
      <c r="CL1238" s="97" t="e">
        <v>#N/A</v>
      </c>
      <c r="CM1238" s="97" t="e">
        <v>#N/A</v>
      </c>
      <c r="CN1238" s="2" t="s">
        <v>189</v>
      </c>
      <c r="CO1238" s="100" t="e">
        <v>#N/A</v>
      </c>
      <c r="CP1238" s="97" t="e">
        <v>#N/A</v>
      </c>
      <c r="CQ1238" s="97">
        <v>7327270</v>
      </c>
      <c r="CR1238" s="97">
        <v>1446323</v>
      </c>
      <c r="CS1238" s="97">
        <v>3057338</v>
      </c>
      <c r="CT1238" s="2">
        <v>868080</v>
      </c>
      <c r="CU1238" s="2" t="s">
        <v>189</v>
      </c>
    </row>
    <row r="1239" spans="1:99" x14ac:dyDescent="0.25">
      <c r="A1239" s="2">
        <v>20221</v>
      </c>
      <c r="B1239" s="2">
        <v>6930402</v>
      </c>
      <c r="C1239" s="2">
        <v>110916</v>
      </c>
      <c r="D1239" s="2">
        <v>6542606</v>
      </c>
      <c r="E1239" s="2">
        <v>10534</v>
      </c>
      <c r="F1239" s="2">
        <v>2358135</v>
      </c>
      <c r="G1239" s="2">
        <v>4184471</v>
      </c>
      <c r="H1239" s="2">
        <v>6930402</v>
      </c>
      <c r="I1239" s="2">
        <v>2969132</v>
      </c>
      <c r="J1239" s="2">
        <v>2969132</v>
      </c>
      <c r="K1239" s="2">
        <v>3961270</v>
      </c>
      <c r="L1239" s="2">
        <v>712468</v>
      </c>
      <c r="N1239" s="2">
        <v>20221</v>
      </c>
      <c r="O1239" s="97">
        <v>7031011</v>
      </c>
      <c r="P1239" s="97">
        <v>140627</v>
      </c>
      <c r="Q1239" s="97">
        <v>6890384</v>
      </c>
      <c r="R1239" s="97">
        <v>8876</v>
      </c>
      <c r="S1239" s="97">
        <v>2319856</v>
      </c>
      <c r="T1239" s="97">
        <v>4570528</v>
      </c>
      <c r="U1239" s="97">
        <v>7031011</v>
      </c>
      <c r="V1239" s="97">
        <v>3471140</v>
      </c>
      <c r="W1239" s="97">
        <v>3471140</v>
      </c>
      <c r="X1239" s="97">
        <v>3452922</v>
      </c>
      <c r="Y1239" s="97">
        <v>948040</v>
      </c>
      <c r="Z1239" s="97">
        <v>0</v>
      </c>
      <c r="AB1239" s="2">
        <v>20234</v>
      </c>
      <c r="AC1239" s="97">
        <v>39621148</v>
      </c>
      <c r="AD1239" s="97">
        <v>162052</v>
      </c>
      <c r="AE1239" s="97">
        <v>39459096</v>
      </c>
      <c r="AF1239" s="97" t="s">
        <v>186</v>
      </c>
      <c r="AG1239" s="97">
        <v>6176066</v>
      </c>
      <c r="AH1239" s="97">
        <v>33283030</v>
      </c>
      <c r="AI1239" s="97">
        <v>39621148</v>
      </c>
      <c r="AJ1239" s="97">
        <v>27382986</v>
      </c>
      <c r="AK1239" s="97">
        <v>12102470</v>
      </c>
      <c r="AL1239" s="97">
        <v>4367509</v>
      </c>
      <c r="AM1239" s="97" t="s">
        <v>189</v>
      </c>
      <c r="AN1239" s="2">
        <v>20234</v>
      </c>
      <c r="AO1239" s="97" t="e">
        <v>#N/A</v>
      </c>
      <c r="AP1239" s="97" t="e">
        <v>#N/A</v>
      </c>
      <c r="AQ1239" s="97" t="e">
        <v>#N/A</v>
      </c>
      <c r="AR1239" s="97" t="e">
        <v>#N/A</v>
      </c>
      <c r="AS1239" s="97" t="e">
        <v>#N/A</v>
      </c>
      <c r="AT1239" s="97" t="e">
        <v>#N/A</v>
      </c>
      <c r="AU1239" s="97" t="e">
        <v>#N/A</v>
      </c>
      <c r="AV1239" s="97" t="e">
        <v>#N/A</v>
      </c>
      <c r="AW1239" s="97" t="e">
        <v>#N/A</v>
      </c>
      <c r="AX1239" s="97" t="e">
        <v>#N/A</v>
      </c>
      <c r="AY1239" s="97" t="e">
        <v>#N/A</v>
      </c>
      <c r="AZ1239" s="2">
        <v>20234</v>
      </c>
      <c r="BA1239" s="98" t="e">
        <v>#N/A</v>
      </c>
      <c r="BB1239" s="2" t="e">
        <v>#N/A</v>
      </c>
      <c r="BC1239" s="2" t="e">
        <v>#N/A</v>
      </c>
      <c r="BD1239" s="2" t="e">
        <v>#N/A</v>
      </c>
      <c r="BE1239" s="2" t="e">
        <v>#N/A</v>
      </c>
      <c r="BF1239" s="2" t="e">
        <v>#N/A</v>
      </c>
      <c r="BG1239" s="2" t="e">
        <v>#N/A</v>
      </c>
      <c r="BH1239" s="2" t="e">
        <v>#N/A</v>
      </c>
      <c r="BI1239" s="2" t="e">
        <v>#N/A</v>
      </c>
      <c r="BJ1239" s="2" t="e">
        <v>#N/A</v>
      </c>
      <c r="BK1239" s="2" t="e">
        <v>#N/A</v>
      </c>
      <c r="BL1239" s="2">
        <v>20234</v>
      </c>
      <c r="BM1239" s="2">
        <v>34326134</v>
      </c>
      <c r="BN1239" s="2" t="e">
        <v>#N/A</v>
      </c>
      <c r="BO1239" s="2" t="e">
        <v>#N/A</v>
      </c>
      <c r="BP1239" s="2">
        <v>52001</v>
      </c>
      <c r="BQ1239" s="2">
        <v>5581081</v>
      </c>
      <c r="BR1239" s="2">
        <v>28691560</v>
      </c>
      <c r="BS1239" s="2">
        <v>34326134</v>
      </c>
      <c r="BT1239" s="2">
        <v>21183344</v>
      </c>
      <c r="BU1239" s="2">
        <v>10575360</v>
      </c>
      <c r="BV1239" s="2">
        <v>2541886</v>
      </c>
      <c r="BW1239" s="2" t="s">
        <v>189</v>
      </c>
      <c r="BX1239" s="2">
        <v>20234</v>
      </c>
      <c r="BY1239" s="2" t="e">
        <v>#N/A</v>
      </c>
      <c r="BZ1239" s="2" t="e">
        <v>#N/A</v>
      </c>
      <c r="CA1239" s="2" t="e">
        <v>#N/A</v>
      </c>
      <c r="CB1239" s="2" t="e">
        <v>#N/A</v>
      </c>
      <c r="CC1239" s="2" t="e">
        <v>#N/A</v>
      </c>
      <c r="CD1239" s="2" t="e">
        <v>#N/A</v>
      </c>
      <c r="CE1239" s="2" t="e">
        <v>#N/A</v>
      </c>
      <c r="CF1239" s="2" t="e">
        <v>#N/A</v>
      </c>
      <c r="CG1239" s="2" t="e">
        <v>#N/A</v>
      </c>
      <c r="CH1239" s="2" t="e">
        <v>#N/A</v>
      </c>
      <c r="CI1239" s="2" t="e">
        <v>#N/A</v>
      </c>
      <c r="CJ1239" s="2">
        <v>20234</v>
      </c>
      <c r="CK1239" s="97" t="e">
        <v>#N/A</v>
      </c>
      <c r="CL1239" s="97" t="e">
        <v>#N/A</v>
      </c>
      <c r="CM1239" s="97" t="e">
        <v>#N/A</v>
      </c>
      <c r="CN1239" s="2" t="e">
        <v>#N/A</v>
      </c>
      <c r="CO1239" s="100" t="e">
        <v>#N/A</v>
      </c>
      <c r="CP1239" s="97" t="e">
        <v>#N/A</v>
      </c>
      <c r="CQ1239" s="97" t="e">
        <v>#N/A</v>
      </c>
      <c r="CR1239" s="97" t="e">
        <v>#N/A</v>
      </c>
      <c r="CS1239" s="97" t="e">
        <v>#N/A</v>
      </c>
      <c r="CT1239" s="2" t="e">
        <v>#N/A</v>
      </c>
      <c r="CU1239" s="2" t="e">
        <v>#N/A</v>
      </c>
    </row>
    <row r="1240" spans="1:99" x14ac:dyDescent="0.25">
      <c r="A1240" s="2">
        <v>20222</v>
      </c>
      <c r="B1240" s="2">
        <v>7355021</v>
      </c>
      <c r="C1240" s="2">
        <v>98558</v>
      </c>
      <c r="D1240" s="2">
        <v>7157314</v>
      </c>
      <c r="E1240" s="2">
        <v>3243</v>
      </c>
      <c r="F1240" s="2">
        <v>2739752</v>
      </c>
      <c r="G1240" s="2">
        <v>4417562</v>
      </c>
      <c r="H1240" s="2">
        <v>7355021</v>
      </c>
      <c r="I1240" s="2">
        <v>3309524</v>
      </c>
      <c r="J1240" s="2">
        <v>3244813</v>
      </c>
      <c r="K1240" s="2">
        <v>4045497</v>
      </c>
      <c r="L1240" s="2">
        <v>828521</v>
      </c>
      <c r="N1240" s="2">
        <v>20222</v>
      </c>
      <c r="O1240" s="97">
        <v>6589538</v>
      </c>
      <c r="P1240" s="97">
        <v>48383</v>
      </c>
      <c r="Q1240" s="97">
        <v>6344913</v>
      </c>
      <c r="R1240" s="97">
        <v>6606</v>
      </c>
      <c r="S1240" s="97">
        <v>2341331</v>
      </c>
      <c r="T1240" s="97">
        <v>4003582</v>
      </c>
      <c r="U1240" s="97">
        <v>6589538</v>
      </c>
      <c r="V1240" s="97">
        <v>3486478</v>
      </c>
      <c r="W1240" s="97">
        <v>3105035</v>
      </c>
      <c r="X1240" s="97">
        <v>3103060</v>
      </c>
      <c r="Y1240" s="97">
        <v>1166240</v>
      </c>
      <c r="Z1240" s="97">
        <v>0</v>
      </c>
      <c r="AB1240" s="2">
        <v>20235</v>
      </c>
      <c r="AC1240" s="97">
        <v>18902955</v>
      </c>
      <c r="AD1240" s="97">
        <v>139267</v>
      </c>
      <c r="AE1240" s="97">
        <v>18763688</v>
      </c>
      <c r="AF1240" s="97">
        <v>119856</v>
      </c>
      <c r="AG1240" s="97">
        <v>5446376</v>
      </c>
      <c r="AH1240" s="97">
        <v>13317312</v>
      </c>
      <c r="AI1240" s="97">
        <v>18902955</v>
      </c>
      <c r="AJ1240" s="97">
        <v>10002688</v>
      </c>
      <c r="AK1240" s="97">
        <v>8626131</v>
      </c>
      <c r="AL1240" s="97">
        <v>3335682</v>
      </c>
      <c r="AM1240" s="97" t="s">
        <v>189</v>
      </c>
      <c r="AN1240" s="2">
        <v>20235</v>
      </c>
      <c r="AO1240" s="97">
        <v>18533141</v>
      </c>
      <c r="AP1240" s="97">
        <v>194853</v>
      </c>
      <c r="AQ1240" s="97">
        <v>18297608</v>
      </c>
      <c r="AR1240" s="97">
        <v>62848</v>
      </c>
      <c r="AS1240" s="97">
        <v>4776766</v>
      </c>
      <c r="AT1240" s="97">
        <v>13520842</v>
      </c>
      <c r="AU1240" s="97">
        <v>18533141</v>
      </c>
      <c r="AV1240" s="97">
        <v>10542973</v>
      </c>
      <c r="AW1240" s="97">
        <v>7990168</v>
      </c>
      <c r="AX1240" s="97">
        <v>2970117</v>
      </c>
      <c r="AY1240" s="97" t="s">
        <v>189</v>
      </c>
      <c r="AZ1240" s="2">
        <v>20235</v>
      </c>
      <c r="BA1240" s="98">
        <v>18798310</v>
      </c>
      <c r="BB1240" s="2">
        <v>163762</v>
      </c>
      <c r="BC1240" s="2">
        <v>18536199</v>
      </c>
      <c r="BD1240" s="2">
        <v>57363</v>
      </c>
      <c r="BE1240" s="2">
        <v>4967347</v>
      </c>
      <c r="BF1240" s="2">
        <v>13568852</v>
      </c>
      <c r="BG1240" s="2">
        <v>18798310</v>
      </c>
      <c r="BH1240" s="2">
        <v>11088969</v>
      </c>
      <c r="BI1240" s="2">
        <v>7709341</v>
      </c>
      <c r="BJ1240" s="2">
        <v>3147988</v>
      </c>
      <c r="BK1240" s="2" t="s">
        <v>189</v>
      </c>
      <c r="BL1240" s="2">
        <v>20235</v>
      </c>
      <c r="BM1240" s="2">
        <v>15469561</v>
      </c>
      <c r="BN1240" s="2">
        <v>97839</v>
      </c>
      <c r="BO1240" s="2">
        <v>15371722</v>
      </c>
      <c r="BP1240" s="2">
        <v>9659</v>
      </c>
      <c r="BQ1240" s="2">
        <v>4524005</v>
      </c>
      <c r="BR1240" s="2">
        <v>10847717</v>
      </c>
      <c r="BS1240" s="2">
        <v>15469561</v>
      </c>
      <c r="BT1240" s="2">
        <v>9221751</v>
      </c>
      <c r="BU1240" s="2">
        <v>6095273</v>
      </c>
      <c r="BV1240" s="2">
        <v>2411656</v>
      </c>
      <c r="BW1240" s="2" t="s">
        <v>189</v>
      </c>
      <c r="BX1240" s="2">
        <v>20235</v>
      </c>
      <c r="BY1240" s="2">
        <v>17434227</v>
      </c>
      <c r="BZ1240" s="2">
        <v>145110</v>
      </c>
      <c r="CA1240" s="2">
        <v>17148434</v>
      </c>
      <c r="CB1240" s="2">
        <v>52610</v>
      </c>
      <c r="CC1240" s="2">
        <v>4196395</v>
      </c>
      <c r="CD1240" s="2">
        <v>12952039</v>
      </c>
      <c r="CE1240" s="2">
        <v>17434227</v>
      </c>
      <c r="CF1240" s="2">
        <v>9864063</v>
      </c>
      <c r="CG1240" s="2">
        <v>7570164</v>
      </c>
      <c r="CH1240" s="2">
        <v>2134682</v>
      </c>
      <c r="CI1240" s="2" t="s">
        <v>189</v>
      </c>
      <c r="CJ1240" s="2">
        <v>20235</v>
      </c>
      <c r="CK1240" s="97">
        <v>13898988</v>
      </c>
      <c r="CL1240" s="97" t="e">
        <v>#N/A</v>
      </c>
      <c r="CM1240" s="97" t="e">
        <v>#N/A</v>
      </c>
      <c r="CN1240" s="2">
        <v>42058</v>
      </c>
      <c r="CO1240" s="100" t="e">
        <v>#N/A</v>
      </c>
      <c r="CP1240" s="97" t="e">
        <v>#N/A</v>
      </c>
      <c r="CQ1240" s="97">
        <v>13898988</v>
      </c>
      <c r="CR1240" s="97">
        <v>7262706</v>
      </c>
      <c r="CS1240" s="97">
        <v>6519119</v>
      </c>
      <c r="CT1240" s="2">
        <v>2047112</v>
      </c>
      <c r="CU1240" s="2" t="s">
        <v>189</v>
      </c>
    </row>
    <row r="1241" spans="1:99" x14ac:dyDescent="0.25">
      <c r="A1241" s="2">
        <v>20223</v>
      </c>
      <c r="B1241" s="2">
        <v>3940345</v>
      </c>
      <c r="C1241" s="2">
        <v>31723</v>
      </c>
      <c r="D1241" s="2">
        <v>3908622</v>
      </c>
      <c r="E1241" s="2" t="s">
        <v>189</v>
      </c>
      <c r="F1241" s="2">
        <v>2049816</v>
      </c>
      <c r="G1241" s="2">
        <v>1858806</v>
      </c>
      <c r="H1241" s="2">
        <v>3940345</v>
      </c>
      <c r="I1241" s="2">
        <v>1564919</v>
      </c>
      <c r="J1241" s="2">
        <v>1527919</v>
      </c>
      <c r="K1241" s="2">
        <v>2370206</v>
      </c>
      <c r="L1241" s="2">
        <v>860946</v>
      </c>
      <c r="N1241" s="2">
        <v>20223</v>
      </c>
      <c r="O1241" s="97">
        <v>12528501</v>
      </c>
      <c r="P1241" s="97">
        <v>29500</v>
      </c>
      <c r="Q1241" s="97">
        <v>12499001</v>
      </c>
      <c r="R1241" s="97" t="s">
        <v>189</v>
      </c>
      <c r="S1241" s="97">
        <v>2025386</v>
      </c>
      <c r="T1241" s="97">
        <v>10473615</v>
      </c>
      <c r="U1241" s="97">
        <v>12528501</v>
      </c>
      <c r="V1241" s="97">
        <v>2194426</v>
      </c>
      <c r="W1241" s="97">
        <v>2070114</v>
      </c>
      <c r="X1241" s="97">
        <v>10334075</v>
      </c>
      <c r="Y1241" s="97">
        <v>2378331</v>
      </c>
      <c r="Z1241" s="97">
        <v>0</v>
      </c>
      <c r="AB1241" s="2">
        <v>20236</v>
      </c>
      <c r="AC1241" s="97">
        <v>12436842</v>
      </c>
      <c r="AD1241" s="97">
        <v>38034</v>
      </c>
      <c r="AE1241" s="97">
        <v>12398808</v>
      </c>
      <c r="AF1241" s="97">
        <v>30791</v>
      </c>
      <c r="AG1241" s="97">
        <v>3193922</v>
      </c>
      <c r="AH1241" s="97">
        <v>9204886</v>
      </c>
      <c r="AI1241" s="97">
        <v>12436842</v>
      </c>
      <c r="AJ1241" s="97">
        <v>5806289</v>
      </c>
      <c r="AK1241" s="97">
        <v>4633981</v>
      </c>
      <c r="AL1241" s="97">
        <v>982671</v>
      </c>
      <c r="AM1241" s="97" t="s">
        <v>189</v>
      </c>
      <c r="AN1241" s="2">
        <v>20236</v>
      </c>
      <c r="AO1241" s="97">
        <v>12827167</v>
      </c>
      <c r="AP1241" s="97">
        <v>81731</v>
      </c>
      <c r="AQ1241" s="97">
        <v>12365131</v>
      </c>
      <c r="AR1241" s="97">
        <v>14174</v>
      </c>
      <c r="AS1241" s="97">
        <v>3106669</v>
      </c>
      <c r="AT1241" s="97">
        <v>9258462</v>
      </c>
      <c r="AU1241" s="97">
        <v>12827167</v>
      </c>
      <c r="AV1241" s="97">
        <v>6720496</v>
      </c>
      <c r="AW1241" s="97">
        <v>6106671</v>
      </c>
      <c r="AX1241" s="97">
        <v>1131126</v>
      </c>
      <c r="AY1241" s="97" t="s">
        <v>189</v>
      </c>
      <c r="AZ1241" s="2">
        <v>20236</v>
      </c>
      <c r="BA1241" s="98">
        <v>12930083</v>
      </c>
      <c r="BB1241" s="2">
        <v>17782</v>
      </c>
      <c r="BC1241" s="2">
        <v>12912301</v>
      </c>
      <c r="BD1241" s="2">
        <v>12108</v>
      </c>
      <c r="BE1241" s="2">
        <v>3156476</v>
      </c>
      <c r="BF1241" s="2">
        <v>9755825</v>
      </c>
      <c r="BG1241" s="2">
        <v>12930083</v>
      </c>
      <c r="BH1241" s="2">
        <v>7821029</v>
      </c>
      <c r="BI1241" s="2">
        <v>4787297</v>
      </c>
      <c r="BJ1241" s="2">
        <v>1125907</v>
      </c>
      <c r="BK1241" s="2" t="s">
        <v>189</v>
      </c>
      <c r="BL1241" s="2">
        <v>20236</v>
      </c>
      <c r="BM1241" s="2">
        <v>9878821</v>
      </c>
      <c r="BN1241" s="2">
        <v>10570</v>
      </c>
      <c r="BO1241" s="2">
        <v>9868251</v>
      </c>
      <c r="BP1241" s="2">
        <v>7506</v>
      </c>
      <c r="BQ1241" s="2">
        <v>2984514</v>
      </c>
      <c r="BR1241" s="2">
        <v>6883737</v>
      </c>
      <c r="BS1241" s="2">
        <v>9878821</v>
      </c>
      <c r="BT1241" s="2">
        <v>5842156</v>
      </c>
      <c r="BU1241" s="2">
        <v>4008423</v>
      </c>
      <c r="BV1241" s="2">
        <v>1082380</v>
      </c>
      <c r="BW1241" s="2" t="s">
        <v>189</v>
      </c>
      <c r="BX1241" s="2">
        <v>20236</v>
      </c>
      <c r="BY1241" s="2">
        <v>12488102</v>
      </c>
      <c r="BZ1241" s="2">
        <v>17603</v>
      </c>
      <c r="CA1241" s="2">
        <v>12101742</v>
      </c>
      <c r="CB1241" s="2">
        <v>16704</v>
      </c>
      <c r="CC1241" s="2">
        <v>2865889</v>
      </c>
      <c r="CD1241" s="2">
        <v>9235853</v>
      </c>
      <c r="CE1241" s="2">
        <v>12488102</v>
      </c>
      <c r="CF1241" s="2">
        <v>8115365</v>
      </c>
      <c r="CG1241" s="2">
        <v>4372737</v>
      </c>
      <c r="CH1241" s="2">
        <v>1409542</v>
      </c>
      <c r="CI1241" s="2" t="s">
        <v>189</v>
      </c>
      <c r="CJ1241" s="2">
        <v>20236</v>
      </c>
      <c r="CK1241" s="97">
        <v>15570568</v>
      </c>
      <c r="CL1241" s="97" t="e">
        <v>#N/A</v>
      </c>
      <c r="CM1241" s="97" t="e">
        <v>#N/A</v>
      </c>
      <c r="CN1241" s="2">
        <v>11559</v>
      </c>
      <c r="CO1241" s="100" t="e">
        <v>#N/A</v>
      </c>
      <c r="CP1241" s="97" t="e">
        <v>#N/A</v>
      </c>
      <c r="CQ1241" s="97">
        <v>15570568</v>
      </c>
      <c r="CR1241" s="97">
        <v>6836391</v>
      </c>
      <c r="CS1241" s="97">
        <v>8446513</v>
      </c>
      <c r="CT1241" s="2">
        <v>2036728</v>
      </c>
      <c r="CU1241" s="2" t="s">
        <v>189</v>
      </c>
    </row>
    <row r="1242" spans="1:99" x14ac:dyDescent="0.25">
      <c r="A1242" s="2">
        <v>20224</v>
      </c>
      <c r="B1242" s="2">
        <v>3604999</v>
      </c>
      <c r="C1242" s="2">
        <v>12</v>
      </c>
      <c r="D1242" s="2">
        <v>3532188</v>
      </c>
      <c r="E1242" s="2" t="s">
        <v>189</v>
      </c>
      <c r="F1242" s="2">
        <v>1266851</v>
      </c>
      <c r="G1242" s="2">
        <v>2265337</v>
      </c>
      <c r="H1242" s="2">
        <v>3604999</v>
      </c>
      <c r="I1242" s="2">
        <v>295249</v>
      </c>
      <c r="J1242" s="2">
        <v>295249</v>
      </c>
      <c r="K1242" s="2">
        <v>3309750</v>
      </c>
      <c r="L1242" s="2">
        <v>219218</v>
      </c>
      <c r="N1242" s="2">
        <v>20224</v>
      </c>
      <c r="O1242" s="97">
        <v>4345870</v>
      </c>
      <c r="P1242" s="97">
        <v>4270</v>
      </c>
      <c r="Q1242" s="97">
        <v>4233900</v>
      </c>
      <c r="R1242" s="97" t="s">
        <v>189</v>
      </c>
      <c r="S1242" s="97">
        <v>1778537</v>
      </c>
      <c r="T1242" s="97">
        <v>2455363</v>
      </c>
      <c r="U1242" s="97">
        <v>4345870</v>
      </c>
      <c r="V1242" s="97">
        <v>1397381</v>
      </c>
      <c r="W1242" s="97">
        <v>1387881</v>
      </c>
      <c r="X1242" s="97">
        <v>2948489</v>
      </c>
      <c r="Y1242" s="97">
        <v>783933</v>
      </c>
      <c r="Z1242" s="97">
        <v>0</v>
      </c>
      <c r="AB1242" s="2">
        <v>20237</v>
      </c>
      <c r="AC1242" s="97">
        <v>7468400</v>
      </c>
      <c r="AD1242" s="97">
        <v>491356</v>
      </c>
      <c r="AE1242" s="97">
        <v>6977044</v>
      </c>
      <c r="AF1242" s="97">
        <v>84911</v>
      </c>
      <c r="AG1242" s="97">
        <v>2867381</v>
      </c>
      <c r="AH1242" s="97">
        <v>4109663</v>
      </c>
      <c r="AI1242" s="97">
        <v>7468400</v>
      </c>
      <c r="AJ1242" s="97">
        <v>3146611</v>
      </c>
      <c r="AK1242" s="97">
        <v>4319476</v>
      </c>
      <c r="AL1242" s="97">
        <v>2185585</v>
      </c>
      <c r="AM1242" s="97" t="s">
        <v>189</v>
      </c>
      <c r="AN1242" s="2">
        <v>20237</v>
      </c>
      <c r="AO1242" s="97">
        <v>11560959</v>
      </c>
      <c r="AP1242" s="97">
        <v>498224</v>
      </c>
      <c r="AQ1242" s="97">
        <v>9582148</v>
      </c>
      <c r="AR1242" s="97">
        <v>84964</v>
      </c>
      <c r="AS1242" s="97">
        <v>2875352</v>
      </c>
      <c r="AT1242" s="97">
        <v>6706796</v>
      </c>
      <c r="AU1242" s="97">
        <v>11560959</v>
      </c>
      <c r="AV1242" s="97">
        <v>6960677</v>
      </c>
      <c r="AW1242" s="97">
        <v>4600282</v>
      </c>
      <c r="AX1242" s="97">
        <v>1865110</v>
      </c>
      <c r="AY1242" s="97" t="s">
        <v>189</v>
      </c>
      <c r="AZ1242" s="2">
        <v>20237</v>
      </c>
      <c r="BA1242" s="98">
        <v>8183307</v>
      </c>
      <c r="BB1242" s="2">
        <v>580277</v>
      </c>
      <c r="BC1242" s="2">
        <v>7297851</v>
      </c>
      <c r="BD1242" s="2">
        <v>100486</v>
      </c>
      <c r="BE1242" s="2">
        <v>2706484</v>
      </c>
      <c r="BF1242" s="2">
        <v>4591367</v>
      </c>
      <c r="BG1242" s="2">
        <v>8183307</v>
      </c>
      <c r="BH1242" s="2">
        <v>4276612</v>
      </c>
      <c r="BI1242" s="2">
        <v>3906695</v>
      </c>
      <c r="BJ1242" s="2">
        <v>1883405</v>
      </c>
      <c r="BK1242" s="2" t="s">
        <v>189</v>
      </c>
      <c r="BL1242" s="2">
        <v>20237</v>
      </c>
      <c r="BM1242" s="2">
        <v>12402656</v>
      </c>
      <c r="BN1242" s="2">
        <v>676946</v>
      </c>
      <c r="BO1242" s="2">
        <v>11725710</v>
      </c>
      <c r="BP1242" s="2">
        <v>122433</v>
      </c>
      <c r="BQ1242" s="2">
        <v>2329634</v>
      </c>
      <c r="BR1242" s="2">
        <v>9396076</v>
      </c>
      <c r="BS1242" s="2">
        <v>12402656</v>
      </c>
      <c r="BT1242" s="2">
        <v>6314257</v>
      </c>
      <c r="BU1242" s="2">
        <v>3788628</v>
      </c>
      <c r="BV1242" s="2">
        <v>1788333</v>
      </c>
      <c r="BW1242" s="2" t="s">
        <v>189</v>
      </c>
      <c r="BX1242" s="2">
        <v>20237</v>
      </c>
      <c r="BY1242" s="2">
        <v>5217162</v>
      </c>
      <c r="BZ1242" s="2">
        <v>454436</v>
      </c>
      <c r="CA1242" s="2">
        <v>4447810</v>
      </c>
      <c r="CB1242" s="2">
        <v>87896</v>
      </c>
      <c r="CC1242" s="2">
        <v>2287638</v>
      </c>
      <c r="CD1242" s="2">
        <v>2160172</v>
      </c>
      <c r="CE1242" s="2">
        <v>5217162</v>
      </c>
      <c r="CF1242" s="2">
        <v>1601276</v>
      </c>
      <c r="CG1242" s="2">
        <v>3219853</v>
      </c>
      <c r="CH1242" s="2">
        <v>1522930</v>
      </c>
      <c r="CI1242" s="2" t="s">
        <v>189</v>
      </c>
      <c r="CJ1242" s="2">
        <v>20237</v>
      </c>
      <c r="CK1242" s="97">
        <v>5581821</v>
      </c>
      <c r="CL1242" s="97" t="e">
        <v>#N/A</v>
      </c>
      <c r="CM1242" s="97" t="e">
        <v>#N/A</v>
      </c>
      <c r="CN1242" s="2">
        <v>97944</v>
      </c>
      <c r="CO1242" s="100" t="e">
        <v>#N/A</v>
      </c>
      <c r="CP1242" s="97" t="e">
        <v>#N/A</v>
      </c>
      <c r="CQ1242" s="97">
        <v>5581821</v>
      </c>
      <c r="CR1242" s="97">
        <v>2296631</v>
      </c>
      <c r="CS1242" s="97">
        <v>3285190</v>
      </c>
      <c r="CT1242" s="2">
        <v>1591800</v>
      </c>
      <c r="CU1242" s="2" t="s">
        <v>189</v>
      </c>
    </row>
    <row r="1243" spans="1:99" x14ac:dyDescent="0.25">
      <c r="A1243" s="2">
        <v>20225</v>
      </c>
      <c r="B1243" s="2">
        <v>29144036</v>
      </c>
      <c r="C1243" s="2">
        <v>239191</v>
      </c>
      <c r="D1243" s="2">
        <v>28904845</v>
      </c>
      <c r="E1243" s="2" t="s">
        <v>189</v>
      </c>
      <c r="F1243" s="2">
        <v>5736206</v>
      </c>
      <c r="G1243" s="2">
        <v>23168639</v>
      </c>
      <c r="H1243" s="2">
        <v>29144036</v>
      </c>
      <c r="I1243" s="2">
        <v>6609286</v>
      </c>
      <c r="J1243" s="2">
        <v>6609286</v>
      </c>
      <c r="K1243" s="2">
        <v>10632469</v>
      </c>
      <c r="L1243" s="2">
        <v>5541626</v>
      </c>
      <c r="N1243" s="2">
        <v>20225</v>
      </c>
      <c r="O1243" s="97">
        <v>28527789</v>
      </c>
      <c r="P1243" s="97">
        <v>146</v>
      </c>
      <c r="Q1243" s="97">
        <v>28527643</v>
      </c>
      <c r="R1243" s="97" t="s">
        <v>189</v>
      </c>
      <c r="S1243" s="97">
        <v>4967601</v>
      </c>
      <c r="T1243" s="97">
        <v>23560042</v>
      </c>
      <c r="U1243" s="97">
        <v>28527789</v>
      </c>
      <c r="V1243" s="97">
        <v>18027729</v>
      </c>
      <c r="W1243" s="97">
        <v>16685729</v>
      </c>
      <c r="X1243" s="97">
        <v>10343243</v>
      </c>
      <c r="Y1243" s="97">
        <v>5356883</v>
      </c>
      <c r="Z1243" s="97">
        <v>0</v>
      </c>
      <c r="AB1243" s="2">
        <v>20238</v>
      </c>
      <c r="AC1243" s="97">
        <v>5869338</v>
      </c>
      <c r="AD1243" s="97">
        <v>128072</v>
      </c>
      <c r="AE1243" s="97">
        <v>5741266</v>
      </c>
      <c r="AF1243" s="97">
        <v>27046</v>
      </c>
      <c r="AG1243" s="97">
        <v>2332697</v>
      </c>
      <c r="AH1243" s="97">
        <v>3408569</v>
      </c>
      <c r="AI1243" s="97">
        <v>5869338</v>
      </c>
      <c r="AJ1243" s="97">
        <v>3210319</v>
      </c>
      <c r="AK1243" s="97">
        <v>2569881</v>
      </c>
      <c r="AL1243" s="97">
        <v>1077891</v>
      </c>
      <c r="AM1243" s="97" t="s">
        <v>189</v>
      </c>
      <c r="AN1243" s="2">
        <v>20238</v>
      </c>
      <c r="AO1243" s="97">
        <v>7347820</v>
      </c>
      <c r="AP1243" s="97">
        <v>70464</v>
      </c>
      <c r="AQ1243" s="97">
        <v>5723693</v>
      </c>
      <c r="AR1243" s="97">
        <v>21570</v>
      </c>
      <c r="AS1243" s="97">
        <v>2284286</v>
      </c>
      <c r="AT1243" s="97">
        <v>3439370</v>
      </c>
      <c r="AU1243" s="97">
        <v>7347820</v>
      </c>
      <c r="AV1243" s="97">
        <v>4360973</v>
      </c>
      <c r="AW1243" s="97">
        <v>2986847</v>
      </c>
      <c r="AX1243" s="97">
        <v>944680</v>
      </c>
      <c r="AY1243" s="97" t="s">
        <v>189</v>
      </c>
      <c r="AZ1243" s="2">
        <v>20238</v>
      </c>
      <c r="BA1243" s="98">
        <v>11961494</v>
      </c>
      <c r="BB1243" s="2">
        <v>44919</v>
      </c>
      <c r="BC1243" s="2">
        <v>11916575</v>
      </c>
      <c r="BD1243" s="2">
        <v>19044</v>
      </c>
      <c r="BE1243" s="2">
        <v>2182972</v>
      </c>
      <c r="BF1243" s="2">
        <v>9733603</v>
      </c>
      <c r="BG1243" s="2">
        <v>11961494</v>
      </c>
      <c r="BH1243" s="2">
        <v>7563470</v>
      </c>
      <c r="BI1243" s="2">
        <v>2740685</v>
      </c>
      <c r="BJ1243" s="2">
        <v>1050597</v>
      </c>
      <c r="BK1243" s="2" t="s">
        <v>189</v>
      </c>
      <c r="BL1243" s="2">
        <v>20238</v>
      </c>
      <c r="BM1243" s="2">
        <v>3969515</v>
      </c>
      <c r="BN1243" s="2">
        <v>23410</v>
      </c>
      <c r="BO1243" s="2">
        <v>3946105</v>
      </c>
      <c r="BP1243" s="2">
        <v>12946</v>
      </c>
      <c r="BQ1243" s="2">
        <v>2124979</v>
      </c>
      <c r="BR1243" s="2">
        <v>1821126</v>
      </c>
      <c r="BS1243" s="2">
        <v>3969515</v>
      </c>
      <c r="BT1243" s="2">
        <v>0</v>
      </c>
      <c r="BU1243" s="2">
        <v>2204984</v>
      </c>
      <c r="BV1243" s="2">
        <v>834006</v>
      </c>
      <c r="BW1243" s="2" t="s">
        <v>189</v>
      </c>
      <c r="BX1243" s="2">
        <v>20238</v>
      </c>
      <c r="BY1243" s="2">
        <v>5899778</v>
      </c>
      <c r="BZ1243" s="2">
        <v>19144</v>
      </c>
      <c r="CA1243" s="2">
        <v>5880634</v>
      </c>
      <c r="CB1243" s="2">
        <v>496</v>
      </c>
      <c r="CC1243" s="2">
        <v>2117506</v>
      </c>
      <c r="CD1243" s="2">
        <v>3763128</v>
      </c>
      <c r="CE1243" s="2">
        <v>5899778</v>
      </c>
      <c r="CF1243" s="2">
        <v>3328603</v>
      </c>
      <c r="CG1243" s="2">
        <v>2512729</v>
      </c>
      <c r="CH1243" s="2">
        <v>984500</v>
      </c>
      <c r="CI1243" s="2" t="s">
        <v>189</v>
      </c>
      <c r="CJ1243" s="2">
        <v>20238</v>
      </c>
      <c r="CK1243" s="97">
        <v>6028888</v>
      </c>
      <c r="CL1243" s="97" t="e">
        <v>#N/A</v>
      </c>
      <c r="CM1243" s="97" t="e">
        <v>#N/A</v>
      </c>
      <c r="CN1243" s="2" t="s">
        <v>189</v>
      </c>
      <c r="CO1243" s="100" t="e">
        <v>#N/A</v>
      </c>
      <c r="CP1243" s="97" t="e">
        <v>#N/A</v>
      </c>
      <c r="CQ1243" s="97">
        <v>6028888</v>
      </c>
      <c r="CR1243" s="97">
        <v>2919248</v>
      </c>
      <c r="CS1243" s="97">
        <v>2720056</v>
      </c>
      <c r="CT1243" s="2">
        <v>1029128</v>
      </c>
      <c r="CU1243" s="2" t="s">
        <v>189</v>
      </c>
    </row>
    <row r="1244" spans="1:99" x14ac:dyDescent="0.25">
      <c r="A1244" s="2">
        <v>20226</v>
      </c>
      <c r="B1244" s="2">
        <v>13695375</v>
      </c>
      <c r="C1244" s="2">
        <v>238135</v>
      </c>
      <c r="D1244" s="2">
        <v>13457240</v>
      </c>
      <c r="E1244" s="2">
        <v>17581</v>
      </c>
      <c r="F1244" s="2">
        <v>4323295</v>
      </c>
      <c r="G1244" s="2">
        <v>9133945</v>
      </c>
      <c r="H1244" s="2">
        <v>13695375</v>
      </c>
      <c r="I1244" s="2">
        <v>6544033</v>
      </c>
      <c r="J1244" s="2">
        <v>6498678</v>
      </c>
      <c r="K1244" s="2">
        <v>7108828</v>
      </c>
      <c r="L1244" s="2">
        <v>1803208</v>
      </c>
      <c r="N1244" s="2">
        <v>20226</v>
      </c>
      <c r="O1244" s="97">
        <v>13175050</v>
      </c>
      <c r="P1244" s="97">
        <v>293534</v>
      </c>
      <c r="Q1244" s="97">
        <v>12824524</v>
      </c>
      <c r="R1244" s="97">
        <v>4629</v>
      </c>
      <c r="S1244" s="97">
        <v>3852560</v>
      </c>
      <c r="T1244" s="97">
        <v>8971964</v>
      </c>
      <c r="U1244" s="97">
        <v>13175050</v>
      </c>
      <c r="V1244" s="97">
        <v>7170014</v>
      </c>
      <c r="W1244" s="97">
        <v>6789223</v>
      </c>
      <c r="X1244" s="97">
        <v>6005036</v>
      </c>
      <c r="Y1244" s="97">
        <v>1752743</v>
      </c>
      <c r="Z1244" s="97">
        <v>0</v>
      </c>
      <c r="AB1244" s="2">
        <v>20239</v>
      </c>
      <c r="AC1244" s="97">
        <v>6562569</v>
      </c>
      <c r="AD1244" s="97">
        <v>359028</v>
      </c>
      <c r="AE1244" s="97">
        <v>6203541</v>
      </c>
      <c r="AF1244" s="97">
        <v>5823</v>
      </c>
      <c r="AG1244" s="97">
        <v>2003076</v>
      </c>
      <c r="AH1244" s="97">
        <v>4200465</v>
      </c>
      <c r="AI1244" s="97">
        <v>6562569</v>
      </c>
      <c r="AJ1244" s="97">
        <v>3417817</v>
      </c>
      <c r="AK1244" s="97">
        <v>2820328</v>
      </c>
      <c r="AL1244" s="97">
        <v>1069938</v>
      </c>
      <c r="AM1244" s="97" t="s">
        <v>189</v>
      </c>
      <c r="AN1244" s="2">
        <v>20239</v>
      </c>
      <c r="AO1244" s="97">
        <v>6499040</v>
      </c>
      <c r="AP1244" s="97">
        <v>367889</v>
      </c>
      <c r="AQ1244" s="97">
        <v>6131151</v>
      </c>
      <c r="AR1244" s="97">
        <v>5442</v>
      </c>
      <c r="AS1244" s="97">
        <v>1910031</v>
      </c>
      <c r="AT1244" s="97">
        <v>4221120</v>
      </c>
      <c r="AU1244" s="97">
        <v>6499040</v>
      </c>
      <c r="AV1244" s="97">
        <v>3240019</v>
      </c>
      <c r="AW1244" s="97">
        <v>3047354</v>
      </c>
      <c r="AX1244" s="97">
        <v>914730</v>
      </c>
      <c r="AY1244" s="97" t="s">
        <v>189</v>
      </c>
      <c r="AZ1244" s="2">
        <v>20239</v>
      </c>
      <c r="BA1244" s="98">
        <v>6109153</v>
      </c>
      <c r="BB1244" s="2">
        <v>338855</v>
      </c>
      <c r="BC1244" s="2">
        <v>5770298</v>
      </c>
      <c r="BD1244" s="2">
        <v>8086</v>
      </c>
      <c r="BE1244" s="2">
        <v>1949886</v>
      </c>
      <c r="BF1244" s="2">
        <v>3820412</v>
      </c>
      <c r="BG1244" s="2">
        <v>6109153</v>
      </c>
      <c r="BH1244" s="2">
        <v>3073035</v>
      </c>
      <c r="BI1244" s="2">
        <v>2579559</v>
      </c>
      <c r="BJ1244" s="2">
        <v>1018190</v>
      </c>
      <c r="BK1244" s="2" t="s">
        <v>189</v>
      </c>
      <c r="BL1244" s="2">
        <v>20239</v>
      </c>
      <c r="BM1244" s="2">
        <v>4928670</v>
      </c>
      <c r="BN1244" s="2">
        <v>255319</v>
      </c>
      <c r="BO1244" s="2">
        <v>4673351</v>
      </c>
      <c r="BP1244" s="2">
        <v>4251</v>
      </c>
      <c r="BQ1244" s="2">
        <v>1830496</v>
      </c>
      <c r="BR1244" s="2">
        <v>2842855</v>
      </c>
      <c r="BS1244" s="2">
        <v>4928670</v>
      </c>
      <c r="BT1244" s="2">
        <v>2290820</v>
      </c>
      <c r="BU1244" s="2">
        <v>2433453</v>
      </c>
      <c r="BV1244" s="2">
        <v>984432</v>
      </c>
      <c r="BW1244" s="2" t="s">
        <v>189</v>
      </c>
      <c r="BX1244" s="2">
        <v>20239</v>
      </c>
      <c r="BY1244" s="2">
        <v>6582730</v>
      </c>
      <c r="BZ1244" s="2">
        <v>542807</v>
      </c>
      <c r="CA1244" s="2">
        <v>6009297</v>
      </c>
      <c r="CB1244" s="2">
        <v>8058</v>
      </c>
      <c r="CC1244" s="2">
        <v>1621376</v>
      </c>
      <c r="CD1244" s="2">
        <v>4387921</v>
      </c>
      <c r="CE1244" s="2">
        <v>6582730</v>
      </c>
      <c r="CF1244" s="2">
        <v>4002703</v>
      </c>
      <c r="CG1244" s="2">
        <v>2580027</v>
      </c>
      <c r="CH1244" s="2">
        <v>1111929</v>
      </c>
      <c r="CI1244" s="2" t="s">
        <v>189</v>
      </c>
      <c r="CJ1244" s="2">
        <v>20239</v>
      </c>
      <c r="CK1244" s="97">
        <v>12041581</v>
      </c>
      <c r="CL1244" s="97" t="e">
        <v>#N/A</v>
      </c>
      <c r="CM1244" s="97" t="e">
        <v>#N/A</v>
      </c>
      <c r="CN1244" s="2">
        <v>8168</v>
      </c>
      <c r="CO1244" s="100" t="e">
        <v>#N/A</v>
      </c>
      <c r="CP1244" s="97" t="e">
        <v>#N/A</v>
      </c>
      <c r="CQ1244" s="97">
        <v>12041581</v>
      </c>
      <c r="CR1244" s="97">
        <v>9421375</v>
      </c>
      <c r="CS1244" s="97">
        <v>2546113</v>
      </c>
      <c r="CT1244" s="2">
        <v>1143410</v>
      </c>
      <c r="CU1244" s="2" t="s">
        <v>189</v>
      </c>
    </row>
    <row r="1245" spans="1:99" x14ac:dyDescent="0.25">
      <c r="A1245" s="2">
        <v>20227</v>
      </c>
      <c r="B1245" s="2">
        <v>58384732</v>
      </c>
      <c r="C1245" s="2">
        <v>6986677</v>
      </c>
      <c r="D1245" s="2">
        <v>50360562</v>
      </c>
      <c r="E1245" s="2">
        <v>4864365</v>
      </c>
      <c r="F1245" s="2">
        <v>24373919</v>
      </c>
      <c r="G1245" s="2">
        <v>25986643</v>
      </c>
      <c r="H1245" s="2">
        <v>58384732</v>
      </c>
      <c r="I1245" s="2">
        <v>18141546</v>
      </c>
      <c r="J1245" s="2">
        <v>17837371</v>
      </c>
      <c r="K1245" s="2">
        <v>40243186</v>
      </c>
      <c r="L1245" s="2">
        <v>12142864</v>
      </c>
      <c r="N1245" s="2">
        <v>20227</v>
      </c>
      <c r="O1245" s="97">
        <v>48716694</v>
      </c>
      <c r="P1245" s="97">
        <v>7646525</v>
      </c>
      <c r="Q1245" s="97">
        <v>41070169</v>
      </c>
      <c r="R1245" s="97">
        <v>4969834</v>
      </c>
      <c r="S1245" s="97">
        <v>18322209</v>
      </c>
      <c r="T1245" s="97">
        <v>22747960</v>
      </c>
      <c r="U1245" s="97">
        <v>48716694</v>
      </c>
      <c r="V1245" s="97">
        <v>12312231</v>
      </c>
      <c r="W1245" s="97">
        <v>11429027</v>
      </c>
      <c r="X1245" s="97">
        <v>35052267</v>
      </c>
      <c r="Y1245" s="97">
        <v>12892481</v>
      </c>
      <c r="Z1245" s="97">
        <v>0</v>
      </c>
      <c r="AB1245" s="2">
        <v>20240</v>
      </c>
      <c r="AC1245" s="97">
        <v>14794460</v>
      </c>
      <c r="AD1245" s="97">
        <v>3444</v>
      </c>
      <c r="AE1245" s="97">
        <v>14791016</v>
      </c>
      <c r="AF1245" s="97" t="s">
        <v>186</v>
      </c>
      <c r="AG1245" s="97">
        <v>3134172</v>
      </c>
      <c r="AH1245" s="97">
        <v>11656844</v>
      </c>
      <c r="AI1245" s="97">
        <v>14794460</v>
      </c>
      <c r="AJ1245" s="97">
        <v>4432914</v>
      </c>
      <c r="AK1245" s="97">
        <v>4240507</v>
      </c>
      <c r="AL1245" s="97">
        <v>1458000</v>
      </c>
      <c r="AM1245" s="97" t="s">
        <v>189</v>
      </c>
      <c r="AN1245" s="2">
        <v>20240</v>
      </c>
      <c r="AO1245" s="97">
        <v>15854914</v>
      </c>
      <c r="AP1245" s="97">
        <v>190</v>
      </c>
      <c r="AQ1245" s="97">
        <v>14811319</v>
      </c>
      <c r="AR1245" s="97">
        <v>0</v>
      </c>
      <c r="AS1245" s="97">
        <v>3072982</v>
      </c>
      <c r="AT1245" s="97">
        <v>11738337</v>
      </c>
      <c r="AU1245" s="97">
        <v>15854914</v>
      </c>
      <c r="AV1245" s="97">
        <v>9858772</v>
      </c>
      <c r="AW1245" s="97">
        <v>5996142</v>
      </c>
      <c r="AX1245" s="97">
        <v>1085500</v>
      </c>
      <c r="AY1245" s="97" t="s">
        <v>189</v>
      </c>
      <c r="AZ1245" s="2">
        <v>20240</v>
      </c>
      <c r="BA1245" s="98">
        <v>13005975</v>
      </c>
      <c r="BB1245" s="2">
        <v>0</v>
      </c>
      <c r="BC1245" s="2">
        <v>13005975</v>
      </c>
      <c r="BD1245" s="2" t="s">
        <v>189</v>
      </c>
      <c r="BE1245" s="2">
        <v>3003509</v>
      </c>
      <c r="BF1245" s="2">
        <v>10002466</v>
      </c>
      <c r="BG1245" s="2">
        <v>13005975</v>
      </c>
      <c r="BH1245" s="2">
        <v>8898155</v>
      </c>
      <c r="BI1245" s="2">
        <v>3801432</v>
      </c>
      <c r="BJ1245" s="2">
        <v>1038500</v>
      </c>
      <c r="BK1245" s="2" t="s">
        <v>189</v>
      </c>
      <c r="BL1245" s="2">
        <v>20240</v>
      </c>
      <c r="BM1245" s="2">
        <v>11025891</v>
      </c>
      <c r="BN1245" s="2">
        <v>377</v>
      </c>
      <c r="BO1245" s="2">
        <v>11025514</v>
      </c>
      <c r="BP1245" s="2" t="s">
        <v>189</v>
      </c>
      <c r="BQ1245" s="2">
        <v>2917832</v>
      </c>
      <c r="BR1245" s="2">
        <v>8107682</v>
      </c>
      <c r="BS1245" s="2">
        <v>11025891</v>
      </c>
      <c r="BT1245" s="2">
        <v>6614777</v>
      </c>
      <c r="BU1245" s="2">
        <v>3685569</v>
      </c>
      <c r="BV1245" s="2">
        <v>1123500</v>
      </c>
      <c r="BW1245" s="2" t="s">
        <v>189</v>
      </c>
      <c r="BX1245" s="2">
        <v>20240</v>
      </c>
      <c r="BY1245" s="2">
        <v>11848958</v>
      </c>
      <c r="BZ1245" s="2">
        <v>5000</v>
      </c>
      <c r="CA1245" s="2">
        <v>11770890</v>
      </c>
      <c r="CB1245" s="2" t="s">
        <v>189</v>
      </c>
      <c r="CC1245" s="2">
        <v>2850488</v>
      </c>
      <c r="CD1245" s="2">
        <v>8920402</v>
      </c>
      <c r="CE1245" s="2">
        <v>11848958</v>
      </c>
      <c r="CF1245" s="2">
        <v>7651892</v>
      </c>
      <c r="CG1245" s="2">
        <v>4197066</v>
      </c>
      <c r="CH1245" s="2">
        <v>1339550</v>
      </c>
      <c r="CI1245" s="2" t="s">
        <v>189</v>
      </c>
      <c r="CJ1245" s="2">
        <v>20240</v>
      </c>
      <c r="CK1245" s="97">
        <v>9938597</v>
      </c>
      <c r="CL1245" s="97" t="e">
        <v>#N/A</v>
      </c>
      <c r="CM1245" s="97" t="e">
        <v>#N/A</v>
      </c>
      <c r="CN1245" s="2" t="s">
        <v>189</v>
      </c>
      <c r="CO1245" s="100" t="e">
        <v>#N/A</v>
      </c>
      <c r="CP1245" s="97" t="e">
        <v>#N/A</v>
      </c>
      <c r="CQ1245" s="97">
        <v>9938597</v>
      </c>
      <c r="CR1245" s="97">
        <v>5593484</v>
      </c>
      <c r="CS1245" s="97">
        <v>4295147</v>
      </c>
      <c r="CT1245" s="2">
        <v>1360750</v>
      </c>
      <c r="CU1245" s="2" t="s">
        <v>189</v>
      </c>
    </row>
    <row r="1246" spans="1:99" x14ac:dyDescent="0.25">
      <c r="A1246" s="2">
        <v>20228</v>
      </c>
      <c r="B1246" s="2">
        <v>6487807</v>
      </c>
      <c r="C1246" s="2">
        <v>575</v>
      </c>
      <c r="D1246" s="2">
        <v>6326663</v>
      </c>
      <c r="E1246" s="2" t="s">
        <v>189</v>
      </c>
      <c r="F1246" s="2">
        <v>2335200</v>
      </c>
      <c r="G1246" s="2">
        <v>3991463</v>
      </c>
      <c r="H1246" s="2">
        <v>6487807</v>
      </c>
      <c r="I1246" s="2">
        <v>3323679</v>
      </c>
      <c r="J1246" s="2">
        <v>3264059</v>
      </c>
      <c r="K1246" s="2">
        <v>3164128</v>
      </c>
      <c r="L1246" s="2">
        <v>902528</v>
      </c>
      <c r="N1246" s="2">
        <v>20228</v>
      </c>
      <c r="O1246" s="97">
        <v>6013586</v>
      </c>
      <c r="P1246" s="97">
        <v>1012</v>
      </c>
      <c r="Q1246" s="97">
        <v>6012574</v>
      </c>
      <c r="R1246" s="97" t="s">
        <v>189</v>
      </c>
      <c r="S1246" s="97">
        <v>2239783</v>
      </c>
      <c r="T1246" s="97">
        <v>3772791</v>
      </c>
      <c r="U1246" s="97">
        <v>6013586</v>
      </c>
      <c r="V1246" s="97">
        <v>3122963</v>
      </c>
      <c r="W1246" s="97">
        <v>3122963</v>
      </c>
      <c r="X1246" s="97">
        <v>2801327</v>
      </c>
      <c r="Y1246" s="97">
        <v>1055745</v>
      </c>
      <c r="Z1246" s="97">
        <v>0</v>
      </c>
      <c r="AB1246" s="2">
        <v>20241</v>
      </c>
      <c r="AC1246" s="97">
        <v>6484574</v>
      </c>
      <c r="AD1246" s="97">
        <v>494645</v>
      </c>
      <c r="AE1246" s="97">
        <v>5989929</v>
      </c>
      <c r="AF1246" s="97">
        <v>11594</v>
      </c>
      <c r="AG1246" s="97">
        <v>2332233</v>
      </c>
      <c r="AH1246" s="97">
        <v>3657696</v>
      </c>
      <c r="AI1246" s="97">
        <v>6484574</v>
      </c>
      <c r="AJ1246" s="97">
        <v>3277918</v>
      </c>
      <c r="AK1246" s="97">
        <v>3201257</v>
      </c>
      <c r="AL1246" s="97">
        <v>1219607</v>
      </c>
      <c r="AM1246" s="97" t="s">
        <v>189</v>
      </c>
      <c r="AN1246" s="2">
        <v>20241</v>
      </c>
      <c r="AO1246" s="97">
        <v>6445849</v>
      </c>
      <c r="AP1246" s="97">
        <v>159982</v>
      </c>
      <c r="AQ1246" s="97">
        <v>6092457</v>
      </c>
      <c r="AR1246" s="97">
        <v>19454</v>
      </c>
      <c r="AS1246" s="97">
        <v>2233226</v>
      </c>
      <c r="AT1246" s="97">
        <v>3859221</v>
      </c>
      <c r="AU1246" s="97">
        <v>6445849</v>
      </c>
      <c r="AV1246" s="97">
        <v>2493840</v>
      </c>
      <c r="AW1246" s="97">
        <v>3952009</v>
      </c>
      <c r="AX1246" s="97">
        <v>1172711</v>
      </c>
      <c r="AY1246" s="97" t="s">
        <v>189</v>
      </c>
      <c r="AZ1246" s="2">
        <v>20241</v>
      </c>
      <c r="BA1246" s="98">
        <v>9140327</v>
      </c>
      <c r="BB1246" s="2">
        <v>167989</v>
      </c>
      <c r="BC1246" s="2">
        <v>8972338</v>
      </c>
      <c r="BD1246" s="2">
        <v>21043</v>
      </c>
      <c r="BE1246" s="2">
        <v>3187870</v>
      </c>
      <c r="BF1246" s="2">
        <v>5784468</v>
      </c>
      <c r="BG1246" s="2">
        <v>9140327</v>
      </c>
      <c r="BH1246" s="2">
        <v>3061415</v>
      </c>
      <c r="BI1246" s="2">
        <v>4390228</v>
      </c>
      <c r="BJ1246" s="2">
        <v>1133481</v>
      </c>
      <c r="BK1246" s="2" t="s">
        <v>189</v>
      </c>
      <c r="BL1246" s="2">
        <v>20241</v>
      </c>
      <c r="BM1246" s="2">
        <v>6599668</v>
      </c>
      <c r="BN1246" s="2">
        <v>122055</v>
      </c>
      <c r="BO1246" s="2">
        <v>6477613</v>
      </c>
      <c r="BP1246" s="2">
        <v>22167</v>
      </c>
      <c r="BQ1246" s="2">
        <v>2093403</v>
      </c>
      <c r="BR1246" s="2">
        <v>4384210</v>
      </c>
      <c r="BS1246" s="2">
        <v>6599668</v>
      </c>
      <c r="BT1246" s="2">
        <v>3954098</v>
      </c>
      <c r="BU1246" s="2">
        <v>2610492</v>
      </c>
      <c r="BV1246" s="2">
        <v>870553</v>
      </c>
      <c r="BW1246" s="2" t="s">
        <v>189</v>
      </c>
      <c r="BX1246" s="2">
        <v>20241</v>
      </c>
      <c r="BY1246" s="2">
        <v>12230703</v>
      </c>
      <c r="BZ1246" s="2">
        <v>2331582</v>
      </c>
      <c r="CA1246" s="2">
        <v>9835550</v>
      </c>
      <c r="CB1246" s="2">
        <v>19998</v>
      </c>
      <c r="CC1246" s="2">
        <v>2024434</v>
      </c>
      <c r="CD1246" s="2">
        <v>7811116</v>
      </c>
      <c r="CE1246" s="2">
        <v>12230703</v>
      </c>
      <c r="CF1246" s="2">
        <v>9380406</v>
      </c>
      <c r="CG1246" s="2">
        <v>2850297</v>
      </c>
      <c r="CH1246" s="2">
        <v>913383</v>
      </c>
      <c r="CI1246" s="2" t="s">
        <v>189</v>
      </c>
      <c r="CJ1246" s="2">
        <v>20241</v>
      </c>
      <c r="CK1246" s="97">
        <v>4501129</v>
      </c>
      <c r="CL1246" s="97" t="e">
        <v>#N/A</v>
      </c>
      <c r="CM1246" s="97" t="e">
        <v>#N/A</v>
      </c>
      <c r="CN1246" s="2">
        <v>19041</v>
      </c>
      <c r="CO1246" s="100" t="e">
        <v>#N/A</v>
      </c>
      <c r="CP1246" s="97" t="e">
        <v>#N/A</v>
      </c>
      <c r="CQ1246" s="97">
        <v>4501129</v>
      </c>
      <c r="CR1246" s="97">
        <v>1630122</v>
      </c>
      <c r="CS1246" s="97">
        <v>2832929</v>
      </c>
      <c r="CT1246" s="2">
        <v>967578</v>
      </c>
      <c r="CU1246" s="2" t="s">
        <v>189</v>
      </c>
    </row>
    <row r="1247" spans="1:99" x14ac:dyDescent="0.25">
      <c r="A1247" s="2">
        <v>20229</v>
      </c>
      <c r="B1247" s="2">
        <v>52593584</v>
      </c>
      <c r="C1247" s="2">
        <v>1403622</v>
      </c>
      <c r="D1247" s="2">
        <v>46823057</v>
      </c>
      <c r="E1247" s="2">
        <v>14220</v>
      </c>
      <c r="F1247" s="2">
        <v>9909786</v>
      </c>
      <c r="G1247" s="2">
        <v>36913271</v>
      </c>
      <c r="H1247" s="2">
        <v>52593584</v>
      </c>
      <c r="I1247" s="2">
        <v>40749286</v>
      </c>
      <c r="J1247" s="2">
        <v>40210636</v>
      </c>
      <c r="K1247" s="2">
        <v>11844298</v>
      </c>
      <c r="L1247" s="2">
        <v>4553316</v>
      </c>
      <c r="N1247" s="2">
        <v>20229</v>
      </c>
      <c r="O1247" s="97">
        <v>47670675</v>
      </c>
      <c r="P1247" s="97">
        <v>779362</v>
      </c>
      <c r="Q1247" s="97">
        <v>46891313</v>
      </c>
      <c r="R1247" s="97" t="s">
        <v>189</v>
      </c>
      <c r="S1247" s="97">
        <v>7333509</v>
      </c>
      <c r="T1247" s="97">
        <v>39557804</v>
      </c>
      <c r="U1247" s="97">
        <v>47670675</v>
      </c>
      <c r="V1247" s="97">
        <v>32446343</v>
      </c>
      <c r="W1247" s="97">
        <v>30930804</v>
      </c>
      <c r="X1247" s="97">
        <v>10424071</v>
      </c>
      <c r="Y1247" s="97">
        <v>4444105</v>
      </c>
      <c r="Z1247" s="97">
        <v>0</v>
      </c>
      <c r="AB1247" s="2">
        <v>20242</v>
      </c>
      <c r="AC1247" s="97">
        <v>65915946</v>
      </c>
      <c r="AD1247" s="97">
        <v>315899</v>
      </c>
      <c r="AE1247" s="97">
        <v>65600047</v>
      </c>
      <c r="AF1247" s="97" t="s">
        <v>186</v>
      </c>
      <c r="AG1247" s="97">
        <v>9769211</v>
      </c>
      <c r="AH1247" s="97">
        <v>55830836</v>
      </c>
      <c r="AI1247" s="97">
        <v>65915946</v>
      </c>
      <c r="AJ1247" s="97">
        <v>42997499</v>
      </c>
      <c r="AK1247" s="97">
        <v>12248591</v>
      </c>
      <c r="AL1247" s="97">
        <v>5616820</v>
      </c>
      <c r="AM1247" s="97" t="s">
        <v>189</v>
      </c>
      <c r="AN1247" s="2">
        <v>20242</v>
      </c>
      <c r="AO1247" s="97">
        <v>61408771</v>
      </c>
      <c r="AP1247" s="97">
        <v>489684</v>
      </c>
      <c r="AQ1247" s="97">
        <v>60512194</v>
      </c>
      <c r="AR1247" s="97">
        <v>0</v>
      </c>
      <c r="AS1247" s="97">
        <v>9801671</v>
      </c>
      <c r="AT1247" s="97">
        <v>50710523</v>
      </c>
      <c r="AU1247" s="97">
        <v>61408771</v>
      </c>
      <c r="AV1247" s="97">
        <v>46948492</v>
      </c>
      <c r="AW1247" s="97">
        <v>14460279</v>
      </c>
      <c r="AX1247" s="97">
        <v>6946728</v>
      </c>
      <c r="AY1247" s="97" t="s">
        <v>189</v>
      </c>
      <c r="AZ1247" s="2">
        <v>20242</v>
      </c>
      <c r="BA1247" s="98">
        <v>54785669</v>
      </c>
      <c r="BB1247" s="2">
        <v>33352</v>
      </c>
      <c r="BC1247" s="2">
        <v>54752317</v>
      </c>
      <c r="BD1247" s="2" t="s">
        <v>189</v>
      </c>
      <c r="BE1247" s="2">
        <v>9266597</v>
      </c>
      <c r="BF1247" s="2">
        <v>45485720</v>
      </c>
      <c r="BG1247" s="2">
        <v>54785669</v>
      </c>
      <c r="BH1247" s="2">
        <v>40183448</v>
      </c>
      <c r="BI1247" s="2">
        <v>13956209</v>
      </c>
      <c r="BJ1247" s="2">
        <v>6831223</v>
      </c>
      <c r="BK1247" s="2" t="s">
        <v>189</v>
      </c>
      <c r="BL1247" s="2">
        <v>20242</v>
      </c>
      <c r="BM1247" s="2">
        <v>6599668</v>
      </c>
      <c r="BN1247" s="2">
        <v>0</v>
      </c>
      <c r="BO1247" s="2">
        <v>0</v>
      </c>
      <c r="BP1247" s="2" t="e">
        <v>#N/A</v>
      </c>
      <c r="BQ1247" s="2" t="e">
        <v>#N/A</v>
      </c>
      <c r="BR1247" s="2" t="e">
        <v>#N/A</v>
      </c>
      <c r="BS1247" s="2" t="e">
        <v>#N/A</v>
      </c>
      <c r="BT1247" s="2" t="e">
        <v>#N/A</v>
      </c>
      <c r="BU1247" s="2" t="e">
        <v>#N/A</v>
      </c>
      <c r="BV1247" s="2" t="e">
        <v>#N/A</v>
      </c>
      <c r="BW1247" s="2" t="e">
        <v>#N/A</v>
      </c>
      <c r="BX1247" s="2">
        <v>20242</v>
      </c>
      <c r="BY1247" s="2">
        <v>50625893</v>
      </c>
      <c r="BZ1247" s="2">
        <v>349124</v>
      </c>
      <c r="CA1247" s="2">
        <v>49587689</v>
      </c>
      <c r="CB1247" s="2">
        <v>5000</v>
      </c>
      <c r="CC1247" s="2">
        <v>7830169</v>
      </c>
      <c r="CD1247" s="2">
        <v>41757520</v>
      </c>
      <c r="CE1247" s="2">
        <v>50625893</v>
      </c>
      <c r="CF1247" s="2">
        <v>36679469</v>
      </c>
      <c r="CG1247" s="2">
        <v>13946424</v>
      </c>
      <c r="CH1247" s="2">
        <v>4017151</v>
      </c>
      <c r="CI1247" s="2" t="s">
        <v>189</v>
      </c>
      <c r="CJ1247" s="2">
        <v>20242</v>
      </c>
      <c r="CK1247" s="97">
        <v>40483844</v>
      </c>
      <c r="CL1247" s="97" t="e">
        <v>#N/A</v>
      </c>
      <c r="CM1247" s="97" t="e">
        <v>#N/A</v>
      </c>
      <c r="CN1247" s="2" t="s">
        <v>189</v>
      </c>
      <c r="CO1247" s="100" t="e">
        <v>#N/A</v>
      </c>
      <c r="CP1247" s="97" t="e">
        <v>#N/A</v>
      </c>
      <c r="CQ1247" s="97">
        <v>40483844</v>
      </c>
      <c r="CR1247" s="97">
        <v>26411415</v>
      </c>
      <c r="CS1247" s="97">
        <v>14072429</v>
      </c>
      <c r="CT1247" s="2">
        <v>3822004</v>
      </c>
      <c r="CU1247" s="2" t="s">
        <v>189</v>
      </c>
    </row>
    <row r="1248" spans="1:99" x14ac:dyDescent="0.25">
      <c r="A1248" s="2">
        <v>20230</v>
      </c>
      <c r="B1248" s="2">
        <v>5384277</v>
      </c>
      <c r="C1248" s="2">
        <v>152187</v>
      </c>
      <c r="D1248" s="2">
        <v>5232090</v>
      </c>
      <c r="E1248" s="2">
        <v>3663</v>
      </c>
      <c r="F1248" s="2">
        <v>2333377</v>
      </c>
      <c r="G1248" s="2">
        <v>2898713</v>
      </c>
      <c r="H1248" s="2">
        <v>5384277</v>
      </c>
      <c r="I1248" s="2">
        <v>71689</v>
      </c>
      <c r="J1248" s="2" t="s">
        <v>189</v>
      </c>
      <c r="K1248" s="2">
        <v>5280590</v>
      </c>
      <c r="L1248" s="2">
        <v>1364016</v>
      </c>
      <c r="N1248" s="2">
        <v>20230</v>
      </c>
      <c r="O1248" s="97">
        <v>4790985</v>
      </c>
      <c r="P1248" s="97">
        <v>162565</v>
      </c>
      <c r="Q1248" s="97">
        <v>4628420</v>
      </c>
      <c r="R1248" s="97" t="s">
        <v>189</v>
      </c>
      <c r="S1248" s="97">
        <v>1844771</v>
      </c>
      <c r="T1248" s="97">
        <v>2783649</v>
      </c>
      <c r="U1248" s="97">
        <v>4790985</v>
      </c>
      <c r="V1248" s="97">
        <v>1974334</v>
      </c>
      <c r="W1248" s="97">
        <v>1774334</v>
      </c>
      <c r="X1248" s="97">
        <v>2816651</v>
      </c>
      <c r="Y1248" s="97">
        <v>1223387</v>
      </c>
      <c r="Z1248" s="97">
        <v>0</v>
      </c>
      <c r="AB1248" s="2">
        <v>20243</v>
      </c>
      <c r="AC1248" s="97">
        <v>9781964</v>
      </c>
      <c r="AD1248" s="97">
        <v>808725</v>
      </c>
      <c r="AE1248" s="97">
        <v>8973239</v>
      </c>
      <c r="AF1248" s="97">
        <v>130419</v>
      </c>
      <c r="AG1248" s="97">
        <v>4149134</v>
      </c>
      <c r="AH1248" s="97">
        <v>4824105</v>
      </c>
      <c r="AI1248" s="97">
        <v>9781964</v>
      </c>
      <c r="AJ1248" s="97">
        <v>4521064</v>
      </c>
      <c r="AK1248" s="97">
        <v>5214802</v>
      </c>
      <c r="AL1248" s="97">
        <v>2819424</v>
      </c>
      <c r="AM1248" s="97" t="s">
        <v>189</v>
      </c>
      <c r="AN1248" s="2">
        <v>20243</v>
      </c>
      <c r="AO1248" s="97">
        <v>9919485</v>
      </c>
      <c r="AP1248" s="97">
        <v>563778</v>
      </c>
      <c r="AQ1248" s="97">
        <v>9355707</v>
      </c>
      <c r="AR1248" s="97">
        <v>85251</v>
      </c>
      <c r="AS1248" s="97">
        <v>4338919</v>
      </c>
      <c r="AT1248" s="97">
        <v>5016788</v>
      </c>
      <c r="AU1248" s="97">
        <v>9919485</v>
      </c>
      <c r="AV1248" s="97">
        <v>2871695</v>
      </c>
      <c r="AW1248" s="97">
        <v>6957172</v>
      </c>
      <c r="AX1248" s="97">
        <v>2361291</v>
      </c>
      <c r="AY1248" s="97" t="s">
        <v>189</v>
      </c>
      <c r="AZ1248" s="2">
        <v>20243</v>
      </c>
      <c r="BA1248" s="98">
        <v>12803823</v>
      </c>
      <c r="BB1248" s="2">
        <v>975827</v>
      </c>
      <c r="BC1248" s="2">
        <v>11827996</v>
      </c>
      <c r="BD1248" s="2">
        <v>98857</v>
      </c>
      <c r="BE1248" s="2">
        <v>3495672</v>
      </c>
      <c r="BF1248" s="2">
        <v>8332324</v>
      </c>
      <c r="BG1248" s="2">
        <v>12803823</v>
      </c>
      <c r="BH1248" s="2">
        <v>5202603</v>
      </c>
      <c r="BI1248" s="2">
        <v>5355969</v>
      </c>
      <c r="BJ1248" s="2">
        <v>2258539</v>
      </c>
      <c r="BK1248" s="2" t="s">
        <v>189</v>
      </c>
      <c r="BL1248" s="2">
        <v>20243</v>
      </c>
      <c r="BM1248" s="2">
        <v>12146728</v>
      </c>
      <c r="BN1248" s="2">
        <v>1513476</v>
      </c>
      <c r="BO1248" s="2">
        <v>10633252</v>
      </c>
      <c r="BP1248" s="2">
        <v>967837</v>
      </c>
      <c r="BQ1248" s="2">
        <v>3293147</v>
      </c>
      <c r="BR1248" s="2">
        <v>7340105</v>
      </c>
      <c r="BS1248" s="2">
        <v>12146728</v>
      </c>
      <c r="BT1248" s="2">
        <v>6528610</v>
      </c>
      <c r="BU1248" s="2">
        <v>5045500</v>
      </c>
      <c r="BV1248" s="2">
        <v>2878930</v>
      </c>
      <c r="BW1248" s="2" t="s">
        <v>189</v>
      </c>
      <c r="BX1248" s="2">
        <v>20243</v>
      </c>
      <c r="BY1248" s="2">
        <v>6779630</v>
      </c>
      <c r="BZ1248" s="2">
        <v>299764</v>
      </c>
      <c r="CA1248" s="2">
        <v>6065633</v>
      </c>
      <c r="CB1248" s="2">
        <v>69119</v>
      </c>
      <c r="CC1248" s="2">
        <v>3158878</v>
      </c>
      <c r="CD1248" s="2">
        <v>2906755</v>
      </c>
      <c r="CE1248" s="2">
        <v>6779630</v>
      </c>
      <c r="CF1248" s="2">
        <v>1498767</v>
      </c>
      <c r="CG1248" s="2">
        <v>5280863</v>
      </c>
      <c r="CH1248" s="2">
        <v>2053452</v>
      </c>
      <c r="CI1248" s="2" t="s">
        <v>189</v>
      </c>
      <c r="CJ1248" s="2">
        <v>20243</v>
      </c>
      <c r="CK1248" s="97">
        <v>6289441</v>
      </c>
      <c r="CL1248" s="97" t="e">
        <v>#N/A</v>
      </c>
      <c r="CM1248" s="97" t="e">
        <v>#N/A</v>
      </c>
      <c r="CN1248" s="2">
        <v>73016</v>
      </c>
      <c r="CO1248" s="100" t="e">
        <v>#N/A</v>
      </c>
      <c r="CP1248" s="97" t="e">
        <v>#N/A</v>
      </c>
      <c r="CQ1248" s="97">
        <v>6289441</v>
      </c>
      <c r="CR1248" s="97">
        <v>2236344</v>
      </c>
      <c r="CS1248" s="97">
        <v>3852858</v>
      </c>
      <c r="CT1248" s="2">
        <v>1984969</v>
      </c>
      <c r="CU1248" s="2" t="s">
        <v>189</v>
      </c>
    </row>
    <row r="1249" spans="1:99" x14ac:dyDescent="0.25">
      <c r="A1249" s="2">
        <v>20231</v>
      </c>
      <c r="B1249" s="2">
        <v>48911291</v>
      </c>
      <c r="C1249" s="2">
        <v>311991</v>
      </c>
      <c r="D1249" s="2">
        <v>48119524</v>
      </c>
      <c r="E1249" s="2" t="s">
        <v>189</v>
      </c>
      <c r="F1249" s="2">
        <v>3953142</v>
      </c>
      <c r="G1249" s="2">
        <v>44166382</v>
      </c>
      <c r="H1249" s="2">
        <v>48911291</v>
      </c>
      <c r="I1249" s="2">
        <v>12127429</v>
      </c>
      <c r="J1249" s="2">
        <v>12000115</v>
      </c>
      <c r="K1249" s="2">
        <v>36783862</v>
      </c>
      <c r="L1249" s="2">
        <v>7802896</v>
      </c>
      <c r="N1249" s="2">
        <v>20231</v>
      </c>
      <c r="O1249" s="97">
        <v>34369752</v>
      </c>
      <c r="P1249" s="97">
        <v>240285</v>
      </c>
      <c r="Q1249" s="97">
        <v>34129467</v>
      </c>
      <c r="R1249" s="97" t="s">
        <v>189</v>
      </c>
      <c r="S1249" s="97">
        <v>3811699</v>
      </c>
      <c r="T1249" s="97">
        <v>30317768</v>
      </c>
      <c r="U1249" s="97">
        <v>34369752</v>
      </c>
      <c r="V1249" s="97">
        <v>12275762</v>
      </c>
      <c r="W1249" s="97">
        <v>12130902</v>
      </c>
      <c r="X1249" s="97">
        <v>21596587</v>
      </c>
      <c r="Y1249" s="97">
        <v>6726078</v>
      </c>
      <c r="Z1249" s="97">
        <v>0</v>
      </c>
      <c r="AB1249" s="2">
        <v>20244</v>
      </c>
      <c r="AC1249" s="97">
        <v>13358038</v>
      </c>
      <c r="AD1249" s="97">
        <v>107447</v>
      </c>
      <c r="AE1249" s="97">
        <v>13250591</v>
      </c>
      <c r="AF1249" s="97">
        <v>13384</v>
      </c>
      <c r="AG1249" s="97">
        <v>3485159</v>
      </c>
      <c r="AH1249" s="97">
        <v>9765432</v>
      </c>
      <c r="AI1249" s="97">
        <v>13358038</v>
      </c>
      <c r="AJ1249" s="97">
        <v>5579932</v>
      </c>
      <c r="AK1249" s="97">
        <v>7761626</v>
      </c>
      <c r="AL1249" s="97">
        <v>3010520</v>
      </c>
      <c r="AM1249" s="97" t="s">
        <v>189</v>
      </c>
      <c r="AN1249" s="2">
        <v>20244</v>
      </c>
      <c r="AO1249" s="97" t="e">
        <v>#N/A</v>
      </c>
      <c r="AP1249" s="97">
        <v>94</v>
      </c>
      <c r="AQ1249" s="97">
        <v>14169881</v>
      </c>
      <c r="AR1249" s="97">
        <v>0</v>
      </c>
      <c r="AS1249" s="97" t="e">
        <v>#N/A</v>
      </c>
      <c r="AT1249" s="97" t="e">
        <v>#N/A</v>
      </c>
      <c r="AU1249" s="97">
        <v>14169975</v>
      </c>
      <c r="AV1249" s="97">
        <v>2596529</v>
      </c>
      <c r="AW1249" s="97" t="e">
        <v>#N/A</v>
      </c>
      <c r="AX1249" s="97">
        <v>2249163</v>
      </c>
      <c r="AY1249" s="97" t="s">
        <v>189</v>
      </c>
      <c r="AZ1249" s="2">
        <v>20244</v>
      </c>
      <c r="BA1249" s="98">
        <v>16639408</v>
      </c>
      <c r="BB1249" s="2">
        <v>0</v>
      </c>
      <c r="BC1249" s="2">
        <v>16639408</v>
      </c>
      <c r="BD1249" s="2" t="s">
        <v>189</v>
      </c>
      <c r="BE1249" s="2">
        <v>2964447</v>
      </c>
      <c r="BF1249" s="2">
        <v>13674961</v>
      </c>
      <c r="BG1249" s="2">
        <v>16639408</v>
      </c>
      <c r="BH1249" s="2">
        <v>7057463</v>
      </c>
      <c r="BI1249" s="2">
        <v>5419626</v>
      </c>
      <c r="BJ1249" s="2">
        <v>1110162</v>
      </c>
      <c r="BK1249" s="2" t="s">
        <v>189</v>
      </c>
      <c r="BL1249" s="2">
        <v>20244</v>
      </c>
      <c r="BM1249" s="2">
        <v>9622966</v>
      </c>
      <c r="BN1249" s="2">
        <v>9886</v>
      </c>
      <c r="BO1249" s="2">
        <v>9613080</v>
      </c>
      <c r="BP1249" s="2">
        <v>9877</v>
      </c>
      <c r="BQ1249" s="2">
        <v>2857126</v>
      </c>
      <c r="BR1249" s="2">
        <v>6755954</v>
      </c>
      <c r="BS1249" s="2">
        <v>9622966</v>
      </c>
      <c r="BT1249" s="2">
        <v>663643</v>
      </c>
      <c r="BU1249" s="2">
        <v>7320421</v>
      </c>
      <c r="BV1249" s="2">
        <v>2827511</v>
      </c>
      <c r="BW1249" s="2" t="s">
        <v>189</v>
      </c>
      <c r="BX1249" s="2">
        <v>20244</v>
      </c>
      <c r="BY1249" s="2" t="e">
        <v>#N/A</v>
      </c>
      <c r="BZ1249" s="2">
        <v>0</v>
      </c>
      <c r="CA1249" s="2">
        <v>0</v>
      </c>
      <c r="CB1249" s="2" t="e">
        <v>#N/A</v>
      </c>
      <c r="CC1249" s="2" t="e">
        <v>#N/A</v>
      </c>
      <c r="CD1249" s="2" t="e">
        <v>#N/A</v>
      </c>
      <c r="CE1249" s="2" t="e">
        <v>#N/A</v>
      </c>
      <c r="CF1249" s="2" t="e">
        <v>#N/A</v>
      </c>
      <c r="CG1249" s="2" t="e">
        <v>#N/A</v>
      </c>
      <c r="CH1249" s="2" t="e">
        <v>#N/A</v>
      </c>
      <c r="CI1249" s="2" t="e">
        <v>#N/A</v>
      </c>
      <c r="CJ1249" s="2">
        <v>20244</v>
      </c>
      <c r="CK1249" s="97">
        <v>8506812</v>
      </c>
      <c r="CL1249" s="97" t="e">
        <v>#N/A</v>
      </c>
      <c r="CM1249" s="97" t="e">
        <v>#N/A</v>
      </c>
      <c r="CN1249" s="2">
        <v>7357</v>
      </c>
      <c r="CO1249" s="100" t="e">
        <v>#N/A</v>
      </c>
      <c r="CP1249" s="97" t="e">
        <v>#N/A</v>
      </c>
      <c r="CQ1249" s="97">
        <v>8506812</v>
      </c>
      <c r="CR1249" s="97">
        <v>1721916</v>
      </c>
      <c r="CS1249" s="97">
        <v>6543573</v>
      </c>
      <c r="CT1249" s="2">
        <v>2205880</v>
      </c>
      <c r="CU1249" s="2" t="s">
        <v>189</v>
      </c>
    </row>
    <row r="1250" spans="1:99" x14ac:dyDescent="0.25">
      <c r="A1250" s="2">
        <v>20232</v>
      </c>
      <c r="B1250" s="2">
        <v>112556231</v>
      </c>
      <c r="C1250" s="2">
        <v>3239121</v>
      </c>
      <c r="D1250" s="2">
        <v>109118037</v>
      </c>
      <c r="E1250" s="2">
        <v>305544</v>
      </c>
      <c r="F1250" s="2">
        <v>30505363</v>
      </c>
      <c r="G1250" s="2">
        <v>78612674</v>
      </c>
      <c r="H1250" s="2">
        <v>112556231</v>
      </c>
      <c r="I1250" s="2">
        <v>63494607</v>
      </c>
      <c r="J1250" s="2">
        <v>63382044</v>
      </c>
      <c r="K1250" s="2">
        <v>49061624</v>
      </c>
      <c r="L1250" s="2">
        <v>18919983</v>
      </c>
      <c r="N1250" s="2">
        <v>20232</v>
      </c>
      <c r="O1250" s="97">
        <v>101409043</v>
      </c>
      <c r="P1250" s="97">
        <v>522184</v>
      </c>
      <c r="Q1250" s="97">
        <v>100886859</v>
      </c>
      <c r="R1250" s="97">
        <v>358972</v>
      </c>
      <c r="S1250" s="97">
        <v>23118535</v>
      </c>
      <c r="T1250" s="97">
        <v>77768324</v>
      </c>
      <c r="U1250" s="97">
        <v>101409043</v>
      </c>
      <c r="V1250" s="97">
        <v>29722268</v>
      </c>
      <c r="W1250" s="97">
        <v>29696268</v>
      </c>
      <c r="X1250" s="97">
        <v>44114301</v>
      </c>
      <c r="Y1250" s="97">
        <v>13490029</v>
      </c>
      <c r="Z1250" s="97">
        <v>0</v>
      </c>
      <c r="AB1250" s="2">
        <v>20245</v>
      </c>
      <c r="AC1250" s="97">
        <v>6170467</v>
      </c>
      <c r="AD1250" s="97">
        <v>3171</v>
      </c>
      <c r="AE1250" s="97">
        <v>6167296</v>
      </c>
      <c r="AF1250" s="97" t="s">
        <v>186</v>
      </c>
      <c r="AG1250" s="97">
        <v>1892966</v>
      </c>
      <c r="AH1250" s="97">
        <v>4274330</v>
      </c>
      <c r="AI1250" s="97">
        <v>6170467</v>
      </c>
      <c r="AJ1250" s="97">
        <v>2632018</v>
      </c>
      <c r="AK1250" s="97">
        <v>3394466</v>
      </c>
      <c r="AL1250" s="97">
        <v>1223599</v>
      </c>
      <c r="AM1250" s="97" t="s">
        <v>189</v>
      </c>
      <c r="AN1250" s="2">
        <v>20245</v>
      </c>
      <c r="AO1250" s="97">
        <v>6305880</v>
      </c>
      <c r="AP1250" s="97">
        <v>15772</v>
      </c>
      <c r="AQ1250" s="97">
        <v>6290108</v>
      </c>
      <c r="AR1250" s="97">
        <v>0</v>
      </c>
      <c r="AS1250" s="97">
        <v>1988938</v>
      </c>
      <c r="AT1250" s="97">
        <v>4301170</v>
      </c>
      <c r="AU1250" s="97">
        <v>6305880</v>
      </c>
      <c r="AV1250" s="97">
        <v>2570672</v>
      </c>
      <c r="AW1250" s="97">
        <v>3609113</v>
      </c>
      <c r="AX1250" s="97">
        <v>1224980</v>
      </c>
      <c r="AY1250" s="97" t="s">
        <v>189</v>
      </c>
      <c r="AZ1250" s="2">
        <v>20245</v>
      </c>
      <c r="BA1250" s="98">
        <v>7280422</v>
      </c>
      <c r="BB1250" s="2">
        <v>20238</v>
      </c>
      <c r="BC1250" s="2">
        <v>7260184</v>
      </c>
      <c r="BD1250" s="2" t="s">
        <v>189</v>
      </c>
      <c r="BE1250" s="2">
        <v>1797639</v>
      </c>
      <c r="BF1250" s="2">
        <v>5462545</v>
      </c>
      <c r="BG1250" s="2">
        <v>7280422</v>
      </c>
      <c r="BH1250" s="2">
        <v>4618712</v>
      </c>
      <c r="BI1250" s="2">
        <v>2661710</v>
      </c>
      <c r="BJ1250" s="2">
        <v>1166420</v>
      </c>
      <c r="BK1250" s="2" t="s">
        <v>189</v>
      </c>
      <c r="BL1250" s="2">
        <v>20245</v>
      </c>
      <c r="BM1250" s="2">
        <v>9730324</v>
      </c>
      <c r="BN1250" s="2">
        <v>55564</v>
      </c>
      <c r="BO1250" s="2">
        <v>9674760</v>
      </c>
      <c r="BP1250" s="2" t="s">
        <v>189</v>
      </c>
      <c r="BQ1250" s="2">
        <v>1736174</v>
      </c>
      <c r="BR1250" s="2">
        <v>7938586</v>
      </c>
      <c r="BS1250" s="2">
        <v>9730324</v>
      </c>
      <c r="BT1250" s="2">
        <v>7288455</v>
      </c>
      <c r="BU1250" s="2">
        <v>2430759</v>
      </c>
      <c r="BV1250" s="2">
        <v>1270610</v>
      </c>
      <c r="BW1250" s="2" t="s">
        <v>189</v>
      </c>
      <c r="BX1250" s="2">
        <v>20245</v>
      </c>
      <c r="BY1250" s="2" t="e">
        <v>#N/A</v>
      </c>
      <c r="BZ1250" s="2">
        <v>0</v>
      </c>
      <c r="CA1250" s="2">
        <v>0</v>
      </c>
      <c r="CB1250" s="2" t="e">
        <v>#N/A</v>
      </c>
      <c r="CC1250" s="2" t="e">
        <v>#N/A</v>
      </c>
      <c r="CD1250" s="2" t="e">
        <v>#N/A</v>
      </c>
      <c r="CE1250" s="2" t="e">
        <v>#N/A</v>
      </c>
      <c r="CF1250" s="2" t="e">
        <v>#N/A</v>
      </c>
      <c r="CG1250" s="2" t="e">
        <v>#N/A</v>
      </c>
      <c r="CH1250" s="2" t="e">
        <v>#N/A</v>
      </c>
      <c r="CI1250" s="2" t="e">
        <v>#N/A</v>
      </c>
      <c r="CJ1250" s="2">
        <v>20245</v>
      </c>
      <c r="CK1250" s="97">
        <v>3968968</v>
      </c>
      <c r="CL1250" s="97" t="e">
        <v>#N/A</v>
      </c>
      <c r="CM1250" s="97" t="e">
        <v>#N/A</v>
      </c>
      <c r="CN1250" s="2" t="s">
        <v>189</v>
      </c>
      <c r="CO1250" s="100" t="e">
        <v>#N/A</v>
      </c>
      <c r="CP1250" s="97" t="e">
        <v>#N/A</v>
      </c>
      <c r="CQ1250" s="97">
        <v>3968968</v>
      </c>
      <c r="CR1250" s="97">
        <v>1186791</v>
      </c>
      <c r="CS1250" s="97">
        <v>2772585</v>
      </c>
      <c r="CT1250" s="2">
        <v>1012676</v>
      </c>
      <c r="CU1250" s="2" t="s">
        <v>189</v>
      </c>
    </row>
    <row r="1251" spans="1:99" x14ac:dyDescent="0.25">
      <c r="A1251" s="2">
        <v>20233</v>
      </c>
      <c r="B1251" s="2">
        <v>11539574</v>
      </c>
      <c r="C1251" s="2">
        <v>970625</v>
      </c>
      <c r="D1251" s="2">
        <v>10394017</v>
      </c>
      <c r="E1251" s="2" t="s">
        <v>189</v>
      </c>
      <c r="F1251" s="2">
        <v>4893795</v>
      </c>
      <c r="G1251" s="2">
        <v>5500222</v>
      </c>
      <c r="H1251" s="2">
        <v>11539574</v>
      </c>
      <c r="I1251" s="2">
        <v>4108098</v>
      </c>
      <c r="J1251" s="2">
        <v>4080765</v>
      </c>
      <c r="K1251" s="2">
        <v>7431476</v>
      </c>
      <c r="L1251" s="2">
        <v>1883433</v>
      </c>
      <c r="N1251" s="2">
        <v>20233</v>
      </c>
      <c r="O1251" s="97">
        <v>10428330</v>
      </c>
      <c r="P1251" s="97">
        <v>901315</v>
      </c>
      <c r="Q1251" s="97">
        <v>9527015</v>
      </c>
      <c r="R1251" s="97" t="s">
        <v>189</v>
      </c>
      <c r="S1251" s="97">
        <v>4036184</v>
      </c>
      <c r="T1251" s="97">
        <v>5490831</v>
      </c>
      <c r="U1251" s="97">
        <v>10428330</v>
      </c>
      <c r="V1251" s="97">
        <v>4241774</v>
      </c>
      <c r="W1251" s="97">
        <v>4131274</v>
      </c>
      <c r="X1251" s="97">
        <v>6149211</v>
      </c>
      <c r="Y1251" s="97">
        <v>2027182</v>
      </c>
      <c r="Z1251" s="97">
        <v>0</v>
      </c>
      <c r="AB1251" s="2">
        <v>20246</v>
      </c>
      <c r="AC1251" s="97">
        <v>4048666</v>
      </c>
      <c r="AD1251" s="97">
        <v>2383</v>
      </c>
      <c r="AE1251" s="97">
        <v>4044116</v>
      </c>
      <c r="AF1251" s="97" t="s">
        <v>186</v>
      </c>
      <c r="AG1251" s="97">
        <v>1694184</v>
      </c>
      <c r="AH1251" s="97">
        <v>2349932</v>
      </c>
      <c r="AI1251" s="97">
        <v>4048666</v>
      </c>
      <c r="AJ1251" s="97">
        <v>1207612</v>
      </c>
      <c r="AK1251" s="97">
        <v>2841054</v>
      </c>
      <c r="AL1251" s="97">
        <v>875925</v>
      </c>
      <c r="AM1251" s="97" t="s">
        <v>189</v>
      </c>
      <c r="AN1251" s="2">
        <v>20246</v>
      </c>
      <c r="AO1251" s="97" t="e">
        <v>#N/A</v>
      </c>
      <c r="AP1251" s="97">
        <v>2416</v>
      </c>
      <c r="AQ1251" s="97">
        <v>4017554</v>
      </c>
      <c r="AR1251" s="97" t="e">
        <v>#N/A</v>
      </c>
      <c r="AS1251" s="97" t="e">
        <v>#N/A</v>
      </c>
      <c r="AT1251" s="97" t="e">
        <v>#N/A</v>
      </c>
      <c r="AU1251" s="97">
        <v>4019970</v>
      </c>
      <c r="AV1251" s="97">
        <v>1330845</v>
      </c>
      <c r="AW1251" s="97" t="e">
        <v>#N/A</v>
      </c>
      <c r="AX1251" s="97">
        <v>654044</v>
      </c>
      <c r="AY1251" s="97" t="s">
        <v>189</v>
      </c>
      <c r="AZ1251" s="2">
        <v>20246</v>
      </c>
      <c r="BA1251" s="98">
        <v>4847781</v>
      </c>
      <c r="BB1251" s="2" t="e">
        <v>#N/A</v>
      </c>
      <c r="BC1251" s="2" t="e">
        <v>#N/A</v>
      </c>
      <c r="BD1251" s="2" t="s">
        <v>189</v>
      </c>
      <c r="BE1251" s="2">
        <v>1607097</v>
      </c>
      <c r="BF1251" s="2">
        <v>1908044</v>
      </c>
      <c r="BG1251" s="2">
        <v>4847781</v>
      </c>
      <c r="BH1251" s="2">
        <v>3217061</v>
      </c>
      <c r="BI1251" s="2">
        <v>1630720</v>
      </c>
      <c r="BJ1251" s="2">
        <v>485305</v>
      </c>
      <c r="BK1251" s="2" t="s">
        <v>189</v>
      </c>
      <c r="BL1251" s="2">
        <v>20246</v>
      </c>
      <c r="BM1251" s="2">
        <v>2817590</v>
      </c>
      <c r="BN1251" s="2" t="e">
        <v>#N/A</v>
      </c>
      <c r="BO1251" s="2" t="e">
        <v>#N/A</v>
      </c>
      <c r="BP1251" s="2" t="s">
        <v>189</v>
      </c>
      <c r="BQ1251" s="2">
        <v>1576844</v>
      </c>
      <c r="BR1251" s="2">
        <v>1236017</v>
      </c>
      <c r="BS1251" s="2">
        <v>2817590</v>
      </c>
      <c r="BT1251" s="2">
        <v>139000</v>
      </c>
      <c r="BU1251" s="2">
        <v>1927682</v>
      </c>
      <c r="BV1251" s="2">
        <v>458237</v>
      </c>
      <c r="BW1251" s="2" t="s">
        <v>189</v>
      </c>
      <c r="BX1251" s="2">
        <v>20246</v>
      </c>
      <c r="BY1251" s="2">
        <v>4548388</v>
      </c>
      <c r="BZ1251" s="2" t="e">
        <v>#N/A</v>
      </c>
      <c r="CA1251" s="2" t="e">
        <v>#N/A</v>
      </c>
      <c r="CB1251" s="2" t="s">
        <v>189</v>
      </c>
      <c r="CC1251" s="2">
        <v>1559144</v>
      </c>
      <c r="CD1251" s="2">
        <v>1141561</v>
      </c>
      <c r="CE1251" s="2">
        <v>4548388</v>
      </c>
      <c r="CF1251" s="2">
        <v>2696969</v>
      </c>
      <c r="CG1251" s="2">
        <v>1851419</v>
      </c>
      <c r="CH1251" s="2">
        <v>391079</v>
      </c>
      <c r="CI1251" s="2" t="s">
        <v>189</v>
      </c>
      <c r="CJ1251" s="2">
        <v>20246</v>
      </c>
      <c r="CK1251" s="97" t="e">
        <v>#N/A</v>
      </c>
      <c r="CL1251" s="97" t="e">
        <v>#N/A</v>
      </c>
      <c r="CM1251" s="97" t="e">
        <v>#N/A</v>
      </c>
      <c r="CN1251" s="2" t="e">
        <v>#N/A</v>
      </c>
      <c r="CO1251" s="100" t="e">
        <v>#N/A</v>
      </c>
      <c r="CP1251" s="97" t="e">
        <v>#N/A</v>
      </c>
      <c r="CQ1251" s="97" t="e">
        <v>#N/A</v>
      </c>
      <c r="CR1251" s="97" t="e">
        <v>#N/A</v>
      </c>
      <c r="CS1251" s="97" t="e">
        <v>#N/A</v>
      </c>
      <c r="CT1251" s="2" t="e">
        <v>#N/A</v>
      </c>
      <c r="CU1251" s="2" t="e">
        <v>#N/A</v>
      </c>
    </row>
    <row r="1252" spans="1:99" x14ac:dyDescent="0.25">
      <c r="A1252" s="2">
        <v>20234</v>
      </c>
      <c r="B1252" s="2">
        <v>40283724</v>
      </c>
      <c r="C1252" s="2">
        <v>121842</v>
      </c>
      <c r="D1252" s="2">
        <v>39922206</v>
      </c>
      <c r="E1252" s="2" t="s">
        <v>189</v>
      </c>
      <c r="F1252" s="2">
        <v>6998947</v>
      </c>
      <c r="G1252" s="2">
        <v>32923259</v>
      </c>
      <c r="H1252" s="2">
        <v>40283724</v>
      </c>
      <c r="I1252" s="2">
        <v>27818544</v>
      </c>
      <c r="J1252" s="2">
        <v>27818544</v>
      </c>
      <c r="K1252" s="2">
        <v>12465180</v>
      </c>
      <c r="L1252" s="2">
        <v>3869000</v>
      </c>
      <c r="N1252" s="2">
        <v>20234</v>
      </c>
      <c r="O1252" s="97">
        <v>38732936</v>
      </c>
      <c r="P1252" s="97">
        <v>1980</v>
      </c>
      <c r="Q1252" s="97">
        <v>38730956</v>
      </c>
      <c r="R1252" s="97" t="s">
        <v>189</v>
      </c>
      <c r="S1252" s="97">
        <v>5940698</v>
      </c>
      <c r="T1252" s="97">
        <v>32790258</v>
      </c>
      <c r="U1252" s="97">
        <v>38732936</v>
      </c>
      <c r="V1252" s="97">
        <v>24937424</v>
      </c>
      <c r="W1252" s="97">
        <v>24890625</v>
      </c>
      <c r="X1252" s="97">
        <v>11005367</v>
      </c>
      <c r="Y1252" s="97">
        <v>3192816</v>
      </c>
      <c r="Z1252" s="97">
        <v>0</v>
      </c>
      <c r="AB1252" s="2">
        <v>20247</v>
      </c>
      <c r="AC1252" s="97">
        <v>6166022</v>
      </c>
      <c r="AD1252" s="97">
        <v>183599</v>
      </c>
      <c r="AE1252" s="97">
        <v>5982423</v>
      </c>
      <c r="AF1252" s="97">
        <v>3460</v>
      </c>
      <c r="AG1252" s="97">
        <v>3312851</v>
      </c>
      <c r="AH1252" s="97">
        <v>2669572</v>
      </c>
      <c r="AI1252" s="97">
        <v>6166022</v>
      </c>
      <c r="AJ1252" s="97">
        <v>747826</v>
      </c>
      <c r="AK1252" s="97">
        <v>4733056</v>
      </c>
      <c r="AL1252" s="97">
        <v>1439275</v>
      </c>
      <c r="AM1252" s="97" t="s">
        <v>189</v>
      </c>
      <c r="AN1252" s="2">
        <v>20247</v>
      </c>
      <c r="AO1252" s="97" t="e">
        <v>#N/A</v>
      </c>
      <c r="AP1252" s="97">
        <v>230041</v>
      </c>
      <c r="AQ1252" s="97">
        <v>5781543</v>
      </c>
      <c r="AR1252" s="97" t="e">
        <v>#N/A</v>
      </c>
      <c r="AS1252" s="97" t="e">
        <v>#N/A</v>
      </c>
      <c r="AT1252" s="97" t="e">
        <v>#N/A</v>
      </c>
      <c r="AU1252" s="97">
        <v>8008486</v>
      </c>
      <c r="AV1252" s="97">
        <v>4238529</v>
      </c>
      <c r="AW1252" s="97" t="e">
        <v>#N/A</v>
      </c>
      <c r="AX1252" s="97">
        <v>716167</v>
      </c>
      <c r="AY1252" s="97" t="s">
        <v>189</v>
      </c>
      <c r="AZ1252" s="2">
        <v>20247</v>
      </c>
      <c r="BA1252" s="98">
        <v>7472353</v>
      </c>
      <c r="BB1252" s="2" t="e">
        <v>#N/A</v>
      </c>
      <c r="BC1252" s="2" t="e">
        <v>#N/A</v>
      </c>
      <c r="BD1252" s="2">
        <v>21221</v>
      </c>
      <c r="BE1252" s="2">
        <v>2783664</v>
      </c>
      <c r="BF1252" s="2">
        <v>4133184</v>
      </c>
      <c r="BG1252" s="2">
        <v>7472353</v>
      </c>
      <c r="BH1252" s="2">
        <v>1904369</v>
      </c>
      <c r="BI1252" s="2">
        <v>4624798</v>
      </c>
      <c r="BJ1252" s="2">
        <v>883737</v>
      </c>
      <c r="BK1252" s="2" t="s">
        <v>189</v>
      </c>
      <c r="BL1252" s="2">
        <v>20247</v>
      </c>
      <c r="BM1252" s="2">
        <v>6918860</v>
      </c>
      <c r="BN1252" s="2" t="e">
        <v>#N/A</v>
      </c>
      <c r="BO1252" s="2" t="e">
        <v>#N/A</v>
      </c>
      <c r="BP1252" s="2">
        <v>29786</v>
      </c>
      <c r="BQ1252" s="2">
        <v>2745798</v>
      </c>
      <c r="BR1252" s="2">
        <v>3881027</v>
      </c>
      <c r="BS1252" s="2">
        <v>6918860</v>
      </c>
      <c r="BT1252" s="2">
        <v>1148621</v>
      </c>
      <c r="BU1252" s="2">
        <v>3819479</v>
      </c>
      <c r="BV1252" s="2">
        <v>976583</v>
      </c>
      <c r="BW1252" s="2" t="s">
        <v>189</v>
      </c>
      <c r="BX1252" s="2">
        <v>20247</v>
      </c>
      <c r="BY1252" s="2">
        <v>24979586</v>
      </c>
      <c r="BZ1252" s="2" t="e">
        <v>#N/A</v>
      </c>
      <c r="CA1252" s="2" t="e">
        <v>#N/A</v>
      </c>
      <c r="CB1252" s="2">
        <v>20780</v>
      </c>
      <c r="CC1252" s="2">
        <v>2849840</v>
      </c>
      <c r="CD1252" s="2">
        <v>5451461</v>
      </c>
      <c r="CE1252" s="2">
        <v>24979586</v>
      </c>
      <c r="CF1252" s="2">
        <v>20502018</v>
      </c>
      <c r="CG1252" s="2">
        <v>4477568</v>
      </c>
      <c r="CH1252" s="2">
        <v>1169227</v>
      </c>
      <c r="CI1252" s="2" t="s">
        <v>189</v>
      </c>
      <c r="CJ1252" s="2">
        <v>20247</v>
      </c>
      <c r="CK1252" s="97" t="e">
        <v>#N/A</v>
      </c>
      <c r="CL1252" s="97" t="e">
        <v>#N/A</v>
      </c>
      <c r="CM1252" s="97" t="e">
        <v>#N/A</v>
      </c>
      <c r="CN1252" s="2" t="e">
        <v>#N/A</v>
      </c>
      <c r="CO1252" s="100" t="e">
        <v>#N/A</v>
      </c>
      <c r="CP1252" s="97" t="e">
        <v>#N/A</v>
      </c>
      <c r="CQ1252" s="97" t="e">
        <v>#N/A</v>
      </c>
      <c r="CR1252" s="97" t="e">
        <v>#N/A</v>
      </c>
      <c r="CS1252" s="97" t="e">
        <v>#N/A</v>
      </c>
      <c r="CT1252" s="2" t="e">
        <v>#N/A</v>
      </c>
      <c r="CU1252" s="2" t="e">
        <v>#N/A</v>
      </c>
    </row>
    <row r="1253" spans="1:99" x14ac:dyDescent="0.25">
      <c r="A1253" s="2">
        <v>20235</v>
      </c>
      <c r="B1253" s="2">
        <v>19282807</v>
      </c>
      <c r="C1253" s="2">
        <v>36240</v>
      </c>
      <c r="D1253" s="2">
        <v>19145050</v>
      </c>
      <c r="E1253" s="2">
        <v>29229</v>
      </c>
      <c r="F1253" s="2">
        <v>5968183</v>
      </c>
      <c r="G1253" s="2">
        <v>13176867</v>
      </c>
      <c r="H1253" s="2">
        <v>19282807</v>
      </c>
      <c r="I1253" s="2">
        <v>10700716</v>
      </c>
      <c r="J1253" s="2">
        <v>10488418</v>
      </c>
      <c r="K1253" s="2">
        <v>8582091</v>
      </c>
      <c r="L1253" s="2">
        <v>3016698</v>
      </c>
      <c r="N1253" s="2">
        <v>20235</v>
      </c>
      <c r="O1253" s="97">
        <v>18586861</v>
      </c>
      <c r="P1253" s="97">
        <v>125205</v>
      </c>
      <c r="Q1253" s="97">
        <v>18300203</v>
      </c>
      <c r="R1253" s="97">
        <v>113815</v>
      </c>
      <c r="S1253" s="97">
        <v>5122064</v>
      </c>
      <c r="T1253" s="97">
        <v>13178139</v>
      </c>
      <c r="U1253" s="97">
        <v>18586861</v>
      </c>
      <c r="V1253" s="97">
        <v>10523172</v>
      </c>
      <c r="W1253" s="97">
        <v>10316432</v>
      </c>
      <c r="X1253" s="97">
        <v>8063689</v>
      </c>
      <c r="Y1253" s="97">
        <v>3031736</v>
      </c>
      <c r="Z1253" s="97">
        <v>0</v>
      </c>
      <c r="AB1253" s="2">
        <v>20248</v>
      </c>
      <c r="AC1253" s="97">
        <v>79334854</v>
      </c>
      <c r="AD1253" s="97">
        <v>465862</v>
      </c>
      <c r="AE1253" s="97">
        <v>78868992</v>
      </c>
      <c r="AF1253" s="97" t="s">
        <v>186</v>
      </c>
      <c r="AG1253" s="97">
        <v>12118371</v>
      </c>
      <c r="AH1253" s="97">
        <v>66750621</v>
      </c>
      <c r="AI1253" s="97">
        <v>79334854</v>
      </c>
      <c r="AJ1253" s="97">
        <v>55088530</v>
      </c>
      <c r="AK1253" s="97">
        <v>24194818</v>
      </c>
      <c r="AL1253" s="97">
        <v>3563500</v>
      </c>
      <c r="AM1253" s="97" t="s">
        <v>189</v>
      </c>
      <c r="AN1253" s="2">
        <v>20248</v>
      </c>
      <c r="AO1253" s="97">
        <v>80868566</v>
      </c>
      <c r="AP1253" s="97">
        <v>928896</v>
      </c>
      <c r="AQ1253" s="97">
        <v>78702176</v>
      </c>
      <c r="AR1253" s="97">
        <v>0</v>
      </c>
      <c r="AS1253" s="97">
        <v>11674200</v>
      </c>
      <c r="AT1253" s="97">
        <v>67027976</v>
      </c>
      <c r="AU1253" s="97">
        <v>80868566</v>
      </c>
      <c r="AV1253" s="97">
        <v>56597801</v>
      </c>
      <c r="AW1253" s="97">
        <v>24270765</v>
      </c>
      <c r="AX1253" s="97">
        <v>4047500</v>
      </c>
      <c r="AY1253" s="97" t="s">
        <v>189</v>
      </c>
      <c r="AZ1253" s="2">
        <v>20248</v>
      </c>
      <c r="BA1253" s="98" t="e">
        <v>#N/A</v>
      </c>
      <c r="BB1253" s="2">
        <v>0</v>
      </c>
      <c r="BC1253" s="2">
        <v>0</v>
      </c>
      <c r="BD1253" s="2" t="e">
        <v>#N/A</v>
      </c>
      <c r="BE1253" s="2" t="e">
        <v>#N/A</v>
      </c>
      <c r="BF1253" s="2" t="e">
        <v>#N/A</v>
      </c>
      <c r="BG1253" s="2" t="e">
        <v>#N/A</v>
      </c>
      <c r="BH1253" s="2" t="e">
        <v>#N/A</v>
      </c>
      <c r="BI1253" s="2" t="e">
        <v>#N/A</v>
      </c>
      <c r="BJ1253" s="2" t="e">
        <v>#N/A</v>
      </c>
      <c r="BK1253" s="2" t="e">
        <v>#N/A</v>
      </c>
      <c r="BL1253" s="2">
        <v>20248</v>
      </c>
      <c r="BM1253" s="2">
        <v>6918860</v>
      </c>
      <c r="BN1253" s="2">
        <v>0</v>
      </c>
      <c r="BO1253" s="2">
        <v>0</v>
      </c>
      <c r="BP1253" s="2" t="e">
        <v>#N/A</v>
      </c>
      <c r="BQ1253" s="2" t="e">
        <v>#N/A</v>
      </c>
      <c r="BR1253" s="2" t="e">
        <v>#N/A</v>
      </c>
      <c r="BS1253" s="2" t="e">
        <v>#N/A</v>
      </c>
      <c r="BT1253" s="2" t="e">
        <v>#N/A</v>
      </c>
      <c r="BU1253" s="2" t="e">
        <v>#N/A</v>
      </c>
      <c r="BV1253" s="2" t="e">
        <v>#N/A</v>
      </c>
      <c r="BW1253" s="2" t="e">
        <v>#N/A</v>
      </c>
      <c r="BX1253" s="2">
        <v>20248</v>
      </c>
      <c r="BY1253" s="2">
        <v>65432173</v>
      </c>
      <c r="BZ1253" s="2">
        <v>503702</v>
      </c>
      <c r="CA1253" s="2">
        <v>64653164</v>
      </c>
      <c r="CB1253" s="2" t="s">
        <v>189</v>
      </c>
      <c r="CC1253" s="2">
        <v>9304314</v>
      </c>
      <c r="CD1253" s="2">
        <v>55348850</v>
      </c>
      <c r="CE1253" s="2">
        <v>65432173</v>
      </c>
      <c r="CF1253" s="2">
        <v>46059841</v>
      </c>
      <c r="CG1253" s="2">
        <v>19372332</v>
      </c>
      <c r="CH1253" s="2">
        <v>11193149</v>
      </c>
      <c r="CI1253" s="2" t="s">
        <v>189</v>
      </c>
      <c r="CJ1253" s="2">
        <v>20248</v>
      </c>
      <c r="CK1253" s="97">
        <v>55082287</v>
      </c>
      <c r="CL1253" s="97" t="e">
        <v>#N/A</v>
      </c>
      <c r="CM1253" s="97" t="e">
        <v>#N/A</v>
      </c>
      <c r="CN1253" s="2" t="s">
        <v>189</v>
      </c>
      <c r="CO1253" s="100" t="e">
        <v>#N/A</v>
      </c>
      <c r="CP1253" s="97" t="e">
        <v>#N/A</v>
      </c>
      <c r="CQ1253" s="97">
        <v>55082287</v>
      </c>
      <c r="CR1253" s="97">
        <v>37679957</v>
      </c>
      <c r="CS1253" s="97">
        <v>17069531</v>
      </c>
      <c r="CT1253" s="2">
        <v>10378290</v>
      </c>
      <c r="CU1253" s="2" t="s">
        <v>189</v>
      </c>
    </row>
    <row r="1254" spans="1:99" x14ac:dyDescent="0.25">
      <c r="A1254" s="2">
        <v>20236</v>
      </c>
      <c r="B1254" s="2">
        <v>14516630</v>
      </c>
      <c r="C1254" s="2">
        <v>37631</v>
      </c>
      <c r="D1254" s="2">
        <v>14369485</v>
      </c>
      <c r="E1254" s="2">
        <v>26274</v>
      </c>
      <c r="F1254" s="2">
        <v>3512724</v>
      </c>
      <c r="G1254" s="2">
        <v>10856761</v>
      </c>
      <c r="H1254" s="2">
        <v>14516630</v>
      </c>
      <c r="I1254" s="2">
        <v>9590416</v>
      </c>
      <c r="J1254" s="2">
        <v>9590416</v>
      </c>
      <c r="K1254" s="2">
        <v>4926214</v>
      </c>
      <c r="L1254" s="2">
        <v>1522211</v>
      </c>
      <c r="N1254" s="2">
        <v>20236</v>
      </c>
      <c r="O1254" s="97">
        <v>16098255</v>
      </c>
      <c r="P1254" s="97">
        <v>35238</v>
      </c>
      <c r="Q1254" s="97">
        <v>14044582</v>
      </c>
      <c r="R1254" s="97">
        <v>30160</v>
      </c>
      <c r="S1254" s="97">
        <v>3124749</v>
      </c>
      <c r="T1254" s="97">
        <v>10919833</v>
      </c>
      <c r="U1254" s="97">
        <v>16098255</v>
      </c>
      <c r="V1254" s="97">
        <v>11767591</v>
      </c>
      <c r="W1254" s="97">
        <v>11767591</v>
      </c>
      <c r="X1254" s="97">
        <v>4330664</v>
      </c>
      <c r="Y1254" s="97">
        <v>1532529</v>
      </c>
      <c r="Z1254" s="97">
        <v>0</v>
      </c>
      <c r="AB1254" s="2">
        <v>20249</v>
      </c>
      <c r="AC1254" s="97">
        <v>16117623</v>
      </c>
      <c r="AD1254" s="97">
        <v>193342</v>
      </c>
      <c r="AE1254" s="97">
        <v>15924281</v>
      </c>
      <c r="AF1254" s="97">
        <v>12602</v>
      </c>
      <c r="AG1254" s="97">
        <v>3866553</v>
      </c>
      <c r="AH1254" s="97">
        <v>12057728</v>
      </c>
      <c r="AI1254" s="97">
        <v>16117623</v>
      </c>
      <c r="AJ1254" s="97">
        <v>9271480</v>
      </c>
      <c r="AK1254" s="97">
        <v>6816585</v>
      </c>
      <c r="AL1254" s="97">
        <v>2742525</v>
      </c>
      <c r="AM1254" s="97" t="s">
        <v>189</v>
      </c>
      <c r="AN1254" s="2">
        <v>20249</v>
      </c>
      <c r="AO1254" s="97">
        <v>17548640</v>
      </c>
      <c r="AP1254" s="97">
        <v>86233</v>
      </c>
      <c r="AQ1254" s="97">
        <v>16288867</v>
      </c>
      <c r="AR1254" s="97">
        <v>1890</v>
      </c>
      <c r="AS1254" s="97">
        <v>4173056</v>
      </c>
      <c r="AT1254" s="97">
        <v>12115811</v>
      </c>
      <c r="AU1254" s="97">
        <v>17548640</v>
      </c>
      <c r="AV1254" s="97">
        <v>10902718</v>
      </c>
      <c r="AW1254" s="97">
        <v>6645922</v>
      </c>
      <c r="AX1254" s="97">
        <v>2604578</v>
      </c>
      <c r="AY1254" s="97" t="s">
        <v>189</v>
      </c>
      <c r="AZ1254" s="2">
        <v>20249</v>
      </c>
      <c r="BA1254" s="98">
        <v>13953395</v>
      </c>
      <c r="BB1254" s="2">
        <v>1148</v>
      </c>
      <c r="BC1254" s="2">
        <v>13952247</v>
      </c>
      <c r="BD1254" s="2" t="s">
        <v>189</v>
      </c>
      <c r="BE1254" s="2">
        <v>3650839</v>
      </c>
      <c r="BF1254" s="2">
        <v>10301408</v>
      </c>
      <c r="BG1254" s="2">
        <v>13953395</v>
      </c>
      <c r="BH1254" s="2">
        <v>6218563</v>
      </c>
      <c r="BI1254" s="2">
        <v>6495545</v>
      </c>
      <c r="BJ1254" s="2">
        <v>2724820</v>
      </c>
      <c r="BK1254" s="2" t="s">
        <v>189</v>
      </c>
      <c r="BL1254" s="2">
        <v>20249</v>
      </c>
      <c r="BM1254" s="2">
        <v>12182879</v>
      </c>
      <c r="BN1254" s="2">
        <v>118505</v>
      </c>
      <c r="BO1254" s="2">
        <v>12064374</v>
      </c>
      <c r="BP1254" s="2" t="s">
        <v>189</v>
      </c>
      <c r="BQ1254" s="2">
        <v>3634427</v>
      </c>
      <c r="BR1254" s="2">
        <v>8429947</v>
      </c>
      <c r="BS1254" s="2">
        <v>12182879</v>
      </c>
      <c r="BT1254" s="2">
        <v>5920614</v>
      </c>
      <c r="BU1254" s="2">
        <v>6129920</v>
      </c>
      <c r="BV1254" s="2">
        <v>1880055</v>
      </c>
      <c r="BW1254" s="2" t="s">
        <v>189</v>
      </c>
      <c r="BX1254" s="2">
        <v>20249</v>
      </c>
      <c r="BY1254" s="2" t="e">
        <v>#N/A</v>
      </c>
      <c r="BZ1254" s="2">
        <v>0</v>
      </c>
      <c r="CA1254" s="2">
        <v>0</v>
      </c>
      <c r="CB1254" s="2" t="e">
        <v>#N/A</v>
      </c>
      <c r="CC1254" s="2" t="e">
        <v>#N/A</v>
      </c>
      <c r="CD1254" s="2" t="e">
        <v>#N/A</v>
      </c>
      <c r="CE1254" s="2" t="e">
        <v>#N/A</v>
      </c>
      <c r="CF1254" s="2" t="e">
        <v>#N/A</v>
      </c>
      <c r="CG1254" s="2" t="e">
        <v>#N/A</v>
      </c>
      <c r="CH1254" s="2" t="e">
        <v>#N/A</v>
      </c>
      <c r="CI1254" s="2" t="e">
        <v>#N/A</v>
      </c>
      <c r="CJ1254" s="2">
        <v>20249</v>
      </c>
      <c r="CK1254" s="97">
        <v>13123533</v>
      </c>
      <c r="CL1254" s="97" t="e">
        <v>#N/A</v>
      </c>
      <c r="CM1254" s="97" t="e">
        <v>#N/A</v>
      </c>
      <c r="CN1254" s="2">
        <v>6876</v>
      </c>
      <c r="CO1254" s="100" t="e">
        <v>#N/A</v>
      </c>
      <c r="CP1254" s="97" t="e">
        <v>#N/A</v>
      </c>
      <c r="CQ1254" s="97">
        <v>13123533</v>
      </c>
      <c r="CR1254" s="97">
        <v>6393761</v>
      </c>
      <c r="CS1254" s="97">
        <v>5343830</v>
      </c>
      <c r="CT1254" s="2">
        <v>2432508</v>
      </c>
      <c r="CU1254" s="2" t="s">
        <v>189</v>
      </c>
    </row>
    <row r="1255" spans="1:99" x14ac:dyDescent="0.25">
      <c r="A1255" s="2">
        <v>20237</v>
      </c>
      <c r="B1255" s="2">
        <v>7644902</v>
      </c>
      <c r="C1255" s="2">
        <v>274876</v>
      </c>
      <c r="D1255" s="2">
        <v>7370026</v>
      </c>
      <c r="E1255" s="2">
        <v>44597</v>
      </c>
      <c r="F1255" s="2">
        <v>3188660</v>
      </c>
      <c r="G1255" s="2">
        <v>4181366</v>
      </c>
      <c r="H1255" s="2">
        <v>7644902</v>
      </c>
      <c r="I1255" s="2">
        <v>3023304</v>
      </c>
      <c r="J1255" s="2">
        <v>2912334</v>
      </c>
      <c r="K1255" s="2">
        <v>4447337</v>
      </c>
      <c r="L1255" s="2">
        <v>2439427</v>
      </c>
      <c r="N1255" s="2">
        <v>20237</v>
      </c>
      <c r="O1255" s="97">
        <v>7915197</v>
      </c>
      <c r="P1255" s="97">
        <v>848855</v>
      </c>
      <c r="Q1255" s="97">
        <v>7066342</v>
      </c>
      <c r="R1255" s="97">
        <v>96470</v>
      </c>
      <c r="S1255" s="97">
        <v>2769760</v>
      </c>
      <c r="T1255" s="97">
        <v>4296582</v>
      </c>
      <c r="U1255" s="97">
        <v>7915197</v>
      </c>
      <c r="V1255" s="97">
        <v>3518777</v>
      </c>
      <c r="W1255" s="97">
        <v>2963817</v>
      </c>
      <c r="X1255" s="97">
        <v>4393088</v>
      </c>
      <c r="Y1255" s="97">
        <v>2566190</v>
      </c>
      <c r="Z1255" s="97">
        <v>0</v>
      </c>
      <c r="AB1255" s="2">
        <v>20250</v>
      </c>
      <c r="AC1255" s="97">
        <v>8039058</v>
      </c>
      <c r="AD1255" s="97">
        <v>1074928</v>
      </c>
      <c r="AE1255" s="97">
        <v>6964130</v>
      </c>
      <c r="AF1255" s="97">
        <v>23346</v>
      </c>
      <c r="AG1255" s="97">
        <v>3138184</v>
      </c>
      <c r="AH1255" s="97">
        <v>3825946</v>
      </c>
      <c r="AI1255" s="97">
        <v>8039058</v>
      </c>
      <c r="AJ1255" s="97">
        <v>1892407</v>
      </c>
      <c r="AK1255" s="97">
        <v>6018772</v>
      </c>
      <c r="AL1255" s="97">
        <v>2051247</v>
      </c>
      <c r="AM1255" s="97" t="s">
        <v>189</v>
      </c>
      <c r="AN1255" s="2">
        <v>20250</v>
      </c>
      <c r="AO1255" s="97">
        <v>8159278</v>
      </c>
      <c r="AP1255" s="97">
        <v>303865</v>
      </c>
      <c r="AQ1255" s="97">
        <v>6839364</v>
      </c>
      <c r="AR1255" s="97">
        <v>72336</v>
      </c>
      <c r="AS1255" s="97">
        <v>2995403</v>
      </c>
      <c r="AT1255" s="97">
        <v>3843961</v>
      </c>
      <c r="AU1255" s="97">
        <v>8159278</v>
      </c>
      <c r="AV1255" s="97">
        <v>3106148</v>
      </c>
      <c r="AW1255" s="97">
        <v>5053130</v>
      </c>
      <c r="AX1255" s="97">
        <v>1150739</v>
      </c>
      <c r="AY1255" s="97" t="s">
        <v>189</v>
      </c>
      <c r="AZ1255" s="2">
        <v>20250</v>
      </c>
      <c r="BA1255" s="98">
        <v>7267637</v>
      </c>
      <c r="BB1255" s="2">
        <v>255914</v>
      </c>
      <c r="BC1255" s="2">
        <v>7011723</v>
      </c>
      <c r="BD1255" s="2">
        <v>50372</v>
      </c>
      <c r="BE1255" s="2">
        <v>3713813</v>
      </c>
      <c r="BF1255" s="2">
        <v>3297910</v>
      </c>
      <c r="BG1255" s="2">
        <v>7267637</v>
      </c>
      <c r="BH1255" s="2">
        <v>2544588</v>
      </c>
      <c r="BI1255" s="2">
        <v>3870076</v>
      </c>
      <c r="BJ1255" s="2">
        <v>1056315</v>
      </c>
      <c r="BK1255" s="2" t="s">
        <v>189</v>
      </c>
      <c r="BL1255" s="2">
        <v>20250</v>
      </c>
      <c r="BM1255" s="2">
        <v>5830954</v>
      </c>
      <c r="BN1255" s="2">
        <v>153067</v>
      </c>
      <c r="BO1255" s="2">
        <v>5677887</v>
      </c>
      <c r="BP1255" s="2">
        <v>48254</v>
      </c>
      <c r="BQ1255" s="2">
        <v>3088485</v>
      </c>
      <c r="BR1255" s="2">
        <v>2589402</v>
      </c>
      <c r="BS1255" s="2">
        <v>5830954</v>
      </c>
      <c r="BT1255" s="2">
        <v>1255585</v>
      </c>
      <c r="BU1255" s="2">
        <v>3705946</v>
      </c>
      <c r="BV1255" s="2">
        <v>1221525</v>
      </c>
      <c r="BW1255" s="2" t="s">
        <v>189</v>
      </c>
      <c r="BX1255" s="2">
        <v>20250</v>
      </c>
      <c r="BY1255" s="2">
        <v>12479092</v>
      </c>
      <c r="BZ1255" s="2">
        <v>1262917</v>
      </c>
      <c r="CA1255" s="2">
        <v>11060055</v>
      </c>
      <c r="CB1255" s="2">
        <v>84102</v>
      </c>
      <c r="CC1255" s="2">
        <v>2806558</v>
      </c>
      <c r="CD1255" s="2">
        <v>8253497</v>
      </c>
      <c r="CE1255" s="2">
        <v>12479092</v>
      </c>
      <c r="CF1255" s="2">
        <v>7796237</v>
      </c>
      <c r="CG1255" s="2">
        <v>4682855</v>
      </c>
      <c r="CH1255" s="2">
        <v>494060</v>
      </c>
      <c r="CI1255" s="2" t="s">
        <v>189</v>
      </c>
      <c r="CJ1255" s="2">
        <v>20250</v>
      </c>
      <c r="CK1255" s="97">
        <v>17339645</v>
      </c>
      <c r="CL1255" s="97" t="e">
        <v>#N/A</v>
      </c>
      <c r="CM1255" s="97" t="e">
        <v>#N/A</v>
      </c>
      <c r="CN1255" s="2">
        <v>19011</v>
      </c>
      <c r="CO1255" s="100" t="e">
        <v>#N/A</v>
      </c>
      <c r="CP1255" s="97" t="e">
        <v>#N/A</v>
      </c>
      <c r="CQ1255" s="97">
        <v>17339645</v>
      </c>
      <c r="CR1255" s="97">
        <v>12812902</v>
      </c>
      <c r="CS1255" s="97">
        <v>4526743</v>
      </c>
      <c r="CT1255" s="2">
        <v>1022877</v>
      </c>
      <c r="CU1255" s="2" t="s">
        <v>189</v>
      </c>
    </row>
    <row r="1256" spans="1:99" x14ac:dyDescent="0.25">
      <c r="A1256" s="2">
        <v>20238</v>
      </c>
      <c r="B1256" s="2">
        <v>5999698</v>
      </c>
      <c r="C1256" s="2">
        <v>100919</v>
      </c>
      <c r="D1256" s="2">
        <v>5847875</v>
      </c>
      <c r="E1256" s="2">
        <v>24202</v>
      </c>
      <c r="F1256" s="2">
        <v>2585112</v>
      </c>
      <c r="G1256" s="2">
        <v>3262763</v>
      </c>
      <c r="H1256" s="2">
        <v>5999698</v>
      </c>
      <c r="I1256" s="2">
        <v>2496243</v>
      </c>
      <c r="J1256" s="2">
        <v>2439803</v>
      </c>
      <c r="K1256" s="2">
        <v>3503455</v>
      </c>
      <c r="L1256" s="2">
        <v>1249568</v>
      </c>
      <c r="N1256" s="2">
        <v>20238</v>
      </c>
      <c r="O1256" s="97">
        <v>5844615</v>
      </c>
      <c r="P1256" s="97">
        <v>89903</v>
      </c>
      <c r="Q1256" s="97">
        <v>5754712</v>
      </c>
      <c r="R1256" s="97">
        <v>21577</v>
      </c>
      <c r="S1256" s="97">
        <v>2339726</v>
      </c>
      <c r="T1256" s="97">
        <v>3414986</v>
      </c>
      <c r="U1256" s="97">
        <v>5844615</v>
      </c>
      <c r="V1256" s="97">
        <v>2480743</v>
      </c>
      <c r="W1256" s="97">
        <v>2437274</v>
      </c>
      <c r="X1256" s="97">
        <v>3314132</v>
      </c>
      <c r="Y1256" s="97">
        <v>1144047</v>
      </c>
      <c r="Z1256" s="97">
        <v>0</v>
      </c>
      <c r="AB1256" s="2">
        <v>20251</v>
      </c>
      <c r="AC1256" s="97">
        <v>6961999</v>
      </c>
      <c r="AD1256" s="97">
        <v>11982</v>
      </c>
      <c r="AE1256" s="97">
        <v>6935078</v>
      </c>
      <c r="AF1256" s="97" t="s">
        <v>186</v>
      </c>
      <c r="AG1256" s="97">
        <v>2563326</v>
      </c>
      <c r="AH1256" s="97">
        <v>4371752</v>
      </c>
      <c r="AI1256" s="97">
        <v>6961999</v>
      </c>
      <c r="AJ1256" s="97">
        <v>1801693</v>
      </c>
      <c r="AK1256" s="97">
        <v>5160306</v>
      </c>
      <c r="AL1256" s="97">
        <v>1308355</v>
      </c>
      <c r="AM1256" s="97" t="s">
        <v>189</v>
      </c>
      <c r="AN1256" s="2">
        <v>20251</v>
      </c>
      <c r="AO1256" s="97">
        <v>9109812</v>
      </c>
      <c r="AP1256" s="97">
        <v>11154</v>
      </c>
      <c r="AQ1256" s="97">
        <v>9038574</v>
      </c>
      <c r="AR1256" s="97">
        <v>0</v>
      </c>
      <c r="AS1256" s="97">
        <v>2630469</v>
      </c>
      <c r="AT1256" s="97">
        <v>6408105</v>
      </c>
      <c r="AU1256" s="97">
        <v>9109812</v>
      </c>
      <c r="AV1256" s="97">
        <v>4587823</v>
      </c>
      <c r="AW1256" s="97">
        <v>4521989</v>
      </c>
      <c r="AX1256" s="97">
        <v>1164700</v>
      </c>
      <c r="AY1256" s="97" t="s">
        <v>189</v>
      </c>
      <c r="AZ1256" s="2">
        <v>20251</v>
      </c>
      <c r="BA1256" s="98">
        <v>6253130</v>
      </c>
      <c r="BB1256" s="2">
        <v>8122</v>
      </c>
      <c r="BC1256" s="2">
        <v>6245008</v>
      </c>
      <c r="BD1256" s="2" t="s">
        <v>189</v>
      </c>
      <c r="BE1256" s="2">
        <v>2622117</v>
      </c>
      <c r="BF1256" s="2">
        <v>3622891</v>
      </c>
      <c r="BG1256" s="2">
        <v>6253130</v>
      </c>
      <c r="BH1256" s="2">
        <v>1891063</v>
      </c>
      <c r="BI1256" s="2">
        <v>4362067</v>
      </c>
      <c r="BJ1256" s="2">
        <v>1285149</v>
      </c>
      <c r="BK1256" s="2" t="s">
        <v>189</v>
      </c>
      <c r="BL1256" s="2">
        <v>20251</v>
      </c>
      <c r="BM1256" s="2">
        <v>5318309</v>
      </c>
      <c r="BN1256" s="2">
        <v>82177</v>
      </c>
      <c r="BO1256" s="2">
        <v>5236132</v>
      </c>
      <c r="BP1256" s="2" t="s">
        <v>189</v>
      </c>
      <c r="BQ1256" s="2">
        <v>2483553</v>
      </c>
      <c r="BR1256" s="2">
        <v>2752579</v>
      </c>
      <c r="BS1256" s="2">
        <v>5318309</v>
      </c>
      <c r="BT1256" s="2">
        <v>2131763</v>
      </c>
      <c r="BU1256" s="2">
        <v>3113104</v>
      </c>
      <c r="BV1256" s="2">
        <v>1236278</v>
      </c>
      <c r="BW1256" s="2" t="s">
        <v>189</v>
      </c>
      <c r="BX1256" s="2">
        <v>20251</v>
      </c>
      <c r="BY1256" s="2">
        <v>6432974</v>
      </c>
      <c r="BZ1256" s="2">
        <v>90710</v>
      </c>
      <c r="CA1256" s="2">
        <v>4916536</v>
      </c>
      <c r="CB1256" s="2" t="s">
        <v>189</v>
      </c>
      <c r="CC1256" s="2">
        <v>2421169</v>
      </c>
      <c r="CD1256" s="2">
        <v>2495367</v>
      </c>
      <c r="CE1256" s="2">
        <v>6432974</v>
      </c>
      <c r="CF1256" s="2">
        <v>2379479</v>
      </c>
      <c r="CG1256" s="2">
        <v>4053495</v>
      </c>
      <c r="CH1256" s="2">
        <v>1349520</v>
      </c>
      <c r="CI1256" s="2" t="s">
        <v>189</v>
      </c>
      <c r="CJ1256" s="2">
        <v>20251</v>
      </c>
      <c r="CK1256" s="97">
        <v>4757630</v>
      </c>
      <c r="CL1256" s="97" t="e">
        <v>#N/A</v>
      </c>
      <c r="CM1256" s="97" t="e">
        <v>#N/A</v>
      </c>
      <c r="CN1256" s="2" t="s">
        <v>189</v>
      </c>
      <c r="CO1256" s="100" t="e">
        <v>#N/A</v>
      </c>
      <c r="CP1256" s="97" t="e">
        <v>#N/A</v>
      </c>
      <c r="CQ1256" s="97">
        <v>4757630</v>
      </c>
      <c r="CR1256" s="97">
        <v>1590830</v>
      </c>
      <c r="CS1256" s="97">
        <v>2542429</v>
      </c>
      <c r="CT1256" s="2">
        <v>1040257</v>
      </c>
      <c r="CU1256" s="2" t="s">
        <v>189</v>
      </c>
    </row>
    <row r="1257" spans="1:99" x14ac:dyDescent="0.25">
      <c r="A1257" s="2">
        <v>20239</v>
      </c>
      <c r="B1257" s="2">
        <v>7886188</v>
      </c>
      <c r="C1257" s="2">
        <v>300741</v>
      </c>
      <c r="D1257" s="2">
        <v>6684614</v>
      </c>
      <c r="E1257" s="2">
        <v>4311</v>
      </c>
      <c r="F1257" s="2">
        <v>2270841</v>
      </c>
      <c r="G1257" s="2">
        <v>4413773</v>
      </c>
      <c r="H1257" s="2">
        <v>7886188</v>
      </c>
      <c r="I1257" s="2">
        <v>21143</v>
      </c>
      <c r="J1257" s="2" t="s">
        <v>189</v>
      </c>
      <c r="K1257" s="2">
        <v>7865045</v>
      </c>
      <c r="L1257" s="2">
        <v>1932530</v>
      </c>
      <c r="N1257" s="2">
        <v>20239</v>
      </c>
      <c r="O1257" s="97">
        <v>6971963</v>
      </c>
      <c r="P1257" s="97">
        <v>727396</v>
      </c>
      <c r="Q1257" s="97">
        <v>5993500</v>
      </c>
      <c r="R1257" s="97">
        <v>4129</v>
      </c>
      <c r="S1257" s="97">
        <v>1887971</v>
      </c>
      <c r="T1257" s="97">
        <v>4105529</v>
      </c>
      <c r="U1257" s="97">
        <v>6971963</v>
      </c>
      <c r="V1257" s="97">
        <v>1001308</v>
      </c>
      <c r="W1257" s="97">
        <v>521239</v>
      </c>
      <c r="X1257" s="97">
        <v>5970655</v>
      </c>
      <c r="Y1257" s="97">
        <v>1803437</v>
      </c>
      <c r="Z1257" s="97">
        <v>0</v>
      </c>
      <c r="AB1257" s="2">
        <v>20252</v>
      </c>
      <c r="AC1257" s="97">
        <v>13671244</v>
      </c>
      <c r="AD1257" s="97">
        <v>19105</v>
      </c>
      <c r="AE1257" s="97">
        <v>11869921</v>
      </c>
      <c r="AF1257" s="97" t="s">
        <v>186</v>
      </c>
      <c r="AG1257" s="97">
        <v>2714284</v>
      </c>
      <c r="AH1257" s="97">
        <v>9155637</v>
      </c>
      <c r="AI1257" s="97">
        <v>13671244</v>
      </c>
      <c r="AJ1257" s="97">
        <v>9769557</v>
      </c>
      <c r="AK1257" s="97">
        <v>3901687</v>
      </c>
      <c r="AL1257" s="97">
        <v>305065</v>
      </c>
      <c r="AM1257" s="97" t="s">
        <v>189</v>
      </c>
      <c r="AN1257" s="2">
        <v>20252</v>
      </c>
      <c r="AO1257" s="97" t="e">
        <v>#N/A</v>
      </c>
      <c r="AP1257" s="97">
        <v>31658</v>
      </c>
      <c r="AQ1257" s="97">
        <v>13589342</v>
      </c>
      <c r="AR1257" s="97" t="e">
        <v>#N/A</v>
      </c>
      <c r="AS1257" s="97" t="e">
        <v>#N/A</v>
      </c>
      <c r="AT1257" s="97" t="e">
        <v>#N/A</v>
      </c>
      <c r="AU1257" s="97">
        <v>14897956</v>
      </c>
      <c r="AV1257" s="97">
        <v>10322032</v>
      </c>
      <c r="AW1257" s="97" t="e">
        <v>#N/A</v>
      </c>
      <c r="AX1257" s="97">
        <v>688515</v>
      </c>
      <c r="AY1257" s="97" t="s">
        <v>189</v>
      </c>
      <c r="AZ1257" s="2">
        <v>20252</v>
      </c>
      <c r="BA1257" s="98">
        <v>10593018</v>
      </c>
      <c r="BB1257" s="2" t="e">
        <v>#N/A</v>
      </c>
      <c r="BC1257" s="2" t="e">
        <v>#N/A</v>
      </c>
      <c r="BD1257" s="2" t="s">
        <v>189</v>
      </c>
      <c r="BE1257" s="2">
        <v>2591834</v>
      </c>
      <c r="BF1257" s="2">
        <v>7998424</v>
      </c>
      <c r="BG1257" s="2">
        <v>10593018</v>
      </c>
      <c r="BH1257" s="2">
        <v>3774118</v>
      </c>
      <c r="BI1257" s="2">
        <v>4150709</v>
      </c>
      <c r="BJ1257" s="2">
        <v>593553</v>
      </c>
      <c r="BK1257" s="2" t="s">
        <v>189</v>
      </c>
      <c r="BL1257" s="2">
        <v>20252</v>
      </c>
      <c r="BM1257" s="2">
        <v>8971643</v>
      </c>
      <c r="BN1257" s="2" t="e">
        <v>#N/A</v>
      </c>
      <c r="BO1257" s="2" t="e">
        <v>#N/A</v>
      </c>
      <c r="BP1257" s="2" t="s">
        <v>189</v>
      </c>
      <c r="BQ1257" s="2">
        <v>2199088</v>
      </c>
      <c r="BR1257" s="2">
        <v>6754344</v>
      </c>
      <c r="BS1257" s="2">
        <v>8971643</v>
      </c>
      <c r="BT1257" s="2">
        <v>3151643</v>
      </c>
      <c r="BU1257" s="2">
        <v>3848061</v>
      </c>
      <c r="BV1257" s="2">
        <v>861911</v>
      </c>
      <c r="BW1257" s="2" t="s">
        <v>189</v>
      </c>
      <c r="BX1257" s="2">
        <v>20252</v>
      </c>
      <c r="BY1257" s="2" t="e">
        <v>#N/A</v>
      </c>
      <c r="BZ1257" s="2" t="e">
        <v>#N/A</v>
      </c>
      <c r="CA1257" s="2" t="e">
        <v>#N/A</v>
      </c>
      <c r="CB1257" s="2" t="e">
        <v>#N/A</v>
      </c>
      <c r="CC1257" s="2" t="e">
        <v>#N/A</v>
      </c>
      <c r="CD1257" s="2" t="e">
        <v>#N/A</v>
      </c>
      <c r="CE1257" s="2" t="e">
        <v>#N/A</v>
      </c>
      <c r="CF1257" s="2" t="e">
        <v>#N/A</v>
      </c>
      <c r="CG1257" s="2" t="e">
        <v>#N/A</v>
      </c>
      <c r="CH1257" s="2" t="e">
        <v>#N/A</v>
      </c>
      <c r="CI1257" s="2" t="e">
        <v>#N/A</v>
      </c>
      <c r="CJ1257" s="2">
        <v>20252</v>
      </c>
      <c r="CK1257" s="97" t="e">
        <v>#N/A</v>
      </c>
      <c r="CL1257" s="97" t="e">
        <v>#N/A</v>
      </c>
      <c r="CM1257" s="97" t="e">
        <v>#N/A</v>
      </c>
      <c r="CN1257" s="2" t="e">
        <v>#N/A</v>
      </c>
      <c r="CO1257" s="100" t="e">
        <v>#N/A</v>
      </c>
      <c r="CP1257" s="97" t="e">
        <v>#N/A</v>
      </c>
      <c r="CQ1257" s="97" t="e">
        <v>#N/A</v>
      </c>
      <c r="CR1257" s="97" t="e">
        <v>#N/A</v>
      </c>
      <c r="CS1257" s="97" t="e">
        <v>#N/A</v>
      </c>
      <c r="CT1257" s="2" t="e">
        <v>#N/A</v>
      </c>
      <c r="CU1257" s="2" t="e">
        <v>#N/A</v>
      </c>
    </row>
    <row r="1258" spans="1:99" x14ac:dyDescent="0.25">
      <c r="A1258" s="2">
        <v>20240</v>
      </c>
      <c r="B1258" s="2">
        <v>18753699</v>
      </c>
      <c r="C1258" s="2">
        <v>59115</v>
      </c>
      <c r="D1258" s="2">
        <v>18694584</v>
      </c>
      <c r="E1258" s="2" t="s">
        <v>189</v>
      </c>
      <c r="F1258" s="2">
        <v>3495000</v>
      </c>
      <c r="G1258" s="2">
        <v>15199584</v>
      </c>
      <c r="H1258" s="2">
        <v>18753699</v>
      </c>
      <c r="I1258" s="2">
        <v>13097287</v>
      </c>
      <c r="J1258" s="2">
        <v>12697287</v>
      </c>
      <c r="K1258" s="2">
        <v>5639618</v>
      </c>
      <c r="L1258" s="2">
        <v>1567098</v>
      </c>
      <c r="N1258" s="2">
        <v>20240</v>
      </c>
      <c r="O1258" s="97">
        <v>18295591</v>
      </c>
      <c r="P1258" s="97">
        <v>26340</v>
      </c>
      <c r="Q1258" s="97">
        <v>18269251</v>
      </c>
      <c r="R1258" s="97" t="s">
        <v>189</v>
      </c>
      <c r="S1258" s="97">
        <v>3121251</v>
      </c>
      <c r="T1258" s="97">
        <v>15148000</v>
      </c>
      <c r="U1258" s="97">
        <v>18295591</v>
      </c>
      <c r="V1258" s="97">
        <v>13070098</v>
      </c>
      <c r="W1258" s="97">
        <v>13028308</v>
      </c>
      <c r="X1258" s="97">
        <v>5205673</v>
      </c>
      <c r="Y1258" s="97">
        <v>1658098</v>
      </c>
      <c r="Z1258" s="97">
        <v>0</v>
      </c>
      <c r="AB1258" s="2">
        <v>20253</v>
      </c>
      <c r="AC1258" s="97">
        <v>15488405</v>
      </c>
      <c r="AD1258" s="97">
        <v>42967</v>
      </c>
      <c r="AE1258" s="97">
        <v>15445438</v>
      </c>
      <c r="AF1258" s="97">
        <v>9721</v>
      </c>
      <c r="AG1258" s="97">
        <v>3522528</v>
      </c>
      <c r="AH1258" s="97">
        <v>11922910</v>
      </c>
      <c r="AI1258" s="97">
        <v>15488405</v>
      </c>
      <c r="AJ1258" s="97">
        <v>7975108</v>
      </c>
      <c r="AK1258" s="97">
        <v>4679870</v>
      </c>
      <c r="AL1258" s="97">
        <v>2781288</v>
      </c>
      <c r="AM1258" s="97" t="s">
        <v>189</v>
      </c>
      <c r="AN1258" s="2">
        <v>20253</v>
      </c>
      <c r="AO1258" s="97">
        <v>15444552</v>
      </c>
      <c r="AP1258" s="97">
        <v>20264</v>
      </c>
      <c r="AQ1258" s="97">
        <v>15424288</v>
      </c>
      <c r="AR1258" s="97">
        <v>0</v>
      </c>
      <c r="AS1258" s="97">
        <v>3461905</v>
      </c>
      <c r="AT1258" s="97">
        <v>11962383</v>
      </c>
      <c r="AU1258" s="97">
        <v>15444552</v>
      </c>
      <c r="AV1258" s="97">
        <v>3920336</v>
      </c>
      <c r="AW1258" s="97">
        <v>11367573</v>
      </c>
      <c r="AX1258" s="97">
        <v>2330174</v>
      </c>
      <c r="AY1258" s="97" t="s">
        <v>189</v>
      </c>
      <c r="AZ1258" s="2">
        <v>20253</v>
      </c>
      <c r="BA1258" s="98">
        <v>17564387</v>
      </c>
      <c r="BB1258" s="2">
        <v>25829</v>
      </c>
      <c r="BC1258" s="2">
        <v>17538558</v>
      </c>
      <c r="BD1258" s="2" t="s">
        <v>189</v>
      </c>
      <c r="BE1258" s="2">
        <v>3463768</v>
      </c>
      <c r="BF1258" s="2">
        <v>14074790</v>
      </c>
      <c r="BG1258" s="2">
        <v>17564387</v>
      </c>
      <c r="BH1258" s="2">
        <v>7233686</v>
      </c>
      <c r="BI1258" s="2">
        <v>10227783</v>
      </c>
      <c r="BJ1258" s="2">
        <v>2552414</v>
      </c>
      <c r="BK1258" s="2" t="s">
        <v>189</v>
      </c>
      <c r="BL1258" s="2">
        <v>20253</v>
      </c>
      <c r="BM1258" s="2">
        <v>13302668</v>
      </c>
      <c r="BN1258" s="2">
        <v>30154</v>
      </c>
      <c r="BO1258" s="2">
        <v>13272514</v>
      </c>
      <c r="BP1258" s="2">
        <v>8916</v>
      </c>
      <c r="BQ1258" s="2">
        <v>3257965</v>
      </c>
      <c r="BR1258" s="2">
        <v>10014549</v>
      </c>
      <c r="BS1258" s="2">
        <v>13302668</v>
      </c>
      <c r="BT1258" s="2">
        <v>6239797</v>
      </c>
      <c r="BU1258" s="2">
        <v>7055931</v>
      </c>
      <c r="BV1258" s="2">
        <v>2585680</v>
      </c>
      <c r="BW1258" s="2" t="s">
        <v>189</v>
      </c>
      <c r="BX1258" s="2">
        <v>20253</v>
      </c>
      <c r="BY1258" s="2">
        <v>14277597</v>
      </c>
      <c r="BZ1258" s="2">
        <v>46067</v>
      </c>
      <c r="CA1258" s="2">
        <v>12855103</v>
      </c>
      <c r="CB1258" s="2">
        <v>14119</v>
      </c>
      <c r="CC1258" s="2">
        <v>3255905</v>
      </c>
      <c r="CD1258" s="2">
        <v>9599198</v>
      </c>
      <c r="CE1258" s="2">
        <v>14277597</v>
      </c>
      <c r="CF1258" s="2">
        <v>8244606</v>
      </c>
      <c r="CG1258" s="2">
        <v>6032991</v>
      </c>
      <c r="CH1258" s="2">
        <v>2045197</v>
      </c>
      <c r="CI1258" s="2" t="s">
        <v>189</v>
      </c>
      <c r="CJ1258" s="2">
        <v>20253</v>
      </c>
      <c r="CK1258" s="97">
        <v>13541581</v>
      </c>
      <c r="CL1258" s="97" t="e">
        <v>#N/A</v>
      </c>
      <c r="CM1258" s="97" t="e">
        <v>#N/A</v>
      </c>
      <c r="CN1258" s="2">
        <v>38983</v>
      </c>
      <c r="CO1258" s="100" t="e">
        <v>#N/A</v>
      </c>
      <c r="CP1258" s="97" t="e">
        <v>#N/A</v>
      </c>
      <c r="CQ1258" s="97">
        <v>13541581</v>
      </c>
      <c r="CR1258" s="97">
        <v>5653053</v>
      </c>
      <c r="CS1258" s="97">
        <v>5898720</v>
      </c>
      <c r="CT1258" s="2">
        <v>1979400</v>
      </c>
      <c r="CU1258" s="2" t="s">
        <v>189</v>
      </c>
    </row>
    <row r="1259" spans="1:99" x14ac:dyDescent="0.25">
      <c r="A1259" s="2">
        <v>20241</v>
      </c>
      <c r="B1259" s="2">
        <v>7041805</v>
      </c>
      <c r="C1259" s="2">
        <v>331339</v>
      </c>
      <c r="D1259" s="2">
        <v>6710466</v>
      </c>
      <c r="E1259" s="2">
        <v>13727</v>
      </c>
      <c r="F1259" s="2">
        <v>2774204</v>
      </c>
      <c r="G1259" s="2">
        <v>3936262</v>
      </c>
      <c r="H1259" s="2">
        <v>7041805</v>
      </c>
      <c r="I1259" s="2">
        <v>3611054</v>
      </c>
      <c r="J1259" s="2">
        <v>3575679</v>
      </c>
      <c r="K1259" s="2">
        <v>3426963</v>
      </c>
      <c r="L1259" s="2">
        <v>1472137</v>
      </c>
      <c r="N1259" s="2">
        <v>20241</v>
      </c>
      <c r="O1259" s="97">
        <v>6041513</v>
      </c>
      <c r="P1259" s="97">
        <v>229081</v>
      </c>
      <c r="Q1259" s="97">
        <v>5805920</v>
      </c>
      <c r="R1259" s="97">
        <v>9926</v>
      </c>
      <c r="S1259" s="97">
        <v>2275527</v>
      </c>
      <c r="T1259" s="97">
        <v>3530393</v>
      </c>
      <c r="U1259" s="97">
        <v>6041513</v>
      </c>
      <c r="V1259" s="97">
        <v>2857583</v>
      </c>
      <c r="W1259" s="97">
        <v>2843768</v>
      </c>
      <c r="X1259" s="97">
        <v>3183930</v>
      </c>
      <c r="Y1259" s="97">
        <v>1295604</v>
      </c>
      <c r="Z1259" s="97">
        <v>0</v>
      </c>
      <c r="AB1259" s="2">
        <v>20254</v>
      </c>
      <c r="AC1259" s="97">
        <v>21105313</v>
      </c>
      <c r="AD1259" s="97">
        <v>392851</v>
      </c>
      <c r="AE1259" s="97">
        <v>19473950</v>
      </c>
      <c r="AF1259" s="97">
        <v>50289</v>
      </c>
      <c r="AG1259" s="97">
        <v>4406410</v>
      </c>
      <c r="AH1259" s="97">
        <v>15067540</v>
      </c>
      <c r="AI1259" s="97">
        <v>21105313</v>
      </c>
      <c r="AJ1259" s="97">
        <v>13059940</v>
      </c>
      <c r="AK1259" s="97">
        <v>8045373</v>
      </c>
      <c r="AL1259" s="97">
        <v>3152885</v>
      </c>
      <c r="AM1259" s="97" t="s">
        <v>189</v>
      </c>
      <c r="AN1259" s="2">
        <v>20254</v>
      </c>
      <c r="AO1259" s="97">
        <v>19695102</v>
      </c>
      <c r="AP1259" s="97">
        <v>119020</v>
      </c>
      <c r="AQ1259" s="97">
        <v>19576082</v>
      </c>
      <c r="AR1259" s="97">
        <v>114469</v>
      </c>
      <c r="AS1259" s="97">
        <v>4466974</v>
      </c>
      <c r="AT1259" s="97">
        <v>15109108</v>
      </c>
      <c r="AU1259" s="97">
        <v>19695102</v>
      </c>
      <c r="AV1259" s="97">
        <v>8543886</v>
      </c>
      <c r="AW1259" s="97">
        <v>6749558</v>
      </c>
      <c r="AX1259" s="97">
        <v>3249385</v>
      </c>
      <c r="AY1259" s="97" t="s">
        <v>189</v>
      </c>
      <c r="AZ1259" s="2">
        <v>20254</v>
      </c>
      <c r="BA1259" s="98">
        <v>18315626</v>
      </c>
      <c r="BB1259" s="2">
        <v>152767</v>
      </c>
      <c r="BC1259" s="2">
        <v>18162859</v>
      </c>
      <c r="BD1259" s="2">
        <v>105439</v>
      </c>
      <c r="BE1259" s="2">
        <v>4303293</v>
      </c>
      <c r="BF1259" s="2">
        <v>13859566</v>
      </c>
      <c r="BG1259" s="2">
        <v>18315626</v>
      </c>
      <c r="BH1259" s="2">
        <v>11576631</v>
      </c>
      <c r="BI1259" s="2">
        <v>6728529</v>
      </c>
      <c r="BJ1259" s="2">
        <v>1865160</v>
      </c>
      <c r="BK1259" s="2" t="s">
        <v>189</v>
      </c>
      <c r="BL1259" s="2">
        <v>20254</v>
      </c>
      <c r="BM1259" s="2">
        <v>23144497</v>
      </c>
      <c r="BN1259" s="2">
        <v>295033</v>
      </c>
      <c r="BO1259" s="2">
        <v>22849464</v>
      </c>
      <c r="BP1259" s="2">
        <v>89561</v>
      </c>
      <c r="BQ1259" s="2">
        <v>3791143</v>
      </c>
      <c r="BR1259" s="2">
        <v>19058321</v>
      </c>
      <c r="BS1259" s="2">
        <v>23144497</v>
      </c>
      <c r="BT1259" s="2">
        <v>12824435</v>
      </c>
      <c r="BU1259" s="2">
        <v>6328507</v>
      </c>
      <c r="BV1259" s="2">
        <v>1967401</v>
      </c>
      <c r="BW1259" s="2" t="s">
        <v>189</v>
      </c>
      <c r="BX1259" s="2">
        <v>20254</v>
      </c>
      <c r="BY1259" s="2">
        <v>23729706</v>
      </c>
      <c r="BZ1259" s="2">
        <v>212692</v>
      </c>
      <c r="CA1259" s="2">
        <v>23241991</v>
      </c>
      <c r="CB1259" s="2">
        <v>63739</v>
      </c>
      <c r="CC1259" s="2">
        <v>3663571</v>
      </c>
      <c r="CD1259" s="2">
        <v>19578420</v>
      </c>
      <c r="CE1259" s="2">
        <v>23729706</v>
      </c>
      <c r="CF1259" s="2">
        <v>18044452</v>
      </c>
      <c r="CG1259" s="2">
        <v>5685254</v>
      </c>
      <c r="CH1259" s="2">
        <v>1571304</v>
      </c>
      <c r="CI1259" s="2" t="s">
        <v>189</v>
      </c>
      <c r="CJ1259" s="2">
        <v>20254</v>
      </c>
      <c r="CK1259" s="97">
        <v>26718712</v>
      </c>
      <c r="CL1259" s="97" t="e">
        <v>#N/A</v>
      </c>
      <c r="CM1259" s="97" t="e">
        <v>#N/A</v>
      </c>
      <c r="CN1259" s="2" t="s">
        <v>189</v>
      </c>
      <c r="CO1259" s="100" t="e">
        <v>#N/A</v>
      </c>
      <c r="CP1259" s="97" t="e">
        <v>#N/A</v>
      </c>
      <c r="CQ1259" s="97">
        <v>26718712</v>
      </c>
      <c r="CR1259" s="97">
        <v>21975617</v>
      </c>
      <c r="CS1259" s="97">
        <v>4743095</v>
      </c>
      <c r="CT1259" s="2">
        <v>1426728</v>
      </c>
      <c r="CU1259" s="2" t="s">
        <v>189</v>
      </c>
    </row>
    <row r="1260" spans="1:99" x14ac:dyDescent="0.25">
      <c r="A1260" s="2">
        <v>20242</v>
      </c>
      <c r="B1260" s="2">
        <v>61039261</v>
      </c>
      <c r="C1260" s="2">
        <v>289061</v>
      </c>
      <c r="D1260" s="2">
        <v>60750200</v>
      </c>
      <c r="E1260" s="2" t="s">
        <v>189</v>
      </c>
      <c r="F1260" s="2">
        <v>10820301</v>
      </c>
      <c r="G1260" s="2">
        <v>49929899</v>
      </c>
      <c r="H1260" s="2">
        <v>61039261</v>
      </c>
      <c r="I1260" s="2">
        <v>36850293</v>
      </c>
      <c r="J1260" s="2">
        <v>33757597</v>
      </c>
      <c r="K1260" s="2">
        <v>19517119</v>
      </c>
      <c r="L1260" s="2">
        <v>4964734</v>
      </c>
      <c r="N1260" s="2">
        <v>20242</v>
      </c>
      <c r="O1260" s="97">
        <v>62049226</v>
      </c>
      <c r="P1260" s="97">
        <v>182287</v>
      </c>
      <c r="Q1260" s="97">
        <v>61497558</v>
      </c>
      <c r="R1260" s="97" t="s">
        <v>189</v>
      </c>
      <c r="S1260" s="97">
        <v>9167756</v>
      </c>
      <c r="T1260" s="97">
        <v>52329802</v>
      </c>
      <c r="U1260" s="97">
        <v>62049226</v>
      </c>
      <c r="V1260" s="97">
        <v>44567731</v>
      </c>
      <c r="W1260" s="97">
        <v>42774044</v>
      </c>
      <c r="X1260" s="97">
        <v>17481495</v>
      </c>
      <c r="Y1260" s="97">
        <v>4802144</v>
      </c>
      <c r="Z1260" s="97">
        <v>0</v>
      </c>
      <c r="AB1260" s="2">
        <v>20255</v>
      </c>
      <c r="AC1260" s="97">
        <v>27868493</v>
      </c>
      <c r="AD1260" s="97">
        <v>0</v>
      </c>
      <c r="AE1260" s="97">
        <v>27868493</v>
      </c>
      <c r="AF1260" s="97" t="s">
        <v>186</v>
      </c>
      <c r="AG1260" s="97">
        <v>2754177</v>
      </c>
      <c r="AH1260" s="97">
        <v>25114316</v>
      </c>
      <c r="AI1260" s="97">
        <v>27868493</v>
      </c>
      <c r="AJ1260" s="97">
        <v>6814272</v>
      </c>
      <c r="AK1260" s="97">
        <v>21052519</v>
      </c>
      <c r="AL1260" s="97">
        <v>6052164</v>
      </c>
      <c r="AM1260" s="97" t="s">
        <v>189</v>
      </c>
      <c r="AN1260" s="2">
        <v>20255</v>
      </c>
      <c r="AO1260" s="97">
        <v>15590284</v>
      </c>
      <c r="AP1260" s="97">
        <v>4235</v>
      </c>
      <c r="AQ1260" s="97">
        <v>15003514</v>
      </c>
      <c r="AR1260" s="97">
        <v>0</v>
      </c>
      <c r="AS1260" s="97">
        <v>2745773</v>
      </c>
      <c r="AT1260" s="97">
        <v>12257741</v>
      </c>
      <c r="AU1260" s="97">
        <v>15590284</v>
      </c>
      <c r="AV1260" s="97">
        <v>7259447</v>
      </c>
      <c r="AW1260" s="97">
        <v>8330837</v>
      </c>
      <c r="AX1260" s="97">
        <v>2179269</v>
      </c>
      <c r="AY1260" s="97" t="s">
        <v>189</v>
      </c>
      <c r="AZ1260" s="2">
        <v>20255</v>
      </c>
      <c r="BA1260" s="98">
        <v>9678827</v>
      </c>
      <c r="BB1260" s="2">
        <v>10469</v>
      </c>
      <c r="BC1260" s="2">
        <v>9668358</v>
      </c>
      <c r="BD1260" s="2" t="s">
        <v>189</v>
      </c>
      <c r="BE1260" s="2">
        <v>2660569</v>
      </c>
      <c r="BF1260" s="2">
        <v>7007789</v>
      </c>
      <c r="BG1260" s="2">
        <v>9678827</v>
      </c>
      <c r="BH1260" s="2">
        <v>3589010</v>
      </c>
      <c r="BI1260" s="2">
        <v>5007362</v>
      </c>
      <c r="BJ1260" s="2">
        <v>1338495</v>
      </c>
      <c r="BK1260" s="2" t="s">
        <v>189</v>
      </c>
      <c r="BL1260" s="2">
        <v>20255</v>
      </c>
      <c r="BM1260" s="2">
        <v>8383102</v>
      </c>
      <c r="BN1260" s="2">
        <v>11237</v>
      </c>
      <c r="BO1260" s="2">
        <v>8371865</v>
      </c>
      <c r="BP1260" s="2" t="s">
        <v>189</v>
      </c>
      <c r="BQ1260" s="2">
        <v>2539155</v>
      </c>
      <c r="BR1260" s="2">
        <v>5832710</v>
      </c>
      <c r="BS1260" s="2">
        <v>8383102</v>
      </c>
      <c r="BT1260" s="2">
        <v>4382622</v>
      </c>
      <c r="BU1260" s="2">
        <v>3775727</v>
      </c>
      <c r="BV1260" s="2">
        <v>1195683</v>
      </c>
      <c r="BW1260" s="2" t="s">
        <v>189</v>
      </c>
      <c r="BX1260" s="2">
        <v>20255</v>
      </c>
      <c r="BY1260" s="2">
        <v>10892666</v>
      </c>
      <c r="BZ1260" s="2">
        <v>80455</v>
      </c>
      <c r="CA1260" s="2">
        <v>9522364</v>
      </c>
      <c r="CB1260" s="2" t="s">
        <v>189</v>
      </c>
      <c r="CC1260" s="2">
        <v>2477993</v>
      </c>
      <c r="CD1260" s="2">
        <v>7044371</v>
      </c>
      <c r="CE1260" s="2">
        <v>10892666</v>
      </c>
      <c r="CF1260" s="2">
        <v>7451539</v>
      </c>
      <c r="CG1260" s="2">
        <v>3441127</v>
      </c>
      <c r="CH1260" s="2">
        <v>1013078</v>
      </c>
      <c r="CI1260" s="2" t="s">
        <v>189</v>
      </c>
      <c r="CJ1260" s="2">
        <v>20255</v>
      </c>
      <c r="CK1260" s="97">
        <v>10592387</v>
      </c>
      <c r="CL1260" s="97" t="e">
        <v>#N/A</v>
      </c>
      <c r="CM1260" s="97" t="e">
        <v>#N/A</v>
      </c>
      <c r="CN1260" s="2" t="s">
        <v>189</v>
      </c>
      <c r="CO1260" s="100" t="e">
        <v>#N/A</v>
      </c>
      <c r="CP1260" s="97" t="e">
        <v>#N/A</v>
      </c>
      <c r="CQ1260" s="97">
        <v>10592387</v>
      </c>
      <c r="CR1260" s="97">
        <v>7460540</v>
      </c>
      <c r="CS1260" s="97">
        <v>3131847</v>
      </c>
      <c r="CT1260" s="2">
        <v>982108</v>
      </c>
      <c r="CU1260" s="2" t="s">
        <v>189</v>
      </c>
    </row>
    <row r="1261" spans="1:99" x14ac:dyDescent="0.25">
      <c r="A1261" s="2">
        <v>20243</v>
      </c>
      <c r="B1261" s="2">
        <v>10060043</v>
      </c>
      <c r="C1261" s="2">
        <v>822358</v>
      </c>
      <c r="D1261" s="2">
        <v>9237685</v>
      </c>
      <c r="E1261" s="2">
        <v>207302</v>
      </c>
      <c r="F1261" s="2">
        <v>4583800</v>
      </c>
      <c r="G1261" s="2">
        <v>4653885</v>
      </c>
      <c r="H1261" s="2">
        <v>10060043</v>
      </c>
      <c r="I1261" s="2">
        <v>3482997</v>
      </c>
      <c r="J1261" s="2">
        <v>3445120</v>
      </c>
      <c r="K1261" s="2">
        <v>6547139</v>
      </c>
      <c r="L1261" s="2">
        <v>3701776</v>
      </c>
      <c r="N1261" s="2">
        <v>20243</v>
      </c>
      <c r="O1261" s="97">
        <v>9694544</v>
      </c>
      <c r="P1261" s="97">
        <v>980577</v>
      </c>
      <c r="Q1261" s="97">
        <v>8656073</v>
      </c>
      <c r="R1261" s="97">
        <v>179172</v>
      </c>
      <c r="S1261" s="97">
        <v>3860814</v>
      </c>
      <c r="T1261" s="97">
        <v>4795259</v>
      </c>
      <c r="U1261" s="97">
        <v>9694544</v>
      </c>
      <c r="V1261" s="97">
        <v>4097711</v>
      </c>
      <c r="W1261" s="97">
        <v>4097711</v>
      </c>
      <c r="X1261" s="97">
        <v>5596833</v>
      </c>
      <c r="Y1261" s="97">
        <v>2803566</v>
      </c>
      <c r="Z1261" s="97">
        <v>0</v>
      </c>
      <c r="AB1261" s="2">
        <v>20256</v>
      </c>
      <c r="AC1261" s="97">
        <v>2600302</v>
      </c>
      <c r="AD1261" s="97">
        <v>116812</v>
      </c>
      <c r="AE1261" s="97">
        <v>2483490</v>
      </c>
      <c r="AF1261" s="97">
        <v>4200</v>
      </c>
      <c r="AG1261" s="97">
        <v>1457799</v>
      </c>
      <c r="AH1261" s="97">
        <v>1025691</v>
      </c>
      <c r="AI1261" s="97">
        <v>2600302</v>
      </c>
      <c r="AJ1261" s="97">
        <v>305800</v>
      </c>
      <c r="AK1261" s="97">
        <v>2289259</v>
      </c>
      <c r="AL1261" s="97">
        <v>772589</v>
      </c>
      <c r="AM1261" s="97" t="s">
        <v>189</v>
      </c>
      <c r="AN1261" s="2">
        <v>20256</v>
      </c>
      <c r="AO1261" s="97">
        <v>2793439</v>
      </c>
      <c r="AP1261" s="97">
        <v>177324</v>
      </c>
      <c r="AQ1261" s="97">
        <v>2552276</v>
      </c>
      <c r="AR1261" s="97">
        <v>5400</v>
      </c>
      <c r="AS1261" s="97">
        <v>1512912</v>
      </c>
      <c r="AT1261" s="97">
        <v>1039364</v>
      </c>
      <c r="AU1261" s="97">
        <v>2793439</v>
      </c>
      <c r="AV1261" s="97">
        <v>862587</v>
      </c>
      <c r="AW1261" s="97">
        <v>1930852</v>
      </c>
      <c r="AX1261" s="97">
        <v>531925</v>
      </c>
      <c r="AY1261" s="97" t="s">
        <v>189</v>
      </c>
      <c r="AZ1261" s="2">
        <v>20256</v>
      </c>
      <c r="BA1261" s="98">
        <v>5342004</v>
      </c>
      <c r="BB1261" s="2">
        <v>101313</v>
      </c>
      <c r="BC1261" s="2">
        <v>5229561</v>
      </c>
      <c r="BD1261" s="2">
        <v>5460</v>
      </c>
      <c r="BE1261" s="2">
        <v>1435175</v>
      </c>
      <c r="BF1261" s="2">
        <v>3794386</v>
      </c>
      <c r="BG1261" s="2">
        <v>5342004</v>
      </c>
      <c r="BH1261" s="2">
        <v>3641489</v>
      </c>
      <c r="BI1261" s="2">
        <v>1700515</v>
      </c>
      <c r="BJ1261" s="2">
        <v>588843</v>
      </c>
      <c r="BK1261" s="2" t="s">
        <v>189</v>
      </c>
      <c r="BL1261" s="2">
        <v>20256</v>
      </c>
      <c r="BM1261" s="2">
        <v>1911185</v>
      </c>
      <c r="BN1261" s="2">
        <v>115138</v>
      </c>
      <c r="BO1261" s="2">
        <v>1796047</v>
      </c>
      <c r="BP1261" s="2">
        <v>13760</v>
      </c>
      <c r="BQ1261" s="2">
        <v>1432296</v>
      </c>
      <c r="BR1261" s="2">
        <v>363751</v>
      </c>
      <c r="BS1261" s="2">
        <v>1911185</v>
      </c>
      <c r="BT1261" s="2">
        <v>268330</v>
      </c>
      <c r="BU1261" s="2">
        <v>1488389</v>
      </c>
      <c r="BV1261" s="2">
        <v>473307</v>
      </c>
      <c r="BW1261" s="2" t="s">
        <v>189</v>
      </c>
      <c r="BX1261" s="2">
        <v>20256</v>
      </c>
      <c r="BY1261" s="2">
        <v>5897734</v>
      </c>
      <c r="BZ1261" s="2">
        <v>40379</v>
      </c>
      <c r="CA1261" s="2">
        <v>5857355</v>
      </c>
      <c r="CB1261" s="2">
        <v>2666</v>
      </c>
      <c r="CC1261" s="2">
        <v>1988252</v>
      </c>
      <c r="CD1261" s="2">
        <v>3869103</v>
      </c>
      <c r="CE1261" s="2">
        <v>5897734</v>
      </c>
      <c r="CF1261" s="2">
        <v>3846803</v>
      </c>
      <c r="CG1261" s="2">
        <v>2008442</v>
      </c>
      <c r="CH1261" s="2">
        <v>535958</v>
      </c>
      <c r="CI1261" s="2" t="s">
        <v>189</v>
      </c>
      <c r="CJ1261" s="2">
        <v>20256</v>
      </c>
      <c r="CK1261" s="97">
        <v>1822010</v>
      </c>
      <c r="CL1261" s="97" t="e">
        <v>#N/A</v>
      </c>
      <c r="CM1261" s="97" t="e">
        <v>#N/A</v>
      </c>
      <c r="CN1261" s="2">
        <v>2882</v>
      </c>
      <c r="CO1261" s="100" t="e">
        <v>#N/A</v>
      </c>
      <c r="CP1261" s="97" t="e">
        <v>#N/A</v>
      </c>
      <c r="CQ1261" s="97">
        <v>1822010</v>
      </c>
      <c r="CR1261" s="97">
        <v>392258</v>
      </c>
      <c r="CS1261" s="97">
        <v>812390</v>
      </c>
      <c r="CT1261" s="2">
        <v>223143</v>
      </c>
      <c r="CU1261" s="2" t="s">
        <v>189</v>
      </c>
    </row>
    <row r="1262" spans="1:99" x14ac:dyDescent="0.25">
      <c r="A1262" s="2">
        <v>20244</v>
      </c>
      <c r="B1262" s="2">
        <v>14730448</v>
      </c>
      <c r="C1262" s="2">
        <v>217544</v>
      </c>
      <c r="D1262" s="2">
        <v>14336620</v>
      </c>
      <c r="E1262" s="2">
        <v>44969</v>
      </c>
      <c r="F1262" s="2">
        <v>4380321</v>
      </c>
      <c r="G1262" s="2">
        <v>9956299</v>
      </c>
      <c r="H1262" s="2">
        <v>14730448</v>
      </c>
      <c r="I1262" s="2">
        <v>5173413</v>
      </c>
      <c r="J1262" s="2">
        <v>5173413</v>
      </c>
      <c r="K1262" s="2">
        <v>9557035</v>
      </c>
      <c r="L1262" s="2">
        <v>2759575</v>
      </c>
      <c r="N1262" s="2">
        <v>20244</v>
      </c>
      <c r="O1262" s="97">
        <v>13377410</v>
      </c>
      <c r="P1262" s="97">
        <v>224128</v>
      </c>
      <c r="Q1262" s="97">
        <v>12923266</v>
      </c>
      <c r="R1262" s="97">
        <v>26392</v>
      </c>
      <c r="S1262" s="97">
        <v>3333815</v>
      </c>
      <c r="T1262" s="97">
        <v>9589451</v>
      </c>
      <c r="U1262" s="97">
        <v>13377410</v>
      </c>
      <c r="V1262" s="97">
        <v>3307598</v>
      </c>
      <c r="W1262" s="97">
        <v>3186298</v>
      </c>
      <c r="X1262" s="97">
        <v>10069812</v>
      </c>
      <c r="Y1262" s="97">
        <v>3197027</v>
      </c>
      <c r="Z1262" s="97">
        <v>0</v>
      </c>
      <c r="AB1262" s="2">
        <v>20257</v>
      </c>
      <c r="AC1262" s="97">
        <v>7090353</v>
      </c>
      <c r="AD1262" s="97">
        <v>10421</v>
      </c>
      <c r="AE1262" s="97">
        <v>7079932</v>
      </c>
      <c r="AF1262" s="97">
        <v>6814</v>
      </c>
      <c r="AG1262" s="97">
        <v>2345117</v>
      </c>
      <c r="AH1262" s="97">
        <v>4734815</v>
      </c>
      <c r="AI1262" s="97">
        <v>7090353</v>
      </c>
      <c r="AJ1262" s="97">
        <v>4780262</v>
      </c>
      <c r="AK1262" s="97">
        <v>2273593</v>
      </c>
      <c r="AL1262" s="97">
        <v>64014</v>
      </c>
      <c r="AM1262" s="97" t="s">
        <v>189</v>
      </c>
      <c r="AN1262" s="2">
        <v>20257</v>
      </c>
      <c r="AO1262" s="97">
        <v>7302167</v>
      </c>
      <c r="AP1262" s="97">
        <v>45814</v>
      </c>
      <c r="AQ1262" s="97">
        <v>7256353</v>
      </c>
      <c r="AR1262" s="97">
        <v>7426</v>
      </c>
      <c r="AS1262" s="97">
        <v>2489138</v>
      </c>
      <c r="AT1262" s="97">
        <v>4767215</v>
      </c>
      <c r="AU1262" s="97">
        <v>7302167</v>
      </c>
      <c r="AV1262" s="97">
        <v>4767215</v>
      </c>
      <c r="AW1262" s="97">
        <v>2481522</v>
      </c>
      <c r="AX1262" s="97">
        <v>1024864</v>
      </c>
      <c r="AY1262" s="97" t="s">
        <v>189</v>
      </c>
      <c r="AZ1262" s="2">
        <v>20257</v>
      </c>
      <c r="BA1262" s="98">
        <v>7438815</v>
      </c>
      <c r="BB1262" s="2">
        <v>47737</v>
      </c>
      <c r="BC1262" s="2">
        <v>7370512</v>
      </c>
      <c r="BD1262" s="2">
        <v>8724</v>
      </c>
      <c r="BE1262" s="2">
        <v>2337520</v>
      </c>
      <c r="BF1262" s="2">
        <v>5032992</v>
      </c>
      <c r="BG1262" s="2">
        <v>7438815</v>
      </c>
      <c r="BH1262" s="2">
        <v>5341591</v>
      </c>
      <c r="BI1262" s="2">
        <v>2097224</v>
      </c>
      <c r="BJ1262" s="2">
        <v>975947</v>
      </c>
      <c r="BK1262" s="2" t="s">
        <v>189</v>
      </c>
      <c r="BL1262" s="2">
        <v>20257</v>
      </c>
      <c r="BM1262" s="2">
        <v>6338665</v>
      </c>
      <c r="BN1262" s="2">
        <v>22235</v>
      </c>
      <c r="BO1262" s="2">
        <v>6233640</v>
      </c>
      <c r="BP1262" s="2">
        <v>6633</v>
      </c>
      <c r="BQ1262" s="2">
        <v>2367309</v>
      </c>
      <c r="BR1262" s="2">
        <v>3866331</v>
      </c>
      <c r="BS1262" s="2">
        <v>6338665</v>
      </c>
      <c r="BT1262" s="2">
        <v>4182204</v>
      </c>
      <c r="BU1262" s="2">
        <v>2156461</v>
      </c>
      <c r="BV1262" s="2">
        <v>1076442</v>
      </c>
      <c r="BW1262" s="2" t="s">
        <v>189</v>
      </c>
      <c r="BX1262" s="2">
        <v>20257</v>
      </c>
      <c r="BY1262" s="2">
        <v>5326180</v>
      </c>
      <c r="BZ1262" s="2">
        <v>29693</v>
      </c>
      <c r="CA1262" s="2">
        <v>5296487</v>
      </c>
      <c r="CB1262" s="2">
        <v>9120</v>
      </c>
      <c r="CC1262" s="2">
        <v>2102006</v>
      </c>
      <c r="CD1262" s="2">
        <v>3194481</v>
      </c>
      <c r="CE1262" s="2">
        <v>5326180</v>
      </c>
      <c r="CF1262" s="2">
        <v>3197727</v>
      </c>
      <c r="CG1262" s="2">
        <v>2128453</v>
      </c>
      <c r="CH1262" s="2">
        <v>1076442</v>
      </c>
      <c r="CI1262" s="2" t="s">
        <v>189</v>
      </c>
      <c r="CJ1262" s="2">
        <v>20257</v>
      </c>
      <c r="CK1262" s="97">
        <v>9136016</v>
      </c>
      <c r="CL1262" s="97" t="e">
        <v>#N/A</v>
      </c>
      <c r="CM1262" s="97" t="e">
        <v>#N/A</v>
      </c>
      <c r="CN1262" s="2">
        <v>9276</v>
      </c>
      <c r="CO1262" s="100" t="e">
        <v>#N/A</v>
      </c>
      <c r="CP1262" s="97" t="e">
        <v>#N/A</v>
      </c>
      <c r="CQ1262" s="97">
        <v>9136016</v>
      </c>
      <c r="CR1262" s="97">
        <v>7372001</v>
      </c>
      <c r="CS1262" s="97">
        <v>1764015</v>
      </c>
      <c r="CT1262" s="2">
        <v>1005139</v>
      </c>
      <c r="CU1262" s="2" t="s">
        <v>189</v>
      </c>
    </row>
    <row r="1263" spans="1:99" x14ac:dyDescent="0.25">
      <c r="A1263" s="2">
        <v>20245</v>
      </c>
      <c r="B1263" s="2">
        <v>6486917</v>
      </c>
      <c r="C1263" s="2">
        <v>280896</v>
      </c>
      <c r="D1263" s="2">
        <v>6206021</v>
      </c>
      <c r="E1263" s="2" t="s">
        <v>189</v>
      </c>
      <c r="F1263" s="2">
        <v>1998901</v>
      </c>
      <c r="G1263" s="2">
        <v>4207120</v>
      </c>
      <c r="H1263" s="2">
        <v>6486917</v>
      </c>
      <c r="I1263" s="2">
        <v>2969500</v>
      </c>
      <c r="J1263" s="2">
        <v>2921254</v>
      </c>
      <c r="K1263" s="2">
        <v>3489125</v>
      </c>
      <c r="L1263" s="2">
        <v>1453274</v>
      </c>
      <c r="N1263" s="2">
        <v>20245</v>
      </c>
      <c r="O1263" s="97">
        <v>6039320</v>
      </c>
      <c r="P1263" s="97">
        <v>10923</v>
      </c>
      <c r="Q1263" s="97">
        <v>6028397</v>
      </c>
      <c r="R1263" s="97">
        <v>9539</v>
      </c>
      <c r="S1263" s="97">
        <v>1828474</v>
      </c>
      <c r="T1263" s="97">
        <v>4199923</v>
      </c>
      <c r="U1263" s="97">
        <v>6039320</v>
      </c>
      <c r="V1263" s="97">
        <v>2342629</v>
      </c>
      <c r="W1263" s="97">
        <v>2196509</v>
      </c>
      <c r="X1263" s="97">
        <v>3668250</v>
      </c>
      <c r="Y1263" s="97">
        <v>1357741</v>
      </c>
      <c r="Z1263" s="97">
        <v>0</v>
      </c>
      <c r="AB1263" s="2">
        <v>20258</v>
      </c>
      <c r="AC1263" s="97">
        <v>5691569</v>
      </c>
      <c r="AD1263" s="97">
        <v>381349</v>
      </c>
      <c r="AE1263" s="97">
        <v>5310220</v>
      </c>
      <c r="AF1263" s="97">
        <v>21533</v>
      </c>
      <c r="AG1263" s="97">
        <v>2385300</v>
      </c>
      <c r="AH1263" s="97">
        <v>2924920</v>
      </c>
      <c r="AI1263" s="97">
        <v>5691569</v>
      </c>
      <c r="AJ1263" s="97">
        <v>2856441</v>
      </c>
      <c r="AK1263" s="97">
        <v>2794174</v>
      </c>
      <c r="AL1263" s="97">
        <v>798591</v>
      </c>
      <c r="AM1263" s="97" t="s">
        <v>189</v>
      </c>
      <c r="AN1263" s="2">
        <v>20258</v>
      </c>
      <c r="AO1263" s="97">
        <v>6336186</v>
      </c>
      <c r="AP1263" s="97">
        <v>608046</v>
      </c>
      <c r="AQ1263" s="97">
        <v>5244591</v>
      </c>
      <c r="AR1263" s="97">
        <v>56567</v>
      </c>
      <c r="AS1263" s="97">
        <v>2295666</v>
      </c>
      <c r="AT1263" s="97">
        <v>2948925</v>
      </c>
      <c r="AU1263" s="97">
        <v>6336186</v>
      </c>
      <c r="AV1263" s="97">
        <v>2686056</v>
      </c>
      <c r="AW1263" s="97">
        <v>3650130</v>
      </c>
      <c r="AX1263" s="97">
        <v>602009</v>
      </c>
      <c r="AY1263" s="97" t="s">
        <v>189</v>
      </c>
      <c r="AZ1263" s="2">
        <v>20258</v>
      </c>
      <c r="BA1263" s="98">
        <v>5332318</v>
      </c>
      <c r="BB1263" s="2">
        <v>832853</v>
      </c>
      <c r="BC1263" s="2">
        <v>4499465</v>
      </c>
      <c r="BD1263" s="2">
        <v>41402</v>
      </c>
      <c r="BE1263" s="2">
        <v>2064243</v>
      </c>
      <c r="BF1263" s="2">
        <v>2435222</v>
      </c>
      <c r="BG1263" s="2">
        <v>5332318</v>
      </c>
      <c r="BH1263" s="2">
        <v>2351096</v>
      </c>
      <c r="BI1263" s="2">
        <v>2736860</v>
      </c>
      <c r="BJ1263" s="2">
        <v>487543</v>
      </c>
      <c r="BK1263" s="2" t="s">
        <v>189</v>
      </c>
      <c r="BL1263" s="2">
        <v>20258</v>
      </c>
      <c r="BM1263" s="2">
        <v>4521802</v>
      </c>
      <c r="BN1263" s="2">
        <v>927034</v>
      </c>
      <c r="BO1263" s="2">
        <v>3594768</v>
      </c>
      <c r="BP1263" s="2">
        <v>65221</v>
      </c>
      <c r="BQ1263" s="2">
        <v>1971309</v>
      </c>
      <c r="BR1263" s="2">
        <v>1623459</v>
      </c>
      <c r="BS1263" s="2">
        <v>4521802</v>
      </c>
      <c r="BT1263" s="2">
        <v>1250377</v>
      </c>
      <c r="BU1263" s="2">
        <v>2916970</v>
      </c>
      <c r="BV1263" s="2">
        <v>705819</v>
      </c>
      <c r="BW1263" s="2" t="s">
        <v>189</v>
      </c>
      <c r="BX1263" s="2">
        <v>20258</v>
      </c>
      <c r="BY1263" s="2">
        <v>6722129</v>
      </c>
      <c r="BZ1263" s="2">
        <v>705016</v>
      </c>
      <c r="CA1263" s="2">
        <v>4893680</v>
      </c>
      <c r="CB1263" s="2">
        <v>46539</v>
      </c>
      <c r="CC1263" s="2">
        <v>1728198</v>
      </c>
      <c r="CD1263" s="2">
        <v>3165482</v>
      </c>
      <c r="CE1263" s="2">
        <v>6722129</v>
      </c>
      <c r="CF1263" s="2">
        <v>3634097</v>
      </c>
      <c r="CG1263" s="2">
        <v>3088032</v>
      </c>
      <c r="CH1263" s="2">
        <v>1109241</v>
      </c>
      <c r="CI1263" s="2" t="s">
        <v>189</v>
      </c>
      <c r="CJ1263" s="2">
        <v>20258</v>
      </c>
      <c r="CK1263" s="97">
        <v>11447350</v>
      </c>
      <c r="CL1263" s="97" t="e">
        <v>#N/A</v>
      </c>
      <c r="CM1263" s="97" t="e">
        <v>#N/A</v>
      </c>
      <c r="CN1263" s="2">
        <v>63909</v>
      </c>
      <c r="CO1263" s="100" t="e">
        <v>#N/A</v>
      </c>
      <c r="CP1263" s="97" t="e">
        <v>#N/A</v>
      </c>
      <c r="CQ1263" s="97">
        <v>11447350</v>
      </c>
      <c r="CR1263" s="97">
        <v>8841241</v>
      </c>
      <c r="CS1263" s="97">
        <v>2606109</v>
      </c>
      <c r="CT1263" s="2">
        <v>952441</v>
      </c>
      <c r="CU1263" s="2" t="s">
        <v>189</v>
      </c>
    </row>
    <row r="1264" spans="1:99" x14ac:dyDescent="0.25">
      <c r="A1264" s="2">
        <v>20246</v>
      </c>
      <c r="B1264" s="2">
        <v>4838889</v>
      </c>
      <c r="C1264" s="2">
        <v>2587</v>
      </c>
      <c r="D1264" s="2">
        <v>4836302</v>
      </c>
      <c r="E1264" s="2" t="s">
        <v>189</v>
      </c>
      <c r="F1264" s="2">
        <v>1703529</v>
      </c>
      <c r="G1264" s="2">
        <v>3132773</v>
      </c>
      <c r="H1264" s="2">
        <v>4838889</v>
      </c>
      <c r="I1264" s="2">
        <v>2614152</v>
      </c>
      <c r="J1264" s="2">
        <v>2581280</v>
      </c>
      <c r="K1264" s="2">
        <v>2219078</v>
      </c>
      <c r="L1264" s="2">
        <v>675541</v>
      </c>
      <c r="N1264" s="2">
        <v>20246</v>
      </c>
      <c r="O1264" s="97">
        <v>3919699</v>
      </c>
      <c r="P1264" s="97">
        <v>10956</v>
      </c>
      <c r="Q1264" s="97">
        <v>3908743</v>
      </c>
      <c r="R1264" s="97" t="s">
        <v>189</v>
      </c>
      <c r="S1264" s="97">
        <v>1627138</v>
      </c>
      <c r="T1264" s="97">
        <v>2281605</v>
      </c>
      <c r="U1264" s="97">
        <v>3919699</v>
      </c>
      <c r="V1264" s="97">
        <v>2026238</v>
      </c>
      <c r="W1264" s="97">
        <v>1945484</v>
      </c>
      <c r="X1264" s="97">
        <v>1893461</v>
      </c>
      <c r="Y1264" s="97">
        <v>699332</v>
      </c>
      <c r="Z1264" s="97">
        <v>0</v>
      </c>
      <c r="AB1264" s="2">
        <v>20259</v>
      </c>
      <c r="AC1264" s="97">
        <v>14473925</v>
      </c>
      <c r="AD1264" s="97">
        <v>122625</v>
      </c>
      <c r="AE1264" s="97">
        <v>14351300</v>
      </c>
      <c r="AF1264" s="97">
        <v>45597</v>
      </c>
      <c r="AG1264" s="97">
        <v>4125166</v>
      </c>
      <c r="AH1264" s="97">
        <v>10226134</v>
      </c>
      <c r="AI1264" s="97">
        <v>14473925</v>
      </c>
      <c r="AJ1264" s="97">
        <v>2604109</v>
      </c>
      <c r="AK1264" s="97">
        <v>5408659</v>
      </c>
      <c r="AL1264" s="97">
        <v>3225366</v>
      </c>
      <c r="AM1264" s="97" t="s">
        <v>189</v>
      </c>
      <c r="AN1264" s="2">
        <v>20259</v>
      </c>
      <c r="AO1264" s="97">
        <v>14451909</v>
      </c>
      <c r="AP1264" s="97">
        <v>84560</v>
      </c>
      <c r="AQ1264" s="97">
        <v>14367349</v>
      </c>
      <c r="AR1264" s="97">
        <v>13112</v>
      </c>
      <c r="AS1264" s="97">
        <v>4071408</v>
      </c>
      <c r="AT1264" s="97">
        <v>10295941</v>
      </c>
      <c r="AU1264" s="97">
        <v>14451909</v>
      </c>
      <c r="AV1264" s="97">
        <v>2454960</v>
      </c>
      <c r="AW1264" s="97">
        <v>7799717</v>
      </c>
      <c r="AX1264" s="97">
        <v>3572893</v>
      </c>
      <c r="AY1264" s="97" t="s">
        <v>189</v>
      </c>
      <c r="AZ1264" s="2">
        <v>20259</v>
      </c>
      <c r="BA1264" s="98">
        <v>12730633</v>
      </c>
      <c r="BB1264" s="2">
        <v>112300</v>
      </c>
      <c r="BC1264" s="2">
        <v>12618333</v>
      </c>
      <c r="BD1264" s="2">
        <v>22153</v>
      </c>
      <c r="BE1264" s="2">
        <v>3900557</v>
      </c>
      <c r="BF1264" s="2">
        <v>8717776</v>
      </c>
      <c r="BG1264" s="2">
        <v>12730633</v>
      </c>
      <c r="BH1264" s="2">
        <v>6786912</v>
      </c>
      <c r="BI1264" s="2">
        <v>5882502</v>
      </c>
      <c r="BJ1264" s="2">
        <v>3307200</v>
      </c>
      <c r="BK1264" s="2" t="s">
        <v>189</v>
      </c>
      <c r="BL1264" s="2">
        <v>20259</v>
      </c>
      <c r="BM1264" s="2">
        <v>13391345</v>
      </c>
      <c r="BN1264" s="2">
        <v>83961</v>
      </c>
      <c r="BO1264" s="2">
        <v>13307384</v>
      </c>
      <c r="BP1264" s="2">
        <v>25238</v>
      </c>
      <c r="BQ1264" s="2">
        <v>3835242</v>
      </c>
      <c r="BR1264" s="2">
        <v>9472142</v>
      </c>
      <c r="BS1264" s="2">
        <v>13391345</v>
      </c>
      <c r="BT1264" s="2">
        <v>7766859</v>
      </c>
      <c r="BU1264" s="2">
        <v>5584324</v>
      </c>
      <c r="BV1264" s="2">
        <v>3252200</v>
      </c>
      <c r="BW1264" s="2" t="s">
        <v>189</v>
      </c>
      <c r="BX1264" s="2">
        <v>20259</v>
      </c>
      <c r="BY1264" s="2">
        <v>10272246</v>
      </c>
      <c r="BZ1264" s="2">
        <v>83224</v>
      </c>
      <c r="CA1264" s="2">
        <v>10096913</v>
      </c>
      <c r="CB1264" s="2">
        <v>26248</v>
      </c>
      <c r="CC1264" s="2">
        <v>3562215</v>
      </c>
      <c r="CD1264" s="2">
        <v>6534698</v>
      </c>
      <c r="CE1264" s="2">
        <v>10272246</v>
      </c>
      <c r="CF1264" s="2">
        <v>1676350</v>
      </c>
      <c r="CG1264" s="2">
        <v>8595896</v>
      </c>
      <c r="CH1264" s="2">
        <v>4392291</v>
      </c>
      <c r="CI1264" s="2" t="s">
        <v>189</v>
      </c>
      <c r="CJ1264" s="2">
        <v>20259</v>
      </c>
      <c r="CK1264" s="97">
        <v>10316658</v>
      </c>
      <c r="CL1264" s="97" t="e">
        <v>#N/A</v>
      </c>
      <c r="CM1264" s="97" t="e">
        <v>#N/A</v>
      </c>
      <c r="CN1264" s="2">
        <v>30894</v>
      </c>
      <c r="CO1264" s="100" t="e">
        <v>#N/A</v>
      </c>
      <c r="CP1264" s="97" t="e">
        <v>#N/A</v>
      </c>
      <c r="CQ1264" s="97">
        <v>10316658</v>
      </c>
      <c r="CR1264" s="97">
        <v>1852236</v>
      </c>
      <c r="CS1264" s="97">
        <v>8464422</v>
      </c>
      <c r="CT1264" s="2">
        <v>3918374</v>
      </c>
      <c r="CU1264" s="2" t="s">
        <v>189</v>
      </c>
    </row>
    <row r="1265" spans="1:99" x14ac:dyDescent="0.25">
      <c r="A1265" s="2">
        <v>20247</v>
      </c>
      <c r="B1265" s="2">
        <v>9530251</v>
      </c>
      <c r="C1265" s="2">
        <v>1381684</v>
      </c>
      <c r="D1265" s="2">
        <v>7888375</v>
      </c>
      <c r="E1265" s="2">
        <v>56643</v>
      </c>
      <c r="F1265" s="2">
        <v>3298221</v>
      </c>
      <c r="G1265" s="2">
        <v>4590154</v>
      </c>
      <c r="H1265" s="2">
        <v>9530251</v>
      </c>
      <c r="I1265" s="2">
        <v>5754195</v>
      </c>
      <c r="J1265" s="2">
        <v>5660990</v>
      </c>
      <c r="K1265" s="2">
        <v>3776056</v>
      </c>
      <c r="L1265" s="2">
        <v>989800</v>
      </c>
      <c r="N1265" s="2">
        <v>20247</v>
      </c>
      <c r="O1265" s="97">
        <v>6505991</v>
      </c>
      <c r="P1265" s="97">
        <v>423206</v>
      </c>
      <c r="Q1265" s="97">
        <v>5701678</v>
      </c>
      <c r="R1265" s="97">
        <v>41494</v>
      </c>
      <c r="S1265" s="97">
        <v>3090907</v>
      </c>
      <c r="T1265" s="97">
        <v>2610771</v>
      </c>
      <c r="U1265" s="97">
        <v>6505991</v>
      </c>
      <c r="V1265" s="97">
        <v>2553034</v>
      </c>
      <c r="W1265" s="97">
        <v>2391979</v>
      </c>
      <c r="X1265" s="97">
        <v>3952957</v>
      </c>
      <c r="Y1265" s="97">
        <v>958175</v>
      </c>
      <c r="Z1265" s="97">
        <v>0</v>
      </c>
      <c r="AB1265" s="2">
        <v>20260</v>
      </c>
      <c r="AC1265" s="97">
        <v>11451374</v>
      </c>
      <c r="AD1265" s="97">
        <v>80395</v>
      </c>
      <c r="AE1265" s="97">
        <v>11370979</v>
      </c>
      <c r="AF1265" s="97">
        <v>6608</v>
      </c>
      <c r="AG1265" s="97">
        <v>2904791</v>
      </c>
      <c r="AH1265" s="97">
        <v>8466188</v>
      </c>
      <c r="AI1265" s="97">
        <v>11451374</v>
      </c>
      <c r="AJ1265" s="97">
        <v>3174841</v>
      </c>
      <c r="AK1265" s="97">
        <v>8252092</v>
      </c>
      <c r="AL1265" s="97">
        <v>1989618</v>
      </c>
      <c r="AM1265" s="97" t="s">
        <v>189</v>
      </c>
      <c r="AN1265" s="2">
        <v>20260</v>
      </c>
      <c r="AO1265" s="97">
        <v>15020450</v>
      </c>
      <c r="AP1265" s="97">
        <v>6801</v>
      </c>
      <c r="AQ1265" s="97">
        <v>14948054</v>
      </c>
      <c r="AR1265" s="97">
        <v>0</v>
      </c>
      <c r="AS1265" s="97">
        <v>3200855</v>
      </c>
      <c r="AT1265" s="97">
        <v>11747199</v>
      </c>
      <c r="AU1265" s="97">
        <v>15020450</v>
      </c>
      <c r="AV1265" s="97">
        <v>11637291</v>
      </c>
      <c r="AW1265" s="97">
        <v>3383159</v>
      </c>
      <c r="AX1265" s="97">
        <v>313200</v>
      </c>
      <c r="AY1265" s="97" t="s">
        <v>189</v>
      </c>
      <c r="AZ1265" s="2">
        <v>20260</v>
      </c>
      <c r="BA1265" s="98">
        <v>10392011</v>
      </c>
      <c r="BB1265" s="2">
        <v>98534</v>
      </c>
      <c r="BC1265" s="2">
        <v>10293477</v>
      </c>
      <c r="BD1265" s="2">
        <v>11732</v>
      </c>
      <c r="BE1265" s="2">
        <v>2899205</v>
      </c>
      <c r="BF1265" s="2">
        <v>7394272</v>
      </c>
      <c r="BG1265" s="2">
        <v>10392011</v>
      </c>
      <c r="BH1265" s="2">
        <v>7266274</v>
      </c>
      <c r="BI1265" s="2">
        <v>2998784</v>
      </c>
      <c r="BJ1265" s="2">
        <v>408000</v>
      </c>
      <c r="BK1265" s="2" t="s">
        <v>189</v>
      </c>
      <c r="BL1265" s="2">
        <v>20260</v>
      </c>
      <c r="BM1265" s="2">
        <v>14796487</v>
      </c>
      <c r="BN1265" s="2">
        <v>690470</v>
      </c>
      <c r="BO1265" s="2">
        <v>14106017</v>
      </c>
      <c r="BP1265" s="2">
        <v>12186</v>
      </c>
      <c r="BQ1265" s="2">
        <v>2682630</v>
      </c>
      <c r="BR1265" s="2">
        <v>11423387</v>
      </c>
      <c r="BS1265" s="2">
        <v>14796487</v>
      </c>
      <c r="BT1265" s="2">
        <v>7792745</v>
      </c>
      <c r="BU1265" s="2">
        <v>6562596</v>
      </c>
      <c r="BV1265" s="2">
        <v>1364616</v>
      </c>
      <c r="BW1265" s="2" t="s">
        <v>189</v>
      </c>
      <c r="BX1265" s="2">
        <v>20260</v>
      </c>
      <c r="BY1265" s="2">
        <v>19048976</v>
      </c>
      <c r="BZ1265" s="2">
        <v>324260</v>
      </c>
      <c r="CA1265" s="2">
        <v>18724716</v>
      </c>
      <c r="CB1265" s="2">
        <v>13054</v>
      </c>
      <c r="CC1265" s="2">
        <v>2497278</v>
      </c>
      <c r="CD1265" s="2">
        <v>16227438</v>
      </c>
      <c r="CE1265" s="2">
        <v>19048976</v>
      </c>
      <c r="CF1265" s="2">
        <v>13936910</v>
      </c>
      <c r="CG1265" s="2">
        <v>4199626</v>
      </c>
      <c r="CH1265" s="2">
        <v>601192</v>
      </c>
      <c r="CI1265" s="2" t="s">
        <v>189</v>
      </c>
      <c r="CJ1265" s="2">
        <v>20260</v>
      </c>
      <c r="CK1265" s="97">
        <v>16721710</v>
      </c>
      <c r="CL1265" s="97" t="e">
        <v>#N/A</v>
      </c>
      <c r="CM1265" s="97" t="e">
        <v>#N/A</v>
      </c>
      <c r="CN1265" s="2">
        <v>11256</v>
      </c>
      <c r="CO1265" s="100" t="e">
        <v>#N/A</v>
      </c>
      <c r="CP1265" s="97" t="e">
        <v>#N/A</v>
      </c>
      <c r="CQ1265" s="97">
        <v>16721710</v>
      </c>
      <c r="CR1265" s="97">
        <v>12135470</v>
      </c>
      <c r="CS1265" s="97">
        <v>2517671</v>
      </c>
      <c r="CT1265" s="2">
        <v>343200</v>
      </c>
      <c r="CU1265" s="2" t="s">
        <v>189</v>
      </c>
    </row>
    <row r="1266" spans="1:99" x14ac:dyDescent="0.25">
      <c r="A1266" s="2">
        <v>20248</v>
      </c>
      <c r="B1266" s="2">
        <v>78816963</v>
      </c>
      <c r="C1266" s="2">
        <v>801423</v>
      </c>
      <c r="D1266" s="2">
        <v>70913835</v>
      </c>
      <c r="E1266" s="2" t="s">
        <v>189</v>
      </c>
      <c r="F1266" s="2">
        <v>11646714</v>
      </c>
      <c r="G1266" s="2">
        <v>59267121</v>
      </c>
      <c r="H1266" s="2">
        <v>78816963</v>
      </c>
      <c r="I1266" s="2">
        <v>55801727</v>
      </c>
      <c r="J1266" s="2">
        <v>53590930</v>
      </c>
      <c r="K1266" s="2">
        <v>23015236</v>
      </c>
      <c r="L1266" s="2">
        <v>9318160</v>
      </c>
      <c r="N1266" s="2">
        <v>20248</v>
      </c>
      <c r="O1266" s="97">
        <v>77623760</v>
      </c>
      <c r="P1266" s="97">
        <v>469453</v>
      </c>
      <c r="Q1266" s="97">
        <v>77154307</v>
      </c>
      <c r="R1266" s="97" t="s">
        <v>189</v>
      </c>
      <c r="S1266" s="97">
        <v>11179409</v>
      </c>
      <c r="T1266" s="97">
        <v>65974898</v>
      </c>
      <c r="U1266" s="97">
        <v>77623760</v>
      </c>
      <c r="V1266" s="97">
        <v>50602247</v>
      </c>
      <c r="W1266" s="97">
        <v>49954267</v>
      </c>
      <c r="X1266" s="97">
        <v>19619138</v>
      </c>
      <c r="Y1266" s="97">
        <v>5914740</v>
      </c>
      <c r="Z1266" s="97">
        <v>0</v>
      </c>
      <c r="AB1266" s="2">
        <v>20261</v>
      </c>
      <c r="AC1266" s="97">
        <v>36900804</v>
      </c>
      <c r="AD1266" s="97">
        <v>386758</v>
      </c>
      <c r="AE1266" s="97">
        <v>36514046</v>
      </c>
      <c r="AF1266" s="97">
        <v>1228</v>
      </c>
      <c r="AG1266" s="97">
        <v>8883922</v>
      </c>
      <c r="AH1266" s="97">
        <v>27630124</v>
      </c>
      <c r="AI1266" s="97">
        <v>36900804</v>
      </c>
      <c r="AJ1266" s="97">
        <v>20225277</v>
      </c>
      <c r="AK1266" s="97">
        <v>15488609</v>
      </c>
      <c r="AL1266" s="97">
        <v>4216584</v>
      </c>
      <c r="AM1266" s="97" t="s">
        <v>189</v>
      </c>
      <c r="AN1266" s="2">
        <v>20261</v>
      </c>
      <c r="AO1266" s="97">
        <v>29887255</v>
      </c>
      <c r="AP1266" s="97">
        <v>194467</v>
      </c>
      <c r="AQ1266" s="97">
        <v>36454920</v>
      </c>
      <c r="AR1266" s="97">
        <v>32159</v>
      </c>
      <c r="AS1266" s="97">
        <v>8737750</v>
      </c>
      <c r="AT1266" s="97">
        <v>20955038</v>
      </c>
      <c r="AU1266" s="97">
        <v>36649387</v>
      </c>
      <c r="AV1266" s="97">
        <v>1652935</v>
      </c>
      <c r="AW1266" s="97">
        <v>14327507</v>
      </c>
      <c r="AX1266" s="97">
        <v>4098453</v>
      </c>
      <c r="AY1266" s="97" t="s">
        <v>189</v>
      </c>
      <c r="AZ1266" s="2">
        <v>20261</v>
      </c>
      <c r="BA1266" s="98">
        <v>32693638</v>
      </c>
      <c r="BB1266" s="2">
        <v>171909</v>
      </c>
      <c r="BC1266" s="2">
        <v>32521729</v>
      </c>
      <c r="BD1266" s="2" t="s">
        <v>189</v>
      </c>
      <c r="BE1266" s="2">
        <v>8324670</v>
      </c>
      <c r="BF1266" s="2">
        <v>24197059</v>
      </c>
      <c r="BG1266" s="2">
        <v>32693638</v>
      </c>
      <c r="BH1266" s="2">
        <v>17876035</v>
      </c>
      <c r="BI1266" s="2">
        <v>13081531</v>
      </c>
      <c r="BJ1266" s="2">
        <v>3034903</v>
      </c>
      <c r="BK1266" s="2" t="s">
        <v>189</v>
      </c>
      <c r="BL1266" s="2">
        <v>20261</v>
      </c>
      <c r="BM1266" s="2">
        <v>34428670</v>
      </c>
      <c r="BN1266" s="2">
        <v>1553</v>
      </c>
      <c r="BO1266" s="2">
        <v>34427117</v>
      </c>
      <c r="BP1266" s="2">
        <v>577</v>
      </c>
      <c r="BQ1266" s="2">
        <v>7931367</v>
      </c>
      <c r="BR1266" s="2">
        <v>26495750</v>
      </c>
      <c r="BS1266" s="2">
        <v>34428670</v>
      </c>
      <c r="BT1266" s="2">
        <v>22496138</v>
      </c>
      <c r="BU1266" s="2">
        <v>11893131</v>
      </c>
      <c r="BV1266" s="2">
        <v>3982558</v>
      </c>
      <c r="BW1266" s="2" t="s">
        <v>189</v>
      </c>
      <c r="BX1266" s="2">
        <v>20261</v>
      </c>
      <c r="BY1266" s="2">
        <v>29996929</v>
      </c>
      <c r="BZ1266" s="2">
        <v>70078</v>
      </c>
      <c r="CA1266" s="2">
        <v>29926851</v>
      </c>
      <c r="CB1266" s="2" t="s">
        <v>189</v>
      </c>
      <c r="CC1266" s="2">
        <v>7830540</v>
      </c>
      <c r="CD1266" s="2">
        <v>22096311</v>
      </c>
      <c r="CE1266" s="2">
        <v>29996929</v>
      </c>
      <c r="CF1266" s="2">
        <v>17726577</v>
      </c>
      <c r="CG1266" s="2">
        <v>12208800</v>
      </c>
      <c r="CH1266" s="2">
        <v>3702337</v>
      </c>
      <c r="CI1266" s="2" t="s">
        <v>189</v>
      </c>
      <c r="CJ1266" s="2">
        <v>20261</v>
      </c>
      <c r="CK1266" s="97">
        <v>28697848</v>
      </c>
      <c r="CL1266" s="97" t="e">
        <v>#N/A</v>
      </c>
      <c r="CM1266" s="97" t="e">
        <v>#N/A</v>
      </c>
      <c r="CN1266" s="2" t="s">
        <v>189</v>
      </c>
      <c r="CO1266" s="100" t="e">
        <v>#N/A</v>
      </c>
      <c r="CP1266" s="97" t="e">
        <v>#N/A</v>
      </c>
      <c r="CQ1266" s="97">
        <v>28697848</v>
      </c>
      <c r="CR1266" s="97">
        <v>17045167</v>
      </c>
      <c r="CS1266" s="97">
        <v>11567890</v>
      </c>
      <c r="CT1266" s="2">
        <v>3742884</v>
      </c>
      <c r="CU1266" s="2" t="s">
        <v>189</v>
      </c>
    </row>
    <row r="1267" spans="1:99" x14ac:dyDescent="0.25">
      <c r="A1267" s="2">
        <v>20249</v>
      </c>
      <c r="B1267" s="2">
        <v>25270049</v>
      </c>
      <c r="C1267" s="2">
        <v>194499</v>
      </c>
      <c r="D1267" s="2">
        <v>24951819</v>
      </c>
      <c r="E1267" s="2">
        <v>33066</v>
      </c>
      <c r="F1267" s="2">
        <v>7455810</v>
      </c>
      <c r="G1267" s="2">
        <v>17496009</v>
      </c>
      <c r="H1267" s="2">
        <v>25270049</v>
      </c>
      <c r="I1267" s="2">
        <v>16663477</v>
      </c>
      <c r="J1267" s="2">
        <v>16663477</v>
      </c>
      <c r="K1267" s="2">
        <v>8606572</v>
      </c>
      <c r="L1267" s="2">
        <v>3247451</v>
      </c>
      <c r="N1267" s="2">
        <v>20249</v>
      </c>
      <c r="O1267" s="97">
        <v>17979122</v>
      </c>
      <c r="P1267" s="97">
        <v>186315</v>
      </c>
      <c r="Q1267" s="97">
        <v>17792807</v>
      </c>
      <c r="R1267" s="97">
        <v>5341</v>
      </c>
      <c r="S1267" s="97">
        <v>3811308</v>
      </c>
      <c r="T1267" s="97">
        <v>13981499</v>
      </c>
      <c r="U1267" s="97">
        <v>17979122</v>
      </c>
      <c r="V1267" s="97">
        <v>11213205</v>
      </c>
      <c r="W1267" s="97">
        <v>11157525</v>
      </c>
      <c r="X1267" s="97">
        <v>6756769</v>
      </c>
      <c r="Y1267" s="97">
        <v>2947823</v>
      </c>
      <c r="Z1267" s="97">
        <v>0</v>
      </c>
      <c r="AB1267" s="2">
        <v>20262</v>
      </c>
      <c r="AC1267" s="97">
        <v>5318576</v>
      </c>
      <c r="AD1267" s="97">
        <v>128111</v>
      </c>
      <c r="AE1267" s="97">
        <v>5165010</v>
      </c>
      <c r="AF1267" s="97">
        <v>16182</v>
      </c>
      <c r="AG1267" s="97">
        <v>1755282</v>
      </c>
      <c r="AH1267" s="97">
        <v>3409728</v>
      </c>
      <c r="AI1267" s="97">
        <v>5318576</v>
      </c>
      <c r="AJ1267" s="97">
        <v>2672924</v>
      </c>
      <c r="AK1267" s="97">
        <v>2645652</v>
      </c>
      <c r="AL1267" s="97">
        <v>982388</v>
      </c>
      <c r="AM1267" s="97" t="s">
        <v>189</v>
      </c>
      <c r="AN1267" s="2">
        <v>20262</v>
      </c>
      <c r="AO1267" s="97">
        <v>5422660</v>
      </c>
      <c r="AP1267" s="97">
        <v>212408</v>
      </c>
      <c r="AQ1267" s="97">
        <v>5144951</v>
      </c>
      <c r="AR1267" s="97">
        <v>10661</v>
      </c>
      <c r="AS1267" s="97">
        <v>1704989</v>
      </c>
      <c r="AT1267" s="97">
        <v>3439962</v>
      </c>
      <c r="AU1267" s="97">
        <v>5422660</v>
      </c>
      <c r="AV1267" s="97">
        <v>2696480</v>
      </c>
      <c r="AW1267" s="97">
        <v>2726180</v>
      </c>
      <c r="AX1267" s="97">
        <v>928763</v>
      </c>
      <c r="AY1267" s="97" t="s">
        <v>189</v>
      </c>
      <c r="AZ1267" s="2">
        <v>20262</v>
      </c>
      <c r="BA1267" s="98">
        <v>4883713</v>
      </c>
      <c r="BB1267" s="2">
        <v>291592</v>
      </c>
      <c r="BC1267" s="2">
        <v>4592121</v>
      </c>
      <c r="BD1267" s="2">
        <v>8804</v>
      </c>
      <c r="BE1267" s="2">
        <v>1670751</v>
      </c>
      <c r="BF1267" s="2">
        <v>2921370</v>
      </c>
      <c r="BG1267" s="2">
        <v>4883713</v>
      </c>
      <c r="BH1267" s="2">
        <v>1653906</v>
      </c>
      <c r="BI1267" s="2">
        <v>3224897</v>
      </c>
      <c r="BJ1267" s="2">
        <v>1015636</v>
      </c>
      <c r="BK1267" s="2" t="s">
        <v>189</v>
      </c>
      <c r="BL1267" s="2">
        <v>20262</v>
      </c>
      <c r="BM1267" s="2">
        <v>3542470</v>
      </c>
      <c r="BN1267" s="2">
        <v>218955</v>
      </c>
      <c r="BO1267" s="2">
        <v>3323515</v>
      </c>
      <c r="BP1267" s="2">
        <v>9110</v>
      </c>
      <c r="BQ1267" s="2">
        <v>1597542</v>
      </c>
      <c r="BR1267" s="2">
        <v>1725973</v>
      </c>
      <c r="BS1267" s="2">
        <v>3542470</v>
      </c>
      <c r="BT1267" s="2">
        <v>1225824</v>
      </c>
      <c r="BU1267" s="2">
        <v>2289167</v>
      </c>
      <c r="BV1267" s="2">
        <v>880478</v>
      </c>
      <c r="BW1267" s="2" t="s">
        <v>189</v>
      </c>
      <c r="BX1267" s="2">
        <v>20262</v>
      </c>
      <c r="BY1267" s="2">
        <v>5025860</v>
      </c>
      <c r="BZ1267" s="2">
        <v>336014</v>
      </c>
      <c r="CA1267" s="2">
        <v>4480925</v>
      </c>
      <c r="CB1267" s="2">
        <v>15626</v>
      </c>
      <c r="CC1267" s="2">
        <v>1389966</v>
      </c>
      <c r="CD1267" s="2">
        <v>3090959</v>
      </c>
      <c r="CE1267" s="2">
        <v>5025860</v>
      </c>
      <c r="CF1267" s="2">
        <v>2011121</v>
      </c>
      <c r="CG1267" s="2">
        <v>3014739</v>
      </c>
      <c r="CH1267" s="2">
        <v>1116355</v>
      </c>
      <c r="CI1267" s="2" t="s">
        <v>189</v>
      </c>
      <c r="CJ1267" s="2">
        <v>20262</v>
      </c>
      <c r="CK1267" s="97">
        <v>4776058</v>
      </c>
      <c r="CL1267" s="97" t="e">
        <v>#N/A</v>
      </c>
      <c r="CM1267" s="97" t="e">
        <v>#N/A</v>
      </c>
      <c r="CN1267" s="2">
        <v>14404</v>
      </c>
      <c r="CO1267" s="100" t="e">
        <v>#N/A</v>
      </c>
      <c r="CP1267" s="97" t="e">
        <v>#N/A</v>
      </c>
      <c r="CQ1267" s="97">
        <v>4776058</v>
      </c>
      <c r="CR1267" s="97">
        <v>2198986</v>
      </c>
      <c r="CS1267" s="97">
        <v>2577072</v>
      </c>
      <c r="CT1267" s="2">
        <v>965754</v>
      </c>
      <c r="CU1267" s="2" t="s">
        <v>189</v>
      </c>
    </row>
    <row r="1268" spans="1:99" x14ac:dyDescent="0.25">
      <c r="A1268" s="2">
        <v>20250</v>
      </c>
      <c r="B1268" s="2">
        <v>8107999</v>
      </c>
      <c r="C1268" s="2">
        <v>343585</v>
      </c>
      <c r="D1268" s="2">
        <v>7748734</v>
      </c>
      <c r="E1268" s="2">
        <v>51883</v>
      </c>
      <c r="F1268" s="2">
        <v>3925287</v>
      </c>
      <c r="G1268" s="2">
        <v>3823447</v>
      </c>
      <c r="H1268" s="2">
        <v>8107999</v>
      </c>
      <c r="I1268" s="2">
        <v>3401355</v>
      </c>
      <c r="J1268" s="2">
        <v>3231755</v>
      </c>
      <c r="K1268" s="2">
        <v>4706644</v>
      </c>
      <c r="L1268" s="2">
        <v>923886</v>
      </c>
      <c r="N1268" s="2">
        <v>20250</v>
      </c>
      <c r="O1268" s="97">
        <v>8026052</v>
      </c>
      <c r="P1268" s="97">
        <v>910993</v>
      </c>
      <c r="Q1268" s="97">
        <v>6883989</v>
      </c>
      <c r="R1268" s="97">
        <v>84696</v>
      </c>
      <c r="S1268" s="97">
        <v>3127871</v>
      </c>
      <c r="T1268" s="97">
        <v>3756118</v>
      </c>
      <c r="U1268" s="97">
        <v>8026052</v>
      </c>
      <c r="V1268" s="97">
        <v>3118030</v>
      </c>
      <c r="W1268" s="97">
        <v>2844414</v>
      </c>
      <c r="X1268" s="97">
        <v>4908022</v>
      </c>
      <c r="Y1268" s="97">
        <v>1151601</v>
      </c>
      <c r="Z1268" s="97">
        <v>0</v>
      </c>
      <c r="AB1268" s="2">
        <v>20263</v>
      </c>
      <c r="AC1268" s="97">
        <v>23812895</v>
      </c>
      <c r="AD1268" s="97">
        <v>317642</v>
      </c>
      <c r="AE1268" s="97">
        <v>23495253</v>
      </c>
      <c r="AF1268" s="97">
        <v>3465</v>
      </c>
      <c r="AG1268" s="97">
        <v>4787269</v>
      </c>
      <c r="AH1268" s="97">
        <v>18707984</v>
      </c>
      <c r="AI1268" s="97">
        <v>23812895</v>
      </c>
      <c r="AJ1268" s="97">
        <v>16573651</v>
      </c>
      <c r="AK1268" s="97">
        <v>6902087</v>
      </c>
      <c r="AL1268" s="97">
        <v>2849963</v>
      </c>
      <c r="AM1268" s="97" t="s">
        <v>189</v>
      </c>
      <c r="AN1268" s="2">
        <v>20263</v>
      </c>
      <c r="AO1268" s="97">
        <v>23818046</v>
      </c>
      <c r="AP1268" s="97">
        <v>315292</v>
      </c>
      <c r="AQ1268" s="97">
        <v>23368910</v>
      </c>
      <c r="AR1268" s="97">
        <v>4425</v>
      </c>
      <c r="AS1268" s="97">
        <v>4412949</v>
      </c>
      <c r="AT1268" s="97">
        <v>18955961</v>
      </c>
      <c r="AU1268" s="97">
        <v>23818046</v>
      </c>
      <c r="AV1268" s="97">
        <v>14828630</v>
      </c>
      <c r="AW1268" s="97">
        <v>8989416</v>
      </c>
      <c r="AX1268" s="97">
        <v>2728112</v>
      </c>
      <c r="AY1268" s="97" t="s">
        <v>189</v>
      </c>
      <c r="AZ1268" s="2">
        <v>20263</v>
      </c>
      <c r="BA1268" s="98">
        <v>21707402</v>
      </c>
      <c r="BB1268" s="2">
        <v>188905</v>
      </c>
      <c r="BC1268" s="2">
        <v>21460488</v>
      </c>
      <c r="BD1268" s="2">
        <v>2805</v>
      </c>
      <c r="BE1268" s="2">
        <v>4253198</v>
      </c>
      <c r="BF1268" s="2">
        <v>17207290</v>
      </c>
      <c r="BG1268" s="2">
        <v>21707402</v>
      </c>
      <c r="BH1268" s="2">
        <v>15135822</v>
      </c>
      <c r="BI1268" s="2">
        <v>6571580</v>
      </c>
      <c r="BJ1268" s="2">
        <v>2435800</v>
      </c>
      <c r="BK1268" s="2" t="s">
        <v>189</v>
      </c>
      <c r="BL1268" s="2">
        <v>20263</v>
      </c>
      <c r="BM1268" s="2">
        <v>23380923</v>
      </c>
      <c r="BN1268" s="2">
        <v>256880</v>
      </c>
      <c r="BO1268" s="2">
        <v>23124043</v>
      </c>
      <c r="BP1268" s="2">
        <v>1140</v>
      </c>
      <c r="BQ1268" s="2">
        <v>4112593</v>
      </c>
      <c r="BR1268" s="2">
        <v>19011450</v>
      </c>
      <c r="BS1268" s="2">
        <v>23380923</v>
      </c>
      <c r="BT1268" s="2">
        <v>15353979</v>
      </c>
      <c r="BU1268" s="2">
        <v>6914401</v>
      </c>
      <c r="BV1268" s="2">
        <v>2433175</v>
      </c>
      <c r="BW1268" s="2" t="s">
        <v>189</v>
      </c>
      <c r="BX1268" s="2">
        <v>20263</v>
      </c>
      <c r="BY1268" s="2">
        <v>29881217</v>
      </c>
      <c r="BZ1268" s="2">
        <v>184635</v>
      </c>
      <c r="CA1268" s="2">
        <v>27236957</v>
      </c>
      <c r="CB1268" s="2">
        <v>5625</v>
      </c>
      <c r="CC1268" s="2">
        <v>3879595</v>
      </c>
      <c r="CD1268" s="2">
        <v>23357362</v>
      </c>
      <c r="CE1268" s="2">
        <v>29881217</v>
      </c>
      <c r="CF1268" s="2">
        <v>18400195</v>
      </c>
      <c r="CG1268" s="2">
        <v>8326036</v>
      </c>
      <c r="CH1268" s="2">
        <v>2468406</v>
      </c>
      <c r="CI1268" s="2" t="s">
        <v>189</v>
      </c>
      <c r="CJ1268" s="2">
        <v>20263</v>
      </c>
      <c r="CK1268" s="97">
        <v>29535702</v>
      </c>
      <c r="CL1268" s="97" t="e">
        <v>#N/A</v>
      </c>
      <c r="CM1268" s="97" t="e">
        <v>#N/A</v>
      </c>
      <c r="CN1268" s="2">
        <v>5351</v>
      </c>
      <c r="CO1268" s="100" t="e">
        <v>#N/A</v>
      </c>
      <c r="CP1268" s="97" t="e">
        <v>#N/A</v>
      </c>
      <c r="CQ1268" s="97">
        <v>29535702</v>
      </c>
      <c r="CR1268" s="97">
        <v>19190968</v>
      </c>
      <c r="CS1268" s="97">
        <v>7601467</v>
      </c>
      <c r="CT1268" s="2">
        <v>1918058</v>
      </c>
      <c r="CU1268" s="2" t="s">
        <v>189</v>
      </c>
    </row>
    <row r="1269" spans="1:99" x14ac:dyDescent="0.25">
      <c r="A1269" s="2">
        <v>20251</v>
      </c>
      <c r="B1269" s="2">
        <v>7019327</v>
      </c>
      <c r="C1269" s="2">
        <v>8094</v>
      </c>
      <c r="D1269" s="2">
        <v>7007071</v>
      </c>
      <c r="E1269" s="2" t="s">
        <v>189</v>
      </c>
      <c r="F1269" s="2">
        <v>2687829</v>
      </c>
      <c r="G1269" s="2">
        <v>4319242</v>
      </c>
      <c r="H1269" s="2">
        <v>7019327</v>
      </c>
      <c r="I1269" s="2">
        <v>1690332</v>
      </c>
      <c r="J1269" s="2">
        <v>1616046</v>
      </c>
      <c r="K1269" s="2">
        <v>5328995</v>
      </c>
      <c r="L1269" s="2">
        <v>1135321</v>
      </c>
      <c r="N1269" s="2">
        <v>20251</v>
      </c>
      <c r="O1269" s="97">
        <v>6850074</v>
      </c>
      <c r="P1269" s="97">
        <v>11430</v>
      </c>
      <c r="Q1269" s="97">
        <v>6835219</v>
      </c>
      <c r="R1269" s="97" t="s">
        <v>189</v>
      </c>
      <c r="S1269" s="97">
        <v>2528135</v>
      </c>
      <c r="T1269" s="97">
        <v>4307084</v>
      </c>
      <c r="U1269" s="97">
        <v>6850074</v>
      </c>
      <c r="V1269" s="97">
        <v>1940070</v>
      </c>
      <c r="W1269" s="97">
        <v>1940070</v>
      </c>
      <c r="X1269" s="97">
        <v>4910004</v>
      </c>
      <c r="Y1269" s="97">
        <v>1145534</v>
      </c>
      <c r="Z1269" s="97">
        <v>0</v>
      </c>
      <c r="AB1269" s="2">
        <v>20264</v>
      </c>
      <c r="AC1269" s="97">
        <v>15590550</v>
      </c>
      <c r="AD1269" s="97">
        <v>937</v>
      </c>
      <c r="AE1269" s="97">
        <v>15353948</v>
      </c>
      <c r="AF1269" s="97" t="s">
        <v>186</v>
      </c>
      <c r="AG1269" s="97">
        <v>3527329</v>
      </c>
      <c r="AH1269" s="97">
        <v>11826619</v>
      </c>
      <c r="AI1269" s="97">
        <v>15590550</v>
      </c>
      <c r="AJ1269" s="97">
        <v>10960283</v>
      </c>
      <c r="AK1269" s="97">
        <v>4630267</v>
      </c>
      <c r="AL1269" s="97">
        <v>716097</v>
      </c>
      <c r="AM1269" s="97" t="s">
        <v>189</v>
      </c>
      <c r="AN1269" s="2">
        <v>20264</v>
      </c>
      <c r="AO1269" s="97">
        <v>12887496</v>
      </c>
      <c r="AP1269" s="97">
        <v>40825</v>
      </c>
      <c r="AQ1269" s="97">
        <v>12846671</v>
      </c>
      <c r="AR1269" s="97">
        <v>0</v>
      </c>
      <c r="AS1269" s="97">
        <v>3338550</v>
      </c>
      <c r="AT1269" s="97">
        <v>9508121</v>
      </c>
      <c r="AU1269" s="97">
        <v>12887496</v>
      </c>
      <c r="AV1269" s="97">
        <v>7347918</v>
      </c>
      <c r="AW1269" s="97">
        <v>5101508</v>
      </c>
      <c r="AX1269" s="97">
        <v>627600</v>
      </c>
      <c r="AY1269" s="97" t="s">
        <v>189</v>
      </c>
      <c r="AZ1269" s="2">
        <v>20264</v>
      </c>
      <c r="BA1269" s="98">
        <v>11618523</v>
      </c>
      <c r="BB1269" s="2">
        <v>63105</v>
      </c>
      <c r="BC1269" s="2">
        <v>11555418</v>
      </c>
      <c r="BD1269" s="2">
        <v>2482</v>
      </c>
      <c r="BE1269" s="2">
        <v>3224738</v>
      </c>
      <c r="BF1269" s="2">
        <v>8330680</v>
      </c>
      <c r="BG1269" s="2">
        <v>11618523</v>
      </c>
      <c r="BH1269" s="2">
        <v>6845248</v>
      </c>
      <c r="BI1269" s="2">
        <v>4722507</v>
      </c>
      <c r="BJ1269" s="2">
        <v>627600</v>
      </c>
      <c r="BK1269" s="2" t="s">
        <v>189</v>
      </c>
      <c r="BL1269" s="2">
        <v>20264</v>
      </c>
      <c r="BM1269" s="2">
        <v>10119454</v>
      </c>
      <c r="BN1269" s="2">
        <v>24167</v>
      </c>
      <c r="BO1269" s="2">
        <v>10095287</v>
      </c>
      <c r="BP1269" s="2" t="s">
        <v>189</v>
      </c>
      <c r="BQ1269" s="2">
        <v>3132645</v>
      </c>
      <c r="BR1269" s="2">
        <v>6962642</v>
      </c>
      <c r="BS1269" s="2">
        <v>10119454</v>
      </c>
      <c r="BT1269" s="2">
        <v>3785609</v>
      </c>
      <c r="BU1269" s="2">
        <v>4481948</v>
      </c>
      <c r="BV1269" s="2">
        <v>624800</v>
      </c>
      <c r="BW1269" s="2" t="s">
        <v>189</v>
      </c>
      <c r="BX1269" s="2">
        <v>20264</v>
      </c>
      <c r="BY1269" s="2">
        <v>13238044</v>
      </c>
      <c r="BZ1269" s="2">
        <v>41489</v>
      </c>
      <c r="CA1269" s="2">
        <v>13196555</v>
      </c>
      <c r="CB1269" s="2" t="s">
        <v>189</v>
      </c>
      <c r="CC1269" s="2">
        <v>3119015</v>
      </c>
      <c r="CD1269" s="2">
        <v>10077540</v>
      </c>
      <c r="CE1269" s="2">
        <v>13238044</v>
      </c>
      <c r="CF1269" s="2">
        <v>7099795</v>
      </c>
      <c r="CG1269" s="2">
        <v>5555851</v>
      </c>
      <c r="CH1269" s="2">
        <v>806826</v>
      </c>
      <c r="CI1269" s="2" t="s">
        <v>189</v>
      </c>
      <c r="CJ1269" s="2">
        <v>20264</v>
      </c>
      <c r="CK1269" s="97">
        <v>15154817</v>
      </c>
      <c r="CL1269" s="97" t="e">
        <v>#N/A</v>
      </c>
      <c r="CM1269" s="97" t="e">
        <v>#N/A</v>
      </c>
      <c r="CN1269" s="2" t="s">
        <v>189</v>
      </c>
      <c r="CO1269" s="100" t="e">
        <v>#N/A</v>
      </c>
      <c r="CP1269" s="97" t="e">
        <v>#N/A</v>
      </c>
      <c r="CQ1269" s="97">
        <v>15154817</v>
      </c>
      <c r="CR1269" s="97">
        <v>9959387</v>
      </c>
      <c r="CS1269" s="97">
        <v>4734913</v>
      </c>
      <c r="CT1269" s="2">
        <v>695113</v>
      </c>
      <c r="CU1269" s="2" t="s">
        <v>189</v>
      </c>
    </row>
    <row r="1270" spans="1:99" x14ac:dyDescent="0.25">
      <c r="A1270" s="2">
        <v>20252</v>
      </c>
      <c r="B1270" s="2">
        <v>12621776</v>
      </c>
      <c r="C1270" s="2">
        <v>31829</v>
      </c>
      <c r="D1270" s="2">
        <v>12374011</v>
      </c>
      <c r="E1270" s="2" t="s">
        <v>189</v>
      </c>
      <c r="F1270" s="2">
        <v>3038615</v>
      </c>
      <c r="G1270" s="2">
        <v>9335396</v>
      </c>
      <c r="H1270" s="2">
        <v>12621776</v>
      </c>
      <c r="I1270" s="2">
        <v>7382766</v>
      </c>
      <c r="J1270" s="2">
        <v>7366316</v>
      </c>
      <c r="K1270" s="2">
        <v>5239010</v>
      </c>
      <c r="L1270" s="2">
        <v>621903</v>
      </c>
      <c r="N1270" s="2">
        <v>20252</v>
      </c>
      <c r="O1270" s="97">
        <v>11936146</v>
      </c>
      <c r="P1270" s="97">
        <v>63931</v>
      </c>
      <c r="Q1270" s="97">
        <v>11872215</v>
      </c>
      <c r="R1270" s="97" t="s">
        <v>189</v>
      </c>
      <c r="S1270" s="97">
        <v>2685911</v>
      </c>
      <c r="T1270" s="97">
        <v>9186304</v>
      </c>
      <c r="U1270" s="97">
        <v>11936146</v>
      </c>
      <c r="V1270" s="97">
        <v>7569696</v>
      </c>
      <c r="W1270" s="97">
        <v>7222958</v>
      </c>
      <c r="X1270" s="97">
        <v>4203871</v>
      </c>
      <c r="Y1270" s="97">
        <v>371000</v>
      </c>
      <c r="Z1270" s="97">
        <v>0</v>
      </c>
      <c r="AB1270" s="2">
        <v>20265</v>
      </c>
      <c r="AC1270" s="97">
        <v>30263681</v>
      </c>
      <c r="AD1270" s="97">
        <v>1893064</v>
      </c>
      <c r="AE1270" s="97">
        <v>28370617</v>
      </c>
      <c r="AF1270" s="97" t="s">
        <v>186</v>
      </c>
      <c r="AG1270" s="97">
        <v>6415443</v>
      </c>
      <c r="AH1270" s="97">
        <v>21955174</v>
      </c>
      <c r="AI1270" s="97">
        <v>30263681</v>
      </c>
      <c r="AJ1270" s="97">
        <v>17716296</v>
      </c>
      <c r="AK1270" s="97">
        <v>12344349</v>
      </c>
      <c r="AL1270" s="97">
        <v>5053234</v>
      </c>
      <c r="AM1270" s="97" t="s">
        <v>189</v>
      </c>
      <c r="AN1270" s="2">
        <v>20265</v>
      </c>
      <c r="AO1270" s="97">
        <v>28190201</v>
      </c>
      <c r="AP1270" s="97">
        <v>3364</v>
      </c>
      <c r="AQ1270" s="97">
        <v>28111146</v>
      </c>
      <c r="AR1270" s="97">
        <v>0</v>
      </c>
      <c r="AS1270" s="97">
        <v>6142719</v>
      </c>
      <c r="AT1270" s="97">
        <v>21968427</v>
      </c>
      <c r="AU1270" s="97">
        <v>28190201</v>
      </c>
      <c r="AV1270" s="97">
        <v>3897049</v>
      </c>
      <c r="AW1270" s="97">
        <v>24293152</v>
      </c>
      <c r="AX1270" s="97">
        <v>7676703</v>
      </c>
      <c r="AY1270" s="97" t="s">
        <v>189</v>
      </c>
      <c r="AZ1270" s="2">
        <v>20265</v>
      </c>
      <c r="BA1270" s="98">
        <v>26790207</v>
      </c>
      <c r="BB1270" s="2">
        <v>734928</v>
      </c>
      <c r="BC1270" s="2">
        <v>25145729</v>
      </c>
      <c r="BD1270" s="2" t="s">
        <v>189</v>
      </c>
      <c r="BE1270" s="2">
        <v>5436799</v>
      </c>
      <c r="BF1270" s="2">
        <v>19708930</v>
      </c>
      <c r="BG1270" s="2">
        <v>26790207</v>
      </c>
      <c r="BH1270" s="2">
        <v>4495250</v>
      </c>
      <c r="BI1270" s="2">
        <v>22294957</v>
      </c>
      <c r="BJ1270" s="2">
        <v>6856982</v>
      </c>
      <c r="BK1270" s="2" t="s">
        <v>189</v>
      </c>
      <c r="BL1270" s="2">
        <v>20265</v>
      </c>
      <c r="BM1270" s="2">
        <v>31530040</v>
      </c>
      <c r="BN1270" s="2">
        <v>570669</v>
      </c>
      <c r="BO1270" s="2">
        <v>30959371</v>
      </c>
      <c r="BP1270" s="2" t="s">
        <v>189</v>
      </c>
      <c r="BQ1270" s="2">
        <v>5075650</v>
      </c>
      <c r="BR1270" s="2">
        <v>25883721</v>
      </c>
      <c r="BS1270" s="2">
        <v>31530040</v>
      </c>
      <c r="BT1270" s="2">
        <v>5942291</v>
      </c>
      <c r="BU1270" s="2">
        <v>24689304</v>
      </c>
      <c r="BV1270" s="2">
        <v>8075428</v>
      </c>
      <c r="BW1270" s="2" t="s">
        <v>189</v>
      </c>
      <c r="BX1270" s="2">
        <v>20265</v>
      </c>
      <c r="BY1270" s="2" t="e">
        <v>#N/A</v>
      </c>
      <c r="BZ1270" s="2">
        <v>0</v>
      </c>
      <c r="CA1270" s="2">
        <v>0</v>
      </c>
      <c r="CB1270" s="2" t="e">
        <v>#N/A</v>
      </c>
      <c r="CC1270" s="2" t="e">
        <v>#N/A</v>
      </c>
      <c r="CD1270" s="2" t="e">
        <v>#N/A</v>
      </c>
      <c r="CE1270" s="2" t="e">
        <v>#N/A</v>
      </c>
      <c r="CF1270" s="2" t="e">
        <v>#N/A</v>
      </c>
      <c r="CG1270" s="2" t="e">
        <v>#N/A</v>
      </c>
      <c r="CH1270" s="2" t="e">
        <v>#N/A</v>
      </c>
      <c r="CI1270" s="2" t="e">
        <v>#N/A</v>
      </c>
      <c r="CJ1270" s="2">
        <v>20265</v>
      </c>
      <c r="CK1270" s="97">
        <v>31181764</v>
      </c>
      <c r="CL1270" s="97" t="e">
        <v>#N/A</v>
      </c>
      <c r="CM1270" s="97" t="e">
        <v>#N/A</v>
      </c>
      <c r="CN1270" s="2" t="s">
        <v>189</v>
      </c>
      <c r="CO1270" s="100" t="e">
        <v>#N/A</v>
      </c>
      <c r="CP1270" s="97" t="e">
        <v>#N/A</v>
      </c>
      <c r="CQ1270" s="97">
        <v>31181764</v>
      </c>
      <c r="CR1270" s="97">
        <v>13192870</v>
      </c>
      <c r="CS1270" s="97">
        <v>15461801</v>
      </c>
      <c r="CT1270" s="2">
        <v>6589720</v>
      </c>
      <c r="CU1270" s="2" t="s">
        <v>189</v>
      </c>
    </row>
    <row r="1271" spans="1:99" x14ac:dyDescent="0.25">
      <c r="A1271" s="2">
        <v>20253</v>
      </c>
      <c r="B1271" s="2">
        <v>66104885</v>
      </c>
      <c r="C1271" s="2">
        <v>45101</v>
      </c>
      <c r="D1271" s="2">
        <v>66059784</v>
      </c>
      <c r="E1271" s="2" t="s">
        <v>189</v>
      </c>
      <c r="F1271" s="2">
        <v>3957316</v>
      </c>
      <c r="G1271" s="2">
        <v>62102468</v>
      </c>
      <c r="H1271" s="2">
        <v>66104885</v>
      </c>
      <c r="I1271" s="2">
        <v>35378734</v>
      </c>
      <c r="J1271" s="2">
        <v>35378734</v>
      </c>
      <c r="K1271" s="2">
        <v>5777720</v>
      </c>
      <c r="L1271" s="2">
        <v>2727130</v>
      </c>
      <c r="N1271" s="2">
        <v>20253</v>
      </c>
      <c r="O1271" s="97">
        <v>18933330</v>
      </c>
      <c r="P1271" s="97">
        <v>17951</v>
      </c>
      <c r="Q1271" s="97">
        <v>16030561</v>
      </c>
      <c r="R1271" s="97">
        <v>1600</v>
      </c>
      <c r="S1271" s="97">
        <v>3346363</v>
      </c>
      <c r="T1271" s="97">
        <v>12684198</v>
      </c>
      <c r="U1271" s="97">
        <v>18933330</v>
      </c>
      <c r="V1271" s="97">
        <v>13270610</v>
      </c>
      <c r="W1271" s="97">
        <v>13270610</v>
      </c>
      <c r="X1271" s="97">
        <v>5662720</v>
      </c>
      <c r="Y1271" s="97">
        <v>3077536</v>
      </c>
      <c r="Z1271" s="97">
        <v>0</v>
      </c>
      <c r="AB1271" s="2">
        <v>20266</v>
      </c>
      <c r="AC1271" s="97">
        <v>40841008</v>
      </c>
      <c r="AD1271" s="97">
        <v>484549</v>
      </c>
      <c r="AE1271" s="97">
        <v>40356459</v>
      </c>
      <c r="AF1271" s="97">
        <v>346989</v>
      </c>
      <c r="AG1271" s="97">
        <v>13753996</v>
      </c>
      <c r="AH1271" s="97">
        <v>26602463</v>
      </c>
      <c r="AI1271" s="97">
        <v>40841008</v>
      </c>
      <c r="AJ1271" s="97">
        <v>20753313</v>
      </c>
      <c r="AK1271" s="97">
        <v>19387747</v>
      </c>
      <c r="AL1271" s="97">
        <v>8344831</v>
      </c>
      <c r="AM1271" s="97" t="s">
        <v>189</v>
      </c>
      <c r="AN1271" s="2">
        <v>20266</v>
      </c>
      <c r="AO1271" s="97">
        <v>94036793</v>
      </c>
      <c r="AP1271" s="97">
        <v>57937</v>
      </c>
      <c r="AQ1271" s="97">
        <v>78905428</v>
      </c>
      <c r="AR1271" s="97">
        <v>35783</v>
      </c>
      <c r="AS1271" s="97">
        <v>14136989</v>
      </c>
      <c r="AT1271" s="97">
        <v>64768439</v>
      </c>
      <c r="AU1271" s="97">
        <v>94036793</v>
      </c>
      <c r="AV1271" s="97">
        <v>71288686</v>
      </c>
      <c r="AW1271" s="97">
        <v>22748107</v>
      </c>
      <c r="AX1271" s="97">
        <v>9903930</v>
      </c>
      <c r="AY1271" s="97" t="s">
        <v>189</v>
      </c>
      <c r="AZ1271" s="2">
        <v>20266</v>
      </c>
      <c r="BA1271" s="98">
        <v>43856752</v>
      </c>
      <c r="BB1271" s="2">
        <v>484376</v>
      </c>
      <c r="BC1271" s="2">
        <v>43372376</v>
      </c>
      <c r="BD1271" s="2">
        <v>395693</v>
      </c>
      <c r="BE1271" s="2">
        <v>12629820</v>
      </c>
      <c r="BF1271" s="2">
        <v>30742556</v>
      </c>
      <c r="BG1271" s="2">
        <v>43856752</v>
      </c>
      <c r="BH1271" s="2">
        <v>14877565</v>
      </c>
      <c r="BI1271" s="2">
        <v>18218884</v>
      </c>
      <c r="BJ1271" s="2">
        <v>8701011</v>
      </c>
      <c r="BK1271" s="2" t="s">
        <v>189</v>
      </c>
      <c r="BL1271" s="2">
        <v>20266</v>
      </c>
      <c r="BM1271" s="2">
        <v>40363005</v>
      </c>
      <c r="BN1271" s="2">
        <v>795414</v>
      </c>
      <c r="BO1271" s="2">
        <v>39567591</v>
      </c>
      <c r="BP1271" s="2">
        <v>436363</v>
      </c>
      <c r="BQ1271" s="2">
        <v>12304955</v>
      </c>
      <c r="BR1271" s="2">
        <v>27262636</v>
      </c>
      <c r="BS1271" s="2">
        <v>40363005</v>
      </c>
      <c r="BT1271" s="2">
        <v>18583161</v>
      </c>
      <c r="BU1271" s="2">
        <v>15637441</v>
      </c>
      <c r="BV1271" s="2">
        <v>8017880</v>
      </c>
      <c r="BW1271" s="2" t="s">
        <v>189</v>
      </c>
      <c r="BX1271" s="2">
        <v>20266</v>
      </c>
      <c r="BY1271" s="2" t="e">
        <v>#N/A</v>
      </c>
      <c r="BZ1271" s="2">
        <v>0</v>
      </c>
      <c r="CA1271" s="2">
        <v>0</v>
      </c>
      <c r="CB1271" s="2" t="e">
        <v>#N/A</v>
      </c>
      <c r="CC1271" s="2" t="e">
        <v>#N/A</v>
      </c>
      <c r="CD1271" s="2" t="e">
        <v>#N/A</v>
      </c>
      <c r="CE1271" s="2" t="e">
        <v>#N/A</v>
      </c>
      <c r="CF1271" s="2" t="e">
        <v>#N/A</v>
      </c>
      <c r="CG1271" s="2" t="e">
        <v>#N/A</v>
      </c>
      <c r="CH1271" s="2" t="e">
        <v>#N/A</v>
      </c>
      <c r="CI1271" s="2" t="e">
        <v>#N/A</v>
      </c>
      <c r="CJ1271" s="2">
        <v>20266</v>
      </c>
      <c r="CK1271" s="97">
        <v>59898633</v>
      </c>
      <c r="CL1271" s="97" t="e">
        <v>#N/A</v>
      </c>
      <c r="CM1271" s="97" t="e">
        <v>#N/A</v>
      </c>
      <c r="CN1271" s="2">
        <v>100000</v>
      </c>
      <c r="CO1271" s="100" t="e">
        <v>#N/A</v>
      </c>
      <c r="CP1271" s="97" t="e">
        <v>#N/A</v>
      </c>
      <c r="CQ1271" s="97">
        <v>59898633</v>
      </c>
      <c r="CR1271" s="97">
        <v>34037076</v>
      </c>
      <c r="CS1271" s="97">
        <v>17487813</v>
      </c>
      <c r="CT1271" s="2">
        <v>7547203</v>
      </c>
      <c r="CU1271" s="2" t="s">
        <v>189</v>
      </c>
    </row>
    <row r="1272" spans="1:99" x14ac:dyDescent="0.25">
      <c r="A1272" s="2">
        <v>20254</v>
      </c>
      <c r="B1272" s="2">
        <v>49562219</v>
      </c>
      <c r="C1272" s="2">
        <v>334584</v>
      </c>
      <c r="D1272" s="2">
        <v>49176454</v>
      </c>
      <c r="E1272" s="2">
        <v>122428</v>
      </c>
      <c r="F1272" s="2">
        <v>4751215</v>
      </c>
      <c r="G1272" s="2">
        <v>44425239</v>
      </c>
      <c r="H1272" s="2">
        <v>49562219</v>
      </c>
      <c r="I1272" s="2">
        <v>18670939</v>
      </c>
      <c r="J1272" s="2">
        <v>11653444</v>
      </c>
      <c r="K1272" s="2">
        <v>30891280</v>
      </c>
      <c r="L1272" s="2">
        <v>4930764</v>
      </c>
      <c r="N1272" s="2">
        <v>20254</v>
      </c>
      <c r="O1272" s="97">
        <v>23186204</v>
      </c>
      <c r="P1272" s="97">
        <v>258084</v>
      </c>
      <c r="Q1272" s="97">
        <v>19136267</v>
      </c>
      <c r="R1272" s="97">
        <v>52000</v>
      </c>
      <c r="S1272" s="97">
        <v>4263805</v>
      </c>
      <c r="T1272" s="97">
        <v>14872462</v>
      </c>
      <c r="U1272" s="97">
        <v>23186204</v>
      </c>
      <c r="V1272" s="97">
        <v>15957491</v>
      </c>
      <c r="W1272" s="97">
        <v>15922723</v>
      </c>
      <c r="X1272" s="97">
        <v>7228713</v>
      </c>
      <c r="Y1272" s="97">
        <v>2823101</v>
      </c>
      <c r="Z1272" s="97">
        <v>0</v>
      </c>
      <c r="AB1272" s="2">
        <v>20267</v>
      </c>
      <c r="AC1272" s="97">
        <v>2693386</v>
      </c>
      <c r="AD1272" s="97">
        <v>16848</v>
      </c>
      <c r="AE1272" s="97">
        <v>2676538</v>
      </c>
      <c r="AF1272" s="97">
        <v>3498</v>
      </c>
      <c r="AG1272" s="97">
        <v>1270136</v>
      </c>
      <c r="AH1272" s="97">
        <v>1406402</v>
      </c>
      <c r="AI1272" s="97">
        <v>2693386</v>
      </c>
      <c r="AJ1272" s="97">
        <v>1290968</v>
      </c>
      <c r="AK1272" s="97">
        <v>1123273</v>
      </c>
      <c r="AL1272" s="97">
        <v>227149</v>
      </c>
      <c r="AM1272" s="97" t="s">
        <v>189</v>
      </c>
      <c r="AN1272" s="2">
        <v>20267</v>
      </c>
      <c r="AO1272" s="97" t="e">
        <v>#N/A</v>
      </c>
      <c r="AP1272" s="97">
        <v>25797</v>
      </c>
      <c r="AQ1272" s="97">
        <v>2721760</v>
      </c>
      <c r="AR1272" s="97" t="e">
        <v>#N/A</v>
      </c>
      <c r="AS1272" s="97" t="e">
        <v>#N/A</v>
      </c>
      <c r="AT1272" s="97" t="e">
        <v>#N/A</v>
      </c>
      <c r="AU1272" s="97">
        <v>2747557</v>
      </c>
      <c r="AV1272" s="97">
        <v>1249199</v>
      </c>
      <c r="AW1272" s="97" t="e">
        <v>#N/A</v>
      </c>
      <c r="AX1272" s="97" t="s">
        <v>189</v>
      </c>
      <c r="AY1272" s="97" t="s">
        <v>189</v>
      </c>
      <c r="AZ1272" s="2">
        <v>20267</v>
      </c>
      <c r="BA1272" s="98">
        <v>4805254</v>
      </c>
      <c r="BB1272" s="2" t="e">
        <v>#N/A</v>
      </c>
      <c r="BC1272" s="2" t="e">
        <v>#N/A</v>
      </c>
      <c r="BD1272" s="2">
        <v>1287</v>
      </c>
      <c r="BE1272" s="2">
        <v>1261926</v>
      </c>
      <c r="BF1272" s="2">
        <v>3528179</v>
      </c>
      <c r="BG1272" s="2">
        <v>4805254</v>
      </c>
      <c r="BH1272" s="2">
        <v>3352745</v>
      </c>
      <c r="BI1272" s="2">
        <v>1452509</v>
      </c>
      <c r="BJ1272" s="2">
        <v>336000</v>
      </c>
      <c r="BK1272" s="2" t="s">
        <v>189</v>
      </c>
      <c r="BL1272" s="2">
        <v>20267</v>
      </c>
      <c r="BM1272" s="2">
        <v>6700911</v>
      </c>
      <c r="BN1272" s="2" t="e">
        <v>#N/A</v>
      </c>
      <c r="BO1272" s="2" t="e">
        <v>#N/A</v>
      </c>
      <c r="BP1272" s="2">
        <v>3712</v>
      </c>
      <c r="BQ1272" s="2">
        <v>1329639</v>
      </c>
      <c r="BR1272" s="2">
        <v>5347251</v>
      </c>
      <c r="BS1272" s="2">
        <v>6700911</v>
      </c>
      <c r="BT1272" s="2">
        <v>5115011</v>
      </c>
      <c r="BU1272" s="2">
        <v>1585900</v>
      </c>
      <c r="BV1272" s="2">
        <v>424540</v>
      </c>
      <c r="BW1272" s="2" t="s">
        <v>189</v>
      </c>
      <c r="BX1272" s="2">
        <v>20267</v>
      </c>
      <c r="BY1272" s="2">
        <v>1632006</v>
      </c>
      <c r="BZ1272" s="2" t="e">
        <v>#N/A</v>
      </c>
      <c r="CA1272" s="2" t="e">
        <v>#N/A</v>
      </c>
      <c r="CB1272" s="2">
        <v>5263</v>
      </c>
      <c r="CC1272" s="2">
        <v>1241691</v>
      </c>
      <c r="CD1272" s="2">
        <v>368720</v>
      </c>
      <c r="CE1272" s="2">
        <v>1632006</v>
      </c>
      <c r="CF1272" s="2">
        <v>53232</v>
      </c>
      <c r="CG1272" s="2">
        <v>1577578</v>
      </c>
      <c r="CH1272" s="2">
        <v>332500</v>
      </c>
      <c r="CI1272" s="2" t="s">
        <v>189</v>
      </c>
      <c r="CJ1272" s="2">
        <v>20267</v>
      </c>
      <c r="CK1272" s="97" t="e">
        <v>#N/A</v>
      </c>
      <c r="CL1272" s="97" t="e">
        <v>#N/A</v>
      </c>
      <c r="CM1272" s="97" t="e">
        <v>#N/A</v>
      </c>
      <c r="CN1272" s="2" t="e">
        <v>#N/A</v>
      </c>
      <c r="CO1272" s="100" t="e">
        <v>#N/A</v>
      </c>
      <c r="CP1272" s="97" t="e">
        <v>#N/A</v>
      </c>
      <c r="CQ1272" s="97" t="e">
        <v>#N/A</v>
      </c>
      <c r="CR1272" s="97" t="e">
        <v>#N/A</v>
      </c>
      <c r="CS1272" s="97" t="e">
        <v>#N/A</v>
      </c>
      <c r="CT1272" s="2" t="e">
        <v>#N/A</v>
      </c>
      <c r="CU1272" s="2" t="e">
        <v>#N/A</v>
      </c>
    </row>
    <row r="1273" spans="1:99" x14ac:dyDescent="0.25">
      <c r="A1273" s="2">
        <v>20255</v>
      </c>
      <c r="B1273" s="2">
        <v>18091022</v>
      </c>
      <c r="C1273" s="2">
        <v>0</v>
      </c>
      <c r="D1273" s="2">
        <v>18091022</v>
      </c>
      <c r="E1273" s="2" t="s">
        <v>189</v>
      </c>
      <c r="F1273" s="2">
        <v>2896677</v>
      </c>
      <c r="G1273" s="2">
        <v>15194345</v>
      </c>
      <c r="H1273" s="2">
        <v>18091022</v>
      </c>
      <c r="I1273" s="2">
        <v>6193044</v>
      </c>
      <c r="J1273" s="2">
        <v>6166844</v>
      </c>
      <c r="K1273" s="2">
        <v>3446008</v>
      </c>
      <c r="L1273" s="2">
        <v>1302942</v>
      </c>
      <c r="N1273" s="2">
        <v>20255</v>
      </c>
      <c r="O1273" s="97">
        <v>20644142</v>
      </c>
      <c r="P1273" s="97">
        <v>0</v>
      </c>
      <c r="Q1273" s="97">
        <v>20644142</v>
      </c>
      <c r="R1273" s="97" t="s">
        <v>189</v>
      </c>
      <c r="S1273" s="97">
        <v>2635992</v>
      </c>
      <c r="T1273" s="97">
        <v>18008150</v>
      </c>
      <c r="U1273" s="97">
        <v>20644142</v>
      </c>
      <c r="V1273" s="97">
        <v>6252378</v>
      </c>
      <c r="W1273" s="97">
        <v>6203378</v>
      </c>
      <c r="X1273" s="97">
        <v>14267654</v>
      </c>
      <c r="Y1273" s="97">
        <v>3929563</v>
      </c>
      <c r="Z1273" s="97">
        <v>0</v>
      </c>
      <c r="AB1273" s="2">
        <v>20268</v>
      </c>
      <c r="AC1273" s="97">
        <v>5377612</v>
      </c>
      <c r="AD1273" s="97">
        <v>448496</v>
      </c>
      <c r="AE1273" s="97">
        <v>4929116</v>
      </c>
      <c r="AF1273" s="97">
        <v>252841</v>
      </c>
      <c r="AG1273" s="97">
        <v>2279941</v>
      </c>
      <c r="AH1273" s="97">
        <v>2649175</v>
      </c>
      <c r="AI1273" s="97">
        <v>5377612</v>
      </c>
      <c r="AJ1273" s="97">
        <v>1886632</v>
      </c>
      <c r="AK1273" s="97">
        <v>3324844</v>
      </c>
      <c r="AL1273" s="97">
        <v>1562036</v>
      </c>
      <c r="AM1273" s="97" t="s">
        <v>189</v>
      </c>
      <c r="AN1273" s="2">
        <v>20268</v>
      </c>
      <c r="AO1273" s="97">
        <v>7111595</v>
      </c>
      <c r="AP1273" s="97">
        <v>239666</v>
      </c>
      <c r="AQ1273" s="97">
        <v>6811014</v>
      </c>
      <c r="AR1273" s="97">
        <v>101941</v>
      </c>
      <c r="AS1273" s="97">
        <v>2150459</v>
      </c>
      <c r="AT1273" s="97">
        <v>4660555</v>
      </c>
      <c r="AU1273" s="97">
        <v>7111595</v>
      </c>
      <c r="AV1273" s="97">
        <v>3965734</v>
      </c>
      <c r="AW1273" s="97">
        <v>3145861</v>
      </c>
      <c r="AX1273" s="97">
        <v>1457522</v>
      </c>
      <c r="AY1273" s="97" t="s">
        <v>189</v>
      </c>
      <c r="AZ1273" s="2">
        <v>20268</v>
      </c>
      <c r="BA1273" s="98">
        <v>4537937</v>
      </c>
      <c r="BB1273" s="2">
        <v>237281</v>
      </c>
      <c r="BC1273" s="2">
        <v>4300656</v>
      </c>
      <c r="BD1273" s="2">
        <v>105323</v>
      </c>
      <c r="BE1273" s="2">
        <v>2103319</v>
      </c>
      <c r="BF1273" s="2">
        <v>2197337</v>
      </c>
      <c r="BG1273" s="2">
        <v>4537937</v>
      </c>
      <c r="BH1273" s="2">
        <v>1126851</v>
      </c>
      <c r="BI1273" s="2">
        <v>3360895</v>
      </c>
      <c r="BJ1273" s="2">
        <v>1510939</v>
      </c>
      <c r="BK1273" s="2" t="s">
        <v>189</v>
      </c>
      <c r="BL1273" s="2">
        <v>20268</v>
      </c>
      <c r="BM1273" s="2">
        <v>3775887</v>
      </c>
      <c r="BN1273" s="2">
        <v>271239</v>
      </c>
      <c r="BO1273" s="2">
        <v>3504648</v>
      </c>
      <c r="BP1273" s="2">
        <v>144548</v>
      </c>
      <c r="BQ1273" s="2">
        <v>1920359</v>
      </c>
      <c r="BR1273" s="2">
        <v>1584289</v>
      </c>
      <c r="BS1273" s="2">
        <v>3775887</v>
      </c>
      <c r="BT1273" s="2">
        <v>1067630</v>
      </c>
      <c r="BU1273" s="2">
        <v>2674264</v>
      </c>
      <c r="BV1273" s="2">
        <v>1506215</v>
      </c>
      <c r="BW1273" s="2" t="s">
        <v>189</v>
      </c>
      <c r="BX1273" s="2">
        <v>20268</v>
      </c>
      <c r="BY1273" s="2">
        <v>6187520</v>
      </c>
      <c r="BZ1273" s="2">
        <v>251677</v>
      </c>
      <c r="CA1273" s="2">
        <v>5310744</v>
      </c>
      <c r="CB1273" s="2">
        <v>40748</v>
      </c>
      <c r="CC1273" s="2">
        <v>1848736</v>
      </c>
      <c r="CD1273" s="2">
        <v>3462008</v>
      </c>
      <c r="CE1273" s="2">
        <v>6187520</v>
      </c>
      <c r="CF1273" s="2">
        <v>2949624</v>
      </c>
      <c r="CG1273" s="2">
        <v>3237896</v>
      </c>
      <c r="CH1273" s="2">
        <v>1687433</v>
      </c>
      <c r="CI1273" s="2" t="s">
        <v>189</v>
      </c>
      <c r="CJ1273" s="2">
        <v>20268</v>
      </c>
      <c r="CK1273" s="97">
        <v>3314034</v>
      </c>
      <c r="CL1273" s="97" t="e">
        <v>#N/A</v>
      </c>
      <c r="CM1273" s="97" t="e">
        <v>#N/A</v>
      </c>
      <c r="CN1273" s="2">
        <v>56741</v>
      </c>
      <c r="CO1273" s="100" t="e">
        <v>#N/A</v>
      </c>
      <c r="CP1273" s="97" t="e">
        <v>#N/A</v>
      </c>
      <c r="CQ1273" s="97">
        <v>3314034</v>
      </c>
      <c r="CR1273" s="97">
        <v>319960</v>
      </c>
      <c r="CS1273" s="97">
        <v>2362815</v>
      </c>
      <c r="CT1273" s="2">
        <v>1222943</v>
      </c>
      <c r="CU1273" s="2" t="s">
        <v>189</v>
      </c>
    </row>
    <row r="1274" spans="1:99" x14ac:dyDescent="0.25">
      <c r="A1274" s="2">
        <v>20256</v>
      </c>
      <c r="B1274" s="2">
        <v>3128977</v>
      </c>
      <c r="C1274" s="2">
        <v>154756</v>
      </c>
      <c r="D1274" s="2">
        <v>2922841</v>
      </c>
      <c r="E1274" s="2">
        <v>7220</v>
      </c>
      <c r="F1274" s="2">
        <v>1579027</v>
      </c>
      <c r="G1274" s="2">
        <v>1343814</v>
      </c>
      <c r="H1274" s="2">
        <v>3128977</v>
      </c>
      <c r="I1274" s="2">
        <v>1171632</v>
      </c>
      <c r="J1274" s="2">
        <v>1171632</v>
      </c>
      <c r="K1274" s="2">
        <v>1957345</v>
      </c>
      <c r="L1274" s="2">
        <v>450413</v>
      </c>
      <c r="N1274" s="2">
        <v>20256</v>
      </c>
      <c r="O1274" s="97">
        <v>9759040</v>
      </c>
      <c r="P1274" s="97">
        <v>258764</v>
      </c>
      <c r="Q1274" s="97">
        <v>9500276</v>
      </c>
      <c r="R1274" s="97">
        <v>5280</v>
      </c>
      <c r="S1274" s="97">
        <v>1502092</v>
      </c>
      <c r="T1274" s="97">
        <v>7998184</v>
      </c>
      <c r="U1274" s="97">
        <v>9759040</v>
      </c>
      <c r="V1274" s="97">
        <v>846096</v>
      </c>
      <c r="W1274" s="97">
        <v>846096</v>
      </c>
      <c r="X1274" s="97">
        <v>8834004</v>
      </c>
      <c r="Y1274" s="97">
        <v>1476972</v>
      </c>
      <c r="Z1274" s="97">
        <v>0</v>
      </c>
      <c r="AB1274" s="2">
        <v>20269</v>
      </c>
      <c r="AC1274" s="97">
        <v>25138322</v>
      </c>
      <c r="AD1274" s="97">
        <v>90184</v>
      </c>
      <c r="AE1274" s="97">
        <v>25048138</v>
      </c>
      <c r="AF1274" s="97">
        <v>360</v>
      </c>
      <c r="AG1274" s="97">
        <v>7303542</v>
      </c>
      <c r="AH1274" s="97">
        <v>17744596</v>
      </c>
      <c r="AI1274" s="97">
        <v>25138322</v>
      </c>
      <c r="AJ1274" s="97">
        <v>8685009</v>
      </c>
      <c r="AK1274" s="97">
        <v>15924155</v>
      </c>
      <c r="AL1274" s="97">
        <v>640113</v>
      </c>
      <c r="AM1274" s="97" t="s">
        <v>189</v>
      </c>
      <c r="AN1274" s="2">
        <v>20269</v>
      </c>
      <c r="AO1274" s="97">
        <v>50625199</v>
      </c>
      <c r="AP1274" s="97">
        <v>26322</v>
      </c>
      <c r="AQ1274" s="97">
        <v>36632999</v>
      </c>
      <c r="AR1274" s="97">
        <v>0</v>
      </c>
      <c r="AS1274" s="97">
        <v>7247575</v>
      </c>
      <c r="AT1274" s="97">
        <v>29385424</v>
      </c>
      <c r="AU1274" s="97">
        <v>50625199</v>
      </c>
      <c r="AV1274" s="97">
        <v>38126920</v>
      </c>
      <c r="AW1274" s="97">
        <v>12498279</v>
      </c>
      <c r="AX1274" s="97">
        <v>58232</v>
      </c>
      <c r="AY1274" s="97" t="s">
        <v>189</v>
      </c>
      <c r="AZ1274" s="2">
        <v>20269</v>
      </c>
      <c r="BA1274" s="98">
        <v>51178347</v>
      </c>
      <c r="BB1274" s="2">
        <v>30427</v>
      </c>
      <c r="BC1274" s="2">
        <v>51147920</v>
      </c>
      <c r="BD1274" s="2" t="s">
        <v>189</v>
      </c>
      <c r="BE1274" s="2">
        <v>7392734</v>
      </c>
      <c r="BF1274" s="2">
        <v>43755186</v>
      </c>
      <c r="BG1274" s="2">
        <v>51178347</v>
      </c>
      <c r="BH1274" s="2">
        <v>33326905</v>
      </c>
      <c r="BI1274" s="2">
        <v>11837822</v>
      </c>
      <c r="BJ1274" s="2">
        <v>706371</v>
      </c>
      <c r="BK1274" s="2" t="s">
        <v>189</v>
      </c>
      <c r="BL1274" s="2">
        <v>20269</v>
      </c>
      <c r="BM1274" s="2">
        <v>50944701</v>
      </c>
      <c r="BN1274" s="2">
        <v>326</v>
      </c>
      <c r="BO1274" s="2">
        <v>50944375</v>
      </c>
      <c r="BP1274" s="2" t="s">
        <v>189</v>
      </c>
      <c r="BQ1274" s="2">
        <v>6841129</v>
      </c>
      <c r="BR1274" s="2">
        <v>44103246</v>
      </c>
      <c r="BS1274" s="2">
        <v>50944701</v>
      </c>
      <c r="BT1274" s="2">
        <v>32537330</v>
      </c>
      <c r="BU1274" s="2">
        <v>8656512</v>
      </c>
      <c r="BV1274" s="2" t="s">
        <v>189</v>
      </c>
      <c r="BW1274" s="2" t="s">
        <v>189</v>
      </c>
      <c r="BX1274" s="2">
        <v>20269</v>
      </c>
      <c r="BY1274" s="2">
        <v>48524104</v>
      </c>
      <c r="BZ1274" s="2">
        <v>815334</v>
      </c>
      <c r="CA1274" s="2">
        <v>47708770</v>
      </c>
      <c r="CB1274" s="2" t="s">
        <v>189</v>
      </c>
      <c r="CC1274" s="2">
        <v>6796797</v>
      </c>
      <c r="CD1274" s="2">
        <v>40911973</v>
      </c>
      <c r="CE1274" s="2">
        <v>48524104</v>
      </c>
      <c r="CF1274" s="2">
        <v>25493413</v>
      </c>
      <c r="CG1274" s="2">
        <v>13860402</v>
      </c>
      <c r="CH1274" s="2">
        <v>1924297</v>
      </c>
      <c r="CI1274" s="2" t="s">
        <v>189</v>
      </c>
      <c r="CJ1274" s="2">
        <v>20269</v>
      </c>
      <c r="CK1274" s="97">
        <v>32050339</v>
      </c>
      <c r="CL1274" s="97" t="e">
        <v>#N/A</v>
      </c>
      <c r="CM1274" s="97" t="e">
        <v>#N/A</v>
      </c>
      <c r="CN1274" s="2" t="s">
        <v>189</v>
      </c>
      <c r="CO1274" s="100" t="e">
        <v>#N/A</v>
      </c>
      <c r="CP1274" s="97" t="e">
        <v>#N/A</v>
      </c>
      <c r="CQ1274" s="97">
        <v>32050339</v>
      </c>
      <c r="CR1274" s="97">
        <v>14613757</v>
      </c>
      <c r="CS1274" s="97">
        <v>12010088</v>
      </c>
      <c r="CT1274" s="2">
        <v>1912307</v>
      </c>
      <c r="CU1274" s="2" t="s">
        <v>189</v>
      </c>
    </row>
    <row r="1275" spans="1:99" x14ac:dyDescent="0.25">
      <c r="A1275" s="2">
        <v>20257</v>
      </c>
      <c r="B1275" s="2">
        <v>6987752</v>
      </c>
      <c r="C1275" s="2">
        <v>11923</v>
      </c>
      <c r="D1275" s="2">
        <v>6919451</v>
      </c>
      <c r="E1275" s="2">
        <v>5137</v>
      </c>
      <c r="F1275" s="2">
        <v>2370160</v>
      </c>
      <c r="G1275" s="2">
        <v>4549291</v>
      </c>
      <c r="H1275" s="2">
        <v>6987752</v>
      </c>
      <c r="I1275" s="2">
        <v>4263546</v>
      </c>
      <c r="J1275" s="2">
        <v>4213546</v>
      </c>
      <c r="K1275" s="2">
        <v>2724206</v>
      </c>
      <c r="L1275" s="2">
        <v>641896</v>
      </c>
      <c r="N1275" s="2">
        <v>20257</v>
      </c>
      <c r="O1275" s="97">
        <v>6941541</v>
      </c>
      <c r="P1275" s="97">
        <v>44888</v>
      </c>
      <c r="Q1275" s="97">
        <v>6885064</v>
      </c>
      <c r="R1275" s="97">
        <v>8446</v>
      </c>
      <c r="S1275" s="97">
        <v>2210435</v>
      </c>
      <c r="T1275" s="97">
        <v>4674629</v>
      </c>
      <c r="U1275" s="97">
        <v>6941541</v>
      </c>
      <c r="V1275" s="97">
        <v>4674541</v>
      </c>
      <c r="W1275" s="97">
        <v>4674541</v>
      </c>
      <c r="X1275" s="97">
        <v>2267000</v>
      </c>
      <c r="Y1275" s="97">
        <v>762000</v>
      </c>
      <c r="Z1275" s="97">
        <v>0</v>
      </c>
      <c r="AB1275" s="2">
        <v>20270</v>
      </c>
      <c r="AC1275" s="97">
        <v>10990922</v>
      </c>
      <c r="AD1275" s="97">
        <v>571142</v>
      </c>
      <c r="AE1275" s="97">
        <v>10419780</v>
      </c>
      <c r="AF1275" s="97">
        <v>1540</v>
      </c>
      <c r="AG1275" s="97">
        <v>2954369</v>
      </c>
      <c r="AH1275" s="97">
        <v>7465411</v>
      </c>
      <c r="AI1275" s="97">
        <v>10990922</v>
      </c>
      <c r="AJ1275" s="97">
        <v>41585</v>
      </c>
      <c r="AK1275" s="97">
        <v>4376219</v>
      </c>
      <c r="AL1275" s="97">
        <v>427666</v>
      </c>
      <c r="AM1275" s="97" t="s">
        <v>189</v>
      </c>
      <c r="AN1275" s="2">
        <v>20270</v>
      </c>
      <c r="AO1275" s="97">
        <v>18827023</v>
      </c>
      <c r="AP1275" s="97">
        <v>1421966</v>
      </c>
      <c r="AQ1275" s="97">
        <v>17405057</v>
      </c>
      <c r="AR1275" s="97">
        <v>2528</v>
      </c>
      <c r="AS1275" s="97">
        <v>2338794</v>
      </c>
      <c r="AT1275" s="97">
        <v>15066263</v>
      </c>
      <c r="AU1275" s="97">
        <v>18827023</v>
      </c>
      <c r="AV1275" s="97">
        <v>6750981</v>
      </c>
      <c r="AW1275" s="97">
        <v>7544606</v>
      </c>
      <c r="AX1275" s="97">
        <v>1350492</v>
      </c>
      <c r="AY1275" s="97" t="s">
        <v>189</v>
      </c>
      <c r="AZ1275" s="2">
        <v>20270</v>
      </c>
      <c r="BA1275" s="98">
        <v>12363456</v>
      </c>
      <c r="BB1275" s="2">
        <v>923260</v>
      </c>
      <c r="BC1275" s="2">
        <v>11440196</v>
      </c>
      <c r="BD1275" s="2">
        <v>2592</v>
      </c>
      <c r="BE1275" s="2">
        <v>2500830</v>
      </c>
      <c r="BF1275" s="2">
        <v>8939366</v>
      </c>
      <c r="BG1275" s="2">
        <v>12363456</v>
      </c>
      <c r="BH1275" s="2">
        <v>8337766</v>
      </c>
      <c r="BI1275" s="2">
        <v>3673394</v>
      </c>
      <c r="BJ1275" s="2">
        <v>803857</v>
      </c>
      <c r="BK1275" s="2" t="s">
        <v>189</v>
      </c>
      <c r="BL1275" s="2">
        <v>20270</v>
      </c>
      <c r="BM1275" s="2">
        <v>14164691</v>
      </c>
      <c r="BN1275" s="2">
        <v>143742</v>
      </c>
      <c r="BO1275" s="2">
        <v>14020949</v>
      </c>
      <c r="BP1275" s="2">
        <v>1998</v>
      </c>
      <c r="BQ1275" s="2">
        <v>2252221</v>
      </c>
      <c r="BR1275" s="2">
        <v>11768728</v>
      </c>
      <c r="BS1275" s="2">
        <v>14164691</v>
      </c>
      <c r="BT1275" s="2">
        <v>10282286</v>
      </c>
      <c r="BU1275" s="2">
        <v>3617548</v>
      </c>
      <c r="BV1275" s="2">
        <v>1021259</v>
      </c>
      <c r="BW1275" s="2" t="s">
        <v>189</v>
      </c>
      <c r="BX1275" s="2">
        <v>20270</v>
      </c>
      <c r="BY1275" s="2">
        <v>15375429</v>
      </c>
      <c r="BZ1275" s="2">
        <v>138733</v>
      </c>
      <c r="CA1275" s="2">
        <v>15236696</v>
      </c>
      <c r="CB1275" s="2">
        <v>31520</v>
      </c>
      <c r="CC1275" s="2">
        <v>2257096</v>
      </c>
      <c r="CD1275" s="2">
        <v>12979600</v>
      </c>
      <c r="CE1275" s="2">
        <v>15375429</v>
      </c>
      <c r="CF1275" s="2">
        <v>12006118</v>
      </c>
      <c r="CG1275" s="2">
        <v>3164510</v>
      </c>
      <c r="CH1275" s="2">
        <v>644308</v>
      </c>
      <c r="CI1275" s="2" t="s">
        <v>189</v>
      </c>
      <c r="CJ1275" s="2">
        <v>20270</v>
      </c>
      <c r="CK1275" s="97">
        <v>14461841</v>
      </c>
      <c r="CL1275" s="97" t="e">
        <v>#N/A</v>
      </c>
      <c r="CM1275" s="97" t="e">
        <v>#N/A</v>
      </c>
      <c r="CN1275" s="2">
        <v>34703</v>
      </c>
      <c r="CO1275" s="100" t="e">
        <v>#N/A</v>
      </c>
      <c r="CP1275" s="97" t="e">
        <v>#N/A</v>
      </c>
      <c r="CQ1275" s="97">
        <v>14461841</v>
      </c>
      <c r="CR1275" s="97">
        <v>8436035</v>
      </c>
      <c r="CS1275" s="97">
        <v>3137212</v>
      </c>
      <c r="CT1275" s="2">
        <v>640497</v>
      </c>
      <c r="CU1275" s="2" t="s">
        <v>189</v>
      </c>
    </row>
    <row r="1276" spans="1:99" x14ac:dyDescent="0.25">
      <c r="A1276" s="2">
        <v>20258</v>
      </c>
      <c r="B1276" s="2">
        <v>7103403</v>
      </c>
      <c r="C1276" s="2">
        <v>438564</v>
      </c>
      <c r="D1276" s="2">
        <v>6608415</v>
      </c>
      <c r="E1276" s="2">
        <v>41912</v>
      </c>
      <c r="F1276" s="2">
        <v>2216185</v>
      </c>
      <c r="G1276" s="2">
        <v>4392230</v>
      </c>
      <c r="H1276" s="2">
        <v>7103403</v>
      </c>
      <c r="I1276" s="2">
        <v>2962362</v>
      </c>
      <c r="J1276" s="2">
        <v>2794440</v>
      </c>
      <c r="K1276" s="2">
        <v>4141041</v>
      </c>
      <c r="L1276" s="2">
        <v>1326349</v>
      </c>
      <c r="N1276" s="2">
        <v>20258</v>
      </c>
      <c r="O1276" s="97">
        <v>5363628</v>
      </c>
      <c r="P1276" s="97">
        <v>395412</v>
      </c>
      <c r="Q1276" s="97">
        <v>4968216</v>
      </c>
      <c r="R1276" s="97">
        <v>50328</v>
      </c>
      <c r="S1276" s="97">
        <v>2125989</v>
      </c>
      <c r="T1276" s="97">
        <v>2842227</v>
      </c>
      <c r="U1276" s="97">
        <v>5363628</v>
      </c>
      <c r="V1276" s="97">
        <v>1248363</v>
      </c>
      <c r="W1276" s="97">
        <v>1111047</v>
      </c>
      <c r="X1276" s="97">
        <v>3699189</v>
      </c>
      <c r="Y1276" s="97">
        <v>1101981</v>
      </c>
      <c r="Z1276" s="97">
        <v>0</v>
      </c>
      <c r="AB1276" s="2">
        <v>20271</v>
      </c>
      <c r="AC1276" s="97">
        <v>16996346</v>
      </c>
      <c r="AD1276" s="97">
        <v>40006</v>
      </c>
      <c r="AE1276" s="97">
        <v>16956340</v>
      </c>
      <c r="AF1276" s="97" t="s">
        <v>186</v>
      </c>
      <c r="AG1276" s="97">
        <v>3123796</v>
      </c>
      <c r="AH1276" s="97">
        <v>13832544</v>
      </c>
      <c r="AI1276" s="97">
        <v>16996346</v>
      </c>
      <c r="AJ1276" s="97">
        <v>6963404</v>
      </c>
      <c r="AK1276" s="97">
        <v>9784189</v>
      </c>
      <c r="AL1276" s="97">
        <v>79200</v>
      </c>
      <c r="AM1276" s="97" t="s">
        <v>189</v>
      </c>
      <c r="AN1276" s="2">
        <v>20271</v>
      </c>
      <c r="AO1276" s="97">
        <v>17934552</v>
      </c>
      <c r="AP1276" s="97">
        <v>14540</v>
      </c>
      <c r="AQ1276" s="97">
        <v>17920012</v>
      </c>
      <c r="AR1276" s="97">
        <v>0</v>
      </c>
      <c r="AS1276" s="97">
        <v>3150847</v>
      </c>
      <c r="AT1276" s="97">
        <v>14769165</v>
      </c>
      <c r="AU1276" s="97">
        <v>17934552</v>
      </c>
      <c r="AV1276" s="97">
        <v>12903818</v>
      </c>
      <c r="AW1276" s="97">
        <v>4164468</v>
      </c>
      <c r="AX1276" s="97">
        <v>339524</v>
      </c>
      <c r="AY1276" s="97" t="s">
        <v>189</v>
      </c>
      <c r="AZ1276" s="2">
        <v>20271</v>
      </c>
      <c r="BA1276" s="98">
        <v>18174262</v>
      </c>
      <c r="BB1276" s="2">
        <v>11589</v>
      </c>
      <c r="BC1276" s="2">
        <v>18162673</v>
      </c>
      <c r="BD1276" s="2" t="s">
        <v>189</v>
      </c>
      <c r="BE1276" s="2">
        <v>2992950</v>
      </c>
      <c r="BF1276" s="2">
        <v>15169723</v>
      </c>
      <c r="BG1276" s="2">
        <v>18174262</v>
      </c>
      <c r="BH1276" s="2">
        <v>12736863</v>
      </c>
      <c r="BI1276" s="2">
        <v>4530664</v>
      </c>
      <c r="BJ1276" s="2">
        <v>294964</v>
      </c>
      <c r="BK1276" s="2" t="s">
        <v>189</v>
      </c>
      <c r="BL1276" s="2">
        <v>20271</v>
      </c>
      <c r="BM1276" s="2">
        <v>19593280</v>
      </c>
      <c r="BN1276" s="2">
        <v>61335</v>
      </c>
      <c r="BO1276" s="2">
        <v>19531945</v>
      </c>
      <c r="BP1276" s="2" t="s">
        <v>189</v>
      </c>
      <c r="BQ1276" s="2">
        <v>2917164</v>
      </c>
      <c r="BR1276" s="2">
        <v>16614781</v>
      </c>
      <c r="BS1276" s="2">
        <v>19593280</v>
      </c>
      <c r="BT1276" s="2">
        <v>13070824</v>
      </c>
      <c r="BU1276" s="2">
        <v>6513234</v>
      </c>
      <c r="BV1276" s="2">
        <v>855674</v>
      </c>
      <c r="BW1276" s="2" t="s">
        <v>189</v>
      </c>
      <c r="BX1276" s="2">
        <v>20271</v>
      </c>
      <c r="BY1276" s="2">
        <v>17673635</v>
      </c>
      <c r="BZ1276" s="2">
        <v>82708</v>
      </c>
      <c r="CA1276" s="2">
        <v>17590927</v>
      </c>
      <c r="CB1276" s="2" t="s">
        <v>189</v>
      </c>
      <c r="CC1276" s="2">
        <v>2828855</v>
      </c>
      <c r="CD1276" s="2">
        <v>14762072</v>
      </c>
      <c r="CE1276" s="2">
        <v>17673635</v>
      </c>
      <c r="CF1276" s="2">
        <v>13223428</v>
      </c>
      <c r="CG1276" s="2">
        <v>4062408</v>
      </c>
      <c r="CH1276" s="2">
        <v>363053</v>
      </c>
      <c r="CI1276" s="2" t="s">
        <v>189</v>
      </c>
      <c r="CJ1276" s="2">
        <v>20271</v>
      </c>
      <c r="CK1276" s="97">
        <v>12479029</v>
      </c>
      <c r="CL1276" s="97" t="e">
        <v>#N/A</v>
      </c>
      <c r="CM1276" s="97" t="e">
        <v>#N/A</v>
      </c>
      <c r="CN1276" s="2" t="s">
        <v>189</v>
      </c>
      <c r="CO1276" s="100" t="e">
        <v>#N/A</v>
      </c>
      <c r="CP1276" s="97" t="e">
        <v>#N/A</v>
      </c>
      <c r="CQ1276" s="97">
        <v>12479029</v>
      </c>
      <c r="CR1276" s="97">
        <v>5940995</v>
      </c>
      <c r="CS1276" s="97">
        <v>5415933</v>
      </c>
      <c r="CT1276" s="2">
        <v>896031</v>
      </c>
      <c r="CU1276" s="2" t="s">
        <v>189</v>
      </c>
    </row>
    <row r="1277" spans="1:99" x14ac:dyDescent="0.25">
      <c r="A1277" s="2">
        <v>20259</v>
      </c>
      <c r="B1277" s="2">
        <v>14061423</v>
      </c>
      <c r="C1277" s="2">
        <v>97747</v>
      </c>
      <c r="D1277" s="2">
        <v>13963676</v>
      </c>
      <c r="E1277" s="2">
        <v>62247</v>
      </c>
      <c r="F1277" s="2">
        <v>4443782</v>
      </c>
      <c r="G1277" s="2">
        <v>9519894</v>
      </c>
      <c r="H1277" s="2">
        <v>14061423</v>
      </c>
      <c r="I1277" s="2">
        <v>7694258</v>
      </c>
      <c r="J1277" s="2">
        <v>7671758</v>
      </c>
      <c r="K1277" s="2">
        <v>6224471</v>
      </c>
      <c r="L1277" s="2">
        <v>3905764</v>
      </c>
      <c r="N1277" s="2">
        <v>20259</v>
      </c>
      <c r="O1277" s="97">
        <v>17072994</v>
      </c>
      <c r="P1277" s="97">
        <v>163449</v>
      </c>
      <c r="Q1277" s="97">
        <v>13832121</v>
      </c>
      <c r="R1277" s="97">
        <v>42441</v>
      </c>
      <c r="S1277" s="97">
        <v>3982388</v>
      </c>
      <c r="T1277" s="97">
        <v>9849733</v>
      </c>
      <c r="U1277" s="97">
        <v>17072994</v>
      </c>
      <c r="V1277" s="97">
        <v>9337525</v>
      </c>
      <c r="W1277" s="97">
        <v>9283786</v>
      </c>
      <c r="X1277" s="97">
        <v>7735469</v>
      </c>
      <c r="Y1277" s="97">
        <v>3625659</v>
      </c>
      <c r="Z1277" s="97">
        <v>0</v>
      </c>
      <c r="AB1277" s="2">
        <v>20272</v>
      </c>
      <c r="AC1277" s="97">
        <v>28424460</v>
      </c>
      <c r="AD1277" s="97">
        <v>797190</v>
      </c>
      <c r="AE1277" s="97">
        <v>27627270</v>
      </c>
      <c r="AF1277" s="97">
        <v>44820</v>
      </c>
      <c r="AG1277" s="97">
        <v>6007234</v>
      </c>
      <c r="AH1277" s="97">
        <v>21620036</v>
      </c>
      <c r="AI1277" s="97">
        <v>28424460</v>
      </c>
      <c r="AJ1277" s="97">
        <v>16762519</v>
      </c>
      <c r="AK1277" s="97">
        <v>11459058</v>
      </c>
      <c r="AL1277" s="97">
        <v>5576554</v>
      </c>
      <c r="AM1277" s="97" t="s">
        <v>189</v>
      </c>
      <c r="AN1277" s="2">
        <v>20272</v>
      </c>
      <c r="AO1277" s="97">
        <v>29258911</v>
      </c>
      <c r="AP1277" s="97">
        <v>826731</v>
      </c>
      <c r="AQ1277" s="97">
        <v>28079395</v>
      </c>
      <c r="AR1277" s="97">
        <v>25553</v>
      </c>
      <c r="AS1277" s="97">
        <v>6363874</v>
      </c>
      <c r="AT1277" s="97">
        <v>21715521</v>
      </c>
      <c r="AU1277" s="97">
        <v>29258911</v>
      </c>
      <c r="AV1277" s="97">
        <v>17867073</v>
      </c>
      <c r="AW1277" s="97">
        <v>11391838</v>
      </c>
      <c r="AX1277" s="97">
        <v>4709408</v>
      </c>
      <c r="AY1277" s="97" t="s">
        <v>189</v>
      </c>
      <c r="AZ1277" s="2">
        <v>20272</v>
      </c>
      <c r="BA1277" s="98">
        <v>25348516</v>
      </c>
      <c r="BB1277" s="2">
        <v>941289</v>
      </c>
      <c r="BC1277" s="2">
        <v>24349968</v>
      </c>
      <c r="BD1277" s="2">
        <v>30784</v>
      </c>
      <c r="BE1277" s="2">
        <v>5833783</v>
      </c>
      <c r="BF1277" s="2">
        <v>18516185</v>
      </c>
      <c r="BG1277" s="2">
        <v>25348516</v>
      </c>
      <c r="BH1277" s="2">
        <v>15058412</v>
      </c>
      <c r="BI1277" s="2">
        <v>10290104</v>
      </c>
      <c r="BJ1277" s="2">
        <v>5106194</v>
      </c>
      <c r="BK1277" s="2" t="s">
        <v>189</v>
      </c>
      <c r="BL1277" s="2">
        <v>20272</v>
      </c>
      <c r="BM1277" s="2">
        <v>20732601</v>
      </c>
      <c r="BN1277" s="2">
        <v>794054</v>
      </c>
      <c r="BO1277" s="2">
        <v>19938547</v>
      </c>
      <c r="BP1277" s="2">
        <v>48825</v>
      </c>
      <c r="BQ1277" s="2">
        <v>4744749</v>
      </c>
      <c r="BR1277" s="2">
        <v>15193798</v>
      </c>
      <c r="BS1277" s="2">
        <v>20732601</v>
      </c>
      <c r="BT1277" s="2">
        <v>11711012</v>
      </c>
      <c r="BU1277" s="2">
        <v>8626187</v>
      </c>
      <c r="BV1277" s="2">
        <v>3868583</v>
      </c>
      <c r="BW1277" s="2" t="s">
        <v>189</v>
      </c>
      <c r="BX1277" s="2">
        <v>20272</v>
      </c>
      <c r="BY1277" s="2">
        <v>26086627</v>
      </c>
      <c r="BZ1277" s="2">
        <v>881698</v>
      </c>
      <c r="CA1277" s="2">
        <v>25204929</v>
      </c>
      <c r="CB1277" s="2">
        <v>10920</v>
      </c>
      <c r="CC1277" s="2">
        <v>4632223</v>
      </c>
      <c r="CD1277" s="2">
        <v>20572706</v>
      </c>
      <c r="CE1277" s="2">
        <v>26086627</v>
      </c>
      <c r="CF1277" s="2">
        <v>14518620</v>
      </c>
      <c r="CG1277" s="2">
        <v>9111044</v>
      </c>
      <c r="CH1277" s="2">
        <v>3502210</v>
      </c>
      <c r="CI1277" s="2" t="s">
        <v>189</v>
      </c>
      <c r="CJ1277" s="2">
        <v>20272</v>
      </c>
      <c r="CK1277" s="97">
        <v>24126424</v>
      </c>
      <c r="CL1277" s="97" t="e">
        <v>#N/A</v>
      </c>
      <c r="CM1277" s="97" t="e">
        <v>#N/A</v>
      </c>
      <c r="CN1277" s="2">
        <v>13130</v>
      </c>
      <c r="CO1277" s="100" t="e">
        <v>#N/A</v>
      </c>
      <c r="CP1277" s="97" t="e">
        <v>#N/A</v>
      </c>
      <c r="CQ1277" s="97">
        <v>24126424</v>
      </c>
      <c r="CR1277" s="97">
        <v>11053236</v>
      </c>
      <c r="CS1277" s="97">
        <v>8451992</v>
      </c>
      <c r="CT1277" s="2">
        <v>3539620</v>
      </c>
      <c r="CU1277" s="2" t="s">
        <v>189</v>
      </c>
    </row>
    <row r="1278" spans="1:99" x14ac:dyDescent="0.25">
      <c r="A1278" s="2">
        <v>20260</v>
      </c>
      <c r="B1278" s="2">
        <v>11402470</v>
      </c>
      <c r="C1278" s="2">
        <v>19950</v>
      </c>
      <c r="D1278" s="2">
        <v>11338369</v>
      </c>
      <c r="E1278" s="2" t="s">
        <v>189</v>
      </c>
      <c r="F1278" s="2">
        <v>3217513</v>
      </c>
      <c r="G1278" s="2">
        <v>8120856</v>
      </c>
      <c r="H1278" s="2">
        <v>11402470</v>
      </c>
      <c r="I1278" s="2">
        <v>3783799</v>
      </c>
      <c r="J1278" s="2">
        <v>3715614</v>
      </c>
      <c r="K1278" s="2">
        <v>7618671</v>
      </c>
      <c r="L1278" s="2" t="s">
        <v>189</v>
      </c>
      <c r="N1278" s="2">
        <v>20260</v>
      </c>
      <c r="O1278" s="97">
        <v>11029638</v>
      </c>
      <c r="P1278" s="97">
        <v>48592</v>
      </c>
      <c r="Q1278" s="97">
        <v>10907090</v>
      </c>
      <c r="R1278" s="97">
        <v>12290</v>
      </c>
      <c r="S1278" s="97">
        <v>2611358</v>
      </c>
      <c r="T1278" s="97">
        <v>8295732</v>
      </c>
      <c r="U1278" s="97">
        <v>11029638</v>
      </c>
      <c r="V1278" s="97">
        <v>7421142</v>
      </c>
      <c r="W1278" s="97">
        <v>7406294</v>
      </c>
      <c r="X1278" s="97">
        <v>3608496</v>
      </c>
      <c r="Y1278" s="97">
        <v>255245</v>
      </c>
      <c r="Z1278" s="97">
        <v>0</v>
      </c>
      <c r="AB1278" s="2">
        <v>20273</v>
      </c>
      <c r="AC1278" s="97">
        <v>61470550</v>
      </c>
      <c r="AD1278" s="97">
        <v>18666</v>
      </c>
      <c r="AE1278" s="97">
        <v>61451884</v>
      </c>
      <c r="AF1278" s="97" t="s">
        <v>186</v>
      </c>
      <c r="AG1278" s="97">
        <v>4194950</v>
      </c>
      <c r="AH1278" s="97">
        <v>57256934</v>
      </c>
      <c r="AI1278" s="97">
        <v>61470550</v>
      </c>
      <c r="AJ1278" s="97">
        <v>13921867</v>
      </c>
      <c r="AK1278" s="97">
        <v>46020078</v>
      </c>
      <c r="AL1278" s="97">
        <v>10635649</v>
      </c>
      <c r="AM1278" s="97" t="s">
        <v>189</v>
      </c>
      <c r="AN1278" s="2">
        <v>20273</v>
      </c>
      <c r="AO1278" s="97">
        <v>57142338</v>
      </c>
      <c r="AP1278" s="97">
        <v>734476</v>
      </c>
      <c r="AQ1278" s="97">
        <v>53749116</v>
      </c>
      <c r="AR1278" s="97">
        <v>0</v>
      </c>
      <c r="AS1278" s="97">
        <v>4512302</v>
      </c>
      <c r="AT1278" s="97">
        <v>49236814</v>
      </c>
      <c r="AU1278" s="97">
        <v>57142338</v>
      </c>
      <c r="AV1278" s="97">
        <v>19804411</v>
      </c>
      <c r="AW1278" s="97">
        <v>37337927</v>
      </c>
      <c r="AX1278" s="97">
        <v>10820156</v>
      </c>
      <c r="AY1278" s="97" t="s">
        <v>189</v>
      </c>
      <c r="AZ1278" s="2">
        <v>20273</v>
      </c>
      <c r="BA1278" s="98">
        <v>20553725</v>
      </c>
      <c r="BB1278" s="2">
        <v>153909</v>
      </c>
      <c r="BC1278" s="2">
        <v>20399816</v>
      </c>
      <c r="BD1278" s="2">
        <v>119</v>
      </c>
      <c r="BE1278" s="2">
        <v>4006828</v>
      </c>
      <c r="BF1278" s="2">
        <v>16392988</v>
      </c>
      <c r="BG1278" s="2">
        <v>20553725</v>
      </c>
      <c r="BH1278" s="2">
        <v>8398496</v>
      </c>
      <c r="BI1278" s="2">
        <v>5927389</v>
      </c>
      <c r="BJ1278" s="2">
        <v>2900685</v>
      </c>
      <c r="BK1278" s="2" t="s">
        <v>189</v>
      </c>
      <c r="BL1278" s="2">
        <v>20273</v>
      </c>
      <c r="BM1278" s="2">
        <v>25511462</v>
      </c>
      <c r="BN1278" s="2">
        <v>135055</v>
      </c>
      <c r="BO1278" s="2">
        <v>25376407</v>
      </c>
      <c r="BP1278" s="2">
        <v>1909</v>
      </c>
      <c r="BQ1278" s="2">
        <v>4036128</v>
      </c>
      <c r="BR1278" s="2">
        <v>21340279</v>
      </c>
      <c r="BS1278" s="2">
        <v>25511462</v>
      </c>
      <c r="BT1278" s="2">
        <v>19815030</v>
      </c>
      <c r="BU1278" s="2">
        <v>5430721</v>
      </c>
      <c r="BV1278" s="2">
        <v>2614539</v>
      </c>
      <c r="BW1278" s="2" t="s">
        <v>189</v>
      </c>
      <c r="BX1278" s="2">
        <v>20273</v>
      </c>
      <c r="BY1278" s="2">
        <v>33280643</v>
      </c>
      <c r="BZ1278" s="2">
        <v>547822</v>
      </c>
      <c r="CA1278" s="2">
        <v>31344875</v>
      </c>
      <c r="CB1278" s="2">
        <v>1100</v>
      </c>
      <c r="CC1278" s="2">
        <v>3488671</v>
      </c>
      <c r="CD1278" s="2">
        <v>27856204</v>
      </c>
      <c r="CE1278" s="2">
        <v>33280643</v>
      </c>
      <c r="CF1278" s="2">
        <v>26818883</v>
      </c>
      <c r="CG1278" s="2">
        <v>6461760</v>
      </c>
      <c r="CH1278" s="2">
        <v>2372583</v>
      </c>
      <c r="CI1278" s="2" t="s">
        <v>189</v>
      </c>
      <c r="CJ1278" s="2">
        <v>20273</v>
      </c>
      <c r="CK1278" s="97">
        <v>15328293</v>
      </c>
      <c r="CL1278" s="97" t="e">
        <v>#N/A</v>
      </c>
      <c r="CM1278" s="97" t="e">
        <v>#N/A</v>
      </c>
      <c r="CN1278" s="2">
        <v>1920</v>
      </c>
      <c r="CO1278" s="100" t="e">
        <v>#N/A</v>
      </c>
      <c r="CP1278" s="97" t="e">
        <v>#N/A</v>
      </c>
      <c r="CQ1278" s="97">
        <v>15328293</v>
      </c>
      <c r="CR1278" s="97">
        <v>8779952</v>
      </c>
      <c r="CS1278" s="97">
        <v>5653877</v>
      </c>
      <c r="CT1278" s="2">
        <v>2517719</v>
      </c>
      <c r="CU1278" s="2" t="s">
        <v>189</v>
      </c>
    </row>
    <row r="1279" spans="1:99" x14ac:dyDescent="0.25">
      <c r="A1279" s="2">
        <v>20261</v>
      </c>
      <c r="B1279" s="2">
        <v>35015727</v>
      </c>
      <c r="C1279" s="2">
        <v>379962</v>
      </c>
      <c r="D1279" s="2">
        <v>34635765</v>
      </c>
      <c r="E1279" s="2">
        <v>59458</v>
      </c>
      <c r="F1279" s="2">
        <v>10739314</v>
      </c>
      <c r="G1279" s="2">
        <v>23896451</v>
      </c>
      <c r="H1279" s="2">
        <v>35015727</v>
      </c>
      <c r="I1279" s="2">
        <v>1602843</v>
      </c>
      <c r="J1279" s="2">
        <v>1515938</v>
      </c>
      <c r="K1279" s="2">
        <v>16733933</v>
      </c>
      <c r="L1279" s="2">
        <v>4464969</v>
      </c>
      <c r="N1279" s="2">
        <v>20261</v>
      </c>
      <c r="O1279" s="97">
        <v>35945602</v>
      </c>
      <c r="P1279" s="97">
        <v>413710</v>
      </c>
      <c r="Q1279" s="97">
        <v>35531892</v>
      </c>
      <c r="R1279" s="97">
        <v>39384</v>
      </c>
      <c r="S1279" s="97">
        <v>8903737</v>
      </c>
      <c r="T1279" s="97">
        <v>26628155</v>
      </c>
      <c r="U1279" s="97">
        <v>35945602</v>
      </c>
      <c r="V1279" s="97">
        <v>3376980</v>
      </c>
      <c r="W1279" s="97">
        <v>3355000</v>
      </c>
      <c r="X1279" s="97">
        <v>14359995</v>
      </c>
      <c r="Y1279" s="97">
        <v>3598438</v>
      </c>
      <c r="Z1279" s="97">
        <v>0</v>
      </c>
      <c r="AB1279" s="2">
        <v>20274</v>
      </c>
      <c r="AC1279" s="97" t="e">
        <v>#N/A</v>
      </c>
      <c r="AD1279" s="97" t="e">
        <v>#N/A</v>
      </c>
      <c r="AE1279" s="97" t="e">
        <v>#N/A</v>
      </c>
      <c r="AF1279" s="97" t="e">
        <v>#N/A</v>
      </c>
      <c r="AG1279" s="97" t="e">
        <v>#N/A</v>
      </c>
      <c r="AH1279" s="97" t="e">
        <v>#N/A</v>
      </c>
      <c r="AI1279" s="97" t="e">
        <v>#N/A</v>
      </c>
      <c r="AJ1279" s="97" t="e">
        <v>#N/A</v>
      </c>
      <c r="AK1279" s="97" t="e">
        <v>#N/A</v>
      </c>
      <c r="AL1279" s="97" t="e">
        <v>#N/A</v>
      </c>
      <c r="AM1279" s="97" t="e">
        <v>#N/A</v>
      </c>
      <c r="AN1279" s="2">
        <v>20274</v>
      </c>
      <c r="AO1279" s="97" t="e">
        <v>#N/A</v>
      </c>
      <c r="AP1279" s="97" t="e">
        <v>#N/A</v>
      </c>
      <c r="AQ1279" s="97" t="e">
        <v>#N/A</v>
      </c>
      <c r="AR1279" s="97" t="e">
        <v>#N/A</v>
      </c>
      <c r="AS1279" s="97" t="e">
        <v>#N/A</v>
      </c>
      <c r="AT1279" s="97" t="e">
        <v>#N/A</v>
      </c>
      <c r="AU1279" s="97" t="e">
        <v>#N/A</v>
      </c>
      <c r="AV1279" s="97" t="e">
        <v>#N/A</v>
      </c>
      <c r="AW1279" s="97" t="e">
        <v>#N/A</v>
      </c>
      <c r="AX1279" s="97" t="e">
        <v>#N/A</v>
      </c>
      <c r="AY1279" s="97" t="e">
        <v>#N/A</v>
      </c>
      <c r="AZ1279" s="2">
        <v>20274</v>
      </c>
      <c r="BA1279" s="98" t="e">
        <v>#N/A</v>
      </c>
      <c r="BB1279" s="2" t="e">
        <v>#N/A</v>
      </c>
      <c r="BC1279" s="2" t="e">
        <v>#N/A</v>
      </c>
      <c r="BD1279" s="2" t="e">
        <v>#N/A</v>
      </c>
      <c r="BE1279" s="2" t="e">
        <v>#N/A</v>
      </c>
      <c r="BF1279" s="2" t="e">
        <v>#N/A</v>
      </c>
      <c r="BG1279" s="2" t="e">
        <v>#N/A</v>
      </c>
      <c r="BH1279" s="2" t="e">
        <v>#N/A</v>
      </c>
      <c r="BI1279" s="2" t="e">
        <v>#N/A</v>
      </c>
      <c r="BJ1279" s="2" t="e">
        <v>#N/A</v>
      </c>
      <c r="BK1279" s="2" t="e">
        <v>#N/A</v>
      </c>
      <c r="BL1279" s="2">
        <v>20274</v>
      </c>
      <c r="BM1279" s="2">
        <v>25511462</v>
      </c>
      <c r="BN1279" s="2" t="e">
        <v>#N/A</v>
      </c>
      <c r="BO1279" s="2" t="e">
        <v>#N/A</v>
      </c>
      <c r="BP1279" s="2" t="e">
        <v>#N/A</v>
      </c>
      <c r="BQ1279" s="2" t="e">
        <v>#N/A</v>
      </c>
      <c r="BR1279" s="2" t="e">
        <v>#N/A</v>
      </c>
      <c r="BS1279" s="2" t="e">
        <v>#N/A</v>
      </c>
      <c r="BT1279" s="2" t="e">
        <v>#N/A</v>
      </c>
      <c r="BU1279" s="2" t="e">
        <v>#N/A</v>
      </c>
      <c r="BV1279" s="2" t="e">
        <v>#N/A</v>
      </c>
      <c r="BW1279" s="2" t="e">
        <v>#N/A</v>
      </c>
      <c r="BX1279" s="2">
        <v>20274</v>
      </c>
      <c r="BY1279" s="2" t="e">
        <v>#N/A</v>
      </c>
      <c r="BZ1279" s="2" t="e">
        <v>#N/A</v>
      </c>
      <c r="CA1279" s="2" t="e">
        <v>#N/A</v>
      </c>
      <c r="CB1279" s="2" t="e">
        <v>#N/A</v>
      </c>
      <c r="CC1279" s="2" t="e">
        <v>#N/A</v>
      </c>
      <c r="CD1279" s="2" t="e">
        <v>#N/A</v>
      </c>
      <c r="CE1279" s="2" t="e">
        <v>#N/A</v>
      </c>
      <c r="CF1279" s="2" t="e">
        <v>#N/A</v>
      </c>
      <c r="CG1279" s="2" t="e">
        <v>#N/A</v>
      </c>
      <c r="CH1279" s="2" t="e">
        <v>#N/A</v>
      </c>
      <c r="CI1279" s="2" t="e">
        <v>#N/A</v>
      </c>
      <c r="CJ1279" s="2">
        <v>20274</v>
      </c>
      <c r="CK1279" s="97" t="e">
        <v>#N/A</v>
      </c>
      <c r="CL1279" s="97" t="e">
        <v>#N/A</v>
      </c>
      <c r="CM1279" s="97" t="e">
        <v>#N/A</v>
      </c>
      <c r="CN1279" s="2" t="e">
        <v>#N/A</v>
      </c>
      <c r="CO1279" s="100" t="e">
        <v>#N/A</v>
      </c>
      <c r="CP1279" s="97" t="e">
        <v>#N/A</v>
      </c>
      <c r="CQ1279" s="97" t="e">
        <v>#N/A</v>
      </c>
      <c r="CR1279" s="97" t="e">
        <v>#N/A</v>
      </c>
      <c r="CS1279" s="97" t="e">
        <v>#N/A</v>
      </c>
      <c r="CT1279" s="2" t="e">
        <v>#N/A</v>
      </c>
      <c r="CU1279" s="2" t="e">
        <v>#N/A</v>
      </c>
    </row>
    <row r="1280" spans="1:99" x14ac:dyDescent="0.25">
      <c r="A1280" s="2">
        <v>20262</v>
      </c>
      <c r="B1280" s="2">
        <v>5552114</v>
      </c>
      <c r="C1280" s="2">
        <v>146205</v>
      </c>
      <c r="D1280" s="2">
        <v>5306478</v>
      </c>
      <c r="E1280" s="2">
        <v>6720</v>
      </c>
      <c r="F1280" s="2">
        <v>1911750</v>
      </c>
      <c r="G1280" s="2">
        <v>3394728</v>
      </c>
      <c r="H1280" s="2">
        <v>5552114</v>
      </c>
      <c r="I1280" s="2">
        <v>2653372</v>
      </c>
      <c r="J1280" s="2">
        <v>2649482</v>
      </c>
      <c r="K1280" s="2">
        <v>2898742</v>
      </c>
      <c r="L1280" s="2">
        <v>1242481</v>
      </c>
      <c r="N1280" s="2">
        <v>20262</v>
      </c>
      <c r="O1280" s="97">
        <v>5147778</v>
      </c>
      <c r="P1280" s="97">
        <v>189146</v>
      </c>
      <c r="Q1280" s="97">
        <v>4924869</v>
      </c>
      <c r="R1280" s="97">
        <v>10103</v>
      </c>
      <c r="S1280" s="97">
        <v>1613348</v>
      </c>
      <c r="T1280" s="97">
        <v>3311521</v>
      </c>
      <c r="U1280" s="97">
        <v>5147778</v>
      </c>
      <c r="V1280" s="97">
        <v>2667932</v>
      </c>
      <c r="W1280" s="97">
        <v>2653458</v>
      </c>
      <c r="X1280" s="97">
        <v>2479846</v>
      </c>
      <c r="Y1280" s="97">
        <v>1004706</v>
      </c>
      <c r="Z1280" s="97">
        <v>0</v>
      </c>
      <c r="AB1280" s="2">
        <v>20275</v>
      </c>
      <c r="AC1280" s="97">
        <v>34920253</v>
      </c>
      <c r="AD1280" s="97">
        <v>141426</v>
      </c>
      <c r="AE1280" s="97">
        <v>34778827</v>
      </c>
      <c r="AF1280" s="97" t="s">
        <v>186</v>
      </c>
      <c r="AG1280" s="97">
        <v>6082852</v>
      </c>
      <c r="AH1280" s="97">
        <v>28695975</v>
      </c>
      <c r="AI1280" s="97">
        <v>34920253</v>
      </c>
      <c r="AJ1280" s="97">
        <v>20796126</v>
      </c>
      <c r="AK1280" s="97">
        <v>14103370</v>
      </c>
      <c r="AL1280" s="97">
        <v>3545575</v>
      </c>
      <c r="AM1280" s="97" t="s">
        <v>189</v>
      </c>
      <c r="AN1280" s="2">
        <v>20275</v>
      </c>
      <c r="AO1280" s="97">
        <v>39104827</v>
      </c>
      <c r="AP1280" s="97">
        <v>266822</v>
      </c>
      <c r="AQ1280" s="97">
        <v>38661139</v>
      </c>
      <c r="AR1280" s="97">
        <v>0</v>
      </c>
      <c r="AS1280" s="97">
        <v>6122591</v>
      </c>
      <c r="AT1280" s="97">
        <v>32538548</v>
      </c>
      <c r="AU1280" s="97">
        <v>39104827</v>
      </c>
      <c r="AV1280" s="97">
        <v>26950137</v>
      </c>
      <c r="AW1280" s="97">
        <v>12154690</v>
      </c>
      <c r="AX1280" s="97">
        <v>3027211</v>
      </c>
      <c r="AY1280" s="97" t="s">
        <v>189</v>
      </c>
      <c r="AZ1280" s="2">
        <v>20275</v>
      </c>
      <c r="BA1280" s="98">
        <v>30233200</v>
      </c>
      <c r="BB1280" s="2">
        <v>34982</v>
      </c>
      <c r="BC1280" s="2">
        <v>30198218</v>
      </c>
      <c r="BD1280" s="2" t="s">
        <v>189</v>
      </c>
      <c r="BE1280" s="2">
        <v>5625351</v>
      </c>
      <c r="BF1280" s="2">
        <v>24572867</v>
      </c>
      <c r="BG1280" s="2">
        <v>30233200</v>
      </c>
      <c r="BH1280" s="2">
        <v>19885468</v>
      </c>
      <c r="BI1280" s="2">
        <v>9204220</v>
      </c>
      <c r="BJ1280" s="2">
        <v>2842277</v>
      </c>
      <c r="BK1280" s="2" t="s">
        <v>189</v>
      </c>
      <c r="BL1280" s="2">
        <v>20275</v>
      </c>
      <c r="BM1280" s="2">
        <v>34579429</v>
      </c>
      <c r="BN1280" s="2">
        <v>113442</v>
      </c>
      <c r="BO1280" s="2">
        <v>34465987</v>
      </c>
      <c r="BP1280" s="2" t="s">
        <v>189</v>
      </c>
      <c r="BQ1280" s="2">
        <v>5175796</v>
      </c>
      <c r="BR1280" s="2">
        <v>29290191</v>
      </c>
      <c r="BS1280" s="2">
        <v>34579429</v>
      </c>
      <c r="BT1280" s="2">
        <v>25209692</v>
      </c>
      <c r="BU1280" s="2">
        <v>7664305</v>
      </c>
      <c r="BV1280" s="2">
        <v>2441742</v>
      </c>
      <c r="BW1280" s="2" t="s">
        <v>189</v>
      </c>
      <c r="BX1280" s="2">
        <v>20275</v>
      </c>
      <c r="BY1280" s="2">
        <v>32687948</v>
      </c>
      <c r="BZ1280" s="2">
        <v>146862</v>
      </c>
      <c r="CA1280" s="2">
        <v>28787638</v>
      </c>
      <c r="CB1280" s="2" t="s">
        <v>189</v>
      </c>
      <c r="CC1280" s="2">
        <v>4859073</v>
      </c>
      <c r="CD1280" s="2">
        <v>23928565</v>
      </c>
      <c r="CE1280" s="2">
        <v>32687948</v>
      </c>
      <c r="CF1280" s="2">
        <v>24249561</v>
      </c>
      <c r="CG1280" s="2">
        <v>8438387</v>
      </c>
      <c r="CH1280" s="2">
        <v>3210898</v>
      </c>
      <c r="CI1280" s="2" t="s">
        <v>189</v>
      </c>
      <c r="CJ1280" s="2">
        <v>20275</v>
      </c>
      <c r="CK1280" s="97">
        <v>36890250</v>
      </c>
      <c r="CL1280" s="97" t="e">
        <v>#N/A</v>
      </c>
      <c r="CM1280" s="97" t="e">
        <v>#N/A</v>
      </c>
      <c r="CN1280" s="2" t="s">
        <v>189</v>
      </c>
      <c r="CO1280" s="100" t="e">
        <v>#N/A</v>
      </c>
      <c r="CP1280" s="97" t="e">
        <v>#N/A</v>
      </c>
      <c r="CQ1280" s="97">
        <v>36890250</v>
      </c>
      <c r="CR1280" s="97">
        <v>24645546</v>
      </c>
      <c r="CS1280" s="97">
        <v>8518847</v>
      </c>
      <c r="CT1280" s="2">
        <v>2446188</v>
      </c>
      <c r="CU1280" s="2" t="s">
        <v>189</v>
      </c>
    </row>
    <row r="1281" spans="1:99" x14ac:dyDescent="0.25">
      <c r="A1281" s="2">
        <v>20263</v>
      </c>
      <c r="B1281" s="2">
        <v>24028357</v>
      </c>
      <c r="C1281" s="2">
        <v>216453</v>
      </c>
      <c r="D1281" s="2">
        <v>23691635</v>
      </c>
      <c r="E1281" s="2">
        <v>2520</v>
      </c>
      <c r="F1281" s="2">
        <v>5153887</v>
      </c>
      <c r="G1281" s="2">
        <v>18537748</v>
      </c>
      <c r="H1281" s="2">
        <v>24028357</v>
      </c>
      <c r="I1281" s="2">
        <v>15676347</v>
      </c>
      <c r="J1281" s="2">
        <v>15660847</v>
      </c>
      <c r="K1281" s="2">
        <v>8352010</v>
      </c>
      <c r="L1281" s="2">
        <v>2990866</v>
      </c>
      <c r="N1281" s="2">
        <v>20263</v>
      </c>
      <c r="O1281" s="97">
        <v>23814329</v>
      </c>
      <c r="P1281" s="97">
        <v>364495</v>
      </c>
      <c r="Q1281" s="97">
        <v>23166793</v>
      </c>
      <c r="R1281" s="97">
        <v>2460</v>
      </c>
      <c r="S1281" s="97">
        <v>4511900</v>
      </c>
      <c r="T1281" s="97">
        <v>18654893</v>
      </c>
      <c r="U1281" s="97">
        <v>23814329</v>
      </c>
      <c r="V1281" s="97">
        <v>16068161</v>
      </c>
      <c r="W1281" s="97">
        <v>16026711</v>
      </c>
      <c r="X1281" s="97">
        <v>7746168</v>
      </c>
      <c r="Y1281" s="97">
        <v>3073843</v>
      </c>
      <c r="Z1281" s="97">
        <v>0</v>
      </c>
      <c r="AB1281" s="2">
        <v>20276</v>
      </c>
      <c r="AC1281" s="97">
        <v>6265715</v>
      </c>
      <c r="AD1281" s="97">
        <v>1699</v>
      </c>
      <c r="AE1281" s="97">
        <v>6264016</v>
      </c>
      <c r="AF1281" s="97">
        <v>800</v>
      </c>
      <c r="AG1281" s="97">
        <v>2516912</v>
      </c>
      <c r="AH1281" s="97">
        <v>3747104</v>
      </c>
      <c r="AI1281" s="97">
        <v>6265715</v>
      </c>
      <c r="AJ1281" s="97">
        <v>54600</v>
      </c>
      <c r="AK1281" s="97">
        <v>3900401</v>
      </c>
      <c r="AL1281" s="97">
        <v>1305003</v>
      </c>
      <c r="AM1281" s="97" t="s">
        <v>189</v>
      </c>
      <c r="AN1281" s="2">
        <v>20276</v>
      </c>
      <c r="AO1281" s="97">
        <v>6454614</v>
      </c>
      <c r="AP1281" s="97">
        <v>22104</v>
      </c>
      <c r="AQ1281" s="97">
        <v>6432510</v>
      </c>
      <c r="AR1281" s="97">
        <v>2257</v>
      </c>
      <c r="AS1281" s="97">
        <v>2656681</v>
      </c>
      <c r="AT1281" s="97">
        <v>3775829</v>
      </c>
      <c r="AU1281" s="97">
        <v>6454614</v>
      </c>
      <c r="AV1281" s="97">
        <v>3196107</v>
      </c>
      <c r="AW1281" s="97">
        <v>3110734</v>
      </c>
      <c r="AX1281" s="97">
        <v>1028319</v>
      </c>
      <c r="AY1281" s="97" t="s">
        <v>189</v>
      </c>
      <c r="AZ1281" s="2">
        <v>20276</v>
      </c>
      <c r="BA1281" s="98">
        <v>7111162</v>
      </c>
      <c r="BB1281" s="2">
        <v>27194</v>
      </c>
      <c r="BC1281" s="2">
        <v>7083968</v>
      </c>
      <c r="BD1281" s="2">
        <v>5760</v>
      </c>
      <c r="BE1281" s="2">
        <v>2522658</v>
      </c>
      <c r="BF1281" s="2">
        <v>4561310</v>
      </c>
      <c r="BG1281" s="2">
        <v>7111162</v>
      </c>
      <c r="BH1281" s="2">
        <v>4062595</v>
      </c>
      <c r="BI1281" s="2">
        <v>2915736</v>
      </c>
      <c r="BJ1281" s="2">
        <v>1087029</v>
      </c>
      <c r="BK1281" s="2" t="s">
        <v>189</v>
      </c>
      <c r="BL1281" s="2">
        <v>20276</v>
      </c>
      <c r="BM1281" s="2">
        <v>5061313</v>
      </c>
      <c r="BN1281" s="2">
        <v>83573</v>
      </c>
      <c r="BO1281" s="2">
        <v>4977740</v>
      </c>
      <c r="BP1281" s="2">
        <v>10329</v>
      </c>
      <c r="BQ1281" s="2">
        <v>2502973</v>
      </c>
      <c r="BR1281" s="2">
        <v>2474767</v>
      </c>
      <c r="BS1281" s="2">
        <v>5061313</v>
      </c>
      <c r="BT1281" s="2">
        <v>2027769</v>
      </c>
      <c r="BU1281" s="2">
        <v>3033544</v>
      </c>
      <c r="BV1281" s="2">
        <v>1135500</v>
      </c>
      <c r="BW1281" s="2" t="s">
        <v>189</v>
      </c>
      <c r="BX1281" s="2">
        <v>20276</v>
      </c>
      <c r="BY1281" s="2">
        <v>6130695</v>
      </c>
      <c r="BZ1281" s="2">
        <v>39780</v>
      </c>
      <c r="CA1281" s="2">
        <v>4853858</v>
      </c>
      <c r="CB1281" s="2">
        <v>29004</v>
      </c>
      <c r="CC1281" s="2">
        <v>2500337</v>
      </c>
      <c r="CD1281" s="2">
        <v>2353521</v>
      </c>
      <c r="CE1281" s="2">
        <v>6130695</v>
      </c>
      <c r="CF1281" s="2">
        <v>1345442</v>
      </c>
      <c r="CG1281" s="2">
        <v>4785253</v>
      </c>
      <c r="CH1281" s="2">
        <v>1439052</v>
      </c>
      <c r="CI1281" s="2" t="s">
        <v>189</v>
      </c>
      <c r="CJ1281" s="2">
        <v>20276</v>
      </c>
      <c r="CK1281" s="97">
        <v>6692478</v>
      </c>
      <c r="CL1281" s="97" t="e">
        <v>#N/A</v>
      </c>
      <c r="CM1281" s="97" t="e">
        <v>#N/A</v>
      </c>
      <c r="CN1281" s="2">
        <v>6129</v>
      </c>
      <c r="CO1281" s="100" t="e">
        <v>#N/A</v>
      </c>
      <c r="CP1281" s="97" t="e">
        <v>#N/A</v>
      </c>
      <c r="CQ1281" s="97">
        <v>6692478</v>
      </c>
      <c r="CR1281" s="97">
        <v>1452767</v>
      </c>
      <c r="CS1281" s="97">
        <v>2839132</v>
      </c>
      <c r="CT1281" s="2">
        <v>959608</v>
      </c>
      <c r="CU1281" s="2" t="s">
        <v>189</v>
      </c>
    </row>
    <row r="1282" spans="1:99" x14ac:dyDescent="0.25">
      <c r="A1282" s="2">
        <v>20264</v>
      </c>
      <c r="B1282" s="2">
        <v>18868847</v>
      </c>
      <c r="C1282" s="2">
        <v>60347</v>
      </c>
      <c r="D1282" s="2">
        <v>12797730</v>
      </c>
      <c r="E1282" s="2" t="s">
        <v>189</v>
      </c>
      <c r="F1282" s="2">
        <v>3577092</v>
      </c>
      <c r="G1282" s="2">
        <v>9220638</v>
      </c>
      <c r="H1282" s="2">
        <v>18868847</v>
      </c>
      <c r="I1282" s="2">
        <v>13365306</v>
      </c>
      <c r="J1282" s="2">
        <v>13245760</v>
      </c>
      <c r="K1282" s="2">
        <v>5503541</v>
      </c>
      <c r="L1282" s="2">
        <v>813057</v>
      </c>
      <c r="N1282" s="2">
        <v>20264</v>
      </c>
      <c r="O1282" s="97">
        <v>12620468</v>
      </c>
      <c r="P1282" s="97">
        <v>1299</v>
      </c>
      <c r="Q1282" s="97">
        <v>12619169</v>
      </c>
      <c r="R1282" s="97" t="s">
        <v>189</v>
      </c>
      <c r="S1282" s="97">
        <v>3286747</v>
      </c>
      <c r="T1282" s="97">
        <v>9332422</v>
      </c>
      <c r="U1282" s="97">
        <v>12620468</v>
      </c>
      <c r="V1282" s="97">
        <v>1808583</v>
      </c>
      <c r="W1282" s="97">
        <v>1771184</v>
      </c>
      <c r="X1282" s="97">
        <v>4814046</v>
      </c>
      <c r="Y1282" s="97">
        <v>824182</v>
      </c>
      <c r="Z1282" s="97">
        <v>0</v>
      </c>
      <c r="AB1282" s="2">
        <v>20277</v>
      </c>
      <c r="AC1282" s="97">
        <v>57666062</v>
      </c>
      <c r="AD1282" s="97">
        <v>1214752</v>
      </c>
      <c r="AE1282" s="97">
        <v>56206025</v>
      </c>
      <c r="AF1282" s="97">
        <v>170098</v>
      </c>
      <c r="AG1282" s="97">
        <v>14589991</v>
      </c>
      <c r="AH1282" s="97">
        <v>41616034</v>
      </c>
      <c r="AI1282" s="97">
        <v>57666062</v>
      </c>
      <c r="AJ1282" s="97">
        <v>32537033</v>
      </c>
      <c r="AK1282" s="97">
        <v>25129029</v>
      </c>
      <c r="AL1282" s="97">
        <v>6003097</v>
      </c>
      <c r="AM1282" s="97" t="s">
        <v>189</v>
      </c>
      <c r="AN1282" s="2">
        <v>20277</v>
      </c>
      <c r="AO1282" s="97">
        <v>59363965</v>
      </c>
      <c r="AP1282" s="97">
        <v>902689</v>
      </c>
      <c r="AQ1282" s="97">
        <v>58461276</v>
      </c>
      <c r="AR1282" s="97">
        <v>223846</v>
      </c>
      <c r="AS1282" s="97">
        <v>17179439</v>
      </c>
      <c r="AT1282" s="97">
        <v>41281837</v>
      </c>
      <c r="AU1282" s="97">
        <v>59363965</v>
      </c>
      <c r="AV1282" s="97">
        <v>27526385</v>
      </c>
      <c r="AW1282" s="97">
        <v>29118746</v>
      </c>
      <c r="AX1282" s="97">
        <v>11796478</v>
      </c>
      <c r="AY1282" s="97" t="s">
        <v>189</v>
      </c>
      <c r="AZ1282" s="2">
        <v>20277</v>
      </c>
      <c r="BA1282" s="98">
        <v>82918578</v>
      </c>
      <c r="BB1282" s="2">
        <v>979181</v>
      </c>
      <c r="BC1282" s="2">
        <v>80746158</v>
      </c>
      <c r="BD1282" s="2">
        <v>49537</v>
      </c>
      <c r="BE1282" s="2">
        <v>14673917</v>
      </c>
      <c r="BF1282" s="2">
        <v>66072241</v>
      </c>
      <c r="BG1282" s="2">
        <v>82918578</v>
      </c>
      <c r="BH1282" s="2">
        <v>61911626</v>
      </c>
      <c r="BI1282" s="2">
        <v>21006952</v>
      </c>
      <c r="BJ1282" s="2">
        <v>9275901</v>
      </c>
      <c r="BK1282" s="2" t="s">
        <v>189</v>
      </c>
      <c r="BL1282" s="2">
        <v>20277</v>
      </c>
      <c r="BM1282" s="2">
        <v>78687653</v>
      </c>
      <c r="BN1282" s="2">
        <v>5024644</v>
      </c>
      <c r="BO1282" s="2">
        <v>73663009</v>
      </c>
      <c r="BP1282" s="2">
        <v>208379</v>
      </c>
      <c r="BQ1282" s="2">
        <v>12843681</v>
      </c>
      <c r="BR1282" s="2">
        <v>60819328</v>
      </c>
      <c r="BS1282" s="2">
        <v>78687653</v>
      </c>
      <c r="BT1282" s="2">
        <v>49347369</v>
      </c>
      <c r="BU1282" s="2">
        <v>20349461</v>
      </c>
      <c r="BV1282" s="2">
        <v>3785495</v>
      </c>
      <c r="BW1282" s="2" t="s">
        <v>189</v>
      </c>
      <c r="BX1282" s="2">
        <v>20277</v>
      </c>
      <c r="BY1282" s="2">
        <v>72406381</v>
      </c>
      <c r="BZ1282" s="2">
        <v>2372506</v>
      </c>
      <c r="CA1282" s="2">
        <v>68443725</v>
      </c>
      <c r="CB1282" s="2">
        <v>225926</v>
      </c>
      <c r="CC1282" s="2">
        <v>12278599</v>
      </c>
      <c r="CD1282" s="2">
        <v>56165126</v>
      </c>
      <c r="CE1282" s="2">
        <v>72406381</v>
      </c>
      <c r="CF1282" s="2">
        <v>35001016</v>
      </c>
      <c r="CG1282" s="2">
        <v>37405365</v>
      </c>
      <c r="CH1282" s="2">
        <v>9053874</v>
      </c>
      <c r="CI1282" s="2" t="s">
        <v>189</v>
      </c>
      <c r="CJ1282" s="2">
        <v>20277</v>
      </c>
      <c r="CK1282" s="97">
        <v>76001716</v>
      </c>
      <c r="CL1282" s="97" t="e">
        <v>#N/A</v>
      </c>
      <c r="CM1282" s="97" t="e">
        <v>#N/A</v>
      </c>
      <c r="CN1282" s="2">
        <v>211205</v>
      </c>
      <c r="CO1282" s="100" t="e">
        <v>#N/A</v>
      </c>
      <c r="CP1282" s="97" t="e">
        <v>#N/A</v>
      </c>
      <c r="CQ1282" s="97">
        <v>76001716</v>
      </c>
      <c r="CR1282" s="97">
        <v>48881461</v>
      </c>
      <c r="CS1282" s="97">
        <v>27120255</v>
      </c>
      <c r="CT1282" s="2">
        <v>6681693</v>
      </c>
      <c r="CU1282" s="2" t="s">
        <v>189</v>
      </c>
    </row>
    <row r="1283" spans="1:99" x14ac:dyDescent="0.25">
      <c r="A1283" s="2">
        <v>20265</v>
      </c>
      <c r="B1283" s="2">
        <v>32967647</v>
      </c>
      <c r="C1283" s="2">
        <v>1496798</v>
      </c>
      <c r="D1283" s="2">
        <v>31470849</v>
      </c>
      <c r="E1283" s="2" t="s">
        <v>189</v>
      </c>
      <c r="F1283" s="2">
        <v>7930561</v>
      </c>
      <c r="G1283" s="2">
        <v>23540288</v>
      </c>
      <c r="H1283" s="2">
        <v>32967647</v>
      </c>
      <c r="I1283" s="2">
        <v>3947539</v>
      </c>
      <c r="J1283" s="2">
        <v>3212539</v>
      </c>
      <c r="K1283" s="2">
        <v>17573317</v>
      </c>
      <c r="L1283" s="2">
        <v>7259742</v>
      </c>
      <c r="N1283" s="2">
        <v>20265</v>
      </c>
      <c r="O1283" s="97">
        <v>37872663</v>
      </c>
      <c r="P1283" s="97">
        <v>1431955</v>
      </c>
      <c r="Q1283" s="97">
        <v>36278771</v>
      </c>
      <c r="R1283" s="97" t="s">
        <v>189</v>
      </c>
      <c r="S1283" s="97">
        <v>5667939</v>
      </c>
      <c r="T1283" s="97">
        <v>30610832</v>
      </c>
      <c r="U1283" s="97">
        <v>37872663</v>
      </c>
      <c r="V1283" s="97">
        <v>22671935</v>
      </c>
      <c r="W1283" s="97">
        <v>22029096</v>
      </c>
      <c r="X1283" s="97">
        <v>15200728</v>
      </c>
      <c r="Y1283" s="97">
        <v>7474397</v>
      </c>
      <c r="Z1283" s="97">
        <v>0</v>
      </c>
      <c r="AB1283" s="2">
        <v>20278</v>
      </c>
      <c r="AC1283" s="97">
        <v>146707859</v>
      </c>
      <c r="AD1283" s="97">
        <v>2629039</v>
      </c>
      <c r="AE1283" s="97">
        <v>144078820</v>
      </c>
      <c r="AF1283" s="97">
        <v>1108382</v>
      </c>
      <c r="AG1283" s="97">
        <v>36731169</v>
      </c>
      <c r="AH1283" s="97">
        <v>107347651</v>
      </c>
      <c r="AI1283" s="97">
        <v>146707859</v>
      </c>
      <c r="AJ1283" s="97">
        <v>4820353</v>
      </c>
      <c r="AK1283" s="97">
        <v>57920980</v>
      </c>
      <c r="AL1283" s="97">
        <v>17704803</v>
      </c>
      <c r="AM1283" s="97" t="s">
        <v>189</v>
      </c>
      <c r="AN1283" s="2">
        <v>20278</v>
      </c>
      <c r="AO1283" s="97">
        <v>135491015</v>
      </c>
      <c r="AP1283" s="97">
        <v>2669436</v>
      </c>
      <c r="AQ1283" s="97">
        <v>132821579</v>
      </c>
      <c r="AR1283" s="97">
        <v>550724</v>
      </c>
      <c r="AS1283" s="97">
        <v>35460491</v>
      </c>
      <c r="AT1283" s="97">
        <v>97361088</v>
      </c>
      <c r="AU1283" s="97">
        <v>135491015</v>
      </c>
      <c r="AV1283" s="97">
        <v>25300240</v>
      </c>
      <c r="AW1283" s="97">
        <v>107915464</v>
      </c>
      <c r="AX1283" s="97">
        <v>34622216</v>
      </c>
      <c r="AY1283" s="97" t="s">
        <v>189</v>
      </c>
      <c r="AZ1283" s="2">
        <v>20278</v>
      </c>
      <c r="BA1283" s="98">
        <v>136595074</v>
      </c>
      <c r="BB1283" s="2">
        <v>2751989</v>
      </c>
      <c r="BC1283" s="2">
        <v>133843085</v>
      </c>
      <c r="BD1283" s="2">
        <v>442980</v>
      </c>
      <c r="BE1283" s="2">
        <v>35711335</v>
      </c>
      <c r="BF1283" s="2">
        <v>98131750</v>
      </c>
      <c r="BG1283" s="2">
        <v>136595074</v>
      </c>
      <c r="BH1283" s="2">
        <v>7989929</v>
      </c>
      <c r="BI1283" s="2">
        <v>126068112</v>
      </c>
      <c r="BJ1283" s="2">
        <v>35651688</v>
      </c>
      <c r="BK1283" s="2" t="s">
        <v>189</v>
      </c>
      <c r="BL1283" s="2">
        <v>20278</v>
      </c>
      <c r="BM1283" s="2">
        <v>134129399</v>
      </c>
      <c r="BN1283" s="2">
        <v>2067998</v>
      </c>
      <c r="BO1283" s="2">
        <v>126361889</v>
      </c>
      <c r="BP1283" s="2">
        <v>435951</v>
      </c>
      <c r="BQ1283" s="2">
        <v>29091224</v>
      </c>
      <c r="BR1283" s="2">
        <v>97270665</v>
      </c>
      <c r="BS1283" s="2">
        <v>134129399</v>
      </c>
      <c r="BT1283" s="2">
        <v>28275794</v>
      </c>
      <c r="BU1283" s="2">
        <v>105853605</v>
      </c>
      <c r="BV1283" s="2">
        <v>38736303</v>
      </c>
      <c r="BW1283" s="2" t="s">
        <v>189</v>
      </c>
      <c r="BX1283" s="2">
        <v>20278</v>
      </c>
      <c r="BY1283" s="2">
        <v>119098279</v>
      </c>
      <c r="BZ1283" s="2">
        <v>1623650</v>
      </c>
      <c r="CA1283" s="2">
        <v>117091543</v>
      </c>
      <c r="CB1283" s="2">
        <v>449127</v>
      </c>
      <c r="CC1283" s="2">
        <v>27630791</v>
      </c>
      <c r="CD1283" s="2">
        <v>89460752</v>
      </c>
      <c r="CE1283" s="2">
        <v>119098279</v>
      </c>
      <c r="CF1283" s="2">
        <v>14868392</v>
      </c>
      <c r="CG1283" s="2">
        <v>104229887</v>
      </c>
      <c r="CH1283" s="2">
        <v>32763088</v>
      </c>
      <c r="CI1283" s="2" t="s">
        <v>189</v>
      </c>
      <c r="CJ1283" s="2">
        <v>20278</v>
      </c>
      <c r="CK1283" s="97">
        <v>107284201</v>
      </c>
      <c r="CL1283" s="97" t="e">
        <v>#N/A</v>
      </c>
      <c r="CM1283" s="97" t="e">
        <v>#N/A</v>
      </c>
      <c r="CN1283" s="2">
        <v>257271</v>
      </c>
      <c r="CO1283" s="100" t="e">
        <v>#N/A</v>
      </c>
      <c r="CP1283" s="97" t="e">
        <v>#N/A</v>
      </c>
      <c r="CQ1283" s="97">
        <v>107284201</v>
      </c>
      <c r="CR1283" s="97">
        <v>21662167</v>
      </c>
      <c r="CS1283" s="97">
        <v>85622034</v>
      </c>
      <c r="CT1283" s="2">
        <v>30828457</v>
      </c>
      <c r="CU1283" s="2" t="s">
        <v>189</v>
      </c>
    </row>
    <row r="1284" spans="1:99" x14ac:dyDescent="0.25">
      <c r="A1284" s="2">
        <v>20266</v>
      </c>
      <c r="B1284" s="2">
        <v>42939727</v>
      </c>
      <c r="C1284" s="2">
        <v>1468134</v>
      </c>
      <c r="D1284" s="2">
        <v>41471593</v>
      </c>
      <c r="E1284" s="2">
        <v>572790</v>
      </c>
      <c r="F1284" s="2">
        <v>16526524</v>
      </c>
      <c r="G1284" s="2">
        <v>24945069</v>
      </c>
      <c r="H1284" s="2">
        <v>42939727</v>
      </c>
      <c r="I1284" s="2">
        <v>18568887</v>
      </c>
      <c r="J1284" s="2">
        <v>18515677</v>
      </c>
      <c r="K1284" s="2">
        <v>24320433</v>
      </c>
      <c r="L1284" s="2">
        <v>8655850</v>
      </c>
      <c r="N1284" s="2">
        <v>20266</v>
      </c>
      <c r="O1284" s="97">
        <v>40769147</v>
      </c>
      <c r="P1284" s="97">
        <v>830256</v>
      </c>
      <c r="Q1284" s="97">
        <v>39338155</v>
      </c>
      <c r="R1284" s="97">
        <v>330941</v>
      </c>
      <c r="S1284" s="97">
        <v>13158808</v>
      </c>
      <c r="T1284" s="97">
        <v>26179347</v>
      </c>
      <c r="U1284" s="97">
        <v>40769147</v>
      </c>
      <c r="V1284" s="97">
        <v>17154311</v>
      </c>
      <c r="W1284" s="97">
        <v>16501387</v>
      </c>
      <c r="X1284" s="97">
        <v>23614836</v>
      </c>
      <c r="Y1284" s="97">
        <v>9883856</v>
      </c>
      <c r="Z1284" s="97">
        <v>0</v>
      </c>
      <c r="AB1284" s="2">
        <v>20279</v>
      </c>
      <c r="AC1284" s="97">
        <v>14535232</v>
      </c>
      <c r="AD1284" s="97">
        <v>150325</v>
      </c>
      <c r="AE1284" s="97">
        <v>14384907</v>
      </c>
      <c r="AF1284" s="97">
        <v>33774</v>
      </c>
      <c r="AG1284" s="97">
        <v>3483370</v>
      </c>
      <c r="AH1284" s="97">
        <v>10901537</v>
      </c>
      <c r="AI1284" s="97">
        <v>14535232</v>
      </c>
      <c r="AJ1284" s="97">
        <v>5800859</v>
      </c>
      <c r="AK1284" s="97">
        <v>5092467</v>
      </c>
      <c r="AL1284" s="97">
        <v>1656982</v>
      </c>
      <c r="AM1284" s="97" t="s">
        <v>189</v>
      </c>
      <c r="AN1284" s="2">
        <v>20279</v>
      </c>
      <c r="AO1284" s="97">
        <v>16683682</v>
      </c>
      <c r="AP1284" s="97">
        <v>4571</v>
      </c>
      <c r="AQ1284" s="97">
        <v>14232476</v>
      </c>
      <c r="AR1284" s="97">
        <v>0</v>
      </c>
      <c r="AS1284" s="97">
        <v>3299558</v>
      </c>
      <c r="AT1284" s="97">
        <v>10932918</v>
      </c>
      <c r="AU1284" s="97">
        <v>16683682</v>
      </c>
      <c r="AV1284" s="97">
        <v>8559781</v>
      </c>
      <c r="AW1284" s="97">
        <v>8123901</v>
      </c>
      <c r="AX1284" s="97">
        <v>1650688</v>
      </c>
      <c r="AY1284" s="97" t="s">
        <v>189</v>
      </c>
      <c r="AZ1284" s="2">
        <v>20279</v>
      </c>
      <c r="BA1284" s="98">
        <v>17543949</v>
      </c>
      <c r="BB1284" s="2">
        <v>51589</v>
      </c>
      <c r="BC1284" s="2">
        <v>17492360</v>
      </c>
      <c r="BD1284" s="2" t="s">
        <v>189</v>
      </c>
      <c r="BE1284" s="2">
        <v>3678777</v>
      </c>
      <c r="BF1284" s="2">
        <v>13813583</v>
      </c>
      <c r="BG1284" s="2">
        <v>17543949</v>
      </c>
      <c r="BH1284" s="2">
        <v>11953282</v>
      </c>
      <c r="BI1284" s="2">
        <v>3588927</v>
      </c>
      <c r="BJ1284" s="2">
        <v>1508255</v>
      </c>
      <c r="BK1284" s="2" t="s">
        <v>189</v>
      </c>
      <c r="BL1284" s="2">
        <v>20279</v>
      </c>
      <c r="BM1284" s="2">
        <v>14974989</v>
      </c>
      <c r="BN1284" s="2">
        <v>6529</v>
      </c>
      <c r="BO1284" s="2">
        <v>14404255</v>
      </c>
      <c r="BP1284" s="2" t="s">
        <v>189</v>
      </c>
      <c r="BQ1284" s="2">
        <v>3412604</v>
      </c>
      <c r="BR1284" s="2">
        <v>10991651</v>
      </c>
      <c r="BS1284" s="2">
        <v>14974989</v>
      </c>
      <c r="BT1284" s="2">
        <v>10433074</v>
      </c>
      <c r="BU1284" s="2">
        <v>4541915</v>
      </c>
      <c r="BV1284" s="2">
        <v>1653936</v>
      </c>
      <c r="BW1284" s="2" t="s">
        <v>189</v>
      </c>
      <c r="BX1284" s="2">
        <v>20279</v>
      </c>
      <c r="BY1284" s="2" t="e">
        <v>#N/A</v>
      </c>
      <c r="BZ1284" s="2">
        <v>0</v>
      </c>
      <c r="CA1284" s="2">
        <v>0</v>
      </c>
      <c r="CB1284" s="2" t="e">
        <v>#N/A</v>
      </c>
      <c r="CC1284" s="2" t="e">
        <v>#N/A</v>
      </c>
      <c r="CD1284" s="2" t="e">
        <v>#N/A</v>
      </c>
      <c r="CE1284" s="2" t="e">
        <v>#N/A</v>
      </c>
      <c r="CF1284" s="2" t="e">
        <v>#N/A</v>
      </c>
      <c r="CG1284" s="2" t="e">
        <v>#N/A</v>
      </c>
      <c r="CH1284" s="2" t="e">
        <v>#N/A</v>
      </c>
      <c r="CI1284" s="2" t="e">
        <v>#N/A</v>
      </c>
      <c r="CJ1284" s="2">
        <v>20279</v>
      </c>
      <c r="CK1284" s="97">
        <v>16740449</v>
      </c>
      <c r="CL1284" s="97" t="e">
        <v>#N/A</v>
      </c>
      <c r="CM1284" s="97" t="e">
        <v>#N/A</v>
      </c>
      <c r="CN1284" s="2">
        <v>47717</v>
      </c>
      <c r="CO1284" s="100" t="e">
        <v>#N/A</v>
      </c>
      <c r="CP1284" s="97" t="e">
        <v>#N/A</v>
      </c>
      <c r="CQ1284" s="97">
        <v>16740449</v>
      </c>
      <c r="CR1284" s="97">
        <v>8281460</v>
      </c>
      <c r="CS1284" s="97">
        <v>4067501</v>
      </c>
      <c r="CT1284" s="2">
        <v>1316271</v>
      </c>
      <c r="CU1284" s="2" t="s">
        <v>189</v>
      </c>
    </row>
    <row r="1285" spans="1:99" x14ac:dyDescent="0.25">
      <c r="A1285" s="2">
        <v>20267</v>
      </c>
      <c r="B1285" s="2">
        <v>2604585</v>
      </c>
      <c r="C1285" s="2">
        <v>18467</v>
      </c>
      <c r="D1285" s="2">
        <v>2435789</v>
      </c>
      <c r="E1285" s="2">
        <v>1221</v>
      </c>
      <c r="F1285" s="2">
        <v>1311327</v>
      </c>
      <c r="G1285" s="2">
        <v>1124462</v>
      </c>
      <c r="H1285" s="2">
        <v>2604585</v>
      </c>
      <c r="I1285" s="2">
        <v>332194</v>
      </c>
      <c r="J1285" s="2">
        <v>332194</v>
      </c>
      <c r="K1285" s="2">
        <v>2272391</v>
      </c>
      <c r="L1285" s="2">
        <v>216700</v>
      </c>
      <c r="N1285" s="2">
        <v>20267</v>
      </c>
      <c r="O1285" s="97">
        <v>2663519</v>
      </c>
      <c r="P1285" s="97">
        <v>13609</v>
      </c>
      <c r="Q1285" s="97">
        <v>2649910</v>
      </c>
      <c r="R1285" s="97" t="s">
        <v>189</v>
      </c>
      <c r="S1285" s="97">
        <v>1290004</v>
      </c>
      <c r="T1285" s="97">
        <v>1359906</v>
      </c>
      <c r="U1285" s="97">
        <v>2663519</v>
      </c>
      <c r="V1285" s="97">
        <v>1242512</v>
      </c>
      <c r="W1285" s="97">
        <v>1197163</v>
      </c>
      <c r="X1285" s="97">
        <v>1344303</v>
      </c>
      <c r="Y1285" s="97">
        <v>213237</v>
      </c>
      <c r="Z1285" s="97">
        <v>0</v>
      </c>
      <c r="AB1285" s="2">
        <v>20280</v>
      </c>
      <c r="AC1285" s="97">
        <v>9655863</v>
      </c>
      <c r="AD1285" s="97">
        <v>461983</v>
      </c>
      <c r="AE1285" s="97">
        <v>9193880</v>
      </c>
      <c r="AF1285" s="97">
        <v>93706</v>
      </c>
      <c r="AG1285" s="97">
        <v>3882715</v>
      </c>
      <c r="AH1285" s="97">
        <v>5311165</v>
      </c>
      <c r="AI1285" s="97">
        <v>9655863</v>
      </c>
      <c r="AJ1285" s="97">
        <v>1054518</v>
      </c>
      <c r="AK1285" s="97">
        <v>6566851</v>
      </c>
      <c r="AL1285" s="97">
        <v>2757576</v>
      </c>
      <c r="AM1285" s="97" t="s">
        <v>189</v>
      </c>
      <c r="AN1285" s="2">
        <v>20280</v>
      </c>
      <c r="AO1285" s="97">
        <v>10539587</v>
      </c>
      <c r="AP1285" s="97">
        <v>380463</v>
      </c>
      <c r="AQ1285" s="97">
        <v>9354691</v>
      </c>
      <c r="AR1285" s="97">
        <v>39579</v>
      </c>
      <c r="AS1285" s="97">
        <v>4079756</v>
      </c>
      <c r="AT1285" s="97">
        <v>5274935</v>
      </c>
      <c r="AU1285" s="97">
        <v>10539587</v>
      </c>
      <c r="AV1285" s="97">
        <v>2107245</v>
      </c>
      <c r="AW1285" s="97">
        <v>8432342</v>
      </c>
      <c r="AX1285" s="97">
        <v>3070659</v>
      </c>
      <c r="AY1285" s="97" t="s">
        <v>189</v>
      </c>
      <c r="AZ1285" s="2">
        <v>20280</v>
      </c>
      <c r="BA1285" s="98">
        <v>12350344</v>
      </c>
      <c r="BB1285" s="2">
        <v>384710</v>
      </c>
      <c r="BC1285" s="2">
        <v>11965634</v>
      </c>
      <c r="BD1285" s="2">
        <v>30312</v>
      </c>
      <c r="BE1285" s="2">
        <v>3609028</v>
      </c>
      <c r="BF1285" s="2">
        <v>8356606</v>
      </c>
      <c r="BG1285" s="2">
        <v>12350344</v>
      </c>
      <c r="BH1285" s="2">
        <v>7520493</v>
      </c>
      <c r="BI1285" s="2">
        <v>4403551</v>
      </c>
      <c r="BJ1285" s="2">
        <v>1731603</v>
      </c>
      <c r="BK1285" s="2" t="s">
        <v>189</v>
      </c>
      <c r="BL1285" s="2">
        <v>20280</v>
      </c>
      <c r="BM1285" s="2">
        <v>16290466</v>
      </c>
      <c r="BN1285" s="2">
        <v>399935</v>
      </c>
      <c r="BO1285" s="2">
        <v>15890531</v>
      </c>
      <c r="BP1285" s="2">
        <v>43448</v>
      </c>
      <c r="BQ1285" s="2">
        <v>3393393</v>
      </c>
      <c r="BR1285" s="2">
        <v>12497138</v>
      </c>
      <c r="BS1285" s="2">
        <v>16290466</v>
      </c>
      <c r="BT1285" s="2">
        <v>10887971</v>
      </c>
      <c r="BU1285" s="2">
        <v>4183265</v>
      </c>
      <c r="BV1285" s="2">
        <v>1688965</v>
      </c>
      <c r="BW1285" s="2" t="s">
        <v>189</v>
      </c>
      <c r="BX1285" s="2">
        <v>20280</v>
      </c>
      <c r="BY1285" s="2">
        <v>13446019</v>
      </c>
      <c r="BZ1285" s="2">
        <v>385240</v>
      </c>
      <c r="CA1285" s="2">
        <v>11320469</v>
      </c>
      <c r="CB1285" s="2">
        <v>28713</v>
      </c>
      <c r="CC1285" s="2">
        <v>3405133</v>
      </c>
      <c r="CD1285" s="2">
        <v>7915336</v>
      </c>
      <c r="CE1285" s="2">
        <v>13446019</v>
      </c>
      <c r="CF1285" s="2">
        <v>9187577</v>
      </c>
      <c r="CG1285" s="2">
        <v>4258442</v>
      </c>
      <c r="CH1285" s="2">
        <v>1849187</v>
      </c>
      <c r="CI1285" s="2" t="s">
        <v>189</v>
      </c>
      <c r="CJ1285" s="2">
        <v>20280</v>
      </c>
      <c r="CK1285" s="97">
        <v>7225320</v>
      </c>
      <c r="CL1285" s="97" t="e">
        <v>#N/A</v>
      </c>
      <c r="CM1285" s="97" t="e">
        <v>#N/A</v>
      </c>
      <c r="CN1285" s="2">
        <v>46595</v>
      </c>
      <c r="CO1285" s="100" t="e">
        <v>#N/A</v>
      </c>
      <c r="CP1285" s="97" t="e">
        <v>#N/A</v>
      </c>
      <c r="CQ1285" s="97">
        <v>7225320</v>
      </c>
      <c r="CR1285" s="97">
        <v>2445254</v>
      </c>
      <c r="CS1285" s="97">
        <v>4083910</v>
      </c>
      <c r="CT1285" s="2">
        <v>1644249</v>
      </c>
      <c r="CU1285" s="2" t="s">
        <v>189</v>
      </c>
    </row>
    <row r="1286" spans="1:99" x14ac:dyDescent="0.25">
      <c r="A1286" s="2">
        <v>20268</v>
      </c>
      <c r="B1286" s="2">
        <v>6365837</v>
      </c>
      <c r="C1286" s="2">
        <v>781506</v>
      </c>
      <c r="D1286" s="2">
        <v>5372654</v>
      </c>
      <c r="E1286" s="2">
        <v>378505</v>
      </c>
      <c r="F1286" s="2">
        <v>2719257</v>
      </c>
      <c r="G1286" s="2">
        <v>2653397</v>
      </c>
      <c r="H1286" s="2">
        <v>6365837</v>
      </c>
      <c r="I1286" s="2">
        <v>1769666</v>
      </c>
      <c r="J1286" s="2">
        <v>1735794</v>
      </c>
      <c r="K1286" s="2">
        <v>4596171</v>
      </c>
      <c r="L1286" s="2">
        <v>2025665</v>
      </c>
      <c r="N1286" s="2">
        <v>20268</v>
      </c>
      <c r="O1286" s="97">
        <v>5306747</v>
      </c>
      <c r="P1286" s="97">
        <v>450989</v>
      </c>
      <c r="Q1286" s="97">
        <v>4855758</v>
      </c>
      <c r="R1286" s="97">
        <v>291189</v>
      </c>
      <c r="S1286" s="97">
        <v>2195349</v>
      </c>
      <c r="T1286" s="97">
        <v>2660409</v>
      </c>
      <c r="U1286" s="97">
        <v>5306747</v>
      </c>
      <c r="V1286" s="97">
        <v>1961654</v>
      </c>
      <c r="W1286" s="97">
        <v>1897545</v>
      </c>
      <c r="X1286" s="97">
        <v>3299022</v>
      </c>
      <c r="Y1286" s="97">
        <v>1990228</v>
      </c>
      <c r="Z1286" s="97">
        <v>0</v>
      </c>
      <c r="AB1286" s="2">
        <v>20281</v>
      </c>
      <c r="AC1286" s="97">
        <v>3034954</v>
      </c>
      <c r="AD1286" s="97">
        <v>237196</v>
      </c>
      <c r="AE1286" s="97">
        <v>2797758</v>
      </c>
      <c r="AF1286" s="97" t="s">
        <v>186</v>
      </c>
      <c r="AG1286" s="97">
        <v>1400411</v>
      </c>
      <c r="AH1286" s="97">
        <v>1397347</v>
      </c>
      <c r="AI1286" s="97">
        <v>3034954</v>
      </c>
      <c r="AJ1286" s="97">
        <v>1218168</v>
      </c>
      <c r="AK1286" s="97">
        <v>1696656</v>
      </c>
      <c r="AL1286" s="97">
        <v>381361</v>
      </c>
      <c r="AM1286" s="97" t="s">
        <v>189</v>
      </c>
      <c r="AN1286" s="2">
        <v>20281</v>
      </c>
      <c r="AO1286" s="97" t="e">
        <v>#N/A</v>
      </c>
      <c r="AP1286" s="97">
        <v>146111</v>
      </c>
      <c r="AQ1286" s="97">
        <v>3820054</v>
      </c>
      <c r="AR1286" s="97" t="e">
        <v>#N/A</v>
      </c>
      <c r="AS1286" s="97" t="e">
        <v>#N/A</v>
      </c>
      <c r="AT1286" s="97" t="e">
        <v>#N/A</v>
      </c>
      <c r="AU1286" s="97">
        <v>4342678</v>
      </c>
      <c r="AV1286" s="97">
        <v>2236691</v>
      </c>
      <c r="AW1286" s="97" t="e">
        <v>#N/A</v>
      </c>
      <c r="AX1286" s="97">
        <v>457044</v>
      </c>
      <c r="AY1286" s="97" t="s">
        <v>189</v>
      </c>
      <c r="AZ1286" s="2">
        <v>20281</v>
      </c>
      <c r="BA1286" s="98">
        <v>2560320</v>
      </c>
      <c r="BB1286" s="2" t="e">
        <v>#N/A</v>
      </c>
      <c r="BC1286" s="2" t="e">
        <v>#N/A</v>
      </c>
      <c r="BD1286" s="2" t="s">
        <v>189</v>
      </c>
      <c r="BE1286" s="2">
        <v>1359692</v>
      </c>
      <c r="BF1286" s="2">
        <v>1059929</v>
      </c>
      <c r="BG1286" s="2">
        <v>2560320</v>
      </c>
      <c r="BH1286" s="2">
        <v>841460</v>
      </c>
      <c r="BI1286" s="2">
        <v>1469263</v>
      </c>
      <c r="BJ1286" s="2">
        <v>302680</v>
      </c>
      <c r="BK1286" s="2" t="s">
        <v>189</v>
      </c>
      <c r="BL1286" s="2">
        <v>20281</v>
      </c>
      <c r="BM1286" s="2">
        <v>1936778</v>
      </c>
      <c r="BN1286" s="2" t="e">
        <v>#N/A</v>
      </c>
      <c r="BO1286" s="2" t="e">
        <v>#N/A</v>
      </c>
      <c r="BP1286" s="2">
        <v>1820</v>
      </c>
      <c r="BQ1286" s="2">
        <v>1338237</v>
      </c>
      <c r="BR1286" s="2">
        <v>411904</v>
      </c>
      <c r="BS1286" s="2">
        <v>1936778</v>
      </c>
      <c r="BT1286" s="2">
        <v>262899</v>
      </c>
      <c r="BU1286" s="2">
        <v>1325400</v>
      </c>
      <c r="BV1286" s="2">
        <v>260867</v>
      </c>
      <c r="BW1286" s="2" t="s">
        <v>189</v>
      </c>
      <c r="BX1286" s="2">
        <v>20281</v>
      </c>
      <c r="BY1286" s="2">
        <v>3289214</v>
      </c>
      <c r="BZ1286" s="2" t="e">
        <v>#N/A</v>
      </c>
      <c r="CA1286" s="2" t="e">
        <v>#N/A</v>
      </c>
      <c r="CB1286" s="2">
        <v>1733</v>
      </c>
      <c r="CC1286" s="2">
        <v>1288110</v>
      </c>
      <c r="CD1286" s="2">
        <v>1870755</v>
      </c>
      <c r="CE1286" s="2">
        <v>3289214</v>
      </c>
      <c r="CF1286" s="2">
        <v>1705482</v>
      </c>
      <c r="CG1286" s="2">
        <v>1574733</v>
      </c>
      <c r="CH1286" s="2">
        <v>265093</v>
      </c>
      <c r="CI1286" s="2" t="s">
        <v>189</v>
      </c>
      <c r="CJ1286" s="2">
        <v>20281</v>
      </c>
      <c r="CK1286" s="97" t="e">
        <v>#N/A</v>
      </c>
      <c r="CL1286" s="97" t="e">
        <v>#N/A</v>
      </c>
      <c r="CM1286" s="97" t="e">
        <v>#N/A</v>
      </c>
      <c r="CN1286" s="2" t="e">
        <v>#N/A</v>
      </c>
      <c r="CO1286" s="100" t="e">
        <v>#N/A</v>
      </c>
      <c r="CP1286" s="97" t="e">
        <v>#N/A</v>
      </c>
      <c r="CQ1286" s="97" t="e">
        <v>#N/A</v>
      </c>
      <c r="CR1286" s="97" t="e">
        <v>#N/A</v>
      </c>
      <c r="CS1286" s="97" t="e">
        <v>#N/A</v>
      </c>
      <c r="CT1286" s="2" t="e">
        <v>#N/A</v>
      </c>
      <c r="CU1286" s="2" t="e">
        <v>#N/A</v>
      </c>
    </row>
    <row r="1287" spans="1:99" x14ac:dyDescent="0.25">
      <c r="A1287" s="2">
        <v>20269</v>
      </c>
      <c r="B1287" s="2">
        <v>21014399</v>
      </c>
      <c r="C1287" s="2">
        <v>4767</v>
      </c>
      <c r="D1287" s="2">
        <v>21009632</v>
      </c>
      <c r="E1287" s="2" t="s">
        <v>189</v>
      </c>
      <c r="F1287" s="2">
        <v>8282075</v>
      </c>
      <c r="G1287" s="2">
        <v>12727557</v>
      </c>
      <c r="H1287" s="2">
        <v>21014399</v>
      </c>
      <c r="I1287" s="2">
        <v>5734590</v>
      </c>
      <c r="J1287" s="2">
        <v>5734590</v>
      </c>
      <c r="K1287" s="2">
        <v>15276648</v>
      </c>
      <c r="L1287" s="2">
        <v>342398</v>
      </c>
      <c r="N1287" s="2">
        <v>20269</v>
      </c>
      <c r="O1287" s="97">
        <v>20515200</v>
      </c>
      <c r="P1287" s="97">
        <v>407376</v>
      </c>
      <c r="Q1287" s="97">
        <v>19919424</v>
      </c>
      <c r="R1287" s="97" t="s">
        <v>189</v>
      </c>
      <c r="S1287" s="97">
        <v>7128129</v>
      </c>
      <c r="T1287" s="97">
        <v>12791295</v>
      </c>
      <c r="U1287" s="97">
        <v>20515200</v>
      </c>
      <c r="V1287" s="97">
        <v>3144617</v>
      </c>
      <c r="W1287" s="97">
        <v>2505987</v>
      </c>
      <c r="X1287" s="97">
        <v>17370583</v>
      </c>
      <c r="Y1287" s="97">
        <v>1625471</v>
      </c>
      <c r="Z1287" s="97">
        <v>0</v>
      </c>
      <c r="AB1287" s="2">
        <v>20282</v>
      </c>
      <c r="AC1287" s="97">
        <v>5758805</v>
      </c>
      <c r="AD1287" s="97">
        <v>5984</v>
      </c>
      <c r="AE1287" s="97">
        <v>5752821</v>
      </c>
      <c r="AF1287" s="97" t="s">
        <v>186</v>
      </c>
      <c r="AG1287" s="97">
        <v>1719748</v>
      </c>
      <c r="AH1287" s="97">
        <v>4033073</v>
      </c>
      <c r="AI1287" s="97">
        <v>5758805</v>
      </c>
      <c r="AJ1287" s="97">
        <v>0</v>
      </c>
      <c r="AK1287" s="97">
        <v>5525608</v>
      </c>
      <c r="AL1287" s="97">
        <v>2131612</v>
      </c>
      <c r="AM1287" s="97" t="s">
        <v>189</v>
      </c>
      <c r="AN1287" s="2">
        <v>20282</v>
      </c>
      <c r="AO1287" s="97">
        <v>5797849</v>
      </c>
      <c r="AP1287" s="97">
        <v>10481</v>
      </c>
      <c r="AQ1287" s="97">
        <v>5771068</v>
      </c>
      <c r="AR1287" s="97">
        <v>0</v>
      </c>
      <c r="AS1287" s="97">
        <v>1698257</v>
      </c>
      <c r="AT1287" s="97">
        <v>4072811</v>
      </c>
      <c r="AU1287" s="97">
        <v>5797849</v>
      </c>
      <c r="AV1287" s="97">
        <v>3468067</v>
      </c>
      <c r="AW1287" s="97">
        <v>2329782</v>
      </c>
      <c r="AX1287" s="97">
        <v>787379</v>
      </c>
      <c r="AY1287" s="97" t="s">
        <v>189</v>
      </c>
      <c r="AZ1287" s="2">
        <v>20282</v>
      </c>
      <c r="BA1287" s="98">
        <v>5347523</v>
      </c>
      <c r="BB1287" s="2">
        <v>13336</v>
      </c>
      <c r="BC1287" s="2">
        <v>5334187</v>
      </c>
      <c r="BD1287" s="2" t="s">
        <v>189</v>
      </c>
      <c r="BE1287" s="2">
        <v>1783936</v>
      </c>
      <c r="BF1287" s="2">
        <v>3550251</v>
      </c>
      <c r="BG1287" s="2">
        <v>5347523</v>
      </c>
      <c r="BH1287" s="2">
        <v>2790312</v>
      </c>
      <c r="BI1287" s="2">
        <v>2250424</v>
      </c>
      <c r="BJ1287" s="2">
        <v>920233</v>
      </c>
      <c r="BK1287" s="2" t="s">
        <v>189</v>
      </c>
      <c r="BL1287" s="2">
        <v>20282</v>
      </c>
      <c r="BM1287" s="2">
        <v>4948251</v>
      </c>
      <c r="BN1287" s="2">
        <v>53251</v>
      </c>
      <c r="BO1287" s="2">
        <v>4895000</v>
      </c>
      <c r="BP1287" s="2" t="s">
        <v>189</v>
      </c>
      <c r="BQ1287" s="2">
        <v>1657942</v>
      </c>
      <c r="BR1287" s="2">
        <v>3237058</v>
      </c>
      <c r="BS1287" s="2">
        <v>4948251</v>
      </c>
      <c r="BT1287" s="2">
        <v>1450317</v>
      </c>
      <c r="BU1287" s="2">
        <v>3018847</v>
      </c>
      <c r="BV1287" s="2">
        <v>1341920</v>
      </c>
      <c r="BW1287" s="2" t="s">
        <v>189</v>
      </c>
      <c r="BX1287" s="2">
        <v>20282</v>
      </c>
      <c r="BY1287" s="2">
        <v>6518056</v>
      </c>
      <c r="BZ1287" s="2">
        <v>370912</v>
      </c>
      <c r="CA1287" s="2">
        <v>6147144</v>
      </c>
      <c r="CB1287" s="2" t="s">
        <v>189</v>
      </c>
      <c r="CC1287" s="2">
        <v>1581026</v>
      </c>
      <c r="CD1287" s="2">
        <v>4566118</v>
      </c>
      <c r="CE1287" s="2">
        <v>6518056</v>
      </c>
      <c r="CF1287" s="2">
        <v>4264900</v>
      </c>
      <c r="CG1287" s="2">
        <v>2234041</v>
      </c>
      <c r="CH1287" s="2">
        <v>653370</v>
      </c>
      <c r="CI1287" s="2" t="s">
        <v>189</v>
      </c>
      <c r="CJ1287" s="2">
        <v>20282</v>
      </c>
      <c r="CK1287" s="97">
        <v>5209644</v>
      </c>
      <c r="CL1287" s="97" t="e">
        <v>#N/A</v>
      </c>
      <c r="CM1287" s="97" t="e">
        <v>#N/A</v>
      </c>
      <c r="CN1287" s="2" t="s">
        <v>189</v>
      </c>
      <c r="CO1287" s="100" t="e">
        <v>#N/A</v>
      </c>
      <c r="CP1287" s="97" t="e">
        <v>#N/A</v>
      </c>
      <c r="CQ1287" s="97">
        <v>5209644</v>
      </c>
      <c r="CR1287" s="97">
        <v>2453971</v>
      </c>
      <c r="CS1287" s="97">
        <v>1824190</v>
      </c>
      <c r="CT1287" s="2">
        <v>683578</v>
      </c>
      <c r="CU1287" s="2" t="s">
        <v>189</v>
      </c>
    </row>
    <row r="1288" spans="1:99" x14ac:dyDescent="0.25">
      <c r="A1288" s="2">
        <v>20270</v>
      </c>
      <c r="B1288" s="2">
        <v>10887701</v>
      </c>
      <c r="C1288" s="2">
        <v>333</v>
      </c>
      <c r="D1288" s="2">
        <v>10887368</v>
      </c>
      <c r="E1288" s="2" t="s">
        <v>189</v>
      </c>
      <c r="F1288" s="2">
        <v>3206620</v>
      </c>
      <c r="G1288" s="2">
        <v>7680748</v>
      </c>
      <c r="H1288" s="2">
        <v>10887701</v>
      </c>
      <c r="I1288" s="2">
        <v>0</v>
      </c>
      <c r="J1288" s="2" t="s">
        <v>189</v>
      </c>
      <c r="K1288" s="2">
        <v>4842922</v>
      </c>
      <c r="L1288" s="2" t="s">
        <v>189</v>
      </c>
      <c r="N1288" s="2">
        <v>20270</v>
      </c>
      <c r="O1288" s="97" t="s">
        <v>186</v>
      </c>
      <c r="P1288" s="97" t="s">
        <v>186</v>
      </c>
      <c r="Q1288" s="97" t="s">
        <v>186</v>
      </c>
      <c r="R1288" s="97" t="s">
        <v>186</v>
      </c>
      <c r="S1288" s="97" t="s">
        <v>186</v>
      </c>
      <c r="T1288" s="97" t="s">
        <v>186</v>
      </c>
      <c r="U1288" s="97" t="s">
        <v>186</v>
      </c>
      <c r="V1288" s="97" t="s">
        <v>186</v>
      </c>
      <c r="W1288" s="97" t="e">
        <v>#N/A</v>
      </c>
      <c r="X1288" s="97" t="s">
        <v>186</v>
      </c>
      <c r="Y1288" s="97" t="s">
        <v>186</v>
      </c>
      <c r="Z1288" s="97">
        <v>0</v>
      </c>
      <c r="AB1288" s="2">
        <v>20283</v>
      </c>
      <c r="AC1288" s="97">
        <v>39260134</v>
      </c>
      <c r="AD1288" s="97">
        <v>1315542</v>
      </c>
      <c r="AE1288" s="97">
        <v>37944592</v>
      </c>
      <c r="AF1288" s="97">
        <v>22549</v>
      </c>
      <c r="AG1288" s="97">
        <v>2585939</v>
      </c>
      <c r="AH1288" s="97">
        <v>35358653</v>
      </c>
      <c r="AI1288" s="97">
        <v>39260134</v>
      </c>
      <c r="AJ1288" s="97">
        <v>3709552</v>
      </c>
      <c r="AK1288" s="97">
        <v>35515633</v>
      </c>
      <c r="AL1288" s="97">
        <v>6425028</v>
      </c>
      <c r="AM1288" s="97" t="s">
        <v>189</v>
      </c>
      <c r="AN1288" s="2">
        <v>20283</v>
      </c>
      <c r="AO1288" s="97">
        <v>6638897</v>
      </c>
      <c r="AP1288" s="97">
        <v>738024</v>
      </c>
      <c r="AQ1288" s="97">
        <v>5783133</v>
      </c>
      <c r="AR1288" s="97">
        <v>21135</v>
      </c>
      <c r="AS1288" s="97">
        <v>2654761</v>
      </c>
      <c r="AT1288" s="97">
        <v>3128372</v>
      </c>
      <c r="AU1288" s="97">
        <v>6638897</v>
      </c>
      <c r="AV1288" s="97">
        <v>2448180</v>
      </c>
      <c r="AW1288" s="97">
        <v>4190717</v>
      </c>
      <c r="AX1288" s="97">
        <v>1277451</v>
      </c>
      <c r="AY1288" s="97" t="s">
        <v>189</v>
      </c>
      <c r="AZ1288" s="2">
        <v>20283</v>
      </c>
      <c r="BA1288" s="98">
        <v>6467799</v>
      </c>
      <c r="BB1288" s="2">
        <v>657874</v>
      </c>
      <c r="BC1288" s="2">
        <v>5575991</v>
      </c>
      <c r="BD1288" s="2">
        <v>59578</v>
      </c>
      <c r="BE1288" s="2">
        <v>2495711</v>
      </c>
      <c r="BF1288" s="2">
        <v>3080280</v>
      </c>
      <c r="BG1288" s="2">
        <v>6467799</v>
      </c>
      <c r="BH1288" s="2">
        <v>3083950</v>
      </c>
      <c r="BI1288" s="2">
        <v>3383849</v>
      </c>
      <c r="BJ1288" s="2">
        <v>1164109</v>
      </c>
      <c r="BK1288" s="2" t="s">
        <v>189</v>
      </c>
      <c r="BL1288" s="2">
        <v>20283</v>
      </c>
      <c r="BM1288" s="2">
        <v>6323065</v>
      </c>
      <c r="BN1288" s="2">
        <v>937924</v>
      </c>
      <c r="BO1288" s="2">
        <v>5385141</v>
      </c>
      <c r="BP1288" s="2">
        <v>11230</v>
      </c>
      <c r="BQ1288" s="2">
        <v>2362932</v>
      </c>
      <c r="BR1288" s="2">
        <v>3022209</v>
      </c>
      <c r="BS1288" s="2">
        <v>6323065</v>
      </c>
      <c r="BT1288" s="2">
        <v>2570279</v>
      </c>
      <c r="BU1288" s="2">
        <v>3099862</v>
      </c>
      <c r="BV1288" s="2">
        <v>1211805</v>
      </c>
      <c r="BW1288" s="2" t="s">
        <v>189</v>
      </c>
      <c r="BX1288" s="2">
        <v>20283</v>
      </c>
      <c r="BY1288" s="2">
        <v>5332724</v>
      </c>
      <c r="BZ1288" s="2">
        <v>1014425</v>
      </c>
      <c r="CA1288" s="2">
        <v>4318299</v>
      </c>
      <c r="CB1288" s="2">
        <v>14559</v>
      </c>
      <c r="CC1288" s="2">
        <v>1994680</v>
      </c>
      <c r="CD1288" s="2">
        <v>2323619</v>
      </c>
      <c r="CE1288" s="2">
        <v>5332724</v>
      </c>
      <c r="CF1288" s="2">
        <v>826262</v>
      </c>
      <c r="CG1288" s="2">
        <v>4471156</v>
      </c>
      <c r="CH1288" s="2">
        <v>1862592</v>
      </c>
      <c r="CI1288" s="2" t="s">
        <v>189</v>
      </c>
      <c r="CJ1288" s="2">
        <v>20283</v>
      </c>
      <c r="CK1288" s="97">
        <v>9562024</v>
      </c>
      <c r="CL1288" s="97" t="e">
        <v>#N/A</v>
      </c>
      <c r="CM1288" s="97" t="e">
        <v>#N/A</v>
      </c>
      <c r="CN1288" s="2">
        <v>26640</v>
      </c>
      <c r="CO1288" s="100" t="e">
        <v>#N/A</v>
      </c>
      <c r="CP1288" s="97" t="e">
        <v>#N/A</v>
      </c>
      <c r="CQ1288" s="97">
        <v>9562024</v>
      </c>
      <c r="CR1288" s="97">
        <v>6337288</v>
      </c>
      <c r="CS1288" s="97">
        <v>3224736</v>
      </c>
      <c r="CT1288" s="2">
        <v>1108284</v>
      </c>
      <c r="CU1288" s="2" t="s">
        <v>189</v>
      </c>
    </row>
    <row r="1289" spans="1:99" x14ac:dyDescent="0.25">
      <c r="A1289" s="2">
        <v>20271</v>
      </c>
      <c r="B1289" s="2">
        <v>19196168</v>
      </c>
      <c r="C1289" s="2">
        <v>9872</v>
      </c>
      <c r="D1289" s="2">
        <v>19186296</v>
      </c>
      <c r="E1289" s="2" t="s">
        <v>189</v>
      </c>
      <c r="F1289" s="2">
        <v>3542883</v>
      </c>
      <c r="G1289" s="2">
        <v>15643413</v>
      </c>
      <c r="H1289" s="2">
        <v>19196168</v>
      </c>
      <c r="I1289" s="2">
        <v>4817590</v>
      </c>
      <c r="J1289" s="2">
        <v>4804733</v>
      </c>
      <c r="K1289" s="2">
        <v>14316462</v>
      </c>
      <c r="L1289" s="2">
        <v>360000</v>
      </c>
      <c r="N1289" s="2">
        <v>20271</v>
      </c>
      <c r="O1289" s="97">
        <v>17116989</v>
      </c>
      <c r="P1289" s="97">
        <v>1339</v>
      </c>
      <c r="Q1289" s="97">
        <v>17033955</v>
      </c>
      <c r="R1289" s="97" t="s">
        <v>189</v>
      </c>
      <c r="S1289" s="97">
        <v>3097216</v>
      </c>
      <c r="T1289" s="97">
        <v>13936739</v>
      </c>
      <c r="U1289" s="97">
        <v>17116989</v>
      </c>
      <c r="V1289" s="97">
        <v>3825868</v>
      </c>
      <c r="W1289" s="97">
        <v>3742645</v>
      </c>
      <c r="X1289" s="97">
        <v>13291121</v>
      </c>
      <c r="Y1289" s="97">
        <v>509299</v>
      </c>
      <c r="Z1289" s="97">
        <v>0</v>
      </c>
      <c r="AB1289" s="2">
        <v>20284</v>
      </c>
      <c r="AC1289" s="97">
        <v>23069245</v>
      </c>
      <c r="AD1289" s="97">
        <v>75847</v>
      </c>
      <c r="AE1289" s="97">
        <v>22993398</v>
      </c>
      <c r="AF1289" s="97">
        <v>16989</v>
      </c>
      <c r="AG1289" s="97">
        <v>7058692</v>
      </c>
      <c r="AH1289" s="97">
        <v>15934706</v>
      </c>
      <c r="AI1289" s="97">
        <v>23069245</v>
      </c>
      <c r="AJ1289" s="97">
        <v>13987601</v>
      </c>
      <c r="AK1289" s="97">
        <v>9047810</v>
      </c>
      <c r="AL1289" s="97">
        <v>3421326</v>
      </c>
      <c r="AM1289" s="97" t="s">
        <v>189</v>
      </c>
      <c r="AN1289" s="2">
        <v>20284</v>
      </c>
      <c r="AO1289" s="97">
        <v>25599159</v>
      </c>
      <c r="AP1289" s="97">
        <v>173215</v>
      </c>
      <c r="AQ1289" s="97">
        <v>22212442</v>
      </c>
      <c r="AR1289" s="97">
        <v>2708</v>
      </c>
      <c r="AS1289" s="97">
        <v>6982937</v>
      </c>
      <c r="AT1289" s="97">
        <v>15229505</v>
      </c>
      <c r="AU1289" s="97">
        <v>25599159</v>
      </c>
      <c r="AV1289" s="97">
        <v>13871947</v>
      </c>
      <c r="AW1289" s="97">
        <v>11727212</v>
      </c>
      <c r="AX1289" s="97">
        <v>3037555</v>
      </c>
      <c r="AY1289" s="97" t="s">
        <v>189</v>
      </c>
      <c r="AZ1289" s="2">
        <v>20284</v>
      </c>
      <c r="BA1289" s="98">
        <v>18782976</v>
      </c>
      <c r="BB1289" s="2">
        <v>383594</v>
      </c>
      <c r="BC1289" s="2">
        <v>18399382</v>
      </c>
      <c r="BD1289" s="2">
        <v>6803</v>
      </c>
      <c r="BE1289" s="2">
        <v>6646997</v>
      </c>
      <c r="BF1289" s="2">
        <v>11752385</v>
      </c>
      <c r="BG1289" s="2">
        <v>18782976</v>
      </c>
      <c r="BH1289" s="2">
        <v>1497386</v>
      </c>
      <c r="BI1289" s="2">
        <v>10750151</v>
      </c>
      <c r="BJ1289" s="2">
        <v>3972597</v>
      </c>
      <c r="BK1289" s="2" t="s">
        <v>189</v>
      </c>
      <c r="BL1289" s="2">
        <v>20284</v>
      </c>
      <c r="BM1289" s="2">
        <v>15955840</v>
      </c>
      <c r="BN1289" s="2">
        <v>325683</v>
      </c>
      <c r="BO1289" s="2">
        <v>15630157</v>
      </c>
      <c r="BP1289" s="2">
        <v>7030</v>
      </c>
      <c r="BQ1289" s="2">
        <v>6267185</v>
      </c>
      <c r="BR1289" s="2">
        <v>9362972</v>
      </c>
      <c r="BS1289" s="2">
        <v>15955840</v>
      </c>
      <c r="BT1289" s="2">
        <v>4032151</v>
      </c>
      <c r="BU1289" s="2">
        <v>9676266</v>
      </c>
      <c r="BV1289" s="2">
        <v>3493806</v>
      </c>
      <c r="BW1289" s="2" t="s">
        <v>189</v>
      </c>
      <c r="BX1289" s="2">
        <v>20284</v>
      </c>
      <c r="BY1289" s="2">
        <v>30759701</v>
      </c>
      <c r="BZ1289" s="2">
        <v>224314</v>
      </c>
      <c r="CA1289" s="2">
        <v>30535387</v>
      </c>
      <c r="CB1289" s="2">
        <v>6337</v>
      </c>
      <c r="CC1289" s="2">
        <v>6045372</v>
      </c>
      <c r="CD1289" s="2">
        <v>24490015</v>
      </c>
      <c r="CE1289" s="2">
        <v>30759701</v>
      </c>
      <c r="CF1289" s="2">
        <v>19735391</v>
      </c>
      <c r="CG1289" s="2">
        <v>7005461</v>
      </c>
      <c r="CH1289" s="2">
        <v>2862266</v>
      </c>
      <c r="CI1289" s="2" t="s">
        <v>189</v>
      </c>
      <c r="CJ1289" s="2">
        <v>20284</v>
      </c>
      <c r="CK1289" s="97">
        <v>15629274</v>
      </c>
      <c r="CL1289" s="97" t="e">
        <v>#N/A</v>
      </c>
      <c r="CM1289" s="97" t="e">
        <v>#N/A</v>
      </c>
      <c r="CN1289" s="2">
        <v>80801</v>
      </c>
      <c r="CO1289" s="100" t="e">
        <v>#N/A</v>
      </c>
      <c r="CP1289" s="97" t="e">
        <v>#N/A</v>
      </c>
      <c r="CQ1289" s="97">
        <v>15629274</v>
      </c>
      <c r="CR1289" s="97">
        <v>9361593</v>
      </c>
      <c r="CS1289" s="97">
        <v>6267681</v>
      </c>
      <c r="CT1289" s="2">
        <v>2484471</v>
      </c>
      <c r="CU1289" s="2" t="s">
        <v>189</v>
      </c>
    </row>
    <row r="1290" spans="1:99" x14ac:dyDescent="0.25">
      <c r="A1290" s="2">
        <v>20272</v>
      </c>
      <c r="B1290" s="2">
        <v>30327047</v>
      </c>
      <c r="C1290" s="2">
        <v>572644</v>
      </c>
      <c r="D1290" s="2">
        <v>29416799</v>
      </c>
      <c r="E1290" s="2">
        <v>15662</v>
      </c>
      <c r="F1290" s="2">
        <v>7863961</v>
      </c>
      <c r="G1290" s="2">
        <v>21552838</v>
      </c>
      <c r="H1290" s="2">
        <v>30327047</v>
      </c>
      <c r="I1290" s="2">
        <v>18912990</v>
      </c>
      <c r="J1290" s="2">
        <v>18903991</v>
      </c>
      <c r="K1290" s="2">
        <v>11414057</v>
      </c>
      <c r="L1290" s="2">
        <v>5416226</v>
      </c>
      <c r="N1290" s="2">
        <v>20272</v>
      </c>
      <c r="O1290" s="97">
        <v>27305143</v>
      </c>
      <c r="P1290" s="97">
        <v>678269</v>
      </c>
      <c r="Q1290" s="97">
        <v>26626874</v>
      </c>
      <c r="R1290" s="97">
        <v>33536</v>
      </c>
      <c r="S1290" s="97">
        <v>5637338</v>
      </c>
      <c r="T1290" s="97">
        <v>20989536</v>
      </c>
      <c r="U1290" s="97">
        <v>27305143</v>
      </c>
      <c r="V1290" s="97">
        <v>16394744</v>
      </c>
      <c r="W1290" s="97">
        <v>16332818</v>
      </c>
      <c r="X1290" s="97">
        <v>10846529</v>
      </c>
      <c r="Y1290" s="97">
        <v>5973789</v>
      </c>
      <c r="Z1290" s="97">
        <v>0</v>
      </c>
      <c r="AB1290" s="2">
        <v>20285</v>
      </c>
      <c r="AC1290" s="97">
        <v>14144951</v>
      </c>
      <c r="AD1290" s="97">
        <v>195404</v>
      </c>
      <c r="AE1290" s="97">
        <v>13949547</v>
      </c>
      <c r="AF1290" s="97">
        <v>1225</v>
      </c>
      <c r="AG1290" s="97">
        <v>4444183</v>
      </c>
      <c r="AH1290" s="97">
        <v>9505364</v>
      </c>
      <c r="AI1290" s="97">
        <v>14144951</v>
      </c>
      <c r="AJ1290" s="97">
        <v>6783342</v>
      </c>
      <c r="AK1290" s="97">
        <v>7328806</v>
      </c>
      <c r="AL1290" s="97">
        <v>3900934</v>
      </c>
      <c r="AM1290" s="97" t="s">
        <v>189</v>
      </c>
      <c r="AN1290" s="2">
        <v>20285</v>
      </c>
      <c r="AO1290" s="97" t="e">
        <v>#N/A</v>
      </c>
      <c r="AP1290" s="97">
        <v>115212</v>
      </c>
      <c r="AQ1290" s="97">
        <v>14656528</v>
      </c>
      <c r="AR1290" s="97" t="e">
        <v>#N/A</v>
      </c>
      <c r="AS1290" s="97" t="e">
        <v>#N/A</v>
      </c>
      <c r="AT1290" s="97" t="e">
        <v>#N/A</v>
      </c>
      <c r="AU1290" s="97">
        <v>14771740</v>
      </c>
      <c r="AV1290" s="97">
        <v>7168970</v>
      </c>
      <c r="AW1290" s="97" t="e">
        <v>#N/A</v>
      </c>
      <c r="AX1290" s="97">
        <v>3233386</v>
      </c>
      <c r="AY1290" s="97" t="s">
        <v>189</v>
      </c>
      <c r="AZ1290" s="2">
        <v>20285</v>
      </c>
      <c r="BA1290" s="98">
        <v>12588510</v>
      </c>
      <c r="BB1290" s="2" t="e">
        <v>#N/A</v>
      </c>
      <c r="BC1290" s="2" t="e">
        <v>#N/A</v>
      </c>
      <c r="BD1290" s="2">
        <v>16200</v>
      </c>
      <c r="BE1290" s="2">
        <v>3827592</v>
      </c>
      <c r="BF1290" s="2">
        <v>8389507</v>
      </c>
      <c r="BG1290" s="2">
        <v>12588510</v>
      </c>
      <c r="BH1290" s="2">
        <v>4356352</v>
      </c>
      <c r="BI1290" s="2">
        <v>8232158</v>
      </c>
      <c r="BJ1290" s="2">
        <v>3535908</v>
      </c>
      <c r="BK1290" s="2" t="s">
        <v>189</v>
      </c>
      <c r="BL1290" s="2">
        <v>20285</v>
      </c>
      <c r="BM1290" s="2">
        <v>11156516</v>
      </c>
      <c r="BN1290" s="2" t="e">
        <v>#N/A</v>
      </c>
      <c r="BO1290" s="2" t="e">
        <v>#N/A</v>
      </c>
      <c r="BP1290" s="2">
        <v>10005</v>
      </c>
      <c r="BQ1290" s="2">
        <v>3526422</v>
      </c>
      <c r="BR1290" s="2">
        <v>7442694</v>
      </c>
      <c r="BS1290" s="2">
        <v>11156516</v>
      </c>
      <c r="BT1290" s="2">
        <v>3430026</v>
      </c>
      <c r="BU1290" s="2">
        <v>7567440</v>
      </c>
      <c r="BV1290" s="2">
        <v>3471610</v>
      </c>
      <c r="BW1290" s="2" t="s">
        <v>189</v>
      </c>
      <c r="BX1290" s="2">
        <v>20285</v>
      </c>
      <c r="BY1290" s="2" t="e">
        <v>#N/A</v>
      </c>
      <c r="BZ1290" s="2" t="e">
        <v>#N/A</v>
      </c>
      <c r="CA1290" s="2" t="e">
        <v>#N/A</v>
      </c>
      <c r="CB1290" s="2" t="e">
        <v>#N/A</v>
      </c>
      <c r="CC1290" s="2" t="e">
        <v>#N/A</v>
      </c>
      <c r="CD1290" s="2" t="e">
        <v>#N/A</v>
      </c>
      <c r="CE1290" s="2" t="e">
        <v>#N/A</v>
      </c>
      <c r="CF1290" s="2" t="e">
        <v>#N/A</v>
      </c>
      <c r="CG1290" s="2" t="e">
        <v>#N/A</v>
      </c>
      <c r="CH1290" s="2" t="e">
        <v>#N/A</v>
      </c>
      <c r="CI1290" s="2" t="e">
        <v>#N/A</v>
      </c>
      <c r="CJ1290" s="2">
        <v>20285</v>
      </c>
      <c r="CK1290" s="97" t="e">
        <v>#N/A</v>
      </c>
      <c r="CL1290" s="97" t="e">
        <v>#N/A</v>
      </c>
      <c r="CM1290" s="97" t="e">
        <v>#N/A</v>
      </c>
      <c r="CN1290" s="2" t="e">
        <v>#N/A</v>
      </c>
      <c r="CO1290" s="100" t="e">
        <v>#N/A</v>
      </c>
      <c r="CP1290" s="97" t="e">
        <v>#N/A</v>
      </c>
      <c r="CQ1290" s="97" t="e">
        <v>#N/A</v>
      </c>
      <c r="CR1290" s="97" t="e">
        <v>#N/A</v>
      </c>
      <c r="CS1290" s="97" t="e">
        <v>#N/A</v>
      </c>
      <c r="CT1290" s="2" t="e">
        <v>#N/A</v>
      </c>
      <c r="CU1290" s="2" t="e">
        <v>#N/A</v>
      </c>
    </row>
    <row r="1291" spans="1:99" x14ac:dyDescent="0.25">
      <c r="A1291" s="2">
        <v>20273</v>
      </c>
      <c r="B1291" s="2">
        <v>65547817</v>
      </c>
      <c r="C1291" s="2">
        <v>24</v>
      </c>
      <c r="D1291" s="2">
        <v>65547793</v>
      </c>
      <c r="E1291" s="2" t="s">
        <v>189</v>
      </c>
      <c r="F1291" s="2">
        <v>4350155</v>
      </c>
      <c r="G1291" s="2">
        <v>61197638</v>
      </c>
      <c r="H1291" s="2">
        <v>65547817</v>
      </c>
      <c r="I1291" s="2">
        <v>9310703</v>
      </c>
      <c r="J1291" s="2">
        <v>8279441</v>
      </c>
      <c r="K1291" s="2">
        <v>42887910</v>
      </c>
      <c r="L1291" s="2">
        <v>15069589</v>
      </c>
      <c r="N1291" s="2">
        <v>20273</v>
      </c>
      <c r="O1291" s="97">
        <v>55313364</v>
      </c>
      <c r="P1291" s="97">
        <v>10158</v>
      </c>
      <c r="Q1291" s="97">
        <v>55162332</v>
      </c>
      <c r="R1291" s="97" t="s">
        <v>189</v>
      </c>
      <c r="S1291" s="97">
        <v>4722717</v>
      </c>
      <c r="T1291" s="97">
        <v>50439615</v>
      </c>
      <c r="U1291" s="97">
        <v>55313364</v>
      </c>
      <c r="V1291" s="97">
        <v>18380850</v>
      </c>
      <c r="W1291" s="97">
        <v>18175035</v>
      </c>
      <c r="X1291" s="97">
        <v>36932514</v>
      </c>
      <c r="Y1291" s="97">
        <v>9536498</v>
      </c>
      <c r="Z1291" s="97">
        <v>0</v>
      </c>
      <c r="AB1291" s="2">
        <v>20286</v>
      </c>
      <c r="AC1291" s="97">
        <v>15278593</v>
      </c>
      <c r="AD1291" s="97">
        <v>382814</v>
      </c>
      <c r="AE1291" s="97">
        <v>14895779</v>
      </c>
      <c r="AF1291" s="97">
        <v>158265</v>
      </c>
      <c r="AG1291" s="97">
        <v>5261471</v>
      </c>
      <c r="AH1291" s="97">
        <v>9634308</v>
      </c>
      <c r="AI1291" s="97">
        <v>15278593</v>
      </c>
      <c r="AJ1291" s="97">
        <v>7070443</v>
      </c>
      <c r="AK1291" s="97">
        <v>7591901</v>
      </c>
      <c r="AL1291" s="97">
        <v>3255945</v>
      </c>
      <c r="AM1291" s="97" t="s">
        <v>189</v>
      </c>
      <c r="AN1291" s="2">
        <v>20286</v>
      </c>
      <c r="AO1291" s="97" t="e">
        <v>#N/A</v>
      </c>
      <c r="AP1291" s="97">
        <v>5203</v>
      </c>
      <c r="AQ1291" s="97">
        <v>13255807</v>
      </c>
      <c r="AR1291" s="97">
        <v>0</v>
      </c>
      <c r="AS1291" s="97" t="e">
        <v>#N/A</v>
      </c>
      <c r="AT1291" s="97" t="e">
        <v>#N/A</v>
      </c>
      <c r="AU1291" s="97">
        <v>13261010</v>
      </c>
      <c r="AV1291" s="97">
        <v>5075857</v>
      </c>
      <c r="AW1291" s="97" t="e">
        <v>#N/A</v>
      </c>
      <c r="AX1291" s="97">
        <v>2518240</v>
      </c>
      <c r="AY1291" s="97" t="s">
        <v>189</v>
      </c>
      <c r="AZ1291" s="2">
        <v>20286</v>
      </c>
      <c r="BA1291" s="98">
        <v>12938153</v>
      </c>
      <c r="BB1291" s="2">
        <v>1290598</v>
      </c>
      <c r="BC1291" s="2">
        <v>11647555</v>
      </c>
      <c r="BD1291" s="2" t="s">
        <v>189</v>
      </c>
      <c r="BE1291" s="2">
        <v>4577438</v>
      </c>
      <c r="BF1291" s="2">
        <v>7070117</v>
      </c>
      <c r="BG1291" s="2">
        <v>12938153</v>
      </c>
      <c r="BH1291" s="2">
        <v>3606497</v>
      </c>
      <c r="BI1291" s="2">
        <v>6663224</v>
      </c>
      <c r="BJ1291" s="2">
        <v>2419509</v>
      </c>
      <c r="BK1291" s="2" t="s">
        <v>189</v>
      </c>
      <c r="BL1291" s="2">
        <v>20286</v>
      </c>
      <c r="BM1291" s="2">
        <v>10959663</v>
      </c>
      <c r="BN1291" s="2">
        <v>0</v>
      </c>
      <c r="BO1291" s="2">
        <v>10959663</v>
      </c>
      <c r="BP1291" s="2" t="s">
        <v>189</v>
      </c>
      <c r="BQ1291" s="2">
        <v>4135912</v>
      </c>
      <c r="BR1291" s="2">
        <v>6823751</v>
      </c>
      <c r="BS1291" s="2">
        <v>10959663</v>
      </c>
      <c r="BT1291" s="2">
        <v>3809810</v>
      </c>
      <c r="BU1291" s="2">
        <v>5274887</v>
      </c>
      <c r="BV1291" s="2">
        <v>2095780</v>
      </c>
      <c r="BW1291" s="2" t="s">
        <v>189</v>
      </c>
      <c r="BX1291" s="2">
        <v>20286</v>
      </c>
      <c r="BY1291" s="2" t="e">
        <v>#N/A</v>
      </c>
      <c r="BZ1291" s="2">
        <v>0</v>
      </c>
      <c r="CA1291" s="2">
        <v>0</v>
      </c>
      <c r="CB1291" s="2" t="e">
        <v>#N/A</v>
      </c>
      <c r="CC1291" s="2" t="e">
        <v>#N/A</v>
      </c>
      <c r="CD1291" s="2" t="e">
        <v>#N/A</v>
      </c>
      <c r="CE1291" s="2" t="e">
        <v>#N/A</v>
      </c>
      <c r="CF1291" s="2" t="e">
        <v>#N/A</v>
      </c>
      <c r="CG1291" s="2" t="e">
        <v>#N/A</v>
      </c>
      <c r="CH1291" s="2" t="e">
        <v>#N/A</v>
      </c>
      <c r="CI1291" s="2" t="e">
        <v>#N/A</v>
      </c>
      <c r="CJ1291" s="2">
        <v>20286</v>
      </c>
      <c r="CK1291" s="97">
        <v>11684403</v>
      </c>
      <c r="CL1291" s="97" t="e">
        <v>#N/A</v>
      </c>
      <c r="CM1291" s="97" t="e">
        <v>#N/A</v>
      </c>
      <c r="CN1291" s="2" t="s">
        <v>189</v>
      </c>
      <c r="CO1291" s="100" t="e">
        <v>#N/A</v>
      </c>
      <c r="CP1291" s="97" t="e">
        <v>#N/A</v>
      </c>
      <c r="CQ1291" s="97">
        <v>11684403</v>
      </c>
      <c r="CR1291" s="97">
        <v>6228849</v>
      </c>
      <c r="CS1291" s="97">
        <v>5455554</v>
      </c>
      <c r="CT1291" s="2">
        <v>4726572</v>
      </c>
      <c r="CU1291" s="2" t="s">
        <v>189</v>
      </c>
    </row>
    <row r="1292" spans="1:99" x14ac:dyDescent="0.25">
      <c r="A1292" s="2">
        <v>20274</v>
      </c>
      <c r="B1292" s="2">
        <v>48605452</v>
      </c>
      <c r="C1292" s="2">
        <v>387036</v>
      </c>
      <c r="D1292" s="2">
        <v>47985242</v>
      </c>
      <c r="E1292" s="2">
        <v>28428</v>
      </c>
      <c r="F1292" s="2">
        <v>2786678</v>
      </c>
      <c r="G1292" s="2">
        <v>45198564</v>
      </c>
      <c r="H1292" s="2">
        <v>48605452</v>
      </c>
      <c r="I1292" s="2">
        <v>5450330</v>
      </c>
      <c r="J1292" s="2">
        <v>4849862</v>
      </c>
      <c r="K1292" s="2">
        <v>43155122</v>
      </c>
      <c r="L1292" s="2">
        <v>9373237</v>
      </c>
      <c r="N1292" s="2">
        <v>20274</v>
      </c>
      <c r="O1292" s="97">
        <v>30208506</v>
      </c>
      <c r="P1292" s="97">
        <v>585876</v>
      </c>
      <c r="Q1292" s="97">
        <v>29622630</v>
      </c>
      <c r="R1292" s="97">
        <v>72755</v>
      </c>
      <c r="S1292" s="97">
        <v>2298779</v>
      </c>
      <c r="T1292" s="97">
        <v>27323851</v>
      </c>
      <c r="U1292" s="97">
        <v>30208506</v>
      </c>
      <c r="V1292" s="97">
        <v>5453072</v>
      </c>
      <c r="W1292" s="97">
        <v>4793614</v>
      </c>
      <c r="X1292" s="97">
        <v>24638149</v>
      </c>
      <c r="Y1292" s="97">
        <v>6287589</v>
      </c>
      <c r="Z1292" s="97">
        <v>0</v>
      </c>
      <c r="AB1292" s="2">
        <v>20287</v>
      </c>
      <c r="AC1292" s="97">
        <v>3547475</v>
      </c>
      <c r="AD1292" s="97">
        <v>494495</v>
      </c>
      <c r="AE1292" s="97">
        <v>3052980</v>
      </c>
      <c r="AF1292" s="97">
        <v>27202</v>
      </c>
      <c r="AG1292" s="97">
        <v>1569882</v>
      </c>
      <c r="AH1292" s="97">
        <v>1483098</v>
      </c>
      <c r="AI1292" s="97">
        <v>3547475</v>
      </c>
      <c r="AJ1292" s="97">
        <v>0</v>
      </c>
      <c r="AK1292" s="97">
        <v>1946100</v>
      </c>
      <c r="AL1292" s="97">
        <v>551416</v>
      </c>
      <c r="AM1292" s="97" t="s">
        <v>189</v>
      </c>
      <c r="AN1292" s="2">
        <v>20287</v>
      </c>
      <c r="AO1292" s="97">
        <v>3529159</v>
      </c>
      <c r="AP1292" s="97">
        <v>454333</v>
      </c>
      <c r="AQ1292" s="97">
        <v>2974085</v>
      </c>
      <c r="AR1292" s="97">
        <v>15678</v>
      </c>
      <c r="AS1292" s="97">
        <v>1472080</v>
      </c>
      <c r="AT1292" s="97">
        <v>1502005</v>
      </c>
      <c r="AU1292" s="97">
        <v>3529159</v>
      </c>
      <c r="AV1292" s="97">
        <v>0</v>
      </c>
      <c r="AW1292" s="97">
        <v>3529159</v>
      </c>
      <c r="AX1292" s="97">
        <v>511380</v>
      </c>
      <c r="AY1292" s="97" t="s">
        <v>189</v>
      </c>
      <c r="AZ1292" s="2">
        <v>20287</v>
      </c>
      <c r="BA1292" s="98">
        <v>3448285</v>
      </c>
      <c r="BB1292" s="2">
        <v>454574</v>
      </c>
      <c r="BC1292" s="2">
        <v>2993711</v>
      </c>
      <c r="BD1292" s="2">
        <v>25629</v>
      </c>
      <c r="BE1292" s="2">
        <v>1817446</v>
      </c>
      <c r="BF1292" s="2">
        <v>1176265</v>
      </c>
      <c r="BG1292" s="2">
        <v>3448285</v>
      </c>
      <c r="BH1292" s="2">
        <v>702336</v>
      </c>
      <c r="BI1292" s="2">
        <v>2302688</v>
      </c>
      <c r="BJ1292" s="2">
        <v>486857</v>
      </c>
      <c r="BK1292" s="2" t="s">
        <v>189</v>
      </c>
      <c r="BL1292" s="2">
        <v>20287</v>
      </c>
      <c r="BM1292" s="2">
        <v>2356028</v>
      </c>
      <c r="BN1292" s="2">
        <v>359439</v>
      </c>
      <c r="BO1292" s="2">
        <v>1996589</v>
      </c>
      <c r="BP1292" s="2">
        <v>28479</v>
      </c>
      <c r="BQ1292" s="2">
        <v>1402106</v>
      </c>
      <c r="BR1292" s="2">
        <v>594483</v>
      </c>
      <c r="BS1292" s="2">
        <v>2356028</v>
      </c>
      <c r="BT1292" s="2">
        <v>748307</v>
      </c>
      <c r="BU1292" s="2">
        <v>1555363</v>
      </c>
      <c r="BV1292" s="2">
        <v>383600</v>
      </c>
      <c r="BW1292" s="2" t="s">
        <v>189</v>
      </c>
      <c r="BX1292" s="2">
        <v>20287</v>
      </c>
      <c r="BY1292" s="2">
        <v>21000061</v>
      </c>
      <c r="BZ1292" s="2">
        <v>1043967</v>
      </c>
      <c r="CA1292" s="2">
        <v>19956094</v>
      </c>
      <c r="CB1292" s="2">
        <v>80012</v>
      </c>
      <c r="CC1292" s="2">
        <v>1302453</v>
      </c>
      <c r="CD1292" s="2">
        <v>18653641</v>
      </c>
      <c r="CE1292" s="2">
        <v>21000061</v>
      </c>
      <c r="CF1292" s="2">
        <v>17296200</v>
      </c>
      <c r="CG1292" s="2">
        <v>2681824</v>
      </c>
      <c r="CH1292" s="2">
        <v>220088</v>
      </c>
      <c r="CI1292" s="2" t="s">
        <v>189</v>
      </c>
      <c r="CJ1292" s="2">
        <v>20287</v>
      </c>
      <c r="CK1292" s="97">
        <v>5553870</v>
      </c>
      <c r="CL1292" s="97" t="e">
        <v>#N/A</v>
      </c>
      <c r="CM1292" s="97" t="e">
        <v>#N/A</v>
      </c>
      <c r="CN1292" s="2">
        <v>28050</v>
      </c>
      <c r="CO1292" s="100" t="e">
        <v>#N/A</v>
      </c>
      <c r="CP1292" s="97" t="e">
        <v>#N/A</v>
      </c>
      <c r="CQ1292" s="97">
        <v>5553870</v>
      </c>
      <c r="CR1292" s="97">
        <v>966886</v>
      </c>
      <c r="CS1292" s="97">
        <v>2717044</v>
      </c>
      <c r="CT1292" s="2">
        <v>358881</v>
      </c>
      <c r="CU1292" s="2" t="s">
        <v>189</v>
      </c>
    </row>
    <row r="1293" spans="1:99" x14ac:dyDescent="0.25">
      <c r="A1293" s="2">
        <v>20275</v>
      </c>
      <c r="B1293" s="2">
        <v>32915057</v>
      </c>
      <c r="C1293" s="2">
        <v>984774</v>
      </c>
      <c r="D1293" s="2">
        <v>31930283</v>
      </c>
      <c r="E1293" s="2" t="s">
        <v>189</v>
      </c>
      <c r="F1293" s="2">
        <v>6556695</v>
      </c>
      <c r="G1293" s="2">
        <v>25373588</v>
      </c>
      <c r="H1293" s="2">
        <v>32915057</v>
      </c>
      <c r="I1293" s="2">
        <v>19485690</v>
      </c>
      <c r="J1293" s="2">
        <v>18720205</v>
      </c>
      <c r="K1293" s="2">
        <v>12316330</v>
      </c>
      <c r="L1293" s="2">
        <v>4953308</v>
      </c>
      <c r="N1293" s="2">
        <v>20275</v>
      </c>
      <c r="O1293" s="97">
        <v>33687620</v>
      </c>
      <c r="P1293" s="97">
        <v>35431</v>
      </c>
      <c r="Q1293" s="97">
        <v>33625124</v>
      </c>
      <c r="R1293" s="97" t="s">
        <v>189</v>
      </c>
      <c r="S1293" s="97">
        <v>6157551</v>
      </c>
      <c r="T1293" s="97">
        <v>27467573</v>
      </c>
      <c r="U1293" s="97">
        <v>33687620</v>
      </c>
      <c r="V1293" s="97">
        <v>19872091</v>
      </c>
      <c r="W1293" s="97">
        <v>19279078</v>
      </c>
      <c r="X1293" s="97">
        <v>13815529</v>
      </c>
      <c r="Y1293" s="97">
        <v>4328441</v>
      </c>
      <c r="Z1293" s="97">
        <v>0</v>
      </c>
      <c r="AB1293" s="2">
        <v>20288</v>
      </c>
      <c r="AC1293" s="97">
        <v>4495570</v>
      </c>
      <c r="AD1293" s="97">
        <v>8667</v>
      </c>
      <c r="AE1293" s="97">
        <v>4486903</v>
      </c>
      <c r="AF1293" s="97" t="s">
        <v>186</v>
      </c>
      <c r="AG1293" s="97">
        <v>2058326</v>
      </c>
      <c r="AH1293" s="97">
        <v>2428577</v>
      </c>
      <c r="AI1293" s="97">
        <v>4495570</v>
      </c>
      <c r="AJ1293" s="97">
        <v>2453278</v>
      </c>
      <c r="AK1293" s="97">
        <v>1853953</v>
      </c>
      <c r="AL1293" s="97">
        <v>16000</v>
      </c>
      <c r="AM1293" s="97" t="s">
        <v>189</v>
      </c>
      <c r="AN1293" s="2">
        <v>20288</v>
      </c>
      <c r="AO1293" s="97">
        <v>4446569</v>
      </c>
      <c r="AP1293" s="97">
        <v>8035</v>
      </c>
      <c r="AQ1293" s="97">
        <v>4422836</v>
      </c>
      <c r="AR1293" s="97">
        <v>0</v>
      </c>
      <c r="AS1293" s="97">
        <v>1965919</v>
      </c>
      <c r="AT1293" s="97">
        <v>2456917</v>
      </c>
      <c r="AU1293" s="97">
        <v>4446569</v>
      </c>
      <c r="AV1293" s="97">
        <v>2476407</v>
      </c>
      <c r="AW1293" s="97">
        <v>1970162</v>
      </c>
      <c r="AX1293" s="97" t="s">
        <v>189</v>
      </c>
      <c r="AY1293" s="97" t="s">
        <v>189</v>
      </c>
      <c r="AZ1293" s="2">
        <v>20288</v>
      </c>
      <c r="BA1293" s="98">
        <v>4032728</v>
      </c>
      <c r="BB1293" s="2">
        <v>169670</v>
      </c>
      <c r="BC1293" s="2">
        <v>3863058</v>
      </c>
      <c r="BD1293" s="2" t="s">
        <v>189</v>
      </c>
      <c r="BE1293" s="2">
        <v>1930867</v>
      </c>
      <c r="BF1293" s="2">
        <v>1932191</v>
      </c>
      <c r="BG1293" s="2">
        <v>4032728</v>
      </c>
      <c r="BH1293" s="2">
        <v>759465</v>
      </c>
      <c r="BI1293" s="2">
        <v>3020889</v>
      </c>
      <c r="BJ1293" s="2" t="s">
        <v>189</v>
      </c>
      <c r="BK1293" s="2" t="s">
        <v>189</v>
      </c>
      <c r="BL1293" s="2">
        <v>20288</v>
      </c>
      <c r="BM1293" s="2">
        <v>3227715</v>
      </c>
      <c r="BN1293" s="2">
        <v>5096</v>
      </c>
      <c r="BO1293" s="2">
        <v>3074442</v>
      </c>
      <c r="BP1293" s="2" t="s">
        <v>189</v>
      </c>
      <c r="BQ1293" s="2">
        <v>1904483</v>
      </c>
      <c r="BR1293" s="2">
        <v>1169959</v>
      </c>
      <c r="BS1293" s="2">
        <v>3227715</v>
      </c>
      <c r="BT1293" s="2">
        <v>1609379</v>
      </c>
      <c r="BU1293" s="2">
        <v>1618336</v>
      </c>
      <c r="BV1293" s="2">
        <v>65525</v>
      </c>
      <c r="BW1293" s="2" t="s">
        <v>189</v>
      </c>
      <c r="BX1293" s="2">
        <v>20288</v>
      </c>
      <c r="BY1293" s="2">
        <v>4853094</v>
      </c>
      <c r="BZ1293" s="2">
        <v>0</v>
      </c>
      <c r="CA1293" s="2">
        <v>4821575</v>
      </c>
      <c r="CB1293" s="2" t="s">
        <v>189</v>
      </c>
      <c r="CC1293" s="2">
        <v>1885345</v>
      </c>
      <c r="CD1293" s="2">
        <v>2936230</v>
      </c>
      <c r="CE1293" s="2">
        <v>4853094</v>
      </c>
      <c r="CF1293" s="2">
        <v>2700946</v>
      </c>
      <c r="CG1293" s="2">
        <v>2152148</v>
      </c>
      <c r="CH1293" s="2">
        <v>179861</v>
      </c>
      <c r="CI1293" s="2" t="s">
        <v>189</v>
      </c>
      <c r="CJ1293" s="2">
        <v>20288</v>
      </c>
      <c r="CK1293" s="97">
        <v>4663989</v>
      </c>
      <c r="CL1293" s="97" t="e">
        <v>#N/A</v>
      </c>
      <c r="CM1293" s="97" t="e">
        <v>#N/A</v>
      </c>
      <c r="CN1293" s="2" t="s">
        <v>189</v>
      </c>
      <c r="CO1293" s="100" t="e">
        <v>#N/A</v>
      </c>
      <c r="CP1293" s="97" t="e">
        <v>#N/A</v>
      </c>
      <c r="CQ1293" s="97">
        <v>4663989</v>
      </c>
      <c r="CR1293" s="97">
        <v>3306236</v>
      </c>
      <c r="CS1293" s="97">
        <v>1238337</v>
      </c>
      <c r="CT1293" s="2">
        <v>155390</v>
      </c>
      <c r="CU1293" s="2" t="s">
        <v>189</v>
      </c>
    </row>
    <row r="1294" spans="1:99" x14ac:dyDescent="0.25">
      <c r="A1294" s="2">
        <v>20276</v>
      </c>
      <c r="B1294" s="2">
        <v>6872446</v>
      </c>
      <c r="C1294" s="2">
        <v>24324</v>
      </c>
      <c r="D1294" s="2">
        <v>6848122</v>
      </c>
      <c r="E1294" s="2">
        <v>14421</v>
      </c>
      <c r="F1294" s="2">
        <v>2644095</v>
      </c>
      <c r="G1294" s="2">
        <v>4204027</v>
      </c>
      <c r="H1294" s="2">
        <v>6872446</v>
      </c>
      <c r="I1294" s="2">
        <v>1905908</v>
      </c>
      <c r="J1294" s="2">
        <v>1904418</v>
      </c>
      <c r="K1294" s="2">
        <v>3220296</v>
      </c>
      <c r="L1294" s="2">
        <v>1429077</v>
      </c>
      <c r="N1294" s="2">
        <v>20276</v>
      </c>
      <c r="O1294" s="97">
        <v>13089068</v>
      </c>
      <c r="P1294" s="97">
        <v>452</v>
      </c>
      <c r="Q1294" s="97">
        <v>13088616</v>
      </c>
      <c r="R1294" s="97" t="s">
        <v>189</v>
      </c>
      <c r="S1294" s="97">
        <v>2465829</v>
      </c>
      <c r="T1294" s="97">
        <v>10622787</v>
      </c>
      <c r="U1294" s="97">
        <v>13089068</v>
      </c>
      <c r="V1294" s="97">
        <v>2843777</v>
      </c>
      <c r="W1294" s="97">
        <v>2824450</v>
      </c>
      <c r="X1294" s="97">
        <v>9895826</v>
      </c>
      <c r="Y1294" s="97">
        <v>1241501</v>
      </c>
      <c r="Z1294" s="97">
        <v>0</v>
      </c>
      <c r="AB1294" s="2">
        <v>20289</v>
      </c>
      <c r="AC1294" s="97">
        <v>5849350</v>
      </c>
      <c r="AD1294" s="97">
        <v>5360</v>
      </c>
      <c r="AE1294" s="97">
        <v>5843990</v>
      </c>
      <c r="AF1294" s="97" t="s">
        <v>186</v>
      </c>
      <c r="AG1294" s="97">
        <v>2214877</v>
      </c>
      <c r="AH1294" s="97">
        <v>3629113</v>
      </c>
      <c r="AI1294" s="97">
        <v>5849350</v>
      </c>
      <c r="AJ1294" s="97">
        <v>2830669</v>
      </c>
      <c r="AK1294" s="97">
        <v>2464688</v>
      </c>
      <c r="AL1294" s="97">
        <v>1692425</v>
      </c>
      <c r="AM1294" s="97" t="s">
        <v>189</v>
      </c>
      <c r="AN1294" s="2">
        <v>20289</v>
      </c>
      <c r="AO1294" s="97" t="e">
        <v>#N/A</v>
      </c>
      <c r="AP1294" s="97">
        <v>707</v>
      </c>
      <c r="AQ1294" s="97">
        <v>6287337</v>
      </c>
      <c r="AR1294" s="97">
        <v>0</v>
      </c>
      <c r="AS1294" s="97" t="e">
        <v>#N/A</v>
      </c>
      <c r="AT1294" s="97" t="e">
        <v>#N/A</v>
      </c>
      <c r="AU1294" s="97">
        <v>6345070</v>
      </c>
      <c r="AV1294" s="97">
        <v>2786699</v>
      </c>
      <c r="AW1294" s="97" t="e">
        <v>#N/A</v>
      </c>
      <c r="AX1294" s="97">
        <v>1103600</v>
      </c>
      <c r="AY1294" s="97" t="s">
        <v>189</v>
      </c>
      <c r="AZ1294" s="2">
        <v>20289</v>
      </c>
      <c r="BA1294" s="98">
        <v>5134834</v>
      </c>
      <c r="BB1294" s="2">
        <v>4895</v>
      </c>
      <c r="BC1294" s="2">
        <v>5129939</v>
      </c>
      <c r="BD1294" s="2">
        <v>4895</v>
      </c>
      <c r="BE1294" s="2">
        <v>2100218</v>
      </c>
      <c r="BF1294" s="2">
        <v>3029721</v>
      </c>
      <c r="BG1294" s="2">
        <v>5134834</v>
      </c>
      <c r="BH1294" s="2">
        <v>2245575</v>
      </c>
      <c r="BI1294" s="2">
        <v>2150866</v>
      </c>
      <c r="BJ1294" s="2">
        <v>1141836</v>
      </c>
      <c r="BK1294" s="2" t="s">
        <v>189</v>
      </c>
      <c r="BL1294" s="2">
        <v>20289</v>
      </c>
      <c r="BM1294" s="2">
        <v>4387432</v>
      </c>
      <c r="BN1294" s="2">
        <v>17271</v>
      </c>
      <c r="BO1294" s="2">
        <v>4370161</v>
      </c>
      <c r="BP1294" s="2">
        <v>17271</v>
      </c>
      <c r="BQ1294" s="2">
        <v>2064994</v>
      </c>
      <c r="BR1294" s="2">
        <v>2305167</v>
      </c>
      <c r="BS1294" s="2">
        <v>4387432</v>
      </c>
      <c r="BT1294" s="2">
        <v>740919</v>
      </c>
      <c r="BU1294" s="2">
        <v>3418508</v>
      </c>
      <c r="BV1294" s="2">
        <v>1388734</v>
      </c>
      <c r="BW1294" s="2" t="s">
        <v>189</v>
      </c>
      <c r="BX1294" s="2">
        <v>20289</v>
      </c>
      <c r="BY1294" s="2">
        <v>1937582</v>
      </c>
      <c r="BZ1294" s="2">
        <v>0</v>
      </c>
      <c r="CA1294" s="2">
        <v>1937582</v>
      </c>
      <c r="CB1294" s="2" t="s">
        <v>189</v>
      </c>
      <c r="CC1294" s="2">
        <v>1031457</v>
      </c>
      <c r="CD1294" s="2">
        <v>906125</v>
      </c>
      <c r="CE1294" s="2">
        <v>1937582</v>
      </c>
      <c r="CF1294" s="2">
        <v>601279</v>
      </c>
      <c r="CG1294" s="2">
        <v>1145468</v>
      </c>
      <c r="CH1294" s="2">
        <v>604201</v>
      </c>
      <c r="CI1294" s="2" t="s">
        <v>189</v>
      </c>
      <c r="CJ1294" s="2">
        <v>20289</v>
      </c>
      <c r="CK1294" s="97">
        <v>3980814</v>
      </c>
      <c r="CL1294" s="97" t="e">
        <v>#N/A</v>
      </c>
      <c r="CM1294" s="97" t="e">
        <v>#N/A</v>
      </c>
      <c r="CN1294" s="2" t="s">
        <v>189</v>
      </c>
      <c r="CO1294" s="100" t="e">
        <v>#N/A</v>
      </c>
      <c r="CP1294" s="97" t="e">
        <v>#N/A</v>
      </c>
      <c r="CQ1294" s="97">
        <v>3980814</v>
      </c>
      <c r="CR1294" s="97">
        <v>1178788</v>
      </c>
      <c r="CS1294" s="97">
        <v>2781674</v>
      </c>
      <c r="CT1294" s="2">
        <v>1708746</v>
      </c>
      <c r="CU1294" s="2" t="s">
        <v>189</v>
      </c>
    </row>
    <row r="1295" spans="1:99" x14ac:dyDescent="0.25">
      <c r="A1295" s="2">
        <v>20277</v>
      </c>
      <c r="B1295" s="2">
        <v>68773294</v>
      </c>
      <c r="C1295" s="2">
        <v>1495179</v>
      </c>
      <c r="D1295" s="2">
        <v>67278115</v>
      </c>
      <c r="E1295" s="2">
        <v>204181</v>
      </c>
      <c r="F1295" s="2">
        <v>17346838</v>
      </c>
      <c r="G1295" s="2">
        <v>49931277</v>
      </c>
      <c r="H1295" s="2">
        <v>68773294</v>
      </c>
      <c r="I1295" s="2">
        <v>39495608</v>
      </c>
      <c r="J1295" s="2">
        <v>39276192</v>
      </c>
      <c r="K1295" s="2">
        <v>27581113</v>
      </c>
      <c r="L1295" s="2">
        <v>9552353</v>
      </c>
      <c r="N1295" s="2">
        <v>20277</v>
      </c>
      <c r="O1295" s="97">
        <v>56068742</v>
      </c>
      <c r="P1295" s="97">
        <v>599170</v>
      </c>
      <c r="Q1295" s="97">
        <v>55469572</v>
      </c>
      <c r="R1295" s="97">
        <v>174491</v>
      </c>
      <c r="S1295" s="97">
        <v>14912312</v>
      </c>
      <c r="T1295" s="97">
        <v>40557260</v>
      </c>
      <c r="U1295" s="97">
        <v>56068742</v>
      </c>
      <c r="V1295" s="97">
        <v>31831775</v>
      </c>
      <c r="W1295" s="97">
        <v>31831775</v>
      </c>
      <c r="X1295" s="97">
        <v>23201219</v>
      </c>
      <c r="Y1295" s="97">
        <v>5514753</v>
      </c>
      <c r="Z1295" s="97">
        <v>0</v>
      </c>
      <c r="AB1295" s="2">
        <v>20290</v>
      </c>
      <c r="AC1295" s="97">
        <v>4828499</v>
      </c>
      <c r="AD1295" s="97">
        <v>0</v>
      </c>
      <c r="AE1295" s="97">
        <v>4825861</v>
      </c>
      <c r="AF1295" s="97" t="s">
        <v>186</v>
      </c>
      <c r="AG1295" s="97">
        <v>1827221</v>
      </c>
      <c r="AH1295" s="97">
        <v>2998640</v>
      </c>
      <c r="AI1295" s="97">
        <v>4828499</v>
      </c>
      <c r="AJ1295" s="97">
        <v>2236626</v>
      </c>
      <c r="AK1295" s="97">
        <v>2591873</v>
      </c>
      <c r="AL1295" s="97">
        <v>990450</v>
      </c>
      <c r="AM1295" s="97" t="s">
        <v>189</v>
      </c>
      <c r="AN1295" s="2">
        <v>20290</v>
      </c>
      <c r="AO1295" s="97">
        <v>4919155</v>
      </c>
      <c r="AP1295" s="97">
        <v>35113</v>
      </c>
      <c r="AQ1295" s="97">
        <v>4884042</v>
      </c>
      <c r="AR1295" s="97">
        <v>0</v>
      </c>
      <c r="AS1295" s="97">
        <v>1868601</v>
      </c>
      <c r="AT1295" s="97">
        <v>3015441</v>
      </c>
      <c r="AU1295" s="97">
        <v>4919155</v>
      </c>
      <c r="AV1295" s="97">
        <v>2277136</v>
      </c>
      <c r="AW1295" s="97">
        <v>2639382</v>
      </c>
      <c r="AX1295" s="97">
        <v>950400</v>
      </c>
      <c r="AY1295" s="97" t="s">
        <v>189</v>
      </c>
      <c r="AZ1295" s="2">
        <v>20290</v>
      </c>
      <c r="BA1295" s="98">
        <v>4234381</v>
      </c>
      <c r="BB1295" s="2">
        <v>73567</v>
      </c>
      <c r="BC1295" s="2">
        <v>4156219</v>
      </c>
      <c r="BD1295" s="2" t="s">
        <v>189</v>
      </c>
      <c r="BE1295" s="2">
        <v>1655197</v>
      </c>
      <c r="BF1295" s="2">
        <v>2501022</v>
      </c>
      <c r="BG1295" s="2">
        <v>4234381</v>
      </c>
      <c r="BH1295" s="2">
        <v>1516386</v>
      </c>
      <c r="BI1295" s="2">
        <v>2717995</v>
      </c>
      <c r="BJ1295" s="2">
        <v>1193400</v>
      </c>
      <c r="BK1295" s="2" t="s">
        <v>189</v>
      </c>
      <c r="BL1295" s="2">
        <v>20290</v>
      </c>
      <c r="BM1295" s="2">
        <v>7304907</v>
      </c>
      <c r="BN1295" s="2">
        <v>106770</v>
      </c>
      <c r="BO1295" s="2">
        <v>7198137</v>
      </c>
      <c r="BP1295" s="2" t="s">
        <v>189</v>
      </c>
      <c r="BQ1295" s="2">
        <v>1630473</v>
      </c>
      <c r="BR1295" s="2">
        <v>5567664</v>
      </c>
      <c r="BS1295" s="2">
        <v>7304907</v>
      </c>
      <c r="BT1295" s="2">
        <v>4719728</v>
      </c>
      <c r="BU1295" s="2">
        <v>2580588</v>
      </c>
      <c r="BV1295" s="2">
        <v>1099389</v>
      </c>
      <c r="BW1295" s="2" t="s">
        <v>189</v>
      </c>
      <c r="BX1295" s="2">
        <v>20290</v>
      </c>
      <c r="BY1295" s="2">
        <v>3479115</v>
      </c>
      <c r="BZ1295" s="2">
        <v>10000</v>
      </c>
      <c r="CA1295" s="2">
        <v>3369810</v>
      </c>
      <c r="CB1295" s="2">
        <v>10000</v>
      </c>
      <c r="CC1295" s="2">
        <v>1645777</v>
      </c>
      <c r="CD1295" s="2">
        <v>1724033</v>
      </c>
      <c r="CE1295" s="2">
        <v>3479115</v>
      </c>
      <c r="CF1295" s="2">
        <v>1395083</v>
      </c>
      <c r="CG1295" s="2">
        <v>2084032</v>
      </c>
      <c r="CH1295" s="2">
        <v>1098500</v>
      </c>
      <c r="CI1295" s="2" t="s">
        <v>189</v>
      </c>
      <c r="CJ1295" s="2">
        <v>20290</v>
      </c>
      <c r="CK1295" s="97">
        <v>3696153</v>
      </c>
      <c r="CL1295" s="97" t="e">
        <v>#N/A</v>
      </c>
      <c r="CM1295" s="97" t="e">
        <v>#N/A</v>
      </c>
      <c r="CN1295" s="2" t="s">
        <v>189</v>
      </c>
      <c r="CO1295" s="100" t="e">
        <v>#N/A</v>
      </c>
      <c r="CP1295" s="97" t="e">
        <v>#N/A</v>
      </c>
      <c r="CQ1295" s="97">
        <v>3696153</v>
      </c>
      <c r="CR1295" s="97">
        <v>1384382</v>
      </c>
      <c r="CS1295" s="97">
        <v>2311771</v>
      </c>
      <c r="CT1295" s="2">
        <v>1085170</v>
      </c>
      <c r="CU1295" s="2" t="s">
        <v>189</v>
      </c>
    </row>
    <row r="1296" spans="1:99" x14ac:dyDescent="0.25">
      <c r="A1296" s="2">
        <v>20278</v>
      </c>
      <c r="B1296" s="2">
        <v>163058155</v>
      </c>
      <c r="C1296" s="2">
        <v>3910514</v>
      </c>
      <c r="D1296" s="2">
        <v>155079684</v>
      </c>
      <c r="E1296" s="2">
        <v>754115</v>
      </c>
      <c r="F1296" s="2">
        <v>46403127</v>
      </c>
      <c r="G1296" s="2">
        <v>108676557</v>
      </c>
      <c r="H1296" s="2">
        <v>163058155</v>
      </c>
      <c r="I1296" s="2">
        <v>66018581</v>
      </c>
      <c r="J1296" s="2">
        <v>65448952</v>
      </c>
      <c r="K1296" s="2">
        <v>97039574</v>
      </c>
      <c r="L1296" s="2">
        <v>26821334</v>
      </c>
      <c r="N1296" s="2">
        <v>20278</v>
      </c>
      <c r="O1296" s="97">
        <v>210172689</v>
      </c>
      <c r="P1296" s="97">
        <v>1837340</v>
      </c>
      <c r="Q1296" s="97">
        <v>134420721</v>
      </c>
      <c r="R1296" s="97">
        <v>648750</v>
      </c>
      <c r="S1296" s="97">
        <v>39616421</v>
      </c>
      <c r="T1296" s="97">
        <v>94804300</v>
      </c>
      <c r="U1296" s="97">
        <v>210172689</v>
      </c>
      <c r="V1296" s="97">
        <v>85045933</v>
      </c>
      <c r="W1296" s="97">
        <v>84859630</v>
      </c>
      <c r="X1296" s="97">
        <v>125126756</v>
      </c>
      <c r="Y1296" s="97">
        <v>30547734</v>
      </c>
      <c r="Z1296" s="97">
        <v>0</v>
      </c>
      <c r="AB1296" s="2">
        <v>20291</v>
      </c>
      <c r="AC1296" s="97">
        <v>27506440</v>
      </c>
      <c r="AD1296" s="97">
        <v>47373</v>
      </c>
      <c r="AE1296" s="97">
        <v>27459067</v>
      </c>
      <c r="AF1296" s="97">
        <v>2419</v>
      </c>
      <c r="AG1296" s="97">
        <v>4167118</v>
      </c>
      <c r="AH1296" s="97">
        <v>23291949</v>
      </c>
      <c r="AI1296" s="97">
        <v>27506440</v>
      </c>
      <c r="AJ1296" s="97">
        <v>13970312</v>
      </c>
      <c r="AK1296" s="97">
        <v>13426836</v>
      </c>
      <c r="AL1296" s="97">
        <v>3219524</v>
      </c>
      <c r="AM1296" s="97" t="s">
        <v>189</v>
      </c>
      <c r="AN1296" s="2">
        <v>20291</v>
      </c>
      <c r="AO1296" s="97" t="e">
        <v>#N/A</v>
      </c>
      <c r="AP1296" s="97" t="e">
        <v>#N/A</v>
      </c>
      <c r="AQ1296" s="97" t="e">
        <v>#N/A</v>
      </c>
      <c r="AR1296" s="97">
        <v>0</v>
      </c>
      <c r="AS1296" s="97" t="e">
        <v>#N/A</v>
      </c>
      <c r="AT1296" s="97" t="e">
        <v>#N/A</v>
      </c>
      <c r="AU1296" s="97" t="e">
        <v>#N/A</v>
      </c>
      <c r="AV1296" s="97" t="e">
        <v>#N/A</v>
      </c>
      <c r="AW1296" s="97" t="e">
        <v>#N/A</v>
      </c>
      <c r="AX1296" s="97" t="e">
        <v>#N/A</v>
      </c>
      <c r="AY1296" s="97" t="e">
        <v>#N/A</v>
      </c>
      <c r="AZ1296" s="2">
        <v>20291</v>
      </c>
      <c r="BA1296" s="98">
        <v>18763130</v>
      </c>
      <c r="BB1296" s="2">
        <v>11854</v>
      </c>
      <c r="BC1296" s="2">
        <v>18751276</v>
      </c>
      <c r="BD1296" s="2" t="s">
        <v>189</v>
      </c>
      <c r="BE1296" s="2">
        <v>3812191</v>
      </c>
      <c r="BF1296" s="2">
        <v>14939085</v>
      </c>
      <c r="BG1296" s="2">
        <v>18763130</v>
      </c>
      <c r="BH1296" s="2">
        <v>11576211</v>
      </c>
      <c r="BI1296" s="2">
        <v>5516388</v>
      </c>
      <c r="BJ1296" s="2">
        <v>1967066</v>
      </c>
      <c r="BK1296" s="2" t="s">
        <v>189</v>
      </c>
      <c r="BL1296" s="2">
        <v>20291</v>
      </c>
      <c r="BM1296" s="2">
        <v>15172457</v>
      </c>
      <c r="BN1296" s="2">
        <v>10671</v>
      </c>
      <c r="BO1296" s="2">
        <v>15161786</v>
      </c>
      <c r="BP1296" s="2" t="s">
        <v>189</v>
      </c>
      <c r="BQ1296" s="2">
        <v>3598465</v>
      </c>
      <c r="BR1296" s="2">
        <v>11563321</v>
      </c>
      <c r="BS1296" s="2">
        <v>15172457</v>
      </c>
      <c r="BT1296" s="2">
        <v>7834466</v>
      </c>
      <c r="BU1296" s="2">
        <v>6010226</v>
      </c>
      <c r="BV1296" s="2">
        <v>2206985</v>
      </c>
      <c r="BW1296" s="2" t="s">
        <v>189</v>
      </c>
      <c r="BX1296" s="2">
        <v>20291</v>
      </c>
      <c r="BY1296" s="2" t="e">
        <v>#N/A</v>
      </c>
      <c r="BZ1296" s="2">
        <v>0</v>
      </c>
      <c r="CA1296" s="2">
        <v>0</v>
      </c>
      <c r="CB1296" s="2" t="e">
        <v>#N/A</v>
      </c>
      <c r="CC1296" s="2" t="e">
        <v>#N/A</v>
      </c>
      <c r="CD1296" s="2" t="e">
        <v>#N/A</v>
      </c>
      <c r="CE1296" s="2" t="e">
        <v>#N/A</v>
      </c>
      <c r="CF1296" s="2" t="e">
        <v>#N/A</v>
      </c>
      <c r="CG1296" s="2" t="e">
        <v>#N/A</v>
      </c>
      <c r="CH1296" s="2" t="e">
        <v>#N/A</v>
      </c>
      <c r="CI1296" s="2" t="e">
        <v>#N/A</v>
      </c>
      <c r="CJ1296" s="2">
        <v>20291</v>
      </c>
      <c r="CK1296" s="97">
        <v>28280630</v>
      </c>
      <c r="CL1296" s="97" t="e">
        <v>#N/A</v>
      </c>
      <c r="CM1296" s="97" t="e">
        <v>#N/A</v>
      </c>
      <c r="CN1296" s="2" t="s">
        <v>189</v>
      </c>
      <c r="CO1296" s="100" t="e">
        <v>#N/A</v>
      </c>
      <c r="CP1296" s="97" t="e">
        <v>#N/A</v>
      </c>
      <c r="CQ1296" s="97">
        <v>28280630</v>
      </c>
      <c r="CR1296" s="97">
        <v>21076412</v>
      </c>
      <c r="CS1296" s="97">
        <v>6147827</v>
      </c>
      <c r="CT1296" s="2">
        <v>2856848</v>
      </c>
      <c r="CU1296" s="2" t="s">
        <v>189</v>
      </c>
    </row>
    <row r="1297" spans="1:99" x14ac:dyDescent="0.25">
      <c r="A1297" s="2">
        <v>20279</v>
      </c>
      <c r="B1297" s="2">
        <v>15562934</v>
      </c>
      <c r="C1297" s="2">
        <v>270852</v>
      </c>
      <c r="D1297" s="2">
        <v>15181536</v>
      </c>
      <c r="E1297" s="2">
        <v>90462</v>
      </c>
      <c r="F1297" s="2">
        <v>4269762</v>
      </c>
      <c r="G1297" s="2">
        <v>10911774</v>
      </c>
      <c r="H1297" s="2">
        <v>15562934</v>
      </c>
      <c r="I1297" s="2">
        <v>8507238</v>
      </c>
      <c r="J1297" s="2">
        <v>8447239</v>
      </c>
      <c r="K1297" s="2">
        <v>7055696</v>
      </c>
      <c r="L1297" s="2">
        <v>1791070</v>
      </c>
      <c r="N1297" s="2">
        <v>20279</v>
      </c>
      <c r="O1297" s="97">
        <v>18121201</v>
      </c>
      <c r="P1297" s="97">
        <v>269910</v>
      </c>
      <c r="Q1297" s="97">
        <v>14462206</v>
      </c>
      <c r="R1297" s="97">
        <v>21582</v>
      </c>
      <c r="S1297" s="97">
        <v>3387149</v>
      </c>
      <c r="T1297" s="97">
        <v>11075057</v>
      </c>
      <c r="U1297" s="97">
        <v>18121201</v>
      </c>
      <c r="V1297" s="97">
        <v>12044842</v>
      </c>
      <c r="W1297" s="97">
        <v>11985782</v>
      </c>
      <c r="X1297" s="97">
        <v>6076359</v>
      </c>
      <c r="Y1297" s="97">
        <v>1540906</v>
      </c>
      <c r="Z1297" s="97">
        <v>0</v>
      </c>
      <c r="AB1297" s="2">
        <v>20292</v>
      </c>
      <c r="AC1297" s="97">
        <v>9514734</v>
      </c>
      <c r="AD1297" s="97">
        <v>35648</v>
      </c>
      <c r="AE1297" s="97">
        <v>9479086</v>
      </c>
      <c r="AF1297" s="97">
        <v>3336</v>
      </c>
      <c r="AG1297" s="97">
        <v>2515025</v>
      </c>
      <c r="AH1297" s="97">
        <v>6964061</v>
      </c>
      <c r="AI1297" s="97">
        <v>9514734</v>
      </c>
      <c r="AJ1297" s="97">
        <v>6215459</v>
      </c>
      <c r="AK1297" s="97">
        <v>3299275</v>
      </c>
      <c r="AL1297" s="97">
        <v>1026189</v>
      </c>
      <c r="AM1297" s="97" t="s">
        <v>189</v>
      </c>
      <c r="AN1297" s="2">
        <v>20292</v>
      </c>
      <c r="AO1297" s="97">
        <v>12526485</v>
      </c>
      <c r="AP1297" s="97">
        <v>70108</v>
      </c>
      <c r="AQ1297" s="97">
        <v>9479120</v>
      </c>
      <c r="AR1297" s="97">
        <v>1841</v>
      </c>
      <c r="AS1297" s="97">
        <v>2481209</v>
      </c>
      <c r="AT1297" s="97">
        <v>6997911</v>
      </c>
      <c r="AU1297" s="97">
        <v>12526485</v>
      </c>
      <c r="AV1297" s="97">
        <v>9202397</v>
      </c>
      <c r="AW1297" s="97">
        <v>3324088</v>
      </c>
      <c r="AX1297" s="97">
        <v>776547</v>
      </c>
      <c r="AY1297" s="97" t="s">
        <v>189</v>
      </c>
      <c r="AZ1297" s="2">
        <v>20292</v>
      </c>
      <c r="BA1297" s="98">
        <v>9770749</v>
      </c>
      <c r="BB1297" s="2">
        <v>109323</v>
      </c>
      <c r="BC1297" s="2">
        <v>9661426</v>
      </c>
      <c r="BD1297" s="2">
        <v>2515</v>
      </c>
      <c r="BE1297" s="2">
        <v>3506502</v>
      </c>
      <c r="BF1297" s="2">
        <v>6154924</v>
      </c>
      <c r="BG1297" s="2">
        <v>9770749</v>
      </c>
      <c r="BH1297" s="2">
        <v>2578775</v>
      </c>
      <c r="BI1297" s="2">
        <v>4420584</v>
      </c>
      <c r="BJ1297" s="2">
        <v>717300</v>
      </c>
      <c r="BK1297" s="2" t="s">
        <v>189</v>
      </c>
      <c r="BL1297" s="2">
        <v>20292</v>
      </c>
      <c r="BM1297" s="2">
        <v>9714552</v>
      </c>
      <c r="BN1297" s="2">
        <v>87197</v>
      </c>
      <c r="BO1297" s="2">
        <v>8703242</v>
      </c>
      <c r="BP1297" s="2">
        <v>3370</v>
      </c>
      <c r="BQ1297" s="2">
        <v>2198479</v>
      </c>
      <c r="BR1297" s="2">
        <v>6504763</v>
      </c>
      <c r="BS1297" s="2">
        <v>9714552</v>
      </c>
      <c r="BT1297" s="2">
        <v>6764640</v>
      </c>
      <c r="BU1297" s="2">
        <v>2949912</v>
      </c>
      <c r="BV1297" s="2">
        <v>595670</v>
      </c>
      <c r="BW1297" s="2" t="s">
        <v>189</v>
      </c>
      <c r="BX1297" s="2">
        <v>20292</v>
      </c>
      <c r="BY1297" s="2">
        <v>12527544</v>
      </c>
      <c r="BZ1297" s="2">
        <v>7193</v>
      </c>
      <c r="CA1297" s="2">
        <v>12520351</v>
      </c>
      <c r="CB1297" s="2">
        <v>3096</v>
      </c>
      <c r="CC1297" s="2">
        <v>2177190</v>
      </c>
      <c r="CD1297" s="2">
        <v>10343161</v>
      </c>
      <c r="CE1297" s="2">
        <v>12527544</v>
      </c>
      <c r="CF1297" s="2">
        <v>8296704</v>
      </c>
      <c r="CG1297" s="2">
        <v>3342027</v>
      </c>
      <c r="CH1297" s="2">
        <v>749869</v>
      </c>
      <c r="CI1297" s="2" t="s">
        <v>189</v>
      </c>
      <c r="CJ1297" s="2">
        <v>20292</v>
      </c>
      <c r="CK1297" s="97">
        <v>8594344</v>
      </c>
      <c r="CL1297" s="97" t="e">
        <v>#N/A</v>
      </c>
      <c r="CM1297" s="97" t="e">
        <v>#N/A</v>
      </c>
      <c r="CN1297" s="2">
        <v>240</v>
      </c>
      <c r="CO1297" s="100" t="e">
        <v>#N/A</v>
      </c>
      <c r="CP1297" s="97" t="e">
        <v>#N/A</v>
      </c>
      <c r="CQ1297" s="97">
        <v>8594344</v>
      </c>
      <c r="CR1297" s="97">
        <v>5144008</v>
      </c>
      <c r="CS1297" s="97">
        <v>3214034</v>
      </c>
      <c r="CT1297" s="2">
        <v>750185</v>
      </c>
      <c r="CU1297" s="2" t="s">
        <v>189</v>
      </c>
    </row>
    <row r="1298" spans="1:99" x14ac:dyDescent="0.25">
      <c r="A1298" s="2">
        <v>20280</v>
      </c>
      <c r="B1298" s="2">
        <v>11170571</v>
      </c>
      <c r="C1298" s="2">
        <v>706704</v>
      </c>
      <c r="D1298" s="2">
        <v>10463867</v>
      </c>
      <c r="E1298" s="2">
        <v>57412</v>
      </c>
      <c r="F1298" s="2">
        <v>4406337</v>
      </c>
      <c r="G1298" s="2">
        <v>6057530</v>
      </c>
      <c r="H1298" s="2">
        <v>11170571</v>
      </c>
      <c r="I1298" s="2">
        <v>1281168</v>
      </c>
      <c r="J1298" s="2">
        <v>1181461</v>
      </c>
      <c r="K1298" s="2">
        <v>9087580</v>
      </c>
      <c r="L1298" s="2">
        <v>2848094</v>
      </c>
      <c r="N1298" s="2">
        <v>20280</v>
      </c>
      <c r="O1298" s="97">
        <v>11634441</v>
      </c>
      <c r="P1298" s="97">
        <v>638663</v>
      </c>
      <c r="Q1298" s="97">
        <v>9560925</v>
      </c>
      <c r="R1298" s="97">
        <v>46986</v>
      </c>
      <c r="S1298" s="97">
        <v>3738324</v>
      </c>
      <c r="T1298" s="97">
        <v>5822601</v>
      </c>
      <c r="U1298" s="97">
        <v>11634441</v>
      </c>
      <c r="V1298" s="97">
        <v>1689742</v>
      </c>
      <c r="W1298" s="97">
        <v>1617185</v>
      </c>
      <c r="X1298" s="97">
        <v>9944699</v>
      </c>
      <c r="Y1298" s="97">
        <v>3839131</v>
      </c>
      <c r="Z1298" s="97">
        <v>0</v>
      </c>
      <c r="AB1298" s="2">
        <v>20293</v>
      </c>
      <c r="AC1298" s="97">
        <v>49530653</v>
      </c>
      <c r="AD1298" s="97">
        <v>6877096</v>
      </c>
      <c r="AE1298" s="97">
        <v>42653557</v>
      </c>
      <c r="AF1298" s="97">
        <v>5899671</v>
      </c>
      <c r="AG1298" s="97">
        <v>21746618</v>
      </c>
      <c r="AH1298" s="97">
        <v>20906939</v>
      </c>
      <c r="AI1298" s="97">
        <v>49530653</v>
      </c>
      <c r="AJ1298" s="97">
        <v>10568594</v>
      </c>
      <c r="AK1298" s="97">
        <v>25119982</v>
      </c>
      <c r="AL1298" s="97">
        <v>9939148</v>
      </c>
      <c r="AM1298" s="97" t="s">
        <v>189</v>
      </c>
      <c r="AN1298" s="2">
        <v>20293</v>
      </c>
      <c r="AO1298" s="97">
        <v>59269341</v>
      </c>
      <c r="AP1298" s="97">
        <v>9245645</v>
      </c>
      <c r="AQ1298" s="97">
        <v>42563873</v>
      </c>
      <c r="AR1298" s="97">
        <v>6001578</v>
      </c>
      <c r="AS1298" s="97">
        <v>23236021</v>
      </c>
      <c r="AT1298" s="97">
        <v>19327852</v>
      </c>
      <c r="AU1298" s="97">
        <v>59269341</v>
      </c>
      <c r="AV1298" s="97">
        <v>29353399</v>
      </c>
      <c r="AW1298" s="97">
        <v>29915942</v>
      </c>
      <c r="AX1298" s="97">
        <v>10102961</v>
      </c>
      <c r="AY1298" s="97" t="s">
        <v>189</v>
      </c>
      <c r="AZ1298" s="2">
        <v>20293</v>
      </c>
      <c r="BA1298" s="98">
        <v>52222532</v>
      </c>
      <c r="BB1298" s="2">
        <v>7397407</v>
      </c>
      <c r="BC1298" s="2">
        <v>44825125</v>
      </c>
      <c r="BD1298" s="2">
        <v>5113168</v>
      </c>
      <c r="BE1298" s="2">
        <v>20258638</v>
      </c>
      <c r="BF1298" s="2">
        <v>24566487</v>
      </c>
      <c r="BG1298" s="2">
        <v>52222532</v>
      </c>
      <c r="BH1298" s="2">
        <v>24591748</v>
      </c>
      <c r="BI1298" s="2">
        <v>25615103</v>
      </c>
      <c r="BJ1298" s="2">
        <v>9583982</v>
      </c>
      <c r="BK1298" s="2" t="s">
        <v>189</v>
      </c>
      <c r="BL1298" s="2">
        <v>20293</v>
      </c>
      <c r="BM1298" s="2">
        <v>42313917</v>
      </c>
      <c r="BN1298" s="2">
        <v>6877697</v>
      </c>
      <c r="BO1298" s="2">
        <v>35436220</v>
      </c>
      <c r="BP1298" s="2">
        <v>5177231</v>
      </c>
      <c r="BQ1298" s="2">
        <v>17120988</v>
      </c>
      <c r="BR1298" s="2">
        <v>18315232</v>
      </c>
      <c r="BS1298" s="2">
        <v>42313917</v>
      </c>
      <c r="BT1298" s="2">
        <v>15064734</v>
      </c>
      <c r="BU1298" s="2">
        <v>20866441</v>
      </c>
      <c r="BV1298" s="2">
        <v>7864268</v>
      </c>
      <c r="BW1298" s="2" t="s">
        <v>189</v>
      </c>
      <c r="BX1298" s="2">
        <v>20293</v>
      </c>
      <c r="BY1298" s="2">
        <v>47070644</v>
      </c>
      <c r="BZ1298" s="2">
        <v>6835656</v>
      </c>
      <c r="CA1298" s="2">
        <v>32266407</v>
      </c>
      <c r="CB1298" s="2">
        <v>4831082</v>
      </c>
      <c r="CC1298" s="2">
        <v>15326989</v>
      </c>
      <c r="CD1298" s="2">
        <v>16939418</v>
      </c>
      <c r="CE1298" s="2">
        <v>47070644</v>
      </c>
      <c r="CF1298" s="2">
        <v>26961366</v>
      </c>
      <c r="CG1298" s="2">
        <v>20109278</v>
      </c>
      <c r="CH1298" s="2">
        <v>7397136</v>
      </c>
      <c r="CI1298" s="2" t="s">
        <v>189</v>
      </c>
      <c r="CJ1298" s="2">
        <v>20293</v>
      </c>
      <c r="CK1298" s="97">
        <v>37861697</v>
      </c>
      <c r="CL1298" s="97" t="e">
        <v>#N/A</v>
      </c>
      <c r="CM1298" s="97" t="e">
        <v>#N/A</v>
      </c>
      <c r="CN1298" s="2">
        <v>4527985</v>
      </c>
      <c r="CO1298" s="100" t="e">
        <v>#N/A</v>
      </c>
      <c r="CP1298" s="97" t="e">
        <v>#N/A</v>
      </c>
      <c r="CQ1298" s="97">
        <v>37861697</v>
      </c>
      <c r="CR1298" s="97">
        <v>12632167</v>
      </c>
      <c r="CS1298" s="97">
        <v>17867692</v>
      </c>
      <c r="CT1298" s="2">
        <v>7746376</v>
      </c>
      <c r="CU1298" s="2" t="s">
        <v>189</v>
      </c>
    </row>
    <row r="1299" spans="1:99" x14ac:dyDescent="0.25">
      <c r="A1299" s="2">
        <v>20281</v>
      </c>
      <c r="B1299" s="2">
        <v>4117084</v>
      </c>
      <c r="C1299" s="2">
        <v>291323</v>
      </c>
      <c r="D1299" s="2">
        <v>3818286</v>
      </c>
      <c r="E1299" s="2">
        <v>4366</v>
      </c>
      <c r="F1299" s="2">
        <v>1606257</v>
      </c>
      <c r="G1299" s="2">
        <v>2212029</v>
      </c>
      <c r="H1299" s="2">
        <v>4117084</v>
      </c>
      <c r="I1299" s="2">
        <v>1923210</v>
      </c>
      <c r="J1299" s="2">
        <v>1923210</v>
      </c>
      <c r="K1299" s="2">
        <v>2193874</v>
      </c>
      <c r="L1299" s="2">
        <v>312428</v>
      </c>
      <c r="N1299" s="2">
        <v>20281</v>
      </c>
      <c r="O1299" s="97">
        <v>3219054</v>
      </c>
      <c r="P1299" s="97">
        <v>318811</v>
      </c>
      <c r="Q1299" s="97">
        <v>2771375</v>
      </c>
      <c r="R1299" s="97">
        <v>2865</v>
      </c>
      <c r="S1299" s="97">
        <v>1392061</v>
      </c>
      <c r="T1299" s="97">
        <v>1379314</v>
      </c>
      <c r="U1299" s="97">
        <v>3219054</v>
      </c>
      <c r="V1299" s="97">
        <v>1199246</v>
      </c>
      <c r="W1299" s="97">
        <v>1176747</v>
      </c>
      <c r="X1299" s="97">
        <v>2019808</v>
      </c>
      <c r="Y1299" s="97">
        <v>385166</v>
      </c>
      <c r="Z1299" s="97">
        <v>0</v>
      </c>
      <c r="AB1299" s="2">
        <v>20294</v>
      </c>
      <c r="AC1299" s="97">
        <v>22169530</v>
      </c>
      <c r="AD1299" s="97">
        <v>1651030</v>
      </c>
      <c r="AE1299" s="97">
        <v>20284521</v>
      </c>
      <c r="AF1299" s="97">
        <v>429408</v>
      </c>
      <c r="AG1299" s="97">
        <v>7641726</v>
      </c>
      <c r="AH1299" s="97">
        <v>12642795</v>
      </c>
      <c r="AI1299" s="97">
        <v>22169530</v>
      </c>
      <c r="AJ1299" s="97">
        <v>4131544</v>
      </c>
      <c r="AK1299" s="97">
        <v>18037986</v>
      </c>
      <c r="AL1299" s="97">
        <v>7920410</v>
      </c>
      <c r="AM1299" s="97" t="s">
        <v>189</v>
      </c>
      <c r="AN1299" s="2">
        <v>20294</v>
      </c>
      <c r="AO1299" s="97">
        <v>22132661</v>
      </c>
      <c r="AP1299" s="97">
        <v>1829757</v>
      </c>
      <c r="AQ1299" s="97">
        <v>20302904</v>
      </c>
      <c r="AR1299" s="97">
        <v>518093</v>
      </c>
      <c r="AS1299" s="97">
        <v>7527368</v>
      </c>
      <c r="AT1299" s="97">
        <v>12775536</v>
      </c>
      <c r="AU1299" s="97">
        <v>22132661</v>
      </c>
      <c r="AV1299" s="97">
        <v>5923055</v>
      </c>
      <c r="AW1299" s="97">
        <v>15413079</v>
      </c>
      <c r="AX1299" s="97">
        <v>6229217</v>
      </c>
      <c r="AY1299" s="97" t="s">
        <v>189</v>
      </c>
      <c r="AZ1299" s="2">
        <v>20294</v>
      </c>
      <c r="BA1299" s="98">
        <v>24844831</v>
      </c>
      <c r="BB1299" s="2">
        <v>1530883</v>
      </c>
      <c r="BC1299" s="2">
        <v>20149005</v>
      </c>
      <c r="BD1299" s="2">
        <v>405114</v>
      </c>
      <c r="BE1299" s="2">
        <v>7679209</v>
      </c>
      <c r="BF1299" s="2">
        <v>12469796</v>
      </c>
      <c r="BG1299" s="2">
        <v>24844831</v>
      </c>
      <c r="BH1299" s="2">
        <v>9997506</v>
      </c>
      <c r="BI1299" s="2">
        <v>14847325</v>
      </c>
      <c r="BJ1299" s="2">
        <v>6533999</v>
      </c>
      <c r="BK1299" s="2" t="s">
        <v>189</v>
      </c>
      <c r="BL1299" s="2">
        <v>20294</v>
      </c>
      <c r="BM1299" s="2">
        <v>24879287</v>
      </c>
      <c r="BN1299" s="2">
        <v>1377449</v>
      </c>
      <c r="BO1299" s="2">
        <v>23501838</v>
      </c>
      <c r="BP1299" s="2">
        <v>396678</v>
      </c>
      <c r="BQ1299" s="2">
        <v>6458490</v>
      </c>
      <c r="BR1299" s="2">
        <v>17043348</v>
      </c>
      <c r="BS1299" s="2">
        <v>24879287</v>
      </c>
      <c r="BT1299" s="2">
        <v>9987803</v>
      </c>
      <c r="BU1299" s="2">
        <v>11345128</v>
      </c>
      <c r="BV1299" s="2">
        <v>5600921</v>
      </c>
      <c r="BW1299" s="2" t="s">
        <v>189</v>
      </c>
      <c r="BX1299" s="2">
        <v>20294</v>
      </c>
      <c r="BY1299" s="2">
        <v>31229739</v>
      </c>
      <c r="BZ1299" s="2">
        <v>1118295</v>
      </c>
      <c r="CA1299" s="2">
        <v>27186485</v>
      </c>
      <c r="CB1299" s="2">
        <v>490009</v>
      </c>
      <c r="CC1299" s="2">
        <v>5602285</v>
      </c>
      <c r="CD1299" s="2">
        <v>21584200</v>
      </c>
      <c r="CE1299" s="2">
        <v>31229739</v>
      </c>
      <c r="CF1299" s="2">
        <v>20254657</v>
      </c>
      <c r="CG1299" s="2">
        <v>10975082</v>
      </c>
      <c r="CH1299" s="2">
        <v>4531468</v>
      </c>
      <c r="CI1299" s="2" t="s">
        <v>189</v>
      </c>
      <c r="CJ1299" s="2">
        <v>20294</v>
      </c>
      <c r="CK1299" s="97">
        <v>16342963</v>
      </c>
      <c r="CL1299" s="97" t="e">
        <v>#N/A</v>
      </c>
      <c r="CM1299" s="97" t="e">
        <v>#N/A</v>
      </c>
      <c r="CN1299" s="2">
        <v>620270</v>
      </c>
      <c r="CO1299" s="100" t="e">
        <v>#N/A</v>
      </c>
      <c r="CP1299" s="97" t="e">
        <v>#N/A</v>
      </c>
      <c r="CQ1299" s="97">
        <v>16342963</v>
      </c>
      <c r="CR1299" s="97">
        <v>5562443</v>
      </c>
      <c r="CS1299" s="97">
        <v>9996355</v>
      </c>
      <c r="CT1299" s="2">
        <v>4450164</v>
      </c>
      <c r="CU1299" s="2" t="s">
        <v>189</v>
      </c>
    </row>
    <row r="1300" spans="1:99" x14ac:dyDescent="0.25">
      <c r="A1300" s="2">
        <v>20282</v>
      </c>
      <c r="B1300" s="2">
        <v>12664912</v>
      </c>
      <c r="C1300" s="2">
        <v>101225</v>
      </c>
      <c r="D1300" s="2">
        <v>12428598</v>
      </c>
      <c r="E1300" s="2" t="s">
        <v>189</v>
      </c>
      <c r="F1300" s="2">
        <v>1709771</v>
      </c>
      <c r="G1300" s="2">
        <v>10718827</v>
      </c>
      <c r="H1300" s="2">
        <v>12664912</v>
      </c>
      <c r="I1300" s="2">
        <v>10483005</v>
      </c>
      <c r="J1300" s="2">
        <v>9719851</v>
      </c>
      <c r="K1300" s="2">
        <v>2181907</v>
      </c>
      <c r="L1300" s="2">
        <v>806604</v>
      </c>
      <c r="N1300" s="2">
        <v>20282</v>
      </c>
      <c r="O1300" s="97">
        <v>5603024</v>
      </c>
      <c r="P1300" s="97">
        <v>89938</v>
      </c>
      <c r="Q1300" s="97">
        <v>5513086</v>
      </c>
      <c r="R1300" s="97" t="s">
        <v>189</v>
      </c>
      <c r="S1300" s="97">
        <v>1622180</v>
      </c>
      <c r="T1300" s="97">
        <v>3890906</v>
      </c>
      <c r="U1300" s="97">
        <v>5603024</v>
      </c>
      <c r="V1300" s="97">
        <v>482790</v>
      </c>
      <c r="W1300" s="97" t="e">
        <v>#VALUE!</v>
      </c>
      <c r="X1300" s="97">
        <v>4941022</v>
      </c>
      <c r="Y1300" s="97">
        <v>1541319</v>
      </c>
      <c r="Z1300" s="97">
        <v>0</v>
      </c>
      <c r="AB1300" s="2">
        <v>20295</v>
      </c>
      <c r="AC1300" s="97">
        <v>35571906</v>
      </c>
      <c r="AD1300" s="97">
        <v>2083707</v>
      </c>
      <c r="AE1300" s="97">
        <v>30790526</v>
      </c>
      <c r="AF1300" s="97">
        <v>818690</v>
      </c>
      <c r="AG1300" s="97">
        <v>12884185</v>
      </c>
      <c r="AH1300" s="97">
        <v>17906341</v>
      </c>
      <c r="AI1300" s="97">
        <v>35571906</v>
      </c>
      <c r="AJ1300" s="97">
        <v>11740909</v>
      </c>
      <c r="AK1300" s="97">
        <v>22802821</v>
      </c>
      <c r="AL1300" s="97">
        <v>10318733</v>
      </c>
      <c r="AM1300" s="97" t="s">
        <v>189</v>
      </c>
      <c r="AN1300" s="2">
        <v>20295</v>
      </c>
      <c r="AO1300" s="97">
        <v>33854394</v>
      </c>
      <c r="AP1300" s="97">
        <v>2475648</v>
      </c>
      <c r="AQ1300" s="97">
        <v>31378746</v>
      </c>
      <c r="AR1300" s="97">
        <v>1005155</v>
      </c>
      <c r="AS1300" s="97">
        <v>13337174</v>
      </c>
      <c r="AT1300" s="97">
        <v>18041572</v>
      </c>
      <c r="AU1300" s="97">
        <v>33854394</v>
      </c>
      <c r="AV1300" s="97">
        <v>328823</v>
      </c>
      <c r="AW1300" s="97">
        <v>17944715</v>
      </c>
      <c r="AX1300" s="97">
        <v>8005068</v>
      </c>
      <c r="AY1300" s="97" t="s">
        <v>189</v>
      </c>
      <c r="AZ1300" s="2">
        <v>20295</v>
      </c>
      <c r="BA1300" s="98">
        <v>37852284</v>
      </c>
      <c r="BB1300" s="2">
        <v>1895873</v>
      </c>
      <c r="BC1300" s="2">
        <v>34815536</v>
      </c>
      <c r="BD1300" s="2">
        <v>896215</v>
      </c>
      <c r="BE1300" s="2">
        <v>12057280</v>
      </c>
      <c r="BF1300" s="2">
        <v>22758256</v>
      </c>
      <c r="BG1300" s="2">
        <v>37852284</v>
      </c>
      <c r="BH1300" s="2">
        <v>19749129</v>
      </c>
      <c r="BI1300" s="2">
        <v>18103155</v>
      </c>
      <c r="BJ1300" s="2">
        <v>7789947</v>
      </c>
      <c r="BK1300" s="2" t="s">
        <v>189</v>
      </c>
      <c r="BL1300" s="2">
        <v>20295</v>
      </c>
      <c r="BM1300" s="2">
        <v>31360892</v>
      </c>
      <c r="BN1300" s="2">
        <v>2360244</v>
      </c>
      <c r="BO1300" s="2">
        <v>29000648</v>
      </c>
      <c r="BP1300" s="2">
        <v>1055502</v>
      </c>
      <c r="BQ1300" s="2">
        <v>11024906</v>
      </c>
      <c r="BR1300" s="2">
        <v>17975742</v>
      </c>
      <c r="BS1300" s="2">
        <v>31360892</v>
      </c>
      <c r="BT1300" s="2">
        <v>10166167</v>
      </c>
      <c r="BU1300" s="2">
        <v>17532783</v>
      </c>
      <c r="BV1300" s="2">
        <v>6847856</v>
      </c>
      <c r="BW1300" s="2" t="s">
        <v>189</v>
      </c>
      <c r="BX1300" s="2">
        <v>20295</v>
      </c>
      <c r="BY1300" s="2">
        <v>37699083</v>
      </c>
      <c r="BZ1300" s="2">
        <v>1305624</v>
      </c>
      <c r="CA1300" s="2">
        <v>32850648</v>
      </c>
      <c r="CB1300" s="2">
        <v>638314</v>
      </c>
      <c r="CC1300" s="2">
        <v>10573007</v>
      </c>
      <c r="CD1300" s="2">
        <v>22277641</v>
      </c>
      <c r="CE1300" s="2">
        <v>37699083</v>
      </c>
      <c r="CF1300" s="2">
        <v>20842480</v>
      </c>
      <c r="CG1300" s="2">
        <v>16232335</v>
      </c>
      <c r="CH1300" s="2">
        <v>8172483</v>
      </c>
      <c r="CI1300" s="2" t="s">
        <v>189</v>
      </c>
      <c r="CJ1300" s="2">
        <v>20295</v>
      </c>
      <c r="CK1300" s="97">
        <v>38794832</v>
      </c>
      <c r="CL1300" s="97" t="e">
        <v>#N/A</v>
      </c>
      <c r="CM1300" s="97" t="e">
        <v>#N/A</v>
      </c>
      <c r="CN1300" s="2">
        <v>829923</v>
      </c>
      <c r="CO1300" s="100" t="e">
        <v>#N/A</v>
      </c>
      <c r="CP1300" s="97" t="e">
        <v>#N/A</v>
      </c>
      <c r="CQ1300" s="97">
        <v>38794832</v>
      </c>
      <c r="CR1300" s="97">
        <v>17199142</v>
      </c>
      <c r="CS1300" s="97">
        <v>17846586</v>
      </c>
      <c r="CT1300" s="2">
        <v>8648952</v>
      </c>
      <c r="CU1300" s="2" t="s">
        <v>189</v>
      </c>
    </row>
    <row r="1301" spans="1:99" x14ac:dyDescent="0.25">
      <c r="A1301" s="2">
        <v>20283</v>
      </c>
      <c r="B1301" s="2">
        <v>8507634</v>
      </c>
      <c r="C1301" s="2">
        <v>996782</v>
      </c>
      <c r="D1301" s="2">
        <v>6817908</v>
      </c>
      <c r="E1301" s="2">
        <v>19806</v>
      </c>
      <c r="F1301" s="2">
        <v>3441967</v>
      </c>
      <c r="G1301" s="2">
        <v>3375941</v>
      </c>
      <c r="H1301" s="2">
        <v>8507634</v>
      </c>
      <c r="I1301" s="2">
        <v>3151241</v>
      </c>
      <c r="J1301" s="2">
        <v>3071422</v>
      </c>
      <c r="K1301" s="2">
        <v>5356393</v>
      </c>
      <c r="L1301" s="2">
        <v>1278310</v>
      </c>
      <c r="N1301" s="2">
        <v>20283</v>
      </c>
      <c r="O1301" s="97">
        <v>14862014</v>
      </c>
      <c r="P1301" s="97">
        <v>843899</v>
      </c>
      <c r="Q1301" s="97">
        <v>14018115</v>
      </c>
      <c r="R1301" s="97">
        <v>20484</v>
      </c>
      <c r="S1301" s="97">
        <v>2450352</v>
      </c>
      <c r="T1301" s="97">
        <v>11567763</v>
      </c>
      <c r="U1301" s="97">
        <v>14862014</v>
      </c>
      <c r="V1301" s="97">
        <v>2303668</v>
      </c>
      <c r="W1301" s="97">
        <v>2289733</v>
      </c>
      <c r="X1301" s="97">
        <v>11983129</v>
      </c>
      <c r="Y1301" s="97">
        <v>2579359</v>
      </c>
      <c r="Z1301" s="97">
        <v>0</v>
      </c>
      <c r="AB1301" s="2">
        <v>20296</v>
      </c>
      <c r="AC1301" s="97">
        <v>4649700</v>
      </c>
      <c r="AD1301" s="97">
        <v>80035</v>
      </c>
      <c r="AE1301" s="97">
        <v>4569665</v>
      </c>
      <c r="AF1301" s="97">
        <v>37760</v>
      </c>
      <c r="AG1301" s="97">
        <v>1966350</v>
      </c>
      <c r="AH1301" s="97">
        <v>2603315</v>
      </c>
      <c r="AI1301" s="97">
        <v>4649700</v>
      </c>
      <c r="AJ1301" s="97">
        <v>1969239</v>
      </c>
      <c r="AK1301" s="97">
        <v>2618800</v>
      </c>
      <c r="AL1301" s="97">
        <v>1110313</v>
      </c>
      <c r="AM1301" s="97" t="s">
        <v>189</v>
      </c>
      <c r="AN1301" s="2">
        <v>20296</v>
      </c>
      <c r="AO1301" s="97">
        <v>4810335</v>
      </c>
      <c r="AP1301" s="97">
        <v>56522</v>
      </c>
      <c r="AQ1301" s="97">
        <v>4753813</v>
      </c>
      <c r="AR1301" s="97">
        <v>16327</v>
      </c>
      <c r="AS1301" s="97">
        <v>2132055</v>
      </c>
      <c r="AT1301" s="97">
        <v>2621709</v>
      </c>
      <c r="AU1301" s="97">
        <v>4810335</v>
      </c>
      <c r="AV1301" s="97">
        <v>1931516</v>
      </c>
      <c r="AW1301" s="97">
        <v>2817175</v>
      </c>
      <c r="AX1301" s="97">
        <v>955936</v>
      </c>
      <c r="AY1301" s="97" t="s">
        <v>189</v>
      </c>
      <c r="AZ1301" s="2">
        <v>20296</v>
      </c>
      <c r="BA1301" s="98">
        <v>7044780</v>
      </c>
      <c r="BB1301" s="2">
        <v>93382</v>
      </c>
      <c r="BC1301" s="2">
        <v>6951398</v>
      </c>
      <c r="BD1301" s="2">
        <v>39210</v>
      </c>
      <c r="BE1301" s="2">
        <v>1859776</v>
      </c>
      <c r="BF1301" s="2">
        <v>5091622</v>
      </c>
      <c r="BG1301" s="2">
        <v>7044780</v>
      </c>
      <c r="BH1301" s="2">
        <v>4508572</v>
      </c>
      <c r="BI1301" s="2">
        <v>2525584</v>
      </c>
      <c r="BJ1301" s="2">
        <v>922597</v>
      </c>
      <c r="BK1301" s="2" t="s">
        <v>189</v>
      </c>
      <c r="BL1301" s="2">
        <v>20296</v>
      </c>
      <c r="BM1301" s="2">
        <v>11012511</v>
      </c>
      <c r="BN1301" s="2">
        <v>463650</v>
      </c>
      <c r="BO1301" s="2">
        <v>8117587</v>
      </c>
      <c r="BP1301" s="2">
        <v>33700</v>
      </c>
      <c r="BQ1301" s="2">
        <v>1954024</v>
      </c>
      <c r="BR1301" s="2">
        <v>6163563</v>
      </c>
      <c r="BS1301" s="2">
        <v>11012511</v>
      </c>
      <c r="BT1301" s="2">
        <v>8540555</v>
      </c>
      <c r="BU1301" s="2">
        <v>2471956</v>
      </c>
      <c r="BV1301" s="2">
        <v>793173</v>
      </c>
      <c r="BW1301" s="2" t="s">
        <v>189</v>
      </c>
      <c r="BX1301" s="2">
        <v>20296</v>
      </c>
      <c r="BY1301" s="2">
        <v>13839092</v>
      </c>
      <c r="BZ1301" s="2">
        <v>140662</v>
      </c>
      <c r="CA1301" s="2">
        <v>13072361</v>
      </c>
      <c r="CB1301" s="2">
        <v>44986</v>
      </c>
      <c r="CC1301" s="2">
        <v>1716176</v>
      </c>
      <c r="CD1301" s="2">
        <v>11356185</v>
      </c>
      <c r="CE1301" s="2">
        <v>13839092</v>
      </c>
      <c r="CF1301" s="2">
        <v>11485193</v>
      </c>
      <c r="CG1301" s="2">
        <v>2353899</v>
      </c>
      <c r="CH1301" s="2">
        <v>697185</v>
      </c>
      <c r="CI1301" s="2" t="s">
        <v>189</v>
      </c>
      <c r="CJ1301" s="2">
        <v>20296</v>
      </c>
      <c r="CK1301" s="97">
        <v>11193841</v>
      </c>
      <c r="CL1301" s="97" t="e">
        <v>#N/A</v>
      </c>
      <c r="CM1301" s="97" t="e">
        <v>#N/A</v>
      </c>
      <c r="CN1301" s="2">
        <v>37682</v>
      </c>
      <c r="CO1301" s="100" t="e">
        <v>#N/A</v>
      </c>
      <c r="CP1301" s="97" t="e">
        <v>#N/A</v>
      </c>
      <c r="CQ1301" s="97">
        <v>11193841</v>
      </c>
      <c r="CR1301" s="97">
        <v>6170986</v>
      </c>
      <c r="CS1301" s="97">
        <v>2012565</v>
      </c>
      <c r="CT1301" s="2">
        <v>785946</v>
      </c>
      <c r="CU1301" s="2" t="s">
        <v>189</v>
      </c>
    </row>
    <row r="1302" spans="1:99" x14ac:dyDescent="0.25">
      <c r="A1302" s="2">
        <v>20284</v>
      </c>
      <c r="B1302" s="2">
        <v>22375755</v>
      </c>
      <c r="C1302" s="2">
        <v>406886</v>
      </c>
      <c r="D1302" s="2">
        <v>21230525</v>
      </c>
      <c r="E1302" s="2">
        <v>154486</v>
      </c>
      <c r="F1302" s="2">
        <v>7515887</v>
      </c>
      <c r="G1302" s="2">
        <v>13714638</v>
      </c>
      <c r="H1302" s="2">
        <v>22375755</v>
      </c>
      <c r="I1302" s="2">
        <v>13673353</v>
      </c>
      <c r="J1302" s="2">
        <v>11964161</v>
      </c>
      <c r="K1302" s="2">
        <v>8702402</v>
      </c>
      <c r="L1302" s="2">
        <v>3281271</v>
      </c>
      <c r="N1302" s="2">
        <v>20284</v>
      </c>
      <c r="O1302" s="97">
        <v>19333654</v>
      </c>
      <c r="P1302" s="97">
        <v>49679</v>
      </c>
      <c r="Q1302" s="97">
        <v>19283975</v>
      </c>
      <c r="R1302" s="97">
        <v>16585</v>
      </c>
      <c r="S1302" s="97">
        <v>6646061</v>
      </c>
      <c r="T1302" s="97">
        <v>12637914</v>
      </c>
      <c r="U1302" s="97">
        <v>19333654</v>
      </c>
      <c r="V1302" s="97">
        <v>10899197</v>
      </c>
      <c r="W1302" s="97">
        <v>10235397</v>
      </c>
      <c r="X1302" s="97">
        <v>8100140</v>
      </c>
      <c r="Y1302" s="97">
        <v>3244973</v>
      </c>
      <c r="Z1302" s="97">
        <v>0</v>
      </c>
      <c r="AB1302" s="2">
        <v>20297</v>
      </c>
      <c r="AC1302" s="97">
        <v>22398318</v>
      </c>
      <c r="AD1302" s="97">
        <v>527390</v>
      </c>
      <c r="AE1302" s="97">
        <v>19025934</v>
      </c>
      <c r="AF1302" s="97" t="s">
        <v>186</v>
      </c>
      <c r="AG1302" s="97">
        <v>3214672</v>
      </c>
      <c r="AH1302" s="97">
        <v>15811262</v>
      </c>
      <c r="AI1302" s="97">
        <v>22398318</v>
      </c>
      <c r="AJ1302" s="97">
        <v>17073934</v>
      </c>
      <c r="AK1302" s="97">
        <v>5324384</v>
      </c>
      <c r="AL1302" s="97">
        <v>368290</v>
      </c>
      <c r="AM1302" s="97" t="s">
        <v>189</v>
      </c>
      <c r="AN1302" s="2">
        <v>20297</v>
      </c>
      <c r="AO1302" s="97">
        <v>15930138</v>
      </c>
      <c r="AP1302" s="97">
        <v>96407</v>
      </c>
      <c r="AQ1302" s="97">
        <v>15833731</v>
      </c>
      <c r="AR1302" s="97">
        <v>0</v>
      </c>
      <c r="AS1302" s="97">
        <v>3014032</v>
      </c>
      <c r="AT1302" s="97">
        <v>12819699</v>
      </c>
      <c r="AU1302" s="97">
        <v>15930138</v>
      </c>
      <c r="AV1302" s="97">
        <v>6514920</v>
      </c>
      <c r="AW1302" s="97">
        <v>4499373</v>
      </c>
      <c r="AX1302" s="97">
        <v>1757971</v>
      </c>
      <c r="AY1302" s="97" t="s">
        <v>189</v>
      </c>
      <c r="AZ1302" s="2">
        <v>20297</v>
      </c>
      <c r="BA1302" s="98">
        <v>13158882</v>
      </c>
      <c r="BB1302" s="2">
        <v>129763</v>
      </c>
      <c r="BC1302" s="2">
        <v>13029119</v>
      </c>
      <c r="BD1302" s="2" t="s">
        <v>189</v>
      </c>
      <c r="BE1302" s="2">
        <v>3450043</v>
      </c>
      <c r="BF1302" s="2">
        <v>9579076</v>
      </c>
      <c r="BG1302" s="2">
        <v>13158882</v>
      </c>
      <c r="BH1302" s="2">
        <v>7049655</v>
      </c>
      <c r="BI1302" s="2">
        <v>5019807</v>
      </c>
      <c r="BJ1302" s="2">
        <v>1805633</v>
      </c>
      <c r="BK1302" s="2" t="s">
        <v>189</v>
      </c>
      <c r="BL1302" s="2">
        <v>20297</v>
      </c>
      <c r="BM1302" s="2">
        <v>18532942</v>
      </c>
      <c r="BN1302" s="2">
        <v>188140</v>
      </c>
      <c r="BO1302" s="2">
        <v>18344802</v>
      </c>
      <c r="BP1302" s="2" t="s">
        <v>189</v>
      </c>
      <c r="BQ1302" s="2">
        <v>3066407</v>
      </c>
      <c r="BR1302" s="2">
        <v>15278395</v>
      </c>
      <c r="BS1302" s="2">
        <v>18532942</v>
      </c>
      <c r="BT1302" s="2">
        <v>12780505</v>
      </c>
      <c r="BU1302" s="2">
        <v>4539160</v>
      </c>
      <c r="BV1302" s="2">
        <v>1621472</v>
      </c>
      <c r="BW1302" s="2" t="s">
        <v>189</v>
      </c>
      <c r="BX1302" s="2">
        <v>20297</v>
      </c>
      <c r="BY1302" s="2">
        <v>22881213</v>
      </c>
      <c r="BZ1302" s="2">
        <v>400100</v>
      </c>
      <c r="CA1302" s="2">
        <v>22431884</v>
      </c>
      <c r="CB1302" s="2">
        <v>25000</v>
      </c>
      <c r="CC1302" s="2">
        <v>6622170</v>
      </c>
      <c r="CD1302" s="2">
        <v>15809714</v>
      </c>
      <c r="CE1302" s="2">
        <v>22881213</v>
      </c>
      <c r="CF1302" s="2">
        <v>16719281</v>
      </c>
      <c r="CG1302" s="2">
        <v>6161932</v>
      </c>
      <c r="CH1302" s="2">
        <v>1601504</v>
      </c>
      <c r="CI1302" s="2" t="s">
        <v>189</v>
      </c>
      <c r="CJ1302" s="2">
        <v>20297</v>
      </c>
      <c r="CK1302" s="97">
        <v>18478242</v>
      </c>
      <c r="CL1302" s="97" t="e">
        <v>#N/A</v>
      </c>
      <c r="CM1302" s="97" t="e">
        <v>#N/A</v>
      </c>
      <c r="CN1302" s="2">
        <v>15000</v>
      </c>
      <c r="CO1302" s="100" t="e">
        <v>#N/A</v>
      </c>
      <c r="CP1302" s="97" t="e">
        <v>#N/A</v>
      </c>
      <c r="CQ1302" s="97">
        <v>18478242</v>
      </c>
      <c r="CR1302" s="97">
        <v>7497676</v>
      </c>
      <c r="CS1302" s="97">
        <v>7743608</v>
      </c>
      <c r="CT1302" s="2">
        <v>2151900</v>
      </c>
      <c r="CU1302" s="2" t="s">
        <v>189</v>
      </c>
    </row>
    <row r="1303" spans="1:99" x14ac:dyDescent="0.25">
      <c r="A1303" s="2">
        <v>20285</v>
      </c>
      <c r="B1303" s="2">
        <v>14684728</v>
      </c>
      <c r="C1303" s="2">
        <v>238342</v>
      </c>
      <c r="D1303" s="2">
        <v>14446386</v>
      </c>
      <c r="E1303" s="2">
        <v>8062</v>
      </c>
      <c r="F1303" s="2">
        <v>5385749</v>
      </c>
      <c r="G1303" s="2">
        <v>9060637</v>
      </c>
      <c r="H1303" s="2">
        <v>14684728</v>
      </c>
      <c r="I1303" s="2">
        <v>6418334</v>
      </c>
      <c r="J1303" s="2">
        <v>6113141</v>
      </c>
      <c r="K1303" s="2">
        <v>7961554</v>
      </c>
      <c r="L1303" s="2">
        <v>4237873</v>
      </c>
      <c r="N1303" s="2">
        <v>20285</v>
      </c>
      <c r="O1303" s="97">
        <v>13736689</v>
      </c>
      <c r="P1303" s="97">
        <v>182616</v>
      </c>
      <c r="Q1303" s="97">
        <v>13371747</v>
      </c>
      <c r="R1303" s="97">
        <v>1554</v>
      </c>
      <c r="S1303" s="97">
        <v>4109903</v>
      </c>
      <c r="T1303" s="97">
        <v>9261844</v>
      </c>
      <c r="U1303" s="97">
        <v>13736689</v>
      </c>
      <c r="V1303" s="97">
        <v>6480685</v>
      </c>
      <c r="W1303" s="97">
        <v>6465602</v>
      </c>
      <c r="X1303" s="97">
        <v>7256004</v>
      </c>
      <c r="Y1303" s="97">
        <v>3754046</v>
      </c>
      <c r="Z1303" s="97">
        <v>0</v>
      </c>
      <c r="AB1303" s="2">
        <v>20298</v>
      </c>
      <c r="AC1303" s="97">
        <v>53404935</v>
      </c>
      <c r="AD1303" s="97">
        <v>3135312</v>
      </c>
      <c r="AE1303" s="97">
        <v>48505447</v>
      </c>
      <c r="AF1303" s="97">
        <v>538809</v>
      </c>
      <c r="AG1303" s="97">
        <v>15703467</v>
      </c>
      <c r="AH1303" s="97">
        <v>32801980</v>
      </c>
      <c r="AI1303" s="97">
        <v>53404935</v>
      </c>
      <c r="AJ1303" s="97">
        <v>24120751</v>
      </c>
      <c r="AK1303" s="97">
        <v>29284184</v>
      </c>
      <c r="AL1303" s="97">
        <v>11866919</v>
      </c>
      <c r="AM1303" s="97" t="s">
        <v>189</v>
      </c>
      <c r="AN1303" s="2">
        <v>20298</v>
      </c>
      <c r="AO1303" s="97">
        <v>52538714</v>
      </c>
      <c r="AP1303" s="97">
        <v>3966653</v>
      </c>
      <c r="AQ1303" s="97">
        <v>48572061</v>
      </c>
      <c r="AR1303" s="97">
        <v>585428</v>
      </c>
      <c r="AS1303" s="97">
        <v>14790185</v>
      </c>
      <c r="AT1303" s="97">
        <v>33781876</v>
      </c>
      <c r="AU1303" s="97">
        <v>52538714</v>
      </c>
      <c r="AV1303" s="97">
        <v>25623279</v>
      </c>
      <c r="AW1303" s="97">
        <v>25107943</v>
      </c>
      <c r="AX1303" s="97">
        <v>10733450</v>
      </c>
      <c r="AY1303" s="97" t="s">
        <v>189</v>
      </c>
      <c r="AZ1303" s="2">
        <v>20298</v>
      </c>
      <c r="BA1303" s="98">
        <v>53465036</v>
      </c>
      <c r="BB1303" s="2">
        <v>3569907</v>
      </c>
      <c r="BC1303" s="2">
        <v>49895129</v>
      </c>
      <c r="BD1303" s="2">
        <v>775652</v>
      </c>
      <c r="BE1303" s="2">
        <v>12521823</v>
      </c>
      <c r="BF1303" s="2">
        <v>37373306</v>
      </c>
      <c r="BG1303" s="2">
        <v>53465036</v>
      </c>
      <c r="BH1303" s="2">
        <v>29966569</v>
      </c>
      <c r="BI1303" s="2">
        <v>23386621</v>
      </c>
      <c r="BJ1303" s="2">
        <v>8898282</v>
      </c>
      <c r="BK1303" s="2" t="s">
        <v>189</v>
      </c>
      <c r="BL1303" s="2">
        <v>20298</v>
      </c>
      <c r="BM1303" s="2">
        <v>50116833</v>
      </c>
      <c r="BN1303" s="2">
        <v>3087632</v>
      </c>
      <c r="BO1303" s="2">
        <v>47029201</v>
      </c>
      <c r="BP1303" s="2">
        <v>731527</v>
      </c>
      <c r="BQ1303" s="2">
        <v>11590649</v>
      </c>
      <c r="BR1303" s="2">
        <v>35438552</v>
      </c>
      <c r="BS1303" s="2">
        <v>50116833</v>
      </c>
      <c r="BT1303" s="2">
        <v>27996040</v>
      </c>
      <c r="BU1303" s="2">
        <v>21659611</v>
      </c>
      <c r="BV1303" s="2">
        <v>8755099</v>
      </c>
      <c r="BW1303" s="2" t="s">
        <v>189</v>
      </c>
      <c r="BX1303" s="2">
        <v>20298</v>
      </c>
      <c r="BY1303" s="2">
        <v>54194437</v>
      </c>
      <c r="BZ1303" s="2">
        <v>1265020</v>
      </c>
      <c r="CA1303" s="2">
        <v>44791866</v>
      </c>
      <c r="CB1303" s="2">
        <v>251816</v>
      </c>
      <c r="CC1303" s="2">
        <v>10791221</v>
      </c>
      <c r="CD1303" s="2">
        <v>34000645</v>
      </c>
      <c r="CE1303" s="2">
        <v>54194437</v>
      </c>
      <c r="CF1303" s="2">
        <v>34126467</v>
      </c>
      <c r="CG1303" s="2">
        <v>20067970</v>
      </c>
      <c r="CH1303" s="2">
        <v>6867279</v>
      </c>
      <c r="CI1303" s="2" t="s">
        <v>189</v>
      </c>
      <c r="CJ1303" s="2">
        <v>20298</v>
      </c>
      <c r="CK1303" s="97">
        <v>46890206</v>
      </c>
      <c r="CL1303" s="97" t="e">
        <v>#N/A</v>
      </c>
      <c r="CM1303" s="97" t="e">
        <v>#N/A</v>
      </c>
      <c r="CN1303" s="2">
        <v>301127</v>
      </c>
      <c r="CO1303" s="100" t="e">
        <v>#N/A</v>
      </c>
      <c r="CP1303" s="97" t="e">
        <v>#N/A</v>
      </c>
      <c r="CQ1303" s="97">
        <v>46890206</v>
      </c>
      <c r="CR1303" s="97">
        <v>25714660</v>
      </c>
      <c r="CS1303" s="97">
        <v>17723388</v>
      </c>
      <c r="CT1303" s="2">
        <v>6818188</v>
      </c>
      <c r="CU1303" s="2" t="s">
        <v>189</v>
      </c>
    </row>
    <row r="1304" spans="1:99" x14ac:dyDescent="0.25">
      <c r="A1304" s="2">
        <v>20286</v>
      </c>
      <c r="B1304" s="2">
        <v>14926297</v>
      </c>
      <c r="C1304" s="2">
        <v>227335</v>
      </c>
      <c r="D1304" s="2">
        <v>14698962</v>
      </c>
      <c r="E1304" s="2">
        <v>84843</v>
      </c>
      <c r="F1304" s="2">
        <v>5373450</v>
      </c>
      <c r="G1304" s="2">
        <v>9325512</v>
      </c>
      <c r="H1304" s="2">
        <v>14926297</v>
      </c>
      <c r="I1304" s="2">
        <v>49694</v>
      </c>
      <c r="J1304" s="2" t="s">
        <v>189</v>
      </c>
      <c r="K1304" s="2">
        <v>8366412</v>
      </c>
      <c r="L1304" s="2">
        <v>3306266</v>
      </c>
      <c r="N1304" s="2">
        <v>20286</v>
      </c>
      <c r="O1304" s="97">
        <v>14433237</v>
      </c>
      <c r="P1304" s="97">
        <v>262162</v>
      </c>
      <c r="Q1304" s="97">
        <v>13909613</v>
      </c>
      <c r="R1304" s="97">
        <v>96947</v>
      </c>
      <c r="S1304" s="97">
        <v>4296722</v>
      </c>
      <c r="T1304" s="97">
        <v>9612891</v>
      </c>
      <c r="U1304" s="97">
        <v>14433237</v>
      </c>
      <c r="V1304" s="97">
        <v>6471075</v>
      </c>
      <c r="W1304" s="97">
        <v>6413866</v>
      </c>
      <c r="X1304" s="97">
        <v>7962162</v>
      </c>
      <c r="Y1304" s="97">
        <v>3210645</v>
      </c>
      <c r="Z1304" s="97">
        <v>0</v>
      </c>
      <c r="AB1304" s="2">
        <v>20299</v>
      </c>
      <c r="AC1304" s="97">
        <v>8409443</v>
      </c>
      <c r="AD1304" s="97">
        <v>2631304</v>
      </c>
      <c r="AE1304" s="97">
        <v>5778139</v>
      </c>
      <c r="AF1304" s="97" t="s">
        <v>186</v>
      </c>
      <c r="AG1304" s="97">
        <v>2238506</v>
      </c>
      <c r="AH1304" s="97">
        <v>3539633</v>
      </c>
      <c r="AI1304" s="97">
        <v>8409443</v>
      </c>
      <c r="AJ1304" s="97">
        <v>2591300</v>
      </c>
      <c r="AK1304" s="97">
        <v>5818143</v>
      </c>
      <c r="AL1304" s="97">
        <v>1683308</v>
      </c>
      <c r="AM1304" s="97" t="s">
        <v>189</v>
      </c>
      <c r="AN1304" s="2">
        <v>20299</v>
      </c>
      <c r="AO1304" s="97" t="e">
        <v>#N/A</v>
      </c>
      <c r="AP1304" s="97">
        <v>0</v>
      </c>
      <c r="AQ1304" s="97">
        <v>5702952</v>
      </c>
      <c r="AR1304" s="97" t="e">
        <v>#N/A</v>
      </c>
      <c r="AS1304" s="97" t="e">
        <v>#N/A</v>
      </c>
      <c r="AT1304" s="97" t="e">
        <v>#N/A</v>
      </c>
      <c r="AU1304" s="97">
        <v>5702952</v>
      </c>
      <c r="AV1304" s="97">
        <v>3557648</v>
      </c>
      <c r="AW1304" s="97" t="e">
        <v>#N/A</v>
      </c>
      <c r="AX1304" s="97">
        <v>766573</v>
      </c>
      <c r="AY1304" s="97" t="s">
        <v>189</v>
      </c>
      <c r="AZ1304" s="2">
        <v>20299</v>
      </c>
      <c r="BA1304" s="98">
        <v>5162531</v>
      </c>
      <c r="BB1304" s="2" t="e">
        <v>#N/A</v>
      </c>
      <c r="BC1304" s="2" t="e">
        <v>#N/A</v>
      </c>
      <c r="BD1304" s="2" t="s">
        <v>189</v>
      </c>
      <c r="BE1304" s="2">
        <v>2160548</v>
      </c>
      <c r="BF1304" s="2">
        <v>2997880</v>
      </c>
      <c r="BG1304" s="2">
        <v>5162531</v>
      </c>
      <c r="BH1304" s="2">
        <v>2403007</v>
      </c>
      <c r="BI1304" s="2">
        <v>2759524</v>
      </c>
      <c r="BJ1304" s="2">
        <v>565609</v>
      </c>
      <c r="BK1304" s="2" t="s">
        <v>189</v>
      </c>
      <c r="BL1304" s="2">
        <v>20299</v>
      </c>
      <c r="BM1304" s="2">
        <v>6630234</v>
      </c>
      <c r="BN1304" s="2" t="e">
        <v>#N/A</v>
      </c>
      <c r="BO1304" s="2" t="e">
        <v>#N/A</v>
      </c>
      <c r="BP1304" s="2" t="s">
        <v>189</v>
      </c>
      <c r="BQ1304" s="2">
        <v>2113010</v>
      </c>
      <c r="BR1304" s="2">
        <v>4511589</v>
      </c>
      <c r="BS1304" s="2">
        <v>6630234</v>
      </c>
      <c r="BT1304" s="2">
        <v>2134355</v>
      </c>
      <c r="BU1304" s="2">
        <v>4480540</v>
      </c>
      <c r="BV1304" s="2">
        <v>1083183</v>
      </c>
      <c r="BW1304" s="2" t="s">
        <v>189</v>
      </c>
      <c r="BX1304" s="2">
        <v>20299</v>
      </c>
      <c r="BY1304" s="2">
        <v>4418927</v>
      </c>
      <c r="BZ1304" s="2" t="e">
        <v>#N/A</v>
      </c>
      <c r="CA1304" s="2" t="e">
        <v>#N/A</v>
      </c>
      <c r="CB1304" s="2" t="s">
        <v>189</v>
      </c>
      <c r="CC1304" s="2">
        <v>1997324</v>
      </c>
      <c r="CD1304" s="2">
        <v>2218034</v>
      </c>
      <c r="CE1304" s="2">
        <v>4418927</v>
      </c>
      <c r="CF1304" s="2">
        <v>4078</v>
      </c>
      <c r="CG1304" s="2">
        <v>4402147</v>
      </c>
      <c r="CH1304" s="2">
        <v>1399296</v>
      </c>
      <c r="CI1304" s="2" t="s">
        <v>189</v>
      </c>
      <c r="CJ1304" s="2">
        <v>20299</v>
      </c>
      <c r="CK1304" s="97" t="e">
        <v>#N/A</v>
      </c>
      <c r="CL1304" s="97" t="e">
        <v>#N/A</v>
      </c>
      <c r="CM1304" s="97" t="e">
        <v>#N/A</v>
      </c>
      <c r="CN1304" s="2" t="e">
        <v>#N/A</v>
      </c>
      <c r="CO1304" s="100" t="e">
        <v>#N/A</v>
      </c>
      <c r="CP1304" s="97" t="e">
        <v>#N/A</v>
      </c>
      <c r="CQ1304" s="97" t="e">
        <v>#N/A</v>
      </c>
      <c r="CR1304" s="97" t="e">
        <v>#N/A</v>
      </c>
      <c r="CS1304" s="97" t="e">
        <v>#N/A</v>
      </c>
      <c r="CT1304" s="2" t="e">
        <v>#N/A</v>
      </c>
      <c r="CU1304" s="2" t="e">
        <v>#N/A</v>
      </c>
    </row>
    <row r="1305" spans="1:99" x14ac:dyDescent="0.25">
      <c r="A1305" s="2">
        <v>20287</v>
      </c>
      <c r="B1305" s="2">
        <v>28828454</v>
      </c>
      <c r="C1305" s="2">
        <v>3000038</v>
      </c>
      <c r="D1305" s="2">
        <v>25828416</v>
      </c>
      <c r="E1305" s="2">
        <v>23166</v>
      </c>
      <c r="F1305" s="2">
        <v>1748959</v>
      </c>
      <c r="G1305" s="2">
        <v>24079457</v>
      </c>
      <c r="H1305" s="2">
        <v>28828454</v>
      </c>
      <c r="I1305" s="2">
        <v>1849246</v>
      </c>
      <c r="J1305" s="2" t="s">
        <v>189</v>
      </c>
      <c r="K1305" s="2">
        <v>26804973</v>
      </c>
      <c r="L1305" s="2">
        <v>5348371</v>
      </c>
      <c r="N1305" s="2">
        <v>20287</v>
      </c>
      <c r="O1305" s="97">
        <v>20556903</v>
      </c>
      <c r="P1305" s="97">
        <v>971577</v>
      </c>
      <c r="Q1305" s="97">
        <v>17997509</v>
      </c>
      <c r="R1305" s="97">
        <v>28921</v>
      </c>
      <c r="S1305" s="97">
        <v>1498664</v>
      </c>
      <c r="T1305" s="97">
        <v>16498845</v>
      </c>
      <c r="U1305" s="97">
        <v>20556903</v>
      </c>
      <c r="V1305" s="97">
        <v>2158026</v>
      </c>
      <c r="W1305" s="97">
        <v>1653786</v>
      </c>
      <c r="X1305" s="97">
        <v>18398877</v>
      </c>
      <c r="Y1305" s="97">
        <v>3986235</v>
      </c>
      <c r="Z1305" s="97">
        <v>0</v>
      </c>
      <c r="AB1305" s="2">
        <v>20300</v>
      </c>
      <c r="AC1305" s="97">
        <v>28331876</v>
      </c>
      <c r="AD1305" s="97">
        <v>302268</v>
      </c>
      <c r="AE1305" s="97">
        <v>28029608</v>
      </c>
      <c r="AF1305" s="97" t="s">
        <v>186</v>
      </c>
      <c r="AG1305" s="97">
        <v>6027522</v>
      </c>
      <c r="AH1305" s="97">
        <v>22002086</v>
      </c>
      <c r="AI1305" s="97">
        <v>28331876</v>
      </c>
      <c r="AJ1305" s="97">
        <v>17590330</v>
      </c>
      <c r="AK1305" s="97">
        <v>9093035</v>
      </c>
      <c r="AL1305" s="97">
        <v>5624479</v>
      </c>
      <c r="AM1305" s="97" t="s">
        <v>189</v>
      </c>
      <c r="AN1305" s="2">
        <v>20300</v>
      </c>
      <c r="AO1305" s="97">
        <v>29954471</v>
      </c>
      <c r="AP1305" s="97">
        <v>116106</v>
      </c>
      <c r="AQ1305" s="97">
        <v>29838365</v>
      </c>
      <c r="AR1305" s="97">
        <v>0</v>
      </c>
      <c r="AS1305" s="97">
        <v>6447407</v>
      </c>
      <c r="AT1305" s="97">
        <v>23390958</v>
      </c>
      <c r="AU1305" s="97">
        <v>29954471</v>
      </c>
      <c r="AV1305" s="97">
        <v>19792345</v>
      </c>
      <c r="AW1305" s="97">
        <v>10014447</v>
      </c>
      <c r="AX1305" s="97">
        <v>5691223</v>
      </c>
      <c r="AY1305" s="97" t="s">
        <v>189</v>
      </c>
      <c r="AZ1305" s="2">
        <v>20300</v>
      </c>
      <c r="BA1305" s="98">
        <v>33692323</v>
      </c>
      <c r="BB1305" s="2">
        <v>60838</v>
      </c>
      <c r="BC1305" s="2">
        <v>33615332</v>
      </c>
      <c r="BD1305" s="2" t="s">
        <v>189</v>
      </c>
      <c r="BE1305" s="2">
        <v>5962863</v>
      </c>
      <c r="BF1305" s="2">
        <v>27652469</v>
      </c>
      <c r="BG1305" s="2">
        <v>33692323</v>
      </c>
      <c r="BH1305" s="2">
        <v>21762765</v>
      </c>
      <c r="BI1305" s="2">
        <v>11929558</v>
      </c>
      <c r="BJ1305" s="2">
        <v>3863500</v>
      </c>
      <c r="BK1305" s="2" t="s">
        <v>189</v>
      </c>
      <c r="BL1305" s="2">
        <v>20300</v>
      </c>
      <c r="BM1305" s="2">
        <v>28749618</v>
      </c>
      <c r="BN1305" s="2">
        <v>100623</v>
      </c>
      <c r="BO1305" s="2">
        <v>28648995</v>
      </c>
      <c r="BP1305" s="2">
        <v>8500</v>
      </c>
      <c r="BQ1305" s="2">
        <v>5228678</v>
      </c>
      <c r="BR1305" s="2">
        <v>23420317</v>
      </c>
      <c r="BS1305" s="2">
        <v>28749618</v>
      </c>
      <c r="BT1305" s="2">
        <v>18643999</v>
      </c>
      <c r="BU1305" s="2">
        <v>10015435</v>
      </c>
      <c r="BV1305" s="2">
        <v>4336162</v>
      </c>
      <c r="BW1305" s="2" t="s">
        <v>189</v>
      </c>
      <c r="BX1305" s="2">
        <v>20300</v>
      </c>
      <c r="BY1305" s="2">
        <v>37151962</v>
      </c>
      <c r="BZ1305" s="2">
        <v>255407</v>
      </c>
      <c r="CA1305" s="2">
        <v>28204141</v>
      </c>
      <c r="CB1305" s="2" t="s">
        <v>189</v>
      </c>
      <c r="CC1305" s="2">
        <v>4917747</v>
      </c>
      <c r="CD1305" s="2">
        <v>23286394</v>
      </c>
      <c r="CE1305" s="2">
        <v>37151962</v>
      </c>
      <c r="CF1305" s="2">
        <v>28221312</v>
      </c>
      <c r="CG1305" s="2">
        <v>8930650</v>
      </c>
      <c r="CH1305" s="2">
        <v>4991751</v>
      </c>
      <c r="CI1305" s="2" t="s">
        <v>189</v>
      </c>
      <c r="CJ1305" s="2">
        <v>20300</v>
      </c>
      <c r="CK1305" s="97">
        <v>33844404</v>
      </c>
      <c r="CL1305" s="97" t="e">
        <v>#N/A</v>
      </c>
      <c r="CM1305" s="97" t="e">
        <v>#N/A</v>
      </c>
      <c r="CN1305" s="2">
        <v>3200</v>
      </c>
      <c r="CO1305" s="100" t="e">
        <v>#N/A</v>
      </c>
      <c r="CP1305" s="97" t="e">
        <v>#N/A</v>
      </c>
      <c r="CQ1305" s="97">
        <v>33844404</v>
      </c>
      <c r="CR1305" s="97">
        <v>17384745</v>
      </c>
      <c r="CS1305" s="97">
        <v>8247095</v>
      </c>
      <c r="CT1305" s="2">
        <v>4677331</v>
      </c>
      <c r="CU1305" s="2" t="s">
        <v>189</v>
      </c>
    </row>
    <row r="1306" spans="1:99" x14ac:dyDescent="0.25">
      <c r="A1306" s="2">
        <v>20288</v>
      </c>
      <c r="B1306" s="2">
        <v>4613811</v>
      </c>
      <c r="C1306" s="2">
        <v>8439</v>
      </c>
      <c r="D1306" s="2">
        <v>4548671</v>
      </c>
      <c r="E1306" s="2" t="s">
        <v>189</v>
      </c>
      <c r="F1306" s="2">
        <v>2017285</v>
      </c>
      <c r="G1306" s="2">
        <v>2531386</v>
      </c>
      <c r="H1306" s="2">
        <v>4613811</v>
      </c>
      <c r="I1306" s="2">
        <v>2490872</v>
      </c>
      <c r="J1306" s="2">
        <v>1891532</v>
      </c>
      <c r="K1306" s="2">
        <v>2122939</v>
      </c>
      <c r="L1306" s="2">
        <v>160920</v>
      </c>
      <c r="N1306" s="2">
        <v>20288</v>
      </c>
      <c r="O1306" s="97">
        <v>4454155</v>
      </c>
      <c r="P1306" s="97">
        <v>10169</v>
      </c>
      <c r="Q1306" s="97">
        <v>4288360</v>
      </c>
      <c r="R1306" s="97" t="s">
        <v>189</v>
      </c>
      <c r="S1306" s="97">
        <v>1935696</v>
      </c>
      <c r="T1306" s="97">
        <v>2352664</v>
      </c>
      <c r="U1306" s="97">
        <v>4454155</v>
      </c>
      <c r="V1306" s="97">
        <v>1978661</v>
      </c>
      <c r="W1306" s="97">
        <v>1964162</v>
      </c>
      <c r="X1306" s="97">
        <v>2475494</v>
      </c>
      <c r="Y1306" s="97">
        <v>133300</v>
      </c>
      <c r="Z1306" s="97">
        <v>0</v>
      </c>
      <c r="AB1306" s="2">
        <v>20301</v>
      </c>
      <c r="AC1306" s="97">
        <v>9999282</v>
      </c>
      <c r="AD1306" s="97">
        <v>369340</v>
      </c>
      <c r="AE1306" s="97">
        <v>9625218</v>
      </c>
      <c r="AF1306" s="97">
        <v>145366</v>
      </c>
      <c r="AG1306" s="97">
        <v>5554836</v>
      </c>
      <c r="AH1306" s="97">
        <v>4070382</v>
      </c>
      <c r="AI1306" s="97">
        <v>9999282</v>
      </c>
      <c r="AJ1306" s="97">
        <v>2923650</v>
      </c>
      <c r="AK1306" s="97">
        <v>7075632</v>
      </c>
      <c r="AL1306" s="97">
        <v>2853180</v>
      </c>
      <c r="AM1306" s="97" t="s">
        <v>189</v>
      </c>
      <c r="AN1306" s="2">
        <v>20301</v>
      </c>
      <c r="AO1306" s="97">
        <v>9928000</v>
      </c>
      <c r="AP1306" s="97">
        <v>727051</v>
      </c>
      <c r="AQ1306" s="97">
        <v>9200949</v>
      </c>
      <c r="AR1306" s="97">
        <v>233964</v>
      </c>
      <c r="AS1306" s="97">
        <v>5112686</v>
      </c>
      <c r="AT1306" s="97">
        <v>4088263</v>
      </c>
      <c r="AU1306" s="97">
        <v>9928000</v>
      </c>
      <c r="AV1306" s="97">
        <v>3163086</v>
      </c>
      <c r="AW1306" s="97">
        <v>6762403</v>
      </c>
      <c r="AX1306" s="97">
        <v>2844332</v>
      </c>
      <c r="AY1306" s="97" t="s">
        <v>189</v>
      </c>
      <c r="AZ1306" s="2">
        <v>20301</v>
      </c>
      <c r="BA1306" s="98">
        <v>14377735</v>
      </c>
      <c r="BB1306" s="2">
        <v>1139954</v>
      </c>
      <c r="BC1306" s="2">
        <v>13236656</v>
      </c>
      <c r="BD1306" s="2">
        <v>288823</v>
      </c>
      <c r="BE1306" s="2">
        <v>4841442</v>
      </c>
      <c r="BF1306" s="2">
        <v>8395214</v>
      </c>
      <c r="BG1306" s="2">
        <v>14377735</v>
      </c>
      <c r="BH1306" s="2">
        <v>8338686</v>
      </c>
      <c r="BI1306" s="2">
        <v>6039049</v>
      </c>
      <c r="BJ1306" s="2">
        <v>2901073</v>
      </c>
      <c r="BK1306" s="2" t="s">
        <v>189</v>
      </c>
      <c r="BL1306" s="2">
        <v>20301</v>
      </c>
      <c r="BM1306" s="2">
        <v>11248299</v>
      </c>
      <c r="BN1306" s="2">
        <v>600417</v>
      </c>
      <c r="BO1306" s="2">
        <v>10647882</v>
      </c>
      <c r="BP1306" s="2">
        <v>289003</v>
      </c>
      <c r="BQ1306" s="2">
        <v>4722402</v>
      </c>
      <c r="BR1306" s="2">
        <v>5925480</v>
      </c>
      <c r="BS1306" s="2">
        <v>11248299</v>
      </c>
      <c r="BT1306" s="2">
        <v>4093833</v>
      </c>
      <c r="BU1306" s="2">
        <v>6153932</v>
      </c>
      <c r="BV1306" s="2">
        <v>2999723</v>
      </c>
      <c r="BW1306" s="2" t="s">
        <v>189</v>
      </c>
      <c r="BX1306" s="2">
        <v>20301</v>
      </c>
      <c r="BY1306" s="2">
        <v>7264146</v>
      </c>
      <c r="BZ1306" s="2">
        <v>368583</v>
      </c>
      <c r="CA1306" s="2">
        <v>6895563</v>
      </c>
      <c r="CB1306" s="2">
        <v>172043</v>
      </c>
      <c r="CC1306" s="2">
        <v>4537962</v>
      </c>
      <c r="CD1306" s="2">
        <v>2357601</v>
      </c>
      <c r="CE1306" s="2">
        <v>7264146</v>
      </c>
      <c r="CF1306" s="2">
        <v>276486</v>
      </c>
      <c r="CG1306" s="2">
        <v>6567874</v>
      </c>
      <c r="CH1306" s="2">
        <v>3051922</v>
      </c>
      <c r="CI1306" s="2" t="s">
        <v>189</v>
      </c>
      <c r="CJ1306" s="2">
        <v>20301</v>
      </c>
      <c r="CK1306" s="97">
        <v>7289470</v>
      </c>
      <c r="CL1306" s="97" t="e">
        <v>#N/A</v>
      </c>
      <c r="CM1306" s="97" t="e">
        <v>#N/A</v>
      </c>
      <c r="CN1306" s="2">
        <v>298898</v>
      </c>
      <c r="CO1306" s="100" t="e">
        <v>#N/A</v>
      </c>
      <c r="CP1306" s="97" t="e">
        <v>#N/A</v>
      </c>
      <c r="CQ1306" s="97">
        <v>7289470</v>
      </c>
      <c r="CR1306" s="97">
        <v>1469485</v>
      </c>
      <c r="CS1306" s="97">
        <v>5819985</v>
      </c>
      <c r="CT1306" s="2">
        <v>2986504</v>
      </c>
      <c r="CU1306" s="2" t="s">
        <v>189</v>
      </c>
    </row>
    <row r="1307" spans="1:99" x14ac:dyDescent="0.25">
      <c r="A1307" s="2">
        <v>20289</v>
      </c>
      <c r="B1307" s="2">
        <v>5684220</v>
      </c>
      <c r="C1307" s="2">
        <v>2344</v>
      </c>
      <c r="D1307" s="2">
        <v>5583354</v>
      </c>
      <c r="E1307" s="2" t="s">
        <v>189</v>
      </c>
      <c r="F1307" s="2">
        <v>2310517</v>
      </c>
      <c r="G1307" s="2">
        <v>3272837</v>
      </c>
      <c r="H1307" s="2">
        <v>5684220</v>
      </c>
      <c r="I1307" s="2">
        <v>2921238</v>
      </c>
      <c r="J1307" s="2">
        <v>2921238</v>
      </c>
      <c r="K1307" s="2">
        <v>2762982</v>
      </c>
      <c r="L1307" s="2">
        <v>1823833</v>
      </c>
      <c r="N1307" s="2">
        <v>20289</v>
      </c>
      <c r="O1307" s="97">
        <v>5734452</v>
      </c>
      <c r="P1307" s="97">
        <v>5890</v>
      </c>
      <c r="Q1307" s="97">
        <v>5728562</v>
      </c>
      <c r="R1307" s="97" t="s">
        <v>189</v>
      </c>
      <c r="S1307" s="97">
        <v>2143923</v>
      </c>
      <c r="T1307" s="97">
        <v>3584639</v>
      </c>
      <c r="U1307" s="97">
        <v>5734452</v>
      </c>
      <c r="V1307" s="97">
        <v>3477753</v>
      </c>
      <c r="W1307" s="97">
        <v>3477753</v>
      </c>
      <c r="X1307" s="97">
        <v>2112330</v>
      </c>
      <c r="Y1307" s="97">
        <v>1823104</v>
      </c>
      <c r="Z1307" s="97">
        <v>0</v>
      </c>
      <c r="AB1307" s="2">
        <v>20302</v>
      </c>
      <c r="AC1307" s="97">
        <v>21855462</v>
      </c>
      <c r="AD1307" s="97">
        <v>11248</v>
      </c>
      <c r="AE1307" s="97">
        <v>21720008</v>
      </c>
      <c r="AF1307" s="97" t="s">
        <v>186</v>
      </c>
      <c r="AG1307" s="97">
        <v>5018379</v>
      </c>
      <c r="AH1307" s="97">
        <v>16701629</v>
      </c>
      <c r="AI1307" s="97">
        <v>21855462</v>
      </c>
      <c r="AJ1307" s="97">
        <v>13653300</v>
      </c>
      <c r="AK1307" s="97">
        <v>8202162</v>
      </c>
      <c r="AL1307" s="97">
        <v>4884768</v>
      </c>
      <c r="AM1307" s="97" t="s">
        <v>189</v>
      </c>
      <c r="AN1307" s="2">
        <v>20302</v>
      </c>
      <c r="AO1307" s="97">
        <v>21691459</v>
      </c>
      <c r="AP1307" s="97">
        <v>38645</v>
      </c>
      <c r="AQ1307" s="97">
        <v>21652814</v>
      </c>
      <c r="AR1307" s="97">
        <v>0</v>
      </c>
      <c r="AS1307" s="97">
        <v>4851034</v>
      </c>
      <c r="AT1307" s="97">
        <v>16801780</v>
      </c>
      <c r="AU1307" s="97">
        <v>21691459</v>
      </c>
      <c r="AV1307" s="97">
        <v>13770239</v>
      </c>
      <c r="AW1307" s="97">
        <v>7787843</v>
      </c>
      <c r="AX1307" s="97">
        <v>4623306</v>
      </c>
      <c r="AY1307" s="97" t="s">
        <v>189</v>
      </c>
      <c r="AZ1307" s="2">
        <v>20302</v>
      </c>
      <c r="BA1307" s="98">
        <v>18643664</v>
      </c>
      <c r="BB1307" s="2">
        <v>32542</v>
      </c>
      <c r="BC1307" s="2">
        <v>18601131</v>
      </c>
      <c r="BD1307" s="2" t="s">
        <v>189</v>
      </c>
      <c r="BE1307" s="2">
        <v>4460862</v>
      </c>
      <c r="BF1307" s="2">
        <v>14140269</v>
      </c>
      <c r="BG1307" s="2">
        <v>18643664</v>
      </c>
      <c r="BH1307" s="2">
        <v>11077472</v>
      </c>
      <c r="BI1307" s="2">
        <v>7566192</v>
      </c>
      <c r="BJ1307" s="2">
        <v>3716170</v>
      </c>
      <c r="BK1307" s="2" t="s">
        <v>189</v>
      </c>
      <c r="BL1307" s="2">
        <v>20302</v>
      </c>
      <c r="BM1307" s="2">
        <v>16332110</v>
      </c>
      <c r="BN1307" s="2">
        <v>22770</v>
      </c>
      <c r="BO1307" s="2">
        <v>16309340</v>
      </c>
      <c r="BP1307" s="2" t="s">
        <v>189</v>
      </c>
      <c r="BQ1307" s="2">
        <v>4178067</v>
      </c>
      <c r="BR1307" s="2">
        <v>12131273</v>
      </c>
      <c r="BS1307" s="2">
        <v>16332110</v>
      </c>
      <c r="BT1307" s="2">
        <v>8407221</v>
      </c>
      <c r="BU1307" s="2">
        <v>7025350</v>
      </c>
      <c r="BV1307" s="2">
        <v>3824850</v>
      </c>
      <c r="BW1307" s="2" t="s">
        <v>189</v>
      </c>
      <c r="BX1307" s="2">
        <v>20302</v>
      </c>
      <c r="BY1307" s="2">
        <v>19352746</v>
      </c>
      <c r="BZ1307" s="2">
        <v>0</v>
      </c>
      <c r="CA1307" s="2">
        <v>19352746</v>
      </c>
      <c r="CB1307" s="2" t="s">
        <v>189</v>
      </c>
      <c r="CC1307" s="2">
        <v>4095536</v>
      </c>
      <c r="CD1307" s="2">
        <v>15257210</v>
      </c>
      <c r="CE1307" s="2">
        <v>19352746</v>
      </c>
      <c r="CF1307" s="2">
        <v>6943639</v>
      </c>
      <c r="CG1307" s="2">
        <v>10383165</v>
      </c>
      <c r="CH1307" s="2">
        <v>4890210</v>
      </c>
      <c r="CI1307" s="2" t="s">
        <v>189</v>
      </c>
      <c r="CJ1307" s="2">
        <v>20302</v>
      </c>
      <c r="CK1307" s="97">
        <v>18116193</v>
      </c>
      <c r="CL1307" s="97" t="e">
        <v>#N/A</v>
      </c>
      <c r="CM1307" s="97" t="e">
        <v>#N/A</v>
      </c>
      <c r="CN1307" s="2" t="s">
        <v>189</v>
      </c>
      <c r="CO1307" s="100" t="e">
        <v>#N/A</v>
      </c>
      <c r="CP1307" s="97" t="e">
        <v>#N/A</v>
      </c>
      <c r="CQ1307" s="97">
        <v>18116193</v>
      </c>
      <c r="CR1307" s="97">
        <v>6659140</v>
      </c>
      <c r="CS1307" s="97">
        <v>11457053</v>
      </c>
      <c r="CT1307" s="2">
        <v>5582782</v>
      </c>
      <c r="CU1307" s="2" t="s">
        <v>189</v>
      </c>
    </row>
    <row r="1308" spans="1:99" x14ac:dyDescent="0.25">
      <c r="A1308" s="2">
        <v>20290</v>
      </c>
      <c r="B1308" s="2">
        <v>5168989</v>
      </c>
      <c r="C1308" s="2">
        <v>156746</v>
      </c>
      <c r="D1308" s="2">
        <v>5012243</v>
      </c>
      <c r="E1308" s="2">
        <v>230</v>
      </c>
      <c r="F1308" s="2">
        <v>1859447</v>
      </c>
      <c r="G1308" s="2">
        <v>3152796</v>
      </c>
      <c r="H1308" s="2">
        <v>5168989</v>
      </c>
      <c r="I1308" s="2">
        <v>522499</v>
      </c>
      <c r="J1308" s="2" t="s">
        <v>189</v>
      </c>
      <c r="K1308" s="2">
        <v>2621162</v>
      </c>
      <c r="L1308" s="2">
        <v>1243492</v>
      </c>
      <c r="N1308" s="2">
        <v>20290</v>
      </c>
      <c r="O1308" s="97">
        <v>4774915</v>
      </c>
      <c r="P1308" s="97">
        <v>50706</v>
      </c>
      <c r="Q1308" s="97">
        <v>4724209</v>
      </c>
      <c r="R1308" s="97" t="s">
        <v>189</v>
      </c>
      <c r="S1308" s="97">
        <v>1761858</v>
      </c>
      <c r="T1308" s="97">
        <v>2962351</v>
      </c>
      <c r="U1308" s="97">
        <v>4774915</v>
      </c>
      <c r="V1308" s="97">
        <v>2269810</v>
      </c>
      <c r="W1308" s="97">
        <v>2269810</v>
      </c>
      <c r="X1308" s="97">
        <v>2505105</v>
      </c>
      <c r="Y1308" s="97">
        <v>1030300</v>
      </c>
      <c r="Z1308" s="97">
        <v>0</v>
      </c>
      <c r="AB1308" s="2">
        <v>20303</v>
      </c>
      <c r="AC1308" s="97">
        <v>5337156</v>
      </c>
      <c r="AD1308" s="97">
        <v>7917</v>
      </c>
      <c r="AE1308" s="97">
        <v>5296066</v>
      </c>
      <c r="AF1308" s="97" t="s">
        <v>186</v>
      </c>
      <c r="AG1308" s="97">
        <v>1844755</v>
      </c>
      <c r="AH1308" s="97">
        <v>3451311</v>
      </c>
      <c r="AI1308" s="97">
        <v>5337156</v>
      </c>
      <c r="AJ1308" s="97">
        <v>1529041</v>
      </c>
      <c r="AK1308" s="97">
        <v>3808115</v>
      </c>
      <c r="AL1308" s="97">
        <v>1017168</v>
      </c>
      <c r="AM1308" s="97" t="s">
        <v>189</v>
      </c>
      <c r="AN1308" s="2">
        <v>20303</v>
      </c>
      <c r="AO1308" s="97">
        <v>5272398</v>
      </c>
      <c r="AP1308" s="97">
        <v>997</v>
      </c>
      <c r="AQ1308" s="97">
        <v>5271401</v>
      </c>
      <c r="AR1308" s="97">
        <v>0</v>
      </c>
      <c r="AS1308" s="97">
        <v>1792926</v>
      </c>
      <c r="AT1308" s="97">
        <v>3478475</v>
      </c>
      <c r="AU1308" s="97">
        <v>5272398</v>
      </c>
      <c r="AV1308" s="97">
        <v>431562</v>
      </c>
      <c r="AW1308" s="97">
        <v>4746199</v>
      </c>
      <c r="AX1308" s="97">
        <v>1036615</v>
      </c>
      <c r="AY1308" s="97" t="s">
        <v>189</v>
      </c>
      <c r="AZ1308" s="2">
        <v>20303</v>
      </c>
      <c r="BA1308" s="98">
        <v>4815390</v>
      </c>
      <c r="BB1308" s="2">
        <v>10668</v>
      </c>
      <c r="BC1308" s="2">
        <v>4490481</v>
      </c>
      <c r="BD1308" s="2" t="s">
        <v>189</v>
      </c>
      <c r="BE1308" s="2">
        <v>1682223</v>
      </c>
      <c r="BF1308" s="2">
        <v>2808258</v>
      </c>
      <c r="BG1308" s="2">
        <v>4815390</v>
      </c>
      <c r="BH1308" s="2">
        <v>2652166</v>
      </c>
      <c r="BI1308" s="2">
        <v>2163224</v>
      </c>
      <c r="BJ1308" s="2" t="s">
        <v>189</v>
      </c>
      <c r="BK1308" s="2" t="s">
        <v>189</v>
      </c>
      <c r="BL1308" s="2">
        <v>20303</v>
      </c>
      <c r="BM1308" s="2">
        <v>3742868</v>
      </c>
      <c r="BN1308" s="2">
        <v>100380</v>
      </c>
      <c r="BO1308" s="2">
        <v>3642488</v>
      </c>
      <c r="BP1308" s="2" t="s">
        <v>189</v>
      </c>
      <c r="BQ1308" s="2">
        <v>1804857</v>
      </c>
      <c r="BR1308" s="2">
        <v>1837631</v>
      </c>
      <c r="BS1308" s="2">
        <v>3742868</v>
      </c>
      <c r="BT1308" s="2">
        <v>499093</v>
      </c>
      <c r="BU1308" s="2">
        <v>2928779</v>
      </c>
      <c r="BV1308" s="2">
        <v>231587</v>
      </c>
      <c r="BW1308" s="2" t="s">
        <v>189</v>
      </c>
      <c r="BX1308" s="2">
        <v>20303</v>
      </c>
      <c r="BY1308" s="2">
        <v>3999830</v>
      </c>
      <c r="BZ1308" s="2">
        <v>82159</v>
      </c>
      <c r="CA1308" s="2">
        <v>3808754</v>
      </c>
      <c r="CB1308" s="2" t="s">
        <v>189</v>
      </c>
      <c r="CC1308" s="2">
        <v>1659464</v>
      </c>
      <c r="CD1308" s="2">
        <v>2149290</v>
      </c>
      <c r="CE1308" s="2">
        <v>3999830</v>
      </c>
      <c r="CF1308" s="2">
        <v>23833</v>
      </c>
      <c r="CG1308" s="2">
        <v>3975997</v>
      </c>
      <c r="CH1308" s="2">
        <v>874686</v>
      </c>
      <c r="CI1308" s="2" t="s">
        <v>189</v>
      </c>
      <c r="CJ1308" s="2">
        <v>20303</v>
      </c>
      <c r="CK1308" s="97">
        <v>4070513</v>
      </c>
      <c r="CL1308" s="97" t="e">
        <v>#N/A</v>
      </c>
      <c r="CM1308" s="97" t="e">
        <v>#N/A</v>
      </c>
      <c r="CN1308" s="2" t="s">
        <v>189</v>
      </c>
      <c r="CO1308" s="100" t="e">
        <v>#N/A</v>
      </c>
      <c r="CP1308" s="97" t="e">
        <v>#N/A</v>
      </c>
      <c r="CQ1308" s="97">
        <v>4070513</v>
      </c>
      <c r="CR1308" s="97">
        <v>208891</v>
      </c>
      <c r="CS1308" s="97">
        <v>3861622</v>
      </c>
      <c r="CT1308" s="2">
        <v>1196194</v>
      </c>
      <c r="CU1308" s="2" t="s">
        <v>189</v>
      </c>
    </row>
    <row r="1309" spans="1:99" x14ac:dyDescent="0.25">
      <c r="A1309" s="2">
        <v>20291</v>
      </c>
      <c r="B1309" s="2">
        <v>29237827</v>
      </c>
      <c r="C1309" s="2">
        <v>36123</v>
      </c>
      <c r="D1309" s="2">
        <v>25600844</v>
      </c>
      <c r="E1309" s="2">
        <v>5337</v>
      </c>
      <c r="F1309" s="2">
        <v>5031965</v>
      </c>
      <c r="G1309" s="2">
        <v>20568879</v>
      </c>
      <c r="H1309" s="2">
        <v>29237827</v>
      </c>
      <c r="I1309" s="2">
        <v>14553894</v>
      </c>
      <c r="J1309" s="2">
        <v>14536682</v>
      </c>
      <c r="K1309" s="2">
        <v>11699661</v>
      </c>
      <c r="L1309" s="2">
        <v>601892</v>
      </c>
      <c r="N1309" s="2">
        <v>20291</v>
      </c>
      <c r="O1309" s="97">
        <v>28916945</v>
      </c>
      <c r="P1309" s="97">
        <v>66959</v>
      </c>
      <c r="Q1309" s="97">
        <v>23727986</v>
      </c>
      <c r="R1309" s="97" t="s">
        <v>189</v>
      </c>
      <c r="S1309" s="97">
        <v>3930936</v>
      </c>
      <c r="T1309" s="97">
        <v>19797050</v>
      </c>
      <c r="U1309" s="97">
        <v>28916945</v>
      </c>
      <c r="V1309" s="97">
        <v>14261334</v>
      </c>
      <c r="W1309" s="97">
        <v>14216060</v>
      </c>
      <c r="X1309" s="97">
        <v>8775436</v>
      </c>
      <c r="Y1309" s="97">
        <v>762066</v>
      </c>
      <c r="Z1309" s="97">
        <v>0</v>
      </c>
      <c r="AB1309" s="2">
        <v>20304</v>
      </c>
      <c r="AC1309" s="97">
        <v>17249964</v>
      </c>
      <c r="AD1309" s="97">
        <v>152791</v>
      </c>
      <c r="AE1309" s="97">
        <v>17097173</v>
      </c>
      <c r="AF1309" s="97" t="s">
        <v>186</v>
      </c>
      <c r="AG1309" s="97">
        <v>1851929</v>
      </c>
      <c r="AH1309" s="97">
        <v>15245244</v>
      </c>
      <c r="AI1309" s="97">
        <v>17249964</v>
      </c>
      <c r="AJ1309" s="97">
        <v>588293</v>
      </c>
      <c r="AK1309" s="97">
        <v>9020315</v>
      </c>
      <c r="AL1309" s="97">
        <v>1162549</v>
      </c>
      <c r="AM1309" s="97" t="s">
        <v>189</v>
      </c>
      <c r="AN1309" s="2">
        <v>20304</v>
      </c>
      <c r="AO1309" s="97">
        <v>5622124</v>
      </c>
      <c r="AP1309" s="97">
        <v>168562</v>
      </c>
      <c r="AQ1309" s="97">
        <v>5453562</v>
      </c>
      <c r="AR1309" s="97">
        <v>0</v>
      </c>
      <c r="AS1309" s="97">
        <v>1982703</v>
      </c>
      <c r="AT1309" s="97">
        <v>3470859</v>
      </c>
      <c r="AU1309" s="97">
        <v>5622124</v>
      </c>
      <c r="AV1309" s="97">
        <v>3285254</v>
      </c>
      <c r="AW1309" s="97">
        <v>2102961</v>
      </c>
      <c r="AX1309" s="97">
        <v>460145</v>
      </c>
      <c r="AY1309" s="97" t="s">
        <v>189</v>
      </c>
      <c r="AZ1309" s="2">
        <v>20304</v>
      </c>
      <c r="BA1309" s="98">
        <v>8096182</v>
      </c>
      <c r="BB1309" s="2">
        <v>181988</v>
      </c>
      <c r="BC1309" s="2">
        <v>7847177</v>
      </c>
      <c r="BD1309" s="2">
        <v>360</v>
      </c>
      <c r="BE1309" s="2">
        <v>1933126</v>
      </c>
      <c r="BF1309" s="2">
        <v>5914051</v>
      </c>
      <c r="BG1309" s="2">
        <v>8096182</v>
      </c>
      <c r="BH1309" s="2">
        <v>5960955</v>
      </c>
      <c r="BI1309" s="2">
        <v>2135227</v>
      </c>
      <c r="BJ1309" s="2">
        <v>421540</v>
      </c>
      <c r="BK1309" s="2" t="s">
        <v>189</v>
      </c>
      <c r="BL1309" s="2">
        <v>20304</v>
      </c>
      <c r="BM1309" s="2">
        <v>4459653</v>
      </c>
      <c r="BN1309" s="2">
        <v>347340</v>
      </c>
      <c r="BO1309" s="2">
        <v>4112313</v>
      </c>
      <c r="BP1309" s="2">
        <v>9560</v>
      </c>
      <c r="BQ1309" s="2">
        <v>1817894</v>
      </c>
      <c r="BR1309" s="2">
        <v>2294419</v>
      </c>
      <c r="BS1309" s="2">
        <v>4459653</v>
      </c>
      <c r="BT1309" s="2">
        <v>1785293</v>
      </c>
      <c r="BU1309" s="2">
        <v>2333804</v>
      </c>
      <c r="BV1309" s="2">
        <v>397660</v>
      </c>
      <c r="BW1309" s="2" t="s">
        <v>189</v>
      </c>
      <c r="BX1309" s="2">
        <v>20304</v>
      </c>
      <c r="BY1309" s="2">
        <v>7256542</v>
      </c>
      <c r="BZ1309" s="2">
        <v>506368</v>
      </c>
      <c r="CA1309" s="2">
        <v>4851515</v>
      </c>
      <c r="CB1309" s="2">
        <v>6930</v>
      </c>
      <c r="CC1309" s="2">
        <v>1693330</v>
      </c>
      <c r="CD1309" s="2">
        <v>3158185</v>
      </c>
      <c r="CE1309" s="2">
        <v>7256542</v>
      </c>
      <c r="CF1309" s="2">
        <v>5488172</v>
      </c>
      <c r="CG1309" s="2">
        <v>1768370</v>
      </c>
      <c r="CH1309" s="2">
        <v>195750</v>
      </c>
      <c r="CI1309" s="2" t="s">
        <v>189</v>
      </c>
      <c r="CJ1309" s="2">
        <v>20304</v>
      </c>
      <c r="CK1309" s="97">
        <v>7596619</v>
      </c>
      <c r="CL1309" s="97" t="e">
        <v>#N/A</v>
      </c>
      <c r="CM1309" s="97" t="e">
        <v>#N/A</v>
      </c>
      <c r="CN1309" s="2">
        <v>4320</v>
      </c>
      <c r="CO1309" s="100" t="e">
        <v>#N/A</v>
      </c>
      <c r="CP1309" s="97" t="e">
        <v>#N/A</v>
      </c>
      <c r="CQ1309" s="97">
        <v>7596619</v>
      </c>
      <c r="CR1309" s="97">
        <v>3688230</v>
      </c>
      <c r="CS1309" s="97">
        <v>1890949</v>
      </c>
      <c r="CT1309" s="2">
        <v>144160</v>
      </c>
      <c r="CU1309" s="2" t="s">
        <v>189</v>
      </c>
    </row>
    <row r="1310" spans="1:99" x14ac:dyDescent="0.25">
      <c r="A1310" s="2">
        <v>20292</v>
      </c>
      <c r="B1310" s="2">
        <v>10276919</v>
      </c>
      <c r="C1310" s="2">
        <v>36221</v>
      </c>
      <c r="D1310" s="2">
        <v>10240698</v>
      </c>
      <c r="E1310" s="2" t="s">
        <v>189</v>
      </c>
      <c r="F1310" s="2">
        <v>2872183</v>
      </c>
      <c r="G1310" s="2">
        <v>7368515</v>
      </c>
      <c r="H1310" s="2">
        <v>10276919</v>
      </c>
      <c r="I1310" s="2">
        <v>6053870</v>
      </c>
      <c r="J1310" s="2">
        <v>6046170</v>
      </c>
      <c r="K1310" s="2">
        <v>4223049</v>
      </c>
      <c r="L1310" s="2">
        <v>1489246</v>
      </c>
      <c r="N1310" s="2">
        <v>20292</v>
      </c>
      <c r="O1310" s="97">
        <v>9588315</v>
      </c>
      <c r="P1310" s="97">
        <v>42981</v>
      </c>
      <c r="Q1310" s="97">
        <v>9545334</v>
      </c>
      <c r="R1310" s="97" t="s">
        <v>189</v>
      </c>
      <c r="S1310" s="97">
        <v>2444193</v>
      </c>
      <c r="T1310" s="97">
        <v>7101141</v>
      </c>
      <c r="U1310" s="97">
        <v>9588315</v>
      </c>
      <c r="V1310" s="97">
        <v>6372958</v>
      </c>
      <c r="W1310" s="97">
        <v>6291332</v>
      </c>
      <c r="X1310" s="97">
        <v>3215357</v>
      </c>
      <c r="Y1310" s="97">
        <v>1271375</v>
      </c>
      <c r="Z1310" s="97">
        <v>0</v>
      </c>
      <c r="AB1310" s="2">
        <v>20305</v>
      </c>
      <c r="AC1310" s="97">
        <v>18577287</v>
      </c>
      <c r="AD1310" s="97">
        <v>1324230</v>
      </c>
      <c r="AE1310" s="97">
        <v>17253057</v>
      </c>
      <c r="AF1310" s="97">
        <v>57332</v>
      </c>
      <c r="AG1310" s="97">
        <v>4770866</v>
      </c>
      <c r="AH1310" s="97">
        <v>12482191</v>
      </c>
      <c r="AI1310" s="97">
        <v>18577287</v>
      </c>
      <c r="AJ1310" s="97">
        <v>6701453</v>
      </c>
      <c r="AK1310" s="97">
        <v>8354546</v>
      </c>
      <c r="AL1310" s="97">
        <v>4034438</v>
      </c>
      <c r="AM1310" s="97" t="s">
        <v>189</v>
      </c>
      <c r="AN1310" s="2">
        <v>20305</v>
      </c>
      <c r="AO1310" s="97">
        <v>11857401</v>
      </c>
      <c r="AP1310" s="97">
        <v>1074363</v>
      </c>
      <c r="AQ1310" s="97">
        <v>10783038</v>
      </c>
      <c r="AR1310" s="97">
        <v>22840</v>
      </c>
      <c r="AS1310" s="97">
        <v>4963494</v>
      </c>
      <c r="AT1310" s="97">
        <v>5819544</v>
      </c>
      <c r="AU1310" s="97">
        <v>11857401</v>
      </c>
      <c r="AV1310" s="97">
        <v>1023580</v>
      </c>
      <c r="AW1310" s="97">
        <v>8362737</v>
      </c>
      <c r="AX1310" s="97">
        <v>4272098</v>
      </c>
      <c r="AY1310" s="97" t="s">
        <v>189</v>
      </c>
      <c r="AZ1310" s="2">
        <v>20305</v>
      </c>
      <c r="BA1310" s="98">
        <v>9856421</v>
      </c>
      <c r="BB1310" s="2">
        <v>627908</v>
      </c>
      <c r="BC1310" s="2">
        <v>9228513</v>
      </c>
      <c r="BD1310" s="2">
        <v>7207</v>
      </c>
      <c r="BE1310" s="2">
        <v>4069006</v>
      </c>
      <c r="BF1310" s="2">
        <v>5159507</v>
      </c>
      <c r="BG1310" s="2">
        <v>9856421</v>
      </c>
      <c r="BH1310" s="2">
        <v>2521796</v>
      </c>
      <c r="BI1310" s="2">
        <v>7334625</v>
      </c>
      <c r="BJ1310" s="2">
        <v>3276000</v>
      </c>
      <c r="BK1310" s="2" t="s">
        <v>189</v>
      </c>
      <c r="BL1310" s="2">
        <v>20305</v>
      </c>
      <c r="BM1310" s="2">
        <v>10932537</v>
      </c>
      <c r="BN1310" s="2">
        <v>653872</v>
      </c>
      <c r="BO1310" s="2">
        <v>10278665</v>
      </c>
      <c r="BP1310" s="2">
        <v>16550</v>
      </c>
      <c r="BQ1310" s="2">
        <v>3821620</v>
      </c>
      <c r="BR1310" s="2">
        <v>6457045</v>
      </c>
      <c r="BS1310" s="2">
        <v>10932537</v>
      </c>
      <c r="BT1310" s="2">
        <v>4030421</v>
      </c>
      <c r="BU1310" s="2">
        <v>6830256</v>
      </c>
      <c r="BV1310" s="2">
        <v>3091487</v>
      </c>
      <c r="BW1310" s="2" t="s">
        <v>189</v>
      </c>
      <c r="BX1310" s="2">
        <v>20305</v>
      </c>
      <c r="BY1310" s="2">
        <v>34977231</v>
      </c>
      <c r="BZ1310" s="2">
        <v>1175786</v>
      </c>
      <c r="CA1310" s="2">
        <v>24541850</v>
      </c>
      <c r="CB1310" s="2">
        <v>66696</v>
      </c>
      <c r="CC1310" s="2">
        <v>3705987</v>
      </c>
      <c r="CD1310" s="2">
        <v>20835863</v>
      </c>
      <c r="CE1310" s="2">
        <v>34977231</v>
      </c>
      <c r="CF1310" s="2">
        <v>25559399</v>
      </c>
      <c r="CG1310" s="2">
        <v>9417832</v>
      </c>
      <c r="CH1310" s="2">
        <v>3165066</v>
      </c>
      <c r="CI1310" s="2" t="s">
        <v>189</v>
      </c>
      <c r="CJ1310" s="2">
        <v>20305</v>
      </c>
      <c r="CK1310" s="97">
        <v>32229019</v>
      </c>
      <c r="CL1310" s="97" t="e">
        <v>#N/A</v>
      </c>
      <c r="CM1310" s="97" t="e">
        <v>#N/A</v>
      </c>
      <c r="CN1310" s="2">
        <v>49373</v>
      </c>
      <c r="CO1310" s="100" t="e">
        <v>#N/A</v>
      </c>
      <c r="CP1310" s="97" t="e">
        <v>#N/A</v>
      </c>
      <c r="CQ1310" s="97">
        <v>32229019</v>
      </c>
      <c r="CR1310" s="97">
        <v>21263109</v>
      </c>
      <c r="CS1310" s="97">
        <v>5669261</v>
      </c>
      <c r="CT1310" s="2">
        <v>2942279</v>
      </c>
      <c r="CU1310" s="2" t="s">
        <v>189</v>
      </c>
    </row>
    <row r="1311" spans="1:99" x14ac:dyDescent="0.25">
      <c r="A1311" s="2">
        <v>20293</v>
      </c>
      <c r="B1311" s="2">
        <v>61872584</v>
      </c>
      <c r="C1311" s="2">
        <v>7750745</v>
      </c>
      <c r="D1311" s="2">
        <v>46975481</v>
      </c>
      <c r="E1311" s="2">
        <v>6024156</v>
      </c>
      <c r="F1311" s="2">
        <v>25633694</v>
      </c>
      <c r="G1311" s="2">
        <v>21341787</v>
      </c>
      <c r="H1311" s="2">
        <v>61872584</v>
      </c>
      <c r="I1311" s="2">
        <v>28625730</v>
      </c>
      <c r="J1311" s="2">
        <v>28114402</v>
      </c>
      <c r="K1311" s="2">
        <v>33246854</v>
      </c>
      <c r="L1311" s="2">
        <v>10478961</v>
      </c>
      <c r="N1311" s="2">
        <v>20293</v>
      </c>
      <c r="O1311" s="97">
        <v>57897796</v>
      </c>
      <c r="P1311" s="97">
        <v>10000192</v>
      </c>
      <c r="Q1311" s="97">
        <v>40807201</v>
      </c>
      <c r="R1311" s="97">
        <v>7528265</v>
      </c>
      <c r="S1311" s="97">
        <v>21210408</v>
      </c>
      <c r="T1311" s="97">
        <v>19596793</v>
      </c>
      <c r="U1311" s="97">
        <v>57897796</v>
      </c>
      <c r="V1311" s="97">
        <v>33278118</v>
      </c>
      <c r="W1311" s="97">
        <v>30631947</v>
      </c>
      <c r="X1311" s="97">
        <v>24619678</v>
      </c>
      <c r="Y1311" s="97">
        <v>10982755</v>
      </c>
      <c r="Z1311" s="97">
        <v>0</v>
      </c>
      <c r="AB1311" s="2">
        <v>20306</v>
      </c>
      <c r="AC1311" s="97">
        <v>18788331</v>
      </c>
      <c r="AD1311" s="97">
        <v>8898</v>
      </c>
      <c r="AE1311" s="97">
        <v>18779433</v>
      </c>
      <c r="AF1311" s="97" t="s">
        <v>186</v>
      </c>
      <c r="AG1311" s="97">
        <v>4554639</v>
      </c>
      <c r="AH1311" s="97">
        <v>14224794</v>
      </c>
      <c r="AI1311" s="97">
        <v>18788331</v>
      </c>
      <c r="AJ1311" s="97">
        <v>11856478</v>
      </c>
      <c r="AK1311" s="97">
        <v>6486026</v>
      </c>
      <c r="AL1311" s="97">
        <v>3279691</v>
      </c>
      <c r="AM1311" s="97" t="s">
        <v>189</v>
      </c>
      <c r="AN1311" s="2">
        <v>20306</v>
      </c>
      <c r="AO1311" s="97">
        <v>24326636</v>
      </c>
      <c r="AP1311" s="97">
        <v>114970</v>
      </c>
      <c r="AQ1311" s="97">
        <v>24174763</v>
      </c>
      <c r="AR1311" s="97">
        <v>0</v>
      </c>
      <c r="AS1311" s="97">
        <v>4522927</v>
      </c>
      <c r="AT1311" s="97">
        <v>19651836</v>
      </c>
      <c r="AU1311" s="97">
        <v>24326636</v>
      </c>
      <c r="AV1311" s="97">
        <v>17077172</v>
      </c>
      <c r="AW1311" s="97">
        <v>7249464</v>
      </c>
      <c r="AX1311" s="97">
        <v>2840857</v>
      </c>
      <c r="AY1311" s="97" t="s">
        <v>189</v>
      </c>
      <c r="AZ1311" s="2">
        <v>20306</v>
      </c>
      <c r="BA1311" s="98">
        <v>20371836</v>
      </c>
      <c r="BB1311" s="2">
        <v>3739</v>
      </c>
      <c r="BC1311" s="2">
        <v>18399379</v>
      </c>
      <c r="BD1311" s="2" t="s">
        <v>189</v>
      </c>
      <c r="BE1311" s="2">
        <v>4207979</v>
      </c>
      <c r="BF1311" s="2">
        <v>14191400</v>
      </c>
      <c r="BG1311" s="2">
        <v>20371836</v>
      </c>
      <c r="BH1311" s="2">
        <v>13095583</v>
      </c>
      <c r="BI1311" s="2">
        <v>7276253</v>
      </c>
      <c r="BJ1311" s="2">
        <v>3306687</v>
      </c>
      <c r="BK1311" s="2" t="s">
        <v>189</v>
      </c>
      <c r="BL1311" s="2">
        <v>20306</v>
      </c>
      <c r="BM1311" s="2">
        <v>16008374</v>
      </c>
      <c r="BN1311" s="2">
        <v>936</v>
      </c>
      <c r="BO1311" s="2">
        <v>16007438</v>
      </c>
      <c r="BP1311" s="2" t="s">
        <v>189</v>
      </c>
      <c r="BQ1311" s="2">
        <v>4041722</v>
      </c>
      <c r="BR1311" s="2">
        <v>11965716</v>
      </c>
      <c r="BS1311" s="2">
        <v>16008374</v>
      </c>
      <c r="BT1311" s="2">
        <v>6773052</v>
      </c>
      <c r="BU1311" s="2">
        <v>4962961</v>
      </c>
      <c r="BV1311" s="2">
        <v>2812351</v>
      </c>
      <c r="BW1311" s="2" t="s">
        <v>189</v>
      </c>
      <c r="BX1311" s="2">
        <v>20306</v>
      </c>
      <c r="BY1311" s="2" t="e">
        <v>#N/A</v>
      </c>
      <c r="BZ1311" s="2">
        <v>0</v>
      </c>
      <c r="CA1311" s="2">
        <v>0</v>
      </c>
      <c r="CB1311" s="2" t="e">
        <v>#N/A</v>
      </c>
      <c r="CC1311" s="2" t="e">
        <v>#N/A</v>
      </c>
      <c r="CD1311" s="2" t="e">
        <v>#N/A</v>
      </c>
      <c r="CE1311" s="2" t="e">
        <v>#N/A</v>
      </c>
      <c r="CF1311" s="2" t="e">
        <v>#N/A</v>
      </c>
      <c r="CG1311" s="2" t="e">
        <v>#N/A</v>
      </c>
      <c r="CH1311" s="2" t="e">
        <v>#N/A</v>
      </c>
      <c r="CI1311" s="2" t="e">
        <v>#N/A</v>
      </c>
      <c r="CJ1311" s="2">
        <v>20306</v>
      </c>
      <c r="CK1311" s="97">
        <v>16314450</v>
      </c>
      <c r="CL1311" s="97" t="e">
        <v>#N/A</v>
      </c>
      <c r="CM1311" s="97" t="e">
        <v>#N/A</v>
      </c>
      <c r="CN1311" s="2" t="s">
        <v>189</v>
      </c>
      <c r="CO1311" s="100" t="e">
        <v>#N/A</v>
      </c>
      <c r="CP1311" s="97" t="e">
        <v>#N/A</v>
      </c>
      <c r="CQ1311" s="97">
        <v>16314450</v>
      </c>
      <c r="CR1311" s="97">
        <v>8106991</v>
      </c>
      <c r="CS1311" s="97">
        <v>8207459</v>
      </c>
      <c r="CT1311" s="2">
        <v>2695442</v>
      </c>
      <c r="CU1311" s="2" t="s">
        <v>189</v>
      </c>
    </row>
    <row r="1312" spans="1:99" x14ac:dyDescent="0.25">
      <c r="A1312" s="2">
        <v>20294</v>
      </c>
      <c r="B1312" s="2">
        <v>25345617</v>
      </c>
      <c r="C1312" s="2">
        <v>2630570</v>
      </c>
      <c r="D1312" s="2">
        <v>22715047</v>
      </c>
      <c r="E1312" s="2">
        <v>615911</v>
      </c>
      <c r="F1312" s="2">
        <v>9869208</v>
      </c>
      <c r="G1312" s="2">
        <v>12845839</v>
      </c>
      <c r="H1312" s="2">
        <v>25345617</v>
      </c>
      <c r="I1312" s="2">
        <v>7616010</v>
      </c>
      <c r="J1312" s="2">
        <v>7359972</v>
      </c>
      <c r="K1312" s="2">
        <v>16212609</v>
      </c>
      <c r="L1312" s="2">
        <v>6693368</v>
      </c>
      <c r="N1312" s="2">
        <v>20294</v>
      </c>
      <c r="O1312" s="97">
        <v>22110677</v>
      </c>
      <c r="P1312" s="97">
        <v>1376868</v>
      </c>
      <c r="Q1312" s="97">
        <v>20311629</v>
      </c>
      <c r="R1312" s="97">
        <v>571430</v>
      </c>
      <c r="S1312" s="97">
        <v>7776463</v>
      </c>
      <c r="T1312" s="97">
        <v>12535166</v>
      </c>
      <c r="U1312" s="97">
        <v>22110677</v>
      </c>
      <c r="V1312" s="97">
        <v>7477561</v>
      </c>
      <c r="W1312" s="97">
        <v>7391168</v>
      </c>
      <c r="X1312" s="97">
        <v>14633116</v>
      </c>
      <c r="Y1312" s="97">
        <v>6565309</v>
      </c>
      <c r="Z1312" s="97">
        <v>0</v>
      </c>
      <c r="AB1312" s="2">
        <v>20307</v>
      </c>
      <c r="AC1312" s="97">
        <v>31889260</v>
      </c>
      <c r="AD1312" s="97">
        <v>1083220</v>
      </c>
      <c r="AE1312" s="97">
        <v>30301837</v>
      </c>
      <c r="AF1312" s="97" t="s">
        <v>186</v>
      </c>
      <c r="AG1312" s="97">
        <v>7757456</v>
      </c>
      <c r="AH1312" s="97">
        <v>22544381</v>
      </c>
      <c r="AI1312" s="97">
        <v>31889260</v>
      </c>
      <c r="AJ1312" s="97">
        <v>16217394</v>
      </c>
      <c r="AK1312" s="97">
        <v>15671866</v>
      </c>
      <c r="AL1312" s="97">
        <v>7000172</v>
      </c>
      <c r="AM1312" s="97" t="s">
        <v>189</v>
      </c>
      <c r="AN1312" s="2">
        <v>20307</v>
      </c>
      <c r="AO1312" s="97">
        <v>34865523</v>
      </c>
      <c r="AP1312" s="97">
        <v>1576941</v>
      </c>
      <c r="AQ1312" s="97">
        <v>33288582</v>
      </c>
      <c r="AR1312" s="97">
        <v>0</v>
      </c>
      <c r="AS1312" s="97">
        <v>9222159</v>
      </c>
      <c r="AT1312" s="97">
        <v>24066423</v>
      </c>
      <c r="AU1312" s="97">
        <v>34865523</v>
      </c>
      <c r="AV1312" s="97">
        <v>84772</v>
      </c>
      <c r="AW1312" s="97">
        <v>13649437</v>
      </c>
      <c r="AX1312" s="97">
        <v>6763662</v>
      </c>
      <c r="AY1312" s="97" t="s">
        <v>189</v>
      </c>
      <c r="AZ1312" s="2">
        <v>20307</v>
      </c>
      <c r="BA1312" s="98">
        <v>60279094</v>
      </c>
      <c r="BB1312" s="2">
        <v>84380</v>
      </c>
      <c r="BC1312" s="2">
        <v>55108057</v>
      </c>
      <c r="BD1312" s="2">
        <v>8937</v>
      </c>
      <c r="BE1312" s="2">
        <v>6814007</v>
      </c>
      <c r="BF1312" s="2">
        <v>48294050</v>
      </c>
      <c r="BG1312" s="2">
        <v>60279094</v>
      </c>
      <c r="BH1312" s="2">
        <v>44912022</v>
      </c>
      <c r="BI1312" s="2">
        <v>15367072</v>
      </c>
      <c r="BJ1312" s="2">
        <v>4855399</v>
      </c>
      <c r="BK1312" s="2" t="s">
        <v>189</v>
      </c>
      <c r="BL1312" s="2">
        <v>20307</v>
      </c>
      <c r="BM1312" s="2">
        <v>26202689</v>
      </c>
      <c r="BN1312" s="2">
        <v>1856036</v>
      </c>
      <c r="BO1312" s="2">
        <v>24346653</v>
      </c>
      <c r="BP1312" s="2">
        <v>13900</v>
      </c>
      <c r="BQ1312" s="2">
        <v>6163207</v>
      </c>
      <c r="BR1312" s="2">
        <v>18183446</v>
      </c>
      <c r="BS1312" s="2">
        <v>26202689</v>
      </c>
      <c r="BT1312" s="2">
        <v>9255954</v>
      </c>
      <c r="BU1312" s="2">
        <v>12113677</v>
      </c>
      <c r="BV1312" s="2">
        <v>5832712</v>
      </c>
      <c r="BW1312" s="2" t="s">
        <v>189</v>
      </c>
      <c r="BX1312" s="2">
        <v>20307</v>
      </c>
      <c r="BY1312" s="2" t="e">
        <v>#N/A</v>
      </c>
      <c r="BZ1312" s="2">
        <v>0</v>
      </c>
      <c r="CA1312" s="2">
        <v>0</v>
      </c>
      <c r="CB1312" s="2" t="e">
        <v>#N/A</v>
      </c>
      <c r="CC1312" s="2" t="e">
        <v>#N/A</v>
      </c>
      <c r="CD1312" s="2" t="e">
        <v>#N/A</v>
      </c>
      <c r="CE1312" s="2" t="e">
        <v>#N/A</v>
      </c>
      <c r="CF1312" s="2" t="e">
        <v>#N/A</v>
      </c>
      <c r="CG1312" s="2" t="e">
        <v>#N/A</v>
      </c>
      <c r="CH1312" s="2" t="e">
        <v>#N/A</v>
      </c>
      <c r="CI1312" s="2" t="e">
        <v>#N/A</v>
      </c>
      <c r="CJ1312" s="2">
        <v>20307</v>
      </c>
      <c r="CK1312" s="97">
        <v>41824928</v>
      </c>
      <c r="CL1312" s="97" t="e">
        <v>#N/A</v>
      </c>
      <c r="CM1312" s="97" t="e">
        <v>#N/A</v>
      </c>
      <c r="CN1312" s="2">
        <v>5128</v>
      </c>
      <c r="CO1312" s="100" t="e">
        <v>#N/A</v>
      </c>
      <c r="CP1312" s="97" t="e">
        <v>#N/A</v>
      </c>
      <c r="CQ1312" s="97">
        <v>41824928</v>
      </c>
      <c r="CR1312" s="97">
        <v>22545289</v>
      </c>
      <c r="CS1312" s="97">
        <v>14349211</v>
      </c>
      <c r="CT1312" s="2">
        <v>5995718</v>
      </c>
      <c r="CU1312" s="2" t="s">
        <v>189</v>
      </c>
    </row>
    <row r="1313" spans="1:99" x14ac:dyDescent="0.25">
      <c r="A1313" s="2">
        <v>20295</v>
      </c>
      <c r="B1313" s="2">
        <v>37838487</v>
      </c>
      <c r="C1313" s="2">
        <v>4042295</v>
      </c>
      <c r="D1313" s="2">
        <v>33796192</v>
      </c>
      <c r="E1313" s="2">
        <v>1690315</v>
      </c>
      <c r="F1313" s="2">
        <v>14984315</v>
      </c>
      <c r="G1313" s="2">
        <v>18811877</v>
      </c>
      <c r="H1313" s="2">
        <v>37838487</v>
      </c>
      <c r="I1313" s="2">
        <v>12960613</v>
      </c>
      <c r="J1313" s="2">
        <v>11033061</v>
      </c>
      <c r="K1313" s="2">
        <v>23360872</v>
      </c>
      <c r="L1313" s="2">
        <v>9065166</v>
      </c>
      <c r="N1313" s="2">
        <v>20295</v>
      </c>
      <c r="O1313" s="97">
        <v>46213049</v>
      </c>
      <c r="P1313" s="97">
        <v>1435372</v>
      </c>
      <c r="Q1313" s="97">
        <v>30992919</v>
      </c>
      <c r="R1313" s="97">
        <v>807164</v>
      </c>
      <c r="S1313" s="97">
        <v>13120793</v>
      </c>
      <c r="T1313" s="97">
        <v>17872126</v>
      </c>
      <c r="U1313" s="97">
        <v>46213049</v>
      </c>
      <c r="V1313" s="97">
        <v>22590321</v>
      </c>
      <c r="W1313" s="97">
        <v>22532973</v>
      </c>
      <c r="X1313" s="97">
        <v>20512143</v>
      </c>
      <c r="Y1313" s="97">
        <v>9430532</v>
      </c>
      <c r="Z1313" s="97">
        <v>0</v>
      </c>
      <c r="AB1313" s="2">
        <v>20308</v>
      </c>
      <c r="AC1313" s="97">
        <v>13303550</v>
      </c>
      <c r="AD1313" s="97">
        <v>889978</v>
      </c>
      <c r="AE1313" s="97">
        <v>12413572</v>
      </c>
      <c r="AF1313" s="97">
        <v>530</v>
      </c>
      <c r="AG1313" s="97">
        <v>5171055</v>
      </c>
      <c r="AH1313" s="97">
        <v>7242517</v>
      </c>
      <c r="AI1313" s="97">
        <v>13303550</v>
      </c>
      <c r="AJ1313" s="97">
        <v>2813826</v>
      </c>
      <c r="AK1313" s="97">
        <v>8371240</v>
      </c>
      <c r="AL1313" s="97">
        <v>4870994</v>
      </c>
      <c r="AM1313" s="97" t="s">
        <v>189</v>
      </c>
      <c r="AN1313" s="2">
        <v>20308</v>
      </c>
      <c r="AO1313" s="97">
        <v>13922831</v>
      </c>
      <c r="AP1313" s="97">
        <v>638222</v>
      </c>
      <c r="AQ1313" s="97">
        <v>13284609</v>
      </c>
      <c r="AR1313" s="97">
        <v>0</v>
      </c>
      <c r="AS1313" s="97">
        <v>5534930</v>
      </c>
      <c r="AT1313" s="97">
        <v>7749679</v>
      </c>
      <c r="AU1313" s="97">
        <v>13922831</v>
      </c>
      <c r="AV1313" s="97">
        <v>3827082</v>
      </c>
      <c r="AW1313" s="97">
        <v>8845011</v>
      </c>
      <c r="AX1313" s="97">
        <v>4638470</v>
      </c>
      <c r="AY1313" s="97" t="s">
        <v>189</v>
      </c>
      <c r="AZ1313" s="2">
        <v>20308</v>
      </c>
      <c r="BA1313" s="98">
        <v>10623536</v>
      </c>
      <c r="BB1313" s="2">
        <v>401642</v>
      </c>
      <c r="BC1313" s="2">
        <v>10221894</v>
      </c>
      <c r="BD1313" s="2">
        <v>16100</v>
      </c>
      <c r="BE1313" s="2">
        <v>4479711</v>
      </c>
      <c r="BF1313" s="2">
        <v>5742183</v>
      </c>
      <c r="BG1313" s="2">
        <v>10623536</v>
      </c>
      <c r="BH1313" s="2">
        <v>1679037</v>
      </c>
      <c r="BI1313" s="2">
        <v>5457650</v>
      </c>
      <c r="BJ1313" s="2">
        <v>3480723</v>
      </c>
      <c r="BK1313" s="2" t="s">
        <v>189</v>
      </c>
      <c r="BL1313" s="2">
        <v>20308</v>
      </c>
      <c r="BM1313" s="2">
        <v>11436801</v>
      </c>
      <c r="BN1313" s="2">
        <v>694102</v>
      </c>
      <c r="BO1313" s="2">
        <v>10742699</v>
      </c>
      <c r="BP1313" s="2">
        <v>2000</v>
      </c>
      <c r="BQ1313" s="2">
        <v>4213335</v>
      </c>
      <c r="BR1313" s="2">
        <v>6529364</v>
      </c>
      <c r="BS1313" s="2">
        <v>11436801</v>
      </c>
      <c r="BT1313" s="2">
        <v>401036</v>
      </c>
      <c r="BU1313" s="2">
        <v>6425275</v>
      </c>
      <c r="BV1313" s="2">
        <v>4178670</v>
      </c>
      <c r="BW1313" s="2" t="s">
        <v>189</v>
      </c>
      <c r="BX1313" s="2">
        <v>20308</v>
      </c>
      <c r="BY1313" s="2">
        <v>8739048</v>
      </c>
      <c r="BZ1313" s="2">
        <v>517118</v>
      </c>
      <c r="CA1313" s="2">
        <v>8219719</v>
      </c>
      <c r="CB1313" s="2">
        <v>73124</v>
      </c>
      <c r="CC1313" s="2">
        <v>4136739</v>
      </c>
      <c r="CD1313" s="2">
        <v>4082980</v>
      </c>
      <c r="CE1313" s="2">
        <v>8739048</v>
      </c>
      <c r="CF1313" s="2">
        <v>2496625</v>
      </c>
      <c r="CG1313" s="2">
        <v>6242423</v>
      </c>
      <c r="CH1313" s="2">
        <v>4297546</v>
      </c>
      <c r="CI1313" s="2" t="s">
        <v>189</v>
      </c>
      <c r="CJ1313" s="2">
        <v>20308</v>
      </c>
      <c r="CK1313" s="97">
        <v>8726814</v>
      </c>
      <c r="CL1313" s="97" t="e">
        <v>#N/A</v>
      </c>
      <c r="CM1313" s="97" t="e">
        <v>#N/A</v>
      </c>
      <c r="CN1313" s="2" t="s">
        <v>189</v>
      </c>
      <c r="CO1313" s="100" t="e">
        <v>#N/A</v>
      </c>
      <c r="CP1313" s="97" t="e">
        <v>#N/A</v>
      </c>
      <c r="CQ1313" s="97">
        <v>8726814</v>
      </c>
      <c r="CR1313" s="97">
        <v>2371642</v>
      </c>
      <c r="CS1313" s="97">
        <v>6355172</v>
      </c>
      <c r="CT1313" s="2">
        <v>4322195</v>
      </c>
      <c r="CU1313" s="2" t="s">
        <v>189</v>
      </c>
    </row>
    <row r="1314" spans="1:99" x14ac:dyDescent="0.25">
      <c r="A1314" s="2">
        <v>20296</v>
      </c>
      <c r="B1314" s="2">
        <v>5661500</v>
      </c>
      <c r="C1314" s="2">
        <v>101693</v>
      </c>
      <c r="D1314" s="2">
        <v>5500918</v>
      </c>
      <c r="E1314" s="2">
        <v>42228</v>
      </c>
      <c r="F1314" s="2">
        <v>2220480</v>
      </c>
      <c r="G1314" s="2">
        <v>3280438</v>
      </c>
      <c r="H1314" s="2">
        <v>5661500</v>
      </c>
      <c r="I1314" s="2">
        <v>2485379</v>
      </c>
      <c r="J1314" s="2">
        <v>2485379</v>
      </c>
      <c r="K1314" s="2">
        <v>3176121</v>
      </c>
      <c r="L1314" s="2">
        <v>1174076</v>
      </c>
      <c r="N1314" s="2">
        <v>20296</v>
      </c>
      <c r="O1314" s="97">
        <v>4731964</v>
      </c>
      <c r="P1314" s="97">
        <v>108238</v>
      </c>
      <c r="Q1314" s="97">
        <v>4623726</v>
      </c>
      <c r="R1314" s="97">
        <v>47569</v>
      </c>
      <c r="S1314" s="97">
        <v>1854917</v>
      </c>
      <c r="T1314" s="97">
        <v>2768809</v>
      </c>
      <c r="U1314" s="97">
        <v>4731964</v>
      </c>
      <c r="V1314" s="97">
        <v>1904622</v>
      </c>
      <c r="W1314" s="97">
        <v>1876672</v>
      </c>
      <c r="X1314" s="97">
        <v>2817424</v>
      </c>
      <c r="Y1314" s="97">
        <v>1231559</v>
      </c>
      <c r="Z1314" s="97">
        <v>0</v>
      </c>
      <c r="AB1314" s="2">
        <v>20309</v>
      </c>
      <c r="AC1314" s="97">
        <v>41500938</v>
      </c>
      <c r="AD1314" s="97">
        <v>430894</v>
      </c>
      <c r="AE1314" s="97">
        <v>40689020</v>
      </c>
      <c r="AF1314" s="97">
        <v>20978</v>
      </c>
      <c r="AG1314" s="97">
        <v>10494726</v>
      </c>
      <c r="AH1314" s="97">
        <v>30194294</v>
      </c>
      <c r="AI1314" s="97">
        <v>41500938</v>
      </c>
      <c r="AJ1314" s="97">
        <v>22060160</v>
      </c>
      <c r="AK1314" s="97">
        <v>19440778</v>
      </c>
      <c r="AL1314" s="97">
        <v>9545585</v>
      </c>
      <c r="AM1314" s="97" t="s">
        <v>189</v>
      </c>
      <c r="AN1314" s="2">
        <v>20309</v>
      </c>
      <c r="AO1314" s="97">
        <v>47692578</v>
      </c>
      <c r="AP1314" s="97">
        <v>464501</v>
      </c>
      <c r="AQ1314" s="97">
        <v>47228077</v>
      </c>
      <c r="AR1314" s="97">
        <v>65231</v>
      </c>
      <c r="AS1314" s="97">
        <v>11755518</v>
      </c>
      <c r="AT1314" s="97">
        <v>35472559</v>
      </c>
      <c r="AU1314" s="97">
        <v>47692578</v>
      </c>
      <c r="AV1314" s="97">
        <v>25771851</v>
      </c>
      <c r="AW1314" s="97">
        <v>20530623</v>
      </c>
      <c r="AX1314" s="97">
        <v>9116264</v>
      </c>
      <c r="AY1314" s="97" t="s">
        <v>189</v>
      </c>
      <c r="AZ1314" s="2">
        <v>20309</v>
      </c>
      <c r="BA1314" s="98">
        <v>46519310</v>
      </c>
      <c r="BB1314" s="2">
        <v>540498</v>
      </c>
      <c r="BC1314" s="2">
        <v>41249126</v>
      </c>
      <c r="BD1314" s="2">
        <v>44648</v>
      </c>
      <c r="BE1314" s="2">
        <v>10853202</v>
      </c>
      <c r="BF1314" s="2">
        <v>30395924</v>
      </c>
      <c r="BG1314" s="2">
        <v>46519310</v>
      </c>
      <c r="BH1314" s="2">
        <v>24442795</v>
      </c>
      <c r="BI1314" s="2">
        <v>22076515</v>
      </c>
      <c r="BJ1314" s="2">
        <v>11054541</v>
      </c>
      <c r="BK1314" s="2" t="s">
        <v>189</v>
      </c>
      <c r="BL1314" s="2">
        <v>20309</v>
      </c>
      <c r="BM1314" s="2">
        <v>47854201</v>
      </c>
      <c r="BN1314" s="2">
        <v>530249</v>
      </c>
      <c r="BO1314" s="2">
        <v>47323952</v>
      </c>
      <c r="BP1314" s="2">
        <v>179706</v>
      </c>
      <c r="BQ1314" s="2">
        <v>9875418</v>
      </c>
      <c r="BR1314" s="2">
        <v>37448534</v>
      </c>
      <c r="BS1314" s="2">
        <v>47854201</v>
      </c>
      <c r="BT1314" s="2">
        <v>17423209</v>
      </c>
      <c r="BU1314" s="2">
        <v>27294527</v>
      </c>
      <c r="BV1314" s="2">
        <v>15157371</v>
      </c>
      <c r="BW1314" s="2" t="s">
        <v>189</v>
      </c>
      <c r="BX1314" s="2">
        <v>20309</v>
      </c>
      <c r="BY1314" s="2">
        <v>39762901</v>
      </c>
      <c r="BZ1314" s="2">
        <v>666487</v>
      </c>
      <c r="CA1314" s="2">
        <v>37812615</v>
      </c>
      <c r="CB1314" s="2">
        <v>100026</v>
      </c>
      <c r="CC1314" s="2">
        <v>8729559</v>
      </c>
      <c r="CD1314" s="2">
        <v>29083056</v>
      </c>
      <c r="CE1314" s="2">
        <v>39762901</v>
      </c>
      <c r="CF1314" s="2">
        <v>24470786</v>
      </c>
      <c r="CG1314" s="2">
        <v>15292115</v>
      </c>
      <c r="CH1314" s="2">
        <v>8445119</v>
      </c>
      <c r="CI1314" s="2" t="s">
        <v>189</v>
      </c>
      <c r="CJ1314" s="2">
        <v>20309</v>
      </c>
      <c r="CK1314" s="97">
        <v>36301141</v>
      </c>
      <c r="CL1314" s="97" t="e">
        <v>#N/A</v>
      </c>
      <c r="CM1314" s="97" t="e">
        <v>#N/A</v>
      </c>
      <c r="CN1314" s="2">
        <v>95149</v>
      </c>
      <c r="CO1314" s="100" t="e">
        <v>#N/A</v>
      </c>
      <c r="CP1314" s="97" t="e">
        <v>#N/A</v>
      </c>
      <c r="CQ1314" s="97">
        <v>36301141</v>
      </c>
      <c r="CR1314" s="97">
        <v>17241537</v>
      </c>
      <c r="CS1314" s="97">
        <v>14926462</v>
      </c>
      <c r="CT1314" s="2">
        <v>8003630</v>
      </c>
      <c r="CU1314" s="2" t="s">
        <v>189</v>
      </c>
    </row>
    <row r="1315" spans="1:99" x14ac:dyDescent="0.25">
      <c r="A1315" s="2">
        <v>20297</v>
      </c>
      <c r="B1315" s="2">
        <v>21397683</v>
      </c>
      <c r="C1315" s="2">
        <v>150997</v>
      </c>
      <c r="D1315" s="2">
        <v>21242755</v>
      </c>
      <c r="E1315" s="2" t="s">
        <v>189</v>
      </c>
      <c r="F1315" s="2">
        <v>4339662</v>
      </c>
      <c r="G1315" s="2">
        <v>16903093</v>
      </c>
      <c r="H1315" s="2">
        <v>21397683</v>
      </c>
      <c r="I1315" s="2">
        <v>14767224</v>
      </c>
      <c r="J1315" s="2">
        <v>14695679</v>
      </c>
      <c r="K1315" s="2">
        <v>6630459</v>
      </c>
      <c r="L1315" s="2">
        <v>544404</v>
      </c>
      <c r="N1315" s="2">
        <v>20297</v>
      </c>
      <c r="O1315" s="97">
        <v>16268641</v>
      </c>
      <c r="P1315" s="97">
        <v>175195</v>
      </c>
      <c r="Q1315" s="97">
        <v>16093446</v>
      </c>
      <c r="R1315" s="97">
        <v>20384</v>
      </c>
      <c r="S1315" s="97">
        <v>3142228</v>
      </c>
      <c r="T1315" s="97">
        <v>12951218</v>
      </c>
      <c r="U1315" s="97">
        <v>16268641</v>
      </c>
      <c r="V1315" s="97">
        <v>10874934</v>
      </c>
      <c r="W1315" s="97">
        <v>10801129</v>
      </c>
      <c r="X1315" s="97">
        <v>5391593</v>
      </c>
      <c r="Y1315" s="97">
        <v>1374979</v>
      </c>
      <c r="Z1315" s="97">
        <v>0</v>
      </c>
      <c r="AB1315" s="2">
        <v>20310</v>
      </c>
      <c r="AC1315" s="97">
        <v>29718297</v>
      </c>
      <c r="AD1315" s="97">
        <v>2302377</v>
      </c>
      <c r="AE1315" s="97">
        <v>27395070</v>
      </c>
      <c r="AF1315" s="97">
        <v>760249</v>
      </c>
      <c r="AG1315" s="97">
        <v>8051205</v>
      </c>
      <c r="AH1315" s="97">
        <v>19343865</v>
      </c>
      <c r="AI1315" s="97">
        <v>29718297</v>
      </c>
      <c r="AJ1315" s="97">
        <v>12307551</v>
      </c>
      <c r="AK1315" s="97">
        <v>17410746</v>
      </c>
      <c r="AL1315" s="97">
        <v>9160432</v>
      </c>
      <c r="AM1315" s="97" t="s">
        <v>189</v>
      </c>
      <c r="AN1315" s="2">
        <v>20310</v>
      </c>
      <c r="AO1315" s="97">
        <v>27345252</v>
      </c>
      <c r="AP1315" s="97">
        <v>556225</v>
      </c>
      <c r="AQ1315" s="97">
        <v>26789027</v>
      </c>
      <c r="AR1315" s="97">
        <v>298525</v>
      </c>
      <c r="AS1315" s="97">
        <v>7503960</v>
      </c>
      <c r="AT1315" s="97">
        <v>19285067</v>
      </c>
      <c r="AU1315" s="97">
        <v>27345252</v>
      </c>
      <c r="AV1315" s="97">
        <v>13175652</v>
      </c>
      <c r="AW1315" s="97">
        <v>14104668</v>
      </c>
      <c r="AX1315" s="97">
        <v>8512168</v>
      </c>
      <c r="AY1315" s="97" t="s">
        <v>189</v>
      </c>
      <c r="AZ1315" s="2">
        <v>20310</v>
      </c>
      <c r="BA1315" s="98">
        <v>26618664</v>
      </c>
      <c r="BB1315" s="2">
        <v>626880</v>
      </c>
      <c r="BC1315" s="2">
        <v>25940721</v>
      </c>
      <c r="BD1315" s="2">
        <v>197466</v>
      </c>
      <c r="BE1315" s="2">
        <v>7117371</v>
      </c>
      <c r="BF1315" s="2">
        <v>18823350</v>
      </c>
      <c r="BG1315" s="2">
        <v>26618664</v>
      </c>
      <c r="BH1315" s="2">
        <v>13554563</v>
      </c>
      <c r="BI1315" s="2">
        <v>13064101</v>
      </c>
      <c r="BJ1315" s="2">
        <v>7107520</v>
      </c>
      <c r="BK1315" s="2" t="s">
        <v>189</v>
      </c>
      <c r="BL1315" s="2">
        <v>20310</v>
      </c>
      <c r="BM1315" s="2">
        <v>30603058</v>
      </c>
      <c r="BN1315" s="2">
        <v>937903</v>
      </c>
      <c r="BO1315" s="2">
        <v>29658216</v>
      </c>
      <c r="BP1315" s="2">
        <v>224317</v>
      </c>
      <c r="BQ1315" s="2">
        <v>5885486</v>
      </c>
      <c r="BR1315" s="2">
        <v>23772730</v>
      </c>
      <c r="BS1315" s="2">
        <v>30603058</v>
      </c>
      <c r="BT1315" s="2">
        <v>18790099</v>
      </c>
      <c r="BU1315" s="2">
        <v>11812959</v>
      </c>
      <c r="BV1315" s="2">
        <v>6240428</v>
      </c>
      <c r="BW1315" s="2" t="s">
        <v>189</v>
      </c>
      <c r="BX1315" s="2">
        <v>20310</v>
      </c>
      <c r="BY1315" s="2">
        <v>36335536</v>
      </c>
      <c r="BZ1315" s="2">
        <v>1267210</v>
      </c>
      <c r="CA1315" s="2">
        <v>35068326</v>
      </c>
      <c r="CB1315" s="2">
        <v>317088</v>
      </c>
      <c r="CC1315" s="2">
        <v>5361516</v>
      </c>
      <c r="CD1315" s="2">
        <v>29706810</v>
      </c>
      <c r="CE1315" s="2">
        <v>36335536</v>
      </c>
      <c r="CF1315" s="2">
        <v>26030525</v>
      </c>
      <c r="CG1315" s="2">
        <v>10259117</v>
      </c>
      <c r="CH1315" s="2">
        <v>5810279</v>
      </c>
      <c r="CI1315" s="2" t="s">
        <v>189</v>
      </c>
      <c r="CJ1315" s="2">
        <v>20310</v>
      </c>
      <c r="CK1315" s="97">
        <v>31777505</v>
      </c>
      <c r="CL1315" s="97" t="e">
        <v>#N/A</v>
      </c>
      <c r="CM1315" s="97" t="e">
        <v>#N/A</v>
      </c>
      <c r="CN1315" s="2">
        <v>366900</v>
      </c>
      <c r="CO1315" s="100" t="e">
        <v>#N/A</v>
      </c>
      <c r="CP1315" s="97" t="e">
        <v>#N/A</v>
      </c>
      <c r="CQ1315" s="97">
        <v>31777505</v>
      </c>
      <c r="CR1315" s="97">
        <v>21975888</v>
      </c>
      <c r="CS1315" s="97">
        <v>9774572</v>
      </c>
      <c r="CT1315" s="2">
        <v>5800413</v>
      </c>
      <c r="CU1315" s="2" t="s">
        <v>189</v>
      </c>
    </row>
    <row r="1316" spans="1:99" x14ac:dyDescent="0.25">
      <c r="A1316" s="2">
        <v>20298</v>
      </c>
      <c r="B1316" s="2">
        <v>51898686</v>
      </c>
      <c r="C1316" s="2">
        <v>3149524</v>
      </c>
      <c r="D1316" s="2">
        <v>48749162</v>
      </c>
      <c r="E1316" s="2">
        <v>553273</v>
      </c>
      <c r="F1316" s="2">
        <v>17217001</v>
      </c>
      <c r="G1316" s="2">
        <v>31532161</v>
      </c>
      <c r="H1316" s="2">
        <v>51898686</v>
      </c>
      <c r="I1316" s="2">
        <v>21226921</v>
      </c>
      <c r="J1316" s="2">
        <v>20446394</v>
      </c>
      <c r="K1316" s="2">
        <v>29161419</v>
      </c>
      <c r="L1316" s="2">
        <v>10750889</v>
      </c>
      <c r="N1316" s="2">
        <v>20298</v>
      </c>
      <c r="O1316" s="97">
        <v>48844631</v>
      </c>
      <c r="P1316" s="97">
        <v>3488102</v>
      </c>
      <c r="Q1316" s="97">
        <v>45189245</v>
      </c>
      <c r="R1316" s="97">
        <v>933239</v>
      </c>
      <c r="S1316" s="97">
        <v>14461872</v>
      </c>
      <c r="T1316" s="97">
        <v>30727373</v>
      </c>
      <c r="U1316" s="97">
        <v>48844631</v>
      </c>
      <c r="V1316" s="97">
        <v>22536187</v>
      </c>
      <c r="W1316" s="97">
        <v>22066396</v>
      </c>
      <c r="X1316" s="97">
        <v>26308444</v>
      </c>
      <c r="Y1316" s="97">
        <v>10497021</v>
      </c>
      <c r="Z1316" s="97">
        <v>0</v>
      </c>
      <c r="AB1316" s="2">
        <v>20311</v>
      </c>
      <c r="AC1316" s="97">
        <v>4137089</v>
      </c>
      <c r="AD1316" s="97">
        <v>145386</v>
      </c>
      <c r="AE1316" s="97">
        <v>3991703</v>
      </c>
      <c r="AF1316" s="97">
        <v>12370</v>
      </c>
      <c r="AG1316" s="97">
        <v>2115356</v>
      </c>
      <c r="AH1316" s="97">
        <v>1876347</v>
      </c>
      <c r="AI1316" s="97">
        <v>4137089</v>
      </c>
      <c r="AJ1316" s="97">
        <v>2150385</v>
      </c>
      <c r="AK1316" s="97">
        <v>1881841</v>
      </c>
      <c r="AL1316" s="97">
        <v>290716</v>
      </c>
      <c r="AM1316" s="97" t="s">
        <v>189</v>
      </c>
      <c r="AN1316" s="2">
        <v>20311</v>
      </c>
      <c r="AO1316" s="97">
        <v>4202507</v>
      </c>
      <c r="AP1316" s="97">
        <v>180774</v>
      </c>
      <c r="AQ1316" s="97">
        <v>4021733</v>
      </c>
      <c r="AR1316" s="97">
        <v>0</v>
      </c>
      <c r="AS1316" s="97">
        <v>2130125</v>
      </c>
      <c r="AT1316" s="97">
        <v>1891608</v>
      </c>
      <c r="AU1316" s="97">
        <v>4202507</v>
      </c>
      <c r="AV1316" s="97">
        <v>1732580</v>
      </c>
      <c r="AW1316" s="97">
        <v>2323588</v>
      </c>
      <c r="AX1316" s="97">
        <v>369785</v>
      </c>
      <c r="AY1316" s="97" t="s">
        <v>189</v>
      </c>
      <c r="AZ1316" s="2">
        <v>20311</v>
      </c>
      <c r="BA1316" s="98">
        <v>3691575</v>
      </c>
      <c r="BB1316" s="2">
        <v>215572</v>
      </c>
      <c r="BC1316" s="2">
        <v>3476003</v>
      </c>
      <c r="BD1316" s="2" t="s">
        <v>189</v>
      </c>
      <c r="BE1316" s="2">
        <v>1952029</v>
      </c>
      <c r="BF1316" s="2">
        <v>1523974</v>
      </c>
      <c r="BG1316" s="2">
        <v>3691575</v>
      </c>
      <c r="BH1316" s="2">
        <v>1233944</v>
      </c>
      <c r="BI1316" s="2">
        <v>2336197</v>
      </c>
      <c r="BJ1316" s="2">
        <v>392493</v>
      </c>
      <c r="BK1316" s="2" t="s">
        <v>189</v>
      </c>
      <c r="BL1316" s="2">
        <v>20311</v>
      </c>
      <c r="BM1316" s="2">
        <v>3120079</v>
      </c>
      <c r="BN1316" s="2">
        <v>183698</v>
      </c>
      <c r="BO1316" s="2">
        <v>2936381</v>
      </c>
      <c r="BP1316" s="2">
        <v>2639</v>
      </c>
      <c r="BQ1316" s="2">
        <v>1997961</v>
      </c>
      <c r="BR1316" s="2">
        <v>938420</v>
      </c>
      <c r="BS1316" s="2">
        <v>3120079</v>
      </c>
      <c r="BT1316" s="2">
        <v>613892</v>
      </c>
      <c r="BU1316" s="2">
        <v>2291703</v>
      </c>
      <c r="BV1316" s="2">
        <v>445319</v>
      </c>
      <c r="BW1316" s="2" t="s">
        <v>189</v>
      </c>
      <c r="BX1316" s="2">
        <v>20311</v>
      </c>
      <c r="BY1316" s="2">
        <v>3451556</v>
      </c>
      <c r="BZ1316" s="2">
        <v>162126</v>
      </c>
      <c r="CA1316" s="2">
        <v>3106475</v>
      </c>
      <c r="CB1316" s="2">
        <v>2129</v>
      </c>
      <c r="CC1316" s="2">
        <v>1921548</v>
      </c>
      <c r="CD1316" s="2">
        <v>1184927</v>
      </c>
      <c r="CE1316" s="2">
        <v>3451556</v>
      </c>
      <c r="CF1316" s="2">
        <v>1075342</v>
      </c>
      <c r="CG1316" s="2">
        <v>2376214</v>
      </c>
      <c r="CH1316" s="2">
        <v>716032</v>
      </c>
      <c r="CI1316" s="2" t="s">
        <v>189</v>
      </c>
      <c r="CJ1316" s="2">
        <v>20311</v>
      </c>
      <c r="CK1316" s="97">
        <v>2924669</v>
      </c>
      <c r="CL1316" s="97" t="e">
        <v>#N/A</v>
      </c>
      <c r="CM1316" s="97" t="e">
        <v>#N/A</v>
      </c>
      <c r="CN1316" s="2">
        <v>13377</v>
      </c>
      <c r="CO1316" s="100" t="e">
        <v>#N/A</v>
      </c>
      <c r="CP1316" s="97" t="e">
        <v>#N/A</v>
      </c>
      <c r="CQ1316" s="97">
        <v>2924669</v>
      </c>
      <c r="CR1316" s="97">
        <v>0</v>
      </c>
      <c r="CS1316" s="97">
        <v>2456698</v>
      </c>
      <c r="CT1316" s="2">
        <v>546223</v>
      </c>
      <c r="CU1316" s="2" t="s">
        <v>189</v>
      </c>
    </row>
    <row r="1317" spans="1:99" x14ac:dyDescent="0.25">
      <c r="A1317" s="2">
        <v>20299</v>
      </c>
      <c r="B1317" s="2">
        <v>7868781</v>
      </c>
      <c r="C1317" s="2">
        <v>22106</v>
      </c>
      <c r="D1317" s="2">
        <v>7817804</v>
      </c>
      <c r="E1317" s="2" t="s">
        <v>189</v>
      </c>
      <c r="F1317" s="2">
        <v>4338304</v>
      </c>
      <c r="G1317" s="2">
        <v>3479500</v>
      </c>
      <c r="H1317" s="2">
        <v>7868781</v>
      </c>
      <c r="I1317" s="2">
        <v>689813</v>
      </c>
      <c r="J1317" s="2" t="s">
        <v>189</v>
      </c>
      <c r="K1317" s="2">
        <v>7178968</v>
      </c>
      <c r="L1317" s="2">
        <v>1704460</v>
      </c>
      <c r="N1317" s="2">
        <v>20299</v>
      </c>
      <c r="O1317" s="97">
        <v>5595543</v>
      </c>
      <c r="P1317" s="97">
        <v>5263</v>
      </c>
      <c r="Q1317" s="97">
        <v>5590280</v>
      </c>
      <c r="R1317" s="97" t="s">
        <v>189</v>
      </c>
      <c r="S1317" s="97">
        <v>2098263</v>
      </c>
      <c r="T1317" s="97">
        <v>3492017</v>
      </c>
      <c r="U1317" s="97">
        <v>5595543</v>
      </c>
      <c r="V1317" s="97">
        <v>740536</v>
      </c>
      <c r="W1317" s="97">
        <v>706316</v>
      </c>
      <c r="X1317" s="97">
        <v>4855007</v>
      </c>
      <c r="Y1317" s="97">
        <v>938472</v>
      </c>
      <c r="Z1317" s="97">
        <v>0</v>
      </c>
      <c r="AB1317" s="2">
        <v>20312</v>
      </c>
      <c r="AC1317" s="97">
        <v>56587902</v>
      </c>
      <c r="AD1317" s="97">
        <v>347962</v>
      </c>
      <c r="AE1317" s="97">
        <v>45740741</v>
      </c>
      <c r="AF1317" s="97" t="s">
        <v>186</v>
      </c>
      <c r="AG1317" s="97">
        <v>9352438</v>
      </c>
      <c r="AH1317" s="97">
        <v>36388303</v>
      </c>
      <c r="AI1317" s="97">
        <v>56587902</v>
      </c>
      <c r="AJ1317" s="97">
        <v>35911835</v>
      </c>
      <c r="AK1317" s="97">
        <v>20676067</v>
      </c>
      <c r="AL1317" s="97">
        <v>4644750</v>
      </c>
      <c r="AM1317" s="97" t="s">
        <v>189</v>
      </c>
      <c r="AN1317" s="2">
        <v>20312</v>
      </c>
      <c r="AO1317" s="97" t="e">
        <v>#N/A</v>
      </c>
      <c r="AP1317" s="97">
        <v>168479</v>
      </c>
      <c r="AQ1317" s="97">
        <v>40918071</v>
      </c>
      <c r="AR1317" s="97" t="e">
        <v>#N/A</v>
      </c>
      <c r="AS1317" s="97" t="e">
        <v>#N/A</v>
      </c>
      <c r="AT1317" s="97" t="e">
        <v>#N/A</v>
      </c>
      <c r="AU1317" s="97">
        <v>41086550</v>
      </c>
      <c r="AV1317" s="97">
        <v>13823494</v>
      </c>
      <c r="AW1317" s="97" t="e">
        <v>#N/A</v>
      </c>
      <c r="AX1317" s="97">
        <v>2917258</v>
      </c>
      <c r="AY1317" s="97" t="s">
        <v>189</v>
      </c>
      <c r="AZ1317" s="2">
        <v>20312</v>
      </c>
      <c r="BA1317" s="98">
        <v>41694397</v>
      </c>
      <c r="BB1317" s="2" t="e">
        <v>#N/A</v>
      </c>
      <c r="BC1317" s="2" t="e">
        <v>#N/A</v>
      </c>
      <c r="BD1317" s="2" t="s">
        <v>189</v>
      </c>
      <c r="BE1317" s="2">
        <v>8602784</v>
      </c>
      <c r="BF1317" s="2">
        <v>32390922</v>
      </c>
      <c r="BG1317" s="2">
        <v>41694397</v>
      </c>
      <c r="BH1317" s="2">
        <v>22379207</v>
      </c>
      <c r="BI1317" s="2">
        <v>19315190</v>
      </c>
      <c r="BJ1317" s="2">
        <v>6834608</v>
      </c>
      <c r="BK1317" s="2" t="s">
        <v>189</v>
      </c>
      <c r="BL1317" s="2">
        <v>20312</v>
      </c>
      <c r="BM1317" s="2">
        <v>43735357</v>
      </c>
      <c r="BN1317" s="2" t="e">
        <v>#N/A</v>
      </c>
      <c r="BO1317" s="2" t="e">
        <v>#N/A</v>
      </c>
      <c r="BP1317" s="2" t="s">
        <v>189</v>
      </c>
      <c r="BQ1317" s="2">
        <v>7578682</v>
      </c>
      <c r="BR1317" s="2">
        <v>35985727</v>
      </c>
      <c r="BS1317" s="2">
        <v>43735357</v>
      </c>
      <c r="BT1317" s="2">
        <v>28366775</v>
      </c>
      <c r="BU1317" s="2">
        <v>14967275</v>
      </c>
      <c r="BV1317" s="2">
        <v>4748112</v>
      </c>
      <c r="BW1317" s="2" t="s">
        <v>189</v>
      </c>
      <c r="BX1317" s="2">
        <v>20312</v>
      </c>
      <c r="BY1317" s="2" t="e">
        <v>#N/A</v>
      </c>
      <c r="BZ1317" s="2" t="e">
        <v>#N/A</v>
      </c>
      <c r="CA1317" s="2" t="e">
        <v>#N/A</v>
      </c>
      <c r="CB1317" s="2" t="e">
        <v>#N/A</v>
      </c>
      <c r="CC1317" s="2" t="e">
        <v>#N/A</v>
      </c>
      <c r="CD1317" s="2" t="e">
        <v>#N/A</v>
      </c>
      <c r="CE1317" s="2" t="e">
        <v>#N/A</v>
      </c>
      <c r="CF1317" s="2" t="e">
        <v>#N/A</v>
      </c>
      <c r="CG1317" s="2" t="e">
        <v>#N/A</v>
      </c>
      <c r="CH1317" s="2" t="e">
        <v>#N/A</v>
      </c>
      <c r="CI1317" s="2" t="e">
        <v>#N/A</v>
      </c>
      <c r="CJ1317" s="2">
        <v>20312</v>
      </c>
      <c r="CK1317" s="97" t="e">
        <v>#N/A</v>
      </c>
      <c r="CL1317" s="97" t="e">
        <v>#N/A</v>
      </c>
      <c r="CM1317" s="97" t="e">
        <v>#N/A</v>
      </c>
      <c r="CN1317" s="2" t="e">
        <v>#N/A</v>
      </c>
      <c r="CO1317" s="100" t="e">
        <v>#N/A</v>
      </c>
      <c r="CP1317" s="97" t="e">
        <v>#N/A</v>
      </c>
      <c r="CQ1317" s="97" t="e">
        <v>#N/A</v>
      </c>
      <c r="CR1317" s="97" t="e">
        <v>#N/A</v>
      </c>
      <c r="CS1317" s="97" t="e">
        <v>#N/A</v>
      </c>
      <c r="CT1317" s="2" t="e">
        <v>#N/A</v>
      </c>
      <c r="CU1317" s="2" t="e">
        <v>#N/A</v>
      </c>
    </row>
    <row r="1318" spans="1:99" x14ac:dyDescent="0.25">
      <c r="A1318" s="2">
        <v>20300</v>
      </c>
      <c r="B1318" s="2">
        <v>30480315</v>
      </c>
      <c r="C1318" s="2">
        <v>372497</v>
      </c>
      <c r="D1318" s="2">
        <v>30107818</v>
      </c>
      <c r="E1318" s="2" t="s">
        <v>189</v>
      </c>
      <c r="F1318" s="2">
        <v>7272241</v>
      </c>
      <c r="G1318" s="2">
        <v>22835577</v>
      </c>
      <c r="H1318" s="2">
        <v>30480315</v>
      </c>
      <c r="I1318" s="2">
        <v>16844145</v>
      </c>
      <c r="J1318" s="2">
        <v>16796587</v>
      </c>
      <c r="K1318" s="2">
        <v>13036343</v>
      </c>
      <c r="L1318" s="2">
        <v>6657909</v>
      </c>
      <c r="N1318" s="2">
        <v>20300</v>
      </c>
      <c r="O1318" s="97">
        <v>29207825</v>
      </c>
      <c r="P1318" s="97">
        <v>327073</v>
      </c>
      <c r="Q1318" s="97">
        <v>27084555</v>
      </c>
      <c r="R1318" s="97" t="s">
        <v>189</v>
      </c>
      <c r="S1318" s="97">
        <v>5660514</v>
      </c>
      <c r="T1318" s="97">
        <v>21424041</v>
      </c>
      <c r="U1318" s="97">
        <v>29207825</v>
      </c>
      <c r="V1318" s="97">
        <v>18349908</v>
      </c>
      <c r="W1318" s="97">
        <v>18338279</v>
      </c>
      <c r="X1318" s="97">
        <v>10857917</v>
      </c>
      <c r="Y1318" s="97">
        <v>6140304</v>
      </c>
      <c r="Z1318" s="97">
        <v>0</v>
      </c>
      <c r="AB1318" s="2">
        <v>20313</v>
      </c>
      <c r="AC1318" s="97">
        <v>16153586</v>
      </c>
      <c r="AD1318" s="97">
        <v>39461</v>
      </c>
      <c r="AE1318" s="97">
        <v>5967929</v>
      </c>
      <c r="AF1318" s="97" t="s">
        <v>186</v>
      </c>
      <c r="AG1318" s="97">
        <v>2247281</v>
      </c>
      <c r="AH1318" s="97">
        <v>3720648</v>
      </c>
      <c r="AI1318" s="97">
        <v>16153586</v>
      </c>
      <c r="AJ1318" s="97">
        <v>3128561</v>
      </c>
      <c r="AK1318" s="97">
        <v>13025025</v>
      </c>
      <c r="AL1318" s="97">
        <v>5302003</v>
      </c>
      <c r="AM1318" s="97" t="s">
        <v>189</v>
      </c>
      <c r="AN1318" s="2">
        <v>20313</v>
      </c>
      <c r="AO1318" s="97">
        <v>27372047</v>
      </c>
      <c r="AP1318" s="97">
        <v>6028</v>
      </c>
      <c r="AQ1318" s="97">
        <v>27366019</v>
      </c>
      <c r="AR1318" s="97">
        <v>0</v>
      </c>
      <c r="AS1318" s="97">
        <v>2111584</v>
      </c>
      <c r="AT1318" s="97">
        <v>25254435</v>
      </c>
      <c r="AU1318" s="97">
        <v>27372047</v>
      </c>
      <c r="AV1318" s="97">
        <v>665990</v>
      </c>
      <c r="AW1318" s="97">
        <v>16470191</v>
      </c>
      <c r="AX1318" s="97">
        <v>2962613</v>
      </c>
      <c r="AY1318" s="97" t="s">
        <v>189</v>
      </c>
      <c r="AZ1318" s="2">
        <v>20313</v>
      </c>
      <c r="BA1318" s="98">
        <v>5398686</v>
      </c>
      <c r="BB1318" s="2">
        <v>11767</v>
      </c>
      <c r="BC1318" s="2">
        <v>5386919</v>
      </c>
      <c r="BD1318" s="2" t="s">
        <v>189</v>
      </c>
      <c r="BE1318" s="2">
        <v>2181392</v>
      </c>
      <c r="BF1318" s="2">
        <v>3205527</v>
      </c>
      <c r="BG1318" s="2">
        <v>5398686</v>
      </c>
      <c r="BH1318" s="2">
        <v>2659874</v>
      </c>
      <c r="BI1318" s="2">
        <v>2607755</v>
      </c>
      <c r="BJ1318" s="2">
        <v>498226</v>
      </c>
      <c r="BK1318" s="2" t="s">
        <v>189</v>
      </c>
      <c r="BL1318" s="2">
        <v>20313</v>
      </c>
      <c r="BM1318" s="2">
        <v>10856237</v>
      </c>
      <c r="BN1318" s="2">
        <v>19234</v>
      </c>
      <c r="BO1318" s="2">
        <v>10837003</v>
      </c>
      <c r="BP1318" s="2" t="s">
        <v>189</v>
      </c>
      <c r="BQ1318" s="2">
        <v>2141738</v>
      </c>
      <c r="BR1318" s="2">
        <v>8695265</v>
      </c>
      <c r="BS1318" s="2">
        <v>10856237</v>
      </c>
      <c r="BT1318" s="2">
        <v>7924149</v>
      </c>
      <c r="BU1318" s="2">
        <v>2415951</v>
      </c>
      <c r="BV1318" s="2">
        <v>422929</v>
      </c>
      <c r="BW1318" s="2" t="s">
        <v>189</v>
      </c>
      <c r="BX1318" s="2">
        <v>20313</v>
      </c>
      <c r="BY1318" s="2" t="e">
        <v>#N/A</v>
      </c>
      <c r="BZ1318" s="2">
        <v>0</v>
      </c>
      <c r="CA1318" s="2">
        <v>0</v>
      </c>
      <c r="CB1318" s="2" t="e">
        <v>#N/A</v>
      </c>
      <c r="CC1318" s="2" t="e">
        <v>#N/A</v>
      </c>
      <c r="CD1318" s="2" t="e">
        <v>#N/A</v>
      </c>
      <c r="CE1318" s="2" t="e">
        <v>#N/A</v>
      </c>
      <c r="CF1318" s="2" t="e">
        <v>#N/A</v>
      </c>
      <c r="CG1318" s="2" t="e">
        <v>#N/A</v>
      </c>
      <c r="CH1318" s="2" t="e">
        <v>#N/A</v>
      </c>
      <c r="CI1318" s="2" t="e">
        <v>#N/A</v>
      </c>
      <c r="CJ1318" s="2">
        <v>20313</v>
      </c>
      <c r="CK1318" s="97">
        <v>7560872</v>
      </c>
      <c r="CL1318" s="97" t="e">
        <v>#N/A</v>
      </c>
      <c r="CM1318" s="97" t="e">
        <v>#N/A</v>
      </c>
      <c r="CN1318" s="2" t="s">
        <v>189</v>
      </c>
      <c r="CO1318" s="100" t="e">
        <v>#N/A</v>
      </c>
      <c r="CP1318" s="97" t="e">
        <v>#N/A</v>
      </c>
      <c r="CQ1318" s="97">
        <v>7560872</v>
      </c>
      <c r="CR1318" s="97">
        <v>4986106</v>
      </c>
      <c r="CS1318" s="97">
        <v>2241852</v>
      </c>
      <c r="CT1318" s="2">
        <v>457202</v>
      </c>
      <c r="CU1318" s="2" t="s">
        <v>189</v>
      </c>
    </row>
    <row r="1319" spans="1:99" x14ac:dyDescent="0.25">
      <c r="A1319" s="2">
        <v>20301</v>
      </c>
      <c r="B1319" s="2">
        <v>9548657</v>
      </c>
      <c r="C1319" s="2">
        <v>433610</v>
      </c>
      <c r="D1319" s="2">
        <v>9093782</v>
      </c>
      <c r="E1319" s="2">
        <v>177340</v>
      </c>
      <c r="F1319" s="2">
        <v>5358942</v>
      </c>
      <c r="G1319" s="2">
        <v>3734840</v>
      </c>
      <c r="H1319" s="2">
        <v>9548657</v>
      </c>
      <c r="I1319" s="2">
        <v>2866839</v>
      </c>
      <c r="J1319" s="2">
        <v>2440841</v>
      </c>
      <c r="K1319" s="2">
        <v>6681818</v>
      </c>
      <c r="L1319" s="2">
        <v>2834894</v>
      </c>
      <c r="N1319" s="2">
        <v>20301</v>
      </c>
      <c r="O1319" s="97">
        <v>9756173</v>
      </c>
      <c r="P1319" s="97">
        <v>408292</v>
      </c>
      <c r="Q1319" s="97">
        <v>9347881</v>
      </c>
      <c r="R1319" s="97">
        <v>141666</v>
      </c>
      <c r="S1319" s="97">
        <v>5134283</v>
      </c>
      <c r="T1319" s="97">
        <v>4213598</v>
      </c>
      <c r="U1319" s="97">
        <v>9756173</v>
      </c>
      <c r="V1319" s="97">
        <v>2977295</v>
      </c>
      <c r="W1319" s="97">
        <v>2866592</v>
      </c>
      <c r="X1319" s="97">
        <v>6752702</v>
      </c>
      <c r="Y1319" s="97">
        <v>2892211</v>
      </c>
      <c r="Z1319" s="97">
        <v>0</v>
      </c>
      <c r="AB1319" s="2">
        <v>20314</v>
      </c>
      <c r="AC1319" s="97">
        <v>7949343</v>
      </c>
      <c r="AD1319" s="97">
        <v>362916</v>
      </c>
      <c r="AE1319" s="97">
        <v>7586427</v>
      </c>
      <c r="AF1319" s="97">
        <v>400</v>
      </c>
      <c r="AG1319" s="97">
        <v>3101415</v>
      </c>
      <c r="AH1319" s="97">
        <v>4485012</v>
      </c>
      <c r="AI1319" s="97">
        <v>7949343</v>
      </c>
      <c r="AJ1319" s="97">
        <v>1115493</v>
      </c>
      <c r="AK1319" s="97">
        <v>6832364</v>
      </c>
      <c r="AL1319" s="97">
        <v>3569157</v>
      </c>
      <c r="AM1319" s="97" t="s">
        <v>189</v>
      </c>
      <c r="AN1319" s="2">
        <v>20314</v>
      </c>
      <c r="AO1319" s="97">
        <v>10179078</v>
      </c>
      <c r="AP1319" s="97">
        <v>602838</v>
      </c>
      <c r="AQ1319" s="97">
        <v>7856010</v>
      </c>
      <c r="AR1319" s="97">
        <v>10380</v>
      </c>
      <c r="AS1319" s="97">
        <v>3069324</v>
      </c>
      <c r="AT1319" s="97">
        <v>4786686</v>
      </c>
      <c r="AU1319" s="97">
        <v>10179078</v>
      </c>
      <c r="AV1319" s="97">
        <v>1269079</v>
      </c>
      <c r="AW1319" s="97">
        <v>8909999</v>
      </c>
      <c r="AX1319" s="97">
        <v>4105041</v>
      </c>
      <c r="AY1319" s="97" t="s">
        <v>189</v>
      </c>
      <c r="AZ1319" s="2">
        <v>20314</v>
      </c>
      <c r="BA1319" s="98">
        <v>10098379</v>
      </c>
      <c r="BB1319" s="2">
        <v>455682</v>
      </c>
      <c r="BC1319" s="2">
        <v>9642697</v>
      </c>
      <c r="BD1319" s="2">
        <v>63694</v>
      </c>
      <c r="BE1319" s="2">
        <v>3074820</v>
      </c>
      <c r="BF1319" s="2">
        <v>6567877</v>
      </c>
      <c r="BG1319" s="2">
        <v>10098379</v>
      </c>
      <c r="BH1319" s="2">
        <v>2450799</v>
      </c>
      <c r="BI1319" s="2">
        <v>5543060</v>
      </c>
      <c r="BJ1319" s="2">
        <v>2850531</v>
      </c>
      <c r="BK1319" s="2" t="s">
        <v>189</v>
      </c>
      <c r="BL1319" s="2">
        <v>20314</v>
      </c>
      <c r="BM1319" s="2">
        <v>7628295</v>
      </c>
      <c r="BN1319" s="2">
        <v>101448</v>
      </c>
      <c r="BO1319" s="2">
        <v>7526847</v>
      </c>
      <c r="BP1319" s="2">
        <v>100918</v>
      </c>
      <c r="BQ1319" s="2">
        <v>2786489</v>
      </c>
      <c r="BR1319" s="2">
        <v>4740358</v>
      </c>
      <c r="BS1319" s="2">
        <v>7628295</v>
      </c>
      <c r="BT1319" s="2">
        <v>1682790</v>
      </c>
      <c r="BU1319" s="2">
        <v>4662417</v>
      </c>
      <c r="BV1319" s="2">
        <v>2598754</v>
      </c>
      <c r="BW1319" s="2" t="s">
        <v>189</v>
      </c>
      <c r="BX1319" s="2">
        <v>20314</v>
      </c>
      <c r="BY1319" s="2">
        <v>9060844</v>
      </c>
      <c r="BZ1319" s="2">
        <v>717364</v>
      </c>
      <c r="CA1319" s="2">
        <v>8236571</v>
      </c>
      <c r="CB1319" s="2">
        <v>17081</v>
      </c>
      <c r="CC1319" s="2">
        <v>2660236</v>
      </c>
      <c r="CD1319" s="2">
        <v>5576335</v>
      </c>
      <c r="CE1319" s="2">
        <v>9060844</v>
      </c>
      <c r="CF1319" s="2">
        <v>3009102</v>
      </c>
      <c r="CG1319" s="2">
        <v>6051742</v>
      </c>
      <c r="CH1319" s="2">
        <v>2777144</v>
      </c>
      <c r="CI1319" s="2" t="s">
        <v>189</v>
      </c>
      <c r="CJ1319" s="2">
        <v>20314</v>
      </c>
      <c r="CK1319" s="97">
        <v>7609286</v>
      </c>
      <c r="CL1319" s="97" t="e">
        <v>#N/A</v>
      </c>
      <c r="CM1319" s="97" t="e">
        <v>#N/A</v>
      </c>
      <c r="CN1319" s="2">
        <v>10445</v>
      </c>
      <c r="CO1319" s="100" t="e">
        <v>#N/A</v>
      </c>
      <c r="CP1319" s="97" t="e">
        <v>#N/A</v>
      </c>
      <c r="CQ1319" s="97">
        <v>7609286</v>
      </c>
      <c r="CR1319" s="97">
        <v>811150</v>
      </c>
      <c r="CS1319" s="97">
        <v>6798136</v>
      </c>
      <c r="CT1319" s="2">
        <v>3080942</v>
      </c>
      <c r="CU1319" s="2" t="s">
        <v>189</v>
      </c>
    </row>
    <row r="1320" spans="1:99" x14ac:dyDescent="0.25">
      <c r="A1320" s="2">
        <v>20302</v>
      </c>
      <c r="B1320" s="2">
        <v>20273980</v>
      </c>
      <c r="C1320" s="2">
        <v>94323</v>
      </c>
      <c r="D1320" s="2">
        <v>20179657</v>
      </c>
      <c r="E1320" s="2">
        <v>5137</v>
      </c>
      <c r="F1320" s="2">
        <v>5176870</v>
      </c>
      <c r="G1320" s="2">
        <v>15002787</v>
      </c>
      <c r="H1320" s="2">
        <v>20273980</v>
      </c>
      <c r="I1320" s="2">
        <v>11258189</v>
      </c>
      <c r="J1320" s="2">
        <v>11227123</v>
      </c>
      <c r="K1320" s="2">
        <v>8959138</v>
      </c>
      <c r="L1320" s="2">
        <v>3381082</v>
      </c>
      <c r="N1320" s="2">
        <v>20302</v>
      </c>
      <c r="O1320" s="97">
        <v>24840170</v>
      </c>
      <c r="P1320" s="97">
        <v>0</v>
      </c>
      <c r="Q1320" s="97">
        <v>24787456</v>
      </c>
      <c r="R1320" s="97" t="s">
        <v>189</v>
      </c>
      <c r="S1320" s="97">
        <v>4899868</v>
      </c>
      <c r="T1320" s="97">
        <v>19887588</v>
      </c>
      <c r="U1320" s="97">
        <v>24840170</v>
      </c>
      <c r="V1320" s="97">
        <v>16460750</v>
      </c>
      <c r="W1320" s="97">
        <v>16460750</v>
      </c>
      <c r="X1320" s="97">
        <v>8379420</v>
      </c>
      <c r="Y1320" s="97">
        <v>5028311</v>
      </c>
      <c r="Z1320" s="97">
        <v>0</v>
      </c>
      <c r="AB1320" s="2">
        <v>20315</v>
      </c>
      <c r="AC1320" s="97">
        <v>9968315</v>
      </c>
      <c r="AD1320" s="97">
        <v>82750</v>
      </c>
      <c r="AE1320" s="97">
        <v>9885565</v>
      </c>
      <c r="AF1320" s="97">
        <v>31951</v>
      </c>
      <c r="AG1320" s="97">
        <v>3227522</v>
      </c>
      <c r="AH1320" s="97">
        <v>6658043</v>
      </c>
      <c r="AI1320" s="97">
        <v>9968315</v>
      </c>
      <c r="AJ1320" s="97">
        <v>2051391</v>
      </c>
      <c r="AK1320" s="97">
        <v>7863461</v>
      </c>
      <c r="AL1320" s="97">
        <v>3471390</v>
      </c>
      <c r="AM1320" s="97" t="s">
        <v>189</v>
      </c>
      <c r="AN1320" s="2">
        <v>20315</v>
      </c>
      <c r="AO1320" s="97">
        <v>15070441</v>
      </c>
      <c r="AP1320" s="97">
        <v>186115</v>
      </c>
      <c r="AQ1320" s="97">
        <v>9607783</v>
      </c>
      <c r="AR1320" s="97">
        <v>19479</v>
      </c>
      <c r="AS1320" s="97">
        <v>3014743</v>
      </c>
      <c r="AT1320" s="97">
        <v>6593040</v>
      </c>
      <c r="AU1320" s="97">
        <v>15070441</v>
      </c>
      <c r="AV1320" s="97">
        <v>10103439</v>
      </c>
      <c r="AW1320" s="97">
        <v>4967002</v>
      </c>
      <c r="AX1320" s="97">
        <v>2646356</v>
      </c>
      <c r="AY1320" s="97" t="s">
        <v>189</v>
      </c>
      <c r="AZ1320" s="2">
        <v>20315</v>
      </c>
      <c r="BA1320" s="98">
        <v>10922030</v>
      </c>
      <c r="BB1320" s="2">
        <v>147794</v>
      </c>
      <c r="BC1320" s="2">
        <v>10774236</v>
      </c>
      <c r="BD1320" s="2">
        <v>18087</v>
      </c>
      <c r="BE1320" s="2">
        <v>3472746</v>
      </c>
      <c r="BF1320" s="2">
        <v>7301490</v>
      </c>
      <c r="BG1320" s="2">
        <v>10922030</v>
      </c>
      <c r="BH1320" s="2">
        <v>3386483</v>
      </c>
      <c r="BI1320" s="2">
        <v>4650767</v>
      </c>
      <c r="BJ1320" s="2">
        <v>2275055</v>
      </c>
      <c r="BK1320" s="2" t="s">
        <v>189</v>
      </c>
      <c r="BL1320" s="2">
        <v>20315</v>
      </c>
      <c r="BM1320" s="2">
        <v>5402522</v>
      </c>
      <c r="BN1320" s="2">
        <v>86172</v>
      </c>
      <c r="BO1320" s="2">
        <v>5316350</v>
      </c>
      <c r="BP1320" s="2">
        <v>24043</v>
      </c>
      <c r="BQ1320" s="2">
        <v>2147956</v>
      </c>
      <c r="BR1320" s="2">
        <v>3168394</v>
      </c>
      <c r="BS1320" s="2">
        <v>5402522</v>
      </c>
      <c r="BT1320" s="2">
        <v>483557</v>
      </c>
      <c r="BU1320" s="2">
        <v>2278347</v>
      </c>
      <c r="BV1320" s="2">
        <v>1401086</v>
      </c>
      <c r="BW1320" s="2" t="s">
        <v>189</v>
      </c>
      <c r="BX1320" s="2">
        <v>20315</v>
      </c>
      <c r="BY1320" s="2">
        <v>15649352</v>
      </c>
      <c r="BZ1320" s="2">
        <v>826911</v>
      </c>
      <c r="CA1320" s="2">
        <v>14043536</v>
      </c>
      <c r="CB1320" s="2">
        <v>64116</v>
      </c>
      <c r="CC1320" s="2">
        <v>2783328</v>
      </c>
      <c r="CD1320" s="2">
        <v>11260208</v>
      </c>
      <c r="CE1320" s="2">
        <v>15649352</v>
      </c>
      <c r="CF1320" s="2">
        <v>12023743</v>
      </c>
      <c r="CG1320" s="2">
        <v>3625609</v>
      </c>
      <c r="CH1320" s="2">
        <v>2108419</v>
      </c>
      <c r="CI1320" s="2" t="s">
        <v>189</v>
      </c>
      <c r="CJ1320" s="2">
        <v>20315</v>
      </c>
      <c r="CK1320" s="97">
        <v>8484073</v>
      </c>
      <c r="CL1320" s="97" t="e">
        <v>#N/A</v>
      </c>
      <c r="CM1320" s="97" t="e">
        <v>#N/A</v>
      </c>
      <c r="CN1320" s="2">
        <v>64255</v>
      </c>
      <c r="CO1320" s="100" t="e">
        <v>#N/A</v>
      </c>
      <c r="CP1320" s="97" t="e">
        <v>#N/A</v>
      </c>
      <c r="CQ1320" s="97">
        <v>8484073</v>
      </c>
      <c r="CR1320" s="97">
        <v>4958972</v>
      </c>
      <c r="CS1320" s="97">
        <v>3525101</v>
      </c>
      <c r="CT1320" s="2">
        <v>1945925</v>
      </c>
      <c r="CU1320" s="2" t="s">
        <v>189</v>
      </c>
    </row>
    <row r="1321" spans="1:99" x14ac:dyDescent="0.25">
      <c r="A1321" s="2">
        <v>20303</v>
      </c>
      <c r="B1321" s="2">
        <v>5111079</v>
      </c>
      <c r="C1321" s="2">
        <v>17544</v>
      </c>
      <c r="D1321" s="2">
        <v>5049588</v>
      </c>
      <c r="E1321" s="2" t="s">
        <v>189</v>
      </c>
      <c r="F1321" s="2">
        <v>1841421</v>
      </c>
      <c r="G1321" s="2">
        <v>3208167</v>
      </c>
      <c r="H1321" s="2">
        <v>5111079</v>
      </c>
      <c r="I1321" s="2">
        <v>1934269</v>
      </c>
      <c r="J1321" s="2">
        <v>1833950</v>
      </c>
      <c r="K1321" s="2">
        <v>3176810</v>
      </c>
      <c r="L1321" s="2">
        <v>720820</v>
      </c>
      <c r="N1321" s="2">
        <v>20303</v>
      </c>
      <c r="O1321" s="97">
        <v>5011925</v>
      </c>
      <c r="P1321" s="97">
        <v>3423</v>
      </c>
      <c r="Q1321" s="97">
        <v>5008502</v>
      </c>
      <c r="R1321" s="97" t="s">
        <v>189</v>
      </c>
      <c r="S1321" s="97">
        <v>1663465</v>
      </c>
      <c r="T1321" s="97">
        <v>3345037</v>
      </c>
      <c r="U1321" s="97">
        <v>5011925</v>
      </c>
      <c r="V1321" s="97">
        <v>1150085</v>
      </c>
      <c r="W1321" s="97">
        <v>1069926</v>
      </c>
      <c r="X1321" s="97">
        <v>3836452</v>
      </c>
      <c r="Y1321" s="97">
        <v>967397</v>
      </c>
      <c r="Z1321" s="97">
        <v>0</v>
      </c>
      <c r="AB1321" s="2">
        <v>20316</v>
      </c>
      <c r="AC1321" s="97">
        <v>9197913</v>
      </c>
      <c r="AD1321" s="97">
        <v>88501</v>
      </c>
      <c r="AE1321" s="97">
        <v>9109412</v>
      </c>
      <c r="AF1321" s="97">
        <v>17046</v>
      </c>
      <c r="AG1321" s="97">
        <v>2394415</v>
      </c>
      <c r="AH1321" s="97">
        <v>6714997</v>
      </c>
      <c r="AI1321" s="97">
        <v>9197913</v>
      </c>
      <c r="AJ1321" s="97">
        <v>4529458</v>
      </c>
      <c r="AK1321" s="97">
        <v>3032140</v>
      </c>
      <c r="AL1321" s="97">
        <v>1169326</v>
      </c>
      <c r="AM1321" s="97" t="s">
        <v>189</v>
      </c>
      <c r="AN1321" s="2">
        <v>20316</v>
      </c>
      <c r="AO1321" s="97">
        <v>10540616</v>
      </c>
      <c r="AP1321" s="97">
        <v>82351</v>
      </c>
      <c r="AQ1321" s="97">
        <v>10458265</v>
      </c>
      <c r="AR1321" s="97">
        <v>11767</v>
      </c>
      <c r="AS1321" s="97">
        <v>2402038</v>
      </c>
      <c r="AT1321" s="97">
        <v>8056227</v>
      </c>
      <c r="AU1321" s="97">
        <v>10540616</v>
      </c>
      <c r="AV1321" s="97">
        <v>5784953</v>
      </c>
      <c r="AW1321" s="97">
        <v>3337300</v>
      </c>
      <c r="AX1321" s="97">
        <v>615724</v>
      </c>
      <c r="AY1321" s="97" t="s">
        <v>189</v>
      </c>
      <c r="AZ1321" s="2">
        <v>20316</v>
      </c>
      <c r="BA1321" s="98">
        <v>8287245</v>
      </c>
      <c r="BB1321" s="2">
        <v>47064</v>
      </c>
      <c r="BC1321" s="2">
        <v>6440458</v>
      </c>
      <c r="BD1321" s="2">
        <v>5945</v>
      </c>
      <c r="BE1321" s="2">
        <v>2284754</v>
      </c>
      <c r="BF1321" s="2">
        <v>4155704</v>
      </c>
      <c r="BG1321" s="2">
        <v>8287245</v>
      </c>
      <c r="BH1321" s="2">
        <v>5466730</v>
      </c>
      <c r="BI1321" s="2">
        <v>2820515</v>
      </c>
      <c r="BJ1321" s="2">
        <v>1128684</v>
      </c>
      <c r="BK1321" s="2" t="s">
        <v>189</v>
      </c>
      <c r="BL1321" s="2">
        <v>20316</v>
      </c>
      <c r="BM1321" s="2">
        <v>7093035</v>
      </c>
      <c r="BN1321" s="2">
        <v>75390</v>
      </c>
      <c r="BO1321" s="2">
        <v>7017645</v>
      </c>
      <c r="BP1321" s="2">
        <v>8781</v>
      </c>
      <c r="BQ1321" s="2">
        <v>2208643</v>
      </c>
      <c r="BR1321" s="2">
        <v>4809002</v>
      </c>
      <c r="BS1321" s="2">
        <v>7093035</v>
      </c>
      <c r="BT1321" s="2">
        <v>1178071</v>
      </c>
      <c r="BU1321" s="2">
        <v>3774608</v>
      </c>
      <c r="BV1321" s="2">
        <v>1432697</v>
      </c>
      <c r="BW1321" s="2" t="s">
        <v>189</v>
      </c>
      <c r="BX1321" s="2">
        <v>20316</v>
      </c>
      <c r="BY1321" s="2">
        <v>3926784</v>
      </c>
      <c r="BZ1321" s="2">
        <v>8111</v>
      </c>
      <c r="CA1321" s="2">
        <v>3918673</v>
      </c>
      <c r="CB1321" s="2" t="s">
        <v>189</v>
      </c>
      <c r="CC1321" s="2">
        <v>2209469</v>
      </c>
      <c r="CD1321" s="2">
        <v>1709204</v>
      </c>
      <c r="CE1321" s="2">
        <v>3926784</v>
      </c>
      <c r="CF1321" s="2">
        <v>916120</v>
      </c>
      <c r="CG1321" s="2">
        <v>2694671</v>
      </c>
      <c r="CH1321" s="2">
        <v>958087</v>
      </c>
      <c r="CI1321" s="2" t="s">
        <v>189</v>
      </c>
      <c r="CJ1321" s="2">
        <v>20316</v>
      </c>
      <c r="CK1321" s="97">
        <v>4870297</v>
      </c>
      <c r="CL1321" s="97" t="e">
        <v>#N/A</v>
      </c>
      <c r="CM1321" s="97" t="e">
        <v>#N/A</v>
      </c>
      <c r="CN1321" s="2">
        <v>6239</v>
      </c>
      <c r="CO1321" s="100" t="e">
        <v>#N/A</v>
      </c>
      <c r="CP1321" s="97" t="e">
        <v>#N/A</v>
      </c>
      <c r="CQ1321" s="97">
        <v>4870297</v>
      </c>
      <c r="CR1321" s="97">
        <v>915932</v>
      </c>
      <c r="CS1321" s="97">
        <v>3657693</v>
      </c>
      <c r="CT1321" s="2">
        <v>842780</v>
      </c>
      <c r="CU1321" s="2" t="s">
        <v>189</v>
      </c>
    </row>
    <row r="1322" spans="1:99" x14ac:dyDescent="0.25">
      <c r="A1322" s="2">
        <v>20304</v>
      </c>
      <c r="B1322" s="2">
        <v>35225688</v>
      </c>
      <c r="C1322" s="2">
        <v>1560749</v>
      </c>
      <c r="D1322" s="2">
        <v>33366429</v>
      </c>
      <c r="E1322" s="2" t="s">
        <v>189</v>
      </c>
      <c r="F1322" s="2">
        <v>2027413</v>
      </c>
      <c r="G1322" s="2">
        <v>31339016</v>
      </c>
      <c r="H1322" s="2">
        <v>35225688</v>
      </c>
      <c r="I1322" s="2">
        <v>1831788</v>
      </c>
      <c r="J1322" s="2">
        <v>1831788</v>
      </c>
      <c r="K1322" s="2">
        <v>33393900</v>
      </c>
      <c r="L1322" s="2">
        <v>5981732</v>
      </c>
      <c r="N1322" s="2">
        <v>20304</v>
      </c>
      <c r="O1322" s="97">
        <v>35747334</v>
      </c>
      <c r="P1322" s="97">
        <v>464265</v>
      </c>
      <c r="Q1322" s="97">
        <v>27741282</v>
      </c>
      <c r="R1322" s="97" t="s">
        <v>189</v>
      </c>
      <c r="S1322" s="97">
        <v>1787155</v>
      </c>
      <c r="T1322" s="97">
        <v>25954127</v>
      </c>
      <c r="U1322" s="97">
        <v>35747334</v>
      </c>
      <c r="V1322" s="97">
        <v>4983676</v>
      </c>
      <c r="W1322" s="97">
        <v>3309026</v>
      </c>
      <c r="X1322" s="97">
        <v>30763658</v>
      </c>
      <c r="Y1322" s="97">
        <v>6367006</v>
      </c>
      <c r="Z1322" s="97">
        <v>0</v>
      </c>
      <c r="AB1322" s="2">
        <v>20317</v>
      </c>
      <c r="AC1322" s="97">
        <v>8776036</v>
      </c>
      <c r="AD1322" s="97">
        <v>334322</v>
      </c>
      <c r="AE1322" s="97">
        <v>8441714</v>
      </c>
      <c r="AF1322" s="97">
        <v>21706</v>
      </c>
      <c r="AG1322" s="97">
        <v>2864346</v>
      </c>
      <c r="AH1322" s="97">
        <v>5577368</v>
      </c>
      <c r="AI1322" s="97">
        <v>8776036</v>
      </c>
      <c r="AJ1322" s="97">
        <v>5029418</v>
      </c>
      <c r="AK1322" s="97">
        <v>3492010</v>
      </c>
      <c r="AL1322" s="97">
        <v>1108220</v>
      </c>
      <c r="AM1322" s="97" t="s">
        <v>189</v>
      </c>
      <c r="AN1322" s="2">
        <v>20317</v>
      </c>
      <c r="AO1322" s="97">
        <v>9093491</v>
      </c>
      <c r="AP1322" s="97">
        <v>554475</v>
      </c>
      <c r="AQ1322" s="97">
        <v>8453365</v>
      </c>
      <c r="AR1322" s="97">
        <v>130066</v>
      </c>
      <c r="AS1322" s="97">
        <v>2839905</v>
      </c>
      <c r="AT1322" s="97">
        <v>5613460</v>
      </c>
      <c r="AU1322" s="97">
        <v>9093491</v>
      </c>
      <c r="AV1322" s="97">
        <v>4860223</v>
      </c>
      <c r="AW1322" s="97">
        <v>4233268</v>
      </c>
      <c r="AX1322" s="97">
        <v>1499721</v>
      </c>
      <c r="AY1322" s="97" t="s">
        <v>189</v>
      </c>
      <c r="AZ1322" s="2">
        <v>20317</v>
      </c>
      <c r="BA1322" s="98">
        <v>10250154</v>
      </c>
      <c r="BB1322" s="2">
        <v>428460</v>
      </c>
      <c r="BC1322" s="2">
        <v>9742399</v>
      </c>
      <c r="BD1322" s="2">
        <v>30099</v>
      </c>
      <c r="BE1322" s="2">
        <v>2700962</v>
      </c>
      <c r="BF1322" s="2">
        <v>7041437</v>
      </c>
      <c r="BG1322" s="2">
        <v>10250154</v>
      </c>
      <c r="BH1322" s="2">
        <v>6684156</v>
      </c>
      <c r="BI1322" s="2">
        <v>3565998</v>
      </c>
      <c r="BJ1322" s="2">
        <v>1255443</v>
      </c>
      <c r="BK1322" s="2" t="s">
        <v>189</v>
      </c>
      <c r="BL1322" s="2">
        <v>20317</v>
      </c>
      <c r="BM1322" s="2">
        <v>6616789</v>
      </c>
      <c r="BN1322" s="2">
        <v>567863</v>
      </c>
      <c r="BO1322" s="2">
        <v>6048926</v>
      </c>
      <c r="BP1322" s="2">
        <v>173885</v>
      </c>
      <c r="BQ1322" s="2">
        <v>2487252</v>
      </c>
      <c r="BR1322" s="2">
        <v>3561674</v>
      </c>
      <c r="BS1322" s="2">
        <v>6616789</v>
      </c>
      <c r="BT1322" s="2">
        <v>3175756</v>
      </c>
      <c r="BU1322" s="2">
        <v>3405686</v>
      </c>
      <c r="BV1322" s="2">
        <v>1076946</v>
      </c>
      <c r="BW1322" s="2" t="s">
        <v>189</v>
      </c>
      <c r="BX1322" s="2">
        <v>20317</v>
      </c>
      <c r="BY1322" s="2">
        <v>6758198</v>
      </c>
      <c r="BZ1322" s="2">
        <v>233751</v>
      </c>
      <c r="CA1322" s="2">
        <v>5833277</v>
      </c>
      <c r="CB1322" s="2">
        <v>28368</v>
      </c>
      <c r="CC1322" s="2">
        <v>2390194</v>
      </c>
      <c r="CD1322" s="2">
        <v>3443083</v>
      </c>
      <c r="CE1322" s="2">
        <v>6758198</v>
      </c>
      <c r="CF1322" s="2">
        <v>1972854</v>
      </c>
      <c r="CG1322" s="2">
        <v>4785344</v>
      </c>
      <c r="CH1322" s="2">
        <v>1907726</v>
      </c>
      <c r="CI1322" s="2" t="s">
        <v>189</v>
      </c>
      <c r="CJ1322" s="2">
        <v>20317</v>
      </c>
      <c r="CK1322" s="97">
        <v>6121192</v>
      </c>
      <c r="CL1322" s="97" t="e">
        <v>#N/A</v>
      </c>
      <c r="CM1322" s="97" t="e">
        <v>#N/A</v>
      </c>
      <c r="CN1322" s="2">
        <v>19177</v>
      </c>
      <c r="CO1322" s="100" t="e">
        <v>#N/A</v>
      </c>
      <c r="CP1322" s="97" t="e">
        <v>#N/A</v>
      </c>
      <c r="CQ1322" s="97">
        <v>6121192</v>
      </c>
      <c r="CR1322" s="97">
        <v>2609159</v>
      </c>
      <c r="CS1322" s="97">
        <v>3512033</v>
      </c>
      <c r="CT1322" s="2">
        <v>1318232</v>
      </c>
      <c r="CU1322" s="2" t="s">
        <v>189</v>
      </c>
    </row>
    <row r="1323" spans="1:99" x14ac:dyDescent="0.25">
      <c r="A1323" s="2">
        <v>20305</v>
      </c>
      <c r="B1323" s="2">
        <v>46430301</v>
      </c>
      <c r="C1323" s="2">
        <v>1677468</v>
      </c>
      <c r="D1323" s="2">
        <v>44752833</v>
      </c>
      <c r="E1323" s="2">
        <v>33178</v>
      </c>
      <c r="F1323" s="2">
        <v>6645058</v>
      </c>
      <c r="G1323" s="2">
        <v>38107775</v>
      </c>
      <c r="H1323" s="2">
        <v>46430301</v>
      </c>
      <c r="I1323" s="2">
        <v>1425560</v>
      </c>
      <c r="J1323" s="2">
        <v>1092489</v>
      </c>
      <c r="K1323" s="2">
        <v>37071654</v>
      </c>
      <c r="L1323" s="2">
        <v>9792450</v>
      </c>
      <c r="N1323" s="2">
        <v>20305</v>
      </c>
      <c r="O1323" s="97">
        <v>18961250</v>
      </c>
      <c r="P1323" s="97">
        <v>1810203</v>
      </c>
      <c r="Q1323" s="97">
        <v>11174391</v>
      </c>
      <c r="R1323" s="97">
        <v>44471</v>
      </c>
      <c r="S1323" s="97">
        <v>5238294</v>
      </c>
      <c r="T1323" s="97">
        <v>5936097</v>
      </c>
      <c r="U1323" s="97">
        <v>18961250</v>
      </c>
      <c r="V1323" s="97">
        <v>8181106</v>
      </c>
      <c r="W1323" s="97">
        <v>7091568</v>
      </c>
      <c r="X1323" s="97">
        <v>10780144</v>
      </c>
      <c r="Y1323" s="97">
        <v>4828438</v>
      </c>
      <c r="Z1323" s="97">
        <v>0</v>
      </c>
      <c r="AB1323" s="2">
        <v>20318</v>
      </c>
      <c r="AC1323" s="97">
        <v>251042237</v>
      </c>
      <c r="AD1323" s="97">
        <v>37944964</v>
      </c>
      <c r="AE1323" s="97">
        <v>204666787</v>
      </c>
      <c r="AF1323" s="97">
        <v>12298428</v>
      </c>
      <c r="AG1323" s="97">
        <v>74891516</v>
      </c>
      <c r="AH1323" s="97">
        <v>129775271</v>
      </c>
      <c r="AI1323" s="97" t="e">
        <v>#N/A</v>
      </c>
      <c r="AJ1323" s="97" t="e">
        <v>#N/A</v>
      </c>
      <c r="AK1323" s="97" t="e">
        <v>#N/A</v>
      </c>
      <c r="AL1323" s="97" t="e">
        <v>#N/A</v>
      </c>
      <c r="AM1323" s="97" t="e">
        <v>#N/A</v>
      </c>
      <c r="AN1323" s="2">
        <v>20318</v>
      </c>
      <c r="AO1323" s="97" t="e">
        <v>#N/A</v>
      </c>
      <c r="AP1323" s="97">
        <v>30216668</v>
      </c>
      <c r="AQ1323" s="97">
        <v>199896222</v>
      </c>
      <c r="AR1323" s="97" t="e">
        <v>#N/A</v>
      </c>
      <c r="AS1323" s="97" t="e">
        <v>#N/A</v>
      </c>
      <c r="AT1323" s="97" t="e">
        <v>#N/A</v>
      </c>
      <c r="AU1323" s="97" t="e">
        <v>#N/A</v>
      </c>
      <c r="AV1323" s="97" t="e">
        <v>#N/A</v>
      </c>
      <c r="AW1323" s="97" t="e">
        <v>#N/A</v>
      </c>
      <c r="AX1323" s="97" t="e">
        <v>#N/A</v>
      </c>
      <c r="AY1323" s="97" t="e">
        <v>#N/A</v>
      </c>
      <c r="AZ1323" s="2">
        <v>20318</v>
      </c>
      <c r="BA1323" s="98">
        <v>346545135</v>
      </c>
      <c r="BB1323" s="2" t="e">
        <v>#N/A</v>
      </c>
      <c r="BC1323" s="2" t="e">
        <v>#N/A</v>
      </c>
      <c r="BD1323" s="2">
        <v>11762682</v>
      </c>
      <c r="BE1323" s="2">
        <v>74743948</v>
      </c>
      <c r="BF1323" s="2">
        <v>243852570</v>
      </c>
      <c r="BG1323" s="2" t="e">
        <v>#N/A</v>
      </c>
      <c r="BH1323" s="2" t="e">
        <v>#N/A</v>
      </c>
      <c r="BI1323" s="2" t="e">
        <v>#N/A</v>
      </c>
      <c r="BJ1323" s="2" t="e">
        <v>#N/A</v>
      </c>
      <c r="BK1323" s="2" t="e">
        <v>#N/A</v>
      </c>
      <c r="BL1323" s="2">
        <v>20318</v>
      </c>
      <c r="BM1323" s="2">
        <v>217059950</v>
      </c>
      <c r="BN1323" s="2" t="e">
        <v>#N/A</v>
      </c>
      <c r="BO1323" s="2" t="e">
        <v>#N/A</v>
      </c>
      <c r="BP1323" s="2">
        <v>9178459</v>
      </c>
      <c r="BQ1323" s="2">
        <v>51198132</v>
      </c>
      <c r="BR1323" s="2">
        <v>143703151</v>
      </c>
      <c r="BS1323" s="2" t="e">
        <v>#N/A</v>
      </c>
      <c r="BT1323" s="2" t="e">
        <v>#N/A</v>
      </c>
      <c r="BU1323" s="2" t="e">
        <v>#N/A</v>
      </c>
      <c r="BV1323" s="2" t="e">
        <v>#N/A</v>
      </c>
      <c r="BW1323" s="2" t="e">
        <v>#N/A</v>
      </c>
      <c r="BX1323" s="2">
        <v>20318</v>
      </c>
      <c r="BY1323" s="2">
        <v>4047014</v>
      </c>
      <c r="BZ1323" s="2" t="e">
        <v>#N/A</v>
      </c>
      <c r="CA1323" s="2" t="e">
        <v>#N/A</v>
      </c>
      <c r="CB1323" s="2" t="s">
        <v>189</v>
      </c>
      <c r="CC1323" s="2">
        <v>1247505</v>
      </c>
      <c r="CD1323" s="2">
        <v>2707547</v>
      </c>
      <c r="CE1323" s="2" t="e">
        <v>#N/A</v>
      </c>
      <c r="CF1323" s="2" t="e">
        <v>#N/A</v>
      </c>
      <c r="CG1323" s="2" t="e">
        <v>#N/A</v>
      </c>
      <c r="CH1323" s="2" t="e">
        <v>#N/A</v>
      </c>
      <c r="CI1323" s="2" t="e">
        <v>#N/A</v>
      </c>
      <c r="CJ1323" s="2">
        <v>20318</v>
      </c>
      <c r="CK1323" s="97">
        <v>3756859</v>
      </c>
      <c r="CL1323" s="97" t="e">
        <v>#N/A</v>
      </c>
      <c r="CM1323" s="97" t="e">
        <v>#N/A</v>
      </c>
      <c r="CN1323" s="2" t="s">
        <v>189</v>
      </c>
      <c r="CO1323" s="100" t="e">
        <v>#N/A</v>
      </c>
      <c r="CP1323" s="97" t="e">
        <v>#N/A</v>
      </c>
      <c r="CQ1323" s="97" t="e">
        <v>#N/A</v>
      </c>
      <c r="CR1323" s="97" t="e">
        <v>#N/A</v>
      </c>
      <c r="CS1323" s="97" t="e">
        <v>#N/A</v>
      </c>
      <c r="CT1323" s="2" t="e">
        <v>#N/A</v>
      </c>
      <c r="CU1323" s="2" t="e">
        <v>#N/A</v>
      </c>
    </row>
    <row r="1324" spans="1:99" x14ac:dyDescent="0.25">
      <c r="A1324" s="2">
        <v>20306</v>
      </c>
      <c r="B1324" s="2">
        <v>20290064</v>
      </c>
      <c r="C1324" s="2">
        <v>61110</v>
      </c>
      <c r="D1324" s="2">
        <v>20228954</v>
      </c>
      <c r="E1324" s="2" t="s">
        <v>189</v>
      </c>
      <c r="F1324" s="2">
        <v>5174160</v>
      </c>
      <c r="G1324" s="2">
        <v>15054794</v>
      </c>
      <c r="H1324" s="2">
        <v>20290064</v>
      </c>
      <c r="I1324" s="2">
        <v>11666374</v>
      </c>
      <c r="J1324" s="2">
        <v>11414717</v>
      </c>
      <c r="K1324" s="2">
        <v>8399273</v>
      </c>
      <c r="L1324" s="2">
        <v>3169307</v>
      </c>
      <c r="N1324" s="2">
        <v>20306</v>
      </c>
      <c r="O1324" s="97">
        <v>20155682</v>
      </c>
      <c r="P1324" s="97">
        <v>59298</v>
      </c>
      <c r="Q1324" s="97">
        <v>19228455</v>
      </c>
      <c r="R1324" s="97" t="s">
        <v>189</v>
      </c>
      <c r="S1324" s="97">
        <v>4583859</v>
      </c>
      <c r="T1324" s="97">
        <v>14644596</v>
      </c>
      <c r="U1324" s="97">
        <v>20155682</v>
      </c>
      <c r="V1324" s="97">
        <v>12370740</v>
      </c>
      <c r="W1324" s="97">
        <v>12329897</v>
      </c>
      <c r="X1324" s="97">
        <v>7784942</v>
      </c>
      <c r="Y1324" s="97">
        <v>3320714</v>
      </c>
      <c r="Z1324" s="97">
        <v>0</v>
      </c>
      <c r="AB1324" s="2">
        <v>20319</v>
      </c>
      <c r="AC1324" s="97">
        <v>6297965</v>
      </c>
      <c r="AD1324" s="97">
        <v>16711</v>
      </c>
      <c r="AE1324" s="97">
        <v>6195478</v>
      </c>
      <c r="AF1324" s="97" t="s">
        <v>186</v>
      </c>
      <c r="AG1324" s="97">
        <v>1441876</v>
      </c>
      <c r="AH1324" s="97">
        <v>4753602</v>
      </c>
      <c r="AI1324" s="97" t="e">
        <v>#N/A</v>
      </c>
      <c r="AJ1324" s="97" t="e">
        <v>#N/A</v>
      </c>
      <c r="AK1324" s="97" t="e">
        <v>#N/A</v>
      </c>
      <c r="AL1324" s="97" t="e">
        <v>#N/A</v>
      </c>
      <c r="AM1324" s="97" t="e">
        <v>#N/A</v>
      </c>
      <c r="AN1324" s="2">
        <v>20319</v>
      </c>
      <c r="AO1324" s="97">
        <v>6215379</v>
      </c>
      <c r="AP1324" s="97">
        <v>4270</v>
      </c>
      <c r="AQ1324" s="97">
        <v>6155081</v>
      </c>
      <c r="AR1324" s="97">
        <v>0</v>
      </c>
      <c r="AS1324" s="97">
        <v>1361169</v>
      </c>
      <c r="AT1324" s="97">
        <v>4793912</v>
      </c>
      <c r="AU1324" s="97" t="e">
        <v>#N/A</v>
      </c>
      <c r="AV1324" s="97" t="e">
        <v>#N/A</v>
      </c>
      <c r="AW1324" s="97">
        <v>1897801</v>
      </c>
      <c r="AX1324" s="97" t="e">
        <v>#N/A</v>
      </c>
      <c r="AY1324" s="97" t="e">
        <v>#N/A</v>
      </c>
      <c r="AZ1324" s="2">
        <v>20319</v>
      </c>
      <c r="BA1324" s="98">
        <v>6309138</v>
      </c>
      <c r="BB1324" s="2">
        <v>4451</v>
      </c>
      <c r="BC1324" s="2">
        <v>6304687</v>
      </c>
      <c r="BD1324" s="2" t="s">
        <v>189</v>
      </c>
      <c r="BE1324" s="2">
        <v>1336461</v>
      </c>
      <c r="BF1324" s="2">
        <v>4968226</v>
      </c>
      <c r="BG1324" s="2" t="e">
        <v>#N/A</v>
      </c>
      <c r="BH1324" s="2" t="e">
        <v>#N/A</v>
      </c>
      <c r="BI1324" s="2" t="e">
        <v>#N/A</v>
      </c>
      <c r="BJ1324" s="2" t="e">
        <v>#N/A</v>
      </c>
      <c r="BK1324" s="2" t="e">
        <v>#N/A</v>
      </c>
      <c r="BL1324" s="2">
        <v>20319</v>
      </c>
      <c r="BM1324" s="2">
        <v>5716743</v>
      </c>
      <c r="BN1324" s="2">
        <v>3277</v>
      </c>
      <c r="BO1324" s="2">
        <v>5713466</v>
      </c>
      <c r="BP1324" s="2" t="s">
        <v>189</v>
      </c>
      <c r="BQ1324" s="2">
        <v>1275966</v>
      </c>
      <c r="BR1324" s="2">
        <v>4437500</v>
      </c>
      <c r="BS1324" s="2" t="e">
        <v>#N/A</v>
      </c>
      <c r="BT1324" s="2" t="e">
        <v>#N/A</v>
      </c>
      <c r="BU1324" s="2" t="e">
        <v>#N/A</v>
      </c>
      <c r="BV1324" s="2" t="e">
        <v>#N/A</v>
      </c>
      <c r="BW1324" s="2" t="e">
        <v>#N/A</v>
      </c>
      <c r="BX1324" s="2">
        <v>20319</v>
      </c>
      <c r="BY1324" s="2" t="e">
        <v>#N/A</v>
      </c>
      <c r="BZ1324" s="2">
        <v>27858</v>
      </c>
      <c r="CA1324" s="2">
        <v>3955052</v>
      </c>
      <c r="CB1324" s="2" t="e">
        <v>#N/A</v>
      </c>
      <c r="CC1324" s="2" t="e">
        <v>#N/A</v>
      </c>
      <c r="CD1324" s="2" t="e">
        <v>#N/A</v>
      </c>
      <c r="CE1324" s="2" t="e">
        <v>#N/A</v>
      </c>
      <c r="CF1324" s="2" t="e">
        <v>#N/A</v>
      </c>
      <c r="CG1324" s="2" t="e">
        <v>#N/A</v>
      </c>
      <c r="CH1324" s="2" t="e">
        <v>#N/A</v>
      </c>
      <c r="CI1324" s="2" t="e">
        <v>#N/A</v>
      </c>
      <c r="CJ1324" s="2">
        <v>20319</v>
      </c>
      <c r="CK1324" s="97" t="e">
        <v>#N/A</v>
      </c>
      <c r="CL1324" s="97" t="e">
        <v>#N/A</v>
      </c>
      <c r="CM1324" s="97" t="e">
        <v>#N/A</v>
      </c>
      <c r="CN1324" s="2" t="e">
        <v>#N/A</v>
      </c>
      <c r="CO1324" s="100" t="e">
        <v>#N/A</v>
      </c>
      <c r="CP1324" s="97" t="e">
        <v>#N/A</v>
      </c>
      <c r="CQ1324" s="97" t="e">
        <v>#N/A</v>
      </c>
      <c r="CR1324" s="97" t="e">
        <v>#N/A</v>
      </c>
      <c r="CS1324" s="97" t="e">
        <v>#N/A</v>
      </c>
      <c r="CT1324" s="2" t="e">
        <v>#N/A</v>
      </c>
      <c r="CU1324" s="2" t="e">
        <v>#N/A</v>
      </c>
    </row>
    <row r="1325" spans="1:99" x14ac:dyDescent="0.25">
      <c r="A1325" s="2">
        <v>20307</v>
      </c>
      <c r="B1325" s="2">
        <v>68421206</v>
      </c>
      <c r="C1325" s="2">
        <v>17258212</v>
      </c>
      <c r="D1325" s="2">
        <v>51162994</v>
      </c>
      <c r="E1325" s="2">
        <v>32028</v>
      </c>
      <c r="F1325" s="2">
        <v>9185556</v>
      </c>
      <c r="G1325" s="2">
        <v>41977438</v>
      </c>
      <c r="H1325" s="2">
        <v>68421206</v>
      </c>
      <c r="I1325" s="2">
        <v>17626006</v>
      </c>
      <c r="J1325" s="2">
        <v>16733076</v>
      </c>
      <c r="K1325" s="2">
        <v>50615587</v>
      </c>
      <c r="L1325" s="2">
        <v>8823269</v>
      </c>
      <c r="N1325" s="2">
        <v>20307</v>
      </c>
      <c r="O1325" s="97">
        <v>31836883</v>
      </c>
      <c r="P1325" s="97">
        <v>1268605</v>
      </c>
      <c r="Q1325" s="97">
        <v>27074129</v>
      </c>
      <c r="R1325" s="97" t="s">
        <v>189</v>
      </c>
      <c r="S1325" s="97">
        <v>7357464</v>
      </c>
      <c r="T1325" s="97">
        <v>19716665</v>
      </c>
      <c r="U1325" s="97">
        <v>31836883</v>
      </c>
      <c r="V1325" s="97">
        <v>16458629</v>
      </c>
      <c r="W1325" s="97">
        <v>14866256</v>
      </c>
      <c r="X1325" s="97">
        <v>15378254</v>
      </c>
      <c r="Y1325" s="97">
        <v>5743649</v>
      </c>
      <c r="Z1325" s="97">
        <v>0</v>
      </c>
      <c r="AB1325" s="2">
        <v>20320</v>
      </c>
      <c r="AC1325" s="97">
        <v>4461779</v>
      </c>
      <c r="AD1325" s="97">
        <v>39449</v>
      </c>
      <c r="AE1325" s="97">
        <v>4338020</v>
      </c>
      <c r="AF1325" s="97" t="s">
        <v>186</v>
      </c>
      <c r="AG1325" s="97">
        <v>1287743</v>
      </c>
      <c r="AH1325" s="97">
        <v>3050277</v>
      </c>
      <c r="AI1325" s="97">
        <v>4461779</v>
      </c>
      <c r="AJ1325" s="97">
        <v>2799364</v>
      </c>
      <c r="AK1325" s="97">
        <v>1662415</v>
      </c>
      <c r="AL1325" s="97" t="s">
        <v>189</v>
      </c>
      <c r="AM1325" s="97" t="s">
        <v>189</v>
      </c>
      <c r="AN1325" s="2">
        <v>20320</v>
      </c>
      <c r="AO1325" s="97">
        <v>4507284</v>
      </c>
      <c r="AP1325" s="97">
        <v>13503</v>
      </c>
      <c r="AQ1325" s="97">
        <v>4493781</v>
      </c>
      <c r="AR1325" s="97">
        <v>0</v>
      </c>
      <c r="AS1325" s="97">
        <v>1351281</v>
      </c>
      <c r="AT1325" s="97">
        <v>3142500</v>
      </c>
      <c r="AU1325" s="97">
        <v>4507284</v>
      </c>
      <c r="AV1325" s="97">
        <v>1757089</v>
      </c>
      <c r="AW1325" s="97">
        <v>1649145</v>
      </c>
      <c r="AX1325" s="97" t="s">
        <v>189</v>
      </c>
      <c r="AY1325" s="97" t="s">
        <v>189</v>
      </c>
      <c r="AZ1325" s="2">
        <v>20320</v>
      </c>
      <c r="BA1325" s="98" t="e">
        <v>#N/A</v>
      </c>
      <c r="BB1325" s="2">
        <v>0</v>
      </c>
      <c r="BC1325" s="2">
        <v>0</v>
      </c>
      <c r="BD1325" s="2" t="e">
        <v>#N/A</v>
      </c>
      <c r="BE1325" s="2" t="e">
        <v>#N/A</v>
      </c>
      <c r="BF1325" s="2" t="e">
        <v>#N/A</v>
      </c>
      <c r="BG1325" s="2" t="e">
        <v>#N/A</v>
      </c>
      <c r="BH1325" s="2" t="e">
        <v>#N/A</v>
      </c>
      <c r="BI1325" s="2" t="e">
        <v>#N/A</v>
      </c>
      <c r="BJ1325" s="2" t="e">
        <v>#N/A</v>
      </c>
      <c r="BK1325" s="2" t="e">
        <v>#N/A</v>
      </c>
      <c r="BL1325" s="2">
        <v>20320</v>
      </c>
      <c r="BM1325" s="2">
        <v>5976179</v>
      </c>
      <c r="BN1325" s="2">
        <v>26179</v>
      </c>
      <c r="BO1325" s="2">
        <v>5950000</v>
      </c>
      <c r="BP1325" s="2" t="s">
        <v>189</v>
      </c>
      <c r="BQ1325" s="2">
        <v>1225119</v>
      </c>
      <c r="BR1325" s="2">
        <v>4724881</v>
      </c>
      <c r="BS1325" s="2">
        <v>5976179</v>
      </c>
      <c r="BT1325" s="2">
        <v>4008574</v>
      </c>
      <c r="BU1325" s="2">
        <v>1530739</v>
      </c>
      <c r="BV1325" s="2" t="s">
        <v>189</v>
      </c>
      <c r="BW1325" s="2" t="s">
        <v>189</v>
      </c>
      <c r="BX1325" s="2">
        <v>20320</v>
      </c>
      <c r="BY1325" s="2">
        <v>8560302</v>
      </c>
      <c r="BZ1325" s="2">
        <v>8202</v>
      </c>
      <c r="CA1325" s="2">
        <v>8542198</v>
      </c>
      <c r="CB1325" s="2" t="s">
        <v>189</v>
      </c>
      <c r="CC1325" s="2">
        <v>1205622</v>
      </c>
      <c r="CD1325" s="2">
        <v>7336576</v>
      </c>
      <c r="CE1325" s="2">
        <v>8560302</v>
      </c>
      <c r="CF1325" s="2">
        <v>6852713</v>
      </c>
      <c r="CG1325" s="2">
        <v>1707589</v>
      </c>
      <c r="CH1325" s="2">
        <v>90000</v>
      </c>
      <c r="CI1325" s="2" t="s">
        <v>189</v>
      </c>
      <c r="CJ1325" s="2">
        <v>20320</v>
      </c>
      <c r="CK1325" s="97">
        <v>4675806</v>
      </c>
      <c r="CL1325" s="97" t="e">
        <v>#N/A</v>
      </c>
      <c r="CM1325" s="97" t="e">
        <v>#N/A</v>
      </c>
      <c r="CN1325" s="2" t="s">
        <v>189</v>
      </c>
      <c r="CO1325" s="100" t="e">
        <v>#N/A</v>
      </c>
      <c r="CP1325" s="97" t="e">
        <v>#N/A</v>
      </c>
      <c r="CQ1325" s="97">
        <v>4675806</v>
      </c>
      <c r="CR1325" s="97">
        <v>3102616</v>
      </c>
      <c r="CS1325" s="97">
        <v>1564705</v>
      </c>
      <c r="CT1325" s="2">
        <v>15504</v>
      </c>
      <c r="CU1325" s="2" t="s">
        <v>189</v>
      </c>
    </row>
    <row r="1326" spans="1:99" x14ac:dyDescent="0.25">
      <c r="A1326" s="2">
        <v>20308</v>
      </c>
      <c r="B1326" s="2">
        <v>15104815</v>
      </c>
      <c r="C1326" s="2">
        <v>1144071</v>
      </c>
      <c r="D1326" s="2">
        <v>13910782</v>
      </c>
      <c r="E1326" s="2" t="s">
        <v>189</v>
      </c>
      <c r="F1326" s="2">
        <v>6489771</v>
      </c>
      <c r="G1326" s="2">
        <v>7421011</v>
      </c>
      <c r="H1326" s="2">
        <v>15104815</v>
      </c>
      <c r="I1326" s="2">
        <v>4787599</v>
      </c>
      <c r="J1326" s="2">
        <v>4787599</v>
      </c>
      <c r="K1326" s="2">
        <v>10317216</v>
      </c>
      <c r="L1326" s="2">
        <v>6997953</v>
      </c>
      <c r="N1326" s="2">
        <v>20308</v>
      </c>
      <c r="O1326" s="97">
        <v>16124796</v>
      </c>
      <c r="P1326" s="97">
        <v>667162</v>
      </c>
      <c r="Q1326" s="97">
        <v>12737720</v>
      </c>
      <c r="R1326" s="97">
        <v>658</v>
      </c>
      <c r="S1326" s="97">
        <v>5404161</v>
      </c>
      <c r="T1326" s="97">
        <v>7333559</v>
      </c>
      <c r="U1326" s="97">
        <v>16124796</v>
      </c>
      <c r="V1326" s="97">
        <v>5849507</v>
      </c>
      <c r="W1326" s="97">
        <v>5800190</v>
      </c>
      <c r="X1326" s="97">
        <v>10275289</v>
      </c>
      <c r="Y1326" s="97">
        <v>5270691</v>
      </c>
      <c r="Z1326" s="97">
        <v>0</v>
      </c>
      <c r="AB1326" s="2">
        <v>20321</v>
      </c>
      <c r="AC1326" s="97">
        <v>5293762</v>
      </c>
      <c r="AD1326" s="97">
        <v>114623</v>
      </c>
      <c r="AE1326" s="97">
        <v>5179139</v>
      </c>
      <c r="AF1326" s="97" t="s">
        <v>186</v>
      </c>
      <c r="AG1326" s="97">
        <v>1875614</v>
      </c>
      <c r="AH1326" s="97">
        <v>3303525</v>
      </c>
      <c r="AI1326" s="97">
        <v>5293762</v>
      </c>
      <c r="AJ1326" s="97">
        <v>3610946</v>
      </c>
      <c r="AK1326" s="97">
        <v>1614806</v>
      </c>
      <c r="AL1326" s="97">
        <v>420000</v>
      </c>
      <c r="AM1326" s="97" t="s">
        <v>189</v>
      </c>
      <c r="AN1326" s="2">
        <v>20321</v>
      </c>
      <c r="AO1326" s="97">
        <v>5182178</v>
      </c>
      <c r="AP1326" s="97">
        <v>51720</v>
      </c>
      <c r="AQ1326" s="97">
        <v>5130458</v>
      </c>
      <c r="AR1326" s="97">
        <v>3535</v>
      </c>
      <c r="AS1326" s="97">
        <v>1795334</v>
      </c>
      <c r="AT1326" s="97">
        <v>3335124</v>
      </c>
      <c r="AU1326" s="97">
        <v>5182178</v>
      </c>
      <c r="AV1326" s="97">
        <v>2840094</v>
      </c>
      <c r="AW1326" s="97">
        <v>2325809</v>
      </c>
      <c r="AX1326" s="97">
        <v>517700</v>
      </c>
      <c r="AY1326" s="97" t="s">
        <v>189</v>
      </c>
      <c r="AZ1326" s="2">
        <v>20321</v>
      </c>
      <c r="BA1326" s="98">
        <v>5641005</v>
      </c>
      <c r="BB1326" s="2">
        <v>104508</v>
      </c>
      <c r="BC1326" s="2">
        <v>5425826</v>
      </c>
      <c r="BD1326" s="2">
        <v>3390</v>
      </c>
      <c r="BE1326" s="2">
        <v>2691941</v>
      </c>
      <c r="BF1326" s="2">
        <v>2733885</v>
      </c>
      <c r="BG1326" s="2">
        <v>5641005</v>
      </c>
      <c r="BH1326" s="2">
        <v>2886669</v>
      </c>
      <c r="BI1326" s="2">
        <v>2754336</v>
      </c>
      <c r="BJ1326" s="2">
        <v>722130</v>
      </c>
      <c r="BK1326" s="2" t="s">
        <v>189</v>
      </c>
      <c r="BL1326" s="2">
        <v>20321</v>
      </c>
      <c r="BM1326" s="2">
        <v>3839137</v>
      </c>
      <c r="BN1326" s="2">
        <v>121090</v>
      </c>
      <c r="BO1326" s="2">
        <v>3718047</v>
      </c>
      <c r="BP1326" s="2">
        <v>18867</v>
      </c>
      <c r="BQ1326" s="2">
        <v>1787525</v>
      </c>
      <c r="BR1326" s="2">
        <v>1930522</v>
      </c>
      <c r="BS1326" s="2">
        <v>3839137</v>
      </c>
      <c r="BT1326" s="2">
        <v>1149313</v>
      </c>
      <c r="BU1326" s="2">
        <v>2365563</v>
      </c>
      <c r="BV1326" s="2">
        <v>499850</v>
      </c>
      <c r="BW1326" s="2" t="s">
        <v>189</v>
      </c>
      <c r="BX1326" s="2">
        <v>20321</v>
      </c>
      <c r="BY1326" s="2">
        <v>5873799</v>
      </c>
      <c r="BZ1326" s="2">
        <v>2142684</v>
      </c>
      <c r="CA1326" s="2">
        <v>3728968</v>
      </c>
      <c r="CB1326" s="2">
        <v>2900</v>
      </c>
      <c r="CC1326" s="2">
        <v>1889530</v>
      </c>
      <c r="CD1326" s="2">
        <v>1839438</v>
      </c>
      <c r="CE1326" s="2">
        <v>5873799</v>
      </c>
      <c r="CF1326" s="2">
        <v>3394989</v>
      </c>
      <c r="CG1326" s="2">
        <v>2478810</v>
      </c>
      <c r="CH1326" s="2">
        <v>501250</v>
      </c>
      <c r="CI1326" s="2" t="s">
        <v>189</v>
      </c>
      <c r="CJ1326" s="2">
        <v>20321</v>
      </c>
      <c r="CK1326" s="97">
        <v>4022413</v>
      </c>
      <c r="CL1326" s="97" t="e">
        <v>#N/A</v>
      </c>
      <c r="CM1326" s="97" t="e">
        <v>#N/A</v>
      </c>
      <c r="CN1326" s="2">
        <v>5222</v>
      </c>
      <c r="CO1326" s="100" t="e">
        <v>#N/A</v>
      </c>
      <c r="CP1326" s="97" t="e">
        <v>#N/A</v>
      </c>
      <c r="CQ1326" s="97">
        <v>4022413</v>
      </c>
      <c r="CR1326" s="97">
        <v>1813701</v>
      </c>
      <c r="CS1326" s="97">
        <v>2096683</v>
      </c>
      <c r="CT1326" s="2">
        <v>492000</v>
      </c>
      <c r="CU1326" s="2" t="s">
        <v>189</v>
      </c>
    </row>
    <row r="1327" spans="1:99" x14ac:dyDescent="0.25">
      <c r="A1327" s="2">
        <v>20309</v>
      </c>
      <c r="B1327" s="2">
        <v>47253225</v>
      </c>
      <c r="C1327" s="2">
        <v>387116</v>
      </c>
      <c r="D1327" s="2">
        <v>46724568</v>
      </c>
      <c r="E1327" s="2">
        <v>91172</v>
      </c>
      <c r="F1327" s="2">
        <v>11455315</v>
      </c>
      <c r="G1327" s="2">
        <v>35269253</v>
      </c>
      <c r="H1327" s="2">
        <v>47253225</v>
      </c>
      <c r="I1327" s="2">
        <v>28892414</v>
      </c>
      <c r="J1327" s="2">
        <v>27473681</v>
      </c>
      <c r="K1327" s="2">
        <v>18360811</v>
      </c>
      <c r="L1327" s="2">
        <v>11052189</v>
      </c>
      <c r="N1327" s="2">
        <v>20309</v>
      </c>
      <c r="O1327" s="97">
        <v>39657665</v>
      </c>
      <c r="P1327" s="97">
        <v>421389</v>
      </c>
      <c r="Q1327" s="97">
        <v>39236276</v>
      </c>
      <c r="R1327" s="97">
        <v>54759</v>
      </c>
      <c r="S1327" s="97">
        <v>10601840</v>
      </c>
      <c r="T1327" s="97">
        <v>28634436</v>
      </c>
      <c r="U1327" s="97">
        <v>39657665</v>
      </c>
      <c r="V1327" s="97">
        <v>22057587</v>
      </c>
      <c r="W1327" s="97">
        <v>21752225</v>
      </c>
      <c r="X1327" s="97">
        <v>17580512</v>
      </c>
      <c r="Y1327" s="97">
        <v>8989264</v>
      </c>
      <c r="Z1327" s="97">
        <v>0</v>
      </c>
      <c r="AB1327" s="2">
        <v>20322</v>
      </c>
      <c r="AC1327" s="97">
        <v>6212326</v>
      </c>
      <c r="AD1327" s="97">
        <v>5432</v>
      </c>
      <c r="AE1327" s="97">
        <v>6156297</v>
      </c>
      <c r="AF1327" s="97" t="s">
        <v>186</v>
      </c>
      <c r="AG1327" s="97">
        <v>2244643</v>
      </c>
      <c r="AH1327" s="97">
        <v>3911654</v>
      </c>
      <c r="AI1327" s="97">
        <v>6212326</v>
      </c>
      <c r="AJ1327" s="97">
        <v>3254272</v>
      </c>
      <c r="AK1327" s="97">
        <v>2958054</v>
      </c>
      <c r="AL1327" s="97">
        <v>979728</v>
      </c>
      <c r="AM1327" s="97" t="s">
        <v>189</v>
      </c>
      <c r="AN1327" s="2">
        <v>20322</v>
      </c>
      <c r="AO1327" s="97">
        <v>6472783</v>
      </c>
      <c r="AP1327" s="97">
        <v>419</v>
      </c>
      <c r="AQ1327" s="97">
        <v>6188945</v>
      </c>
      <c r="AR1327" s="97">
        <v>0</v>
      </c>
      <c r="AS1327" s="97">
        <v>2245857</v>
      </c>
      <c r="AT1327" s="97">
        <v>3943088</v>
      </c>
      <c r="AU1327" s="97">
        <v>6472783</v>
      </c>
      <c r="AV1327" s="97">
        <v>0</v>
      </c>
      <c r="AW1327" s="97">
        <v>6472783</v>
      </c>
      <c r="AX1327" s="97">
        <v>2243589</v>
      </c>
      <c r="AY1327" s="97" t="s">
        <v>189</v>
      </c>
      <c r="AZ1327" s="2">
        <v>20322</v>
      </c>
      <c r="BA1327" s="98" t="e">
        <v>#N/A</v>
      </c>
      <c r="BB1327" s="2">
        <v>0</v>
      </c>
      <c r="BC1327" s="2">
        <v>0</v>
      </c>
      <c r="BD1327" s="2" t="e">
        <v>#N/A</v>
      </c>
      <c r="BE1327" s="2" t="e">
        <v>#N/A</v>
      </c>
      <c r="BF1327" s="2" t="e">
        <v>#N/A</v>
      </c>
      <c r="BG1327" s="2" t="e">
        <v>#N/A</v>
      </c>
      <c r="BH1327" s="2" t="e">
        <v>#N/A</v>
      </c>
      <c r="BI1327" s="2" t="e">
        <v>#N/A</v>
      </c>
      <c r="BJ1327" s="2" t="e">
        <v>#N/A</v>
      </c>
      <c r="BK1327" s="2" t="e">
        <v>#N/A</v>
      </c>
      <c r="BL1327" s="2">
        <v>20322</v>
      </c>
      <c r="BM1327" s="2">
        <v>4775606</v>
      </c>
      <c r="BN1327" s="2">
        <v>1541</v>
      </c>
      <c r="BO1327" s="2">
        <v>4774065</v>
      </c>
      <c r="BP1327" s="2" t="s">
        <v>189</v>
      </c>
      <c r="BQ1327" s="2">
        <v>2225385</v>
      </c>
      <c r="BR1327" s="2">
        <v>2548680</v>
      </c>
      <c r="BS1327" s="2">
        <v>4775606</v>
      </c>
      <c r="BT1327" s="2">
        <v>1481263</v>
      </c>
      <c r="BU1327" s="2">
        <v>2719667</v>
      </c>
      <c r="BV1327" s="2">
        <v>983681</v>
      </c>
      <c r="BW1327" s="2" t="s">
        <v>189</v>
      </c>
      <c r="BX1327" s="2">
        <v>20322</v>
      </c>
      <c r="BY1327" s="2" t="e">
        <v>#N/A</v>
      </c>
      <c r="BZ1327" s="2">
        <v>0</v>
      </c>
      <c r="CA1327" s="2">
        <v>0</v>
      </c>
      <c r="CB1327" s="2" t="e">
        <v>#N/A</v>
      </c>
      <c r="CC1327" s="2" t="e">
        <v>#N/A</v>
      </c>
      <c r="CD1327" s="2" t="e">
        <v>#N/A</v>
      </c>
      <c r="CE1327" s="2" t="e">
        <v>#N/A</v>
      </c>
      <c r="CF1327" s="2" t="e">
        <v>#N/A</v>
      </c>
      <c r="CG1327" s="2" t="e">
        <v>#N/A</v>
      </c>
      <c r="CH1327" s="2" t="e">
        <v>#N/A</v>
      </c>
      <c r="CI1327" s="2" t="e">
        <v>#N/A</v>
      </c>
      <c r="CJ1327" s="2">
        <v>20322</v>
      </c>
      <c r="CK1327" s="97">
        <v>4974091</v>
      </c>
      <c r="CL1327" s="97" t="e">
        <v>#N/A</v>
      </c>
      <c r="CM1327" s="97" t="e">
        <v>#N/A</v>
      </c>
      <c r="CN1327" s="2">
        <v>8177</v>
      </c>
      <c r="CO1327" s="100" t="e">
        <v>#N/A</v>
      </c>
      <c r="CP1327" s="97" t="e">
        <v>#N/A</v>
      </c>
      <c r="CQ1327" s="97">
        <v>4974091</v>
      </c>
      <c r="CR1327" s="97">
        <v>1820236</v>
      </c>
      <c r="CS1327" s="97">
        <v>2618804</v>
      </c>
      <c r="CT1327" s="2">
        <v>1247602</v>
      </c>
      <c r="CU1327" s="2" t="s">
        <v>189</v>
      </c>
    </row>
    <row r="1328" spans="1:99" x14ac:dyDescent="0.25">
      <c r="A1328" s="2">
        <v>20310</v>
      </c>
      <c r="B1328" s="2">
        <v>45300775</v>
      </c>
      <c r="C1328" s="2">
        <v>1352023</v>
      </c>
      <c r="D1328" s="2">
        <v>42497824</v>
      </c>
      <c r="E1328" s="2">
        <v>505203</v>
      </c>
      <c r="F1328" s="2">
        <v>14681414</v>
      </c>
      <c r="G1328" s="2">
        <v>27816410</v>
      </c>
      <c r="H1328" s="2">
        <v>45300775</v>
      </c>
      <c r="I1328" s="2">
        <v>14415178</v>
      </c>
      <c r="J1328" s="2">
        <v>13639404</v>
      </c>
      <c r="K1328" s="2">
        <v>30885597</v>
      </c>
      <c r="L1328" s="2">
        <v>12006948</v>
      </c>
      <c r="N1328" s="2">
        <v>20310</v>
      </c>
      <c r="O1328" s="97">
        <v>34104797</v>
      </c>
      <c r="P1328" s="97">
        <v>2332181</v>
      </c>
      <c r="Q1328" s="97">
        <v>31772616</v>
      </c>
      <c r="R1328" s="97">
        <v>631095</v>
      </c>
      <c r="S1328" s="97">
        <v>8921311</v>
      </c>
      <c r="T1328" s="97">
        <v>22851305</v>
      </c>
      <c r="U1328" s="97">
        <v>34104797</v>
      </c>
      <c r="V1328" s="97">
        <v>13348265</v>
      </c>
      <c r="W1328" s="97">
        <v>11911628</v>
      </c>
      <c r="X1328" s="97">
        <v>20140178</v>
      </c>
      <c r="Y1328" s="97">
        <v>8540655</v>
      </c>
      <c r="Z1328" s="97">
        <v>0</v>
      </c>
      <c r="AB1328" s="2">
        <v>20323</v>
      </c>
      <c r="AC1328" s="97">
        <v>11898595</v>
      </c>
      <c r="AD1328" s="97">
        <v>336916</v>
      </c>
      <c r="AE1328" s="97">
        <v>11561679</v>
      </c>
      <c r="AF1328" s="97" t="s">
        <v>186</v>
      </c>
      <c r="AG1328" s="97">
        <v>2859520</v>
      </c>
      <c r="AH1328" s="97">
        <v>8702159</v>
      </c>
      <c r="AI1328" s="97">
        <v>11898595</v>
      </c>
      <c r="AJ1328" s="97">
        <v>7735301</v>
      </c>
      <c r="AK1328" s="97">
        <v>4146730</v>
      </c>
      <c r="AL1328" s="97">
        <v>578325</v>
      </c>
      <c r="AM1328" s="97" t="s">
        <v>189</v>
      </c>
      <c r="AN1328" s="2">
        <v>20323</v>
      </c>
      <c r="AO1328" s="97">
        <v>11738553</v>
      </c>
      <c r="AP1328" s="97">
        <v>30229</v>
      </c>
      <c r="AQ1328" s="97">
        <v>11681331</v>
      </c>
      <c r="AR1328" s="97">
        <v>0</v>
      </c>
      <c r="AS1328" s="97">
        <v>2938193</v>
      </c>
      <c r="AT1328" s="97">
        <v>8743138</v>
      </c>
      <c r="AU1328" s="97">
        <v>11738553</v>
      </c>
      <c r="AV1328" s="97">
        <v>6045000</v>
      </c>
      <c r="AW1328" s="97">
        <v>5693553</v>
      </c>
      <c r="AX1328" s="97">
        <v>1221142</v>
      </c>
      <c r="AY1328" s="97" t="s">
        <v>189</v>
      </c>
      <c r="AZ1328" s="2">
        <v>20323</v>
      </c>
      <c r="BA1328" s="98">
        <v>10362096</v>
      </c>
      <c r="BB1328" s="2">
        <v>63363</v>
      </c>
      <c r="BC1328" s="2">
        <v>10297165</v>
      </c>
      <c r="BD1328" s="2" t="s">
        <v>189</v>
      </c>
      <c r="BE1328" s="2">
        <v>2691819</v>
      </c>
      <c r="BF1328" s="2">
        <v>7605346</v>
      </c>
      <c r="BG1328" s="2">
        <v>10362096</v>
      </c>
      <c r="BH1328" s="2">
        <v>5093336</v>
      </c>
      <c r="BI1328" s="2">
        <v>5268760</v>
      </c>
      <c r="BJ1328" s="2">
        <v>1118457</v>
      </c>
      <c r="BK1328" s="2" t="s">
        <v>189</v>
      </c>
      <c r="BL1328" s="2">
        <v>20323</v>
      </c>
      <c r="BM1328" s="2">
        <v>16292389</v>
      </c>
      <c r="BN1328" s="2">
        <v>321510</v>
      </c>
      <c r="BO1328" s="2">
        <v>11556247</v>
      </c>
      <c r="BP1328" s="2" t="s">
        <v>189</v>
      </c>
      <c r="BQ1328" s="2">
        <v>2581130</v>
      </c>
      <c r="BR1328" s="2">
        <v>8975117</v>
      </c>
      <c r="BS1328" s="2">
        <v>16292389</v>
      </c>
      <c r="BT1328" s="2">
        <v>8674635</v>
      </c>
      <c r="BU1328" s="2">
        <v>7617754</v>
      </c>
      <c r="BV1328" s="2">
        <v>1693126</v>
      </c>
      <c r="BW1328" s="2" t="s">
        <v>189</v>
      </c>
      <c r="BX1328" s="2">
        <v>20323</v>
      </c>
      <c r="BY1328" s="2">
        <v>15133032</v>
      </c>
      <c r="BZ1328" s="2">
        <v>92649</v>
      </c>
      <c r="CA1328" s="2">
        <v>15040383</v>
      </c>
      <c r="CB1328" s="2" t="s">
        <v>189</v>
      </c>
      <c r="CC1328" s="2">
        <v>2497578</v>
      </c>
      <c r="CD1328" s="2">
        <v>12542805</v>
      </c>
      <c r="CE1328" s="2">
        <v>15133032</v>
      </c>
      <c r="CF1328" s="2">
        <v>7837413</v>
      </c>
      <c r="CG1328" s="2">
        <v>3467347</v>
      </c>
      <c r="CH1328" s="2">
        <v>866900</v>
      </c>
      <c r="CI1328" s="2" t="s">
        <v>189</v>
      </c>
      <c r="CJ1328" s="2">
        <v>20323</v>
      </c>
      <c r="CK1328" s="97">
        <v>10453155</v>
      </c>
      <c r="CL1328" s="97" t="e">
        <v>#N/A</v>
      </c>
      <c r="CM1328" s="97" t="e">
        <v>#N/A</v>
      </c>
      <c r="CN1328" s="2" t="s">
        <v>189</v>
      </c>
      <c r="CO1328" s="100" t="e">
        <v>#N/A</v>
      </c>
      <c r="CP1328" s="97" t="e">
        <v>#N/A</v>
      </c>
      <c r="CQ1328" s="97">
        <v>10453155</v>
      </c>
      <c r="CR1328" s="97">
        <v>6637527</v>
      </c>
      <c r="CS1328" s="97">
        <v>3815628</v>
      </c>
      <c r="CT1328" s="2">
        <v>784337</v>
      </c>
      <c r="CU1328" s="2" t="s">
        <v>189</v>
      </c>
    </row>
    <row r="1329" spans="1:99" x14ac:dyDescent="0.25">
      <c r="A1329" s="2">
        <v>20311</v>
      </c>
      <c r="B1329" s="2">
        <v>4685016</v>
      </c>
      <c r="C1329" s="2">
        <v>127305</v>
      </c>
      <c r="D1329" s="2">
        <v>4557711</v>
      </c>
      <c r="E1329" s="2" t="s">
        <v>189</v>
      </c>
      <c r="F1329" s="2">
        <v>2178613</v>
      </c>
      <c r="G1329" s="2">
        <v>2379098</v>
      </c>
      <c r="H1329" s="2">
        <v>4685016</v>
      </c>
      <c r="I1329" s="2">
        <v>2074611</v>
      </c>
      <c r="J1329" s="2">
        <v>1955862</v>
      </c>
      <c r="K1329" s="2">
        <v>2473940</v>
      </c>
      <c r="L1329" s="2">
        <v>245514</v>
      </c>
      <c r="N1329" s="2">
        <v>20311</v>
      </c>
      <c r="O1329" s="97">
        <v>4047646</v>
      </c>
      <c r="P1329" s="97">
        <v>171233</v>
      </c>
      <c r="Q1329" s="97">
        <v>3876413</v>
      </c>
      <c r="R1329" s="97" t="s">
        <v>189</v>
      </c>
      <c r="S1329" s="97">
        <v>2095017</v>
      </c>
      <c r="T1329" s="97">
        <v>1781396</v>
      </c>
      <c r="U1329" s="97">
        <v>4047646</v>
      </c>
      <c r="V1329" s="97">
        <v>1793795</v>
      </c>
      <c r="W1329" s="97">
        <v>1416849</v>
      </c>
      <c r="X1329" s="97">
        <v>2191095</v>
      </c>
      <c r="Y1329" s="97">
        <v>257125</v>
      </c>
      <c r="Z1329" s="97">
        <v>0</v>
      </c>
      <c r="AB1329" s="2">
        <v>20324</v>
      </c>
      <c r="AC1329" s="97">
        <v>177148932</v>
      </c>
      <c r="AD1329" s="97">
        <v>13710343</v>
      </c>
      <c r="AE1329" s="97">
        <v>163438589</v>
      </c>
      <c r="AF1329" s="97">
        <v>1234793</v>
      </c>
      <c r="AG1329" s="97">
        <v>47227940</v>
      </c>
      <c r="AH1329" s="97">
        <v>116210649</v>
      </c>
      <c r="AI1329" s="97">
        <v>177148932</v>
      </c>
      <c r="AJ1329" s="97">
        <v>76466825</v>
      </c>
      <c r="AK1329" s="97">
        <v>100048080</v>
      </c>
      <c r="AL1329" s="97">
        <v>47463840</v>
      </c>
      <c r="AM1329" s="97" t="s">
        <v>189</v>
      </c>
      <c r="AN1329" s="2">
        <v>20324</v>
      </c>
      <c r="AO1329" s="97">
        <v>171573667</v>
      </c>
      <c r="AP1329" s="97">
        <v>8345205</v>
      </c>
      <c r="AQ1329" s="97">
        <v>162000828</v>
      </c>
      <c r="AR1329" s="97">
        <v>1566158</v>
      </c>
      <c r="AS1329" s="97">
        <v>47067422</v>
      </c>
      <c r="AT1329" s="97">
        <v>114933406</v>
      </c>
      <c r="AU1329" s="97">
        <v>171573667</v>
      </c>
      <c r="AV1329" s="97">
        <v>81707658</v>
      </c>
      <c r="AW1329" s="97">
        <v>89866009</v>
      </c>
      <c r="AX1329" s="97">
        <v>44678222</v>
      </c>
      <c r="AY1329" s="97" t="s">
        <v>189</v>
      </c>
      <c r="AZ1329" s="2">
        <v>20324</v>
      </c>
      <c r="BA1329" s="98">
        <v>186220613</v>
      </c>
      <c r="BB1329" s="2">
        <v>12204346</v>
      </c>
      <c r="BC1329" s="2">
        <v>168636591</v>
      </c>
      <c r="BD1329" s="2">
        <v>794686</v>
      </c>
      <c r="BE1329" s="2">
        <v>37291790</v>
      </c>
      <c r="BF1329" s="2">
        <v>131344801</v>
      </c>
      <c r="BG1329" s="2">
        <v>186220613</v>
      </c>
      <c r="BH1329" s="2">
        <v>98618931</v>
      </c>
      <c r="BI1329" s="2">
        <v>87601682</v>
      </c>
      <c r="BJ1329" s="2">
        <v>32290751</v>
      </c>
      <c r="BK1329" s="2" t="s">
        <v>189</v>
      </c>
      <c r="BL1329" s="2">
        <v>20324</v>
      </c>
      <c r="BM1329" s="2">
        <v>174060119</v>
      </c>
      <c r="BN1329" s="2">
        <v>8904821</v>
      </c>
      <c r="BO1329" s="2">
        <v>165155298</v>
      </c>
      <c r="BP1329" s="2">
        <v>747987</v>
      </c>
      <c r="BQ1329" s="2">
        <v>38810256</v>
      </c>
      <c r="BR1329" s="2">
        <v>126345042</v>
      </c>
      <c r="BS1329" s="2">
        <v>174060119</v>
      </c>
      <c r="BT1329" s="2">
        <v>88920313</v>
      </c>
      <c r="BU1329" s="2">
        <v>81151645</v>
      </c>
      <c r="BV1329" s="2">
        <v>33296665</v>
      </c>
      <c r="BW1329" s="2" t="s">
        <v>189</v>
      </c>
      <c r="BX1329" s="2">
        <v>20324</v>
      </c>
      <c r="BY1329" s="2">
        <v>161377674</v>
      </c>
      <c r="BZ1329" s="2">
        <v>3937668</v>
      </c>
      <c r="CA1329" s="2">
        <v>153966999</v>
      </c>
      <c r="CB1329" s="2">
        <v>882359</v>
      </c>
      <c r="CC1329" s="2">
        <v>31050993</v>
      </c>
      <c r="CD1329" s="2">
        <v>122916006</v>
      </c>
      <c r="CE1329" s="2">
        <v>161377674</v>
      </c>
      <c r="CF1329" s="2">
        <v>100094612</v>
      </c>
      <c r="CG1329" s="2">
        <v>61283062</v>
      </c>
      <c r="CH1329" s="2">
        <v>27388661</v>
      </c>
      <c r="CI1329" s="2" t="s">
        <v>189</v>
      </c>
      <c r="CJ1329" s="2">
        <v>20324</v>
      </c>
      <c r="CK1329" s="97">
        <v>113153827</v>
      </c>
      <c r="CL1329" s="97" t="e">
        <v>#N/A</v>
      </c>
      <c r="CM1329" s="97" t="e">
        <v>#N/A</v>
      </c>
      <c r="CN1329" s="2">
        <v>465175</v>
      </c>
      <c r="CO1329" s="100" t="e">
        <v>#N/A</v>
      </c>
      <c r="CP1329" s="97" t="e">
        <v>#N/A</v>
      </c>
      <c r="CQ1329" s="97">
        <v>113153827</v>
      </c>
      <c r="CR1329" s="97">
        <v>49240197</v>
      </c>
      <c r="CS1329" s="97">
        <v>63913630</v>
      </c>
      <c r="CT1329" s="2">
        <v>35742177</v>
      </c>
      <c r="CU1329" s="2" t="s">
        <v>189</v>
      </c>
    </row>
    <row r="1330" spans="1:99" x14ac:dyDescent="0.25">
      <c r="A1330" s="2">
        <v>20312</v>
      </c>
      <c r="B1330" s="2">
        <v>53621850</v>
      </c>
      <c r="C1330" s="2">
        <v>887598</v>
      </c>
      <c r="D1330" s="2">
        <v>50059093</v>
      </c>
      <c r="E1330" s="2">
        <v>35733</v>
      </c>
      <c r="F1330" s="2">
        <v>10177888</v>
      </c>
      <c r="G1330" s="2">
        <v>39881205</v>
      </c>
      <c r="H1330" s="2">
        <v>53621850</v>
      </c>
      <c r="I1330" s="2">
        <v>33496462</v>
      </c>
      <c r="J1330" s="2">
        <v>33041804</v>
      </c>
      <c r="K1330" s="2">
        <v>20125388</v>
      </c>
      <c r="L1330" s="2">
        <v>5400832</v>
      </c>
      <c r="N1330" s="2">
        <v>20312</v>
      </c>
      <c r="O1330" s="97">
        <v>43136803</v>
      </c>
      <c r="P1330" s="97">
        <v>405060</v>
      </c>
      <c r="Q1330" s="97">
        <v>42731743</v>
      </c>
      <c r="R1330" s="97">
        <v>17692</v>
      </c>
      <c r="S1330" s="97">
        <v>8473710</v>
      </c>
      <c r="T1330" s="97">
        <v>34258033</v>
      </c>
      <c r="U1330" s="97">
        <v>43136803</v>
      </c>
      <c r="V1330" s="97">
        <v>23795373</v>
      </c>
      <c r="W1330" s="97">
        <v>23793773</v>
      </c>
      <c r="X1330" s="97">
        <v>16669446</v>
      </c>
      <c r="Y1330" s="97">
        <v>4789497</v>
      </c>
      <c r="Z1330" s="97">
        <v>0</v>
      </c>
      <c r="AB1330" s="2">
        <v>20325</v>
      </c>
      <c r="AC1330" s="97">
        <v>65994267</v>
      </c>
      <c r="AD1330" s="97">
        <v>69330</v>
      </c>
      <c r="AE1330" s="97">
        <v>65924937</v>
      </c>
      <c r="AF1330" s="97" t="s">
        <v>186</v>
      </c>
      <c r="AG1330" s="97">
        <v>9772678</v>
      </c>
      <c r="AH1330" s="97">
        <v>56152259</v>
      </c>
      <c r="AI1330" s="97">
        <v>65994267</v>
      </c>
      <c r="AJ1330" s="97">
        <v>25538286</v>
      </c>
      <c r="AK1330" s="97">
        <v>16891757</v>
      </c>
      <c r="AL1330" s="97">
        <v>3823136</v>
      </c>
      <c r="AM1330" s="97" t="s">
        <v>189</v>
      </c>
      <c r="AN1330" s="2">
        <v>20325</v>
      </c>
      <c r="AO1330" s="97">
        <v>82773864</v>
      </c>
      <c r="AP1330" s="97">
        <v>1208677</v>
      </c>
      <c r="AQ1330" s="97">
        <v>78834589</v>
      </c>
      <c r="AR1330" s="97">
        <v>0</v>
      </c>
      <c r="AS1330" s="97">
        <v>11824571</v>
      </c>
      <c r="AT1330" s="97">
        <v>67010018</v>
      </c>
      <c r="AU1330" s="97">
        <v>82773864</v>
      </c>
      <c r="AV1330" s="97">
        <v>68535946</v>
      </c>
      <c r="AW1330" s="97">
        <v>14237918</v>
      </c>
      <c r="AX1330" s="97">
        <v>1054810</v>
      </c>
      <c r="AY1330" s="97" t="s">
        <v>189</v>
      </c>
      <c r="AZ1330" s="2">
        <v>20325</v>
      </c>
      <c r="BA1330" s="98">
        <v>58106517</v>
      </c>
      <c r="BB1330" s="2">
        <v>781696</v>
      </c>
      <c r="BC1330" s="2">
        <v>57324821</v>
      </c>
      <c r="BD1330" s="2" t="s">
        <v>189</v>
      </c>
      <c r="BE1330" s="2">
        <v>9696928</v>
      </c>
      <c r="BF1330" s="2">
        <v>47627893</v>
      </c>
      <c r="BG1330" s="2">
        <v>58106517</v>
      </c>
      <c r="BH1330" s="2">
        <v>42316862</v>
      </c>
      <c r="BI1330" s="2">
        <v>12752912</v>
      </c>
      <c r="BJ1330" s="2">
        <v>978900</v>
      </c>
      <c r="BK1330" s="2" t="s">
        <v>189</v>
      </c>
      <c r="BL1330" s="2">
        <v>20325</v>
      </c>
      <c r="BM1330" s="2">
        <v>59307158</v>
      </c>
      <c r="BN1330" s="2">
        <v>3345488</v>
      </c>
      <c r="BO1330" s="2">
        <v>55769352</v>
      </c>
      <c r="BP1330" s="2" t="s">
        <v>189</v>
      </c>
      <c r="BQ1330" s="2">
        <v>8812112</v>
      </c>
      <c r="BR1330" s="2">
        <v>46957240</v>
      </c>
      <c r="BS1330" s="2">
        <v>59307158</v>
      </c>
      <c r="BT1330" s="2">
        <v>46908833</v>
      </c>
      <c r="BU1330" s="2">
        <v>12398325</v>
      </c>
      <c r="BV1330" s="2">
        <v>1712516</v>
      </c>
      <c r="BW1330" s="2" t="s">
        <v>189</v>
      </c>
      <c r="BX1330" s="2">
        <v>20325</v>
      </c>
      <c r="BY1330" s="2">
        <v>55244568</v>
      </c>
      <c r="BZ1330" s="2">
        <v>723039</v>
      </c>
      <c r="CA1330" s="2">
        <v>54521529</v>
      </c>
      <c r="CB1330" s="2" t="s">
        <v>189</v>
      </c>
      <c r="CC1330" s="2">
        <v>8484484</v>
      </c>
      <c r="CD1330" s="2">
        <v>46037045</v>
      </c>
      <c r="CE1330" s="2">
        <v>55244568</v>
      </c>
      <c r="CF1330" s="2">
        <v>32969893</v>
      </c>
      <c r="CG1330" s="2">
        <v>21829370</v>
      </c>
      <c r="CH1330" s="2">
        <v>2954102</v>
      </c>
      <c r="CI1330" s="2" t="s">
        <v>189</v>
      </c>
      <c r="CJ1330" s="2">
        <v>20325</v>
      </c>
      <c r="CK1330" s="97">
        <v>53530539</v>
      </c>
      <c r="CL1330" s="97" t="e">
        <v>#N/A</v>
      </c>
      <c r="CM1330" s="97" t="e">
        <v>#N/A</v>
      </c>
      <c r="CN1330" s="2" t="s">
        <v>189</v>
      </c>
      <c r="CO1330" s="100" t="e">
        <v>#N/A</v>
      </c>
      <c r="CP1330" s="97" t="e">
        <v>#N/A</v>
      </c>
      <c r="CQ1330" s="97">
        <v>53530539</v>
      </c>
      <c r="CR1330" s="97">
        <v>35046368</v>
      </c>
      <c r="CS1330" s="97">
        <v>18484171</v>
      </c>
      <c r="CT1330" s="2">
        <v>2840379</v>
      </c>
      <c r="CU1330" s="2" t="s">
        <v>189</v>
      </c>
    </row>
    <row r="1331" spans="1:99" x14ac:dyDescent="0.25">
      <c r="A1331" s="2">
        <v>20313</v>
      </c>
      <c r="B1331" s="2">
        <v>33336400</v>
      </c>
      <c r="C1331" s="2">
        <v>53049</v>
      </c>
      <c r="D1331" s="2">
        <v>33240803</v>
      </c>
      <c r="E1331" s="2" t="s">
        <v>189</v>
      </c>
      <c r="F1331" s="2">
        <v>2257350</v>
      </c>
      <c r="G1331" s="2">
        <v>30983453</v>
      </c>
      <c r="H1331" s="2">
        <v>33336400</v>
      </c>
      <c r="I1331" s="2">
        <v>3474985</v>
      </c>
      <c r="J1331" s="2">
        <v>3474985</v>
      </c>
      <c r="K1331" s="2">
        <v>29861415</v>
      </c>
      <c r="L1331" s="2">
        <v>8120226</v>
      </c>
      <c r="N1331" s="2">
        <v>20313</v>
      </c>
      <c r="O1331" s="97">
        <v>27877075</v>
      </c>
      <c r="P1331" s="97">
        <v>576438</v>
      </c>
      <c r="Q1331" s="97">
        <v>27251938</v>
      </c>
      <c r="R1331" s="97" t="s">
        <v>189</v>
      </c>
      <c r="S1331" s="97">
        <v>2142102</v>
      </c>
      <c r="T1331" s="97">
        <v>25109836</v>
      </c>
      <c r="U1331" s="97">
        <v>27877075</v>
      </c>
      <c r="V1331" s="97">
        <v>3539735</v>
      </c>
      <c r="W1331" s="97">
        <v>3031222</v>
      </c>
      <c r="X1331" s="97">
        <v>24337340</v>
      </c>
      <c r="Y1331" s="97">
        <v>6738197</v>
      </c>
      <c r="Z1331" s="97">
        <v>0</v>
      </c>
      <c r="AB1331" s="2">
        <v>20326</v>
      </c>
      <c r="AC1331" s="97">
        <v>28742471</v>
      </c>
      <c r="AD1331" s="97">
        <v>269959</v>
      </c>
      <c r="AE1331" s="97">
        <v>28472512</v>
      </c>
      <c r="AF1331" s="97">
        <v>139081</v>
      </c>
      <c r="AG1331" s="97">
        <v>7084569</v>
      </c>
      <c r="AH1331" s="97">
        <v>21387943</v>
      </c>
      <c r="AI1331" s="97">
        <v>28742471</v>
      </c>
      <c r="AJ1331" s="97">
        <v>11534547</v>
      </c>
      <c r="AK1331" s="97">
        <v>16937430</v>
      </c>
      <c r="AL1331" s="97">
        <v>7859356</v>
      </c>
      <c r="AM1331" s="97" t="s">
        <v>189</v>
      </c>
      <c r="AN1331" s="2">
        <v>20326</v>
      </c>
      <c r="AO1331" s="97">
        <v>29584743</v>
      </c>
      <c r="AP1331" s="97">
        <v>582784</v>
      </c>
      <c r="AQ1331" s="97">
        <v>29001959</v>
      </c>
      <c r="AR1331" s="97">
        <v>22226</v>
      </c>
      <c r="AS1331" s="97">
        <v>7475960</v>
      </c>
      <c r="AT1331" s="97">
        <v>21525999</v>
      </c>
      <c r="AU1331" s="97">
        <v>29584743</v>
      </c>
      <c r="AV1331" s="97">
        <v>13567278</v>
      </c>
      <c r="AW1331" s="97">
        <v>12124503</v>
      </c>
      <c r="AX1331" s="97">
        <v>3187489</v>
      </c>
      <c r="AY1331" s="97" t="s">
        <v>189</v>
      </c>
      <c r="AZ1331" s="2">
        <v>20326</v>
      </c>
      <c r="BA1331" s="98" t="e">
        <v>#N/A</v>
      </c>
      <c r="BB1331" s="2">
        <v>0</v>
      </c>
      <c r="BC1331" s="2">
        <v>0</v>
      </c>
      <c r="BD1331" s="2" t="e">
        <v>#N/A</v>
      </c>
      <c r="BE1331" s="2" t="e">
        <v>#N/A</v>
      </c>
      <c r="BF1331" s="2" t="e">
        <v>#N/A</v>
      </c>
      <c r="BG1331" s="2" t="e">
        <v>#N/A</v>
      </c>
      <c r="BH1331" s="2" t="e">
        <v>#N/A</v>
      </c>
      <c r="BI1331" s="2" t="e">
        <v>#N/A</v>
      </c>
      <c r="BJ1331" s="2" t="e">
        <v>#N/A</v>
      </c>
      <c r="BK1331" s="2" t="e">
        <v>#N/A</v>
      </c>
      <c r="BL1331" s="2">
        <v>20326</v>
      </c>
      <c r="BM1331" s="2">
        <v>23746802</v>
      </c>
      <c r="BN1331" s="2">
        <v>776509</v>
      </c>
      <c r="BO1331" s="2">
        <v>22927378</v>
      </c>
      <c r="BP1331" s="2">
        <v>162204</v>
      </c>
      <c r="BQ1331" s="2">
        <v>6483058</v>
      </c>
      <c r="BR1331" s="2">
        <v>16444320</v>
      </c>
      <c r="BS1331" s="2">
        <v>23746802</v>
      </c>
      <c r="BT1331" s="2">
        <v>14814802</v>
      </c>
      <c r="BU1331" s="2">
        <v>8932000</v>
      </c>
      <c r="BV1331" s="2">
        <v>3150561</v>
      </c>
      <c r="BW1331" s="2" t="s">
        <v>189</v>
      </c>
      <c r="BX1331" s="2">
        <v>20326</v>
      </c>
      <c r="BY1331" s="2">
        <v>29990937</v>
      </c>
      <c r="BZ1331" s="2">
        <v>683220</v>
      </c>
      <c r="CA1331" s="2">
        <v>23731010</v>
      </c>
      <c r="CB1331" s="2">
        <v>84047</v>
      </c>
      <c r="CC1331" s="2">
        <v>5818237</v>
      </c>
      <c r="CD1331" s="2">
        <v>17912773</v>
      </c>
      <c r="CE1331" s="2">
        <v>29990937</v>
      </c>
      <c r="CF1331" s="2">
        <v>20540756</v>
      </c>
      <c r="CG1331" s="2">
        <v>9450181</v>
      </c>
      <c r="CH1331" s="2">
        <v>3203406</v>
      </c>
      <c r="CI1331" s="2" t="s">
        <v>189</v>
      </c>
      <c r="CJ1331" s="2">
        <v>20326</v>
      </c>
      <c r="CK1331" s="97">
        <v>19335983</v>
      </c>
      <c r="CL1331" s="97" t="e">
        <v>#N/A</v>
      </c>
      <c r="CM1331" s="97" t="e">
        <v>#N/A</v>
      </c>
      <c r="CN1331" s="2">
        <v>91193</v>
      </c>
      <c r="CO1331" s="100" t="e">
        <v>#N/A</v>
      </c>
      <c r="CP1331" s="97" t="e">
        <v>#N/A</v>
      </c>
      <c r="CQ1331" s="97">
        <v>19335983</v>
      </c>
      <c r="CR1331" s="97">
        <v>5218269</v>
      </c>
      <c r="CS1331" s="97">
        <v>6891167</v>
      </c>
      <c r="CT1331" s="2">
        <v>3157856</v>
      </c>
      <c r="CU1331" s="2" t="s">
        <v>189</v>
      </c>
    </row>
    <row r="1332" spans="1:99" x14ac:dyDescent="0.25">
      <c r="A1332" s="2">
        <v>20314</v>
      </c>
      <c r="B1332" s="2">
        <v>9768281</v>
      </c>
      <c r="C1332" s="2">
        <v>642616</v>
      </c>
      <c r="D1332" s="2">
        <v>9084926</v>
      </c>
      <c r="E1332" s="2">
        <v>9006</v>
      </c>
      <c r="F1332" s="2">
        <v>3309837</v>
      </c>
      <c r="G1332" s="2">
        <v>5775089</v>
      </c>
      <c r="H1332" s="2">
        <v>9768281</v>
      </c>
      <c r="I1332" s="2">
        <v>3642018</v>
      </c>
      <c r="J1332" s="2">
        <v>3606218</v>
      </c>
      <c r="K1332" s="2">
        <v>6126263</v>
      </c>
      <c r="L1332" s="2">
        <v>3198882</v>
      </c>
      <c r="N1332" s="2">
        <v>20314</v>
      </c>
      <c r="O1332" s="97">
        <v>9634553</v>
      </c>
      <c r="P1332" s="97">
        <v>521834</v>
      </c>
      <c r="Q1332" s="97">
        <v>9112719</v>
      </c>
      <c r="R1332" s="97">
        <v>19961</v>
      </c>
      <c r="S1332" s="97">
        <v>3151049</v>
      </c>
      <c r="T1332" s="97">
        <v>5961670</v>
      </c>
      <c r="U1332" s="97">
        <v>9634553</v>
      </c>
      <c r="V1332" s="97">
        <v>3070844</v>
      </c>
      <c r="W1332" s="97">
        <v>3033793</v>
      </c>
      <c r="X1332" s="97">
        <v>6524547</v>
      </c>
      <c r="Y1332" s="97">
        <v>3686652</v>
      </c>
      <c r="Z1332" s="97">
        <v>0</v>
      </c>
      <c r="AB1332" s="2">
        <v>20327</v>
      </c>
      <c r="AC1332" s="97">
        <v>64585982</v>
      </c>
      <c r="AD1332" s="97">
        <v>2742604</v>
      </c>
      <c r="AE1332" s="97">
        <v>60562101</v>
      </c>
      <c r="AF1332" s="97">
        <v>899214</v>
      </c>
      <c r="AG1332" s="97">
        <v>26753420</v>
      </c>
      <c r="AH1332" s="97">
        <v>33808681</v>
      </c>
      <c r="AI1332" s="97">
        <v>64585982</v>
      </c>
      <c r="AJ1332" s="97">
        <v>22802743</v>
      </c>
      <c r="AK1332" s="97">
        <v>41783239</v>
      </c>
      <c r="AL1332" s="97">
        <v>15863887</v>
      </c>
      <c r="AM1332" s="97" t="s">
        <v>189</v>
      </c>
      <c r="AN1332" s="2">
        <v>20327</v>
      </c>
      <c r="AO1332" s="97">
        <v>71402896</v>
      </c>
      <c r="AP1332" s="97">
        <v>7802275</v>
      </c>
      <c r="AQ1332" s="97">
        <v>62715259</v>
      </c>
      <c r="AR1332" s="97">
        <v>1047748</v>
      </c>
      <c r="AS1332" s="97">
        <v>28959325</v>
      </c>
      <c r="AT1332" s="97">
        <v>33755934</v>
      </c>
      <c r="AU1332" s="97">
        <v>71402896</v>
      </c>
      <c r="AV1332" s="97">
        <v>26554333</v>
      </c>
      <c r="AW1332" s="97">
        <v>44848563</v>
      </c>
      <c r="AX1332" s="97">
        <v>16013041</v>
      </c>
      <c r="AY1332" s="97" t="s">
        <v>189</v>
      </c>
      <c r="AZ1332" s="2">
        <v>20327</v>
      </c>
      <c r="BA1332" s="98">
        <v>66644129</v>
      </c>
      <c r="BB1332" s="2">
        <v>1333288</v>
      </c>
      <c r="BC1332" s="2">
        <v>56369145</v>
      </c>
      <c r="BD1332" s="2">
        <v>412822</v>
      </c>
      <c r="BE1332" s="2">
        <v>26386834</v>
      </c>
      <c r="BF1332" s="2">
        <v>29982311</v>
      </c>
      <c r="BG1332" s="2">
        <v>66644129</v>
      </c>
      <c r="BH1332" s="2">
        <v>19837750</v>
      </c>
      <c r="BI1332" s="2">
        <v>46806379</v>
      </c>
      <c r="BJ1332" s="2">
        <v>15711736</v>
      </c>
      <c r="BK1332" s="2" t="s">
        <v>189</v>
      </c>
      <c r="BL1332" s="2">
        <v>20327</v>
      </c>
      <c r="BM1332" s="2">
        <v>58368291</v>
      </c>
      <c r="BN1332" s="2">
        <v>6407223</v>
      </c>
      <c r="BO1332" s="2">
        <v>51961068</v>
      </c>
      <c r="BP1332" s="2">
        <v>394475</v>
      </c>
      <c r="BQ1332" s="2">
        <v>24716652</v>
      </c>
      <c r="BR1332" s="2">
        <v>27244416</v>
      </c>
      <c r="BS1332" s="2">
        <v>58368291</v>
      </c>
      <c r="BT1332" s="2">
        <v>17317853</v>
      </c>
      <c r="BU1332" s="2">
        <v>30140464</v>
      </c>
      <c r="BV1332" s="2">
        <v>14287704</v>
      </c>
      <c r="BW1332" s="2" t="s">
        <v>189</v>
      </c>
      <c r="BX1332" s="2">
        <v>20327</v>
      </c>
      <c r="BY1332" s="2">
        <v>58357480</v>
      </c>
      <c r="BZ1332" s="2">
        <v>1905407</v>
      </c>
      <c r="CA1332" s="2">
        <v>52237583</v>
      </c>
      <c r="CB1332" s="2">
        <v>785750</v>
      </c>
      <c r="CC1332" s="2">
        <v>24256381</v>
      </c>
      <c r="CD1332" s="2">
        <v>27981202</v>
      </c>
      <c r="CE1332" s="2">
        <v>58357480</v>
      </c>
      <c r="CF1332" s="2">
        <v>28685738</v>
      </c>
      <c r="CG1332" s="2">
        <v>29671742</v>
      </c>
      <c r="CH1332" s="2">
        <v>12754254</v>
      </c>
      <c r="CI1332" s="2" t="s">
        <v>189</v>
      </c>
      <c r="CJ1332" s="2">
        <v>20327</v>
      </c>
      <c r="CK1332" s="97">
        <v>59581302</v>
      </c>
      <c r="CL1332" s="97" t="e">
        <v>#N/A</v>
      </c>
      <c r="CM1332" s="97" t="e">
        <v>#N/A</v>
      </c>
      <c r="CN1332" s="2">
        <v>658961</v>
      </c>
      <c r="CO1332" s="100" t="e">
        <v>#N/A</v>
      </c>
      <c r="CP1332" s="97" t="e">
        <v>#N/A</v>
      </c>
      <c r="CQ1332" s="97">
        <v>59581302</v>
      </c>
      <c r="CR1332" s="97">
        <v>25516704</v>
      </c>
      <c r="CS1332" s="97">
        <v>29850104</v>
      </c>
      <c r="CT1332" s="2">
        <v>13694394</v>
      </c>
      <c r="CU1332" s="2" t="s">
        <v>189</v>
      </c>
    </row>
    <row r="1333" spans="1:99" x14ac:dyDescent="0.25">
      <c r="A1333" s="2">
        <v>20315</v>
      </c>
      <c r="B1333" s="2" t="e">
        <v>#N/A</v>
      </c>
      <c r="C1333" s="2" t="e">
        <v>#N/A</v>
      </c>
      <c r="D1333" s="2" t="e">
        <v>#N/A</v>
      </c>
      <c r="E1333" s="2" t="e">
        <v>#N/A</v>
      </c>
      <c r="F1333" s="2" t="e">
        <v>#N/A</v>
      </c>
      <c r="G1333" s="2" t="e">
        <v>#N/A</v>
      </c>
      <c r="H1333" s="2" t="e">
        <v>#N/A</v>
      </c>
      <c r="I1333" s="2" t="e">
        <v>#N/A</v>
      </c>
      <c r="J1333" s="2" t="e">
        <v>#N/A</v>
      </c>
      <c r="K1333" s="2" t="e">
        <v>#N/A</v>
      </c>
      <c r="L1333" s="2" t="e">
        <v>#N/A</v>
      </c>
      <c r="N1333" s="2">
        <v>20315</v>
      </c>
      <c r="O1333" s="97">
        <v>10036382</v>
      </c>
      <c r="P1333" s="97">
        <v>76429</v>
      </c>
      <c r="Q1333" s="97">
        <v>9959953</v>
      </c>
      <c r="R1333" s="97">
        <v>54539</v>
      </c>
      <c r="S1333" s="97">
        <v>3314026</v>
      </c>
      <c r="T1333" s="97">
        <v>6645927</v>
      </c>
      <c r="U1333" s="97">
        <v>10036382</v>
      </c>
      <c r="V1333" s="97">
        <v>945212</v>
      </c>
      <c r="W1333" s="97">
        <v>931524</v>
      </c>
      <c r="X1333" s="97">
        <v>8554722</v>
      </c>
      <c r="Y1333" s="97">
        <v>3974772</v>
      </c>
      <c r="Z1333" s="97">
        <v>0</v>
      </c>
      <c r="AB1333" s="2">
        <v>20328</v>
      </c>
      <c r="AC1333" s="97">
        <v>9858245</v>
      </c>
      <c r="AD1333" s="97">
        <v>22253</v>
      </c>
      <c r="AE1333" s="97">
        <v>9835992</v>
      </c>
      <c r="AF1333" s="97" t="s">
        <v>186</v>
      </c>
      <c r="AG1333" s="97">
        <v>2032232</v>
      </c>
      <c r="AH1333" s="97">
        <v>7803760</v>
      </c>
      <c r="AI1333" s="97">
        <v>9858245</v>
      </c>
      <c r="AJ1333" s="97">
        <v>7318554</v>
      </c>
      <c r="AK1333" s="97">
        <v>2538676</v>
      </c>
      <c r="AL1333" s="97">
        <v>902087</v>
      </c>
      <c r="AM1333" s="97" t="s">
        <v>189</v>
      </c>
      <c r="AN1333" s="2">
        <v>20328</v>
      </c>
      <c r="AO1333" s="97">
        <v>7708616</v>
      </c>
      <c r="AP1333" s="97">
        <v>0</v>
      </c>
      <c r="AQ1333" s="97">
        <v>7708616</v>
      </c>
      <c r="AR1333" s="97">
        <v>0</v>
      </c>
      <c r="AS1333" s="97">
        <v>1973478</v>
      </c>
      <c r="AT1333" s="97">
        <v>5735138</v>
      </c>
      <c r="AU1333" s="97">
        <v>7708616</v>
      </c>
      <c r="AV1333" s="97">
        <v>4293384</v>
      </c>
      <c r="AW1333" s="97">
        <v>3394625</v>
      </c>
      <c r="AX1333" s="97">
        <v>924962</v>
      </c>
      <c r="AY1333" s="97" t="s">
        <v>189</v>
      </c>
      <c r="AZ1333" s="2">
        <v>20328</v>
      </c>
      <c r="BA1333" s="98">
        <v>8779613</v>
      </c>
      <c r="BB1333" s="2">
        <v>30308</v>
      </c>
      <c r="BC1333" s="2">
        <v>8749305</v>
      </c>
      <c r="BD1333" s="2" t="s">
        <v>189</v>
      </c>
      <c r="BE1333" s="2">
        <v>1939713</v>
      </c>
      <c r="BF1333" s="2">
        <v>6809592</v>
      </c>
      <c r="BG1333" s="2">
        <v>8779613</v>
      </c>
      <c r="BH1333" s="2">
        <v>6024374</v>
      </c>
      <c r="BI1333" s="2">
        <v>2746363</v>
      </c>
      <c r="BJ1333" s="2">
        <v>1241116</v>
      </c>
      <c r="BK1333" s="2" t="s">
        <v>189</v>
      </c>
      <c r="BL1333" s="2">
        <v>20328</v>
      </c>
      <c r="BM1333" s="2">
        <v>5751394</v>
      </c>
      <c r="BN1333" s="2">
        <v>13594</v>
      </c>
      <c r="BO1333" s="2">
        <v>5688091</v>
      </c>
      <c r="BP1333" s="2" t="s">
        <v>189</v>
      </c>
      <c r="BQ1333" s="2">
        <v>1896170</v>
      </c>
      <c r="BR1333" s="2">
        <v>3791921</v>
      </c>
      <c r="BS1333" s="2">
        <v>5751394</v>
      </c>
      <c r="BT1333" s="2">
        <v>3120150</v>
      </c>
      <c r="BU1333" s="2">
        <v>2631244</v>
      </c>
      <c r="BV1333" s="2">
        <v>860467</v>
      </c>
      <c r="BW1333" s="2" t="s">
        <v>189</v>
      </c>
      <c r="BX1333" s="2">
        <v>20328</v>
      </c>
      <c r="BY1333" s="2">
        <v>5866381</v>
      </c>
      <c r="BZ1333" s="2">
        <v>13995</v>
      </c>
      <c r="CA1333" s="2">
        <v>5852386</v>
      </c>
      <c r="CB1333" s="2">
        <v>1689</v>
      </c>
      <c r="CC1333" s="2">
        <v>1831027</v>
      </c>
      <c r="CD1333" s="2">
        <v>4021359</v>
      </c>
      <c r="CE1333" s="2">
        <v>5866381</v>
      </c>
      <c r="CF1333" s="2">
        <v>3414195</v>
      </c>
      <c r="CG1333" s="2">
        <v>2434035</v>
      </c>
      <c r="CH1333" s="2">
        <v>866695</v>
      </c>
      <c r="CI1333" s="2" t="s">
        <v>189</v>
      </c>
      <c r="CJ1333" s="2">
        <v>20328</v>
      </c>
      <c r="CK1333" s="97">
        <v>5017509</v>
      </c>
      <c r="CL1333" s="97" t="e">
        <v>#N/A</v>
      </c>
      <c r="CM1333" s="97" t="e">
        <v>#N/A</v>
      </c>
      <c r="CN1333" s="2">
        <v>1879</v>
      </c>
      <c r="CO1333" s="100" t="e">
        <v>#N/A</v>
      </c>
      <c r="CP1333" s="97" t="e">
        <v>#N/A</v>
      </c>
      <c r="CQ1333" s="97">
        <v>5017509</v>
      </c>
      <c r="CR1333" s="97">
        <v>2855437</v>
      </c>
      <c r="CS1333" s="97">
        <v>1944577</v>
      </c>
      <c r="CT1333" s="2">
        <v>829666</v>
      </c>
      <c r="CU1333" s="2" t="s">
        <v>189</v>
      </c>
    </row>
    <row r="1334" spans="1:99" x14ac:dyDescent="0.25">
      <c r="A1334" s="2">
        <v>20316</v>
      </c>
      <c r="B1334" s="2">
        <v>5457106</v>
      </c>
      <c r="C1334" s="2">
        <v>218522</v>
      </c>
      <c r="D1334" s="2">
        <v>5217848</v>
      </c>
      <c r="E1334" s="2">
        <v>8386</v>
      </c>
      <c r="F1334" s="2">
        <v>2523765</v>
      </c>
      <c r="G1334" s="2">
        <v>2694083</v>
      </c>
      <c r="H1334" s="2">
        <v>5457106</v>
      </c>
      <c r="I1334" s="2">
        <v>2112764</v>
      </c>
      <c r="J1334" s="2">
        <v>2075014</v>
      </c>
      <c r="K1334" s="2">
        <v>3344342</v>
      </c>
      <c r="L1334" s="2">
        <v>1317571</v>
      </c>
      <c r="N1334" s="2">
        <v>20316</v>
      </c>
      <c r="O1334" s="97">
        <v>6923037</v>
      </c>
      <c r="P1334" s="97">
        <v>109440</v>
      </c>
      <c r="Q1334" s="97">
        <v>6803169</v>
      </c>
      <c r="R1334" s="97">
        <v>7168</v>
      </c>
      <c r="S1334" s="97">
        <v>2444590</v>
      </c>
      <c r="T1334" s="97">
        <v>4358579</v>
      </c>
      <c r="U1334" s="97">
        <v>6923037</v>
      </c>
      <c r="V1334" s="97">
        <v>3591370</v>
      </c>
      <c r="W1334" s="97">
        <v>3558300</v>
      </c>
      <c r="X1334" s="97">
        <v>3331667</v>
      </c>
      <c r="Y1334" s="97">
        <v>1171498</v>
      </c>
      <c r="Z1334" s="97">
        <v>0</v>
      </c>
      <c r="AB1334" s="2">
        <v>20329</v>
      </c>
      <c r="AC1334" s="97">
        <v>7628433</v>
      </c>
      <c r="AD1334" s="97">
        <v>151426</v>
      </c>
      <c r="AE1334" s="97">
        <v>7477007</v>
      </c>
      <c r="AF1334" s="97">
        <v>20160</v>
      </c>
      <c r="AG1334" s="97">
        <v>2210496</v>
      </c>
      <c r="AH1334" s="97">
        <v>5266511</v>
      </c>
      <c r="AI1334" s="97">
        <v>7628433</v>
      </c>
      <c r="AJ1334" s="97">
        <v>825766</v>
      </c>
      <c r="AK1334" s="97">
        <v>3468137</v>
      </c>
      <c r="AL1334" s="97">
        <v>1049413</v>
      </c>
      <c r="AM1334" s="97" t="s">
        <v>189</v>
      </c>
      <c r="AN1334" s="2">
        <v>20329</v>
      </c>
      <c r="AO1334" s="97">
        <v>7777718</v>
      </c>
      <c r="AP1334" s="97">
        <v>20448</v>
      </c>
      <c r="AQ1334" s="97">
        <v>7757270</v>
      </c>
      <c r="AR1334" s="97">
        <v>0</v>
      </c>
      <c r="AS1334" s="97">
        <v>2454501</v>
      </c>
      <c r="AT1334" s="97">
        <v>5302769</v>
      </c>
      <c r="AU1334" s="97">
        <v>7777718</v>
      </c>
      <c r="AV1334" s="97">
        <v>4327737</v>
      </c>
      <c r="AW1334" s="97">
        <v>3430176</v>
      </c>
      <c r="AX1334" s="97">
        <v>842550</v>
      </c>
      <c r="AY1334" s="97" t="s">
        <v>189</v>
      </c>
      <c r="AZ1334" s="2">
        <v>20329</v>
      </c>
      <c r="BA1334" s="98">
        <v>11596555</v>
      </c>
      <c r="BB1334" s="2">
        <v>33660</v>
      </c>
      <c r="BC1334" s="2">
        <v>11562895</v>
      </c>
      <c r="BD1334" s="2" t="s">
        <v>189</v>
      </c>
      <c r="BE1334" s="2">
        <v>2195891</v>
      </c>
      <c r="BF1334" s="2">
        <v>9367004</v>
      </c>
      <c r="BG1334" s="2">
        <v>11596555</v>
      </c>
      <c r="BH1334" s="2">
        <v>3873485</v>
      </c>
      <c r="BI1334" s="2">
        <v>3969620</v>
      </c>
      <c r="BJ1334" s="2">
        <v>1003000</v>
      </c>
      <c r="BK1334" s="2" t="s">
        <v>189</v>
      </c>
      <c r="BL1334" s="2">
        <v>20329</v>
      </c>
      <c r="BM1334" s="2">
        <v>8438959</v>
      </c>
      <c r="BN1334" s="2">
        <v>156380</v>
      </c>
      <c r="BO1334" s="2">
        <v>8282579</v>
      </c>
      <c r="BP1334" s="2">
        <v>9600</v>
      </c>
      <c r="BQ1334" s="2">
        <v>2397088</v>
      </c>
      <c r="BR1334" s="2">
        <v>5885491</v>
      </c>
      <c r="BS1334" s="2">
        <v>8438959</v>
      </c>
      <c r="BT1334" s="2">
        <v>3309568</v>
      </c>
      <c r="BU1334" s="2">
        <v>3260816</v>
      </c>
      <c r="BV1334" s="2">
        <v>997900</v>
      </c>
      <c r="BW1334" s="2" t="s">
        <v>189</v>
      </c>
      <c r="BX1334" s="2">
        <v>20329</v>
      </c>
      <c r="BY1334" s="2">
        <v>11645060</v>
      </c>
      <c r="BZ1334" s="2">
        <v>84122</v>
      </c>
      <c r="CA1334" s="2">
        <v>10023634</v>
      </c>
      <c r="CB1334" s="2" t="s">
        <v>189</v>
      </c>
      <c r="CC1334" s="2">
        <v>2165122</v>
      </c>
      <c r="CD1334" s="2">
        <v>7858512</v>
      </c>
      <c r="CE1334" s="2">
        <v>11645060</v>
      </c>
      <c r="CF1334" s="2">
        <v>9049305</v>
      </c>
      <c r="CG1334" s="2">
        <v>2595755</v>
      </c>
      <c r="CH1334" s="2">
        <v>697800</v>
      </c>
      <c r="CI1334" s="2" t="s">
        <v>189</v>
      </c>
      <c r="CJ1334" s="2">
        <v>20329</v>
      </c>
      <c r="CK1334" s="97">
        <v>11010897</v>
      </c>
      <c r="CL1334" s="97" t="e">
        <v>#N/A</v>
      </c>
      <c r="CM1334" s="97" t="e">
        <v>#N/A</v>
      </c>
      <c r="CN1334" s="2" t="s">
        <v>189</v>
      </c>
      <c r="CO1334" s="100" t="e">
        <v>#N/A</v>
      </c>
      <c r="CP1334" s="97" t="e">
        <v>#N/A</v>
      </c>
      <c r="CQ1334" s="97">
        <v>11010897</v>
      </c>
      <c r="CR1334" s="97">
        <v>7320538</v>
      </c>
      <c r="CS1334" s="97">
        <v>2643306</v>
      </c>
      <c r="CT1334" s="2">
        <v>833969</v>
      </c>
      <c r="CU1334" s="2" t="s">
        <v>189</v>
      </c>
    </row>
    <row r="1335" spans="1:99" x14ac:dyDescent="0.25">
      <c r="A1335" s="2">
        <v>20317</v>
      </c>
      <c r="B1335" s="2">
        <v>12479272</v>
      </c>
      <c r="C1335" s="2">
        <v>229456</v>
      </c>
      <c r="D1335" s="2">
        <v>8030992</v>
      </c>
      <c r="E1335" s="2">
        <v>28817</v>
      </c>
      <c r="F1335" s="2">
        <v>3017594</v>
      </c>
      <c r="G1335" s="2">
        <v>5013398</v>
      </c>
      <c r="H1335" s="2">
        <v>12479272</v>
      </c>
      <c r="I1335" s="2">
        <v>8872483</v>
      </c>
      <c r="J1335" s="2">
        <v>8830079</v>
      </c>
      <c r="K1335" s="2">
        <v>3606789</v>
      </c>
      <c r="L1335" s="2">
        <v>1125791</v>
      </c>
      <c r="N1335" s="2">
        <v>20317</v>
      </c>
      <c r="O1335" s="97">
        <v>8451975</v>
      </c>
      <c r="P1335" s="97">
        <v>228968</v>
      </c>
      <c r="Q1335" s="97">
        <v>8223007</v>
      </c>
      <c r="R1335" s="97">
        <v>30076</v>
      </c>
      <c r="S1335" s="97">
        <v>2762701</v>
      </c>
      <c r="T1335" s="97">
        <v>5460306</v>
      </c>
      <c r="U1335" s="97">
        <v>8451975</v>
      </c>
      <c r="V1335" s="97">
        <v>419551</v>
      </c>
      <c r="W1335" s="97">
        <v>299007</v>
      </c>
      <c r="X1335" s="97">
        <v>3643372</v>
      </c>
      <c r="Y1335" s="97">
        <v>1225461</v>
      </c>
      <c r="Z1335" s="97">
        <v>0</v>
      </c>
      <c r="AB1335" s="2">
        <v>20330</v>
      </c>
      <c r="AC1335" s="97">
        <v>20230255</v>
      </c>
      <c r="AD1335" s="97">
        <v>54377</v>
      </c>
      <c r="AE1335" s="97">
        <v>20175878</v>
      </c>
      <c r="AF1335" s="97">
        <v>2500</v>
      </c>
      <c r="AG1335" s="97">
        <v>4227391</v>
      </c>
      <c r="AH1335" s="97">
        <v>15948487</v>
      </c>
      <c r="AI1335" s="97">
        <v>20230255</v>
      </c>
      <c r="AJ1335" s="97">
        <v>12629831</v>
      </c>
      <c r="AK1335" s="97">
        <v>7541983</v>
      </c>
      <c r="AL1335" s="97">
        <v>2543712</v>
      </c>
      <c r="AM1335" s="97" t="s">
        <v>189</v>
      </c>
      <c r="AN1335" s="2">
        <v>20330</v>
      </c>
      <c r="AO1335" s="97">
        <v>24389488</v>
      </c>
      <c r="AP1335" s="97">
        <v>177904</v>
      </c>
      <c r="AQ1335" s="97">
        <v>22059843</v>
      </c>
      <c r="AR1335" s="97">
        <v>0</v>
      </c>
      <c r="AS1335" s="97">
        <v>4081130</v>
      </c>
      <c r="AT1335" s="97">
        <v>17978713</v>
      </c>
      <c r="AU1335" s="97">
        <v>24389488</v>
      </c>
      <c r="AV1335" s="97">
        <v>16268773</v>
      </c>
      <c r="AW1335" s="97">
        <v>8120715</v>
      </c>
      <c r="AX1335" s="97">
        <v>1916654</v>
      </c>
      <c r="AY1335" s="97" t="s">
        <v>189</v>
      </c>
      <c r="AZ1335" s="2">
        <v>20330</v>
      </c>
      <c r="BA1335" s="98">
        <v>22439116</v>
      </c>
      <c r="BB1335" s="2">
        <v>57648</v>
      </c>
      <c r="BC1335" s="2">
        <v>22381468</v>
      </c>
      <c r="BD1335" s="2" t="s">
        <v>189</v>
      </c>
      <c r="BE1335" s="2">
        <v>4611964</v>
      </c>
      <c r="BF1335" s="2">
        <v>17769504</v>
      </c>
      <c r="BG1335" s="2">
        <v>22439116</v>
      </c>
      <c r="BH1335" s="2">
        <v>13456746</v>
      </c>
      <c r="BI1335" s="2">
        <v>6871028</v>
      </c>
      <c r="BJ1335" s="2">
        <v>2425550</v>
      </c>
      <c r="BK1335" s="2" t="s">
        <v>189</v>
      </c>
      <c r="BL1335" s="2">
        <v>20330</v>
      </c>
      <c r="BM1335" s="2">
        <v>15977038</v>
      </c>
      <c r="BN1335" s="2">
        <v>104592</v>
      </c>
      <c r="BO1335" s="2">
        <v>15872446</v>
      </c>
      <c r="BP1335" s="2" t="s">
        <v>189</v>
      </c>
      <c r="BQ1335" s="2">
        <v>3646558</v>
      </c>
      <c r="BR1335" s="2">
        <v>12225888</v>
      </c>
      <c r="BS1335" s="2">
        <v>15977038</v>
      </c>
      <c r="BT1335" s="2">
        <v>9928310</v>
      </c>
      <c r="BU1335" s="2">
        <v>5995583</v>
      </c>
      <c r="BV1335" s="2">
        <v>2375725</v>
      </c>
      <c r="BW1335" s="2" t="s">
        <v>189</v>
      </c>
      <c r="BX1335" s="2">
        <v>20330</v>
      </c>
      <c r="BY1335" s="2">
        <v>22493632</v>
      </c>
      <c r="BZ1335" s="2">
        <v>1838328</v>
      </c>
      <c r="CA1335" s="2">
        <v>20469046</v>
      </c>
      <c r="CB1335" s="2" t="s">
        <v>189</v>
      </c>
      <c r="CC1335" s="2">
        <v>3506484</v>
      </c>
      <c r="CD1335" s="2">
        <v>16962562</v>
      </c>
      <c r="CE1335" s="2">
        <v>22493632</v>
      </c>
      <c r="CF1335" s="2">
        <v>15683018</v>
      </c>
      <c r="CG1335" s="2">
        <v>6810614</v>
      </c>
      <c r="CH1335" s="2">
        <v>2583260</v>
      </c>
      <c r="CI1335" s="2" t="s">
        <v>189</v>
      </c>
      <c r="CJ1335" s="2">
        <v>20330</v>
      </c>
      <c r="CK1335" s="97">
        <v>16187642</v>
      </c>
      <c r="CL1335" s="97" t="e">
        <v>#N/A</v>
      </c>
      <c r="CM1335" s="97" t="e">
        <v>#N/A</v>
      </c>
      <c r="CN1335" s="2" t="s">
        <v>189</v>
      </c>
      <c r="CO1335" s="100" t="e">
        <v>#N/A</v>
      </c>
      <c r="CP1335" s="97" t="e">
        <v>#N/A</v>
      </c>
      <c r="CQ1335" s="97">
        <v>16187642</v>
      </c>
      <c r="CR1335" s="97">
        <v>9526671</v>
      </c>
      <c r="CS1335" s="97">
        <v>6489135</v>
      </c>
      <c r="CT1335" s="2">
        <v>2148625</v>
      </c>
      <c r="CU1335" s="2" t="s">
        <v>189</v>
      </c>
    </row>
    <row r="1336" spans="1:99" x14ac:dyDescent="0.25">
      <c r="A1336" s="2">
        <v>20318</v>
      </c>
      <c r="B1336" s="2">
        <v>249652018</v>
      </c>
      <c r="C1336" s="2">
        <v>42836731</v>
      </c>
      <c r="D1336" s="2">
        <v>206815287</v>
      </c>
      <c r="E1336" s="2">
        <v>18793820</v>
      </c>
      <c r="F1336" s="2">
        <v>105245403</v>
      </c>
      <c r="G1336" s="2">
        <v>101569884</v>
      </c>
      <c r="H1336" s="2">
        <v>249652018</v>
      </c>
      <c r="I1336" s="2">
        <v>69061474</v>
      </c>
      <c r="J1336" s="2">
        <v>54900218</v>
      </c>
      <c r="K1336" s="2">
        <v>177709081</v>
      </c>
      <c r="L1336" s="2">
        <v>83304319</v>
      </c>
      <c r="N1336" s="2">
        <v>20318</v>
      </c>
      <c r="O1336" s="97">
        <v>249602435</v>
      </c>
      <c r="P1336" s="97">
        <v>42563288</v>
      </c>
      <c r="Q1336" s="97">
        <v>207039147</v>
      </c>
      <c r="R1336" s="97">
        <v>21374550</v>
      </c>
      <c r="S1336" s="97">
        <v>75387480</v>
      </c>
      <c r="T1336" s="97">
        <v>131651667</v>
      </c>
      <c r="U1336" s="97">
        <v>249602435</v>
      </c>
      <c r="V1336" s="97">
        <v>56991395</v>
      </c>
      <c r="W1336" s="97" t="e">
        <v>#N/A</v>
      </c>
      <c r="X1336" s="97">
        <v>185226464</v>
      </c>
      <c r="Y1336" s="97">
        <v>100557657</v>
      </c>
      <c r="Z1336" s="97">
        <v>0</v>
      </c>
      <c r="AB1336" s="2">
        <v>20331</v>
      </c>
      <c r="AC1336" s="97">
        <v>9500122</v>
      </c>
      <c r="AD1336" s="97">
        <v>1456767</v>
      </c>
      <c r="AE1336" s="97">
        <v>8043355</v>
      </c>
      <c r="AF1336" s="97" t="s">
        <v>186</v>
      </c>
      <c r="AG1336" s="97">
        <v>3384422</v>
      </c>
      <c r="AH1336" s="97">
        <v>4658933</v>
      </c>
      <c r="AI1336" s="97">
        <v>9500122</v>
      </c>
      <c r="AJ1336" s="97">
        <v>4469874</v>
      </c>
      <c r="AK1336" s="97">
        <v>4186295</v>
      </c>
      <c r="AL1336" s="97">
        <v>1220411</v>
      </c>
      <c r="AM1336" s="97" t="s">
        <v>189</v>
      </c>
      <c r="AN1336" s="2">
        <v>20331</v>
      </c>
      <c r="AO1336" s="97">
        <v>11827482</v>
      </c>
      <c r="AP1336" s="97">
        <v>1657586</v>
      </c>
      <c r="AQ1336" s="97">
        <v>10169896</v>
      </c>
      <c r="AR1336" s="97">
        <v>858</v>
      </c>
      <c r="AS1336" s="97">
        <v>3165427</v>
      </c>
      <c r="AT1336" s="97">
        <v>7004469</v>
      </c>
      <c r="AU1336" s="97">
        <v>11827482</v>
      </c>
      <c r="AV1336" s="97">
        <v>6210581</v>
      </c>
      <c r="AW1336" s="97">
        <v>5606218</v>
      </c>
      <c r="AX1336" s="97">
        <v>1151769</v>
      </c>
      <c r="AY1336" s="97" t="s">
        <v>189</v>
      </c>
      <c r="AZ1336" s="2">
        <v>20331</v>
      </c>
      <c r="BA1336" s="98">
        <v>10425756</v>
      </c>
      <c r="BB1336" s="2">
        <v>1226562</v>
      </c>
      <c r="BC1336" s="2">
        <v>8865613</v>
      </c>
      <c r="BD1336" s="2">
        <v>2858</v>
      </c>
      <c r="BE1336" s="2">
        <v>2949460</v>
      </c>
      <c r="BF1336" s="2">
        <v>5916153</v>
      </c>
      <c r="BG1336" s="2">
        <v>10425756</v>
      </c>
      <c r="BH1336" s="2">
        <v>5797321</v>
      </c>
      <c r="BI1336" s="2">
        <v>4628435</v>
      </c>
      <c r="BJ1336" s="2">
        <v>1124195</v>
      </c>
      <c r="BK1336" s="2" t="s">
        <v>189</v>
      </c>
      <c r="BL1336" s="2">
        <v>20331</v>
      </c>
      <c r="BM1336" s="2">
        <v>8285024</v>
      </c>
      <c r="BN1336" s="2">
        <v>1016140</v>
      </c>
      <c r="BO1336" s="2">
        <v>7219609</v>
      </c>
      <c r="BP1336" s="2">
        <v>1920</v>
      </c>
      <c r="BQ1336" s="2">
        <v>2681980</v>
      </c>
      <c r="BR1336" s="2">
        <v>4537629</v>
      </c>
      <c r="BS1336" s="2">
        <v>8285024</v>
      </c>
      <c r="BT1336" s="2">
        <v>4832732</v>
      </c>
      <c r="BU1336" s="2">
        <v>3452292</v>
      </c>
      <c r="BV1336" s="2">
        <v>780838</v>
      </c>
      <c r="BW1336" s="2" t="s">
        <v>189</v>
      </c>
      <c r="BX1336" s="2">
        <v>20331</v>
      </c>
      <c r="BY1336" s="2">
        <v>8777774</v>
      </c>
      <c r="BZ1336" s="2">
        <v>978193</v>
      </c>
      <c r="CA1336" s="2">
        <v>7005104</v>
      </c>
      <c r="CB1336" s="2">
        <v>1188</v>
      </c>
      <c r="CC1336" s="2">
        <v>2368960</v>
      </c>
      <c r="CD1336" s="2">
        <v>4636144</v>
      </c>
      <c r="CE1336" s="2">
        <v>8777774</v>
      </c>
      <c r="CF1336" s="2">
        <v>4939444</v>
      </c>
      <c r="CG1336" s="2">
        <v>3838330</v>
      </c>
      <c r="CH1336" s="2">
        <v>705859</v>
      </c>
      <c r="CI1336" s="2" t="s">
        <v>189</v>
      </c>
      <c r="CJ1336" s="2">
        <v>20331</v>
      </c>
      <c r="CK1336" s="97">
        <v>10593157</v>
      </c>
      <c r="CL1336" s="97" t="e">
        <v>#N/A</v>
      </c>
      <c r="CM1336" s="97" t="e">
        <v>#N/A</v>
      </c>
      <c r="CN1336" s="2">
        <v>2084</v>
      </c>
      <c r="CO1336" s="100" t="e">
        <v>#N/A</v>
      </c>
      <c r="CP1336" s="97" t="e">
        <v>#N/A</v>
      </c>
      <c r="CQ1336" s="97">
        <v>10593157</v>
      </c>
      <c r="CR1336" s="97">
        <v>5162718</v>
      </c>
      <c r="CS1336" s="97">
        <v>3111402</v>
      </c>
      <c r="CT1336" s="2">
        <v>659347</v>
      </c>
      <c r="CU1336" s="2" t="s">
        <v>189</v>
      </c>
    </row>
    <row r="1337" spans="1:99" x14ac:dyDescent="0.25">
      <c r="A1337" s="2">
        <v>20319</v>
      </c>
      <c r="B1337" s="2">
        <v>6205006</v>
      </c>
      <c r="C1337" s="2">
        <v>34548</v>
      </c>
      <c r="D1337" s="2">
        <v>5884683</v>
      </c>
      <c r="E1337" s="2" t="s">
        <v>189</v>
      </c>
      <c r="F1337" s="2">
        <v>1539441</v>
      </c>
      <c r="G1337" s="2">
        <v>4345242</v>
      </c>
      <c r="H1337" s="2">
        <v>6205006</v>
      </c>
      <c r="I1337" s="2">
        <v>3771975</v>
      </c>
      <c r="J1337" s="2">
        <v>3771975</v>
      </c>
      <c r="K1337" s="2">
        <v>2433031</v>
      </c>
      <c r="L1337" s="2">
        <v>997219</v>
      </c>
      <c r="N1337" s="2">
        <v>20319</v>
      </c>
      <c r="O1337" s="97">
        <v>5905188</v>
      </c>
      <c r="P1337" s="97">
        <v>4304</v>
      </c>
      <c r="Q1337" s="97">
        <v>5900884</v>
      </c>
      <c r="R1337" s="97" t="s">
        <v>189</v>
      </c>
      <c r="S1337" s="97">
        <v>1330951</v>
      </c>
      <c r="T1337" s="97">
        <v>4569933</v>
      </c>
      <c r="U1337" s="97">
        <v>5905188</v>
      </c>
      <c r="V1337" s="97">
        <v>3540484</v>
      </c>
      <c r="W1337" s="97" t="e">
        <v>#N/A</v>
      </c>
      <c r="X1337" s="97">
        <v>2068761</v>
      </c>
      <c r="Y1337" s="97">
        <v>1074042</v>
      </c>
      <c r="Z1337" s="97">
        <v>0</v>
      </c>
      <c r="AB1337" s="2">
        <v>20332</v>
      </c>
      <c r="AC1337" s="97">
        <v>2872127</v>
      </c>
      <c r="AD1337" s="97">
        <v>21042</v>
      </c>
      <c r="AE1337" s="97">
        <v>2848955</v>
      </c>
      <c r="AF1337" s="97">
        <v>5160</v>
      </c>
      <c r="AG1337" s="97">
        <v>1305740</v>
      </c>
      <c r="AH1337" s="97">
        <v>1543215</v>
      </c>
      <c r="AI1337" s="97">
        <v>2872127</v>
      </c>
      <c r="AJ1337" s="97">
        <v>1321423</v>
      </c>
      <c r="AK1337" s="97">
        <v>1550704</v>
      </c>
      <c r="AL1337" s="97">
        <v>453462</v>
      </c>
      <c r="AM1337" s="97" t="s">
        <v>189</v>
      </c>
      <c r="AN1337" s="2">
        <v>20332</v>
      </c>
      <c r="AO1337" s="97">
        <v>2839216</v>
      </c>
      <c r="AP1337" s="97">
        <v>23682</v>
      </c>
      <c r="AQ1337" s="97">
        <v>2813395</v>
      </c>
      <c r="AR1337" s="97">
        <v>8820</v>
      </c>
      <c r="AS1337" s="97">
        <v>1069574</v>
      </c>
      <c r="AT1337" s="97">
        <v>1743821</v>
      </c>
      <c r="AU1337" s="97">
        <v>2839216</v>
      </c>
      <c r="AV1337" s="97">
        <v>1360137</v>
      </c>
      <c r="AW1337" s="97">
        <v>1479079</v>
      </c>
      <c r="AX1337" s="97">
        <v>448065</v>
      </c>
      <c r="AY1337" s="97" t="s">
        <v>189</v>
      </c>
      <c r="AZ1337" s="2">
        <v>20332</v>
      </c>
      <c r="BA1337" s="98">
        <v>2642625</v>
      </c>
      <c r="BB1337" s="2">
        <v>391140</v>
      </c>
      <c r="BC1337" s="2">
        <v>2251485</v>
      </c>
      <c r="BD1337" s="2">
        <v>4200</v>
      </c>
      <c r="BE1337" s="2">
        <v>1045748</v>
      </c>
      <c r="BF1337" s="2">
        <v>1205737</v>
      </c>
      <c r="BG1337" s="2">
        <v>2642625</v>
      </c>
      <c r="BH1337" s="2">
        <v>1005308</v>
      </c>
      <c r="BI1337" s="2">
        <v>1618691</v>
      </c>
      <c r="BJ1337" s="2">
        <v>436160</v>
      </c>
      <c r="BK1337" s="2" t="s">
        <v>189</v>
      </c>
      <c r="BL1337" s="2">
        <v>20332</v>
      </c>
      <c r="BM1337" s="2">
        <v>1688204</v>
      </c>
      <c r="BN1337" s="2">
        <v>6934</v>
      </c>
      <c r="BO1337" s="2">
        <v>1628100</v>
      </c>
      <c r="BP1337" s="2" t="s">
        <v>189</v>
      </c>
      <c r="BQ1337" s="2">
        <v>1037724</v>
      </c>
      <c r="BR1337" s="2">
        <v>590376</v>
      </c>
      <c r="BS1337" s="2">
        <v>1688204</v>
      </c>
      <c r="BT1337" s="2">
        <v>142067</v>
      </c>
      <c r="BU1337" s="2">
        <v>1546137</v>
      </c>
      <c r="BV1337" s="2">
        <v>500610</v>
      </c>
      <c r="BW1337" s="2" t="s">
        <v>189</v>
      </c>
      <c r="BX1337" s="2">
        <v>20332</v>
      </c>
      <c r="BY1337" s="2">
        <v>2050353</v>
      </c>
      <c r="BZ1337" s="2">
        <v>0</v>
      </c>
      <c r="CA1337" s="2">
        <v>1614392</v>
      </c>
      <c r="CB1337" s="2" t="s">
        <v>189</v>
      </c>
      <c r="CC1337" s="2">
        <v>1026717</v>
      </c>
      <c r="CD1337" s="2">
        <v>587675</v>
      </c>
      <c r="CE1337" s="2">
        <v>2050353</v>
      </c>
      <c r="CF1337" s="2">
        <v>534405</v>
      </c>
      <c r="CG1337" s="2">
        <v>1515948</v>
      </c>
      <c r="CH1337" s="2">
        <v>625503</v>
      </c>
      <c r="CI1337" s="2" t="s">
        <v>189</v>
      </c>
      <c r="CJ1337" s="2">
        <v>20332</v>
      </c>
      <c r="CK1337" s="97">
        <v>1584453</v>
      </c>
      <c r="CL1337" s="97" t="e">
        <v>#N/A</v>
      </c>
      <c r="CM1337" s="97" t="e">
        <v>#N/A</v>
      </c>
      <c r="CN1337" s="2" t="s">
        <v>189</v>
      </c>
      <c r="CO1337" s="100" t="e">
        <v>#N/A</v>
      </c>
      <c r="CP1337" s="97" t="e">
        <v>#N/A</v>
      </c>
      <c r="CQ1337" s="97">
        <v>1584453</v>
      </c>
      <c r="CR1337" s="97">
        <v>0</v>
      </c>
      <c r="CS1337" s="97">
        <v>1257220</v>
      </c>
      <c r="CT1337" s="2">
        <v>477360</v>
      </c>
      <c r="CU1337" s="2" t="s">
        <v>189</v>
      </c>
    </row>
    <row r="1338" spans="1:99" x14ac:dyDescent="0.25">
      <c r="A1338" s="2">
        <v>20320</v>
      </c>
      <c r="B1338" s="2" t="e">
        <v>#N/A</v>
      </c>
      <c r="C1338" s="2" t="e">
        <v>#N/A</v>
      </c>
      <c r="D1338" s="2" t="e">
        <v>#N/A</v>
      </c>
      <c r="E1338" s="2" t="e">
        <v>#N/A</v>
      </c>
      <c r="F1338" s="2" t="e">
        <v>#N/A</v>
      </c>
      <c r="G1338" s="2" t="e">
        <v>#N/A</v>
      </c>
      <c r="H1338" s="2" t="e">
        <v>#N/A</v>
      </c>
      <c r="I1338" s="2" t="e">
        <v>#N/A</v>
      </c>
      <c r="J1338" s="2" t="e">
        <v>#N/A</v>
      </c>
      <c r="K1338" s="2" t="e">
        <v>#N/A</v>
      </c>
      <c r="L1338" s="2" t="e">
        <v>#N/A</v>
      </c>
      <c r="N1338" s="2">
        <v>20320</v>
      </c>
      <c r="O1338" s="97">
        <v>4291947</v>
      </c>
      <c r="P1338" s="97">
        <v>25515</v>
      </c>
      <c r="Q1338" s="97">
        <v>4266432</v>
      </c>
      <c r="R1338" s="97" t="s">
        <v>189</v>
      </c>
      <c r="S1338" s="97">
        <v>1265714</v>
      </c>
      <c r="T1338" s="97">
        <v>3000718</v>
      </c>
      <c r="U1338" s="97">
        <v>4291947</v>
      </c>
      <c r="V1338" s="97">
        <v>1473390</v>
      </c>
      <c r="W1338" s="97">
        <v>1464100</v>
      </c>
      <c r="X1338" s="97">
        <v>1643649</v>
      </c>
      <c r="Y1338" s="97" t="s">
        <v>189</v>
      </c>
      <c r="Z1338" s="97">
        <v>0</v>
      </c>
      <c r="AB1338" s="2">
        <v>20333</v>
      </c>
      <c r="AC1338" s="97">
        <v>12720548</v>
      </c>
      <c r="AD1338" s="97">
        <v>1578926</v>
      </c>
      <c r="AE1338" s="97">
        <v>11141622</v>
      </c>
      <c r="AF1338" s="97">
        <v>1645</v>
      </c>
      <c r="AG1338" s="97">
        <v>4100704</v>
      </c>
      <c r="AH1338" s="97">
        <v>7040918</v>
      </c>
      <c r="AI1338" s="97">
        <v>12720548</v>
      </c>
      <c r="AJ1338" s="97">
        <v>5130901</v>
      </c>
      <c r="AK1338" s="97">
        <v>7533577</v>
      </c>
      <c r="AL1338" s="97">
        <v>1818054</v>
      </c>
      <c r="AM1338" s="97" t="s">
        <v>189</v>
      </c>
      <c r="AN1338" s="2">
        <v>20333</v>
      </c>
      <c r="AO1338" s="97">
        <v>34047115</v>
      </c>
      <c r="AP1338" s="97">
        <v>2434292</v>
      </c>
      <c r="AQ1338" s="97">
        <v>18454897</v>
      </c>
      <c r="AR1338" s="97">
        <v>5419</v>
      </c>
      <c r="AS1338" s="97">
        <v>3397924</v>
      </c>
      <c r="AT1338" s="97">
        <v>15056973</v>
      </c>
      <c r="AU1338" s="97">
        <v>34047115</v>
      </c>
      <c r="AV1338" s="97">
        <v>26139150</v>
      </c>
      <c r="AW1338" s="97">
        <v>7907965</v>
      </c>
      <c r="AX1338" s="97">
        <v>707351</v>
      </c>
      <c r="AY1338" s="97" t="s">
        <v>189</v>
      </c>
      <c r="AZ1338" s="2">
        <v>20333</v>
      </c>
      <c r="BA1338" s="98">
        <v>32299804</v>
      </c>
      <c r="BB1338" s="2">
        <v>1728586</v>
      </c>
      <c r="BC1338" s="2">
        <v>30571218</v>
      </c>
      <c r="BD1338" s="2">
        <v>11027</v>
      </c>
      <c r="BE1338" s="2">
        <v>3016281</v>
      </c>
      <c r="BF1338" s="2">
        <v>27554937</v>
      </c>
      <c r="BG1338" s="2">
        <v>32299804</v>
      </c>
      <c r="BH1338" s="2">
        <v>9844377</v>
      </c>
      <c r="BI1338" s="2">
        <v>6044812</v>
      </c>
      <c r="BJ1338" s="2">
        <v>645927</v>
      </c>
      <c r="BK1338" s="2" t="s">
        <v>189</v>
      </c>
      <c r="BL1338" s="2">
        <v>20333</v>
      </c>
      <c r="BM1338" s="2">
        <v>10511812</v>
      </c>
      <c r="BN1338" s="2">
        <v>981127</v>
      </c>
      <c r="BO1338" s="2">
        <v>9530685</v>
      </c>
      <c r="BP1338" s="2">
        <v>300</v>
      </c>
      <c r="BQ1338" s="2">
        <v>2786028</v>
      </c>
      <c r="BR1338" s="2">
        <v>6744657</v>
      </c>
      <c r="BS1338" s="2">
        <v>10511812</v>
      </c>
      <c r="BT1338" s="2">
        <v>3785297</v>
      </c>
      <c r="BU1338" s="2">
        <v>4028660</v>
      </c>
      <c r="BV1338" s="2">
        <v>432972</v>
      </c>
      <c r="BW1338" s="2" t="s">
        <v>189</v>
      </c>
      <c r="BX1338" s="2">
        <v>20333</v>
      </c>
      <c r="BY1338" s="2">
        <v>11185825</v>
      </c>
      <c r="BZ1338" s="2">
        <v>892479</v>
      </c>
      <c r="CA1338" s="2">
        <v>10293346</v>
      </c>
      <c r="CB1338" s="2">
        <v>791</v>
      </c>
      <c r="CC1338" s="2">
        <v>2522840</v>
      </c>
      <c r="CD1338" s="2">
        <v>7770506</v>
      </c>
      <c r="CE1338" s="2">
        <v>11185825</v>
      </c>
      <c r="CF1338" s="2">
        <v>5445573</v>
      </c>
      <c r="CG1338" s="2">
        <v>3998819</v>
      </c>
      <c r="CH1338" s="2">
        <v>750196</v>
      </c>
      <c r="CI1338" s="2" t="s">
        <v>189</v>
      </c>
      <c r="CJ1338" s="2">
        <v>20333</v>
      </c>
      <c r="CK1338" s="97">
        <v>7218144</v>
      </c>
      <c r="CL1338" s="97" t="e">
        <v>#N/A</v>
      </c>
      <c r="CM1338" s="97" t="e">
        <v>#N/A</v>
      </c>
      <c r="CN1338" s="2">
        <v>4954</v>
      </c>
      <c r="CO1338" s="100" t="e">
        <v>#N/A</v>
      </c>
      <c r="CP1338" s="97" t="e">
        <v>#N/A</v>
      </c>
      <c r="CQ1338" s="97">
        <v>7218144</v>
      </c>
      <c r="CR1338" s="97">
        <v>3137563</v>
      </c>
      <c r="CS1338" s="97">
        <v>3973435</v>
      </c>
      <c r="CT1338" s="2">
        <v>768428</v>
      </c>
      <c r="CU1338" s="2" t="s">
        <v>189</v>
      </c>
    </row>
    <row r="1339" spans="1:99" x14ac:dyDescent="0.25">
      <c r="A1339" s="2">
        <v>20321</v>
      </c>
      <c r="B1339" s="2">
        <v>5120349</v>
      </c>
      <c r="C1339" s="2">
        <v>97487</v>
      </c>
      <c r="D1339" s="2">
        <v>5022862</v>
      </c>
      <c r="E1339" s="2">
        <v>1450</v>
      </c>
      <c r="F1339" s="2">
        <v>1895392</v>
      </c>
      <c r="G1339" s="2">
        <v>3127470</v>
      </c>
      <c r="H1339" s="2">
        <v>5120349</v>
      </c>
      <c r="I1339" s="2">
        <v>1281345</v>
      </c>
      <c r="J1339" s="2">
        <v>1281345</v>
      </c>
      <c r="K1339" s="2">
        <v>3837432</v>
      </c>
      <c r="L1339" s="2">
        <v>977818</v>
      </c>
      <c r="N1339" s="2">
        <v>20321</v>
      </c>
      <c r="O1339" s="97">
        <v>5105029</v>
      </c>
      <c r="P1339" s="97">
        <v>102932</v>
      </c>
      <c r="Q1339" s="97">
        <v>4971224</v>
      </c>
      <c r="R1339" s="97">
        <v>925</v>
      </c>
      <c r="S1339" s="97">
        <v>1728789</v>
      </c>
      <c r="T1339" s="97">
        <v>3242435</v>
      </c>
      <c r="U1339" s="97">
        <v>5105029</v>
      </c>
      <c r="V1339" s="97">
        <v>2517490</v>
      </c>
      <c r="W1339" s="97">
        <v>2444177</v>
      </c>
      <c r="X1339" s="97">
        <v>2587539</v>
      </c>
      <c r="Y1339" s="97">
        <v>680749</v>
      </c>
      <c r="Z1339" s="97">
        <v>0</v>
      </c>
      <c r="AB1339" s="2">
        <v>20334</v>
      </c>
      <c r="AC1339" s="97">
        <v>146928500</v>
      </c>
      <c r="AD1339" s="97">
        <v>4317277</v>
      </c>
      <c r="AE1339" s="97">
        <v>142611223</v>
      </c>
      <c r="AF1339" s="97">
        <v>564012</v>
      </c>
      <c r="AG1339" s="97">
        <v>37566161</v>
      </c>
      <c r="AH1339" s="97">
        <v>105045062</v>
      </c>
      <c r="AI1339" s="97" t="e">
        <v>#N/A</v>
      </c>
      <c r="AJ1339" s="97" t="e">
        <v>#N/A</v>
      </c>
      <c r="AK1339" s="97" t="e">
        <v>#N/A</v>
      </c>
      <c r="AL1339" s="97" t="e">
        <v>#N/A</v>
      </c>
      <c r="AM1339" s="97" t="e">
        <v>#N/A</v>
      </c>
      <c r="AN1339" s="2">
        <v>20334</v>
      </c>
      <c r="AO1339" s="97">
        <v>151653229</v>
      </c>
      <c r="AP1339" s="97">
        <v>6217936</v>
      </c>
      <c r="AQ1339" s="97">
        <v>145435293</v>
      </c>
      <c r="AR1339" s="97">
        <v>393909</v>
      </c>
      <c r="AS1339" s="97">
        <v>40007325</v>
      </c>
      <c r="AT1339" s="97">
        <v>105427968</v>
      </c>
      <c r="AU1339" s="97" t="e">
        <v>#N/A</v>
      </c>
      <c r="AV1339" s="97" t="e">
        <v>#N/A</v>
      </c>
      <c r="AW1339" s="97">
        <v>99671005</v>
      </c>
      <c r="AX1339" s="97" t="e">
        <v>#N/A</v>
      </c>
      <c r="AY1339" s="97" t="e">
        <v>#N/A</v>
      </c>
      <c r="AZ1339" s="2">
        <v>20334</v>
      </c>
      <c r="BA1339" s="98">
        <v>147333233</v>
      </c>
      <c r="BB1339" s="2">
        <v>2813812</v>
      </c>
      <c r="BC1339" s="2">
        <v>137982177</v>
      </c>
      <c r="BD1339" s="2">
        <v>380845</v>
      </c>
      <c r="BE1339" s="2">
        <v>33826604</v>
      </c>
      <c r="BF1339" s="2">
        <v>104155573</v>
      </c>
      <c r="BG1339" s="2" t="e">
        <v>#N/A</v>
      </c>
      <c r="BH1339" s="2" t="e">
        <v>#N/A</v>
      </c>
      <c r="BI1339" s="2" t="e">
        <v>#N/A</v>
      </c>
      <c r="BJ1339" s="2" t="e">
        <v>#N/A</v>
      </c>
      <c r="BK1339" s="2" t="e">
        <v>#N/A</v>
      </c>
      <c r="BL1339" s="2">
        <v>20334</v>
      </c>
      <c r="BM1339" s="2">
        <v>142453124</v>
      </c>
      <c r="BN1339" s="2">
        <v>3910600</v>
      </c>
      <c r="BO1339" s="2">
        <v>138542524</v>
      </c>
      <c r="BP1339" s="2">
        <v>530390</v>
      </c>
      <c r="BQ1339" s="2">
        <v>30621436</v>
      </c>
      <c r="BR1339" s="2">
        <v>107921088</v>
      </c>
      <c r="BS1339" s="2" t="e">
        <v>#N/A</v>
      </c>
      <c r="BT1339" s="2" t="e">
        <v>#N/A</v>
      </c>
      <c r="BU1339" s="2" t="e">
        <v>#N/A</v>
      </c>
      <c r="BV1339" s="2" t="e">
        <v>#N/A</v>
      </c>
      <c r="BW1339" s="2" t="e">
        <v>#N/A</v>
      </c>
      <c r="BX1339" s="2">
        <v>20334</v>
      </c>
      <c r="BY1339" s="2">
        <v>129655769</v>
      </c>
      <c r="BZ1339" s="2">
        <v>2374855</v>
      </c>
      <c r="CA1339" s="2">
        <v>119424146</v>
      </c>
      <c r="CB1339" s="2">
        <v>350630</v>
      </c>
      <c r="CC1339" s="2">
        <v>27999939</v>
      </c>
      <c r="CD1339" s="2">
        <v>91424207</v>
      </c>
      <c r="CE1339" s="2" t="e">
        <v>#N/A</v>
      </c>
      <c r="CF1339" s="2" t="e">
        <v>#N/A</v>
      </c>
      <c r="CG1339" s="2" t="e">
        <v>#N/A</v>
      </c>
      <c r="CH1339" s="2" t="e">
        <v>#N/A</v>
      </c>
      <c r="CI1339" s="2" t="e">
        <v>#N/A</v>
      </c>
      <c r="CJ1339" s="2">
        <v>20334</v>
      </c>
      <c r="CK1339" s="97">
        <v>135512595</v>
      </c>
      <c r="CL1339" s="97" t="e">
        <v>#N/A</v>
      </c>
      <c r="CM1339" s="97" t="e">
        <v>#N/A</v>
      </c>
      <c r="CN1339" s="2">
        <v>607043</v>
      </c>
      <c r="CO1339" s="100" t="e">
        <v>#N/A</v>
      </c>
      <c r="CP1339" s="97" t="e">
        <v>#N/A</v>
      </c>
      <c r="CQ1339" s="97" t="e">
        <v>#N/A</v>
      </c>
      <c r="CR1339" s="97" t="e">
        <v>#N/A</v>
      </c>
      <c r="CS1339" s="97" t="e">
        <v>#N/A</v>
      </c>
      <c r="CT1339" s="2" t="e">
        <v>#N/A</v>
      </c>
      <c r="CU1339" s="2" t="e">
        <v>#N/A</v>
      </c>
    </row>
    <row r="1340" spans="1:99" x14ac:dyDescent="0.25">
      <c r="A1340" s="2">
        <v>20322</v>
      </c>
      <c r="B1340" s="2" t="e">
        <v>#N/A</v>
      </c>
      <c r="C1340" s="2" t="e">
        <v>#N/A</v>
      </c>
      <c r="D1340" s="2" t="e">
        <v>#N/A</v>
      </c>
      <c r="E1340" s="2" t="e">
        <v>#N/A</v>
      </c>
      <c r="F1340" s="2" t="e">
        <v>#N/A</v>
      </c>
      <c r="G1340" s="2" t="e">
        <v>#N/A</v>
      </c>
      <c r="H1340" s="2" t="e">
        <v>#N/A</v>
      </c>
      <c r="I1340" s="2" t="e">
        <v>#N/A</v>
      </c>
      <c r="J1340" s="2" t="e">
        <v>#N/A</v>
      </c>
      <c r="K1340" s="2" t="e">
        <v>#N/A</v>
      </c>
      <c r="L1340" s="2" t="e">
        <v>#N/A</v>
      </c>
      <c r="N1340" s="2">
        <v>20322</v>
      </c>
      <c r="O1340" s="97">
        <v>6022329</v>
      </c>
      <c r="P1340" s="97">
        <v>29</v>
      </c>
      <c r="Q1340" s="97">
        <v>6022300</v>
      </c>
      <c r="R1340" s="97" t="s">
        <v>189</v>
      </c>
      <c r="S1340" s="97">
        <v>2200587</v>
      </c>
      <c r="T1340" s="97">
        <v>3821713</v>
      </c>
      <c r="U1340" s="97">
        <v>6022329</v>
      </c>
      <c r="V1340" s="97">
        <v>1099667</v>
      </c>
      <c r="W1340" s="97">
        <v>1099667</v>
      </c>
      <c r="X1340" s="97">
        <v>4909486</v>
      </c>
      <c r="Y1340" s="97">
        <v>1122658</v>
      </c>
      <c r="Z1340" s="97">
        <v>0</v>
      </c>
      <c r="AB1340" s="2">
        <v>20335</v>
      </c>
      <c r="AC1340" s="97">
        <v>5915130</v>
      </c>
      <c r="AD1340" s="97">
        <v>22088</v>
      </c>
      <c r="AE1340" s="97">
        <v>5872265</v>
      </c>
      <c r="AF1340" s="97" t="s">
        <v>186</v>
      </c>
      <c r="AG1340" s="97">
        <v>2248309</v>
      </c>
      <c r="AH1340" s="97">
        <v>3623956</v>
      </c>
      <c r="AI1340" s="97">
        <v>5915130</v>
      </c>
      <c r="AJ1340" s="97">
        <v>3815268</v>
      </c>
      <c r="AK1340" s="97">
        <v>2099862</v>
      </c>
      <c r="AL1340" s="97">
        <v>481733</v>
      </c>
      <c r="AM1340" s="97" t="s">
        <v>189</v>
      </c>
      <c r="AN1340" s="2">
        <v>20335</v>
      </c>
      <c r="AO1340" s="97">
        <v>11032359</v>
      </c>
      <c r="AP1340" s="97">
        <v>734</v>
      </c>
      <c r="AQ1340" s="97">
        <v>11031625</v>
      </c>
      <c r="AR1340" s="97">
        <v>0</v>
      </c>
      <c r="AS1340" s="97">
        <v>2188899</v>
      </c>
      <c r="AT1340" s="97">
        <v>8842726</v>
      </c>
      <c r="AU1340" s="97">
        <v>11032359</v>
      </c>
      <c r="AV1340" s="97">
        <v>8199451</v>
      </c>
      <c r="AW1340" s="97">
        <v>2708942</v>
      </c>
      <c r="AX1340" s="97">
        <v>3000</v>
      </c>
      <c r="AY1340" s="97" t="s">
        <v>189</v>
      </c>
      <c r="AZ1340" s="2">
        <v>20335</v>
      </c>
      <c r="BA1340" s="98">
        <v>5266409</v>
      </c>
      <c r="BB1340" s="2">
        <v>85198</v>
      </c>
      <c r="BC1340" s="2">
        <v>4975586</v>
      </c>
      <c r="BD1340" s="2" t="s">
        <v>189</v>
      </c>
      <c r="BE1340" s="2">
        <v>2023912</v>
      </c>
      <c r="BF1340" s="2">
        <v>2951674</v>
      </c>
      <c r="BG1340" s="2">
        <v>5266409</v>
      </c>
      <c r="BH1340" s="2">
        <v>2714257</v>
      </c>
      <c r="BI1340" s="2">
        <v>2552152</v>
      </c>
      <c r="BJ1340" s="2">
        <v>612954</v>
      </c>
      <c r="BK1340" s="2" t="s">
        <v>189</v>
      </c>
      <c r="BL1340" s="2">
        <v>20335</v>
      </c>
      <c r="BM1340" s="2">
        <v>7630001</v>
      </c>
      <c r="BN1340" s="2">
        <v>1899</v>
      </c>
      <c r="BO1340" s="2">
        <v>7628102</v>
      </c>
      <c r="BP1340" s="2" t="s">
        <v>189</v>
      </c>
      <c r="BQ1340" s="2">
        <v>2164677</v>
      </c>
      <c r="BR1340" s="2">
        <v>5463425</v>
      </c>
      <c r="BS1340" s="2">
        <v>7630001</v>
      </c>
      <c r="BT1340" s="2">
        <v>4683595</v>
      </c>
      <c r="BU1340" s="2">
        <v>1893877</v>
      </c>
      <c r="BV1340" s="2">
        <v>613909</v>
      </c>
      <c r="BW1340" s="2" t="s">
        <v>189</v>
      </c>
      <c r="BX1340" s="2">
        <v>20335</v>
      </c>
      <c r="BY1340" s="2">
        <v>7763089</v>
      </c>
      <c r="BZ1340" s="2">
        <v>7048</v>
      </c>
      <c r="CA1340" s="2">
        <v>5094253</v>
      </c>
      <c r="CB1340" s="2" t="s">
        <v>189</v>
      </c>
      <c r="CC1340" s="2">
        <v>2072305</v>
      </c>
      <c r="CD1340" s="2">
        <v>3021948</v>
      </c>
      <c r="CE1340" s="2">
        <v>7763089</v>
      </c>
      <c r="CF1340" s="2">
        <v>5422213</v>
      </c>
      <c r="CG1340" s="2">
        <v>2340876</v>
      </c>
      <c r="CH1340" s="2">
        <v>594919</v>
      </c>
      <c r="CI1340" s="2" t="s">
        <v>189</v>
      </c>
      <c r="CJ1340" s="2">
        <v>20335</v>
      </c>
      <c r="CK1340" s="97">
        <v>8868130</v>
      </c>
      <c r="CL1340" s="97" t="e">
        <v>#N/A</v>
      </c>
      <c r="CM1340" s="97" t="e">
        <v>#N/A</v>
      </c>
      <c r="CN1340" s="2" t="s">
        <v>189</v>
      </c>
      <c r="CO1340" s="100" t="e">
        <v>#N/A</v>
      </c>
      <c r="CP1340" s="97" t="e">
        <v>#N/A</v>
      </c>
      <c r="CQ1340" s="97">
        <v>8868130</v>
      </c>
      <c r="CR1340" s="97">
        <v>4113655</v>
      </c>
      <c r="CS1340" s="97">
        <v>2153639</v>
      </c>
      <c r="CT1340" s="2">
        <v>641000</v>
      </c>
      <c r="CU1340" s="2" t="s">
        <v>189</v>
      </c>
    </row>
    <row r="1341" spans="1:99" x14ac:dyDescent="0.25">
      <c r="A1341" s="2">
        <v>20323</v>
      </c>
      <c r="B1341" s="2">
        <v>11720325</v>
      </c>
      <c r="C1341" s="2">
        <v>544</v>
      </c>
      <c r="D1341" s="2">
        <v>11719781</v>
      </c>
      <c r="E1341" s="2" t="s">
        <v>189</v>
      </c>
      <c r="F1341" s="2">
        <v>3305992</v>
      </c>
      <c r="G1341" s="2">
        <v>8413789</v>
      </c>
      <c r="H1341" s="2">
        <v>11720325</v>
      </c>
      <c r="I1341" s="2">
        <v>1196412</v>
      </c>
      <c r="J1341" s="2">
        <v>1196412</v>
      </c>
      <c r="K1341" s="2">
        <v>3773171</v>
      </c>
      <c r="L1341" s="2">
        <v>1119151</v>
      </c>
      <c r="N1341" s="2">
        <v>20323</v>
      </c>
      <c r="O1341" s="97">
        <v>11557549</v>
      </c>
      <c r="P1341" s="97">
        <v>69418</v>
      </c>
      <c r="Q1341" s="97">
        <v>11488131</v>
      </c>
      <c r="R1341" s="97" t="s">
        <v>189</v>
      </c>
      <c r="S1341" s="97">
        <v>2762352</v>
      </c>
      <c r="T1341" s="97">
        <v>8725779</v>
      </c>
      <c r="U1341" s="97">
        <v>11557549</v>
      </c>
      <c r="V1341" s="97">
        <v>9899</v>
      </c>
      <c r="W1341" s="97" t="e">
        <v>#VALUE!</v>
      </c>
      <c r="X1341" s="97">
        <v>10074119</v>
      </c>
      <c r="Y1341" s="97">
        <v>1167974</v>
      </c>
      <c r="Z1341" s="97">
        <v>0</v>
      </c>
      <c r="AB1341" s="2">
        <v>20336</v>
      </c>
      <c r="AC1341" s="97">
        <v>12270243</v>
      </c>
      <c r="AD1341" s="97">
        <v>396349</v>
      </c>
      <c r="AE1341" s="97">
        <v>11797454</v>
      </c>
      <c r="AF1341" s="97">
        <v>16450</v>
      </c>
      <c r="AG1341" s="97">
        <v>4514373</v>
      </c>
      <c r="AH1341" s="97">
        <v>7283081</v>
      </c>
      <c r="AI1341" s="97">
        <v>12270243</v>
      </c>
      <c r="AJ1341" s="97">
        <v>6299921</v>
      </c>
      <c r="AK1341" s="97">
        <v>5970322</v>
      </c>
      <c r="AL1341" s="97">
        <v>1680383</v>
      </c>
      <c r="AM1341" s="97" t="s">
        <v>189</v>
      </c>
      <c r="AN1341" s="2">
        <v>20336</v>
      </c>
      <c r="AO1341" s="97">
        <v>11886093</v>
      </c>
      <c r="AP1341" s="97">
        <v>512760</v>
      </c>
      <c r="AQ1341" s="97">
        <v>11373333</v>
      </c>
      <c r="AR1341" s="97">
        <v>24078</v>
      </c>
      <c r="AS1341" s="97">
        <v>4065013</v>
      </c>
      <c r="AT1341" s="97">
        <v>7308320</v>
      </c>
      <c r="AU1341" s="97">
        <v>11886093</v>
      </c>
      <c r="AV1341" s="97">
        <v>7196245</v>
      </c>
      <c r="AW1341" s="97">
        <v>4611943</v>
      </c>
      <c r="AX1341" s="97">
        <v>1691277</v>
      </c>
      <c r="AY1341" s="97" t="s">
        <v>189</v>
      </c>
      <c r="AZ1341" s="2">
        <v>20336</v>
      </c>
      <c r="BA1341" s="98">
        <v>13881145</v>
      </c>
      <c r="BB1341" s="2">
        <v>1258395</v>
      </c>
      <c r="BC1341" s="2">
        <v>12622750</v>
      </c>
      <c r="BD1341" s="2">
        <v>44183</v>
      </c>
      <c r="BE1341" s="2">
        <v>6134833</v>
      </c>
      <c r="BF1341" s="2">
        <v>6487917</v>
      </c>
      <c r="BG1341" s="2">
        <v>13881145</v>
      </c>
      <c r="BH1341" s="2">
        <v>9323669</v>
      </c>
      <c r="BI1341" s="2">
        <v>4535009</v>
      </c>
      <c r="BJ1341" s="2">
        <v>1459318</v>
      </c>
      <c r="BK1341" s="2" t="s">
        <v>189</v>
      </c>
      <c r="BL1341" s="2">
        <v>20336</v>
      </c>
      <c r="BM1341" s="2">
        <v>13821959</v>
      </c>
      <c r="BN1341" s="2">
        <v>622784</v>
      </c>
      <c r="BO1341" s="2">
        <v>10121979</v>
      </c>
      <c r="BP1341" s="2">
        <v>32771</v>
      </c>
      <c r="BQ1341" s="2">
        <v>4151124</v>
      </c>
      <c r="BR1341" s="2">
        <v>5970855</v>
      </c>
      <c r="BS1341" s="2">
        <v>13821959</v>
      </c>
      <c r="BT1341" s="2">
        <v>9356659</v>
      </c>
      <c r="BU1341" s="2">
        <v>4465300</v>
      </c>
      <c r="BV1341" s="2">
        <v>1648756</v>
      </c>
      <c r="BW1341" s="2" t="s">
        <v>189</v>
      </c>
      <c r="BX1341" s="2">
        <v>20336</v>
      </c>
      <c r="BY1341" s="2">
        <v>21534962</v>
      </c>
      <c r="BZ1341" s="2">
        <v>5628522</v>
      </c>
      <c r="CA1341" s="2">
        <v>15906440</v>
      </c>
      <c r="CB1341" s="2">
        <v>43448</v>
      </c>
      <c r="CC1341" s="2">
        <v>3613136</v>
      </c>
      <c r="CD1341" s="2">
        <v>12293304</v>
      </c>
      <c r="CE1341" s="2">
        <v>21534962</v>
      </c>
      <c r="CF1341" s="2">
        <v>17571305</v>
      </c>
      <c r="CG1341" s="2">
        <v>3729118</v>
      </c>
      <c r="CH1341" s="2">
        <v>1154661</v>
      </c>
      <c r="CI1341" s="2" t="s">
        <v>189</v>
      </c>
      <c r="CJ1341" s="2">
        <v>20336</v>
      </c>
      <c r="CK1341" s="97">
        <v>15613671</v>
      </c>
      <c r="CL1341" s="97" t="e">
        <v>#N/A</v>
      </c>
      <c r="CM1341" s="97" t="e">
        <v>#N/A</v>
      </c>
      <c r="CN1341" s="2">
        <v>32984</v>
      </c>
      <c r="CO1341" s="100" t="e">
        <v>#N/A</v>
      </c>
      <c r="CP1341" s="97" t="e">
        <v>#N/A</v>
      </c>
      <c r="CQ1341" s="97">
        <v>15613671</v>
      </c>
      <c r="CR1341" s="97">
        <v>9225137</v>
      </c>
      <c r="CS1341" s="97">
        <v>3241314</v>
      </c>
      <c r="CT1341" s="2">
        <v>1074940</v>
      </c>
      <c r="CU1341" s="2" t="s">
        <v>189</v>
      </c>
    </row>
    <row r="1342" spans="1:99" x14ac:dyDescent="0.25">
      <c r="A1342" s="2">
        <v>20324</v>
      </c>
      <c r="B1342" s="2">
        <v>244514649</v>
      </c>
      <c r="C1342" s="2">
        <v>11247903</v>
      </c>
      <c r="D1342" s="2">
        <v>233266746</v>
      </c>
      <c r="E1342" s="2">
        <v>1069570</v>
      </c>
      <c r="F1342" s="2">
        <v>61299571</v>
      </c>
      <c r="G1342" s="2">
        <v>171967175</v>
      </c>
      <c r="H1342" s="2">
        <v>244514649</v>
      </c>
      <c r="I1342" s="2">
        <v>85758487</v>
      </c>
      <c r="J1342" s="2">
        <v>81044151</v>
      </c>
      <c r="K1342" s="2">
        <v>153118901</v>
      </c>
      <c r="L1342" s="2">
        <v>51920289</v>
      </c>
      <c r="N1342" s="2">
        <v>20324</v>
      </c>
      <c r="O1342" s="97">
        <v>164564137</v>
      </c>
      <c r="P1342" s="97">
        <v>8632312</v>
      </c>
      <c r="Q1342" s="97">
        <v>153734800</v>
      </c>
      <c r="R1342" s="97">
        <v>1592847</v>
      </c>
      <c r="S1342" s="97">
        <v>41951522</v>
      </c>
      <c r="T1342" s="97">
        <v>111783278</v>
      </c>
      <c r="U1342" s="97">
        <v>164564137</v>
      </c>
      <c r="V1342" s="97">
        <v>77336276</v>
      </c>
      <c r="W1342" s="97">
        <v>74073710</v>
      </c>
      <c r="X1342" s="97">
        <v>87227861</v>
      </c>
      <c r="Y1342" s="97">
        <v>49133656</v>
      </c>
      <c r="Z1342" s="97">
        <v>0</v>
      </c>
      <c r="AB1342" s="2">
        <v>20337</v>
      </c>
      <c r="AC1342" s="97">
        <v>34671783</v>
      </c>
      <c r="AD1342" s="97">
        <v>852472</v>
      </c>
      <c r="AE1342" s="97">
        <v>33515841</v>
      </c>
      <c r="AF1342" s="97" t="s">
        <v>186</v>
      </c>
      <c r="AG1342" s="97">
        <v>6156441</v>
      </c>
      <c r="AH1342" s="97">
        <v>27359400</v>
      </c>
      <c r="AI1342" s="97">
        <v>34671783</v>
      </c>
      <c r="AJ1342" s="97">
        <v>24112777</v>
      </c>
      <c r="AK1342" s="97">
        <v>10559006</v>
      </c>
      <c r="AL1342" s="97">
        <v>985163</v>
      </c>
      <c r="AM1342" s="97" t="s">
        <v>189</v>
      </c>
      <c r="AN1342" s="2">
        <v>20337</v>
      </c>
      <c r="AO1342" s="97">
        <v>37076457</v>
      </c>
      <c r="AP1342" s="97">
        <v>1279431</v>
      </c>
      <c r="AQ1342" s="97">
        <v>34260702</v>
      </c>
      <c r="AR1342" s="97">
        <v>29153</v>
      </c>
      <c r="AS1342" s="97">
        <v>6369853</v>
      </c>
      <c r="AT1342" s="97">
        <v>27890849</v>
      </c>
      <c r="AU1342" s="97">
        <v>37076457</v>
      </c>
      <c r="AV1342" s="97">
        <v>27518802</v>
      </c>
      <c r="AW1342" s="97">
        <v>9557655</v>
      </c>
      <c r="AX1342" s="97">
        <v>752430</v>
      </c>
      <c r="AY1342" s="97" t="s">
        <v>189</v>
      </c>
      <c r="AZ1342" s="2">
        <v>20337</v>
      </c>
      <c r="BA1342" s="98">
        <v>34745932</v>
      </c>
      <c r="BB1342" s="2">
        <v>691628</v>
      </c>
      <c r="BC1342" s="2">
        <v>34054304</v>
      </c>
      <c r="BD1342" s="2" t="s">
        <v>189</v>
      </c>
      <c r="BE1342" s="2">
        <v>5700378</v>
      </c>
      <c r="BF1342" s="2">
        <v>28353926</v>
      </c>
      <c r="BG1342" s="2">
        <v>34745932</v>
      </c>
      <c r="BH1342" s="2">
        <v>19651331</v>
      </c>
      <c r="BI1342" s="2">
        <v>13079861</v>
      </c>
      <c r="BJ1342" s="2">
        <v>1797235</v>
      </c>
      <c r="BK1342" s="2" t="s">
        <v>189</v>
      </c>
      <c r="BL1342" s="2">
        <v>20337</v>
      </c>
      <c r="BM1342" s="2">
        <v>35094519</v>
      </c>
      <c r="BN1342" s="2">
        <v>1150265</v>
      </c>
      <c r="BO1342" s="2">
        <v>33944254</v>
      </c>
      <c r="BP1342" s="2" t="s">
        <v>189</v>
      </c>
      <c r="BQ1342" s="2">
        <v>5684649</v>
      </c>
      <c r="BR1342" s="2">
        <v>28259605</v>
      </c>
      <c r="BS1342" s="2">
        <v>35094519</v>
      </c>
      <c r="BT1342" s="2">
        <v>25842844</v>
      </c>
      <c r="BU1342" s="2">
        <v>9251675</v>
      </c>
      <c r="BV1342" s="2">
        <v>680947</v>
      </c>
      <c r="BW1342" s="2" t="s">
        <v>189</v>
      </c>
      <c r="BX1342" s="2">
        <v>20337</v>
      </c>
      <c r="BY1342" s="2">
        <v>45443984</v>
      </c>
      <c r="BZ1342" s="2">
        <v>481003</v>
      </c>
      <c r="CA1342" s="2">
        <v>42147154</v>
      </c>
      <c r="CB1342" s="2" t="s">
        <v>189</v>
      </c>
      <c r="CC1342" s="2">
        <v>5383611</v>
      </c>
      <c r="CD1342" s="2">
        <v>36763543</v>
      </c>
      <c r="CE1342" s="2">
        <v>45443984</v>
      </c>
      <c r="CF1342" s="2">
        <v>37156860</v>
      </c>
      <c r="CG1342" s="2">
        <v>8287124</v>
      </c>
      <c r="CH1342" s="2">
        <v>745799</v>
      </c>
      <c r="CI1342" s="2" t="s">
        <v>189</v>
      </c>
      <c r="CJ1342" s="2">
        <v>20337</v>
      </c>
      <c r="CK1342" s="97">
        <v>38452614</v>
      </c>
      <c r="CL1342" s="97" t="e">
        <v>#N/A</v>
      </c>
      <c r="CM1342" s="97" t="e">
        <v>#N/A</v>
      </c>
      <c r="CN1342" s="2">
        <v>327</v>
      </c>
      <c r="CO1342" s="100" t="e">
        <v>#N/A</v>
      </c>
      <c r="CP1342" s="97" t="e">
        <v>#N/A</v>
      </c>
      <c r="CQ1342" s="97">
        <v>38452614</v>
      </c>
      <c r="CR1342" s="97">
        <v>28290083</v>
      </c>
      <c r="CS1342" s="97">
        <v>6929729</v>
      </c>
      <c r="CT1342" s="2">
        <v>775106</v>
      </c>
      <c r="CU1342" s="2" t="s">
        <v>189</v>
      </c>
    </row>
    <row r="1343" spans="1:99" x14ac:dyDescent="0.25">
      <c r="A1343" s="2">
        <v>20325</v>
      </c>
      <c r="B1343" s="2">
        <v>65642460</v>
      </c>
      <c r="C1343" s="2">
        <v>455760</v>
      </c>
      <c r="D1343" s="2">
        <v>65186700</v>
      </c>
      <c r="E1343" s="2" t="s">
        <v>189</v>
      </c>
      <c r="F1343" s="2">
        <v>11544108</v>
      </c>
      <c r="G1343" s="2">
        <v>53642592</v>
      </c>
      <c r="H1343" s="2">
        <v>65642460</v>
      </c>
      <c r="I1343" s="2">
        <v>49091339</v>
      </c>
      <c r="J1343" s="2">
        <v>47970410</v>
      </c>
      <c r="K1343" s="2">
        <v>15774081</v>
      </c>
      <c r="L1343" s="2">
        <v>2119546</v>
      </c>
      <c r="N1343" s="2">
        <v>20325</v>
      </c>
      <c r="O1343" s="97">
        <v>92385630</v>
      </c>
      <c r="P1343" s="97">
        <v>325615</v>
      </c>
      <c r="Q1343" s="97">
        <v>72207826</v>
      </c>
      <c r="R1343" s="97" t="s">
        <v>189</v>
      </c>
      <c r="S1343" s="97">
        <v>10304593</v>
      </c>
      <c r="T1343" s="97">
        <v>61903233</v>
      </c>
      <c r="U1343" s="97">
        <v>92385630</v>
      </c>
      <c r="V1343" s="97">
        <v>66301886</v>
      </c>
      <c r="W1343" s="97">
        <v>63374190</v>
      </c>
      <c r="X1343" s="97">
        <v>26083744</v>
      </c>
      <c r="Y1343" s="97">
        <v>2374148</v>
      </c>
      <c r="Z1343" s="97">
        <v>0</v>
      </c>
      <c r="AB1343" s="2">
        <v>20338</v>
      </c>
      <c r="AC1343" s="97">
        <v>31542818</v>
      </c>
      <c r="AD1343" s="97">
        <v>3693425</v>
      </c>
      <c r="AE1343" s="97">
        <v>27551804</v>
      </c>
      <c r="AF1343" s="97">
        <v>1090278</v>
      </c>
      <c r="AG1343" s="97">
        <v>12410946</v>
      </c>
      <c r="AH1343" s="97">
        <v>15140858</v>
      </c>
      <c r="AI1343" s="97">
        <v>31542818</v>
      </c>
      <c r="AJ1343" s="97">
        <v>6585190</v>
      </c>
      <c r="AK1343" s="97">
        <v>24957628</v>
      </c>
      <c r="AL1343" s="97">
        <v>9499932</v>
      </c>
      <c r="AM1343" s="97" t="s">
        <v>189</v>
      </c>
      <c r="AN1343" s="2">
        <v>20338</v>
      </c>
      <c r="AO1343" s="97">
        <v>33499114</v>
      </c>
      <c r="AP1343" s="97">
        <v>5420269</v>
      </c>
      <c r="AQ1343" s="97">
        <v>27540827</v>
      </c>
      <c r="AR1343" s="97">
        <v>1093288</v>
      </c>
      <c r="AS1343" s="97">
        <v>12564116</v>
      </c>
      <c r="AT1343" s="97">
        <v>14976711</v>
      </c>
      <c r="AU1343" s="97">
        <v>33499114</v>
      </c>
      <c r="AV1343" s="97">
        <v>6033002</v>
      </c>
      <c r="AW1343" s="97">
        <v>27466112</v>
      </c>
      <c r="AX1343" s="97">
        <v>8908816</v>
      </c>
      <c r="AY1343" s="97" t="s">
        <v>189</v>
      </c>
      <c r="AZ1343" s="2">
        <v>20338</v>
      </c>
      <c r="BA1343" s="98">
        <v>44718491</v>
      </c>
      <c r="BB1343" s="2">
        <v>2677843</v>
      </c>
      <c r="BC1343" s="2">
        <v>42040648</v>
      </c>
      <c r="BD1343" s="2">
        <v>463621</v>
      </c>
      <c r="BE1343" s="2">
        <v>12306192</v>
      </c>
      <c r="BF1343" s="2">
        <v>29734456</v>
      </c>
      <c r="BG1343" s="2">
        <v>44718491</v>
      </c>
      <c r="BH1343" s="2">
        <v>9419892</v>
      </c>
      <c r="BI1343" s="2">
        <v>20666184</v>
      </c>
      <c r="BJ1343" s="2">
        <v>8474410</v>
      </c>
      <c r="BK1343" s="2" t="s">
        <v>189</v>
      </c>
      <c r="BL1343" s="2">
        <v>20338</v>
      </c>
      <c r="BM1343" s="2">
        <v>31883691</v>
      </c>
      <c r="BN1343" s="2">
        <v>3395404</v>
      </c>
      <c r="BO1343" s="2">
        <v>28488287</v>
      </c>
      <c r="BP1343" s="2">
        <v>693311</v>
      </c>
      <c r="BQ1343" s="2">
        <v>11072346</v>
      </c>
      <c r="BR1343" s="2">
        <v>17415941</v>
      </c>
      <c r="BS1343" s="2">
        <v>31883691</v>
      </c>
      <c r="BT1343" s="2">
        <v>3357375</v>
      </c>
      <c r="BU1343" s="2">
        <v>18816711</v>
      </c>
      <c r="BV1343" s="2">
        <v>826443</v>
      </c>
      <c r="BW1343" s="2" t="s">
        <v>189</v>
      </c>
      <c r="BX1343" s="2">
        <v>20338</v>
      </c>
      <c r="BY1343" s="2">
        <v>45127603</v>
      </c>
      <c r="BZ1343" s="2">
        <v>5056929</v>
      </c>
      <c r="CA1343" s="2">
        <v>40065740</v>
      </c>
      <c r="CB1343" s="2">
        <v>1425165</v>
      </c>
      <c r="CC1343" s="2">
        <v>9914788</v>
      </c>
      <c r="CD1343" s="2">
        <v>30150952</v>
      </c>
      <c r="CE1343" s="2">
        <v>45127603</v>
      </c>
      <c r="CF1343" s="2">
        <v>26402578</v>
      </c>
      <c r="CG1343" s="2">
        <v>18725025</v>
      </c>
      <c r="CH1343" s="2">
        <v>7600018</v>
      </c>
      <c r="CI1343" s="2" t="s">
        <v>189</v>
      </c>
      <c r="CJ1343" s="2">
        <v>20338</v>
      </c>
      <c r="CK1343" s="97">
        <v>36750074</v>
      </c>
      <c r="CL1343" s="97" t="e">
        <v>#N/A</v>
      </c>
      <c r="CM1343" s="97" t="e">
        <v>#N/A</v>
      </c>
      <c r="CN1343" s="2">
        <v>1871086</v>
      </c>
      <c r="CO1343" s="100" t="e">
        <v>#N/A</v>
      </c>
      <c r="CP1343" s="97" t="e">
        <v>#N/A</v>
      </c>
      <c r="CQ1343" s="97">
        <v>36750074</v>
      </c>
      <c r="CR1343" s="97">
        <v>18558284</v>
      </c>
      <c r="CS1343" s="97">
        <v>18191790</v>
      </c>
      <c r="CT1343" s="2">
        <v>8446759</v>
      </c>
      <c r="CU1343" s="2" t="s">
        <v>189</v>
      </c>
    </row>
    <row r="1344" spans="1:99" x14ac:dyDescent="0.25">
      <c r="A1344" s="2">
        <v>20326</v>
      </c>
      <c r="B1344" s="2">
        <v>29313823</v>
      </c>
      <c r="C1344" s="2">
        <v>79507</v>
      </c>
      <c r="D1344" s="2">
        <v>29234316</v>
      </c>
      <c r="E1344" s="2">
        <v>20954</v>
      </c>
      <c r="F1344" s="2">
        <v>8907587</v>
      </c>
      <c r="G1344" s="2">
        <v>20326729</v>
      </c>
      <c r="H1344" s="2">
        <v>29313823</v>
      </c>
      <c r="I1344" s="2">
        <v>13619085</v>
      </c>
      <c r="J1344" s="2">
        <v>13239085</v>
      </c>
      <c r="K1344" s="2">
        <v>14888428</v>
      </c>
      <c r="L1344" s="2">
        <v>4789960</v>
      </c>
      <c r="N1344" s="2">
        <v>20326</v>
      </c>
      <c r="O1344" s="97" t="s">
        <v>186</v>
      </c>
      <c r="P1344" s="97" t="s">
        <v>186</v>
      </c>
      <c r="Q1344" s="97" t="s">
        <v>186</v>
      </c>
      <c r="R1344" s="97" t="s">
        <v>186</v>
      </c>
      <c r="S1344" s="97" t="s">
        <v>186</v>
      </c>
      <c r="T1344" s="97" t="s">
        <v>186</v>
      </c>
      <c r="U1344" s="97" t="s">
        <v>186</v>
      </c>
      <c r="V1344" s="97" t="s">
        <v>186</v>
      </c>
      <c r="W1344" s="97" t="e">
        <v>#N/A</v>
      </c>
      <c r="X1344" s="97" t="s">
        <v>186</v>
      </c>
      <c r="Y1344" s="97" t="s">
        <v>186</v>
      </c>
      <c r="Z1344" s="97">
        <v>0</v>
      </c>
      <c r="AB1344" s="2">
        <v>20339</v>
      </c>
      <c r="AC1344" s="97">
        <v>17039997</v>
      </c>
      <c r="AD1344" s="97">
        <v>287284</v>
      </c>
      <c r="AE1344" s="97">
        <v>16329430</v>
      </c>
      <c r="AF1344" s="97">
        <v>72278</v>
      </c>
      <c r="AG1344" s="97">
        <v>7884987</v>
      </c>
      <c r="AH1344" s="97">
        <v>8444443</v>
      </c>
      <c r="AI1344" s="97">
        <v>17039997</v>
      </c>
      <c r="AJ1344" s="97">
        <v>2002799</v>
      </c>
      <c r="AK1344" s="97">
        <v>15037198</v>
      </c>
      <c r="AL1344" s="97">
        <v>9311829</v>
      </c>
      <c r="AM1344" s="97" t="s">
        <v>189</v>
      </c>
      <c r="AN1344" s="2">
        <v>20339</v>
      </c>
      <c r="AO1344" s="97">
        <v>23782141</v>
      </c>
      <c r="AP1344" s="97">
        <v>448124</v>
      </c>
      <c r="AQ1344" s="97">
        <v>23334017</v>
      </c>
      <c r="AR1344" s="97">
        <v>87166</v>
      </c>
      <c r="AS1344" s="97">
        <v>6584605</v>
      </c>
      <c r="AT1344" s="97">
        <v>16749412</v>
      </c>
      <c r="AU1344" s="97">
        <v>23782141</v>
      </c>
      <c r="AV1344" s="97">
        <v>13841482</v>
      </c>
      <c r="AW1344" s="97">
        <v>5046097</v>
      </c>
      <c r="AX1344" s="97" t="s">
        <v>189</v>
      </c>
      <c r="AY1344" s="97" t="s">
        <v>189</v>
      </c>
      <c r="AZ1344" s="2">
        <v>20339</v>
      </c>
      <c r="BA1344" s="98">
        <v>14810016</v>
      </c>
      <c r="BB1344" s="2">
        <v>727949</v>
      </c>
      <c r="BC1344" s="2">
        <v>13845195</v>
      </c>
      <c r="BD1344" s="2">
        <v>106498</v>
      </c>
      <c r="BE1344" s="2">
        <v>6660995</v>
      </c>
      <c r="BF1344" s="2">
        <v>7184200</v>
      </c>
      <c r="BG1344" s="2">
        <v>14810016</v>
      </c>
      <c r="BH1344" s="2">
        <v>4562401</v>
      </c>
      <c r="BI1344" s="2">
        <v>10247615</v>
      </c>
      <c r="BJ1344" s="2">
        <v>4275365</v>
      </c>
      <c r="BK1344" s="2" t="s">
        <v>189</v>
      </c>
      <c r="BL1344" s="2">
        <v>20339</v>
      </c>
      <c r="BM1344" s="2">
        <v>14166715</v>
      </c>
      <c r="BN1344" s="2">
        <v>1439641</v>
      </c>
      <c r="BO1344" s="2">
        <v>12131418</v>
      </c>
      <c r="BP1344" s="2">
        <v>605293</v>
      </c>
      <c r="BQ1344" s="2">
        <v>6159667</v>
      </c>
      <c r="BR1344" s="2">
        <v>5971751</v>
      </c>
      <c r="BS1344" s="2">
        <v>14166715</v>
      </c>
      <c r="BT1344" s="2">
        <v>2935140</v>
      </c>
      <c r="BU1344" s="2">
        <v>11231575</v>
      </c>
      <c r="BV1344" s="2">
        <v>3627876</v>
      </c>
      <c r="BW1344" s="2" t="s">
        <v>189</v>
      </c>
      <c r="BX1344" s="2">
        <v>20339</v>
      </c>
      <c r="BY1344" s="2">
        <v>20532378</v>
      </c>
      <c r="BZ1344" s="2">
        <v>725739</v>
      </c>
      <c r="CA1344" s="2">
        <v>19806639</v>
      </c>
      <c r="CB1344" s="2">
        <v>131264</v>
      </c>
      <c r="CC1344" s="2">
        <v>6004511</v>
      </c>
      <c r="CD1344" s="2">
        <v>13802128</v>
      </c>
      <c r="CE1344" s="2">
        <v>20532378</v>
      </c>
      <c r="CF1344" s="2">
        <v>9247467</v>
      </c>
      <c r="CG1344" s="2">
        <v>8946315</v>
      </c>
      <c r="CH1344" s="2">
        <v>3718031</v>
      </c>
      <c r="CI1344" s="2" t="s">
        <v>189</v>
      </c>
      <c r="CJ1344" s="2">
        <v>20339</v>
      </c>
      <c r="CK1344" s="97">
        <v>11732845</v>
      </c>
      <c r="CL1344" s="97" t="e">
        <v>#N/A</v>
      </c>
      <c r="CM1344" s="97" t="e">
        <v>#N/A</v>
      </c>
      <c r="CN1344" s="2">
        <v>103699</v>
      </c>
      <c r="CO1344" s="100" t="e">
        <v>#N/A</v>
      </c>
      <c r="CP1344" s="97" t="e">
        <v>#N/A</v>
      </c>
      <c r="CQ1344" s="97">
        <v>11732845</v>
      </c>
      <c r="CR1344" s="97">
        <v>3280843</v>
      </c>
      <c r="CS1344" s="97">
        <v>8452002</v>
      </c>
      <c r="CT1344" s="2">
        <v>3563290</v>
      </c>
      <c r="CU1344" s="2" t="s">
        <v>189</v>
      </c>
    </row>
    <row r="1345" spans="1:99" x14ac:dyDescent="0.25">
      <c r="A1345" s="2">
        <v>20327</v>
      </c>
      <c r="B1345" s="2">
        <v>80794442</v>
      </c>
      <c r="C1345" s="2">
        <v>7572074</v>
      </c>
      <c r="D1345" s="2">
        <v>63810369</v>
      </c>
      <c r="E1345" s="2">
        <v>1058402</v>
      </c>
      <c r="F1345" s="2">
        <v>30054655</v>
      </c>
      <c r="G1345" s="2">
        <v>33755714</v>
      </c>
      <c r="H1345" s="2">
        <v>80794442</v>
      </c>
      <c r="I1345" s="2">
        <v>35672715</v>
      </c>
      <c r="J1345" s="2">
        <v>32066415</v>
      </c>
      <c r="K1345" s="2">
        <v>45121727</v>
      </c>
      <c r="L1345" s="2">
        <v>11478370</v>
      </c>
      <c r="N1345" s="2">
        <v>20327</v>
      </c>
      <c r="O1345" s="97">
        <v>69209518</v>
      </c>
      <c r="P1345" s="97">
        <v>6266314</v>
      </c>
      <c r="Q1345" s="97">
        <v>62943204</v>
      </c>
      <c r="R1345" s="97">
        <v>1398632</v>
      </c>
      <c r="S1345" s="97">
        <v>29748748</v>
      </c>
      <c r="T1345" s="97">
        <v>33194456</v>
      </c>
      <c r="U1345" s="97">
        <v>69209518</v>
      </c>
      <c r="V1345" s="97">
        <v>22332488</v>
      </c>
      <c r="W1345" s="97">
        <v>22186453</v>
      </c>
      <c r="X1345" s="97">
        <v>45429793</v>
      </c>
      <c r="Y1345" s="97">
        <v>17284293</v>
      </c>
      <c r="Z1345" s="97">
        <v>0</v>
      </c>
      <c r="AB1345" s="2">
        <v>20340</v>
      </c>
      <c r="AC1345" s="97">
        <v>8011874</v>
      </c>
      <c r="AD1345" s="97">
        <v>4648</v>
      </c>
      <c r="AE1345" s="97">
        <v>8007226</v>
      </c>
      <c r="AF1345" s="97" t="s">
        <v>186</v>
      </c>
      <c r="AG1345" s="97">
        <v>2396248</v>
      </c>
      <c r="AH1345" s="97">
        <v>5610978</v>
      </c>
      <c r="AI1345" s="97">
        <v>8011874</v>
      </c>
      <c r="AJ1345" s="97">
        <v>4492197</v>
      </c>
      <c r="AK1345" s="97">
        <v>3485582</v>
      </c>
      <c r="AL1345" s="97">
        <v>1035656</v>
      </c>
      <c r="AM1345" s="97" t="s">
        <v>189</v>
      </c>
      <c r="AN1345" s="2">
        <v>20340</v>
      </c>
      <c r="AO1345" s="97">
        <v>8104303</v>
      </c>
      <c r="AP1345" s="97">
        <v>58101</v>
      </c>
      <c r="AQ1345" s="97">
        <v>8046202</v>
      </c>
      <c r="AR1345" s="97">
        <v>0</v>
      </c>
      <c r="AS1345" s="97">
        <v>2418534</v>
      </c>
      <c r="AT1345" s="97">
        <v>5627668</v>
      </c>
      <c r="AU1345" s="97">
        <v>8104303</v>
      </c>
      <c r="AV1345" s="97">
        <v>4013444</v>
      </c>
      <c r="AW1345" s="97">
        <v>3978483</v>
      </c>
      <c r="AX1345" s="97">
        <v>945867</v>
      </c>
      <c r="AY1345" s="97" t="s">
        <v>189</v>
      </c>
      <c r="AZ1345" s="2">
        <v>20340</v>
      </c>
      <c r="BA1345" s="98">
        <v>8141137</v>
      </c>
      <c r="BB1345" s="2">
        <v>60760</v>
      </c>
      <c r="BC1345" s="2">
        <v>7371971</v>
      </c>
      <c r="BD1345" s="2" t="s">
        <v>189</v>
      </c>
      <c r="BE1345" s="2">
        <v>2451956</v>
      </c>
      <c r="BF1345" s="2">
        <v>4920015</v>
      </c>
      <c r="BG1345" s="2">
        <v>8141137</v>
      </c>
      <c r="BH1345" s="2">
        <v>3981631</v>
      </c>
      <c r="BI1345" s="2">
        <v>4159506</v>
      </c>
      <c r="BJ1345" s="2">
        <v>1129888</v>
      </c>
      <c r="BK1345" s="2" t="s">
        <v>189</v>
      </c>
      <c r="BL1345" s="2">
        <v>20340</v>
      </c>
      <c r="BM1345" s="2">
        <v>11816404</v>
      </c>
      <c r="BN1345" s="2">
        <v>61937</v>
      </c>
      <c r="BO1345" s="2">
        <v>11754467</v>
      </c>
      <c r="BP1345" s="2">
        <v>2728</v>
      </c>
      <c r="BQ1345" s="2">
        <v>2298680</v>
      </c>
      <c r="BR1345" s="2">
        <v>9455787</v>
      </c>
      <c r="BS1345" s="2">
        <v>11816404</v>
      </c>
      <c r="BT1345" s="2">
        <v>7229373</v>
      </c>
      <c r="BU1345" s="2">
        <v>3889848</v>
      </c>
      <c r="BV1345" s="2">
        <v>1198076</v>
      </c>
      <c r="BW1345" s="2" t="s">
        <v>189</v>
      </c>
      <c r="BX1345" s="2">
        <v>20340</v>
      </c>
      <c r="BY1345" s="2">
        <v>9795618</v>
      </c>
      <c r="BZ1345" s="2">
        <v>75788</v>
      </c>
      <c r="CA1345" s="2">
        <v>9501469</v>
      </c>
      <c r="CB1345" s="2">
        <v>6320</v>
      </c>
      <c r="CC1345" s="2">
        <v>2168605</v>
      </c>
      <c r="CD1345" s="2">
        <v>7332864</v>
      </c>
      <c r="CE1345" s="2">
        <v>9795618</v>
      </c>
      <c r="CF1345" s="2">
        <v>5913171</v>
      </c>
      <c r="CG1345" s="2">
        <v>3882447</v>
      </c>
      <c r="CH1345" s="2">
        <v>1317932</v>
      </c>
      <c r="CI1345" s="2" t="s">
        <v>189</v>
      </c>
      <c r="CJ1345" s="2">
        <v>20340</v>
      </c>
      <c r="CK1345" s="97">
        <v>6447646</v>
      </c>
      <c r="CL1345" s="97" t="e">
        <v>#N/A</v>
      </c>
      <c r="CM1345" s="97" t="e">
        <v>#N/A</v>
      </c>
      <c r="CN1345" s="2">
        <v>4676</v>
      </c>
      <c r="CO1345" s="100" t="e">
        <v>#N/A</v>
      </c>
      <c r="CP1345" s="97" t="e">
        <v>#N/A</v>
      </c>
      <c r="CQ1345" s="97">
        <v>6447646</v>
      </c>
      <c r="CR1345" s="97">
        <v>2198377</v>
      </c>
      <c r="CS1345" s="97">
        <v>4132975</v>
      </c>
      <c r="CT1345" s="2">
        <v>1442830</v>
      </c>
      <c r="CU1345" s="2" t="s">
        <v>189</v>
      </c>
    </row>
    <row r="1346" spans="1:99" x14ac:dyDescent="0.25">
      <c r="A1346" s="2">
        <v>20328</v>
      </c>
      <c r="B1346" s="2">
        <v>8120164</v>
      </c>
      <c r="C1346" s="2">
        <v>21063</v>
      </c>
      <c r="D1346" s="2">
        <v>8099101</v>
      </c>
      <c r="E1346" s="2" t="s">
        <v>189</v>
      </c>
      <c r="F1346" s="2">
        <v>2193716</v>
      </c>
      <c r="G1346" s="2">
        <v>5905385</v>
      </c>
      <c r="H1346" s="2">
        <v>8120164</v>
      </c>
      <c r="I1346" s="2">
        <v>5363038</v>
      </c>
      <c r="J1346" s="2">
        <v>4677228</v>
      </c>
      <c r="K1346" s="2">
        <v>2757126</v>
      </c>
      <c r="L1346" s="2">
        <v>913029</v>
      </c>
      <c r="N1346" s="2">
        <v>20328</v>
      </c>
      <c r="O1346" s="97">
        <v>7729944</v>
      </c>
      <c r="P1346" s="97">
        <v>20462</v>
      </c>
      <c r="Q1346" s="97">
        <v>7708470</v>
      </c>
      <c r="R1346" s="97" t="s">
        <v>189</v>
      </c>
      <c r="S1346" s="97">
        <v>1993777</v>
      </c>
      <c r="T1346" s="97">
        <v>5714693</v>
      </c>
      <c r="U1346" s="97">
        <v>7729944</v>
      </c>
      <c r="V1346" s="97">
        <v>4677838</v>
      </c>
      <c r="W1346" s="97">
        <v>4614992</v>
      </c>
      <c r="X1346" s="97">
        <v>3052106</v>
      </c>
      <c r="Y1346" s="97">
        <v>928632</v>
      </c>
      <c r="Z1346" s="97">
        <v>0</v>
      </c>
      <c r="AB1346" s="2">
        <v>20341</v>
      </c>
      <c r="AC1346" s="97">
        <v>30653068</v>
      </c>
      <c r="AD1346" s="97">
        <v>86829</v>
      </c>
      <c r="AE1346" s="97">
        <v>30566239</v>
      </c>
      <c r="AF1346" s="97">
        <v>2295</v>
      </c>
      <c r="AG1346" s="97">
        <v>1524798</v>
      </c>
      <c r="AH1346" s="97">
        <v>29041441</v>
      </c>
      <c r="AI1346" s="97">
        <v>30653068</v>
      </c>
      <c r="AJ1346" s="97">
        <v>75097</v>
      </c>
      <c r="AK1346" s="97">
        <v>11451570</v>
      </c>
      <c r="AL1346" s="97">
        <v>3296668</v>
      </c>
      <c r="AM1346" s="97" t="s">
        <v>189</v>
      </c>
      <c r="AN1346" s="2">
        <v>20341</v>
      </c>
      <c r="AO1346" s="97">
        <v>12487731</v>
      </c>
      <c r="AP1346" s="97">
        <v>684178</v>
      </c>
      <c r="AQ1346" s="97">
        <v>11803553</v>
      </c>
      <c r="AR1346" s="97">
        <v>6573</v>
      </c>
      <c r="AS1346" s="97">
        <v>1653766</v>
      </c>
      <c r="AT1346" s="97">
        <v>10149787</v>
      </c>
      <c r="AU1346" s="97">
        <v>12487731</v>
      </c>
      <c r="AV1346" s="97">
        <v>831631</v>
      </c>
      <c r="AW1346" s="97">
        <v>6835774</v>
      </c>
      <c r="AX1346" s="97">
        <v>1751433</v>
      </c>
      <c r="AY1346" s="97" t="s">
        <v>189</v>
      </c>
      <c r="AZ1346" s="2">
        <v>20341</v>
      </c>
      <c r="BA1346" s="98">
        <v>3171518</v>
      </c>
      <c r="BB1346" s="2">
        <v>128736</v>
      </c>
      <c r="BC1346" s="2">
        <v>2672803</v>
      </c>
      <c r="BD1346" s="2">
        <v>3740</v>
      </c>
      <c r="BE1346" s="2">
        <v>1543887</v>
      </c>
      <c r="BF1346" s="2">
        <v>1128916</v>
      </c>
      <c r="BG1346" s="2">
        <v>3171518</v>
      </c>
      <c r="BH1346" s="2">
        <v>376439</v>
      </c>
      <c r="BI1346" s="2">
        <v>2795079</v>
      </c>
      <c r="BJ1346" s="2">
        <v>690319</v>
      </c>
      <c r="BK1346" s="2" t="s">
        <v>189</v>
      </c>
      <c r="BL1346" s="2">
        <v>20341</v>
      </c>
      <c r="BM1346" s="2">
        <v>2329763</v>
      </c>
      <c r="BN1346" s="2">
        <v>360141</v>
      </c>
      <c r="BO1346" s="2">
        <v>1969622</v>
      </c>
      <c r="BP1346" s="2">
        <v>11351</v>
      </c>
      <c r="BQ1346" s="2">
        <v>1474708</v>
      </c>
      <c r="BR1346" s="2">
        <v>494914</v>
      </c>
      <c r="BS1346" s="2">
        <v>2329763</v>
      </c>
      <c r="BT1346" s="2">
        <v>3200</v>
      </c>
      <c r="BU1346" s="2">
        <v>1974136</v>
      </c>
      <c r="BV1346" s="2">
        <v>643124</v>
      </c>
      <c r="BW1346" s="2" t="s">
        <v>189</v>
      </c>
      <c r="BX1346" s="2">
        <v>20341</v>
      </c>
      <c r="BY1346" s="2">
        <v>1950113</v>
      </c>
      <c r="BZ1346" s="2">
        <v>195162</v>
      </c>
      <c r="CA1346" s="2">
        <v>1754951</v>
      </c>
      <c r="CB1346" s="2">
        <v>7734</v>
      </c>
      <c r="CC1346" s="2">
        <v>1413429</v>
      </c>
      <c r="CD1346" s="2">
        <v>341522</v>
      </c>
      <c r="CE1346" s="2">
        <v>1950113</v>
      </c>
      <c r="CF1346" s="2">
        <v>217031</v>
      </c>
      <c r="CG1346" s="2">
        <v>1726022</v>
      </c>
      <c r="CH1346" s="2">
        <v>309784</v>
      </c>
      <c r="CI1346" s="2" t="s">
        <v>189</v>
      </c>
      <c r="CJ1346" s="2">
        <v>20341</v>
      </c>
      <c r="CK1346" s="97">
        <v>3056272</v>
      </c>
      <c r="CL1346" s="97" t="e">
        <v>#N/A</v>
      </c>
      <c r="CM1346" s="97" t="e">
        <v>#N/A</v>
      </c>
      <c r="CN1346" s="2">
        <v>62428</v>
      </c>
      <c r="CO1346" s="100" t="e">
        <v>#N/A</v>
      </c>
      <c r="CP1346" s="97" t="e">
        <v>#N/A</v>
      </c>
      <c r="CQ1346" s="97">
        <v>3056272</v>
      </c>
      <c r="CR1346" s="97">
        <v>397853</v>
      </c>
      <c r="CS1346" s="97">
        <v>2658419</v>
      </c>
      <c r="CT1346" s="2">
        <v>629684</v>
      </c>
      <c r="CU1346" s="2" t="s">
        <v>189</v>
      </c>
    </row>
    <row r="1347" spans="1:99" x14ac:dyDescent="0.25">
      <c r="A1347" s="2">
        <v>20329</v>
      </c>
      <c r="B1347" s="2">
        <v>7788135</v>
      </c>
      <c r="C1347" s="2">
        <v>54</v>
      </c>
      <c r="D1347" s="2">
        <v>7755637</v>
      </c>
      <c r="E1347" s="2" t="s">
        <v>189</v>
      </c>
      <c r="F1347" s="2">
        <v>2531007</v>
      </c>
      <c r="G1347" s="2">
        <v>5224630</v>
      </c>
      <c r="H1347" s="2">
        <v>7788135</v>
      </c>
      <c r="I1347" s="2">
        <v>4313474</v>
      </c>
      <c r="J1347" s="2">
        <v>4226804</v>
      </c>
      <c r="K1347" s="2">
        <v>3474661</v>
      </c>
      <c r="L1347" s="2">
        <v>1090655</v>
      </c>
      <c r="N1347" s="2">
        <v>20329</v>
      </c>
      <c r="O1347" s="97">
        <v>7244162</v>
      </c>
      <c r="P1347" s="97">
        <v>17115</v>
      </c>
      <c r="Q1347" s="97">
        <v>7227047</v>
      </c>
      <c r="R1347" s="97" t="s">
        <v>189</v>
      </c>
      <c r="S1347" s="97">
        <v>2128903</v>
      </c>
      <c r="T1347" s="97">
        <v>5098144</v>
      </c>
      <c r="U1347" s="97">
        <v>7244162</v>
      </c>
      <c r="V1347" s="97">
        <v>4297558</v>
      </c>
      <c r="W1347" s="97">
        <v>3752412</v>
      </c>
      <c r="X1347" s="97">
        <v>2945362</v>
      </c>
      <c r="Y1347" s="97">
        <v>1072608</v>
      </c>
      <c r="Z1347" s="97">
        <v>0</v>
      </c>
      <c r="AB1347" s="2">
        <v>20342</v>
      </c>
      <c r="AC1347" s="97">
        <v>14946226</v>
      </c>
      <c r="AD1347" s="97">
        <v>1272748</v>
      </c>
      <c r="AE1347" s="97">
        <v>13673478</v>
      </c>
      <c r="AF1347" s="97">
        <v>906044</v>
      </c>
      <c r="AG1347" s="97">
        <v>7535916</v>
      </c>
      <c r="AH1347" s="97">
        <v>6137562</v>
      </c>
      <c r="AI1347" s="97">
        <v>14946226</v>
      </c>
      <c r="AJ1347" s="97">
        <v>1288062</v>
      </c>
      <c r="AK1347" s="97">
        <v>10121463</v>
      </c>
      <c r="AL1347" s="97">
        <v>4041725</v>
      </c>
      <c r="AM1347" s="97" t="s">
        <v>189</v>
      </c>
      <c r="AN1347" s="2">
        <v>20342</v>
      </c>
      <c r="AO1347" s="97">
        <v>15080111</v>
      </c>
      <c r="AP1347" s="97">
        <v>1798756</v>
      </c>
      <c r="AQ1347" s="97">
        <v>12930705</v>
      </c>
      <c r="AR1347" s="97">
        <v>1060333</v>
      </c>
      <c r="AS1347" s="97">
        <v>6907057</v>
      </c>
      <c r="AT1347" s="97">
        <v>6023648</v>
      </c>
      <c r="AU1347" s="97">
        <v>15080111</v>
      </c>
      <c r="AV1347" s="97">
        <v>7081581</v>
      </c>
      <c r="AW1347" s="97">
        <v>7998530</v>
      </c>
      <c r="AX1347" s="97">
        <v>3821789</v>
      </c>
      <c r="AY1347" s="97" t="s">
        <v>189</v>
      </c>
      <c r="AZ1347" s="2">
        <v>20342</v>
      </c>
      <c r="BA1347" s="98">
        <v>12793719</v>
      </c>
      <c r="BB1347" s="2">
        <v>1406465</v>
      </c>
      <c r="BC1347" s="2">
        <v>11387254</v>
      </c>
      <c r="BD1347" s="2">
        <v>1106439</v>
      </c>
      <c r="BE1347" s="2">
        <v>6506605</v>
      </c>
      <c r="BF1347" s="2">
        <v>4880649</v>
      </c>
      <c r="BG1347" s="2">
        <v>12793719</v>
      </c>
      <c r="BH1347" s="2">
        <v>5395281</v>
      </c>
      <c r="BI1347" s="2">
        <v>7046562</v>
      </c>
      <c r="BJ1347" s="2">
        <v>3689995</v>
      </c>
      <c r="BK1347" s="2" t="s">
        <v>189</v>
      </c>
      <c r="BL1347" s="2">
        <v>20342</v>
      </c>
      <c r="BM1347" s="2">
        <v>11487999</v>
      </c>
      <c r="BN1347" s="2">
        <v>1041500</v>
      </c>
      <c r="BO1347" s="2">
        <v>10446499</v>
      </c>
      <c r="BP1347" s="2">
        <v>650956</v>
      </c>
      <c r="BQ1347" s="2">
        <v>6282114</v>
      </c>
      <c r="BR1347" s="2">
        <v>4164385</v>
      </c>
      <c r="BS1347" s="2">
        <v>11487999</v>
      </c>
      <c r="BT1347" s="2">
        <v>2753348</v>
      </c>
      <c r="BU1347" s="2">
        <v>5706508</v>
      </c>
      <c r="BV1347" s="2">
        <v>2275183</v>
      </c>
      <c r="BW1347" s="2" t="s">
        <v>189</v>
      </c>
      <c r="BX1347" s="2">
        <v>20342</v>
      </c>
      <c r="BY1347" s="2">
        <v>17799857</v>
      </c>
      <c r="BZ1347" s="2">
        <v>1886724</v>
      </c>
      <c r="CA1347" s="2">
        <v>15666722</v>
      </c>
      <c r="CB1347" s="2">
        <v>1186056</v>
      </c>
      <c r="CC1347" s="2">
        <v>6334770</v>
      </c>
      <c r="CD1347" s="2">
        <v>9331952</v>
      </c>
      <c r="CE1347" s="2">
        <v>17799857</v>
      </c>
      <c r="CF1347" s="2">
        <v>10195512</v>
      </c>
      <c r="CG1347" s="2">
        <v>7604345</v>
      </c>
      <c r="CH1347" s="2">
        <v>4540682</v>
      </c>
      <c r="CI1347" s="2" t="s">
        <v>189</v>
      </c>
      <c r="CJ1347" s="2">
        <v>20342</v>
      </c>
      <c r="CK1347" s="97">
        <v>14520578</v>
      </c>
      <c r="CL1347" s="97" t="e">
        <v>#N/A</v>
      </c>
      <c r="CM1347" s="97" t="e">
        <v>#N/A</v>
      </c>
      <c r="CN1347" s="2">
        <v>1205549</v>
      </c>
      <c r="CO1347" s="100" t="e">
        <v>#N/A</v>
      </c>
      <c r="CP1347" s="97" t="e">
        <v>#N/A</v>
      </c>
      <c r="CQ1347" s="97">
        <v>14520578</v>
      </c>
      <c r="CR1347" s="97">
        <v>7239229</v>
      </c>
      <c r="CS1347" s="97">
        <v>7281349</v>
      </c>
      <c r="CT1347" s="2">
        <v>4417111</v>
      </c>
      <c r="CU1347" s="2" t="s">
        <v>189</v>
      </c>
    </row>
    <row r="1348" spans="1:99" x14ac:dyDescent="0.25">
      <c r="A1348" s="2">
        <v>20330</v>
      </c>
      <c r="B1348" s="2">
        <v>21187011</v>
      </c>
      <c r="C1348" s="2">
        <v>56984</v>
      </c>
      <c r="D1348" s="2">
        <v>21130027</v>
      </c>
      <c r="E1348" s="2" t="s">
        <v>189</v>
      </c>
      <c r="F1348" s="2">
        <v>5046269</v>
      </c>
      <c r="G1348" s="2">
        <v>16083758</v>
      </c>
      <c r="H1348" s="2">
        <v>21187011</v>
      </c>
      <c r="I1348" s="2">
        <v>12467429</v>
      </c>
      <c r="J1348" s="2">
        <v>12467429</v>
      </c>
      <c r="K1348" s="2">
        <v>8656609</v>
      </c>
      <c r="L1348" s="2">
        <v>2574965</v>
      </c>
      <c r="N1348" s="2">
        <v>20330</v>
      </c>
      <c r="O1348" s="97">
        <v>19940047</v>
      </c>
      <c r="P1348" s="97">
        <v>83449</v>
      </c>
      <c r="Q1348" s="97">
        <v>19588070</v>
      </c>
      <c r="R1348" s="97" t="s">
        <v>189</v>
      </c>
      <c r="S1348" s="97">
        <v>3937101</v>
      </c>
      <c r="T1348" s="97">
        <v>15650969</v>
      </c>
      <c r="U1348" s="97">
        <v>19940047</v>
      </c>
      <c r="V1348" s="97">
        <v>12456357</v>
      </c>
      <c r="W1348" s="97">
        <v>12414186</v>
      </c>
      <c r="X1348" s="97">
        <v>7483690</v>
      </c>
      <c r="Y1348" s="97">
        <v>2544763</v>
      </c>
      <c r="Z1348" s="97">
        <v>0</v>
      </c>
      <c r="AB1348" s="2">
        <v>20343</v>
      </c>
      <c r="AC1348" s="97">
        <v>9609181</v>
      </c>
      <c r="AD1348" s="97">
        <v>467491</v>
      </c>
      <c r="AE1348" s="97">
        <v>9141690</v>
      </c>
      <c r="AF1348" s="97">
        <v>183218</v>
      </c>
      <c r="AG1348" s="97">
        <v>3454561</v>
      </c>
      <c r="AH1348" s="97">
        <v>5687129</v>
      </c>
      <c r="AI1348" s="97">
        <v>9609181</v>
      </c>
      <c r="AJ1348" s="97">
        <v>3995171</v>
      </c>
      <c r="AK1348" s="97">
        <v>4779761</v>
      </c>
      <c r="AL1348" s="97">
        <v>2072000</v>
      </c>
      <c r="AM1348" s="97" t="s">
        <v>189</v>
      </c>
      <c r="AN1348" s="2">
        <v>20343</v>
      </c>
      <c r="AO1348" s="97">
        <v>9634787</v>
      </c>
      <c r="AP1348" s="97">
        <v>534010</v>
      </c>
      <c r="AQ1348" s="97">
        <v>9100777</v>
      </c>
      <c r="AR1348" s="97">
        <v>151482</v>
      </c>
      <c r="AS1348" s="97">
        <v>3397545</v>
      </c>
      <c r="AT1348" s="97">
        <v>5703232</v>
      </c>
      <c r="AU1348" s="97">
        <v>9634787</v>
      </c>
      <c r="AV1348" s="97">
        <v>4383187</v>
      </c>
      <c r="AW1348" s="97">
        <v>5232531</v>
      </c>
      <c r="AX1348" s="97">
        <v>1509487</v>
      </c>
      <c r="AY1348" s="97" t="s">
        <v>189</v>
      </c>
      <c r="AZ1348" s="2">
        <v>20343</v>
      </c>
      <c r="BA1348" s="98">
        <v>10512774</v>
      </c>
      <c r="BB1348" s="2">
        <v>531089</v>
      </c>
      <c r="BC1348" s="2">
        <v>8226415</v>
      </c>
      <c r="BD1348" s="2">
        <v>233831</v>
      </c>
      <c r="BE1348" s="2">
        <v>3320092</v>
      </c>
      <c r="BF1348" s="2">
        <v>4906323</v>
      </c>
      <c r="BG1348" s="2">
        <v>10512774</v>
      </c>
      <c r="BH1348" s="2">
        <v>5212100</v>
      </c>
      <c r="BI1348" s="2">
        <v>5300674</v>
      </c>
      <c r="BJ1348" s="2">
        <v>1458773</v>
      </c>
      <c r="BK1348" s="2" t="s">
        <v>189</v>
      </c>
      <c r="BL1348" s="2">
        <v>20343</v>
      </c>
      <c r="BM1348" s="2">
        <v>12667712</v>
      </c>
      <c r="BN1348" s="2">
        <v>513926</v>
      </c>
      <c r="BO1348" s="2">
        <v>12153786</v>
      </c>
      <c r="BP1348" s="2">
        <v>223906</v>
      </c>
      <c r="BQ1348" s="2">
        <v>3013951</v>
      </c>
      <c r="BR1348" s="2">
        <v>9139835</v>
      </c>
      <c r="BS1348" s="2">
        <v>12667712</v>
      </c>
      <c r="BT1348" s="2">
        <v>4788418</v>
      </c>
      <c r="BU1348" s="2">
        <v>4566526</v>
      </c>
      <c r="BV1348" s="2">
        <v>952587</v>
      </c>
      <c r="BW1348" s="2" t="s">
        <v>189</v>
      </c>
      <c r="BX1348" s="2">
        <v>20343</v>
      </c>
      <c r="BY1348" s="2">
        <v>10265402</v>
      </c>
      <c r="BZ1348" s="2">
        <v>570496</v>
      </c>
      <c r="CA1348" s="2">
        <v>6557456</v>
      </c>
      <c r="CB1348" s="2">
        <v>226068</v>
      </c>
      <c r="CC1348" s="2">
        <v>2837929</v>
      </c>
      <c r="CD1348" s="2">
        <v>3719527</v>
      </c>
      <c r="CE1348" s="2">
        <v>10265402</v>
      </c>
      <c r="CF1348" s="2">
        <v>7235859</v>
      </c>
      <c r="CG1348" s="2">
        <v>3029543</v>
      </c>
      <c r="CH1348" s="2">
        <v>1009318</v>
      </c>
      <c r="CI1348" s="2" t="s">
        <v>189</v>
      </c>
      <c r="CJ1348" s="2">
        <v>20343</v>
      </c>
      <c r="CK1348" s="97">
        <v>8246561</v>
      </c>
      <c r="CL1348" s="97" t="e">
        <v>#N/A</v>
      </c>
      <c r="CM1348" s="97" t="e">
        <v>#N/A</v>
      </c>
      <c r="CN1348" s="2">
        <v>155367</v>
      </c>
      <c r="CO1348" s="100" t="e">
        <v>#N/A</v>
      </c>
      <c r="CP1348" s="97" t="e">
        <v>#N/A</v>
      </c>
      <c r="CQ1348" s="97">
        <v>8246561</v>
      </c>
      <c r="CR1348" s="97">
        <v>4230583</v>
      </c>
      <c r="CS1348" s="97">
        <v>2843509</v>
      </c>
      <c r="CT1348" s="2">
        <v>964559</v>
      </c>
      <c r="CU1348" s="2" t="s">
        <v>189</v>
      </c>
    </row>
    <row r="1349" spans="1:99" x14ac:dyDescent="0.25">
      <c r="A1349" s="2">
        <v>20331</v>
      </c>
      <c r="B1349" s="2">
        <v>9083272</v>
      </c>
      <c r="C1349" s="2">
        <v>306407</v>
      </c>
      <c r="D1349" s="2">
        <v>8238902</v>
      </c>
      <c r="E1349" s="2">
        <v>660</v>
      </c>
      <c r="F1349" s="2">
        <v>3805193</v>
      </c>
      <c r="G1349" s="2">
        <v>4433709</v>
      </c>
      <c r="H1349" s="2">
        <v>9083272</v>
      </c>
      <c r="I1349" s="2">
        <v>4056133</v>
      </c>
      <c r="J1349" s="2">
        <v>3492533</v>
      </c>
      <c r="K1349" s="2">
        <v>5027139</v>
      </c>
      <c r="L1349" s="2">
        <v>1204383</v>
      </c>
      <c r="N1349" s="2">
        <v>20331</v>
      </c>
      <c r="O1349" s="97">
        <v>9917241</v>
      </c>
      <c r="P1349" s="97">
        <v>1235892</v>
      </c>
      <c r="Q1349" s="97">
        <v>7832791</v>
      </c>
      <c r="R1349" s="97">
        <v>1284</v>
      </c>
      <c r="S1349" s="97">
        <v>3196454</v>
      </c>
      <c r="T1349" s="97">
        <v>4636337</v>
      </c>
      <c r="U1349" s="97">
        <v>9917241</v>
      </c>
      <c r="V1349" s="97">
        <v>4846444</v>
      </c>
      <c r="W1349" s="97">
        <v>3574931</v>
      </c>
      <c r="X1349" s="97">
        <v>5070797</v>
      </c>
      <c r="Y1349" s="97">
        <v>1543730</v>
      </c>
      <c r="Z1349" s="97">
        <v>0</v>
      </c>
      <c r="AB1349" s="2">
        <v>20344</v>
      </c>
      <c r="AC1349" s="97">
        <v>31080261</v>
      </c>
      <c r="AD1349" s="97">
        <v>159243</v>
      </c>
      <c r="AE1349" s="97">
        <v>30921018</v>
      </c>
      <c r="AF1349" s="97">
        <v>33814</v>
      </c>
      <c r="AG1349" s="97">
        <v>4037221</v>
      </c>
      <c r="AH1349" s="97">
        <v>26883797</v>
      </c>
      <c r="AI1349" s="97">
        <v>31080261</v>
      </c>
      <c r="AJ1349" s="97">
        <v>7768531</v>
      </c>
      <c r="AK1349" s="97">
        <v>23256001</v>
      </c>
      <c r="AL1349" s="97">
        <v>6620032</v>
      </c>
      <c r="AM1349" s="97" t="s">
        <v>189</v>
      </c>
      <c r="AN1349" s="2">
        <v>20344</v>
      </c>
      <c r="AO1349" s="97">
        <v>12932114</v>
      </c>
      <c r="AP1349" s="97">
        <v>289990</v>
      </c>
      <c r="AQ1349" s="97">
        <v>12431956</v>
      </c>
      <c r="AR1349" s="97">
        <v>8853</v>
      </c>
      <c r="AS1349" s="97">
        <v>3927162</v>
      </c>
      <c r="AT1349" s="97">
        <v>8504794</v>
      </c>
      <c r="AU1349" s="97">
        <v>12932114</v>
      </c>
      <c r="AV1349" s="97">
        <v>6673907</v>
      </c>
      <c r="AW1349" s="97">
        <v>6258207</v>
      </c>
      <c r="AX1349" s="97">
        <v>2616253</v>
      </c>
      <c r="AY1349" s="97" t="s">
        <v>189</v>
      </c>
      <c r="AZ1349" s="2">
        <v>20344</v>
      </c>
      <c r="BA1349" s="98">
        <v>12623029</v>
      </c>
      <c r="BB1349" s="2">
        <v>253226</v>
      </c>
      <c r="BC1349" s="2">
        <v>12369803</v>
      </c>
      <c r="BD1349" s="2">
        <v>6619</v>
      </c>
      <c r="BE1349" s="2">
        <v>4262972</v>
      </c>
      <c r="BF1349" s="2">
        <v>8106831</v>
      </c>
      <c r="BG1349" s="2">
        <v>12623029</v>
      </c>
      <c r="BH1349" s="2">
        <v>6286966</v>
      </c>
      <c r="BI1349" s="2">
        <v>6166110</v>
      </c>
      <c r="BJ1349" s="2">
        <v>2795604</v>
      </c>
      <c r="BK1349" s="2" t="s">
        <v>189</v>
      </c>
      <c r="BL1349" s="2">
        <v>20344</v>
      </c>
      <c r="BM1349" s="2">
        <v>12527868</v>
      </c>
      <c r="BN1349" s="2">
        <v>98850</v>
      </c>
      <c r="BO1349" s="2">
        <v>11612434</v>
      </c>
      <c r="BP1349" s="2">
        <v>633</v>
      </c>
      <c r="BQ1349" s="2">
        <v>3803752</v>
      </c>
      <c r="BR1349" s="2">
        <v>7808682</v>
      </c>
      <c r="BS1349" s="2">
        <v>12527868</v>
      </c>
      <c r="BT1349" s="2">
        <v>7116770</v>
      </c>
      <c r="BU1349" s="2">
        <v>5411098</v>
      </c>
      <c r="BV1349" s="2">
        <v>2670168</v>
      </c>
      <c r="BW1349" s="2" t="s">
        <v>189</v>
      </c>
      <c r="BX1349" s="2">
        <v>20344</v>
      </c>
      <c r="BY1349" s="2">
        <v>14879676</v>
      </c>
      <c r="BZ1349" s="2">
        <v>1204984</v>
      </c>
      <c r="CA1349" s="2">
        <v>13674692</v>
      </c>
      <c r="CB1349" s="2">
        <v>29868</v>
      </c>
      <c r="CC1349" s="2">
        <v>3388561</v>
      </c>
      <c r="CD1349" s="2">
        <v>10286131</v>
      </c>
      <c r="CE1349" s="2">
        <v>14879676</v>
      </c>
      <c r="CF1349" s="2">
        <v>8034778</v>
      </c>
      <c r="CG1349" s="2">
        <v>5289002</v>
      </c>
      <c r="CH1349" s="2">
        <v>2324962</v>
      </c>
      <c r="CI1349" s="2" t="s">
        <v>189</v>
      </c>
      <c r="CJ1349" s="2">
        <v>20344</v>
      </c>
      <c r="CK1349" s="97">
        <v>9952277</v>
      </c>
      <c r="CL1349" s="97" t="e">
        <v>#N/A</v>
      </c>
      <c r="CM1349" s="97" t="e">
        <v>#N/A</v>
      </c>
      <c r="CN1349" s="2">
        <v>9837</v>
      </c>
      <c r="CO1349" s="100" t="e">
        <v>#N/A</v>
      </c>
      <c r="CP1349" s="97" t="e">
        <v>#N/A</v>
      </c>
      <c r="CQ1349" s="97">
        <v>9952277</v>
      </c>
      <c r="CR1349" s="97">
        <v>4257953</v>
      </c>
      <c r="CS1349" s="97">
        <v>5301113</v>
      </c>
      <c r="CT1349" s="2">
        <v>2392164</v>
      </c>
      <c r="CU1349" s="2" t="s">
        <v>189</v>
      </c>
    </row>
    <row r="1350" spans="1:99" x14ac:dyDescent="0.25">
      <c r="A1350" s="2">
        <v>20332</v>
      </c>
      <c r="B1350" s="2">
        <v>3154104</v>
      </c>
      <c r="C1350" s="2">
        <v>52779</v>
      </c>
      <c r="D1350" s="2">
        <v>3075257</v>
      </c>
      <c r="E1350" s="2">
        <v>21016</v>
      </c>
      <c r="F1350" s="2">
        <v>1157240</v>
      </c>
      <c r="G1350" s="2">
        <v>1918017</v>
      </c>
      <c r="H1350" s="2">
        <v>3154104</v>
      </c>
      <c r="I1350" s="2">
        <v>1469515</v>
      </c>
      <c r="J1350" s="2">
        <v>1437515</v>
      </c>
      <c r="K1350" s="2">
        <v>1684589</v>
      </c>
      <c r="L1350" s="2">
        <v>572800</v>
      </c>
      <c r="N1350" s="2">
        <v>20332</v>
      </c>
      <c r="O1350" s="97">
        <v>2898421</v>
      </c>
      <c r="P1350" s="97">
        <v>41306</v>
      </c>
      <c r="Q1350" s="97">
        <v>2843162</v>
      </c>
      <c r="R1350" s="97">
        <v>11980</v>
      </c>
      <c r="S1350" s="97">
        <v>1126038</v>
      </c>
      <c r="T1350" s="97">
        <v>1717124</v>
      </c>
      <c r="U1350" s="97">
        <v>2898421</v>
      </c>
      <c r="V1350" s="97">
        <v>1301311</v>
      </c>
      <c r="W1350" s="97">
        <v>1269411</v>
      </c>
      <c r="X1350" s="97">
        <v>1597110</v>
      </c>
      <c r="Y1350" s="97">
        <v>498956</v>
      </c>
      <c r="Z1350" s="97">
        <v>0</v>
      </c>
      <c r="AB1350" s="2">
        <v>20345</v>
      </c>
      <c r="AC1350" s="97">
        <v>14795385</v>
      </c>
      <c r="AD1350" s="97">
        <v>48997</v>
      </c>
      <c r="AE1350" s="97">
        <v>14746388</v>
      </c>
      <c r="AF1350" s="97">
        <v>2858</v>
      </c>
      <c r="AG1350" s="97">
        <v>4332265</v>
      </c>
      <c r="AH1350" s="97">
        <v>10414123</v>
      </c>
      <c r="AI1350" s="97">
        <v>14795385</v>
      </c>
      <c r="AJ1350" s="97">
        <v>5311110</v>
      </c>
      <c r="AK1350" s="97">
        <v>9317672</v>
      </c>
      <c r="AL1350" s="97">
        <v>3494288</v>
      </c>
      <c r="AM1350" s="97" t="s">
        <v>189</v>
      </c>
      <c r="AN1350" s="2">
        <v>20345</v>
      </c>
      <c r="AO1350" s="97">
        <v>15919522</v>
      </c>
      <c r="AP1350" s="97">
        <v>141212</v>
      </c>
      <c r="AQ1350" s="97">
        <v>15778310</v>
      </c>
      <c r="AR1350" s="97">
        <v>17426</v>
      </c>
      <c r="AS1350" s="97">
        <v>5344632</v>
      </c>
      <c r="AT1350" s="97">
        <v>10433678</v>
      </c>
      <c r="AU1350" s="97">
        <v>15919522</v>
      </c>
      <c r="AV1350" s="97">
        <v>7357725</v>
      </c>
      <c r="AW1350" s="97">
        <v>8524483</v>
      </c>
      <c r="AX1350" s="97">
        <v>2753474</v>
      </c>
      <c r="AY1350" s="97" t="s">
        <v>189</v>
      </c>
      <c r="AZ1350" s="2">
        <v>20345</v>
      </c>
      <c r="BA1350" s="98">
        <v>16897641</v>
      </c>
      <c r="BB1350" s="2">
        <v>116063</v>
      </c>
      <c r="BC1350" s="2">
        <v>16726986</v>
      </c>
      <c r="BD1350" s="2">
        <v>7284</v>
      </c>
      <c r="BE1350" s="2">
        <v>3719465</v>
      </c>
      <c r="BF1350" s="2">
        <v>13007521</v>
      </c>
      <c r="BG1350" s="2">
        <v>16897641</v>
      </c>
      <c r="BH1350" s="2">
        <v>10336563</v>
      </c>
      <c r="BI1350" s="2">
        <v>6561078</v>
      </c>
      <c r="BJ1350" s="2">
        <v>2863328</v>
      </c>
      <c r="BK1350" s="2" t="s">
        <v>189</v>
      </c>
      <c r="BL1350" s="2">
        <v>20345</v>
      </c>
      <c r="BM1350" s="2">
        <v>17069199</v>
      </c>
      <c r="BN1350" s="2">
        <v>86270</v>
      </c>
      <c r="BO1350" s="2">
        <v>16982929</v>
      </c>
      <c r="BP1350" s="2">
        <v>3516</v>
      </c>
      <c r="BQ1350" s="2">
        <v>3500040</v>
      </c>
      <c r="BR1350" s="2">
        <v>13482889</v>
      </c>
      <c r="BS1350" s="2">
        <v>17069199</v>
      </c>
      <c r="BT1350" s="2">
        <v>10773833</v>
      </c>
      <c r="BU1350" s="2">
        <v>6164662</v>
      </c>
      <c r="BV1350" s="2">
        <v>3077468</v>
      </c>
      <c r="BW1350" s="2" t="s">
        <v>189</v>
      </c>
      <c r="BX1350" s="2">
        <v>20345</v>
      </c>
      <c r="BY1350" s="2">
        <v>37524132</v>
      </c>
      <c r="BZ1350" s="2">
        <v>16330</v>
      </c>
      <c r="CA1350" s="2">
        <v>34503511</v>
      </c>
      <c r="CB1350" s="2" t="s">
        <v>189</v>
      </c>
      <c r="CC1350" s="2">
        <v>3393536</v>
      </c>
      <c r="CD1350" s="2">
        <v>31109975</v>
      </c>
      <c r="CE1350" s="2">
        <v>37524132</v>
      </c>
      <c r="CF1350" s="2">
        <v>28211133</v>
      </c>
      <c r="CG1350" s="2">
        <v>9312999</v>
      </c>
      <c r="CH1350" s="2">
        <v>3425480</v>
      </c>
      <c r="CI1350" s="2" t="s">
        <v>189</v>
      </c>
      <c r="CJ1350" s="2">
        <v>20345</v>
      </c>
      <c r="CK1350" s="97">
        <v>19593363</v>
      </c>
      <c r="CL1350" s="97" t="e">
        <v>#N/A</v>
      </c>
      <c r="CM1350" s="97" t="e">
        <v>#N/A</v>
      </c>
      <c r="CN1350" s="2" t="s">
        <v>189</v>
      </c>
      <c r="CO1350" s="100" t="e">
        <v>#N/A</v>
      </c>
      <c r="CP1350" s="97" t="e">
        <v>#N/A</v>
      </c>
      <c r="CQ1350" s="97">
        <v>19593363</v>
      </c>
      <c r="CR1350" s="97">
        <v>12247941</v>
      </c>
      <c r="CS1350" s="97">
        <v>4459033</v>
      </c>
      <c r="CT1350" s="2">
        <v>2111159</v>
      </c>
      <c r="CU1350" s="2" t="s">
        <v>189</v>
      </c>
    </row>
    <row r="1351" spans="1:99" x14ac:dyDescent="0.25">
      <c r="A1351" s="2">
        <v>20333</v>
      </c>
      <c r="B1351" s="2">
        <v>19031509</v>
      </c>
      <c r="C1351" s="2">
        <v>1420431</v>
      </c>
      <c r="D1351" s="2">
        <v>15207193</v>
      </c>
      <c r="E1351" s="2" t="s">
        <v>189</v>
      </c>
      <c r="F1351" s="2">
        <v>4854307</v>
      </c>
      <c r="G1351" s="2">
        <v>10352886</v>
      </c>
      <c r="H1351" s="2">
        <v>19031509</v>
      </c>
      <c r="I1351" s="2">
        <v>9747192</v>
      </c>
      <c r="J1351" s="2">
        <v>9632564</v>
      </c>
      <c r="K1351" s="2">
        <v>9284317</v>
      </c>
      <c r="L1351" s="2">
        <v>748459</v>
      </c>
      <c r="N1351" s="2">
        <v>20333</v>
      </c>
      <c r="O1351" s="97">
        <v>13422919</v>
      </c>
      <c r="P1351" s="97">
        <v>1846369</v>
      </c>
      <c r="Q1351" s="97">
        <v>11521800</v>
      </c>
      <c r="R1351" s="97">
        <v>112</v>
      </c>
      <c r="S1351" s="97">
        <v>4242590</v>
      </c>
      <c r="T1351" s="97">
        <v>7279210</v>
      </c>
      <c r="U1351" s="97">
        <v>13422919</v>
      </c>
      <c r="V1351" s="97">
        <v>5116622</v>
      </c>
      <c r="W1351" s="97">
        <v>4939468</v>
      </c>
      <c r="X1351" s="97">
        <v>8306297</v>
      </c>
      <c r="Y1351" s="97">
        <v>1578915</v>
      </c>
      <c r="Z1351" s="97">
        <v>0</v>
      </c>
      <c r="AB1351" s="2">
        <v>20346</v>
      </c>
      <c r="AC1351" s="97">
        <v>7363804</v>
      </c>
      <c r="AD1351" s="97">
        <v>438360</v>
      </c>
      <c r="AE1351" s="97">
        <v>6863495</v>
      </c>
      <c r="AF1351" s="97" t="s">
        <v>186</v>
      </c>
      <c r="AG1351" s="97">
        <v>2845739</v>
      </c>
      <c r="AH1351" s="97">
        <v>4017756</v>
      </c>
      <c r="AI1351" s="97">
        <v>7363804</v>
      </c>
      <c r="AJ1351" s="97">
        <v>2947423</v>
      </c>
      <c r="AK1351" s="97">
        <v>4416381</v>
      </c>
      <c r="AL1351" s="97">
        <v>1782096</v>
      </c>
      <c r="AM1351" s="97" t="s">
        <v>189</v>
      </c>
      <c r="AN1351" s="2">
        <v>20346</v>
      </c>
      <c r="AO1351" s="97">
        <v>7168979</v>
      </c>
      <c r="AP1351" s="97">
        <v>454148</v>
      </c>
      <c r="AQ1351" s="97">
        <v>6714831</v>
      </c>
      <c r="AR1351" s="97">
        <v>0</v>
      </c>
      <c r="AS1351" s="97">
        <v>2667386</v>
      </c>
      <c r="AT1351" s="97">
        <v>4047445</v>
      </c>
      <c r="AU1351" s="97">
        <v>7168979</v>
      </c>
      <c r="AV1351" s="97">
        <v>2526001</v>
      </c>
      <c r="AW1351" s="97">
        <v>4560956</v>
      </c>
      <c r="AX1351" s="97">
        <v>1693310</v>
      </c>
      <c r="AY1351" s="97" t="s">
        <v>189</v>
      </c>
      <c r="AZ1351" s="2">
        <v>20346</v>
      </c>
      <c r="BA1351" s="98">
        <v>6442734</v>
      </c>
      <c r="BB1351" s="2">
        <v>501071</v>
      </c>
      <c r="BC1351" s="2">
        <v>5941663</v>
      </c>
      <c r="BD1351" s="2" t="s">
        <v>189</v>
      </c>
      <c r="BE1351" s="2">
        <v>2691872</v>
      </c>
      <c r="BF1351" s="2">
        <v>3249791</v>
      </c>
      <c r="BG1351" s="2">
        <v>6442734</v>
      </c>
      <c r="BH1351" s="2">
        <v>1397213</v>
      </c>
      <c r="BI1351" s="2">
        <v>4950763</v>
      </c>
      <c r="BJ1351" s="2">
        <v>1527558</v>
      </c>
      <c r="BK1351" s="2" t="s">
        <v>189</v>
      </c>
      <c r="BL1351" s="2">
        <v>20346</v>
      </c>
      <c r="BM1351" s="2">
        <v>4916611</v>
      </c>
      <c r="BN1351" s="2">
        <v>200028</v>
      </c>
      <c r="BO1351" s="2">
        <v>4634394</v>
      </c>
      <c r="BP1351" s="2" t="s">
        <v>189</v>
      </c>
      <c r="BQ1351" s="2">
        <v>2693294</v>
      </c>
      <c r="BR1351" s="2">
        <v>1941100</v>
      </c>
      <c r="BS1351" s="2">
        <v>4916611</v>
      </c>
      <c r="BT1351" s="2">
        <v>809610</v>
      </c>
      <c r="BU1351" s="2">
        <v>4107001</v>
      </c>
      <c r="BV1351" s="2">
        <v>1631380</v>
      </c>
      <c r="BW1351" s="2" t="s">
        <v>189</v>
      </c>
      <c r="BX1351" s="2">
        <v>20346</v>
      </c>
      <c r="BY1351" s="2">
        <v>9075804</v>
      </c>
      <c r="BZ1351" s="2">
        <v>406487</v>
      </c>
      <c r="CA1351" s="2">
        <v>7254210</v>
      </c>
      <c r="CB1351" s="2">
        <v>42805</v>
      </c>
      <c r="CC1351" s="2">
        <v>2382272</v>
      </c>
      <c r="CD1351" s="2">
        <v>4871938</v>
      </c>
      <c r="CE1351" s="2">
        <v>9075804</v>
      </c>
      <c r="CF1351" s="2">
        <v>5435416</v>
      </c>
      <c r="CG1351" s="2">
        <v>3640388</v>
      </c>
      <c r="CH1351" s="2">
        <v>1296154</v>
      </c>
      <c r="CI1351" s="2" t="s">
        <v>189</v>
      </c>
      <c r="CJ1351" s="2">
        <v>20346</v>
      </c>
      <c r="CK1351" s="97">
        <v>4916973</v>
      </c>
      <c r="CL1351" s="97" t="e">
        <v>#N/A</v>
      </c>
      <c r="CM1351" s="97" t="e">
        <v>#N/A</v>
      </c>
      <c r="CN1351" s="2" t="s">
        <v>189</v>
      </c>
      <c r="CO1351" s="100" t="e">
        <v>#N/A</v>
      </c>
      <c r="CP1351" s="97" t="e">
        <v>#N/A</v>
      </c>
      <c r="CQ1351" s="97">
        <v>4916973</v>
      </c>
      <c r="CR1351" s="97">
        <v>132797</v>
      </c>
      <c r="CS1351" s="97">
        <v>4163450</v>
      </c>
      <c r="CT1351" s="2">
        <v>1518503</v>
      </c>
      <c r="CU1351" s="2" t="s">
        <v>189</v>
      </c>
    </row>
    <row r="1352" spans="1:99" x14ac:dyDescent="0.25">
      <c r="A1352" s="2">
        <v>20334</v>
      </c>
      <c r="B1352" s="2">
        <v>215419430</v>
      </c>
      <c r="C1352" s="2">
        <v>11454275</v>
      </c>
      <c r="D1352" s="2">
        <v>203965155</v>
      </c>
      <c r="E1352" s="2">
        <v>1396269</v>
      </c>
      <c r="F1352" s="2">
        <v>54142460</v>
      </c>
      <c r="G1352" s="2">
        <v>149822695</v>
      </c>
      <c r="H1352" s="2">
        <v>215419430</v>
      </c>
      <c r="I1352" s="2">
        <v>64433041</v>
      </c>
      <c r="J1352" s="2">
        <v>58597590</v>
      </c>
      <c r="K1352" s="2">
        <v>68434265</v>
      </c>
      <c r="L1352" s="2">
        <v>36535942</v>
      </c>
      <c r="N1352" s="2">
        <v>20334</v>
      </c>
      <c r="O1352" s="97" t="s">
        <v>186</v>
      </c>
      <c r="P1352" s="97" t="s">
        <v>186</v>
      </c>
      <c r="Q1352" s="97" t="s">
        <v>186</v>
      </c>
      <c r="R1352" s="97">
        <v>671280</v>
      </c>
      <c r="S1352" s="97" t="s">
        <v>186</v>
      </c>
      <c r="T1352" s="97" t="s">
        <v>186</v>
      </c>
      <c r="U1352" s="97" t="s">
        <v>186</v>
      </c>
      <c r="V1352" s="97" t="s">
        <v>186</v>
      </c>
      <c r="W1352" s="97" t="e">
        <v>#N/A</v>
      </c>
      <c r="X1352" s="97" t="s">
        <v>186</v>
      </c>
      <c r="Y1352" s="97" t="s">
        <v>186</v>
      </c>
      <c r="Z1352" s="97">
        <v>0</v>
      </c>
      <c r="AB1352" s="2">
        <v>20347</v>
      </c>
      <c r="AC1352" s="97" t="e">
        <v>#N/A</v>
      </c>
      <c r="AD1352" s="97" t="e">
        <v>#N/A</v>
      </c>
      <c r="AE1352" s="97" t="e">
        <v>#N/A</v>
      </c>
      <c r="AF1352" s="97" t="e">
        <v>#N/A</v>
      </c>
      <c r="AG1352" s="97" t="e">
        <v>#N/A</v>
      </c>
      <c r="AH1352" s="97" t="e">
        <v>#N/A</v>
      </c>
      <c r="AI1352" s="97" t="e">
        <v>#N/A</v>
      </c>
      <c r="AJ1352" s="97" t="e">
        <v>#N/A</v>
      </c>
      <c r="AK1352" s="97" t="e">
        <v>#N/A</v>
      </c>
      <c r="AL1352" s="97" t="e">
        <v>#N/A</v>
      </c>
      <c r="AM1352" s="97" t="e">
        <v>#N/A</v>
      </c>
      <c r="AN1352" s="2">
        <v>20347</v>
      </c>
      <c r="AO1352" s="97" t="e">
        <v>#N/A</v>
      </c>
      <c r="AP1352" s="97">
        <v>299338</v>
      </c>
      <c r="AQ1352" s="97">
        <v>18654349</v>
      </c>
      <c r="AR1352" s="97">
        <v>0</v>
      </c>
      <c r="AS1352" s="97" t="e">
        <v>#N/A</v>
      </c>
      <c r="AT1352" s="97" t="e">
        <v>#N/A</v>
      </c>
      <c r="AU1352" s="97">
        <v>18953687</v>
      </c>
      <c r="AV1352" s="97">
        <v>12688545</v>
      </c>
      <c r="AW1352" s="97" t="e">
        <v>#N/A</v>
      </c>
      <c r="AX1352" s="97">
        <v>1227847</v>
      </c>
      <c r="AY1352" s="97" t="s">
        <v>189</v>
      </c>
      <c r="AZ1352" s="2">
        <v>20347</v>
      </c>
      <c r="BA1352" s="98">
        <v>16980933</v>
      </c>
      <c r="BB1352" s="2">
        <v>261024</v>
      </c>
      <c r="BC1352" s="2">
        <v>16590862</v>
      </c>
      <c r="BD1352" s="2">
        <v>258443</v>
      </c>
      <c r="BE1352" s="2">
        <v>3399087</v>
      </c>
      <c r="BF1352" s="2">
        <v>13191775</v>
      </c>
      <c r="BG1352" s="2">
        <v>16980933</v>
      </c>
      <c r="BH1352" s="2">
        <v>10940764</v>
      </c>
      <c r="BI1352" s="2">
        <v>6040169</v>
      </c>
      <c r="BJ1352" s="2">
        <v>1797467</v>
      </c>
      <c r="BK1352" s="2" t="s">
        <v>189</v>
      </c>
      <c r="BL1352" s="2">
        <v>20347</v>
      </c>
      <c r="BM1352" s="2">
        <v>16952499</v>
      </c>
      <c r="BN1352" s="2">
        <v>107470</v>
      </c>
      <c r="BO1352" s="2">
        <v>16835033</v>
      </c>
      <c r="BP1352" s="2">
        <v>53034</v>
      </c>
      <c r="BQ1352" s="2">
        <v>3250669</v>
      </c>
      <c r="BR1352" s="2">
        <v>13584364</v>
      </c>
      <c r="BS1352" s="2">
        <v>16952499</v>
      </c>
      <c r="BT1352" s="2">
        <v>11230646</v>
      </c>
      <c r="BU1352" s="2">
        <v>5721853</v>
      </c>
      <c r="BV1352" s="2">
        <v>2345716</v>
      </c>
      <c r="BW1352" s="2" t="s">
        <v>189</v>
      </c>
      <c r="BX1352" s="2">
        <v>20347</v>
      </c>
      <c r="BY1352" s="2">
        <v>15001874</v>
      </c>
      <c r="BZ1352" s="2">
        <v>18310</v>
      </c>
      <c r="CA1352" s="2">
        <v>14868177</v>
      </c>
      <c r="CB1352" s="2" t="s">
        <v>189</v>
      </c>
      <c r="CC1352" s="2">
        <v>3144497</v>
      </c>
      <c r="CD1352" s="2">
        <v>11723680</v>
      </c>
      <c r="CE1352" s="2">
        <v>15001874</v>
      </c>
      <c r="CF1352" s="2">
        <v>4922962</v>
      </c>
      <c r="CG1352" s="2">
        <v>10078912</v>
      </c>
      <c r="CH1352" s="2">
        <v>2230317</v>
      </c>
      <c r="CI1352" s="2" t="s">
        <v>189</v>
      </c>
      <c r="CJ1352" s="2">
        <v>20347</v>
      </c>
      <c r="CK1352" s="97">
        <v>14004722</v>
      </c>
      <c r="CL1352" s="97" t="e">
        <v>#N/A</v>
      </c>
      <c r="CM1352" s="97" t="e">
        <v>#N/A</v>
      </c>
      <c r="CN1352" s="2" t="s">
        <v>189</v>
      </c>
      <c r="CO1352" s="100" t="e">
        <v>#N/A</v>
      </c>
      <c r="CP1352" s="97" t="e">
        <v>#N/A</v>
      </c>
      <c r="CQ1352" s="97">
        <v>14004722</v>
      </c>
      <c r="CR1352" s="97">
        <v>9091451</v>
      </c>
      <c r="CS1352" s="97">
        <v>4818675</v>
      </c>
      <c r="CT1352" s="2">
        <v>1327575</v>
      </c>
      <c r="CU1352" s="2" t="s">
        <v>189</v>
      </c>
    </row>
    <row r="1353" spans="1:99" x14ac:dyDescent="0.25">
      <c r="A1353" s="2">
        <v>20335</v>
      </c>
      <c r="B1353" s="2">
        <v>7435809</v>
      </c>
      <c r="C1353" s="2">
        <v>2440</v>
      </c>
      <c r="D1353" s="2">
        <v>5460421</v>
      </c>
      <c r="E1353" s="2" t="s">
        <v>189</v>
      </c>
      <c r="F1353" s="2">
        <v>2279810</v>
      </c>
      <c r="G1353" s="2">
        <v>3180611</v>
      </c>
      <c r="H1353" s="2">
        <v>7435809</v>
      </c>
      <c r="I1353" s="2">
        <v>4364155</v>
      </c>
      <c r="J1353" s="2">
        <v>4323949</v>
      </c>
      <c r="K1353" s="2">
        <v>3071654</v>
      </c>
      <c r="L1353" s="2">
        <v>148678</v>
      </c>
      <c r="N1353" s="2">
        <v>20335</v>
      </c>
      <c r="O1353" s="97">
        <v>154393205</v>
      </c>
      <c r="P1353" s="97">
        <v>4563987</v>
      </c>
      <c r="Q1353" s="97">
        <v>148869894</v>
      </c>
      <c r="R1353" s="97" t="s">
        <v>189</v>
      </c>
      <c r="S1353" s="97">
        <v>43080579</v>
      </c>
      <c r="T1353" s="97">
        <v>105789315</v>
      </c>
      <c r="U1353" s="97">
        <v>154393205</v>
      </c>
      <c r="V1353" s="97">
        <v>58088394</v>
      </c>
      <c r="W1353" s="97">
        <v>1075000</v>
      </c>
      <c r="X1353" s="97">
        <v>96304811</v>
      </c>
      <c r="Y1353" s="97">
        <v>38647574</v>
      </c>
      <c r="Z1353" s="97">
        <v>0</v>
      </c>
      <c r="AB1353" s="2">
        <v>20348</v>
      </c>
      <c r="AC1353" s="97">
        <v>38206478</v>
      </c>
      <c r="AD1353" s="97">
        <v>700919</v>
      </c>
      <c r="AE1353" s="97">
        <v>37505559</v>
      </c>
      <c r="AF1353" s="97">
        <v>263352</v>
      </c>
      <c r="AG1353" s="97">
        <v>10374661</v>
      </c>
      <c r="AH1353" s="97">
        <v>27130898</v>
      </c>
      <c r="AI1353" s="97">
        <v>38206478</v>
      </c>
      <c r="AJ1353" s="97">
        <v>21390672</v>
      </c>
      <c r="AK1353" s="97">
        <v>16374932</v>
      </c>
      <c r="AL1353" s="97">
        <v>6008311</v>
      </c>
      <c r="AM1353" s="97" t="s">
        <v>189</v>
      </c>
      <c r="AN1353" s="2">
        <v>20348</v>
      </c>
      <c r="AO1353" s="97" t="e">
        <v>#N/A</v>
      </c>
      <c r="AP1353" s="97">
        <v>754682</v>
      </c>
      <c r="AQ1353" s="97">
        <v>37591938</v>
      </c>
      <c r="AR1353" s="97" t="e">
        <v>#N/A</v>
      </c>
      <c r="AS1353" s="97" t="e">
        <v>#N/A</v>
      </c>
      <c r="AT1353" s="97" t="e">
        <v>#N/A</v>
      </c>
      <c r="AU1353" s="97">
        <v>38346620</v>
      </c>
      <c r="AV1353" s="97">
        <v>21562476</v>
      </c>
      <c r="AW1353" s="97" t="e">
        <v>#N/A</v>
      </c>
      <c r="AX1353" s="97">
        <v>4790114</v>
      </c>
      <c r="AY1353" s="97" t="s">
        <v>189</v>
      </c>
      <c r="AZ1353" s="2">
        <v>20348</v>
      </c>
      <c r="BA1353" s="98" t="e">
        <v>#N/A</v>
      </c>
      <c r="BB1353" s="2" t="e">
        <v>#N/A</v>
      </c>
      <c r="BC1353" s="2" t="e">
        <v>#N/A</v>
      </c>
      <c r="BD1353" s="2" t="e">
        <v>#N/A</v>
      </c>
      <c r="BE1353" s="2" t="e">
        <v>#N/A</v>
      </c>
      <c r="BF1353" s="2" t="e">
        <v>#N/A</v>
      </c>
      <c r="BG1353" s="2" t="e">
        <v>#N/A</v>
      </c>
      <c r="BH1353" s="2" t="e">
        <v>#N/A</v>
      </c>
      <c r="BI1353" s="2" t="e">
        <v>#N/A</v>
      </c>
      <c r="BJ1353" s="2" t="e">
        <v>#N/A</v>
      </c>
      <c r="BK1353" s="2" t="e">
        <v>#N/A</v>
      </c>
      <c r="BL1353" s="2">
        <v>20348</v>
      </c>
      <c r="BM1353" s="2">
        <v>16952499</v>
      </c>
      <c r="BN1353" s="2" t="e">
        <v>#N/A</v>
      </c>
      <c r="BO1353" s="2" t="e">
        <v>#N/A</v>
      </c>
      <c r="BP1353" s="2" t="e">
        <v>#N/A</v>
      </c>
      <c r="BQ1353" s="2" t="e">
        <v>#N/A</v>
      </c>
      <c r="BR1353" s="2" t="e">
        <v>#N/A</v>
      </c>
      <c r="BS1353" s="2" t="e">
        <v>#N/A</v>
      </c>
      <c r="BT1353" s="2" t="e">
        <v>#N/A</v>
      </c>
      <c r="BU1353" s="2" t="e">
        <v>#N/A</v>
      </c>
      <c r="BV1353" s="2" t="e">
        <v>#N/A</v>
      </c>
      <c r="BW1353" s="2" t="e">
        <v>#N/A</v>
      </c>
      <c r="BX1353" s="2">
        <v>20348</v>
      </c>
      <c r="BY1353" s="2" t="e">
        <v>#N/A</v>
      </c>
      <c r="BZ1353" s="2" t="e">
        <v>#N/A</v>
      </c>
      <c r="CA1353" s="2" t="e">
        <v>#N/A</v>
      </c>
      <c r="CB1353" s="2" t="e">
        <v>#N/A</v>
      </c>
      <c r="CC1353" s="2" t="e">
        <v>#N/A</v>
      </c>
      <c r="CD1353" s="2" t="e">
        <v>#N/A</v>
      </c>
      <c r="CE1353" s="2" t="e">
        <v>#N/A</v>
      </c>
      <c r="CF1353" s="2" t="e">
        <v>#N/A</v>
      </c>
      <c r="CG1353" s="2" t="e">
        <v>#N/A</v>
      </c>
      <c r="CH1353" s="2" t="e">
        <v>#N/A</v>
      </c>
      <c r="CI1353" s="2" t="e">
        <v>#N/A</v>
      </c>
      <c r="CJ1353" s="2">
        <v>20348</v>
      </c>
      <c r="CK1353" s="97" t="e">
        <v>#N/A</v>
      </c>
      <c r="CL1353" s="97" t="e">
        <v>#N/A</v>
      </c>
      <c r="CM1353" s="97" t="e">
        <v>#N/A</v>
      </c>
      <c r="CN1353" s="2" t="e">
        <v>#N/A</v>
      </c>
      <c r="CO1353" s="100" t="e">
        <v>#N/A</v>
      </c>
      <c r="CP1353" s="97" t="e">
        <v>#N/A</v>
      </c>
      <c r="CQ1353" s="97" t="e">
        <v>#N/A</v>
      </c>
      <c r="CR1353" s="97" t="e">
        <v>#N/A</v>
      </c>
      <c r="CS1353" s="97" t="e">
        <v>#N/A</v>
      </c>
      <c r="CT1353" s="2" t="e">
        <v>#N/A</v>
      </c>
      <c r="CU1353" s="2" t="e">
        <v>#N/A</v>
      </c>
    </row>
    <row r="1354" spans="1:99" x14ac:dyDescent="0.25">
      <c r="A1354" s="2">
        <v>20336</v>
      </c>
      <c r="B1354" s="2">
        <v>14348851</v>
      </c>
      <c r="C1354" s="2">
        <v>2155384</v>
      </c>
      <c r="D1354" s="2">
        <v>12179022</v>
      </c>
      <c r="E1354" s="2">
        <v>25547</v>
      </c>
      <c r="F1354" s="2">
        <v>4205450</v>
      </c>
      <c r="G1354" s="2">
        <v>7973572</v>
      </c>
      <c r="H1354" s="2">
        <v>14348851</v>
      </c>
      <c r="I1354" s="2">
        <v>8987121</v>
      </c>
      <c r="J1354" s="2">
        <v>7147361</v>
      </c>
      <c r="K1354" s="2">
        <v>5361730</v>
      </c>
      <c r="L1354" s="2">
        <v>1696848</v>
      </c>
      <c r="N1354" s="2">
        <v>20336</v>
      </c>
      <c r="O1354" s="97">
        <v>11932582</v>
      </c>
      <c r="P1354" s="97">
        <v>944467</v>
      </c>
      <c r="Q1354" s="97">
        <v>10988115</v>
      </c>
      <c r="R1354" s="97">
        <v>26865</v>
      </c>
      <c r="S1354" s="97">
        <v>3841582</v>
      </c>
      <c r="T1354" s="97">
        <v>7146533</v>
      </c>
      <c r="U1354" s="97">
        <v>11932582</v>
      </c>
      <c r="V1354" s="97">
        <v>7036321</v>
      </c>
      <c r="W1354" s="97">
        <v>6444513</v>
      </c>
      <c r="X1354" s="97">
        <v>4893096</v>
      </c>
      <c r="Y1354" s="97">
        <v>1591810</v>
      </c>
      <c r="Z1354" s="97">
        <v>0</v>
      </c>
      <c r="AB1354" s="2">
        <v>20349</v>
      </c>
      <c r="AC1354" s="97">
        <v>9264690</v>
      </c>
      <c r="AD1354" s="97">
        <v>7067</v>
      </c>
      <c r="AE1354" s="97">
        <v>9257623</v>
      </c>
      <c r="AF1354" s="97" t="s">
        <v>186</v>
      </c>
      <c r="AG1354" s="97">
        <v>2732938</v>
      </c>
      <c r="AH1354" s="97">
        <v>6524685</v>
      </c>
      <c r="AI1354" s="97">
        <v>9264690</v>
      </c>
      <c r="AJ1354" s="97">
        <v>5117387</v>
      </c>
      <c r="AK1354" s="97">
        <v>3976583</v>
      </c>
      <c r="AL1354" s="97">
        <v>2177143</v>
      </c>
      <c r="AM1354" s="97" t="s">
        <v>189</v>
      </c>
      <c r="AN1354" s="2">
        <v>20349</v>
      </c>
      <c r="AO1354" s="97">
        <v>9257437</v>
      </c>
      <c r="AP1354" s="97">
        <v>1056</v>
      </c>
      <c r="AQ1354" s="97">
        <v>9009054</v>
      </c>
      <c r="AR1354" s="97">
        <v>0</v>
      </c>
      <c r="AS1354" s="97">
        <v>2455776</v>
      </c>
      <c r="AT1354" s="97">
        <v>6553278</v>
      </c>
      <c r="AU1354" s="97">
        <v>9257437</v>
      </c>
      <c r="AV1354" s="97">
        <v>4798204</v>
      </c>
      <c r="AW1354" s="97">
        <v>4459233</v>
      </c>
      <c r="AX1354" s="97">
        <v>2104140</v>
      </c>
      <c r="AY1354" s="97" t="s">
        <v>189</v>
      </c>
      <c r="AZ1354" s="2">
        <v>20349</v>
      </c>
      <c r="BA1354" s="98">
        <v>8083570</v>
      </c>
      <c r="BB1354" s="2">
        <v>62589</v>
      </c>
      <c r="BC1354" s="2">
        <v>8020981</v>
      </c>
      <c r="BD1354" s="2" t="s">
        <v>189</v>
      </c>
      <c r="BE1354" s="2">
        <v>2397180</v>
      </c>
      <c r="BF1354" s="2">
        <v>5623801</v>
      </c>
      <c r="BG1354" s="2">
        <v>8083570</v>
      </c>
      <c r="BH1354" s="2">
        <v>4411748</v>
      </c>
      <c r="BI1354" s="2">
        <v>3271884</v>
      </c>
      <c r="BJ1354" s="2">
        <v>1784036</v>
      </c>
      <c r="BK1354" s="2" t="s">
        <v>189</v>
      </c>
      <c r="BL1354" s="2">
        <v>20349</v>
      </c>
      <c r="BM1354" s="2">
        <v>6801528</v>
      </c>
      <c r="BN1354" s="2">
        <v>16779</v>
      </c>
      <c r="BO1354" s="2">
        <v>6784749</v>
      </c>
      <c r="BP1354" s="2" t="s">
        <v>189</v>
      </c>
      <c r="BQ1354" s="2">
        <v>2296063</v>
      </c>
      <c r="BR1354" s="2">
        <v>4488686</v>
      </c>
      <c r="BS1354" s="2">
        <v>6801528</v>
      </c>
      <c r="BT1354" s="2">
        <v>3417743</v>
      </c>
      <c r="BU1354" s="2">
        <v>3125275</v>
      </c>
      <c r="BV1354" s="2">
        <v>1512361</v>
      </c>
      <c r="BW1354" s="2" t="s">
        <v>189</v>
      </c>
      <c r="BX1354" s="2">
        <v>20349</v>
      </c>
      <c r="BY1354" s="2">
        <v>9579512</v>
      </c>
      <c r="BZ1354" s="2">
        <v>119789</v>
      </c>
      <c r="CA1354" s="2">
        <v>9215361</v>
      </c>
      <c r="CB1354" s="2" t="s">
        <v>189</v>
      </c>
      <c r="CC1354" s="2">
        <v>2229264</v>
      </c>
      <c r="CD1354" s="2">
        <v>6986097</v>
      </c>
      <c r="CE1354" s="2">
        <v>9579512</v>
      </c>
      <c r="CF1354" s="2">
        <v>5858852</v>
      </c>
      <c r="CG1354" s="2">
        <v>3720660</v>
      </c>
      <c r="CH1354" s="2">
        <v>1892989</v>
      </c>
      <c r="CI1354" s="2" t="s">
        <v>189</v>
      </c>
      <c r="CJ1354" s="2">
        <v>20349</v>
      </c>
      <c r="CK1354" s="97">
        <v>7364376</v>
      </c>
      <c r="CL1354" s="97" t="e">
        <v>#N/A</v>
      </c>
      <c r="CM1354" s="97" t="e">
        <v>#N/A</v>
      </c>
      <c r="CN1354" s="2" t="s">
        <v>189</v>
      </c>
      <c r="CO1354" s="100" t="e">
        <v>#N/A</v>
      </c>
      <c r="CP1354" s="97" t="e">
        <v>#N/A</v>
      </c>
      <c r="CQ1354" s="97">
        <v>7364376</v>
      </c>
      <c r="CR1354" s="97">
        <v>3685553</v>
      </c>
      <c r="CS1354" s="97">
        <v>3678823</v>
      </c>
      <c r="CT1354" s="2">
        <v>1897873</v>
      </c>
      <c r="CU1354" s="2" t="s">
        <v>189</v>
      </c>
    </row>
    <row r="1355" spans="1:99" x14ac:dyDescent="0.25">
      <c r="A1355" s="2">
        <v>20337</v>
      </c>
      <c r="B1355" s="2">
        <v>36519635</v>
      </c>
      <c r="C1355" s="2">
        <v>979048</v>
      </c>
      <c r="D1355" s="2">
        <v>35460726</v>
      </c>
      <c r="E1355" s="2" t="s">
        <v>189</v>
      </c>
      <c r="F1355" s="2">
        <v>7136934</v>
      </c>
      <c r="G1355" s="2">
        <v>28323792</v>
      </c>
      <c r="H1355" s="2">
        <v>36519635</v>
      </c>
      <c r="I1355" s="2">
        <v>22535112</v>
      </c>
      <c r="J1355" s="2">
        <v>22516827</v>
      </c>
      <c r="K1355" s="2">
        <v>13984523</v>
      </c>
      <c r="L1355" s="2">
        <v>1014615</v>
      </c>
      <c r="N1355" s="2">
        <v>20337</v>
      </c>
      <c r="O1355" s="97">
        <v>34703537</v>
      </c>
      <c r="P1355" s="97">
        <v>993639</v>
      </c>
      <c r="Q1355" s="97">
        <v>33709898</v>
      </c>
      <c r="R1355" s="97" t="s">
        <v>189</v>
      </c>
      <c r="S1355" s="97">
        <v>6211648</v>
      </c>
      <c r="T1355" s="97">
        <v>27498250</v>
      </c>
      <c r="U1355" s="97">
        <v>34703537</v>
      </c>
      <c r="V1355" s="97">
        <v>23960441</v>
      </c>
      <c r="W1355" s="97">
        <v>23804345</v>
      </c>
      <c r="X1355" s="97">
        <v>10723594</v>
      </c>
      <c r="Y1355" s="97">
        <v>1127339</v>
      </c>
      <c r="Z1355" s="97">
        <v>0</v>
      </c>
      <c r="AB1355" s="2">
        <v>20350</v>
      </c>
      <c r="AC1355" s="97">
        <v>49557224</v>
      </c>
      <c r="AD1355" s="97">
        <v>5953748</v>
      </c>
      <c r="AE1355" s="97">
        <v>43603476</v>
      </c>
      <c r="AF1355" s="97">
        <v>3261319</v>
      </c>
      <c r="AG1355" s="97">
        <v>25459266</v>
      </c>
      <c r="AH1355" s="97">
        <v>18144210</v>
      </c>
      <c r="AI1355" s="97">
        <v>49557224</v>
      </c>
      <c r="AJ1355" s="97">
        <v>6549873</v>
      </c>
      <c r="AK1355" s="97">
        <v>34692149</v>
      </c>
      <c r="AL1355" s="97">
        <v>15485912</v>
      </c>
      <c r="AM1355" s="97" t="s">
        <v>189</v>
      </c>
      <c r="AN1355" s="2">
        <v>20350</v>
      </c>
      <c r="AO1355" s="97">
        <v>47436032</v>
      </c>
      <c r="AP1355" s="97">
        <v>5604018</v>
      </c>
      <c r="AQ1355" s="97">
        <v>41832014</v>
      </c>
      <c r="AR1355" s="97">
        <v>2989712</v>
      </c>
      <c r="AS1355" s="97">
        <v>23990225</v>
      </c>
      <c r="AT1355" s="97">
        <v>17841789</v>
      </c>
      <c r="AU1355" s="97">
        <v>47436032</v>
      </c>
      <c r="AV1355" s="97">
        <v>10497155</v>
      </c>
      <c r="AW1355" s="97">
        <v>36843768</v>
      </c>
      <c r="AX1355" s="97">
        <v>13215967</v>
      </c>
      <c r="AY1355" s="97" t="s">
        <v>189</v>
      </c>
      <c r="AZ1355" s="2">
        <v>20350</v>
      </c>
      <c r="BA1355" s="98">
        <v>45490397</v>
      </c>
      <c r="BB1355" s="2">
        <v>7900083</v>
      </c>
      <c r="BC1355" s="2">
        <v>37588733</v>
      </c>
      <c r="BD1355" s="2">
        <v>3178805</v>
      </c>
      <c r="BE1355" s="2">
        <v>21542628</v>
      </c>
      <c r="BF1355" s="2">
        <v>16046105</v>
      </c>
      <c r="BG1355" s="2">
        <v>45490397</v>
      </c>
      <c r="BH1355" s="2">
        <v>8743045</v>
      </c>
      <c r="BI1355" s="2">
        <v>36747352</v>
      </c>
      <c r="BJ1355" s="2">
        <v>12659435</v>
      </c>
      <c r="BK1355" s="2" t="s">
        <v>189</v>
      </c>
      <c r="BL1355" s="2">
        <v>20350</v>
      </c>
      <c r="BM1355" s="2">
        <v>40568460</v>
      </c>
      <c r="BN1355" s="2">
        <v>6823434</v>
      </c>
      <c r="BO1355" s="2">
        <v>33745026</v>
      </c>
      <c r="BP1355" s="2">
        <v>2189727</v>
      </c>
      <c r="BQ1355" s="2">
        <v>19038325</v>
      </c>
      <c r="BR1355" s="2">
        <v>14706701</v>
      </c>
      <c r="BS1355" s="2">
        <v>40568460</v>
      </c>
      <c r="BT1355" s="2">
        <v>7859025</v>
      </c>
      <c r="BU1355" s="2">
        <v>32707313</v>
      </c>
      <c r="BV1355" s="2">
        <v>13716618</v>
      </c>
      <c r="BW1355" s="2" t="s">
        <v>189</v>
      </c>
      <c r="BX1355" s="2">
        <v>20350</v>
      </c>
      <c r="BY1355" s="2">
        <v>41055746</v>
      </c>
      <c r="BZ1355" s="2">
        <v>5548887</v>
      </c>
      <c r="CA1355" s="2">
        <v>32157638</v>
      </c>
      <c r="CB1355" s="2">
        <v>2516793</v>
      </c>
      <c r="CC1355" s="2">
        <v>17251154</v>
      </c>
      <c r="CD1355" s="2">
        <v>14906484</v>
      </c>
      <c r="CE1355" s="2">
        <v>41055746</v>
      </c>
      <c r="CF1355" s="2">
        <v>7502689</v>
      </c>
      <c r="CG1355" s="2">
        <v>33553057</v>
      </c>
      <c r="CH1355" s="2">
        <v>13160105</v>
      </c>
      <c r="CI1355" s="2" t="s">
        <v>189</v>
      </c>
      <c r="CJ1355" s="2">
        <v>20350</v>
      </c>
      <c r="CK1355" s="97">
        <v>46090434</v>
      </c>
      <c r="CL1355" s="97" t="e">
        <v>#N/A</v>
      </c>
      <c r="CM1355" s="97" t="e">
        <v>#N/A</v>
      </c>
      <c r="CN1355" s="2">
        <v>2840250</v>
      </c>
      <c r="CO1355" s="100" t="e">
        <v>#N/A</v>
      </c>
      <c r="CP1355" s="97" t="e">
        <v>#N/A</v>
      </c>
      <c r="CQ1355" s="97">
        <v>46090434</v>
      </c>
      <c r="CR1355" s="97">
        <v>14138152</v>
      </c>
      <c r="CS1355" s="97">
        <v>31952282</v>
      </c>
      <c r="CT1355" s="2">
        <v>13263069</v>
      </c>
      <c r="CU1355" s="2" t="s">
        <v>189</v>
      </c>
    </row>
    <row r="1356" spans="1:99" x14ac:dyDescent="0.25">
      <c r="A1356" s="2">
        <v>20338</v>
      </c>
      <c r="B1356" s="2">
        <v>36742544</v>
      </c>
      <c r="C1356" s="2">
        <v>5869802</v>
      </c>
      <c r="D1356" s="2">
        <v>30872742</v>
      </c>
      <c r="E1356" s="2">
        <v>1540961</v>
      </c>
      <c r="F1356" s="2">
        <v>15248117</v>
      </c>
      <c r="G1356" s="2">
        <v>15624625</v>
      </c>
      <c r="H1356" s="2">
        <v>36742544</v>
      </c>
      <c r="I1356" s="2">
        <v>7274379</v>
      </c>
      <c r="J1356" s="2">
        <v>6259808</v>
      </c>
      <c r="K1356" s="2">
        <v>29387623</v>
      </c>
      <c r="L1356" s="2">
        <v>11873929</v>
      </c>
      <c r="N1356" s="2">
        <v>20338</v>
      </c>
      <c r="O1356" s="97">
        <v>34152897</v>
      </c>
      <c r="P1356" s="97">
        <v>2281610</v>
      </c>
      <c r="Q1356" s="97">
        <v>27318933</v>
      </c>
      <c r="R1356" s="97">
        <v>717165</v>
      </c>
      <c r="S1356" s="97">
        <v>13038925</v>
      </c>
      <c r="T1356" s="97">
        <v>14280008</v>
      </c>
      <c r="U1356" s="97">
        <v>34152897</v>
      </c>
      <c r="V1356" s="97">
        <v>9096033</v>
      </c>
      <c r="W1356" s="97">
        <v>8510313</v>
      </c>
      <c r="X1356" s="97">
        <v>25056864</v>
      </c>
      <c r="Y1356" s="97">
        <v>8444095</v>
      </c>
      <c r="Z1356" s="97">
        <v>0</v>
      </c>
      <c r="AB1356" s="2">
        <v>20351</v>
      </c>
      <c r="AC1356" s="97">
        <v>16137149</v>
      </c>
      <c r="AD1356" s="97">
        <v>404888</v>
      </c>
      <c r="AE1356" s="97">
        <v>15732261</v>
      </c>
      <c r="AF1356" s="97">
        <v>2268</v>
      </c>
      <c r="AG1356" s="97">
        <v>3784554</v>
      </c>
      <c r="AH1356" s="97">
        <v>11947707</v>
      </c>
      <c r="AI1356" s="97">
        <v>16137149</v>
      </c>
      <c r="AJ1356" s="97">
        <v>7028521</v>
      </c>
      <c r="AK1356" s="97">
        <v>4829995</v>
      </c>
      <c r="AL1356" s="97">
        <v>1757340</v>
      </c>
      <c r="AM1356" s="97" t="s">
        <v>189</v>
      </c>
      <c r="AN1356" s="2">
        <v>20351</v>
      </c>
      <c r="AO1356" s="97">
        <v>13265063</v>
      </c>
      <c r="AP1356" s="97">
        <v>289752</v>
      </c>
      <c r="AQ1356" s="97">
        <v>12975311</v>
      </c>
      <c r="AR1356" s="97">
        <v>46297</v>
      </c>
      <c r="AS1356" s="97">
        <v>3842790</v>
      </c>
      <c r="AT1356" s="97">
        <v>9132521</v>
      </c>
      <c r="AU1356" s="97">
        <v>13265063</v>
      </c>
      <c r="AV1356" s="97">
        <v>8027815</v>
      </c>
      <c r="AW1356" s="97">
        <v>5224161</v>
      </c>
      <c r="AX1356" s="97">
        <v>1602693</v>
      </c>
      <c r="AY1356" s="97" t="s">
        <v>189</v>
      </c>
      <c r="AZ1356" s="2">
        <v>20351</v>
      </c>
      <c r="BA1356" s="98">
        <v>11911700</v>
      </c>
      <c r="BB1356" s="2">
        <v>201285</v>
      </c>
      <c r="BC1356" s="2">
        <v>11596690</v>
      </c>
      <c r="BD1356" s="2">
        <v>39907</v>
      </c>
      <c r="BE1356" s="2">
        <v>3609990</v>
      </c>
      <c r="BF1356" s="2">
        <v>7986700</v>
      </c>
      <c r="BG1356" s="2">
        <v>11911700</v>
      </c>
      <c r="BH1356" s="2">
        <v>7423838</v>
      </c>
      <c r="BI1356" s="2">
        <v>4487862</v>
      </c>
      <c r="BJ1356" s="2">
        <v>1574026</v>
      </c>
      <c r="BK1356" s="2" t="s">
        <v>189</v>
      </c>
      <c r="BL1356" s="2">
        <v>20351</v>
      </c>
      <c r="BM1356" s="2">
        <v>10601997</v>
      </c>
      <c r="BN1356" s="2">
        <v>376120</v>
      </c>
      <c r="BO1356" s="2">
        <v>10225877</v>
      </c>
      <c r="BP1356" s="2">
        <v>39864</v>
      </c>
      <c r="BQ1356" s="2">
        <v>3319406</v>
      </c>
      <c r="BR1356" s="2">
        <v>6906471</v>
      </c>
      <c r="BS1356" s="2">
        <v>10601997</v>
      </c>
      <c r="BT1356" s="2">
        <v>6041630</v>
      </c>
      <c r="BU1356" s="2">
        <v>4406758</v>
      </c>
      <c r="BV1356" s="2">
        <v>1569922</v>
      </c>
      <c r="BW1356" s="2" t="s">
        <v>189</v>
      </c>
      <c r="BX1356" s="2">
        <v>20351</v>
      </c>
      <c r="BY1356" s="2">
        <v>11302516</v>
      </c>
      <c r="BZ1356" s="2">
        <v>330539</v>
      </c>
      <c r="CA1356" s="2">
        <v>10733088</v>
      </c>
      <c r="CB1356" s="2">
        <v>21356</v>
      </c>
      <c r="CC1356" s="2">
        <v>3077531</v>
      </c>
      <c r="CD1356" s="2">
        <v>7655557</v>
      </c>
      <c r="CE1356" s="2">
        <v>11302516</v>
      </c>
      <c r="CF1356" s="2">
        <v>6715045</v>
      </c>
      <c r="CG1356" s="2">
        <v>4587471</v>
      </c>
      <c r="CH1356" s="2">
        <v>1827191</v>
      </c>
      <c r="CI1356" s="2" t="s">
        <v>189</v>
      </c>
      <c r="CJ1356" s="2">
        <v>20351</v>
      </c>
      <c r="CK1356" s="97">
        <v>9758690</v>
      </c>
      <c r="CL1356" s="97" t="e">
        <v>#N/A</v>
      </c>
      <c r="CM1356" s="97" t="e">
        <v>#N/A</v>
      </c>
      <c r="CN1356" s="2">
        <v>19055</v>
      </c>
      <c r="CO1356" s="100" t="e">
        <v>#N/A</v>
      </c>
      <c r="CP1356" s="97" t="e">
        <v>#N/A</v>
      </c>
      <c r="CQ1356" s="97">
        <v>9758690</v>
      </c>
      <c r="CR1356" s="97">
        <v>5123807</v>
      </c>
      <c r="CS1356" s="97">
        <v>4580836</v>
      </c>
      <c r="CT1356" s="2">
        <v>1919453</v>
      </c>
      <c r="CU1356" s="2" t="s">
        <v>189</v>
      </c>
    </row>
    <row r="1357" spans="1:99" x14ac:dyDescent="0.25">
      <c r="A1357" s="2">
        <v>20339</v>
      </c>
      <c r="B1357" s="2">
        <v>16686666</v>
      </c>
      <c r="C1357" s="2">
        <v>715023</v>
      </c>
      <c r="D1357" s="2">
        <v>15971643</v>
      </c>
      <c r="E1357" s="2">
        <v>149104</v>
      </c>
      <c r="F1357" s="2">
        <v>7363249</v>
      </c>
      <c r="G1357" s="2">
        <v>8608394</v>
      </c>
      <c r="H1357" s="2">
        <v>16686666</v>
      </c>
      <c r="I1357" s="2">
        <v>4468611</v>
      </c>
      <c r="J1357" s="2">
        <v>4407065</v>
      </c>
      <c r="K1357" s="2">
        <v>11701117</v>
      </c>
      <c r="L1357" s="2">
        <v>5422335</v>
      </c>
      <c r="N1357" s="2">
        <v>20339</v>
      </c>
      <c r="O1357" s="97">
        <v>19430197</v>
      </c>
      <c r="P1357" s="97">
        <v>274632</v>
      </c>
      <c r="Q1357" s="97">
        <v>14949357</v>
      </c>
      <c r="R1357" s="97">
        <v>83602</v>
      </c>
      <c r="S1357" s="97">
        <v>6694472</v>
      </c>
      <c r="T1357" s="97">
        <v>8254885</v>
      </c>
      <c r="U1357" s="97">
        <v>19430197</v>
      </c>
      <c r="V1357" s="97">
        <v>2718018</v>
      </c>
      <c r="W1357" s="97">
        <v>2625077</v>
      </c>
      <c r="X1357" s="97">
        <v>16712179</v>
      </c>
      <c r="Y1357" s="97">
        <v>5596003</v>
      </c>
      <c r="Z1357" s="97">
        <v>0</v>
      </c>
      <c r="AB1357" s="2">
        <v>20352</v>
      </c>
      <c r="AC1357" s="97">
        <v>20705705</v>
      </c>
      <c r="AD1357" s="97">
        <v>19018</v>
      </c>
      <c r="AE1357" s="97">
        <v>20526148</v>
      </c>
      <c r="AF1357" s="97" t="s">
        <v>186</v>
      </c>
      <c r="AG1357" s="97">
        <v>4073546</v>
      </c>
      <c r="AH1357" s="97">
        <v>16452602</v>
      </c>
      <c r="AI1357" s="97">
        <v>20705705</v>
      </c>
      <c r="AJ1357" s="97">
        <v>3770989</v>
      </c>
      <c r="AK1357" s="97">
        <v>16934716</v>
      </c>
      <c r="AL1357" s="97">
        <v>5760396</v>
      </c>
      <c r="AM1357" s="97" t="s">
        <v>189</v>
      </c>
      <c r="AN1357" s="2">
        <v>20352</v>
      </c>
      <c r="AO1357" s="97">
        <v>20529987</v>
      </c>
      <c r="AP1357" s="97">
        <v>17499</v>
      </c>
      <c r="AQ1357" s="97">
        <v>20343006</v>
      </c>
      <c r="AR1357" s="97">
        <v>0</v>
      </c>
      <c r="AS1357" s="97">
        <v>3740851</v>
      </c>
      <c r="AT1357" s="97">
        <v>16602155</v>
      </c>
      <c r="AU1357" s="97">
        <v>20529987</v>
      </c>
      <c r="AV1357" s="97">
        <v>2078206</v>
      </c>
      <c r="AW1357" s="97">
        <v>18451781</v>
      </c>
      <c r="AX1357" s="97">
        <v>5768920</v>
      </c>
      <c r="AY1357" s="97" t="s">
        <v>189</v>
      </c>
      <c r="AZ1357" s="2">
        <v>20352</v>
      </c>
      <c r="BA1357" s="98">
        <v>17452959</v>
      </c>
      <c r="BB1357" s="2">
        <v>10253</v>
      </c>
      <c r="BC1357" s="2">
        <v>17262404</v>
      </c>
      <c r="BD1357" s="2" t="s">
        <v>189</v>
      </c>
      <c r="BE1357" s="2">
        <v>3532286</v>
      </c>
      <c r="BF1357" s="2">
        <v>13730118</v>
      </c>
      <c r="BG1357" s="2">
        <v>17452959</v>
      </c>
      <c r="BH1357" s="2">
        <v>2345326</v>
      </c>
      <c r="BI1357" s="2">
        <v>15107633</v>
      </c>
      <c r="BJ1357" s="2">
        <v>5424568</v>
      </c>
      <c r="BK1357" s="2" t="s">
        <v>189</v>
      </c>
      <c r="BL1357" s="2">
        <v>20352</v>
      </c>
      <c r="BM1357" s="2">
        <v>14796278</v>
      </c>
      <c r="BN1357" s="2">
        <v>0</v>
      </c>
      <c r="BO1357" s="2">
        <v>14595612</v>
      </c>
      <c r="BP1357" s="2" t="s">
        <v>189</v>
      </c>
      <c r="BQ1357" s="2">
        <v>3403375</v>
      </c>
      <c r="BR1357" s="2">
        <v>11192237</v>
      </c>
      <c r="BS1357" s="2">
        <v>14796278</v>
      </c>
      <c r="BT1357" s="2">
        <v>310032</v>
      </c>
      <c r="BU1357" s="2">
        <v>14486246</v>
      </c>
      <c r="BV1357" s="2">
        <v>5596816</v>
      </c>
      <c r="BW1357" s="2" t="s">
        <v>189</v>
      </c>
      <c r="BX1357" s="2">
        <v>20352</v>
      </c>
      <c r="BY1357" s="2">
        <v>13358318</v>
      </c>
      <c r="BZ1357" s="2">
        <v>0</v>
      </c>
      <c r="CA1357" s="2">
        <v>13351671</v>
      </c>
      <c r="CB1357" s="2" t="s">
        <v>189</v>
      </c>
      <c r="CC1357" s="2">
        <v>3302053</v>
      </c>
      <c r="CD1357" s="2">
        <v>10049618</v>
      </c>
      <c r="CE1357" s="2">
        <v>13358318</v>
      </c>
      <c r="CF1357" s="2">
        <v>0</v>
      </c>
      <c r="CG1357" s="2">
        <v>13358318</v>
      </c>
      <c r="CH1357" s="2">
        <v>4670855</v>
      </c>
      <c r="CI1357" s="2" t="s">
        <v>189</v>
      </c>
      <c r="CJ1357" s="2">
        <v>20352</v>
      </c>
      <c r="CK1357" s="97">
        <v>12423207</v>
      </c>
      <c r="CL1357" s="97" t="e">
        <v>#N/A</v>
      </c>
      <c r="CM1357" s="97" t="e">
        <v>#N/A</v>
      </c>
      <c r="CN1357" s="2" t="s">
        <v>189</v>
      </c>
      <c r="CO1357" s="100" t="e">
        <v>#N/A</v>
      </c>
      <c r="CP1357" s="97" t="e">
        <v>#N/A</v>
      </c>
      <c r="CQ1357" s="97">
        <v>12423207</v>
      </c>
      <c r="CR1357" s="97">
        <v>109052</v>
      </c>
      <c r="CS1357" s="97">
        <v>12314155</v>
      </c>
      <c r="CT1357" s="2">
        <v>4533153</v>
      </c>
      <c r="CU1357" s="2" t="s">
        <v>189</v>
      </c>
    </row>
    <row r="1358" spans="1:99" x14ac:dyDescent="0.25">
      <c r="A1358" s="2">
        <v>20340</v>
      </c>
      <c r="B1358" s="2">
        <v>8382509</v>
      </c>
      <c r="C1358" s="2">
        <v>1655</v>
      </c>
      <c r="D1358" s="2">
        <v>8380854</v>
      </c>
      <c r="E1358" s="2" t="s">
        <v>189</v>
      </c>
      <c r="F1358" s="2">
        <v>2519971</v>
      </c>
      <c r="G1358" s="2">
        <v>5860883</v>
      </c>
      <c r="H1358" s="2">
        <v>8382509</v>
      </c>
      <c r="I1358" s="2">
        <v>3230785</v>
      </c>
      <c r="J1358" s="2">
        <v>3230785</v>
      </c>
      <c r="K1358" s="2">
        <v>3625394</v>
      </c>
      <c r="L1358" s="2">
        <v>1213788</v>
      </c>
      <c r="N1358" s="2">
        <v>20340</v>
      </c>
      <c r="O1358" s="97">
        <v>7843065</v>
      </c>
      <c r="P1358" s="97">
        <v>4526</v>
      </c>
      <c r="Q1358" s="97">
        <v>7836707</v>
      </c>
      <c r="R1358" s="97" t="s">
        <v>189</v>
      </c>
      <c r="S1358" s="97">
        <v>2305055</v>
      </c>
      <c r="T1358" s="97">
        <v>5531652</v>
      </c>
      <c r="U1358" s="97">
        <v>7843065</v>
      </c>
      <c r="V1358" s="97">
        <v>4115839</v>
      </c>
      <c r="W1358" s="97">
        <v>4075240</v>
      </c>
      <c r="X1358" s="97">
        <v>3727226</v>
      </c>
      <c r="Y1358" s="97">
        <v>1286354</v>
      </c>
      <c r="Z1358" s="97">
        <v>0</v>
      </c>
      <c r="AB1358" s="2">
        <v>20353</v>
      </c>
      <c r="AC1358" s="97">
        <v>10727311</v>
      </c>
      <c r="AD1358" s="97">
        <v>174763</v>
      </c>
      <c r="AE1358" s="97">
        <v>10552548</v>
      </c>
      <c r="AF1358" s="97">
        <v>37508</v>
      </c>
      <c r="AG1358" s="97">
        <v>3777124</v>
      </c>
      <c r="AH1358" s="97">
        <v>6775424</v>
      </c>
      <c r="AI1358" s="97">
        <v>10727311</v>
      </c>
      <c r="AJ1358" s="97">
        <v>5163960</v>
      </c>
      <c r="AK1358" s="97">
        <v>5303951</v>
      </c>
      <c r="AL1358" s="97">
        <v>1889226</v>
      </c>
      <c r="AM1358" s="97" t="s">
        <v>189</v>
      </c>
      <c r="AN1358" s="2">
        <v>20353</v>
      </c>
      <c r="AO1358" s="97" t="e">
        <v>#N/A</v>
      </c>
      <c r="AP1358" s="97">
        <v>67245</v>
      </c>
      <c r="AQ1358" s="97">
        <v>10932986</v>
      </c>
      <c r="AR1358" s="97">
        <v>0</v>
      </c>
      <c r="AS1358" s="97" t="e">
        <v>#N/A</v>
      </c>
      <c r="AT1358" s="97" t="e">
        <v>#N/A</v>
      </c>
      <c r="AU1358" s="97">
        <v>12183330</v>
      </c>
      <c r="AV1358" s="97">
        <v>5606878</v>
      </c>
      <c r="AW1358" s="97">
        <v>52990972</v>
      </c>
      <c r="AX1358" s="97">
        <v>1990141</v>
      </c>
      <c r="AY1358" s="97" t="s">
        <v>189</v>
      </c>
      <c r="AZ1358" s="2">
        <v>20353</v>
      </c>
      <c r="BA1358" s="98">
        <v>9762467</v>
      </c>
      <c r="BB1358" s="2">
        <v>187152</v>
      </c>
      <c r="BC1358" s="2">
        <v>9575315</v>
      </c>
      <c r="BD1358" s="2">
        <v>1740</v>
      </c>
      <c r="BE1358" s="2">
        <v>3535584</v>
      </c>
      <c r="BF1358" s="2">
        <v>6039731</v>
      </c>
      <c r="BG1358" s="2">
        <v>9762467</v>
      </c>
      <c r="BH1358" s="2">
        <v>3784253</v>
      </c>
      <c r="BI1358" s="2">
        <v>5705726</v>
      </c>
      <c r="BJ1358" s="2">
        <v>1852883</v>
      </c>
      <c r="BK1358" s="2" t="s">
        <v>189</v>
      </c>
      <c r="BL1358" s="2">
        <v>20353</v>
      </c>
      <c r="BM1358" s="2">
        <v>11199488</v>
      </c>
      <c r="BN1358" s="2">
        <v>724835</v>
      </c>
      <c r="BO1358" s="2">
        <v>10474653</v>
      </c>
      <c r="BP1358" s="2">
        <v>1890</v>
      </c>
      <c r="BQ1358" s="2">
        <v>3430229</v>
      </c>
      <c r="BR1358" s="2">
        <v>7044424</v>
      </c>
      <c r="BS1358" s="2">
        <v>11199488</v>
      </c>
      <c r="BT1358" s="2">
        <v>5406907</v>
      </c>
      <c r="BU1358" s="2">
        <v>4019871</v>
      </c>
      <c r="BV1358" s="2">
        <v>1740979</v>
      </c>
      <c r="BW1358" s="2" t="s">
        <v>189</v>
      </c>
      <c r="BX1358" s="2">
        <v>20353</v>
      </c>
      <c r="BY1358" s="2">
        <v>10341254</v>
      </c>
      <c r="BZ1358" s="2">
        <v>167806</v>
      </c>
      <c r="CA1358" s="2">
        <v>9252817</v>
      </c>
      <c r="CB1358" s="2">
        <v>5395</v>
      </c>
      <c r="CC1358" s="2">
        <v>3219603</v>
      </c>
      <c r="CD1358" s="2">
        <v>6033214</v>
      </c>
      <c r="CE1358" s="2">
        <v>10341254</v>
      </c>
      <c r="CF1358" s="2">
        <v>4079095</v>
      </c>
      <c r="CG1358" s="2">
        <v>6262159</v>
      </c>
      <c r="CH1358" s="2">
        <v>1973855</v>
      </c>
      <c r="CI1358" s="2" t="s">
        <v>189</v>
      </c>
      <c r="CJ1358" s="2">
        <v>20353</v>
      </c>
      <c r="CK1358" s="97">
        <v>12647851</v>
      </c>
      <c r="CL1358" s="97" t="e">
        <v>#N/A</v>
      </c>
      <c r="CM1358" s="97" t="e">
        <v>#N/A</v>
      </c>
      <c r="CN1358" s="2">
        <v>5845</v>
      </c>
      <c r="CO1358" s="100" t="e">
        <v>#N/A</v>
      </c>
      <c r="CP1358" s="97" t="e">
        <v>#N/A</v>
      </c>
      <c r="CQ1358" s="97">
        <v>12647851</v>
      </c>
      <c r="CR1358" s="97">
        <v>1226048</v>
      </c>
      <c r="CS1358" s="97">
        <v>10465472</v>
      </c>
      <c r="CT1358" s="2">
        <v>4397816</v>
      </c>
      <c r="CU1358" s="2" t="s">
        <v>189</v>
      </c>
    </row>
    <row r="1359" spans="1:99" x14ac:dyDescent="0.25">
      <c r="A1359" s="2">
        <v>20341</v>
      </c>
      <c r="B1359" s="2">
        <v>3976018</v>
      </c>
      <c r="C1359" s="2">
        <v>413748</v>
      </c>
      <c r="D1359" s="2">
        <v>3152155</v>
      </c>
      <c r="E1359" s="2">
        <v>14045</v>
      </c>
      <c r="F1359" s="2">
        <v>1554830</v>
      </c>
      <c r="G1359" s="2">
        <v>1597325</v>
      </c>
      <c r="H1359" s="2">
        <v>3976018</v>
      </c>
      <c r="I1359" s="2">
        <v>1041698</v>
      </c>
      <c r="J1359" s="2">
        <v>494098</v>
      </c>
      <c r="K1359" s="2">
        <v>2934320</v>
      </c>
      <c r="L1359" s="2">
        <v>691931</v>
      </c>
      <c r="N1359" s="2">
        <v>20341</v>
      </c>
      <c r="O1359" s="97" t="s">
        <v>186</v>
      </c>
      <c r="P1359" s="97" t="s">
        <v>186</v>
      </c>
      <c r="Q1359" s="97" t="s">
        <v>186</v>
      </c>
      <c r="R1359" s="97" t="s">
        <v>186</v>
      </c>
      <c r="S1359" s="97" t="s">
        <v>186</v>
      </c>
      <c r="T1359" s="97" t="s">
        <v>186</v>
      </c>
      <c r="U1359" s="97" t="s">
        <v>186</v>
      </c>
      <c r="V1359" s="97" t="s">
        <v>186</v>
      </c>
      <c r="W1359" s="97" t="e">
        <v>#N/A</v>
      </c>
      <c r="X1359" s="97" t="s">
        <v>186</v>
      </c>
      <c r="Y1359" s="97" t="s">
        <v>186</v>
      </c>
      <c r="Z1359" s="97">
        <v>0</v>
      </c>
      <c r="AB1359" s="2">
        <v>20354</v>
      </c>
      <c r="AC1359" s="97">
        <v>5288112</v>
      </c>
      <c r="AD1359" s="97">
        <v>5242</v>
      </c>
      <c r="AE1359" s="97">
        <v>5282870</v>
      </c>
      <c r="AF1359" s="97">
        <v>480</v>
      </c>
      <c r="AG1359" s="97">
        <v>1896474</v>
      </c>
      <c r="AH1359" s="97">
        <v>3386396</v>
      </c>
      <c r="AI1359" s="97">
        <v>5288112</v>
      </c>
      <c r="AJ1359" s="97">
        <v>2890586</v>
      </c>
      <c r="AK1359" s="97">
        <v>2219248</v>
      </c>
      <c r="AL1359" s="97">
        <v>919297</v>
      </c>
      <c r="AM1359" s="97" t="s">
        <v>189</v>
      </c>
      <c r="AN1359" s="2">
        <v>20354</v>
      </c>
      <c r="AO1359" s="97">
        <v>5329574</v>
      </c>
      <c r="AP1359" s="97">
        <v>39544</v>
      </c>
      <c r="AQ1359" s="97">
        <v>5290030</v>
      </c>
      <c r="AR1359" s="97">
        <v>12726</v>
      </c>
      <c r="AS1359" s="97">
        <v>1883547</v>
      </c>
      <c r="AT1359" s="97">
        <v>3406483</v>
      </c>
      <c r="AU1359" s="97">
        <v>5329574</v>
      </c>
      <c r="AV1359" s="97">
        <v>2959592</v>
      </c>
      <c r="AW1359" s="97">
        <v>2368202</v>
      </c>
      <c r="AX1359" s="97">
        <v>1125571</v>
      </c>
      <c r="AY1359" s="97" t="s">
        <v>189</v>
      </c>
      <c r="AZ1359" s="2">
        <v>20354</v>
      </c>
      <c r="BA1359" s="98">
        <v>4869447</v>
      </c>
      <c r="BB1359" s="2">
        <v>37795</v>
      </c>
      <c r="BC1359" s="2">
        <v>4831652</v>
      </c>
      <c r="BD1359" s="2">
        <v>7520</v>
      </c>
      <c r="BE1359" s="2">
        <v>1826774</v>
      </c>
      <c r="BF1359" s="2">
        <v>3004878</v>
      </c>
      <c r="BG1359" s="2">
        <v>4869447</v>
      </c>
      <c r="BH1359" s="2">
        <v>2613901</v>
      </c>
      <c r="BI1359" s="2">
        <v>2255546</v>
      </c>
      <c r="BJ1359" s="2">
        <v>907200</v>
      </c>
      <c r="BK1359" s="2" t="s">
        <v>189</v>
      </c>
      <c r="BL1359" s="2">
        <v>20354</v>
      </c>
      <c r="BM1359" s="2">
        <v>4344948</v>
      </c>
      <c r="BN1359" s="2">
        <v>37653</v>
      </c>
      <c r="BO1359" s="2">
        <v>4307295</v>
      </c>
      <c r="BP1359" s="2">
        <v>2940</v>
      </c>
      <c r="BQ1359" s="2">
        <v>1788868</v>
      </c>
      <c r="BR1359" s="2">
        <v>2518427</v>
      </c>
      <c r="BS1359" s="2">
        <v>4344948</v>
      </c>
      <c r="BT1359" s="2">
        <v>2162780</v>
      </c>
      <c r="BU1359" s="2">
        <v>2182168</v>
      </c>
      <c r="BV1359" s="2">
        <v>879600</v>
      </c>
      <c r="BW1359" s="2" t="s">
        <v>189</v>
      </c>
      <c r="BX1359" s="2">
        <v>20354</v>
      </c>
      <c r="BY1359" s="2">
        <v>5984470</v>
      </c>
      <c r="BZ1359" s="2">
        <v>36673</v>
      </c>
      <c r="CA1359" s="2">
        <v>4140633</v>
      </c>
      <c r="CB1359" s="2">
        <v>5162</v>
      </c>
      <c r="CC1359" s="2">
        <v>1750446</v>
      </c>
      <c r="CD1359" s="2">
        <v>2390187</v>
      </c>
      <c r="CE1359" s="2">
        <v>5984470</v>
      </c>
      <c r="CF1359" s="2">
        <v>3856194</v>
      </c>
      <c r="CG1359" s="2">
        <v>2128276</v>
      </c>
      <c r="CH1359" s="2">
        <v>995200</v>
      </c>
      <c r="CI1359" s="2" t="s">
        <v>189</v>
      </c>
      <c r="CJ1359" s="2">
        <v>20354</v>
      </c>
      <c r="CK1359" s="97">
        <v>6456953</v>
      </c>
      <c r="CL1359" s="97" t="e">
        <v>#N/A</v>
      </c>
      <c r="CM1359" s="97" t="e">
        <v>#N/A</v>
      </c>
      <c r="CN1359" s="2">
        <v>4500</v>
      </c>
      <c r="CO1359" s="100" t="e">
        <v>#N/A</v>
      </c>
      <c r="CP1359" s="97" t="e">
        <v>#N/A</v>
      </c>
      <c r="CQ1359" s="97">
        <v>6456953</v>
      </c>
      <c r="CR1359" s="97">
        <v>3028173</v>
      </c>
      <c r="CS1359" s="97">
        <v>2099782</v>
      </c>
      <c r="CT1359" s="2">
        <v>993660</v>
      </c>
      <c r="CU1359" s="2" t="s">
        <v>189</v>
      </c>
    </row>
    <row r="1360" spans="1:99" x14ac:dyDescent="0.25">
      <c r="A1360" s="2">
        <v>20342</v>
      </c>
      <c r="B1360" s="2">
        <v>16751863</v>
      </c>
      <c r="C1360" s="2">
        <v>2006982</v>
      </c>
      <c r="D1360" s="2">
        <v>14744881</v>
      </c>
      <c r="E1360" s="2">
        <v>1196198</v>
      </c>
      <c r="F1360" s="2">
        <v>8331674</v>
      </c>
      <c r="G1360" s="2">
        <v>6413207</v>
      </c>
      <c r="H1360" s="2">
        <v>16751863</v>
      </c>
      <c r="I1360" s="2">
        <v>3382187</v>
      </c>
      <c r="J1360" s="2">
        <v>3326187</v>
      </c>
      <c r="K1360" s="2">
        <v>12807679</v>
      </c>
      <c r="L1360" s="2">
        <v>4164674</v>
      </c>
      <c r="N1360" s="2">
        <v>20342</v>
      </c>
      <c r="O1360" s="97">
        <v>18300268</v>
      </c>
      <c r="P1360" s="97">
        <v>2038874</v>
      </c>
      <c r="Q1360" s="97">
        <v>13828144</v>
      </c>
      <c r="R1360" s="97">
        <v>1354957</v>
      </c>
      <c r="S1360" s="97">
        <v>7466158</v>
      </c>
      <c r="T1360" s="97">
        <v>6361986</v>
      </c>
      <c r="U1360" s="97">
        <v>18300268</v>
      </c>
      <c r="V1360" s="97">
        <v>7179450</v>
      </c>
      <c r="W1360" s="97">
        <v>7116356</v>
      </c>
      <c r="X1360" s="97">
        <v>11120818</v>
      </c>
      <c r="Y1360" s="97">
        <v>4133154</v>
      </c>
      <c r="Z1360" s="97">
        <v>0</v>
      </c>
      <c r="AB1360" s="2">
        <v>20355</v>
      </c>
      <c r="AC1360" s="97">
        <v>5873546</v>
      </c>
      <c r="AD1360" s="97">
        <v>0</v>
      </c>
      <c r="AE1360" s="97">
        <v>5873546</v>
      </c>
      <c r="AF1360" s="97" t="s">
        <v>186</v>
      </c>
      <c r="AG1360" s="97">
        <v>1870846</v>
      </c>
      <c r="AH1360" s="97">
        <v>4002700</v>
      </c>
      <c r="AI1360" s="97">
        <v>5873546</v>
      </c>
      <c r="AJ1360" s="97">
        <v>3692032</v>
      </c>
      <c r="AK1360" s="97">
        <v>1633368</v>
      </c>
      <c r="AL1360" s="97">
        <v>967986</v>
      </c>
      <c r="AM1360" s="97" t="s">
        <v>189</v>
      </c>
      <c r="AN1360" s="2">
        <v>20355</v>
      </c>
      <c r="AO1360" s="97">
        <v>10816786</v>
      </c>
      <c r="AP1360" s="97">
        <v>0</v>
      </c>
      <c r="AQ1360" s="97">
        <v>10645045</v>
      </c>
      <c r="AR1360" s="97">
        <v>0</v>
      </c>
      <c r="AS1360" s="97">
        <v>1821158</v>
      </c>
      <c r="AT1360" s="97">
        <v>8823887</v>
      </c>
      <c r="AU1360" s="97">
        <v>10816786</v>
      </c>
      <c r="AV1360" s="97">
        <v>3922638</v>
      </c>
      <c r="AW1360" s="97">
        <v>6894148</v>
      </c>
      <c r="AX1360" s="97">
        <v>785226</v>
      </c>
      <c r="AY1360" s="97" t="s">
        <v>189</v>
      </c>
      <c r="AZ1360" s="2">
        <v>20355</v>
      </c>
      <c r="BA1360" s="98">
        <v>5542451</v>
      </c>
      <c r="BB1360" s="2">
        <v>1300</v>
      </c>
      <c r="BC1360" s="2">
        <v>5541151</v>
      </c>
      <c r="BD1360" s="2">
        <v>1300</v>
      </c>
      <c r="BE1360" s="2">
        <v>1792162</v>
      </c>
      <c r="BF1360" s="2">
        <v>3748989</v>
      </c>
      <c r="BG1360" s="2">
        <v>5542451</v>
      </c>
      <c r="BH1360" s="2">
        <v>3221790</v>
      </c>
      <c r="BI1360" s="2">
        <v>2221114</v>
      </c>
      <c r="BJ1360" s="2">
        <v>739694</v>
      </c>
      <c r="BK1360" s="2" t="s">
        <v>189</v>
      </c>
      <c r="BL1360" s="2">
        <v>20355</v>
      </c>
      <c r="BM1360" s="2">
        <v>4731549</v>
      </c>
      <c r="BN1360" s="2">
        <v>0</v>
      </c>
      <c r="BO1360" s="2">
        <v>4731549</v>
      </c>
      <c r="BP1360" s="2" t="s">
        <v>189</v>
      </c>
      <c r="BQ1360" s="2">
        <v>2227296</v>
      </c>
      <c r="BR1360" s="2">
        <v>2504253</v>
      </c>
      <c r="BS1360" s="2">
        <v>4731549</v>
      </c>
      <c r="BT1360" s="2">
        <v>1786091</v>
      </c>
      <c r="BU1360" s="2">
        <v>2837111</v>
      </c>
      <c r="BV1360" s="2">
        <v>953424</v>
      </c>
      <c r="BW1360" s="2" t="s">
        <v>189</v>
      </c>
      <c r="BX1360" s="2">
        <v>20355</v>
      </c>
      <c r="BY1360" s="2">
        <v>5633945</v>
      </c>
      <c r="BZ1360" s="2">
        <v>6918</v>
      </c>
      <c r="CA1360" s="2">
        <v>5282293</v>
      </c>
      <c r="CB1360" s="2" t="s">
        <v>189</v>
      </c>
      <c r="CC1360" s="2">
        <v>1739937</v>
      </c>
      <c r="CD1360" s="2">
        <v>3542356</v>
      </c>
      <c r="CE1360" s="2">
        <v>5633945</v>
      </c>
      <c r="CF1360" s="2">
        <v>1245504</v>
      </c>
      <c r="CG1360" s="2">
        <v>4388441</v>
      </c>
      <c r="CH1360" s="2">
        <v>1680904</v>
      </c>
      <c r="CI1360" s="2" t="s">
        <v>189</v>
      </c>
      <c r="CJ1360" s="2">
        <v>20355</v>
      </c>
      <c r="CK1360" s="97">
        <v>4037658</v>
      </c>
      <c r="CL1360" s="97" t="e">
        <v>#N/A</v>
      </c>
      <c r="CM1360" s="97" t="e">
        <v>#N/A</v>
      </c>
      <c r="CN1360" s="2" t="s">
        <v>189</v>
      </c>
      <c r="CO1360" s="100" t="e">
        <v>#N/A</v>
      </c>
      <c r="CP1360" s="97" t="e">
        <v>#N/A</v>
      </c>
      <c r="CQ1360" s="97">
        <v>4037658</v>
      </c>
      <c r="CR1360" s="97">
        <v>216757</v>
      </c>
      <c r="CS1360" s="97">
        <v>3820901</v>
      </c>
      <c r="CT1360" s="2">
        <v>1208450</v>
      </c>
      <c r="CU1360" s="2" t="s">
        <v>189</v>
      </c>
    </row>
    <row r="1361" spans="1:99" x14ac:dyDescent="0.25">
      <c r="A1361" s="2">
        <v>20343</v>
      </c>
      <c r="B1361" s="2">
        <v>10001290</v>
      </c>
      <c r="C1361" s="2">
        <v>501411</v>
      </c>
      <c r="D1361" s="2">
        <v>9196219</v>
      </c>
      <c r="E1361" s="2">
        <v>222317</v>
      </c>
      <c r="F1361" s="2">
        <v>3882290</v>
      </c>
      <c r="G1361" s="2">
        <v>5313929</v>
      </c>
      <c r="H1361" s="2">
        <v>10001290</v>
      </c>
      <c r="I1361" s="2">
        <v>4306138</v>
      </c>
      <c r="J1361" s="2">
        <v>4303089</v>
      </c>
      <c r="K1361" s="2">
        <v>5695152</v>
      </c>
      <c r="L1361" s="2">
        <v>1907444</v>
      </c>
      <c r="N1361" s="2">
        <v>20343</v>
      </c>
      <c r="O1361" s="97">
        <v>10027169</v>
      </c>
      <c r="P1361" s="97">
        <v>544988</v>
      </c>
      <c r="Q1361" s="97">
        <v>9010749</v>
      </c>
      <c r="R1361" s="97">
        <v>268955</v>
      </c>
      <c r="S1361" s="97">
        <v>3219567</v>
      </c>
      <c r="T1361" s="97">
        <v>5791182</v>
      </c>
      <c r="U1361" s="97">
        <v>10027169</v>
      </c>
      <c r="V1361" s="97">
        <v>3211087</v>
      </c>
      <c r="W1361" s="97">
        <v>3141219</v>
      </c>
      <c r="X1361" s="97">
        <v>6816082</v>
      </c>
      <c r="Y1361" s="97">
        <v>2603417</v>
      </c>
      <c r="Z1361" s="97">
        <v>0</v>
      </c>
      <c r="AB1361" s="2">
        <v>20356</v>
      </c>
      <c r="AC1361" s="97">
        <v>11220468</v>
      </c>
      <c r="AD1361" s="97">
        <v>1488199</v>
      </c>
      <c r="AE1361" s="97">
        <v>8887298</v>
      </c>
      <c r="AF1361" s="97">
        <v>15590</v>
      </c>
      <c r="AG1361" s="97">
        <v>3523914</v>
      </c>
      <c r="AH1361" s="97">
        <v>5363384</v>
      </c>
      <c r="AI1361" s="97">
        <v>11220468</v>
      </c>
      <c r="AJ1361" s="97">
        <v>4591726</v>
      </c>
      <c r="AK1361" s="97">
        <v>6628742</v>
      </c>
      <c r="AL1361" s="97">
        <v>2624799</v>
      </c>
      <c r="AM1361" s="97" t="s">
        <v>189</v>
      </c>
      <c r="AN1361" s="2">
        <v>20356</v>
      </c>
      <c r="AO1361" s="97">
        <v>9559595</v>
      </c>
      <c r="AP1361" s="97">
        <v>448478</v>
      </c>
      <c r="AQ1361" s="97">
        <v>8796837</v>
      </c>
      <c r="AR1361" s="97">
        <v>0</v>
      </c>
      <c r="AS1361" s="97">
        <v>3379298</v>
      </c>
      <c r="AT1361" s="97">
        <v>5417539</v>
      </c>
      <c r="AU1361" s="97">
        <v>9559595</v>
      </c>
      <c r="AV1361" s="97">
        <v>4621851</v>
      </c>
      <c r="AW1361" s="97">
        <v>4937744</v>
      </c>
      <c r="AX1361" s="97">
        <v>2234279</v>
      </c>
      <c r="AY1361" s="97" t="s">
        <v>189</v>
      </c>
      <c r="AZ1361" s="2">
        <v>20356</v>
      </c>
      <c r="BA1361" s="98">
        <v>8581234</v>
      </c>
      <c r="BB1361" s="2">
        <v>10372</v>
      </c>
      <c r="BC1361" s="2">
        <v>8570862</v>
      </c>
      <c r="BD1361" s="2" t="s">
        <v>189</v>
      </c>
      <c r="BE1361" s="2">
        <v>4081946</v>
      </c>
      <c r="BF1361" s="2">
        <v>4488916</v>
      </c>
      <c r="BG1361" s="2">
        <v>8581234</v>
      </c>
      <c r="BH1361" s="2">
        <v>3234671</v>
      </c>
      <c r="BI1361" s="2">
        <v>3924155</v>
      </c>
      <c r="BJ1361" s="2">
        <v>1730336</v>
      </c>
      <c r="BK1361" s="2" t="s">
        <v>189</v>
      </c>
      <c r="BL1361" s="2">
        <v>20356</v>
      </c>
      <c r="BM1361" s="2">
        <v>6935617</v>
      </c>
      <c r="BN1361" s="2">
        <v>18613</v>
      </c>
      <c r="BO1361" s="2">
        <v>6917004</v>
      </c>
      <c r="BP1361" s="2" t="s">
        <v>189</v>
      </c>
      <c r="BQ1361" s="2">
        <v>3598607</v>
      </c>
      <c r="BR1361" s="2">
        <v>3318397</v>
      </c>
      <c r="BS1361" s="2">
        <v>6935617</v>
      </c>
      <c r="BT1361" s="2">
        <v>2906779</v>
      </c>
      <c r="BU1361" s="2">
        <v>3899694</v>
      </c>
      <c r="BV1361" s="2">
        <v>1687035</v>
      </c>
      <c r="BW1361" s="2" t="s">
        <v>189</v>
      </c>
      <c r="BX1361" s="2">
        <v>20356</v>
      </c>
      <c r="BY1361" s="2">
        <v>17603345</v>
      </c>
      <c r="BZ1361" s="2">
        <v>1497672</v>
      </c>
      <c r="CA1361" s="2">
        <v>13477660</v>
      </c>
      <c r="CB1361" s="2">
        <v>14574</v>
      </c>
      <c r="CC1361" s="2">
        <v>3212746</v>
      </c>
      <c r="CD1361" s="2">
        <v>10264914</v>
      </c>
      <c r="CE1361" s="2">
        <v>17603345</v>
      </c>
      <c r="CF1361" s="2">
        <v>11994994</v>
      </c>
      <c r="CG1361" s="2">
        <v>5608351</v>
      </c>
      <c r="CH1361" s="2">
        <v>2415864</v>
      </c>
      <c r="CI1361" s="2" t="s">
        <v>189</v>
      </c>
      <c r="CJ1361" s="2">
        <v>20356</v>
      </c>
      <c r="CK1361" s="97">
        <v>11017776</v>
      </c>
      <c r="CL1361" s="97" t="e">
        <v>#N/A</v>
      </c>
      <c r="CM1361" s="97" t="e">
        <v>#N/A</v>
      </c>
      <c r="CN1361" s="2">
        <v>10840</v>
      </c>
      <c r="CO1361" s="100" t="e">
        <v>#N/A</v>
      </c>
      <c r="CP1361" s="97" t="e">
        <v>#N/A</v>
      </c>
      <c r="CQ1361" s="97">
        <v>11017776</v>
      </c>
      <c r="CR1361" s="97">
        <v>2503822</v>
      </c>
      <c r="CS1361" s="97">
        <v>7006531</v>
      </c>
      <c r="CT1361" s="2">
        <v>3194293</v>
      </c>
      <c r="CU1361" s="2" t="s">
        <v>189</v>
      </c>
    </row>
    <row r="1362" spans="1:99" x14ac:dyDescent="0.25">
      <c r="A1362" s="2">
        <v>20344</v>
      </c>
      <c r="B1362" s="2">
        <v>25300997</v>
      </c>
      <c r="C1362" s="2">
        <v>98493</v>
      </c>
      <c r="D1362" s="2">
        <v>24886092</v>
      </c>
      <c r="E1362" s="2">
        <v>738</v>
      </c>
      <c r="F1362" s="2">
        <v>4814631</v>
      </c>
      <c r="G1362" s="2">
        <v>20071461</v>
      </c>
      <c r="H1362" s="2">
        <v>25300997</v>
      </c>
      <c r="I1362" s="2">
        <v>6716289</v>
      </c>
      <c r="J1362" s="2">
        <v>6716289</v>
      </c>
      <c r="K1362" s="2">
        <v>18584708</v>
      </c>
      <c r="L1362" s="2">
        <v>6137590</v>
      </c>
      <c r="N1362" s="2">
        <v>20344</v>
      </c>
      <c r="O1362" s="97">
        <v>35859624</v>
      </c>
      <c r="P1362" s="97">
        <v>157146</v>
      </c>
      <c r="Q1362" s="97">
        <v>35702478</v>
      </c>
      <c r="R1362" s="97">
        <v>2766</v>
      </c>
      <c r="S1362" s="97">
        <v>3979921</v>
      </c>
      <c r="T1362" s="97">
        <v>31722557</v>
      </c>
      <c r="U1362" s="97">
        <v>35859624</v>
      </c>
      <c r="V1362" s="97">
        <v>8415468</v>
      </c>
      <c r="W1362" s="97">
        <v>8405168</v>
      </c>
      <c r="X1362" s="97">
        <v>27100475</v>
      </c>
      <c r="Y1362" s="97">
        <v>7754560</v>
      </c>
      <c r="Z1362" s="97">
        <v>0</v>
      </c>
      <c r="AB1362" s="2">
        <v>20357</v>
      </c>
      <c r="AC1362" s="97">
        <v>6926723</v>
      </c>
      <c r="AD1362" s="97">
        <v>285850</v>
      </c>
      <c r="AE1362" s="97">
        <v>6640873</v>
      </c>
      <c r="AF1362" s="97">
        <v>11362</v>
      </c>
      <c r="AG1362" s="97">
        <v>2518628</v>
      </c>
      <c r="AH1362" s="97">
        <v>4122245</v>
      </c>
      <c r="AI1362" s="97">
        <v>6926723</v>
      </c>
      <c r="AJ1362" s="97">
        <v>2289122</v>
      </c>
      <c r="AK1362" s="97">
        <v>1921683</v>
      </c>
      <c r="AL1362" s="97">
        <v>555317</v>
      </c>
      <c r="AM1362" s="97" t="s">
        <v>189</v>
      </c>
      <c r="AN1362" s="2">
        <v>20357</v>
      </c>
      <c r="AO1362" s="97">
        <v>6702422</v>
      </c>
      <c r="AP1362" s="97">
        <v>163598</v>
      </c>
      <c r="AQ1362" s="97">
        <v>6532315</v>
      </c>
      <c r="AR1362" s="97">
        <v>6024</v>
      </c>
      <c r="AS1362" s="97">
        <v>2374591</v>
      </c>
      <c r="AT1362" s="97">
        <v>4157724</v>
      </c>
      <c r="AU1362" s="97">
        <v>6702422</v>
      </c>
      <c r="AV1362" s="97">
        <v>3578678</v>
      </c>
      <c r="AW1362" s="97">
        <v>3123744</v>
      </c>
      <c r="AX1362" s="97">
        <v>399474</v>
      </c>
      <c r="AY1362" s="97" t="s">
        <v>189</v>
      </c>
      <c r="AZ1362" s="2">
        <v>20357</v>
      </c>
      <c r="BA1362" s="98">
        <v>6345929</v>
      </c>
      <c r="BB1362" s="2">
        <v>380354</v>
      </c>
      <c r="BC1362" s="2">
        <v>5965575</v>
      </c>
      <c r="BD1362" s="2">
        <v>16538</v>
      </c>
      <c r="BE1362" s="2">
        <v>2305346</v>
      </c>
      <c r="BF1362" s="2">
        <v>3660229</v>
      </c>
      <c r="BG1362" s="2">
        <v>6345929</v>
      </c>
      <c r="BH1362" s="2">
        <v>3045461</v>
      </c>
      <c r="BI1362" s="2">
        <v>3126275</v>
      </c>
      <c r="BJ1362" s="2">
        <v>469384</v>
      </c>
      <c r="BK1362" s="2" t="s">
        <v>189</v>
      </c>
      <c r="BL1362" s="2">
        <v>20357</v>
      </c>
      <c r="BM1362" s="2">
        <v>4986739</v>
      </c>
      <c r="BN1362" s="2">
        <v>126476</v>
      </c>
      <c r="BO1362" s="2">
        <v>4860263</v>
      </c>
      <c r="BP1362" s="2">
        <v>14155</v>
      </c>
      <c r="BQ1362" s="2">
        <v>2272885</v>
      </c>
      <c r="BR1362" s="2">
        <v>2587378</v>
      </c>
      <c r="BS1362" s="2">
        <v>4986739</v>
      </c>
      <c r="BT1362" s="2">
        <v>2087374</v>
      </c>
      <c r="BU1362" s="2">
        <v>2817017</v>
      </c>
      <c r="BV1362" s="2">
        <v>438367</v>
      </c>
      <c r="BW1362" s="2" t="s">
        <v>189</v>
      </c>
      <c r="BX1362" s="2">
        <v>20357</v>
      </c>
      <c r="BY1362" s="2">
        <v>4780474</v>
      </c>
      <c r="BZ1362" s="2">
        <v>95209</v>
      </c>
      <c r="CA1362" s="2">
        <v>4658582</v>
      </c>
      <c r="CB1362" s="2">
        <v>11516</v>
      </c>
      <c r="CC1362" s="2">
        <v>2201299</v>
      </c>
      <c r="CD1362" s="2">
        <v>2457283</v>
      </c>
      <c r="CE1362" s="2">
        <v>4780474</v>
      </c>
      <c r="CF1362" s="2">
        <v>1732284</v>
      </c>
      <c r="CG1362" s="2">
        <v>3048190</v>
      </c>
      <c r="CH1362" s="2">
        <v>447150</v>
      </c>
      <c r="CI1362" s="2" t="s">
        <v>189</v>
      </c>
      <c r="CJ1362" s="2">
        <v>20357</v>
      </c>
      <c r="CK1362" s="97">
        <v>4578563</v>
      </c>
      <c r="CL1362" s="97" t="e">
        <v>#N/A</v>
      </c>
      <c r="CM1362" s="97" t="e">
        <v>#N/A</v>
      </c>
      <c r="CN1362" s="2">
        <v>11871</v>
      </c>
      <c r="CO1362" s="100" t="e">
        <v>#N/A</v>
      </c>
      <c r="CP1362" s="97" t="e">
        <v>#N/A</v>
      </c>
      <c r="CQ1362" s="97">
        <v>4578563</v>
      </c>
      <c r="CR1362" s="97">
        <v>1851638</v>
      </c>
      <c r="CS1362" s="97">
        <v>2663722</v>
      </c>
      <c r="CT1362" s="2">
        <v>450398</v>
      </c>
      <c r="CU1362" s="2" t="s">
        <v>189</v>
      </c>
    </row>
    <row r="1363" spans="1:99" x14ac:dyDescent="0.25">
      <c r="A1363" s="2">
        <v>20345</v>
      </c>
      <c r="B1363" s="2">
        <v>16378335</v>
      </c>
      <c r="C1363" s="2">
        <v>29308</v>
      </c>
      <c r="D1363" s="2">
        <v>16349027</v>
      </c>
      <c r="E1363" s="2" t="s">
        <v>189</v>
      </c>
      <c r="F1363" s="2">
        <v>4828076</v>
      </c>
      <c r="G1363" s="2">
        <v>11520951</v>
      </c>
      <c r="H1363" s="2">
        <v>16378335</v>
      </c>
      <c r="I1363" s="2">
        <v>6706709</v>
      </c>
      <c r="J1363" s="2">
        <v>6665884</v>
      </c>
      <c r="K1363" s="2">
        <v>9655212</v>
      </c>
      <c r="L1363" s="2">
        <v>2904730</v>
      </c>
      <c r="N1363" s="2">
        <v>20345</v>
      </c>
      <c r="O1363" s="97">
        <v>15153999</v>
      </c>
      <c r="P1363" s="97">
        <v>133992</v>
      </c>
      <c r="Q1363" s="97">
        <v>14925473</v>
      </c>
      <c r="R1363" s="97">
        <v>11718</v>
      </c>
      <c r="S1363" s="97">
        <v>4512292</v>
      </c>
      <c r="T1363" s="97">
        <v>10413181</v>
      </c>
      <c r="U1363" s="97">
        <v>15153999</v>
      </c>
      <c r="V1363" s="97">
        <v>7483562</v>
      </c>
      <c r="W1363" s="97">
        <v>7302082</v>
      </c>
      <c r="X1363" s="97">
        <v>7670437</v>
      </c>
      <c r="Y1363" s="97">
        <v>3081783</v>
      </c>
      <c r="Z1363" s="97">
        <v>0</v>
      </c>
      <c r="AB1363" s="2">
        <v>20358</v>
      </c>
      <c r="AC1363" s="97">
        <v>11500486</v>
      </c>
      <c r="AD1363" s="97">
        <v>883968</v>
      </c>
      <c r="AE1363" s="97">
        <v>10616518</v>
      </c>
      <c r="AF1363" s="97">
        <v>148082</v>
      </c>
      <c r="AG1363" s="97">
        <v>4141420</v>
      </c>
      <c r="AH1363" s="97">
        <v>6475098</v>
      </c>
      <c r="AI1363" s="97">
        <v>11500486</v>
      </c>
      <c r="AJ1363" s="97">
        <v>2704614</v>
      </c>
      <c r="AK1363" s="97">
        <v>6713025</v>
      </c>
      <c r="AL1363" s="97">
        <v>1743895</v>
      </c>
      <c r="AM1363" s="97" t="s">
        <v>189</v>
      </c>
      <c r="AN1363" s="2">
        <v>20358</v>
      </c>
      <c r="AO1363" s="97">
        <v>11203109</v>
      </c>
      <c r="AP1363" s="97">
        <v>463420</v>
      </c>
      <c r="AQ1363" s="97">
        <v>10739689</v>
      </c>
      <c r="AR1363" s="97">
        <v>113944</v>
      </c>
      <c r="AS1363" s="97">
        <v>4138181</v>
      </c>
      <c r="AT1363" s="97">
        <v>6601508</v>
      </c>
      <c r="AU1363" s="97">
        <v>11203109</v>
      </c>
      <c r="AV1363" s="97">
        <v>6048049</v>
      </c>
      <c r="AW1363" s="97">
        <v>5103588</v>
      </c>
      <c r="AX1363" s="97">
        <v>1349020</v>
      </c>
      <c r="AY1363" s="97" t="s">
        <v>189</v>
      </c>
      <c r="AZ1363" s="2">
        <v>20358</v>
      </c>
      <c r="BA1363" s="98">
        <v>23088031</v>
      </c>
      <c r="BB1363" s="2">
        <v>639386</v>
      </c>
      <c r="BC1363" s="2">
        <v>22448645</v>
      </c>
      <c r="BD1363" s="2">
        <v>113270</v>
      </c>
      <c r="BE1363" s="2">
        <v>4155078</v>
      </c>
      <c r="BF1363" s="2">
        <v>18293567</v>
      </c>
      <c r="BG1363" s="2">
        <v>23088031</v>
      </c>
      <c r="BH1363" s="2">
        <v>16640782</v>
      </c>
      <c r="BI1363" s="2">
        <v>5771439</v>
      </c>
      <c r="BJ1363" s="2">
        <v>1184619</v>
      </c>
      <c r="BK1363" s="2" t="s">
        <v>189</v>
      </c>
      <c r="BL1363" s="2">
        <v>20358</v>
      </c>
      <c r="BM1363" s="2">
        <v>16096364</v>
      </c>
      <c r="BN1363" s="2">
        <v>920594</v>
      </c>
      <c r="BO1363" s="2">
        <v>14845355</v>
      </c>
      <c r="BP1363" s="2">
        <v>138645</v>
      </c>
      <c r="BQ1363" s="2">
        <v>3747271</v>
      </c>
      <c r="BR1363" s="2">
        <v>11098084</v>
      </c>
      <c r="BS1363" s="2">
        <v>16096364</v>
      </c>
      <c r="BT1363" s="2">
        <v>10808879</v>
      </c>
      <c r="BU1363" s="2">
        <v>5287485</v>
      </c>
      <c r="BV1363" s="2">
        <v>1058774</v>
      </c>
      <c r="BW1363" s="2" t="s">
        <v>189</v>
      </c>
      <c r="BX1363" s="2">
        <v>20358</v>
      </c>
      <c r="BY1363" s="2">
        <v>19363429</v>
      </c>
      <c r="BZ1363" s="2">
        <v>1101067</v>
      </c>
      <c r="CA1363" s="2">
        <v>17120197</v>
      </c>
      <c r="CB1363" s="2">
        <v>201252</v>
      </c>
      <c r="CC1363" s="2">
        <v>3420789</v>
      </c>
      <c r="CD1363" s="2">
        <v>13699408</v>
      </c>
      <c r="CE1363" s="2">
        <v>19363429</v>
      </c>
      <c r="CF1363" s="2">
        <v>14558986</v>
      </c>
      <c r="CG1363" s="2">
        <v>4804443</v>
      </c>
      <c r="CH1363" s="2">
        <v>1153062</v>
      </c>
      <c r="CI1363" s="2" t="s">
        <v>189</v>
      </c>
      <c r="CJ1363" s="2">
        <v>20358</v>
      </c>
      <c r="CK1363" s="97">
        <v>9559123</v>
      </c>
      <c r="CL1363" s="97" t="e">
        <v>#N/A</v>
      </c>
      <c r="CM1363" s="97" t="e">
        <v>#N/A</v>
      </c>
      <c r="CN1363" s="2">
        <v>148577</v>
      </c>
      <c r="CO1363" s="100" t="e">
        <v>#N/A</v>
      </c>
      <c r="CP1363" s="97" t="e">
        <v>#N/A</v>
      </c>
      <c r="CQ1363" s="97">
        <v>9559123</v>
      </c>
      <c r="CR1363" s="97">
        <v>5121514</v>
      </c>
      <c r="CS1363" s="97">
        <v>4154027</v>
      </c>
      <c r="CT1363" s="2">
        <v>1149079</v>
      </c>
      <c r="CU1363" s="2" t="s">
        <v>189</v>
      </c>
    </row>
    <row r="1364" spans="1:99" x14ac:dyDescent="0.25">
      <c r="A1364" s="2">
        <v>20346</v>
      </c>
      <c r="B1364" s="2">
        <v>9056313</v>
      </c>
      <c r="C1364" s="2">
        <v>1037453</v>
      </c>
      <c r="D1364" s="2">
        <v>8018860</v>
      </c>
      <c r="E1364" s="2" t="s">
        <v>189</v>
      </c>
      <c r="F1364" s="2">
        <v>3333460</v>
      </c>
      <c r="G1364" s="2">
        <v>4685400</v>
      </c>
      <c r="H1364" s="2">
        <v>9056313</v>
      </c>
      <c r="I1364" s="2">
        <v>1741647</v>
      </c>
      <c r="J1364" s="2">
        <v>1548807</v>
      </c>
      <c r="K1364" s="2">
        <v>7314666</v>
      </c>
      <c r="L1364" s="2">
        <v>2215615</v>
      </c>
      <c r="N1364" s="2">
        <v>20346</v>
      </c>
      <c r="O1364" s="97">
        <v>8961271</v>
      </c>
      <c r="P1364" s="97">
        <v>2168838</v>
      </c>
      <c r="Q1364" s="97">
        <v>6639780</v>
      </c>
      <c r="R1364" s="97">
        <v>52920</v>
      </c>
      <c r="S1364" s="97">
        <v>2678822</v>
      </c>
      <c r="T1364" s="97">
        <v>3960958</v>
      </c>
      <c r="U1364" s="97">
        <v>8961271</v>
      </c>
      <c r="V1364" s="97">
        <v>696851</v>
      </c>
      <c r="W1364" s="97" t="e">
        <v>#VALUE!</v>
      </c>
      <c r="X1364" s="97">
        <v>8264420</v>
      </c>
      <c r="Y1364" s="97">
        <v>2783346</v>
      </c>
      <c r="Z1364" s="97">
        <v>0</v>
      </c>
      <c r="AB1364" s="2">
        <v>20359</v>
      </c>
      <c r="AC1364" s="97">
        <v>7443896</v>
      </c>
      <c r="AD1364" s="97">
        <v>1081200</v>
      </c>
      <c r="AE1364" s="97">
        <v>6362696</v>
      </c>
      <c r="AF1364" s="97">
        <v>42053</v>
      </c>
      <c r="AG1364" s="97">
        <v>3191807</v>
      </c>
      <c r="AH1364" s="97">
        <v>3170889</v>
      </c>
      <c r="AI1364" s="97">
        <v>7443896</v>
      </c>
      <c r="AJ1364" s="97">
        <v>3065662</v>
      </c>
      <c r="AK1364" s="97">
        <v>3744724</v>
      </c>
      <c r="AL1364" s="97">
        <v>1049642</v>
      </c>
      <c r="AM1364" s="97" t="s">
        <v>189</v>
      </c>
      <c r="AN1364" s="2">
        <v>20359</v>
      </c>
      <c r="AO1364" s="97">
        <v>5982388</v>
      </c>
      <c r="AP1364" s="97">
        <v>381823</v>
      </c>
      <c r="AQ1364" s="97">
        <v>5600565</v>
      </c>
      <c r="AR1364" s="97">
        <v>44061</v>
      </c>
      <c r="AS1364" s="97">
        <v>2402084</v>
      </c>
      <c r="AT1364" s="97">
        <v>3198481</v>
      </c>
      <c r="AU1364" s="97">
        <v>5982388</v>
      </c>
      <c r="AV1364" s="97">
        <v>2569441</v>
      </c>
      <c r="AW1364" s="97">
        <v>3349759</v>
      </c>
      <c r="AX1364" s="97">
        <v>966154</v>
      </c>
      <c r="AY1364" s="97" t="s">
        <v>189</v>
      </c>
      <c r="AZ1364" s="2">
        <v>20359</v>
      </c>
      <c r="BA1364" s="98">
        <v>7210290</v>
      </c>
      <c r="BB1364" s="2">
        <v>1518716</v>
      </c>
      <c r="BC1364" s="2">
        <v>4994851</v>
      </c>
      <c r="BD1364" s="2">
        <v>45325</v>
      </c>
      <c r="BE1364" s="2">
        <v>2427207</v>
      </c>
      <c r="BF1364" s="2">
        <v>2567644</v>
      </c>
      <c r="BG1364" s="2">
        <v>7210290</v>
      </c>
      <c r="BH1364" s="2">
        <v>3831658</v>
      </c>
      <c r="BI1364" s="2">
        <v>3378632</v>
      </c>
      <c r="BJ1364" s="2">
        <v>945600</v>
      </c>
      <c r="BK1364" s="2" t="s">
        <v>189</v>
      </c>
      <c r="BL1364" s="2">
        <v>20359</v>
      </c>
      <c r="BM1364" s="2">
        <v>4556754</v>
      </c>
      <c r="BN1364" s="2">
        <v>432179</v>
      </c>
      <c r="BO1364" s="2">
        <v>4124575</v>
      </c>
      <c r="BP1364" s="2">
        <v>45659</v>
      </c>
      <c r="BQ1364" s="2">
        <v>2486859</v>
      </c>
      <c r="BR1364" s="2">
        <v>1637716</v>
      </c>
      <c r="BS1364" s="2">
        <v>4556754</v>
      </c>
      <c r="BT1364" s="2">
        <v>1211954</v>
      </c>
      <c r="BU1364" s="2">
        <v>3126245</v>
      </c>
      <c r="BV1364" s="2">
        <v>885250</v>
      </c>
      <c r="BW1364" s="2" t="s">
        <v>189</v>
      </c>
      <c r="BX1364" s="2">
        <v>20359</v>
      </c>
      <c r="BY1364" s="2">
        <v>6305158</v>
      </c>
      <c r="BZ1364" s="2">
        <v>446111</v>
      </c>
      <c r="CA1364" s="2">
        <v>5801553</v>
      </c>
      <c r="CB1364" s="2">
        <v>43814</v>
      </c>
      <c r="CC1364" s="2">
        <v>2093331</v>
      </c>
      <c r="CD1364" s="2">
        <v>3708222</v>
      </c>
      <c r="CE1364" s="2">
        <v>6305158</v>
      </c>
      <c r="CF1364" s="2">
        <v>2862928</v>
      </c>
      <c r="CG1364" s="2">
        <v>3442230</v>
      </c>
      <c r="CH1364" s="2">
        <v>852680</v>
      </c>
      <c r="CI1364" s="2" t="s">
        <v>189</v>
      </c>
      <c r="CJ1364" s="2">
        <v>20359</v>
      </c>
      <c r="CK1364" s="97">
        <v>4876101</v>
      </c>
      <c r="CL1364" s="97" t="e">
        <v>#N/A</v>
      </c>
      <c r="CM1364" s="97" t="e">
        <v>#N/A</v>
      </c>
      <c r="CN1364" s="2">
        <v>46678</v>
      </c>
      <c r="CO1364" s="100" t="e">
        <v>#N/A</v>
      </c>
      <c r="CP1364" s="97" t="e">
        <v>#N/A</v>
      </c>
      <c r="CQ1364" s="97">
        <v>4876101</v>
      </c>
      <c r="CR1364" s="97">
        <v>2818697</v>
      </c>
      <c r="CS1364" s="97">
        <v>2020717</v>
      </c>
      <c r="CT1364" s="2">
        <v>533146</v>
      </c>
      <c r="CU1364" s="2" t="s">
        <v>189</v>
      </c>
    </row>
    <row r="1365" spans="1:99" x14ac:dyDescent="0.25">
      <c r="A1365" s="2">
        <v>20347</v>
      </c>
      <c r="B1365" s="2">
        <v>20067689</v>
      </c>
      <c r="C1365" s="2">
        <v>86526</v>
      </c>
      <c r="D1365" s="2">
        <v>19981163</v>
      </c>
      <c r="E1365" s="2">
        <v>31141</v>
      </c>
      <c r="F1365" s="2">
        <v>4164454</v>
      </c>
      <c r="G1365" s="2">
        <v>15816709</v>
      </c>
      <c r="H1365" s="2">
        <v>20067689</v>
      </c>
      <c r="I1365" s="2">
        <v>12211525</v>
      </c>
      <c r="J1365" s="2">
        <v>12083859</v>
      </c>
      <c r="K1365" s="2">
        <v>7856164</v>
      </c>
      <c r="L1365" s="2">
        <v>1204486</v>
      </c>
      <c r="N1365" s="2">
        <v>20347</v>
      </c>
      <c r="O1365" s="97">
        <v>19900394</v>
      </c>
      <c r="P1365" s="97">
        <v>37455</v>
      </c>
      <c r="Q1365" s="97">
        <v>19862939</v>
      </c>
      <c r="R1365" s="97" t="s">
        <v>189</v>
      </c>
      <c r="S1365" s="97">
        <v>3860802</v>
      </c>
      <c r="T1365" s="97">
        <v>16002137</v>
      </c>
      <c r="U1365" s="97">
        <v>19900394</v>
      </c>
      <c r="V1365" s="97">
        <v>10770278</v>
      </c>
      <c r="W1365" s="97">
        <v>10603181</v>
      </c>
      <c r="X1365" s="97">
        <v>9130116</v>
      </c>
      <c r="Y1365" s="97">
        <v>314828</v>
      </c>
      <c r="Z1365" s="97">
        <v>0</v>
      </c>
      <c r="AB1365" s="2">
        <v>20360</v>
      </c>
      <c r="AC1365" s="97">
        <v>21487392</v>
      </c>
      <c r="AD1365" s="97">
        <v>432841</v>
      </c>
      <c r="AE1365" s="97">
        <v>20896023</v>
      </c>
      <c r="AF1365" s="97">
        <v>37008</v>
      </c>
      <c r="AG1365" s="97">
        <v>5383553</v>
      </c>
      <c r="AH1365" s="97">
        <v>15512470</v>
      </c>
      <c r="AI1365" s="97">
        <v>21487392</v>
      </c>
      <c r="AJ1365" s="97">
        <v>12816129</v>
      </c>
      <c r="AK1365" s="97">
        <v>8671263</v>
      </c>
      <c r="AL1365" s="97">
        <v>3446510</v>
      </c>
      <c r="AM1365" s="97" t="s">
        <v>189</v>
      </c>
      <c r="AN1365" s="2">
        <v>20360</v>
      </c>
      <c r="AO1365" s="97">
        <v>21560964</v>
      </c>
      <c r="AP1365" s="97">
        <v>484835</v>
      </c>
      <c r="AQ1365" s="97">
        <v>21058636</v>
      </c>
      <c r="AR1365" s="97">
        <v>49593</v>
      </c>
      <c r="AS1365" s="97">
        <v>5489792</v>
      </c>
      <c r="AT1365" s="97">
        <v>15568844</v>
      </c>
      <c r="AU1365" s="97">
        <v>21560964</v>
      </c>
      <c r="AV1365" s="97">
        <v>9492061</v>
      </c>
      <c r="AW1365" s="97">
        <v>12068903</v>
      </c>
      <c r="AX1365" s="97">
        <v>3389837</v>
      </c>
      <c r="AY1365" s="97" t="s">
        <v>189</v>
      </c>
      <c r="AZ1365" s="2">
        <v>20360</v>
      </c>
      <c r="BA1365" s="98" t="e">
        <v>#N/A</v>
      </c>
      <c r="BB1365" s="2">
        <v>0</v>
      </c>
      <c r="BC1365" s="2">
        <v>0</v>
      </c>
      <c r="BD1365" s="2" t="e">
        <v>#N/A</v>
      </c>
      <c r="BE1365" s="2" t="e">
        <v>#N/A</v>
      </c>
      <c r="BF1365" s="2" t="e">
        <v>#N/A</v>
      </c>
      <c r="BG1365" s="2" t="e">
        <v>#N/A</v>
      </c>
      <c r="BH1365" s="2" t="e">
        <v>#N/A</v>
      </c>
      <c r="BI1365" s="2" t="e">
        <v>#N/A</v>
      </c>
      <c r="BJ1365" s="2" t="e">
        <v>#N/A</v>
      </c>
      <c r="BK1365" s="2" t="e">
        <v>#N/A</v>
      </c>
      <c r="BL1365" s="2">
        <v>20360</v>
      </c>
      <c r="BM1365" s="2">
        <v>15598705</v>
      </c>
      <c r="BN1365" s="2">
        <v>353581</v>
      </c>
      <c r="BO1365" s="2">
        <v>15245124</v>
      </c>
      <c r="BP1365" s="2">
        <v>41397</v>
      </c>
      <c r="BQ1365" s="2">
        <v>4801306</v>
      </c>
      <c r="BR1365" s="2">
        <v>10443818</v>
      </c>
      <c r="BS1365" s="2">
        <v>15598705</v>
      </c>
      <c r="BT1365" s="2">
        <v>8071220</v>
      </c>
      <c r="BU1365" s="2">
        <v>7492672</v>
      </c>
      <c r="BV1365" s="2">
        <v>3489083</v>
      </c>
      <c r="BW1365" s="2" t="s">
        <v>189</v>
      </c>
      <c r="BX1365" s="2">
        <v>20360</v>
      </c>
      <c r="BY1365" s="2">
        <v>39800422</v>
      </c>
      <c r="BZ1365" s="2">
        <v>286288</v>
      </c>
      <c r="CA1365" s="2">
        <v>39514134</v>
      </c>
      <c r="CB1365" s="2">
        <v>39912</v>
      </c>
      <c r="CC1365" s="2">
        <v>4576441</v>
      </c>
      <c r="CD1365" s="2">
        <v>34937693</v>
      </c>
      <c r="CE1365" s="2">
        <v>39800422</v>
      </c>
      <c r="CF1365" s="2">
        <v>30644640</v>
      </c>
      <c r="CG1365" s="2">
        <v>8029245</v>
      </c>
      <c r="CH1365" s="2">
        <v>2860496</v>
      </c>
      <c r="CI1365" s="2" t="s">
        <v>189</v>
      </c>
      <c r="CJ1365" s="2">
        <v>20360</v>
      </c>
      <c r="CK1365" s="97">
        <v>42550898</v>
      </c>
      <c r="CL1365" s="97" t="e">
        <v>#N/A</v>
      </c>
      <c r="CM1365" s="97" t="e">
        <v>#N/A</v>
      </c>
      <c r="CN1365" s="2">
        <v>67842</v>
      </c>
      <c r="CO1365" s="100" t="e">
        <v>#N/A</v>
      </c>
      <c r="CP1365" s="97" t="e">
        <v>#N/A</v>
      </c>
      <c r="CQ1365" s="97">
        <v>42550898</v>
      </c>
      <c r="CR1365" s="97">
        <v>35366377</v>
      </c>
      <c r="CS1365" s="97">
        <v>6735659</v>
      </c>
      <c r="CT1365" s="2">
        <v>2907310</v>
      </c>
      <c r="CU1365" s="2" t="s">
        <v>189</v>
      </c>
    </row>
    <row r="1366" spans="1:99" x14ac:dyDescent="0.25">
      <c r="A1366" s="2">
        <v>20348</v>
      </c>
      <c r="B1366" s="2">
        <v>37288180</v>
      </c>
      <c r="C1366" s="2">
        <v>1113192</v>
      </c>
      <c r="D1366" s="2">
        <v>36174988</v>
      </c>
      <c r="E1366" s="2">
        <v>654756</v>
      </c>
      <c r="F1366" s="2">
        <v>11342454</v>
      </c>
      <c r="G1366" s="2">
        <v>24832534</v>
      </c>
      <c r="H1366" s="2">
        <v>37288180</v>
      </c>
      <c r="I1366" s="2">
        <v>18695709</v>
      </c>
      <c r="J1366" s="2">
        <v>18686649</v>
      </c>
      <c r="K1366" s="2">
        <v>18504215</v>
      </c>
      <c r="L1366" s="2">
        <v>5539881</v>
      </c>
      <c r="N1366" s="2">
        <v>20348</v>
      </c>
      <c r="O1366" s="97">
        <v>37473934</v>
      </c>
      <c r="P1366" s="97">
        <v>847629</v>
      </c>
      <c r="Q1366" s="97">
        <v>36288670</v>
      </c>
      <c r="R1366" s="97">
        <v>275758</v>
      </c>
      <c r="S1366" s="97">
        <v>9867491</v>
      </c>
      <c r="T1366" s="97">
        <v>26421179</v>
      </c>
      <c r="U1366" s="97">
        <v>37473934</v>
      </c>
      <c r="V1366" s="97">
        <v>21065132</v>
      </c>
      <c r="W1366" s="97">
        <v>20999611</v>
      </c>
      <c r="X1366" s="97">
        <v>16408802</v>
      </c>
      <c r="Y1366" s="97">
        <v>5782672</v>
      </c>
      <c r="Z1366" s="97">
        <v>0</v>
      </c>
      <c r="AB1366" s="2">
        <v>20361</v>
      </c>
      <c r="AC1366" s="97">
        <v>6475525</v>
      </c>
      <c r="AD1366" s="97">
        <v>320</v>
      </c>
      <c r="AE1366" s="97">
        <v>6475205</v>
      </c>
      <c r="AF1366" s="97" t="s">
        <v>186</v>
      </c>
      <c r="AG1366" s="97">
        <v>2367793</v>
      </c>
      <c r="AH1366" s="97">
        <v>4107412</v>
      </c>
      <c r="AI1366" s="97">
        <v>6475525</v>
      </c>
      <c r="AJ1366" s="97">
        <v>0</v>
      </c>
      <c r="AK1366" s="97">
        <v>2568888</v>
      </c>
      <c r="AL1366" s="97">
        <v>1544718</v>
      </c>
      <c r="AM1366" s="97" t="s">
        <v>189</v>
      </c>
      <c r="AN1366" s="2">
        <v>20361</v>
      </c>
      <c r="AO1366" s="97" t="e">
        <v>#N/A</v>
      </c>
      <c r="AP1366" s="97">
        <v>56381</v>
      </c>
      <c r="AQ1366" s="97">
        <v>13054881</v>
      </c>
      <c r="AR1366" s="97" t="e">
        <v>#N/A</v>
      </c>
      <c r="AS1366" s="97" t="e">
        <v>#N/A</v>
      </c>
      <c r="AT1366" s="97" t="e">
        <v>#N/A</v>
      </c>
      <c r="AU1366" s="97">
        <v>13111262</v>
      </c>
      <c r="AV1366" s="97">
        <v>9895755</v>
      </c>
      <c r="AW1366" s="97" t="e">
        <v>#N/A</v>
      </c>
      <c r="AX1366" s="97">
        <v>678000</v>
      </c>
      <c r="AY1366" s="97" t="s">
        <v>189</v>
      </c>
      <c r="AZ1366" s="2">
        <v>20361</v>
      </c>
      <c r="BA1366" s="98">
        <v>5678137</v>
      </c>
      <c r="BB1366" s="2" t="e">
        <v>#N/A</v>
      </c>
      <c r="BC1366" s="2" t="e">
        <v>#N/A</v>
      </c>
      <c r="BD1366" s="2">
        <v>13734</v>
      </c>
      <c r="BE1366" s="2">
        <v>2258485</v>
      </c>
      <c r="BF1366" s="2">
        <v>3401883</v>
      </c>
      <c r="BG1366" s="2">
        <v>5678137</v>
      </c>
      <c r="BH1366" s="2">
        <v>2812348</v>
      </c>
      <c r="BI1366" s="2">
        <v>2831325</v>
      </c>
      <c r="BJ1366" s="2">
        <v>1001167</v>
      </c>
      <c r="BK1366" s="2" t="s">
        <v>189</v>
      </c>
      <c r="BL1366" s="2">
        <v>20361</v>
      </c>
      <c r="BM1366" s="2">
        <v>4865891</v>
      </c>
      <c r="BN1366" s="2" t="e">
        <v>#N/A</v>
      </c>
      <c r="BO1366" s="2" t="e">
        <v>#N/A</v>
      </c>
      <c r="BP1366" s="2">
        <v>15710</v>
      </c>
      <c r="BQ1366" s="2">
        <v>2223833</v>
      </c>
      <c r="BR1366" s="2">
        <v>2616540</v>
      </c>
      <c r="BS1366" s="2">
        <v>4865891</v>
      </c>
      <c r="BT1366" s="2">
        <v>2259781</v>
      </c>
      <c r="BU1366" s="2">
        <v>2548555</v>
      </c>
      <c r="BV1366" s="2">
        <v>1052276</v>
      </c>
      <c r="BW1366" s="2" t="s">
        <v>189</v>
      </c>
      <c r="BX1366" s="2">
        <v>20361</v>
      </c>
      <c r="BY1366" s="2" t="e">
        <v>#N/A</v>
      </c>
      <c r="BZ1366" s="2" t="e">
        <v>#N/A</v>
      </c>
      <c r="CA1366" s="2" t="e">
        <v>#N/A</v>
      </c>
      <c r="CB1366" s="2" t="e">
        <v>#N/A</v>
      </c>
      <c r="CC1366" s="2" t="e">
        <v>#N/A</v>
      </c>
      <c r="CD1366" s="2" t="e">
        <v>#N/A</v>
      </c>
      <c r="CE1366" s="2" t="e">
        <v>#N/A</v>
      </c>
      <c r="CF1366" s="2" t="e">
        <v>#N/A</v>
      </c>
      <c r="CG1366" s="2" t="e">
        <v>#N/A</v>
      </c>
      <c r="CH1366" s="2" t="e">
        <v>#N/A</v>
      </c>
      <c r="CI1366" s="2" t="e">
        <v>#N/A</v>
      </c>
      <c r="CJ1366" s="2">
        <v>20361</v>
      </c>
      <c r="CK1366" s="97" t="e">
        <v>#N/A</v>
      </c>
      <c r="CL1366" s="97" t="e">
        <v>#N/A</v>
      </c>
      <c r="CM1366" s="97" t="e">
        <v>#N/A</v>
      </c>
      <c r="CN1366" s="2" t="e">
        <v>#N/A</v>
      </c>
      <c r="CO1366" s="100" t="e">
        <v>#N/A</v>
      </c>
      <c r="CP1366" s="97" t="e">
        <v>#N/A</v>
      </c>
      <c r="CQ1366" s="97" t="e">
        <v>#N/A</v>
      </c>
      <c r="CR1366" s="97" t="e">
        <v>#N/A</v>
      </c>
      <c r="CS1366" s="97" t="e">
        <v>#N/A</v>
      </c>
      <c r="CT1366" s="2" t="e">
        <v>#N/A</v>
      </c>
      <c r="CU1366" s="2" t="e">
        <v>#N/A</v>
      </c>
    </row>
    <row r="1367" spans="1:99" x14ac:dyDescent="0.25">
      <c r="A1367" s="2">
        <v>20349</v>
      </c>
      <c r="B1367" s="2" t="e">
        <v>#N/A</v>
      </c>
      <c r="C1367" s="2" t="e">
        <v>#N/A</v>
      </c>
      <c r="D1367" s="2" t="e">
        <v>#N/A</v>
      </c>
      <c r="E1367" s="2" t="e">
        <v>#N/A</v>
      </c>
      <c r="F1367" s="2" t="e">
        <v>#N/A</v>
      </c>
      <c r="G1367" s="2" t="e">
        <v>#N/A</v>
      </c>
      <c r="H1367" s="2" t="e">
        <v>#N/A</v>
      </c>
      <c r="I1367" s="2" t="e">
        <v>#N/A</v>
      </c>
      <c r="J1367" s="2" t="e">
        <v>#N/A</v>
      </c>
      <c r="K1367" s="2" t="e">
        <v>#N/A</v>
      </c>
      <c r="L1367" s="2" t="e">
        <v>#N/A</v>
      </c>
      <c r="N1367" s="2">
        <v>20349</v>
      </c>
      <c r="O1367" s="97">
        <v>9071979</v>
      </c>
      <c r="P1367" s="97">
        <v>4712</v>
      </c>
      <c r="Q1367" s="97">
        <v>9067267</v>
      </c>
      <c r="R1367" s="97" t="s">
        <v>189</v>
      </c>
      <c r="S1367" s="97">
        <v>2548686</v>
      </c>
      <c r="T1367" s="97">
        <v>6518581</v>
      </c>
      <c r="U1367" s="97">
        <v>9071979</v>
      </c>
      <c r="V1367" s="97">
        <v>1740183</v>
      </c>
      <c r="W1367" s="97">
        <v>1712584</v>
      </c>
      <c r="X1367" s="97">
        <v>3589104</v>
      </c>
      <c r="Y1367" s="97">
        <v>2243088</v>
      </c>
      <c r="Z1367" s="97">
        <v>0</v>
      </c>
      <c r="AB1367" s="2">
        <v>20362</v>
      </c>
      <c r="AC1367" s="97">
        <v>16338456</v>
      </c>
      <c r="AD1367" s="97">
        <v>340840</v>
      </c>
      <c r="AE1367" s="97">
        <v>15997616</v>
      </c>
      <c r="AF1367" s="97">
        <v>82675</v>
      </c>
      <c r="AG1367" s="97">
        <v>3140492</v>
      </c>
      <c r="AH1367" s="97">
        <v>12857124</v>
      </c>
      <c r="AI1367" s="97">
        <v>16338456</v>
      </c>
      <c r="AJ1367" s="97">
        <v>3188407</v>
      </c>
      <c r="AK1367" s="97">
        <v>13108583</v>
      </c>
      <c r="AL1367" s="97">
        <v>1620309</v>
      </c>
      <c r="AM1367" s="97" t="s">
        <v>189</v>
      </c>
      <c r="AN1367" s="2">
        <v>20362</v>
      </c>
      <c r="AO1367" s="97">
        <v>7131086</v>
      </c>
      <c r="AP1367" s="97">
        <v>380045</v>
      </c>
      <c r="AQ1367" s="97">
        <v>6751041</v>
      </c>
      <c r="AR1367" s="97">
        <v>94691</v>
      </c>
      <c r="AS1367" s="97">
        <v>2880904</v>
      </c>
      <c r="AT1367" s="97">
        <v>3870137</v>
      </c>
      <c r="AU1367" s="97">
        <v>7131086</v>
      </c>
      <c r="AV1367" s="97">
        <v>3616482</v>
      </c>
      <c r="AW1367" s="97">
        <v>3514604</v>
      </c>
      <c r="AX1367" s="97">
        <v>966147</v>
      </c>
      <c r="AY1367" s="97" t="s">
        <v>189</v>
      </c>
      <c r="AZ1367" s="2">
        <v>20362</v>
      </c>
      <c r="BA1367" s="98">
        <v>7383693</v>
      </c>
      <c r="BB1367" s="2">
        <v>619912</v>
      </c>
      <c r="BC1367" s="2">
        <v>6763781</v>
      </c>
      <c r="BD1367" s="2">
        <v>77627</v>
      </c>
      <c r="BE1367" s="2">
        <v>2980615</v>
      </c>
      <c r="BF1367" s="2">
        <v>3783166</v>
      </c>
      <c r="BG1367" s="2">
        <v>7383693</v>
      </c>
      <c r="BH1367" s="2">
        <v>3924442</v>
      </c>
      <c r="BI1367" s="2">
        <v>3459251</v>
      </c>
      <c r="BJ1367" s="2">
        <v>961225</v>
      </c>
      <c r="BK1367" s="2" t="s">
        <v>189</v>
      </c>
      <c r="BL1367" s="2">
        <v>20362</v>
      </c>
      <c r="BM1367" s="2">
        <v>6788808</v>
      </c>
      <c r="BN1367" s="2">
        <v>482339</v>
      </c>
      <c r="BO1367" s="2">
        <v>6304495</v>
      </c>
      <c r="BP1367" s="2">
        <v>66173</v>
      </c>
      <c r="BQ1367" s="2">
        <v>2684675</v>
      </c>
      <c r="BR1367" s="2">
        <v>3619820</v>
      </c>
      <c r="BS1367" s="2">
        <v>6788808</v>
      </c>
      <c r="BT1367" s="2">
        <v>2377076</v>
      </c>
      <c r="BU1367" s="2">
        <v>4411732</v>
      </c>
      <c r="BV1367" s="2">
        <v>1703558</v>
      </c>
      <c r="BW1367" s="2" t="s">
        <v>189</v>
      </c>
      <c r="BX1367" s="2">
        <v>20362</v>
      </c>
      <c r="BY1367" s="2">
        <v>8826801</v>
      </c>
      <c r="BZ1367" s="2">
        <v>690935</v>
      </c>
      <c r="CA1367" s="2">
        <v>8014873</v>
      </c>
      <c r="CB1367" s="2">
        <v>102832</v>
      </c>
      <c r="CC1367" s="2">
        <v>2471136</v>
      </c>
      <c r="CD1367" s="2">
        <v>5543737</v>
      </c>
      <c r="CE1367" s="2">
        <v>8826801</v>
      </c>
      <c r="CF1367" s="2">
        <v>5294895</v>
      </c>
      <c r="CG1367" s="2">
        <v>3531906</v>
      </c>
      <c r="CH1367" s="2">
        <v>1152016</v>
      </c>
      <c r="CI1367" s="2" t="s">
        <v>189</v>
      </c>
      <c r="CJ1367" s="2">
        <v>20362</v>
      </c>
      <c r="CK1367" s="97">
        <v>6305670</v>
      </c>
      <c r="CL1367" s="97" t="e">
        <v>#N/A</v>
      </c>
      <c r="CM1367" s="97" t="e">
        <v>#N/A</v>
      </c>
      <c r="CN1367" s="2">
        <v>89583</v>
      </c>
      <c r="CO1367" s="100" t="e">
        <v>#N/A</v>
      </c>
      <c r="CP1367" s="97" t="e">
        <v>#N/A</v>
      </c>
      <c r="CQ1367" s="97">
        <v>6305670</v>
      </c>
      <c r="CR1367" s="97">
        <v>2354621</v>
      </c>
      <c r="CS1367" s="97">
        <v>3951049</v>
      </c>
      <c r="CT1367" s="2">
        <v>1296940</v>
      </c>
      <c r="CU1367" s="2" t="s">
        <v>189</v>
      </c>
    </row>
    <row r="1368" spans="1:99" x14ac:dyDescent="0.25">
      <c r="A1368" s="2">
        <v>20350</v>
      </c>
      <c r="B1368" s="2">
        <v>70866362</v>
      </c>
      <c r="C1368" s="2">
        <v>10186969</v>
      </c>
      <c r="D1368" s="2">
        <v>47275466</v>
      </c>
      <c r="E1368" s="2">
        <v>4786187</v>
      </c>
      <c r="F1368" s="2">
        <v>29070323</v>
      </c>
      <c r="G1368" s="2">
        <v>18205143</v>
      </c>
      <c r="H1368" s="2">
        <v>70866362</v>
      </c>
      <c r="I1368" s="2">
        <v>28222248</v>
      </c>
      <c r="J1368" s="2">
        <v>24136024</v>
      </c>
      <c r="K1368" s="2">
        <v>42644114</v>
      </c>
      <c r="L1368" s="2">
        <v>21413376</v>
      </c>
      <c r="N1368" s="2">
        <v>20350</v>
      </c>
      <c r="O1368" s="97">
        <v>47740145</v>
      </c>
      <c r="P1368" s="97">
        <v>9571053</v>
      </c>
      <c r="Q1368" s="97">
        <v>38169092</v>
      </c>
      <c r="R1368" s="97">
        <v>5115714</v>
      </c>
      <c r="S1368" s="97">
        <v>21461149</v>
      </c>
      <c r="T1368" s="97">
        <v>16707943</v>
      </c>
      <c r="U1368" s="97">
        <v>47740145</v>
      </c>
      <c r="V1368" s="97">
        <v>8015875</v>
      </c>
      <c r="W1368" s="97">
        <v>5976945</v>
      </c>
      <c r="X1368" s="97">
        <v>39399397</v>
      </c>
      <c r="Y1368" s="97">
        <v>20126364</v>
      </c>
      <c r="Z1368" s="97">
        <v>0</v>
      </c>
      <c r="AB1368" s="2">
        <v>20363</v>
      </c>
      <c r="AC1368" s="97">
        <v>9757522</v>
      </c>
      <c r="AD1368" s="97">
        <v>73526</v>
      </c>
      <c r="AE1368" s="97">
        <v>9667222</v>
      </c>
      <c r="AF1368" s="97" t="s">
        <v>186</v>
      </c>
      <c r="AG1368" s="97">
        <v>3489637</v>
      </c>
      <c r="AH1368" s="97">
        <v>6177585</v>
      </c>
      <c r="AI1368" s="97">
        <v>9757522</v>
      </c>
      <c r="AJ1368" s="97">
        <v>5131899</v>
      </c>
      <c r="AK1368" s="97">
        <v>4625623</v>
      </c>
      <c r="AL1368" s="97">
        <v>1058903</v>
      </c>
      <c r="AM1368" s="97" t="s">
        <v>189</v>
      </c>
      <c r="AN1368" s="2">
        <v>20363</v>
      </c>
      <c r="AO1368" s="97">
        <v>11451439</v>
      </c>
      <c r="AP1368" s="97">
        <v>138707</v>
      </c>
      <c r="AQ1368" s="97">
        <v>10490623</v>
      </c>
      <c r="AR1368" s="97">
        <v>0</v>
      </c>
      <c r="AS1368" s="97">
        <v>3215226</v>
      </c>
      <c r="AT1368" s="97">
        <v>7275397</v>
      </c>
      <c r="AU1368" s="97">
        <v>11451439</v>
      </c>
      <c r="AV1368" s="97">
        <v>6935203</v>
      </c>
      <c r="AW1368" s="97">
        <v>4516236</v>
      </c>
      <c r="AX1368" s="97">
        <v>268180</v>
      </c>
      <c r="AY1368" s="97" t="s">
        <v>189</v>
      </c>
      <c r="AZ1368" s="2">
        <v>20363</v>
      </c>
      <c r="BA1368" s="98">
        <v>9213087</v>
      </c>
      <c r="BB1368" s="2">
        <v>69518</v>
      </c>
      <c r="BC1368" s="2">
        <v>9143569</v>
      </c>
      <c r="BD1368" s="2" t="s">
        <v>189</v>
      </c>
      <c r="BE1368" s="2">
        <v>3737629</v>
      </c>
      <c r="BF1368" s="2">
        <v>5405940</v>
      </c>
      <c r="BG1368" s="2">
        <v>9213087</v>
      </c>
      <c r="BH1368" s="2">
        <v>3923409</v>
      </c>
      <c r="BI1368" s="2">
        <v>4857128</v>
      </c>
      <c r="BJ1368" s="2">
        <v>252798</v>
      </c>
      <c r="BK1368" s="2" t="s">
        <v>189</v>
      </c>
      <c r="BL1368" s="2">
        <v>20363</v>
      </c>
      <c r="BM1368" s="2">
        <v>7925501</v>
      </c>
      <c r="BN1368" s="2">
        <v>81857</v>
      </c>
      <c r="BO1368" s="2">
        <v>7843644</v>
      </c>
      <c r="BP1368" s="2">
        <v>140</v>
      </c>
      <c r="BQ1368" s="2">
        <v>3317421</v>
      </c>
      <c r="BR1368" s="2">
        <v>4526223</v>
      </c>
      <c r="BS1368" s="2">
        <v>7925501</v>
      </c>
      <c r="BT1368" s="2">
        <v>4211419</v>
      </c>
      <c r="BU1368" s="2">
        <v>3545846</v>
      </c>
      <c r="BV1368" s="2">
        <v>252807</v>
      </c>
      <c r="BW1368" s="2" t="s">
        <v>189</v>
      </c>
      <c r="BX1368" s="2">
        <v>20363</v>
      </c>
      <c r="BY1368" s="2">
        <v>11830418</v>
      </c>
      <c r="BZ1368" s="2">
        <v>1168577</v>
      </c>
      <c r="CA1368" s="2">
        <v>10636852</v>
      </c>
      <c r="CB1368" s="2">
        <v>42535</v>
      </c>
      <c r="CC1368" s="2">
        <v>2939435</v>
      </c>
      <c r="CD1368" s="2">
        <v>7697417</v>
      </c>
      <c r="CE1368" s="2">
        <v>11830418</v>
      </c>
      <c r="CF1368" s="2">
        <v>6990349</v>
      </c>
      <c r="CG1368" s="2">
        <v>4840069</v>
      </c>
      <c r="CH1368" s="2">
        <v>650997</v>
      </c>
      <c r="CI1368" s="2" t="s">
        <v>189</v>
      </c>
      <c r="CJ1368" s="2">
        <v>20363</v>
      </c>
      <c r="CK1368" s="97">
        <v>10773617</v>
      </c>
      <c r="CL1368" s="97" t="e">
        <v>#N/A</v>
      </c>
      <c r="CM1368" s="97" t="e">
        <v>#N/A</v>
      </c>
      <c r="CN1368" s="2">
        <v>40415</v>
      </c>
      <c r="CO1368" s="100" t="e">
        <v>#N/A</v>
      </c>
      <c r="CP1368" s="97" t="e">
        <v>#N/A</v>
      </c>
      <c r="CQ1368" s="97">
        <v>10773617</v>
      </c>
      <c r="CR1368" s="97">
        <v>4727874</v>
      </c>
      <c r="CS1368" s="97">
        <v>3872465</v>
      </c>
      <c r="CT1368" s="2">
        <v>289648</v>
      </c>
      <c r="CU1368" s="2" t="s">
        <v>189</v>
      </c>
    </row>
    <row r="1369" spans="1:99" x14ac:dyDescent="0.25">
      <c r="A1369" s="2">
        <v>20351</v>
      </c>
      <c r="B1369" s="2">
        <v>13472656</v>
      </c>
      <c r="C1369" s="2">
        <v>334946</v>
      </c>
      <c r="D1369" s="2">
        <v>12844890</v>
      </c>
      <c r="E1369" s="2">
        <v>38773</v>
      </c>
      <c r="F1369" s="2">
        <v>3948485</v>
      </c>
      <c r="G1369" s="2">
        <v>8896405</v>
      </c>
      <c r="H1369" s="2">
        <v>13472656</v>
      </c>
      <c r="I1369" s="2">
        <v>7595751</v>
      </c>
      <c r="J1369" s="2">
        <v>7595751</v>
      </c>
      <c r="K1369" s="2">
        <v>5876905</v>
      </c>
      <c r="L1369" s="2">
        <v>2053894</v>
      </c>
      <c r="N1369" s="2">
        <v>20351</v>
      </c>
      <c r="O1369" s="97">
        <v>17154423</v>
      </c>
      <c r="P1369" s="97">
        <v>639557</v>
      </c>
      <c r="Q1369" s="97">
        <v>12506917</v>
      </c>
      <c r="R1369" s="97">
        <v>20744</v>
      </c>
      <c r="S1369" s="97">
        <v>3614202</v>
      </c>
      <c r="T1369" s="97">
        <v>8892715</v>
      </c>
      <c r="U1369" s="97">
        <v>17154423</v>
      </c>
      <c r="V1369" s="97">
        <v>11465284</v>
      </c>
      <c r="W1369" s="97">
        <v>11450284</v>
      </c>
      <c r="X1369" s="97">
        <v>5689139</v>
      </c>
      <c r="Y1369" s="97">
        <v>2018570</v>
      </c>
      <c r="Z1369" s="97">
        <v>0</v>
      </c>
      <c r="AB1369" s="2">
        <v>20364</v>
      </c>
      <c r="AC1369" s="97">
        <v>58461297</v>
      </c>
      <c r="AD1369" s="97">
        <v>1368415</v>
      </c>
      <c r="AE1369" s="97">
        <v>56163340</v>
      </c>
      <c r="AF1369" s="97">
        <v>385135</v>
      </c>
      <c r="AG1369" s="97">
        <v>16622508</v>
      </c>
      <c r="AH1369" s="97">
        <v>39540832</v>
      </c>
      <c r="AI1369" s="97">
        <v>58461297</v>
      </c>
      <c r="AJ1369" s="97">
        <v>28987037</v>
      </c>
      <c r="AK1369" s="97">
        <v>29474260</v>
      </c>
      <c r="AL1369" s="97">
        <v>15553144</v>
      </c>
      <c r="AM1369" s="97" t="s">
        <v>189</v>
      </c>
      <c r="AN1369" s="2">
        <v>20364</v>
      </c>
      <c r="AO1369" s="97">
        <v>70139148</v>
      </c>
      <c r="AP1369" s="97">
        <v>370531</v>
      </c>
      <c r="AQ1369" s="97">
        <v>55093164</v>
      </c>
      <c r="AR1369" s="97">
        <v>69942</v>
      </c>
      <c r="AS1369" s="97">
        <v>18601060</v>
      </c>
      <c r="AT1369" s="97">
        <v>36492104</v>
      </c>
      <c r="AU1369" s="97">
        <v>70139148</v>
      </c>
      <c r="AV1369" s="97">
        <v>42670073</v>
      </c>
      <c r="AW1369" s="97">
        <v>27469075</v>
      </c>
      <c r="AX1369" s="97">
        <v>14590490</v>
      </c>
      <c r="AY1369" s="97" t="s">
        <v>189</v>
      </c>
      <c r="AZ1369" s="2">
        <v>20364</v>
      </c>
      <c r="BA1369" s="98">
        <v>76641469</v>
      </c>
      <c r="BB1369" s="2">
        <v>1389473</v>
      </c>
      <c r="BC1369" s="2">
        <v>75251996</v>
      </c>
      <c r="BD1369" s="2">
        <v>73460</v>
      </c>
      <c r="BE1369" s="2">
        <v>17497482</v>
      </c>
      <c r="BF1369" s="2">
        <v>57754514</v>
      </c>
      <c r="BG1369" s="2">
        <v>76641469</v>
      </c>
      <c r="BH1369" s="2">
        <v>38052219</v>
      </c>
      <c r="BI1369" s="2">
        <v>24082577</v>
      </c>
      <c r="BJ1369" s="2">
        <v>12440705</v>
      </c>
      <c r="BK1369" s="2" t="s">
        <v>189</v>
      </c>
      <c r="BL1369" s="2">
        <v>20364</v>
      </c>
      <c r="BM1369" s="2">
        <v>69818830</v>
      </c>
      <c r="BN1369" s="2">
        <v>2080595</v>
      </c>
      <c r="BO1369" s="2">
        <v>67738235</v>
      </c>
      <c r="BP1369" s="2">
        <v>409774</v>
      </c>
      <c r="BQ1369" s="2">
        <v>13695890</v>
      </c>
      <c r="BR1369" s="2">
        <v>54042345</v>
      </c>
      <c r="BS1369" s="2">
        <v>69818830</v>
      </c>
      <c r="BT1369" s="2">
        <v>34742332</v>
      </c>
      <c r="BU1369" s="2">
        <v>30448030</v>
      </c>
      <c r="BV1369" s="2">
        <v>13830898</v>
      </c>
      <c r="BW1369" s="2" t="s">
        <v>189</v>
      </c>
      <c r="BX1369" s="2">
        <v>20364</v>
      </c>
      <c r="BY1369" s="2">
        <v>81510098</v>
      </c>
      <c r="BZ1369" s="2">
        <v>734771</v>
      </c>
      <c r="CA1369" s="2">
        <v>78821551</v>
      </c>
      <c r="CB1369" s="2">
        <v>223118</v>
      </c>
      <c r="CC1369" s="2">
        <v>15381579</v>
      </c>
      <c r="CD1369" s="2">
        <v>63439972</v>
      </c>
      <c r="CE1369" s="2">
        <v>81510098</v>
      </c>
      <c r="CF1369" s="2">
        <v>28309681</v>
      </c>
      <c r="CG1369" s="2">
        <v>48109489</v>
      </c>
      <c r="CH1369" s="2">
        <v>16679040</v>
      </c>
      <c r="CI1369" s="2" t="s">
        <v>189</v>
      </c>
      <c r="CJ1369" s="2">
        <v>20364</v>
      </c>
      <c r="CK1369" s="97">
        <v>83613720</v>
      </c>
      <c r="CL1369" s="97" t="e">
        <v>#N/A</v>
      </c>
      <c r="CM1369" s="97" t="e">
        <v>#N/A</v>
      </c>
      <c r="CN1369" s="2">
        <v>86242</v>
      </c>
      <c r="CO1369" s="100" t="e">
        <v>#N/A</v>
      </c>
      <c r="CP1369" s="97" t="e">
        <v>#N/A</v>
      </c>
      <c r="CQ1369" s="97">
        <v>83613720</v>
      </c>
      <c r="CR1369" s="97">
        <v>36459208</v>
      </c>
      <c r="CS1369" s="97">
        <v>41842509</v>
      </c>
      <c r="CT1369" s="2">
        <v>14811976</v>
      </c>
      <c r="CU1369" s="2" t="s">
        <v>189</v>
      </c>
    </row>
    <row r="1370" spans="1:99" x14ac:dyDescent="0.25">
      <c r="A1370" s="2">
        <v>20352</v>
      </c>
      <c r="B1370" s="2">
        <v>25767583</v>
      </c>
      <c r="C1370" s="2">
        <v>11883</v>
      </c>
      <c r="D1370" s="2">
        <v>25723365</v>
      </c>
      <c r="E1370" s="2" t="s">
        <v>189</v>
      </c>
      <c r="F1370" s="2">
        <v>4788491</v>
      </c>
      <c r="G1370" s="2">
        <v>20934874</v>
      </c>
      <c r="H1370" s="2">
        <v>25767583</v>
      </c>
      <c r="I1370" s="2">
        <v>1522249</v>
      </c>
      <c r="J1370" s="2">
        <v>1522249</v>
      </c>
      <c r="K1370" s="2">
        <v>24245334</v>
      </c>
      <c r="L1370" s="2">
        <v>9005902</v>
      </c>
      <c r="N1370" s="2">
        <v>20352</v>
      </c>
      <c r="O1370" s="97">
        <v>21414084</v>
      </c>
      <c r="P1370" s="97">
        <v>5780</v>
      </c>
      <c r="Q1370" s="97">
        <v>21095806</v>
      </c>
      <c r="R1370" s="97" t="s">
        <v>189</v>
      </c>
      <c r="S1370" s="97">
        <v>4097141</v>
      </c>
      <c r="T1370" s="97">
        <v>16998665</v>
      </c>
      <c r="U1370" s="97">
        <v>21414084</v>
      </c>
      <c r="V1370" s="97">
        <v>1405690</v>
      </c>
      <c r="W1370" s="97">
        <v>1332040</v>
      </c>
      <c r="X1370" s="97">
        <v>20008394</v>
      </c>
      <c r="Y1370" s="97">
        <v>7541094</v>
      </c>
      <c r="Z1370" s="97">
        <v>0</v>
      </c>
      <c r="AB1370" s="2">
        <v>20365</v>
      </c>
      <c r="AC1370" s="97">
        <v>7103817</v>
      </c>
      <c r="AD1370" s="97">
        <v>91981</v>
      </c>
      <c r="AE1370" s="97">
        <v>6490279</v>
      </c>
      <c r="AF1370" s="97">
        <v>31413</v>
      </c>
      <c r="AG1370" s="97">
        <v>1990896</v>
      </c>
      <c r="AH1370" s="97">
        <v>4499383</v>
      </c>
      <c r="AI1370" s="97">
        <v>7103817</v>
      </c>
      <c r="AJ1370" s="97">
        <v>4722939</v>
      </c>
      <c r="AK1370" s="97">
        <v>2380878</v>
      </c>
      <c r="AL1370" s="97">
        <v>673241</v>
      </c>
      <c r="AM1370" s="97" t="s">
        <v>189</v>
      </c>
      <c r="AN1370" s="2">
        <v>20365</v>
      </c>
      <c r="AO1370" s="97">
        <v>6093369</v>
      </c>
      <c r="AP1370" s="97">
        <v>21125</v>
      </c>
      <c r="AQ1370" s="97">
        <v>6072244</v>
      </c>
      <c r="AR1370" s="97">
        <v>4297</v>
      </c>
      <c r="AS1370" s="97">
        <v>1852296</v>
      </c>
      <c r="AT1370" s="97">
        <v>4219948</v>
      </c>
      <c r="AU1370" s="97">
        <v>6093369</v>
      </c>
      <c r="AV1370" s="97">
        <v>3501250</v>
      </c>
      <c r="AW1370" s="97">
        <v>2238709</v>
      </c>
      <c r="AX1370" s="97">
        <v>605740</v>
      </c>
      <c r="AY1370" s="97" t="s">
        <v>189</v>
      </c>
      <c r="AZ1370" s="2">
        <v>20365</v>
      </c>
      <c r="BA1370" s="98">
        <v>7506192</v>
      </c>
      <c r="BB1370" s="2">
        <v>36712</v>
      </c>
      <c r="BC1370" s="2">
        <v>7469480</v>
      </c>
      <c r="BD1370" s="2">
        <v>13297</v>
      </c>
      <c r="BE1370" s="2">
        <v>1880894</v>
      </c>
      <c r="BF1370" s="2">
        <v>5588586</v>
      </c>
      <c r="BG1370" s="2">
        <v>7506192</v>
      </c>
      <c r="BH1370" s="2">
        <v>3189479</v>
      </c>
      <c r="BI1370" s="2">
        <v>2195036</v>
      </c>
      <c r="BJ1370" s="2">
        <v>844707</v>
      </c>
      <c r="BK1370" s="2" t="s">
        <v>189</v>
      </c>
      <c r="BL1370" s="2">
        <v>20365</v>
      </c>
      <c r="BM1370" s="2">
        <v>4625398</v>
      </c>
      <c r="BN1370" s="2">
        <v>5166</v>
      </c>
      <c r="BO1370" s="2">
        <v>4620232</v>
      </c>
      <c r="BP1370" s="2" t="s">
        <v>189</v>
      </c>
      <c r="BQ1370" s="2">
        <v>1778370</v>
      </c>
      <c r="BR1370" s="2">
        <v>2841862</v>
      </c>
      <c r="BS1370" s="2">
        <v>4625398</v>
      </c>
      <c r="BT1370" s="2">
        <v>2049761</v>
      </c>
      <c r="BU1370" s="2">
        <v>2278827</v>
      </c>
      <c r="BV1370" s="2">
        <v>875883</v>
      </c>
      <c r="BW1370" s="2" t="s">
        <v>189</v>
      </c>
      <c r="BX1370" s="2">
        <v>20365</v>
      </c>
      <c r="BY1370" s="2" t="e">
        <v>#N/A</v>
      </c>
      <c r="BZ1370" s="2">
        <v>0</v>
      </c>
      <c r="CA1370" s="2">
        <v>0</v>
      </c>
      <c r="CB1370" s="2" t="e">
        <v>#N/A</v>
      </c>
      <c r="CC1370" s="2" t="e">
        <v>#N/A</v>
      </c>
      <c r="CD1370" s="2" t="e">
        <v>#N/A</v>
      </c>
      <c r="CE1370" s="2" t="e">
        <v>#N/A</v>
      </c>
      <c r="CF1370" s="2" t="e">
        <v>#N/A</v>
      </c>
      <c r="CG1370" s="2" t="e">
        <v>#N/A</v>
      </c>
      <c r="CH1370" s="2" t="e">
        <v>#N/A</v>
      </c>
      <c r="CI1370" s="2" t="e">
        <v>#N/A</v>
      </c>
      <c r="CJ1370" s="2">
        <v>20365</v>
      </c>
      <c r="CK1370" s="97">
        <v>4707453</v>
      </c>
      <c r="CL1370" s="97" t="e">
        <v>#N/A</v>
      </c>
      <c r="CM1370" s="97" t="e">
        <v>#N/A</v>
      </c>
      <c r="CN1370" s="2">
        <v>29724</v>
      </c>
      <c r="CO1370" s="100" t="e">
        <v>#N/A</v>
      </c>
      <c r="CP1370" s="97" t="e">
        <v>#N/A</v>
      </c>
      <c r="CQ1370" s="97">
        <v>4707453</v>
      </c>
      <c r="CR1370" s="97">
        <v>1670311</v>
      </c>
      <c r="CS1370" s="97">
        <v>1845830</v>
      </c>
      <c r="CT1370" s="2">
        <v>627845</v>
      </c>
      <c r="CU1370" s="2" t="s">
        <v>189</v>
      </c>
    </row>
    <row r="1371" spans="1:99" x14ac:dyDescent="0.25">
      <c r="A1371" s="2">
        <v>20353</v>
      </c>
      <c r="B1371" s="2">
        <v>11729148</v>
      </c>
      <c r="C1371" s="2">
        <v>223649</v>
      </c>
      <c r="D1371" s="2">
        <v>11505499</v>
      </c>
      <c r="E1371" s="2">
        <v>4760</v>
      </c>
      <c r="F1371" s="2">
        <v>4580720</v>
      </c>
      <c r="G1371" s="2">
        <v>6924779</v>
      </c>
      <c r="H1371" s="2">
        <v>11729148</v>
      </c>
      <c r="I1371" s="2">
        <v>5016182</v>
      </c>
      <c r="J1371" s="2">
        <v>4962234</v>
      </c>
      <c r="K1371" s="2">
        <v>6673212</v>
      </c>
      <c r="L1371" s="2">
        <v>2131952</v>
      </c>
      <c r="N1371" s="2">
        <v>20353</v>
      </c>
      <c r="O1371" s="97">
        <v>10847790</v>
      </c>
      <c r="P1371" s="97">
        <v>154680</v>
      </c>
      <c r="Q1371" s="97">
        <v>10392787</v>
      </c>
      <c r="R1371" s="97">
        <v>180</v>
      </c>
      <c r="S1371" s="97">
        <v>3612365</v>
      </c>
      <c r="T1371" s="97">
        <v>6780422</v>
      </c>
      <c r="U1371" s="97">
        <v>10847790</v>
      </c>
      <c r="V1371" s="97">
        <v>5087317</v>
      </c>
      <c r="W1371" s="97">
        <v>5027382</v>
      </c>
      <c r="X1371" s="97">
        <v>5760473</v>
      </c>
      <c r="Y1371" s="97">
        <v>1906290</v>
      </c>
      <c r="Z1371" s="97">
        <v>0</v>
      </c>
      <c r="AB1371" s="2">
        <v>20366</v>
      </c>
      <c r="AC1371" s="97">
        <v>26984995</v>
      </c>
      <c r="AD1371" s="97">
        <v>1795771</v>
      </c>
      <c r="AE1371" s="97">
        <v>25095906</v>
      </c>
      <c r="AF1371" s="97">
        <v>9651</v>
      </c>
      <c r="AG1371" s="97">
        <v>7336987</v>
      </c>
      <c r="AH1371" s="97">
        <v>17758919</v>
      </c>
      <c r="AI1371" s="97">
        <v>26984995</v>
      </c>
      <c r="AJ1371" s="97">
        <v>14736386</v>
      </c>
      <c r="AK1371" s="97">
        <v>12248609</v>
      </c>
      <c r="AL1371" s="97">
        <v>3752782</v>
      </c>
      <c r="AM1371" s="97" t="s">
        <v>189</v>
      </c>
      <c r="AN1371" s="2">
        <v>20366</v>
      </c>
      <c r="AO1371" s="97">
        <v>29069346</v>
      </c>
      <c r="AP1371" s="97">
        <v>575162</v>
      </c>
      <c r="AQ1371" s="97">
        <v>24908442</v>
      </c>
      <c r="AR1371" s="97">
        <v>9651</v>
      </c>
      <c r="AS1371" s="97">
        <v>7080666</v>
      </c>
      <c r="AT1371" s="97">
        <v>17827776</v>
      </c>
      <c r="AU1371" s="97">
        <v>29069346</v>
      </c>
      <c r="AV1371" s="97">
        <v>16819751</v>
      </c>
      <c r="AW1371" s="97">
        <v>12249595</v>
      </c>
      <c r="AX1371" s="97">
        <v>3907990</v>
      </c>
      <c r="AY1371" s="97" t="s">
        <v>189</v>
      </c>
      <c r="AZ1371" s="2">
        <v>20366</v>
      </c>
      <c r="BA1371" s="98">
        <v>23351893</v>
      </c>
      <c r="BB1371" s="2">
        <v>992139</v>
      </c>
      <c r="BC1371" s="2">
        <v>22359754</v>
      </c>
      <c r="BD1371" s="2">
        <v>9651</v>
      </c>
      <c r="BE1371" s="2">
        <v>6551155</v>
      </c>
      <c r="BF1371" s="2">
        <v>15808599</v>
      </c>
      <c r="BG1371" s="2">
        <v>23351893</v>
      </c>
      <c r="BH1371" s="2">
        <v>11567982</v>
      </c>
      <c r="BI1371" s="2">
        <v>10334816</v>
      </c>
      <c r="BJ1371" s="2">
        <v>3173899</v>
      </c>
      <c r="BK1371" s="2" t="s">
        <v>189</v>
      </c>
      <c r="BL1371" s="2">
        <v>20366</v>
      </c>
      <c r="BM1371" s="2">
        <v>24089783</v>
      </c>
      <c r="BN1371" s="2">
        <v>1266069</v>
      </c>
      <c r="BO1371" s="2">
        <v>22823714</v>
      </c>
      <c r="BP1371" s="2">
        <v>9651</v>
      </c>
      <c r="BQ1371" s="2">
        <v>6354020</v>
      </c>
      <c r="BR1371" s="2">
        <v>16469694</v>
      </c>
      <c r="BS1371" s="2">
        <v>24089783</v>
      </c>
      <c r="BT1371" s="2">
        <v>6263871</v>
      </c>
      <c r="BU1371" s="2">
        <v>11762123</v>
      </c>
      <c r="BV1371" s="2">
        <v>3232492</v>
      </c>
      <c r="BW1371" s="2" t="s">
        <v>189</v>
      </c>
      <c r="BX1371" s="2">
        <v>20366</v>
      </c>
      <c r="BY1371" s="2">
        <v>22504214</v>
      </c>
      <c r="BZ1371" s="2">
        <v>584946</v>
      </c>
      <c r="CA1371" s="2">
        <v>21919268</v>
      </c>
      <c r="CB1371" s="2">
        <v>9651</v>
      </c>
      <c r="CC1371" s="2">
        <v>5751555</v>
      </c>
      <c r="CD1371" s="2">
        <v>16167713</v>
      </c>
      <c r="CE1371" s="2">
        <v>22504214</v>
      </c>
      <c r="CF1371" s="2">
        <v>9189554</v>
      </c>
      <c r="CG1371" s="2">
        <v>12405223</v>
      </c>
      <c r="CH1371" s="2">
        <v>2598700</v>
      </c>
      <c r="CI1371" s="2" t="s">
        <v>189</v>
      </c>
      <c r="CJ1371" s="2">
        <v>20366</v>
      </c>
      <c r="CK1371" s="97">
        <v>19300664</v>
      </c>
      <c r="CL1371" s="97" t="e">
        <v>#N/A</v>
      </c>
      <c r="CM1371" s="97" t="e">
        <v>#N/A</v>
      </c>
      <c r="CN1371" s="2">
        <v>9651</v>
      </c>
      <c r="CO1371" s="100" t="e">
        <v>#N/A</v>
      </c>
      <c r="CP1371" s="97" t="e">
        <v>#N/A</v>
      </c>
      <c r="CQ1371" s="97">
        <v>19300664</v>
      </c>
      <c r="CR1371" s="97">
        <v>7964209</v>
      </c>
      <c r="CS1371" s="97">
        <v>11336455</v>
      </c>
      <c r="CT1371" s="2">
        <v>3342859</v>
      </c>
      <c r="CU1371" s="2" t="s">
        <v>189</v>
      </c>
    </row>
    <row r="1372" spans="1:99" x14ac:dyDescent="0.25">
      <c r="A1372" s="2">
        <v>20354</v>
      </c>
      <c r="B1372" s="2">
        <v>5564465</v>
      </c>
      <c r="C1372" s="2">
        <v>34762</v>
      </c>
      <c r="D1372" s="2">
        <v>5529703</v>
      </c>
      <c r="E1372" s="2">
        <v>4140</v>
      </c>
      <c r="F1372" s="2">
        <v>1830448</v>
      </c>
      <c r="G1372" s="2">
        <v>3699255</v>
      </c>
      <c r="H1372" s="2">
        <v>5564465</v>
      </c>
      <c r="I1372" s="2">
        <v>3248741</v>
      </c>
      <c r="J1372" s="2">
        <v>3235477</v>
      </c>
      <c r="K1372" s="2">
        <v>2310181</v>
      </c>
      <c r="L1372" s="2">
        <v>949119</v>
      </c>
      <c r="N1372" s="2">
        <v>20354</v>
      </c>
      <c r="O1372" s="97">
        <v>8255745</v>
      </c>
      <c r="P1372" s="97">
        <v>16050</v>
      </c>
      <c r="Q1372" s="97">
        <v>8154479</v>
      </c>
      <c r="R1372" s="97">
        <v>5760</v>
      </c>
      <c r="S1372" s="97">
        <v>1840335</v>
      </c>
      <c r="T1372" s="97">
        <v>6314144</v>
      </c>
      <c r="U1372" s="97">
        <v>8255745</v>
      </c>
      <c r="V1372" s="97">
        <v>2637443</v>
      </c>
      <c r="W1372" s="97">
        <v>2637443</v>
      </c>
      <c r="X1372" s="97">
        <v>5618302</v>
      </c>
      <c r="Y1372" s="97">
        <v>1313827</v>
      </c>
      <c r="Z1372" s="97">
        <v>0</v>
      </c>
      <c r="AB1372" s="2">
        <v>20367</v>
      </c>
      <c r="AC1372" s="97">
        <v>21389602</v>
      </c>
      <c r="AD1372" s="97">
        <v>33479</v>
      </c>
      <c r="AE1372" s="97">
        <v>21356123</v>
      </c>
      <c r="AF1372" s="97" t="s">
        <v>186</v>
      </c>
      <c r="AG1372" s="97">
        <v>4493321</v>
      </c>
      <c r="AH1372" s="97">
        <v>16862802</v>
      </c>
      <c r="AI1372" s="97">
        <v>21389602</v>
      </c>
      <c r="AJ1372" s="97">
        <v>13355946</v>
      </c>
      <c r="AK1372" s="97">
        <v>7997325</v>
      </c>
      <c r="AL1372" s="97">
        <v>4201620</v>
      </c>
      <c r="AM1372" s="97" t="s">
        <v>189</v>
      </c>
      <c r="AN1372" s="2">
        <v>20367</v>
      </c>
      <c r="AO1372" s="97" t="e">
        <v>#N/A</v>
      </c>
      <c r="AP1372" s="97">
        <v>5490</v>
      </c>
      <c r="AQ1372" s="97">
        <v>21427526</v>
      </c>
      <c r="AR1372" s="97">
        <v>0</v>
      </c>
      <c r="AS1372" s="97" t="e">
        <v>#N/A</v>
      </c>
      <c r="AT1372" s="97" t="e">
        <v>#N/A</v>
      </c>
      <c r="AU1372" s="97">
        <v>21433016</v>
      </c>
      <c r="AV1372" s="97">
        <v>13480137</v>
      </c>
      <c r="AW1372" s="97" t="e">
        <v>#N/A</v>
      </c>
      <c r="AX1372" s="97">
        <v>4206496</v>
      </c>
      <c r="AY1372" s="97" t="s">
        <v>189</v>
      </c>
      <c r="AZ1372" s="2">
        <v>20367</v>
      </c>
      <c r="BA1372" s="98">
        <v>23469610</v>
      </c>
      <c r="BB1372" s="2">
        <v>85618</v>
      </c>
      <c r="BC1372" s="2">
        <v>23383992</v>
      </c>
      <c r="BD1372" s="2" t="s">
        <v>189</v>
      </c>
      <c r="BE1372" s="2">
        <v>4231188</v>
      </c>
      <c r="BF1372" s="2">
        <v>19152804</v>
      </c>
      <c r="BG1372" s="2">
        <v>23469610</v>
      </c>
      <c r="BH1372" s="2">
        <v>12929775</v>
      </c>
      <c r="BI1372" s="2">
        <v>6941774</v>
      </c>
      <c r="BJ1372" s="2">
        <v>3862806</v>
      </c>
      <c r="BK1372" s="2" t="s">
        <v>189</v>
      </c>
      <c r="BL1372" s="2">
        <v>20367</v>
      </c>
      <c r="BM1372" s="2">
        <v>21144125</v>
      </c>
      <c r="BN1372" s="2">
        <v>50346</v>
      </c>
      <c r="BO1372" s="2">
        <v>21032732</v>
      </c>
      <c r="BP1372" s="2" t="s">
        <v>189</v>
      </c>
      <c r="BQ1372" s="2">
        <v>3997819</v>
      </c>
      <c r="BR1372" s="2">
        <v>17034913</v>
      </c>
      <c r="BS1372" s="2">
        <v>21144125</v>
      </c>
      <c r="BT1372" s="2">
        <v>14238453</v>
      </c>
      <c r="BU1372" s="2">
        <v>6905672</v>
      </c>
      <c r="BV1372" s="2">
        <v>3650027</v>
      </c>
      <c r="BW1372" s="2" t="s">
        <v>189</v>
      </c>
      <c r="BX1372" s="2">
        <v>20367</v>
      </c>
      <c r="BY1372" s="2">
        <v>15378803</v>
      </c>
      <c r="BZ1372" s="2">
        <v>67179</v>
      </c>
      <c r="CA1372" s="2">
        <v>15157791</v>
      </c>
      <c r="CB1372" s="2" t="s">
        <v>189</v>
      </c>
      <c r="CC1372" s="2">
        <v>3875065</v>
      </c>
      <c r="CD1372" s="2">
        <v>11282726</v>
      </c>
      <c r="CE1372" s="2">
        <v>15378803</v>
      </c>
      <c r="CF1372" s="2">
        <v>8205858</v>
      </c>
      <c r="CG1372" s="2">
        <v>7172945</v>
      </c>
      <c r="CH1372" s="2">
        <v>3081950</v>
      </c>
      <c r="CI1372" s="2" t="s">
        <v>189</v>
      </c>
      <c r="CJ1372" s="2">
        <v>20367</v>
      </c>
      <c r="CK1372" s="97">
        <v>14224048</v>
      </c>
      <c r="CL1372" s="97" t="e">
        <v>#N/A</v>
      </c>
      <c r="CM1372" s="97" t="e">
        <v>#N/A</v>
      </c>
      <c r="CN1372" s="2" t="s">
        <v>189</v>
      </c>
      <c r="CO1372" s="100" t="e">
        <v>#N/A</v>
      </c>
      <c r="CP1372" s="97" t="e">
        <v>#N/A</v>
      </c>
      <c r="CQ1372" s="97">
        <v>14224048</v>
      </c>
      <c r="CR1372" s="97">
        <v>7981724</v>
      </c>
      <c r="CS1372" s="97">
        <v>6055337</v>
      </c>
      <c r="CT1372" s="2">
        <v>3265622</v>
      </c>
      <c r="CU1372" s="2" t="s">
        <v>189</v>
      </c>
    </row>
    <row r="1373" spans="1:99" x14ac:dyDescent="0.25">
      <c r="A1373" s="2">
        <v>20355</v>
      </c>
      <c r="B1373" s="2">
        <v>5740431</v>
      </c>
      <c r="C1373" s="2">
        <v>0</v>
      </c>
      <c r="D1373" s="2">
        <v>5740431</v>
      </c>
      <c r="E1373" s="2" t="s">
        <v>189</v>
      </c>
      <c r="F1373" s="2">
        <v>1864400</v>
      </c>
      <c r="G1373" s="2">
        <v>3876031</v>
      </c>
      <c r="H1373" s="2">
        <v>5740431</v>
      </c>
      <c r="I1373" s="2">
        <v>3313896</v>
      </c>
      <c r="J1373" s="2">
        <v>3313896</v>
      </c>
      <c r="K1373" s="2">
        <v>2258703</v>
      </c>
      <c r="L1373" s="2">
        <v>788156</v>
      </c>
      <c r="N1373" s="2">
        <v>20355</v>
      </c>
      <c r="O1373" s="97">
        <v>5560608</v>
      </c>
      <c r="P1373" s="97">
        <v>0</v>
      </c>
      <c r="Q1373" s="97">
        <v>5560608</v>
      </c>
      <c r="R1373" s="97" t="s">
        <v>189</v>
      </c>
      <c r="S1373" s="97">
        <v>1824133</v>
      </c>
      <c r="T1373" s="97">
        <v>3736475</v>
      </c>
      <c r="U1373" s="97">
        <v>5560608</v>
      </c>
      <c r="V1373" s="97">
        <v>3284121</v>
      </c>
      <c r="W1373" s="97">
        <v>3284121</v>
      </c>
      <c r="X1373" s="97">
        <v>1691834</v>
      </c>
      <c r="Y1373" s="97">
        <v>967147</v>
      </c>
      <c r="Z1373" s="97">
        <v>0</v>
      </c>
      <c r="AB1373" s="2">
        <v>20368</v>
      </c>
      <c r="AC1373" s="97">
        <v>12136780</v>
      </c>
      <c r="AD1373" s="97">
        <v>4630</v>
      </c>
      <c r="AE1373" s="97">
        <v>11995245</v>
      </c>
      <c r="AF1373" s="97" t="s">
        <v>186</v>
      </c>
      <c r="AG1373" s="97">
        <v>6084879</v>
      </c>
      <c r="AH1373" s="97">
        <v>5910366</v>
      </c>
      <c r="AI1373" s="97">
        <v>12136780</v>
      </c>
      <c r="AJ1373" s="97">
        <v>4416081</v>
      </c>
      <c r="AK1373" s="97">
        <v>7720699</v>
      </c>
      <c r="AL1373" s="97">
        <v>2724844</v>
      </c>
      <c r="AM1373" s="97" t="s">
        <v>189</v>
      </c>
      <c r="AN1373" s="2">
        <v>20368</v>
      </c>
      <c r="AO1373" s="97">
        <v>12540166</v>
      </c>
      <c r="AP1373" s="97">
        <v>186587</v>
      </c>
      <c r="AQ1373" s="97">
        <v>12246387</v>
      </c>
      <c r="AR1373" s="97">
        <v>21591</v>
      </c>
      <c r="AS1373" s="97">
        <v>6127190</v>
      </c>
      <c r="AT1373" s="97">
        <v>6119197</v>
      </c>
      <c r="AU1373" s="97">
        <v>12540166</v>
      </c>
      <c r="AV1373" s="97">
        <v>4601947</v>
      </c>
      <c r="AW1373" s="97">
        <v>7938219</v>
      </c>
      <c r="AX1373" s="97">
        <v>2876172</v>
      </c>
      <c r="AY1373" s="97" t="s">
        <v>189</v>
      </c>
      <c r="AZ1373" s="2">
        <v>20368</v>
      </c>
      <c r="BA1373" s="98">
        <v>11798992</v>
      </c>
      <c r="BB1373" s="2">
        <v>394794</v>
      </c>
      <c r="BC1373" s="2">
        <v>11404198</v>
      </c>
      <c r="BD1373" s="2">
        <v>33716</v>
      </c>
      <c r="BE1373" s="2">
        <v>6070331</v>
      </c>
      <c r="BF1373" s="2">
        <v>5333867</v>
      </c>
      <c r="BG1373" s="2">
        <v>11798992</v>
      </c>
      <c r="BH1373" s="2">
        <v>4480462</v>
      </c>
      <c r="BI1373" s="2">
        <v>6724772</v>
      </c>
      <c r="BJ1373" s="2">
        <v>2545166</v>
      </c>
      <c r="BK1373" s="2" t="s">
        <v>189</v>
      </c>
      <c r="BL1373" s="2">
        <v>20368</v>
      </c>
      <c r="BM1373" s="2">
        <v>13826024</v>
      </c>
      <c r="BN1373" s="2">
        <v>478965</v>
      </c>
      <c r="BO1373" s="2">
        <v>13347059</v>
      </c>
      <c r="BP1373" s="2">
        <v>41496</v>
      </c>
      <c r="BQ1373" s="2">
        <v>5704543</v>
      </c>
      <c r="BR1373" s="2">
        <v>7642516</v>
      </c>
      <c r="BS1373" s="2">
        <v>13826024</v>
      </c>
      <c r="BT1373" s="2">
        <v>5389876</v>
      </c>
      <c r="BU1373" s="2">
        <v>6793386</v>
      </c>
      <c r="BV1373" s="2">
        <v>2514534</v>
      </c>
      <c r="BW1373" s="2" t="s">
        <v>189</v>
      </c>
      <c r="BX1373" s="2">
        <v>20368</v>
      </c>
      <c r="BY1373" s="2">
        <v>9953161</v>
      </c>
      <c r="BZ1373" s="2">
        <v>487748</v>
      </c>
      <c r="CA1373" s="2">
        <v>9465413</v>
      </c>
      <c r="CB1373" s="2">
        <v>49556</v>
      </c>
      <c r="CC1373" s="2">
        <v>5500057</v>
      </c>
      <c r="CD1373" s="2">
        <v>3965356</v>
      </c>
      <c r="CE1373" s="2">
        <v>9953161</v>
      </c>
      <c r="CF1373" s="2">
        <v>3629293</v>
      </c>
      <c r="CG1373" s="2">
        <v>5942543</v>
      </c>
      <c r="CH1373" s="2">
        <v>2917260</v>
      </c>
      <c r="CI1373" s="2" t="s">
        <v>189</v>
      </c>
      <c r="CJ1373" s="2">
        <v>20368</v>
      </c>
      <c r="CK1373" s="97">
        <v>9695555</v>
      </c>
      <c r="CL1373" s="97" t="e">
        <v>#N/A</v>
      </c>
      <c r="CM1373" s="97" t="e">
        <v>#N/A</v>
      </c>
      <c r="CN1373" s="2">
        <v>58836</v>
      </c>
      <c r="CO1373" s="100" t="e">
        <v>#N/A</v>
      </c>
      <c r="CP1373" s="97" t="e">
        <v>#N/A</v>
      </c>
      <c r="CQ1373" s="97">
        <v>9695555</v>
      </c>
      <c r="CR1373" s="97">
        <v>2467027</v>
      </c>
      <c r="CS1373" s="97">
        <v>6342005</v>
      </c>
      <c r="CT1373" s="2">
        <v>2659505</v>
      </c>
      <c r="CU1373" s="2" t="s">
        <v>189</v>
      </c>
    </row>
    <row r="1374" spans="1:99" x14ac:dyDescent="0.25">
      <c r="A1374" s="2">
        <v>20356</v>
      </c>
      <c r="B1374" s="2">
        <v>14084030</v>
      </c>
      <c r="C1374" s="2">
        <v>2019566</v>
      </c>
      <c r="D1374" s="2">
        <v>12064464</v>
      </c>
      <c r="E1374" s="2">
        <v>36352</v>
      </c>
      <c r="F1374" s="2">
        <v>5196403</v>
      </c>
      <c r="G1374" s="2">
        <v>6868061</v>
      </c>
      <c r="H1374" s="2">
        <v>14084030</v>
      </c>
      <c r="I1374" s="2">
        <v>1886207</v>
      </c>
      <c r="J1374" s="2">
        <v>1786629</v>
      </c>
      <c r="K1374" s="2">
        <v>11577857</v>
      </c>
      <c r="L1374" s="2">
        <v>3277313</v>
      </c>
      <c r="N1374" s="2">
        <v>20356</v>
      </c>
      <c r="O1374" s="97">
        <v>10403558</v>
      </c>
      <c r="P1374" s="97">
        <v>1213500</v>
      </c>
      <c r="Q1374" s="97">
        <v>9109730</v>
      </c>
      <c r="R1374" s="97">
        <v>34880</v>
      </c>
      <c r="S1374" s="97">
        <v>3625677</v>
      </c>
      <c r="T1374" s="97">
        <v>5484053</v>
      </c>
      <c r="U1374" s="97">
        <v>10403558</v>
      </c>
      <c r="V1374" s="97">
        <v>810350</v>
      </c>
      <c r="W1374" s="97">
        <v>644300</v>
      </c>
      <c r="X1374" s="97">
        <v>9593208</v>
      </c>
      <c r="Y1374" s="97">
        <v>3349818</v>
      </c>
      <c r="Z1374" s="97">
        <v>0</v>
      </c>
      <c r="AB1374" s="2">
        <v>20369</v>
      </c>
      <c r="AC1374" s="97">
        <v>7812263</v>
      </c>
      <c r="AD1374" s="97">
        <v>581941</v>
      </c>
      <c r="AE1374" s="97">
        <v>7230322</v>
      </c>
      <c r="AF1374" s="97">
        <v>77289</v>
      </c>
      <c r="AG1374" s="97">
        <v>3187517</v>
      </c>
      <c r="AH1374" s="97">
        <v>4042805</v>
      </c>
      <c r="AI1374" s="97">
        <v>7812263</v>
      </c>
      <c r="AJ1374" s="97">
        <v>2861837</v>
      </c>
      <c r="AK1374" s="97">
        <v>4890048</v>
      </c>
      <c r="AL1374" s="97">
        <v>2123740</v>
      </c>
      <c r="AM1374" s="97" t="s">
        <v>189</v>
      </c>
      <c r="AN1374" s="2">
        <v>20369</v>
      </c>
      <c r="AO1374" s="97">
        <v>9455404</v>
      </c>
      <c r="AP1374" s="97">
        <v>489125</v>
      </c>
      <c r="AQ1374" s="97">
        <v>7328223</v>
      </c>
      <c r="AR1374" s="97">
        <v>41222</v>
      </c>
      <c r="AS1374" s="97">
        <v>3284405</v>
      </c>
      <c r="AT1374" s="97">
        <v>4043818</v>
      </c>
      <c r="AU1374" s="97">
        <v>9455404</v>
      </c>
      <c r="AV1374" s="97">
        <v>4363005</v>
      </c>
      <c r="AW1374" s="97">
        <v>5092399</v>
      </c>
      <c r="AX1374" s="97">
        <v>1942855</v>
      </c>
      <c r="AY1374" s="97" t="s">
        <v>189</v>
      </c>
      <c r="AZ1374" s="2">
        <v>20369</v>
      </c>
      <c r="BA1374" s="98">
        <v>8979869</v>
      </c>
      <c r="BB1374" s="2">
        <v>710066</v>
      </c>
      <c r="BC1374" s="2">
        <v>5822830</v>
      </c>
      <c r="BD1374" s="2">
        <v>28733</v>
      </c>
      <c r="BE1374" s="2">
        <v>2368151</v>
      </c>
      <c r="BF1374" s="2">
        <v>3454679</v>
      </c>
      <c r="BG1374" s="2">
        <v>8979869</v>
      </c>
      <c r="BH1374" s="2">
        <v>4519908</v>
      </c>
      <c r="BI1374" s="2">
        <v>4459961</v>
      </c>
      <c r="BJ1374" s="2">
        <v>1844732</v>
      </c>
      <c r="BK1374" s="2" t="s">
        <v>189</v>
      </c>
      <c r="BL1374" s="2">
        <v>20369</v>
      </c>
      <c r="BM1374" s="2">
        <v>8867314</v>
      </c>
      <c r="BN1374" s="2">
        <v>974929</v>
      </c>
      <c r="BO1374" s="2">
        <v>7892385</v>
      </c>
      <c r="BP1374" s="2">
        <v>29979</v>
      </c>
      <c r="BQ1374" s="2">
        <v>2850438</v>
      </c>
      <c r="BR1374" s="2">
        <v>5041947</v>
      </c>
      <c r="BS1374" s="2">
        <v>8867314</v>
      </c>
      <c r="BT1374" s="2">
        <v>300020</v>
      </c>
      <c r="BU1374" s="2">
        <v>4481893</v>
      </c>
      <c r="BV1374" s="2">
        <v>1870529</v>
      </c>
      <c r="BW1374" s="2" t="s">
        <v>189</v>
      </c>
      <c r="BX1374" s="2">
        <v>20369</v>
      </c>
      <c r="BY1374" s="2">
        <v>10250577</v>
      </c>
      <c r="BZ1374" s="2">
        <v>401071</v>
      </c>
      <c r="CA1374" s="2">
        <v>9297351</v>
      </c>
      <c r="CB1374" s="2">
        <v>49152</v>
      </c>
      <c r="CC1374" s="2">
        <v>2612299</v>
      </c>
      <c r="CD1374" s="2">
        <v>6685052</v>
      </c>
      <c r="CE1374" s="2">
        <v>10250577</v>
      </c>
      <c r="CF1374" s="2">
        <v>5092657</v>
      </c>
      <c r="CG1374" s="2">
        <v>4802620</v>
      </c>
      <c r="CH1374" s="2">
        <v>1426219</v>
      </c>
      <c r="CI1374" s="2" t="s">
        <v>189</v>
      </c>
      <c r="CJ1374" s="2">
        <v>20369</v>
      </c>
      <c r="CK1374" s="97">
        <v>7963358</v>
      </c>
      <c r="CL1374" s="97" t="e">
        <v>#N/A</v>
      </c>
      <c r="CM1374" s="97" t="e">
        <v>#N/A</v>
      </c>
      <c r="CN1374" s="2">
        <v>2505</v>
      </c>
      <c r="CO1374" s="100" t="e">
        <v>#N/A</v>
      </c>
      <c r="CP1374" s="97" t="e">
        <v>#N/A</v>
      </c>
      <c r="CQ1374" s="97">
        <v>7963358</v>
      </c>
      <c r="CR1374" s="97">
        <v>3371394</v>
      </c>
      <c r="CS1374" s="97">
        <v>4236664</v>
      </c>
      <c r="CT1374" s="2">
        <v>1164115</v>
      </c>
      <c r="CU1374" s="2" t="s">
        <v>189</v>
      </c>
    </row>
    <row r="1375" spans="1:99" x14ac:dyDescent="0.25">
      <c r="A1375" s="2">
        <v>20357</v>
      </c>
      <c r="B1375" s="2">
        <v>10791432</v>
      </c>
      <c r="C1375" s="2">
        <v>615275</v>
      </c>
      <c r="D1375" s="2">
        <v>6430345</v>
      </c>
      <c r="E1375" s="2">
        <v>9262</v>
      </c>
      <c r="F1375" s="2">
        <v>2726247</v>
      </c>
      <c r="G1375" s="2">
        <v>3704098</v>
      </c>
      <c r="H1375" s="2">
        <v>10791432</v>
      </c>
      <c r="I1375" s="2">
        <v>6597412</v>
      </c>
      <c r="J1375" s="2">
        <v>6391385</v>
      </c>
      <c r="K1375" s="2">
        <v>4194020</v>
      </c>
      <c r="L1375" s="2">
        <v>848335</v>
      </c>
      <c r="N1375" s="2">
        <v>20357</v>
      </c>
      <c r="O1375" s="97">
        <v>7143002</v>
      </c>
      <c r="P1375" s="97">
        <v>708719</v>
      </c>
      <c r="Q1375" s="97">
        <v>6434283</v>
      </c>
      <c r="R1375" s="97">
        <v>13938</v>
      </c>
      <c r="S1375" s="97">
        <v>2348387</v>
      </c>
      <c r="T1375" s="97">
        <v>4085896</v>
      </c>
      <c r="U1375" s="97">
        <v>7143002</v>
      </c>
      <c r="V1375" s="97">
        <v>3238160</v>
      </c>
      <c r="W1375" s="97">
        <v>1438453</v>
      </c>
      <c r="X1375" s="97">
        <v>2788751</v>
      </c>
      <c r="Y1375" s="97">
        <v>765044</v>
      </c>
      <c r="Z1375" s="97">
        <v>0</v>
      </c>
      <c r="AB1375" s="2">
        <v>20370</v>
      </c>
      <c r="AC1375" s="97">
        <v>6740361</v>
      </c>
      <c r="AD1375" s="97">
        <v>505845</v>
      </c>
      <c r="AE1375" s="97">
        <v>6234516</v>
      </c>
      <c r="AF1375" s="97">
        <v>26168</v>
      </c>
      <c r="AG1375" s="97">
        <v>2170798</v>
      </c>
      <c r="AH1375" s="97">
        <v>4063718</v>
      </c>
      <c r="AI1375" s="97">
        <v>6740361</v>
      </c>
      <c r="AJ1375" s="97">
        <v>3620395</v>
      </c>
      <c r="AK1375" s="97">
        <v>2956131</v>
      </c>
      <c r="AL1375" s="97">
        <v>779344</v>
      </c>
      <c r="AM1375" s="97" t="s">
        <v>189</v>
      </c>
      <c r="AN1375" s="2">
        <v>20370</v>
      </c>
      <c r="AO1375" s="97">
        <v>6792056</v>
      </c>
      <c r="AP1375" s="97">
        <v>367853</v>
      </c>
      <c r="AQ1375" s="97">
        <v>6415747</v>
      </c>
      <c r="AR1375" s="97">
        <v>15714</v>
      </c>
      <c r="AS1375" s="97">
        <v>2112432</v>
      </c>
      <c r="AT1375" s="97">
        <v>4303315</v>
      </c>
      <c r="AU1375" s="97">
        <v>6792056</v>
      </c>
      <c r="AV1375" s="97">
        <v>3705109</v>
      </c>
      <c r="AW1375" s="97">
        <v>3086947</v>
      </c>
      <c r="AX1375" s="97">
        <v>568396</v>
      </c>
      <c r="AY1375" s="97" t="s">
        <v>189</v>
      </c>
      <c r="AZ1375" s="2">
        <v>20370</v>
      </c>
      <c r="BA1375" s="98">
        <v>5752813</v>
      </c>
      <c r="BB1375" s="2">
        <v>308661</v>
      </c>
      <c r="BC1375" s="2">
        <v>5295324</v>
      </c>
      <c r="BD1375" s="2">
        <v>15082</v>
      </c>
      <c r="BE1375" s="2">
        <v>2105996</v>
      </c>
      <c r="BF1375" s="2">
        <v>3189328</v>
      </c>
      <c r="BG1375" s="2">
        <v>5752813</v>
      </c>
      <c r="BH1375" s="2">
        <v>2581681</v>
      </c>
      <c r="BI1375" s="2">
        <v>3171132</v>
      </c>
      <c r="BJ1375" s="2">
        <v>588864</v>
      </c>
      <c r="BK1375" s="2" t="s">
        <v>189</v>
      </c>
      <c r="BL1375" s="2">
        <v>20370</v>
      </c>
      <c r="BM1375" s="2">
        <v>4006011</v>
      </c>
      <c r="BN1375" s="2">
        <v>213892</v>
      </c>
      <c r="BO1375" s="2">
        <v>3792119</v>
      </c>
      <c r="BP1375" s="2">
        <v>13016</v>
      </c>
      <c r="BQ1375" s="2">
        <v>2223109</v>
      </c>
      <c r="BR1375" s="2">
        <v>1569010</v>
      </c>
      <c r="BS1375" s="2">
        <v>4006011</v>
      </c>
      <c r="BT1375" s="2">
        <v>1169745</v>
      </c>
      <c r="BU1375" s="2">
        <v>2690619</v>
      </c>
      <c r="BV1375" s="2">
        <v>478294</v>
      </c>
      <c r="BW1375" s="2" t="s">
        <v>189</v>
      </c>
      <c r="BX1375" s="2">
        <v>20370</v>
      </c>
      <c r="BY1375" s="2">
        <v>5334145</v>
      </c>
      <c r="BZ1375" s="2">
        <v>421944</v>
      </c>
      <c r="CA1375" s="2">
        <v>4912201</v>
      </c>
      <c r="CB1375" s="2">
        <v>12128</v>
      </c>
      <c r="CC1375" s="2">
        <v>1923663</v>
      </c>
      <c r="CD1375" s="2">
        <v>2988538</v>
      </c>
      <c r="CE1375" s="2">
        <v>5334145</v>
      </c>
      <c r="CF1375" s="2">
        <v>1748742</v>
      </c>
      <c r="CG1375" s="2">
        <v>2583030</v>
      </c>
      <c r="CH1375" s="2">
        <v>575661</v>
      </c>
      <c r="CI1375" s="2" t="s">
        <v>189</v>
      </c>
      <c r="CJ1375" s="2">
        <v>20370</v>
      </c>
      <c r="CK1375" s="97">
        <v>6294758</v>
      </c>
      <c r="CL1375" s="97" t="e">
        <v>#N/A</v>
      </c>
      <c r="CM1375" s="97" t="e">
        <v>#N/A</v>
      </c>
      <c r="CN1375" s="2">
        <v>12771</v>
      </c>
      <c r="CO1375" s="100" t="e">
        <v>#N/A</v>
      </c>
      <c r="CP1375" s="97" t="e">
        <v>#N/A</v>
      </c>
      <c r="CQ1375" s="97">
        <v>6294758</v>
      </c>
      <c r="CR1375" s="97">
        <v>2865399</v>
      </c>
      <c r="CS1375" s="97">
        <v>3429359</v>
      </c>
      <c r="CT1375" s="2">
        <v>811363</v>
      </c>
      <c r="CU1375" s="2" t="s">
        <v>189</v>
      </c>
    </row>
    <row r="1376" spans="1:99" x14ac:dyDescent="0.25">
      <c r="A1376" s="2">
        <v>20358</v>
      </c>
      <c r="B1376" s="2">
        <v>12404943</v>
      </c>
      <c r="C1376" s="2">
        <v>676404</v>
      </c>
      <c r="D1376" s="2">
        <v>11613506</v>
      </c>
      <c r="E1376" s="2">
        <v>128420</v>
      </c>
      <c r="F1376" s="2">
        <v>4797747</v>
      </c>
      <c r="G1376" s="2">
        <v>6815759</v>
      </c>
      <c r="H1376" s="2">
        <v>12404943</v>
      </c>
      <c r="I1376" s="2">
        <v>2670644</v>
      </c>
      <c r="J1376" s="2">
        <v>2539256</v>
      </c>
      <c r="K1376" s="2">
        <v>9734299</v>
      </c>
      <c r="L1376" s="2">
        <v>2410233</v>
      </c>
      <c r="N1376" s="2">
        <v>20358</v>
      </c>
      <c r="O1376" s="97">
        <v>13160048</v>
      </c>
      <c r="P1376" s="97">
        <v>776180</v>
      </c>
      <c r="Q1376" s="97">
        <v>10325891</v>
      </c>
      <c r="R1376" s="97">
        <v>109196</v>
      </c>
      <c r="S1376" s="97">
        <v>3986422</v>
      </c>
      <c r="T1376" s="97">
        <v>6339469</v>
      </c>
      <c r="U1376" s="97">
        <v>13160048</v>
      </c>
      <c r="V1376" s="97">
        <v>4806065</v>
      </c>
      <c r="W1376" s="97">
        <v>4274443</v>
      </c>
      <c r="X1376" s="97">
        <v>8353983</v>
      </c>
      <c r="Y1376" s="97">
        <v>2114640</v>
      </c>
      <c r="Z1376" s="97">
        <v>0</v>
      </c>
      <c r="AB1376" s="2">
        <v>20371</v>
      </c>
      <c r="AC1376" s="97">
        <v>7414941</v>
      </c>
      <c r="AD1376" s="97">
        <v>266953</v>
      </c>
      <c r="AE1376" s="97">
        <v>7118796</v>
      </c>
      <c r="AF1376" s="97">
        <v>73679</v>
      </c>
      <c r="AG1376" s="97">
        <v>2647561</v>
      </c>
      <c r="AH1376" s="97">
        <v>4471235</v>
      </c>
      <c r="AI1376" s="97">
        <v>7414941</v>
      </c>
      <c r="AJ1376" s="97">
        <v>3789225</v>
      </c>
      <c r="AK1376" s="97">
        <v>3625716</v>
      </c>
      <c r="AL1376" s="97">
        <v>936697</v>
      </c>
      <c r="AM1376" s="97" t="s">
        <v>189</v>
      </c>
      <c r="AN1376" s="2">
        <v>20371</v>
      </c>
      <c r="AO1376" s="97">
        <v>10164225</v>
      </c>
      <c r="AP1376" s="97">
        <v>200581</v>
      </c>
      <c r="AQ1376" s="97">
        <v>7361431</v>
      </c>
      <c r="AR1376" s="97">
        <v>39390</v>
      </c>
      <c r="AS1376" s="97">
        <v>2687640</v>
      </c>
      <c r="AT1376" s="97">
        <v>4673791</v>
      </c>
      <c r="AU1376" s="97">
        <v>10164225</v>
      </c>
      <c r="AV1376" s="97">
        <v>6544308</v>
      </c>
      <c r="AW1376" s="97">
        <v>3619917</v>
      </c>
      <c r="AX1376" s="97">
        <v>953426</v>
      </c>
      <c r="AY1376" s="97" t="s">
        <v>189</v>
      </c>
      <c r="AZ1376" s="2">
        <v>20371</v>
      </c>
      <c r="BA1376" s="98">
        <v>8602025</v>
      </c>
      <c r="BB1376" s="2">
        <v>202267</v>
      </c>
      <c r="BC1376" s="2">
        <v>8399758</v>
      </c>
      <c r="BD1376" s="2">
        <v>57272</v>
      </c>
      <c r="BE1376" s="2">
        <v>2530149</v>
      </c>
      <c r="BF1376" s="2">
        <v>5869609</v>
      </c>
      <c r="BG1376" s="2">
        <v>8602025</v>
      </c>
      <c r="BH1376" s="2">
        <v>4011744</v>
      </c>
      <c r="BI1376" s="2">
        <v>3452284</v>
      </c>
      <c r="BJ1376" s="2">
        <v>1000538</v>
      </c>
      <c r="BK1376" s="2" t="s">
        <v>189</v>
      </c>
      <c r="BL1376" s="2">
        <v>20371</v>
      </c>
      <c r="BM1376" s="2">
        <v>9242808</v>
      </c>
      <c r="BN1376" s="2">
        <v>444362</v>
      </c>
      <c r="BO1376" s="2">
        <v>8798446</v>
      </c>
      <c r="BP1376" s="2">
        <v>84125</v>
      </c>
      <c r="BQ1376" s="2">
        <v>2526966</v>
      </c>
      <c r="BR1376" s="2">
        <v>6271480</v>
      </c>
      <c r="BS1376" s="2">
        <v>9242808</v>
      </c>
      <c r="BT1376" s="2">
        <v>4067818</v>
      </c>
      <c r="BU1376" s="2">
        <v>3223809</v>
      </c>
      <c r="BV1376" s="2">
        <v>879830</v>
      </c>
      <c r="BW1376" s="2" t="s">
        <v>189</v>
      </c>
      <c r="BX1376" s="2">
        <v>20371</v>
      </c>
      <c r="BY1376" s="2">
        <v>19915944</v>
      </c>
      <c r="BZ1376" s="2">
        <v>300343</v>
      </c>
      <c r="CA1376" s="2">
        <v>19615601</v>
      </c>
      <c r="CB1376" s="2">
        <v>68560</v>
      </c>
      <c r="CC1376" s="2">
        <v>2315493</v>
      </c>
      <c r="CD1376" s="2">
        <v>17300108</v>
      </c>
      <c r="CE1376" s="2">
        <v>19915944</v>
      </c>
      <c r="CF1376" s="2">
        <v>14227232</v>
      </c>
      <c r="CG1376" s="2">
        <v>3091877</v>
      </c>
      <c r="CH1376" s="2">
        <v>884427</v>
      </c>
      <c r="CI1376" s="2" t="s">
        <v>189</v>
      </c>
      <c r="CJ1376" s="2">
        <v>20371</v>
      </c>
      <c r="CK1376" s="97">
        <v>17605680</v>
      </c>
      <c r="CL1376" s="97" t="e">
        <v>#N/A</v>
      </c>
      <c r="CM1376" s="97" t="e">
        <v>#N/A</v>
      </c>
      <c r="CN1376" s="2">
        <v>62383</v>
      </c>
      <c r="CO1376" s="100" t="e">
        <v>#N/A</v>
      </c>
      <c r="CP1376" s="97" t="e">
        <v>#N/A</v>
      </c>
      <c r="CQ1376" s="97">
        <v>17605680</v>
      </c>
      <c r="CR1376" s="97">
        <v>10853205</v>
      </c>
      <c r="CS1376" s="97">
        <v>2755450</v>
      </c>
      <c r="CT1376" s="2">
        <v>825065</v>
      </c>
      <c r="CU1376" s="2" t="s">
        <v>189</v>
      </c>
    </row>
    <row r="1377" spans="1:99" x14ac:dyDescent="0.25">
      <c r="A1377" s="2">
        <v>20359</v>
      </c>
      <c r="B1377" s="2">
        <v>7566411</v>
      </c>
      <c r="C1377" s="2">
        <v>843059</v>
      </c>
      <c r="D1377" s="2">
        <v>6255818</v>
      </c>
      <c r="E1377" s="2">
        <v>43045</v>
      </c>
      <c r="F1377" s="2">
        <v>3219504</v>
      </c>
      <c r="G1377" s="2">
        <v>3036314</v>
      </c>
      <c r="H1377" s="2">
        <v>7566411</v>
      </c>
      <c r="I1377" s="2">
        <v>2993154</v>
      </c>
      <c r="J1377" s="2">
        <v>2557361</v>
      </c>
      <c r="K1377" s="2">
        <v>4573257</v>
      </c>
      <c r="L1377" s="2">
        <v>1136558</v>
      </c>
      <c r="N1377" s="2">
        <v>20359</v>
      </c>
      <c r="O1377" s="97">
        <v>6049740</v>
      </c>
      <c r="P1377" s="97">
        <v>672552</v>
      </c>
      <c r="Q1377" s="97">
        <v>5184719</v>
      </c>
      <c r="R1377" s="97">
        <v>43391</v>
      </c>
      <c r="S1377" s="97">
        <v>2291304</v>
      </c>
      <c r="T1377" s="97">
        <v>2893415</v>
      </c>
      <c r="U1377" s="97">
        <v>6049740</v>
      </c>
      <c r="V1377" s="97">
        <v>2470347</v>
      </c>
      <c r="W1377" s="97">
        <v>2470347</v>
      </c>
      <c r="X1377" s="97">
        <v>3579393</v>
      </c>
      <c r="Y1377" s="97">
        <v>1041661</v>
      </c>
      <c r="Z1377" s="97">
        <v>0</v>
      </c>
      <c r="AB1377" s="2">
        <v>20372</v>
      </c>
      <c r="AC1377" s="97">
        <v>11314487</v>
      </c>
      <c r="AD1377" s="97">
        <v>132537</v>
      </c>
      <c r="AE1377" s="97">
        <v>11181950</v>
      </c>
      <c r="AF1377" s="97">
        <v>1080</v>
      </c>
      <c r="AG1377" s="97">
        <v>2892233</v>
      </c>
      <c r="AH1377" s="97">
        <v>8289717</v>
      </c>
      <c r="AI1377" s="97">
        <v>11314487</v>
      </c>
      <c r="AJ1377" s="97">
        <v>7196934</v>
      </c>
      <c r="AK1377" s="97">
        <v>4055932</v>
      </c>
      <c r="AL1377" s="97">
        <v>1494127</v>
      </c>
      <c r="AM1377" s="97" t="s">
        <v>189</v>
      </c>
      <c r="AN1377" s="2">
        <v>20372</v>
      </c>
      <c r="AO1377" s="97" t="e">
        <v>#N/A</v>
      </c>
      <c r="AP1377" s="97">
        <v>38180</v>
      </c>
      <c r="AQ1377" s="97">
        <v>11216360</v>
      </c>
      <c r="AR1377" s="97">
        <v>0</v>
      </c>
      <c r="AS1377" s="97" t="e">
        <v>#N/A</v>
      </c>
      <c r="AT1377" s="97" t="e">
        <v>#N/A</v>
      </c>
      <c r="AU1377" s="97">
        <v>13233139</v>
      </c>
      <c r="AV1377" s="97">
        <v>9050059</v>
      </c>
      <c r="AW1377" s="97" t="e">
        <v>#N/A</v>
      </c>
      <c r="AX1377" s="97">
        <v>607444</v>
      </c>
      <c r="AY1377" s="97" t="s">
        <v>189</v>
      </c>
      <c r="AZ1377" s="2">
        <v>20372</v>
      </c>
      <c r="BA1377" s="98">
        <v>10126668</v>
      </c>
      <c r="BB1377" s="2">
        <v>29951</v>
      </c>
      <c r="BC1377" s="2">
        <v>10096717</v>
      </c>
      <c r="BD1377" s="2" t="s">
        <v>189</v>
      </c>
      <c r="BE1377" s="2">
        <v>2787299</v>
      </c>
      <c r="BF1377" s="2">
        <v>7309418</v>
      </c>
      <c r="BG1377" s="2">
        <v>10126668</v>
      </c>
      <c r="BH1377" s="2">
        <v>4610055</v>
      </c>
      <c r="BI1377" s="2">
        <v>3884840</v>
      </c>
      <c r="BJ1377" s="2">
        <v>712591</v>
      </c>
      <c r="BK1377" s="2" t="s">
        <v>189</v>
      </c>
      <c r="BL1377" s="2">
        <v>20372</v>
      </c>
      <c r="BM1377" s="2">
        <v>8965697</v>
      </c>
      <c r="BN1377" s="2">
        <v>6428</v>
      </c>
      <c r="BO1377" s="2">
        <v>8959269</v>
      </c>
      <c r="BP1377" s="2" t="s">
        <v>189</v>
      </c>
      <c r="BQ1377" s="2">
        <v>2819837</v>
      </c>
      <c r="BR1377" s="2">
        <v>6139432</v>
      </c>
      <c r="BS1377" s="2">
        <v>8965697</v>
      </c>
      <c r="BT1377" s="2">
        <v>4672572</v>
      </c>
      <c r="BU1377" s="2">
        <v>3874355</v>
      </c>
      <c r="BV1377" s="2">
        <v>1204704</v>
      </c>
      <c r="BW1377" s="2" t="s">
        <v>189</v>
      </c>
      <c r="BX1377" s="2">
        <v>20372</v>
      </c>
      <c r="BY1377" s="2">
        <v>17864586</v>
      </c>
      <c r="BZ1377" s="2">
        <v>122130</v>
      </c>
      <c r="CA1377" s="2">
        <v>16535931</v>
      </c>
      <c r="CB1377" s="2">
        <v>2700</v>
      </c>
      <c r="CC1377" s="2">
        <v>2786869</v>
      </c>
      <c r="CD1377" s="2">
        <v>13749062</v>
      </c>
      <c r="CE1377" s="2">
        <v>17864586</v>
      </c>
      <c r="CF1377" s="2">
        <v>13979772</v>
      </c>
      <c r="CG1377" s="2">
        <v>3884814</v>
      </c>
      <c r="CH1377" s="2">
        <v>881000</v>
      </c>
      <c r="CI1377" s="2" t="s">
        <v>189</v>
      </c>
      <c r="CJ1377" s="2">
        <v>20372</v>
      </c>
      <c r="CK1377" s="97">
        <v>15401983</v>
      </c>
      <c r="CL1377" s="97" t="e">
        <v>#N/A</v>
      </c>
      <c r="CM1377" s="97" t="e">
        <v>#N/A</v>
      </c>
      <c r="CN1377" s="2">
        <v>3360</v>
      </c>
      <c r="CO1377" s="100" t="e">
        <v>#N/A</v>
      </c>
      <c r="CP1377" s="97" t="e">
        <v>#N/A</v>
      </c>
      <c r="CQ1377" s="97">
        <v>15401983</v>
      </c>
      <c r="CR1377" s="97">
        <v>10916534</v>
      </c>
      <c r="CS1377" s="97">
        <v>3294797</v>
      </c>
      <c r="CT1377" s="2">
        <v>834090</v>
      </c>
      <c r="CU1377" s="2" t="s">
        <v>189</v>
      </c>
    </row>
    <row r="1378" spans="1:99" x14ac:dyDescent="0.25">
      <c r="A1378" s="2">
        <v>20360</v>
      </c>
      <c r="B1378" s="2" t="e">
        <v>#N/A</v>
      </c>
      <c r="C1378" s="2" t="e">
        <v>#N/A</v>
      </c>
      <c r="D1378" s="2" t="e">
        <v>#N/A</v>
      </c>
      <c r="E1378" s="2" t="e">
        <v>#N/A</v>
      </c>
      <c r="F1378" s="2" t="e">
        <v>#N/A</v>
      </c>
      <c r="G1378" s="2" t="e">
        <v>#N/A</v>
      </c>
      <c r="H1378" s="2" t="e">
        <v>#N/A</v>
      </c>
      <c r="I1378" s="2" t="e">
        <v>#N/A</v>
      </c>
      <c r="J1378" s="2" t="e">
        <v>#N/A</v>
      </c>
      <c r="K1378" s="2" t="e">
        <v>#N/A</v>
      </c>
      <c r="L1378" s="2" t="e">
        <v>#N/A</v>
      </c>
      <c r="N1378" s="2">
        <v>20360</v>
      </c>
      <c r="O1378" s="97">
        <v>27269053</v>
      </c>
      <c r="P1378" s="97">
        <v>312258</v>
      </c>
      <c r="Q1378" s="97">
        <v>26121886</v>
      </c>
      <c r="R1378" s="97">
        <v>37000</v>
      </c>
      <c r="S1378" s="97">
        <v>6876515</v>
      </c>
      <c r="T1378" s="97">
        <v>19245371</v>
      </c>
      <c r="U1378" s="97">
        <v>27269053</v>
      </c>
      <c r="V1378" s="97">
        <v>17896387</v>
      </c>
      <c r="W1378" s="97">
        <v>17601638</v>
      </c>
      <c r="X1378" s="97">
        <v>9372666</v>
      </c>
      <c r="Y1378" s="97">
        <v>3315661</v>
      </c>
      <c r="Z1378" s="97">
        <v>0</v>
      </c>
      <c r="AB1378" s="2">
        <v>20373</v>
      </c>
      <c r="AC1378" s="97">
        <v>20907568</v>
      </c>
      <c r="AD1378" s="97">
        <v>19472</v>
      </c>
      <c r="AE1378" s="97">
        <v>20841943</v>
      </c>
      <c r="AF1378" s="97" t="s">
        <v>186</v>
      </c>
      <c r="AG1378" s="97">
        <v>1474884</v>
      </c>
      <c r="AH1378" s="97">
        <v>19367059</v>
      </c>
      <c r="AI1378" s="97">
        <v>20907568</v>
      </c>
      <c r="AJ1378" s="97">
        <v>1855261</v>
      </c>
      <c r="AK1378" s="97">
        <v>19052307</v>
      </c>
      <c r="AL1378" s="97">
        <v>13728989</v>
      </c>
      <c r="AM1378" s="97" t="s">
        <v>189</v>
      </c>
      <c r="AN1378" s="2">
        <v>20373</v>
      </c>
      <c r="AO1378" s="97" t="e">
        <v>#N/A</v>
      </c>
      <c r="AP1378" s="97">
        <v>15833</v>
      </c>
      <c r="AQ1378" s="97">
        <v>3672492</v>
      </c>
      <c r="AR1378" s="97">
        <v>0</v>
      </c>
      <c r="AS1378" s="97" t="e">
        <v>#N/A</v>
      </c>
      <c r="AT1378" s="97" t="e">
        <v>#N/A</v>
      </c>
      <c r="AU1378" s="97">
        <v>3735743</v>
      </c>
      <c r="AV1378" s="97">
        <v>1940344</v>
      </c>
      <c r="AW1378" s="97" t="e">
        <v>#N/A</v>
      </c>
      <c r="AX1378" s="97">
        <v>803600</v>
      </c>
      <c r="AY1378" s="97" t="s">
        <v>189</v>
      </c>
      <c r="AZ1378" s="2">
        <v>20373</v>
      </c>
      <c r="BA1378" s="98">
        <v>4632417</v>
      </c>
      <c r="BB1378" s="2">
        <v>9027</v>
      </c>
      <c r="BC1378" s="2">
        <v>4623390</v>
      </c>
      <c r="BD1378" s="2" t="s">
        <v>189</v>
      </c>
      <c r="BE1378" s="2">
        <v>1450325</v>
      </c>
      <c r="BF1378" s="2">
        <v>3173065</v>
      </c>
      <c r="BG1378" s="2">
        <v>4632417</v>
      </c>
      <c r="BH1378" s="2">
        <v>2960100</v>
      </c>
      <c r="BI1378" s="2">
        <v>1624971</v>
      </c>
      <c r="BJ1378" s="2">
        <v>818800</v>
      </c>
      <c r="BK1378" s="2" t="s">
        <v>189</v>
      </c>
      <c r="BL1378" s="2">
        <v>20373</v>
      </c>
      <c r="BM1378" s="2">
        <v>2655149</v>
      </c>
      <c r="BN1378" s="2">
        <v>20844</v>
      </c>
      <c r="BO1378" s="2">
        <v>2634305</v>
      </c>
      <c r="BP1378" s="2" t="s">
        <v>189</v>
      </c>
      <c r="BQ1378" s="2">
        <v>1444361</v>
      </c>
      <c r="BR1378" s="2">
        <v>1189944</v>
      </c>
      <c r="BS1378" s="2">
        <v>2655149</v>
      </c>
      <c r="BT1378" s="2">
        <v>1067286</v>
      </c>
      <c r="BU1378" s="2">
        <v>1587863</v>
      </c>
      <c r="BV1378" s="2">
        <v>882143</v>
      </c>
      <c r="BW1378" s="2" t="s">
        <v>189</v>
      </c>
      <c r="BX1378" s="2">
        <v>20373</v>
      </c>
      <c r="BY1378" s="2">
        <v>2649650</v>
      </c>
      <c r="BZ1378" s="2">
        <v>0</v>
      </c>
      <c r="CA1378" s="2">
        <v>2586123</v>
      </c>
      <c r="CB1378" s="2" t="s">
        <v>189</v>
      </c>
      <c r="CC1378" s="2">
        <v>1432608</v>
      </c>
      <c r="CD1378" s="2">
        <v>1153515</v>
      </c>
      <c r="CE1378" s="2">
        <v>2649650</v>
      </c>
      <c r="CF1378" s="2">
        <v>885725</v>
      </c>
      <c r="CG1378" s="2">
        <v>1763925</v>
      </c>
      <c r="CH1378" s="2">
        <v>658253</v>
      </c>
      <c r="CI1378" s="2" t="s">
        <v>189</v>
      </c>
      <c r="CJ1378" s="2">
        <v>20373</v>
      </c>
      <c r="CK1378" s="97">
        <v>3037678</v>
      </c>
      <c r="CL1378" s="97" t="e">
        <v>#N/A</v>
      </c>
      <c r="CM1378" s="97" t="e">
        <v>#N/A</v>
      </c>
      <c r="CN1378" s="2" t="s">
        <v>189</v>
      </c>
      <c r="CO1378" s="100" t="e">
        <v>#N/A</v>
      </c>
      <c r="CP1378" s="97" t="e">
        <v>#N/A</v>
      </c>
      <c r="CQ1378" s="97">
        <v>3037678</v>
      </c>
      <c r="CR1378" s="97">
        <v>1661792</v>
      </c>
      <c r="CS1378" s="97">
        <v>1375886</v>
      </c>
      <c r="CT1378" s="2">
        <v>496770</v>
      </c>
      <c r="CU1378" s="2" t="s">
        <v>189</v>
      </c>
    </row>
    <row r="1379" spans="1:99" x14ac:dyDescent="0.25">
      <c r="A1379" s="2">
        <v>20361</v>
      </c>
      <c r="B1379" s="2">
        <v>33187915</v>
      </c>
      <c r="C1379" s="2">
        <v>10409</v>
      </c>
      <c r="D1379" s="2">
        <v>33163652</v>
      </c>
      <c r="E1379" s="2" t="s">
        <v>189</v>
      </c>
      <c r="F1379" s="2">
        <v>2364023</v>
      </c>
      <c r="G1379" s="2">
        <v>30799629</v>
      </c>
      <c r="H1379" s="2">
        <v>33187915</v>
      </c>
      <c r="I1379" s="2">
        <v>3329196</v>
      </c>
      <c r="J1379" s="2">
        <v>3329196</v>
      </c>
      <c r="K1379" s="2">
        <v>29858719</v>
      </c>
      <c r="L1379" s="2">
        <v>8064437</v>
      </c>
      <c r="N1379" s="2">
        <v>20361</v>
      </c>
      <c r="O1379" s="97">
        <v>23652879</v>
      </c>
      <c r="P1379" s="97">
        <v>4555</v>
      </c>
      <c r="Q1379" s="97">
        <v>22081479</v>
      </c>
      <c r="R1379" s="97" t="s">
        <v>189</v>
      </c>
      <c r="S1379" s="97">
        <v>2355031</v>
      </c>
      <c r="T1379" s="97">
        <v>19726448</v>
      </c>
      <c r="U1379" s="97">
        <v>23652879</v>
      </c>
      <c r="V1379" s="97">
        <v>5000791</v>
      </c>
      <c r="W1379" s="97">
        <v>5000791</v>
      </c>
      <c r="X1379" s="97">
        <v>18652088</v>
      </c>
      <c r="Y1379" s="97">
        <v>5421447</v>
      </c>
      <c r="Z1379" s="97">
        <v>0</v>
      </c>
      <c r="AB1379" s="2">
        <v>20374</v>
      </c>
      <c r="AC1379" s="97">
        <v>6825448</v>
      </c>
      <c r="AD1379" s="97">
        <v>1079</v>
      </c>
      <c r="AE1379" s="97">
        <v>6824369</v>
      </c>
      <c r="AF1379" s="97" t="s">
        <v>186</v>
      </c>
      <c r="AG1379" s="97">
        <v>1594992</v>
      </c>
      <c r="AH1379" s="97">
        <v>5229377</v>
      </c>
      <c r="AI1379" s="97">
        <v>6825448</v>
      </c>
      <c r="AJ1379" s="97">
        <v>4351594</v>
      </c>
      <c r="AK1379" s="97">
        <v>2179208</v>
      </c>
      <c r="AL1379" s="97">
        <v>1527275</v>
      </c>
      <c r="AM1379" s="97" t="s">
        <v>189</v>
      </c>
      <c r="AN1379" s="2">
        <v>20374</v>
      </c>
      <c r="AO1379" s="97" t="e">
        <v>#N/A</v>
      </c>
      <c r="AP1379" s="97" t="e">
        <v>#N/A</v>
      </c>
      <c r="AQ1379" s="97" t="e">
        <v>#N/A</v>
      </c>
      <c r="AR1379" s="97">
        <v>0</v>
      </c>
      <c r="AS1379" s="97" t="e">
        <v>#N/A</v>
      </c>
      <c r="AT1379" s="97" t="e">
        <v>#N/A</v>
      </c>
      <c r="AU1379" s="97" t="e">
        <v>#N/A</v>
      </c>
      <c r="AV1379" s="97" t="e">
        <v>#N/A</v>
      </c>
      <c r="AW1379" s="97" t="e">
        <v>#N/A</v>
      </c>
      <c r="AX1379" s="97" t="e">
        <v>#N/A</v>
      </c>
      <c r="AY1379" s="97" t="e">
        <v>#N/A</v>
      </c>
      <c r="AZ1379" s="2">
        <v>20374</v>
      </c>
      <c r="BA1379" s="98">
        <v>8470508</v>
      </c>
      <c r="BB1379" s="2">
        <v>0</v>
      </c>
      <c r="BC1379" s="2">
        <v>8470508</v>
      </c>
      <c r="BD1379" s="2" t="s">
        <v>189</v>
      </c>
      <c r="BE1379" s="2">
        <v>2070640</v>
      </c>
      <c r="BF1379" s="2">
        <v>6399868</v>
      </c>
      <c r="BG1379" s="2">
        <v>8470508</v>
      </c>
      <c r="BH1379" s="2">
        <v>4791552</v>
      </c>
      <c r="BI1379" s="2">
        <v>3234038</v>
      </c>
      <c r="BJ1379" s="2">
        <v>1655832</v>
      </c>
      <c r="BK1379" s="2" t="s">
        <v>189</v>
      </c>
      <c r="BL1379" s="2">
        <v>20374</v>
      </c>
      <c r="BM1379" s="2">
        <v>15286837</v>
      </c>
      <c r="BN1379" s="2">
        <v>380</v>
      </c>
      <c r="BO1379" s="2">
        <v>15286457</v>
      </c>
      <c r="BP1379" s="2" t="s">
        <v>189</v>
      </c>
      <c r="BQ1379" s="2">
        <v>1982546</v>
      </c>
      <c r="BR1379" s="2">
        <v>13303911</v>
      </c>
      <c r="BS1379" s="2">
        <v>15286837</v>
      </c>
      <c r="BT1379" s="2">
        <v>12299698</v>
      </c>
      <c r="BU1379" s="2">
        <v>2987139</v>
      </c>
      <c r="BV1379" s="2">
        <v>2414310</v>
      </c>
      <c r="BW1379" s="2" t="s">
        <v>189</v>
      </c>
      <c r="BX1379" s="2">
        <v>20374</v>
      </c>
      <c r="BY1379" s="2">
        <v>7670832</v>
      </c>
      <c r="BZ1379" s="2">
        <v>344</v>
      </c>
      <c r="CA1379" s="2">
        <v>7670488</v>
      </c>
      <c r="CB1379" s="2" t="s">
        <v>189</v>
      </c>
      <c r="CC1379" s="2">
        <v>1968212</v>
      </c>
      <c r="CD1379" s="2">
        <v>5702276</v>
      </c>
      <c r="CE1379" s="2">
        <v>7670832</v>
      </c>
      <c r="CF1379" s="2">
        <v>4913991</v>
      </c>
      <c r="CG1379" s="2">
        <v>2756841</v>
      </c>
      <c r="CH1379" s="2">
        <v>1758000</v>
      </c>
      <c r="CI1379" s="2" t="s">
        <v>189</v>
      </c>
      <c r="CJ1379" s="2">
        <v>20374</v>
      </c>
      <c r="CK1379" s="97">
        <v>6600355</v>
      </c>
      <c r="CL1379" s="97" t="e">
        <v>#N/A</v>
      </c>
      <c r="CM1379" s="97" t="e">
        <v>#N/A</v>
      </c>
      <c r="CN1379" s="2" t="s">
        <v>189</v>
      </c>
      <c r="CO1379" s="100" t="e">
        <v>#N/A</v>
      </c>
      <c r="CP1379" s="97" t="e">
        <v>#N/A</v>
      </c>
      <c r="CQ1379" s="97">
        <v>6600355</v>
      </c>
      <c r="CR1379" s="97">
        <v>1964372</v>
      </c>
      <c r="CS1379" s="97">
        <v>4635983</v>
      </c>
      <c r="CT1379" s="2">
        <v>2280818</v>
      </c>
      <c r="CU1379" s="2" t="s">
        <v>189</v>
      </c>
    </row>
    <row r="1380" spans="1:99" x14ac:dyDescent="0.25">
      <c r="A1380" s="2">
        <v>20362</v>
      </c>
      <c r="B1380" s="2">
        <v>8508232</v>
      </c>
      <c r="C1380" s="2">
        <v>354636</v>
      </c>
      <c r="D1380" s="2">
        <v>8153596</v>
      </c>
      <c r="E1380" s="2">
        <v>115576</v>
      </c>
      <c r="F1380" s="2">
        <v>3209276</v>
      </c>
      <c r="G1380" s="2">
        <v>4944320</v>
      </c>
      <c r="H1380" s="2">
        <v>8508232</v>
      </c>
      <c r="I1380" s="2">
        <v>3064624</v>
      </c>
      <c r="J1380" s="2">
        <v>2974219</v>
      </c>
      <c r="K1380" s="2">
        <v>5424161</v>
      </c>
      <c r="L1380" s="2">
        <v>1160590</v>
      </c>
      <c r="N1380" s="2">
        <v>20362</v>
      </c>
      <c r="O1380" s="97">
        <v>7883017</v>
      </c>
      <c r="P1380" s="97">
        <v>404990</v>
      </c>
      <c r="Q1380" s="97">
        <v>7417108</v>
      </c>
      <c r="R1380" s="97">
        <v>117657</v>
      </c>
      <c r="S1380" s="97">
        <v>2867866</v>
      </c>
      <c r="T1380" s="97">
        <v>4549242</v>
      </c>
      <c r="U1380" s="97">
        <v>7883017</v>
      </c>
      <c r="V1380" s="97">
        <v>2754614</v>
      </c>
      <c r="W1380" s="97">
        <v>2666291</v>
      </c>
      <c r="X1380" s="97">
        <v>5128403</v>
      </c>
      <c r="Y1380" s="97">
        <v>1668383</v>
      </c>
      <c r="Z1380" s="97">
        <v>0</v>
      </c>
      <c r="AB1380" s="2">
        <v>20375</v>
      </c>
      <c r="AC1380" s="97">
        <v>33090438</v>
      </c>
      <c r="AD1380" s="97">
        <v>2677852</v>
      </c>
      <c r="AE1380" s="97">
        <v>30412586</v>
      </c>
      <c r="AF1380" s="97">
        <v>709017</v>
      </c>
      <c r="AG1380" s="97">
        <v>14718469</v>
      </c>
      <c r="AH1380" s="97">
        <v>15694117</v>
      </c>
      <c r="AI1380" s="97">
        <v>33090438</v>
      </c>
      <c r="AJ1380" s="97">
        <v>6801440</v>
      </c>
      <c r="AK1380" s="97">
        <v>25682554</v>
      </c>
      <c r="AL1380" s="97">
        <v>12510702</v>
      </c>
      <c r="AM1380" s="97" t="s">
        <v>189</v>
      </c>
      <c r="AN1380" s="2">
        <v>20375</v>
      </c>
      <c r="AO1380" s="97">
        <v>34922564</v>
      </c>
      <c r="AP1380" s="97">
        <v>4577596</v>
      </c>
      <c r="AQ1380" s="97">
        <v>30344968</v>
      </c>
      <c r="AR1380" s="97">
        <v>733409</v>
      </c>
      <c r="AS1380" s="97">
        <v>14829736</v>
      </c>
      <c r="AT1380" s="97">
        <v>15515232</v>
      </c>
      <c r="AU1380" s="97">
        <v>34922564</v>
      </c>
      <c r="AV1380" s="97">
        <v>8390374</v>
      </c>
      <c r="AW1380" s="97">
        <v>25182771</v>
      </c>
      <c r="AX1380" s="97">
        <v>12330378</v>
      </c>
      <c r="AY1380" s="97" t="s">
        <v>189</v>
      </c>
      <c r="AZ1380" s="2">
        <v>20375</v>
      </c>
      <c r="BA1380" s="98">
        <v>41551164</v>
      </c>
      <c r="BB1380" s="2">
        <v>3498664</v>
      </c>
      <c r="BC1380" s="2">
        <v>33802372</v>
      </c>
      <c r="BD1380" s="2">
        <v>690573</v>
      </c>
      <c r="BE1380" s="2">
        <v>15130761</v>
      </c>
      <c r="BF1380" s="2">
        <v>18671611</v>
      </c>
      <c r="BG1380" s="2">
        <v>41551164</v>
      </c>
      <c r="BH1380" s="2">
        <v>11477798</v>
      </c>
      <c r="BI1380" s="2">
        <v>30073366</v>
      </c>
      <c r="BJ1380" s="2">
        <v>9317254</v>
      </c>
      <c r="BK1380" s="2" t="s">
        <v>189</v>
      </c>
      <c r="BL1380" s="2">
        <v>20375</v>
      </c>
      <c r="BM1380" s="2">
        <v>36555240</v>
      </c>
      <c r="BN1380" s="2">
        <v>3225515</v>
      </c>
      <c r="BO1380" s="2">
        <v>33329725</v>
      </c>
      <c r="BP1380" s="2">
        <v>812061</v>
      </c>
      <c r="BQ1380" s="2">
        <v>11755878</v>
      </c>
      <c r="BR1380" s="2">
        <v>21573847</v>
      </c>
      <c r="BS1380" s="2">
        <v>36555240</v>
      </c>
      <c r="BT1380" s="2">
        <v>10456744</v>
      </c>
      <c r="BU1380" s="2">
        <v>21813432</v>
      </c>
      <c r="BV1380" s="2">
        <v>9755609</v>
      </c>
      <c r="BW1380" s="2" t="s">
        <v>189</v>
      </c>
      <c r="BX1380" s="2">
        <v>20375</v>
      </c>
      <c r="BY1380" s="2">
        <v>35768019</v>
      </c>
      <c r="BZ1380" s="2">
        <v>4312929</v>
      </c>
      <c r="CA1380" s="2">
        <v>31455090</v>
      </c>
      <c r="CB1380" s="2">
        <v>999230</v>
      </c>
      <c r="CC1380" s="2">
        <v>10423525</v>
      </c>
      <c r="CD1380" s="2">
        <v>21031565</v>
      </c>
      <c r="CE1380" s="2">
        <v>35768019</v>
      </c>
      <c r="CF1380" s="2">
        <v>14689105</v>
      </c>
      <c r="CG1380" s="2">
        <v>20025987</v>
      </c>
      <c r="CH1380" s="2">
        <v>8460034</v>
      </c>
      <c r="CI1380" s="2" t="s">
        <v>189</v>
      </c>
      <c r="CJ1380" s="2">
        <v>20375</v>
      </c>
      <c r="CK1380" s="97">
        <v>29972978</v>
      </c>
      <c r="CL1380" s="97" t="e">
        <v>#N/A</v>
      </c>
      <c r="CM1380" s="97" t="e">
        <v>#N/A</v>
      </c>
      <c r="CN1380" s="2">
        <v>771205</v>
      </c>
      <c r="CO1380" s="100" t="e">
        <v>#N/A</v>
      </c>
      <c r="CP1380" s="97" t="e">
        <v>#N/A</v>
      </c>
      <c r="CQ1380" s="97">
        <v>29972978</v>
      </c>
      <c r="CR1380" s="97">
        <v>10125618</v>
      </c>
      <c r="CS1380" s="97">
        <v>19069518</v>
      </c>
      <c r="CT1380" s="2">
        <v>8750415</v>
      </c>
      <c r="CU1380" s="2" t="s">
        <v>189</v>
      </c>
    </row>
    <row r="1381" spans="1:99" x14ac:dyDescent="0.25">
      <c r="A1381" s="2">
        <v>20363</v>
      </c>
      <c r="B1381" s="2">
        <v>10772914</v>
      </c>
      <c r="C1381" s="2">
        <v>164888</v>
      </c>
      <c r="D1381" s="2">
        <v>10548500</v>
      </c>
      <c r="E1381" s="2" t="s">
        <v>189</v>
      </c>
      <c r="F1381" s="2">
        <v>3702861</v>
      </c>
      <c r="G1381" s="2">
        <v>6845639</v>
      </c>
      <c r="H1381" s="2">
        <v>10772914</v>
      </c>
      <c r="I1381" s="2">
        <v>5639969</v>
      </c>
      <c r="J1381" s="2">
        <v>5582165</v>
      </c>
      <c r="K1381" s="2">
        <v>5132945</v>
      </c>
      <c r="L1381" s="2">
        <v>2053825</v>
      </c>
      <c r="N1381" s="2">
        <v>20363</v>
      </c>
      <c r="O1381" s="97">
        <v>9993815</v>
      </c>
      <c r="P1381" s="97">
        <v>136813</v>
      </c>
      <c r="Q1381" s="97">
        <v>9808068</v>
      </c>
      <c r="R1381" s="97" t="s">
        <v>189</v>
      </c>
      <c r="S1381" s="97">
        <v>3719753</v>
      </c>
      <c r="T1381" s="97">
        <v>6088315</v>
      </c>
      <c r="U1381" s="97">
        <v>9993815</v>
      </c>
      <c r="V1381" s="97">
        <v>4252395</v>
      </c>
      <c r="W1381" s="97">
        <v>4172087</v>
      </c>
      <c r="X1381" s="97">
        <v>5741420</v>
      </c>
      <c r="Y1381" s="97">
        <v>1969244</v>
      </c>
      <c r="Z1381" s="97">
        <v>0</v>
      </c>
      <c r="AB1381" s="2">
        <v>20376</v>
      </c>
      <c r="AC1381" s="97">
        <v>3134401</v>
      </c>
      <c r="AD1381" s="97">
        <v>47898</v>
      </c>
      <c r="AE1381" s="97">
        <v>3086503</v>
      </c>
      <c r="AF1381" s="97">
        <v>17668</v>
      </c>
      <c r="AG1381" s="97">
        <v>1355447</v>
      </c>
      <c r="AH1381" s="97">
        <v>1731056</v>
      </c>
      <c r="AI1381" s="97">
        <v>3134401</v>
      </c>
      <c r="AJ1381" s="97">
        <v>1700619</v>
      </c>
      <c r="AK1381" s="97">
        <v>1416083</v>
      </c>
      <c r="AL1381" s="97">
        <v>593144</v>
      </c>
      <c r="AM1381" s="97" t="s">
        <v>189</v>
      </c>
      <c r="AN1381" s="2">
        <v>20376</v>
      </c>
      <c r="AO1381" s="97">
        <v>3131466</v>
      </c>
      <c r="AP1381" s="97">
        <v>54761</v>
      </c>
      <c r="AQ1381" s="97">
        <v>3074637</v>
      </c>
      <c r="AR1381" s="97">
        <v>16122</v>
      </c>
      <c r="AS1381" s="97">
        <v>1320835</v>
      </c>
      <c r="AT1381" s="97">
        <v>1753802</v>
      </c>
      <c r="AU1381" s="97">
        <v>3131466</v>
      </c>
      <c r="AV1381" s="97">
        <v>1509059</v>
      </c>
      <c r="AW1381" s="97">
        <v>1622407</v>
      </c>
      <c r="AX1381" s="97">
        <v>571942</v>
      </c>
      <c r="AY1381" s="97" t="s">
        <v>189</v>
      </c>
      <c r="AZ1381" s="2">
        <v>20376</v>
      </c>
      <c r="BA1381" s="98">
        <v>2839770</v>
      </c>
      <c r="BB1381" s="2">
        <v>53189</v>
      </c>
      <c r="BC1381" s="2">
        <v>2778625</v>
      </c>
      <c r="BD1381" s="2">
        <v>13306</v>
      </c>
      <c r="BE1381" s="2">
        <v>1412111</v>
      </c>
      <c r="BF1381" s="2">
        <v>1366514</v>
      </c>
      <c r="BG1381" s="2">
        <v>2839770</v>
      </c>
      <c r="BH1381" s="2">
        <v>1160968</v>
      </c>
      <c r="BI1381" s="2">
        <v>1678802</v>
      </c>
      <c r="BJ1381" s="2">
        <v>570298</v>
      </c>
      <c r="BK1381" s="2" t="s">
        <v>189</v>
      </c>
      <c r="BL1381" s="2">
        <v>20376</v>
      </c>
      <c r="BM1381" s="2">
        <v>36555240</v>
      </c>
      <c r="BN1381" s="2">
        <v>0</v>
      </c>
      <c r="BO1381" s="2">
        <v>0</v>
      </c>
      <c r="BP1381" s="2" t="e">
        <v>#N/A</v>
      </c>
      <c r="BQ1381" s="2" t="e">
        <v>#N/A</v>
      </c>
      <c r="BR1381" s="2" t="e">
        <v>#N/A</v>
      </c>
      <c r="BS1381" s="2" t="e">
        <v>#N/A</v>
      </c>
      <c r="BT1381" s="2" t="e">
        <v>#N/A</v>
      </c>
      <c r="BU1381" s="2" t="e">
        <v>#N/A</v>
      </c>
      <c r="BV1381" s="2" t="e">
        <v>#N/A</v>
      </c>
      <c r="BW1381" s="2" t="e">
        <v>#N/A</v>
      </c>
      <c r="BX1381" s="2">
        <v>20376</v>
      </c>
      <c r="BY1381" s="2">
        <v>2112106</v>
      </c>
      <c r="BZ1381" s="2">
        <v>35486</v>
      </c>
      <c r="CA1381" s="2">
        <v>2017374</v>
      </c>
      <c r="CB1381" s="2">
        <v>13727</v>
      </c>
      <c r="CC1381" s="2">
        <v>1236101</v>
      </c>
      <c r="CD1381" s="2">
        <v>781273</v>
      </c>
      <c r="CE1381" s="2">
        <v>2112106</v>
      </c>
      <c r="CF1381" s="2">
        <v>511751</v>
      </c>
      <c r="CG1381" s="2">
        <v>1600355</v>
      </c>
      <c r="CH1381" s="2">
        <v>583252</v>
      </c>
      <c r="CI1381" s="2" t="s">
        <v>189</v>
      </c>
      <c r="CJ1381" s="2">
        <v>20376</v>
      </c>
      <c r="CK1381" s="97">
        <v>2426877</v>
      </c>
      <c r="CL1381" s="97" t="e">
        <v>#N/A</v>
      </c>
      <c r="CM1381" s="97" t="e">
        <v>#N/A</v>
      </c>
      <c r="CN1381" s="2">
        <v>3130</v>
      </c>
      <c r="CO1381" s="100" t="e">
        <v>#N/A</v>
      </c>
      <c r="CP1381" s="97" t="e">
        <v>#N/A</v>
      </c>
      <c r="CQ1381" s="97">
        <v>2426877</v>
      </c>
      <c r="CR1381" s="97">
        <v>759288</v>
      </c>
      <c r="CS1381" s="97">
        <v>1344725</v>
      </c>
      <c r="CT1381" s="2">
        <v>614491</v>
      </c>
      <c r="CU1381" s="2" t="s">
        <v>189</v>
      </c>
    </row>
    <row r="1382" spans="1:99" x14ac:dyDescent="0.25">
      <c r="A1382" s="2">
        <v>20364</v>
      </c>
      <c r="B1382" s="2">
        <v>71186827</v>
      </c>
      <c r="C1382" s="2">
        <v>1002911</v>
      </c>
      <c r="D1382" s="2">
        <v>70183916</v>
      </c>
      <c r="E1382" s="2">
        <v>95085</v>
      </c>
      <c r="F1382" s="2">
        <v>23335005</v>
      </c>
      <c r="G1382" s="2">
        <v>46848911</v>
      </c>
      <c r="H1382" s="2">
        <v>71186827</v>
      </c>
      <c r="I1382" s="2">
        <v>32460965</v>
      </c>
      <c r="J1382" s="2">
        <v>31838875</v>
      </c>
      <c r="K1382" s="2">
        <v>38632525</v>
      </c>
      <c r="L1382" s="2">
        <v>12998557</v>
      </c>
      <c r="N1382" s="2">
        <v>20364</v>
      </c>
      <c r="O1382" s="97">
        <v>55338238</v>
      </c>
      <c r="P1382" s="97">
        <v>308471</v>
      </c>
      <c r="Q1382" s="97">
        <v>53964527</v>
      </c>
      <c r="R1382" s="97">
        <v>148721</v>
      </c>
      <c r="S1382" s="97">
        <v>15924755</v>
      </c>
      <c r="T1382" s="97">
        <v>38039772</v>
      </c>
      <c r="U1382" s="97">
        <v>55338238</v>
      </c>
      <c r="V1382" s="97">
        <v>27150156</v>
      </c>
      <c r="W1382" s="97">
        <v>25704993</v>
      </c>
      <c r="X1382" s="97">
        <v>28188082</v>
      </c>
      <c r="Y1382" s="97">
        <v>15124318</v>
      </c>
      <c r="Z1382" s="97">
        <v>0</v>
      </c>
      <c r="AB1382" s="2">
        <v>20377</v>
      </c>
      <c r="AC1382" s="97">
        <v>81508865</v>
      </c>
      <c r="AD1382" s="97">
        <v>747048</v>
      </c>
      <c r="AE1382" s="97">
        <v>80728085</v>
      </c>
      <c r="AF1382" s="97" t="s">
        <v>186</v>
      </c>
      <c r="AG1382" s="97">
        <v>11053938</v>
      </c>
      <c r="AH1382" s="97">
        <v>69674147</v>
      </c>
      <c r="AI1382" s="97">
        <v>81508865</v>
      </c>
      <c r="AJ1382" s="97">
        <v>14764369</v>
      </c>
      <c r="AK1382" s="97">
        <v>66744496</v>
      </c>
      <c r="AL1382" s="97">
        <v>14653226</v>
      </c>
      <c r="AM1382" s="97" t="s">
        <v>189</v>
      </c>
      <c r="AN1382" s="2">
        <v>20377</v>
      </c>
      <c r="AO1382" s="97">
        <v>66082876</v>
      </c>
      <c r="AP1382" s="97">
        <v>1207524</v>
      </c>
      <c r="AQ1382" s="97">
        <v>64875352</v>
      </c>
      <c r="AR1382" s="97">
        <v>0</v>
      </c>
      <c r="AS1382" s="97">
        <v>11127051</v>
      </c>
      <c r="AT1382" s="97">
        <v>53748301</v>
      </c>
      <c r="AU1382" s="97">
        <v>66082876</v>
      </c>
      <c r="AV1382" s="97">
        <v>36034731</v>
      </c>
      <c r="AW1382" s="97">
        <v>30021006</v>
      </c>
      <c r="AX1382" s="97">
        <v>7104108</v>
      </c>
      <c r="AY1382" s="97" t="s">
        <v>189</v>
      </c>
      <c r="AZ1382" s="2">
        <v>20377</v>
      </c>
      <c r="BA1382" s="98">
        <v>56642298</v>
      </c>
      <c r="BB1382" s="2">
        <v>1036322</v>
      </c>
      <c r="BC1382" s="2">
        <v>50945271</v>
      </c>
      <c r="BD1382" s="2">
        <v>3643</v>
      </c>
      <c r="BE1382" s="2">
        <v>10615349</v>
      </c>
      <c r="BF1382" s="2">
        <v>40329922</v>
      </c>
      <c r="BG1382" s="2">
        <v>56642298</v>
      </c>
      <c r="BH1382" s="2">
        <v>39235894</v>
      </c>
      <c r="BI1382" s="2">
        <v>17406404</v>
      </c>
      <c r="BJ1382" s="2">
        <v>4407275</v>
      </c>
      <c r="BK1382" s="2" t="s">
        <v>189</v>
      </c>
      <c r="BL1382" s="2">
        <v>20377</v>
      </c>
      <c r="BM1382" s="2">
        <v>62356187</v>
      </c>
      <c r="BN1382" s="2">
        <v>359515</v>
      </c>
      <c r="BO1382" s="2">
        <v>61996672</v>
      </c>
      <c r="BP1382" s="2">
        <v>3172</v>
      </c>
      <c r="BQ1382" s="2">
        <v>11233687</v>
      </c>
      <c r="BR1382" s="2">
        <v>50762985</v>
      </c>
      <c r="BS1382" s="2">
        <v>62356187</v>
      </c>
      <c r="BT1382" s="2">
        <v>44468596</v>
      </c>
      <c r="BU1382" s="2">
        <v>15828972</v>
      </c>
      <c r="BV1382" s="2">
        <v>4462658</v>
      </c>
      <c r="BW1382" s="2" t="s">
        <v>189</v>
      </c>
      <c r="BX1382" s="2">
        <v>20377</v>
      </c>
      <c r="BY1382" s="2">
        <v>60261157</v>
      </c>
      <c r="BZ1382" s="2">
        <v>1547869</v>
      </c>
      <c r="CA1382" s="2">
        <v>53991407</v>
      </c>
      <c r="CB1382" s="2">
        <v>6411</v>
      </c>
      <c r="CC1382" s="2">
        <v>8320608</v>
      </c>
      <c r="CD1382" s="2">
        <v>45670799</v>
      </c>
      <c r="CE1382" s="2">
        <v>60261157</v>
      </c>
      <c r="CF1382" s="2">
        <v>42505243</v>
      </c>
      <c r="CG1382" s="2">
        <v>16106748</v>
      </c>
      <c r="CH1382" s="2">
        <v>4561239</v>
      </c>
      <c r="CI1382" s="2" t="s">
        <v>189</v>
      </c>
      <c r="CJ1382" s="2">
        <v>20377</v>
      </c>
      <c r="CK1382" s="97">
        <v>78115025</v>
      </c>
      <c r="CL1382" s="97" t="e">
        <v>#N/A</v>
      </c>
      <c r="CM1382" s="97" t="e">
        <v>#N/A</v>
      </c>
      <c r="CN1382" s="2">
        <v>8803</v>
      </c>
      <c r="CO1382" s="100" t="e">
        <v>#N/A</v>
      </c>
      <c r="CP1382" s="97" t="e">
        <v>#N/A</v>
      </c>
      <c r="CQ1382" s="97">
        <v>78115025</v>
      </c>
      <c r="CR1382" s="97">
        <v>54835299</v>
      </c>
      <c r="CS1382" s="97">
        <v>21504128</v>
      </c>
      <c r="CT1382" s="2">
        <v>4763285</v>
      </c>
      <c r="CU1382" s="2" t="s">
        <v>189</v>
      </c>
    </row>
    <row r="1383" spans="1:99" x14ac:dyDescent="0.25">
      <c r="A1383" s="2">
        <v>20365</v>
      </c>
      <c r="B1383" s="2">
        <v>37441592</v>
      </c>
      <c r="C1383" s="2">
        <v>532545</v>
      </c>
      <c r="D1383" s="2">
        <v>36909047</v>
      </c>
      <c r="E1383" s="2">
        <v>40862</v>
      </c>
      <c r="F1383" s="2">
        <v>2245979</v>
      </c>
      <c r="G1383" s="2">
        <v>34663068</v>
      </c>
      <c r="H1383" s="2">
        <v>37441592</v>
      </c>
      <c r="I1383" s="2">
        <v>5180978</v>
      </c>
      <c r="J1383" s="2">
        <v>4848556</v>
      </c>
      <c r="K1383" s="2">
        <v>32126649</v>
      </c>
      <c r="L1383" s="2">
        <v>16465182</v>
      </c>
      <c r="N1383" s="2">
        <v>20365</v>
      </c>
      <c r="O1383" s="97">
        <v>27330177</v>
      </c>
      <c r="P1383" s="97">
        <v>318377</v>
      </c>
      <c r="Q1383" s="97">
        <v>27011800</v>
      </c>
      <c r="R1383" s="97">
        <v>19879</v>
      </c>
      <c r="S1383" s="97">
        <v>1887327</v>
      </c>
      <c r="T1383" s="97">
        <v>25124473</v>
      </c>
      <c r="U1383" s="97">
        <v>27330177</v>
      </c>
      <c r="V1383" s="97">
        <v>4031898</v>
      </c>
      <c r="W1383" s="97">
        <v>3893017</v>
      </c>
      <c r="X1383" s="97">
        <v>23272997</v>
      </c>
      <c r="Y1383" s="97">
        <v>6377856</v>
      </c>
      <c r="Z1383" s="97">
        <v>0</v>
      </c>
      <c r="AB1383" s="2">
        <v>20378</v>
      </c>
      <c r="AC1383" s="97">
        <v>15900955</v>
      </c>
      <c r="AD1383" s="97">
        <v>39783</v>
      </c>
      <c r="AE1383" s="97">
        <v>15861172</v>
      </c>
      <c r="AF1383" s="97" t="s">
        <v>186</v>
      </c>
      <c r="AG1383" s="97">
        <v>4616757</v>
      </c>
      <c r="AH1383" s="97">
        <v>11244415</v>
      </c>
      <c r="AI1383" s="97">
        <v>15900955</v>
      </c>
      <c r="AJ1383" s="97">
        <v>9253023</v>
      </c>
      <c r="AK1383" s="97">
        <v>6527900</v>
      </c>
      <c r="AL1383" s="97">
        <v>1619971</v>
      </c>
      <c r="AM1383" s="97" t="s">
        <v>189</v>
      </c>
      <c r="AN1383" s="2">
        <v>20378</v>
      </c>
      <c r="AO1383" s="97">
        <v>16306357</v>
      </c>
      <c r="AP1383" s="97">
        <v>152693</v>
      </c>
      <c r="AQ1383" s="97">
        <v>16153664</v>
      </c>
      <c r="AR1383" s="97">
        <v>96819</v>
      </c>
      <c r="AS1383" s="97">
        <v>4374798</v>
      </c>
      <c r="AT1383" s="97">
        <v>11778866</v>
      </c>
      <c r="AU1383" s="97">
        <v>16306357</v>
      </c>
      <c r="AV1383" s="97">
        <v>10183861</v>
      </c>
      <c r="AW1383" s="97">
        <v>6061686</v>
      </c>
      <c r="AX1383" s="97">
        <v>1615749</v>
      </c>
      <c r="AY1383" s="97" t="s">
        <v>189</v>
      </c>
      <c r="AZ1383" s="2">
        <v>20378</v>
      </c>
      <c r="BA1383" s="98">
        <v>20445950</v>
      </c>
      <c r="BB1383" s="2">
        <v>105646</v>
      </c>
      <c r="BC1383" s="2">
        <v>20340304</v>
      </c>
      <c r="BD1383" s="2">
        <v>64552</v>
      </c>
      <c r="BE1383" s="2">
        <v>3879376</v>
      </c>
      <c r="BF1383" s="2">
        <v>16460928</v>
      </c>
      <c r="BG1383" s="2">
        <v>20445950</v>
      </c>
      <c r="BH1383" s="2">
        <v>14447609</v>
      </c>
      <c r="BI1383" s="2">
        <v>5718758</v>
      </c>
      <c r="BJ1383" s="2">
        <v>1341150</v>
      </c>
      <c r="BK1383" s="2" t="s">
        <v>189</v>
      </c>
      <c r="BL1383" s="2">
        <v>20378</v>
      </c>
      <c r="BM1383" s="2">
        <v>21179017</v>
      </c>
      <c r="BN1383" s="2">
        <v>117335</v>
      </c>
      <c r="BO1383" s="2">
        <v>21061682</v>
      </c>
      <c r="BP1383" s="2">
        <v>33702</v>
      </c>
      <c r="BQ1383" s="2">
        <v>3800476</v>
      </c>
      <c r="BR1383" s="2">
        <v>17261206</v>
      </c>
      <c r="BS1383" s="2">
        <v>21179017</v>
      </c>
      <c r="BT1383" s="2">
        <v>16176234</v>
      </c>
      <c r="BU1383" s="2">
        <v>4951414</v>
      </c>
      <c r="BV1383" s="2">
        <v>1316485</v>
      </c>
      <c r="BW1383" s="2" t="s">
        <v>189</v>
      </c>
      <c r="BX1383" s="2">
        <v>20378</v>
      </c>
      <c r="BY1383" s="2">
        <v>13325645</v>
      </c>
      <c r="BZ1383" s="2">
        <v>12388</v>
      </c>
      <c r="CA1383" s="2">
        <v>11662879</v>
      </c>
      <c r="CB1383" s="2">
        <v>12130</v>
      </c>
      <c r="CC1383" s="2">
        <v>3691713</v>
      </c>
      <c r="CD1383" s="2">
        <v>7971166</v>
      </c>
      <c r="CE1383" s="2">
        <v>13325645</v>
      </c>
      <c r="CF1383" s="2">
        <v>8020134</v>
      </c>
      <c r="CG1383" s="2">
        <v>5305511</v>
      </c>
      <c r="CH1383" s="2">
        <v>996756</v>
      </c>
      <c r="CI1383" s="2" t="s">
        <v>189</v>
      </c>
      <c r="CJ1383" s="2">
        <v>20378</v>
      </c>
      <c r="CK1383" s="97">
        <v>11321196</v>
      </c>
      <c r="CL1383" s="97" t="e">
        <v>#N/A</v>
      </c>
      <c r="CM1383" s="97" t="e">
        <v>#N/A</v>
      </c>
      <c r="CN1383" s="2">
        <v>34789</v>
      </c>
      <c r="CO1383" s="100" t="e">
        <v>#N/A</v>
      </c>
      <c r="CP1383" s="97" t="e">
        <v>#N/A</v>
      </c>
      <c r="CQ1383" s="97">
        <v>11321196</v>
      </c>
      <c r="CR1383" s="97">
        <v>5778087</v>
      </c>
      <c r="CS1383" s="97">
        <v>4316959</v>
      </c>
      <c r="CT1383" s="2">
        <v>1059088</v>
      </c>
      <c r="CU1383" s="2" t="s">
        <v>189</v>
      </c>
    </row>
    <row r="1384" spans="1:99" x14ac:dyDescent="0.25">
      <c r="A1384" s="2">
        <v>20366</v>
      </c>
      <c r="B1384" s="2">
        <v>27628408</v>
      </c>
      <c r="C1384" s="2">
        <v>1352091</v>
      </c>
      <c r="D1384" s="2">
        <v>26263531</v>
      </c>
      <c r="E1384" s="2">
        <v>9651</v>
      </c>
      <c r="F1384" s="2">
        <v>8373673</v>
      </c>
      <c r="G1384" s="2">
        <v>17889858</v>
      </c>
      <c r="H1384" s="2">
        <v>27628408</v>
      </c>
      <c r="I1384" s="2">
        <v>14681916</v>
      </c>
      <c r="J1384" s="2">
        <v>14672142</v>
      </c>
      <c r="K1384" s="2">
        <v>12946492</v>
      </c>
      <c r="L1384" s="2">
        <v>3773104</v>
      </c>
      <c r="N1384" s="2">
        <v>20366</v>
      </c>
      <c r="O1384" s="97">
        <v>25518864</v>
      </c>
      <c r="P1384" s="97">
        <v>1795500</v>
      </c>
      <c r="Q1384" s="97">
        <v>23723364</v>
      </c>
      <c r="R1384" s="97">
        <v>9651</v>
      </c>
      <c r="S1384" s="97">
        <v>6442078</v>
      </c>
      <c r="T1384" s="97">
        <v>17281286</v>
      </c>
      <c r="U1384" s="97">
        <v>25518864</v>
      </c>
      <c r="V1384" s="97">
        <v>14872392</v>
      </c>
      <c r="W1384" s="97">
        <v>14394592</v>
      </c>
      <c r="X1384" s="97">
        <v>10610500</v>
      </c>
      <c r="Y1384" s="97">
        <v>3913780</v>
      </c>
      <c r="Z1384" s="97">
        <v>0</v>
      </c>
      <c r="AB1384" s="2">
        <v>20379</v>
      </c>
      <c r="AC1384" s="97">
        <v>14381707</v>
      </c>
      <c r="AD1384" s="97">
        <v>445863</v>
      </c>
      <c r="AE1384" s="97">
        <v>13935844</v>
      </c>
      <c r="AF1384" s="97" t="s">
        <v>186</v>
      </c>
      <c r="AG1384" s="97">
        <v>3387885</v>
      </c>
      <c r="AH1384" s="97">
        <v>10547959</v>
      </c>
      <c r="AI1384" s="97">
        <v>14381707</v>
      </c>
      <c r="AJ1384" s="97">
        <v>5467119</v>
      </c>
      <c r="AK1384" s="97">
        <v>8791812</v>
      </c>
      <c r="AL1384" s="97">
        <v>2450717</v>
      </c>
      <c r="AM1384" s="97" t="s">
        <v>189</v>
      </c>
      <c r="AN1384" s="2">
        <v>20379</v>
      </c>
      <c r="AO1384" s="97">
        <v>13778517</v>
      </c>
      <c r="AP1384" s="97">
        <v>113319</v>
      </c>
      <c r="AQ1384" s="97">
        <v>13660567</v>
      </c>
      <c r="AR1384" s="97">
        <v>0</v>
      </c>
      <c r="AS1384" s="97">
        <v>3078965</v>
      </c>
      <c r="AT1384" s="97">
        <v>10581602</v>
      </c>
      <c r="AU1384" s="97">
        <v>13778517</v>
      </c>
      <c r="AV1384" s="97">
        <v>7728976</v>
      </c>
      <c r="AW1384" s="97">
        <v>6049541</v>
      </c>
      <c r="AX1384" s="97">
        <v>1323000</v>
      </c>
      <c r="AY1384" s="97" t="s">
        <v>189</v>
      </c>
      <c r="AZ1384" s="2">
        <v>20379</v>
      </c>
      <c r="BA1384" s="98">
        <v>13028336</v>
      </c>
      <c r="BB1384" s="2">
        <v>333145</v>
      </c>
      <c r="BC1384" s="2">
        <v>12695191</v>
      </c>
      <c r="BD1384" s="2" t="s">
        <v>189</v>
      </c>
      <c r="BE1384" s="2">
        <v>2950799</v>
      </c>
      <c r="BF1384" s="2">
        <v>9744392</v>
      </c>
      <c r="BG1384" s="2">
        <v>13028336</v>
      </c>
      <c r="BH1384" s="2">
        <v>7741009</v>
      </c>
      <c r="BI1384" s="2">
        <v>4816966</v>
      </c>
      <c r="BJ1384" s="2">
        <v>1412582</v>
      </c>
      <c r="BK1384" s="2" t="s">
        <v>189</v>
      </c>
      <c r="BL1384" s="2">
        <v>20379</v>
      </c>
      <c r="BM1384" s="2">
        <v>15510397</v>
      </c>
      <c r="BN1384" s="2">
        <v>58559</v>
      </c>
      <c r="BO1384" s="2">
        <v>12462524</v>
      </c>
      <c r="BP1384" s="2" t="s">
        <v>189</v>
      </c>
      <c r="BQ1384" s="2">
        <v>2799822</v>
      </c>
      <c r="BR1384" s="2">
        <v>9662702</v>
      </c>
      <c r="BS1384" s="2">
        <v>15510397</v>
      </c>
      <c r="BT1384" s="2">
        <v>10756008</v>
      </c>
      <c r="BU1384" s="2">
        <v>4754389</v>
      </c>
      <c r="BV1384" s="2">
        <v>1766920</v>
      </c>
      <c r="BW1384" s="2" t="s">
        <v>189</v>
      </c>
      <c r="BX1384" s="2">
        <v>20379</v>
      </c>
      <c r="BY1384" s="2">
        <v>11369987</v>
      </c>
      <c r="BZ1384" s="2">
        <v>68645</v>
      </c>
      <c r="CA1384" s="2">
        <v>10322979</v>
      </c>
      <c r="CB1384" s="2" t="s">
        <v>189</v>
      </c>
      <c r="CC1384" s="2">
        <v>2722884</v>
      </c>
      <c r="CD1384" s="2">
        <v>7600095</v>
      </c>
      <c r="CE1384" s="2">
        <v>11369987</v>
      </c>
      <c r="CF1384" s="2">
        <v>5706345</v>
      </c>
      <c r="CG1384" s="2">
        <v>5663642</v>
      </c>
      <c r="CH1384" s="2">
        <v>1490259</v>
      </c>
      <c r="CI1384" s="2" t="s">
        <v>189</v>
      </c>
      <c r="CJ1384" s="2">
        <v>20379</v>
      </c>
      <c r="CK1384" s="97">
        <v>9848512</v>
      </c>
      <c r="CL1384" s="97" t="e">
        <v>#N/A</v>
      </c>
      <c r="CM1384" s="97" t="e">
        <v>#N/A</v>
      </c>
      <c r="CN1384" s="2" t="s">
        <v>189</v>
      </c>
      <c r="CO1384" s="100" t="e">
        <v>#N/A</v>
      </c>
      <c r="CP1384" s="97" t="e">
        <v>#N/A</v>
      </c>
      <c r="CQ1384" s="97">
        <v>9848512</v>
      </c>
      <c r="CR1384" s="97">
        <v>4185672</v>
      </c>
      <c r="CS1384" s="97">
        <v>4628141</v>
      </c>
      <c r="CT1384" s="2">
        <v>1277862</v>
      </c>
      <c r="CU1384" s="2" t="s">
        <v>189</v>
      </c>
    </row>
    <row r="1385" spans="1:99" x14ac:dyDescent="0.25">
      <c r="A1385" s="2">
        <v>20367</v>
      </c>
      <c r="B1385" s="2">
        <v>21957511</v>
      </c>
      <c r="C1385" s="2">
        <v>152596</v>
      </c>
      <c r="D1385" s="2">
        <v>21741833</v>
      </c>
      <c r="E1385" s="2" t="s">
        <v>189</v>
      </c>
      <c r="F1385" s="2">
        <v>5098620</v>
      </c>
      <c r="G1385" s="2">
        <v>16643213</v>
      </c>
      <c r="H1385" s="2">
        <v>21957511</v>
      </c>
      <c r="I1385" s="2">
        <v>12802121</v>
      </c>
      <c r="J1385" s="2">
        <v>12802121</v>
      </c>
      <c r="K1385" s="2">
        <v>9155390</v>
      </c>
      <c r="L1385" s="2">
        <v>4405053</v>
      </c>
      <c r="N1385" s="2">
        <v>20367</v>
      </c>
      <c r="O1385" s="97">
        <v>20845207</v>
      </c>
      <c r="P1385" s="97">
        <v>3835</v>
      </c>
      <c r="Q1385" s="97">
        <v>20807730</v>
      </c>
      <c r="R1385" s="97" t="s">
        <v>189</v>
      </c>
      <c r="S1385" s="97">
        <v>4267632</v>
      </c>
      <c r="T1385" s="97">
        <v>16540098</v>
      </c>
      <c r="U1385" s="97">
        <v>20845207</v>
      </c>
      <c r="V1385" s="97">
        <v>13295176</v>
      </c>
      <c r="W1385" s="97">
        <v>13282184</v>
      </c>
      <c r="X1385" s="97">
        <v>7550031</v>
      </c>
      <c r="Y1385" s="97">
        <v>4460065</v>
      </c>
      <c r="Z1385" s="97">
        <v>0</v>
      </c>
      <c r="AB1385" s="2">
        <v>20380</v>
      </c>
      <c r="AC1385" s="97">
        <v>9842586</v>
      </c>
      <c r="AD1385" s="97">
        <v>671380</v>
      </c>
      <c r="AE1385" s="97">
        <v>9171206</v>
      </c>
      <c r="AF1385" s="97" t="s">
        <v>186</v>
      </c>
      <c r="AG1385" s="97">
        <v>2925240</v>
      </c>
      <c r="AH1385" s="97">
        <v>6245966</v>
      </c>
      <c r="AI1385" s="97">
        <v>9842586</v>
      </c>
      <c r="AJ1385" s="97">
        <v>621562</v>
      </c>
      <c r="AK1385" s="97">
        <v>5429920</v>
      </c>
      <c r="AL1385" s="97">
        <v>1890186</v>
      </c>
      <c r="AM1385" s="97" t="s">
        <v>189</v>
      </c>
      <c r="AN1385" s="2">
        <v>20380</v>
      </c>
      <c r="AO1385" s="97">
        <v>10425425</v>
      </c>
      <c r="AP1385" s="97">
        <v>326360</v>
      </c>
      <c r="AQ1385" s="97">
        <v>8764694</v>
      </c>
      <c r="AR1385" s="97">
        <v>0</v>
      </c>
      <c r="AS1385" s="97">
        <v>2506937</v>
      </c>
      <c r="AT1385" s="97">
        <v>6257757</v>
      </c>
      <c r="AU1385" s="97">
        <v>10425425</v>
      </c>
      <c r="AV1385" s="97">
        <v>6149149</v>
      </c>
      <c r="AW1385" s="97">
        <v>4276276</v>
      </c>
      <c r="AX1385" s="97">
        <v>1483994</v>
      </c>
      <c r="AY1385" s="97" t="s">
        <v>189</v>
      </c>
      <c r="AZ1385" s="2">
        <v>20380</v>
      </c>
      <c r="BA1385" s="98">
        <v>10525630</v>
      </c>
      <c r="BB1385" s="2">
        <v>365760</v>
      </c>
      <c r="BC1385" s="2">
        <v>10159870</v>
      </c>
      <c r="BD1385" s="2" t="s">
        <v>189</v>
      </c>
      <c r="BE1385" s="2">
        <v>2691759</v>
      </c>
      <c r="BF1385" s="2">
        <v>7468111</v>
      </c>
      <c r="BG1385" s="2">
        <v>10525630</v>
      </c>
      <c r="BH1385" s="2">
        <v>5316532</v>
      </c>
      <c r="BI1385" s="2">
        <v>3805341</v>
      </c>
      <c r="BJ1385" s="2">
        <v>1526916</v>
      </c>
      <c r="BK1385" s="2" t="s">
        <v>189</v>
      </c>
      <c r="BL1385" s="2">
        <v>20380</v>
      </c>
      <c r="BM1385" s="2">
        <v>9315804</v>
      </c>
      <c r="BN1385" s="2">
        <v>231217</v>
      </c>
      <c r="BO1385" s="2">
        <v>8966433</v>
      </c>
      <c r="BP1385" s="2" t="s">
        <v>189</v>
      </c>
      <c r="BQ1385" s="2">
        <v>2397856</v>
      </c>
      <c r="BR1385" s="2">
        <v>6568577</v>
      </c>
      <c r="BS1385" s="2">
        <v>9315804</v>
      </c>
      <c r="BT1385" s="2">
        <v>5875547</v>
      </c>
      <c r="BU1385" s="2">
        <v>3440257</v>
      </c>
      <c r="BV1385" s="2">
        <v>1395849</v>
      </c>
      <c r="BW1385" s="2" t="s">
        <v>189</v>
      </c>
      <c r="BX1385" s="2">
        <v>20380</v>
      </c>
      <c r="BY1385" s="2">
        <v>7046864</v>
      </c>
      <c r="BZ1385" s="2">
        <v>634014</v>
      </c>
      <c r="CA1385" s="2">
        <v>6412850</v>
      </c>
      <c r="CB1385" s="2" t="s">
        <v>189</v>
      </c>
      <c r="CC1385" s="2">
        <v>2104150</v>
      </c>
      <c r="CD1385" s="2">
        <v>4308700</v>
      </c>
      <c r="CE1385" s="2">
        <v>7046864</v>
      </c>
      <c r="CF1385" s="2">
        <v>3449930</v>
      </c>
      <c r="CG1385" s="2">
        <v>3464262</v>
      </c>
      <c r="CH1385" s="2">
        <v>1303947</v>
      </c>
      <c r="CI1385" s="2" t="s">
        <v>189</v>
      </c>
      <c r="CJ1385" s="2">
        <v>20380</v>
      </c>
      <c r="CK1385" s="97">
        <v>6518781</v>
      </c>
      <c r="CL1385" s="97" t="e">
        <v>#N/A</v>
      </c>
      <c r="CM1385" s="97" t="e">
        <v>#N/A</v>
      </c>
      <c r="CN1385" s="2" t="s">
        <v>189</v>
      </c>
      <c r="CO1385" s="100" t="e">
        <v>#N/A</v>
      </c>
      <c r="CP1385" s="97" t="e">
        <v>#N/A</v>
      </c>
      <c r="CQ1385" s="97">
        <v>6518781</v>
      </c>
      <c r="CR1385" s="97">
        <v>3306344</v>
      </c>
      <c r="CS1385" s="97">
        <v>3053178</v>
      </c>
      <c r="CT1385" s="2">
        <v>1091728</v>
      </c>
      <c r="CU1385" s="2" t="s">
        <v>189</v>
      </c>
    </row>
    <row r="1386" spans="1:99" x14ac:dyDescent="0.25">
      <c r="A1386" s="2">
        <v>20368</v>
      </c>
      <c r="B1386" s="2">
        <v>13377761</v>
      </c>
      <c r="C1386" s="2">
        <v>481605</v>
      </c>
      <c r="D1386" s="2">
        <v>12460232</v>
      </c>
      <c r="E1386" s="2">
        <v>48931</v>
      </c>
      <c r="F1386" s="2">
        <v>6109661</v>
      </c>
      <c r="G1386" s="2">
        <v>6350571</v>
      </c>
      <c r="H1386" s="2">
        <v>13377761</v>
      </c>
      <c r="I1386" s="2">
        <v>4485570</v>
      </c>
      <c r="J1386" s="2">
        <v>4458244</v>
      </c>
      <c r="K1386" s="2">
        <v>8892191</v>
      </c>
      <c r="L1386" s="2">
        <v>3308889</v>
      </c>
      <c r="N1386" s="2">
        <v>20368</v>
      </c>
      <c r="O1386" s="97">
        <v>12483705</v>
      </c>
      <c r="P1386" s="97">
        <v>718325</v>
      </c>
      <c r="Q1386" s="97">
        <v>11765380</v>
      </c>
      <c r="R1386" s="97">
        <v>54686</v>
      </c>
      <c r="S1386" s="97">
        <v>5901110</v>
      </c>
      <c r="T1386" s="97">
        <v>5864270</v>
      </c>
      <c r="U1386" s="97">
        <v>12483705</v>
      </c>
      <c r="V1386" s="97">
        <v>4357049</v>
      </c>
      <c r="W1386" s="97">
        <v>4357049</v>
      </c>
      <c r="X1386" s="97">
        <v>7795065</v>
      </c>
      <c r="Y1386" s="97">
        <v>3311321</v>
      </c>
      <c r="Z1386" s="97">
        <v>0</v>
      </c>
      <c r="AB1386" s="2">
        <v>20381</v>
      </c>
      <c r="AC1386" s="97">
        <v>9637489</v>
      </c>
      <c r="AD1386" s="97">
        <v>5873</v>
      </c>
      <c r="AE1386" s="97">
        <v>9631616</v>
      </c>
      <c r="AF1386" s="97" t="s">
        <v>186</v>
      </c>
      <c r="AG1386" s="97">
        <v>4108227</v>
      </c>
      <c r="AH1386" s="97">
        <v>5523389</v>
      </c>
      <c r="AI1386" s="97">
        <v>9637489</v>
      </c>
      <c r="AJ1386" s="97">
        <v>0</v>
      </c>
      <c r="AK1386" s="97">
        <v>6378816</v>
      </c>
      <c r="AL1386" s="97">
        <v>2602773</v>
      </c>
      <c r="AM1386" s="97" t="s">
        <v>189</v>
      </c>
      <c r="AN1386" s="2">
        <v>20381</v>
      </c>
      <c r="AO1386" s="97">
        <v>8993274</v>
      </c>
      <c r="AP1386" s="97">
        <v>4554</v>
      </c>
      <c r="AQ1386" s="97">
        <v>8988720</v>
      </c>
      <c r="AR1386" s="97">
        <v>0</v>
      </c>
      <c r="AS1386" s="97">
        <v>3462959</v>
      </c>
      <c r="AT1386" s="97">
        <v>5525761</v>
      </c>
      <c r="AU1386" s="97">
        <v>8993274</v>
      </c>
      <c r="AV1386" s="97">
        <v>2118396</v>
      </c>
      <c r="AW1386" s="97">
        <v>6564836</v>
      </c>
      <c r="AX1386" s="97">
        <v>3071937</v>
      </c>
      <c r="AY1386" s="97" t="s">
        <v>189</v>
      </c>
      <c r="AZ1386" s="2">
        <v>20381</v>
      </c>
      <c r="BA1386" s="98" t="e">
        <v>#N/A</v>
      </c>
      <c r="BB1386" s="2">
        <v>0</v>
      </c>
      <c r="BC1386" s="2">
        <v>0</v>
      </c>
      <c r="BD1386" s="2" t="e">
        <v>#N/A</v>
      </c>
      <c r="BE1386" s="2" t="e">
        <v>#N/A</v>
      </c>
      <c r="BF1386" s="2" t="e">
        <v>#N/A</v>
      </c>
      <c r="BG1386" s="2" t="e">
        <v>#N/A</v>
      </c>
      <c r="BH1386" s="2" t="e">
        <v>#N/A</v>
      </c>
      <c r="BI1386" s="2" t="e">
        <v>#N/A</v>
      </c>
      <c r="BJ1386" s="2" t="e">
        <v>#N/A</v>
      </c>
      <c r="BK1386" s="2" t="e">
        <v>#N/A</v>
      </c>
      <c r="BL1386" s="2">
        <v>20381</v>
      </c>
      <c r="BM1386" s="2">
        <v>9315804</v>
      </c>
      <c r="BN1386" s="2">
        <v>0</v>
      </c>
      <c r="BO1386" s="2">
        <v>0</v>
      </c>
      <c r="BP1386" s="2" t="e">
        <v>#N/A</v>
      </c>
      <c r="BQ1386" s="2" t="e">
        <v>#N/A</v>
      </c>
      <c r="BR1386" s="2" t="e">
        <v>#N/A</v>
      </c>
      <c r="BS1386" s="2" t="e">
        <v>#N/A</v>
      </c>
      <c r="BT1386" s="2" t="e">
        <v>#N/A</v>
      </c>
      <c r="BU1386" s="2" t="e">
        <v>#N/A</v>
      </c>
      <c r="BV1386" s="2" t="e">
        <v>#N/A</v>
      </c>
      <c r="BW1386" s="2" t="e">
        <v>#N/A</v>
      </c>
      <c r="BX1386" s="2">
        <v>20381</v>
      </c>
      <c r="BY1386" s="2" t="e">
        <v>#N/A</v>
      </c>
      <c r="BZ1386" s="2">
        <v>0</v>
      </c>
      <c r="CA1386" s="2">
        <v>0</v>
      </c>
      <c r="CB1386" s="2" t="e">
        <v>#N/A</v>
      </c>
      <c r="CC1386" s="2" t="e">
        <v>#N/A</v>
      </c>
      <c r="CD1386" s="2" t="e">
        <v>#N/A</v>
      </c>
      <c r="CE1386" s="2" t="e">
        <v>#N/A</v>
      </c>
      <c r="CF1386" s="2" t="e">
        <v>#N/A</v>
      </c>
      <c r="CG1386" s="2" t="e">
        <v>#N/A</v>
      </c>
      <c r="CH1386" s="2" t="e">
        <v>#N/A</v>
      </c>
      <c r="CI1386" s="2" t="e">
        <v>#N/A</v>
      </c>
      <c r="CJ1386" s="2">
        <v>20381</v>
      </c>
      <c r="CK1386" s="97">
        <v>6671650</v>
      </c>
      <c r="CL1386" s="97" t="e">
        <v>#N/A</v>
      </c>
      <c r="CM1386" s="97" t="e">
        <v>#N/A</v>
      </c>
      <c r="CN1386" s="2" t="s">
        <v>189</v>
      </c>
      <c r="CO1386" s="100" t="e">
        <v>#N/A</v>
      </c>
      <c r="CP1386" s="97" t="e">
        <v>#N/A</v>
      </c>
      <c r="CQ1386" s="97">
        <v>6671650</v>
      </c>
      <c r="CR1386" s="97">
        <v>817383</v>
      </c>
      <c r="CS1386" s="97">
        <v>5644010</v>
      </c>
      <c r="CT1386" s="2">
        <v>1792428</v>
      </c>
      <c r="CU1386" s="2" t="s">
        <v>189</v>
      </c>
    </row>
    <row r="1387" spans="1:99" x14ac:dyDescent="0.25">
      <c r="A1387" s="2">
        <v>20369</v>
      </c>
      <c r="B1387" s="2">
        <v>8632956</v>
      </c>
      <c r="C1387" s="2">
        <v>421997</v>
      </c>
      <c r="D1387" s="2">
        <v>8210959</v>
      </c>
      <c r="E1387" s="2">
        <v>49215</v>
      </c>
      <c r="F1387" s="2">
        <v>3782003</v>
      </c>
      <c r="G1387" s="2">
        <v>4428956</v>
      </c>
      <c r="H1387" s="2">
        <v>8632956</v>
      </c>
      <c r="I1387" s="2">
        <v>2680893</v>
      </c>
      <c r="J1387" s="2">
        <v>2521922</v>
      </c>
      <c r="K1387" s="2">
        <v>5943032</v>
      </c>
      <c r="L1387" s="2">
        <v>2450848</v>
      </c>
      <c r="N1387" s="2">
        <v>20369</v>
      </c>
      <c r="O1387" s="97">
        <v>7818353</v>
      </c>
      <c r="P1387" s="97">
        <v>677833</v>
      </c>
      <c r="Q1387" s="97">
        <v>7080620</v>
      </c>
      <c r="R1387" s="97">
        <v>47811</v>
      </c>
      <c r="S1387" s="97">
        <v>2783106</v>
      </c>
      <c r="T1387" s="97">
        <v>4297514</v>
      </c>
      <c r="U1387" s="97">
        <v>7818353</v>
      </c>
      <c r="V1387" s="97">
        <v>2847688</v>
      </c>
      <c r="W1387" s="97">
        <v>2562348</v>
      </c>
      <c r="X1387" s="97">
        <v>4970665</v>
      </c>
      <c r="Y1387" s="97">
        <v>2218669</v>
      </c>
      <c r="Z1387" s="97">
        <v>0</v>
      </c>
      <c r="AB1387" s="2">
        <v>20382</v>
      </c>
      <c r="AC1387" s="97">
        <v>8584475</v>
      </c>
      <c r="AD1387" s="97">
        <v>35054</v>
      </c>
      <c r="AE1387" s="97">
        <v>8549421</v>
      </c>
      <c r="AF1387" s="97" t="s">
        <v>186</v>
      </c>
      <c r="AG1387" s="97">
        <v>2390069</v>
      </c>
      <c r="AH1387" s="97">
        <v>6159352</v>
      </c>
      <c r="AI1387" s="97">
        <v>8584475</v>
      </c>
      <c r="AJ1387" s="97">
        <v>6082267</v>
      </c>
      <c r="AK1387" s="97">
        <v>2502208</v>
      </c>
      <c r="AL1387" s="97">
        <v>573790</v>
      </c>
      <c r="AM1387" s="97" t="s">
        <v>189</v>
      </c>
      <c r="AN1387" s="2">
        <v>20382</v>
      </c>
      <c r="AO1387" s="97">
        <v>14774581</v>
      </c>
      <c r="AP1387" s="97">
        <v>3455</v>
      </c>
      <c r="AQ1387" s="97">
        <v>10559575</v>
      </c>
      <c r="AR1387" s="97">
        <v>0</v>
      </c>
      <c r="AS1387" s="97">
        <v>2377567</v>
      </c>
      <c r="AT1387" s="97">
        <v>8182008</v>
      </c>
      <c r="AU1387" s="97">
        <v>14774581</v>
      </c>
      <c r="AV1387" s="97">
        <v>11472722</v>
      </c>
      <c r="AW1387" s="97">
        <v>3301859</v>
      </c>
      <c r="AX1387" s="97">
        <v>309985</v>
      </c>
      <c r="AY1387" s="97" t="s">
        <v>189</v>
      </c>
      <c r="AZ1387" s="2">
        <v>20382</v>
      </c>
      <c r="BA1387" s="98">
        <v>7821268</v>
      </c>
      <c r="BB1387" s="2">
        <v>46421</v>
      </c>
      <c r="BC1387" s="2">
        <v>7774847</v>
      </c>
      <c r="BD1387" s="2">
        <v>20000</v>
      </c>
      <c r="BE1387" s="2">
        <v>2225286</v>
      </c>
      <c r="BF1387" s="2">
        <v>5549561</v>
      </c>
      <c r="BG1387" s="2">
        <v>7821268</v>
      </c>
      <c r="BH1387" s="2">
        <v>2768259</v>
      </c>
      <c r="BI1387" s="2">
        <v>2896244</v>
      </c>
      <c r="BJ1387" s="2">
        <v>479439</v>
      </c>
      <c r="BK1387" s="2" t="s">
        <v>189</v>
      </c>
      <c r="BL1387" s="2">
        <v>20382</v>
      </c>
      <c r="BM1387" s="2">
        <v>7452465</v>
      </c>
      <c r="BN1387" s="2">
        <v>41048</v>
      </c>
      <c r="BO1387" s="2">
        <v>7411417</v>
      </c>
      <c r="BP1387" s="2">
        <v>16790</v>
      </c>
      <c r="BQ1387" s="2">
        <v>2237206</v>
      </c>
      <c r="BR1387" s="2">
        <v>5174211</v>
      </c>
      <c r="BS1387" s="2">
        <v>7452465</v>
      </c>
      <c r="BT1387" s="2">
        <v>2562192</v>
      </c>
      <c r="BU1387" s="2">
        <v>2415644</v>
      </c>
      <c r="BV1387" s="2">
        <v>417966</v>
      </c>
      <c r="BW1387" s="2" t="s">
        <v>189</v>
      </c>
      <c r="BX1387" s="2">
        <v>20382</v>
      </c>
      <c r="BY1387" s="2">
        <v>10079865</v>
      </c>
      <c r="BZ1387" s="2">
        <v>49551</v>
      </c>
      <c r="CA1387" s="2">
        <v>8817080</v>
      </c>
      <c r="CB1387" s="2" t="s">
        <v>189</v>
      </c>
      <c r="CC1387" s="2">
        <v>2087146</v>
      </c>
      <c r="CD1387" s="2">
        <v>6729934</v>
      </c>
      <c r="CE1387" s="2">
        <v>10079865</v>
      </c>
      <c r="CF1387" s="2">
        <v>7832408</v>
      </c>
      <c r="CG1387" s="2">
        <v>2247457</v>
      </c>
      <c r="CH1387" s="2">
        <v>457460</v>
      </c>
      <c r="CI1387" s="2" t="s">
        <v>189</v>
      </c>
      <c r="CJ1387" s="2">
        <v>20382</v>
      </c>
      <c r="CK1387" s="97">
        <v>8316414</v>
      </c>
      <c r="CL1387" s="97" t="e">
        <v>#N/A</v>
      </c>
      <c r="CM1387" s="97" t="e">
        <v>#N/A</v>
      </c>
      <c r="CN1387" s="2" t="s">
        <v>189</v>
      </c>
      <c r="CO1387" s="100" t="e">
        <v>#N/A</v>
      </c>
      <c r="CP1387" s="97" t="e">
        <v>#N/A</v>
      </c>
      <c r="CQ1387" s="97">
        <v>8316414</v>
      </c>
      <c r="CR1387" s="97">
        <v>5507573</v>
      </c>
      <c r="CS1387" s="97">
        <v>2238881</v>
      </c>
      <c r="CT1387" s="2">
        <v>454864</v>
      </c>
      <c r="CU1387" s="2" t="s">
        <v>189</v>
      </c>
    </row>
    <row r="1388" spans="1:99" x14ac:dyDescent="0.25">
      <c r="A1388" s="2">
        <v>20370</v>
      </c>
      <c r="B1388" s="2">
        <v>5381511</v>
      </c>
      <c r="C1388" s="2">
        <v>488035</v>
      </c>
      <c r="D1388" s="2">
        <v>4839335</v>
      </c>
      <c r="E1388" s="2">
        <v>17651</v>
      </c>
      <c r="F1388" s="2">
        <v>2570089</v>
      </c>
      <c r="G1388" s="2">
        <v>2269246</v>
      </c>
      <c r="H1388" s="2">
        <v>5381511</v>
      </c>
      <c r="I1388" s="2">
        <v>1838552</v>
      </c>
      <c r="J1388" s="2">
        <v>1718352</v>
      </c>
      <c r="K1388" s="2">
        <v>3542959</v>
      </c>
      <c r="L1388" s="2">
        <v>910308</v>
      </c>
      <c r="N1388" s="2">
        <v>20370</v>
      </c>
      <c r="O1388" s="97">
        <v>7439855</v>
      </c>
      <c r="P1388" s="97">
        <v>1238439</v>
      </c>
      <c r="Q1388" s="97">
        <v>6092023</v>
      </c>
      <c r="R1388" s="97">
        <v>20800</v>
      </c>
      <c r="S1388" s="97">
        <v>2141123</v>
      </c>
      <c r="T1388" s="97">
        <v>3950900</v>
      </c>
      <c r="U1388" s="97">
        <v>7439855</v>
      </c>
      <c r="V1388" s="97">
        <v>4335000</v>
      </c>
      <c r="W1388" s="97">
        <v>3405800</v>
      </c>
      <c r="X1388" s="97">
        <v>3104855</v>
      </c>
      <c r="Y1388" s="97">
        <v>874441</v>
      </c>
      <c r="Z1388" s="97">
        <v>0</v>
      </c>
      <c r="AB1388" s="2">
        <v>20383</v>
      </c>
      <c r="AC1388" s="97">
        <v>4276234</v>
      </c>
      <c r="AD1388" s="97">
        <v>133447</v>
      </c>
      <c r="AE1388" s="97">
        <v>4142787</v>
      </c>
      <c r="AF1388" s="97">
        <v>31772</v>
      </c>
      <c r="AG1388" s="97">
        <v>1617867</v>
      </c>
      <c r="AH1388" s="97">
        <v>2524920</v>
      </c>
      <c r="AI1388" s="97">
        <v>4276234</v>
      </c>
      <c r="AJ1388" s="97">
        <v>2051350</v>
      </c>
      <c r="AK1388" s="97">
        <v>2178540</v>
      </c>
      <c r="AL1388" s="97">
        <v>23017</v>
      </c>
      <c r="AM1388" s="97" t="s">
        <v>189</v>
      </c>
      <c r="AN1388" s="2">
        <v>20383</v>
      </c>
      <c r="AO1388" s="97">
        <v>4290071</v>
      </c>
      <c r="AP1388" s="97">
        <v>87586</v>
      </c>
      <c r="AQ1388" s="97">
        <v>4164075</v>
      </c>
      <c r="AR1388" s="97">
        <v>20728</v>
      </c>
      <c r="AS1388" s="97">
        <v>1615849</v>
      </c>
      <c r="AT1388" s="97">
        <v>2548226</v>
      </c>
      <c r="AU1388" s="97">
        <v>4290071</v>
      </c>
      <c r="AV1388" s="97">
        <v>2510570</v>
      </c>
      <c r="AW1388" s="97">
        <v>1779501</v>
      </c>
      <c r="AX1388" s="97" t="s">
        <v>189</v>
      </c>
      <c r="AY1388" s="97" t="s">
        <v>189</v>
      </c>
      <c r="AZ1388" s="2">
        <v>20383</v>
      </c>
      <c r="BA1388" s="98">
        <v>4333181</v>
      </c>
      <c r="BB1388" s="2">
        <v>78205</v>
      </c>
      <c r="BC1388" s="2">
        <v>4164647</v>
      </c>
      <c r="BD1388" s="2">
        <v>23183</v>
      </c>
      <c r="BE1388" s="2">
        <v>1577116</v>
      </c>
      <c r="BF1388" s="2">
        <v>2587531</v>
      </c>
      <c r="BG1388" s="2">
        <v>4333181</v>
      </c>
      <c r="BH1388" s="2">
        <v>2558320</v>
      </c>
      <c r="BI1388" s="2">
        <v>1774861</v>
      </c>
      <c r="BJ1388" s="2">
        <v>98012</v>
      </c>
      <c r="BK1388" s="2" t="s">
        <v>189</v>
      </c>
      <c r="BL1388" s="2">
        <v>20383</v>
      </c>
      <c r="BM1388" s="2">
        <v>3664685</v>
      </c>
      <c r="BN1388" s="2">
        <v>229108</v>
      </c>
      <c r="BO1388" s="2">
        <v>3435577</v>
      </c>
      <c r="BP1388" s="2">
        <v>20783</v>
      </c>
      <c r="BQ1388" s="2">
        <v>1512510</v>
      </c>
      <c r="BR1388" s="2">
        <v>1923067</v>
      </c>
      <c r="BS1388" s="2">
        <v>3664685</v>
      </c>
      <c r="BT1388" s="2">
        <v>1063334</v>
      </c>
      <c r="BU1388" s="2">
        <v>2195884</v>
      </c>
      <c r="BV1388" s="2">
        <v>455152</v>
      </c>
      <c r="BW1388" s="2" t="s">
        <v>189</v>
      </c>
      <c r="BX1388" s="2">
        <v>20383</v>
      </c>
      <c r="BY1388" s="2">
        <v>7740565</v>
      </c>
      <c r="BZ1388" s="2">
        <v>209081</v>
      </c>
      <c r="CA1388" s="2">
        <v>7104039</v>
      </c>
      <c r="CB1388" s="2">
        <v>17665</v>
      </c>
      <c r="CC1388" s="2">
        <v>1435043</v>
      </c>
      <c r="CD1388" s="2">
        <v>5668996</v>
      </c>
      <c r="CE1388" s="2">
        <v>7740565</v>
      </c>
      <c r="CF1388" s="2">
        <v>5095181</v>
      </c>
      <c r="CG1388" s="2">
        <v>2645384</v>
      </c>
      <c r="CH1388" s="2">
        <v>554335</v>
      </c>
      <c r="CI1388" s="2" t="s">
        <v>189</v>
      </c>
      <c r="CJ1388" s="2">
        <v>20383</v>
      </c>
      <c r="CK1388" s="97">
        <v>5597025</v>
      </c>
      <c r="CL1388" s="97" t="e">
        <v>#N/A</v>
      </c>
      <c r="CM1388" s="97" t="e">
        <v>#N/A</v>
      </c>
      <c r="CN1388" s="2">
        <v>28333</v>
      </c>
      <c r="CO1388" s="100" t="e">
        <v>#N/A</v>
      </c>
      <c r="CP1388" s="97" t="e">
        <v>#N/A</v>
      </c>
      <c r="CQ1388" s="97">
        <v>5597025</v>
      </c>
      <c r="CR1388" s="97">
        <v>3480224</v>
      </c>
      <c r="CS1388" s="97">
        <v>1718009</v>
      </c>
      <c r="CT1388" s="2">
        <v>92705</v>
      </c>
      <c r="CU1388" s="2" t="s">
        <v>189</v>
      </c>
    </row>
    <row r="1389" spans="1:99" x14ac:dyDescent="0.25">
      <c r="A1389" s="2">
        <v>20371</v>
      </c>
      <c r="B1389" s="2">
        <v>8004567</v>
      </c>
      <c r="C1389" s="2">
        <v>472935</v>
      </c>
      <c r="D1389" s="2">
        <v>7531632</v>
      </c>
      <c r="E1389" s="2">
        <v>95050</v>
      </c>
      <c r="F1389" s="2">
        <v>2829074</v>
      </c>
      <c r="G1389" s="2">
        <v>4702558</v>
      </c>
      <c r="H1389" s="2">
        <v>8004567</v>
      </c>
      <c r="I1389" s="2">
        <v>32900</v>
      </c>
      <c r="J1389" s="2" t="s">
        <v>189</v>
      </c>
      <c r="K1389" s="2">
        <v>7971667</v>
      </c>
      <c r="L1389" s="2">
        <v>1548393</v>
      </c>
      <c r="N1389" s="2">
        <v>20371</v>
      </c>
      <c r="O1389" s="97">
        <v>7194768</v>
      </c>
      <c r="P1389" s="97">
        <v>343505</v>
      </c>
      <c r="Q1389" s="97">
        <v>6826218</v>
      </c>
      <c r="R1389" s="97">
        <v>84824</v>
      </c>
      <c r="S1389" s="97">
        <v>2469760</v>
      </c>
      <c r="T1389" s="97">
        <v>4356458</v>
      </c>
      <c r="U1389" s="97">
        <v>7194768</v>
      </c>
      <c r="V1389" s="97">
        <v>905662</v>
      </c>
      <c r="W1389" s="97">
        <v>750000</v>
      </c>
      <c r="X1389" s="97">
        <v>6289106</v>
      </c>
      <c r="Y1389" s="97">
        <v>2136039</v>
      </c>
      <c r="Z1389" s="97">
        <v>0</v>
      </c>
      <c r="AB1389" s="2">
        <v>20384</v>
      </c>
      <c r="AC1389" s="97">
        <v>22521787</v>
      </c>
      <c r="AD1389" s="97">
        <v>46735</v>
      </c>
      <c r="AE1389" s="97">
        <v>22466685</v>
      </c>
      <c r="AF1389" s="97">
        <v>388</v>
      </c>
      <c r="AG1389" s="97">
        <v>4713932</v>
      </c>
      <c r="AH1389" s="97">
        <v>17752753</v>
      </c>
      <c r="AI1389" s="97">
        <v>22521787</v>
      </c>
      <c r="AJ1389" s="97">
        <v>12291861</v>
      </c>
      <c r="AK1389" s="97">
        <v>10229926</v>
      </c>
      <c r="AL1389" s="97">
        <v>3993169</v>
      </c>
      <c r="AM1389" s="97" t="s">
        <v>189</v>
      </c>
      <c r="AN1389" s="2">
        <v>20384</v>
      </c>
      <c r="AO1389" s="97">
        <v>22982520</v>
      </c>
      <c r="AP1389" s="97">
        <v>246405</v>
      </c>
      <c r="AQ1389" s="97">
        <v>22736115</v>
      </c>
      <c r="AR1389" s="97">
        <v>17888</v>
      </c>
      <c r="AS1389" s="97">
        <v>4666037</v>
      </c>
      <c r="AT1389" s="97">
        <v>18070078</v>
      </c>
      <c r="AU1389" s="97">
        <v>22982520</v>
      </c>
      <c r="AV1389" s="97">
        <v>16057974</v>
      </c>
      <c r="AW1389" s="97">
        <v>6800032</v>
      </c>
      <c r="AX1389" s="97">
        <v>2497618</v>
      </c>
      <c r="AY1389" s="97" t="s">
        <v>189</v>
      </c>
      <c r="AZ1389" s="2">
        <v>20384</v>
      </c>
      <c r="BA1389" s="98">
        <v>22105123</v>
      </c>
      <c r="BB1389" s="2">
        <v>193651</v>
      </c>
      <c r="BC1389" s="2">
        <v>21911472</v>
      </c>
      <c r="BD1389" s="2">
        <v>8030</v>
      </c>
      <c r="BE1389" s="2">
        <v>4665964</v>
      </c>
      <c r="BF1389" s="2">
        <v>17245508</v>
      </c>
      <c r="BG1389" s="2">
        <v>22105123</v>
      </c>
      <c r="BH1389" s="2">
        <v>15309203</v>
      </c>
      <c r="BI1389" s="2">
        <v>6690726</v>
      </c>
      <c r="BJ1389" s="2">
        <v>2514530</v>
      </c>
      <c r="BK1389" s="2" t="s">
        <v>189</v>
      </c>
      <c r="BL1389" s="2">
        <v>20384</v>
      </c>
      <c r="BM1389" s="2">
        <v>16878143</v>
      </c>
      <c r="BN1389" s="2">
        <v>108696</v>
      </c>
      <c r="BO1389" s="2">
        <v>16769447</v>
      </c>
      <c r="BP1389" s="2">
        <v>7222</v>
      </c>
      <c r="BQ1389" s="2">
        <v>4001116</v>
      </c>
      <c r="BR1389" s="2">
        <v>12768331</v>
      </c>
      <c r="BS1389" s="2">
        <v>16878143</v>
      </c>
      <c r="BT1389" s="2">
        <v>10557070</v>
      </c>
      <c r="BU1389" s="2">
        <v>6211435</v>
      </c>
      <c r="BV1389" s="2">
        <v>2599111</v>
      </c>
      <c r="BW1389" s="2" t="s">
        <v>189</v>
      </c>
      <c r="BX1389" s="2">
        <v>20384</v>
      </c>
      <c r="BY1389" s="2">
        <v>22414951</v>
      </c>
      <c r="BZ1389" s="2">
        <v>151207</v>
      </c>
      <c r="CA1389" s="2">
        <v>20228508</v>
      </c>
      <c r="CB1389" s="2">
        <v>560</v>
      </c>
      <c r="CC1389" s="2">
        <v>3754541</v>
      </c>
      <c r="CD1389" s="2">
        <v>16473967</v>
      </c>
      <c r="CE1389" s="2">
        <v>22414951</v>
      </c>
      <c r="CF1389" s="2">
        <v>16353206</v>
      </c>
      <c r="CG1389" s="2">
        <v>6061745</v>
      </c>
      <c r="CH1389" s="2">
        <v>2654291</v>
      </c>
      <c r="CI1389" s="2" t="s">
        <v>189</v>
      </c>
      <c r="CJ1389" s="2">
        <v>20384</v>
      </c>
      <c r="CK1389" s="97">
        <v>14322597</v>
      </c>
      <c r="CL1389" s="97" t="e">
        <v>#N/A</v>
      </c>
      <c r="CM1389" s="97" t="e">
        <v>#N/A</v>
      </c>
      <c r="CN1389" s="2">
        <v>960</v>
      </c>
      <c r="CO1389" s="100" t="e">
        <v>#N/A</v>
      </c>
      <c r="CP1389" s="97" t="e">
        <v>#N/A</v>
      </c>
      <c r="CQ1389" s="97">
        <v>14322597</v>
      </c>
      <c r="CR1389" s="97">
        <v>8228089</v>
      </c>
      <c r="CS1389" s="97">
        <v>5685460</v>
      </c>
      <c r="CT1389" s="2">
        <v>2742029</v>
      </c>
      <c r="CU1389" s="2" t="s">
        <v>189</v>
      </c>
    </row>
    <row r="1390" spans="1:99" x14ac:dyDescent="0.25">
      <c r="A1390" s="2">
        <v>20372</v>
      </c>
      <c r="B1390" s="2">
        <v>11294747</v>
      </c>
      <c r="C1390" s="2">
        <v>28986</v>
      </c>
      <c r="D1390" s="2">
        <v>11103654</v>
      </c>
      <c r="E1390" s="2" t="s">
        <v>189</v>
      </c>
      <c r="F1390" s="2">
        <v>3181382</v>
      </c>
      <c r="G1390" s="2">
        <v>7922272</v>
      </c>
      <c r="H1390" s="2">
        <v>11294747</v>
      </c>
      <c r="I1390" s="2">
        <v>6781743</v>
      </c>
      <c r="J1390" s="2">
        <v>6724805</v>
      </c>
      <c r="K1390" s="2">
        <v>4513004</v>
      </c>
      <c r="L1390" s="2">
        <v>1174641</v>
      </c>
      <c r="N1390" s="2">
        <v>20372</v>
      </c>
      <c r="O1390" s="97">
        <v>10745096</v>
      </c>
      <c r="P1390" s="97">
        <v>1011</v>
      </c>
      <c r="Q1390" s="97">
        <v>10744085</v>
      </c>
      <c r="R1390" s="97" t="s">
        <v>189</v>
      </c>
      <c r="S1390" s="97">
        <v>2763064</v>
      </c>
      <c r="T1390" s="97">
        <v>7981021</v>
      </c>
      <c r="U1390" s="97">
        <v>10745096</v>
      </c>
      <c r="V1390" s="97">
        <v>6921559</v>
      </c>
      <c r="W1390" s="97">
        <v>6893589</v>
      </c>
      <c r="X1390" s="97">
        <v>3663462</v>
      </c>
      <c r="Y1390" s="97">
        <v>1448280</v>
      </c>
      <c r="Z1390" s="97">
        <v>0</v>
      </c>
      <c r="AB1390" s="2">
        <v>20385</v>
      </c>
      <c r="AC1390" s="97">
        <v>323906712</v>
      </c>
      <c r="AD1390" s="97">
        <v>67310516</v>
      </c>
      <c r="AE1390" s="97">
        <v>253551109</v>
      </c>
      <c r="AF1390" s="97">
        <v>30542797</v>
      </c>
      <c r="AG1390" s="97">
        <v>120561849</v>
      </c>
      <c r="AH1390" s="97">
        <v>132989260</v>
      </c>
      <c r="AI1390" s="97">
        <v>323906712</v>
      </c>
      <c r="AJ1390" s="97">
        <v>77197679</v>
      </c>
      <c r="AK1390" s="97">
        <v>246709033</v>
      </c>
      <c r="AL1390" s="97">
        <v>123899810</v>
      </c>
      <c r="AM1390" s="97" t="s">
        <v>189</v>
      </c>
      <c r="AN1390" s="2">
        <v>20385</v>
      </c>
      <c r="AO1390" s="97">
        <v>324631310</v>
      </c>
      <c r="AP1390" s="97">
        <v>57182837</v>
      </c>
      <c r="AQ1390" s="97">
        <v>260702588</v>
      </c>
      <c r="AR1390" s="97">
        <v>34218783</v>
      </c>
      <c r="AS1390" s="97">
        <v>123335175</v>
      </c>
      <c r="AT1390" s="97">
        <v>137367413</v>
      </c>
      <c r="AU1390" s="97">
        <v>324631310</v>
      </c>
      <c r="AV1390" s="97">
        <v>97269293</v>
      </c>
      <c r="AW1390" s="97">
        <v>227362017</v>
      </c>
      <c r="AX1390" s="97">
        <v>108014217</v>
      </c>
      <c r="AY1390" s="97" t="s">
        <v>189</v>
      </c>
      <c r="AZ1390" s="2">
        <v>20385</v>
      </c>
      <c r="BA1390" s="98">
        <v>281037598</v>
      </c>
      <c r="BB1390" s="2">
        <v>52311076</v>
      </c>
      <c r="BC1390" s="2">
        <v>228726522</v>
      </c>
      <c r="BD1390" s="2">
        <v>26830860</v>
      </c>
      <c r="BE1390" s="2">
        <v>75382770</v>
      </c>
      <c r="BF1390" s="2">
        <v>153343752</v>
      </c>
      <c r="BG1390" s="2">
        <v>281037598</v>
      </c>
      <c r="BH1390" s="2">
        <v>75754111</v>
      </c>
      <c r="BI1390" s="2">
        <v>183244774</v>
      </c>
      <c r="BJ1390" s="2">
        <v>92235865</v>
      </c>
      <c r="BK1390" s="2" t="s">
        <v>189</v>
      </c>
      <c r="BL1390" s="2">
        <v>20385</v>
      </c>
      <c r="BM1390" s="2">
        <v>319013117</v>
      </c>
      <c r="BN1390" s="2">
        <v>50760979</v>
      </c>
      <c r="BO1390" s="2">
        <v>258252138</v>
      </c>
      <c r="BP1390" s="2">
        <v>26071995</v>
      </c>
      <c r="BQ1390" s="2">
        <v>92952556</v>
      </c>
      <c r="BR1390" s="2">
        <v>165299582</v>
      </c>
      <c r="BS1390" s="2">
        <v>319013117</v>
      </c>
      <c r="BT1390" s="2">
        <v>107704119</v>
      </c>
      <c r="BU1390" s="2">
        <v>187752060</v>
      </c>
      <c r="BV1390" s="2">
        <v>84874555</v>
      </c>
      <c r="BW1390" s="2" t="s">
        <v>189</v>
      </c>
      <c r="BX1390" s="2">
        <v>20385</v>
      </c>
      <c r="BY1390" s="2" t="e">
        <v>#N/A</v>
      </c>
      <c r="BZ1390" s="2">
        <v>0</v>
      </c>
      <c r="CA1390" s="2">
        <v>0</v>
      </c>
      <c r="CB1390" s="2" t="e">
        <v>#N/A</v>
      </c>
      <c r="CC1390" s="2" t="e">
        <v>#N/A</v>
      </c>
      <c r="CD1390" s="2" t="e">
        <v>#N/A</v>
      </c>
      <c r="CE1390" s="2" t="e">
        <v>#N/A</v>
      </c>
      <c r="CF1390" s="2" t="e">
        <v>#N/A</v>
      </c>
      <c r="CG1390" s="2" t="e">
        <v>#N/A</v>
      </c>
      <c r="CH1390" s="2" t="e">
        <v>#N/A</v>
      </c>
      <c r="CI1390" s="2" t="e">
        <v>#N/A</v>
      </c>
      <c r="CJ1390" s="2">
        <v>20385</v>
      </c>
      <c r="CK1390" s="97">
        <v>259333852</v>
      </c>
      <c r="CL1390" s="97" t="e">
        <v>#N/A</v>
      </c>
      <c r="CM1390" s="97" t="e">
        <v>#N/A</v>
      </c>
      <c r="CN1390" s="2">
        <v>19674385</v>
      </c>
      <c r="CO1390" s="100" t="e">
        <v>#N/A</v>
      </c>
      <c r="CP1390" s="97" t="e">
        <v>#N/A</v>
      </c>
      <c r="CQ1390" s="97">
        <v>259333852</v>
      </c>
      <c r="CR1390" s="97">
        <v>105087987</v>
      </c>
      <c r="CS1390" s="97">
        <v>154245865</v>
      </c>
      <c r="CT1390" s="2">
        <v>87031504</v>
      </c>
      <c r="CU1390" s="2" t="s">
        <v>189</v>
      </c>
    </row>
    <row r="1391" spans="1:99" x14ac:dyDescent="0.25">
      <c r="A1391" s="2">
        <v>20373</v>
      </c>
      <c r="B1391" s="2" t="e">
        <v>#N/A</v>
      </c>
      <c r="C1391" s="2" t="e">
        <v>#N/A</v>
      </c>
      <c r="D1391" s="2" t="e">
        <v>#N/A</v>
      </c>
      <c r="E1391" s="2" t="e">
        <v>#N/A</v>
      </c>
      <c r="F1391" s="2" t="e">
        <v>#N/A</v>
      </c>
      <c r="G1391" s="2" t="e">
        <v>#N/A</v>
      </c>
      <c r="H1391" s="2" t="e">
        <v>#N/A</v>
      </c>
      <c r="I1391" s="2" t="e">
        <v>#N/A</v>
      </c>
      <c r="J1391" s="2" t="e">
        <v>#N/A</v>
      </c>
      <c r="K1391" s="2" t="e">
        <v>#N/A</v>
      </c>
      <c r="L1391" s="2" t="e">
        <v>#N/A</v>
      </c>
      <c r="N1391" s="2">
        <v>20373</v>
      </c>
      <c r="O1391" s="97" t="s">
        <v>186</v>
      </c>
      <c r="P1391" s="97" t="s">
        <v>186</v>
      </c>
      <c r="Q1391" s="97" t="s">
        <v>186</v>
      </c>
      <c r="R1391" s="97" t="s">
        <v>186</v>
      </c>
      <c r="S1391" s="97" t="s">
        <v>186</v>
      </c>
      <c r="T1391" s="97" t="s">
        <v>186</v>
      </c>
      <c r="U1391" s="97" t="s">
        <v>186</v>
      </c>
      <c r="V1391" s="97" t="s">
        <v>186</v>
      </c>
      <c r="W1391" s="97" t="e">
        <v>#N/A</v>
      </c>
      <c r="X1391" s="97" t="s">
        <v>186</v>
      </c>
      <c r="Y1391" s="97" t="s">
        <v>186</v>
      </c>
      <c r="Z1391" s="97">
        <v>0</v>
      </c>
      <c r="AB1391" s="2">
        <v>20386</v>
      </c>
      <c r="AC1391" s="97">
        <v>105457653</v>
      </c>
      <c r="AD1391" s="97">
        <v>2386161</v>
      </c>
      <c r="AE1391" s="97">
        <v>103071492</v>
      </c>
      <c r="AF1391" s="97">
        <v>645562</v>
      </c>
      <c r="AG1391" s="97">
        <v>21530309</v>
      </c>
      <c r="AH1391" s="97">
        <v>81541183</v>
      </c>
      <c r="AI1391" s="97">
        <v>105457653</v>
      </c>
      <c r="AJ1391" s="97">
        <v>61271824</v>
      </c>
      <c r="AK1391" s="97">
        <v>35870001</v>
      </c>
      <c r="AL1391" s="97">
        <v>13288371</v>
      </c>
      <c r="AM1391" s="97" t="s">
        <v>189</v>
      </c>
      <c r="AN1391" s="2">
        <v>20386</v>
      </c>
      <c r="AO1391" s="97">
        <v>107033462</v>
      </c>
      <c r="AP1391" s="97">
        <v>2921685</v>
      </c>
      <c r="AQ1391" s="97">
        <v>104111777</v>
      </c>
      <c r="AR1391" s="97">
        <v>257147</v>
      </c>
      <c r="AS1391" s="97">
        <v>21151199</v>
      </c>
      <c r="AT1391" s="97">
        <v>82960578</v>
      </c>
      <c r="AU1391" s="97">
        <v>107033462</v>
      </c>
      <c r="AV1391" s="97">
        <v>68374557</v>
      </c>
      <c r="AW1391" s="97">
        <v>37887340</v>
      </c>
      <c r="AX1391" s="97">
        <v>10963942</v>
      </c>
      <c r="AY1391" s="97" t="s">
        <v>189</v>
      </c>
      <c r="AZ1391" s="2">
        <v>20386</v>
      </c>
      <c r="BA1391" s="98">
        <v>97491161</v>
      </c>
      <c r="BB1391" s="2">
        <v>2504984</v>
      </c>
      <c r="BC1391" s="2">
        <v>92643293</v>
      </c>
      <c r="BD1391" s="2">
        <v>281743</v>
      </c>
      <c r="BE1391" s="2">
        <v>16820229</v>
      </c>
      <c r="BF1391" s="2">
        <v>75823064</v>
      </c>
      <c r="BG1391" s="2">
        <v>97491161</v>
      </c>
      <c r="BH1391" s="2">
        <v>62001498</v>
      </c>
      <c r="BI1391" s="2">
        <v>35489663</v>
      </c>
      <c r="BJ1391" s="2">
        <v>12317425</v>
      </c>
      <c r="BK1391" s="2" t="s">
        <v>189</v>
      </c>
      <c r="BL1391" s="2">
        <v>20386</v>
      </c>
      <c r="BM1391" s="2">
        <v>95379123</v>
      </c>
      <c r="BN1391" s="2">
        <v>3438242</v>
      </c>
      <c r="BO1391" s="2">
        <v>87919150</v>
      </c>
      <c r="BP1391" s="2">
        <v>276204</v>
      </c>
      <c r="BQ1391" s="2">
        <v>17579070</v>
      </c>
      <c r="BR1391" s="2">
        <v>70340080</v>
      </c>
      <c r="BS1391" s="2">
        <v>95379123</v>
      </c>
      <c r="BT1391" s="2">
        <v>56043202</v>
      </c>
      <c r="BU1391" s="2">
        <v>39335921</v>
      </c>
      <c r="BV1391" s="2">
        <v>11343137</v>
      </c>
      <c r="BW1391" s="2" t="s">
        <v>189</v>
      </c>
      <c r="BX1391" s="2">
        <v>20386</v>
      </c>
      <c r="BY1391" s="2">
        <v>88272669</v>
      </c>
      <c r="BZ1391" s="2">
        <v>1176022</v>
      </c>
      <c r="CA1391" s="2">
        <v>87096647</v>
      </c>
      <c r="CB1391" s="2" t="s">
        <v>189</v>
      </c>
      <c r="CC1391" s="2">
        <v>15472698</v>
      </c>
      <c r="CD1391" s="2">
        <v>71623949</v>
      </c>
      <c r="CE1391" s="2">
        <v>88272669</v>
      </c>
      <c r="CF1391" s="2">
        <v>52454319</v>
      </c>
      <c r="CG1391" s="2">
        <v>28224266</v>
      </c>
      <c r="CH1391" s="2">
        <v>3620476</v>
      </c>
      <c r="CI1391" s="2" t="s">
        <v>189</v>
      </c>
      <c r="CJ1391" s="2">
        <v>20386</v>
      </c>
      <c r="CK1391" s="97">
        <v>78918009</v>
      </c>
      <c r="CL1391" s="97" t="e">
        <v>#N/A</v>
      </c>
      <c r="CM1391" s="97" t="e">
        <v>#N/A</v>
      </c>
      <c r="CN1391" s="2">
        <v>8521</v>
      </c>
      <c r="CO1391" s="100" t="e">
        <v>#N/A</v>
      </c>
      <c r="CP1391" s="97" t="e">
        <v>#N/A</v>
      </c>
      <c r="CQ1391" s="97">
        <v>78918009</v>
      </c>
      <c r="CR1391" s="97">
        <v>44976531</v>
      </c>
      <c r="CS1391" s="97">
        <v>31473006</v>
      </c>
      <c r="CT1391" s="2">
        <v>9082272</v>
      </c>
      <c r="CU1391" s="2" t="s">
        <v>189</v>
      </c>
    </row>
    <row r="1392" spans="1:99" x14ac:dyDescent="0.25">
      <c r="A1392" s="2">
        <v>20374</v>
      </c>
      <c r="B1392" s="2">
        <v>12111326</v>
      </c>
      <c r="C1392" s="2">
        <v>37596</v>
      </c>
      <c r="D1392" s="2">
        <v>9959902</v>
      </c>
      <c r="E1392" s="2" t="s">
        <v>189</v>
      </c>
      <c r="F1392" s="2">
        <v>2367270</v>
      </c>
      <c r="G1392" s="2">
        <v>7592632</v>
      </c>
      <c r="H1392" s="2">
        <v>12111326</v>
      </c>
      <c r="I1392" s="2">
        <v>7728435</v>
      </c>
      <c r="J1392" s="2">
        <v>7728435</v>
      </c>
      <c r="K1392" s="2">
        <v>4382891</v>
      </c>
      <c r="L1392" s="2">
        <v>2021833</v>
      </c>
      <c r="N1392" s="2">
        <v>20374</v>
      </c>
      <c r="O1392" s="97">
        <v>9441012</v>
      </c>
      <c r="P1392" s="97">
        <v>17429</v>
      </c>
      <c r="Q1392" s="97">
        <v>9423583</v>
      </c>
      <c r="R1392" s="97" t="s">
        <v>189</v>
      </c>
      <c r="S1392" s="97">
        <v>2119635</v>
      </c>
      <c r="T1392" s="97">
        <v>7303948</v>
      </c>
      <c r="U1392" s="97">
        <v>9441012</v>
      </c>
      <c r="V1392" s="97">
        <v>4468789</v>
      </c>
      <c r="W1392" s="97">
        <v>4461510</v>
      </c>
      <c r="X1392" s="97">
        <v>3303664</v>
      </c>
      <c r="Y1392" s="97">
        <v>2167639</v>
      </c>
      <c r="Z1392" s="97">
        <v>0</v>
      </c>
      <c r="AB1392" s="2">
        <v>20387</v>
      </c>
      <c r="AC1392" s="97">
        <v>15788086</v>
      </c>
      <c r="AD1392" s="97">
        <v>223381</v>
      </c>
      <c r="AE1392" s="97">
        <v>11712332</v>
      </c>
      <c r="AF1392" s="97">
        <v>81009</v>
      </c>
      <c r="AG1392" s="97">
        <v>3899249</v>
      </c>
      <c r="AH1392" s="97">
        <v>7813083</v>
      </c>
      <c r="AI1392" s="97">
        <v>15788086</v>
      </c>
      <c r="AJ1392" s="97">
        <v>8475679</v>
      </c>
      <c r="AK1392" s="97">
        <v>7312407</v>
      </c>
      <c r="AL1392" s="97">
        <v>3108222</v>
      </c>
      <c r="AM1392" s="97" t="s">
        <v>189</v>
      </c>
      <c r="AN1392" s="2">
        <v>20387</v>
      </c>
      <c r="AO1392" s="97">
        <v>14732868</v>
      </c>
      <c r="AP1392" s="97">
        <v>247630</v>
      </c>
      <c r="AQ1392" s="97">
        <v>14485238</v>
      </c>
      <c r="AR1392" s="97">
        <v>101655</v>
      </c>
      <c r="AS1392" s="97">
        <v>3792859</v>
      </c>
      <c r="AT1392" s="97">
        <v>10692379</v>
      </c>
      <c r="AU1392" s="97">
        <v>14732868</v>
      </c>
      <c r="AV1392" s="97">
        <v>3862485</v>
      </c>
      <c r="AW1392" s="97">
        <v>5821750</v>
      </c>
      <c r="AX1392" s="97">
        <v>2782613</v>
      </c>
      <c r="AY1392" s="97" t="s">
        <v>189</v>
      </c>
      <c r="AZ1392" s="2">
        <v>20387</v>
      </c>
      <c r="BA1392" s="98">
        <v>21718623</v>
      </c>
      <c r="BB1392" s="2">
        <v>332464</v>
      </c>
      <c r="BC1392" s="2">
        <v>20099539</v>
      </c>
      <c r="BD1392" s="2">
        <v>108121</v>
      </c>
      <c r="BE1392" s="2">
        <v>3259335</v>
      </c>
      <c r="BF1392" s="2">
        <v>16840204</v>
      </c>
      <c r="BG1392" s="2">
        <v>21718623</v>
      </c>
      <c r="BH1392" s="2">
        <v>15792736</v>
      </c>
      <c r="BI1392" s="2">
        <v>5925887</v>
      </c>
      <c r="BJ1392" s="2">
        <v>3083745</v>
      </c>
      <c r="BK1392" s="2" t="s">
        <v>189</v>
      </c>
      <c r="BL1392" s="2">
        <v>20387</v>
      </c>
      <c r="BM1392" s="2">
        <v>23074312</v>
      </c>
      <c r="BN1392" s="2">
        <v>267306</v>
      </c>
      <c r="BO1392" s="2">
        <v>22807006</v>
      </c>
      <c r="BP1392" s="2">
        <v>77892</v>
      </c>
      <c r="BQ1392" s="2">
        <v>3377849</v>
      </c>
      <c r="BR1392" s="2">
        <v>19429157</v>
      </c>
      <c r="BS1392" s="2">
        <v>23074312</v>
      </c>
      <c r="BT1392" s="2">
        <v>13185971</v>
      </c>
      <c r="BU1392" s="2">
        <v>4391796</v>
      </c>
      <c r="BV1392" s="2">
        <v>2545444</v>
      </c>
      <c r="BW1392" s="2" t="s">
        <v>189</v>
      </c>
      <c r="BX1392" s="2">
        <v>20387</v>
      </c>
      <c r="BY1392" s="2">
        <v>11949778</v>
      </c>
      <c r="BZ1392" s="2">
        <v>435589</v>
      </c>
      <c r="CA1392" s="2">
        <v>11514189</v>
      </c>
      <c r="CB1392" s="2">
        <v>115625</v>
      </c>
      <c r="CC1392" s="2">
        <v>3102263</v>
      </c>
      <c r="CD1392" s="2">
        <v>8411926</v>
      </c>
      <c r="CE1392" s="2">
        <v>11949778</v>
      </c>
      <c r="CF1392" s="2">
        <v>5363199</v>
      </c>
      <c r="CG1392" s="2">
        <v>5759283</v>
      </c>
      <c r="CH1392" s="2">
        <v>2149726</v>
      </c>
      <c r="CI1392" s="2" t="s">
        <v>189</v>
      </c>
      <c r="CJ1392" s="2">
        <v>20387</v>
      </c>
      <c r="CK1392" s="97">
        <v>15362509</v>
      </c>
      <c r="CL1392" s="97" t="e">
        <v>#N/A</v>
      </c>
      <c r="CM1392" s="97" t="e">
        <v>#N/A</v>
      </c>
      <c r="CN1392" s="2">
        <v>123193</v>
      </c>
      <c r="CO1392" s="100" t="e">
        <v>#N/A</v>
      </c>
      <c r="CP1392" s="97" t="e">
        <v>#N/A</v>
      </c>
      <c r="CQ1392" s="97">
        <v>15362509</v>
      </c>
      <c r="CR1392" s="97">
        <v>10695081</v>
      </c>
      <c r="CS1392" s="97">
        <v>4667428</v>
      </c>
      <c r="CT1392" s="2">
        <v>2055057</v>
      </c>
      <c r="CU1392" s="2" t="s">
        <v>189</v>
      </c>
    </row>
    <row r="1393" spans="1:99" x14ac:dyDescent="0.25">
      <c r="A1393" s="2">
        <v>20375</v>
      </c>
      <c r="B1393" s="2">
        <v>38214071</v>
      </c>
      <c r="C1393" s="2">
        <v>3773511</v>
      </c>
      <c r="D1393" s="2">
        <v>33734885</v>
      </c>
      <c r="E1393" s="2">
        <v>778926</v>
      </c>
      <c r="F1393" s="2">
        <v>16856430</v>
      </c>
      <c r="G1393" s="2">
        <v>16878455</v>
      </c>
      <c r="H1393" s="2">
        <v>38214071</v>
      </c>
      <c r="I1393" s="2">
        <v>7361751</v>
      </c>
      <c r="J1393" s="2">
        <v>6745299</v>
      </c>
      <c r="K1393" s="2">
        <v>30852320</v>
      </c>
      <c r="L1393" s="2">
        <v>13263190</v>
      </c>
      <c r="N1393" s="2">
        <v>20375</v>
      </c>
      <c r="O1393" s="97">
        <v>34191505</v>
      </c>
      <c r="P1393" s="97">
        <v>4378983</v>
      </c>
      <c r="Q1393" s="97">
        <v>29812522</v>
      </c>
      <c r="R1393" s="97">
        <v>990135</v>
      </c>
      <c r="S1393" s="97">
        <v>14448724</v>
      </c>
      <c r="T1393" s="97">
        <v>15363798</v>
      </c>
      <c r="U1393" s="97">
        <v>34191505</v>
      </c>
      <c r="V1393" s="97">
        <v>6479188</v>
      </c>
      <c r="W1393" s="97">
        <v>6423086</v>
      </c>
      <c r="X1393" s="97">
        <v>27493579</v>
      </c>
      <c r="Y1393" s="97">
        <v>11858941</v>
      </c>
      <c r="Z1393" s="97">
        <v>0</v>
      </c>
      <c r="AB1393" s="2">
        <v>20388</v>
      </c>
      <c r="AC1393" s="97">
        <v>15752853</v>
      </c>
      <c r="AD1393" s="97">
        <v>38355</v>
      </c>
      <c r="AE1393" s="97">
        <v>15714498</v>
      </c>
      <c r="AF1393" s="97" t="s">
        <v>186</v>
      </c>
      <c r="AG1393" s="97">
        <v>4731116</v>
      </c>
      <c r="AH1393" s="97">
        <v>10983382</v>
      </c>
      <c r="AI1393" s="97">
        <v>15752853</v>
      </c>
      <c r="AJ1393" s="97">
        <v>8961836</v>
      </c>
      <c r="AK1393" s="97">
        <v>5995416</v>
      </c>
      <c r="AL1393" s="97">
        <v>1481685</v>
      </c>
      <c r="AM1393" s="97" t="s">
        <v>189</v>
      </c>
      <c r="AN1393" s="2">
        <v>20388</v>
      </c>
      <c r="AO1393" s="97">
        <v>22904735</v>
      </c>
      <c r="AP1393" s="97">
        <v>12696</v>
      </c>
      <c r="AQ1393" s="97">
        <v>22879946</v>
      </c>
      <c r="AR1393" s="97">
        <v>0</v>
      </c>
      <c r="AS1393" s="97">
        <v>4664059</v>
      </c>
      <c r="AT1393" s="97">
        <v>18215887</v>
      </c>
      <c r="AU1393" s="97">
        <v>22904735</v>
      </c>
      <c r="AV1393" s="97">
        <v>10111180</v>
      </c>
      <c r="AW1393" s="97">
        <v>12793555</v>
      </c>
      <c r="AX1393" s="97">
        <v>1502963</v>
      </c>
      <c r="AY1393" s="97" t="s">
        <v>189</v>
      </c>
      <c r="AZ1393" s="2">
        <v>20388</v>
      </c>
      <c r="BA1393" s="98">
        <v>16262449</v>
      </c>
      <c r="BB1393" s="2">
        <v>40569</v>
      </c>
      <c r="BC1393" s="2">
        <v>16221880</v>
      </c>
      <c r="BD1393" s="2" t="s">
        <v>189</v>
      </c>
      <c r="BE1393" s="2">
        <v>4652870</v>
      </c>
      <c r="BF1393" s="2">
        <v>11569010</v>
      </c>
      <c r="BG1393" s="2">
        <v>16262449</v>
      </c>
      <c r="BH1393" s="2">
        <v>10136415</v>
      </c>
      <c r="BI1393" s="2">
        <v>6114496</v>
      </c>
      <c r="BJ1393" s="2" t="s">
        <v>189</v>
      </c>
      <c r="BK1393" s="2" t="s">
        <v>189</v>
      </c>
      <c r="BL1393" s="2">
        <v>20388</v>
      </c>
      <c r="BM1393" s="2">
        <v>13839987</v>
      </c>
      <c r="BN1393" s="2">
        <v>36744</v>
      </c>
      <c r="BO1393" s="2">
        <v>13803243</v>
      </c>
      <c r="BP1393" s="2" t="s">
        <v>189</v>
      </c>
      <c r="BQ1393" s="2">
        <v>4435520</v>
      </c>
      <c r="BR1393" s="2">
        <v>9367723</v>
      </c>
      <c r="BS1393" s="2">
        <v>13839987</v>
      </c>
      <c r="BT1393" s="2">
        <v>8052769</v>
      </c>
      <c r="BU1393" s="2">
        <v>5784745</v>
      </c>
      <c r="BV1393" s="2" t="s">
        <v>189</v>
      </c>
      <c r="BW1393" s="2" t="s">
        <v>189</v>
      </c>
      <c r="BX1393" s="2">
        <v>20388</v>
      </c>
      <c r="BY1393" s="2">
        <v>24009525</v>
      </c>
      <c r="BZ1393" s="2">
        <v>316912</v>
      </c>
      <c r="CA1393" s="2">
        <v>23691278</v>
      </c>
      <c r="CB1393" s="2" t="s">
        <v>189</v>
      </c>
      <c r="CC1393" s="2">
        <v>4358513</v>
      </c>
      <c r="CD1393" s="2">
        <v>19332765</v>
      </c>
      <c r="CE1393" s="2">
        <v>24009525</v>
      </c>
      <c r="CF1393" s="2">
        <v>19171983</v>
      </c>
      <c r="CG1393" s="2">
        <v>4837542</v>
      </c>
      <c r="CH1393" s="2" t="s">
        <v>189</v>
      </c>
      <c r="CI1393" s="2" t="s">
        <v>189</v>
      </c>
      <c r="CJ1393" s="2">
        <v>20388</v>
      </c>
      <c r="CK1393" s="97">
        <v>16215015</v>
      </c>
      <c r="CL1393" s="97" t="e">
        <v>#N/A</v>
      </c>
      <c r="CM1393" s="97" t="e">
        <v>#N/A</v>
      </c>
      <c r="CN1393" s="2" t="s">
        <v>189</v>
      </c>
      <c r="CO1393" s="100" t="e">
        <v>#N/A</v>
      </c>
      <c r="CP1393" s="97" t="e">
        <v>#N/A</v>
      </c>
      <c r="CQ1393" s="97">
        <v>16215015</v>
      </c>
      <c r="CR1393" s="97">
        <v>10509130</v>
      </c>
      <c r="CS1393" s="97">
        <v>5705885</v>
      </c>
      <c r="CT1393" s="2" t="s">
        <v>189</v>
      </c>
      <c r="CU1393" s="2" t="s">
        <v>189</v>
      </c>
    </row>
    <row r="1394" spans="1:99" x14ac:dyDescent="0.25">
      <c r="A1394" s="2">
        <v>20376</v>
      </c>
      <c r="B1394" s="2">
        <v>22954385</v>
      </c>
      <c r="C1394" s="2">
        <v>133860</v>
      </c>
      <c r="D1394" s="2">
        <v>22814239</v>
      </c>
      <c r="E1394" s="2">
        <v>12122</v>
      </c>
      <c r="F1394" s="2">
        <v>1409764</v>
      </c>
      <c r="G1394" s="2">
        <v>21404475</v>
      </c>
      <c r="H1394" s="2">
        <v>22954385</v>
      </c>
      <c r="I1394" s="2">
        <v>1530036</v>
      </c>
      <c r="J1394" s="2">
        <v>1530036</v>
      </c>
      <c r="K1394" s="2">
        <v>21424349</v>
      </c>
      <c r="L1394" s="2">
        <v>6274812</v>
      </c>
      <c r="N1394" s="2">
        <v>20376</v>
      </c>
      <c r="O1394" s="97">
        <v>3091730</v>
      </c>
      <c r="P1394" s="97">
        <v>59143</v>
      </c>
      <c r="Q1394" s="97">
        <v>3026281</v>
      </c>
      <c r="R1394" s="97">
        <v>13145</v>
      </c>
      <c r="S1394" s="97">
        <v>1338358</v>
      </c>
      <c r="T1394" s="97">
        <v>1687923</v>
      </c>
      <c r="U1394" s="97">
        <v>3091730</v>
      </c>
      <c r="V1394" s="97">
        <v>1445502</v>
      </c>
      <c r="W1394" s="97">
        <v>1445502</v>
      </c>
      <c r="X1394" s="97">
        <v>1646228</v>
      </c>
      <c r="Y1394" s="97">
        <v>647354</v>
      </c>
      <c r="Z1394" s="97">
        <v>0</v>
      </c>
      <c r="AB1394" s="2">
        <v>20389</v>
      </c>
      <c r="AC1394" s="97">
        <v>7908663</v>
      </c>
      <c r="AD1394" s="97">
        <v>66663</v>
      </c>
      <c r="AE1394" s="97">
        <v>7842000</v>
      </c>
      <c r="AF1394" s="97">
        <v>16835</v>
      </c>
      <c r="AG1394" s="97">
        <v>2887709</v>
      </c>
      <c r="AH1394" s="97">
        <v>4954291</v>
      </c>
      <c r="AI1394" s="97">
        <v>7908663</v>
      </c>
      <c r="AJ1394" s="97">
        <v>4109274</v>
      </c>
      <c r="AK1394" s="97">
        <v>3784560</v>
      </c>
      <c r="AL1394" s="97">
        <v>1868633</v>
      </c>
      <c r="AM1394" s="97" t="s">
        <v>189</v>
      </c>
      <c r="AN1394" s="2">
        <v>20389</v>
      </c>
      <c r="AO1394" s="97" t="e">
        <v>#N/A</v>
      </c>
      <c r="AP1394" s="97">
        <v>160895</v>
      </c>
      <c r="AQ1394" s="97">
        <v>26881141</v>
      </c>
      <c r="AR1394" s="97" t="e">
        <v>#N/A</v>
      </c>
      <c r="AS1394" s="97" t="e">
        <v>#N/A</v>
      </c>
      <c r="AT1394" s="97" t="e">
        <v>#N/A</v>
      </c>
      <c r="AU1394" s="97">
        <v>27042036</v>
      </c>
      <c r="AV1394" s="97">
        <v>12358105</v>
      </c>
      <c r="AW1394" s="97" t="e">
        <v>#N/A</v>
      </c>
      <c r="AX1394" s="97">
        <v>3246463</v>
      </c>
      <c r="AY1394" s="97" t="s">
        <v>189</v>
      </c>
      <c r="AZ1394" s="2">
        <v>20389</v>
      </c>
      <c r="BA1394" s="98">
        <v>11775728</v>
      </c>
      <c r="BB1394" s="2" t="e">
        <v>#N/A</v>
      </c>
      <c r="BC1394" s="2" t="e">
        <v>#N/A</v>
      </c>
      <c r="BD1394" s="2">
        <v>6915</v>
      </c>
      <c r="BE1394" s="2">
        <v>2671616</v>
      </c>
      <c r="BF1394" s="2">
        <v>9024436</v>
      </c>
      <c r="BG1394" s="2">
        <v>11775728</v>
      </c>
      <c r="BH1394" s="2">
        <v>5799554</v>
      </c>
      <c r="BI1394" s="2">
        <v>3213756</v>
      </c>
      <c r="BJ1394" s="2">
        <v>1846262</v>
      </c>
      <c r="BK1394" s="2" t="s">
        <v>189</v>
      </c>
      <c r="BL1394" s="2">
        <v>20389</v>
      </c>
      <c r="BM1394" s="2">
        <v>8429076</v>
      </c>
      <c r="BN1394" s="2" t="e">
        <v>#N/A</v>
      </c>
      <c r="BO1394" s="2" t="e">
        <v>#N/A</v>
      </c>
      <c r="BP1394" s="2">
        <v>38805</v>
      </c>
      <c r="BQ1394" s="2">
        <v>2687892</v>
      </c>
      <c r="BR1394" s="2">
        <v>5645565</v>
      </c>
      <c r="BS1394" s="2">
        <v>8429076</v>
      </c>
      <c r="BT1394" s="2">
        <v>2198160</v>
      </c>
      <c r="BU1394" s="2">
        <v>3552044</v>
      </c>
      <c r="BV1394" s="2">
        <v>1752661</v>
      </c>
      <c r="BW1394" s="2" t="s">
        <v>189</v>
      </c>
      <c r="BX1394" s="2">
        <v>20389</v>
      </c>
      <c r="BY1394" s="2">
        <v>9416587</v>
      </c>
      <c r="BZ1394" s="2" t="e">
        <v>#N/A</v>
      </c>
      <c r="CA1394" s="2" t="e">
        <v>#N/A</v>
      </c>
      <c r="CB1394" s="2">
        <v>6923</v>
      </c>
      <c r="CC1394" s="2">
        <v>2637322</v>
      </c>
      <c r="CD1394" s="2">
        <v>4573754</v>
      </c>
      <c r="CE1394" s="2">
        <v>9416587</v>
      </c>
      <c r="CF1394" s="2">
        <v>5647915</v>
      </c>
      <c r="CG1394" s="2">
        <v>3768672</v>
      </c>
      <c r="CH1394" s="2">
        <v>1948107</v>
      </c>
      <c r="CI1394" s="2" t="s">
        <v>189</v>
      </c>
      <c r="CJ1394" s="2">
        <v>20389</v>
      </c>
      <c r="CK1394" s="97" t="e">
        <v>#N/A</v>
      </c>
      <c r="CL1394" s="97" t="e">
        <v>#N/A</v>
      </c>
      <c r="CM1394" s="97" t="e">
        <v>#N/A</v>
      </c>
      <c r="CN1394" s="2" t="e">
        <v>#N/A</v>
      </c>
      <c r="CO1394" s="100" t="e">
        <v>#N/A</v>
      </c>
      <c r="CP1394" s="97" t="e">
        <v>#N/A</v>
      </c>
      <c r="CQ1394" s="97" t="e">
        <v>#N/A</v>
      </c>
      <c r="CR1394" s="97" t="e">
        <v>#N/A</v>
      </c>
      <c r="CS1394" s="97" t="e">
        <v>#N/A</v>
      </c>
      <c r="CT1394" s="2" t="e">
        <v>#N/A</v>
      </c>
      <c r="CU1394" s="2" t="e">
        <v>#N/A</v>
      </c>
    </row>
    <row r="1395" spans="1:99" x14ac:dyDescent="0.25">
      <c r="A1395" s="2">
        <v>20377</v>
      </c>
      <c r="B1395" s="2">
        <v>91247254</v>
      </c>
      <c r="C1395" s="2">
        <v>8904</v>
      </c>
      <c r="D1395" s="2">
        <v>91238350</v>
      </c>
      <c r="E1395" s="2" t="s">
        <v>189</v>
      </c>
      <c r="F1395" s="2">
        <v>13300218</v>
      </c>
      <c r="G1395" s="2">
        <v>77938132</v>
      </c>
      <c r="H1395" s="2">
        <v>91247254</v>
      </c>
      <c r="I1395" s="2">
        <v>29177995</v>
      </c>
      <c r="J1395" s="2">
        <v>27351067</v>
      </c>
      <c r="K1395" s="2">
        <v>22714330</v>
      </c>
      <c r="L1395" s="2">
        <v>5456151</v>
      </c>
      <c r="N1395" s="2">
        <v>20377</v>
      </c>
      <c r="O1395" s="97">
        <v>75574325</v>
      </c>
      <c r="P1395" s="97">
        <v>1321548</v>
      </c>
      <c r="Q1395" s="97">
        <v>74252777</v>
      </c>
      <c r="R1395" s="97" t="s">
        <v>189</v>
      </c>
      <c r="S1395" s="97">
        <v>11671369</v>
      </c>
      <c r="T1395" s="97">
        <v>62581408</v>
      </c>
      <c r="U1395" s="97">
        <v>75574325</v>
      </c>
      <c r="V1395" s="97">
        <v>5410062</v>
      </c>
      <c r="W1395" s="97">
        <v>5396963</v>
      </c>
      <c r="X1395" s="97">
        <v>70156778</v>
      </c>
      <c r="Y1395" s="97">
        <v>14890556</v>
      </c>
      <c r="Z1395" s="97">
        <v>0</v>
      </c>
      <c r="AB1395" s="2">
        <v>20390</v>
      </c>
      <c r="AC1395" s="97">
        <v>147725685</v>
      </c>
      <c r="AD1395" s="97">
        <v>31359109</v>
      </c>
      <c r="AE1395" s="97">
        <v>116366576</v>
      </c>
      <c r="AF1395" s="97">
        <v>9619932</v>
      </c>
      <c r="AG1395" s="97">
        <v>61973363</v>
      </c>
      <c r="AH1395" s="97">
        <v>54393213</v>
      </c>
      <c r="AI1395" s="97">
        <v>147725685</v>
      </c>
      <c r="AJ1395" s="97">
        <v>870491</v>
      </c>
      <c r="AK1395" s="97">
        <v>130731408</v>
      </c>
      <c r="AL1395" s="97">
        <v>39048066</v>
      </c>
      <c r="AM1395" s="97" t="s">
        <v>189</v>
      </c>
      <c r="AN1395" s="2">
        <v>20390</v>
      </c>
      <c r="AO1395" s="97">
        <v>148989012</v>
      </c>
      <c r="AP1395" s="97">
        <v>30694212</v>
      </c>
      <c r="AQ1395" s="97">
        <v>118294800</v>
      </c>
      <c r="AR1395" s="97">
        <v>9722537</v>
      </c>
      <c r="AS1395" s="97">
        <v>50364134</v>
      </c>
      <c r="AT1395" s="97">
        <v>67930666</v>
      </c>
      <c r="AU1395" s="97">
        <v>148989012</v>
      </c>
      <c r="AV1395" s="97">
        <v>6501865</v>
      </c>
      <c r="AW1395" s="97">
        <v>119403435</v>
      </c>
      <c r="AX1395" s="97">
        <v>56793021</v>
      </c>
      <c r="AY1395" s="97" t="s">
        <v>189</v>
      </c>
      <c r="AZ1395" s="2">
        <v>20390</v>
      </c>
      <c r="BA1395" s="98" t="e">
        <v>#N/A</v>
      </c>
      <c r="BB1395" s="2">
        <v>0</v>
      </c>
      <c r="BC1395" s="2">
        <v>0</v>
      </c>
      <c r="BD1395" s="2" t="e">
        <v>#N/A</v>
      </c>
      <c r="BE1395" s="2" t="e">
        <v>#N/A</v>
      </c>
      <c r="BF1395" s="2" t="e">
        <v>#N/A</v>
      </c>
      <c r="BG1395" s="2" t="e">
        <v>#N/A</v>
      </c>
      <c r="BH1395" s="2" t="e">
        <v>#N/A</v>
      </c>
      <c r="BI1395" s="2" t="e">
        <v>#N/A</v>
      </c>
      <c r="BJ1395" s="2" t="e">
        <v>#N/A</v>
      </c>
      <c r="BK1395" s="2" t="e">
        <v>#N/A</v>
      </c>
      <c r="BL1395" s="2">
        <v>20390</v>
      </c>
      <c r="BM1395" s="2">
        <v>109794473</v>
      </c>
      <c r="BN1395" s="2">
        <v>22195790</v>
      </c>
      <c r="BO1395" s="2">
        <v>87598683</v>
      </c>
      <c r="BP1395" s="2">
        <v>7026047</v>
      </c>
      <c r="BQ1395" s="2">
        <v>41050007</v>
      </c>
      <c r="BR1395" s="2">
        <v>46548676</v>
      </c>
      <c r="BS1395" s="2">
        <v>109794473</v>
      </c>
      <c r="BT1395" s="2">
        <v>8502617</v>
      </c>
      <c r="BU1395" s="2">
        <v>90461515</v>
      </c>
      <c r="BV1395" s="2">
        <v>36379034</v>
      </c>
      <c r="BW1395" s="2" t="s">
        <v>189</v>
      </c>
      <c r="BX1395" s="2">
        <v>20390</v>
      </c>
      <c r="BY1395" s="2" t="e">
        <v>#N/A</v>
      </c>
      <c r="BZ1395" s="2">
        <v>0</v>
      </c>
      <c r="CA1395" s="2">
        <v>0</v>
      </c>
      <c r="CB1395" s="2" t="e">
        <v>#N/A</v>
      </c>
      <c r="CC1395" s="2" t="e">
        <v>#N/A</v>
      </c>
      <c r="CD1395" s="2" t="e">
        <v>#N/A</v>
      </c>
      <c r="CE1395" s="2" t="e">
        <v>#N/A</v>
      </c>
      <c r="CF1395" s="2" t="e">
        <v>#N/A</v>
      </c>
      <c r="CG1395" s="2" t="e">
        <v>#N/A</v>
      </c>
      <c r="CH1395" s="2" t="e">
        <v>#N/A</v>
      </c>
      <c r="CI1395" s="2" t="e">
        <v>#N/A</v>
      </c>
      <c r="CJ1395" s="2">
        <v>20390</v>
      </c>
      <c r="CK1395" s="97">
        <v>91043158</v>
      </c>
      <c r="CL1395" s="97" t="e">
        <v>#N/A</v>
      </c>
      <c r="CM1395" s="97" t="e">
        <v>#N/A</v>
      </c>
      <c r="CN1395" s="2">
        <v>4094358</v>
      </c>
      <c r="CO1395" s="100" t="e">
        <v>#N/A</v>
      </c>
      <c r="CP1395" s="97" t="e">
        <v>#N/A</v>
      </c>
      <c r="CQ1395" s="97">
        <v>91043158</v>
      </c>
      <c r="CR1395" s="97">
        <v>13731519</v>
      </c>
      <c r="CS1395" s="97">
        <v>77311639</v>
      </c>
      <c r="CT1395" s="2">
        <v>31199920</v>
      </c>
      <c r="CU1395" s="2" t="s">
        <v>189</v>
      </c>
    </row>
    <row r="1396" spans="1:99" x14ac:dyDescent="0.25">
      <c r="A1396" s="2">
        <v>20378</v>
      </c>
      <c r="B1396" s="2">
        <v>19586107</v>
      </c>
      <c r="C1396" s="2">
        <v>75519</v>
      </c>
      <c r="D1396" s="2">
        <v>16902466</v>
      </c>
      <c r="E1396" s="2" t="s">
        <v>189</v>
      </c>
      <c r="F1396" s="2">
        <v>4492659</v>
      </c>
      <c r="G1396" s="2">
        <v>12409807</v>
      </c>
      <c r="H1396" s="2">
        <v>19586107</v>
      </c>
      <c r="I1396" s="2">
        <v>11203748</v>
      </c>
      <c r="J1396" s="2">
        <v>10887759</v>
      </c>
      <c r="K1396" s="2">
        <v>8382359</v>
      </c>
      <c r="L1396" s="2">
        <v>1808749</v>
      </c>
      <c r="N1396" s="2">
        <v>20378</v>
      </c>
      <c r="O1396" s="97">
        <v>15976001</v>
      </c>
      <c r="P1396" s="97">
        <v>62083</v>
      </c>
      <c r="Q1396" s="97">
        <v>15913918</v>
      </c>
      <c r="R1396" s="97">
        <v>13878</v>
      </c>
      <c r="S1396" s="97">
        <v>4523019</v>
      </c>
      <c r="T1396" s="97">
        <v>11390899</v>
      </c>
      <c r="U1396" s="97">
        <v>15976001</v>
      </c>
      <c r="V1396" s="97">
        <v>7420358</v>
      </c>
      <c r="W1396" s="97">
        <v>6778165</v>
      </c>
      <c r="X1396" s="97">
        <v>6472813</v>
      </c>
      <c r="Y1396" s="97">
        <v>1654169</v>
      </c>
      <c r="Z1396" s="97">
        <v>0</v>
      </c>
      <c r="AB1396" s="2">
        <v>20391</v>
      </c>
      <c r="AC1396" s="97">
        <v>21469860</v>
      </c>
      <c r="AD1396" s="97">
        <v>47820</v>
      </c>
      <c r="AE1396" s="97">
        <v>21422040</v>
      </c>
      <c r="AF1396" s="97" t="s">
        <v>186</v>
      </c>
      <c r="AG1396" s="97">
        <v>4354298</v>
      </c>
      <c r="AH1396" s="97">
        <v>17067742</v>
      </c>
      <c r="AI1396" s="97">
        <v>21469860</v>
      </c>
      <c r="AJ1396" s="97">
        <v>13212877</v>
      </c>
      <c r="AK1396" s="97">
        <v>8087676</v>
      </c>
      <c r="AL1396" s="97">
        <v>4661642</v>
      </c>
      <c r="AM1396" s="97" t="s">
        <v>189</v>
      </c>
      <c r="AN1396" s="2">
        <v>20391</v>
      </c>
      <c r="AO1396" s="97">
        <v>21536440</v>
      </c>
      <c r="AP1396" s="97">
        <v>29498</v>
      </c>
      <c r="AQ1396" s="97">
        <v>21388470</v>
      </c>
      <c r="AR1396" s="97">
        <v>734</v>
      </c>
      <c r="AS1396" s="97">
        <v>4262738</v>
      </c>
      <c r="AT1396" s="97">
        <v>17125732</v>
      </c>
      <c r="AU1396" s="97">
        <v>21536440</v>
      </c>
      <c r="AV1396" s="97">
        <v>12334381</v>
      </c>
      <c r="AW1396" s="97">
        <v>9202059</v>
      </c>
      <c r="AX1396" s="97">
        <v>4138396</v>
      </c>
      <c r="AY1396" s="97" t="s">
        <v>189</v>
      </c>
      <c r="AZ1396" s="2">
        <v>20391</v>
      </c>
      <c r="BA1396" s="98">
        <v>19472976</v>
      </c>
      <c r="BB1396" s="2">
        <v>48790</v>
      </c>
      <c r="BC1396" s="2">
        <v>19424186</v>
      </c>
      <c r="BD1396" s="2">
        <v>1128</v>
      </c>
      <c r="BE1396" s="2">
        <v>4142558</v>
      </c>
      <c r="BF1396" s="2">
        <v>15281628</v>
      </c>
      <c r="BG1396" s="2">
        <v>19472976</v>
      </c>
      <c r="BH1396" s="2">
        <v>13063866</v>
      </c>
      <c r="BI1396" s="2">
        <v>6156139</v>
      </c>
      <c r="BJ1396" s="2">
        <v>3530112</v>
      </c>
      <c r="BK1396" s="2" t="s">
        <v>189</v>
      </c>
      <c r="BL1396" s="2">
        <v>20391</v>
      </c>
      <c r="BM1396" s="2">
        <v>18561067</v>
      </c>
      <c r="BN1396" s="2">
        <v>70452</v>
      </c>
      <c r="BO1396" s="2">
        <v>18490615</v>
      </c>
      <c r="BP1396" s="2">
        <v>1190</v>
      </c>
      <c r="BQ1396" s="2">
        <v>3919017</v>
      </c>
      <c r="BR1396" s="2">
        <v>14571598</v>
      </c>
      <c r="BS1396" s="2">
        <v>18561067</v>
      </c>
      <c r="BT1396" s="2">
        <v>10041321</v>
      </c>
      <c r="BU1396" s="2">
        <v>6981719</v>
      </c>
      <c r="BV1396" s="2">
        <v>3879435</v>
      </c>
      <c r="BW1396" s="2" t="s">
        <v>189</v>
      </c>
      <c r="BX1396" s="2">
        <v>20391</v>
      </c>
      <c r="BY1396" s="2">
        <v>22672620</v>
      </c>
      <c r="BZ1396" s="2">
        <v>87270</v>
      </c>
      <c r="CA1396" s="2">
        <v>20956421</v>
      </c>
      <c r="CB1396" s="2">
        <v>434</v>
      </c>
      <c r="CC1396" s="2">
        <v>3670589</v>
      </c>
      <c r="CD1396" s="2">
        <v>17285832</v>
      </c>
      <c r="CE1396" s="2">
        <v>22672620</v>
      </c>
      <c r="CF1396" s="2">
        <v>16403583</v>
      </c>
      <c r="CG1396" s="2">
        <v>6269037</v>
      </c>
      <c r="CH1396" s="2">
        <v>2466210</v>
      </c>
      <c r="CI1396" s="2" t="s">
        <v>189</v>
      </c>
      <c r="CJ1396" s="2">
        <v>20391</v>
      </c>
      <c r="CK1396" s="97">
        <v>18008461</v>
      </c>
      <c r="CL1396" s="97" t="e">
        <v>#N/A</v>
      </c>
      <c r="CM1396" s="97" t="e">
        <v>#N/A</v>
      </c>
      <c r="CN1396" s="2">
        <v>327</v>
      </c>
      <c r="CO1396" s="100" t="e">
        <v>#N/A</v>
      </c>
      <c r="CP1396" s="97" t="e">
        <v>#N/A</v>
      </c>
      <c r="CQ1396" s="97">
        <v>18008461</v>
      </c>
      <c r="CR1396" s="97">
        <v>11447352</v>
      </c>
      <c r="CS1396" s="97">
        <v>5156194</v>
      </c>
      <c r="CT1396" s="2">
        <v>2530749</v>
      </c>
      <c r="CU1396" s="2" t="s">
        <v>189</v>
      </c>
    </row>
    <row r="1397" spans="1:99" x14ac:dyDescent="0.25">
      <c r="A1397" s="2">
        <v>20379</v>
      </c>
      <c r="B1397" s="2">
        <v>15096932</v>
      </c>
      <c r="C1397" s="2">
        <v>380753</v>
      </c>
      <c r="D1397" s="2">
        <v>14710441</v>
      </c>
      <c r="E1397" s="2" t="s">
        <v>189</v>
      </c>
      <c r="F1397" s="2">
        <v>3789165</v>
      </c>
      <c r="G1397" s="2">
        <v>10921276</v>
      </c>
      <c r="H1397" s="2">
        <v>15096932</v>
      </c>
      <c r="I1397" s="2">
        <v>8348894</v>
      </c>
      <c r="J1397" s="2">
        <v>8248022</v>
      </c>
      <c r="K1397" s="2">
        <v>6748038</v>
      </c>
      <c r="L1397" s="2">
        <v>2056007</v>
      </c>
      <c r="N1397" s="2">
        <v>20379</v>
      </c>
      <c r="O1397" s="97">
        <v>18654264</v>
      </c>
      <c r="P1397" s="97">
        <v>1360141</v>
      </c>
      <c r="Q1397" s="97">
        <v>17170555</v>
      </c>
      <c r="R1397" s="97" t="s">
        <v>189</v>
      </c>
      <c r="S1397" s="97">
        <v>4067858</v>
      </c>
      <c r="T1397" s="97">
        <v>13102697</v>
      </c>
      <c r="U1397" s="97">
        <v>18654264</v>
      </c>
      <c r="V1397" s="97">
        <v>12669461</v>
      </c>
      <c r="W1397" s="97">
        <v>12166966</v>
      </c>
      <c r="X1397" s="97">
        <v>5984803</v>
      </c>
      <c r="Y1397" s="97">
        <v>1873248</v>
      </c>
      <c r="Z1397" s="97">
        <v>0</v>
      </c>
      <c r="AB1397" s="2">
        <v>20392</v>
      </c>
      <c r="AC1397" s="97">
        <v>39816794</v>
      </c>
      <c r="AD1397" s="97">
        <v>206877</v>
      </c>
      <c r="AE1397" s="97">
        <v>39609917</v>
      </c>
      <c r="AF1397" s="97" t="s">
        <v>186</v>
      </c>
      <c r="AG1397" s="97">
        <v>7069528</v>
      </c>
      <c r="AH1397" s="97">
        <v>32540389</v>
      </c>
      <c r="AI1397" s="97">
        <v>39816794</v>
      </c>
      <c r="AJ1397" s="97">
        <v>26897936</v>
      </c>
      <c r="AK1397" s="97">
        <v>12255735</v>
      </c>
      <c r="AL1397" s="97">
        <v>5753823</v>
      </c>
      <c r="AM1397" s="97" t="s">
        <v>189</v>
      </c>
      <c r="AN1397" s="2">
        <v>20392</v>
      </c>
      <c r="AO1397" s="97">
        <v>65796666</v>
      </c>
      <c r="AP1397" s="97">
        <v>196727</v>
      </c>
      <c r="AQ1397" s="97">
        <v>47327455</v>
      </c>
      <c r="AR1397" s="97">
        <v>0</v>
      </c>
      <c r="AS1397" s="97">
        <v>6635487</v>
      </c>
      <c r="AT1397" s="97">
        <v>40691968</v>
      </c>
      <c r="AU1397" s="97">
        <v>65796666</v>
      </c>
      <c r="AV1397" s="97">
        <v>53521411</v>
      </c>
      <c r="AW1397" s="97">
        <v>12275255</v>
      </c>
      <c r="AX1397" s="97">
        <v>2153806</v>
      </c>
      <c r="AY1397" s="97" t="s">
        <v>189</v>
      </c>
      <c r="AZ1397" s="2">
        <v>20392</v>
      </c>
      <c r="BA1397" s="98">
        <v>65390664</v>
      </c>
      <c r="BB1397" s="2">
        <v>114462</v>
      </c>
      <c r="BC1397" s="2">
        <v>65276202</v>
      </c>
      <c r="BD1397" s="2" t="s">
        <v>189</v>
      </c>
      <c r="BE1397" s="2">
        <v>6370310</v>
      </c>
      <c r="BF1397" s="2">
        <v>58905892</v>
      </c>
      <c r="BG1397" s="2">
        <v>65390664</v>
      </c>
      <c r="BH1397" s="2">
        <v>40162999</v>
      </c>
      <c r="BI1397" s="2">
        <v>11983069</v>
      </c>
      <c r="BJ1397" s="2">
        <v>2089286</v>
      </c>
      <c r="BK1397" s="2" t="s">
        <v>189</v>
      </c>
      <c r="BL1397" s="2">
        <v>20392</v>
      </c>
      <c r="BM1397" s="2">
        <v>32719705</v>
      </c>
      <c r="BN1397" s="2">
        <v>32887</v>
      </c>
      <c r="BO1397" s="2">
        <v>32686818</v>
      </c>
      <c r="BP1397" s="2" t="s">
        <v>189</v>
      </c>
      <c r="BQ1397" s="2">
        <v>6182300</v>
      </c>
      <c r="BR1397" s="2">
        <v>26504518</v>
      </c>
      <c r="BS1397" s="2">
        <v>32719705</v>
      </c>
      <c r="BT1397" s="2">
        <v>11788050</v>
      </c>
      <c r="BU1397" s="2">
        <v>8452172</v>
      </c>
      <c r="BV1397" s="2">
        <v>1520308</v>
      </c>
      <c r="BW1397" s="2" t="s">
        <v>189</v>
      </c>
      <c r="BX1397" s="2">
        <v>20392</v>
      </c>
      <c r="BY1397" s="2">
        <v>40564168</v>
      </c>
      <c r="BZ1397" s="2">
        <v>66926</v>
      </c>
      <c r="CA1397" s="2">
        <v>39081340</v>
      </c>
      <c r="CB1397" s="2" t="s">
        <v>189</v>
      </c>
      <c r="CC1397" s="2">
        <v>6123928</v>
      </c>
      <c r="CD1397" s="2">
        <v>32957412</v>
      </c>
      <c r="CE1397" s="2">
        <v>40564168</v>
      </c>
      <c r="CF1397" s="2">
        <v>30161435</v>
      </c>
      <c r="CG1397" s="2">
        <v>10402733</v>
      </c>
      <c r="CH1397" s="2">
        <v>3250800</v>
      </c>
      <c r="CI1397" s="2" t="s">
        <v>189</v>
      </c>
      <c r="CJ1397" s="2">
        <v>20392</v>
      </c>
      <c r="CK1397" s="97">
        <v>38177787</v>
      </c>
      <c r="CL1397" s="97" t="e">
        <v>#N/A</v>
      </c>
      <c r="CM1397" s="97" t="e">
        <v>#N/A</v>
      </c>
      <c r="CN1397" s="2" t="s">
        <v>189</v>
      </c>
      <c r="CO1397" s="100" t="e">
        <v>#N/A</v>
      </c>
      <c r="CP1397" s="97" t="e">
        <v>#N/A</v>
      </c>
      <c r="CQ1397" s="97">
        <v>38177787</v>
      </c>
      <c r="CR1397" s="97">
        <v>26328983</v>
      </c>
      <c r="CS1397" s="97">
        <v>10470762</v>
      </c>
      <c r="CT1397" s="2">
        <v>3250800</v>
      </c>
      <c r="CU1397" s="2" t="s">
        <v>189</v>
      </c>
    </row>
    <row r="1398" spans="1:99" x14ac:dyDescent="0.25">
      <c r="A1398" s="2">
        <v>20380</v>
      </c>
      <c r="B1398" s="2">
        <v>10511407</v>
      </c>
      <c r="C1398" s="2">
        <v>336706</v>
      </c>
      <c r="D1398" s="2">
        <v>9930401</v>
      </c>
      <c r="E1398" s="2" t="s">
        <v>189</v>
      </c>
      <c r="F1398" s="2">
        <v>3391019</v>
      </c>
      <c r="G1398" s="2">
        <v>6539382</v>
      </c>
      <c r="H1398" s="2">
        <v>10511407</v>
      </c>
      <c r="I1398" s="2">
        <v>5101315</v>
      </c>
      <c r="J1398" s="2">
        <v>4820968</v>
      </c>
      <c r="K1398" s="2">
        <v>5410092</v>
      </c>
      <c r="L1398" s="2">
        <v>1620138</v>
      </c>
      <c r="N1398" s="2">
        <v>20380</v>
      </c>
      <c r="O1398" s="97">
        <v>9956410</v>
      </c>
      <c r="P1398" s="97">
        <v>357733</v>
      </c>
      <c r="Q1398" s="97">
        <v>9012715</v>
      </c>
      <c r="R1398" s="97" t="s">
        <v>189</v>
      </c>
      <c r="S1398" s="97">
        <v>2636712</v>
      </c>
      <c r="T1398" s="97">
        <v>6376003</v>
      </c>
      <c r="U1398" s="97">
        <v>9956410</v>
      </c>
      <c r="V1398" s="97">
        <v>3867550</v>
      </c>
      <c r="W1398" s="97">
        <v>3259254</v>
      </c>
      <c r="X1398" s="97">
        <v>6088860</v>
      </c>
      <c r="Y1398" s="97">
        <v>2415642</v>
      </c>
      <c r="Z1398" s="97">
        <v>0</v>
      </c>
      <c r="AB1398" s="2">
        <v>20393</v>
      </c>
      <c r="AC1398" s="97">
        <v>17591227</v>
      </c>
      <c r="AD1398" s="97">
        <v>597289</v>
      </c>
      <c r="AE1398" s="97">
        <v>16894495</v>
      </c>
      <c r="AF1398" s="97">
        <v>31244</v>
      </c>
      <c r="AG1398" s="97">
        <v>4277971</v>
      </c>
      <c r="AH1398" s="97">
        <v>12616524</v>
      </c>
      <c r="AI1398" s="97">
        <v>17591227</v>
      </c>
      <c r="AJ1398" s="97">
        <v>11486532</v>
      </c>
      <c r="AK1398" s="97">
        <v>6104695</v>
      </c>
      <c r="AL1398" s="97">
        <v>3062947</v>
      </c>
      <c r="AM1398" s="97" t="s">
        <v>189</v>
      </c>
      <c r="AN1398" s="2">
        <v>20393</v>
      </c>
      <c r="AO1398" s="97">
        <v>17517808</v>
      </c>
      <c r="AP1398" s="97">
        <v>310960</v>
      </c>
      <c r="AQ1398" s="97">
        <v>17206848</v>
      </c>
      <c r="AR1398" s="97">
        <v>63255</v>
      </c>
      <c r="AS1398" s="97">
        <v>4546703</v>
      </c>
      <c r="AT1398" s="97">
        <v>12660145</v>
      </c>
      <c r="AU1398" s="97">
        <v>17517808</v>
      </c>
      <c r="AV1398" s="97">
        <v>8254013</v>
      </c>
      <c r="AW1398" s="97">
        <v>7656317</v>
      </c>
      <c r="AX1398" s="97">
        <v>2749914</v>
      </c>
      <c r="AY1398" s="97" t="s">
        <v>189</v>
      </c>
      <c r="AZ1398" s="2">
        <v>20393</v>
      </c>
      <c r="BA1398" s="98">
        <v>15243882</v>
      </c>
      <c r="BB1398" s="2">
        <v>263971</v>
      </c>
      <c r="BC1398" s="2">
        <v>14979911</v>
      </c>
      <c r="BD1398" s="2">
        <v>2367</v>
      </c>
      <c r="BE1398" s="2">
        <v>4150374</v>
      </c>
      <c r="BF1398" s="2">
        <v>10829537</v>
      </c>
      <c r="BG1398" s="2">
        <v>15243882</v>
      </c>
      <c r="BH1398" s="2">
        <v>7363133</v>
      </c>
      <c r="BI1398" s="2">
        <v>6440353</v>
      </c>
      <c r="BJ1398" s="2">
        <v>2305738</v>
      </c>
      <c r="BK1398" s="2" t="s">
        <v>189</v>
      </c>
      <c r="BL1398" s="2">
        <v>20393</v>
      </c>
      <c r="BM1398" s="2">
        <v>14101501</v>
      </c>
      <c r="BN1398" s="2">
        <v>356554</v>
      </c>
      <c r="BO1398" s="2">
        <v>12959258</v>
      </c>
      <c r="BP1398" s="2">
        <v>33354</v>
      </c>
      <c r="BQ1398" s="2">
        <v>3781313</v>
      </c>
      <c r="BR1398" s="2">
        <v>9177945</v>
      </c>
      <c r="BS1398" s="2">
        <v>14101501</v>
      </c>
      <c r="BT1398" s="2">
        <v>8615066</v>
      </c>
      <c r="BU1398" s="2">
        <v>5486435</v>
      </c>
      <c r="BV1398" s="2">
        <v>2290732</v>
      </c>
      <c r="BW1398" s="2" t="s">
        <v>189</v>
      </c>
      <c r="BX1398" s="2">
        <v>20393</v>
      </c>
      <c r="BY1398" s="2">
        <v>22117706</v>
      </c>
      <c r="BZ1398" s="2">
        <v>345313</v>
      </c>
      <c r="CA1398" s="2">
        <v>20747181</v>
      </c>
      <c r="CB1398" s="2">
        <v>36959</v>
      </c>
      <c r="CC1398" s="2">
        <v>3541293</v>
      </c>
      <c r="CD1398" s="2">
        <v>17205888</v>
      </c>
      <c r="CE1398" s="2">
        <v>22117706</v>
      </c>
      <c r="CF1398" s="2">
        <v>16077805</v>
      </c>
      <c r="CG1398" s="2">
        <v>6039901</v>
      </c>
      <c r="CH1398" s="2">
        <v>2549664</v>
      </c>
      <c r="CI1398" s="2" t="s">
        <v>189</v>
      </c>
      <c r="CJ1398" s="2">
        <v>20393</v>
      </c>
      <c r="CK1398" s="97">
        <v>14528807</v>
      </c>
      <c r="CL1398" s="97" t="e">
        <v>#N/A</v>
      </c>
      <c r="CM1398" s="97" t="e">
        <v>#N/A</v>
      </c>
      <c r="CN1398" s="2">
        <v>35318</v>
      </c>
      <c r="CO1398" s="100" t="e">
        <v>#N/A</v>
      </c>
      <c r="CP1398" s="97" t="e">
        <v>#N/A</v>
      </c>
      <c r="CQ1398" s="97">
        <v>14528807</v>
      </c>
      <c r="CR1398" s="97">
        <v>6754880</v>
      </c>
      <c r="CS1398" s="97">
        <v>7773927</v>
      </c>
      <c r="CT1398" s="2">
        <v>3039356</v>
      </c>
      <c r="CU1398" s="2" t="s">
        <v>189</v>
      </c>
    </row>
    <row r="1399" spans="1:99" x14ac:dyDescent="0.25">
      <c r="A1399" s="2">
        <v>20381</v>
      </c>
      <c r="B1399" s="2">
        <v>10141270</v>
      </c>
      <c r="C1399" s="2">
        <v>246804</v>
      </c>
      <c r="D1399" s="2">
        <v>9894466</v>
      </c>
      <c r="E1399" s="2" t="s">
        <v>189</v>
      </c>
      <c r="F1399" s="2">
        <v>4034028</v>
      </c>
      <c r="G1399" s="2">
        <v>5860438</v>
      </c>
      <c r="H1399" s="2">
        <v>10141270</v>
      </c>
      <c r="I1399" s="2">
        <v>3547607</v>
      </c>
      <c r="J1399" s="2">
        <v>3540007</v>
      </c>
      <c r="K1399" s="2">
        <v>6593663</v>
      </c>
      <c r="L1399" s="2">
        <v>2944675</v>
      </c>
      <c r="N1399" s="2">
        <v>20381</v>
      </c>
      <c r="O1399" s="97">
        <v>13038144</v>
      </c>
      <c r="P1399" s="97">
        <v>13319</v>
      </c>
      <c r="Q1399" s="97">
        <v>9088878</v>
      </c>
      <c r="R1399" s="97">
        <v>13166</v>
      </c>
      <c r="S1399" s="97">
        <v>3555972</v>
      </c>
      <c r="T1399" s="97">
        <v>5532906</v>
      </c>
      <c r="U1399" s="97">
        <v>13038144</v>
      </c>
      <c r="V1399" s="97">
        <v>3532347</v>
      </c>
      <c r="W1399" s="97">
        <v>3532347</v>
      </c>
      <c r="X1399" s="97">
        <v>9505797</v>
      </c>
      <c r="Y1399" s="97">
        <v>3041096</v>
      </c>
      <c r="Z1399" s="97">
        <v>0</v>
      </c>
      <c r="AB1399" s="2">
        <v>20394</v>
      </c>
      <c r="AC1399" s="97">
        <v>11570456</v>
      </c>
      <c r="AD1399" s="97">
        <v>45000</v>
      </c>
      <c r="AE1399" s="97">
        <v>11525456</v>
      </c>
      <c r="AF1399" s="97" t="s">
        <v>186</v>
      </c>
      <c r="AG1399" s="97">
        <v>2784224</v>
      </c>
      <c r="AH1399" s="97">
        <v>8741232</v>
      </c>
      <c r="AI1399" s="97">
        <v>11570456</v>
      </c>
      <c r="AJ1399" s="97">
        <v>5143742</v>
      </c>
      <c r="AK1399" s="97">
        <v>3183410</v>
      </c>
      <c r="AL1399" s="97">
        <v>148526</v>
      </c>
      <c r="AM1399" s="97" t="s">
        <v>189</v>
      </c>
      <c r="AN1399" s="2">
        <v>20394</v>
      </c>
      <c r="AO1399" s="97">
        <v>11512926</v>
      </c>
      <c r="AP1399" s="97">
        <v>45716</v>
      </c>
      <c r="AQ1399" s="97">
        <v>11467210</v>
      </c>
      <c r="AR1399" s="97">
        <v>0</v>
      </c>
      <c r="AS1399" s="97">
        <v>2695758</v>
      </c>
      <c r="AT1399" s="97">
        <v>8771452</v>
      </c>
      <c r="AU1399" s="97">
        <v>11512926</v>
      </c>
      <c r="AV1399" s="97">
        <v>6111323</v>
      </c>
      <c r="AW1399" s="97">
        <v>3353368</v>
      </c>
      <c r="AX1399" s="97">
        <v>58105</v>
      </c>
      <c r="AY1399" s="97" t="s">
        <v>189</v>
      </c>
      <c r="AZ1399" s="2">
        <v>20394</v>
      </c>
      <c r="BA1399" s="98">
        <v>11164357</v>
      </c>
      <c r="BB1399" s="2">
        <v>27979</v>
      </c>
      <c r="BC1399" s="2">
        <v>11136378</v>
      </c>
      <c r="BD1399" s="2" t="s">
        <v>189</v>
      </c>
      <c r="BE1399" s="2">
        <v>2632164</v>
      </c>
      <c r="BF1399" s="2">
        <v>8504214</v>
      </c>
      <c r="BG1399" s="2">
        <v>11164357</v>
      </c>
      <c r="BH1399" s="2">
        <v>7233993</v>
      </c>
      <c r="BI1399" s="2">
        <v>3649477</v>
      </c>
      <c r="BJ1399" s="2">
        <v>357494</v>
      </c>
      <c r="BK1399" s="2" t="s">
        <v>189</v>
      </c>
      <c r="BL1399" s="2">
        <v>20394</v>
      </c>
      <c r="BM1399" s="2">
        <v>8538507</v>
      </c>
      <c r="BN1399" s="2">
        <v>21457</v>
      </c>
      <c r="BO1399" s="2">
        <v>8498823</v>
      </c>
      <c r="BP1399" s="2" t="s">
        <v>189</v>
      </c>
      <c r="BQ1399" s="2">
        <v>2421281</v>
      </c>
      <c r="BR1399" s="2">
        <v>6077542</v>
      </c>
      <c r="BS1399" s="2">
        <v>8538507</v>
      </c>
      <c r="BT1399" s="2">
        <v>5520007</v>
      </c>
      <c r="BU1399" s="2">
        <v>3018500</v>
      </c>
      <c r="BV1399" s="2" t="s">
        <v>189</v>
      </c>
      <c r="BW1399" s="2" t="s">
        <v>189</v>
      </c>
      <c r="BX1399" s="2">
        <v>20394</v>
      </c>
      <c r="BY1399" s="2" t="e">
        <v>#N/A</v>
      </c>
      <c r="BZ1399" s="2">
        <v>0</v>
      </c>
      <c r="CA1399" s="2">
        <v>0</v>
      </c>
      <c r="CB1399" s="2" t="e">
        <v>#N/A</v>
      </c>
      <c r="CC1399" s="2" t="e">
        <v>#N/A</v>
      </c>
      <c r="CD1399" s="2" t="e">
        <v>#N/A</v>
      </c>
      <c r="CE1399" s="2" t="e">
        <v>#N/A</v>
      </c>
      <c r="CF1399" s="2" t="e">
        <v>#N/A</v>
      </c>
      <c r="CG1399" s="2" t="e">
        <v>#N/A</v>
      </c>
      <c r="CH1399" s="2" t="e">
        <v>#N/A</v>
      </c>
      <c r="CI1399" s="2" t="e">
        <v>#N/A</v>
      </c>
      <c r="CJ1399" s="2">
        <v>20394</v>
      </c>
      <c r="CK1399" s="97">
        <v>7719938</v>
      </c>
      <c r="CL1399" s="97" t="e">
        <v>#N/A</v>
      </c>
      <c r="CM1399" s="97" t="e">
        <v>#N/A</v>
      </c>
      <c r="CN1399" s="2" t="s">
        <v>189</v>
      </c>
      <c r="CO1399" s="100" t="e">
        <v>#N/A</v>
      </c>
      <c r="CP1399" s="97" t="e">
        <v>#N/A</v>
      </c>
      <c r="CQ1399" s="97">
        <v>7719938</v>
      </c>
      <c r="CR1399" s="97">
        <v>1699191</v>
      </c>
      <c r="CS1399" s="97">
        <v>1953726</v>
      </c>
      <c r="CT1399" s="2" t="s">
        <v>189</v>
      </c>
      <c r="CU1399" s="2" t="s">
        <v>189</v>
      </c>
    </row>
    <row r="1400" spans="1:99" x14ac:dyDescent="0.25">
      <c r="A1400" s="2">
        <v>20382</v>
      </c>
      <c r="B1400" s="2">
        <v>8558540</v>
      </c>
      <c r="C1400" s="2">
        <v>45459</v>
      </c>
      <c r="D1400" s="2">
        <v>8513081</v>
      </c>
      <c r="E1400" s="2" t="s">
        <v>189</v>
      </c>
      <c r="F1400" s="2">
        <v>2373337</v>
      </c>
      <c r="G1400" s="2">
        <v>6139744</v>
      </c>
      <c r="H1400" s="2">
        <v>8558540</v>
      </c>
      <c r="I1400" s="2">
        <v>5553322</v>
      </c>
      <c r="J1400" s="2">
        <v>5539322</v>
      </c>
      <c r="K1400" s="2">
        <v>3005218</v>
      </c>
      <c r="L1400" s="2">
        <v>568250</v>
      </c>
      <c r="N1400" s="2">
        <v>20382</v>
      </c>
      <c r="O1400" s="97">
        <v>8348102</v>
      </c>
      <c r="P1400" s="97">
        <v>50472</v>
      </c>
      <c r="Q1400" s="97">
        <v>8297630</v>
      </c>
      <c r="R1400" s="97" t="s">
        <v>189</v>
      </c>
      <c r="S1400" s="97">
        <v>2191674</v>
      </c>
      <c r="T1400" s="97">
        <v>6105956</v>
      </c>
      <c r="U1400" s="97">
        <v>8348102</v>
      </c>
      <c r="V1400" s="97">
        <v>5686697</v>
      </c>
      <c r="W1400" s="97">
        <v>5670849</v>
      </c>
      <c r="X1400" s="97">
        <v>2661405</v>
      </c>
      <c r="Y1400" s="97">
        <v>550222</v>
      </c>
      <c r="Z1400" s="97">
        <v>0</v>
      </c>
      <c r="AB1400" s="2">
        <v>20395</v>
      </c>
      <c r="AC1400" s="97">
        <v>12448866</v>
      </c>
      <c r="AD1400" s="97">
        <v>185</v>
      </c>
      <c r="AE1400" s="97">
        <v>12448681</v>
      </c>
      <c r="AF1400" s="97" t="s">
        <v>186</v>
      </c>
      <c r="AG1400" s="97">
        <v>2931484</v>
      </c>
      <c r="AH1400" s="97">
        <v>9517197</v>
      </c>
      <c r="AI1400" s="97">
        <v>12448866</v>
      </c>
      <c r="AJ1400" s="97">
        <v>8032914</v>
      </c>
      <c r="AK1400" s="97">
        <v>4245871</v>
      </c>
      <c r="AL1400" s="97">
        <v>1316380</v>
      </c>
      <c r="AM1400" s="97" t="s">
        <v>189</v>
      </c>
      <c r="AN1400" s="2">
        <v>20395</v>
      </c>
      <c r="AO1400" s="97">
        <v>12714323</v>
      </c>
      <c r="AP1400" s="97">
        <v>8878</v>
      </c>
      <c r="AQ1400" s="97">
        <v>12705445</v>
      </c>
      <c r="AR1400" s="97">
        <v>0</v>
      </c>
      <c r="AS1400" s="97">
        <v>2923803</v>
      </c>
      <c r="AT1400" s="97">
        <v>9781642</v>
      </c>
      <c r="AU1400" s="97">
        <v>12714323</v>
      </c>
      <c r="AV1400" s="97">
        <v>7431513</v>
      </c>
      <c r="AW1400" s="97">
        <v>5095454</v>
      </c>
      <c r="AX1400" s="97">
        <v>966339</v>
      </c>
      <c r="AY1400" s="97" t="s">
        <v>189</v>
      </c>
      <c r="AZ1400" s="2">
        <v>20395</v>
      </c>
      <c r="BA1400" s="98">
        <v>12288533</v>
      </c>
      <c r="BB1400" s="2">
        <v>31973</v>
      </c>
      <c r="BC1400" s="2">
        <v>12256560</v>
      </c>
      <c r="BD1400" s="2" t="s">
        <v>189</v>
      </c>
      <c r="BE1400" s="2">
        <v>2869499</v>
      </c>
      <c r="BF1400" s="2">
        <v>9387061</v>
      </c>
      <c r="BG1400" s="2">
        <v>12288533</v>
      </c>
      <c r="BH1400" s="2">
        <v>6822411</v>
      </c>
      <c r="BI1400" s="2">
        <v>4480031</v>
      </c>
      <c r="BJ1400" s="2">
        <v>1157501</v>
      </c>
      <c r="BK1400" s="2" t="s">
        <v>189</v>
      </c>
      <c r="BL1400" s="2">
        <v>20395</v>
      </c>
      <c r="BM1400" s="2">
        <v>10707660</v>
      </c>
      <c r="BN1400" s="2">
        <v>30512</v>
      </c>
      <c r="BO1400" s="2">
        <v>10677148</v>
      </c>
      <c r="BP1400" s="2" t="s">
        <v>189</v>
      </c>
      <c r="BQ1400" s="2">
        <v>2851900</v>
      </c>
      <c r="BR1400" s="2">
        <v>7825248</v>
      </c>
      <c r="BS1400" s="2">
        <v>10707660</v>
      </c>
      <c r="BT1400" s="2">
        <v>6402714</v>
      </c>
      <c r="BU1400" s="2">
        <v>3379353</v>
      </c>
      <c r="BV1400" s="2">
        <v>982036</v>
      </c>
      <c r="BW1400" s="2" t="s">
        <v>189</v>
      </c>
      <c r="BX1400" s="2">
        <v>20395</v>
      </c>
      <c r="BY1400" s="2">
        <v>15076960</v>
      </c>
      <c r="BZ1400" s="2">
        <v>30540</v>
      </c>
      <c r="CA1400" s="2">
        <v>15046420</v>
      </c>
      <c r="CB1400" s="2">
        <v>581</v>
      </c>
      <c r="CC1400" s="2">
        <v>2712444</v>
      </c>
      <c r="CD1400" s="2">
        <v>12333976</v>
      </c>
      <c r="CE1400" s="2">
        <v>15076960</v>
      </c>
      <c r="CF1400" s="2">
        <v>10138818</v>
      </c>
      <c r="CG1400" s="2">
        <v>4915216</v>
      </c>
      <c r="CH1400" s="2">
        <v>1258482</v>
      </c>
      <c r="CI1400" s="2" t="s">
        <v>189</v>
      </c>
      <c r="CJ1400" s="2">
        <v>20395</v>
      </c>
      <c r="CK1400" s="97">
        <v>17730810</v>
      </c>
      <c r="CL1400" s="97" t="e">
        <v>#N/A</v>
      </c>
      <c r="CM1400" s="97" t="e">
        <v>#N/A</v>
      </c>
      <c r="CN1400" s="2">
        <v>4225</v>
      </c>
      <c r="CO1400" s="100" t="e">
        <v>#N/A</v>
      </c>
      <c r="CP1400" s="97" t="e">
        <v>#N/A</v>
      </c>
      <c r="CQ1400" s="97">
        <v>17730810</v>
      </c>
      <c r="CR1400" s="97">
        <v>13779754</v>
      </c>
      <c r="CS1400" s="97">
        <v>3856842</v>
      </c>
      <c r="CT1400" s="2">
        <v>754449</v>
      </c>
      <c r="CU1400" s="2" t="s">
        <v>189</v>
      </c>
    </row>
    <row r="1401" spans="1:99" x14ac:dyDescent="0.25">
      <c r="A1401" s="2">
        <v>20383</v>
      </c>
      <c r="B1401" s="2">
        <v>5003530</v>
      </c>
      <c r="C1401" s="2">
        <v>94631</v>
      </c>
      <c r="D1401" s="2">
        <v>4833609</v>
      </c>
      <c r="E1401" s="2">
        <v>11944</v>
      </c>
      <c r="F1401" s="2">
        <v>1772495</v>
      </c>
      <c r="G1401" s="2">
        <v>3061114</v>
      </c>
      <c r="H1401" s="2">
        <v>5003530</v>
      </c>
      <c r="I1401" s="2">
        <v>3467834</v>
      </c>
      <c r="J1401" s="2">
        <v>3387834</v>
      </c>
      <c r="K1401" s="2">
        <v>1535696</v>
      </c>
      <c r="L1401" s="2" t="s">
        <v>189</v>
      </c>
      <c r="N1401" s="2">
        <v>20383</v>
      </c>
      <c r="O1401" s="97">
        <v>4176006</v>
      </c>
      <c r="P1401" s="97">
        <v>163514</v>
      </c>
      <c r="Q1401" s="97">
        <v>4012492</v>
      </c>
      <c r="R1401" s="97">
        <v>30313</v>
      </c>
      <c r="S1401" s="97">
        <v>1542797</v>
      </c>
      <c r="T1401" s="97">
        <v>2469695</v>
      </c>
      <c r="U1401" s="97">
        <v>4176006</v>
      </c>
      <c r="V1401" s="97">
        <v>2808386</v>
      </c>
      <c r="W1401" s="97">
        <v>2808386</v>
      </c>
      <c r="X1401" s="97">
        <v>1340900</v>
      </c>
      <c r="Y1401" s="97" t="s">
        <v>189</v>
      </c>
      <c r="Z1401" s="97">
        <v>0</v>
      </c>
      <c r="AB1401" s="2">
        <v>20396</v>
      </c>
      <c r="AC1401" s="97">
        <v>19549466</v>
      </c>
      <c r="AD1401" s="97">
        <v>1158</v>
      </c>
      <c r="AE1401" s="97">
        <v>19416116</v>
      </c>
      <c r="AF1401" s="97" t="s">
        <v>186</v>
      </c>
      <c r="AG1401" s="97">
        <v>3860226</v>
      </c>
      <c r="AH1401" s="97">
        <v>15555890</v>
      </c>
      <c r="AI1401" s="97">
        <v>19549466</v>
      </c>
      <c r="AJ1401" s="97">
        <v>11286743</v>
      </c>
      <c r="AK1401" s="97">
        <v>8262723</v>
      </c>
      <c r="AL1401" s="97">
        <v>4261751</v>
      </c>
      <c r="AM1401" s="97" t="s">
        <v>189</v>
      </c>
      <c r="AN1401" s="2">
        <v>20396</v>
      </c>
      <c r="AO1401" s="97">
        <v>23643484</v>
      </c>
      <c r="AP1401" s="97">
        <v>56065</v>
      </c>
      <c r="AQ1401" s="97">
        <v>23587419</v>
      </c>
      <c r="AR1401" s="97">
        <v>0</v>
      </c>
      <c r="AS1401" s="97">
        <v>4082875</v>
      </c>
      <c r="AT1401" s="97">
        <v>19504544</v>
      </c>
      <c r="AU1401" s="97">
        <v>23643484</v>
      </c>
      <c r="AV1401" s="97">
        <v>13007581</v>
      </c>
      <c r="AW1401" s="97">
        <v>6301056</v>
      </c>
      <c r="AX1401" s="97">
        <v>2666788</v>
      </c>
      <c r="AY1401" s="97" t="s">
        <v>189</v>
      </c>
      <c r="AZ1401" s="2">
        <v>20396</v>
      </c>
      <c r="BA1401" s="98">
        <v>17419273</v>
      </c>
      <c r="BB1401" s="2">
        <v>74462</v>
      </c>
      <c r="BC1401" s="2">
        <v>17344811</v>
      </c>
      <c r="BD1401" s="2" t="s">
        <v>189</v>
      </c>
      <c r="BE1401" s="2">
        <v>3672586</v>
      </c>
      <c r="BF1401" s="2">
        <v>13672225</v>
      </c>
      <c r="BG1401" s="2">
        <v>17419273</v>
      </c>
      <c r="BH1401" s="2">
        <v>11354882</v>
      </c>
      <c r="BI1401" s="2">
        <v>5996238</v>
      </c>
      <c r="BJ1401" s="2">
        <v>3002413</v>
      </c>
      <c r="BK1401" s="2" t="s">
        <v>189</v>
      </c>
      <c r="BL1401" s="2">
        <v>20396</v>
      </c>
      <c r="BM1401" s="2">
        <v>15437092</v>
      </c>
      <c r="BN1401" s="2">
        <v>43813</v>
      </c>
      <c r="BO1401" s="2">
        <v>15393279</v>
      </c>
      <c r="BP1401" s="2" t="s">
        <v>189</v>
      </c>
      <c r="BQ1401" s="2">
        <v>3624194</v>
      </c>
      <c r="BR1401" s="2">
        <v>11769085</v>
      </c>
      <c r="BS1401" s="2">
        <v>15437092</v>
      </c>
      <c r="BT1401" s="2">
        <v>9655702</v>
      </c>
      <c r="BU1401" s="2">
        <v>5758490</v>
      </c>
      <c r="BV1401" s="2">
        <v>2959116</v>
      </c>
      <c r="BW1401" s="2" t="s">
        <v>189</v>
      </c>
      <c r="BX1401" s="2">
        <v>20396</v>
      </c>
      <c r="BY1401" s="2" t="e">
        <v>#N/A</v>
      </c>
      <c r="BZ1401" s="2">
        <v>0</v>
      </c>
      <c r="CA1401" s="2">
        <v>0</v>
      </c>
      <c r="CB1401" s="2" t="e">
        <v>#N/A</v>
      </c>
      <c r="CC1401" s="2" t="e">
        <v>#N/A</v>
      </c>
      <c r="CD1401" s="2" t="e">
        <v>#N/A</v>
      </c>
      <c r="CE1401" s="2" t="e">
        <v>#N/A</v>
      </c>
      <c r="CF1401" s="2" t="e">
        <v>#N/A</v>
      </c>
      <c r="CG1401" s="2" t="e">
        <v>#N/A</v>
      </c>
      <c r="CH1401" s="2" t="e">
        <v>#N/A</v>
      </c>
      <c r="CI1401" s="2" t="e">
        <v>#N/A</v>
      </c>
      <c r="CJ1401" s="2">
        <v>20396</v>
      </c>
      <c r="CK1401" s="97">
        <v>18130539</v>
      </c>
      <c r="CL1401" s="97" t="e">
        <v>#N/A</v>
      </c>
      <c r="CM1401" s="97" t="e">
        <v>#N/A</v>
      </c>
      <c r="CN1401" s="2" t="s">
        <v>189</v>
      </c>
      <c r="CO1401" s="100" t="e">
        <v>#N/A</v>
      </c>
      <c r="CP1401" s="97" t="e">
        <v>#N/A</v>
      </c>
      <c r="CQ1401" s="97">
        <v>18130539</v>
      </c>
      <c r="CR1401" s="97">
        <v>8217153</v>
      </c>
      <c r="CS1401" s="97">
        <v>5894879</v>
      </c>
      <c r="CT1401" s="2">
        <v>2884994</v>
      </c>
      <c r="CU1401" s="2" t="s">
        <v>189</v>
      </c>
    </row>
    <row r="1402" spans="1:99" x14ac:dyDescent="0.25">
      <c r="A1402" s="2">
        <v>20384</v>
      </c>
      <c r="B1402" s="2">
        <v>24356904</v>
      </c>
      <c r="C1402" s="2">
        <v>5512</v>
      </c>
      <c r="D1402" s="2">
        <v>21867419</v>
      </c>
      <c r="E1402" s="2" t="s">
        <v>189</v>
      </c>
      <c r="F1402" s="2">
        <v>4999301</v>
      </c>
      <c r="G1402" s="2">
        <v>16868118</v>
      </c>
      <c r="H1402" s="2">
        <v>24356904</v>
      </c>
      <c r="I1402" s="2">
        <v>12753255</v>
      </c>
      <c r="J1402" s="2">
        <v>12680063</v>
      </c>
      <c r="K1402" s="2">
        <v>11603649</v>
      </c>
      <c r="L1402" s="2">
        <v>2657864</v>
      </c>
      <c r="N1402" s="2">
        <v>20384</v>
      </c>
      <c r="O1402" s="97" t="s">
        <v>186</v>
      </c>
      <c r="P1402" s="97" t="s">
        <v>186</v>
      </c>
      <c r="Q1402" s="97" t="s">
        <v>186</v>
      </c>
      <c r="R1402" s="97" t="s">
        <v>186</v>
      </c>
      <c r="S1402" s="97" t="s">
        <v>186</v>
      </c>
      <c r="T1402" s="97" t="s">
        <v>186</v>
      </c>
      <c r="U1402" s="97" t="s">
        <v>186</v>
      </c>
      <c r="V1402" s="97" t="s">
        <v>186</v>
      </c>
      <c r="W1402" s="97" t="e">
        <v>#N/A</v>
      </c>
      <c r="X1402" s="97" t="s">
        <v>186</v>
      </c>
      <c r="Y1402" s="97" t="s">
        <v>186</v>
      </c>
      <c r="Z1402" s="97">
        <v>0</v>
      </c>
      <c r="AB1402" s="2">
        <v>20397</v>
      </c>
      <c r="AC1402" s="97">
        <v>150186223</v>
      </c>
      <c r="AD1402" s="97">
        <v>15296280</v>
      </c>
      <c r="AE1402" s="97">
        <v>128994846</v>
      </c>
      <c r="AF1402" s="97">
        <v>5111149</v>
      </c>
      <c r="AG1402" s="97">
        <v>44439390</v>
      </c>
      <c r="AH1402" s="97">
        <v>84555456</v>
      </c>
      <c r="AI1402" s="97">
        <v>150186223</v>
      </c>
      <c r="AJ1402" s="97">
        <v>46802176</v>
      </c>
      <c r="AK1402" s="97">
        <v>103384047</v>
      </c>
      <c r="AL1402" s="97">
        <v>48460554</v>
      </c>
      <c r="AM1402" s="97" t="s">
        <v>189</v>
      </c>
      <c r="AN1402" s="2">
        <v>20397</v>
      </c>
      <c r="AO1402" s="97">
        <v>142128088</v>
      </c>
      <c r="AP1402" s="97">
        <v>9954899</v>
      </c>
      <c r="AQ1402" s="97">
        <v>132122676</v>
      </c>
      <c r="AR1402" s="97">
        <v>4539538</v>
      </c>
      <c r="AS1402" s="97">
        <v>49467170</v>
      </c>
      <c r="AT1402" s="97">
        <v>82655506</v>
      </c>
      <c r="AU1402" s="97">
        <v>142128088</v>
      </c>
      <c r="AV1402" s="97">
        <v>54412516</v>
      </c>
      <c r="AW1402" s="97">
        <v>87715572</v>
      </c>
      <c r="AX1402" s="97">
        <v>38821716</v>
      </c>
      <c r="AY1402" s="97" t="s">
        <v>189</v>
      </c>
      <c r="AZ1402" s="2">
        <v>20397</v>
      </c>
      <c r="BA1402" s="98">
        <v>143262967</v>
      </c>
      <c r="BB1402" s="2">
        <v>6682725</v>
      </c>
      <c r="BC1402" s="2">
        <v>120999850</v>
      </c>
      <c r="BD1402" s="2">
        <v>1079055</v>
      </c>
      <c r="BE1402" s="2">
        <v>44362436</v>
      </c>
      <c r="BF1402" s="2">
        <v>76637414</v>
      </c>
      <c r="BG1402" s="2">
        <v>143262967</v>
      </c>
      <c r="BH1402" s="2">
        <v>72831092</v>
      </c>
      <c r="BI1402" s="2">
        <v>70431875</v>
      </c>
      <c r="BJ1402" s="2">
        <v>33053818</v>
      </c>
      <c r="BK1402" s="2" t="s">
        <v>189</v>
      </c>
      <c r="BL1402" s="2">
        <v>20397</v>
      </c>
      <c r="BM1402" s="2">
        <v>142264919</v>
      </c>
      <c r="BN1402" s="2">
        <v>9433044</v>
      </c>
      <c r="BO1402" s="2">
        <v>132831875</v>
      </c>
      <c r="BP1402" s="2">
        <v>3778416</v>
      </c>
      <c r="BQ1402" s="2">
        <v>39156040</v>
      </c>
      <c r="BR1402" s="2">
        <v>93675835</v>
      </c>
      <c r="BS1402" s="2">
        <v>142264919</v>
      </c>
      <c r="BT1402" s="2">
        <v>36155311</v>
      </c>
      <c r="BU1402" s="2">
        <v>68165884</v>
      </c>
      <c r="BV1402" s="2">
        <v>38219322</v>
      </c>
      <c r="BW1402" s="2" t="s">
        <v>189</v>
      </c>
      <c r="BX1402" s="2">
        <v>20397</v>
      </c>
      <c r="BY1402" s="2" t="e">
        <v>#N/A</v>
      </c>
      <c r="BZ1402" s="2">
        <v>0</v>
      </c>
      <c r="CA1402" s="2">
        <v>0</v>
      </c>
      <c r="CB1402" s="2" t="e">
        <v>#N/A</v>
      </c>
      <c r="CC1402" s="2" t="e">
        <v>#N/A</v>
      </c>
      <c r="CD1402" s="2" t="e">
        <v>#N/A</v>
      </c>
      <c r="CE1402" s="2" t="e">
        <v>#N/A</v>
      </c>
      <c r="CF1402" s="2" t="e">
        <v>#N/A</v>
      </c>
      <c r="CG1402" s="2" t="e">
        <v>#N/A</v>
      </c>
      <c r="CH1402" s="2" t="e">
        <v>#N/A</v>
      </c>
      <c r="CI1402" s="2" t="e">
        <v>#N/A</v>
      </c>
      <c r="CJ1402" s="2">
        <v>20397</v>
      </c>
      <c r="CK1402" s="97">
        <v>169085548</v>
      </c>
      <c r="CL1402" s="97" t="e">
        <v>#N/A</v>
      </c>
      <c r="CM1402" s="97" t="e">
        <v>#N/A</v>
      </c>
      <c r="CN1402" s="2">
        <v>2817831</v>
      </c>
      <c r="CO1402" s="100" t="e">
        <v>#N/A</v>
      </c>
      <c r="CP1402" s="97" t="e">
        <v>#N/A</v>
      </c>
      <c r="CQ1402" s="97">
        <v>169085548</v>
      </c>
      <c r="CR1402" s="97">
        <v>78615449</v>
      </c>
      <c r="CS1402" s="97">
        <v>61493503</v>
      </c>
      <c r="CT1402" s="2">
        <v>26384585</v>
      </c>
      <c r="CU1402" s="2" t="s">
        <v>189</v>
      </c>
    </row>
    <row r="1403" spans="1:99" x14ac:dyDescent="0.25">
      <c r="A1403" s="2">
        <v>20385</v>
      </c>
      <c r="B1403" s="2">
        <v>329785466</v>
      </c>
      <c r="C1403" s="2">
        <v>17651886</v>
      </c>
      <c r="D1403" s="2">
        <v>312133580</v>
      </c>
      <c r="E1403" s="2">
        <v>7805597</v>
      </c>
      <c r="F1403" s="2">
        <v>160672818</v>
      </c>
      <c r="G1403" s="2">
        <v>151460762</v>
      </c>
      <c r="H1403" s="2">
        <v>329785466</v>
      </c>
      <c r="I1403" s="2">
        <v>6468932</v>
      </c>
      <c r="J1403" s="2" t="s">
        <v>189</v>
      </c>
      <c r="K1403" s="2">
        <v>193553801</v>
      </c>
      <c r="L1403" s="2">
        <v>82233541</v>
      </c>
      <c r="N1403" s="2">
        <v>20385</v>
      </c>
      <c r="O1403" s="97">
        <v>314196878</v>
      </c>
      <c r="P1403" s="97">
        <v>64748782</v>
      </c>
      <c r="Q1403" s="97">
        <v>239200442</v>
      </c>
      <c r="R1403" s="97">
        <v>31971003</v>
      </c>
      <c r="S1403" s="97">
        <v>110534127</v>
      </c>
      <c r="T1403" s="97">
        <v>128666315</v>
      </c>
      <c r="U1403" s="97">
        <v>314196878</v>
      </c>
      <c r="V1403" s="97">
        <v>66686190</v>
      </c>
      <c r="W1403" s="97">
        <v>65719205</v>
      </c>
      <c r="X1403" s="97">
        <v>247510688</v>
      </c>
      <c r="Y1403" s="97">
        <v>126970142</v>
      </c>
      <c r="Z1403" s="97">
        <v>0</v>
      </c>
      <c r="AB1403" s="2">
        <v>20398</v>
      </c>
      <c r="AC1403" s="97">
        <v>23099234</v>
      </c>
      <c r="AD1403" s="97">
        <v>712823</v>
      </c>
      <c r="AE1403" s="97">
        <v>22386411</v>
      </c>
      <c r="AF1403" s="97">
        <v>205197</v>
      </c>
      <c r="AG1403" s="97">
        <v>7796639</v>
      </c>
      <c r="AH1403" s="97">
        <v>14589772</v>
      </c>
      <c r="AI1403" s="97">
        <v>23099234</v>
      </c>
      <c r="AJ1403" s="97">
        <v>10723306</v>
      </c>
      <c r="AK1403" s="97">
        <v>12172704</v>
      </c>
      <c r="AL1403" s="97">
        <v>4415309</v>
      </c>
      <c r="AM1403" s="97" t="s">
        <v>189</v>
      </c>
      <c r="AN1403" s="2">
        <v>20398</v>
      </c>
      <c r="AO1403" s="97">
        <v>46911588</v>
      </c>
      <c r="AP1403" s="97">
        <v>1540164</v>
      </c>
      <c r="AQ1403" s="97">
        <v>22115583</v>
      </c>
      <c r="AR1403" s="97">
        <v>334236</v>
      </c>
      <c r="AS1403" s="97">
        <v>6996557</v>
      </c>
      <c r="AT1403" s="97">
        <v>15119026</v>
      </c>
      <c r="AU1403" s="97">
        <v>46911588</v>
      </c>
      <c r="AV1403" s="97">
        <v>24199438</v>
      </c>
      <c r="AW1403" s="97">
        <v>22712150</v>
      </c>
      <c r="AX1403" s="97">
        <v>8514016</v>
      </c>
      <c r="AY1403" s="97" t="s">
        <v>189</v>
      </c>
      <c r="AZ1403" s="2">
        <v>20398</v>
      </c>
      <c r="BA1403" s="98" t="e">
        <v>#N/A</v>
      </c>
      <c r="BB1403" s="2">
        <v>0</v>
      </c>
      <c r="BC1403" s="2">
        <v>0</v>
      </c>
      <c r="BD1403" s="2" t="e">
        <v>#N/A</v>
      </c>
      <c r="BE1403" s="2" t="e">
        <v>#N/A</v>
      </c>
      <c r="BF1403" s="2" t="e">
        <v>#N/A</v>
      </c>
      <c r="BG1403" s="2" t="e">
        <v>#N/A</v>
      </c>
      <c r="BH1403" s="2" t="e">
        <v>#N/A</v>
      </c>
      <c r="BI1403" s="2" t="e">
        <v>#N/A</v>
      </c>
      <c r="BJ1403" s="2" t="e">
        <v>#N/A</v>
      </c>
      <c r="BK1403" s="2" t="e">
        <v>#N/A</v>
      </c>
      <c r="BL1403" s="2">
        <v>20398</v>
      </c>
      <c r="BM1403" s="2">
        <v>23288581</v>
      </c>
      <c r="BN1403" s="2">
        <v>1288494</v>
      </c>
      <c r="BO1403" s="2">
        <v>22000087</v>
      </c>
      <c r="BP1403" s="2">
        <v>322153</v>
      </c>
      <c r="BQ1403" s="2">
        <v>5877877</v>
      </c>
      <c r="BR1403" s="2">
        <v>16122210</v>
      </c>
      <c r="BS1403" s="2">
        <v>23288581</v>
      </c>
      <c r="BT1403" s="2">
        <v>8057022</v>
      </c>
      <c r="BU1403" s="2">
        <v>10321380</v>
      </c>
      <c r="BV1403" s="2">
        <v>3513060</v>
      </c>
      <c r="BW1403" s="2" t="s">
        <v>189</v>
      </c>
      <c r="BX1403" s="2">
        <v>20398</v>
      </c>
      <c r="BY1403" s="2">
        <v>34704706</v>
      </c>
      <c r="BZ1403" s="2">
        <v>1088203</v>
      </c>
      <c r="CA1403" s="2">
        <v>31190947</v>
      </c>
      <c r="CB1403" s="2">
        <v>241603</v>
      </c>
      <c r="CC1403" s="2">
        <v>5255124</v>
      </c>
      <c r="CD1403" s="2">
        <v>25935823</v>
      </c>
      <c r="CE1403" s="2">
        <v>34704706</v>
      </c>
      <c r="CF1403" s="2">
        <v>25802633</v>
      </c>
      <c r="CG1403" s="2">
        <v>8902073</v>
      </c>
      <c r="CH1403" s="2">
        <v>2688929</v>
      </c>
      <c r="CI1403" s="2" t="s">
        <v>189</v>
      </c>
      <c r="CJ1403" s="2">
        <v>20398</v>
      </c>
      <c r="CK1403" s="97">
        <v>39116449</v>
      </c>
      <c r="CL1403" s="97" t="e">
        <v>#N/A</v>
      </c>
      <c r="CM1403" s="97" t="e">
        <v>#N/A</v>
      </c>
      <c r="CN1403" s="2">
        <v>301714</v>
      </c>
      <c r="CO1403" s="100" t="e">
        <v>#N/A</v>
      </c>
      <c r="CP1403" s="97" t="e">
        <v>#N/A</v>
      </c>
      <c r="CQ1403" s="97">
        <v>39116449</v>
      </c>
      <c r="CR1403" s="97">
        <v>18788652</v>
      </c>
      <c r="CS1403" s="97">
        <v>9220665</v>
      </c>
      <c r="CT1403" s="2">
        <v>2704062</v>
      </c>
      <c r="CU1403" s="2" t="s">
        <v>189</v>
      </c>
    </row>
    <row r="1404" spans="1:99" x14ac:dyDescent="0.25">
      <c r="A1404" s="2">
        <v>20386</v>
      </c>
      <c r="B1404" s="2">
        <v>104560846</v>
      </c>
      <c r="C1404" s="2">
        <v>1490081</v>
      </c>
      <c r="D1404" s="2">
        <v>102783028</v>
      </c>
      <c r="E1404" s="2">
        <v>81343</v>
      </c>
      <c r="F1404" s="2">
        <v>27764709</v>
      </c>
      <c r="G1404" s="2">
        <v>75018319</v>
      </c>
      <c r="H1404" s="2">
        <v>104560846</v>
      </c>
      <c r="I1404" s="2">
        <v>61354881</v>
      </c>
      <c r="J1404" s="2">
        <v>61334960</v>
      </c>
      <c r="K1404" s="2">
        <v>43205965</v>
      </c>
      <c r="L1404" s="2">
        <v>14482905</v>
      </c>
      <c r="N1404" s="2">
        <v>20386</v>
      </c>
      <c r="O1404" s="97">
        <v>101131030</v>
      </c>
      <c r="P1404" s="97">
        <v>1600576</v>
      </c>
      <c r="Q1404" s="97">
        <v>99530454</v>
      </c>
      <c r="R1404" s="97">
        <v>124041</v>
      </c>
      <c r="S1404" s="97">
        <v>20769593</v>
      </c>
      <c r="T1404" s="97">
        <v>78760861</v>
      </c>
      <c r="U1404" s="97">
        <v>101131030</v>
      </c>
      <c r="V1404" s="97">
        <v>65106681</v>
      </c>
      <c r="W1404" s="97">
        <v>64210909</v>
      </c>
      <c r="X1404" s="97">
        <v>35679885</v>
      </c>
      <c r="Y1404" s="97">
        <v>14176380</v>
      </c>
      <c r="Z1404" s="97">
        <v>0</v>
      </c>
      <c r="AB1404" s="2">
        <v>20399</v>
      </c>
      <c r="AC1404" s="97">
        <v>97631888</v>
      </c>
      <c r="AD1404" s="97">
        <v>11956046</v>
      </c>
      <c r="AE1404" s="97">
        <v>85675842</v>
      </c>
      <c r="AF1404" s="97">
        <v>7966347</v>
      </c>
      <c r="AG1404" s="97">
        <v>34991470</v>
      </c>
      <c r="AH1404" s="97">
        <v>50684372</v>
      </c>
      <c r="AI1404" s="97">
        <v>97631888</v>
      </c>
      <c r="AJ1404" s="97">
        <v>30466181</v>
      </c>
      <c r="AK1404" s="97">
        <v>61739019</v>
      </c>
      <c r="AL1404" s="97">
        <v>27623863</v>
      </c>
      <c r="AM1404" s="97" t="s">
        <v>189</v>
      </c>
      <c r="AN1404" s="2">
        <v>20399</v>
      </c>
      <c r="AO1404" s="97">
        <v>102882533</v>
      </c>
      <c r="AP1404" s="97">
        <v>14313325</v>
      </c>
      <c r="AQ1404" s="97">
        <v>88569208</v>
      </c>
      <c r="AR1404" s="97">
        <v>8543401</v>
      </c>
      <c r="AS1404" s="97">
        <v>32343762</v>
      </c>
      <c r="AT1404" s="97">
        <v>56225446</v>
      </c>
      <c r="AU1404" s="97">
        <v>102882533</v>
      </c>
      <c r="AV1404" s="97">
        <v>39766044</v>
      </c>
      <c r="AW1404" s="97">
        <v>63045894</v>
      </c>
      <c r="AX1404" s="97">
        <v>16642592</v>
      </c>
      <c r="AY1404" s="97" t="s">
        <v>189</v>
      </c>
      <c r="AZ1404" s="2">
        <v>20399</v>
      </c>
      <c r="BA1404" s="98">
        <v>105686989</v>
      </c>
      <c r="BB1404" s="2">
        <v>12722213</v>
      </c>
      <c r="BC1404" s="2">
        <v>92152396</v>
      </c>
      <c r="BD1404" s="2">
        <v>7847998</v>
      </c>
      <c r="BE1404" s="2">
        <v>36394880</v>
      </c>
      <c r="BF1404" s="2">
        <v>55757516</v>
      </c>
      <c r="BG1404" s="2">
        <v>105686989</v>
      </c>
      <c r="BH1404" s="2">
        <v>42215689</v>
      </c>
      <c r="BI1404" s="2">
        <v>63471300</v>
      </c>
      <c r="BJ1404" s="2">
        <v>14133546</v>
      </c>
      <c r="BK1404" s="2" t="s">
        <v>189</v>
      </c>
      <c r="BL1404" s="2">
        <v>20399</v>
      </c>
      <c r="BM1404" s="2">
        <v>75233005</v>
      </c>
      <c r="BN1404" s="2">
        <v>10321401</v>
      </c>
      <c r="BO1404" s="2">
        <v>64911604</v>
      </c>
      <c r="BP1404" s="2">
        <v>6650941</v>
      </c>
      <c r="BQ1404" s="2">
        <v>21280842</v>
      </c>
      <c r="BR1404" s="2">
        <v>43630762</v>
      </c>
      <c r="BS1404" s="2">
        <v>75233005</v>
      </c>
      <c r="BT1404" s="2">
        <v>30852801</v>
      </c>
      <c r="BU1404" s="2">
        <v>39614796</v>
      </c>
      <c r="BV1404" s="2">
        <v>11255870</v>
      </c>
      <c r="BW1404" s="2" t="s">
        <v>189</v>
      </c>
      <c r="BX1404" s="2">
        <v>20399</v>
      </c>
      <c r="BY1404" s="2">
        <v>69399166</v>
      </c>
      <c r="BZ1404" s="2">
        <v>8614984</v>
      </c>
      <c r="CA1404" s="2">
        <v>60673607</v>
      </c>
      <c r="CB1404" s="2">
        <v>5826568</v>
      </c>
      <c r="CC1404" s="2">
        <v>20828151</v>
      </c>
      <c r="CD1404" s="2">
        <v>39845456</v>
      </c>
      <c r="CE1404" s="2">
        <v>69399166</v>
      </c>
      <c r="CF1404" s="2">
        <v>30106303</v>
      </c>
      <c r="CG1404" s="2">
        <v>39292863</v>
      </c>
      <c r="CH1404" s="2">
        <v>7314922</v>
      </c>
      <c r="CI1404" s="2" t="s">
        <v>189</v>
      </c>
      <c r="CJ1404" s="2">
        <v>20399</v>
      </c>
      <c r="CK1404" s="97">
        <v>111394042</v>
      </c>
      <c r="CL1404" s="97" t="e">
        <v>#N/A</v>
      </c>
      <c r="CM1404" s="97" t="e">
        <v>#N/A</v>
      </c>
      <c r="CN1404" s="2">
        <v>3268111</v>
      </c>
      <c r="CO1404" s="100" t="e">
        <v>#N/A</v>
      </c>
      <c r="CP1404" s="97" t="e">
        <v>#N/A</v>
      </c>
      <c r="CQ1404" s="97">
        <v>111394042</v>
      </c>
      <c r="CR1404" s="97">
        <v>69166765</v>
      </c>
      <c r="CS1404" s="97">
        <v>42227277</v>
      </c>
      <c r="CT1404" s="2">
        <v>8253490</v>
      </c>
      <c r="CU1404" s="2" t="s">
        <v>189</v>
      </c>
    </row>
    <row r="1405" spans="1:99" x14ac:dyDescent="0.25">
      <c r="A1405" s="2">
        <v>20387</v>
      </c>
      <c r="B1405" s="2">
        <v>11233234</v>
      </c>
      <c r="C1405" s="2">
        <v>169091</v>
      </c>
      <c r="D1405" s="2">
        <v>11064143</v>
      </c>
      <c r="E1405" s="2">
        <v>63434</v>
      </c>
      <c r="F1405" s="2">
        <v>4075915</v>
      </c>
      <c r="G1405" s="2">
        <v>6988228</v>
      </c>
      <c r="H1405" s="2">
        <v>11233234</v>
      </c>
      <c r="I1405" s="2">
        <v>0</v>
      </c>
      <c r="J1405" s="2" t="s">
        <v>189</v>
      </c>
      <c r="K1405" s="2">
        <v>4310733</v>
      </c>
      <c r="L1405" s="2">
        <v>2301400</v>
      </c>
      <c r="N1405" s="2">
        <v>20387</v>
      </c>
      <c r="O1405" s="97">
        <v>10944206</v>
      </c>
      <c r="P1405" s="97">
        <v>169599</v>
      </c>
      <c r="Q1405" s="97">
        <v>10629282</v>
      </c>
      <c r="R1405" s="97">
        <v>58092</v>
      </c>
      <c r="S1405" s="97">
        <v>3804577</v>
      </c>
      <c r="T1405" s="97">
        <v>6824705</v>
      </c>
      <c r="U1405" s="97">
        <v>10944206</v>
      </c>
      <c r="V1405" s="97">
        <v>4731268</v>
      </c>
      <c r="W1405" s="97">
        <v>4705268</v>
      </c>
      <c r="X1405" s="97">
        <v>6212938</v>
      </c>
      <c r="Y1405" s="97">
        <v>3345574</v>
      </c>
      <c r="Z1405" s="97">
        <v>0</v>
      </c>
      <c r="AB1405" s="2">
        <v>20400</v>
      </c>
      <c r="AC1405" s="97">
        <v>8123920</v>
      </c>
      <c r="AD1405" s="97">
        <v>361457</v>
      </c>
      <c r="AE1405" s="97">
        <v>7762463</v>
      </c>
      <c r="AF1405" s="97">
        <v>6847</v>
      </c>
      <c r="AG1405" s="97">
        <v>3142097</v>
      </c>
      <c r="AH1405" s="97">
        <v>4620366</v>
      </c>
      <c r="AI1405" s="97">
        <v>8123920</v>
      </c>
      <c r="AJ1405" s="97">
        <v>2394551</v>
      </c>
      <c r="AK1405" s="97">
        <v>5515466</v>
      </c>
      <c r="AL1405" s="97">
        <v>2779004</v>
      </c>
      <c r="AM1405" s="97" t="s">
        <v>189</v>
      </c>
      <c r="AN1405" s="2">
        <v>20400</v>
      </c>
      <c r="AO1405" s="97">
        <v>8037290</v>
      </c>
      <c r="AP1405" s="97">
        <v>222170</v>
      </c>
      <c r="AQ1405" s="97">
        <v>7792369</v>
      </c>
      <c r="AR1405" s="97">
        <v>10761</v>
      </c>
      <c r="AS1405" s="97">
        <v>3159221</v>
      </c>
      <c r="AT1405" s="97">
        <v>4633148</v>
      </c>
      <c r="AU1405" s="97">
        <v>8037290</v>
      </c>
      <c r="AV1405" s="97">
        <v>2352700</v>
      </c>
      <c r="AW1405" s="97">
        <v>5684590</v>
      </c>
      <c r="AX1405" s="97">
        <v>2677098</v>
      </c>
      <c r="AY1405" s="97" t="s">
        <v>189</v>
      </c>
      <c r="AZ1405" s="2">
        <v>20400</v>
      </c>
      <c r="BA1405" s="98">
        <v>7257363</v>
      </c>
      <c r="BB1405" s="2">
        <v>265092</v>
      </c>
      <c r="BC1405" s="2">
        <v>6992271</v>
      </c>
      <c r="BD1405" s="2">
        <v>9908</v>
      </c>
      <c r="BE1405" s="2">
        <v>2979221</v>
      </c>
      <c r="BF1405" s="2">
        <v>4013050</v>
      </c>
      <c r="BG1405" s="2">
        <v>7257363</v>
      </c>
      <c r="BH1405" s="2">
        <v>2717899</v>
      </c>
      <c r="BI1405" s="2">
        <v>4516656</v>
      </c>
      <c r="BJ1405" s="2">
        <v>2202709</v>
      </c>
      <c r="BK1405" s="2" t="s">
        <v>189</v>
      </c>
      <c r="BL1405" s="2">
        <v>20400</v>
      </c>
      <c r="BM1405" s="2">
        <v>6220047</v>
      </c>
      <c r="BN1405" s="2">
        <v>295360</v>
      </c>
      <c r="BO1405" s="2">
        <v>5922242</v>
      </c>
      <c r="BP1405" s="2">
        <v>8661</v>
      </c>
      <c r="BQ1405" s="2">
        <v>2721970</v>
      </c>
      <c r="BR1405" s="2">
        <v>3200272</v>
      </c>
      <c r="BS1405" s="2">
        <v>6220047</v>
      </c>
      <c r="BT1405" s="2">
        <v>1171342</v>
      </c>
      <c r="BU1405" s="2">
        <v>5048705</v>
      </c>
      <c r="BV1405" s="2">
        <v>2504553</v>
      </c>
      <c r="BW1405" s="2" t="s">
        <v>189</v>
      </c>
      <c r="BX1405" s="2">
        <v>20400</v>
      </c>
      <c r="BY1405" s="2">
        <v>7456450</v>
      </c>
      <c r="BZ1405" s="2">
        <v>194377</v>
      </c>
      <c r="CA1405" s="2">
        <v>7262073</v>
      </c>
      <c r="CB1405" s="2">
        <v>8142</v>
      </c>
      <c r="CC1405" s="2">
        <v>2676554</v>
      </c>
      <c r="CD1405" s="2">
        <v>4585519</v>
      </c>
      <c r="CE1405" s="2">
        <v>7456450</v>
      </c>
      <c r="CF1405" s="2">
        <v>2617805</v>
      </c>
      <c r="CG1405" s="2">
        <v>4312853</v>
      </c>
      <c r="CH1405" s="2">
        <v>1836039</v>
      </c>
      <c r="CI1405" s="2" t="s">
        <v>189</v>
      </c>
      <c r="CJ1405" s="2">
        <v>20400</v>
      </c>
      <c r="CK1405" s="97">
        <v>6847369</v>
      </c>
      <c r="CL1405" s="97" t="e">
        <v>#N/A</v>
      </c>
      <c r="CM1405" s="97" t="e">
        <v>#N/A</v>
      </c>
      <c r="CN1405" s="2">
        <v>5924</v>
      </c>
      <c r="CO1405" s="100" t="e">
        <v>#N/A</v>
      </c>
      <c r="CP1405" s="97" t="e">
        <v>#N/A</v>
      </c>
      <c r="CQ1405" s="97">
        <v>6847369</v>
      </c>
      <c r="CR1405" s="97">
        <v>1911094</v>
      </c>
      <c r="CS1405" s="97">
        <v>4412305</v>
      </c>
      <c r="CT1405" s="2">
        <v>1848893</v>
      </c>
      <c r="CU1405" s="2" t="s">
        <v>189</v>
      </c>
    </row>
    <row r="1406" spans="1:99" x14ac:dyDescent="0.25">
      <c r="A1406" s="2">
        <v>20388</v>
      </c>
      <c r="B1406" s="2">
        <v>16700233</v>
      </c>
      <c r="C1406" s="2">
        <v>181</v>
      </c>
      <c r="D1406" s="2">
        <v>16700052</v>
      </c>
      <c r="E1406" s="2" t="s">
        <v>189</v>
      </c>
      <c r="F1406" s="2">
        <v>5025221</v>
      </c>
      <c r="G1406" s="2">
        <v>11674831</v>
      </c>
      <c r="H1406" s="2">
        <v>16700233</v>
      </c>
      <c r="I1406" s="2">
        <v>3870849</v>
      </c>
      <c r="J1406" s="2">
        <v>3846650</v>
      </c>
      <c r="K1406" s="2">
        <v>6818145</v>
      </c>
      <c r="L1406" s="2">
        <v>638720</v>
      </c>
      <c r="N1406" s="2">
        <v>20388</v>
      </c>
      <c r="O1406" s="97">
        <v>16131450</v>
      </c>
      <c r="P1406" s="97">
        <v>26841</v>
      </c>
      <c r="Q1406" s="97">
        <v>15701967</v>
      </c>
      <c r="R1406" s="97" t="s">
        <v>189</v>
      </c>
      <c r="S1406" s="97">
        <v>4639745</v>
      </c>
      <c r="T1406" s="97">
        <v>11062222</v>
      </c>
      <c r="U1406" s="97">
        <v>16131450</v>
      </c>
      <c r="V1406" s="97">
        <v>8962943</v>
      </c>
      <c r="W1406" s="97">
        <v>8920868</v>
      </c>
      <c r="X1406" s="97">
        <v>7168507</v>
      </c>
      <c r="Y1406" s="97">
        <v>1591691</v>
      </c>
      <c r="Z1406" s="97">
        <v>0</v>
      </c>
      <c r="AB1406" s="2">
        <v>20401</v>
      </c>
      <c r="AC1406" s="97">
        <v>104739721</v>
      </c>
      <c r="AD1406" s="97">
        <v>26475112</v>
      </c>
      <c r="AE1406" s="97">
        <v>78259807</v>
      </c>
      <c r="AF1406" s="97">
        <v>5063942</v>
      </c>
      <c r="AG1406" s="97">
        <v>30368536</v>
      </c>
      <c r="AH1406" s="97">
        <v>47891271</v>
      </c>
      <c r="AI1406" s="97">
        <v>104739721</v>
      </c>
      <c r="AJ1406" s="97">
        <v>43378470</v>
      </c>
      <c r="AK1406" s="97">
        <v>61361251</v>
      </c>
      <c r="AL1406" s="97">
        <v>32232773</v>
      </c>
      <c r="AM1406" s="97" t="s">
        <v>189</v>
      </c>
      <c r="AN1406" s="2">
        <v>20401</v>
      </c>
      <c r="AO1406" s="97">
        <v>106630980</v>
      </c>
      <c r="AP1406" s="97">
        <v>11089829</v>
      </c>
      <c r="AQ1406" s="97">
        <v>82992512</v>
      </c>
      <c r="AR1406" s="97">
        <v>3170439</v>
      </c>
      <c r="AS1406" s="97">
        <v>29015543</v>
      </c>
      <c r="AT1406" s="97">
        <v>53976969</v>
      </c>
      <c r="AU1406" s="97">
        <v>106630980</v>
      </c>
      <c r="AV1406" s="97">
        <v>41234452</v>
      </c>
      <c r="AW1406" s="97">
        <v>65396528</v>
      </c>
      <c r="AX1406" s="97">
        <v>23081751</v>
      </c>
      <c r="AY1406" s="97" t="s">
        <v>189</v>
      </c>
      <c r="AZ1406" s="2">
        <v>20401</v>
      </c>
      <c r="BA1406" s="98">
        <v>107542928</v>
      </c>
      <c r="BB1406" s="2">
        <v>13179662</v>
      </c>
      <c r="BC1406" s="2">
        <v>94363266</v>
      </c>
      <c r="BD1406" s="2">
        <v>3331186</v>
      </c>
      <c r="BE1406" s="2">
        <v>26353936</v>
      </c>
      <c r="BF1406" s="2">
        <v>68009330</v>
      </c>
      <c r="BG1406" s="2">
        <v>107542928</v>
      </c>
      <c r="BH1406" s="2">
        <v>33818308</v>
      </c>
      <c r="BI1406" s="2">
        <v>65174884</v>
      </c>
      <c r="BJ1406" s="2">
        <v>24838718</v>
      </c>
      <c r="BK1406" s="2" t="s">
        <v>189</v>
      </c>
      <c r="BL1406" s="2">
        <v>20401</v>
      </c>
      <c r="BM1406" s="2">
        <v>87343048</v>
      </c>
      <c r="BN1406" s="2">
        <v>11184629</v>
      </c>
      <c r="BO1406" s="2">
        <v>76158419</v>
      </c>
      <c r="BP1406" s="2">
        <v>2495470</v>
      </c>
      <c r="BQ1406" s="2">
        <v>21510293</v>
      </c>
      <c r="BR1406" s="2">
        <v>54648126</v>
      </c>
      <c r="BS1406" s="2">
        <v>87343048</v>
      </c>
      <c r="BT1406" s="2">
        <v>36490996</v>
      </c>
      <c r="BU1406" s="2">
        <v>47290189</v>
      </c>
      <c r="BV1406" s="2">
        <v>24126139</v>
      </c>
      <c r="BW1406" s="2" t="s">
        <v>189</v>
      </c>
      <c r="BX1406" s="2">
        <v>20401</v>
      </c>
      <c r="BY1406" s="2">
        <v>94435287</v>
      </c>
      <c r="BZ1406" s="2">
        <v>9803365</v>
      </c>
      <c r="CA1406" s="2">
        <v>84631922</v>
      </c>
      <c r="CB1406" s="2">
        <v>2407609</v>
      </c>
      <c r="CC1406" s="2">
        <v>19675992</v>
      </c>
      <c r="CD1406" s="2">
        <v>64955930</v>
      </c>
      <c r="CE1406" s="2">
        <v>94435287</v>
      </c>
      <c r="CF1406" s="2">
        <v>63609190</v>
      </c>
      <c r="CG1406" s="2">
        <v>29807167</v>
      </c>
      <c r="CH1406" s="2">
        <v>15636850</v>
      </c>
      <c r="CI1406" s="2" t="s">
        <v>189</v>
      </c>
      <c r="CJ1406" s="2">
        <v>20401</v>
      </c>
      <c r="CK1406" s="97">
        <v>63653427</v>
      </c>
      <c r="CL1406" s="97" t="e">
        <v>#N/A</v>
      </c>
      <c r="CM1406" s="97" t="e">
        <v>#N/A</v>
      </c>
      <c r="CN1406" s="2">
        <v>2270367</v>
      </c>
      <c r="CO1406" s="100" t="e">
        <v>#N/A</v>
      </c>
      <c r="CP1406" s="97" t="e">
        <v>#N/A</v>
      </c>
      <c r="CQ1406" s="97">
        <v>63653427</v>
      </c>
      <c r="CR1406" s="97">
        <v>27323460</v>
      </c>
      <c r="CS1406" s="97">
        <v>36329967</v>
      </c>
      <c r="CT1406" s="2">
        <v>17189516</v>
      </c>
      <c r="CU1406" s="2" t="s">
        <v>189</v>
      </c>
    </row>
    <row r="1407" spans="1:99" x14ac:dyDescent="0.25">
      <c r="A1407" s="2">
        <v>20389</v>
      </c>
      <c r="B1407" s="2">
        <v>8988160</v>
      </c>
      <c r="C1407" s="2">
        <v>90249</v>
      </c>
      <c r="D1407" s="2">
        <v>8816335</v>
      </c>
      <c r="E1407" s="2">
        <v>18931</v>
      </c>
      <c r="F1407" s="2">
        <v>2965142</v>
      </c>
      <c r="G1407" s="2">
        <v>5851193</v>
      </c>
      <c r="H1407" s="2">
        <v>8988160</v>
      </c>
      <c r="I1407" s="2">
        <v>4151344</v>
      </c>
      <c r="J1407" s="2">
        <v>4018280</v>
      </c>
      <c r="K1407" s="2">
        <v>3941185</v>
      </c>
      <c r="L1407" s="2">
        <v>1808118</v>
      </c>
      <c r="N1407" s="2">
        <v>20389</v>
      </c>
      <c r="O1407" s="97">
        <v>9659935</v>
      </c>
      <c r="P1407" s="97">
        <v>144734</v>
      </c>
      <c r="Q1407" s="97">
        <v>7807201</v>
      </c>
      <c r="R1407" s="97">
        <v>27102</v>
      </c>
      <c r="S1407" s="97">
        <v>2889673</v>
      </c>
      <c r="T1407" s="97">
        <v>4917528</v>
      </c>
      <c r="U1407" s="97">
        <v>9659935</v>
      </c>
      <c r="V1407" s="97">
        <v>5008095</v>
      </c>
      <c r="W1407" s="97">
        <v>4978770</v>
      </c>
      <c r="X1407" s="97">
        <v>3719794</v>
      </c>
      <c r="Y1407" s="97">
        <v>1914367</v>
      </c>
      <c r="Z1407" s="97">
        <v>0</v>
      </c>
      <c r="AB1407" s="2">
        <v>20402</v>
      </c>
      <c r="AC1407" s="97">
        <v>5373032</v>
      </c>
      <c r="AD1407" s="97">
        <v>1592</v>
      </c>
      <c r="AE1407" s="97">
        <v>5371440</v>
      </c>
      <c r="AF1407" s="97" t="s">
        <v>186</v>
      </c>
      <c r="AG1407" s="97">
        <v>1886977</v>
      </c>
      <c r="AH1407" s="97">
        <v>3484463</v>
      </c>
      <c r="AI1407" s="97">
        <v>5373032</v>
      </c>
      <c r="AJ1407" s="97">
        <v>1607494</v>
      </c>
      <c r="AK1407" s="97">
        <v>3331966</v>
      </c>
      <c r="AL1407" s="97">
        <v>1526675</v>
      </c>
      <c r="AM1407" s="97" t="s">
        <v>189</v>
      </c>
      <c r="AN1407" s="2">
        <v>20402</v>
      </c>
      <c r="AO1407" s="97">
        <v>5400016</v>
      </c>
      <c r="AP1407" s="97">
        <v>15611</v>
      </c>
      <c r="AQ1407" s="97">
        <v>5384405</v>
      </c>
      <c r="AR1407" s="97">
        <v>0</v>
      </c>
      <c r="AS1407" s="97">
        <v>1881186</v>
      </c>
      <c r="AT1407" s="97">
        <v>3503219</v>
      </c>
      <c r="AU1407" s="97">
        <v>5400016</v>
      </c>
      <c r="AV1407" s="97">
        <v>2683834</v>
      </c>
      <c r="AW1407" s="97">
        <v>2574159</v>
      </c>
      <c r="AX1407" s="97">
        <v>1251800</v>
      </c>
      <c r="AY1407" s="97" t="s">
        <v>189</v>
      </c>
      <c r="AZ1407" s="2">
        <v>20402</v>
      </c>
      <c r="BA1407" s="98">
        <v>4760284</v>
      </c>
      <c r="BB1407" s="2">
        <v>8098</v>
      </c>
      <c r="BC1407" s="2">
        <v>4752186</v>
      </c>
      <c r="BD1407" s="2" t="s">
        <v>189</v>
      </c>
      <c r="BE1407" s="2">
        <v>1819483</v>
      </c>
      <c r="BF1407" s="2">
        <v>2932703</v>
      </c>
      <c r="BG1407" s="2">
        <v>4760284</v>
      </c>
      <c r="BH1407" s="2">
        <v>2211353</v>
      </c>
      <c r="BI1407" s="2">
        <v>2508108</v>
      </c>
      <c r="BJ1407" s="2">
        <v>990370</v>
      </c>
      <c r="BK1407" s="2" t="s">
        <v>189</v>
      </c>
      <c r="BL1407" s="2">
        <v>20402</v>
      </c>
      <c r="BM1407" s="2">
        <v>4001016</v>
      </c>
      <c r="BN1407" s="2">
        <v>469</v>
      </c>
      <c r="BO1407" s="2">
        <v>4000547</v>
      </c>
      <c r="BP1407" s="2" t="s">
        <v>189</v>
      </c>
      <c r="BQ1407" s="2">
        <v>1768642</v>
      </c>
      <c r="BR1407" s="2">
        <v>2231905</v>
      </c>
      <c r="BS1407" s="2">
        <v>4001016</v>
      </c>
      <c r="BT1407" s="2">
        <v>1582782</v>
      </c>
      <c r="BU1407" s="2">
        <v>2357356</v>
      </c>
      <c r="BV1407" s="2">
        <v>1309270</v>
      </c>
      <c r="BW1407" s="2" t="s">
        <v>189</v>
      </c>
      <c r="BX1407" s="2">
        <v>20402</v>
      </c>
      <c r="BY1407" s="2">
        <v>8060417</v>
      </c>
      <c r="BZ1407" s="2">
        <v>0</v>
      </c>
      <c r="CA1407" s="2">
        <v>7472217</v>
      </c>
      <c r="CB1407" s="2" t="s">
        <v>189</v>
      </c>
      <c r="CC1407" s="2">
        <v>1739373</v>
      </c>
      <c r="CD1407" s="2">
        <v>5732844</v>
      </c>
      <c r="CE1407" s="2">
        <v>8060417</v>
      </c>
      <c r="CF1407" s="2">
        <v>5271341</v>
      </c>
      <c r="CG1407" s="2">
        <v>2521833</v>
      </c>
      <c r="CH1407" s="2">
        <v>1558509</v>
      </c>
      <c r="CI1407" s="2" t="s">
        <v>189</v>
      </c>
      <c r="CJ1407" s="2">
        <v>20402</v>
      </c>
      <c r="CK1407" s="97">
        <v>8359945</v>
      </c>
      <c r="CL1407" s="97" t="e">
        <v>#N/A</v>
      </c>
      <c r="CM1407" s="97" t="e">
        <v>#N/A</v>
      </c>
      <c r="CN1407" s="2" t="s">
        <v>189</v>
      </c>
      <c r="CO1407" s="100" t="e">
        <v>#N/A</v>
      </c>
      <c r="CP1407" s="97" t="e">
        <v>#N/A</v>
      </c>
      <c r="CQ1407" s="97">
        <v>8359945</v>
      </c>
      <c r="CR1407" s="97">
        <v>5795326</v>
      </c>
      <c r="CS1407" s="97">
        <v>2297376</v>
      </c>
      <c r="CT1407" s="2">
        <v>1314823</v>
      </c>
      <c r="CU1407" s="2" t="s">
        <v>189</v>
      </c>
    </row>
    <row r="1408" spans="1:99" x14ac:dyDescent="0.25">
      <c r="A1408" s="2">
        <v>20390</v>
      </c>
      <c r="B1408" s="2">
        <v>158600880</v>
      </c>
      <c r="C1408" s="2">
        <v>29106877</v>
      </c>
      <c r="D1408" s="2">
        <v>129135684</v>
      </c>
      <c r="E1408" s="2">
        <v>10777968</v>
      </c>
      <c r="F1408" s="2">
        <v>73904455</v>
      </c>
      <c r="G1408" s="2">
        <v>55231229</v>
      </c>
      <c r="H1408" s="2">
        <v>158600880</v>
      </c>
      <c r="I1408" s="2">
        <v>45696287</v>
      </c>
      <c r="J1408" s="2">
        <v>34860814</v>
      </c>
      <c r="K1408" s="2">
        <v>112904593</v>
      </c>
      <c r="L1408" s="2">
        <v>49930641</v>
      </c>
      <c r="N1408" s="2">
        <v>20390</v>
      </c>
      <c r="O1408" s="97">
        <v>173096620</v>
      </c>
      <c r="P1408" s="97">
        <v>31193407</v>
      </c>
      <c r="Q1408" s="97">
        <v>106700119</v>
      </c>
      <c r="R1408" s="97">
        <v>8042229</v>
      </c>
      <c r="S1408" s="97">
        <v>56359930</v>
      </c>
      <c r="T1408" s="97">
        <v>50340189</v>
      </c>
      <c r="U1408" s="97">
        <v>173096620</v>
      </c>
      <c r="V1408" s="97">
        <v>51926794</v>
      </c>
      <c r="W1408" s="97">
        <v>51688670</v>
      </c>
      <c r="X1408" s="97">
        <v>121169826</v>
      </c>
      <c r="Y1408" s="97">
        <v>30290229</v>
      </c>
      <c r="Z1408" s="97">
        <v>0</v>
      </c>
      <c r="AB1408" s="2">
        <v>20403</v>
      </c>
      <c r="AC1408" s="97">
        <v>12088117</v>
      </c>
      <c r="AD1408" s="97">
        <v>1868856</v>
      </c>
      <c r="AE1408" s="97">
        <v>9669617</v>
      </c>
      <c r="AF1408" s="97">
        <v>281387</v>
      </c>
      <c r="AG1408" s="97">
        <v>4681055</v>
      </c>
      <c r="AH1408" s="97">
        <v>4988562</v>
      </c>
      <c r="AI1408" s="97">
        <v>12088117</v>
      </c>
      <c r="AJ1408" s="97">
        <v>5579894</v>
      </c>
      <c r="AK1408" s="97">
        <v>6508223</v>
      </c>
      <c r="AL1408" s="97">
        <v>2106340</v>
      </c>
      <c r="AM1408" s="97" t="s">
        <v>189</v>
      </c>
      <c r="AN1408" s="2">
        <v>20403</v>
      </c>
      <c r="AO1408" s="97">
        <v>21553196</v>
      </c>
      <c r="AP1408" s="97">
        <v>1937211</v>
      </c>
      <c r="AQ1408" s="97">
        <v>9871892</v>
      </c>
      <c r="AR1408" s="97">
        <v>304034</v>
      </c>
      <c r="AS1408" s="97">
        <v>4906650</v>
      </c>
      <c r="AT1408" s="97">
        <v>4965242</v>
      </c>
      <c r="AU1408" s="97">
        <v>21553196</v>
      </c>
      <c r="AV1408" s="97">
        <v>13093157</v>
      </c>
      <c r="AW1408" s="97">
        <v>8460039</v>
      </c>
      <c r="AX1408" s="97">
        <v>2582303</v>
      </c>
      <c r="AY1408" s="97" t="s">
        <v>189</v>
      </c>
      <c r="AZ1408" s="2">
        <v>20403</v>
      </c>
      <c r="BA1408" s="98" t="e">
        <v>#N/A</v>
      </c>
      <c r="BB1408" s="2">
        <v>0</v>
      </c>
      <c r="BC1408" s="2">
        <v>0</v>
      </c>
      <c r="BD1408" s="2" t="e">
        <v>#N/A</v>
      </c>
      <c r="BE1408" s="2" t="e">
        <v>#N/A</v>
      </c>
      <c r="BF1408" s="2" t="e">
        <v>#N/A</v>
      </c>
      <c r="BG1408" s="2" t="e">
        <v>#N/A</v>
      </c>
      <c r="BH1408" s="2" t="e">
        <v>#N/A</v>
      </c>
      <c r="BI1408" s="2" t="e">
        <v>#N/A</v>
      </c>
      <c r="BJ1408" s="2" t="e">
        <v>#N/A</v>
      </c>
      <c r="BK1408" s="2" t="e">
        <v>#N/A</v>
      </c>
      <c r="BL1408" s="2">
        <v>20403</v>
      </c>
      <c r="BM1408" s="2">
        <v>11718346</v>
      </c>
      <c r="BN1408" s="2">
        <v>1716970</v>
      </c>
      <c r="BO1408" s="2">
        <v>10001376</v>
      </c>
      <c r="BP1408" s="2">
        <v>210703</v>
      </c>
      <c r="BQ1408" s="2">
        <v>3704491</v>
      </c>
      <c r="BR1408" s="2">
        <v>6296885</v>
      </c>
      <c r="BS1408" s="2">
        <v>11718346</v>
      </c>
      <c r="BT1408" s="2">
        <v>4279338</v>
      </c>
      <c r="BU1408" s="2">
        <v>4567085</v>
      </c>
      <c r="BV1408" s="2">
        <v>1703772</v>
      </c>
      <c r="BW1408" s="2" t="s">
        <v>189</v>
      </c>
      <c r="BX1408" s="2">
        <v>20403</v>
      </c>
      <c r="BY1408" s="2">
        <v>9589056</v>
      </c>
      <c r="BZ1408" s="2">
        <v>565358</v>
      </c>
      <c r="CA1408" s="2">
        <v>7634688</v>
      </c>
      <c r="CB1408" s="2">
        <v>270083</v>
      </c>
      <c r="CC1408" s="2">
        <v>3368679</v>
      </c>
      <c r="CD1408" s="2">
        <v>4266009</v>
      </c>
      <c r="CE1408" s="2">
        <v>9589056</v>
      </c>
      <c r="CF1408" s="2">
        <v>6065780</v>
      </c>
      <c r="CG1408" s="2">
        <v>3523276</v>
      </c>
      <c r="CH1408" s="2">
        <v>1326411</v>
      </c>
      <c r="CI1408" s="2" t="s">
        <v>189</v>
      </c>
      <c r="CJ1408" s="2">
        <v>20403</v>
      </c>
      <c r="CK1408" s="97">
        <v>7300735</v>
      </c>
      <c r="CL1408" s="97" t="e">
        <v>#N/A</v>
      </c>
      <c r="CM1408" s="97" t="e">
        <v>#N/A</v>
      </c>
      <c r="CN1408" s="2">
        <v>317587</v>
      </c>
      <c r="CO1408" s="100" t="e">
        <v>#N/A</v>
      </c>
      <c r="CP1408" s="97" t="e">
        <v>#N/A</v>
      </c>
      <c r="CQ1408" s="97">
        <v>7300735</v>
      </c>
      <c r="CR1408" s="97">
        <v>1786582</v>
      </c>
      <c r="CS1408" s="97">
        <v>3812328</v>
      </c>
      <c r="CT1408" s="2">
        <v>1299030</v>
      </c>
      <c r="CU1408" s="2" t="s">
        <v>189</v>
      </c>
    </row>
    <row r="1409" spans="1:99" x14ac:dyDescent="0.25">
      <c r="A1409" s="2">
        <v>20391</v>
      </c>
      <c r="B1409" s="2">
        <v>24232007</v>
      </c>
      <c r="C1409" s="2">
        <v>76914</v>
      </c>
      <c r="D1409" s="2">
        <v>23806595</v>
      </c>
      <c r="E1409" s="2">
        <v>50</v>
      </c>
      <c r="F1409" s="2">
        <v>4836391</v>
      </c>
      <c r="G1409" s="2">
        <v>18970204</v>
      </c>
      <c r="H1409" s="2">
        <v>24232007</v>
      </c>
      <c r="I1409" s="2">
        <v>15702840</v>
      </c>
      <c r="J1409" s="2">
        <v>15314990</v>
      </c>
      <c r="K1409" s="2">
        <v>8529167</v>
      </c>
      <c r="L1409" s="2">
        <v>4091839</v>
      </c>
      <c r="N1409" s="2">
        <v>20391</v>
      </c>
      <c r="O1409" s="97">
        <v>21105952</v>
      </c>
      <c r="P1409" s="97">
        <v>75821</v>
      </c>
      <c r="Q1409" s="97">
        <v>21030131</v>
      </c>
      <c r="R1409" s="97">
        <v>265</v>
      </c>
      <c r="S1409" s="97">
        <v>4245497</v>
      </c>
      <c r="T1409" s="97">
        <v>16784634</v>
      </c>
      <c r="U1409" s="97">
        <v>21105952</v>
      </c>
      <c r="V1409" s="97">
        <v>13983342</v>
      </c>
      <c r="W1409" s="97">
        <v>13840705</v>
      </c>
      <c r="X1409" s="97">
        <v>7077663</v>
      </c>
      <c r="Y1409" s="97">
        <v>4139433</v>
      </c>
      <c r="Z1409" s="97">
        <v>0</v>
      </c>
      <c r="AB1409" s="2">
        <v>20404</v>
      </c>
      <c r="AC1409" s="97">
        <v>5717509</v>
      </c>
      <c r="AD1409" s="97">
        <v>846013</v>
      </c>
      <c r="AE1409" s="97">
        <v>4871496</v>
      </c>
      <c r="AF1409" s="97">
        <v>19225</v>
      </c>
      <c r="AG1409" s="97">
        <v>2529049</v>
      </c>
      <c r="AH1409" s="97">
        <v>2342447</v>
      </c>
      <c r="AI1409" s="97">
        <v>5717509</v>
      </c>
      <c r="AJ1409" s="97">
        <v>7900</v>
      </c>
      <c r="AK1409" s="97">
        <v>3592935</v>
      </c>
      <c r="AL1409" s="97">
        <v>1085601</v>
      </c>
      <c r="AM1409" s="97" t="s">
        <v>189</v>
      </c>
      <c r="AN1409" s="2">
        <v>20404</v>
      </c>
      <c r="AO1409" s="97">
        <v>13269982</v>
      </c>
      <c r="AP1409" s="97">
        <v>919978</v>
      </c>
      <c r="AQ1409" s="97">
        <v>12350004</v>
      </c>
      <c r="AR1409" s="97">
        <v>21936</v>
      </c>
      <c r="AS1409" s="97">
        <v>2685208</v>
      </c>
      <c r="AT1409" s="97">
        <v>9664796</v>
      </c>
      <c r="AU1409" s="97">
        <v>13269982</v>
      </c>
      <c r="AV1409" s="97">
        <v>1370653</v>
      </c>
      <c r="AW1409" s="97">
        <v>11899329</v>
      </c>
      <c r="AX1409" s="97">
        <v>2245751</v>
      </c>
      <c r="AY1409" s="97" t="s">
        <v>189</v>
      </c>
      <c r="AZ1409" s="2">
        <v>20404</v>
      </c>
      <c r="BA1409" s="98">
        <v>5002781</v>
      </c>
      <c r="BB1409" s="2">
        <v>788182</v>
      </c>
      <c r="BC1409" s="2">
        <v>4214599</v>
      </c>
      <c r="BD1409" s="2">
        <v>21402</v>
      </c>
      <c r="BE1409" s="2">
        <v>2265691</v>
      </c>
      <c r="BF1409" s="2">
        <v>1948908</v>
      </c>
      <c r="BG1409" s="2">
        <v>5002781</v>
      </c>
      <c r="BH1409" s="2">
        <v>1776087</v>
      </c>
      <c r="BI1409" s="2">
        <v>3226694</v>
      </c>
      <c r="BJ1409" s="2">
        <v>943481</v>
      </c>
      <c r="BK1409" s="2" t="s">
        <v>189</v>
      </c>
      <c r="BL1409" s="2">
        <v>20404</v>
      </c>
      <c r="BM1409" s="2">
        <v>6302159</v>
      </c>
      <c r="BN1409" s="2">
        <v>1123774</v>
      </c>
      <c r="BO1409" s="2">
        <v>5162601</v>
      </c>
      <c r="BP1409" s="2">
        <v>15437</v>
      </c>
      <c r="BQ1409" s="2">
        <v>2147592</v>
      </c>
      <c r="BR1409" s="2">
        <v>3015009</v>
      </c>
      <c r="BS1409" s="2">
        <v>6302159</v>
      </c>
      <c r="BT1409" s="2">
        <v>3398543</v>
      </c>
      <c r="BU1409" s="2">
        <v>2903616</v>
      </c>
      <c r="BV1409" s="2">
        <v>815949</v>
      </c>
      <c r="BW1409" s="2" t="s">
        <v>189</v>
      </c>
      <c r="BX1409" s="2">
        <v>20404</v>
      </c>
      <c r="BY1409" s="2">
        <v>3837035</v>
      </c>
      <c r="BZ1409" s="2">
        <v>477830</v>
      </c>
      <c r="CA1409" s="2">
        <v>3359205</v>
      </c>
      <c r="CB1409" s="2">
        <v>25820</v>
      </c>
      <c r="CC1409" s="2">
        <v>1964341</v>
      </c>
      <c r="CD1409" s="2">
        <v>1394864</v>
      </c>
      <c r="CE1409" s="2">
        <v>3837035</v>
      </c>
      <c r="CF1409" s="2">
        <v>1364300</v>
      </c>
      <c r="CG1409" s="2">
        <v>2442939</v>
      </c>
      <c r="CH1409" s="2">
        <v>720324</v>
      </c>
      <c r="CI1409" s="2" t="s">
        <v>189</v>
      </c>
      <c r="CJ1409" s="2">
        <v>20404</v>
      </c>
      <c r="CK1409" s="97">
        <v>3847789</v>
      </c>
      <c r="CL1409" s="97" t="e">
        <v>#N/A</v>
      </c>
      <c r="CM1409" s="97" t="e">
        <v>#N/A</v>
      </c>
      <c r="CN1409" s="2">
        <v>15381</v>
      </c>
      <c r="CO1409" s="100" t="e">
        <v>#N/A</v>
      </c>
      <c r="CP1409" s="97" t="e">
        <v>#N/A</v>
      </c>
      <c r="CQ1409" s="97">
        <v>3847789</v>
      </c>
      <c r="CR1409" s="97">
        <v>1283734</v>
      </c>
      <c r="CS1409" s="97">
        <v>2543920</v>
      </c>
      <c r="CT1409" s="2">
        <v>791495</v>
      </c>
      <c r="CU1409" s="2" t="s">
        <v>189</v>
      </c>
    </row>
    <row r="1410" spans="1:99" x14ac:dyDescent="0.25">
      <c r="A1410" s="2">
        <v>20392</v>
      </c>
      <c r="B1410" s="2">
        <v>42452657</v>
      </c>
      <c r="C1410" s="2">
        <v>203668</v>
      </c>
      <c r="D1410" s="2">
        <v>40637716</v>
      </c>
      <c r="E1410" s="2" t="s">
        <v>189</v>
      </c>
      <c r="F1410" s="2">
        <v>8961424</v>
      </c>
      <c r="G1410" s="2">
        <v>31676292</v>
      </c>
      <c r="H1410" s="2">
        <v>42452657</v>
      </c>
      <c r="I1410" s="2">
        <v>27433532</v>
      </c>
      <c r="J1410" s="2">
        <v>27423532</v>
      </c>
      <c r="K1410" s="2">
        <v>15019125</v>
      </c>
      <c r="L1410" s="2">
        <v>5607362</v>
      </c>
      <c r="N1410" s="2">
        <v>20392</v>
      </c>
      <c r="O1410" s="97">
        <v>39343258</v>
      </c>
      <c r="P1410" s="97">
        <v>217100</v>
      </c>
      <c r="Q1410" s="97">
        <v>39126158</v>
      </c>
      <c r="R1410" s="97" t="s">
        <v>189</v>
      </c>
      <c r="S1410" s="97">
        <v>6946309</v>
      </c>
      <c r="T1410" s="97">
        <v>32179849</v>
      </c>
      <c r="U1410" s="97">
        <v>39343258</v>
      </c>
      <c r="V1410" s="97">
        <v>25277124</v>
      </c>
      <c r="W1410" s="97">
        <v>25114303</v>
      </c>
      <c r="X1410" s="97">
        <v>12679182</v>
      </c>
      <c r="Y1410" s="97">
        <v>5700710</v>
      </c>
      <c r="Z1410" s="97">
        <v>0</v>
      </c>
      <c r="AB1410" s="2">
        <v>20405</v>
      </c>
      <c r="AC1410" s="97">
        <v>10848713</v>
      </c>
      <c r="AD1410" s="97">
        <v>1631127</v>
      </c>
      <c r="AE1410" s="97">
        <v>9217586</v>
      </c>
      <c r="AF1410" s="97">
        <v>233363</v>
      </c>
      <c r="AG1410" s="97">
        <v>4082973</v>
      </c>
      <c r="AH1410" s="97">
        <v>5134613</v>
      </c>
      <c r="AI1410" s="97">
        <v>10848713</v>
      </c>
      <c r="AJ1410" s="97">
        <v>4077491</v>
      </c>
      <c r="AK1410" s="97">
        <v>6440581</v>
      </c>
      <c r="AL1410" s="97">
        <v>3125615</v>
      </c>
      <c r="AM1410" s="97" t="s">
        <v>189</v>
      </c>
      <c r="AN1410" s="2">
        <v>20405</v>
      </c>
      <c r="AO1410" s="97">
        <v>9672549</v>
      </c>
      <c r="AP1410" s="97">
        <v>1111952</v>
      </c>
      <c r="AQ1410" s="97">
        <v>8560597</v>
      </c>
      <c r="AR1410" s="97">
        <v>261264</v>
      </c>
      <c r="AS1410" s="97">
        <v>3414190</v>
      </c>
      <c r="AT1410" s="97">
        <v>5146407</v>
      </c>
      <c r="AU1410" s="97">
        <v>9672549</v>
      </c>
      <c r="AV1410" s="97">
        <v>1397875</v>
      </c>
      <c r="AW1410" s="97">
        <v>8140139</v>
      </c>
      <c r="AX1410" s="97">
        <v>3170325</v>
      </c>
      <c r="AY1410" s="97" t="s">
        <v>189</v>
      </c>
      <c r="AZ1410" s="2">
        <v>20405</v>
      </c>
      <c r="BA1410" s="98">
        <v>9674846</v>
      </c>
      <c r="BB1410" s="2">
        <v>1416210</v>
      </c>
      <c r="BC1410" s="2">
        <v>8115576</v>
      </c>
      <c r="BD1410" s="2">
        <v>190881</v>
      </c>
      <c r="BE1410" s="2">
        <v>3742795</v>
      </c>
      <c r="BF1410" s="2">
        <v>4372781</v>
      </c>
      <c r="BG1410" s="2">
        <v>9674846</v>
      </c>
      <c r="BH1410" s="2">
        <v>99210</v>
      </c>
      <c r="BI1410" s="2">
        <v>9575636</v>
      </c>
      <c r="BJ1410" s="2">
        <v>3325486</v>
      </c>
      <c r="BK1410" s="2" t="s">
        <v>189</v>
      </c>
      <c r="BL1410" s="2">
        <v>20405</v>
      </c>
      <c r="BM1410" s="2">
        <v>6302159</v>
      </c>
      <c r="BN1410" s="2">
        <v>0</v>
      </c>
      <c r="BO1410" s="2">
        <v>0</v>
      </c>
      <c r="BP1410" s="2" t="e">
        <v>#N/A</v>
      </c>
      <c r="BQ1410" s="2" t="e">
        <v>#N/A</v>
      </c>
      <c r="BR1410" s="2" t="e">
        <v>#N/A</v>
      </c>
      <c r="BS1410" s="2" t="e">
        <v>#N/A</v>
      </c>
      <c r="BT1410" s="2" t="e">
        <v>#N/A</v>
      </c>
      <c r="BU1410" s="2" t="e">
        <v>#N/A</v>
      </c>
      <c r="BV1410" s="2" t="e">
        <v>#N/A</v>
      </c>
      <c r="BW1410" s="2" t="e">
        <v>#N/A</v>
      </c>
      <c r="BX1410" s="2">
        <v>20405</v>
      </c>
      <c r="BY1410" s="2">
        <v>20018862</v>
      </c>
      <c r="BZ1410" s="2">
        <v>1308997</v>
      </c>
      <c r="CA1410" s="2">
        <v>15653496</v>
      </c>
      <c r="CB1410" s="2">
        <v>266699</v>
      </c>
      <c r="CC1410" s="2">
        <v>2905221</v>
      </c>
      <c r="CD1410" s="2">
        <v>12748275</v>
      </c>
      <c r="CE1410" s="2">
        <v>20018862</v>
      </c>
      <c r="CF1410" s="2">
        <v>13558636</v>
      </c>
      <c r="CG1410" s="2">
        <v>6460226</v>
      </c>
      <c r="CH1410" s="2">
        <v>2475945</v>
      </c>
      <c r="CI1410" s="2" t="s">
        <v>189</v>
      </c>
      <c r="CJ1410" s="2">
        <v>20405</v>
      </c>
      <c r="CK1410" s="97">
        <v>11367678</v>
      </c>
      <c r="CL1410" s="97" t="e">
        <v>#N/A</v>
      </c>
      <c r="CM1410" s="97" t="e">
        <v>#N/A</v>
      </c>
      <c r="CN1410" s="2">
        <v>257225</v>
      </c>
      <c r="CO1410" s="100" t="e">
        <v>#N/A</v>
      </c>
      <c r="CP1410" s="97" t="e">
        <v>#N/A</v>
      </c>
      <c r="CQ1410" s="97">
        <v>11367678</v>
      </c>
      <c r="CR1410" s="97">
        <v>3170640</v>
      </c>
      <c r="CS1410" s="97">
        <v>5640594</v>
      </c>
      <c r="CT1410" s="2">
        <v>2132388</v>
      </c>
      <c r="CU1410" s="2" t="s">
        <v>189</v>
      </c>
    </row>
    <row r="1411" spans="1:99" x14ac:dyDescent="0.25">
      <c r="A1411" s="2">
        <v>20393</v>
      </c>
      <c r="B1411" s="2">
        <v>18509398</v>
      </c>
      <c r="C1411" s="2">
        <v>341934</v>
      </c>
      <c r="D1411" s="2">
        <v>18167464</v>
      </c>
      <c r="E1411" s="2">
        <v>39170</v>
      </c>
      <c r="F1411" s="2">
        <v>5480691</v>
      </c>
      <c r="G1411" s="2">
        <v>12686773</v>
      </c>
      <c r="H1411" s="2">
        <v>18509398</v>
      </c>
      <c r="I1411" s="2">
        <v>9502153</v>
      </c>
      <c r="J1411" s="2">
        <v>9178012</v>
      </c>
      <c r="K1411" s="2">
        <v>8970704</v>
      </c>
      <c r="L1411" s="2">
        <v>3401800</v>
      </c>
      <c r="N1411" s="2">
        <v>20393</v>
      </c>
      <c r="O1411" s="97">
        <v>17619825</v>
      </c>
      <c r="P1411" s="97">
        <v>289286</v>
      </c>
      <c r="Q1411" s="97">
        <v>17330539</v>
      </c>
      <c r="R1411" s="97">
        <v>37681</v>
      </c>
      <c r="S1411" s="97">
        <v>4808357</v>
      </c>
      <c r="T1411" s="97">
        <v>12522182</v>
      </c>
      <c r="U1411" s="97">
        <v>17619825</v>
      </c>
      <c r="V1411" s="97">
        <v>10458764</v>
      </c>
      <c r="W1411" s="97">
        <v>9520662</v>
      </c>
      <c r="X1411" s="97">
        <v>7147648</v>
      </c>
      <c r="Y1411" s="97">
        <v>3333561</v>
      </c>
      <c r="Z1411" s="97">
        <v>0</v>
      </c>
      <c r="AB1411" s="2">
        <v>20406</v>
      </c>
      <c r="AC1411" s="97">
        <v>115864485</v>
      </c>
      <c r="AD1411" s="97">
        <v>283250</v>
      </c>
      <c r="AE1411" s="97">
        <v>115581235</v>
      </c>
      <c r="AF1411" s="97">
        <v>626</v>
      </c>
      <c r="AG1411" s="97">
        <v>18957208</v>
      </c>
      <c r="AH1411" s="97">
        <v>96624027</v>
      </c>
      <c r="AI1411" s="97">
        <v>115864485</v>
      </c>
      <c r="AJ1411" s="97">
        <v>54779899</v>
      </c>
      <c r="AK1411" s="97">
        <v>37230836</v>
      </c>
      <c r="AL1411" s="97">
        <v>13466924</v>
      </c>
      <c r="AM1411" s="97" t="s">
        <v>189</v>
      </c>
      <c r="AN1411" s="2">
        <v>20406</v>
      </c>
      <c r="AO1411" s="97">
        <v>120475616</v>
      </c>
      <c r="AP1411" s="97">
        <v>402443</v>
      </c>
      <c r="AQ1411" s="97">
        <v>120073173</v>
      </c>
      <c r="AR1411" s="97">
        <v>2842</v>
      </c>
      <c r="AS1411" s="97">
        <v>20782712</v>
      </c>
      <c r="AT1411" s="97">
        <v>99290461</v>
      </c>
      <c r="AU1411" s="97">
        <v>120475616</v>
      </c>
      <c r="AV1411" s="97">
        <v>77749081</v>
      </c>
      <c r="AW1411" s="97">
        <v>41362122</v>
      </c>
      <c r="AX1411" s="97">
        <v>8565808</v>
      </c>
      <c r="AY1411" s="97" t="s">
        <v>189</v>
      </c>
      <c r="AZ1411" s="2">
        <v>20406</v>
      </c>
      <c r="BA1411" s="98">
        <v>102612059</v>
      </c>
      <c r="BB1411" s="2">
        <v>439682</v>
      </c>
      <c r="BC1411" s="2">
        <v>102172377</v>
      </c>
      <c r="BD1411" s="2">
        <v>45918</v>
      </c>
      <c r="BE1411" s="2">
        <v>16848298</v>
      </c>
      <c r="BF1411" s="2">
        <v>85324079</v>
      </c>
      <c r="BG1411" s="2">
        <v>102612059</v>
      </c>
      <c r="BH1411" s="2">
        <v>67411134</v>
      </c>
      <c r="BI1411" s="2">
        <v>34525208</v>
      </c>
      <c r="BJ1411" s="2">
        <v>12361665</v>
      </c>
      <c r="BK1411" s="2" t="s">
        <v>189</v>
      </c>
      <c r="BL1411" s="2">
        <v>20406</v>
      </c>
      <c r="BM1411" s="2">
        <v>93873909</v>
      </c>
      <c r="BN1411" s="2">
        <v>502918</v>
      </c>
      <c r="BO1411" s="2">
        <v>93370991</v>
      </c>
      <c r="BP1411" s="2">
        <v>132241</v>
      </c>
      <c r="BQ1411" s="2">
        <v>16105409</v>
      </c>
      <c r="BR1411" s="2">
        <v>77265582</v>
      </c>
      <c r="BS1411" s="2">
        <v>93873909</v>
      </c>
      <c r="BT1411" s="2">
        <v>58607620</v>
      </c>
      <c r="BU1411" s="2">
        <v>33791045</v>
      </c>
      <c r="BV1411" s="2">
        <v>11514569</v>
      </c>
      <c r="BW1411" s="2" t="s">
        <v>189</v>
      </c>
      <c r="BX1411" s="2">
        <v>20406</v>
      </c>
      <c r="BY1411" s="2" t="e">
        <v>#N/A</v>
      </c>
      <c r="BZ1411" s="2">
        <v>0</v>
      </c>
      <c r="CA1411" s="2">
        <v>0</v>
      </c>
      <c r="CB1411" s="2" t="e">
        <v>#N/A</v>
      </c>
      <c r="CC1411" s="2" t="e">
        <v>#N/A</v>
      </c>
      <c r="CD1411" s="2" t="e">
        <v>#N/A</v>
      </c>
      <c r="CE1411" s="2" t="e">
        <v>#N/A</v>
      </c>
      <c r="CF1411" s="2" t="e">
        <v>#N/A</v>
      </c>
      <c r="CG1411" s="2" t="e">
        <v>#N/A</v>
      </c>
      <c r="CH1411" s="2" t="e">
        <v>#N/A</v>
      </c>
      <c r="CI1411" s="2" t="e">
        <v>#N/A</v>
      </c>
      <c r="CJ1411" s="2">
        <v>20406</v>
      </c>
      <c r="CK1411" s="97">
        <v>102055492</v>
      </c>
      <c r="CL1411" s="97" t="e">
        <v>#N/A</v>
      </c>
      <c r="CM1411" s="97" t="e">
        <v>#N/A</v>
      </c>
      <c r="CN1411" s="2" t="s">
        <v>189</v>
      </c>
      <c r="CO1411" s="100" t="e">
        <v>#N/A</v>
      </c>
      <c r="CP1411" s="97" t="e">
        <v>#N/A</v>
      </c>
      <c r="CQ1411" s="97">
        <v>102055492</v>
      </c>
      <c r="CR1411" s="97">
        <v>57232432</v>
      </c>
      <c r="CS1411" s="97">
        <v>39830682</v>
      </c>
      <c r="CT1411" s="2">
        <v>12401597</v>
      </c>
      <c r="CU1411" s="2" t="s">
        <v>189</v>
      </c>
    </row>
    <row r="1412" spans="1:99" x14ac:dyDescent="0.25">
      <c r="A1412" s="2">
        <v>20394</v>
      </c>
      <c r="B1412" s="2">
        <v>11237546</v>
      </c>
      <c r="C1412" s="2">
        <v>112427</v>
      </c>
      <c r="D1412" s="2">
        <v>11125119</v>
      </c>
      <c r="E1412" s="2" t="s">
        <v>189</v>
      </c>
      <c r="F1412" s="2">
        <v>2994679</v>
      </c>
      <c r="G1412" s="2">
        <v>8130440</v>
      </c>
      <c r="H1412" s="2">
        <v>11237546</v>
      </c>
      <c r="I1412" s="2">
        <v>6180988</v>
      </c>
      <c r="J1412" s="2">
        <v>6059110</v>
      </c>
      <c r="K1412" s="2">
        <v>5056558</v>
      </c>
      <c r="L1412" s="2">
        <v>34943</v>
      </c>
      <c r="N1412" s="2">
        <v>20394</v>
      </c>
      <c r="O1412" s="97">
        <v>16883735</v>
      </c>
      <c r="P1412" s="97">
        <v>159925</v>
      </c>
      <c r="Q1412" s="97">
        <v>11149392</v>
      </c>
      <c r="R1412" s="97" t="s">
        <v>189</v>
      </c>
      <c r="S1412" s="97">
        <v>2602550</v>
      </c>
      <c r="T1412" s="97">
        <v>8546842</v>
      </c>
      <c r="U1412" s="97">
        <v>16883735</v>
      </c>
      <c r="V1412" s="97">
        <v>10974081</v>
      </c>
      <c r="W1412" s="97">
        <v>10362413</v>
      </c>
      <c r="X1412" s="97">
        <v>5909654</v>
      </c>
      <c r="Y1412" s="97">
        <v>88078</v>
      </c>
      <c r="Z1412" s="97">
        <v>0</v>
      </c>
      <c r="AB1412" s="2">
        <v>20407</v>
      </c>
      <c r="AC1412" s="97">
        <v>39020342</v>
      </c>
      <c r="AD1412" s="97">
        <v>65211</v>
      </c>
      <c r="AE1412" s="97">
        <v>38811725</v>
      </c>
      <c r="AF1412" s="97" t="s">
        <v>186</v>
      </c>
      <c r="AG1412" s="97">
        <v>7620402</v>
      </c>
      <c r="AH1412" s="97">
        <v>31191323</v>
      </c>
      <c r="AI1412" s="97">
        <v>39020342</v>
      </c>
      <c r="AJ1412" s="97">
        <v>18977100</v>
      </c>
      <c r="AK1412" s="97">
        <v>20043242</v>
      </c>
      <c r="AL1412" s="97">
        <v>7825613</v>
      </c>
      <c r="AM1412" s="97" t="s">
        <v>189</v>
      </c>
      <c r="AN1412" s="2">
        <v>20407</v>
      </c>
      <c r="AO1412" s="97" t="e">
        <v>#N/A</v>
      </c>
      <c r="AP1412" s="97">
        <v>2002</v>
      </c>
      <c r="AQ1412" s="97">
        <v>38792642</v>
      </c>
      <c r="AR1412" s="97" t="e">
        <v>#N/A</v>
      </c>
      <c r="AS1412" s="97" t="e">
        <v>#N/A</v>
      </c>
      <c r="AT1412" s="97" t="e">
        <v>#N/A</v>
      </c>
      <c r="AU1412" s="97">
        <v>39298942</v>
      </c>
      <c r="AV1412" s="97">
        <v>16660483</v>
      </c>
      <c r="AW1412" s="97" t="e">
        <v>#N/A</v>
      </c>
      <c r="AX1412" s="97">
        <v>7711150</v>
      </c>
      <c r="AY1412" s="97" t="s">
        <v>189</v>
      </c>
      <c r="AZ1412" s="2">
        <v>20407</v>
      </c>
      <c r="BA1412" s="98">
        <v>34115113</v>
      </c>
      <c r="BB1412" s="2" t="e">
        <v>#N/A</v>
      </c>
      <c r="BC1412" s="2" t="e">
        <v>#N/A</v>
      </c>
      <c r="BD1412" s="2" t="s">
        <v>189</v>
      </c>
      <c r="BE1412" s="2">
        <v>6677318</v>
      </c>
      <c r="BF1412" s="2">
        <v>26956177</v>
      </c>
      <c r="BG1412" s="2">
        <v>34115113</v>
      </c>
      <c r="BH1412" s="2">
        <v>12424803</v>
      </c>
      <c r="BI1412" s="2">
        <v>21690310</v>
      </c>
      <c r="BJ1412" s="2">
        <v>7509940</v>
      </c>
      <c r="BK1412" s="2" t="s">
        <v>189</v>
      </c>
      <c r="BL1412" s="2">
        <v>20407</v>
      </c>
      <c r="BM1412" s="2">
        <v>34879194</v>
      </c>
      <c r="BN1412" s="2" t="e">
        <v>#N/A</v>
      </c>
      <c r="BO1412" s="2" t="e">
        <v>#N/A</v>
      </c>
      <c r="BP1412" s="2" t="s">
        <v>189</v>
      </c>
      <c r="BQ1412" s="2">
        <v>6124859</v>
      </c>
      <c r="BR1412" s="2">
        <v>28273582</v>
      </c>
      <c r="BS1412" s="2">
        <v>34879194</v>
      </c>
      <c r="BT1412" s="2">
        <v>17781943</v>
      </c>
      <c r="BU1412" s="2">
        <v>17097251</v>
      </c>
      <c r="BV1412" s="2">
        <v>2650032</v>
      </c>
      <c r="BW1412" s="2" t="s">
        <v>189</v>
      </c>
      <c r="BX1412" s="2">
        <v>20407</v>
      </c>
      <c r="BY1412" s="2" t="e">
        <v>#N/A</v>
      </c>
      <c r="BZ1412" s="2" t="e">
        <v>#N/A</v>
      </c>
      <c r="CA1412" s="2" t="e">
        <v>#N/A</v>
      </c>
      <c r="CB1412" s="2" t="e">
        <v>#N/A</v>
      </c>
      <c r="CC1412" s="2" t="e">
        <v>#N/A</v>
      </c>
      <c r="CD1412" s="2" t="e">
        <v>#N/A</v>
      </c>
      <c r="CE1412" s="2" t="e">
        <v>#N/A</v>
      </c>
      <c r="CF1412" s="2" t="e">
        <v>#N/A</v>
      </c>
      <c r="CG1412" s="2" t="e">
        <v>#N/A</v>
      </c>
      <c r="CH1412" s="2" t="e">
        <v>#N/A</v>
      </c>
      <c r="CI1412" s="2" t="e">
        <v>#N/A</v>
      </c>
      <c r="CJ1412" s="2">
        <v>20407</v>
      </c>
      <c r="CK1412" s="97" t="e">
        <v>#N/A</v>
      </c>
      <c r="CL1412" s="97" t="e">
        <v>#N/A</v>
      </c>
      <c r="CM1412" s="97" t="e">
        <v>#N/A</v>
      </c>
      <c r="CN1412" s="2" t="e">
        <v>#N/A</v>
      </c>
      <c r="CO1412" s="100" t="e">
        <v>#N/A</v>
      </c>
      <c r="CP1412" s="97" t="e">
        <v>#N/A</v>
      </c>
      <c r="CQ1412" s="97" t="e">
        <v>#N/A</v>
      </c>
      <c r="CR1412" s="97" t="e">
        <v>#N/A</v>
      </c>
      <c r="CS1412" s="97" t="e">
        <v>#N/A</v>
      </c>
      <c r="CT1412" s="2" t="e">
        <v>#N/A</v>
      </c>
      <c r="CU1412" s="2" t="e">
        <v>#N/A</v>
      </c>
    </row>
    <row r="1413" spans="1:99" x14ac:dyDescent="0.25">
      <c r="A1413" s="2">
        <v>20395</v>
      </c>
      <c r="B1413" s="2">
        <v>12525159</v>
      </c>
      <c r="C1413" s="2">
        <v>0</v>
      </c>
      <c r="D1413" s="2">
        <v>12525159</v>
      </c>
      <c r="E1413" s="2" t="s">
        <v>189</v>
      </c>
      <c r="F1413" s="2">
        <v>3021518</v>
      </c>
      <c r="G1413" s="2">
        <v>9503641</v>
      </c>
      <c r="H1413" s="2">
        <v>12525159</v>
      </c>
      <c r="I1413" s="2">
        <v>8051585</v>
      </c>
      <c r="J1413" s="2">
        <v>8030250</v>
      </c>
      <c r="K1413" s="2">
        <v>4424396</v>
      </c>
      <c r="L1413" s="2">
        <v>1388842</v>
      </c>
      <c r="N1413" s="2">
        <v>20395</v>
      </c>
      <c r="O1413" s="97">
        <v>12121792</v>
      </c>
      <c r="P1413" s="97">
        <v>0</v>
      </c>
      <c r="Q1413" s="97">
        <v>12121792</v>
      </c>
      <c r="R1413" s="97" t="s">
        <v>189</v>
      </c>
      <c r="S1413" s="97">
        <v>2811668</v>
      </c>
      <c r="T1413" s="97">
        <v>9310124</v>
      </c>
      <c r="U1413" s="97">
        <v>12121792</v>
      </c>
      <c r="V1413" s="97">
        <v>8042131</v>
      </c>
      <c r="W1413" s="97">
        <v>7816622</v>
      </c>
      <c r="X1413" s="97">
        <v>4072962</v>
      </c>
      <c r="Y1413" s="97">
        <v>1368198</v>
      </c>
      <c r="Z1413" s="97">
        <v>0</v>
      </c>
      <c r="AB1413" s="2">
        <v>20408</v>
      </c>
      <c r="AC1413" s="97">
        <v>9155161</v>
      </c>
      <c r="AD1413" s="97">
        <v>133693</v>
      </c>
      <c r="AE1413" s="97">
        <v>9021468</v>
      </c>
      <c r="AF1413" s="97">
        <v>15514</v>
      </c>
      <c r="AG1413" s="97">
        <v>1877760</v>
      </c>
      <c r="AH1413" s="97">
        <v>7143708</v>
      </c>
      <c r="AI1413" s="97">
        <v>9155161</v>
      </c>
      <c r="AJ1413" s="97">
        <v>43000</v>
      </c>
      <c r="AK1413" s="97">
        <v>5506956</v>
      </c>
      <c r="AL1413" s="97">
        <v>1523650</v>
      </c>
      <c r="AM1413" s="97" t="s">
        <v>189</v>
      </c>
      <c r="AN1413" s="2">
        <v>20408</v>
      </c>
      <c r="AO1413" s="97">
        <v>6018782</v>
      </c>
      <c r="AP1413" s="97">
        <v>196843</v>
      </c>
      <c r="AQ1413" s="97">
        <v>5763295</v>
      </c>
      <c r="AR1413" s="97">
        <v>23744</v>
      </c>
      <c r="AS1413" s="97">
        <v>1732903</v>
      </c>
      <c r="AT1413" s="97">
        <v>4030392</v>
      </c>
      <c r="AU1413" s="97">
        <v>6018782</v>
      </c>
      <c r="AV1413" s="97">
        <v>3559184</v>
      </c>
      <c r="AW1413" s="97">
        <v>2459598</v>
      </c>
      <c r="AX1413" s="97" t="s">
        <v>189</v>
      </c>
      <c r="AY1413" s="97" t="s">
        <v>189</v>
      </c>
      <c r="AZ1413" s="2">
        <v>20408</v>
      </c>
      <c r="BA1413" s="98">
        <v>7945408</v>
      </c>
      <c r="BB1413" s="2">
        <v>193651</v>
      </c>
      <c r="BC1413" s="2">
        <v>7676325</v>
      </c>
      <c r="BD1413" s="2">
        <v>27469</v>
      </c>
      <c r="BE1413" s="2">
        <v>1648253</v>
      </c>
      <c r="BF1413" s="2">
        <v>6028072</v>
      </c>
      <c r="BG1413" s="2">
        <v>7945408</v>
      </c>
      <c r="BH1413" s="2">
        <v>5636009</v>
      </c>
      <c r="BI1413" s="2">
        <v>2309399</v>
      </c>
      <c r="BJ1413" s="2" t="s">
        <v>189</v>
      </c>
      <c r="BK1413" s="2" t="s">
        <v>189</v>
      </c>
      <c r="BL1413" s="2">
        <v>20408</v>
      </c>
      <c r="BM1413" s="2">
        <v>3045124</v>
      </c>
      <c r="BN1413" s="2">
        <v>190319</v>
      </c>
      <c r="BO1413" s="2">
        <v>2854805</v>
      </c>
      <c r="BP1413" s="2">
        <v>26819</v>
      </c>
      <c r="BQ1413" s="2">
        <v>1625436</v>
      </c>
      <c r="BR1413" s="2">
        <v>1229369</v>
      </c>
      <c r="BS1413" s="2">
        <v>3045124</v>
      </c>
      <c r="BT1413" s="2">
        <v>930371</v>
      </c>
      <c r="BU1413" s="2">
        <v>1988077</v>
      </c>
      <c r="BV1413" s="2" t="s">
        <v>189</v>
      </c>
      <c r="BW1413" s="2" t="s">
        <v>189</v>
      </c>
      <c r="BX1413" s="2">
        <v>20408</v>
      </c>
      <c r="BY1413" s="2">
        <v>3688331</v>
      </c>
      <c r="BZ1413" s="2">
        <v>105254</v>
      </c>
      <c r="CA1413" s="2">
        <v>2729182</v>
      </c>
      <c r="CB1413" s="2">
        <v>1338</v>
      </c>
      <c r="CC1413" s="2">
        <v>1576296</v>
      </c>
      <c r="CD1413" s="2">
        <v>1152886</v>
      </c>
      <c r="CE1413" s="2">
        <v>3688331</v>
      </c>
      <c r="CF1413" s="2">
        <v>1816952</v>
      </c>
      <c r="CG1413" s="2">
        <v>1871379</v>
      </c>
      <c r="CH1413" s="2" t="s">
        <v>189</v>
      </c>
      <c r="CI1413" s="2" t="s">
        <v>189</v>
      </c>
      <c r="CJ1413" s="2">
        <v>20408</v>
      </c>
      <c r="CK1413" s="97">
        <v>3651737</v>
      </c>
      <c r="CL1413" s="97" t="e">
        <v>#N/A</v>
      </c>
      <c r="CM1413" s="97" t="e">
        <v>#N/A</v>
      </c>
      <c r="CN1413" s="2">
        <v>19120</v>
      </c>
      <c r="CO1413" s="100" t="e">
        <v>#N/A</v>
      </c>
      <c r="CP1413" s="97" t="e">
        <v>#N/A</v>
      </c>
      <c r="CQ1413" s="97">
        <v>3651737</v>
      </c>
      <c r="CR1413" s="97">
        <v>855566</v>
      </c>
      <c r="CS1413" s="97">
        <v>1633728</v>
      </c>
      <c r="CT1413" s="2">
        <v>512882</v>
      </c>
      <c r="CU1413" s="2" t="s">
        <v>189</v>
      </c>
    </row>
    <row r="1414" spans="1:99" x14ac:dyDescent="0.25">
      <c r="A1414" s="2">
        <v>20396</v>
      </c>
      <c r="B1414" s="2">
        <v>20482858</v>
      </c>
      <c r="C1414" s="2">
        <v>84766</v>
      </c>
      <c r="D1414" s="2">
        <v>20197639</v>
      </c>
      <c r="E1414" s="2">
        <v>766</v>
      </c>
      <c r="F1414" s="2">
        <v>4128861</v>
      </c>
      <c r="G1414" s="2">
        <v>16068778</v>
      </c>
      <c r="H1414" s="2">
        <v>20482858</v>
      </c>
      <c r="I1414" s="2">
        <v>13634288</v>
      </c>
      <c r="J1414" s="2">
        <v>13618376</v>
      </c>
      <c r="K1414" s="2">
        <v>6848570</v>
      </c>
      <c r="L1414" s="2">
        <v>3266989</v>
      </c>
      <c r="N1414" s="2">
        <v>20396</v>
      </c>
      <c r="O1414" s="97">
        <v>19263498</v>
      </c>
      <c r="P1414" s="97">
        <v>92845</v>
      </c>
      <c r="Q1414" s="97">
        <v>18952445</v>
      </c>
      <c r="R1414" s="97" t="s">
        <v>189</v>
      </c>
      <c r="S1414" s="97">
        <v>3679857</v>
      </c>
      <c r="T1414" s="97">
        <v>15272588</v>
      </c>
      <c r="U1414" s="97">
        <v>19263498</v>
      </c>
      <c r="V1414" s="97">
        <v>13108053</v>
      </c>
      <c r="W1414" s="97">
        <v>13108053</v>
      </c>
      <c r="X1414" s="97">
        <v>6155445</v>
      </c>
      <c r="Y1414" s="97">
        <v>3459173</v>
      </c>
      <c r="Z1414" s="97">
        <v>0</v>
      </c>
      <c r="AB1414" s="2">
        <v>20409</v>
      </c>
      <c r="AC1414" s="97">
        <v>35363137</v>
      </c>
      <c r="AD1414" s="97">
        <v>7067897</v>
      </c>
      <c r="AE1414" s="97">
        <v>27945254</v>
      </c>
      <c r="AF1414" s="97">
        <v>2758858</v>
      </c>
      <c r="AG1414" s="97">
        <v>16591364</v>
      </c>
      <c r="AH1414" s="97">
        <v>11353890</v>
      </c>
      <c r="AI1414" s="97">
        <v>35363137</v>
      </c>
      <c r="AJ1414" s="97">
        <v>14306636</v>
      </c>
      <c r="AK1414" s="97">
        <v>21056501</v>
      </c>
      <c r="AL1414" s="97">
        <v>10019813</v>
      </c>
      <c r="AM1414" s="97" t="s">
        <v>189</v>
      </c>
      <c r="AN1414" s="2">
        <v>20409</v>
      </c>
      <c r="AO1414" s="97">
        <v>46763678</v>
      </c>
      <c r="AP1414" s="97">
        <v>21265498</v>
      </c>
      <c r="AQ1414" s="97">
        <v>25498180</v>
      </c>
      <c r="AR1414" s="97">
        <v>2867466</v>
      </c>
      <c r="AS1414" s="97">
        <v>14206634</v>
      </c>
      <c r="AT1414" s="97">
        <v>11291546</v>
      </c>
      <c r="AU1414" s="97">
        <v>46763678</v>
      </c>
      <c r="AV1414" s="97">
        <v>16695438</v>
      </c>
      <c r="AW1414" s="97">
        <v>26140352</v>
      </c>
      <c r="AX1414" s="97">
        <v>10642274</v>
      </c>
      <c r="AY1414" s="97" t="s">
        <v>189</v>
      </c>
      <c r="AZ1414" s="2">
        <v>20409</v>
      </c>
      <c r="BA1414" s="98">
        <v>37916210</v>
      </c>
      <c r="BB1414" s="2">
        <v>9979112</v>
      </c>
      <c r="BC1414" s="2">
        <v>27937098</v>
      </c>
      <c r="BD1414" s="2">
        <v>2428078</v>
      </c>
      <c r="BE1414" s="2">
        <v>11624479</v>
      </c>
      <c r="BF1414" s="2">
        <v>16312619</v>
      </c>
      <c r="BG1414" s="2">
        <v>37916210</v>
      </c>
      <c r="BH1414" s="2">
        <v>7544173</v>
      </c>
      <c r="BI1414" s="2">
        <v>20803859</v>
      </c>
      <c r="BJ1414" s="2">
        <v>8855374</v>
      </c>
      <c r="BK1414" s="2" t="s">
        <v>189</v>
      </c>
      <c r="BL1414" s="2">
        <v>20409</v>
      </c>
      <c r="BM1414" s="2">
        <v>24413882</v>
      </c>
      <c r="BN1414" s="2">
        <v>6284745</v>
      </c>
      <c r="BO1414" s="2">
        <v>18129137</v>
      </c>
      <c r="BP1414" s="2">
        <v>2138336</v>
      </c>
      <c r="BQ1414" s="2">
        <v>9608281</v>
      </c>
      <c r="BR1414" s="2">
        <v>8520856</v>
      </c>
      <c r="BS1414" s="2">
        <v>24413882</v>
      </c>
      <c r="BT1414" s="2">
        <v>2176274</v>
      </c>
      <c r="BU1414" s="2">
        <v>18067036</v>
      </c>
      <c r="BV1414" s="2">
        <v>7026827</v>
      </c>
      <c r="BW1414" s="2" t="s">
        <v>189</v>
      </c>
      <c r="BX1414" s="2">
        <v>20409</v>
      </c>
      <c r="BY1414" s="2">
        <v>40077555</v>
      </c>
      <c r="BZ1414" s="2">
        <v>3796080</v>
      </c>
      <c r="CA1414" s="2">
        <v>29802960</v>
      </c>
      <c r="CB1414" s="2">
        <v>2180346</v>
      </c>
      <c r="CC1414" s="2">
        <v>8928622</v>
      </c>
      <c r="CD1414" s="2">
        <v>20874338</v>
      </c>
      <c r="CE1414" s="2">
        <v>40077555</v>
      </c>
      <c r="CF1414" s="2">
        <v>26100936</v>
      </c>
      <c r="CG1414" s="2">
        <v>13976619</v>
      </c>
      <c r="CH1414" s="2">
        <v>5961660</v>
      </c>
      <c r="CI1414" s="2" t="s">
        <v>189</v>
      </c>
      <c r="CJ1414" s="2">
        <v>20409</v>
      </c>
      <c r="CK1414" s="97">
        <v>19279134</v>
      </c>
      <c r="CL1414" s="97" t="e">
        <v>#N/A</v>
      </c>
      <c r="CM1414" s="97" t="e">
        <v>#N/A</v>
      </c>
      <c r="CN1414" s="2">
        <v>1680066</v>
      </c>
      <c r="CO1414" s="100" t="e">
        <v>#N/A</v>
      </c>
      <c r="CP1414" s="97" t="e">
        <v>#N/A</v>
      </c>
      <c r="CQ1414" s="97">
        <v>19279134</v>
      </c>
      <c r="CR1414" s="97">
        <v>3249874</v>
      </c>
      <c r="CS1414" s="97">
        <v>12518905</v>
      </c>
      <c r="CT1414" s="2">
        <v>6079552</v>
      </c>
      <c r="CU1414" s="2" t="s">
        <v>189</v>
      </c>
    </row>
    <row r="1415" spans="1:99" x14ac:dyDescent="0.25">
      <c r="A1415" s="2">
        <v>20397</v>
      </c>
      <c r="B1415" s="2">
        <v>188885279</v>
      </c>
      <c r="C1415" s="2">
        <v>24109300</v>
      </c>
      <c r="D1415" s="2">
        <v>164775979</v>
      </c>
      <c r="E1415" s="2">
        <v>7593489</v>
      </c>
      <c r="F1415" s="2">
        <v>64617309</v>
      </c>
      <c r="G1415" s="2">
        <v>100158670</v>
      </c>
      <c r="H1415" s="2">
        <v>188885279</v>
      </c>
      <c r="I1415" s="2">
        <v>46879624</v>
      </c>
      <c r="J1415" s="2">
        <v>43059565</v>
      </c>
      <c r="K1415" s="2">
        <v>136976497</v>
      </c>
      <c r="L1415" s="2">
        <v>44263263</v>
      </c>
      <c r="N1415" s="2">
        <v>20397</v>
      </c>
      <c r="O1415" s="97">
        <v>156320842</v>
      </c>
      <c r="P1415" s="97">
        <v>16389075</v>
      </c>
      <c r="Q1415" s="97">
        <v>135764406</v>
      </c>
      <c r="R1415" s="97">
        <v>5155232</v>
      </c>
      <c r="S1415" s="97">
        <v>55687103</v>
      </c>
      <c r="T1415" s="97">
        <v>80077303</v>
      </c>
      <c r="U1415" s="97">
        <v>156320842</v>
      </c>
      <c r="V1415" s="97">
        <v>32989607</v>
      </c>
      <c r="W1415" s="97">
        <v>32606266</v>
      </c>
      <c r="X1415" s="97">
        <v>123331235</v>
      </c>
      <c r="Y1415" s="97">
        <v>43383203</v>
      </c>
      <c r="Z1415" s="97">
        <v>0</v>
      </c>
      <c r="AB1415" s="2">
        <v>20410</v>
      </c>
      <c r="AC1415" s="97">
        <v>12064643</v>
      </c>
      <c r="AD1415" s="97">
        <v>87008</v>
      </c>
      <c r="AE1415" s="97">
        <v>11977635</v>
      </c>
      <c r="AF1415" s="97" t="s">
        <v>186</v>
      </c>
      <c r="AG1415" s="97">
        <v>3875341</v>
      </c>
      <c r="AH1415" s="97">
        <v>8102294</v>
      </c>
      <c r="AI1415" s="97">
        <v>12064643</v>
      </c>
      <c r="AJ1415" s="97">
        <v>6145570</v>
      </c>
      <c r="AK1415" s="97">
        <v>5824059</v>
      </c>
      <c r="AL1415" s="97">
        <v>495969</v>
      </c>
      <c r="AM1415" s="97" t="s">
        <v>189</v>
      </c>
      <c r="AN1415" s="2">
        <v>20410</v>
      </c>
      <c r="AO1415" s="97">
        <v>11938551</v>
      </c>
      <c r="AP1415" s="97">
        <v>70420</v>
      </c>
      <c r="AQ1415" s="97">
        <v>11868131</v>
      </c>
      <c r="AR1415" s="97">
        <v>0</v>
      </c>
      <c r="AS1415" s="97">
        <v>3756337</v>
      </c>
      <c r="AT1415" s="97">
        <v>8111794</v>
      </c>
      <c r="AU1415" s="97">
        <v>11938551</v>
      </c>
      <c r="AV1415" s="97">
        <v>5639797</v>
      </c>
      <c r="AW1415" s="97">
        <v>6269066</v>
      </c>
      <c r="AX1415" s="97" t="s">
        <v>189</v>
      </c>
      <c r="AY1415" s="97" t="s">
        <v>189</v>
      </c>
      <c r="AZ1415" s="2">
        <v>20410</v>
      </c>
      <c r="BA1415" s="98">
        <v>10429364</v>
      </c>
      <c r="BB1415" s="2">
        <v>22314</v>
      </c>
      <c r="BC1415" s="2">
        <v>10407050</v>
      </c>
      <c r="BD1415" s="2" t="s">
        <v>189</v>
      </c>
      <c r="BE1415" s="2">
        <v>3447868</v>
      </c>
      <c r="BF1415" s="2">
        <v>6959182</v>
      </c>
      <c r="BG1415" s="2">
        <v>10429364</v>
      </c>
      <c r="BH1415" s="2">
        <v>4806240</v>
      </c>
      <c r="BI1415" s="2">
        <v>5623124</v>
      </c>
      <c r="BJ1415" s="2">
        <v>315820</v>
      </c>
      <c r="BK1415" s="2" t="s">
        <v>189</v>
      </c>
      <c r="BL1415" s="2">
        <v>20410</v>
      </c>
      <c r="BM1415" s="2">
        <v>9336174</v>
      </c>
      <c r="BN1415" s="2">
        <v>262</v>
      </c>
      <c r="BO1415" s="2">
        <v>9335912</v>
      </c>
      <c r="BP1415" s="2" t="s">
        <v>189</v>
      </c>
      <c r="BQ1415" s="2">
        <v>3451143</v>
      </c>
      <c r="BR1415" s="2">
        <v>5884769</v>
      </c>
      <c r="BS1415" s="2">
        <v>9336174</v>
      </c>
      <c r="BT1415" s="2">
        <v>3730613</v>
      </c>
      <c r="BU1415" s="2">
        <v>3419063</v>
      </c>
      <c r="BV1415" s="2">
        <v>921417</v>
      </c>
      <c r="BW1415" s="2" t="s">
        <v>189</v>
      </c>
      <c r="BX1415" s="2">
        <v>20410</v>
      </c>
      <c r="BY1415" s="2">
        <v>16875090</v>
      </c>
      <c r="BZ1415" s="2">
        <v>29262</v>
      </c>
      <c r="CA1415" s="2">
        <v>16845828</v>
      </c>
      <c r="CB1415" s="2" t="s">
        <v>189</v>
      </c>
      <c r="CC1415" s="2">
        <v>3358961</v>
      </c>
      <c r="CD1415" s="2">
        <v>13486867</v>
      </c>
      <c r="CE1415" s="2">
        <v>16875090</v>
      </c>
      <c r="CF1415" s="2">
        <v>11380575</v>
      </c>
      <c r="CG1415" s="2">
        <v>5469997</v>
      </c>
      <c r="CH1415" s="2">
        <v>3038356</v>
      </c>
      <c r="CI1415" s="2" t="s">
        <v>189</v>
      </c>
      <c r="CJ1415" s="2">
        <v>20410</v>
      </c>
      <c r="CK1415" s="97">
        <v>15415266</v>
      </c>
      <c r="CL1415" s="97" t="e">
        <v>#N/A</v>
      </c>
      <c r="CM1415" s="97" t="e">
        <v>#N/A</v>
      </c>
      <c r="CN1415" s="2" t="s">
        <v>189</v>
      </c>
      <c r="CO1415" s="100" t="e">
        <v>#N/A</v>
      </c>
      <c r="CP1415" s="97" t="e">
        <v>#N/A</v>
      </c>
      <c r="CQ1415" s="97">
        <v>15415266</v>
      </c>
      <c r="CR1415" s="97">
        <v>9709214</v>
      </c>
      <c r="CS1415" s="97">
        <v>5706052</v>
      </c>
      <c r="CT1415" s="2">
        <v>2927292</v>
      </c>
      <c r="CU1415" s="2" t="s">
        <v>189</v>
      </c>
    </row>
    <row r="1416" spans="1:99" x14ac:dyDescent="0.25">
      <c r="A1416" s="2">
        <v>20398</v>
      </c>
      <c r="B1416" s="2">
        <v>23105172</v>
      </c>
      <c r="C1416" s="2">
        <v>553876</v>
      </c>
      <c r="D1416" s="2">
        <v>21824749</v>
      </c>
      <c r="E1416" s="2">
        <v>178377</v>
      </c>
      <c r="F1416" s="2">
        <v>7324119</v>
      </c>
      <c r="G1416" s="2">
        <v>14500630</v>
      </c>
      <c r="H1416" s="2">
        <v>23105172</v>
      </c>
      <c r="I1416" s="2">
        <v>10778274</v>
      </c>
      <c r="J1416" s="2">
        <v>10708545</v>
      </c>
      <c r="K1416" s="2">
        <v>12326898</v>
      </c>
      <c r="L1416" s="2">
        <v>3898733</v>
      </c>
      <c r="N1416" s="2">
        <v>20398</v>
      </c>
      <c r="O1416" s="97">
        <v>22354055</v>
      </c>
      <c r="P1416" s="97">
        <v>787479</v>
      </c>
      <c r="Q1416" s="97">
        <v>21566576</v>
      </c>
      <c r="R1416" s="97">
        <v>214920</v>
      </c>
      <c r="S1416" s="97">
        <v>6782497</v>
      </c>
      <c r="T1416" s="97">
        <v>14784079</v>
      </c>
      <c r="U1416" s="97">
        <v>22354055</v>
      </c>
      <c r="V1416" s="97">
        <v>11289268</v>
      </c>
      <c r="W1416" s="97">
        <v>11007290</v>
      </c>
      <c r="X1416" s="97">
        <v>10551073</v>
      </c>
      <c r="Y1416" s="97">
        <v>4019512</v>
      </c>
      <c r="Z1416" s="97">
        <v>0</v>
      </c>
      <c r="AB1416" s="2">
        <v>20411</v>
      </c>
      <c r="AC1416" s="97">
        <v>4072832</v>
      </c>
      <c r="AD1416" s="97">
        <v>25619</v>
      </c>
      <c r="AE1416" s="97">
        <v>4047213</v>
      </c>
      <c r="AF1416" s="97">
        <v>16130</v>
      </c>
      <c r="AG1416" s="97">
        <v>1874919</v>
      </c>
      <c r="AH1416" s="97">
        <v>2172294</v>
      </c>
      <c r="AI1416" s="97">
        <v>4072832</v>
      </c>
      <c r="AJ1416" s="97">
        <v>734472</v>
      </c>
      <c r="AK1416" s="97">
        <v>3039617</v>
      </c>
      <c r="AL1416" s="97">
        <v>830240</v>
      </c>
      <c r="AM1416" s="97" t="s">
        <v>189</v>
      </c>
      <c r="AN1416" s="2">
        <v>20411</v>
      </c>
      <c r="AO1416" s="97">
        <v>4116319</v>
      </c>
      <c r="AP1416" s="97">
        <v>24455</v>
      </c>
      <c r="AQ1416" s="97">
        <v>4051306</v>
      </c>
      <c r="AR1416" s="97">
        <v>13555</v>
      </c>
      <c r="AS1416" s="97">
        <v>1867727</v>
      </c>
      <c r="AT1416" s="97">
        <v>2183579</v>
      </c>
      <c r="AU1416" s="97">
        <v>4116319</v>
      </c>
      <c r="AV1416" s="97">
        <v>2398658</v>
      </c>
      <c r="AW1416" s="97">
        <v>1717661</v>
      </c>
      <c r="AX1416" s="97">
        <v>378288</v>
      </c>
      <c r="AY1416" s="97" t="s">
        <v>189</v>
      </c>
      <c r="AZ1416" s="2">
        <v>20411</v>
      </c>
      <c r="BA1416" s="98">
        <v>4716852</v>
      </c>
      <c r="BB1416" s="2">
        <v>16638</v>
      </c>
      <c r="BC1416" s="2">
        <v>4700214</v>
      </c>
      <c r="BD1416" s="2">
        <v>7369</v>
      </c>
      <c r="BE1416" s="2">
        <v>1897920</v>
      </c>
      <c r="BF1416" s="2">
        <v>2802294</v>
      </c>
      <c r="BG1416" s="2">
        <v>4716852</v>
      </c>
      <c r="BH1416" s="2">
        <v>2764150</v>
      </c>
      <c r="BI1416" s="2">
        <v>1892299</v>
      </c>
      <c r="BJ1416" s="2">
        <v>449516</v>
      </c>
      <c r="BK1416" s="2" t="s">
        <v>189</v>
      </c>
      <c r="BL1416" s="2">
        <v>20411</v>
      </c>
      <c r="BM1416" s="2">
        <v>3136038</v>
      </c>
      <c r="BN1416" s="2">
        <v>48258</v>
      </c>
      <c r="BO1416" s="2">
        <v>3087780</v>
      </c>
      <c r="BP1416" s="2">
        <v>24941</v>
      </c>
      <c r="BQ1416" s="2">
        <v>1889143</v>
      </c>
      <c r="BR1416" s="2">
        <v>1198637</v>
      </c>
      <c r="BS1416" s="2">
        <v>3136038</v>
      </c>
      <c r="BT1416" s="2">
        <v>1401723</v>
      </c>
      <c r="BU1416" s="2">
        <v>1676252</v>
      </c>
      <c r="BV1416" s="2">
        <v>347936</v>
      </c>
      <c r="BW1416" s="2" t="s">
        <v>189</v>
      </c>
      <c r="BX1416" s="2">
        <v>20411</v>
      </c>
      <c r="BY1416" s="2">
        <v>3414253</v>
      </c>
      <c r="BZ1416" s="2">
        <v>67804</v>
      </c>
      <c r="CA1416" s="2">
        <v>3213795</v>
      </c>
      <c r="CB1416" s="2">
        <v>23948</v>
      </c>
      <c r="CC1416" s="2">
        <v>1762953</v>
      </c>
      <c r="CD1416" s="2">
        <v>1450842</v>
      </c>
      <c r="CE1416" s="2">
        <v>3414253</v>
      </c>
      <c r="CF1416" s="2">
        <v>1108416</v>
      </c>
      <c r="CG1416" s="2">
        <v>2305837</v>
      </c>
      <c r="CH1416" s="2">
        <v>222715</v>
      </c>
      <c r="CI1416" s="2" t="s">
        <v>189</v>
      </c>
      <c r="CJ1416" s="2">
        <v>20411</v>
      </c>
      <c r="CK1416" s="97">
        <v>3667351</v>
      </c>
      <c r="CL1416" s="97" t="e">
        <v>#N/A</v>
      </c>
      <c r="CM1416" s="97" t="e">
        <v>#N/A</v>
      </c>
      <c r="CN1416" s="2">
        <v>16465</v>
      </c>
      <c r="CO1416" s="100" t="e">
        <v>#N/A</v>
      </c>
      <c r="CP1416" s="97" t="e">
        <v>#N/A</v>
      </c>
      <c r="CQ1416" s="97">
        <v>3667351</v>
      </c>
      <c r="CR1416" s="97">
        <v>1278360</v>
      </c>
      <c r="CS1416" s="97">
        <v>1811136</v>
      </c>
      <c r="CT1416" s="2">
        <v>321543</v>
      </c>
      <c r="CU1416" s="2" t="s">
        <v>189</v>
      </c>
    </row>
    <row r="1417" spans="1:99" x14ac:dyDescent="0.25">
      <c r="A1417" s="2">
        <v>20399</v>
      </c>
      <c r="B1417" s="2">
        <v>129404271</v>
      </c>
      <c r="C1417" s="2">
        <v>14896669</v>
      </c>
      <c r="D1417" s="2">
        <v>110365046</v>
      </c>
      <c r="E1417" s="2">
        <v>11200440</v>
      </c>
      <c r="F1417" s="2">
        <v>45260888</v>
      </c>
      <c r="G1417" s="2">
        <v>65104158</v>
      </c>
      <c r="H1417" s="2">
        <v>129404271</v>
      </c>
      <c r="I1417" s="2">
        <v>52611047</v>
      </c>
      <c r="J1417" s="2">
        <v>46010445</v>
      </c>
      <c r="K1417" s="2">
        <v>76793224</v>
      </c>
      <c r="L1417" s="2">
        <v>34277906</v>
      </c>
      <c r="N1417" s="2">
        <v>20399</v>
      </c>
      <c r="O1417" s="97">
        <v>108339728</v>
      </c>
      <c r="P1417" s="97">
        <v>16092838</v>
      </c>
      <c r="Q1417" s="97">
        <v>91462344</v>
      </c>
      <c r="R1417" s="97">
        <v>10516243</v>
      </c>
      <c r="S1417" s="97">
        <v>37159698</v>
      </c>
      <c r="T1417" s="97">
        <v>54302646</v>
      </c>
      <c r="U1417" s="97">
        <v>108339728</v>
      </c>
      <c r="V1417" s="97">
        <v>36420589</v>
      </c>
      <c r="W1417" s="97">
        <v>28540633</v>
      </c>
      <c r="X1417" s="97">
        <v>71919139</v>
      </c>
      <c r="Y1417" s="97">
        <v>34351491</v>
      </c>
      <c r="Z1417" s="97">
        <v>0</v>
      </c>
      <c r="AB1417" s="2">
        <v>20412</v>
      </c>
      <c r="AC1417" s="97">
        <v>21579059</v>
      </c>
      <c r="AD1417" s="97">
        <v>1541231</v>
      </c>
      <c r="AE1417" s="97">
        <v>20037828</v>
      </c>
      <c r="AF1417" s="97" t="s">
        <v>186</v>
      </c>
      <c r="AG1417" s="97">
        <v>5218686</v>
      </c>
      <c r="AH1417" s="97">
        <v>14819142</v>
      </c>
      <c r="AI1417" s="97">
        <v>21579059</v>
      </c>
      <c r="AJ1417" s="97">
        <v>10680771</v>
      </c>
      <c r="AK1417" s="97">
        <v>10746391</v>
      </c>
      <c r="AL1417" s="97">
        <v>4797970</v>
      </c>
      <c r="AM1417" s="97" t="s">
        <v>189</v>
      </c>
      <c r="AN1417" s="2">
        <v>20412</v>
      </c>
      <c r="AO1417" s="97">
        <v>21605232</v>
      </c>
      <c r="AP1417" s="97">
        <v>578298</v>
      </c>
      <c r="AQ1417" s="97">
        <v>20855522</v>
      </c>
      <c r="AR1417" s="97">
        <v>0</v>
      </c>
      <c r="AS1417" s="97">
        <v>5331035</v>
      </c>
      <c r="AT1417" s="97">
        <v>15524487</v>
      </c>
      <c r="AU1417" s="97">
        <v>21605232</v>
      </c>
      <c r="AV1417" s="97">
        <v>1897468</v>
      </c>
      <c r="AW1417" s="97">
        <v>19707764</v>
      </c>
      <c r="AX1417" s="97">
        <v>7047543</v>
      </c>
      <c r="AY1417" s="97" t="s">
        <v>189</v>
      </c>
      <c r="AZ1417" s="2">
        <v>20412</v>
      </c>
      <c r="BA1417" s="98">
        <v>21038964</v>
      </c>
      <c r="BB1417" s="2">
        <v>1077288</v>
      </c>
      <c r="BC1417" s="2">
        <v>19939720</v>
      </c>
      <c r="BD1417" s="2">
        <v>2510</v>
      </c>
      <c r="BE1417" s="2">
        <v>4828841</v>
      </c>
      <c r="BF1417" s="2">
        <v>15110879</v>
      </c>
      <c r="BG1417" s="2">
        <v>21038964</v>
      </c>
      <c r="BH1417" s="2">
        <v>3683723</v>
      </c>
      <c r="BI1417" s="2">
        <v>17355241</v>
      </c>
      <c r="BJ1417" s="2">
        <v>5390256</v>
      </c>
      <c r="BK1417" s="2" t="s">
        <v>189</v>
      </c>
      <c r="BL1417" s="2">
        <v>20412</v>
      </c>
      <c r="BM1417" s="2">
        <v>17633938</v>
      </c>
      <c r="BN1417" s="2">
        <v>716308</v>
      </c>
      <c r="BO1417" s="2">
        <v>16917630</v>
      </c>
      <c r="BP1417" s="2" t="s">
        <v>189</v>
      </c>
      <c r="BQ1417" s="2">
        <v>4421088</v>
      </c>
      <c r="BR1417" s="2">
        <v>12496542</v>
      </c>
      <c r="BS1417" s="2">
        <v>17633938</v>
      </c>
      <c r="BT1417" s="2">
        <v>5866612</v>
      </c>
      <c r="BU1417" s="2">
        <v>11498837</v>
      </c>
      <c r="BV1417" s="2">
        <v>3593437</v>
      </c>
      <c r="BW1417" s="2" t="s">
        <v>189</v>
      </c>
      <c r="BX1417" s="2">
        <v>20412</v>
      </c>
      <c r="BY1417" s="2">
        <v>22362807</v>
      </c>
      <c r="BZ1417" s="2">
        <v>788560</v>
      </c>
      <c r="CA1417" s="2">
        <v>21574247</v>
      </c>
      <c r="CB1417" s="2" t="s">
        <v>189</v>
      </c>
      <c r="CC1417" s="2">
        <v>3927064</v>
      </c>
      <c r="CD1417" s="2">
        <v>17647183</v>
      </c>
      <c r="CE1417" s="2">
        <v>22362807</v>
      </c>
      <c r="CF1417" s="2">
        <v>14889410</v>
      </c>
      <c r="CG1417" s="2">
        <v>7139470</v>
      </c>
      <c r="CH1417" s="2">
        <v>2729064</v>
      </c>
      <c r="CI1417" s="2" t="s">
        <v>189</v>
      </c>
      <c r="CJ1417" s="2">
        <v>20412</v>
      </c>
      <c r="CK1417" s="97">
        <v>22360916</v>
      </c>
      <c r="CL1417" s="97" t="e">
        <v>#N/A</v>
      </c>
      <c r="CM1417" s="97" t="e">
        <v>#N/A</v>
      </c>
      <c r="CN1417" s="2" t="s">
        <v>189</v>
      </c>
      <c r="CO1417" s="100" t="e">
        <v>#N/A</v>
      </c>
      <c r="CP1417" s="97" t="e">
        <v>#N/A</v>
      </c>
      <c r="CQ1417" s="97">
        <v>22360916</v>
      </c>
      <c r="CR1417" s="97">
        <v>8781350</v>
      </c>
      <c r="CS1417" s="97">
        <v>8478702</v>
      </c>
      <c r="CT1417" s="2">
        <v>2899667</v>
      </c>
      <c r="CU1417" s="2" t="s">
        <v>189</v>
      </c>
    </row>
    <row r="1418" spans="1:99" x14ac:dyDescent="0.25">
      <c r="A1418" s="2">
        <v>20400</v>
      </c>
      <c r="B1418" s="2">
        <v>8753227</v>
      </c>
      <c r="C1418" s="2">
        <v>330629</v>
      </c>
      <c r="D1418" s="2">
        <v>8331619</v>
      </c>
      <c r="E1418" s="2">
        <v>7229</v>
      </c>
      <c r="F1418" s="2">
        <v>3518948</v>
      </c>
      <c r="G1418" s="2">
        <v>4812671</v>
      </c>
      <c r="H1418" s="2">
        <v>8753227</v>
      </c>
      <c r="I1418" s="2">
        <v>3418947</v>
      </c>
      <c r="J1418" s="2">
        <v>3418947</v>
      </c>
      <c r="K1418" s="2">
        <v>5334280</v>
      </c>
      <c r="L1418" s="2">
        <v>2345465</v>
      </c>
      <c r="N1418" s="2">
        <v>20400</v>
      </c>
      <c r="O1418" s="97">
        <v>8234384</v>
      </c>
      <c r="P1418" s="97">
        <v>516628</v>
      </c>
      <c r="Q1418" s="97">
        <v>7704726</v>
      </c>
      <c r="R1418" s="97">
        <v>26731</v>
      </c>
      <c r="S1418" s="97">
        <v>3098566</v>
      </c>
      <c r="T1418" s="97">
        <v>4606160</v>
      </c>
      <c r="U1418" s="97">
        <v>8234384</v>
      </c>
      <c r="V1418" s="97">
        <v>3275411</v>
      </c>
      <c r="W1418" s="97">
        <v>3081476</v>
      </c>
      <c r="X1418" s="97">
        <v>4958973</v>
      </c>
      <c r="Y1418" s="97">
        <v>2484226</v>
      </c>
      <c r="Z1418" s="97">
        <v>0</v>
      </c>
      <c r="AB1418" s="2">
        <v>20413</v>
      </c>
      <c r="AC1418" s="97">
        <v>393826278</v>
      </c>
      <c r="AD1418" s="97">
        <v>107023859</v>
      </c>
      <c r="AE1418" s="97">
        <v>286802419</v>
      </c>
      <c r="AF1418" s="97">
        <v>72184483</v>
      </c>
      <c r="AG1418" s="97">
        <v>210650795</v>
      </c>
      <c r="AH1418" s="97">
        <v>76151624</v>
      </c>
      <c r="AI1418" s="97">
        <v>393826278</v>
      </c>
      <c r="AJ1418" s="97">
        <v>74357940</v>
      </c>
      <c r="AK1418" s="97">
        <v>277627165</v>
      </c>
      <c r="AL1418" s="97">
        <v>146002962</v>
      </c>
      <c r="AM1418" s="97" t="s">
        <v>189</v>
      </c>
      <c r="AN1418" s="2">
        <v>20413</v>
      </c>
      <c r="AO1418" s="97">
        <v>347851356</v>
      </c>
      <c r="AP1418" s="97">
        <v>86086906</v>
      </c>
      <c r="AQ1418" s="97">
        <v>259029272</v>
      </c>
      <c r="AR1418" s="97">
        <v>60126957</v>
      </c>
      <c r="AS1418" s="97">
        <v>187238062</v>
      </c>
      <c r="AT1418" s="97">
        <v>71791210</v>
      </c>
      <c r="AU1418" s="97">
        <v>347851356</v>
      </c>
      <c r="AV1418" s="97">
        <v>84702588</v>
      </c>
      <c r="AW1418" s="97">
        <v>263148768</v>
      </c>
      <c r="AX1418" s="97">
        <v>130101671</v>
      </c>
      <c r="AY1418" s="97" t="s">
        <v>189</v>
      </c>
      <c r="AZ1418" s="2">
        <v>20413</v>
      </c>
      <c r="BA1418" s="98">
        <v>363972719</v>
      </c>
      <c r="BB1418" s="2">
        <v>94921248</v>
      </c>
      <c r="BC1418" s="2">
        <v>249570850</v>
      </c>
      <c r="BD1418" s="2">
        <v>67259736</v>
      </c>
      <c r="BE1418" s="2">
        <v>166794874</v>
      </c>
      <c r="BF1418" s="2">
        <v>82775976</v>
      </c>
      <c r="BG1418" s="2">
        <v>363972719</v>
      </c>
      <c r="BH1418" s="2">
        <v>79503455</v>
      </c>
      <c r="BI1418" s="2">
        <v>284469264</v>
      </c>
      <c r="BJ1418" s="2">
        <v>106165317</v>
      </c>
      <c r="BK1418" s="2" t="s">
        <v>189</v>
      </c>
      <c r="BL1418" s="2">
        <v>20413</v>
      </c>
      <c r="BM1418" s="2">
        <v>329303221</v>
      </c>
      <c r="BN1418" s="2">
        <v>85180128</v>
      </c>
      <c r="BO1418" s="2">
        <v>244123093</v>
      </c>
      <c r="BP1418" s="2">
        <v>59258011</v>
      </c>
      <c r="BQ1418" s="2">
        <v>137726044</v>
      </c>
      <c r="BR1418" s="2">
        <v>106397049</v>
      </c>
      <c r="BS1418" s="2">
        <v>329303221</v>
      </c>
      <c r="BT1418" s="2">
        <v>46850574</v>
      </c>
      <c r="BU1418" s="2">
        <v>229167542</v>
      </c>
      <c r="BV1418" s="2">
        <v>98823554</v>
      </c>
      <c r="BW1418" s="2" t="s">
        <v>189</v>
      </c>
      <c r="BX1418" s="2">
        <v>20413</v>
      </c>
      <c r="BY1418" s="2">
        <v>307469188</v>
      </c>
      <c r="BZ1418" s="2">
        <v>89068670</v>
      </c>
      <c r="CA1418" s="2">
        <v>218400518</v>
      </c>
      <c r="CB1418" s="2">
        <v>66699259</v>
      </c>
      <c r="CC1418" s="2">
        <v>122292302</v>
      </c>
      <c r="CD1418" s="2">
        <v>96108216</v>
      </c>
      <c r="CE1418" s="2">
        <v>307469188</v>
      </c>
      <c r="CF1418" s="2">
        <v>67251686</v>
      </c>
      <c r="CG1418" s="2">
        <v>231192838</v>
      </c>
      <c r="CH1418" s="2">
        <v>93531470</v>
      </c>
      <c r="CI1418" s="2" t="s">
        <v>189</v>
      </c>
      <c r="CJ1418" s="2">
        <v>20413</v>
      </c>
      <c r="CK1418" s="97">
        <v>251558857</v>
      </c>
      <c r="CL1418" s="97" t="e">
        <v>#N/A</v>
      </c>
      <c r="CM1418" s="97" t="e">
        <v>#N/A</v>
      </c>
      <c r="CN1418" s="2">
        <v>46783596</v>
      </c>
      <c r="CO1418" s="100" t="e">
        <v>#N/A</v>
      </c>
      <c r="CP1418" s="97" t="e">
        <v>#N/A</v>
      </c>
      <c r="CQ1418" s="97">
        <v>251558857</v>
      </c>
      <c r="CR1418" s="97">
        <v>59559554</v>
      </c>
      <c r="CS1418" s="97">
        <v>191999303</v>
      </c>
      <c r="CT1418" s="2">
        <v>100585092</v>
      </c>
      <c r="CU1418" s="2" t="s">
        <v>189</v>
      </c>
    </row>
    <row r="1419" spans="1:99" x14ac:dyDescent="0.25">
      <c r="A1419" s="2">
        <v>20401</v>
      </c>
      <c r="B1419" s="2">
        <v>168779941</v>
      </c>
      <c r="C1419" s="2">
        <v>39532732</v>
      </c>
      <c r="D1419" s="2">
        <v>128301198</v>
      </c>
      <c r="E1419" s="2">
        <v>6984353</v>
      </c>
      <c r="F1419" s="2">
        <v>49431586</v>
      </c>
      <c r="G1419" s="2">
        <v>78869612</v>
      </c>
      <c r="H1419" s="2">
        <v>168779941</v>
      </c>
      <c r="I1419" s="2">
        <v>80481975</v>
      </c>
      <c r="J1419" s="2">
        <v>79233895</v>
      </c>
      <c r="K1419" s="2">
        <v>88297966</v>
      </c>
      <c r="L1419" s="2">
        <v>39280710</v>
      </c>
      <c r="N1419" s="2">
        <v>20401</v>
      </c>
      <c r="O1419" s="97">
        <v>114343946</v>
      </c>
      <c r="P1419" s="97">
        <v>38462452</v>
      </c>
      <c r="Q1419" s="97">
        <v>75881494</v>
      </c>
      <c r="R1419" s="97">
        <v>8009152</v>
      </c>
      <c r="S1419" s="97">
        <v>27745496</v>
      </c>
      <c r="T1419" s="97">
        <v>48135998</v>
      </c>
      <c r="U1419" s="97">
        <v>114343946</v>
      </c>
      <c r="V1419" s="97">
        <v>59289541</v>
      </c>
      <c r="W1419" s="97">
        <v>58868195</v>
      </c>
      <c r="X1419" s="97">
        <v>54705850</v>
      </c>
      <c r="Y1419" s="97">
        <v>32358277</v>
      </c>
      <c r="Z1419" s="97">
        <v>0</v>
      </c>
      <c r="AB1419" s="2">
        <v>20414</v>
      </c>
      <c r="AC1419" s="97">
        <v>40709988</v>
      </c>
      <c r="AD1419" s="97">
        <v>311870</v>
      </c>
      <c r="AE1419" s="97">
        <v>40085786</v>
      </c>
      <c r="AF1419" s="97">
        <v>3575</v>
      </c>
      <c r="AG1419" s="97">
        <v>11461283</v>
      </c>
      <c r="AH1419" s="97">
        <v>28624503</v>
      </c>
      <c r="AI1419" s="97">
        <v>40709988</v>
      </c>
      <c r="AJ1419" s="97">
        <v>17124281</v>
      </c>
      <c r="AK1419" s="97">
        <v>23585707</v>
      </c>
      <c r="AL1419" s="97">
        <v>9213711</v>
      </c>
      <c r="AM1419" s="97" t="s">
        <v>189</v>
      </c>
      <c r="AN1419" s="2">
        <v>20414</v>
      </c>
      <c r="AO1419" s="97">
        <v>39219436</v>
      </c>
      <c r="AP1419" s="97">
        <v>202138</v>
      </c>
      <c r="AQ1419" s="97">
        <v>39017298</v>
      </c>
      <c r="AR1419" s="97">
        <v>6958</v>
      </c>
      <c r="AS1419" s="97">
        <v>10305526</v>
      </c>
      <c r="AT1419" s="97">
        <v>28711772</v>
      </c>
      <c r="AU1419" s="97">
        <v>39219436</v>
      </c>
      <c r="AV1419" s="97">
        <v>18751920</v>
      </c>
      <c r="AW1419" s="97">
        <v>20364893</v>
      </c>
      <c r="AX1419" s="97">
        <v>9172065</v>
      </c>
      <c r="AY1419" s="97" t="s">
        <v>189</v>
      </c>
      <c r="AZ1419" s="2">
        <v>20414</v>
      </c>
      <c r="BA1419" s="98">
        <v>49967793</v>
      </c>
      <c r="BB1419" s="2">
        <v>792618</v>
      </c>
      <c r="BC1419" s="2">
        <v>45593194</v>
      </c>
      <c r="BD1419" s="2">
        <v>7874</v>
      </c>
      <c r="BE1419" s="2">
        <v>9808378</v>
      </c>
      <c r="BF1419" s="2">
        <v>35784816</v>
      </c>
      <c r="BG1419" s="2">
        <v>49967793</v>
      </c>
      <c r="BH1419" s="2">
        <v>29887260</v>
      </c>
      <c r="BI1419" s="2">
        <v>20080533</v>
      </c>
      <c r="BJ1419" s="2">
        <v>9181744</v>
      </c>
      <c r="BK1419" s="2" t="s">
        <v>189</v>
      </c>
      <c r="BL1419" s="2">
        <v>20414</v>
      </c>
      <c r="BM1419" s="2">
        <v>34025144</v>
      </c>
      <c r="BN1419" s="2">
        <v>497904</v>
      </c>
      <c r="BO1419" s="2">
        <v>33527240</v>
      </c>
      <c r="BP1419" s="2">
        <v>8554</v>
      </c>
      <c r="BQ1419" s="2">
        <v>8796190</v>
      </c>
      <c r="BR1419" s="2">
        <v>24731050</v>
      </c>
      <c r="BS1419" s="2">
        <v>34025144</v>
      </c>
      <c r="BT1419" s="2">
        <v>14834789</v>
      </c>
      <c r="BU1419" s="2">
        <v>16388538</v>
      </c>
      <c r="BV1419" s="2">
        <v>9336328</v>
      </c>
      <c r="BW1419" s="2" t="s">
        <v>189</v>
      </c>
      <c r="BX1419" s="2">
        <v>20414</v>
      </c>
      <c r="BY1419" s="2">
        <v>37328007</v>
      </c>
      <c r="BZ1419" s="2">
        <v>463321</v>
      </c>
      <c r="CA1419" s="2">
        <v>36519242</v>
      </c>
      <c r="CB1419" s="2">
        <v>18936</v>
      </c>
      <c r="CC1419" s="2">
        <v>8318697</v>
      </c>
      <c r="CD1419" s="2">
        <v>28200545</v>
      </c>
      <c r="CE1419" s="2">
        <v>37328007</v>
      </c>
      <c r="CF1419" s="2">
        <v>21503818</v>
      </c>
      <c r="CG1419" s="2">
        <v>15824189</v>
      </c>
      <c r="CH1419" s="2">
        <v>7404945</v>
      </c>
      <c r="CI1419" s="2" t="s">
        <v>189</v>
      </c>
      <c r="CJ1419" s="2">
        <v>20414</v>
      </c>
      <c r="CK1419" s="97">
        <v>50107685</v>
      </c>
      <c r="CL1419" s="97" t="e">
        <v>#N/A</v>
      </c>
      <c r="CM1419" s="97" t="e">
        <v>#N/A</v>
      </c>
      <c r="CN1419" s="2">
        <v>26834</v>
      </c>
      <c r="CO1419" s="100" t="e">
        <v>#N/A</v>
      </c>
      <c r="CP1419" s="97" t="e">
        <v>#N/A</v>
      </c>
      <c r="CQ1419" s="97">
        <v>50107685</v>
      </c>
      <c r="CR1419" s="97">
        <v>34814971</v>
      </c>
      <c r="CS1419" s="97">
        <v>15292714</v>
      </c>
      <c r="CT1419" s="2">
        <v>7553628</v>
      </c>
      <c r="CU1419" s="2" t="s">
        <v>189</v>
      </c>
    </row>
    <row r="1420" spans="1:99" x14ac:dyDescent="0.25">
      <c r="A1420" s="2">
        <v>20402</v>
      </c>
      <c r="B1420" s="2" t="e">
        <v>#N/A</v>
      </c>
      <c r="C1420" s="2" t="e">
        <v>#N/A</v>
      </c>
      <c r="D1420" s="2" t="e">
        <v>#N/A</v>
      </c>
      <c r="E1420" s="2" t="e">
        <v>#N/A</v>
      </c>
      <c r="F1420" s="2" t="e">
        <v>#N/A</v>
      </c>
      <c r="G1420" s="2" t="e">
        <v>#N/A</v>
      </c>
      <c r="H1420" s="2" t="e">
        <v>#N/A</v>
      </c>
      <c r="I1420" s="2" t="e">
        <v>#N/A</v>
      </c>
      <c r="J1420" s="2" t="e">
        <v>#N/A</v>
      </c>
      <c r="K1420" s="2" t="e">
        <v>#N/A</v>
      </c>
      <c r="L1420" s="2" t="e">
        <v>#N/A</v>
      </c>
      <c r="N1420" s="2">
        <v>20402</v>
      </c>
      <c r="O1420" s="97">
        <v>5765871</v>
      </c>
      <c r="P1420" s="97">
        <v>306</v>
      </c>
      <c r="Q1420" s="97">
        <v>5222064</v>
      </c>
      <c r="R1420" s="97" t="s">
        <v>189</v>
      </c>
      <c r="S1420" s="97">
        <v>1833000</v>
      </c>
      <c r="T1420" s="97">
        <v>3389064</v>
      </c>
      <c r="U1420" s="97">
        <v>5765871</v>
      </c>
      <c r="V1420" s="97">
        <v>2600135</v>
      </c>
      <c r="W1420" s="97">
        <v>2600135</v>
      </c>
      <c r="X1420" s="97">
        <v>3165736</v>
      </c>
      <c r="Y1420" s="97">
        <v>1459300</v>
      </c>
      <c r="Z1420" s="97">
        <v>0</v>
      </c>
      <c r="AB1420" s="2">
        <v>20415</v>
      </c>
      <c r="AC1420" s="97">
        <v>27066729</v>
      </c>
      <c r="AD1420" s="97">
        <v>125831</v>
      </c>
      <c r="AE1420" s="97">
        <v>26684207</v>
      </c>
      <c r="AF1420" s="97" t="s">
        <v>186</v>
      </c>
      <c r="AG1420" s="97">
        <v>5934795</v>
      </c>
      <c r="AH1420" s="97">
        <v>20749412</v>
      </c>
      <c r="AI1420" s="97">
        <v>27066729</v>
      </c>
      <c r="AJ1420" s="97">
        <v>17239071</v>
      </c>
      <c r="AK1420" s="97">
        <v>9827658</v>
      </c>
      <c r="AL1420" s="97">
        <v>4802973</v>
      </c>
      <c r="AM1420" s="97" t="s">
        <v>189</v>
      </c>
      <c r="AN1420" s="2">
        <v>20415</v>
      </c>
      <c r="AO1420" s="97">
        <v>18434888</v>
      </c>
      <c r="AP1420" s="97">
        <v>54107</v>
      </c>
      <c r="AQ1420" s="97">
        <v>18380781</v>
      </c>
      <c r="AR1420" s="97">
        <v>0</v>
      </c>
      <c r="AS1420" s="97">
        <v>4741189</v>
      </c>
      <c r="AT1420" s="97">
        <v>13639592</v>
      </c>
      <c r="AU1420" s="97">
        <v>18434888</v>
      </c>
      <c r="AV1420" s="97">
        <v>10221421</v>
      </c>
      <c r="AW1420" s="97">
        <v>7495657</v>
      </c>
      <c r="AX1420" s="97">
        <v>4704000</v>
      </c>
      <c r="AY1420" s="97" t="s">
        <v>189</v>
      </c>
      <c r="AZ1420" s="2">
        <v>20415</v>
      </c>
      <c r="BA1420" s="98">
        <v>21890092</v>
      </c>
      <c r="BB1420" s="2">
        <v>2150074</v>
      </c>
      <c r="BC1420" s="2">
        <v>19203223</v>
      </c>
      <c r="BD1420" s="2">
        <v>1000</v>
      </c>
      <c r="BE1420" s="2">
        <v>4125735</v>
      </c>
      <c r="BF1420" s="2">
        <v>15077488</v>
      </c>
      <c r="BG1420" s="2">
        <v>21890092</v>
      </c>
      <c r="BH1420" s="2">
        <v>15525937</v>
      </c>
      <c r="BI1420" s="2">
        <v>6364155</v>
      </c>
      <c r="BJ1420" s="2">
        <v>2703766</v>
      </c>
      <c r="BK1420" s="2" t="s">
        <v>189</v>
      </c>
      <c r="BL1420" s="2">
        <v>20415</v>
      </c>
      <c r="BM1420" s="2">
        <v>16328942</v>
      </c>
      <c r="BN1420" s="2">
        <v>163886</v>
      </c>
      <c r="BO1420" s="2">
        <v>16165056</v>
      </c>
      <c r="BP1420" s="2">
        <v>3500</v>
      </c>
      <c r="BQ1420" s="2">
        <v>3772670</v>
      </c>
      <c r="BR1420" s="2">
        <v>12392386</v>
      </c>
      <c r="BS1420" s="2">
        <v>16328942</v>
      </c>
      <c r="BT1420" s="2">
        <v>9697008</v>
      </c>
      <c r="BU1420" s="2">
        <v>6330655</v>
      </c>
      <c r="BV1420" s="2">
        <v>3225371</v>
      </c>
      <c r="BW1420" s="2" t="s">
        <v>189</v>
      </c>
      <c r="BX1420" s="2">
        <v>20415</v>
      </c>
      <c r="BY1420" s="2">
        <v>24976993</v>
      </c>
      <c r="BZ1420" s="2">
        <v>238634</v>
      </c>
      <c r="CA1420" s="2">
        <v>24266916</v>
      </c>
      <c r="CB1420" s="2" t="s">
        <v>189</v>
      </c>
      <c r="CC1420" s="2">
        <v>3647723</v>
      </c>
      <c r="CD1420" s="2">
        <v>20619193</v>
      </c>
      <c r="CE1420" s="2">
        <v>24976993</v>
      </c>
      <c r="CF1420" s="2">
        <v>17678853</v>
      </c>
      <c r="CG1420" s="2">
        <v>7298140</v>
      </c>
      <c r="CH1420" s="2">
        <v>2814206</v>
      </c>
      <c r="CI1420" s="2" t="s">
        <v>189</v>
      </c>
      <c r="CJ1420" s="2">
        <v>20415</v>
      </c>
      <c r="CK1420" s="97">
        <v>12129197</v>
      </c>
      <c r="CL1420" s="97" t="e">
        <v>#N/A</v>
      </c>
      <c r="CM1420" s="97" t="e">
        <v>#N/A</v>
      </c>
      <c r="CN1420" s="2" t="s">
        <v>189</v>
      </c>
      <c r="CO1420" s="100" t="e">
        <v>#N/A</v>
      </c>
      <c r="CP1420" s="97" t="e">
        <v>#N/A</v>
      </c>
      <c r="CQ1420" s="97">
        <v>12129197</v>
      </c>
      <c r="CR1420" s="97">
        <v>1765024</v>
      </c>
      <c r="CS1420" s="97">
        <v>9985373</v>
      </c>
      <c r="CT1420" s="2">
        <v>5224508</v>
      </c>
      <c r="CU1420" s="2" t="s">
        <v>189</v>
      </c>
    </row>
    <row r="1421" spans="1:99" x14ac:dyDescent="0.25">
      <c r="A1421" s="2">
        <v>20403</v>
      </c>
      <c r="B1421" s="2">
        <v>15135205</v>
      </c>
      <c r="C1421" s="2">
        <v>2751655</v>
      </c>
      <c r="D1421" s="2">
        <v>12383550</v>
      </c>
      <c r="E1421" s="2">
        <v>319363</v>
      </c>
      <c r="F1421" s="2">
        <v>6438445</v>
      </c>
      <c r="G1421" s="2">
        <v>5945105</v>
      </c>
      <c r="H1421" s="2">
        <v>15135205</v>
      </c>
      <c r="I1421" s="2">
        <v>7088277</v>
      </c>
      <c r="J1421" s="2">
        <v>6931809</v>
      </c>
      <c r="K1421" s="2">
        <v>7339441</v>
      </c>
      <c r="L1421" s="2">
        <v>2329378</v>
      </c>
      <c r="N1421" s="2">
        <v>20403</v>
      </c>
      <c r="O1421" s="97">
        <v>13358266</v>
      </c>
      <c r="P1421" s="97">
        <v>3197039</v>
      </c>
      <c r="Q1421" s="97">
        <v>10117140</v>
      </c>
      <c r="R1421" s="97">
        <v>460346</v>
      </c>
      <c r="S1421" s="97">
        <v>4766644</v>
      </c>
      <c r="T1421" s="97">
        <v>5350496</v>
      </c>
      <c r="U1421" s="97">
        <v>13358266</v>
      </c>
      <c r="V1421" s="97">
        <v>6293210</v>
      </c>
      <c r="W1421" s="97">
        <v>6220577</v>
      </c>
      <c r="X1421" s="97">
        <v>7065056</v>
      </c>
      <c r="Y1421" s="97">
        <v>2220222</v>
      </c>
      <c r="Z1421" s="97">
        <v>0</v>
      </c>
      <c r="AB1421" s="2">
        <v>20416</v>
      </c>
      <c r="AC1421" s="97">
        <v>5048657</v>
      </c>
      <c r="AD1421" s="97">
        <v>446</v>
      </c>
      <c r="AE1421" s="97">
        <v>5048211</v>
      </c>
      <c r="AF1421" s="97" t="s">
        <v>186</v>
      </c>
      <c r="AG1421" s="97">
        <v>2339626</v>
      </c>
      <c r="AH1421" s="97">
        <v>2708585</v>
      </c>
      <c r="AI1421" s="97">
        <v>5048657</v>
      </c>
      <c r="AJ1421" s="97">
        <v>2294330</v>
      </c>
      <c r="AK1421" s="97">
        <v>2077691</v>
      </c>
      <c r="AL1421" s="97" t="s">
        <v>189</v>
      </c>
      <c r="AM1421" s="97" t="s">
        <v>189</v>
      </c>
      <c r="AN1421" s="2">
        <v>20416</v>
      </c>
      <c r="AO1421" s="97">
        <v>4655008</v>
      </c>
      <c r="AP1421" s="97">
        <v>27918</v>
      </c>
      <c r="AQ1421" s="97">
        <v>4627090</v>
      </c>
      <c r="AR1421" s="97">
        <v>2308</v>
      </c>
      <c r="AS1421" s="97">
        <v>1894273</v>
      </c>
      <c r="AT1421" s="97">
        <v>2732817</v>
      </c>
      <c r="AU1421" s="97">
        <v>4655008</v>
      </c>
      <c r="AV1421" s="97">
        <v>1182300</v>
      </c>
      <c r="AW1421" s="97">
        <v>3215300</v>
      </c>
      <c r="AX1421" s="97">
        <v>318546</v>
      </c>
      <c r="AY1421" s="97" t="s">
        <v>189</v>
      </c>
      <c r="AZ1421" s="2">
        <v>20416</v>
      </c>
      <c r="BA1421" s="98">
        <v>5037833</v>
      </c>
      <c r="BB1421" s="2">
        <v>21682</v>
      </c>
      <c r="BC1421" s="2">
        <v>4781745</v>
      </c>
      <c r="BD1421" s="2">
        <v>3576</v>
      </c>
      <c r="BE1421" s="2">
        <v>1910666</v>
      </c>
      <c r="BF1421" s="2">
        <v>2871079</v>
      </c>
      <c r="BG1421" s="2">
        <v>5037833</v>
      </c>
      <c r="BH1421" s="2">
        <v>2862292</v>
      </c>
      <c r="BI1421" s="2">
        <v>2175541</v>
      </c>
      <c r="BJ1421" s="2">
        <v>396000</v>
      </c>
      <c r="BK1421" s="2" t="s">
        <v>189</v>
      </c>
      <c r="BL1421" s="2">
        <v>20416</v>
      </c>
      <c r="BM1421" s="2">
        <v>3486659</v>
      </c>
      <c r="BN1421" s="2">
        <v>77</v>
      </c>
      <c r="BO1421" s="2">
        <v>3486582</v>
      </c>
      <c r="BP1421" s="2" t="s">
        <v>189</v>
      </c>
      <c r="BQ1421" s="2">
        <v>1874074</v>
      </c>
      <c r="BR1421" s="2">
        <v>1612508</v>
      </c>
      <c r="BS1421" s="2">
        <v>3486659</v>
      </c>
      <c r="BT1421" s="2">
        <v>1209886</v>
      </c>
      <c r="BU1421" s="2">
        <v>2275255</v>
      </c>
      <c r="BV1421" s="2">
        <v>385766</v>
      </c>
      <c r="BW1421" s="2" t="s">
        <v>189</v>
      </c>
      <c r="BX1421" s="2">
        <v>20416</v>
      </c>
      <c r="BY1421" s="2">
        <v>4975219</v>
      </c>
      <c r="BZ1421" s="2">
        <v>26788</v>
      </c>
      <c r="CA1421" s="2">
        <v>3795058</v>
      </c>
      <c r="CB1421" s="2">
        <v>2937</v>
      </c>
      <c r="CC1421" s="2">
        <v>1887519</v>
      </c>
      <c r="CD1421" s="2">
        <v>1907539</v>
      </c>
      <c r="CE1421" s="2">
        <v>4975219</v>
      </c>
      <c r="CF1421" s="2">
        <v>2732520</v>
      </c>
      <c r="CG1421" s="2">
        <v>2242699</v>
      </c>
      <c r="CH1421" s="2">
        <v>404060</v>
      </c>
      <c r="CI1421" s="2" t="s">
        <v>189</v>
      </c>
      <c r="CJ1421" s="2">
        <v>20416</v>
      </c>
      <c r="CK1421" s="97">
        <v>3350379</v>
      </c>
      <c r="CL1421" s="97" t="e">
        <v>#N/A</v>
      </c>
      <c r="CM1421" s="97" t="e">
        <v>#N/A</v>
      </c>
      <c r="CN1421" s="2">
        <v>6263</v>
      </c>
      <c r="CO1421" s="100" t="e">
        <v>#N/A</v>
      </c>
      <c r="CP1421" s="97" t="e">
        <v>#N/A</v>
      </c>
      <c r="CQ1421" s="97">
        <v>3350379</v>
      </c>
      <c r="CR1421" s="97">
        <v>25276</v>
      </c>
      <c r="CS1421" s="97">
        <v>2170996</v>
      </c>
      <c r="CT1421" s="2">
        <v>441532</v>
      </c>
      <c r="CU1421" s="2" t="s">
        <v>189</v>
      </c>
    </row>
    <row r="1422" spans="1:99" x14ac:dyDescent="0.25">
      <c r="A1422" s="2">
        <v>20404</v>
      </c>
      <c r="B1422" s="2">
        <v>6716227</v>
      </c>
      <c r="C1422" s="2">
        <v>584495</v>
      </c>
      <c r="D1422" s="2">
        <v>6131732</v>
      </c>
      <c r="E1422" s="2">
        <v>3646</v>
      </c>
      <c r="F1422" s="2">
        <v>2872851</v>
      </c>
      <c r="G1422" s="2">
        <v>3258881</v>
      </c>
      <c r="H1422" s="2">
        <v>6716227</v>
      </c>
      <c r="I1422" s="2">
        <v>2611694</v>
      </c>
      <c r="J1422" s="2">
        <v>2605983</v>
      </c>
      <c r="K1422" s="2">
        <v>4008377</v>
      </c>
      <c r="L1422" s="2">
        <v>1053901</v>
      </c>
      <c r="N1422" s="2">
        <v>20404</v>
      </c>
      <c r="O1422" s="97">
        <v>5531182</v>
      </c>
      <c r="P1422" s="97">
        <v>700568</v>
      </c>
      <c r="Q1422" s="97">
        <v>4736551</v>
      </c>
      <c r="R1422" s="97">
        <v>9810</v>
      </c>
      <c r="S1422" s="97">
        <v>2434870</v>
      </c>
      <c r="T1422" s="97">
        <v>2301681</v>
      </c>
      <c r="U1422" s="97">
        <v>5531182</v>
      </c>
      <c r="V1422" s="97">
        <v>1849284</v>
      </c>
      <c r="W1422" s="97">
        <v>1819984</v>
      </c>
      <c r="X1422" s="97">
        <v>3681898</v>
      </c>
      <c r="Y1422" s="97">
        <v>1253374</v>
      </c>
      <c r="Z1422" s="97">
        <v>0</v>
      </c>
      <c r="AB1422" s="2">
        <v>20417</v>
      </c>
      <c r="AC1422" s="97">
        <v>42019563</v>
      </c>
      <c r="AD1422" s="97">
        <v>745504</v>
      </c>
      <c r="AE1422" s="97">
        <v>41274059</v>
      </c>
      <c r="AF1422" s="97">
        <v>86552</v>
      </c>
      <c r="AG1422" s="97">
        <v>12095100</v>
      </c>
      <c r="AH1422" s="97">
        <v>29178959</v>
      </c>
      <c r="AI1422" s="97">
        <v>42019563</v>
      </c>
      <c r="AJ1422" s="97">
        <v>13531410</v>
      </c>
      <c r="AK1422" s="97">
        <v>25445342</v>
      </c>
      <c r="AL1422" s="97">
        <v>10637926</v>
      </c>
      <c r="AM1422" s="97" t="s">
        <v>189</v>
      </c>
      <c r="AN1422" s="2">
        <v>20417</v>
      </c>
      <c r="AO1422" s="97">
        <v>41922962</v>
      </c>
      <c r="AP1422" s="97">
        <v>820911</v>
      </c>
      <c r="AQ1422" s="97">
        <v>38055484</v>
      </c>
      <c r="AR1422" s="97">
        <v>237342</v>
      </c>
      <c r="AS1422" s="97">
        <v>9817842</v>
      </c>
      <c r="AT1422" s="97">
        <v>28237642</v>
      </c>
      <c r="AU1422" s="97">
        <v>41922962</v>
      </c>
      <c r="AV1422" s="97">
        <v>17319867</v>
      </c>
      <c r="AW1422" s="97">
        <v>24603095</v>
      </c>
      <c r="AX1422" s="97">
        <v>10041329</v>
      </c>
      <c r="AY1422" s="97" t="s">
        <v>189</v>
      </c>
      <c r="AZ1422" s="2">
        <v>20417</v>
      </c>
      <c r="BA1422" s="98">
        <v>81660474</v>
      </c>
      <c r="BB1422" s="2">
        <v>1544836</v>
      </c>
      <c r="BC1422" s="2">
        <v>80115638</v>
      </c>
      <c r="BD1422" s="2">
        <v>759954</v>
      </c>
      <c r="BE1422" s="2">
        <v>10363624</v>
      </c>
      <c r="BF1422" s="2">
        <v>69752014</v>
      </c>
      <c r="BG1422" s="2">
        <v>81660474</v>
      </c>
      <c r="BH1422" s="2">
        <v>57564317</v>
      </c>
      <c r="BI1422" s="2">
        <v>22207190</v>
      </c>
      <c r="BJ1422" s="2">
        <v>9537376</v>
      </c>
      <c r="BK1422" s="2" t="s">
        <v>189</v>
      </c>
      <c r="BL1422" s="2">
        <v>20417</v>
      </c>
      <c r="BM1422" s="2">
        <v>62007598</v>
      </c>
      <c r="BN1422" s="2">
        <v>912253</v>
      </c>
      <c r="BO1422" s="2">
        <v>61095345</v>
      </c>
      <c r="BP1422" s="2">
        <v>186042</v>
      </c>
      <c r="BQ1422" s="2">
        <v>9047679</v>
      </c>
      <c r="BR1422" s="2">
        <v>52047666</v>
      </c>
      <c r="BS1422" s="2">
        <v>62007598</v>
      </c>
      <c r="BT1422" s="2">
        <v>42338091</v>
      </c>
      <c r="BU1422" s="2">
        <v>15657003</v>
      </c>
      <c r="BV1422" s="2">
        <v>7563045</v>
      </c>
      <c r="BW1422" s="2" t="s">
        <v>189</v>
      </c>
      <c r="BX1422" s="2">
        <v>20417</v>
      </c>
      <c r="BY1422" s="2">
        <v>38315069</v>
      </c>
      <c r="BZ1422" s="2">
        <v>813128</v>
      </c>
      <c r="CA1422" s="2">
        <v>34585928</v>
      </c>
      <c r="CB1422" s="2">
        <v>112779</v>
      </c>
      <c r="CC1422" s="2">
        <v>8858697</v>
      </c>
      <c r="CD1422" s="2">
        <v>25727231</v>
      </c>
      <c r="CE1422" s="2">
        <v>38315069</v>
      </c>
      <c r="CF1422" s="2">
        <v>15229383</v>
      </c>
      <c r="CG1422" s="2">
        <v>23085686</v>
      </c>
      <c r="CH1422" s="2">
        <v>8036145</v>
      </c>
      <c r="CI1422" s="2" t="s">
        <v>189</v>
      </c>
      <c r="CJ1422" s="2">
        <v>20417</v>
      </c>
      <c r="CK1422" s="97">
        <v>32518580</v>
      </c>
      <c r="CL1422" s="97" t="e">
        <v>#N/A</v>
      </c>
      <c r="CM1422" s="97" t="e">
        <v>#N/A</v>
      </c>
      <c r="CN1422" s="2">
        <v>136471</v>
      </c>
      <c r="CO1422" s="100" t="e">
        <v>#N/A</v>
      </c>
      <c r="CP1422" s="97" t="e">
        <v>#N/A</v>
      </c>
      <c r="CQ1422" s="97">
        <v>32518580</v>
      </c>
      <c r="CR1422" s="97">
        <v>11832327</v>
      </c>
      <c r="CS1422" s="97">
        <v>17802254</v>
      </c>
      <c r="CT1422" s="2">
        <v>8306477</v>
      </c>
      <c r="CU1422" s="2" t="s">
        <v>189</v>
      </c>
    </row>
    <row r="1423" spans="1:99" x14ac:dyDescent="0.25">
      <c r="A1423" s="2">
        <v>20405</v>
      </c>
      <c r="B1423" s="2">
        <v>11727376</v>
      </c>
      <c r="C1423" s="2">
        <v>1650005</v>
      </c>
      <c r="D1423" s="2">
        <v>10077371</v>
      </c>
      <c r="E1423" s="2">
        <v>254562</v>
      </c>
      <c r="F1423" s="2">
        <v>4601423</v>
      </c>
      <c r="G1423" s="2">
        <v>5475948</v>
      </c>
      <c r="H1423" s="2">
        <v>11727376</v>
      </c>
      <c r="I1423" s="2">
        <v>4116245</v>
      </c>
      <c r="J1423" s="2">
        <v>3987711</v>
      </c>
      <c r="K1423" s="2">
        <v>7473898</v>
      </c>
      <c r="L1423" s="2">
        <v>2959339</v>
      </c>
      <c r="N1423" s="2">
        <v>20405</v>
      </c>
      <c r="O1423" s="97">
        <v>19451145</v>
      </c>
      <c r="P1423" s="97">
        <v>2486652</v>
      </c>
      <c r="Q1423" s="97">
        <v>16964493</v>
      </c>
      <c r="R1423" s="97">
        <v>178802</v>
      </c>
      <c r="S1423" s="97">
        <v>3468542</v>
      </c>
      <c r="T1423" s="97">
        <v>13495951</v>
      </c>
      <c r="U1423" s="97">
        <v>19451145</v>
      </c>
      <c r="V1423" s="97">
        <v>4209447</v>
      </c>
      <c r="W1423" s="97">
        <v>3483100</v>
      </c>
      <c r="X1423" s="97">
        <v>6984425</v>
      </c>
      <c r="Y1423" s="97">
        <v>3118619</v>
      </c>
      <c r="Z1423" s="97">
        <v>0</v>
      </c>
      <c r="AB1423" s="2">
        <v>20418</v>
      </c>
      <c r="AC1423" s="97">
        <v>38054653</v>
      </c>
      <c r="AD1423" s="97">
        <v>1855350</v>
      </c>
      <c r="AE1423" s="97">
        <v>36199303</v>
      </c>
      <c r="AF1423" s="97">
        <v>720</v>
      </c>
      <c r="AG1423" s="97">
        <v>10834642</v>
      </c>
      <c r="AH1423" s="97">
        <v>25364661</v>
      </c>
      <c r="AI1423" s="97">
        <v>38054653</v>
      </c>
      <c r="AJ1423" s="97">
        <v>17022667</v>
      </c>
      <c r="AK1423" s="97">
        <v>19198496</v>
      </c>
      <c r="AL1423" s="97">
        <v>9990872</v>
      </c>
      <c r="AM1423" s="97" t="s">
        <v>189</v>
      </c>
      <c r="AN1423" s="2">
        <v>20418</v>
      </c>
      <c r="AO1423" s="97">
        <v>36568082</v>
      </c>
      <c r="AP1423" s="97">
        <v>1559262</v>
      </c>
      <c r="AQ1423" s="97">
        <v>35008820</v>
      </c>
      <c r="AR1423" s="97">
        <v>25388</v>
      </c>
      <c r="AS1423" s="97">
        <v>9764687</v>
      </c>
      <c r="AT1423" s="97">
        <v>25244133</v>
      </c>
      <c r="AU1423" s="97">
        <v>36568082</v>
      </c>
      <c r="AV1423" s="97">
        <v>17057525</v>
      </c>
      <c r="AW1423" s="97">
        <v>19498087</v>
      </c>
      <c r="AX1423" s="97">
        <v>9727220</v>
      </c>
      <c r="AY1423" s="97" t="s">
        <v>189</v>
      </c>
      <c r="AZ1423" s="2">
        <v>20418</v>
      </c>
      <c r="BA1423" s="98">
        <v>40277808</v>
      </c>
      <c r="BB1423" s="2">
        <v>1065860</v>
      </c>
      <c r="BC1423" s="2">
        <v>39211948</v>
      </c>
      <c r="BD1423" s="2">
        <v>23683</v>
      </c>
      <c r="BE1423" s="2">
        <v>10593853</v>
      </c>
      <c r="BF1423" s="2">
        <v>28618095</v>
      </c>
      <c r="BG1423" s="2">
        <v>40277808</v>
      </c>
      <c r="BH1423" s="2">
        <v>19878337</v>
      </c>
      <c r="BI1423" s="2">
        <v>20364403</v>
      </c>
      <c r="BJ1423" s="2">
        <v>6392711</v>
      </c>
      <c r="BK1423" s="2" t="s">
        <v>189</v>
      </c>
      <c r="BL1423" s="2">
        <v>20418</v>
      </c>
      <c r="BM1423" s="2">
        <v>40081558</v>
      </c>
      <c r="BN1423" s="2">
        <v>725867</v>
      </c>
      <c r="BO1423" s="2">
        <v>39355691</v>
      </c>
      <c r="BP1423" s="2">
        <v>29897</v>
      </c>
      <c r="BQ1423" s="2">
        <v>8549739</v>
      </c>
      <c r="BR1423" s="2">
        <v>30805952</v>
      </c>
      <c r="BS1423" s="2">
        <v>40081558</v>
      </c>
      <c r="BT1423" s="2">
        <v>18685126</v>
      </c>
      <c r="BU1423" s="2">
        <v>18659062</v>
      </c>
      <c r="BV1423" s="2">
        <v>8097839</v>
      </c>
      <c r="BW1423" s="2" t="s">
        <v>189</v>
      </c>
      <c r="BX1423" s="2">
        <v>20418</v>
      </c>
      <c r="BY1423" s="2">
        <v>42964228</v>
      </c>
      <c r="BZ1423" s="2">
        <v>1455916</v>
      </c>
      <c r="CA1423" s="2">
        <v>39543585</v>
      </c>
      <c r="CB1423" s="2">
        <v>29034</v>
      </c>
      <c r="CC1423" s="2">
        <v>7665981</v>
      </c>
      <c r="CD1423" s="2">
        <v>31877604</v>
      </c>
      <c r="CE1423" s="2">
        <v>42964228</v>
      </c>
      <c r="CF1423" s="2">
        <v>25575031</v>
      </c>
      <c r="CG1423" s="2">
        <v>17389197</v>
      </c>
      <c r="CH1423" s="2">
        <v>6180172</v>
      </c>
      <c r="CI1423" s="2" t="s">
        <v>189</v>
      </c>
      <c r="CJ1423" s="2">
        <v>20418</v>
      </c>
      <c r="CK1423" s="97">
        <v>32662766</v>
      </c>
      <c r="CL1423" s="97" t="e">
        <v>#N/A</v>
      </c>
      <c r="CM1423" s="97" t="e">
        <v>#N/A</v>
      </c>
      <c r="CN1423" s="2">
        <v>8587</v>
      </c>
      <c r="CO1423" s="100" t="e">
        <v>#N/A</v>
      </c>
      <c r="CP1423" s="97" t="e">
        <v>#N/A</v>
      </c>
      <c r="CQ1423" s="97">
        <v>32662766</v>
      </c>
      <c r="CR1423" s="97">
        <v>14323319</v>
      </c>
      <c r="CS1423" s="97">
        <v>16770182</v>
      </c>
      <c r="CT1423" s="2">
        <v>6345708</v>
      </c>
      <c r="CU1423" s="2" t="s">
        <v>189</v>
      </c>
    </row>
    <row r="1424" spans="1:99" x14ac:dyDescent="0.25">
      <c r="A1424" s="2">
        <v>20406</v>
      </c>
      <c r="B1424" s="2">
        <v>141621444</v>
      </c>
      <c r="C1424" s="2">
        <v>428515</v>
      </c>
      <c r="D1424" s="2">
        <v>120554694</v>
      </c>
      <c r="E1424" s="2" t="s">
        <v>189</v>
      </c>
      <c r="F1424" s="2">
        <v>20781360</v>
      </c>
      <c r="G1424" s="2">
        <v>99773334</v>
      </c>
      <c r="H1424" s="2">
        <v>141621444</v>
      </c>
      <c r="I1424" s="2">
        <v>54718517</v>
      </c>
      <c r="J1424" s="2">
        <v>53849859</v>
      </c>
      <c r="K1424" s="2">
        <v>86902927</v>
      </c>
      <c r="L1424" s="2">
        <v>16817689</v>
      </c>
      <c r="N1424" s="2">
        <v>20406</v>
      </c>
      <c r="O1424" s="97">
        <v>120477833</v>
      </c>
      <c r="P1424" s="97">
        <v>626501</v>
      </c>
      <c r="Q1424" s="97">
        <v>113318829</v>
      </c>
      <c r="R1424" s="97" t="s">
        <v>189</v>
      </c>
      <c r="S1424" s="97">
        <v>17730058</v>
      </c>
      <c r="T1424" s="97">
        <v>95588771</v>
      </c>
      <c r="U1424" s="97">
        <v>120477833</v>
      </c>
      <c r="V1424" s="97">
        <v>56711195</v>
      </c>
      <c r="W1424" s="97">
        <v>56598121</v>
      </c>
      <c r="X1424" s="97">
        <v>63766638</v>
      </c>
      <c r="Y1424" s="97">
        <v>11170064</v>
      </c>
      <c r="Z1424" s="97">
        <v>0</v>
      </c>
      <c r="AB1424" s="2">
        <v>20419</v>
      </c>
      <c r="AC1424" s="97">
        <v>3451621</v>
      </c>
      <c r="AD1424" s="97">
        <v>259995</v>
      </c>
      <c r="AE1424" s="97">
        <v>3191626</v>
      </c>
      <c r="AF1424" s="97">
        <v>37979</v>
      </c>
      <c r="AG1424" s="97">
        <v>1857344</v>
      </c>
      <c r="AH1424" s="97">
        <v>1334282</v>
      </c>
      <c r="AI1424" s="97">
        <v>3451621</v>
      </c>
      <c r="AJ1424" s="97">
        <v>1062253</v>
      </c>
      <c r="AK1424" s="97">
        <v>2114693</v>
      </c>
      <c r="AL1424" s="97">
        <v>820328</v>
      </c>
      <c r="AM1424" s="97" t="s">
        <v>189</v>
      </c>
      <c r="AN1424" s="2">
        <v>20419</v>
      </c>
      <c r="AO1424" s="97">
        <v>3496864</v>
      </c>
      <c r="AP1424" s="97">
        <v>87701</v>
      </c>
      <c r="AQ1424" s="97">
        <v>3409163</v>
      </c>
      <c r="AR1424" s="97">
        <v>24553</v>
      </c>
      <c r="AS1424" s="97">
        <v>1887919</v>
      </c>
      <c r="AT1424" s="97">
        <v>1521244</v>
      </c>
      <c r="AU1424" s="97">
        <v>3496864</v>
      </c>
      <c r="AV1424" s="97">
        <v>1039565</v>
      </c>
      <c r="AW1424" s="97">
        <v>2405515</v>
      </c>
      <c r="AX1424" s="97">
        <v>831225</v>
      </c>
      <c r="AY1424" s="97" t="s">
        <v>189</v>
      </c>
      <c r="AZ1424" s="2">
        <v>20419</v>
      </c>
      <c r="BA1424" s="98">
        <v>3028901</v>
      </c>
      <c r="BB1424" s="2">
        <v>151503</v>
      </c>
      <c r="BC1424" s="2">
        <v>2877398</v>
      </c>
      <c r="BD1424" s="2">
        <v>14120</v>
      </c>
      <c r="BE1424" s="2">
        <v>1791202</v>
      </c>
      <c r="BF1424" s="2">
        <v>1086196</v>
      </c>
      <c r="BG1424" s="2">
        <v>3028901</v>
      </c>
      <c r="BH1424" s="2">
        <v>785415</v>
      </c>
      <c r="BI1424" s="2">
        <v>2205880</v>
      </c>
      <c r="BJ1424" s="2">
        <v>730424</v>
      </c>
      <c r="BK1424" s="2" t="s">
        <v>189</v>
      </c>
      <c r="BL1424" s="2">
        <v>20419</v>
      </c>
      <c r="BM1424" s="2">
        <v>2548032</v>
      </c>
      <c r="BN1424" s="2">
        <v>128843</v>
      </c>
      <c r="BO1424" s="2">
        <v>2419189</v>
      </c>
      <c r="BP1424" s="2">
        <v>18470</v>
      </c>
      <c r="BQ1424" s="2">
        <v>1759232</v>
      </c>
      <c r="BR1424" s="2">
        <v>659957</v>
      </c>
      <c r="BS1424" s="2">
        <v>2548032</v>
      </c>
      <c r="BT1424" s="2">
        <v>388535</v>
      </c>
      <c r="BU1424" s="2">
        <v>2026886</v>
      </c>
      <c r="BV1424" s="2">
        <v>499857</v>
      </c>
      <c r="BW1424" s="2" t="s">
        <v>189</v>
      </c>
      <c r="BX1424" s="2">
        <v>20419</v>
      </c>
      <c r="BY1424" s="2">
        <v>4047268</v>
      </c>
      <c r="BZ1424" s="2">
        <v>107234</v>
      </c>
      <c r="CA1424" s="2">
        <v>3940034</v>
      </c>
      <c r="CB1424" s="2">
        <v>25920</v>
      </c>
      <c r="CC1424" s="2">
        <v>1713670</v>
      </c>
      <c r="CD1424" s="2">
        <v>2226364</v>
      </c>
      <c r="CE1424" s="2">
        <v>4047268</v>
      </c>
      <c r="CF1424" s="2">
        <v>1845568</v>
      </c>
      <c r="CG1424" s="2">
        <v>2201700</v>
      </c>
      <c r="CH1424" s="2">
        <v>715042</v>
      </c>
      <c r="CI1424" s="2" t="s">
        <v>189</v>
      </c>
      <c r="CJ1424" s="2">
        <v>20419</v>
      </c>
      <c r="CK1424" s="97">
        <v>3442657</v>
      </c>
      <c r="CL1424" s="97" t="e">
        <v>#N/A</v>
      </c>
      <c r="CM1424" s="97" t="e">
        <v>#N/A</v>
      </c>
      <c r="CN1424" s="2">
        <v>18810</v>
      </c>
      <c r="CO1424" s="100" t="e">
        <v>#N/A</v>
      </c>
      <c r="CP1424" s="97" t="e">
        <v>#N/A</v>
      </c>
      <c r="CQ1424" s="97">
        <v>3442657</v>
      </c>
      <c r="CR1424" s="97">
        <v>1049557</v>
      </c>
      <c r="CS1424" s="97">
        <v>2393100</v>
      </c>
      <c r="CT1424" s="2">
        <v>741719</v>
      </c>
      <c r="CU1424" s="2" t="s">
        <v>189</v>
      </c>
    </row>
    <row r="1425" spans="1:99" x14ac:dyDescent="0.25">
      <c r="A1425" s="2">
        <v>20407</v>
      </c>
      <c r="B1425" s="2">
        <v>36849501</v>
      </c>
      <c r="C1425" s="2">
        <v>63125</v>
      </c>
      <c r="D1425" s="2">
        <v>36786376</v>
      </c>
      <c r="E1425" s="2" t="s">
        <v>189</v>
      </c>
      <c r="F1425" s="2">
        <v>6996540</v>
      </c>
      <c r="G1425" s="2">
        <v>29789836</v>
      </c>
      <c r="H1425" s="2">
        <v>36849501</v>
      </c>
      <c r="I1425" s="2">
        <v>5528780</v>
      </c>
      <c r="J1425" s="2">
        <v>5308669</v>
      </c>
      <c r="K1425" s="2">
        <v>12981741</v>
      </c>
      <c r="L1425" s="2">
        <v>4475260</v>
      </c>
      <c r="N1425" s="2">
        <v>20407</v>
      </c>
      <c r="O1425" s="97">
        <v>44772714</v>
      </c>
      <c r="P1425" s="97">
        <v>294441</v>
      </c>
      <c r="Q1425" s="97">
        <v>44462167</v>
      </c>
      <c r="R1425" s="97" t="s">
        <v>189</v>
      </c>
      <c r="S1425" s="97">
        <v>6869297</v>
      </c>
      <c r="T1425" s="97">
        <v>37592870</v>
      </c>
      <c r="U1425" s="97">
        <v>44772714</v>
      </c>
      <c r="V1425" s="97">
        <v>29640473</v>
      </c>
      <c r="W1425" s="97">
        <v>29416652</v>
      </c>
      <c r="X1425" s="97">
        <v>15132241</v>
      </c>
      <c r="Y1425" s="97">
        <v>5312215</v>
      </c>
      <c r="Z1425" s="97">
        <v>0</v>
      </c>
      <c r="AB1425" s="2">
        <v>20420</v>
      </c>
      <c r="AC1425" s="97">
        <v>11504264</v>
      </c>
      <c r="AD1425" s="97">
        <v>1090982</v>
      </c>
      <c r="AE1425" s="97">
        <v>10413282</v>
      </c>
      <c r="AF1425" s="97" t="s">
        <v>186</v>
      </c>
      <c r="AG1425" s="97">
        <v>2752148</v>
      </c>
      <c r="AH1425" s="97">
        <v>7661134</v>
      </c>
      <c r="AI1425" s="97">
        <v>11504264</v>
      </c>
      <c r="AJ1425" s="97">
        <v>7461506</v>
      </c>
      <c r="AK1425" s="97">
        <v>3959894</v>
      </c>
      <c r="AL1425" s="97">
        <v>1554701</v>
      </c>
      <c r="AM1425" s="97" t="s">
        <v>189</v>
      </c>
      <c r="AN1425" s="2">
        <v>20420</v>
      </c>
      <c r="AO1425" s="97">
        <v>15498375</v>
      </c>
      <c r="AP1425" s="97">
        <v>10507</v>
      </c>
      <c r="AQ1425" s="97">
        <v>14853176</v>
      </c>
      <c r="AR1425" s="97">
        <v>0</v>
      </c>
      <c r="AS1425" s="97">
        <v>2675170</v>
      </c>
      <c r="AT1425" s="97">
        <v>12178006</v>
      </c>
      <c r="AU1425" s="97">
        <v>15498375</v>
      </c>
      <c r="AV1425" s="97">
        <v>7282004</v>
      </c>
      <c r="AW1425" s="97">
        <v>8216371</v>
      </c>
      <c r="AX1425" s="97">
        <v>2663445</v>
      </c>
      <c r="AY1425" s="97" t="s">
        <v>189</v>
      </c>
      <c r="AZ1425" s="2">
        <v>20420</v>
      </c>
      <c r="BA1425" s="98">
        <v>18538653</v>
      </c>
      <c r="BB1425" s="2">
        <v>24969</v>
      </c>
      <c r="BC1425" s="2">
        <v>18513684</v>
      </c>
      <c r="BD1425" s="2" t="s">
        <v>189</v>
      </c>
      <c r="BE1425" s="2">
        <v>2605667</v>
      </c>
      <c r="BF1425" s="2">
        <v>15908017</v>
      </c>
      <c r="BG1425" s="2">
        <v>18538653</v>
      </c>
      <c r="BH1425" s="2">
        <v>13954585</v>
      </c>
      <c r="BI1425" s="2">
        <v>3787006</v>
      </c>
      <c r="BJ1425" s="2">
        <v>937020</v>
      </c>
      <c r="BK1425" s="2" t="s">
        <v>189</v>
      </c>
      <c r="BL1425" s="2">
        <v>20420</v>
      </c>
      <c r="BM1425" s="2">
        <v>13148019</v>
      </c>
      <c r="BN1425" s="2">
        <v>6331</v>
      </c>
      <c r="BO1425" s="2">
        <v>13141688</v>
      </c>
      <c r="BP1425" s="2" t="s">
        <v>189</v>
      </c>
      <c r="BQ1425" s="2">
        <v>2459053</v>
      </c>
      <c r="BR1425" s="2">
        <v>10682635</v>
      </c>
      <c r="BS1425" s="2">
        <v>13148019</v>
      </c>
      <c r="BT1425" s="2">
        <v>9862222</v>
      </c>
      <c r="BU1425" s="2">
        <v>3126027</v>
      </c>
      <c r="BV1425" s="2">
        <v>960966</v>
      </c>
      <c r="BW1425" s="2" t="s">
        <v>189</v>
      </c>
      <c r="BX1425" s="2">
        <v>20420</v>
      </c>
      <c r="BY1425" s="2">
        <v>20780744</v>
      </c>
      <c r="BZ1425" s="2">
        <v>74057</v>
      </c>
      <c r="CA1425" s="2">
        <v>17417235</v>
      </c>
      <c r="CB1425" s="2" t="s">
        <v>189</v>
      </c>
      <c r="CC1425" s="2">
        <v>2449405</v>
      </c>
      <c r="CD1425" s="2">
        <v>14967830</v>
      </c>
      <c r="CE1425" s="2">
        <v>20780744</v>
      </c>
      <c r="CF1425" s="2">
        <v>16298717</v>
      </c>
      <c r="CG1425" s="2">
        <v>4482027</v>
      </c>
      <c r="CH1425" s="2">
        <v>1240531</v>
      </c>
      <c r="CI1425" s="2" t="s">
        <v>189</v>
      </c>
      <c r="CJ1425" s="2">
        <v>20420</v>
      </c>
      <c r="CK1425" s="97">
        <v>7347905</v>
      </c>
      <c r="CL1425" s="97" t="e">
        <v>#N/A</v>
      </c>
      <c r="CM1425" s="97" t="e">
        <v>#N/A</v>
      </c>
      <c r="CN1425" s="2" t="s">
        <v>189</v>
      </c>
      <c r="CO1425" s="100" t="e">
        <v>#N/A</v>
      </c>
      <c r="CP1425" s="97" t="e">
        <v>#N/A</v>
      </c>
      <c r="CQ1425" s="97">
        <v>7347905</v>
      </c>
      <c r="CR1425" s="97">
        <v>3278901</v>
      </c>
      <c r="CS1425" s="97">
        <v>3190110</v>
      </c>
      <c r="CT1425" s="2">
        <v>770478</v>
      </c>
      <c r="CU1425" s="2" t="s">
        <v>189</v>
      </c>
    </row>
    <row r="1426" spans="1:99" x14ac:dyDescent="0.25">
      <c r="A1426" s="2">
        <v>20408</v>
      </c>
      <c r="B1426" s="2">
        <v>4064483</v>
      </c>
      <c r="C1426" s="2">
        <v>90146</v>
      </c>
      <c r="D1426" s="2">
        <v>3695658</v>
      </c>
      <c r="E1426" s="2">
        <v>16730</v>
      </c>
      <c r="F1426" s="2">
        <v>1859611</v>
      </c>
      <c r="G1426" s="2">
        <v>1836047</v>
      </c>
      <c r="H1426" s="2">
        <v>4064483</v>
      </c>
      <c r="I1426" s="2">
        <v>1598311</v>
      </c>
      <c r="J1426" s="2">
        <v>1460855</v>
      </c>
      <c r="K1426" s="2">
        <v>2466172</v>
      </c>
      <c r="L1426" s="2">
        <v>855820</v>
      </c>
      <c r="N1426" s="2">
        <v>20408</v>
      </c>
      <c r="O1426" s="97">
        <v>9091665</v>
      </c>
      <c r="P1426" s="97">
        <v>199527</v>
      </c>
      <c r="Q1426" s="97">
        <v>5631162</v>
      </c>
      <c r="R1426" s="97">
        <v>20629</v>
      </c>
      <c r="S1426" s="97">
        <v>1772255</v>
      </c>
      <c r="T1426" s="97">
        <v>3858907</v>
      </c>
      <c r="U1426" s="97">
        <v>9091665</v>
      </c>
      <c r="V1426" s="97">
        <v>6993447</v>
      </c>
      <c r="W1426" s="97">
        <v>6899200</v>
      </c>
      <c r="X1426" s="97">
        <v>2098218</v>
      </c>
      <c r="Y1426" s="97">
        <v>890062</v>
      </c>
      <c r="Z1426" s="97">
        <v>0</v>
      </c>
      <c r="AB1426" s="2">
        <v>20421</v>
      </c>
      <c r="AC1426" s="97">
        <v>21104956</v>
      </c>
      <c r="AD1426" s="97">
        <v>969037</v>
      </c>
      <c r="AE1426" s="97">
        <v>19074927</v>
      </c>
      <c r="AF1426" s="97">
        <v>10379</v>
      </c>
      <c r="AG1426" s="97">
        <v>8515721</v>
      </c>
      <c r="AH1426" s="97">
        <v>10559206</v>
      </c>
      <c r="AI1426" s="97">
        <v>21104956</v>
      </c>
      <c r="AJ1426" s="97">
        <v>6435555</v>
      </c>
      <c r="AK1426" s="97">
        <v>14669401</v>
      </c>
      <c r="AL1426" s="97">
        <v>7824341</v>
      </c>
      <c r="AM1426" s="97" t="s">
        <v>189</v>
      </c>
      <c r="AN1426" s="2">
        <v>20421</v>
      </c>
      <c r="AO1426" s="97">
        <v>18278036</v>
      </c>
      <c r="AP1426" s="97">
        <v>994198</v>
      </c>
      <c r="AQ1426" s="97">
        <v>17283838</v>
      </c>
      <c r="AR1426" s="97">
        <v>12956</v>
      </c>
      <c r="AS1426" s="97">
        <v>8294264</v>
      </c>
      <c r="AT1426" s="97">
        <v>8989574</v>
      </c>
      <c r="AU1426" s="97">
        <v>18278036</v>
      </c>
      <c r="AV1426" s="97">
        <v>12475</v>
      </c>
      <c r="AW1426" s="97">
        <v>11001013</v>
      </c>
      <c r="AX1426" s="97">
        <v>6050385</v>
      </c>
      <c r="AY1426" s="97" t="s">
        <v>189</v>
      </c>
      <c r="AZ1426" s="2">
        <v>20421</v>
      </c>
      <c r="BA1426" s="98">
        <v>24481969</v>
      </c>
      <c r="BB1426" s="2">
        <v>888676</v>
      </c>
      <c r="BC1426" s="2">
        <v>22661322</v>
      </c>
      <c r="BD1426" s="2">
        <v>15335</v>
      </c>
      <c r="BE1426" s="2">
        <v>7398074</v>
      </c>
      <c r="BF1426" s="2">
        <v>15263248</v>
      </c>
      <c r="BG1426" s="2">
        <v>24481969</v>
      </c>
      <c r="BH1426" s="2">
        <v>13343830</v>
      </c>
      <c r="BI1426" s="2">
        <v>11138139</v>
      </c>
      <c r="BJ1426" s="2">
        <v>5908623</v>
      </c>
      <c r="BK1426" s="2" t="s">
        <v>189</v>
      </c>
      <c r="BL1426" s="2">
        <v>20421</v>
      </c>
      <c r="BM1426" s="2">
        <v>16496600</v>
      </c>
      <c r="BN1426" s="2">
        <v>615271</v>
      </c>
      <c r="BO1426" s="2">
        <v>15881329</v>
      </c>
      <c r="BP1426" s="2">
        <v>18522</v>
      </c>
      <c r="BQ1426" s="2">
        <v>7153594</v>
      </c>
      <c r="BR1426" s="2">
        <v>8727735</v>
      </c>
      <c r="BS1426" s="2">
        <v>16496600</v>
      </c>
      <c r="BT1426" s="2">
        <v>4918276</v>
      </c>
      <c r="BU1426" s="2">
        <v>10729656</v>
      </c>
      <c r="BV1426" s="2">
        <v>6772673</v>
      </c>
      <c r="BW1426" s="2" t="s">
        <v>189</v>
      </c>
      <c r="BX1426" s="2">
        <v>20421</v>
      </c>
      <c r="BY1426" s="2" t="e">
        <v>#N/A</v>
      </c>
      <c r="BZ1426" s="2">
        <v>0</v>
      </c>
      <c r="CA1426" s="2">
        <v>0</v>
      </c>
      <c r="CB1426" s="2" t="e">
        <v>#N/A</v>
      </c>
      <c r="CC1426" s="2" t="e">
        <v>#N/A</v>
      </c>
      <c r="CD1426" s="2" t="e">
        <v>#N/A</v>
      </c>
      <c r="CE1426" s="2" t="e">
        <v>#N/A</v>
      </c>
      <c r="CF1426" s="2" t="e">
        <v>#N/A</v>
      </c>
      <c r="CG1426" s="2" t="e">
        <v>#N/A</v>
      </c>
      <c r="CH1426" s="2" t="e">
        <v>#N/A</v>
      </c>
      <c r="CI1426" s="2" t="e">
        <v>#N/A</v>
      </c>
      <c r="CJ1426" s="2">
        <v>20421</v>
      </c>
      <c r="CK1426" s="97">
        <v>13058485</v>
      </c>
      <c r="CL1426" s="97" t="e">
        <v>#N/A</v>
      </c>
      <c r="CM1426" s="97" t="e">
        <v>#N/A</v>
      </c>
      <c r="CN1426" s="2">
        <v>16031</v>
      </c>
      <c r="CO1426" s="100" t="e">
        <v>#N/A</v>
      </c>
      <c r="CP1426" s="97" t="e">
        <v>#N/A</v>
      </c>
      <c r="CQ1426" s="97">
        <v>13058485</v>
      </c>
      <c r="CR1426" s="97">
        <v>1205596</v>
      </c>
      <c r="CS1426" s="97">
        <v>9384009</v>
      </c>
      <c r="CT1426" s="2">
        <v>5011372</v>
      </c>
      <c r="CU1426" s="2" t="s">
        <v>189</v>
      </c>
    </row>
    <row r="1427" spans="1:99" x14ac:dyDescent="0.25">
      <c r="A1427" s="2">
        <v>20409</v>
      </c>
      <c r="B1427" s="2">
        <v>49828754</v>
      </c>
      <c r="C1427" s="2">
        <v>20351578</v>
      </c>
      <c r="D1427" s="2">
        <v>29477176</v>
      </c>
      <c r="E1427" s="2">
        <v>3230021</v>
      </c>
      <c r="F1427" s="2">
        <v>17718856</v>
      </c>
      <c r="G1427" s="2">
        <v>11758320</v>
      </c>
      <c r="H1427" s="2">
        <v>49828754</v>
      </c>
      <c r="I1427" s="2">
        <v>15041336</v>
      </c>
      <c r="J1427" s="2">
        <v>13274269</v>
      </c>
      <c r="K1427" s="2">
        <v>27834531</v>
      </c>
      <c r="L1427" s="2">
        <v>12904679</v>
      </c>
      <c r="N1427" s="2">
        <v>20409</v>
      </c>
      <c r="O1427" s="97">
        <v>37310928</v>
      </c>
      <c r="P1427" s="97">
        <v>7306499</v>
      </c>
      <c r="Q1427" s="97">
        <v>30004429</v>
      </c>
      <c r="R1427" s="97">
        <v>3430194</v>
      </c>
      <c r="S1427" s="97">
        <v>18350518</v>
      </c>
      <c r="T1427" s="97">
        <v>11653911</v>
      </c>
      <c r="U1427" s="97">
        <v>37310928</v>
      </c>
      <c r="V1427" s="97">
        <v>14367703</v>
      </c>
      <c r="W1427" s="97">
        <v>12755459</v>
      </c>
      <c r="X1427" s="97">
        <v>20960254</v>
      </c>
      <c r="Y1427" s="97">
        <v>10681594</v>
      </c>
      <c r="Z1427" s="97">
        <v>0</v>
      </c>
      <c r="AB1427" s="2">
        <v>20422</v>
      </c>
      <c r="AC1427" s="97">
        <v>4865946</v>
      </c>
      <c r="AD1427" s="97">
        <v>193868</v>
      </c>
      <c r="AE1427" s="97">
        <v>4672078</v>
      </c>
      <c r="AF1427" s="97">
        <v>125455</v>
      </c>
      <c r="AG1427" s="97">
        <v>2065445</v>
      </c>
      <c r="AH1427" s="97">
        <v>2606633</v>
      </c>
      <c r="AI1427" s="97">
        <v>4865946</v>
      </c>
      <c r="AJ1427" s="97">
        <v>2191287</v>
      </c>
      <c r="AK1427" s="97">
        <v>2093665</v>
      </c>
      <c r="AL1427" s="97">
        <v>500074</v>
      </c>
      <c r="AM1427" s="97" t="s">
        <v>189</v>
      </c>
      <c r="AN1427" s="2">
        <v>20422</v>
      </c>
      <c r="AO1427" s="97">
        <v>5251185</v>
      </c>
      <c r="AP1427" s="97">
        <v>617698</v>
      </c>
      <c r="AQ1427" s="97">
        <v>4633487</v>
      </c>
      <c r="AR1427" s="97">
        <v>26126</v>
      </c>
      <c r="AS1427" s="97">
        <v>2003684</v>
      </c>
      <c r="AT1427" s="97">
        <v>2629803</v>
      </c>
      <c r="AU1427" s="97">
        <v>5251185</v>
      </c>
      <c r="AV1427" s="97">
        <v>2545022</v>
      </c>
      <c r="AW1427" s="97">
        <v>2584614</v>
      </c>
      <c r="AX1427" s="97">
        <v>549345</v>
      </c>
      <c r="AY1427" s="97" t="s">
        <v>189</v>
      </c>
      <c r="AZ1427" s="2">
        <v>20422</v>
      </c>
      <c r="BA1427" s="98">
        <v>4663929</v>
      </c>
      <c r="BB1427" s="2">
        <v>281295</v>
      </c>
      <c r="BC1427" s="2">
        <v>4100809</v>
      </c>
      <c r="BD1427" s="2">
        <v>40562</v>
      </c>
      <c r="BE1427" s="2">
        <v>1944452</v>
      </c>
      <c r="BF1427" s="2">
        <v>2156357</v>
      </c>
      <c r="BG1427" s="2">
        <v>4663929</v>
      </c>
      <c r="BH1427" s="2">
        <v>1999755</v>
      </c>
      <c r="BI1427" s="2">
        <v>2664174</v>
      </c>
      <c r="BJ1427" s="2" t="s">
        <v>189</v>
      </c>
      <c r="BK1427" s="2" t="s">
        <v>189</v>
      </c>
      <c r="BL1427" s="2">
        <v>20422</v>
      </c>
      <c r="BM1427" s="2">
        <v>5002420</v>
      </c>
      <c r="BN1427" s="2">
        <v>235601</v>
      </c>
      <c r="BO1427" s="2">
        <v>4766819</v>
      </c>
      <c r="BP1427" s="2">
        <v>29141</v>
      </c>
      <c r="BQ1427" s="2">
        <v>1887521</v>
      </c>
      <c r="BR1427" s="2">
        <v>2879298</v>
      </c>
      <c r="BS1427" s="2">
        <v>5002420</v>
      </c>
      <c r="BT1427" s="2">
        <v>888356</v>
      </c>
      <c r="BU1427" s="2">
        <v>3825692</v>
      </c>
      <c r="BV1427" s="2">
        <v>342358</v>
      </c>
      <c r="BW1427" s="2" t="s">
        <v>189</v>
      </c>
      <c r="BX1427" s="2">
        <v>20422</v>
      </c>
      <c r="BY1427" s="2">
        <v>5350678</v>
      </c>
      <c r="BZ1427" s="2">
        <v>159806</v>
      </c>
      <c r="CA1427" s="2">
        <v>5190872</v>
      </c>
      <c r="CB1427" s="2">
        <v>27780</v>
      </c>
      <c r="CC1427" s="2">
        <v>1820384</v>
      </c>
      <c r="CD1427" s="2">
        <v>3370488</v>
      </c>
      <c r="CE1427" s="2">
        <v>5350678</v>
      </c>
      <c r="CF1427" s="2">
        <v>2981656</v>
      </c>
      <c r="CG1427" s="2">
        <v>2337333</v>
      </c>
      <c r="CH1427" s="2">
        <v>572242</v>
      </c>
      <c r="CI1427" s="2" t="s">
        <v>189</v>
      </c>
      <c r="CJ1427" s="2">
        <v>20422</v>
      </c>
      <c r="CK1427" s="97">
        <v>4897790</v>
      </c>
      <c r="CL1427" s="97" t="e">
        <v>#N/A</v>
      </c>
      <c r="CM1427" s="97" t="e">
        <v>#N/A</v>
      </c>
      <c r="CN1427" s="2">
        <v>20962</v>
      </c>
      <c r="CO1427" s="100" t="e">
        <v>#N/A</v>
      </c>
      <c r="CP1427" s="97" t="e">
        <v>#N/A</v>
      </c>
      <c r="CQ1427" s="97">
        <v>4897790</v>
      </c>
      <c r="CR1427" s="97">
        <v>2506567</v>
      </c>
      <c r="CS1427" s="97">
        <v>2391223</v>
      </c>
      <c r="CT1427" s="2">
        <v>595652</v>
      </c>
      <c r="CU1427" s="2" t="s">
        <v>189</v>
      </c>
    </row>
    <row r="1428" spans="1:99" x14ac:dyDescent="0.25">
      <c r="A1428" s="2">
        <v>20410</v>
      </c>
      <c r="B1428" s="2">
        <v>12818704</v>
      </c>
      <c r="C1428" s="2">
        <v>241840</v>
      </c>
      <c r="D1428" s="2">
        <v>12576864</v>
      </c>
      <c r="E1428" s="2">
        <v>780</v>
      </c>
      <c r="F1428" s="2">
        <v>4575816</v>
      </c>
      <c r="G1428" s="2">
        <v>8001048</v>
      </c>
      <c r="H1428" s="2">
        <v>12818704</v>
      </c>
      <c r="I1428" s="2">
        <v>3812720</v>
      </c>
      <c r="J1428" s="2">
        <v>3812720</v>
      </c>
      <c r="K1428" s="2">
        <v>9005984</v>
      </c>
      <c r="L1428" s="2">
        <v>293580</v>
      </c>
      <c r="N1428" s="2">
        <v>20410</v>
      </c>
      <c r="O1428" s="97">
        <v>11832801</v>
      </c>
      <c r="P1428" s="97">
        <v>30622</v>
      </c>
      <c r="Q1428" s="97">
        <v>11799365</v>
      </c>
      <c r="R1428" s="97">
        <v>16626</v>
      </c>
      <c r="S1428" s="97">
        <v>3673757</v>
      </c>
      <c r="T1428" s="97">
        <v>8125608</v>
      </c>
      <c r="U1428" s="97">
        <v>11832801</v>
      </c>
      <c r="V1428" s="97">
        <v>5551563</v>
      </c>
      <c r="W1428" s="97">
        <v>5486581</v>
      </c>
      <c r="X1428" s="97">
        <v>6281238</v>
      </c>
      <c r="Y1428" s="97">
        <v>1042368</v>
      </c>
      <c r="Z1428" s="97">
        <v>0</v>
      </c>
      <c r="AB1428" s="2">
        <v>20423</v>
      </c>
      <c r="AC1428" s="97">
        <v>4207526</v>
      </c>
      <c r="AD1428" s="97">
        <v>55195</v>
      </c>
      <c r="AE1428" s="97">
        <v>4152331</v>
      </c>
      <c r="AF1428" s="97" t="s">
        <v>186</v>
      </c>
      <c r="AG1428" s="97">
        <v>1552692</v>
      </c>
      <c r="AH1428" s="97">
        <v>2599639</v>
      </c>
      <c r="AI1428" s="97">
        <v>4207526</v>
      </c>
      <c r="AJ1428" s="97">
        <v>2660466</v>
      </c>
      <c r="AK1428" s="97">
        <v>1534994</v>
      </c>
      <c r="AL1428" s="97" t="s">
        <v>189</v>
      </c>
      <c r="AM1428" s="97" t="s">
        <v>189</v>
      </c>
      <c r="AN1428" s="2">
        <v>20423</v>
      </c>
      <c r="AO1428" s="97">
        <v>4257823</v>
      </c>
      <c r="AP1428" s="97">
        <v>114383</v>
      </c>
      <c r="AQ1428" s="97">
        <v>4069396</v>
      </c>
      <c r="AR1428" s="97">
        <v>0</v>
      </c>
      <c r="AS1428" s="97">
        <v>1442760</v>
      </c>
      <c r="AT1428" s="97">
        <v>2626636</v>
      </c>
      <c r="AU1428" s="97">
        <v>4257823</v>
      </c>
      <c r="AV1428" s="97">
        <v>2293296</v>
      </c>
      <c r="AW1428" s="97">
        <v>1964527</v>
      </c>
      <c r="AX1428" s="97" t="s">
        <v>189</v>
      </c>
      <c r="AY1428" s="97" t="s">
        <v>189</v>
      </c>
      <c r="AZ1428" s="2">
        <v>20423</v>
      </c>
      <c r="BA1428" s="98">
        <v>3706843</v>
      </c>
      <c r="BB1428" s="2">
        <v>76382</v>
      </c>
      <c r="BC1428" s="2">
        <v>3630461</v>
      </c>
      <c r="BD1428" s="2" t="s">
        <v>189</v>
      </c>
      <c r="BE1428" s="2">
        <v>1472307</v>
      </c>
      <c r="BF1428" s="2">
        <v>2158154</v>
      </c>
      <c r="BG1428" s="2">
        <v>3706843</v>
      </c>
      <c r="BH1428" s="2">
        <v>1781348</v>
      </c>
      <c r="BI1428" s="2">
        <v>1871196</v>
      </c>
      <c r="BJ1428" s="2">
        <v>16800</v>
      </c>
      <c r="BK1428" s="2" t="s">
        <v>189</v>
      </c>
      <c r="BL1428" s="2">
        <v>20423</v>
      </c>
      <c r="BM1428" s="2">
        <v>2923225</v>
      </c>
      <c r="BN1428" s="2">
        <v>5003</v>
      </c>
      <c r="BO1428" s="2">
        <v>2918222</v>
      </c>
      <c r="BP1428" s="2" t="s">
        <v>189</v>
      </c>
      <c r="BQ1428" s="2">
        <v>1452030</v>
      </c>
      <c r="BR1428" s="2">
        <v>1466192</v>
      </c>
      <c r="BS1428" s="2">
        <v>2923225</v>
      </c>
      <c r="BT1428" s="2">
        <v>1216369</v>
      </c>
      <c r="BU1428" s="2">
        <v>1706856</v>
      </c>
      <c r="BV1428" s="2">
        <v>2390</v>
      </c>
      <c r="BW1428" s="2" t="s">
        <v>189</v>
      </c>
      <c r="BX1428" s="2">
        <v>20423</v>
      </c>
      <c r="BY1428" s="2">
        <v>4144334</v>
      </c>
      <c r="BZ1428" s="2">
        <v>43674</v>
      </c>
      <c r="CA1428" s="2">
        <v>3211480</v>
      </c>
      <c r="CB1428" s="2">
        <v>3370</v>
      </c>
      <c r="CC1428" s="2">
        <v>1425004</v>
      </c>
      <c r="CD1428" s="2">
        <v>1786476</v>
      </c>
      <c r="CE1428" s="2">
        <v>4144334</v>
      </c>
      <c r="CF1428" s="2">
        <v>1628344</v>
      </c>
      <c r="CG1428" s="2">
        <v>2515990</v>
      </c>
      <c r="CH1428" s="2">
        <v>348354</v>
      </c>
      <c r="CI1428" s="2" t="s">
        <v>189</v>
      </c>
      <c r="CJ1428" s="2">
        <v>20423</v>
      </c>
      <c r="CK1428" s="97">
        <v>3387371</v>
      </c>
      <c r="CL1428" s="97" t="e">
        <v>#N/A</v>
      </c>
      <c r="CM1428" s="97" t="e">
        <v>#N/A</v>
      </c>
      <c r="CN1428" s="2" t="s">
        <v>189</v>
      </c>
      <c r="CO1428" s="100" t="e">
        <v>#N/A</v>
      </c>
      <c r="CP1428" s="97" t="e">
        <v>#N/A</v>
      </c>
      <c r="CQ1428" s="97">
        <v>3387371</v>
      </c>
      <c r="CR1428" s="97">
        <v>1652645</v>
      </c>
      <c r="CS1428" s="97">
        <v>1515658</v>
      </c>
      <c r="CT1428" s="2">
        <v>286836</v>
      </c>
      <c r="CU1428" s="2" t="s">
        <v>189</v>
      </c>
    </row>
    <row r="1429" spans="1:99" x14ac:dyDescent="0.25">
      <c r="A1429" s="2">
        <v>20411</v>
      </c>
      <c r="B1429" s="2">
        <v>4682411</v>
      </c>
      <c r="C1429" s="2">
        <v>17854</v>
      </c>
      <c r="D1429" s="2">
        <v>4538346</v>
      </c>
      <c r="E1429" s="2">
        <v>17088</v>
      </c>
      <c r="F1429" s="2">
        <v>2204220</v>
      </c>
      <c r="G1429" s="2">
        <v>2334126</v>
      </c>
      <c r="H1429" s="2">
        <v>4682411</v>
      </c>
      <c r="I1429" s="2">
        <v>2245721</v>
      </c>
      <c r="J1429" s="2">
        <v>2198364</v>
      </c>
      <c r="K1429" s="2">
        <v>2436690</v>
      </c>
      <c r="L1429" s="2">
        <v>577897</v>
      </c>
      <c r="N1429" s="2">
        <v>20411</v>
      </c>
      <c r="O1429" s="97">
        <v>6427600</v>
      </c>
      <c r="P1429" s="97">
        <v>15001</v>
      </c>
      <c r="Q1429" s="97">
        <v>6412599</v>
      </c>
      <c r="R1429" s="97">
        <v>14095</v>
      </c>
      <c r="S1429" s="97">
        <v>1929186</v>
      </c>
      <c r="T1429" s="97">
        <v>4483413</v>
      </c>
      <c r="U1429" s="97">
        <v>6427600</v>
      </c>
      <c r="V1429" s="97">
        <v>3274879</v>
      </c>
      <c r="W1429" s="97">
        <v>3248783</v>
      </c>
      <c r="X1429" s="97">
        <v>1108994</v>
      </c>
      <c r="Y1429" s="97">
        <v>364141</v>
      </c>
      <c r="Z1429" s="97">
        <v>0</v>
      </c>
      <c r="AB1429" s="2">
        <v>20424</v>
      </c>
      <c r="AC1429" s="97">
        <v>21471490</v>
      </c>
      <c r="AD1429" s="97">
        <v>64317</v>
      </c>
      <c r="AE1429" s="97">
        <v>21407173</v>
      </c>
      <c r="AF1429" s="97">
        <v>52230</v>
      </c>
      <c r="AG1429" s="97">
        <v>5544850</v>
      </c>
      <c r="AH1429" s="97">
        <v>15862323</v>
      </c>
      <c r="AI1429" s="97">
        <v>21471490</v>
      </c>
      <c r="AJ1429" s="97">
        <v>10729302</v>
      </c>
      <c r="AK1429" s="97">
        <v>8681224</v>
      </c>
      <c r="AL1429" s="97">
        <v>1240718</v>
      </c>
      <c r="AM1429" s="97" t="s">
        <v>189</v>
      </c>
      <c r="AN1429" s="2">
        <v>20424</v>
      </c>
      <c r="AO1429" s="97" t="e">
        <v>#N/A</v>
      </c>
      <c r="AP1429" s="97">
        <v>3876</v>
      </c>
      <c r="AQ1429" s="97">
        <v>28454903</v>
      </c>
      <c r="AR1429" s="97" t="e">
        <v>#N/A</v>
      </c>
      <c r="AS1429" s="97" t="e">
        <v>#N/A</v>
      </c>
      <c r="AT1429" s="97" t="e">
        <v>#N/A</v>
      </c>
      <c r="AU1429" s="97">
        <v>39486267</v>
      </c>
      <c r="AV1429" s="97">
        <v>29333174</v>
      </c>
      <c r="AW1429" s="97" t="e">
        <v>#N/A</v>
      </c>
      <c r="AX1429" s="97">
        <v>3738468</v>
      </c>
      <c r="AY1429" s="97" t="s">
        <v>189</v>
      </c>
      <c r="AZ1429" s="2">
        <v>20424</v>
      </c>
      <c r="BA1429" s="98">
        <v>19167117</v>
      </c>
      <c r="BB1429" s="2" t="e">
        <v>#N/A</v>
      </c>
      <c r="BC1429" s="2" t="e">
        <v>#N/A</v>
      </c>
      <c r="BD1429" s="2">
        <v>3576</v>
      </c>
      <c r="BE1429" s="2">
        <v>5325917</v>
      </c>
      <c r="BF1429" s="2">
        <v>13837624</v>
      </c>
      <c r="BG1429" s="2">
        <v>19167117</v>
      </c>
      <c r="BH1429" s="2">
        <v>33497</v>
      </c>
      <c r="BI1429" s="2">
        <v>7661219</v>
      </c>
      <c r="BJ1429" s="2">
        <v>1056740</v>
      </c>
      <c r="BK1429" s="2" t="s">
        <v>189</v>
      </c>
      <c r="BL1429" s="2">
        <v>20424</v>
      </c>
      <c r="BM1429" s="2">
        <v>17407004</v>
      </c>
      <c r="BN1429" s="2" t="e">
        <v>#N/A</v>
      </c>
      <c r="BO1429" s="2" t="e">
        <v>#N/A</v>
      </c>
      <c r="BP1429" s="2">
        <v>22781</v>
      </c>
      <c r="BQ1429" s="2">
        <v>5225780</v>
      </c>
      <c r="BR1429" s="2">
        <v>12158443</v>
      </c>
      <c r="BS1429" s="2">
        <v>17407004</v>
      </c>
      <c r="BT1429" s="2">
        <v>5050800</v>
      </c>
      <c r="BU1429" s="2">
        <v>12356204</v>
      </c>
      <c r="BV1429" s="2">
        <v>2655895</v>
      </c>
      <c r="BW1429" s="2" t="s">
        <v>189</v>
      </c>
      <c r="BX1429" s="2">
        <v>20424</v>
      </c>
      <c r="BY1429" s="2" t="e">
        <v>#N/A</v>
      </c>
      <c r="BZ1429" s="2" t="e">
        <v>#N/A</v>
      </c>
      <c r="CA1429" s="2" t="e">
        <v>#N/A</v>
      </c>
      <c r="CB1429" s="2" t="e">
        <v>#N/A</v>
      </c>
      <c r="CC1429" s="2" t="e">
        <v>#N/A</v>
      </c>
      <c r="CD1429" s="2" t="e">
        <v>#N/A</v>
      </c>
      <c r="CE1429" s="2" t="e">
        <v>#N/A</v>
      </c>
      <c r="CF1429" s="2" t="e">
        <v>#N/A</v>
      </c>
      <c r="CG1429" s="2" t="e">
        <v>#N/A</v>
      </c>
      <c r="CH1429" s="2" t="e">
        <v>#N/A</v>
      </c>
      <c r="CI1429" s="2" t="e">
        <v>#N/A</v>
      </c>
      <c r="CJ1429" s="2">
        <v>20424</v>
      </c>
      <c r="CK1429" s="97" t="e">
        <v>#N/A</v>
      </c>
      <c r="CL1429" s="97" t="e">
        <v>#N/A</v>
      </c>
      <c r="CM1429" s="97" t="e">
        <v>#N/A</v>
      </c>
      <c r="CN1429" s="2" t="e">
        <v>#N/A</v>
      </c>
      <c r="CO1429" s="100" t="e">
        <v>#N/A</v>
      </c>
      <c r="CP1429" s="97" t="e">
        <v>#N/A</v>
      </c>
      <c r="CQ1429" s="97" t="e">
        <v>#N/A</v>
      </c>
      <c r="CR1429" s="97" t="e">
        <v>#N/A</v>
      </c>
      <c r="CS1429" s="97" t="e">
        <v>#N/A</v>
      </c>
      <c r="CT1429" s="2" t="e">
        <v>#N/A</v>
      </c>
      <c r="CU1429" s="2" t="e">
        <v>#N/A</v>
      </c>
    </row>
    <row r="1430" spans="1:99" x14ac:dyDescent="0.25">
      <c r="A1430" s="2">
        <v>20412</v>
      </c>
      <c r="B1430" s="2">
        <v>17938450</v>
      </c>
      <c r="C1430" s="2">
        <v>385167</v>
      </c>
      <c r="D1430" s="2">
        <v>17553283</v>
      </c>
      <c r="E1430" s="2" t="s">
        <v>189</v>
      </c>
      <c r="F1430" s="2">
        <v>5125043</v>
      </c>
      <c r="G1430" s="2">
        <v>12428240</v>
      </c>
      <c r="H1430" s="2">
        <v>17938450</v>
      </c>
      <c r="I1430" s="2">
        <v>7505259</v>
      </c>
      <c r="J1430" s="2">
        <v>7441450</v>
      </c>
      <c r="K1430" s="2">
        <v>6238181</v>
      </c>
      <c r="L1430" s="2">
        <v>2462764</v>
      </c>
      <c r="N1430" s="2">
        <v>20412</v>
      </c>
      <c r="O1430" s="97">
        <v>20643650</v>
      </c>
      <c r="P1430" s="97">
        <v>641170</v>
      </c>
      <c r="Q1430" s="97">
        <v>19687292</v>
      </c>
      <c r="R1430" s="97" t="s">
        <v>189</v>
      </c>
      <c r="S1430" s="97">
        <v>4935296</v>
      </c>
      <c r="T1430" s="97">
        <v>14751996</v>
      </c>
      <c r="U1430" s="97">
        <v>20643650</v>
      </c>
      <c r="V1430" s="97">
        <v>7372875</v>
      </c>
      <c r="W1430" s="97">
        <v>7312976</v>
      </c>
      <c r="X1430" s="97">
        <v>13270775</v>
      </c>
      <c r="Y1430" s="97">
        <v>6177715</v>
      </c>
      <c r="Z1430" s="97">
        <v>0</v>
      </c>
      <c r="AB1430" s="2">
        <v>20425</v>
      </c>
      <c r="AC1430" s="97">
        <v>14474386</v>
      </c>
      <c r="AD1430" s="97">
        <v>682514</v>
      </c>
      <c r="AE1430" s="97">
        <v>13287316</v>
      </c>
      <c r="AF1430" s="97" t="s">
        <v>186</v>
      </c>
      <c r="AG1430" s="97">
        <v>4092628</v>
      </c>
      <c r="AH1430" s="97">
        <v>9194688</v>
      </c>
      <c r="AI1430" s="97">
        <v>14474386</v>
      </c>
      <c r="AJ1430" s="97">
        <v>8531621</v>
      </c>
      <c r="AK1430" s="97">
        <v>5942765</v>
      </c>
      <c r="AL1430" s="97">
        <v>1439567</v>
      </c>
      <c r="AM1430" s="97" t="s">
        <v>189</v>
      </c>
      <c r="AN1430" s="2">
        <v>20425</v>
      </c>
      <c r="AO1430" s="97">
        <v>15284642</v>
      </c>
      <c r="AP1430" s="97">
        <v>1345498</v>
      </c>
      <c r="AQ1430" s="97">
        <v>13734739</v>
      </c>
      <c r="AR1430" s="97">
        <v>5054</v>
      </c>
      <c r="AS1430" s="97">
        <v>4205466</v>
      </c>
      <c r="AT1430" s="97">
        <v>9529273</v>
      </c>
      <c r="AU1430" s="97">
        <v>15284642</v>
      </c>
      <c r="AV1430" s="97">
        <v>9004097</v>
      </c>
      <c r="AW1430" s="97">
        <v>6280545</v>
      </c>
      <c r="AX1430" s="97">
        <v>1367902</v>
      </c>
      <c r="AY1430" s="97" t="s">
        <v>189</v>
      </c>
      <c r="AZ1430" s="2">
        <v>20425</v>
      </c>
      <c r="BA1430" s="98">
        <v>17787465</v>
      </c>
      <c r="BB1430" s="2">
        <v>957736</v>
      </c>
      <c r="BC1430" s="2">
        <v>16066309</v>
      </c>
      <c r="BD1430" s="2">
        <v>5431</v>
      </c>
      <c r="BE1430" s="2">
        <v>3587519</v>
      </c>
      <c r="BF1430" s="2">
        <v>12478790</v>
      </c>
      <c r="BG1430" s="2">
        <v>17787465</v>
      </c>
      <c r="BH1430" s="2">
        <v>11310852</v>
      </c>
      <c r="BI1430" s="2">
        <v>6476613</v>
      </c>
      <c r="BJ1430" s="2">
        <v>1680954</v>
      </c>
      <c r="BK1430" s="2" t="s">
        <v>189</v>
      </c>
      <c r="BL1430" s="2">
        <v>20425</v>
      </c>
      <c r="BM1430" s="2">
        <v>12266851</v>
      </c>
      <c r="BN1430" s="2">
        <v>1351275</v>
      </c>
      <c r="BO1430" s="2">
        <v>10915576</v>
      </c>
      <c r="BP1430" s="2">
        <v>5024</v>
      </c>
      <c r="BQ1430" s="2">
        <v>3786122</v>
      </c>
      <c r="BR1430" s="2">
        <v>7129454</v>
      </c>
      <c r="BS1430" s="2">
        <v>12266851</v>
      </c>
      <c r="BT1430" s="2">
        <v>5757147</v>
      </c>
      <c r="BU1430" s="2">
        <v>5815813</v>
      </c>
      <c r="BV1430" s="2">
        <v>1525754</v>
      </c>
      <c r="BW1430" s="2" t="s">
        <v>189</v>
      </c>
      <c r="BX1430" s="2">
        <v>20425</v>
      </c>
      <c r="BY1430" s="2">
        <v>12749608</v>
      </c>
      <c r="BZ1430" s="2">
        <v>530762</v>
      </c>
      <c r="CA1430" s="2">
        <v>10908806</v>
      </c>
      <c r="CB1430" s="2">
        <v>4615</v>
      </c>
      <c r="CC1430" s="2">
        <v>3143482</v>
      </c>
      <c r="CD1430" s="2">
        <v>7765324</v>
      </c>
      <c r="CE1430" s="2">
        <v>12749608</v>
      </c>
      <c r="CF1430" s="2">
        <v>6900703</v>
      </c>
      <c r="CG1430" s="2">
        <v>5848905</v>
      </c>
      <c r="CH1430" s="2">
        <v>2024557</v>
      </c>
      <c r="CI1430" s="2" t="s">
        <v>189</v>
      </c>
      <c r="CJ1430" s="2">
        <v>20425</v>
      </c>
      <c r="CK1430" s="97">
        <v>15916157</v>
      </c>
      <c r="CL1430" s="97" t="e">
        <v>#N/A</v>
      </c>
      <c r="CM1430" s="97" t="e">
        <v>#N/A</v>
      </c>
      <c r="CN1430" s="2">
        <v>12219</v>
      </c>
      <c r="CO1430" s="100" t="e">
        <v>#N/A</v>
      </c>
      <c r="CP1430" s="97" t="e">
        <v>#N/A</v>
      </c>
      <c r="CQ1430" s="97">
        <v>15916157</v>
      </c>
      <c r="CR1430" s="97">
        <v>10637785</v>
      </c>
      <c r="CS1430" s="97">
        <v>5278372</v>
      </c>
      <c r="CT1430" s="2">
        <v>1944775</v>
      </c>
      <c r="CU1430" s="2" t="s">
        <v>189</v>
      </c>
    </row>
    <row r="1431" spans="1:99" x14ac:dyDescent="0.25">
      <c r="A1431" s="2">
        <v>20413</v>
      </c>
      <c r="B1431" s="2">
        <v>522137437</v>
      </c>
      <c r="C1431" s="2">
        <v>149793130</v>
      </c>
      <c r="D1431" s="2">
        <v>372344307</v>
      </c>
      <c r="E1431" s="2">
        <v>91711100</v>
      </c>
      <c r="F1431" s="2">
        <v>240210892</v>
      </c>
      <c r="G1431" s="2">
        <v>132133415</v>
      </c>
      <c r="H1431" s="2">
        <v>522137437</v>
      </c>
      <c r="I1431" s="2">
        <v>104448611</v>
      </c>
      <c r="J1431" s="2">
        <v>88518250</v>
      </c>
      <c r="K1431" s="2">
        <v>389019494</v>
      </c>
      <c r="L1431" s="2">
        <v>158465154</v>
      </c>
      <c r="N1431" s="2">
        <v>20413</v>
      </c>
      <c r="O1431" s="97">
        <v>464636745</v>
      </c>
      <c r="P1431" s="97">
        <v>163511599</v>
      </c>
      <c r="Q1431" s="97">
        <v>262169531</v>
      </c>
      <c r="R1431" s="97">
        <v>128540471</v>
      </c>
      <c r="S1431" s="97">
        <v>191511523</v>
      </c>
      <c r="T1431" s="97">
        <v>70658008</v>
      </c>
      <c r="U1431" s="97">
        <v>464636745</v>
      </c>
      <c r="V1431" s="97">
        <v>149141982</v>
      </c>
      <c r="W1431" s="97">
        <v>135068916</v>
      </c>
      <c r="X1431" s="97">
        <v>315494763</v>
      </c>
      <c r="Y1431" s="97">
        <v>205731606</v>
      </c>
      <c r="Z1431" s="97">
        <v>0</v>
      </c>
      <c r="AB1431" s="2">
        <v>20426</v>
      </c>
      <c r="AC1431" s="97">
        <v>46224556</v>
      </c>
      <c r="AD1431" s="97">
        <v>0</v>
      </c>
      <c r="AE1431" s="97">
        <v>45966637</v>
      </c>
      <c r="AF1431" s="97" t="s">
        <v>186</v>
      </c>
      <c r="AG1431" s="97">
        <v>7291502</v>
      </c>
      <c r="AH1431" s="97">
        <v>38675135</v>
      </c>
      <c r="AI1431" s="97">
        <v>46224556</v>
      </c>
      <c r="AJ1431" s="97">
        <v>23487509</v>
      </c>
      <c r="AK1431" s="97">
        <v>22737047</v>
      </c>
      <c r="AL1431" s="97">
        <v>4562238</v>
      </c>
      <c r="AM1431" s="97" t="s">
        <v>189</v>
      </c>
      <c r="AN1431" s="2">
        <v>20426</v>
      </c>
      <c r="AO1431" s="97">
        <v>87009246</v>
      </c>
      <c r="AP1431" s="97">
        <v>400000</v>
      </c>
      <c r="AQ1431" s="97">
        <v>70718444</v>
      </c>
      <c r="AR1431" s="97">
        <v>0</v>
      </c>
      <c r="AS1431" s="97">
        <v>6608587</v>
      </c>
      <c r="AT1431" s="97">
        <v>64109857</v>
      </c>
      <c r="AU1431" s="97">
        <v>87009246</v>
      </c>
      <c r="AV1431" s="97">
        <v>60222916</v>
      </c>
      <c r="AW1431" s="97">
        <v>26786330</v>
      </c>
      <c r="AX1431" s="97">
        <v>3933522</v>
      </c>
      <c r="AY1431" s="97" t="s">
        <v>189</v>
      </c>
      <c r="AZ1431" s="2">
        <v>20426</v>
      </c>
      <c r="BA1431" s="98" t="e">
        <v>#N/A</v>
      </c>
      <c r="BB1431" s="2">
        <v>0</v>
      </c>
      <c r="BC1431" s="2">
        <v>0</v>
      </c>
      <c r="BD1431" s="2" t="e">
        <v>#N/A</v>
      </c>
      <c r="BE1431" s="2" t="e">
        <v>#N/A</v>
      </c>
      <c r="BF1431" s="2" t="e">
        <v>#N/A</v>
      </c>
      <c r="BG1431" s="2" t="e">
        <v>#N/A</v>
      </c>
      <c r="BH1431" s="2" t="e">
        <v>#N/A</v>
      </c>
      <c r="BI1431" s="2" t="e">
        <v>#N/A</v>
      </c>
      <c r="BJ1431" s="2" t="e">
        <v>#N/A</v>
      </c>
      <c r="BK1431" s="2" t="e">
        <v>#N/A</v>
      </c>
      <c r="BL1431" s="2">
        <v>20426</v>
      </c>
      <c r="BM1431" s="2">
        <v>35129921</v>
      </c>
      <c r="BN1431" s="2">
        <v>81229</v>
      </c>
      <c r="BO1431" s="2">
        <v>35048692</v>
      </c>
      <c r="BP1431" s="2" t="s">
        <v>189</v>
      </c>
      <c r="BQ1431" s="2">
        <v>6413561</v>
      </c>
      <c r="BR1431" s="2">
        <v>28635131</v>
      </c>
      <c r="BS1431" s="2">
        <v>35129921</v>
      </c>
      <c r="BT1431" s="2">
        <v>15252281</v>
      </c>
      <c r="BU1431" s="2">
        <v>11201715</v>
      </c>
      <c r="BV1431" s="2">
        <v>1231702</v>
      </c>
      <c r="BW1431" s="2" t="s">
        <v>189</v>
      </c>
      <c r="BX1431" s="2">
        <v>20426</v>
      </c>
      <c r="BY1431" s="2">
        <v>43942358</v>
      </c>
      <c r="BZ1431" s="2">
        <v>78381</v>
      </c>
      <c r="CA1431" s="2">
        <v>43863977</v>
      </c>
      <c r="CB1431" s="2">
        <v>1601</v>
      </c>
      <c r="CC1431" s="2">
        <v>6110456</v>
      </c>
      <c r="CD1431" s="2">
        <v>37753521</v>
      </c>
      <c r="CE1431" s="2">
        <v>43942358</v>
      </c>
      <c r="CF1431" s="2">
        <v>23956373</v>
      </c>
      <c r="CG1431" s="2">
        <v>18633756</v>
      </c>
      <c r="CH1431" s="2">
        <v>3702726</v>
      </c>
      <c r="CI1431" s="2" t="s">
        <v>189</v>
      </c>
      <c r="CJ1431" s="2">
        <v>20426</v>
      </c>
      <c r="CK1431" s="97">
        <v>33869739</v>
      </c>
      <c r="CL1431" s="97" t="e">
        <v>#N/A</v>
      </c>
      <c r="CM1431" s="97" t="e">
        <v>#N/A</v>
      </c>
      <c r="CN1431" s="2">
        <v>810</v>
      </c>
      <c r="CO1431" s="100" t="e">
        <v>#N/A</v>
      </c>
      <c r="CP1431" s="97" t="e">
        <v>#N/A</v>
      </c>
      <c r="CQ1431" s="97">
        <v>33869739</v>
      </c>
      <c r="CR1431" s="97">
        <v>11479633</v>
      </c>
      <c r="CS1431" s="97">
        <v>18145619</v>
      </c>
      <c r="CT1431" s="2">
        <v>3460026</v>
      </c>
      <c r="CU1431" s="2" t="s">
        <v>189</v>
      </c>
    </row>
    <row r="1432" spans="1:99" x14ac:dyDescent="0.25">
      <c r="A1432" s="2">
        <v>20414</v>
      </c>
      <c r="B1432" s="2">
        <v>43040045</v>
      </c>
      <c r="C1432" s="2">
        <v>720580</v>
      </c>
      <c r="D1432" s="2">
        <v>42319465</v>
      </c>
      <c r="E1432" s="2">
        <v>2317</v>
      </c>
      <c r="F1432" s="2">
        <v>12271443</v>
      </c>
      <c r="G1432" s="2">
        <v>30048022</v>
      </c>
      <c r="H1432" s="2">
        <v>43040045</v>
      </c>
      <c r="I1432" s="2">
        <v>13202228</v>
      </c>
      <c r="J1432" s="2">
        <v>13130828</v>
      </c>
      <c r="K1432" s="2">
        <v>21905159</v>
      </c>
      <c r="L1432" s="2">
        <v>9642670</v>
      </c>
      <c r="N1432" s="2">
        <v>20414</v>
      </c>
      <c r="O1432" s="97">
        <v>38713905</v>
      </c>
      <c r="P1432" s="97">
        <v>115893</v>
      </c>
      <c r="Q1432" s="97">
        <v>37529965</v>
      </c>
      <c r="R1432" s="97">
        <v>868</v>
      </c>
      <c r="S1432" s="97">
        <v>9214422</v>
      </c>
      <c r="T1432" s="97">
        <v>28315543</v>
      </c>
      <c r="U1432" s="97">
        <v>38713905</v>
      </c>
      <c r="V1432" s="97">
        <v>19430949</v>
      </c>
      <c r="W1432" s="97">
        <v>19403600</v>
      </c>
      <c r="X1432" s="97">
        <v>19282956</v>
      </c>
      <c r="Y1432" s="97">
        <v>8589118</v>
      </c>
      <c r="Z1432" s="97">
        <v>0</v>
      </c>
      <c r="AB1432" s="2">
        <v>20427</v>
      </c>
      <c r="AC1432" s="97">
        <v>48497636</v>
      </c>
      <c r="AD1432" s="97">
        <v>656890</v>
      </c>
      <c r="AE1432" s="97">
        <v>47840746</v>
      </c>
      <c r="AF1432" s="97" t="s">
        <v>186</v>
      </c>
      <c r="AG1432" s="97">
        <v>12783083</v>
      </c>
      <c r="AH1432" s="97">
        <v>35057663</v>
      </c>
      <c r="AI1432" s="97">
        <v>48497636</v>
      </c>
      <c r="AJ1432" s="97">
        <v>294417</v>
      </c>
      <c r="AK1432" s="97">
        <v>26301854</v>
      </c>
      <c r="AL1432" s="97">
        <v>3378235</v>
      </c>
      <c r="AM1432" s="97" t="s">
        <v>189</v>
      </c>
      <c r="AN1432" s="2">
        <v>20427</v>
      </c>
      <c r="AO1432" s="97">
        <v>44256949</v>
      </c>
      <c r="AP1432" s="97">
        <v>399181</v>
      </c>
      <c r="AQ1432" s="97">
        <v>43857768</v>
      </c>
      <c r="AR1432" s="97">
        <v>15906</v>
      </c>
      <c r="AS1432" s="97">
        <v>12961443</v>
      </c>
      <c r="AT1432" s="97">
        <v>30896321</v>
      </c>
      <c r="AU1432" s="97">
        <v>44256949</v>
      </c>
      <c r="AV1432" s="97">
        <v>19456270</v>
      </c>
      <c r="AW1432" s="97">
        <v>24573231</v>
      </c>
      <c r="AX1432" s="97">
        <v>5867482</v>
      </c>
      <c r="AY1432" s="97" t="s">
        <v>189</v>
      </c>
      <c r="AZ1432" s="2">
        <v>20427</v>
      </c>
      <c r="BA1432" s="98">
        <v>41195780</v>
      </c>
      <c r="BB1432" s="2">
        <v>649952</v>
      </c>
      <c r="BC1432" s="2">
        <v>40545828</v>
      </c>
      <c r="BD1432" s="2">
        <v>38340</v>
      </c>
      <c r="BE1432" s="2">
        <v>12558724</v>
      </c>
      <c r="BF1432" s="2">
        <v>27987104</v>
      </c>
      <c r="BG1432" s="2">
        <v>41195780</v>
      </c>
      <c r="BH1432" s="2">
        <v>12895401</v>
      </c>
      <c r="BI1432" s="2">
        <v>28239966</v>
      </c>
      <c r="BJ1432" s="2">
        <v>9442184</v>
      </c>
      <c r="BK1432" s="2" t="s">
        <v>189</v>
      </c>
      <c r="BL1432" s="2">
        <v>20427</v>
      </c>
      <c r="BM1432" s="2">
        <v>37814629</v>
      </c>
      <c r="BN1432" s="2">
        <v>928283</v>
      </c>
      <c r="BO1432" s="2">
        <v>36886346</v>
      </c>
      <c r="BP1432" s="2">
        <v>66883</v>
      </c>
      <c r="BQ1432" s="2">
        <v>10662298</v>
      </c>
      <c r="BR1432" s="2">
        <v>26224048</v>
      </c>
      <c r="BS1432" s="2">
        <v>37814629</v>
      </c>
      <c r="BT1432" s="2">
        <v>13641596</v>
      </c>
      <c r="BU1432" s="2">
        <v>24006122</v>
      </c>
      <c r="BV1432" s="2">
        <v>7981600</v>
      </c>
      <c r="BW1432" s="2" t="s">
        <v>189</v>
      </c>
      <c r="BX1432" s="2">
        <v>20427</v>
      </c>
      <c r="BY1432" s="2">
        <v>35060792</v>
      </c>
      <c r="BZ1432" s="2">
        <v>979143</v>
      </c>
      <c r="CA1432" s="2">
        <v>34081649</v>
      </c>
      <c r="CB1432" s="2">
        <v>70669</v>
      </c>
      <c r="CC1432" s="2">
        <v>9803234</v>
      </c>
      <c r="CD1432" s="2">
        <v>24278415</v>
      </c>
      <c r="CE1432" s="2">
        <v>35060792</v>
      </c>
      <c r="CF1432" s="2">
        <v>9693137</v>
      </c>
      <c r="CG1432" s="2">
        <v>25325648</v>
      </c>
      <c r="CH1432" s="2">
        <v>9837780</v>
      </c>
      <c r="CI1432" s="2" t="s">
        <v>189</v>
      </c>
      <c r="CJ1432" s="2">
        <v>20427</v>
      </c>
      <c r="CK1432" s="97">
        <v>33767747</v>
      </c>
      <c r="CL1432" s="97" t="e">
        <v>#N/A</v>
      </c>
      <c r="CM1432" s="97" t="e">
        <v>#N/A</v>
      </c>
      <c r="CN1432" s="2">
        <v>145076</v>
      </c>
      <c r="CO1432" s="100" t="e">
        <v>#N/A</v>
      </c>
      <c r="CP1432" s="97" t="e">
        <v>#N/A</v>
      </c>
      <c r="CQ1432" s="97">
        <v>33767747</v>
      </c>
      <c r="CR1432" s="97">
        <v>9033121</v>
      </c>
      <c r="CS1432" s="97">
        <v>24734626</v>
      </c>
      <c r="CT1432" s="2">
        <v>9323930</v>
      </c>
      <c r="CU1432" s="2" t="s">
        <v>189</v>
      </c>
    </row>
    <row r="1433" spans="1:99" x14ac:dyDescent="0.25">
      <c r="A1433" s="2">
        <v>20415</v>
      </c>
      <c r="B1433" s="2">
        <v>18936009</v>
      </c>
      <c r="C1433" s="2">
        <v>99531</v>
      </c>
      <c r="D1433" s="2">
        <v>18805327</v>
      </c>
      <c r="E1433" s="2">
        <v>240</v>
      </c>
      <c r="F1433" s="2">
        <v>5608194</v>
      </c>
      <c r="G1433" s="2">
        <v>13197133</v>
      </c>
      <c r="H1433" s="2">
        <v>18936009</v>
      </c>
      <c r="I1433" s="2">
        <v>9171860</v>
      </c>
      <c r="J1433" s="2">
        <v>9048885</v>
      </c>
      <c r="K1433" s="2">
        <v>9764149</v>
      </c>
      <c r="L1433" s="2">
        <v>5826925</v>
      </c>
      <c r="N1433" s="2">
        <v>20415</v>
      </c>
      <c r="O1433" s="97">
        <v>20739767</v>
      </c>
      <c r="P1433" s="97">
        <v>138133</v>
      </c>
      <c r="Q1433" s="97">
        <v>20164355</v>
      </c>
      <c r="R1433" s="97" t="s">
        <v>189</v>
      </c>
      <c r="S1433" s="97">
        <v>5233064</v>
      </c>
      <c r="T1433" s="97">
        <v>14931291</v>
      </c>
      <c r="U1433" s="97">
        <v>20739767</v>
      </c>
      <c r="V1433" s="97">
        <v>11653984</v>
      </c>
      <c r="W1433" s="97">
        <v>11653984</v>
      </c>
      <c r="X1433" s="97">
        <v>9085783</v>
      </c>
      <c r="Y1433" s="97">
        <v>5515985</v>
      </c>
      <c r="Z1433" s="97">
        <v>0</v>
      </c>
      <c r="AB1433" s="2">
        <v>20428</v>
      </c>
      <c r="AC1433" s="97">
        <v>11303854</v>
      </c>
      <c r="AD1433" s="97">
        <v>9758</v>
      </c>
      <c r="AE1433" s="97">
        <v>11294096</v>
      </c>
      <c r="AF1433" s="97" t="s">
        <v>186</v>
      </c>
      <c r="AG1433" s="97">
        <v>2738610</v>
      </c>
      <c r="AH1433" s="97">
        <v>8555486</v>
      </c>
      <c r="AI1433" s="97">
        <v>11303854</v>
      </c>
      <c r="AJ1433" s="97">
        <v>5073103</v>
      </c>
      <c r="AK1433" s="97">
        <v>3222996</v>
      </c>
      <c r="AL1433" s="97">
        <v>825144</v>
      </c>
      <c r="AM1433" s="97" t="s">
        <v>189</v>
      </c>
      <c r="AN1433" s="2">
        <v>20428</v>
      </c>
      <c r="AO1433" s="97">
        <v>9808909</v>
      </c>
      <c r="AP1433" s="97">
        <v>26</v>
      </c>
      <c r="AQ1433" s="97">
        <v>9808883</v>
      </c>
      <c r="AR1433" s="97">
        <v>0</v>
      </c>
      <c r="AS1433" s="97">
        <v>2739090</v>
      </c>
      <c r="AT1433" s="97">
        <v>7069793</v>
      </c>
      <c r="AU1433" s="97">
        <v>9808909</v>
      </c>
      <c r="AV1433" s="97">
        <v>5820289</v>
      </c>
      <c r="AW1433" s="97">
        <v>1552590</v>
      </c>
      <c r="AX1433" s="97" t="s">
        <v>189</v>
      </c>
      <c r="AY1433" s="97" t="s">
        <v>189</v>
      </c>
      <c r="AZ1433" s="2">
        <v>20428</v>
      </c>
      <c r="BA1433" s="98">
        <v>12950391</v>
      </c>
      <c r="BB1433" s="2">
        <v>2583</v>
      </c>
      <c r="BC1433" s="2">
        <v>11153624</v>
      </c>
      <c r="BD1433" s="2" t="s">
        <v>189</v>
      </c>
      <c r="BE1433" s="2">
        <v>2702809</v>
      </c>
      <c r="BF1433" s="2">
        <v>8450815</v>
      </c>
      <c r="BG1433" s="2">
        <v>12950391</v>
      </c>
      <c r="BH1433" s="2">
        <v>6607195</v>
      </c>
      <c r="BI1433" s="2">
        <v>6343196</v>
      </c>
      <c r="BJ1433" s="2">
        <v>2412710</v>
      </c>
      <c r="BK1433" s="2" t="s">
        <v>189</v>
      </c>
      <c r="BL1433" s="2">
        <v>20428</v>
      </c>
      <c r="BM1433" s="2">
        <v>37814629</v>
      </c>
      <c r="BN1433" s="2">
        <v>0</v>
      </c>
      <c r="BO1433" s="2">
        <v>0</v>
      </c>
      <c r="BP1433" s="2" t="e">
        <v>#N/A</v>
      </c>
      <c r="BQ1433" s="2" t="e">
        <v>#N/A</v>
      </c>
      <c r="BR1433" s="2" t="e">
        <v>#N/A</v>
      </c>
      <c r="BS1433" s="2" t="e">
        <v>#N/A</v>
      </c>
      <c r="BT1433" s="2" t="e">
        <v>#N/A</v>
      </c>
      <c r="BU1433" s="2" t="e">
        <v>#N/A</v>
      </c>
      <c r="BV1433" s="2" t="e">
        <v>#N/A</v>
      </c>
      <c r="BW1433" s="2" t="e">
        <v>#N/A</v>
      </c>
      <c r="BX1433" s="2">
        <v>20428</v>
      </c>
      <c r="BY1433" s="2">
        <v>10293619</v>
      </c>
      <c r="BZ1433" s="2">
        <v>11113</v>
      </c>
      <c r="CA1433" s="2">
        <v>10282506</v>
      </c>
      <c r="CB1433" s="2" t="s">
        <v>189</v>
      </c>
      <c r="CC1433" s="2">
        <v>2461651</v>
      </c>
      <c r="CD1433" s="2">
        <v>7820855</v>
      </c>
      <c r="CE1433" s="2">
        <v>10293619</v>
      </c>
      <c r="CF1433" s="2">
        <v>6246111</v>
      </c>
      <c r="CG1433" s="2">
        <v>4047508</v>
      </c>
      <c r="CH1433" s="2" t="s">
        <v>189</v>
      </c>
      <c r="CI1433" s="2" t="s">
        <v>189</v>
      </c>
      <c r="CJ1433" s="2">
        <v>20428</v>
      </c>
      <c r="CK1433" s="97">
        <v>6419308</v>
      </c>
      <c r="CL1433" s="97" t="e">
        <v>#N/A</v>
      </c>
      <c r="CM1433" s="97" t="e">
        <v>#N/A</v>
      </c>
      <c r="CN1433" s="2" t="s">
        <v>189</v>
      </c>
      <c r="CO1433" s="100" t="e">
        <v>#N/A</v>
      </c>
      <c r="CP1433" s="97" t="e">
        <v>#N/A</v>
      </c>
      <c r="CQ1433" s="97">
        <v>6419308</v>
      </c>
      <c r="CR1433" s="97">
        <v>1286295</v>
      </c>
      <c r="CS1433" s="97">
        <v>5133013</v>
      </c>
      <c r="CT1433" s="2" t="s">
        <v>189</v>
      </c>
      <c r="CU1433" s="2" t="s">
        <v>189</v>
      </c>
    </row>
    <row r="1434" spans="1:99" x14ac:dyDescent="0.25">
      <c r="A1434" s="2">
        <v>20416</v>
      </c>
      <c r="B1434" s="2">
        <v>4612778</v>
      </c>
      <c r="C1434" s="2">
        <v>171829</v>
      </c>
      <c r="D1434" s="2">
        <v>4428586</v>
      </c>
      <c r="E1434" s="2">
        <v>4400</v>
      </c>
      <c r="F1434" s="2">
        <v>1931333</v>
      </c>
      <c r="G1434" s="2">
        <v>2497253</v>
      </c>
      <c r="H1434" s="2">
        <v>4612778</v>
      </c>
      <c r="I1434" s="2">
        <v>1219103</v>
      </c>
      <c r="J1434" s="2">
        <v>1219103</v>
      </c>
      <c r="K1434" s="2">
        <v>3393675</v>
      </c>
      <c r="L1434" s="2" t="s">
        <v>189</v>
      </c>
      <c r="N1434" s="2">
        <v>20416</v>
      </c>
      <c r="O1434" s="97">
        <v>26286044</v>
      </c>
      <c r="P1434" s="97">
        <v>91272</v>
      </c>
      <c r="Q1434" s="97">
        <v>26042240</v>
      </c>
      <c r="R1434" s="97">
        <v>28259</v>
      </c>
      <c r="S1434" s="97">
        <v>1911771</v>
      </c>
      <c r="T1434" s="97">
        <v>24130469</v>
      </c>
      <c r="U1434" s="97">
        <v>26286044</v>
      </c>
      <c r="V1434" s="97">
        <v>2225178</v>
      </c>
      <c r="W1434" s="97">
        <v>2208028</v>
      </c>
      <c r="X1434" s="97">
        <v>24060866</v>
      </c>
      <c r="Y1434" s="97">
        <v>4721903</v>
      </c>
      <c r="Z1434" s="97">
        <v>0</v>
      </c>
      <c r="AB1434" s="2">
        <v>20429</v>
      </c>
      <c r="AC1434" s="97">
        <v>8652004</v>
      </c>
      <c r="AD1434" s="97">
        <v>114255</v>
      </c>
      <c r="AE1434" s="97">
        <v>8537749</v>
      </c>
      <c r="AF1434" s="97">
        <v>96677</v>
      </c>
      <c r="AG1434" s="97">
        <v>2405016</v>
      </c>
      <c r="AH1434" s="97">
        <v>6132733</v>
      </c>
      <c r="AI1434" s="97">
        <v>8652004</v>
      </c>
      <c r="AJ1434" s="97">
        <v>4870415</v>
      </c>
      <c r="AK1434" s="97">
        <v>3781589</v>
      </c>
      <c r="AL1434" s="97">
        <v>1048500</v>
      </c>
      <c r="AM1434" s="97" t="s">
        <v>189</v>
      </c>
      <c r="AN1434" s="2">
        <v>20429</v>
      </c>
      <c r="AO1434" s="97" t="e">
        <v>#N/A</v>
      </c>
      <c r="AP1434" s="97" t="e">
        <v>#N/A</v>
      </c>
      <c r="AQ1434" s="97" t="e">
        <v>#N/A</v>
      </c>
      <c r="AR1434" s="97">
        <v>0</v>
      </c>
      <c r="AS1434" s="97" t="e">
        <v>#N/A</v>
      </c>
      <c r="AT1434" s="97" t="e">
        <v>#N/A</v>
      </c>
      <c r="AU1434" s="97" t="e">
        <v>#N/A</v>
      </c>
      <c r="AV1434" s="97" t="e">
        <v>#N/A</v>
      </c>
      <c r="AW1434" s="97" t="e">
        <v>#N/A</v>
      </c>
      <c r="AX1434" s="97" t="e">
        <v>#N/A</v>
      </c>
      <c r="AY1434" s="97" t="e">
        <v>#N/A</v>
      </c>
      <c r="AZ1434" s="2">
        <v>20429</v>
      </c>
      <c r="BA1434" s="98" t="e">
        <v>#N/A</v>
      </c>
      <c r="BB1434" s="2">
        <v>0</v>
      </c>
      <c r="BC1434" s="2">
        <v>0</v>
      </c>
      <c r="BD1434" s="2" t="e">
        <v>#N/A</v>
      </c>
      <c r="BE1434" s="2" t="e">
        <v>#N/A</v>
      </c>
      <c r="BF1434" s="2" t="e">
        <v>#N/A</v>
      </c>
      <c r="BG1434" s="2" t="e">
        <v>#N/A</v>
      </c>
      <c r="BH1434" s="2" t="e">
        <v>#N/A</v>
      </c>
      <c r="BI1434" s="2" t="e">
        <v>#N/A</v>
      </c>
      <c r="BJ1434" s="2" t="e">
        <v>#N/A</v>
      </c>
      <c r="BK1434" s="2" t="e">
        <v>#N/A</v>
      </c>
      <c r="BL1434" s="2">
        <v>20429</v>
      </c>
      <c r="BM1434" s="2">
        <v>37814629</v>
      </c>
      <c r="BN1434" s="2">
        <v>0</v>
      </c>
      <c r="BO1434" s="2">
        <v>0</v>
      </c>
      <c r="BP1434" s="2" t="e">
        <v>#N/A</v>
      </c>
      <c r="BQ1434" s="2" t="e">
        <v>#N/A</v>
      </c>
      <c r="BR1434" s="2" t="e">
        <v>#N/A</v>
      </c>
      <c r="BS1434" s="2" t="e">
        <v>#N/A</v>
      </c>
      <c r="BT1434" s="2" t="e">
        <v>#N/A</v>
      </c>
      <c r="BU1434" s="2" t="e">
        <v>#N/A</v>
      </c>
      <c r="BV1434" s="2" t="e">
        <v>#N/A</v>
      </c>
      <c r="BW1434" s="2" t="e">
        <v>#N/A</v>
      </c>
      <c r="BX1434" s="2">
        <v>20429</v>
      </c>
      <c r="BY1434" s="2">
        <v>17618551</v>
      </c>
      <c r="BZ1434" s="2">
        <v>35617</v>
      </c>
      <c r="CA1434" s="2">
        <v>16343929</v>
      </c>
      <c r="CB1434" s="2" t="s">
        <v>189</v>
      </c>
      <c r="CC1434" s="2">
        <v>2272956</v>
      </c>
      <c r="CD1434" s="2">
        <v>14070973</v>
      </c>
      <c r="CE1434" s="2">
        <v>17618551</v>
      </c>
      <c r="CF1434" s="2">
        <v>11706043</v>
      </c>
      <c r="CG1434" s="2">
        <v>5912508</v>
      </c>
      <c r="CH1434" s="2">
        <v>1927151</v>
      </c>
      <c r="CI1434" s="2" t="s">
        <v>189</v>
      </c>
      <c r="CJ1434" s="2">
        <v>20429</v>
      </c>
      <c r="CK1434" s="97">
        <v>7264053</v>
      </c>
      <c r="CL1434" s="97" t="e">
        <v>#N/A</v>
      </c>
      <c r="CM1434" s="97" t="e">
        <v>#N/A</v>
      </c>
      <c r="CN1434" s="2" t="s">
        <v>189</v>
      </c>
      <c r="CO1434" s="100" t="e">
        <v>#N/A</v>
      </c>
      <c r="CP1434" s="97" t="e">
        <v>#N/A</v>
      </c>
      <c r="CQ1434" s="97">
        <v>7264053</v>
      </c>
      <c r="CR1434" s="97">
        <v>4417984</v>
      </c>
      <c r="CS1434" s="97">
        <v>2846069</v>
      </c>
      <c r="CT1434" s="2">
        <v>898850</v>
      </c>
      <c r="CU1434" s="2" t="s">
        <v>189</v>
      </c>
    </row>
    <row r="1435" spans="1:99" x14ac:dyDescent="0.25">
      <c r="A1435" s="2">
        <v>20417</v>
      </c>
      <c r="B1435" s="2">
        <v>42374881</v>
      </c>
      <c r="C1435" s="2">
        <v>414028</v>
      </c>
      <c r="D1435" s="2">
        <v>41960853</v>
      </c>
      <c r="E1435" s="2">
        <v>130620</v>
      </c>
      <c r="F1435" s="2">
        <v>12480195</v>
      </c>
      <c r="G1435" s="2">
        <v>29480658</v>
      </c>
      <c r="H1435" s="2">
        <v>42374881</v>
      </c>
      <c r="I1435" s="2">
        <v>21736882</v>
      </c>
      <c r="J1435" s="2">
        <v>21088235</v>
      </c>
      <c r="K1435" s="2">
        <v>20627732</v>
      </c>
      <c r="L1435" s="2">
        <v>5970660</v>
      </c>
      <c r="N1435" s="2">
        <v>20417</v>
      </c>
      <c r="O1435" s="97">
        <v>42926754</v>
      </c>
      <c r="P1435" s="97">
        <v>1164343</v>
      </c>
      <c r="Q1435" s="97">
        <v>37836604</v>
      </c>
      <c r="R1435" s="97">
        <v>325463</v>
      </c>
      <c r="S1435" s="97">
        <v>10066701</v>
      </c>
      <c r="T1435" s="97">
        <v>27769903</v>
      </c>
      <c r="U1435" s="97">
        <v>42926754</v>
      </c>
      <c r="V1435" s="97">
        <v>18306486</v>
      </c>
      <c r="W1435" s="97">
        <v>17943712</v>
      </c>
      <c r="X1435" s="97">
        <v>24620268</v>
      </c>
      <c r="Y1435" s="97">
        <v>9306747</v>
      </c>
      <c r="Z1435" s="97">
        <v>0</v>
      </c>
      <c r="AB1435" s="2">
        <v>20430</v>
      </c>
      <c r="AC1435" s="97">
        <v>4866964</v>
      </c>
      <c r="AD1435" s="97">
        <v>34382</v>
      </c>
      <c r="AE1435" s="97">
        <v>3445307</v>
      </c>
      <c r="AF1435" s="97" t="s">
        <v>186</v>
      </c>
      <c r="AG1435" s="97">
        <v>1611141</v>
      </c>
      <c r="AH1435" s="97">
        <v>1834166</v>
      </c>
      <c r="AI1435" s="97">
        <v>4866964</v>
      </c>
      <c r="AJ1435" s="97">
        <v>3382446</v>
      </c>
      <c r="AK1435" s="97">
        <v>1484518</v>
      </c>
      <c r="AL1435" s="97" t="s">
        <v>189</v>
      </c>
      <c r="AM1435" s="97" t="s">
        <v>189</v>
      </c>
      <c r="AN1435" s="2">
        <v>20430</v>
      </c>
      <c r="AO1435" s="97">
        <v>3433102</v>
      </c>
      <c r="AP1435" s="97">
        <v>80745</v>
      </c>
      <c r="AQ1435" s="97">
        <v>3352357</v>
      </c>
      <c r="AR1435" s="97">
        <v>70</v>
      </c>
      <c r="AS1435" s="97">
        <v>1495769</v>
      </c>
      <c r="AT1435" s="97">
        <v>1856518</v>
      </c>
      <c r="AU1435" s="97">
        <v>3433102</v>
      </c>
      <c r="AV1435" s="97">
        <v>349652</v>
      </c>
      <c r="AW1435" s="97">
        <v>1781598</v>
      </c>
      <c r="AX1435" s="97">
        <v>290198</v>
      </c>
      <c r="AY1435" s="97" t="s">
        <v>189</v>
      </c>
      <c r="AZ1435" s="2">
        <v>20430</v>
      </c>
      <c r="BA1435" s="98">
        <v>3593975</v>
      </c>
      <c r="BB1435" s="2">
        <v>53318</v>
      </c>
      <c r="BC1435" s="2">
        <v>3540657</v>
      </c>
      <c r="BD1435" s="2" t="s">
        <v>189</v>
      </c>
      <c r="BE1435" s="2">
        <v>2076996</v>
      </c>
      <c r="BF1435" s="2">
        <v>1463661</v>
      </c>
      <c r="BG1435" s="2">
        <v>3593975</v>
      </c>
      <c r="BH1435" s="2">
        <v>1275096</v>
      </c>
      <c r="BI1435" s="2">
        <v>2251247</v>
      </c>
      <c r="BJ1435" s="2">
        <v>361748</v>
      </c>
      <c r="BK1435" s="2" t="s">
        <v>189</v>
      </c>
      <c r="BL1435" s="2">
        <v>20430</v>
      </c>
      <c r="BM1435" s="2">
        <v>2458589</v>
      </c>
      <c r="BN1435" s="2">
        <v>34926</v>
      </c>
      <c r="BO1435" s="2">
        <v>2332733</v>
      </c>
      <c r="BP1435" s="2" t="s">
        <v>189</v>
      </c>
      <c r="BQ1435" s="2">
        <v>1497830</v>
      </c>
      <c r="BR1435" s="2">
        <v>834903</v>
      </c>
      <c r="BS1435" s="2">
        <v>2458589</v>
      </c>
      <c r="BT1435" s="2">
        <v>998986</v>
      </c>
      <c r="BU1435" s="2">
        <v>1459603</v>
      </c>
      <c r="BV1435" s="2">
        <v>290054</v>
      </c>
      <c r="BW1435" s="2" t="s">
        <v>189</v>
      </c>
      <c r="BX1435" s="2">
        <v>20430</v>
      </c>
      <c r="BY1435" s="2">
        <v>6537059</v>
      </c>
      <c r="BZ1435" s="2">
        <v>230428</v>
      </c>
      <c r="CA1435" s="2">
        <v>5984268</v>
      </c>
      <c r="CB1435" s="2" t="s">
        <v>189</v>
      </c>
      <c r="CC1435" s="2">
        <v>1549887</v>
      </c>
      <c r="CD1435" s="2">
        <v>4434381</v>
      </c>
      <c r="CE1435" s="2">
        <v>6537059</v>
      </c>
      <c r="CF1435" s="2">
        <v>4884840</v>
      </c>
      <c r="CG1435" s="2">
        <v>1652219</v>
      </c>
      <c r="CH1435" s="2">
        <v>326496</v>
      </c>
      <c r="CI1435" s="2" t="s">
        <v>189</v>
      </c>
      <c r="CJ1435" s="2">
        <v>20430</v>
      </c>
      <c r="CK1435" s="97">
        <v>2860382</v>
      </c>
      <c r="CL1435" s="97" t="e">
        <v>#N/A</v>
      </c>
      <c r="CM1435" s="97" t="e">
        <v>#N/A</v>
      </c>
      <c r="CN1435" s="2" t="s">
        <v>189</v>
      </c>
      <c r="CO1435" s="100" t="e">
        <v>#N/A</v>
      </c>
      <c r="CP1435" s="97" t="e">
        <v>#N/A</v>
      </c>
      <c r="CQ1435" s="97">
        <v>2860382</v>
      </c>
      <c r="CR1435" s="97">
        <v>963162</v>
      </c>
      <c r="CS1435" s="97">
        <v>1783514</v>
      </c>
      <c r="CT1435" s="2">
        <v>321019</v>
      </c>
      <c r="CU1435" s="2" t="s">
        <v>189</v>
      </c>
    </row>
    <row r="1436" spans="1:99" x14ac:dyDescent="0.25">
      <c r="A1436" s="2">
        <v>20418</v>
      </c>
      <c r="B1436" s="2">
        <v>37813138</v>
      </c>
      <c r="C1436" s="2">
        <v>1407949</v>
      </c>
      <c r="D1436" s="2">
        <v>36405189</v>
      </c>
      <c r="E1436" s="2">
        <v>33905</v>
      </c>
      <c r="F1436" s="2">
        <v>11991455</v>
      </c>
      <c r="G1436" s="2">
        <v>24413734</v>
      </c>
      <c r="H1436" s="2">
        <v>37813138</v>
      </c>
      <c r="I1436" s="2">
        <v>17091298</v>
      </c>
      <c r="J1436" s="2">
        <v>17090665</v>
      </c>
      <c r="K1436" s="2">
        <v>19798321</v>
      </c>
      <c r="L1436" s="2">
        <v>7946528</v>
      </c>
      <c r="N1436" s="2">
        <v>20418</v>
      </c>
      <c r="O1436" s="97">
        <v>37125005</v>
      </c>
      <c r="P1436" s="97">
        <v>1215446</v>
      </c>
      <c r="Q1436" s="97">
        <v>34154262</v>
      </c>
      <c r="R1436" s="97" t="s">
        <v>189</v>
      </c>
      <c r="S1436" s="97">
        <v>10383632</v>
      </c>
      <c r="T1436" s="97">
        <v>23770630</v>
      </c>
      <c r="U1436" s="97">
        <v>37125005</v>
      </c>
      <c r="V1436" s="97">
        <v>15516765</v>
      </c>
      <c r="W1436" s="97">
        <v>15500269</v>
      </c>
      <c r="X1436" s="97">
        <v>21608240</v>
      </c>
      <c r="Y1436" s="97">
        <v>9972688</v>
      </c>
      <c r="Z1436" s="97">
        <v>0</v>
      </c>
      <c r="AB1436" s="2">
        <v>20431</v>
      </c>
      <c r="AC1436" s="97">
        <v>8878915</v>
      </c>
      <c r="AD1436" s="97">
        <v>112568</v>
      </c>
      <c r="AE1436" s="97">
        <v>8766347</v>
      </c>
      <c r="AF1436" s="97">
        <v>337</v>
      </c>
      <c r="AG1436" s="97">
        <v>2214406</v>
      </c>
      <c r="AH1436" s="97">
        <v>6551941</v>
      </c>
      <c r="AI1436" s="97">
        <v>8878915</v>
      </c>
      <c r="AJ1436" s="97">
        <v>3099568</v>
      </c>
      <c r="AK1436" s="97">
        <v>3275872</v>
      </c>
      <c r="AL1436" s="97">
        <v>1583966</v>
      </c>
      <c r="AM1436" s="97" t="s">
        <v>189</v>
      </c>
      <c r="AN1436" s="2">
        <v>20431</v>
      </c>
      <c r="AO1436" s="97">
        <v>6195516</v>
      </c>
      <c r="AP1436" s="97">
        <v>17100</v>
      </c>
      <c r="AQ1436" s="97">
        <v>6178416</v>
      </c>
      <c r="AR1436" s="97">
        <v>0</v>
      </c>
      <c r="AS1436" s="97">
        <v>2269642</v>
      </c>
      <c r="AT1436" s="97">
        <v>3908774</v>
      </c>
      <c r="AU1436" s="97">
        <v>6195516</v>
      </c>
      <c r="AV1436" s="97">
        <v>2687607</v>
      </c>
      <c r="AW1436" s="97">
        <v>3369889</v>
      </c>
      <c r="AX1436" s="97">
        <v>1120756</v>
      </c>
      <c r="AY1436" s="97" t="s">
        <v>189</v>
      </c>
      <c r="AZ1436" s="2">
        <v>20431</v>
      </c>
      <c r="BA1436" s="98">
        <v>5338806</v>
      </c>
      <c r="BB1436" s="2">
        <v>57966</v>
      </c>
      <c r="BC1436" s="2">
        <v>5280840</v>
      </c>
      <c r="BD1436" s="2">
        <v>6381</v>
      </c>
      <c r="BE1436" s="2">
        <v>2022860</v>
      </c>
      <c r="BF1436" s="2">
        <v>3257980</v>
      </c>
      <c r="BG1436" s="2">
        <v>5338806</v>
      </c>
      <c r="BH1436" s="2">
        <v>2230255</v>
      </c>
      <c r="BI1436" s="2">
        <v>3099392</v>
      </c>
      <c r="BJ1436" s="2">
        <v>1453965</v>
      </c>
      <c r="BK1436" s="2" t="s">
        <v>189</v>
      </c>
      <c r="BL1436" s="2">
        <v>20431</v>
      </c>
      <c r="BM1436" s="2">
        <v>4645050</v>
      </c>
      <c r="BN1436" s="2">
        <v>65801</v>
      </c>
      <c r="BO1436" s="2">
        <v>4579249</v>
      </c>
      <c r="BP1436" s="2">
        <v>6981</v>
      </c>
      <c r="BQ1436" s="2">
        <v>1972944</v>
      </c>
      <c r="BR1436" s="2">
        <v>2606305</v>
      </c>
      <c r="BS1436" s="2">
        <v>4645050</v>
      </c>
      <c r="BT1436" s="2">
        <v>1609985</v>
      </c>
      <c r="BU1436" s="2">
        <v>2960812</v>
      </c>
      <c r="BV1436" s="2">
        <v>1517567</v>
      </c>
      <c r="BW1436" s="2" t="s">
        <v>189</v>
      </c>
      <c r="BX1436" s="2">
        <v>20431</v>
      </c>
      <c r="BY1436" s="2">
        <v>6092349</v>
      </c>
      <c r="BZ1436" s="2">
        <v>4954</v>
      </c>
      <c r="CA1436" s="2">
        <v>4955315</v>
      </c>
      <c r="CB1436" s="2" t="s">
        <v>189</v>
      </c>
      <c r="CC1436" s="2">
        <v>1947655</v>
      </c>
      <c r="CD1436" s="2">
        <v>3007660</v>
      </c>
      <c r="CE1436" s="2">
        <v>6092349</v>
      </c>
      <c r="CF1436" s="2">
        <v>2563285</v>
      </c>
      <c r="CG1436" s="2">
        <v>3202570</v>
      </c>
      <c r="CH1436" s="2">
        <v>1489157</v>
      </c>
      <c r="CI1436" s="2" t="s">
        <v>189</v>
      </c>
      <c r="CJ1436" s="2">
        <v>20431</v>
      </c>
      <c r="CK1436" s="97">
        <v>4501764</v>
      </c>
      <c r="CL1436" s="97" t="e">
        <v>#N/A</v>
      </c>
      <c r="CM1436" s="97" t="e">
        <v>#N/A</v>
      </c>
      <c r="CN1436" s="2">
        <v>360</v>
      </c>
      <c r="CO1436" s="100" t="e">
        <v>#N/A</v>
      </c>
      <c r="CP1436" s="97" t="e">
        <v>#N/A</v>
      </c>
      <c r="CQ1436" s="97">
        <v>4501764</v>
      </c>
      <c r="CR1436" s="97">
        <v>796000</v>
      </c>
      <c r="CS1436" s="97">
        <v>2743324</v>
      </c>
      <c r="CT1436" s="2">
        <v>1418679</v>
      </c>
      <c r="CU1436" s="2" t="s">
        <v>189</v>
      </c>
    </row>
    <row r="1437" spans="1:99" x14ac:dyDescent="0.25">
      <c r="A1437" s="2">
        <v>20419</v>
      </c>
      <c r="B1437" s="2">
        <v>4716825</v>
      </c>
      <c r="C1437" s="2">
        <v>248094</v>
      </c>
      <c r="D1437" s="2">
        <v>4326485</v>
      </c>
      <c r="E1437" s="2">
        <v>24750</v>
      </c>
      <c r="F1437" s="2">
        <v>2169266</v>
      </c>
      <c r="G1437" s="2">
        <v>2157219</v>
      </c>
      <c r="H1437" s="2">
        <v>4716825</v>
      </c>
      <c r="I1437" s="2">
        <v>2009059</v>
      </c>
      <c r="J1437" s="2">
        <v>1800061</v>
      </c>
      <c r="K1437" s="2">
        <v>2707766</v>
      </c>
      <c r="L1437" s="2">
        <v>909881</v>
      </c>
      <c r="N1437" s="2">
        <v>20419</v>
      </c>
      <c r="O1437" s="97">
        <v>3770944</v>
      </c>
      <c r="P1437" s="97">
        <v>224889</v>
      </c>
      <c r="Q1437" s="97">
        <v>3399516</v>
      </c>
      <c r="R1437" s="97">
        <v>38910</v>
      </c>
      <c r="S1437" s="97">
        <v>1844493</v>
      </c>
      <c r="T1437" s="97">
        <v>1555023</v>
      </c>
      <c r="U1437" s="97">
        <v>3770944</v>
      </c>
      <c r="V1437" s="97">
        <v>1372740</v>
      </c>
      <c r="W1437" s="97">
        <v>1122028</v>
      </c>
      <c r="X1437" s="97">
        <v>2398204</v>
      </c>
      <c r="Y1437" s="97">
        <v>860283</v>
      </c>
      <c r="Z1437" s="97">
        <v>0</v>
      </c>
      <c r="AB1437" s="2">
        <v>20432</v>
      </c>
      <c r="AC1437" s="97">
        <v>5265953</v>
      </c>
      <c r="AD1437" s="97">
        <v>90309</v>
      </c>
      <c r="AE1437" s="97">
        <v>5171324</v>
      </c>
      <c r="AF1437" s="97">
        <v>80</v>
      </c>
      <c r="AG1437" s="97">
        <v>2284992</v>
      </c>
      <c r="AH1437" s="97">
        <v>2886332</v>
      </c>
      <c r="AI1437" s="97">
        <v>5265953</v>
      </c>
      <c r="AJ1437" s="97">
        <v>3200912</v>
      </c>
      <c r="AK1437" s="97">
        <v>2065041</v>
      </c>
      <c r="AL1437" s="97">
        <v>581928</v>
      </c>
      <c r="AM1437" s="97" t="s">
        <v>189</v>
      </c>
      <c r="AN1437" s="2">
        <v>20432</v>
      </c>
      <c r="AO1437" s="97">
        <v>35442245</v>
      </c>
      <c r="AP1437" s="97">
        <v>166811</v>
      </c>
      <c r="AQ1437" s="97">
        <v>35275434</v>
      </c>
      <c r="AR1437" s="97">
        <v>0</v>
      </c>
      <c r="AS1437" s="97">
        <v>2268117</v>
      </c>
      <c r="AT1437" s="97">
        <v>33007317</v>
      </c>
      <c r="AU1437" s="97">
        <v>35442245</v>
      </c>
      <c r="AV1437" s="97">
        <v>1085392</v>
      </c>
      <c r="AW1437" s="97">
        <v>34351157</v>
      </c>
      <c r="AX1437" s="97">
        <v>9354207</v>
      </c>
      <c r="AY1437" s="97" t="s">
        <v>189</v>
      </c>
      <c r="AZ1437" s="2">
        <v>20432</v>
      </c>
      <c r="BA1437" s="98">
        <v>6716058</v>
      </c>
      <c r="BB1437" s="2">
        <v>68056</v>
      </c>
      <c r="BC1437" s="2">
        <v>6648002</v>
      </c>
      <c r="BD1437" s="2">
        <v>40</v>
      </c>
      <c r="BE1437" s="2">
        <v>2367453</v>
      </c>
      <c r="BF1437" s="2">
        <v>4280549</v>
      </c>
      <c r="BG1437" s="2">
        <v>6716058</v>
      </c>
      <c r="BH1437" s="2">
        <v>4221251</v>
      </c>
      <c r="BI1437" s="2">
        <v>2442667</v>
      </c>
      <c r="BJ1437" s="2">
        <v>502025</v>
      </c>
      <c r="BK1437" s="2" t="s">
        <v>189</v>
      </c>
      <c r="BL1437" s="2">
        <v>20432</v>
      </c>
      <c r="BM1437" s="2">
        <v>4475477</v>
      </c>
      <c r="BN1437" s="2">
        <v>84926</v>
      </c>
      <c r="BO1437" s="2">
        <v>4390551</v>
      </c>
      <c r="BP1437" s="2" t="s">
        <v>189</v>
      </c>
      <c r="BQ1437" s="2">
        <v>2173122</v>
      </c>
      <c r="BR1437" s="2">
        <v>2217429</v>
      </c>
      <c r="BS1437" s="2">
        <v>4475477</v>
      </c>
      <c r="BT1437" s="2">
        <v>1915303</v>
      </c>
      <c r="BU1437" s="2">
        <v>2558875</v>
      </c>
      <c r="BV1437" s="2">
        <v>482250</v>
      </c>
      <c r="BW1437" s="2" t="s">
        <v>189</v>
      </c>
      <c r="BX1437" s="2">
        <v>20432</v>
      </c>
      <c r="BY1437" s="2">
        <v>6022438</v>
      </c>
      <c r="BZ1437" s="2">
        <v>337258</v>
      </c>
      <c r="CA1437" s="2">
        <v>5672793</v>
      </c>
      <c r="CB1437" s="2">
        <v>1924</v>
      </c>
      <c r="CC1437" s="2">
        <v>2112759</v>
      </c>
      <c r="CD1437" s="2">
        <v>3560034</v>
      </c>
      <c r="CE1437" s="2">
        <v>6022438</v>
      </c>
      <c r="CF1437" s="2">
        <v>3302747</v>
      </c>
      <c r="CG1437" s="2">
        <v>2719691</v>
      </c>
      <c r="CH1437" s="2">
        <v>708768</v>
      </c>
      <c r="CI1437" s="2" t="s">
        <v>189</v>
      </c>
      <c r="CJ1437" s="2">
        <v>20432</v>
      </c>
      <c r="CK1437" s="97">
        <v>8726597</v>
      </c>
      <c r="CL1437" s="97" t="e">
        <v>#N/A</v>
      </c>
      <c r="CM1437" s="97" t="e">
        <v>#N/A</v>
      </c>
      <c r="CN1437" s="2" t="s">
        <v>189</v>
      </c>
      <c r="CO1437" s="100" t="e">
        <v>#N/A</v>
      </c>
      <c r="CP1437" s="97" t="e">
        <v>#N/A</v>
      </c>
      <c r="CQ1437" s="97">
        <v>8726597</v>
      </c>
      <c r="CR1437" s="97">
        <v>6459922</v>
      </c>
      <c r="CS1437" s="97">
        <v>2266675</v>
      </c>
      <c r="CT1437" s="2">
        <v>505276</v>
      </c>
      <c r="CU1437" s="2" t="s">
        <v>189</v>
      </c>
    </row>
    <row r="1438" spans="1:99" x14ac:dyDescent="0.25">
      <c r="A1438" s="2">
        <v>20420</v>
      </c>
      <c r="B1438" s="2">
        <v>11204055</v>
      </c>
      <c r="C1438" s="2">
        <v>125514</v>
      </c>
      <c r="D1438" s="2">
        <v>11076686</v>
      </c>
      <c r="E1438" s="2" t="s">
        <v>189</v>
      </c>
      <c r="F1438" s="2">
        <v>3675953</v>
      </c>
      <c r="G1438" s="2">
        <v>7400733</v>
      </c>
      <c r="H1438" s="2">
        <v>11204055</v>
      </c>
      <c r="I1438" s="2">
        <v>5953920</v>
      </c>
      <c r="J1438" s="2">
        <v>5953920</v>
      </c>
      <c r="K1438" s="2">
        <v>5250135</v>
      </c>
      <c r="L1438" s="2">
        <v>1637917</v>
      </c>
      <c r="N1438" s="2">
        <v>20420</v>
      </c>
      <c r="O1438" s="97">
        <v>10383161</v>
      </c>
      <c r="P1438" s="97">
        <v>328506</v>
      </c>
      <c r="Q1438" s="97">
        <v>10007729</v>
      </c>
      <c r="R1438" s="97" t="s">
        <v>189</v>
      </c>
      <c r="S1438" s="97">
        <v>2611443</v>
      </c>
      <c r="T1438" s="97">
        <v>7396286</v>
      </c>
      <c r="U1438" s="97">
        <v>10383161</v>
      </c>
      <c r="V1438" s="97">
        <v>6110478</v>
      </c>
      <c r="W1438" s="97">
        <v>6094860</v>
      </c>
      <c r="X1438" s="97">
        <v>4272683</v>
      </c>
      <c r="Y1438" s="97">
        <v>1617428</v>
      </c>
      <c r="Z1438" s="97">
        <v>0</v>
      </c>
      <c r="AB1438" s="2">
        <v>20433</v>
      </c>
      <c r="AC1438" s="97">
        <v>32287290</v>
      </c>
      <c r="AD1438" s="97">
        <v>211542</v>
      </c>
      <c r="AE1438" s="97">
        <v>31992005</v>
      </c>
      <c r="AF1438" s="97" t="s">
        <v>186</v>
      </c>
      <c r="AG1438" s="97">
        <v>4164563</v>
      </c>
      <c r="AH1438" s="97">
        <v>27827442</v>
      </c>
      <c r="AI1438" s="97">
        <v>32287290</v>
      </c>
      <c r="AJ1438" s="97">
        <v>9446878</v>
      </c>
      <c r="AK1438" s="97">
        <v>22840412</v>
      </c>
      <c r="AL1438" s="97">
        <v>7980483</v>
      </c>
      <c r="AM1438" s="97" t="s">
        <v>189</v>
      </c>
      <c r="AN1438" s="2">
        <v>20433</v>
      </c>
      <c r="AO1438" s="97">
        <v>16016281</v>
      </c>
      <c r="AP1438" s="97">
        <v>115373</v>
      </c>
      <c r="AQ1438" s="97">
        <v>15447531</v>
      </c>
      <c r="AR1438" s="97">
        <v>0</v>
      </c>
      <c r="AS1438" s="97">
        <v>3145453</v>
      </c>
      <c r="AT1438" s="97">
        <v>12302078</v>
      </c>
      <c r="AU1438" s="97">
        <v>16016281</v>
      </c>
      <c r="AV1438" s="97">
        <v>10579956</v>
      </c>
      <c r="AW1438" s="97">
        <v>5436325</v>
      </c>
      <c r="AX1438" s="97">
        <v>2601899</v>
      </c>
      <c r="AY1438" s="97" t="s">
        <v>189</v>
      </c>
      <c r="AZ1438" s="2">
        <v>20433</v>
      </c>
      <c r="BA1438" s="98">
        <v>18024813</v>
      </c>
      <c r="BB1438" s="2">
        <v>1749115</v>
      </c>
      <c r="BC1438" s="2">
        <v>16275698</v>
      </c>
      <c r="BD1438" s="2" t="s">
        <v>189</v>
      </c>
      <c r="BE1438" s="2">
        <v>2878355</v>
      </c>
      <c r="BF1438" s="2">
        <v>13397343</v>
      </c>
      <c r="BG1438" s="2">
        <v>18024813</v>
      </c>
      <c r="BH1438" s="2">
        <v>12546439</v>
      </c>
      <c r="BI1438" s="2">
        <v>4679323</v>
      </c>
      <c r="BJ1438" s="2">
        <v>2515130</v>
      </c>
      <c r="BK1438" s="2" t="s">
        <v>189</v>
      </c>
      <c r="BL1438" s="2">
        <v>20433</v>
      </c>
      <c r="BM1438" s="2">
        <v>15875131</v>
      </c>
      <c r="BN1438" s="2">
        <v>33743</v>
      </c>
      <c r="BO1438" s="2">
        <v>15841388</v>
      </c>
      <c r="BP1438" s="2" t="s">
        <v>189</v>
      </c>
      <c r="BQ1438" s="2">
        <v>2751994</v>
      </c>
      <c r="BR1438" s="2">
        <v>13089394</v>
      </c>
      <c r="BS1438" s="2">
        <v>15875131</v>
      </c>
      <c r="BT1438" s="2">
        <v>9484282</v>
      </c>
      <c r="BU1438" s="2">
        <v>4183150</v>
      </c>
      <c r="BV1438" s="2">
        <v>2575852</v>
      </c>
      <c r="BW1438" s="2" t="s">
        <v>189</v>
      </c>
      <c r="BX1438" s="2">
        <v>20433</v>
      </c>
      <c r="BY1438" s="2" t="e">
        <v>#N/A</v>
      </c>
      <c r="BZ1438" s="2">
        <v>0</v>
      </c>
      <c r="CA1438" s="2">
        <v>0</v>
      </c>
      <c r="CB1438" s="2" t="e">
        <v>#N/A</v>
      </c>
      <c r="CC1438" s="2" t="e">
        <v>#N/A</v>
      </c>
      <c r="CD1438" s="2" t="e">
        <v>#N/A</v>
      </c>
      <c r="CE1438" s="2" t="e">
        <v>#N/A</v>
      </c>
      <c r="CF1438" s="2" t="e">
        <v>#N/A</v>
      </c>
      <c r="CG1438" s="2" t="e">
        <v>#N/A</v>
      </c>
      <c r="CH1438" s="2" t="e">
        <v>#N/A</v>
      </c>
      <c r="CI1438" s="2" t="e">
        <v>#N/A</v>
      </c>
      <c r="CJ1438" s="2">
        <v>20433</v>
      </c>
      <c r="CK1438" s="97">
        <v>9526684</v>
      </c>
      <c r="CL1438" s="97" t="e">
        <v>#N/A</v>
      </c>
      <c r="CM1438" s="97" t="e">
        <v>#N/A</v>
      </c>
      <c r="CN1438" s="2" t="s">
        <v>189</v>
      </c>
      <c r="CO1438" s="100" t="e">
        <v>#N/A</v>
      </c>
      <c r="CP1438" s="97" t="e">
        <v>#N/A</v>
      </c>
      <c r="CQ1438" s="97">
        <v>9526684</v>
      </c>
      <c r="CR1438" s="97">
        <v>4525285</v>
      </c>
      <c r="CS1438" s="97">
        <v>3626632</v>
      </c>
      <c r="CT1438" s="2">
        <v>968818</v>
      </c>
      <c r="CU1438" s="2" t="s">
        <v>189</v>
      </c>
    </row>
    <row r="1439" spans="1:99" x14ac:dyDescent="0.25">
      <c r="A1439" s="2">
        <v>20421</v>
      </c>
      <c r="B1439" s="2">
        <v>18344599</v>
      </c>
      <c r="C1439" s="2">
        <v>1947246</v>
      </c>
      <c r="D1439" s="2">
        <v>16397353</v>
      </c>
      <c r="E1439" s="2" t="s">
        <v>189</v>
      </c>
      <c r="F1439" s="2">
        <v>7312350</v>
      </c>
      <c r="G1439" s="2">
        <v>9085003</v>
      </c>
      <c r="H1439" s="2">
        <v>18344599</v>
      </c>
      <c r="I1439" s="2">
        <v>6390705</v>
      </c>
      <c r="J1439" s="2">
        <v>5843170</v>
      </c>
      <c r="K1439" s="2">
        <v>11953894</v>
      </c>
      <c r="L1439" s="2">
        <v>5050241</v>
      </c>
      <c r="N1439" s="2">
        <v>20421</v>
      </c>
      <c r="O1439" s="97">
        <v>26064794</v>
      </c>
      <c r="P1439" s="97">
        <v>672260</v>
      </c>
      <c r="Q1439" s="97">
        <v>18858535</v>
      </c>
      <c r="R1439" s="97">
        <v>50188</v>
      </c>
      <c r="S1439" s="97">
        <v>8157143</v>
      </c>
      <c r="T1439" s="97">
        <v>10701392</v>
      </c>
      <c r="U1439" s="97">
        <v>26064794</v>
      </c>
      <c r="V1439" s="97">
        <v>7883952</v>
      </c>
      <c r="W1439" s="97">
        <v>7347652</v>
      </c>
      <c r="X1439" s="97">
        <v>18180842</v>
      </c>
      <c r="Y1439" s="97">
        <v>10622537</v>
      </c>
      <c r="Z1439" s="97">
        <v>0</v>
      </c>
      <c r="AB1439" s="2">
        <v>20434</v>
      </c>
      <c r="AC1439" s="97">
        <v>19726443</v>
      </c>
      <c r="AD1439" s="97">
        <v>75696</v>
      </c>
      <c r="AE1439" s="97">
        <v>19454523</v>
      </c>
      <c r="AF1439" s="97" t="s">
        <v>186</v>
      </c>
      <c r="AG1439" s="97">
        <v>4668706</v>
      </c>
      <c r="AH1439" s="97">
        <v>14785817</v>
      </c>
      <c r="AI1439" s="97">
        <v>19726443</v>
      </c>
      <c r="AJ1439" s="97">
        <v>11807733</v>
      </c>
      <c r="AK1439" s="97">
        <v>7918710</v>
      </c>
      <c r="AL1439" s="97">
        <v>2740949</v>
      </c>
      <c r="AM1439" s="97" t="s">
        <v>189</v>
      </c>
      <c r="AN1439" s="2">
        <v>20434</v>
      </c>
      <c r="AO1439" s="97">
        <v>19705363</v>
      </c>
      <c r="AP1439" s="97">
        <v>190495</v>
      </c>
      <c r="AQ1439" s="97">
        <v>19514868</v>
      </c>
      <c r="AR1439" s="97">
        <v>7000</v>
      </c>
      <c r="AS1439" s="97">
        <v>4673650</v>
      </c>
      <c r="AT1439" s="97">
        <v>14841218</v>
      </c>
      <c r="AU1439" s="97">
        <v>19705363</v>
      </c>
      <c r="AV1439" s="97">
        <v>11607143</v>
      </c>
      <c r="AW1439" s="97">
        <v>8061539</v>
      </c>
      <c r="AX1439" s="97">
        <v>3320069</v>
      </c>
      <c r="AY1439" s="97" t="s">
        <v>189</v>
      </c>
      <c r="AZ1439" s="2">
        <v>20434</v>
      </c>
      <c r="BA1439" s="98">
        <v>22075276</v>
      </c>
      <c r="BB1439" s="2">
        <v>33155</v>
      </c>
      <c r="BC1439" s="2">
        <v>22042121</v>
      </c>
      <c r="BD1439" s="2" t="s">
        <v>189</v>
      </c>
      <c r="BE1439" s="2">
        <v>4360440</v>
      </c>
      <c r="BF1439" s="2">
        <v>17681681</v>
      </c>
      <c r="BG1439" s="2">
        <v>22075276</v>
      </c>
      <c r="BH1439" s="2">
        <v>12221295</v>
      </c>
      <c r="BI1439" s="2">
        <v>7352122</v>
      </c>
      <c r="BJ1439" s="2">
        <v>2737237</v>
      </c>
      <c r="BK1439" s="2" t="s">
        <v>189</v>
      </c>
      <c r="BL1439" s="2">
        <v>20434</v>
      </c>
      <c r="BM1439" s="2">
        <v>16632725</v>
      </c>
      <c r="BN1439" s="2">
        <v>15832</v>
      </c>
      <c r="BO1439" s="2">
        <v>16616893</v>
      </c>
      <c r="BP1439" s="2">
        <v>15000</v>
      </c>
      <c r="BQ1439" s="2">
        <v>4240733</v>
      </c>
      <c r="BR1439" s="2">
        <v>12376160</v>
      </c>
      <c r="BS1439" s="2">
        <v>16632725</v>
      </c>
      <c r="BT1439" s="2">
        <v>5840002</v>
      </c>
      <c r="BU1439" s="2">
        <v>4694467</v>
      </c>
      <c r="BV1439" s="2">
        <v>2031347</v>
      </c>
      <c r="BW1439" s="2" t="s">
        <v>189</v>
      </c>
      <c r="BX1439" s="2">
        <v>20434</v>
      </c>
      <c r="BY1439" s="2" t="e">
        <v>#N/A</v>
      </c>
      <c r="BZ1439" s="2">
        <v>0</v>
      </c>
      <c r="CA1439" s="2">
        <v>0</v>
      </c>
      <c r="CB1439" s="2" t="e">
        <v>#N/A</v>
      </c>
      <c r="CC1439" s="2" t="e">
        <v>#N/A</v>
      </c>
      <c r="CD1439" s="2" t="e">
        <v>#N/A</v>
      </c>
      <c r="CE1439" s="2" t="e">
        <v>#N/A</v>
      </c>
      <c r="CF1439" s="2" t="e">
        <v>#N/A</v>
      </c>
      <c r="CG1439" s="2" t="e">
        <v>#N/A</v>
      </c>
      <c r="CH1439" s="2" t="e">
        <v>#N/A</v>
      </c>
      <c r="CI1439" s="2" t="e">
        <v>#N/A</v>
      </c>
      <c r="CJ1439" s="2">
        <v>20434</v>
      </c>
      <c r="CK1439" s="97">
        <v>16255466</v>
      </c>
      <c r="CL1439" s="97" t="e">
        <v>#N/A</v>
      </c>
      <c r="CM1439" s="97" t="e">
        <v>#N/A</v>
      </c>
      <c r="CN1439" s="2">
        <v>70460</v>
      </c>
      <c r="CO1439" s="100" t="e">
        <v>#N/A</v>
      </c>
      <c r="CP1439" s="97" t="e">
        <v>#N/A</v>
      </c>
      <c r="CQ1439" s="97">
        <v>16255466</v>
      </c>
      <c r="CR1439" s="97">
        <v>9416004</v>
      </c>
      <c r="CS1439" s="97">
        <v>6825470</v>
      </c>
      <c r="CT1439" s="2">
        <v>2696954</v>
      </c>
      <c r="CU1439" s="2" t="s">
        <v>189</v>
      </c>
    </row>
    <row r="1440" spans="1:99" x14ac:dyDescent="0.25">
      <c r="A1440" s="2">
        <v>20422</v>
      </c>
      <c r="B1440" s="2">
        <v>5064127</v>
      </c>
      <c r="C1440" s="2">
        <v>257976</v>
      </c>
      <c r="D1440" s="2">
        <v>4806151</v>
      </c>
      <c r="E1440" s="2">
        <v>23054</v>
      </c>
      <c r="F1440" s="2">
        <v>2214182</v>
      </c>
      <c r="G1440" s="2">
        <v>2591969</v>
      </c>
      <c r="H1440" s="2">
        <v>5064127</v>
      </c>
      <c r="I1440" s="2">
        <v>2144880</v>
      </c>
      <c r="J1440" s="2">
        <v>2138581</v>
      </c>
      <c r="K1440" s="2">
        <v>2390900</v>
      </c>
      <c r="L1440" s="2">
        <v>530774</v>
      </c>
      <c r="N1440" s="2">
        <v>20422</v>
      </c>
      <c r="O1440" s="97">
        <v>5344596</v>
      </c>
      <c r="P1440" s="97">
        <v>483</v>
      </c>
      <c r="Q1440" s="97">
        <v>4665591</v>
      </c>
      <c r="R1440" s="97" t="s">
        <v>189</v>
      </c>
      <c r="S1440" s="97">
        <v>2111973</v>
      </c>
      <c r="T1440" s="97">
        <v>2553618</v>
      </c>
      <c r="U1440" s="97">
        <v>5344596</v>
      </c>
      <c r="V1440" s="97">
        <v>2806257</v>
      </c>
      <c r="W1440" s="97">
        <v>2045492</v>
      </c>
      <c r="X1440" s="97">
        <v>2538339</v>
      </c>
      <c r="Y1440" s="97">
        <v>586483</v>
      </c>
      <c r="Z1440" s="97">
        <v>0</v>
      </c>
      <c r="AB1440" s="2">
        <v>20435</v>
      </c>
      <c r="AC1440" s="97">
        <v>21250762</v>
      </c>
      <c r="AD1440" s="97">
        <v>73797</v>
      </c>
      <c r="AE1440" s="97">
        <v>21176965</v>
      </c>
      <c r="AF1440" s="97" t="s">
        <v>186</v>
      </c>
      <c r="AG1440" s="97">
        <v>4402252</v>
      </c>
      <c r="AH1440" s="97">
        <v>16774713</v>
      </c>
      <c r="AI1440" s="97">
        <v>21250762</v>
      </c>
      <c r="AJ1440" s="97">
        <v>9115754</v>
      </c>
      <c r="AK1440" s="97">
        <v>11997236</v>
      </c>
      <c r="AL1440" s="97">
        <v>1902690</v>
      </c>
      <c r="AM1440" s="97" t="s">
        <v>189</v>
      </c>
      <c r="AN1440" s="2">
        <v>20435</v>
      </c>
      <c r="AO1440" s="97">
        <v>25975810</v>
      </c>
      <c r="AP1440" s="97">
        <v>204189</v>
      </c>
      <c r="AQ1440" s="97">
        <v>20806277</v>
      </c>
      <c r="AR1440" s="97">
        <v>0</v>
      </c>
      <c r="AS1440" s="97">
        <v>3990807</v>
      </c>
      <c r="AT1440" s="97">
        <v>16815470</v>
      </c>
      <c r="AU1440" s="97">
        <v>25975810</v>
      </c>
      <c r="AV1440" s="97">
        <v>19590792</v>
      </c>
      <c r="AW1440" s="97">
        <v>6385018</v>
      </c>
      <c r="AX1440" s="97">
        <v>1550897</v>
      </c>
      <c r="AY1440" s="97" t="s">
        <v>189</v>
      </c>
      <c r="AZ1440" s="2">
        <v>20435</v>
      </c>
      <c r="BA1440" s="98">
        <v>19435969</v>
      </c>
      <c r="BB1440" s="2">
        <v>442497</v>
      </c>
      <c r="BC1440" s="2">
        <v>18993472</v>
      </c>
      <c r="BD1440" s="2">
        <v>4126</v>
      </c>
      <c r="BE1440" s="2">
        <v>3768428</v>
      </c>
      <c r="BF1440" s="2">
        <v>15225044</v>
      </c>
      <c r="BG1440" s="2">
        <v>19435969</v>
      </c>
      <c r="BH1440" s="2">
        <v>8448515</v>
      </c>
      <c r="BI1440" s="2">
        <v>6034366</v>
      </c>
      <c r="BJ1440" s="2">
        <v>1712579</v>
      </c>
      <c r="BK1440" s="2" t="s">
        <v>189</v>
      </c>
      <c r="BL1440" s="2">
        <v>20435</v>
      </c>
      <c r="BM1440" s="2">
        <v>17928207</v>
      </c>
      <c r="BN1440" s="2">
        <v>86790</v>
      </c>
      <c r="BO1440" s="2">
        <v>17841417</v>
      </c>
      <c r="BP1440" s="2" t="s">
        <v>189</v>
      </c>
      <c r="BQ1440" s="2">
        <v>3623409</v>
      </c>
      <c r="BR1440" s="2">
        <v>14218008</v>
      </c>
      <c r="BS1440" s="2">
        <v>17928207</v>
      </c>
      <c r="BT1440" s="2">
        <v>11885162</v>
      </c>
      <c r="BU1440" s="2">
        <v>5893799</v>
      </c>
      <c r="BV1440" s="2">
        <v>1140472</v>
      </c>
      <c r="BW1440" s="2" t="s">
        <v>189</v>
      </c>
      <c r="BX1440" s="2">
        <v>20435</v>
      </c>
      <c r="BY1440" s="2">
        <v>18785606</v>
      </c>
      <c r="BZ1440" s="2">
        <v>50575</v>
      </c>
      <c r="CA1440" s="2">
        <v>18691253</v>
      </c>
      <c r="CB1440" s="2" t="s">
        <v>189</v>
      </c>
      <c r="CC1440" s="2">
        <v>3984503</v>
      </c>
      <c r="CD1440" s="2">
        <v>14706750</v>
      </c>
      <c r="CE1440" s="2">
        <v>18785606</v>
      </c>
      <c r="CF1440" s="2">
        <v>12493372</v>
      </c>
      <c r="CG1440" s="2">
        <v>6292234</v>
      </c>
      <c r="CH1440" s="2">
        <v>1148284</v>
      </c>
      <c r="CI1440" s="2" t="s">
        <v>189</v>
      </c>
      <c r="CJ1440" s="2">
        <v>20435</v>
      </c>
      <c r="CK1440" s="97">
        <v>16423359</v>
      </c>
      <c r="CL1440" s="97" t="e">
        <v>#N/A</v>
      </c>
      <c r="CM1440" s="97" t="e">
        <v>#N/A</v>
      </c>
      <c r="CN1440" s="2" t="s">
        <v>189</v>
      </c>
      <c r="CO1440" s="100" t="e">
        <v>#N/A</v>
      </c>
      <c r="CP1440" s="97" t="e">
        <v>#N/A</v>
      </c>
      <c r="CQ1440" s="97">
        <v>16423359</v>
      </c>
      <c r="CR1440" s="97">
        <v>10580323</v>
      </c>
      <c r="CS1440" s="97">
        <v>5775698</v>
      </c>
      <c r="CT1440" s="2">
        <v>1230605</v>
      </c>
      <c r="CU1440" s="2" t="s">
        <v>189</v>
      </c>
    </row>
    <row r="1441" spans="1:99" x14ac:dyDescent="0.25">
      <c r="A1441" s="2">
        <v>20423</v>
      </c>
      <c r="B1441" s="2">
        <v>4221760</v>
      </c>
      <c r="C1441" s="2">
        <v>1470</v>
      </c>
      <c r="D1441" s="2">
        <v>4173860</v>
      </c>
      <c r="E1441" s="2" t="s">
        <v>189</v>
      </c>
      <c r="F1441" s="2">
        <v>1552355</v>
      </c>
      <c r="G1441" s="2">
        <v>2621505</v>
      </c>
      <c r="H1441" s="2">
        <v>4221760</v>
      </c>
      <c r="I1441" s="2">
        <v>1672144</v>
      </c>
      <c r="J1441" s="2">
        <v>1659345</v>
      </c>
      <c r="K1441" s="2">
        <v>2549616</v>
      </c>
      <c r="L1441" s="2" t="s">
        <v>189</v>
      </c>
      <c r="N1441" s="2">
        <v>20423</v>
      </c>
      <c r="O1441" s="97">
        <v>4060231</v>
      </c>
      <c r="P1441" s="97">
        <v>36149</v>
      </c>
      <c r="Q1441" s="97">
        <v>4024082</v>
      </c>
      <c r="R1441" s="97" t="s">
        <v>189</v>
      </c>
      <c r="S1441" s="97">
        <v>1493525</v>
      </c>
      <c r="T1441" s="97">
        <v>2530557</v>
      </c>
      <c r="U1441" s="97">
        <v>4060231</v>
      </c>
      <c r="V1441" s="97">
        <v>2162758</v>
      </c>
      <c r="W1441" s="97">
        <v>2162758</v>
      </c>
      <c r="X1441" s="97">
        <v>1865416</v>
      </c>
      <c r="Y1441" s="97" t="s">
        <v>189</v>
      </c>
      <c r="Z1441" s="97">
        <v>0</v>
      </c>
      <c r="AB1441" s="2">
        <v>20436</v>
      </c>
      <c r="AC1441" s="97">
        <v>6604580</v>
      </c>
      <c r="AD1441" s="97">
        <v>1143</v>
      </c>
      <c r="AE1441" s="97">
        <v>6509121</v>
      </c>
      <c r="AF1441" s="97" t="s">
        <v>186</v>
      </c>
      <c r="AG1441" s="97">
        <v>1967268</v>
      </c>
      <c r="AH1441" s="97">
        <v>4541853</v>
      </c>
      <c r="AI1441" s="97">
        <v>6604580</v>
      </c>
      <c r="AJ1441" s="97">
        <v>3904983</v>
      </c>
      <c r="AK1441" s="97">
        <v>2699597</v>
      </c>
      <c r="AL1441" s="97">
        <v>853338</v>
      </c>
      <c r="AM1441" s="97" t="s">
        <v>189</v>
      </c>
      <c r="AN1441" s="2">
        <v>20436</v>
      </c>
      <c r="AO1441" s="97" t="e">
        <v>#N/A</v>
      </c>
      <c r="AP1441" s="97">
        <v>0</v>
      </c>
      <c r="AQ1441" s="97">
        <v>6559962</v>
      </c>
      <c r="AR1441" s="97" t="e">
        <v>#N/A</v>
      </c>
      <c r="AS1441" s="97" t="e">
        <v>#N/A</v>
      </c>
      <c r="AT1441" s="97" t="e">
        <v>#N/A</v>
      </c>
      <c r="AU1441" s="97">
        <v>6559962</v>
      </c>
      <c r="AV1441" s="97">
        <v>2262172</v>
      </c>
      <c r="AW1441" s="97" t="e">
        <v>#N/A</v>
      </c>
      <c r="AX1441" s="97">
        <v>680012</v>
      </c>
      <c r="AY1441" s="97" t="s">
        <v>189</v>
      </c>
      <c r="AZ1441" s="2">
        <v>20436</v>
      </c>
      <c r="BA1441" s="98">
        <v>5799484</v>
      </c>
      <c r="BB1441" s="2" t="e">
        <v>#N/A</v>
      </c>
      <c r="BC1441" s="2" t="e">
        <v>#N/A</v>
      </c>
      <c r="BD1441" s="2" t="s">
        <v>189</v>
      </c>
      <c r="BE1441" s="2">
        <v>1909798</v>
      </c>
      <c r="BF1441" s="2">
        <v>3825422</v>
      </c>
      <c r="BG1441" s="2">
        <v>5799484</v>
      </c>
      <c r="BH1441" s="2">
        <v>3131499</v>
      </c>
      <c r="BI1441" s="2">
        <v>2667985</v>
      </c>
      <c r="BJ1441" s="2">
        <v>565200</v>
      </c>
      <c r="BK1441" s="2" t="s">
        <v>189</v>
      </c>
      <c r="BL1441" s="2">
        <v>20436</v>
      </c>
      <c r="BM1441" s="2">
        <v>6762989</v>
      </c>
      <c r="BN1441" s="2" t="e">
        <v>#N/A</v>
      </c>
      <c r="BO1441" s="2" t="e">
        <v>#N/A</v>
      </c>
      <c r="BP1441" s="2" t="s">
        <v>189</v>
      </c>
      <c r="BQ1441" s="2">
        <v>1878205</v>
      </c>
      <c r="BR1441" s="2">
        <v>4860668</v>
      </c>
      <c r="BS1441" s="2">
        <v>6762989</v>
      </c>
      <c r="BT1441" s="2">
        <v>3911554</v>
      </c>
      <c r="BU1441" s="2">
        <v>2851435</v>
      </c>
      <c r="BV1441" s="2">
        <v>690400</v>
      </c>
      <c r="BW1441" s="2" t="s">
        <v>189</v>
      </c>
      <c r="BX1441" s="2">
        <v>20436</v>
      </c>
      <c r="BY1441" s="2" t="e">
        <v>#N/A</v>
      </c>
      <c r="BZ1441" s="2" t="e">
        <v>#N/A</v>
      </c>
      <c r="CA1441" s="2" t="e">
        <v>#N/A</v>
      </c>
      <c r="CB1441" s="2" t="e">
        <v>#N/A</v>
      </c>
      <c r="CC1441" s="2" t="e">
        <v>#N/A</v>
      </c>
      <c r="CD1441" s="2" t="e">
        <v>#N/A</v>
      </c>
      <c r="CE1441" s="2" t="e">
        <v>#N/A</v>
      </c>
      <c r="CF1441" s="2" t="e">
        <v>#N/A</v>
      </c>
      <c r="CG1441" s="2" t="e">
        <v>#N/A</v>
      </c>
      <c r="CH1441" s="2" t="e">
        <v>#N/A</v>
      </c>
      <c r="CI1441" s="2" t="e">
        <v>#N/A</v>
      </c>
      <c r="CJ1441" s="2">
        <v>20436</v>
      </c>
      <c r="CK1441" s="97" t="e">
        <v>#N/A</v>
      </c>
      <c r="CL1441" s="97" t="e">
        <v>#N/A</v>
      </c>
      <c r="CM1441" s="97" t="e">
        <v>#N/A</v>
      </c>
      <c r="CN1441" s="2" t="e">
        <v>#N/A</v>
      </c>
      <c r="CO1441" s="100" t="e">
        <v>#N/A</v>
      </c>
      <c r="CP1441" s="97" t="e">
        <v>#N/A</v>
      </c>
      <c r="CQ1441" s="97" t="e">
        <v>#N/A</v>
      </c>
      <c r="CR1441" s="97" t="e">
        <v>#N/A</v>
      </c>
      <c r="CS1441" s="97" t="e">
        <v>#N/A</v>
      </c>
      <c r="CT1441" s="2" t="e">
        <v>#N/A</v>
      </c>
      <c r="CU1441" s="2" t="e">
        <v>#N/A</v>
      </c>
    </row>
    <row r="1442" spans="1:99" x14ac:dyDescent="0.25">
      <c r="A1442" s="2">
        <v>20424</v>
      </c>
      <c r="B1442" s="2">
        <v>24774009</v>
      </c>
      <c r="C1442" s="2">
        <v>43537</v>
      </c>
      <c r="D1442" s="2">
        <v>24187763</v>
      </c>
      <c r="E1442" s="2">
        <v>33492</v>
      </c>
      <c r="F1442" s="2">
        <v>6395368</v>
      </c>
      <c r="G1442" s="2">
        <v>17792395</v>
      </c>
      <c r="H1442" s="2">
        <v>24774009</v>
      </c>
      <c r="I1442" s="2">
        <v>14550984</v>
      </c>
      <c r="J1442" s="2">
        <v>14550984</v>
      </c>
      <c r="K1442" s="2">
        <v>10223025</v>
      </c>
      <c r="L1442" s="2">
        <v>1281839</v>
      </c>
      <c r="N1442" s="2">
        <v>20424</v>
      </c>
      <c r="O1442" s="97">
        <v>25012957</v>
      </c>
      <c r="P1442" s="97">
        <v>62669</v>
      </c>
      <c r="Q1442" s="97">
        <v>22849464</v>
      </c>
      <c r="R1442" s="97">
        <v>56548</v>
      </c>
      <c r="S1442" s="97">
        <v>5382961</v>
      </c>
      <c r="T1442" s="97">
        <v>17466503</v>
      </c>
      <c r="U1442" s="97">
        <v>25012957</v>
      </c>
      <c r="V1442" s="97">
        <v>16558602</v>
      </c>
      <c r="W1442" s="97">
        <v>16558602</v>
      </c>
      <c r="X1442" s="97">
        <v>8454355</v>
      </c>
      <c r="Y1442" s="97">
        <v>1326057</v>
      </c>
      <c r="Z1442" s="97">
        <v>0</v>
      </c>
      <c r="AB1442" s="2">
        <v>20437</v>
      </c>
      <c r="AC1442" s="97">
        <v>58059641</v>
      </c>
      <c r="AD1442" s="97">
        <v>3564415</v>
      </c>
      <c r="AE1442" s="97">
        <v>54495226</v>
      </c>
      <c r="AF1442" s="97" t="s">
        <v>186</v>
      </c>
      <c r="AG1442" s="97">
        <v>12427245</v>
      </c>
      <c r="AH1442" s="97">
        <v>42067981</v>
      </c>
      <c r="AI1442" s="97">
        <v>58059641</v>
      </c>
      <c r="AJ1442" s="97">
        <v>36821636</v>
      </c>
      <c r="AK1442" s="97">
        <v>21218474</v>
      </c>
      <c r="AL1442" s="97">
        <v>2224583</v>
      </c>
      <c r="AM1442" s="97" t="s">
        <v>189</v>
      </c>
      <c r="AN1442" s="2">
        <v>20437</v>
      </c>
      <c r="AO1442" s="97">
        <v>57762502</v>
      </c>
      <c r="AP1442" s="97">
        <v>3416442</v>
      </c>
      <c r="AQ1442" s="97">
        <v>54261993</v>
      </c>
      <c r="AR1442" s="97">
        <v>0</v>
      </c>
      <c r="AS1442" s="97">
        <v>12121633</v>
      </c>
      <c r="AT1442" s="97">
        <v>42140360</v>
      </c>
      <c r="AU1442" s="97">
        <v>57762502</v>
      </c>
      <c r="AV1442" s="97">
        <v>35232506</v>
      </c>
      <c r="AW1442" s="97">
        <v>22529996</v>
      </c>
      <c r="AX1442" s="97">
        <v>3069512</v>
      </c>
      <c r="AY1442" s="97" t="s">
        <v>189</v>
      </c>
      <c r="AZ1442" s="2">
        <v>20437</v>
      </c>
      <c r="BA1442" s="98">
        <v>65649972</v>
      </c>
      <c r="BB1442" s="2">
        <v>1247665</v>
      </c>
      <c r="BC1442" s="2">
        <v>52136794</v>
      </c>
      <c r="BD1442" s="2" t="s">
        <v>189</v>
      </c>
      <c r="BE1442" s="2">
        <v>10840202</v>
      </c>
      <c r="BF1442" s="2">
        <v>41296592</v>
      </c>
      <c r="BG1442" s="2">
        <v>65649972</v>
      </c>
      <c r="BH1442" s="2">
        <v>47694309</v>
      </c>
      <c r="BI1442" s="2">
        <v>17955663</v>
      </c>
      <c r="BJ1442" s="2">
        <v>1708757</v>
      </c>
      <c r="BK1442" s="2" t="s">
        <v>189</v>
      </c>
      <c r="BL1442" s="2">
        <v>20437</v>
      </c>
      <c r="BM1442" s="2">
        <v>57561623</v>
      </c>
      <c r="BN1442" s="2">
        <v>2453859</v>
      </c>
      <c r="BO1442" s="2">
        <v>55107764</v>
      </c>
      <c r="BP1442" s="2" t="s">
        <v>189</v>
      </c>
      <c r="BQ1442" s="2">
        <v>10567820</v>
      </c>
      <c r="BR1442" s="2">
        <v>44539944</v>
      </c>
      <c r="BS1442" s="2">
        <v>57561623</v>
      </c>
      <c r="BT1442" s="2">
        <v>24641806</v>
      </c>
      <c r="BU1442" s="2">
        <v>21640121</v>
      </c>
      <c r="BV1442" s="2">
        <v>1815035</v>
      </c>
      <c r="BW1442" s="2" t="s">
        <v>189</v>
      </c>
      <c r="BX1442" s="2">
        <v>20437</v>
      </c>
      <c r="BY1442" s="2">
        <v>61328881</v>
      </c>
      <c r="BZ1442" s="2">
        <v>1677714</v>
      </c>
      <c r="CA1442" s="2">
        <v>57630232</v>
      </c>
      <c r="CB1442" s="2" t="s">
        <v>189</v>
      </c>
      <c r="CC1442" s="2">
        <v>9565546</v>
      </c>
      <c r="CD1442" s="2">
        <v>48064686</v>
      </c>
      <c r="CE1442" s="2">
        <v>61328881</v>
      </c>
      <c r="CF1442" s="2">
        <v>37055830</v>
      </c>
      <c r="CG1442" s="2">
        <v>24273051</v>
      </c>
      <c r="CH1442" s="2">
        <v>4688024</v>
      </c>
      <c r="CI1442" s="2" t="s">
        <v>189</v>
      </c>
      <c r="CJ1442" s="2">
        <v>20437</v>
      </c>
      <c r="CK1442" s="97">
        <v>54962838</v>
      </c>
      <c r="CL1442" s="97" t="e">
        <v>#N/A</v>
      </c>
      <c r="CM1442" s="97" t="e">
        <v>#N/A</v>
      </c>
      <c r="CN1442" s="2" t="s">
        <v>189</v>
      </c>
      <c r="CO1442" s="100" t="e">
        <v>#N/A</v>
      </c>
      <c r="CP1442" s="97" t="e">
        <v>#N/A</v>
      </c>
      <c r="CQ1442" s="97">
        <v>54962838</v>
      </c>
      <c r="CR1442" s="97">
        <v>35129336</v>
      </c>
      <c r="CS1442" s="97">
        <v>19833502</v>
      </c>
      <c r="CT1442" s="2">
        <v>3848701</v>
      </c>
      <c r="CU1442" s="2" t="s">
        <v>189</v>
      </c>
    </row>
    <row r="1443" spans="1:99" x14ac:dyDescent="0.25">
      <c r="A1443" s="2">
        <v>20425</v>
      </c>
      <c r="B1443" s="2">
        <v>38678209</v>
      </c>
      <c r="C1443" s="2">
        <v>1014215</v>
      </c>
      <c r="D1443" s="2">
        <v>37569424</v>
      </c>
      <c r="E1443" s="2">
        <v>5166</v>
      </c>
      <c r="F1443" s="2">
        <v>4357685</v>
      </c>
      <c r="G1443" s="2">
        <v>33211739</v>
      </c>
      <c r="H1443" s="2">
        <v>38678209</v>
      </c>
      <c r="I1443" s="2">
        <v>8438482</v>
      </c>
      <c r="J1443" s="2">
        <v>7196070</v>
      </c>
      <c r="K1443" s="2">
        <v>30239727</v>
      </c>
      <c r="L1443" s="2">
        <v>10672077</v>
      </c>
      <c r="N1443" s="2">
        <v>20425</v>
      </c>
      <c r="O1443" s="97">
        <v>33131171</v>
      </c>
      <c r="P1443" s="97">
        <v>808308</v>
      </c>
      <c r="Q1443" s="97">
        <v>32322863</v>
      </c>
      <c r="R1443" s="97">
        <v>11652</v>
      </c>
      <c r="S1443" s="97">
        <v>4002098</v>
      </c>
      <c r="T1443" s="97">
        <v>28320765</v>
      </c>
      <c r="U1443" s="97">
        <v>33131171</v>
      </c>
      <c r="V1443" s="97">
        <v>8112133</v>
      </c>
      <c r="W1443" s="97">
        <v>8025846</v>
      </c>
      <c r="X1443" s="97">
        <v>24598347</v>
      </c>
      <c r="Y1443" s="97">
        <v>6563186</v>
      </c>
      <c r="Z1443" s="97">
        <v>0</v>
      </c>
      <c r="AB1443" s="2">
        <v>20438</v>
      </c>
      <c r="AC1443" s="97" t="e">
        <v>#N/A</v>
      </c>
      <c r="AD1443" s="97" t="e">
        <v>#N/A</v>
      </c>
      <c r="AE1443" s="97" t="e">
        <v>#N/A</v>
      </c>
      <c r="AF1443" s="97" t="e">
        <v>#N/A</v>
      </c>
      <c r="AG1443" s="97" t="e">
        <v>#N/A</v>
      </c>
      <c r="AH1443" s="97" t="e">
        <v>#N/A</v>
      </c>
      <c r="AI1443" s="97" t="e">
        <v>#N/A</v>
      </c>
      <c r="AJ1443" s="97" t="e">
        <v>#N/A</v>
      </c>
      <c r="AK1443" s="97" t="e">
        <v>#N/A</v>
      </c>
      <c r="AL1443" s="97" t="e">
        <v>#N/A</v>
      </c>
      <c r="AM1443" s="97" t="e">
        <v>#N/A</v>
      </c>
      <c r="AN1443" s="2">
        <v>20438</v>
      </c>
      <c r="AO1443" s="97" t="e">
        <v>#N/A</v>
      </c>
      <c r="AP1443" s="97">
        <v>7806</v>
      </c>
      <c r="AQ1443" s="97">
        <v>9401238</v>
      </c>
      <c r="AR1443" s="97" t="e">
        <v>#N/A</v>
      </c>
      <c r="AS1443" s="97" t="e">
        <v>#N/A</v>
      </c>
      <c r="AT1443" s="97" t="e">
        <v>#N/A</v>
      </c>
      <c r="AU1443" s="97">
        <v>10082688</v>
      </c>
      <c r="AV1443" s="97">
        <v>5687279</v>
      </c>
      <c r="AW1443" s="97" t="e">
        <v>#N/A</v>
      </c>
      <c r="AX1443" s="97">
        <v>1958070</v>
      </c>
      <c r="AY1443" s="97" t="s">
        <v>189</v>
      </c>
      <c r="AZ1443" s="2">
        <v>20438</v>
      </c>
      <c r="BA1443" s="98">
        <v>8411100</v>
      </c>
      <c r="BB1443" s="2" t="e">
        <v>#N/A</v>
      </c>
      <c r="BC1443" s="2" t="e">
        <v>#N/A</v>
      </c>
      <c r="BD1443" s="2" t="s">
        <v>189</v>
      </c>
      <c r="BE1443" s="2">
        <v>2572334</v>
      </c>
      <c r="BF1443" s="2">
        <v>5821506</v>
      </c>
      <c r="BG1443" s="2">
        <v>8411100</v>
      </c>
      <c r="BH1443" s="2">
        <v>4864602</v>
      </c>
      <c r="BI1443" s="2">
        <v>3415251</v>
      </c>
      <c r="BJ1443" s="2">
        <v>1248650</v>
      </c>
      <c r="BK1443" s="2" t="s">
        <v>189</v>
      </c>
      <c r="BL1443" s="2">
        <v>20438</v>
      </c>
      <c r="BM1443" s="2">
        <v>9514022</v>
      </c>
      <c r="BN1443" s="2" t="e">
        <v>#N/A</v>
      </c>
      <c r="BO1443" s="2" t="e">
        <v>#N/A</v>
      </c>
      <c r="BP1443" s="2" t="s">
        <v>189</v>
      </c>
      <c r="BQ1443" s="2">
        <v>2509389</v>
      </c>
      <c r="BR1443" s="2">
        <v>6986057</v>
      </c>
      <c r="BS1443" s="2">
        <v>9514022</v>
      </c>
      <c r="BT1443" s="2">
        <v>6025272</v>
      </c>
      <c r="BU1443" s="2">
        <v>2946353</v>
      </c>
      <c r="BV1443" s="2">
        <v>1481200</v>
      </c>
      <c r="BW1443" s="2" t="s">
        <v>189</v>
      </c>
      <c r="BX1443" s="2">
        <v>20438</v>
      </c>
      <c r="BY1443" s="2" t="e">
        <v>#N/A</v>
      </c>
      <c r="BZ1443" s="2" t="e">
        <v>#N/A</v>
      </c>
      <c r="CA1443" s="2" t="e">
        <v>#N/A</v>
      </c>
      <c r="CB1443" s="2" t="e">
        <v>#N/A</v>
      </c>
      <c r="CC1443" s="2" t="e">
        <v>#N/A</v>
      </c>
      <c r="CD1443" s="2" t="e">
        <v>#N/A</v>
      </c>
      <c r="CE1443" s="2" t="e">
        <v>#N/A</v>
      </c>
      <c r="CF1443" s="2" t="e">
        <v>#N/A</v>
      </c>
      <c r="CG1443" s="2" t="e">
        <v>#N/A</v>
      </c>
      <c r="CH1443" s="2" t="e">
        <v>#N/A</v>
      </c>
      <c r="CI1443" s="2" t="e">
        <v>#N/A</v>
      </c>
      <c r="CJ1443" s="2">
        <v>20438</v>
      </c>
      <c r="CK1443" s="97" t="e">
        <v>#N/A</v>
      </c>
      <c r="CL1443" s="97" t="e">
        <v>#N/A</v>
      </c>
      <c r="CM1443" s="97" t="e">
        <v>#N/A</v>
      </c>
      <c r="CN1443" s="2" t="e">
        <v>#N/A</v>
      </c>
      <c r="CO1443" s="100" t="e">
        <v>#N/A</v>
      </c>
      <c r="CP1443" s="97" t="e">
        <v>#N/A</v>
      </c>
      <c r="CQ1443" s="97" t="e">
        <v>#N/A</v>
      </c>
      <c r="CR1443" s="97" t="e">
        <v>#N/A</v>
      </c>
      <c r="CS1443" s="97" t="e">
        <v>#N/A</v>
      </c>
      <c r="CT1443" s="2" t="e">
        <v>#N/A</v>
      </c>
      <c r="CU1443" s="2" t="e">
        <v>#N/A</v>
      </c>
    </row>
    <row r="1444" spans="1:99" x14ac:dyDescent="0.25">
      <c r="A1444" s="2">
        <v>20426</v>
      </c>
      <c r="B1444" s="2">
        <v>72143610</v>
      </c>
      <c r="C1444" s="2">
        <v>235658</v>
      </c>
      <c r="D1444" s="2">
        <v>71907952</v>
      </c>
      <c r="E1444" s="2" t="s">
        <v>189</v>
      </c>
      <c r="F1444" s="2">
        <v>8013776</v>
      </c>
      <c r="G1444" s="2">
        <v>63894176</v>
      </c>
      <c r="H1444" s="2">
        <v>72143610</v>
      </c>
      <c r="I1444" s="2">
        <v>22932502</v>
      </c>
      <c r="J1444" s="2">
        <v>22932502</v>
      </c>
      <c r="K1444" s="2">
        <v>49105183</v>
      </c>
      <c r="L1444" s="2">
        <v>11026139</v>
      </c>
      <c r="N1444" s="2">
        <v>20426</v>
      </c>
      <c r="O1444" s="97">
        <v>67483282</v>
      </c>
      <c r="P1444" s="97">
        <v>730706</v>
      </c>
      <c r="Q1444" s="97">
        <v>66683012</v>
      </c>
      <c r="R1444" s="97" t="s">
        <v>189</v>
      </c>
      <c r="S1444" s="97">
        <v>7019283</v>
      </c>
      <c r="T1444" s="97">
        <v>59663729</v>
      </c>
      <c r="U1444" s="97">
        <v>67483282</v>
      </c>
      <c r="V1444" s="97">
        <v>29253299</v>
      </c>
      <c r="W1444" s="97">
        <v>28019567</v>
      </c>
      <c r="X1444" s="97">
        <v>38229983</v>
      </c>
      <c r="Y1444" s="97">
        <v>8916152</v>
      </c>
      <c r="Z1444" s="97">
        <v>0</v>
      </c>
      <c r="AB1444" s="2">
        <v>20439</v>
      </c>
      <c r="AC1444" s="97">
        <v>137884345</v>
      </c>
      <c r="AD1444" s="97">
        <v>1891294</v>
      </c>
      <c r="AE1444" s="97">
        <v>135993051</v>
      </c>
      <c r="AF1444" s="97">
        <v>231101</v>
      </c>
      <c r="AG1444" s="97">
        <v>47731834</v>
      </c>
      <c r="AH1444" s="97">
        <v>88261217</v>
      </c>
      <c r="AI1444" s="97">
        <v>137884345</v>
      </c>
      <c r="AJ1444" s="97">
        <v>43504652</v>
      </c>
      <c r="AK1444" s="97">
        <v>64388641</v>
      </c>
      <c r="AL1444" s="97">
        <v>33553501</v>
      </c>
      <c r="AM1444" s="97" t="s">
        <v>189</v>
      </c>
      <c r="AN1444" s="2">
        <v>20439</v>
      </c>
      <c r="AO1444" s="97">
        <v>136668933</v>
      </c>
      <c r="AP1444" s="97">
        <v>1637957</v>
      </c>
      <c r="AQ1444" s="97">
        <v>135030976</v>
      </c>
      <c r="AR1444" s="97">
        <v>311752</v>
      </c>
      <c r="AS1444" s="97">
        <v>48747597</v>
      </c>
      <c r="AT1444" s="97">
        <v>86283379</v>
      </c>
      <c r="AU1444" s="97">
        <v>136668933</v>
      </c>
      <c r="AV1444" s="97">
        <v>58448547</v>
      </c>
      <c r="AW1444" s="97">
        <v>71213205</v>
      </c>
      <c r="AX1444" s="97">
        <v>34742032</v>
      </c>
      <c r="AY1444" s="97" t="s">
        <v>189</v>
      </c>
      <c r="AZ1444" s="2">
        <v>20439</v>
      </c>
      <c r="BA1444" s="98">
        <v>136806131</v>
      </c>
      <c r="BB1444" s="2">
        <v>3052936</v>
      </c>
      <c r="BC1444" s="2">
        <v>133721648</v>
      </c>
      <c r="BD1444" s="2">
        <v>775296</v>
      </c>
      <c r="BE1444" s="2">
        <v>46860504</v>
      </c>
      <c r="BF1444" s="2">
        <v>86861144</v>
      </c>
      <c r="BG1444" s="2">
        <v>136806131</v>
      </c>
      <c r="BH1444" s="2">
        <v>77114911</v>
      </c>
      <c r="BI1444" s="2">
        <v>59691220</v>
      </c>
      <c r="BJ1444" s="2">
        <v>29552479</v>
      </c>
      <c r="BK1444" s="2" t="s">
        <v>189</v>
      </c>
      <c r="BL1444" s="2">
        <v>20439</v>
      </c>
      <c r="BM1444" s="2">
        <v>121108119</v>
      </c>
      <c r="BN1444" s="2">
        <v>1780335</v>
      </c>
      <c r="BO1444" s="2">
        <v>119327784</v>
      </c>
      <c r="BP1444" s="2">
        <v>151039</v>
      </c>
      <c r="BQ1444" s="2">
        <v>44332428</v>
      </c>
      <c r="BR1444" s="2">
        <v>74995356</v>
      </c>
      <c r="BS1444" s="2">
        <v>121108119</v>
      </c>
      <c r="BT1444" s="2">
        <v>60258818</v>
      </c>
      <c r="BU1444" s="2">
        <v>60849301</v>
      </c>
      <c r="BV1444" s="2">
        <v>27364075</v>
      </c>
      <c r="BW1444" s="2" t="s">
        <v>189</v>
      </c>
      <c r="BX1444" s="2">
        <v>20439</v>
      </c>
      <c r="BY1444" s="2">
        <v>114351350</v>
      </c>
      <c r="BZ1444" s="2">
        <v>279663</v>
      </c>
      <c r="CA1444" s="2">
        <v>113456106</v>
      </c>
      <c r="CB1444" s="2">
        <v>29224</v>
      </c>
      <c r="CC1444" s="2">
        <v>40450493</v>
      </c>
      <c r="CD1444" s="2">
        <v>73005613</v>
      </c>
      <c r="CE1444" s="2">
        <v>114351350</v>
      </c>
      <c r="CF1444" s="2">
        <v>50151555</v>
      </c>
      <c r="CG1444" s="2">
        <v>64199795</v>
      </c>
      <c r="CH1444" s="2">
        <v>21856076</v>
      </c>
      <c r="CI1444" s="2" t="s">
        <v>189</v>
      </c>
      <c r="CJ1444" s="2">
        <v>20439</v>
      </c>
      <c r="CK1444" s="97">
        <v>103155631</v>
      </c>
      <c r="CL1444" s="97" t="e">
        <v>#N/A</v>
      </c>
      <c r="CM1444" s="97" t="e">
        <v>#N/A</v>
      </c>
      <c r="CN1444" s="2">
        <v>119498</v>
      </c>
      <c r="CO1444" s="100" t="e">
        <v>#N/A</v>
      </c>
      <c r="CP1444" s="97" t="e">
        <v>#N/A</v>
      </c>
      <c r="CQ1444" s="97">
        <v>103155631</v>
      </c>
      <c r="CR1444" s="97">
        <v>42876128</v>
      </c>
      <c r="CS1444" s="97">
        <v>60279503</v>
      </c>
      <c r="CT1444" s="2">
        <v>21476918</v>
      </c>
      <c r="CU1444" s="2" t="s">
        <v>189</v>
      </c>
    </row>
    <row r="1445" spans="1:99" x14ac:dyDescent="0.25">
      <c r="A1445" s="2">
        <v>20427</v>
      </c>
      <c r="B1445" s="2">
        <v>50507002</v>
      </c>
      <c r="C1445" s="2">
        <v>947853</v>
      </c>
      <c r="D1445" s="2">
        <v>49559149</v>
      </c>
      <c r="E1445" s="2" t="s">
        <v>189</v>
      </c>
      <c r="F1445" s="2">
        <v>13530058</v>
      </c>
      <c r="G1445" s="2">
        <v>36029091</v>
      </c>
      <c r="H1445" s="2">
        <v>50507002</v>
      </c>
      <c r="I1445" s="2">
        <v>23570923</v>
      </c>
      <c r="J1445" s="2">
        <v>23465937</v>
      </c>
      <c r="K1445" s="2">
        <v>22671705</v>
      </c>
      <c r="L1445" s="2">
        <v>3065124</v>
      </c>
      <c r="N1445" s="2">
        <v>20427</v>
      </c>
      <c r="O1445" s="97">
        <v>48701794</v>
      </c>
      <c r="P1445" s="97">
        <v>2096286</v>
      </c>
      <c r="Q1445" s="97">
        <v>46605508</v>
      </c>
      <c r="R1445" s="97">
        <v>15030</v>
      </c>
      <c r="S1445" s="97">
        <v>10990762</v>
      </c>
      <c r="T1445" s="97">
        <v>35614746</v>
      </c>
      <c r="U1445" s="97">
        <v>48701794</v>
      </c>
      <c r="V1445" s="97">
        <v>19319023</v>
      </c>
      <c r="W1445" s="97">
        <v>19278822</v>
      </c>
      <c r="X1445" s="97">
        <v>23315806</v>
      </c>
      <c r="Y1445" s="97">
        <v>3357837</v>
      </c>
      <c r="Z1445" s="97">
        <v>0</v>
      </c>
      <c r="AB1445" s="2">
        <v>20440</v>
      </c>
      <c r="AC1445" s="97">
        <v>6680640</v>
      </c>
      <c r="AD1445" s="97">
        <v>18924</v>
      </c>
      <c r="AE1445" s="97">
        <v>6661716</v>
      </c>
      <c r="AF1445" s="97" t="s">
        <v>186</v>
      </c>
      <c r="AG1445" s="97">
        <v>2508492</v>
      </c>
      <c r="AH1445" s="97">
        <v>4153224</v>
      </c>
      <c r="AI1445" s="97">
        <v>6680640</v>
      </c>
      <c r="AJ1445" s="97">
        <v>3470069</v>
      </c>
      <c r="AK1445" s="97">
        <v>3110029</v>
      </c>
      <c r="AL1445" s="97">
        <v>1571555</v>
      </c>
      <c r="AM1445" s="97" t="s">
        <v>189</v>
      </c>
      <c r="AN1445" s="2">
        <v>20440</v>
      </c>
      <c r="AO1445" s="97">
        <v>32760194</v>
      </c>
      <c r="AP1445" s="97">
        <v>74379</v>
      </c>
      <c r="AQ1445" s="97">
        <v>32511560</v>
      </c>
      <c r="AR1445" s="97">
        <v>0</v>
      </c>
      <c r="AS1445" s="97">
        <v>2505742</v>
      </c>
      <c r="AT1445" s="97">
        <v>30005818</v>
      </c>
      <c r="AU1445" s="97">
        <v>32760194</v>
      </c>
      <c r="AV1445" s="97">
        <v>1104</v>
      </c>
      <c r="AW1445" s="97">
        <v>32759090</v>
      </c>
      <c r="AX1445" s="97">
        <v>9577019</v>
      </c>
      <c r="AY1445" s="97" t="s">
        <v>189</v>
      </c>
      <c r="AZ1445" s="2">
        <v>20440</v>
      </c>
      <c r="BA1445" s="98">
        <v>6085619</v>
      </c>
      <c r="BB1445" s="2">
        <v>75846</v>
      </c>
      <c r="BC1445" s="2">
        <v>6009773</v>
      </c>
      <c r="BD1445" s="2" t="s">
        <v>189</v>
      </c>
      <c r="BE1445" s="2">
        <v>2727222</v>
      </c>
      <c r="BF1445" s="2">
        <v>3282551</v>
      </c>
      <c r="BG1445" s="2">
        <v>6085619</v>
      </c>
      <c r="BH1445" s="2">
        <v>2386539</v>
      </c>
      <c r="BI1445" s="2">
        <v>3454861</v>
      </c>
      <c r="BJ1445" s="2">
        <v>1799777</v>
      </c>
      <c r="BK1445" s="2" t="s">
        <v>189</v>
      </c>
      <c r="BL1445" s="2">
        <v>20440</v>
      </c>
      <c r="BM1445" s="2">
        <v>4775183</v>
      </c>
      <c r="BN1445" s="2">
        <v>107366</v>
      </c>
      <c r="BO1445" s="2">
        <v>4667817</v>
      </c>
      <c r="BP1445" s="2" t="s">
        <v>189</v>
      </c>
      <c r="BQ1445" s="2">
        <v>2567289</v>
      </c>
      <c r="BR1445" s="2">
        <v>2100528</v>
      </c>
      <c r="BS1445" s="2">
        <v>4775183</v>
      </c>
      <c r="BT1445" s="2">
        <v>1486018</v>
      </c>
      <c r="BU1445" s="2">
        <v>3057957</v>
      </c>
      <c r="BV1445" s="2">
        <v>1596886</v>
      </c>
      <c r="BW1445" s="2" t="s">
        <v>189</v>
      </c>
      <c r="BX1445" s="2">
        <v>20440</v>
      </c>
      <c r="BY1445" s="2">
        <v>6850879</v>
      </c>
      <c r="BZ1445" s="2">
        <v>558070</v>
      </c>
      <c r="CA1445" s="2">
        <v>6292809</v>
      </c>
      <c r="CB1445" s="2">
        <v>2003</v>
      </c>
      <c r="CC1445" s="2">
        <v>2407496</v>
      </c>
      <c r="CD1445" s="2">
        <v>3885313</v>
      </c>
      <c r="CE1445" s="2">
        <v>6850879</v>
      </c>
      <c r="CF1445" s="2">
        <v>3404519</v>
      </c>
      <c r="CG1445" s="2">
        <v>3420528</v>
      </c>
      <c r="CH1445" s="2">
        <v>1422478</v>
      </c>
      <c r="CI1445" s="2" t="s">
        <v>189</v>
      </c>
      <c r="CJ1445" s="2">
        <v>20440</v>
      </c>
      <c r="CK1445" s="97">
        <v>7569198</v>
      </c>
      <c r="CL1445" s="97" t="e">
        <v>#N/A</v>
      </c>
      <c r="CM1445" s="97" t="e">
        <v>#N/A</v>
      </c>
      <c r="CN1445" s="2">
        <v>1513</v>
      </c>
      <c r="CO1445" s="100" t="e">
        <v>#N/A</v>
      </c>
      <c r="CP1445" s="97" t="e">
        <v>#N/A</v>
      </c>
      <c r="CQ1445" s="97">
        <v>7569198</v>
      </c>
      <c r="CR1445" s="97">
        <v>3310258</v>
      </c>
      <c r="CS1445" s="97">
        <v>4258940</v>
      </c>
      <c r="CT1445" s="2">
        <v>1662372</v>
      </c>
      <c r="CU1445" s="2" t="s">
        <v>189</v>
      </c>
    </row>
    <row r="1446" spans="1:99" x14ac:dyDescent="0.25">
      <c r="A1446" s="2">
        <v>20428</v>
      </c>
      <c r="B1446" s="2">
        <v>14117260</v>
      </c>
      <c r="C1446" s="2">
        <v>43956</v>
      </c>
      <c r="D1446" s="2">
        <v>13870568</v>
      </c>
      <c r="E1446" s="2" t="s">
        <v>189</v>
      </c>
      <c r="F1446" s="2">
        <v>3015119</v>
      </c>
      <c r="G1446" s="2">
        <v>10855449</v>
      </c>
      <c r="H1446" s="2">
        <v>14117260</v>
      </c>
      <c r="I1446" s="2">
        <v>8671203</v>
      </c>
      <c r="J1446" s="2">
        <v>8526369</v>
      </c>
      <c r="K1446" s="2">
        <v>5446057</v>
      </c>
      <c r="L1446" s="2">
        <v>483388</v>
      </c>
      <c r="N1446" s="2">
        <v>20428</v>
      </c>
      <c r="O1446" s="97">
        <v>12438487</v>
      </c>
      <c r="P1446" s="97">
        <v>98623</v>
      </c>
      <c r="Q1446" s="97">
        <v>9752808</v>
      </c>
      <c r="R1446" s="97" t="s">
        <v>189</v>
      </c>
      <c r="S1446" s="97">
        <v>2699066</v>
      </c>
      <c r="T1446" s="97">
        <v>7053742</v>
      </c>
      <c r="U1446" s="97">
        <v>12438487</v>
      </c>
      <c r="V1446" s="97">
        <v>7354209</v>
      </c>
      <c r="W1446" s="97">
        <v>7217150</v>
      </c>
      <c r="X1446" s="97">
        <v>5084278</v>
      </c>
      <c r="Y1446" s="97">
        <v>734420</v>
      </c>
      <c r="Z1446" s="97">
        <v>0</v>
      </c>
      <c r="AB1446" s="2">
        <v>20441</v>
      </c>
      <c r="AC1446" s="97">
        <v>31809237</v>
      </c>
      <c r="AD1446" s="97">
        <v>184506</v>
      </c>
      <c r="AE1446" s="97">
        <v>31624731</v>
      </c>
      <c r="AF1446" s="97" t="s">
        <v>186</v>
      </c>
      <c r="AG1446" s="97">
        <v>8803345</v>
      </c>
      <c r="AH1446" s="97">
        <v>22821386</v>
      </c>
      <c r="AI1446" s="97">
        <v>31809237</v>
      </c>
      <c r="AJ1446" s="97">
        <v>20404107</v>
      </c>
      <c r="AK1446" s="97">
        <v>11331263</v>
      </c>
      <c r="AL1446" s="97">
        <v>5300131</v>
      </c>
      <c r="AM1446" s="97" t="s">
        <v>189</v>
      </c>
      <c r="AN1446" s="2">
        <v>20441</v>
      </c>
      <c r="AO1446" s="97">
        <v>34282509</v>
      </c>
      <c r="AP1446" s="97">
        <v>1651243</v>
      </c>
      <c r="AQ1446" s="97">
        <v>32631266</v>
      </c>
      <c r="AR1446" s="97">
        <v>0</v>
      </c>
      <c r="AS1446" s="97">
        <v>7933777</v>
      </c>
      <c r="AT1446" s="97">
        <v>24697489</v>
      </c>
      <c r="AU1446" s="97">
        <v>34282509</v>
      </c>
      <c r="AV1446" s="97">
        <v>19791379</v>
      </c>
      <c r="AW1446" s="97">
        <v>11044426</v>
      </c>
      <c r="AX1446" s="97">
        <v>5262823</v>
      </c>
      <c r="AY1446" s="97" t="s">
        <v>189</v>
      </c>
      <c r="AZ1446" s="2">
        <v>20441</v>
      </c>
      <c r="BA1446" s="98">
        <v>50256841</v>
      </c>
      <c r="BB1446" s="2">
        <v>1087276</v>
      </c>
      <c r="BC1446" s="2">
        <v>48380220</v>
      </c>
      <c r="BD1446" s="2">
        <v>24146</v>
      </c>
      <c r="BE1446" s="2">
        <v>7354926</v>
      </c>
      <c r="BF1446" s="2">
        <v>41025294</v>
      </c>
      <c r="BG1446" s="2">
        <v>50256841</v>
      </c>
      <c r="BH1446" s="2">
        <v>36783114</v>
      </c>
      <c r="BI1446" s="2">
        <v>13473727</v>
      </c>
      <c r="BJ1446" s="2">
        <v>6213683</v>
      </c>
      <c r="BK1446" s="2" t="s">
        <v>189</v>
      </c>
      <c r="BL1446" s="2">
        <v>20441</v>
      </c>
      <c r="BM1446" s="2">
        <v>22968580</v>
      </c>
      <c r="BN1446" s="2">
        <v>724489</v>
      </c>
      <c r="BO1446" s="2">
        <v>22244091</v>
      </c>
      <c r="BP1446" s="2">
        <v>15970</v>
      </c>
      <c r="BQ1446" s="2">
        <v>6317868</v>
      </c>
      <c r="BR1446" s="2">
        <v>15926223</v>
      </c>
      <c r="BS1446" s="2">
        <v>22968580</v>
      </c>
      <c r="BT1446" s="2">
        <v>5385283</v>
      </c>
      <c r="BU1446" s="2">
        <v>8077450</v>
      </c>
      <c r="BV1446" s="2">
        <v>4025290</v>
      </c>
      <c r="BW1446" s="2" t="s">
        <v>189</v>
      </c>
      <c r="BX1446" s="2">
        <v>20441</v>
      </c>
      <c r="BY1446" s="2" t="e">
        <v>#N/A</v>
      </c>
      <c r="BZ1446" s="2">
        <v>0</v>
      </c>
      <c r="CA1446" s="2">
        <v>0</v>
      </c>
      <c r="CB1446" s="2" t="e">
        <v>#N/A</v>
      </c>
      <c r="CC1446" s="2" t="e">
        <v>#N/A</v>
      </c>
      <c r="CD1446" s="2" t="e">
        <v>#N/A</v>
      </c>
      <c r="CE1446" s="2" t="e">
        <v>#N/A</v>
      </c>
      <c r="CF1446" s="2" t="e">
        <v>#N/A</v>
      </c>
      <c r="CG1446" s="2" t="e">
        <v>#N/A</v>
      </c>
      <c r="CH1446" s="2" t="e">
        <v>#N/A</v>
      </c>
      <c r="CI1446" s="2" t="e">
        <v>#N/A</v>
      </c>
      <c r="CJ1446" s="2">
        <v>20441</v>
      </c>
      <c r="CK1446" s="97">
        <v>22204666</v>
      </c>
      <c r="CL1446" s="97" t="e">
        <v>#N/A</v>
      </c>
      <c r="CM1446" s="97" t="e">
        <v>#N/A</v>
      </c>
      <c r="CN1446" s="2">
        <v>44396</v>
      </c>
      <c r="CO1446" s="100" t="e">
        <v>#N/A</v>
      </c>
      <c r="CP1446" s="97" t="e">
        <v>#N/A</v>
      </c>
      <c r="CQ1446" s="97">
        <v>22204666</v>
      </c>
      <c r="CR1446" s="97">
        <v>9071433</v>
      </c>
      <c r="CS1446" s="97">
        <v>13129662</v>
      </c>
      <c r="CT1446" s="2">
        <v>6920309</v>
      </c>
      <c r="CU1446" s="2" t="s">
        <v>189</v>
      </c>
    </row>
    <row r="1447" spans="1:99" x14ac:dyDescent="0.25">
      <c r="A1447" s="2">
        <v>20429</v>
      </c>
      <c r="B1447" s="2">
        <v>8815691</v>
      </c>
      <c r="C1447" s="2">
        <v>1967</v>
      </c>
      <c r="D1447" s="2">
        <v>8813724</v>
      </c>
      <c r="E1447" s="2" t="s">
        <v>189</v>
      </c>
      <c r="F1447" s="2">
        <v>2868132</v>
      </c>
      <c r="G1447" s="2">
        <v>5945592</v>
      </c>
      <c r="H1447" s="2">
        <v>8815691</v>
      </c>
      <c r="I1447" s="2">
        <v>4661371</v>
      </c>
      <c r="J1447" s="2">
        <v>4661371</v>
      </c>
      <c r="K1447" s="2">
        <v>4154320</v>
      </c>
      <c r="L1447" s="2">
        <v>1597700</v>
      </c>
      <c r="N1447" s="2">
        <v>20429</v>
      </c>
      <c r="O1447" s="97">
        <v>8411209</v>
      </c>
      <c r="P1447" s="97">
        <v>0</v>
      </c>
      <c r="Q1447" s="97">
        <v>8411209</v>
      </c>
      <c r="R1447" s="97" t="s">
        <v>189</v>
      </c>
      <c r="S1447" s="97">
        <v>2398893</v>
      </c>
      <c r="T1447" s="97">
        <v>6012316</v>
      </c>
      <c r="U1447" s="97">
        <v>8411209</v>
      </c>
      <c r="V1447" s="97">
        <v>4883151</v>
      </c>
      <c r="W1447" s="97">
        <v>4855374</v>
      </c>
      <c r="X1447" s="97">
        <v>3528058</v>
      </c>
      <c r="Y1447" s="97">
        <v>1015500</v>
      </c>
      <c r="Z1447" s="97">
        <v>0</v>
      </c>
      <c r="AB1447" s="2">
        <v>20442</v>
      </c>
      <c r="AC1447" s="97">
        <v>2893431</v>
      </c>
      <c r="AD1447" s="97">
        <v>28554</v>
      </c>
      <c r="AE1447" s="97">
        <v>2864877</v>
      </c>
      <c r="AF1447" s="97" t="s">
        <v>186</v>
      </c>
      <c r="AG1447" s="97">
        <v>1253498</v>
      </c>
      <c r="AH1447" s="97">
        <v>1611379</v>
      </c>
      <c r="AI1447" s="97">
        <v>2893431</v>
      </c>
      <c r="AJ1447" s="97">
        <v>1443748</v>
      </c>
      <c r="AK1447" s="97">
        <v>1365861</v>
      </c>
      <c r="AL1447" s="97">
        <v>142191</v>
      </c>
      <c r="AM1447" s="97" t="s">
        <v>189</v>
      </c>
      <c r="AN1447" s="2">
        <v>20442</v>
      </c>
      <c r="AO1447" s="97" t="e">
        <v>#N/A</v>
      </c>
      <c r="AP1447" s="97">
        <v>21578</v>
      </c>
      <c r="AQ1447" s="97">
        <v>2841387</v>
      </c>
      <c r="AR1447" s="97">
        <v>0</v>
      </c>
      <c r="AS1447" s="97" t="e">
        <v>#N/A</v>
      </c>
      <c r="AT1447" s="97" t="e">
        <v>#N/A</v>
      </c>
      <c r="AU1447" s="97">
        <v>2866654</v>
      </c>
      <c r="AV1447" s="97">
        <v>1461059</v>
      </c>
      <c r="AW1447" s="97" t="e">
        <v>#N/A</v>
      </c>
      <c r="AX1447" s="97">
        <v>374600</v>
      </c>
      <c r="AY1447" s="97" t="s">
        <v>189</v>
      </c>
      <c r="AZ1447" s="2">
        <v>20442</v>
      </c>
      <c r="BA1447" s="98">
        <v>2545745</v>
      </c>
      <c r="BB1447" s="2">
        <v>45462</v>
      </c>
      <c r="BC1447" s="2">
        <v>2500283</v>
      </c>
      <c r="BD1447" s="2">
        <v>10908</v>
      </c>
      <c r="BE1447" s="2">
        <v>1255490</v>
      </c>
      <c r="BF1447" s="2">
        <v>1244793</v>
      </c>
      <c r="BG1447" s="2">
        <v>2545745</v>
      </c>
      <c r="BH1447" s="2">
        <v>388003</v>
      </c>
      <c r="BI1447" s="2">
        <v>1937638</v>
      </c>
      <c r="BJ1447" s="2">
        <v>586486</v>
      </c>
      <c r="BK1447" s="2" t="s">
        <v>189</v>
      </c>
      <c r="BL1447" s="2">
        <v>20442</v>
      </c>
      <c r="BM1447" s="2">
        <v>22968580</v>
      </c>
      <c r="BN1447" s="2">
        <v>0</v>
      </c>
      <c r="BO1447" s="2">
        <v>0</v>
      </c>
      <c r="BP1447" s="2" t="e">
        <v>#N/A</v>
      </c>
      <c r="BQ1447" s="2" t="e">
        <v>#N/A</v>
      </c>
      <c r="BR1447" s="2" t="e">
        <v>#N/A</v>
      </c>
      <c r="BS1447" s="2" t="e">
        <v>#N/A</v>
      </c>
      <c r="BT1447" s="2" t="e">
        <v>#N/A</v>
      </c>
      <c r="BU1447" s="2" t="e">
        <v>#N/A</v>
      </c>
      <c r="BV1447" s="2" t="e">
        <v>#N/A</v>
      </c>
      <c r="BW1447" s="2" t="e">
        <v>#N/A</v>
      </c>
      <c r="BX1447" s="2">
        <v>20442</v>
      </c>
      <c r="BY1447" s="2">
        <v>3661140</v>
      </c>
      <c r="BZ1447" s="2">
        <v>36523</v>
      </c>
      <c r="CA1447" s="2">
        <v>3624617</v>
      </c>
      <c r="CB1447" s="2">
        <v>21673</v>
      </c>
      <c r="CC1447" s="2">
        <v>1200471</v>
      </c>
      <c r="CD1447" s="2">
        <v>2424146</v>
      </c>
      <c r="CE1447" s="2">
        <v>3661140</v>
      </c>
      <c r="CF1447" s="2">
        <v>7168</v>
      </c>
      <c r="CG1447" s="2">
        <v>1769367</v>
      </c>
      <c r="CH1447" s="2">
        <v>589550</v>
      </c>
      <c r="CI1447" s="2" t="s">
        <v>189</v>
      </c>
      <c r="CJ1447" s="2">
        <v>20442</v>
      </c>
      <c r="CK1447" s="97">
        <v>8776716</v>
      </c>
      <c r="CL1447" s="97" t="e">
        <v>#N/A</v>
      </c>
      <c r="CM1447" s="97" t="e">
        <v>#N/A</v>
      </c>
      <c r="CN1447" s="2">
        <v>14776</v>
      </c>
      <c r="CO1447" s="100" t="e">
        <v>#N/A</v>
      </c>
      <c r="CP1447" s="97" t="e">
        <v>#N/A</v>
      </c>
      <c r="CQ1447" s="97">
        <v>8776716</v>
      </c>
      <c r="CR1447" s="97">
        <v>7546879</v>
      </c>
      <c r="CS1447" s="97">
        <v>1229837</v>
      </c>
      <c r="CT1447" s="2">
        <v>391200</v>
      </c>
      <c r="CU1447" s="2" t="s">
        <v>189</v>
      </c>
    </row>
    <row r="1448" spans="1:99" x14ac:dyDescent="0.25">
      <c r="A1448" s="2">
        <v>20430</v>
      </c>
      <c r="B1448" s="2">
        <v>4162705</v>
      </c>
      <c r="C1448" s="2">
        <v>16557</v>
      </c>
      <c r="D1448" s="2">
        <v>4146148</v>
      </c>
      <c r="E1448" s="2" t="s">
        <v>189</v>
      </c>
      <c r="F1448" s="2">
        <v>1584900</v>
      </c>
      <c r="G1448" s="2">
        <v>2561248</v>
      </c>
      <c r="H1448" s="2">
        <v>4162705</v>
      </c>
      <c r="I1448" s="2">
        <v>2322124</v>
      </c>
      <c r="J1448" s="2">
        <v>2322124</v>
      </c>
      <c r="K1448" s="2">
        <v>1663894</v>
      </c>
      <c r="L1448" s="2" t="s">
        <v>189</v>
      </c>
      <c r="N1448" s="2">
        <v>20430</v>
      </c>
      <c r="O1448" s="97">
        <v>3319637</v>
      </c>
      <c r="P1448" s="97">
        <v>7127</v>
      </c>
      <c r="Q1448" s="97">
        <v>3307152</v>
      </c>
      <c r="R1448" s="97" t="s">
        <v>189</v>
      </c>
      <c r="S1448" s="97">
        <v>1551376</v>
      </c>
      <c r="T1448" s="97">
        <v>1755776</v>
      </c>
      <c r="U1448" s="97">
        <v>3319637</v>
      </c>
      <c r="V1448" s="97">
        <v>1545206</v>
      </c>
      <c r="W1448" s="97">
        <v>1545206</v>
      </c>
      <c r="X1448" s="97">
        <v>1774431</v>
      </c>
      <c r="Y1448" s="97" t="s">
        <v>189</v>
      </c>
      <c r="Z1448" s="97">
        <v>0</v>
      </c>
      <c r="AB1448" s="2">
        <v>20443</v>
      </c>
      <c r="AC1448" s="97">
        <v>2743354</v>
      </c>
      <c r="AD1448" s="97">
        <v>62500</v>
      </c>
      <c r="AE1448" s="97">
        <v>2680854</v>
      </c>
      <c r="AF1448" s="97">
        <v>16551</v>
      </c>
      <c r="AG1448" s="97">
        <v>1308807</v>
      </c>
      <c r="AH1448" s="97">
        <v>1372047</v>
      </c>
      <c r="AI1448" s="97">
        <v>2743354</v>
      </c>
      <c r="AJ1448" s="97">
        <v>1272000</v>
      </c>
      <c r="AK1448" s="97">
        <v>1304991</v>
      </c>
      <c r="AL1448" s="97" t="s">
        <v>189</v>
      </c>
      <c r="AM1448" s="97" t="s">
        <v>189</v>
      </c>
      <c r="AN1448" s="2">
        <v>20443</v>
      </c>
      <c r="AO1448" s="97">
        <v>9364624</v>
      </c>
      <c r="AP1448" s="97">
        <v>43073</v>
      </c>
      <c r="AQ1448" s="97">
        <v>9122578</v>
      </c>
      <c r="AR1448" s="97">
        <v>8213</v>
      </c>
      <c r="AS1448" s="97">
        <v>1295327</v>
      </c>
      <c r="AT1448" s="97">
        <v>7827251</v>
      </c>
      <c r="AU1448" s="97">
        <v>9364624</v>
      </c>
      <c r="AV1448" s="97">
        <v>1053208</v>
      </c>
      <c r="AW1448" s="97">
        <v>8311416</v>
      </c>
      <c r="AX1448" s="97">
        <v>2367130</v>
      </c>
      <c r="AY1448" s="97" t="s">
        <v>189</v>
      </c>
      <c r="AZ1448" s="2">
        <v>20443</v>
      </c>
      <c r="BA1448" s="98">
        <v>4012790</v>
      </c>
      <c r="BB1448" s="2">
        <v>92758</v>
      </c>
      <c r="BC1448" s="2">
        <v>3599704</v>
      </c>
      <c r="BD1448" s="2">
        <v>15280</v>
      </c>
      <c r="BE1448" s="2">
        <v>2426339</v>
      </c>
      <c r="BF1448" s="2">
        <v>1173365</v>
      </c>
      <c r="BG1448" s="2">
        <v>4012790</v>
      </c>
      <c r="BH1448" s="2">
        <v>1781220</v>
      </c>
      <c r="BI1448" s="2">
        <v>2231570</v>
      </c>
      <c r="BJ1448" s="2">
        <v>412956</v>
      </c>
      <c r="BK1448" s="2" t="s">
        <v>189</v>
      </c>
      <c r="BL1448" s="2">
        <v>20443</v>
      </c>
      <c r="BM1448" s="2">
        <v>4165568</v>
      </c>
      <c r="BN1448" s="2">
        <v>62868</v>
      </c>
      <c r="BO1448" s="2">
        <v>4102700</v>
      </c>
      <c r="BP1448" s="2">
        <v>17214</v>
      </c>
      <c r="BQ1448" s="2">
        <v>1239762</v>
      </c>
      <c r="BR1448" s="2">
        <v>2862938</v>
      </c>
      <c r="BS1448" s="2">
        <v>4165568</v>
      </c>
      <c r="BT1448" s="2">
        <v>677829</v>
      </c>
      <c r="BU1448" s="2">
        <v>2694880</v>
      </c>
      <c r="BV1448" s="2">
        <v>821400</v>
      </c>
      <c r="BW1448" s="2" t="s">
        <v>189</v>
      </c>
      <c r="BX1448" s="2">
        <v>20443</v>
      </c>
      <c r="BY1448" s="2">
        <v>10774600</v>
      </c>
      <c r="BZ1448" s="2">
        <v>2892003</v>
      </c>
      <c r="CA1448" s="2">
        <v>7882597</v>
      </c>
      <c r="CB1448" s="2">
        <v>12636</v>
      </c>
      <c r="CC1448" s="2">
        <v>1174294</v>
      </c>
      <c r="CD1448" s="2">
        <v>6708303</v>
      </c>
      <c r="CE1448" s="2">
        <v>10774600</v>
      </c>
      <c r="CF1448" s="2">
        <v>6286342</v>
      </c>
      <c r="CG1448" s="2">
        <v>2921256</v>
      </c>
      <c r="CH1448" s="2">
        <v>292569</v>
      </c>
      <c r="CI1448" s="2" t="s">
        <v>189</v>
      </c>
      <c r="CJ1448" s="2">
        <v>20443</v>
      </c>
      <c r="CK1448" s="97">
        <v>5428038</v>
      </c>
      <c r="CL1448" s="97" t="e">
        <v>#N/A</v>
      </c>
      <c r="CM1448" s="97" t="e">
        <v>#N/A</v>
      </c>
      <c r="CN1448" s="2">
        <v>8965</v>
      </c>
      <c r="CO1448" s="100" t="e">
        <v>#N/A</v>
      </c>
      <c r="CP1448" s="97" t="e">
        <v>#N/A</v>
      </c>
      <c r="CQ1448" s="97">
        <v>5428038</v>
      </c>
      <c r="CR1448" s="97">
        <v>3856042</v>
      </c>
      <c r="CS1448" s="97">
        <v>1571996</v>
      </c>
      <c r="CT1448" s="2">
        <v>345967</v>
      </c>
      <c r="CU1448" s="2" t="s">
        <v>189</v>
      </c>
    </row>
    <row r="1449" spans="1:99" x14ac:dyDescent="0.25">
      <c r="A1449" s="2">
        <v>20431</v>
      </c>
      <c r="B1449" s="2">
        <v>6985825</v>
      </c>
      <c r="C1449" s="2">
        <v>76290</v>
      </c>
      <c r="D1449" s="2">
        <v>6909535</v>
      </c>
      <c r="E1449" s="2">
        <v>12431</v>
      </c>
      <c r="F1449" s="2">
        <v>2633594</v>
      </c>
      <c r="G1449" s="2">
        <v>4275941</v>
      </c>
      <c r="H1449" s="2">
        <v>6985825</v>
      </c>
      <c r="I1449" s="2">
        <v>2845789</v>
      </c>
      <c r="J1449" s="2">
        <v>2812987</v>
      </c>
      <c r="K1449" s="2">
        <v>3645824</v>
      </c>
      <c r="L1449" s="2">
        <v>1909093</v>
      </c>
      <c r="N1449" s="2">
        <v>20431</v>
      </c>
      <c r="O1449" s="97">
        <v>8992259</v>
      </c>
      <c r="P1449" s="97">
        <v>90030</v>
      </c>
      <c r="Q1449" s="97">
        <v>6143253</v>
      </c>
      <c r="R1449" s="97">
        <v>8145</v>
      </c>
      <c r="S1449" s="97">
        <v>2070563</v>
      </c>
      <c r="T1449" s="97">
        <v>4072690</v>
      </c>
      <c r="U1449" s="97">
        <v>8992259</v>
      </c>
      <c r="V1449" s="97">
        <v>5952237</v>
      </c>
      <c r="W1449" s="97">
        <v>5910815</v>
      </c>
      <c r="X1449" s="97">
        <v>3040022</v>
      </c>
      <c r="Y1449" s="97">
        <v>1661499</v>
      </c>
      <c r="Z1449" s="97">
        <v>0</v>
      </c>
      <c r="AB1449" s="2">
        <v>20444</v>
      </c>
      <c r="AC1449" s="97">
        <v>5318230</v>
      </c>
      <c r="AD1449" s="97">
        <v>21644</v>
      </c>
      <c r="AE1449" s="97">
        <v>5296586</v>
      </c>
      <c r="AF1449" s="97" t="s">
        <v>186</v>
      </c>
      <c r="AG1449" s="97">
        <v>1581497</v>
      </c>
      <c r="AH1449" s="97">
        <v>3715089</v>
      </c>
      <c r="AI1449" s="97">
        <v>5318230</v>
      </c>
      <c r="AJ1449" s="97">
        <v>3757029</v>
      </c>
      <c r="AK1449" s="97">
        <v>1451568</v>
      </c>
      <c r="AL1449" s="97" t="s">
        <v>189</v>
      </c>
      <c r="AM1449" s="97" t="s">
        <v>189</v>
      </c>
      <c r="AN1449" s="2">
        <v>20444</v>
      </c>
      <c r="AO1449" s="97">
        <v>5296921</v>
      </c>
      <c r="AP1449" s="97">
        <v>20073</v>
      </c>
      <c r="AQ1449" s="97">
        <v>5247588</v>
      </c>
      <c r="AR1449" s="97">
        <v>0</v>
      </c>
      <c r="AS1449" s="97">
        <v>1485065</v>
      </c>
      <c r="AT1449" s="97">
        <v>3762522</v>
      </c>
      <c r="AU1449" s="97">
        <v>5296921</v>
      </c>
      <c r="AV1449" s="97">
        <v>3751513</v>
      </c>
      <c r="AW1449" s="97">
        <v>1545408</v>
      </c>
      <c r="AX1449" s="97" t="s">
        <v>189</v>
      </c>
      <c r="AY1449" s="97" t="s">
        <v>189</v>
      </c>
      <c r="AZ1449" s="2">
        <v>20444</v>
      </c>
      <c r="BA1449" s="98">
        <v>4639224</v>
      </c>
      <c r="BB1449" s="2">
        <v>14657</v>
      </c>
      <c r="BC1449" s="2">
        <v>4581416</v>
      </c>
      <c r="BD1449" s="2" t="s">
        <v>189</v>
      </c>
      <c r="BE1449" s="2">
        <v>1519488</v>
      </c>
      <c r="BF1449" s="2">
        <v>3061928</v>
      </c>
      <c r="BG1449" s="2">
        <v>4639224</v>
      </c>
      <c r="BH1449" s="2">
        <v>3098027</v>
      </c>
      <c r="BI1449" s="2">
        <v>1541197</v>
      </c>
      <c r="BJ1449" s="2" t="s">
        <v>189</v>
      </c>
      <c r="BK1449" s="2" t="s">
        <v>189</v>
      </c>
      <c r="BL1449" s="2">
        <v>20444</v>
      </c>
      <c r="BM1449" s="2">
        <v>5456500</v>
      </c>
      <c r="BN1449" s="2">
        <v>5484</v>
      </c>
      <c r="BO1449" s="2">
        <v>5451016</v>
      </c>
      <c r="BP1449" s="2" t="s">
        <v>189</v>
      </c>
      <c r="BQ1449" s="2">
        <v>1499929</v>
      </c>
      <c r="BR1449" s="2">
        <v>3951087</v>
      </c>
      <c r="BS1449" s="2">
        <v>5456500</v>
      </c>
      <c r="BT1449" s="2">
        <v>1431179</v>
      </c>
      <c r="BU1449" s="2">
        <v>1425300</v>
      </c>
      <c r="BV1449" s="2">
        <v>444342</v>
      </c>
      <c r="BW1449" s="2" t="s">
        <v>189</v>
      </c>
      <c r="BX1449" s="2">
        <v>20444</v>
      </c>
      <c r="BY1449" s="2">
        <v>12765513</v>
      </c>
      <c r="BZ1449" s="2">
        <v>22273</v>
      </c>
      <c r="CA1449" s="2">
        <v>12743240</v>
      </c>
      <c r="CB1449" s="2" t="s">
        <v>189</v>
      </c>
      <c r="CC1449" s="2">
        <v>1480159</v>
      </c>
      <c r="CD1449" s="2">
        <v>11263081</v>
      </c>
      <c r="CE1449" s="2">
        <v>12765513</v>
      </c>
      <c r="CF1449" s="2">
        <v>7399618</v>
      </c>
      <c r="CG1449" s="2">
        <v>1512598</v>
      </c>
      <c r="CH1449" s="2">
        <v>522359</v>
      </c>
      <c r="CI1449" s="2" t="s">
        <v>189</v>
      </c>
      <c r="CJ1449" s="2">
        <v>20444</v>
      </c>
      <c r="CK1449" s="97">
        <v>14348820</v>
      </c>
      <c r="CL1449" s="97" t="e">
        <v>#N/A</v>
      </c>
      <c r="CM1449" s="97" t="e">
        <v>#N/A</v>
      </c>
      <c r="CN1449" s="2" t="s">
        <v>189</v>
      </c>
      <c r="CO1449" s="100" t="e">
        <v>#N/A</v>
      </c>
      <c r="CP1449" s="97" t="e">
        <v>#N/A</v>
      </c>
      <c r="CQ1449" s="97">
        <v>14348820</v>
      </c>
      <c r="CR1449" s="97">
        <v>12591812</v>
      </c>
      <c r="CS1449" s="97">
        <v>1367592</v>
      </c>
      <c r="CT1449" s="2">
        <v>478583</v>
      </c>
      <c r="CU1449" s="2" t="s">
        <v>189</v>
      </c>
    </row>
    <row r="1450" spans="1:99" x14ac:dyDescent="0.25">
      <c r="A1450" s="2">
        <v>20432</v>
      </c>
      <c r="B1450" s="2">
        <v>6686058</v>
      </c>
      <c r="C1450" s="2">
        <v>265991</v>
      </c>
      <c r="D1450" s="2">
        <v>6408903</v>
      </c>
      <c r="E1450" s="2" t="s">
        <v>189</v>
      </c>
      <c r="F1450" s="2">
        <v>2398448</v>
      </c>
      <c r="G1450" s="2">
        <v>4010455</v>
      </c>
      <c r="H1450" s="2">
        <v>6686058</v>
      </c>
      <c r="I1450" s="2">
        <v>3271064</v>
      </c>
      <c r="J1450" s="2">
        <v>3241365</v>
      </c>
      <c r="K1450" s="2">
        <v>3414994</v>
      </c>
      <c r="L1450" s="2">
        <v>685658</v>
      </c>
      <c r="N1450" s="2">
        <v>20432</v>
      </c>
      <c r="O1450" s="97">
        <v>23571089</v>
      </c>
      <c r="P1450" s="97">
        <v>46153</v>
      </c>
      <c r="Q1450" s="97">
        <v>23524936</v>
      </c>
      <c r="R1450" s="97" t="s">
        <v>189</v>
      </c>
      <c r="S1450" s="97">
        <v>2270391</v>
      </c>
      <c r="T1450" s="97">
        <v>21254545</v>
      </c>
      <c r="U1450" s="97">
        <v>23571089</v>
      </c>
      <c r="V1450" s="97">
        <v>2225872</v>
      </c>
      <c r="W1450" s="97">
        <v>2141648</v>
      </c>
      <c r="X1450" s="97">
        <v>20871395</v>
      </c>
      <c r="Y1450" s="97">
        <v>5444675</v>
      </c>
      <c r="Z1450" s="97">
        <v>0</v>
      </c>
      <c r="AB1450" s="2">
        <v>20445</v>
      </c>
      <c r="AC1450" s="97">
        <v>9200709</v>
      </c>
      <c r="AD1450" s="97">
        <v>312395</v>
      </c>
      <c r="AE1450" s="97">
        <v>8888314</v>
      </c>
      <c r="AF1450" s="97" t="s">
        <v>186</v>
      </c>
      <c r="AG1450" s="97">
        <v>2539294</v>
      </c>
      <c r="AH1450" s="97">
        <v>6349020</v>
      </c>
      <c r="AI1450" s="97">
        <v>9200709</v>
      </c>
      <c r="AJ1450" s="97">
        <v>5138965</v>
      </c>
      <c r="AK1450" s="97">
        <v>3883582</v>
      </c>
      <c r="AL1450" s="97">
        <v>683870</v>
      </c>
      <c r="AM1450" s="97" t="s">
        <v>189</v>
      </c>
      <c r="AN1450" s="2">
        <v>20445</v>
      </c>
      <c r="AO1450" s="97">
        <v>9149626</v>
      </c>
      <c r="AP1450" s="97">
        <v>4257</v>
      </c>
      <c r="AQ1450" s="97">
        <v>8930440</v>
      </c>
      <c r="AR1450" s="97">
        <v>0</v>
      </c>
      <c r="AS1450" s="97">
        <v>2533207</v>
      </c>
      <c r="AT1450" s="97">
        <v>6397233</v>
      </c>
      <c r="AU1450" s="97">
        <v>9149626</v>
      </c>
      <c r="AV1450" s="97">
        <v>3810815</v>
      </c>
      <c r="AW1450" s="97">
        <v>5338811</v>
      </c>
      <c r="AX1450" s="97">
        <v>1182462</v>
      </c>
      <c r="AY1450" s="97" t="s">
        <v>189</v>
      </c>
      <c r="AZ1450" s="2">
        <v>20445</v>
      </c>
      <c r="BA1450" s="98">
        <v>8403673</v>
      </c>
      <c r="BB1450" s="2">
        <v>3645</v>
      </c>
      <c r="BC1450" s="2">
        <v>7795833</v>
      </c>
      <c r="BD1450" s="2" t="s">
        <v>189</v>
      </c>
      <c r="BE1450" s="2">
        <v>2436856</v>
      </c>
      <c r="BF1450" s="2">
        <v>5358977</v>
      </c>
      <c r="BG1450" s="2">
        <v>8403673</v>
      </c>
      <c r="BH1450" s="2">
        <v>3007749</v>
      </c>
      <c r="BI1450" s="2">
        <v>5395924</v>
      </c>
      <c r="BJ1450" s="2">
        <v>895097</v>
      </c>
      <c r="BK1450" s="2" t="s">
        <v>189</v>
      </c>
      <c r="BL1450" s="2">
        <v>20445</v>
      </c>
      <c r="BM1450" s="2">
        <v>6722669</v>
      </c>
      <c r="BN1450" s="2">
        <v>8067</v>
      </c>
      <c r="BO1450" s="2">
        <v>6714602</v>
      </c>
      <c r="BP1450" s="2" t="s">
        <v>189</v>
      </c>
      <c r="BQ1450" s="2">
        <v>2398924</v>
      </c>
      <c r="BR1450" s="2">
        <v>4315678</v>
      </c>
      <c r="BS1450" s="2">
        <v>6722669</v>
      </c>
      <c r="BT1450" s="2">
        <v>1985058</v>
      </c>
      <c r="BU1450" s="2">
        <v>3988836</v>
      </c>
      <c r="BV1450" s="2">
        <v>581286</v>
      </c>
      <c r="BW1450" s="2" t="s">
        <v>189</v>
      </c>
      <c r="BX1450" s="2">
        <v>20445</v>
      </c>
      <c r="BY1450" s="2">
        <v>12954121</v>
      </c>
      <c r="BZ1450" s="2">
        <v>0</v>
      </c>
      <c r="CA1450" s="2">
        <v>12082003</v>
      </c>
      <c r="CB1450" s="2" t="s">
        <v>189</v>
      </c>
      <c r="CC1450" s="2">
        <v>2374457</v>
      </c>
      <c r="CD1450" s="2">
        <v>9707546</v>
      </c>
      <c r="CE1450" s="2">
        <v>12954121</v>
      </c>
      <c r="CF1450" s="2">
        <v>9680763</v>
      </c>
      <c r="CG1450" s="2">
        <v>3273358</v>
      </c>
      <c r="CH1450" s="2">
        <v>433702</v>
      </c>
      <c r="CI1450" s="2" t="s">
        <v>189</v>
      </c>
      <c r="CJ1450" s="2">
        <v>20445</v>
      </c>
      <c r="CK1450" s="97">
        <v>9781727</v>
      </c>
      <c r="CL1450" s="97" t="e">
        <v>#N/A</v>
      </c>
      <c r="CM1450" s="97" t="e">
        <v>#N/A</v>
      </c>
      <c r="CN1450" s="2">
        <v>6000</v>
      </c>
      <c r="CO1450" s="100" t="e">
        <v>#N/A</v>
      </c>
      <c r="CP1450" s="97" t="e">
        <v>#N/A</v>
      </c>
      <c r="CQ1450" s="97">
        <v>9781727</v>
      </c>
      <c r="CR1450" s="97">
        <v>3615020</v>
      </c>
      <c r="CS1450" s="97">
        <v>3005183</v>
      </c>
      <c r="CT1450" s="2">
        <v>344221</v>
      </c>
      <c r="CU1450" s="2" t="s">
        <v>189</v>
      </c>
    </row>
    <row r="1451" spans="1:99" x14ac:dyDescent="0.25">
      <c r="A1451" s="2">
        <v>20433</v>
      </c>
      <c r="B1451" s="2">
        <v>34332343</v>
      </c>
      <c r="C1451" s="2">
        <v>206197</v>
      </c>
      <c r="D1451" s="2">
        <v>29076672</v>
      </c>
      <c r="E1451" s="2" t="s">
        <v>189</v>
      </c>
      <c r="F1451" s="2">
        <v>4126913</v>
      </c>
      <c r="G1451" s="2">
        <v>24949759</v>
      </c>
      <c r="H1451" s="2">
        <v>34332343</v>
      </c>
      <c r="I1451" s="2">
        <v>12216943</v>
      </c>
      <c r="J1451" s="2">
        <v>12193647</v>
      </c>
      <c r="K1451" s="2">
        <v>22115400</v>
      </c>
      <c r="L1451" s="2">
        <v>9295779</v>
      </c>
      <c r="N1451" s="2">
        <v>20433</v>
      </c>
      <c r="O1451" s="97">
        <v>13548804</v>
      </c>
      <c r="P1451" s="97">
        <v>134336</v>
      </c>
      <c r="Q1451" s="97">
        <v>13414468</v>
      </c>
      <c r="R1451" s="97" t="s">
        <v>189</v>
      </c>
      <c r="S1451" s="97">
        <v>2926580</v>
      </c>
      <c r="T1451" s="97">
        <v>10487888</v>
      </c>
      <c r="U1451" s="97">
        <v>13548804</v>
      </c>
      <c r="V1451" s="97">
        <v>4177784</v>
      </c>
      <c r="W1451" s="97">
        <v>4177784</v>
      </c>
      <c r="X1451" s="97">
        <v>3019156</v>
      </c>
      <c r="Y1451" s="97">
        <v>2298629</v>
      </c>
      <c r="Z1451" s="97">
        <v>0</v>
      </c>
      <c r="AB1451" s="2">
        <v>20446</v>
      </c>
      <c r="AC1451" s="97">
        <v>41836483</v>
      </c>
      <c r="AD1451" s="97">
        <v>616512</v>
      </c>
      <c r="AE1451" s="97">
        <v>41097146</v>
      </c>
      <c r="AF1451" s="97">
        <v>1800</v>
      </c>
      <c r="AG1451" s="97">
        <v>6638269</v>
      </c>
      <c r="AH1451" s="97">
        <v>34458877</v>
      </c>
      <c r="AI1451" s="97">
        <v>41836483</v>
      </c>
      <c r="AJ1451" s="97">
        <v>19916293</v>
      </c>
      <c r="AK1451" s="97">
        <v>21920190</v>
      </c>
      <c r="AL1451" s="97">
        <v>6272663</v>
      </c>
      <c r="AM1451" s="97" t="s">
        <v>189</v>
      </c>
      <c r="AN1451" s="2">
        <v>20446</v>
      </c>
      <c r="AO1451" s="97">
        <v>45173389</v>
      </c>
      <c r="AP1451" s="97">
        <v>1361135</v>
      </c>
      <c r="AQ1451" s="97">
        <v>39803444</v>
      </c>
      <c r="AR1451" s="97">
        <v>2800</v>
      </c>
      <c r="AS1451" s="97">
        <v>6214595</v>
      </c>
      <c r="AT1451" s="97">
        <v>33588849</v>
      </c>
      <c r="AU1451" s="97">
        <v>45173389</v>
      </c>
      <c r="AV1451" s="97">
        <v>12089229</v>
      </c>
      <c r="AW1451" s="97">
        <v>33084160</v>
      </c>
      <c r="AX1451" s="97">
        <v>7304457</v>
      </c>
      <c r="AY1451" s="97" t="s">
        <v>189</v>
      </c>
      <c r="AZ1451" s="2">
        <v>20446</v>
      </c>
      <c r="BA1451" s="98">
        <v>31830207</v>
      </c>
      <c r="BB1451" s="2">
        <v>606071</v>
      </c>
      <c r="BC1451" s="2">
        <v>31224136</v>
      </c>
      <c r="BD1451" s="2">
        <v>10500</v>
      </c>
      <c r="BE1451" s="2">
        <v>6400382</v>
      </c>
      <c r="BF1451" s="2">
        <v>24823754</v>
      </c>
      <c r="BG1451" s="2">
        <v>31830207</v>
      </c>
      <c r="BH1451" s="2">
        <v>11135676</v>
      </c>
      <c r="BI1451" s="2">
        <v>16639469</v>
      </c>
      <c r="BJ1451" s="2">
        <v>5034500</v>
      </c>
      <c r="BK1451" s="2" t="s">
        <v>189</v>
      </c>
      <c r="BL1451" s="2">
        <v>20446</v>
      </c>
      <c r="BM1451" s="2">
        <v>26369999</v>
      </c>
      <c r="BN1451" s="2">
        <v>720572</v>
      </c>
      <c r="BO1451" s="2">
        <v>25649427</v>
      </c>
      <c r="BP1451" s="2">
        <v>7575</v>
      </c>
      <c r="BQ1451" s="2">
        <v>5823003</v>
      </c>
      <c r="BR1451" s="2">
        <v>19826424</v>
      </c>
      <c r="BS1451" s="2">
        <v>26369999</v>
      </c>
      <c r="BT1451" s="2">
        <v>14190528</v>
      </c>
      <c r="BU1451" s="2">
        <v>11739469</v>
      </c>
      <c r="BV1451" s="2">
        <v>3575139</v>
      </c>
      <c r="BW1451" s="2" t="s">
        <v>189</v>
      </c>
      <c r="BX1451" s="2">
        <v>20446</v>
      </c>
      <c r="BY1451" s="2">
        <v>29643157</v>
      </c>
      <c r="BZ1451" s="2">
        <v>916847</v>
      </c>
      <c r="CA1451" s="2">
        <v>27975919</v>
      </c>
      <c r="CB1451" s="2">
        <v>255551</v>
      </c>
      <c r="CC1451" s="2">
        <v>5029088</v>
      </c>
      <c r="CD1451" s="2">
        <v>22946831</v>
      </c>
      <c r="CE1451" s="2">
        <v>29643157</v>
      </c>
      <c r="CF1451" s="2">
        <v>13210345</v>
      </c>
      <c r="CG1451" s="2">
        <v>16432812</v>
      </c>
      <c r="CH1451" s="2">
        <v>4798146</v>
      </c>
      <c r="CI1451" s="2" t="s">
        <v>189</v>
      </c>
      <c r="CJ1451" s="2">
        <v>20446</v>
      </c>
      <c r="CK1451" s="97">
        <v>33334441</v>
      </c>
      <c r="CL1451" s="97" t="e">
        <v>#N/A</v>
      </c>
      <c r="CM1451" s="97" t="e">
        <v>#N/A</v>
      </c>
      <c r="CN1451" s="2">
        <v>205128</v>
      </c>
      <c r="CO1451" s="100" t="e">
        <v>#N/A</v>
      </c>
      <c r="CP1451" s="97" t="e">
        <v>#N/A</v>
      </c>
      <c r="CQ1451" s="97">
        <v>33334441</v>
      </c>
      <c r="CR1451" s="97">
        <v>20653938</v>
      </c>
      <c r="CS1451" s="97">
        <v>12680503</v>
      </c>
      <c r="CT1451" s="2">
        <v>3806761</v>
      </c>
      <c r="CU1451" s="2" t="s">
        <v>189</v>
      </c>
    </row>
    <row r="1452" spans="1:99" x14ac:dyDescent="0.25">
      <c r="A1452" s="2">
        <v>20434</v>
      </c>
      <c r="B1452" s="2">
        <v>18903122</v>
      </c>
      <c r="C1452" s="2">
        <v>50896</v>
      </c>
      <c r="D1452" s="2">
        <v>18852226</v>
      </c>
      <c r="E1452" s="2" t="s">
        <v>189</v>
      </c>
      <c r="F1452" s="2">
        <v>4977842</v>
      </c>
      <c r="G1452" s="2">
        <v>13874384</v>
      </c>
      <c r="H1452" s="2">
        <v>18903122</v>
      </c>
      <c r="I1452" s="2">
        <v>6557835</v>
      </c>
      <c r="J1452" s="2">
        <v>6402335</v>
      </c>
      <c r="K1452" s="2">
        <v>8414844</v>
      </c>
      <c r="L1452" s="2">
        <v>3210711</v>
      </c>
      <c r="N1452" s="2">
        <v>20434</v>
      </c>
      <c r="O1452" s="97">
        <v>20968671</v>
      </c>
      <c r="P1452" s="97">
        <v>718328</v>
      </c>
      <c r="Q1452" s="97">
        <v>20250343</v>
      </c>
      <c r="R1452" s="97" t="s">
        <v>189</v>
      </c>
      <c r="S1452" s="97">
        <v>4447104</v>
      </c>
      <c r="T1452" s="97">
        <v>15803239</v>
      </c>
      <c r="U1452" s="97">
        <v>20968671</v>
      </c>
      <c r="V1452" s="97">
        <v>13444940</v>
      </c>
      <c r="W1452" s="97">
        <v>13444940</v>
      </c>
      <c r="X1452" s="97">
        <v>7508418</v>
      </c>
      <c r="Y1452" s="97">
        <v>2775350</v>
      </c>
      <c r="Z1452" s="97">
        <v>0</v>
      </c>
      <c r="AB1452" s="2">
        <v>20447</v>
      </c>
      <c r="AC1452" s="97">
        <v>51346611</v>
      </c>
      <c r="AD1452" s="97">
        <v>842959</v>
      </c>
      <c r="AE1452" s="97">
        <v>50503652</v>
      </c>
      <c r="AF1452" s="97">
        <v>50</v>
      </c>
      <c r="AG1452" s="97">
        <v>15952137</v>
      </c>
      <c r="AH1452" s="97">
        <v>34551515</v>
      </c>
      <c r="AI1452" s="97">
        <v>51346611</v>
      </c>
      <c r="AJ1452" s="97">
        <v>21574212</v>
      </c>
      <c r="AK1452" s="97">
        <v>21792748</v>
      </c>
      <c r="AL1452" s="97">
        <v>9670483</v>
      </c>
      <c r="AM1452" s="97" t="s">
        <v>189</v>
      </c>
      <c r="AN1452" s="2">
        <v>20447</v>
      </c>
      <c r="AO1452" s="97" t="e">
        <v>#N/A</v>
      </c>
      <c r="AP1452" s="97">
        <v>845149</v>
      </c>
      <c r="AQ1452" s="97">
        <v>51057692</v>
      </c>
      <c r="AR1452" s="97">
        <v>0</v>
      </c>
      <c r="AS1452" s="97" t="e">
        <v>#N/A</v>
      </c>
      <c r="AT1452" s="97" t="e">
        <v>#N/A</v>
      </c>
      <c r="AU1452" s="97">
        <v>51902841</v>
      </c>
      <c r="AV1452" s="97">
        <v>24100950</v>
      </c>
      <c r="AW1452" s="97" t="e">
        <v>#N/A</v>
      </c>
      <c r="AX1452" s="97">
        <v>9818445</v>
      </c>
      <c r="AY1452" s="97" t="s">
        <v>189</v>
      </c>
      <c r="AZ1452" s="2">
        <v>20447</v>
      </c>
      <c r="BA1452" s="98">
        <v>65628165</v>
      </c>
      <c r="BB1452" s="2">
        <v>2153835</v>
      </c>
      <c r="BC1452" s="2">
        <v>60429919</v>
      </c>
      <c r="BD1452" s="2">
        <v>5480</v>
      </c>
      <c r="BE1452" s="2">
        <v>13321607</v>
      </c>
      <c r="BF1452" s="2">
        <v>47108312</v>
      </c>
      <c r="BG1452" s="2">
        <v>65628165</v>
      </c>
      <c r="BH1452" s="2">
        <v>44135138</v>
      </c>
      <c r="BI1452" s="2">
        <v>21493027</v>
      </c>
      <c r="BJ1452" s="2">
        <v>7909444</v>
      </c>
      <c r="BK1452" s="2" t="s">
        <v>189</v>
      </c>
      <c r="BL1452" s="2">
        <v>20447</v>
      </c>
      <c r="BM1452" s="2">
        <v>53523951</v>
      </c>
      <c r="BN1452" s="2">
        <v>1710117</v>
      </c>
      <c r="BO1452" s="2">
        <v>51813834</v>
      </c>
      <c r="BP1452" s="2" t="s">
        <v>189</v>
      </c>
      <c r="BQ1452" s="2">
        <v>11995946</v>
      </c>
      <c r="BR1452" s="2">
        <v>39817888</v>
      </c>
      <c r="BS1452" s="2">
        <v>53523951</v>
      </c>
      <c r="BT1452" s="2">
        <v>34194551</v>
      </c>
      <c r="BU1452" s="2">
        <v>19238393</v>
      </c>
      <c r="BV1452" s="2">
        <v>9717948</v>
      </c>
      <c r="BW1452" s="2" t="s">
        <v>189</v>
      </c>
      <c r="BX1452" s="2">
        <v>20447</v>
      </c>
      <c r="BY1452" s="2">
        <v>49161550</v>
      </c>
      <c r="BZ1452" s="2">
        <v>437454</v>
      </c>
      <c r="CA1452" s="2">
        <v>48724096</v>
      </c>
      <c r="CB1452" s="2">
        <v>240</v>
      </c>
      <c r="CC1452" s="2">
        <v>11541629</v>
      </c>
      <c r="CD1452" s="2">
        <v>37182467</v>
      </c>
      <c r="CE1452" s="2">
        <v>49161550</v>
      </c>
      <c r="CF1452" s="2">
        <v>29232165</v>
      </c>
      <c r="CG1452" s="2">
        <v>14956683</v>
      </c>
      <c r="CH1452" s="2">
        <v>7119592</v>
      </c>
      <c r="CI1452" s="2" t="s">
        <v>189</v>
      </c>
      <c r="CJ1452" s="2">
        <v>20447</v>
      </c>
      <c r="CK1452" s="97">
        <v>60693907</v>
      </c>
      <c r="CL1452" s="97" t="e">
        <v>#N/A</v>
      </c>
      <c r="CM1452" s="97" t="e">
        <v>#N/A</v>
      </c>
      <c r="CN1452" s="2">
        <v>9400</v>
      </c>
      <c r="CO1452" s="100" t="e">
        <v>#N/A</v>
      </c>
      <c r="CP1452" s="97" t="e">
        <v>#N/A</v>
      </c>
      <c r="CQ1452" s="97">
        <v>60693907</v>
      </c>
      <c r="CR1452" s="97">
        <v>41332717</v>
      </c>
      <c r="CS1452" s="97">
        <v>15039911</v>
      </c>
      <c r="CT1452" s="2">
        <v>10415339</v>
      </c>
      <c r="CU1452" s="2" t="s">
        <v>189</v>
      </c>
    </row>
    <row r="1453" spans="1:99" x14ac:dyDescent="0.25">
      <c r="A1453" s="2">
        <v>20435</v>
      </c>
      <c r="B1453" s="2">
        <v>21040500</v>
      </c>
      <c r="C1453" s="2">
        <v>393282</v>
      </c>
      <c r="D1453" s="2">
        <v>20638809</v>
      </c>
      <c r="E1453" s="2" t="s">
        <v>189</v>
      </c>
      <c r="F1453" s="2">
        <v>4367713</v>
      </c>
      <c r="G1453" s="2">
        <v>16271096</v>
      </c>
      <c r="H1453" s="2">
        <v>21040500</v>
      </c>
      <c r="I1453" s="2">
        <v>10583806</v>
      </c>
      <c r="J1453" s="2">
        <v>10251196</v>
      </c>
      <c r="K1453" s="2">
        <v>10456694</v>
      </c>
      <c r="L1453" s="2">
        <v>2832508</v>
      </c>
      <c r="N1453" s="2">
        <v>20435</v>
      </c>
      <c r="O1453" s="97">
        <v>20834349</v>
      </c>
      <c r="P1453" s="97">
        <v>155834</v>
      </c>
      <c r="Q1453" s="97">
        <v>20678515</v>
      </c>
      <c r="R1453" s="97">
        <v>6000</v>
      </c>
      <c r="S1453" s="97">
        <v>3895630</v>
      </c>
      <c r="T1453" s="97">
        <v>16782885</v>
      </c>
      <c r="U1453" s="97">
        <v>20834349</v>
      </c>
      <c r="V1453" s="97">
        <v>11083503</v>
      </c>
      <c r="W1453" s="97">
        <v>10561376</v>
      </c>
      <c r="X1453" s="97">
        <v>9738558</v>
      </c>
      <c r="Y1453" s="97">
        <v>2004572</v>
      </c>
      <c r="Z1453" s="97">
        <v>0</v>
      </c>
      <c r="AB1453" s="2">
        <v>20448</v>
      </c>
      <c r="AC1453" s="97">
        <v>30205763</v>
      </c>
      <c r="AD1453" s="97">
        <v>28202</v>
      </c>
      <c r="AE1453" s="97">
        <v>26144087</v>
      </c>
      <c r="AF1453" s="97" t="s">
        <v>186</v>
      </c>
      <c r="AG1453" s="97">
        <v>2585772</v>
      </c>
      <c r="AH1453" s="97">
        <v>23558315</v>
      </c>
      <c r="AI1453" s="97">
        <v>30205763</v>
      </c>
      <c r="AJ1453" s="97">
        <v>11838345</v>
      </c>
      <c r="AK1453" s="97">
        <v>18367418</v>
      </c>
      <c r="AL1453" s="97">
        <v>3369415</v>
      </c>
      <c r="AM1453" s="97" t="s">
        <v>189</v>
      </c>
      <c r="AN1453" s="2">
        <v>20448</v>
      </c>
      <c r="AO1453" s="97" t="e">
        <v>#N/A</v>
      </c>
      <c r="AP1453" s="97">
        <v>38613</v>
      </c>
      <c r="AQ1453" s="97">
        <v>28215538</v>
      </c>
      <c r="AR1453" s="97" t="e">
        <v>#N/A</v>
      </c>
      <c r="AS1453" s="97" t="e">
        <v>#N/A</v>
      </c>
      <c r="AT1453" s="97" t="e">
        <v>#N/A</v>
      </c>
      <c r="AU1453" s="97">
        <v>28254151</v>
      </c>
      <c r="AV1453" s="97">
        <v>7013255</v>
      </c>
      <c r="AW1453" s="97" t="e">
        <v>#N/A</v>
      </c>
      <c r="AX1453" s="97">
        <v>5267600</v>
      </c>
      <c r="AY1453" s="97" t="s">
        <v>189</v>
      </c>
      <c r="AZ1453" s="2">
        <v>20448</v>
      </c>
      <c r="BA1453" s="98">
        <v>10076267</v>
      </c>
      <c r="BB1453" s="2" t="e">
        <v>#N/A</v>
      </c>
      <c r="BC1453" s="2" t="e">
        <v>#N/A</v>
      </c>
      <c r="BD1453" s="2" t="s">
        <v>189</v>
      </c>
      <c r="BE1453" s="2">
        <v>2443125</v>
      </c>
      <c r="BF1453" s="2">
        <v>7632969</v>
      </c>
      <c r="BG1453" s="2">
        <v>10076267</v>
      </c>
      <c r="BH1453" s="2">
        <v>5148437</v>
      </c>
      <c r="BI1453" s="2">
        <v>3905176</v>
      </c>
      <c r="BJ1453" s="2">
        <v>1121179</v>
      </c>
      <c r="BK1453" s="2" t="s">
        <v>189</v>
      </c>
      <c r="BL1453" s="2">
        <v>20448</v>
      </c>
      <c r="BM1453" s="2">
        <v>8051942</v>
      </c>
      <c r="BN1453" s="2" t="e">
        <v>#N/A</v>
      </c>
      <c r="BO1453" s="2" t="e">
        <v>#N/A</v>
      </c>
      <c r="BP1453" s="2" t="s">
        <v>189</v>
      </c>
      <c r="BQ1453" s="2">
        <v>2321095</v>
      </c>
      <c r="BR1453" s="2">
        <v>5730492</v>
      </c>
      <c r="BS1453" s="2">
        <v>8051942</v>
      </c>
      <c r="BT1453" s="2">
        <v>4251012</v>
      </c>
      <c r="BU1453" s="2">
        <v>3208466</v>
      </c>
      <c r="BV1453" s="2">
        <v>1196362</v>
      </c>
      <c r="BW1453" s="2" t="s">
        <v>189</v>
      </c>
      <c r="BX1453" s="2">
        <v>20448</v>
      </c>
      <c r="BY1453" s="2">
        <v>6970479</v>
      </c>
      <c r="BZ1453" s="2" t="e">
        <v>#N/A</v>
      </c>
      <c r="CA1453" s="2" t="e">
        <v>#N/A</v>
      </c>
      <c r="CB1453" s="2" t="s">
        <v>189</v>
      </c>
      <c r="CC1453" s="2">
        <v>2253740</v>
      </c>
      <c r="CD1453" s="2">
        <v>4716739</v>
      </c>
      <c r="CE1453" s="2">
        <v>6970479</v>
      </c>
      <c r="CF1453" s="2">
        <v>2871216</v>
      </c>
      <c r="CG1453" s="2">
        <v>3271297</v>
      </c>
      <c r="CH1453" s="2" t="s">
        <v>189</v>
      </c>
      <c r="CI1453" s="2" t="s">
        <v>189</v>
      </c>
      <c r="CJ1453" s="2">
        <v>20448</v>
      </c>
      <c r="CK1453" s="97" t="e">
        <v>#N/A</v>
      </c>
      <c r="CL1453" s="97" t="e">
        <v>#N/A</v>
      </c>
      <c r="CM1453" s="97" t="e">
        <v>#N/A</v>
      </c>
      <c r="CN1453" s="2" t="e">
        <v>#N/A</v>
      </c>
      <c r="CO1453" s="100" t="e">
        <v>#N/A</v>
      </c>
      <c r="CP1453" s="97" t="e">
        <v>#N/A</v>
      </c>
      <c r="CQ1453" s="97" t="e">
        <v>#N/A</v>
      </c>
      <c r="CR1453" s="97" t="e">
        <v>#N/A</v>
      </c>
      <c r="CS1453" s="97" t="e">
        <v>#N/A</v>
      </c>
      <c r="CT1453" s="2" t="e">
        <v>#N/A</v>
      </c>
      <c r="CU1453" s="2" t="e">
        <v>#N/A</v>
      </c>
    </row>
    <row r="1454" spans="1:99" x14ac:dyDescent="0.25">
      <c r="A1454" s="2">
        <v>20436</v>
      </c>
      <c r="B1454" s="2">
        <v>13411740</v>
      </c>
      <c r="C1454" s="2">
        <v>21630</v>
      </c>
      <c r="D1454" s="2">
        <v>13390110</v>
      </c>
      <c r="E1454" s="2" t="s">
        <v>189</v>
      </c>
      <c r="F1454" s="2">
        <v>2018140</v>
      </c>
      <c r="G1454" s="2">
        <v>11371970</v>
      </c>
      <c r="H1454" s="2">
        <v>13411740</v>
      </c>
      <c r="I1454" s="2">
        <v>3967711</v>
      </c>
      <c r="J1454" s="2">
        <v>3913279</v>
      </c>
      <c r="K1454" s="2">
        <v>2707235</v>
      </c>
      <c r="L1454" s="2" t="s">
        <v>189</v>
      </c>
      <c r="N1454" s="2">
        <v>20436</v>
      </c>
      <c r="O1454" s="97">
        <v>6633857</v>
      </c>
      <c r="P1454" s="97">
        <v>0</v>
      </c>
      <c r="Q1454" s="97">
        <v>6280189</v>
      </c>
      <c r="R1454" s="97" t="s">
        <v>189</v>
      </c>
      <c r="S1454" s="97">
        <v>1899599</v>
      </c>
      <c r="T1454" s="97">
        <v>4380590</v>
      </c>
      <c r="U1454" s="97">
        <v>6633857</v>
      </c>
      <c r="V1454" s="97">
        <v>3795973</v>
      </c>
      <c r="W1454" s="97">
        <v>3785474</v>
      </c>
      <c r="X1454" s="97">
        <v>2837884</v>
      </c>
      <c r="Y1454" s="97">
        <v>695700</v>
      </c>
      <c r="Z1454" s="97">
        <v>0</v>
      </c>
      <c r="AB1454" s="2">
        <v>20449</v>
      </c>
      <c r="AC1454" s="97">
        <v>13359322</v>
      </c>
      <c r="AD1454" s="97">
        <v>19850</v>
      </c>
      <c r="AE1454" s="97">
        <v>13339472</v>
      </c>
      <c r="AF1454" s="97" t="s">
        <v>186</v>
      </c>
      <c r="AG1454" s="97">
        <v>4123762</v>
      </c>
      <c r="AH1454" s="97">
        <v>9215710</v>
      </c>
      <c r="AI1454" s="97">
        <v>13359322</v>
      </c>
      <c r="AJ1454" s="97">
        <v>9179699</v>
      </c>
      <c r="AK1454" s="97">
        <v>3982449</v>
      </c>
      <c r="AL1454" s="97">
        <v>919322</v>
      </c>
      <c r="AM1454" s="97" t="s">
        <v>189</v>
      </c>
      <c r="AN1454" s="2">
        <v>20449</v>
      </c>
      <c r="AO1454" s="97" t="e">
        <v>#N/A</v>
      </c>
      <c r="AP1454" s="97">
        <v>593350</v>
      </c>
      <c r="AQ1454" s="97">
        <v>17544093</v>
      </c>
      <c r="AR1454" s="97" t="e">
        <v>#N/A</v>
      </c>
      <c r="AS1454" s="97" t="e">
        <v>#N/A</v>
      </c>
      <c r="AT1454" s="97" t="e">
        <v>#N/A</v>
      </c>
      <c r="AU1454" s="97">
        <v>18137443</v>
      </c>
      <c r="AV1454" s="97">
        <v>7061358</v>
      </c>
      <c r="AW1454" s="97" t="e">
        <v>#N/A</v>
      </c>
      <c r="AX1454" s="97">
        <v>1852546</v>
      </c>
      <c r="AY1454" s="97" t="s">
        <v>189</v>
      </c>
      <c r="AZ1454" s="2">
        <v>20449</v>
      </c>
      <c r="BA1454" s="98">
        <v>13229244</v>
      </c>
      <c r="BB1454" s="2" t="e">
        <v>#N/A</v>
      </c>
      <c r="BC1454" s="2" t="e">
        <v>#N/A</v>
      </c>
      <c r="BD1454" s="2">
        <v>15817</v>
      </c>
      <c r="BE1454" s="2">
        <v>3252265</v>
      </c>
      <c r="BF1454" s="2">
        <v>9337346</v>
      </c>
      <c r="BG1454" s="2">
        <v>13229244</v>
      </c>
      <c r="BH1454" s="2">
        <v>7379913</v>
      </c>
      <c r="BI1454" s="2">
        <v>5849331</v>
      </c>
      <c r="BJ1454" s="2">
        <v>713190</v>
      </c>
      <c r="BK1454" s="2" t="s">
        <v>189</v>
      </c>
      <c r="BL1454" s="2">
        <v>20449</v>
      </c>
      <c r="BM1454" s="2">
        <v>26814804</v>
      </c>
      <c r="BN1454" s="2" t="e">
        <v>#N/A</v>
      </c>
      <c r="BO1454" s="2" t="e">
        <v>#N/A</v>
      </c>
      <c r="BP1454" s="2">
        <v>14147</v>
      </c>
      <c r="BQ1454" s="2">
        <v>5120202</v>
      </c>
      <c r="BR1454" s="2">
        <v>12864545</v>
      </c>
      <c r="BS1454" s="2">
        <v>26814804</v>
      </c>
      <c r="BT1454" s="2">
        <v>19712436</v>
      </c>
      <c r="BU1454" s="2">
        <v>7102368</v>
      </c>
      <c r="BV1454" s="2">
        <v>852913</v>
      </c>
      <c r="BW1454" s="2" t="s">
        <v>189</v>
      </c>
      <c r="BX1454" s="2">
        <v>20449</v>
      </c>
      <c r="BY1454" s="2">
        <v>27663561</v>
      </c>
      <c r="BZ1454" s="2" t="e">
        <v>#N/A</v>
      </c>
      <c r="CA1454" s="2" t="e">
        <v>#N/A</v>
      </c>
      <c r="CB1454" s="2">
        <v>2211</v>
      </c>
      <c r="CC1454" s="2">
        <v>3058959</v>
      </c>
      <c r="CD1454" s="2">
        <v>17655255</v>
      </c>
      <c r="CE1454" s="2">
        <v>27663561</v>
      </c>
      <c r="CF1454" s="2">
        <v>22537239</v>
      </c>
      <c r="CG1454" s="2">
        <v>5126322</v>
      </c>
      <c r="CH1454" s="2">
        <v>567100</v>
      </c>
      <c r="CI1454" s="2" t="s">
        <v>189</v>
      </c>
      <c r="CJ1454" s="2">
        <v>20449</v>
      </c>
      <c r="CK1454" s="97" t="e">
        <v>#N/A</v>
      </c>
      <c r="CL1454" s="97" t="e">
        <v>#N/A</v>
      </c>
      <c r="CM1454" s="97" t="e">
        <v>#N/A</v>
      </c>
      <c r="CN1454" s="2" t="e">
        <v>#N/A</v>
      </c>
      <c r="CO1454" s="100" t="e">
        <v>#N/A</v>
      </c>
      <c r="CP1454" s="97" t="e">
        <v>#N/A</v>
      </c>
      <c r="CQ1454" s="97" t="e">
        <v>#N/A</v>
      </c>
      <c r="CR1454" s="97" t="e">
        <v>#N/A</v>
      </c>
      <c r="CS1454" s="97" t="e">
        <v>#N/A</v>
      </c>
      <c r="CT1454" s="2" t="e">
        <v>#N/A</v>
      </c>
      <c r="CU1454" s="2" t="e">
        <v>#N/A</v>
      </c>
    </row>
    <row r="1455" spans="1:99" x14ac:dyDescent="0.25">
      <c r="A1455" s="2">
        <v>20437</v>
      </c>
      <c r="B1455" s="2">
        <v>60103676</v>
      </c>
      <c r="C1455" s="2">
        <v>600191</v>
      </c>
      <c r="D1455" s="2">
        <v>59090451</v>
      </c>
      <c r="E1455" s="2" t="s">
        <v>189</v>
      </c>
      <c r="F1455" s="2">
        <v>14532916</v>
      </c>
      <c r="G1455" s="2">
        <v>44557535</v>
      </c>
      <c r="H1455" s="2">
        <v>60103676</v>
      </c>
      <c r="I1455" s="2">
        <v>39341171</v>
      </c>
      <c r="J1455" s="2">
        <v>37379162</v>
      </c>
      <c r="K1455" s="2">
        <v>20762505</v>
      </c>
      <c r="L1455" s="2">
        <v>2875781</v>
      </c>
      <c r="N1455" s="2">
        <v>20437</v>
      </c>
      <c r="O1455" s="97">
        <v>55297318</v>
      </c>
      <c r="P1455" s="97">
        <v>664155</v>
      </c>
      <c r="Q1455" s="97">
        <v>53789780</v>
      </c>
      <c r="R1455" s="97" t="s">
        <v>189</v>
      </c>
      <c r="S1455" s="97">
        <v>11776717</v>
      </c>
      <c r="T1455" s="97">
        <v>42013063</v>
      </c>
      <c r="U1455" s="97">
        <v>55297318</v>
      </c>
      <c r="V1455" s="97">
        <v>37338454</v>
      </c>
      <c r="W1455" s="97">
        <v>33680832</v>
      </c>
      <c r="X1455" s="97">
        <v>17958864</v>
      </c>
      <c r="Y1455" s="97">
        <v>1339998</v>
      </c>
      <c r="Z1455" s="97">
        <v>0</v>
      </c>
      <c r="AB1455" s="2">
        <v>20450</v>
      </c>
      <c r="AC1455" s="97">
        <v>82485604</v>
      </c>
      <c r="AD1455" s="97">
        <v>364990</v>
      </c>
      <c r="AE1455" s="97">
        <v>82120614</v>
      </c>
      <c r="AF1455" s="97" t="s">
        <v>186</v>
      </c>
      <c r="AG1455" s="97">
        <v>10775424</v>
      </c>
      <c r="AH1455" s="97">
        <v>71345190</v>
      </c>
      <c r="AI1455" s="97">
        <v>82485604</v>
      </c>
      <c r="AJ1455" s="97">
        <v>59329054</v>
      </c>
      <c r="AK1455" s="97">
        <v>18290394</v>
      </c>
      <c r="AL1455" s="97">
        <v>5274953</v>
      </c>
      <c r="AM1455" s="97" t="s">
        <v>189</v>
      </c>
      <c r="AN1455" s="2">
        <v>20450</v>
      </c>
      <c r="AO1455" s="97">
        <v>83368330</v>
      </c>
      <c r="AP1455" s="97">
        <v>1200307</v>
      </c>
      <c r="AQ1455" s="97">
        <v>82024261</v>
      </c>
      <c r="AR1455" s="97">
        <v>0</v>
      </c>
      <c r="AS1455" s="97">
        <v>10279931</v>
      </c>
      <c r="AT1455" s="97">
        <v>71744330</v>
      </c>
      <c r="AU1455" s="97">
        <v>83368330</v>
      </c>
      <c r="AV1455" s="97">
        <v>68851285</v>
      </c>
      <c r="AW1455" s="97">
        <v>14517045</v>
      </c>
      <c r="AX1455" s="97">
        <v>6044559</v>
      </c>
      <c r="AY1455" s="97" t="s">
        <v>189</v>
      </c>
      <c r="AZ1455" s="2">
        <v>20450</v>
      </c>
      <c r="BA1455" s="98">
        <v>75626941</v>
      </c>
      <c r="BB1455" s="2">
        <v>1015311</v>
      </c>
      <c r="BC1455" s="2">
        <v>74611630</v>
      </c>
      <c r="BD1455" s="2" t="s">
        <v>189</v>
      </c>
      <c r="BE1455" s="2">
        <v>9342066</v>
      </c>
      <c r="BF1455" s="2">
        <v>65269564</v>
      </c>
      <c r="BG1455" s="2">
        <v>75626941</v>
      </c>
      <c r="BH1455" s="2">
        <v>47400957</v>
      </c>
      <c r="BI1455" s="2">
        <v>14025255</v>
      </c>
      <c r="BJ1455" s="2">
        <v>6548310</v>
      </c>
      <c r="BK1455" s="2" t="s">
        <v>189</v>
      </c>
      <c r="BL1455" s="2">
        <v>20450</v>
      </c>
      <c r="BM1455" s="2">
        <v>63659341</v>
      </c>
      <c r="BN1455" s="2">
        <v>393009</v>
      </c>
      <c r="BO1455" s="2">
        <v>63266332</v>
      </c>
      <c r="BP1455" s="2" t="s">
        <v>189</v>
      </c>
      <c r="BQ1455" s="2">
        <v>8680850</v>
      </c>
      <c r="BR1455" s="2">
        <v>54585482</v>
      </c>
      <c r="BS1455" s="2">
        <v>63659341</v>
      </c>
      <c r="BT1455" s="2">
        <v>47925757</v>
      </c>
      <c r="BU1455" s="2">
        <v>12927231</v>
      </c>
      <c r="BV1455" s="2">
        <v>7114679</v>
      </c>
      <c r="BW1455" s="2" t="s">
        <v>189</v>
      </c>
      <c r="BX1455" s="2">
        <v>20450</v>
      </c>
      <c r="BY1455" s="2" t="e">
        <v>#N/A</v>
      </c>
      <c r="BZ1455" s="2">
        <v>0</v>
      </c>
      <c r="CA1455" s="2">
        <v>0</v>
      </c>
      <c r="CB1455" s="2" t="e">
        <v>#N/A</v>
      </c>
      <c r="CC1455" s="2" t="e">
        <v>#N/A</v>
      </c>
      <c r="CD1455" s="2" t="e">
        <v>#N/A</v>
      </c>
      <c r="CE1455" s="2" t="e">
        <v>#N/A</v>
      </c>
      <c r="CF1455" s="2" t="e">
        <v>#N/A</v>
      </c>
      <c r="CG1455" s="2" t="e">
        <v>#N/A</v>
      </c>
      <c r="CH1455" s="2" t="e">
        <v>#N/A</v>
      </c>
      <c r="CI1455" s="2" t="e">
        <v>#N/A</v>
      </c>
      <c r="CJ1455" s="2">
        <v>20450</v>
      </c>
      <c r="CK1455" s="97">
        <v>74150583</v>
      </c>
      <c r="CL1455" s="97" t="e">
        <v>#N/A</v>
      </c>
      <c r="CM1455" s="97" t="e">
        <v>#N/A</v>
      </c>
      <c r="CN1455" s="2" t="s">
        <v>189</v>
      </c>
      <c r="CO1455" s="100" t="e">
        <v>#N/A</v>
      </c>
      <c r="CP1455" s="97" t="e">
        <v>#N/A</v>
      </c>
      <c r="CQ1455" s="97">
        <v>74150583</v>
      </c>
      <c r="CR1455" s="97">
        <v>53632011</v>
      </c>
      <c r="CS1455" s="97">
        <v>13688274</v>
      </c>
      <c r="CT1455" s="2">
        <v>7966436</v>
      </c>
      <c r="CU1455" s="2" t="s">
        <v>189</v>
      </c>
    </row>
    <row r="1456" spans="1:99" x14ac:dyDescent="0.25">
      <c r="A1456" s="2">
        <v>20438</v>
      </c>
      <c r="B1456" s="2" t="e">
        <v>#N/A</v>
      </c>
      <c r="C1456" s="2" t="e">
        <v>#N/A</v>
      </c>
      <c r="D1456" s="2" t="e">
        <v>#N/A</v>
      </c>
      <c r="E1456" s="2" t="e">
        <v>#N/A</v>
      </c>
      <c r="F1456" s="2" t="e">
        <v>#N/A</v>
      </c>
      <c r="G1456" s="2" t="e">
        <v>#N/A</v>
      </c>
      <c r="H1456" s="2" t="e">
        <v>#N/A</v>
      </c>
      <c r="I1456" s="2" t="e">
        <v>#N/A</v>
      </c>
      <c r="J1456" s="2" t="e">
        <v>#N/A</v>
      </c>
      <c r="K1456" s="2" t="e">
        <v>#N/A</v>
      </c>
      <c r="L1456" s="2" t="e">
        <v>#N/A</v>
      </c>
      <c r="N1456" s="2">
        <v>20438</v>
      </c>
      <c r="O1456" s="97" t="s">
        <v>186</v>
      </c>
      <c r="P1456" s="97" t="s">
        <v>186</v>
      </c>
      <c r="Q1456" s="97" t="s">
        <v>186</v>
      </c>
      <c r="R1456" s="97" t="s">
        <v>186</v>
      </c>
      <c r="S1456" s="97" t="s">
        <v>186</v>
      </c>
      <c r="T1456" s="97" t="s">
        <v>186</v>
      </c>
      <c r="U1456" s="97" t="s">
        <v>186</v>
      </c>
      <c r="V1456" s="97" t="s">
        <v>186</v>
      </c>
      <c r="W1456" s="97" t="e">
        <v>#N/A</v>
      </c>
      <c r="X1456" s="97" t="s">
        <v>186</v>
      </c>
      <c r="Y1456" s="97" t="s">
        <v>186</v>
      </c>
      <c r="Z1456" s="97">
        <v>0</v>
      </c>
      <c r="AB1456" s="2">
        <v>20451</v>
      </c>
      <c r="AC1456" s="97">
        <v>7174240</v>
      </c>
      <c r="AD1456" s="97">
        <v>117147</v>
      </c>
      <c r="AE1456" s="97">
        <v>7057093</v>
      </c>
      <c r="AF1456" s="97">
        <v>12023</v>
      </c>
      <c r="AG1456" s="97">
        <v>2380536</v>
      </c>
      <c r="AH1456" s="97">
        <v>4676557</v>
      </c>
      <c r="AI1456" s="97">
        <v>7174240</v>
      </c>
      <c r="AJ1456" s="97">
        <v>986201</v>
      </c>
      <c r="AK1456" s="97">
        <v>2632275</v>
      </c>
      <c r="AL1456" s="97">
        <v>832273</v>
      </c>
      <c r="AM1456" s="97" t="s">
        <v>189</v>
      </c>
      <c r="AN1456" s="2">
        <v>20451</v>
      </c>
      <c r="AO1456" s="97">
        <v>8044868</v>
      </c>
      <c r="AP1456" s="97">
        <v>85090</v>
      </c>
      <c r="AQ1456" s="97">
        <v>7799749</v>
      </c>
      <c r="AR1456" s="97">
        <v>0</v>
      </c>
      <c r="AS1456" s="97">
        <v>3096683</v>
      </c>
      <c r="AT1456" s="97">
        <v>4703066</v>
      </c>
      <c r="AU1456" s="97">
        <v>8044868</v>
      </c>
      <c r="AV1456" s="97">
        <v>2810756</v>
      </c>
      <c r="AW1456" s="97">
        <v>5234112</v>
      </c>
      <c r="AX1456" s="97">
        <v>623174</v>
      </c>
      <c r="AY1456" s="97" t="s">
        <v>189</v>
      </c>
      <c r="AZ1456" s="2">
        <v>20451</v>
      </c>
      <c r="BA1456" s="98">
        <v>5777457</v>
      </c>
      <c r="BB1456" s="2">
        <v>122677</v>
      </c>
      <c r="BC1456" s="2">
        <v>5654780</v>
      </c>
      <c r="BD1456" s="2" t="s">
        <v>189</v>
      </c>
      <c r="BE1456" s="2">
        <v>2043133</v>
      </c>
      <c r="BF1456" s="2">
        <v>3611647</v>
      </c>
      <c r="BG1456" s="2">
        <v>5777457</v>
      </c>
      <c r="BH1456" s="2">
        <v>1044248</v>
      </c>
      <c r="BI1456" s="2">
        <v>3291615</v>
      </c>
      <c r="BJ1456" s="2">
        <v>508443</v>
      </c>
      <c r="BK1456" s="2" t="s">
        <v>189</v>
      </c>
      <c r="BL1456" s="2">
        <v>20451</v>
      </c>
      <c r="BM1456" s="2">
        <v>8102629</v>
      </c>
      <c r="BN1456" s="2">
        <v>1585201</v>
      </c>
      <c r="BO1456" s="2">
        <v>6517428</v>
      </c>
      <c r="BP1456" s="2" t="s">
        <v>189</v>
      </c>
      <c r="BQ1456" s="2">
        <v>2118455</v>
      </c>
      <c r="BR1456" s="2">
        <v>4398973</v>
      </c>
      <c r="BS1456" s="2">
        <v>8102629</v>
      </c>
      <c r="BT1456" s="2">
        <v>2767084</v>
      </c>
      <c r="BU1456" s="2">
        <v>4760915</v>
      </c>
      <c r="BV1456" s="2">
        <v>557784</v>
      </c>
      <c r="BW1456" s="2" t="s">
        <v>189</v>
      </c>
      <c r="BX1456" s="2">
        <v>20451</v>
      </c>
      <c r="BY1456" s="2">
        <v>9841813</v>
      </c>
      <c r="BZ1456" s="2">
        <v>168</v>
      </c>
      <c r="CA1456" s="2">
        <v>9526816</v>
      </c>
      <c r="CB1456" s="2" t="s">
        <v>189</v>
      </c>
      <c r="CC1456" s="2">
        <v>2085008</v>
      </c>
      <c r="CD1456" s="2">
        <v>7441808</v>
      </c>
      <c r="CE1456" s="2">
        <v>9841813</v>
      </c>
      <c r="CF1456" s="2">
        <v>6520326</v>
      </c>
      <c r="CG1456" s="2">
        <v>3321487</v>
      </c>
      <c r="CH1456" s="2">
        <v>669325</v>
      </c>
      <c r="CI1456" s="2" t="s">
        <v>189</v>
      </c>
      <c r="CJ1456" s="2">
        <v>20451</v>
      </c>
      <c r="CK1456" s="97">
        <v>6697969</v>
      </c>
      <c r="CL1456" s="97" t="e">
        <v>#N/A</v>
      </c>
      <c r="CM1456" s="97" t="e">
        <v>#N/A</v>
      </c>
      <c r="CN1456" s="2" t="s">
        <v>189</v>
      </c>
      <c r="CO1456" s="100" t="e">
        <v>#N/A</v>
      </c>
      <c r="CP1456" s="97" t="e">
        <v>#N/A</v>
      </c>
      <c r="CQ1456" s="97">
        <v>6697969</v>
      </c>
      <c r="CR1456" s="97">
        <v>3593611</v>
      </c>
      <c r="CS1456" s="97">
        <v>3039789</v>
      </c>
      <c r="CT1456" s="2">
        <v>825909</v>
      </c>
      <c r="CU1456" s="2" t="s">
        <v>189</v>
      </c>
    </row>
    <row r="1457" spans="1:99" x14ac:dyDescent="0.25">
      <c r="A1457" s="2">
        <v>20439</v>
      </c>
      <c r="B1457" s="2">
        <v>159426969</v>
      </c>
      <c r="C1457" s="2">
        <v>3733135</v>
      </c>
      <c r="D1457" s="2">
        <v>151823370</v>
      </c>
      <c r="E1457" s="2">
        <v>280497</v>
      </c>
      <c r="F1457" s="2">
        <v>50344486</v>
      </c>
      <c r="G1457" s="2">
        <v>101478884</v>
      </c>
      <c r="H1457" s="2">
        <v>159426969</v>
      </c>
      <c r="I1457" s="2">
        <v>51708819</v>
      </c>
      <c r="J1457" s="2">
        <v>50340328</v>
      </c>
      <c r="K1457" s="2">
        <v>107718150</v>
      </c>
      <c r="L1457" s="2">
        <v>35077152</v>
      </c>
      <c r="N1457" s="2">
        <v>20439</v>
      </c>
      <c r="O1457" s="97">
        <v>118884819</v>
      </c>
      <c r="P1457" s="97">
        <v>2141053</v>
      </c>
      <c r="Q1457" s="97">
        <v>116743766</v>
      </c>
      <c r="R1457" s="97">
        <v>436987</v>
      </c>
      <c r="S1457" s="97">
        <v>45503864</v>
      </c>
      <c r="T1457" s="97">
        <v>71239902</v>
      </c>
      <c r="U1457" s="97">
        <v>118884819</v>
      </c>
      <c r="V1457" s="97">
        <v>44631014</v>
      </c>
      <c r="W1457" s="97">
        <v>44541179</v>
      </c>
      <c r="X1457" s="97">
        <v>56251176</v>
      </c>
      <c r="Y1457" s="97">
        <v>31965538</v>
      </c>
      <c r="Z1457" s="97">
        <v>0</v>
      </c>
      <c r="AB1457" s="2">
        <v>20452</v>
      </c>
      <c r="AC1457" s="97">
        <v>22874189</v>
      </c>
      <c r="AD1457" s="97">
        <v>353147</v>
      </c>
      <c r="AE1457" s="97">
        <v>21295836</v>
      </c>
      <c r="AF1457" s="97">
        <v>101042</v>
      </c>
      <c r="AG1457" s="97">
        <v>6114218</v>
      </c>
      <c r="AH1457" s="97">
        <v>15181618</v>
      </c>
      <c r="AI1457" s="97">
        <v>22874189</v>
      </c>
      <c r="AJ1457" s="97">
        <v>13430655</v>
      </c>
      <c r="AK1457" s="97">
        <v>9443534</v>
      </c>
      <c r="AL1457" s="97">
        <v>3542389</v>
      </c>
      <c r="AM1457" s="97" t="s">
        <v>189</v>
      </c>
      <c r="AN1457" s="2">
        <v>20452</v>
      </c>
      <c r="AO1457" s="97">
        <v>24669450</v>
      </c>
      <c r="AP1457" s="97">
        <v>200765</v>
      </c>
      <c r="AQ1457" s="97">
        <v>24468685</v>
      </c>
      <c r="AR1457" s="97">
        <v>86110</v>
      </c>
      <c r="AS1457" s="97">
        <v>5781535</v>
      </c>
      <c r="AT1457" s="97">
        <v>18687150</v>
      </c>
      <c r="AU1457" s="97">
        <v>24669450</v>
      </c>
      <c r="AV1457" s="97">
        <v>13809733</v>
      </c>
      <c r="AW1457" s="97">
        <v>8862697</v>
      </c>
      <c r="AX1457" s="97">
        <v>3895889</v>
      </c>
      <c r="AY1457" s="97" t="s">
        <v>189</v>
      </c>
      <c r="AZ1457" s="2">
        <v>20452</v>
      </c>
      <c r="BA1457" s="98">
        <v>20028088</v>
      </c>
      <c r="BB1457" s="2">
        <v>460802</v>
      </c>
      <c r="BC1457" s="2">
        <v>19355812</v>
      </c>
      <c r="BD1457" s="2">
        <v>152119</v>
      </c>
      <c r="BE1457" s="2">
        <v>5635756</v>
      </c>
      <c r="BF1457" s="2">
        <v>13720056</v>
      </c>
      <c r="BG1457" s="2">
        <v>20028088</v>
      </c>
      <c r="BH1457" s="2">
        <v>10893224</v>
      </c>
      <c r="BI1457" s="2">
        <v>9134864</v>
      </c>
      <c r="BJ1457" s="2">
        <v>4237575</v>
      </c>
      <c r="BK1457" s="2" t="s">
        <v>189</v>
      </c>
      <c r="BL1457" s="2">
        <v>20452</v>
      </c>
      <c r="BM1457" s="2">
        <v>20841712</v>
      </c>
      <c r="BN1457" s="2">
        <v>500303</v>
      </c>
      <c r="BO1457" s="2">
        <v>20117696</v>
      </c>
      <c r="BP1457" s="2">
        <v>125479</v>
      </c>
      <c r="BQ1457" s="2">
        <v>5420463</v>
      </c>
      <c r="BR1457" s="2">
        <v>14697233</v>
      </c>
      <c r="BS1457" s="2">
        <v>20841712</v>
      </c>
      <c r="BT1457" s="2">
        <v>12149897</v>
      </c>
      <c r="BU1457" s="2">
        <v>8691815</v>
      </c>
      <c r="BV1457" s="2">
        <v>4261139</v>
      </c>
      <c r="BW1457" s="2" t="s">
        <v>189</v>
      </c>
      <c r="BX1457" s="2">
        <v>20452</v>
      </c>
      <c r="BY1457" s="2">
        <v>16144498</v>
      </c>
      <c r="BZ1457" s="2">
        <v>343978</v>
      </c>
      <c r="CA1457" s="2">
        <v>14478644</v>
      </c>
      <c r="CB1457" s="2">
        <v>150283</v>
      </c>
      <c r="CC1457" s="2">
        <v>5042506</v>
      </c>
      <c r="CD1457" s="2">
        <v>9436138</v>
      </c>
      <c r="CE1457" s="2">
        <v>16144498</v>
      </c>
      <c r="CF1457" s="2">
        <v>8015032</v>
      </c>
      <c r="CG1457" s="2">
        <v>8129466</v>
      </c>
      <c r="CH1457" s="2">
        <v>3580146</v>
      </c>
      <c r="CI1457" s="2" t="s">
        <v>189</v>
      </c>
      <c r="CJ1457" s="2">
        <v>20452</v>
      </c>
      <c r="CK1457" s="97">
        <v>21813834</v>
      </c>
      <c r="CL1457" s="97" t="e">
        <v>#N/A</v>
      </c>
      <c r="CM1457" s="97" t="e">
        <v>#N/A</v>
      </c>
      <c r="CN1457" s="2">
        <v>137231</v>
      </c>
      <c r="CO1457" s="100" t="e">
        <v>#N/A</v>
      </c>
      <c r="CP1457" s="97" t="e">
        <v>#N/A</v>
      </c>
      <c r="CQ1457" s="97">
        <v>21813834</v>
      </c>
      <c r="CR1457" s="97">
        <v>14377590</v>
      </c>
      <c r="CS1457" s="97">
        <v>7436244</v>
      </c>
      <c r="CT1457" s="2">
        <v>3873730</v>
      </c>
      <c r="CU1457" s="2" t="s">
        <v>189</v>
      </c>
    </row>
    <row r="1458" spans="1:99" x14ac:dyDescent="0.25">
      <c r="A1458" s="2">
        <v>20440</v>
      </c>
      <c r="B1458" s="2">
        <v>5793471</v>
      </c>
      <c r="C1458" s="2">
        <v>11310</v>
      </c>
      <c r="D1458" s="2">
        <v>5777018</v>
      </c>
      <c r="E1458" s="2" t="s">
        <v>189</v>
      </c>
      <c r="F1458" s="2">
        <v>2642944</v>
      </c>
      <c r="G1458" s="2">
        <v>3134074</v>
      </c>
      <c r="H1458" s="2">
        <v>5793471</v>
      </c>
      <c r="I1458" s="2">
        <v>2447719</v>
      </c>
      <c r="J1458" s="2">
        <v>2447719</v>
      </c>
      <c r="K1458" s="2">
        <v>3345752</v>
      </c>
      <c r="L1458" s="2">
        <v>1782459</v>
      </c>
      <c r="N1458" s="2">
        <v>20440</v>
      </c>
      <c r="O1458" s="97">
        <v>7109631</v>
      </c>
      <c r="P1458" s="97">
        <v>545320</v>
      </c>
      <c r="Q1458" s="97">
        <v>6564311</v>
      </c>
      <c r="R1458" s="97" t="s">
        <v>189</v>
      </c>
      <c r="S1458" s="97">
        <v>2546047</v>
      </c>
      <c r="T1458" s="97">
        <v>4018264</v>
      </c>
      <c r="U1458" s="97">
        <v>7109631</v>
      </c>
      <c r="V1458" s="97">
        <v>3590068</v>
      </c>
      <c r="W1458" s="97">
        <v>3074168</v>
      </c>
      <c r="X1458" s="97">
        <v>3513726</v>
      </c>
      <c r="Y1458" s="97">
        <v>1844281</v>
      </c>
      <c r="Z1458" s="97">
        <v>0</v>
      </c>
      <c r="AB1458" s="2">
        <v>20453</v>
      </c>
      <c r="AC1458" s="97">
        <v>13276061</v>
      </c>
      <c r="AD1458" s="97">
        <v>870897</v>
      </c>
      <c r="AE1458" s="97">
        <v>12199284</v>
      </c>
      <c r="AF1458" s="97" t="s">
        <v>186</v>
      </c>
      <c r="AG1458" s="97">
        <v>3703488</v>
      </c>
      <c r="AH1458" s="97">
        <v>8495796</v>
      </c>
      <c r="AI1458" s="97">
        <v>13276061</v>
      </c>
      <c r="AJ1458" s="97">
        <v>5410581</v>
      </c>
      <c r="AK1458" s="97">
        <v>7865480</v>
      </c>
      <c r="AL1458" s="97">
        <v>4048374</v>
      </c>
      <c r="AM1458" s="97" t="s">
        <v>189</v>
      </c>
      <c r="AN1458" s="2">
        <v>20453</v>
      </c>
      <c r="AO1458" s="97">
        <v>13411047</v>
      </c>
      <c r="AP1458" s="97">
        <v>761759</v>
      </c>
      <c r="AQ1458" s="97">
        <v>12465461</v>
      </c>
      <c r="AR1458" s="97">
        <v>0</v>
      </c>
      <c r="AS1458" s="97">
        <v>3797739</v>
      </c>
      <c r="AT1458" s="97">
        <v>8667722</v>
      </c>
      <c r="AU1458" s="97">
        <v>13411047</v>
      </c>
      <c r="AV1458" s="97">
        <v>5767251</v>
      </c>
      <c r="AW1458" s="97">
        <v>7643796</v>
      </c>
      <c r="AX1458" s="97">
        <v>2986924</v>
      </c>
      <c r="AY1458" s="97" t="s">
        <v>189</v>
      </c>
      <c r="AZ1458" s="2">
        <v>20453</v>
      </c>
      <c r="BA1458" s="98">
        <v>15006562</v>
      </c>
      <c r="BB1458" s="2">
        <v>961103</v>
      </c>
      <c r="BC1458" s="2">
        <v>14045459</v>
      </c>
      <c r="BD1458" s="2" t="s">
        <v>189</v>
      </c>
      <c r="BE1458" s="2">
        <v>3160928</v>
      </c>
      <c r="BF1458" s="2">
        <v>10884531</v>
      </c>
      <c r="BG1458" s="2">
        <v>15006562</v>
      </c>
      <c r="BH1458" s="2">
        <v>8777022</v>
      </c>
      <c r="BI1458" s="2">
        <v>6228497</v>
      </c>
      <c r="BJ1458" s="2">
        <v>2688525</v>
      </c>
      <c r="BK1458" s="2" t="s">
        <v>189</v>
      </c>
      <c r="BL1458" s="2">
        <v>20453</v>
      </c>
      <c r="BM1458" s="2">
        <v>14418291</v>
      </c>
      <c r="BN1458" s="2">
        <v>1094856</v>
      </c>
      <c r="BO1458" s="2">
        <v>13323435</v>
      </c>
      <c r="BP1458" s="2">
        <v>75000</v>
      </c>
      <c r="BQ1458" s="2">
        <v>2869739</v>
      </c>
      <c r="BR1458" s="2">
        <v>10453696</v>
      </c>
      <c r="BS1458" s="2">
        <v>14418291</v>
      </c>
      <c r="BT1458" s="2">
        <v>7525910</v>
      </c>
      <c r="BU1458" s="2">
        <v>6097335</v>
      </c>
      <c r="BV1458" s="2">
        <v>3118173</v>
      </c>
      <c r="BW1458" s="2" t="s">
        <v>189</v>
      </c>
      <c r="BX1458" s="2">
        <v>20453</v>
      </c>
      <c r="BY1458" s="2">
        <v>23614906</v>
      </c>
      <c r="BZ1458" s="2">
        <v>735370</v>
      </c>
      <c r="CA1458" s="2">
        <v>15911624</v>
      </c>
      <c r="CB1458" s="2" t="s">
        <v>189</v>
      </c>
      <c r="CC1458" s="2">
        <v>2644812</v>
      </c>
      <c r="CD1458" s="2">
        <v>13266812</v>
      </c>
      <c r="CE1458" s="2">
        <v>23614906</v>
      </c>
      <c r="CF1458" s="2">
        <v>16248047</v>
      </c>
      <c r="CG1458" s="2">
        <v>7366859</v>
      </c>
      <c r="CH1458" s="2">
        <v>2983904</v>
      </c>
      <c r="CI1458" s="2" t="s">
        <v>189</v>
      </c>
      <c r="CJ1458" s="2">
        <v>20453</v>
      </c>
      <c r="CK1458" s="97">
        <v>19669875</v>
      </c>
      <c r="CL1458" s="97" t="e">
        <v>#N/A</v>
      </c>
      <c r="CM1458" s="97" t="e">
        <v>#N/A</v>
      </c>
      <c r="CN1458" s="2" t="s">
        <v>189</v>
      </c>
      <c r="CO1458" s="100" t="e">
        <v>#N/A</v>
      </c>
      <c r="CP1458" s="97" t="e">
        <v>#N/A</v>
      </c>
      <c r="CQ1458" s="97">
        <v>19669875</v>
      </c>
      <c r="CR1458" s="97">
        <v>7949171</v>
      </c>
      <c r="CS1458" s="97">
        <v>4434823</v>
      </c>
      <c r="CT1458" s="2">
        <v>2268500</v>
      </c>
      <c r="CU1458" s="2" t="s">
        <v>189</v>
      </c>
    </row>
    <row r="1459" spans="1:99" x14ac:dyDescent="0.25">
      <c r="A1459" s="2">
        <v>20441</v>
      </c>
      <c r="B1459" s="2">
        <v>33139961</v>
      </c>
      <c r="C1459" s="2">
        <v>1721497</v>
      </c>
      <c r="D1459" s="2">
        <v>31418464</v>
      </c>
      <c r="E1459" s="2" t="s">
        <v>189</v>
      </c>
      <c r="F1459" s="2">
        <v>8108866</v>
      </c>
      <c r="G1459" s="2">
        <v>23309598</v>
      </c>
      <c r="H1459" s="2">
        <v>33139961</v>
      </c>
      <c r="I1459" s="2">
        <v>7046492</v>
      </c>
      <c r="J1459" s="2">
        <v>6949221</v>
      </c>
      <c r="K1459" s="2">
        <v>11169736</v>
      </c>
      <c r="L1459" s="2">
        <v>3742527</v>
      </c>
      <c r="N1459" s="2">
        <v>20441</v>
      </c>
      <c r="O1459" s="97">
        <v>31917639</v>
      </c>
      <c r="P1459" s="97">
        <v>1864818</v>
      </c>
      <c r="Q1459" s="97">
        <v>29893932</v>
      </c>
      <c r="R1459" s="97" t="s">
        <v>189</v>
      </c>
      <c r="S1459" s="97">
        <v>7382230</v>
      </c>
      <c r="T1459" s="97">
        <v>22511702</v>
      </c>
      <c r="U1459" s="97">
        <v>31917639</v>
      </c>
      <c r="V1459" s="97">
        <v>19493558</v>
      </c>
      <c r="W1459" s="97">
        <v>19470791</v>
      </c>
      <c r="X1459" s="97">
        <v>12424081</v>
      </c>
      <c r="Y1459" s="97">
        <v>5314684</v>
      </c>
      <c r="Z1459" s="97">
        <v>0</v>
      </c>
      <c r="AB1459" s="2">
        <v>20454</v>
      </c>
      <c r="AC1459" s="97" t="e">
        <v>#N/A</v>
      </c>
      <c r="AD1459" s="97" t="e">
        <v>#N/A</v>
      </c>
      <c r="AE1459" s="97" t="e">
        <v>#N/A</v>
      </c>
      <c r="AF1459" s="97" t="e">
        <v>#N/A</v>
      </c>
      <c r="AG1459" s="97" t="e">
        <v>#N/A</v>
      </c>
      <c r="AH1459" s="97" t="e">
        <v>#N/A</v>
      </c>
      <c r="AI1459" s="97" t="e">
        <v>#N/A</v>
      </c>
      <c r="AJ1459" s="97" t="e">
        <v>#N/A</v>
      </c>
      <c r="AK1459" s="97" t="e">
        <v>#N/A</v>
      </c>
      <c r="AL1459" s="97" t="e">
        <v>#N/A</v>
      </c>
      <c r="AM1459" s="97" t="e">
        <v>#N/A</v>
      </c>
      <c r="AN1459" s="2">
        <v>20454</v>
      </c>
      <c r="AO1459" s="97">
        <v>17741862</v>
      </c>
      <c r="AP1459" s="97">
        <v>0</v>
      </c>
      <c r="AQ1459" s="97">
        <v>17680279</v>
      </c>
      <c r="AR1459" s="97">
        <v>0</v>
      </c>
      <c r="AS1459" s="97">
        <v>3188030</v>
      </c>
      <c r="AT1459" s="97">
        <v>14492249</v>
      </c>
      <c r="AU1459" s="97">
        <v>17741862</v>
      </c>
      <c r="AV1459" s="97">
        <v>12466814</v>
      </c>
      <c r="AW1459" s="97">
        <v>5275048</v>
      </c>
      <c r="AX1459" s="97" t="s">
        <v>189</v>
      </c>
      <c r="AY1459" s="97" t="s">
        <v>189</v>
      </c>
      <c r="AZ1459" s="2">
        <v>20454</v>
      </c>
      <c r="BA1459" s="98">
        <v>17109720</v>
      </c>
      <c r="BB1459" s="2">
        <v>421863</v>
      </c>
      <c r="BC1459" s="2">
        <v>16687857</v>
      </c>
      <c r="BD1459" s="2" t="s">
        <v>189</v>
      </c>
      <c r="BE1459" s="2">
        <v>3025862</v>
      </c>
      <c r="BF1459" s="2">
        <v>13661995</v>
      </c>
      <c r="BG1459" s="2">
        <v>17109720</v>
      </c>
      <c r="BH1459" s="2">
        <v>13055477</v>
      </c>
      <c r="BI1459" s="2">
        <v>3904972</v>
      </c>
      <c r="BJ1459" s="2">
        <v>115321</v>
      </c>
      <c r="BK1459" s="2" t="s">
        <v>189</v>
      </c>
      <c r="BL1459" s="2">
        <v>20454</v>
      </c>
      <c r="BM1459" s="2">
        <v>15171950</v>
      </c>
      <c r="BN1459" s="2">
        <v>9648</v>
      </c>
      <c r="BO1459" s="2">
        <v>15115161</v>
      </c>
      <c r="BP1459" s="2" t="s">
        <v>189</v>
      </c>
      <c r="BQ1459" s="2">
        <v>2910393</v>
      </c>
      <c r="BR1459" s="2">
        <v>12204768</v>
      </c>
      <c r="BS1459" s="2">
        <v>15171950</v>
      </c>
      <c r="BT1459" s="2">
        <v>10250702</v>
      </c>
      <c r="BU1459" s="2">
        <v>4921248</v>
      </c>
      <c r="BV1459" s="2">
        <v>1116903</v>
      </c>
      <c r="BW1459" s="2" t="s">
        <v>189</v>
      </c>
      <c r="BX1459" s="2">
        <v>20454</v>
      </c>
      <c r="BY1459" s="2">
        <v>16039562</v>
      </c>
      <c r="BZ1459" s="2">
        <v>49196</v>
      </c>
      <c r="CA1459" s="2">
        <v>15954243</v>
      </c>
      <c r="CB1459" s="2" t="s">
        <v>189</v>
      </c>
      <c r="CC1459" s="2">
        <v>2812442</v>
      </c>
      <c r="CD1459" s="2">
        <v>13141801</v>
      </c>
      <c r="CE1459" s="2">
        <v>16039562</v>
      </c>
      <c r="CF1459" s="2">
        <v>11649311</v>
      </c>
      <c r="CG1459" s="2">
        <v>4390251</v>
      </c>
      <c r="CH1459" s="2">
        <v>1019397</v>
      </c>
      <c r="CI1459" s="2" t="s">
        <v>189</v>
      </c>
      <c r="CJ1459" s="2">
        <v>20454</v>
      </c>
      <c r="CK1459" s="97">
        <v>13561488</v>
      </c>
      <c r="CL1459" s="97" t="e">
        <v>#N/A</v>
      </c>
      <c r="CM1459" s="97" t="e">
        <v>#N/A</v>
      </c>
      <c r="CN1459" s="2" t="s">
        <v>189</v>
      </c>
      <c r="CO1459" s="100" t="e">
        <v>#N/A</v>
      </c>
      <c r="CP1459" s="97" t="e">
        <v>#N/A</v>
      </c>
      <c r="CQ1459" s="97">
        <v>13561488</v>
      </c>
      <c r="CR1459" s="97">
        <v>10308502</v>
      </c>
      <c r="CS1459" s="97">
        <v>3203567</v>
      </c>
      <c r="CT1459" s="2">
        <v>1375431</v>
      </c>
      <c r="CU1459" s="2" t="s">
        <v>189</v>
      </c>
    </row>
    <row r="1460" spans="1:99" x14ac:dyDescent="0.25">
      <c r="A1460" s="2">
        <v>20442</v>
      </c>
      <c r="B1460" s="2">
        <v>5438227</v>
      </c>
      <c r="C1460" s="2">
        <v>561511</v>
      </c>
      <c r="D1460" s="2">
        <v>4727967</v>
      </c>
      <c r="E1460" s="2">
        <v>17508</v>
      </c>
      <c r="F1460" s="2">
        <v>1261846</v>
      </c>
      <c r="G1460" s="2">
        <v>3466121</v>
      </c>
      <c r="H1460" s="2">
        <v>5438227</v>
      </c>
      <c r="I1460" s="2">
        <v>3976152</v>
      </c>
      <c r="J1460" s="2">
        <v>3464252</v>
      </c>
      <c r="K1460" s="2">
        <v>1462075</v>
      </c>
      <c r="L1460" s="2">
        <v>476332</v>
      </c>
      <c r="N1460" s="2">
        <v>20442</v>
      </c>
      <c r="O1460" s="97">
        <v>3068111</v>
      </c>
      <c r="P1460" s="97">
        <v>79204</v>
      </c>
      <c r="Q1460" s="97">
        <v>2988907</v>
      </c>
      <c r="R1460" s="97">
        <v>33612</v>
      </c>
      <c r="S1460" s="97">
        <v>1235982</v>
      </c>
      <c r="T1460" s="97">
        <v>1752925</v>
      </c>
      <c r="U1460" s="97">
        <v>3068111</v>
      </c>
      <c r="V1460" s="97">
        <v>1619707</v>
      </c>
      <c r="W1460" s="97">
        <v>1552784</v>
      </c>
      <c r="X1460" s="97">
        <v>1383571</v>
      </c>
      <c r="Y1460" s="97">
        <v>425631</v>
      </c>
      <c r="Z1460" s="97">
        <v>0</v>
      </c>
      <c r="AB1460" s="2">
        <v>20455</v>
      </c>
      <c r="AC1460" s="97">
        <v>12958130</v>
      </c>
      <c r="AD1460" s="97">
        <v>248514</v>
      </c>
      <c r="AE1460" s="97">
        <v>12709616</v>
      </c>
      <c r="AF1460" s="97">
        <v>11017</v>
      </c>
      <c r="AG1460" s="97">
        <v>3912718</v>
      </c>
      <c r="AH1460" s="97">
        <v>8796898</v>
      </c>
      <c r="AI1460" s="97">
        <v>12958130</v>
      </c>
      <c r="AJ1460" s="97">
        <v>5633161</v>
      </c>
      <c r="AK1460" s="97">
        <v>5885831</v>
      </c>
      <c r="AL1460" s="97">
        <v>2688435</v>
      </c>
      <c r="AM1460" s="97" t="s">
        <v>189</v>
      </c>
      <c r="AN1460" s="2">
        <v>20455</v>
      </c>
      <c r="AO1460" s="97">
        <v>12750247</v>
      </c>
      <c r="AP1460" s="97">
        <v>290894</v>
      </c>
      <c r="AQ1460" s="97">
        <v>12459353</v>
      </c>
      <c r="AR1460" s="97">
        <v>12722</v>
      </c>
      <c r="AS1460" s="97">
        <v>3617076</v>
      </c>
      <c r="AT1460" s="97">
        <v>8842277</v>
      </c>
      <c r="AU1460" s="97">
        <v>12750247</v>
      </c>
      <c r="AV1460" s="97">
        <v>6795223</v>
      </c>
      <c r="AW1460" s="97">
        <v>5776676</v>
      </c>
      <c r="AX1460" s="97">
        <v>2515218</v>
      </c>
      <c r="AY1460" s="97" t="s">
        <v>189</v>
      </c>
      <c r="AZ1460" s="2">
        <v>20455</v>
      </c>
      <c r="BA1460" s="98">
        <v>14814400</v>
      </c>
      <c r="BB1460" s="2">
        <v>312433</v>
      </c>
      <c r="BC1460" s="2">
        <v>13137513</v>
      </c>
      <c r="BD1460" s="2">
        <v>18196</v>
      </c>
      <c r="BE1460" s="2">
        <v>3660725</v>
      </c>
      <c r="BF1460" s="2">
        <v>9476788</v>
      </c>
      <c r="BG1460" s="2">
        <v>14814400</v>
      </c>
      <c r="BH1460" s="2">
        <v>8635277</v>
      </c>
      <c r="BI1460" s="2">
        <v>6179123</v>
      </c>
      <c r="BJ1460" s="2">
        <v>2204468</v>
      </c>
      <c r="BK1460" s="2" t="s">
        <v>189</v>
      </c>
      <c r="BL1460" s="2">
        <v>20455</v>
      </c>
      <c r="BM1460" s="2">
        <v>15543962</v>
      </c>
      <c r="BN1460" s="2">
        <v>105068</v>
      </c>
      <c r="BO1460" s="2">
        <v>15438894</v>
      </c>
      <c r="BP1460" s="2">
        <v>8233</v>
      </c>
      <c r="BQ1460" s="2">
        <v>3410851</v>
      </c>
      <c r="BR1460" s="2">
        <v>12028043</v>
      </c>
      <c r="BS1460" s="2">
        <v>15543962</v>
      </c>
      <c r="BT1460" s="2">
        <v>8867331</v>
      </c>
      <c r="BU1460" s="2">
        <v>5215138</v>
      </c>
      <c r="BV1460" s="2">
        <v>2378666</v>
      </c>
      <c r="BW1460" s="2" t="s">
        <v>189</v>
      </c>
      <c r="BX1460" s="2">
        <v>20455</v>
      </c>
      <c r="BY1460" s="2">
        <v>11967488</v>
      </c>
      <c r="BZ1460" s="2">
        <v>351645</v>
      </c>
      <c r="CA1460" s="2">
        <v>11068227</v>
      </c>
      <c r="CB1460" s="2">
        <v>25351</v>
      </c>
      <c r="CC1460" s="2">
        <v>3268066</v>
      </c>
      <c r="CD1460" s="2">
        <v>7800161</v>
      </c>
      <c r="CE1460" s="2">
        <v>11967488</v>
      </c>
      <c r="CF1460" s="2">
        <v>5810427</v>
      </c>
      <c r="CG1460" s="2">
        <v>5227679</v>
      </c>
      <c r="CH1460" s="2">
        <v>2331181</v>
      </c>
      <c r="CI1460" s="2" t="s">
        <v>189</v>
      </c>
      <c r="CJ1460" s="2">
        <v>20455</v>
      </c>
      <c r="CK1460" s="97">
        <v>11869389</v>
      </c>
      <c r="CL1460" s="97" t="e">
        <v>#N/A</v>
      </c>
      <c r="CM1460" s="97" t="e">
        <v>#N/A</v>
      </c>
      <c r="CN1460" s="2">
        <v>20894</v>
      </c>
      <c r="CO1460" s="100" t="e">
        <v>#N/A</v>
      </c>
      <c r="CP1460" s="97" t="e">
        <v>#N/A</v>
      </c>
      <c r="CQ1460" s="97">
        <v>11869389</v>
      </c>
      <c r="CR1460" s="97">
        <v>6460903</v>
      </c>
      <c r="CS1460" s="97">
        <v>5408486</v>
      </c>
      <c r="CT1460" s="2">
        <v>2259489</v>
      </c>
      <c r="CU1460" s="2" t="s">
        <v>189</v>
      </c>
    </row>
    <row r="1461" spans="1:99" x14ac:dyDescent="0.25">
      <c r="A1461" s="2">
        <v>20443</v>
      </c>
      <c r="B1461" s="2">
        <v>6659233</v>
      </c>
      <c r="C1461" s="2">
        <v>498847</v>
      </c>
      <c r="D1461" s="2">
        <v>6160386</v>
      </c>
      <c r="E1461" s="2">
        <v>21550</v>
      </c>
      <c r="F1461" s="2">
        <v>1386254</v>
      </c>
      <c r="G1461" s="2">
        <v>4774132</v>
      </c>
      <c r="H1461" s="2">
        <v>6659233</v>
      </c>
      <c r="I1461" s="2">
        <v>4285612</v>
      </c>
      <c r="J1461" s="2">
        <v>4162857</v>
      </c>
      <c r="K1461" s="2">
        <v>2268411</v>
      </c>
      <c r="L1461" s="2">
        <v>503314</v>
      </c>
      <c r="N1461" s="2">
        <v>20443</v>
      </c>
      <c r="O1461" s="97">
        <v>2842046</v>
      </c>
      <c r="P1461" s="97">
        <v>109410</v>
      </c>
      <c r="Q1461" s="97">
        <v>2557556</v>
      </c>
      <c r="R1461" s="97">
        <v>28269</v>
      </c>
      <c r="S1461" s="97">
        <v>1245670</v>
      </c>
      <c r="T1461" s="97">
        <v>1311886</v>
      </c>
      <c r="U1461" s="97">
        <v>2842046</v>
      </c>
      <c r="V1461" s="97">
        <v>1086903</v>
      </c>
      <c r="W1461" s="97">
        <v>1023707</v>
      </c>
      <c r="X1461" s="97">
        <v>1755143</v>
      </c>
      <c r="Y1461" s="97">
        <v>436050</v>
      </c>
      <c r="Z1461" s="97">
        <v>0</v>
      </c>
      <c r="AB1461" s="2">
        <v>20456</v>
      </c>
      <c r="AC1461" s="97">
        <v>7922014</v>
      </c>
      <c r="AD1461" s="97">
        <v>238144</v>
      </c>
      <c r="AE1461" s="97">
        <v>7683870</v>
      </c>
      <c r="AF1461" s="97" t="s">
        <v>186</v>
      </c>
      <c r="AG1461" s="97">
        <v>2935319</v>
      </c>
      <c r="AH1461" s="97">
        <v>4748551</v>
      </c>
      <c r="AI1461" s="97">
        <v>7922014</v>
      </c>
      <c r="AJ1461" s="97">
        <v>1981832</v>
      </c>
      <c r="AK1461" s="97">
        <v>4868041</v>
      </c>
      <c r="AL1461" s="97">
        <v>2415823</v>
      </c>
      <c r="AM1461" s="97" t="s">
        <v>189</v>
      </c>
      <c r="AN1461" s="2">
        <v>20456</v>
      </c>
      <c r="AO1461" s="97">
        <v>7695822</v>
      </c>
      <c r="AP1461" s="97">
        <v>247164</v>
      </c>
      <c r="AQ1461" s="97">
        <v>7448658</v>
      </c>
      <c r="AR1461" s="97">
        <v>2100</v>
      </c>
      <c r="AS1461" s="97">
        <v>2682519</v>
      </c>
      <c r="AT1461" s="97">
        <v>4766139</v>
      </c>
      <c r="AU1461" s="97">
        <v>7695822</v>
      </c>
      <c r="AV1461" s="97">
        <v>1060321</v>
      </c>
      <c r="AW1461" s="97">
        <v>3689806</v>
      </c>
      <c r="AX1461" s="97">
        <v>2008282</v>
      </c>
      <c r="AY1461" s="97" t="s">
        <v>189</v>
      </c>
      <c r="AZ1461" s="2">
        <v>20456</v>
      </c>
      <c r="BA1461" s="98">
        <v>7858255</v>
      </c>
      <c r="BB1461" s="2">
        <v>257149</v>
      </c>
      <c r="BC1461" s="2">
        <v>7601106</v>
      </c>
      <c r="BD1461" s="2" t="s">
        <v>189</v>
      </c>
      <c r="BE1461" s="2">
        <v>2511692</v>
      </c>
      <c r="BF1461" s="2">
        <v>5089414</v>
      </c>
      <c r="BG1461" s="2">
        <v>7858255</v>
      </c>
      <c r="BH1461" s="2">
        <v>3132972</v>
      </c>
      <c r="BI1461" s="2">
        <v>3736283</v>
      </c>
      <c r="BJ1461" s="2">
        <v>2203673</v>
      </c>
      <c r="BK1461" s="2" t="s">
        <v>189</v>
      </c>
      <c r="BL1461" s="2">
        <v>20456</v>
      </c>
      <c r="BM1461" s="2">
        <v>7791326</v>
      </c>
      <c r="BN1461" s="2">
        <v>141401</v>
      </c>
      <c r="BO1461" s="2">
        <v>7649925</v>
      </c>
      <c r="BP1461" s="2" t="s">
        <v>189</v>
      </c>
      <c r="BQ1461" s="2">
        <v>2450735</v>
      </c>
      <c r="BR1461" s="2">
        <v>5199190</v>
      </c>
      <c r="BS1461" s="2">
        <v>7791326</v>
      </c>
      <c r="BT1461" s="2">
        <v>4292427</v>
      </c>
      <c r="BU1461" s="2">
        <v>3498899</v>
      </c>
      <c r="BV1461" s="2">
        <v>1974148</v>
      </c>
      <c r="BW1461" s="2" t="s">
        <v>189</v>
      </c>
      <c r="BX1461" s="2">
        <v>20456</v>
      </c>
      <c r="BY1461" s="2">
        <v>8196750</v>
      </c>
      <c r="BZ1461" s="2">
        <v>156912</v>
      </c>
      <c r="CA1461" s="2">
        <v>7083591</v>
      </c>
      <c r="CB1461" s="2" t="s">
        <v>189</v>
      </c>
      <c r="CC1461" s="2">
        <v>2321180</v>
      </c>
      <c r="CD1461" s="2">
        <v>4762411</v>
      </c>
      <c r="CE1461" s="2">
        <v>8196750</v>
      </c>
      <c r="CF1461" s="2">
        <v>3494977</v>
      </c>
      <c r="CG1461" s="2">
        <v>4701773</v>
      </c>
      <c r="CH1461" s="2">
        <v>2121933</v>
      </c>
      <c r="CI1461" s="2" t="s">
        <v>189</v>
      </c>
      <c r="CJ1461" s="2">
        <v>20456</v>
      </c>
      <c r="CK1461" s="97">
        <v>5576721</v>
      </c>
      <c r="CL1461" s="97" t="e">
        <v>#N/A</v>
      </c>
      <c r="CM1461" s="97" t="e">
        <v>#N/A</v>
      </c>
      <c r="CN1461" s="2" t="s">
        <v>189</v>
      </c>
      <c r="CO1461" s="100" t="e">
        <v>#N/A</v>
      </c>
      <c r="CP1461" s="97" t="e">
        <v>#N/A</v>
      </c>
      <c r="CQ1461" s="97">
        <v>5576721</v>
      </c>
      <c r="CR1461" s="97">
        <v>1581408</v>
      </c>
      <c r="CS1461" s="97">
        <v>3787646</v>
      </c>
      <c r="CT1461" s="2">
        <v>1684547</v>
      </c>
      <c r="CU1461" s="2" t="s">
        <v>189</v>
      </c>
    </row>
    <row r="1462" spans="1:99" x14ac:dyDescent="0.25">
      <c r="A1462" s="2">
        <v>20444</v>
      </c>
      <c r="B1462" s="2">
        <v>4513670</v>
      </c>
      <c r="C1462" s="2">
        <v>132383</v>
      </c>
      <c r="D1462" s="2">
        <v>4381287</v>
      </c>
      <c r="E1462" s="2" t="s">
        <v>189</v>
      </c>
      <c r="F1462" s="2">
        <v>1664095</v>
      </c>
      <c r="G1462" s="2">
        <v>2717192</v>
      </c>
      <c r="H1462" s="2">
        <v>4513670</v>
      </c>
      <c r="I1462" s="2">
        <v>2400107</v>
      </c>
      <c r="J1462" s="2">
        <v>2356007</v>
      </c>
      <c r="K1462" s="2">
        <v>2113563</v>
      </c>
      <c r="L1462" s="2" t="s">
        <v>189</v>
      </c>
      <c r="N1462" s="2">
        <v>20444</v>
      </c>
      <c r="O1462" s="97">
        <v>5765403</v>
      </c>
      <c r="P1462" s="97">
        <v>438386</v>
      </c>
      <c r="Q1462" s="97">
        <v>5213532</v>
      </c>
      <c r="R1462" s="97" t="s">
        <v>189</v>
      </c>
      <c r="S1462" s="97">
        <v>1533284</v>
      </c>
      <c r="T1462" s="97">
        <v>3680248</v>
      </c>
      <c r="U1462" s="97">
        <v>5765403</v>
      </c>
      <c r="V1462" s="97">
        <v>4069100</v>
      </c>
      <c r="W1462" s="97">
        <v>3679640</v>
      </c>
      <c r="X1462" s="97">
        <v>1696303</v>
      </c>
      <c r="Y1462" s="97" t="s">
        <v>189</v>
      </c>
      <c r="Z1462" s="97">
        <v>0</v>
      </c>
      <c r="AB1462" s="2">
        <v>20457</v>
      </c>
      <c r="AC1462" s="97">
        <v>24568873</v>
      </c>
      <c r="AD1462" s="97">
        <v>72990</v>
      </c>
      <c r="AE1462" s="97">
        <v>24472693</v>
      </c>
      <c r="AF1462" s="97" t="s">
        <v>186</v>
      </c>
      <c r="AG1462" s="97">
        <v>4051626</v>
      </c>
      <c r="AH1462" s="97">
        <v>20421067</v>
      </c>
      <c r="AI1462" s="97">
        <v>24568873</v>
      </c>
      <c r="AJ1462" s="97">
        <v>14927832</v>
      </c>
      <c r="AK1462" s="97">
        <v>9641041</v>
      </c>
      <c r="AL1462" s="97">
        <v>1920200</v>
      </c>
      <c r="AM1462" s="97" t="s">
        <v>189</v>
      </c>
      <c r="AN1462" s="2">
        <v>20457</v>
      </c>
      <c r="AO1462" s="97">
        <v>24740180</v>
      </c>
      <c r="AP1462" s="97">
        <v>54065</v>
      </c>
      <c r="AQ1462" s="97">
        <v>24686115</v>
      </c>
      <c r="AR1462" s="97">
        <v>0</v>
      </c>
      <c r="AS1462" s="97">
        <v>4067458</v>
      </c>
      <c r="AT1462" s="97">
        <v>20618657</v>
      </c>
      <c r="AU1462" s="97">
        <v>24740180</v>
      </c>
      <c r="AV1462" s="97">
        <v>15485219</v>
      </c>
      <c r="AW1462" s="97">
        <v>9253130</v>
      </c>
      <c r="AX1462" s="97">
        <v>448024</v>
      </c>
      <c r="AY1462" s="97" t="s">
        <v>189</v>
      </c>
      <c r="AZ1462" s="2">
        <v>20457</v>
      </c>
      <c r="BA1462" s="98">
        <v>30140155</v>
      </c>
      <c r="BB1462" s="2">
        <v>630469</v>
      </c>
      <c r="BC1462" s="2">
        <v>29509686</v>
      </c>
      <c r="BD1462" s="2" t="s">
        <v>189</v>
      </c>
      <c r="BE1462" s="2">
        <v>3513019</v>
      </c>
      <c r="BF1462" s="2">
        <v>25996667</v>
      </c>
      <c r="BG1462" s="2">
        <v>30140155</v>
      </c>
      <c r="BH1462" s="2">
        <v>21823327</v>
      </c>
      <c r="BI1462" s="2">
        <v>8294379</v>
      </c>
      <c r="BJ1462" s="2">
        <v>2162102</v>
      </c>
      <c r="BK1462" s="2" t="s">
        <v>189</v>
      </c>
      <c r="BL1462" s="2">
        <v>20457</v>
      </c>
      <c r="BM1462" s="2">
        <v>33505272</v>
      </c>
      <c r="BN1462" s="2">
        <v>694344</v>
      </c>
      <c r="BO1462" s="2">
        <v>32810928</v>
      </c>
      <c r="BP1462" s="2" t="s">
        <v>189</v>
      </c>
      <c r="BQ1462" s="2">
        <v>3410352</v>
      </c>
      <c r="BR1462" s="2">
        <v>29400576</v>
      </c>
      <c r="BS1462" s="2">
        <v>33505272</v>
      </c>
      <c r="BT1462" s="2">
        <v>26208586</v>
      </c>
      <c r="BU1462" s="2">
        <v>7294605</v>
      </c>
      <c r="BV1462" s="2">
        <v>2087529</v>
      </c>
      <c r="BW1462" s="2" t="s">
        <v>189</v>
      </c>
      <c r="BX1462" s="2">
        <v>20457</v>
      </c>
      <c r="BY1462" s="2">
        <v>19772031</v>
      </c>
      <c r="BZ1462" s="2">
        <v>55532</v>
      </c>
      <c r="CA1462" s="2">
        <v>19396557</v>
      </c>
      <c r="CB1462" s="2" t="s">
        <v>189</v>
      </c>
      <c r="CC1462" s="2">
        <v>3290235</v>
      </c>
      <c r="CD1462" s="2">
        <v>16106322</v>
      </c>
      <c r="CE1462" s="2">
        <v>19772031</v>
      </c>
      <c r="CF1462" s="2">
        <v>12933989</v>
      </c>
      <c r="CG1462" s="2">
        <v>6838042</v>
      </c>
      <c r="CH1462" s="2">
        <v>1515624</v>
      </c>
      <c r="CI1462" s="2" t="s">
        <v>189</v>
      </c>
      <c r="CJ1462" s="2">
        <v>20457</v>
      </c>
      <c r="CK1462" s="97">
        <v>27201128</v>
      </c>
      <c r="CL1462" s="97" t="e">
        <v>#N/A</v>
      </c>
      <c r="CM1462" s="97" t="e">
        <v>#N/A</v>
      </c>
      <c r="CN1462" s="2" t="s">
        <v>189</v>
      </c>
      <c r="CO1462" s="100" t="e">
        <v>#N/A</v>
      </c>
      <c r="CP1462" s="97" t="e">
        <v>#N/A</v>
      </c>
      <c r="CQ1462" s="97">
        <v>27201128</v>
      </c>
      <c r="CR1462" s="97">
        <v>22675912</v>
      </c>
      <c r="CS1462" s="97">
        <v>4525216</v>
      </c>
      <c r="CT1462" s="2">
        <v>1106549</v>
      </c>
      <c r="CU1462" s="2" t="s">
        <v>189</v>
      </c>
    </row>
    <row r="1463" spans="1:99" x14ac:dyDescent="0.25">
      <c r="A1463" s="2">
        <v>20445</v>
      </c>
      <c r="B1463" s="2">
        <v>10403074</v>
      </c>
      <c r="C1463" s="2">
        <v>89037</v>
      </c>
      <c r="D1463" s="2">
        <v>10076858</v>
      </c>
      <c r="E1463" s="2" t="s">
        <v>189</v>
      </c>
      <c r="F1463" s="2">
        <v>2987760</v>
      </c>
      <c r="G1463" s="2">
        <v>7089098</v>
      </c>
      <c r="H1463" s="2">
        <v>10403074</v>
      </c>
      <c r="I1463" s="2">
        <v>5831531</v>
      </c>
      <c r="J1463" s="2">
        <v>5661291</v>
      </c>
      <c r="K1463" s="2">
        <v>4571543</v>
      </c>
      <c r="L1463" s="2">
        <v>681058</v>
      </c>
      <c r="N1463" s="2">
        <v>20445</v>
      </c>
      <c r="O1463" s="97">
        <v>9109110</v>
      </c>
      <c r="P1463" s="97">
        <v>67636</v>
      </c>
      <c r="Q1463" s="97">
        <v>9041474</v>
      </c>
      <c r="R1463" s="97" t="s">
        <v>189</v>
      </c>
      <c r="S1463" s="97">
        <v>2519033</v>
      </c>
      <c r="T1463" s="97">
        <v>6522441</v>
      </c>
      <c r="U1463" s="97">
        <v>9109110</v>
      </c>
      <c r="V1463" s="97">
        <v>5186507</v>
      </c>
      <c r="W1463" s="97">
        <v>4688350</v>
      </c>
      <c r="X1463" s="97">
        <v>3869198</v>
      </c>
      <c r="Y1463" s="97">
        <v>697725</v>
      </c>
      <c r="Z1463" s="97">
        <v>0</v>
      </c>
      <c r="AB1463" s="2">
        <v>20458</v>
      </c>
      <c r="AC1463" s="97">
        <v>5789173</v>
      </c>
      <c r="AD1463" s="97">
        <v>166155</v>
      </c>
      <c r="AE1463" s="97">
        <v>5623018</v>
      </c>
      <c r="AF1463" s="97">
        <v>64760</v>
      </c>
      <c r="AG1463" s="97">
        <v>2779251</v>
      </c>
      <c r="AH1463" s="97">
        <v>2843767</v>
      </c>
      <c r="AI1463" s="97">
        <v>5789173</v>
      </c>
      <c r="AJ1463" s="97">
        <v>2441631</v>
      </c>
      <c r="AK1463" s="97">
        <v>3201763</v>
      </c>
      <c r="AL1463" s="97">
        <v>997682</v>
      </c>
      <c r="AM1463" s="97" t="s">
        <v>189</v>
      </c>
      <c r="AN1463" s="2">
        <v>20458</v>
      </c>
      <c r="AO1463" s="97" t="e">
        <v>#N/A</v>
      </c>
      <c r="AP1463" s="97">
        <v>221095</v>
      </c>
      <c r="AQ1463" s="97">
        <v>5727527</v>
      </c>
      <c r="AR1463" s="97" t="e">
        <v>#N/A</v>
      </c>
      <c r="AS1463" s="97" t="e">
        <v>#N/A</v>
      </c>
      <c r="AT1463" s="97" t="e">
        <v>#N/A</v>
      </c>
      <c r="AU1463" s="97">
        <v>5948622</v>
      </c>
      <c r="AV1463" s="97">
        <v>1539153</v>
      </c>
      <c r="AW1463" s="97" t="e">
        <v>#N/A</v>
      </c>
      <c r="AX1463" s="97">
        <v>1272351</v>
      </c>
      <c r="AY1463" s="97" t="s">
        <v>189</v>
      </c>
      <c r="AZ1463" s="2">
        <v>20458</v>
      </c>
      <c r="BA1463" s="98">
        <v>5637314</v>
      </c>
      <c r="BB1463" s="2" t="e">
        <v>#N/A</v>
      </c>
      <c r="BC1463" s="2" t="e">
        <v>#N/A</v>
      </c>
      <c r="BD1463" s="2">
        <v>41748</v>
      </c>
      <c r="BE1463" s="2">
        <v>2699007</v>
      </c>
      <c r="BF1463" s="2">
        <v>2391530</v>
      </c>
      <c r="BG1463" s="2">
        <v>5637314</v>
      </c>
      <c r="BH1463" s="2">
        <v>1207636</v>
      </c>
      <c r="BI1463" s="2">
        <v>4429678</v>
      </c>
      <c r="BJ1463" s="2">
        <v>1442566</v>
      </c>
      <c r="BK1463" s="2" t="s">
        <v>189</v>
      </c>
      <c r="BL1463" s="2">
        <v>20458</v>
      </c>
      <c r="BM1463" s="2">
        <v>7428085</v>
      </c>
      <c r="BN1463" s="2" t="e">
        <v>#N/A</v>
      </c>
      <c r="BO1463" s="2" t="e">
        <v>#N/A</v>
      </c>
      <c r="BP1463" s="2">
        <v>64605</v>
      </c>
      <c r="BQ1463" s="2">
        <v>2571594</v>
      </c>
      <c r="BR1463" s="2">
        <v>4635288</v>
      </c>
      <c r="BS1463" s="2">
        <v>7428085</v>
      </c>
      <c r="BT1463" s="2">
        <v>4281469</v>
      </c>
      <c r="BU1463" s="2">
        <v>3146616</v>
      </c>
      <c r="BV1463" s="2">
        <v>1043341</v>
      </c>
      <c r="BW1463" s="2" t="s">
        <v>189</v>
      </c>
      <c r="BX1463" s="2">
        <v>20458</v>
      </c>
      <c r="BY1463" s="2" t="e">
        <v>#N/A</v>
      </c>
      <c r="BZ1463" s="2" t="e">
        <v>#N/A</v>
      </c>
      <c r="CA1463" s="2" t="e">
        <v>#N/A</v>
      </c>
      <c r="CB1463" s="2" t="e">
        <v>#N/A</v>
      </c>
      <c r="CC1463" s="2" t="e">
        <v>#N/A</v>
      </c>
      <c r="CD1463" s="2" t="e">
        <v>#N/A</v>
      </c>
      <c r="CE1463" s="2" t="e">
        <v>#N/A</v>
      </c>
      <c r="CF1463" s="2" t="e">
        <v>#N/A</v>
      </c>
      <c r="CG1463" s="2" t="e">
        <v>#N/A</v>
      </c>
      <c r="CH1463" s="2" t="e">
        <v>#N/A</v>
      </c>
      <c r="CI1463" s="2" t="e">
        <v>#N/A</v>
      </c>
      <c r="CJ1463" s="2">
        <v>20458</v>
      </c>
      <c r="CK1463" s="97" t="e">
        <v>#N/A</v>
      </c>
      <c r="CL1463" s="97" t="e">
        <v>#N/A</v>
      </c>
      <c r="CM1463" s="97" t="e">
        <v>#N/A</v>
      </c>
      <c r="CN1463" s="2" t="e">
        <v>#N/A</v>
      </c>
      <c r="CO1463" s="100" t="e">
        <v>#N/A</v>
      </c>
      <c r="CP1463" s="97" t="e">
        <v>#N/A</v>
      </c>
      <c r="CQ1463" s="97" t="e">
        <v>#N/A</v>
      </c>
      <c r="CR1463" s="97" t="e">
        <v>#N/A</v>
      </c>
      <c r="CS1463" s="97" t="e">
        <v>#N/A</v>
      </c>
      <c r="CT1463" s="2" t="e">
        <v>#N/A</v>
      </c>
      <c r="CU1463" s="2" t="e">
        <v>#N/A</v>
      </c>
    </row>
    <row r="1464" spans="1:99" x14ac:dyDescent="0.25">
      <c r="A1464" s="2">
        <v>20446</v>
      </c>
      <c r="B1464" s="2">
        <v>28781742</v>
      </c>
      <c r="C1464" s="2">
        <v>509358</v>
      </c>
      <c r="D1464" s="2">
        <v>28149822</v>
      </c>
      <c r="E1464" s="2">
        <v>600</v>
      </c>
      <c r="F1464" s="2">
        <v>7715061</v>
      </c>
      <c r="G1464" s="2">
        <v>20434761</v>
      </c>
      <c r="H1464" s="2">
        <v>28781742</v>
      </c>
      <c r="I1464" s="2">
        <v>10331815</v>
      </c>
      <c r="J1464" s="2">
        <v>9799316</v>
      </c>
      <c r="K1464" s="2">
        <v>18449927</v>
      </c>
      <c r="L1464" s="2">
        <v>5548141</v>
      </c>
      <c r="N1464" s="2">
        <v>20446</v>
      </c>
      <c r="O1464" s="97">
        <v>31367749</v>
      </c>
      <c r="P1464" s="97">
        <v>607106</v>
      </c>
      <c r="Q1464" s="97">
        <v>30760643</v>
      </c>
      <c r="R1464" s="97" t="s">
        <v>189</v>
      </c>
      <c r="S1464" s="97">
        <v>7019903</v>
      </c>
      <c r="T1464" s="97">
        <v>23740740</v>
      </c>
      <c r="U1464" s="97">
        <v>31367749</v>
      </c>
      <c r="V1464" s="97">
        <v>18949466</v>
      </c>
      <c r="W1464" s="97">
        <v>18191659</v>
      </c>
      <c r="X1464" s="97">
        <v>12103831</v>
      </c>
      <c r="Y1464" s="97">
        <v>3982563</v>
      </c>
      <c r="Z1464" s="97">
        <v>0</v>
      </c>
      <c r="AB1464" s="2">
        <v>20459</v>
      </c>
      <c r="AC1464" s="97">
        <v>17283486</v>
      </c>
      <c r="AD1464" s="97">
        <v>675551</v>
      </c>
      <c r="AE1464" s="97">
        <v>16590309</v>
      </c>
      <c r="AF1464" s="97">
        <v>49730</v>
      </c>
      <c r="AG1464" s="97">
        <v>6059432</v>
      </c>
      <c r="AH1464" s="97">
        <v>10530877</v>
      </c>
      <c r="AI1464" s="97">
        <v>17283486</v>
      </c>
      <c r="AJ1464" s="97">
        <v>6099570</v>
      </c>
      <c r="AK1464" s="97">
        <v>11183916</v>
      </c>
      <c r="AL1464" s="97">
        <v>3295007</v>
      </c>
      <c r="AM1464" s="97" t="s">
        <v>189</v>
      </c>
      <c r="AN1464" s="2">
        <v>20459</v>
      </c>
      <c r="AO1464" s="97">
        <v>16845133</v>
      </c>
      <c r="AP1464" s="97">
        <v>694036</v>
      </c>
      <c r="AQ1464" s="97">
        <v>16151097</v>
      </c>
      <c r="AR1464" s="97">
        <v>60768</v>
      </c>
      <c r="AS1464" s="97">
        <v>5623547</v>
      </c>
      <c r="AT1464" s="97">
        <v>10527550</v>
      </c>
      <c r="AU1464" s="97">
        <v>16845133</v>
      </c>
      <c r="AV1464" s="97">
        <v>7179598</v>
      </c>
      <c r="AW1464" s="97">
        <v>9660308</v>
      </c>
      <c r="AX1464" s="97">
        <v>3624682</v>
      </c>
      <c r="AY1464" s="97" t="s">
        <v>189</v>
      </c>
      <c r="AZ1464" s="2">
        <v>20459</v>
      </c>
      <c r="BA1464" s="98">
        <v>30717764</v>
      </c>
      <c r="BB1464" s="2">
        <v>832565</v>
      </c>
      <c r="BC1464" s="2">
        <v>16818216</v>
      </c>
      <c r="BD1464" s="2">
        <v>77780</v>
      </c>
      <c r="BE1464" s="2">
        <v>5740381</v>
      </c>
      <c r="BF1464" s="2">
        <v>11077835</v>
      </c>
      <c r="BG1464" s="2">
        <v>30717764</v>
      </c>
      <c r="BH1464" s="2">
        <v>20644393</v>
      </c>
      <c r="BI1464" s="2">
        <v>10073371</v>
      </c>
      <c r="BJ1464" s="2">
        <v>3469387</v>
      </c>
      <c r="BK1464" s="2" t="s">
        <v>189</v>
      </c>
      <c r="BL1464" s="2">
        <v>20459</v>
      </c>
      <c r="BM1464" s="2">
        <v>26243354</v>
      </c>
      <c r="BN1464" s="2">
        <v>470522</v>
      </c>
      <c r="BO1464" s="2">
        <v>25772832</v>
      </c>
      <c r="BP1464" s="2">
        <v>74402</v>
      </c>
      <c r="BQ1464" s="2">
        <v>5305346</v>
      </c>
      <c r="BR1464" s="2">
        <v>20467486</v>
      </c>
      <c r="BS1464" s="2">
        <v>26243354</v>
      </c>
      <c r="BT1464" s="2">
        <v>3670215</v>
      </c>
      <c r="BU1464" s="2">
        <v>9436254</v>
      </c>
      <c r="BV1464" s="2">
        <v>3784539</v>
      </c>
      <c r="BW1464" s="2" t="s">
        <v>189</v>
      </c>
      <c r="BX1464" s="2">
        <v>20459</v>
      </c>
      <c r="BY1464" s="2">
        <v>23036063</v>
      </c>
      <c r="BZ1464" s="2">
        <v>815092</v>
      </c>
      <c r="CA1464" s="2">
        <v>18803138</v>
      </c>
      <c r="CB1464" s="2">
        <v>65695</v>
      </c>
      <c r="CC1464" s="2">
        <v>4873977</v>
      </c>
      <c r="CD1464" s="2">
        <v>13929161</v>
      </c>
      <c r="CE1464" s="2">
        <v>23036063</v>
      </c>
      <c r="CF1464" s="2">
        <v>15225506</v>
      </c>
      <c r="CG1464" s="2">
        <v>7810557</v>
      </c>
      <c r="CH1464" s="2">
        <v>2866689</v>
      </c>
      <c r="CI1464" s="2" t="s">
        <v>189</v>
      </c>
      <c r="CJ1464" s="2">
        <v>20459</v>
      </c>
      <c r="CK1464" s="97">
        <v>26025556</v>
      </c>
      <c r="CL1464" s="97" t="e">
        <v>#N/A</v>
      </c>
      <c r="CM1464" s="97" t="e">
        <v>#N/A</v>
      </c>
      <c r="CN1464" s="2">
        <v>61323</v>
      </c>
      <c r="CO1464" s="100" t="e">
        <v>#N/A</v>
      </c>
      <c r="CP1464" s="97" t="e">
        <v>#N/A</v>
      </c>
      <c r="CQ1464" s="97">
        <v>26025556</v>
      </c>
      <c r="CR1464" s="97">
        <v>15335030</v>
      </c>
      <c r="CS1464" s="97">
        <v>7443510</v>
      </c>
      <c r="CT1464" s="2">
        <v>2810794</v>
      </c>
      <c r="CU1464" s="2" t="s">
        <v>189</v>
      </c>
    </row>
    <row r="1465" spans="1:99" x14ac:dyDescent="0.25">
      <c r="A1465" s="2">
        <v>20447</v>
      </c>
      <c r="B1465" s="2">
        <v>63999454</v>
      </c>
      <c r="C1465" s="2">
        <v>1131313</v>
      </c>
      <c r="D1465" s="2">
        <v>62868141</v>
      </c>
      <c r="E1465" s="2">
        <v>350</v>
      </c>
      <c r="F1465" s="2">
        <v>19901910</v>
      </c>
      <c r="G1465" s="2">
        <v>42966231</v>
      </c>
      <c r="H1465" s="2">
        <v>63999454</v>
      </c>
      <c r="I1465" s="2">
        <v>32299732</v>
      </c>
      <c r="J1465" s="2">
        <v>31747486</v>
      </c>
      <c r="K1465" s="2">
        <v>30825730</v>
      </c>
      <c r="L1465" s="2">
        <v>12430150</v>
      </c>
      <c r="N1465" s="2">
        <v>20447</v>
      </c>
      <c r="O1465" s="97">
        <v>52018275</v>
      </c>
      <c r="P1465" s="97">
        <v>3065067</v>
      </c>
      <c r="Q1465" s="97">
        <v>47793907</v>
      </c>
      <c r="R1465" s="97">
        <v>460</v>
      </c>
      <c r="S1465" s="97">
        <v>15909105</v>
      </c>
      <c r="T1465" s="97">
        <v>31884802</v>
      </c>
      <c r="U1465" s="97">
        <v>52018275</v>
      </c>
      <c r="V1465" s="97">
        <v>24104131</v>
      </c>
      <c r="W1465" s="97">
        <v>23274131</v>
      </c>
      <c r="X1465" s="97">
        <v>27914144</v>
      </c>
      <c r="Y1465" s="97">
        <v>9553046</v>
      </c>
      <c r="Z1465" s="97">
        <v>0</v>
      </c>
      <c r="AB1465" s="2">
        <v>20460</v>
      </c>
      <c r="AC1465" s="97" t="e">
        <v>#N/A</v>
      </c>
      <c r="AD1465" s="97" t="e">
        <v>#N/A</v>
      </c>
      <c r="AE1465" s="97" t="e">
        <v>#N/A</v>
      </c>
      <c r="AF1465" s="97" t="e">
        <v>#N/A</v>
      </c>
      <c r="AG1465" s="97" t="e">
        <v>#N/A</v>
      </c>
      <c r="AH1465" s="97" t="e">
        <v>#N/A</v>
      </c>
      <c r="AI1465" s="97" t="e">
        <v>#N/A</v>
      </c>
      <c r="AJ1465" s="97" t="e">
        <v>#N/A</v>
      </c>
      <c r="AK1465" s="97" t="e">
        <v>#N/A</v>
      </c>
      <c r="AL1465" s="97" t="e">
        <v>#N/A</v>
      </c>
      <c r="AM1465" s="97" t="e">
        <v>#N/A</v>
      </c>
      <c r="AN1465" s="2">
        <v>20460</v>
      </c>
      <c r="AO1465" s="97" t="e">
        <v>#N/A</v>
      </c>
      <c r="AP1465" s="97" t="e">
        <v>#N/A</v>
      </c>
      <c r="AQ1465" s="97" t="e">
        <v>#N/A</v>
      </c>
      <c r="AR1465" s="97" t="e">
        <v>#N/A</v>
      </c>
      <c r="AS1465" s="97" t="e">
        <v>#N/A</v>
      </c>
      <c r="AT1465" s="97" t="e">
        <v>#N/A</v>
      </c>
      <c r="AU1465" s="97" t="e">
        <v>#N/A</v>
      </c>
      <c r="AV1465" s="97" t="e">
        <v>#N/A</v>
      </c>
      <c r="AW1465" s="97" t="e">
        <v>#N/A</v>
      </c>
      <c r="AX1465" s="97" t="e">
        <v>#N/A</v>
      </c>
      <c r="AY1465" s="97" t="e">
        <v>#N/A</v>
      </c>
      <c r="AZ1465" s="2">
        <v>20460</v>
      </c>
      <c r="BA1465" s="98">
        <v>25658997</v>
      </c>
      <c r="BB1465" s="2" t="e">
        <v>#N/A</v>
      </c>
      <c r="BC1465" s="2" t="e">
        <v>#N/A</v>
      </c>
      <c r="BD1465" s="2" t="s">
        <v>189</v>
      </c>
      <c r="BE1465" s="2">
        <v>5751749</v>
      </c>
      <c r="BF1465" s="2">
        <v>19904228</v>
      </c>
      <c r="BG1465" s="2">
        <v>25658997</v>
      </c>
      <c r="BH1465" s="2">
        <v>11677114</v>
      </c>
      <c r="BI1465" s="2">
        <v>13809407</v>
      </c>
      <c r="BJ1465" s="2">
        <v>3692827</v>
      </c>
      <c r="BK1465" s="2" t="s">
        <v>189</v>
      </c>
      <c r="BL1465" s="2">
        <v>20460</v>
      </c>
      <c r="BM1465" s="2">
        <v>20281234</v>
      </c>
      <c r="BN1465" s="2" t="e">
        <v>#N/A</v>
      </c>
      <c r="BO1465" s="2" t="e">
        <v>#N/A</v>
      </c>
      <c r="BP1465" s="2" t="s">
        <v>189</v>
      </c>
      <c r="BQ1465" s="2">
        <v>4283232</v>
      </c>
      <c r="BR1465" s="2">
        <v>15676469</v>
      </c>
      <c r="BS1465" s="2">
        <v>20281234</v>
      </c>
      <c r="BT1465" s="2">
        <v>13413723</v>
      </c>
      <c r="BU1465" s="2">
        <v>6867511</v>
      </c>
      <c r="BV1465" s="2">
        <v>3559448</v>
      </c>
      <c r="BW1465" s="2" t="s">
        <v>189</v>
      </c>
      <c r="BX1465" s="2">
        <v>20460</v>
      </c>
      <c r="BY1465" s="2">
        <v>29088629</v>
      </c>
      <c r="BZ1465" s="2" t="e">
        <v>#N/A</v>
      </c>
      <c r="CA1465" s="2" t="e">
        <v>#N/A</v>
      </c>
      <c r="CB1465" s="2">
        <v>27323</v>
      </c>
      <c r="CC1465" s="2">
        <v>4462782</v>
      </c>
      <c r="CD1465" s="2">
        <v>24265466</v>
      </c>
      <c r="CE1465" s="2">
        <v>29088629</v>
      </c>
      <c r="CF1465" s="2">
        <v>18030697</v>
      </c>
      <c r="CG1465" s="2">
        <v>7474591</v>
      </c>
      <c r="CH1465" s="2">
        <v>3532084</v>
      </c>
      <c r="CI1465" s="2" t="s">
        <v>189</v>
      </c>
      <c r="CJ1465" s="2">
        <v>20460</v>
      </c>
      <c r="CK1465" s="97" t="e">
        <v>#N/A</v>
      </c>
      <c r="CL1465" s="97" t="e">
        <v>#N/A</v>
      </c>
      <c r="CM1465" s="97" t="e">
        <v>#N/A</v>
      </c>
      <c r="CN1465" s="2" t="e">
        <v>#N/A</v>
      </c>
      <c r="CO1465" s="100" t="e">
        <v>#N/A</v>
      </c>
      <c r="CP1465" s="97" t="e">
        <v>#N/A</v>
      </c>
      <c r="CQ1465" s="97" t="e">
        <v>#N/A</v>
      </c>
      <c r="CR1465" s="97" t="e">
        <v>#N/A</v>
      </c>
      <c r="CS1465" s="97" t="e">
        <v>#N/A</v>
      </c>
      <c r="CT1465" s="2" t="e">
        <v>#N/A</v>
      </c>
      <c r="CU1465" s="2" t="e">
        <v>#N/A</v>
      </c>
    </row>
    <row r="1466" spans="1:99" x14ac:dyDescent="0.25">
      <c r="A1466" s="2">
        <v>20448</v>
      </c>
      <c r="B1466" s="2">
        <v>12588182</v>
      </c>
      <c r="C1466" s="2">
        <v>225</v>
      </c>
      <c r="D1466" s="2">
        <v>11892024</v>
      </c>
      <c r="E1466" s="2" t="s">
        <v>189</v>
      </c>
      <c r="F1466" s="2">
        <v>2889552</v>
      </c>
      <c r="G1466" s="2">
        <v>9002472</v>
      </c>
      <c r="H1466" s="2">
        <v>12588182</v>
      </c>
      <c r="I1466" s="2">
        <v>6938752</v>
      </c>
      <c r="J1466" s="2">
        <v>6931302</v>
      </c>
      <c r="K1466" s="2">
        <v>5649430</v>
      </c>
      <c r="L1466" s="2">
        <v>1585556</v>
      </c>
      <c r="N1466" s="2">
        <v>20448</v>
      </c>
      <c r="O1466" s="97">
        <v>11141819</v>
      </c>
      <c r="P1466" s="97">
        <v>0</v>
      </c>
      <c r="Q1466" s="97">
        <v>11141819</v>
      </c>
      <c r="R1466" s="97" t="s">
        <v>189</v>
      </c>
      <c r="S1466" s="97">
        <v>2525120</v>
      </c>
      <c r="T1466" s="97">
        <v>8616699</v>
      </c>
      <c r="U1466" s="97">
        <v>11141819</v>
      </c>
      <c r="V1466" s="97">
        <v>6090036</v>
      </c>
      <c r="W1466" s="97">
        <v>6067836</v>
      </c>
      <c r="X1466" s="97">
        <v>4422575</v>
      </c>
      <c r="Y1466" s="97">
        <v>1511829</v>
      </c>
      <c r="Z1466" s="97">
        <v>0</v>
      </c>
      <c r="AB1466" s="2">
        <v>20461</v>
      </c>
      <c r="AC1466" s="97">
        <v>9274616</v>
      </c>
      <c r="AD1466" s="97">
        <v>213075</v>
      </c>
      <c r="AE1466" s="97">
        <v>9061541</v>
      </c>
      <c r="AF1466" s="97" t="s">
        <v>186</v>
      </c>
      <c r="AG1466" s="97">
        <v>2010420</v>
      </c>
      <c r="AH1466" s="97">
        <v>7051121</v>
      </c>
      <c r="AI1466" s="97">
        <v>9274616</v>
      </c>
      <c r="AJ1466" s="97">
        <v>2802779</v>
      </c>
      <c r="AK1466" s="97">
        <v>6433450</v>
      </c>
      <c r="AL1466" s="97">
        <v>3782504</v>
      </c>
      <c r="AM1466" s="97" t="s">
        <v>189</v>
      </c>
      <c r="AN1466" s="2">
        <v>20461</v>
      </c>
      <c r="AO1466" s="97">
        <v>5847811</v>
      </c>
      <c r="AP1466" s="97">
        <v>97253</v>
      </c>
      <c r="AQ1466" s="97">
        <v>5713371</v>
      </c>
      <c r="AR1466" s="97">
        <v>0</v>
      </c>
      <c r="AS1466" s="97">
        <v>2014748</v>
      </c>
      <c r="AT1466" s="97">
        <v>3698623</v>
      </c>
      <c r="AU1466" s="97">
        <v>5847811</v>
      </c>
      <c r="AV1466" s="97">
        <v>2716426</v>
      </c>
      <c r="AW1466" s="97">
        <v>3131385</v>
      </c>
      <c r="AX1466" s="97">
        <v>1265879</v>
      </c>
      <c r="AY1466" s="97" t="s">
        <v>189</v>
      </c>
      <c r="AZ1466" s="2">
        <v>20461</v>
      </c>
      <c r="BA1466" s="98">
        <v>6636021</v>
      </c>
      <c r="BB1466" s="2">
        <v>306184</v>
      </c>
      <c r="BC1466" s="2">
        <v>6329837</v>
      </c>
      <c r="BD1466" s="2" t="s">
        <v>189</v>
      </c>
      <c r="BE1466" s="2">
        <v>2182342</v>
      </c>
      <c r="BF1466" s="2">
        <v>4147495</v>
      </c>
      <c r="BG1466" s="2">
        <v>6636021</v>
      </c>
      <c r="BH1466" s="2">
        <v>1714928</v>
      </c>
      <c r="BI1466" s="2">
        <v>3099651</v>
      </c>
      <c r="BJ1466" s="2">
        <v>1220327</v>
      </c>
      <c r="BK1466" s="2" t="s">
        <v>189</v>
      </c>
      <c r="BL1466" s="2">
        <v>20461</v>
      </c>
      <c r="BM1466" s="2">
        <v>5584555</v>
      </c>
      <c r="BN1466" s="2">
        <v>266964</v>
      </c>
      <c r="BO1466" s="2">
        <v>4302291</v>
      </c>
      <c r="BP1466" s="2">
        <v>6030</v>
      </c>
      <c r="BQ1466" s="2">
        <v>1789955</v>
      </c>
      <c r="BR1466" s="2">
        <v>2512336</v>
      </c>
      <c r="BS1466" s="2">
        <v>5584555</v>
      </c>
      <c r="BT1466" s="2">
        <v>3025449</v>
      </c>
      <c r="BU1466" s="2">
        <v>2559106</v>
      </c>
      <c r="BV1466" s="2">
        <v>1073700</v>
      </c>
      <c r="BW1466" s="2" t="s">
        <v>189</v>
      </c>
      <c r="BX1466" s="2">
        <v>20461</v>
      </c>
      <c r="BY1466" s="2">
        <v>7014204</v>
      </c>
      <c r="BZ1466" s="2">
        <v>720916</v>
      </c>
      <c r="CA1466" s="2">
        <v>6293288</v>
      </c>
      <c r="CB1466" s="2">
        <v>4320</v>
      </c>
      <c r="CC1466" s="2">
        <v>1774467</v>
      </c>
      <c r="CD1466" s="2">
        <v>4518821</v>
      </c>
      <c r="CE1466" s="2">
        <v>7014204</v>
      </c>
      <c r="CF1466" s="2">
        <v>3930457</v>
      </c>
      <c r="CG1466" s="2">
        <v>2271552</v>
      </c>
      <c r="CH1466" s="2">
        <v>1041600</v>
      </c>
      <c r="CI1466" s="2" t="s">
        <v>189</v>
      </c>
      <c r="CJ1466" s="2">
        <v>20461</v>
      </c>
      <c r="CK1466" s="97">
        <v>4266025</v>
      </c>
      <c r="CL1466" s="97" t="e">
        <v>#N/A</v>
      </c>
      <c r="CM1466" s="97" t="e">
        <v>#N/A</v>
      </c>
      <c r="CN1466" s="2">
        <v>7369</v>
      </c>
      <c r="CO1466" s="100" t="e">
        <v>#N/A</v>
      </c>
      <c r="CP1466" s="97" t="e">
        <v>#N/A</v>
      </c>
      <c r="CQ1466" s="97">
        <v>4266025</v>
      </c>
      <c r="CR1466" s="97">
        <v>1398703</v>
      </c>
      <c r="CS1466" s="97">
        <v>2187235</v>
      </c>
      <c r="CT1466" s="2">
        <v>904800</v>
      </c>
      <c r="CU1466" s="2" t="s">
        <v>189</v>
      </c>
    </row>
    <row r="1467" spans="1:99" x14ac:dyDescent="0.25">
      <c r="A1467" s="2">
        <v>20449</v>
      </c>
      <c r="B1467" s="2">
        <v>13478502</v>
      </c>
      <c r="C1467" s="2">
        <v>124570</v>
      </c>
      <c r="D1467" s="2">
        <v>12853417</v>
      </c>
      <c r="E1467" s="2">
        <v>7238</v>
      </c>
      <c r="F1467" s="2">
        <v>3856162</v>
      </c>
      <c r="G1467" s="2">
        <v>8997255</v>
      </c>
      <c r="H1467" s="2">
        <v>13478502</v>
      </c>
      <c r="I1467" s="2">
        <v>7737942</v>
      </c>
      <c r="J1467" s="2">
        <v>7737942</v>
      </c>
      <c r="K1467" s="2">
        <v>5740560</v>
      </c>
      <c r="L1467" s="2">
        <v>1345094</v>
      </c>
      <c r="N1467" s="2">
        <v>20449</v>
      </c>
      <c r="O1467" s="97">
        <v>12983208</v>
      </c>
      <c r="P1467" s="97">
        <v>82117</v>
      </c>
      <c r="Q1467" s="97">
        <v>12901091</v>
      </c>
      <c r="R1467" s="97" t="s">
        <v>189</v>
      </c>
      <c r="S1467" s="97">
        <v>3673498</v>
      </c>
      <c r="T1467" s="97">
        <v>9227593</v>
      </c>
      <c r="U1467" s="97">
        <v>12983208</v>
      </c>
      <c r="V1467" s="97">
        <v>7796613</v>
      </c>
      <c r="W1467" s="97">
        <v>7794293</v>
      </c>
      <c r="X1467" s="97">
        <v>4905913</v>
      </c>
      <c r="Y1467" s="97">
        <v>1370637</v>
      </c>
      <c r="Z1467" s="97">
        <v>0</v>
      </c>
      <c r="AB1467" s="2">
        <v>20462</v>
      </c>
      <c r="AC1467" s="97">
        <v>16359116</v>
      </c>
      <c r="AD1467" s="97">
        <v>1082827</v>
      </c>
      <c r="AE1467" s="97">
        <v>14781779</v>
      </c>
      <c r="AF1467" s="97">
        <v>301402</v>
      </c>
      <c r="AG1467" s="97">
        <v>5636528</v>
      </c>
      <c r="AH1467" s="97">
        <v>9145251</v>
      </c>
      <c r="AI1467" s="97">
        <v>16359116</v>
      </c>
      <c r="AJ1467" s="97">
        <v>4174272</v>
      </c>
      <c r="AK1467" s="97">
        <v>12184844</v>
      </c>
      <c r="AL1467" s="97">
        <v>5584191</v>
      </c>
      <c r="AM1467" s="97" t="s">
        <v>189</v>
      </c>
      <c r="AN1467" s="2">
        <v>20462</v>
      </c>
      <c r="AO1467" s="97">
        <v>15587403</v>
      </c>
      <c r="AP1467" s="97">
        <v>575968</v>
      </c>
      <c r="AQ1467" s="97">
        <v>14903423</v>
      </c>
      <c r="AR1467" s="97">
        <v>240533</v>
      </c>
      <c r="AS1467" s="97">
        <v>5770212</v>
      </c>
      <c r="AT1467" s="97">
        <v>9133211</v>
      </c>
      <c r="AU1467" s="97">
        <v>15587403</v>
      </c>
      <c r="AV1467" s="97">
        <v>6100989</v>
      </c>
      <c r="AW1467" s="97">
        <v>9486414</v>
      </c>
      <c r="AX1467" s="97">
        <v>5192441</v>
      </c>
      <c r="AY1467" s="97" t="s">
        <v>189</v>
      </c>
      <c r="AZ1467" s="2">
        <v>20462</v>
      </c>
      <c r="BA1467" s="98" t="e">
        <v>#N/A</v>
      </c>
      <c r="BB1467" s="2">
        <v>0</v>
      </c>
      <c r="BC1467" s="2">
        <v>0</v>
      </c>
      <c r="BD1467" s="2" t="e">
        <v>#N/A</v>
      </c>
      <c r="BE1467" s="2" t="e">
        <v>#N/A</v>
      </c>
      <c r="BF1467" s="2" t="e">
        <v>#N/A</v>
      </c>
      <c r="BG1467" s="2" t="e">
        <v>#N/A</v>
      </c>
      <c r="BH1467" s="2" t="e">
        <v>#N/A</v>
      </c>
      <c r="BI1467" s="2" t="e">
        <v>#N/A</v>
      </c>
      <c r="BJ1467" s="2" t="e">
        <v>#N/A</v>
      </c>
      <c r="BK1467" s="2" t="e">
        <v>#N/A</v>
      </c>
      <c r="BL1467" s="2">
        <v>20462</v>
      </c>
      <c r="BM1467" s="2">
        <v>14383126</v>
      </c>
      <c r="BN1467" s="2">
        <v>780407</v>
      </c>
      <c r="BO1467" s="2">
        <v>13602719</v>
      </c>
      <c r="BP1467" s="2">
        <v>253321</v>
      </c>
      <c r="BQ1467" s="2">
        <v>5182550</v>
      </c>
      <c r="BR1467" s="2">
        <v>8420169</v>
      </c>
      <c r="BS1467" s="2">
        <v>14383126</v>
      </c>
      <c r="BT1467" s="2">
        <v>4757464</v>
      </c>
      <c r="BU1467" s="2">
        <v>9585573</v>
      </c>
      <c r="BV1467" s="2">
        <v>4763991</v>
      </c>
      <c r="BW1467" s="2" t="s">
        <v>189</v>
      </c>
      <c r="BX1467" s="2">
        <v>20462</v>
      </c>
      <c r="BY1467" s="2">
        <v>17723038</v>
      </c>
      <c r="BZ1467" s="2">
        <v>718356</v>
      </c>
      <c r="CA1467" s="2">
        <v>16217757</v>
      </c>
      <c r="CB1467" s="2">
        <v>295959</v>
      </c>
      <c r="CC1467" s="2">
        <v>4573851</v>
      </c>
      <c r="CD1467" s="2">
        <v>11643906</v>
      </c>
      <c r="CE1467" s="2">
        <v>17723038</v>
      </c>
      <c r="CF1467" s="2">
        <v>9044906</v>
      </c>
      <c r="CG1467" s="2">
        <v>8678132</v>
      </c>
      <c r="CH1467" s="2">
        <v>4319289</v>
      </c>
      <c r="CI1467" s="2" t="s">
        <v>189</v>
      </c>
      <c r="CJ1467" s="2">
        <v>20462</v>
      </c>
      <c r="CK1467" s="97">
        <v>16619419</v>
      </c>
      <c r="CL1467" s="97" t="e">
        <v>#N/A</v>
      </c>
      <c r="CM1467" s="97" t="e">
        <v>#N/A</v>
      </c>
      <c r="CN1467" s="2">
        <v>322537</v>
      </c>
      <c r="CO1467" s="100" t="e">
        <v>#N/A</v>
      </c>
      <c r="CP1467" s="97" t="e">
        <v>#N/A</v>
      </c>
      <c r="CQ1467" s="97">
        <v>16619419</v>
      </c>
      <c r="CR1467" s="97">
        <v>7820545</v>
      </c>
      <c r="CS1467" s="97">
        <v>8566186</v>
      </c>
      <c r="CT1467" s="2">
        <v>4346479</v>
      </c>
      <c r="CU1467" s="2" t="s">
        <v>189</v>
      </c>
    </row>
    <row r="1468" spans="1:99" x14ac:dyDescent="0.25">
      <c r="A1468" s="2">
        <v>20450</v>
      </c>
      <c r="B1468" s="2">
        <v>88272520</v>
      </c>
      <c r="C1468" s="2">
        <v>202988</v>
      </c>
      <c r="D1468" s="2">
        <v>88069532</v>
      </c>
      <c r="E1468" s="2" t="s">
        <v>189</v>
      </c>
      <c r="F1468" s="2">
        <v>11489880</v>
      </c>
      <c r="G1468" s="2">
        <v>76579652</v>
      </c>
      <c r="H1468" s="2">
        <v>88272520</v>
      </c>
      <c r="I1468" s="2">
        <v>64223376</v>
      </c>
      <c r="J1468" s="2">
        <v>64176976</v>
      </c>
      <c r="K1468" s="2">
        <v>17013195</v>
      </c>
      <c r="L1468" s="2">
        <v>5979081</v>
      </c>
      <c r="N1468" s="2">
        <v>20450</v>
      </c>
      <c r="O1468" s="97">
        <v>81145633</v>
      </c>
      <c r="P1468" s="97">
        <v>125689</v>
      </c>
      <c r="Q1468" s="97">
        <v>80821445</v>
      </c>
      <c r="R1468" s="97" t="s">
        <v>189</v>
      </c>
      <c r="S1468" s="97">
        <v>9977839</v>
      </c>
      <c r="T1468" s="97">
        <v>70843606</v>
      </c>
      <c r="U1468" s="97">
        <v>81145633</v>
      </c>
      <c r="V1468" s="97">
        <v>60507150</v>
      </c>
      <c r="W1468" s="97">
        <v>59791697</v>
      </c>
      <c r="X1468" s="97">
        <v>20638483</v>
      </c>
      <c r="Y1468" s="97">
        <v>8015659</v>
      </c>
      <c r="Z1468" s="97">
        <v>0</v>
      </c>
      <c r="AB1468" s="2">
        <v>20463</v>
      </c>
      <c r="AC1468" s="97">
        <v>4502020</v>
      </c>
      <c r="AD1468" s="97">
        <v>56560</v>
      </c>
      <c r="AE1468" s="97">
        <v>4445460</v>
      </c>
      <c r="AF1468" s="97">
        <v>2613</v>
      </c>
      <c r="AG1468" s="97">
        <v>1689703</v>
      </c>
      <c r="AH1468" s="97">
        <v>2755757</v>
      </c>
      <c r="AI1468" s="97">
        <v>4502020</v>
      </c>
      <c r="AJ1468" s="97">
        <v>2229837</v>
      </c>
      <c r="AK1468" s="97">
        <v>2232763</v>
      </c>
      <c r="AL1468" s="97">
        <v>686200</v>
      </c>
      <c r="AM1468" s="97" t="s">
        <v>189</v>
      </c>
      <c r="AN1468" s="2">
        <v>20463</v>
      </c>
      <c r="AO1468" s="97">
        <v>4894565</v>
      </c>
      <c r="AP1468" s="97">
        <v>200529</v>
      </c>
      <c r="AQ1468" s="97">
        <v>4570598</v>
      </c>
      <c r="AR1468" s="97">
        <v>25173</v>
      </c>
      <c r="AS1468" s="97">
        <v>1604908</v>
      </c>
      <c r="AT1468" s="97">
        <v>2965690</v>
      </c>
      <c r="AU1468" s="97">
        <v>4894565</v>
      </c>
      <c r="AV1468" s="97">
        <v>1528481</v>
      </c>
      <c r="AW1468" s="97">
        <v>3366084</v>
      </c>
      <c r="AX1468" s="97">
        <v>997565</v>
      </c>
      <c r="AY1468" s="97" t="s">
        <v>189</v>
      </c>
      <c r="AZ1468" s="2">
        <v>20463</v>
      </c>
      <c r="BA1468" s="98">
        <v>4641259</v>
      </c>
      <c r="BB1468" s="2">
        <v>170499</v>
      </c>
      <c r="BC1468" s="2">
        <v>3879909</v>
      </c>
      <c r="BD1468" s="2">
        <v>19837</v>
      </c>
      <c r="BE1468" s="2">
        <v>1640025</v>
      </c>
      <c r="BF1468" s="2">
        <v>2239884</v>
      </c>
      <c r="BG1468" s="2">
        <v>4641259</v>
      </c>
      <c r="BH1468" s="2">
        <v>1026345</v>
      </c>
      <c r="BI1468" s="2">
        <v>3614914</v>
      </c>
      <c r="BJ1468" s="2">
        <v>1023610</v>
      </c>
      <c r="BK1468" s="2" t="s">
        <v>189</v>
      </c>
      <c r="BL1468" s="2">
        <v>20463</v>
      </c>
      <c r="BM1468" s="2">
        <v>3159826</v>
      </c>
      <c r="BN1468" s="2">
        <v>127178</v>
      </c>
      <c r="BO1468" s="2">
        <v>3032648</v>
      </c>
      <c r="BP1468" s="2">
        <v>25363</v>
      </c>
      <c r="BQ1468" s="2">
        <v>1538623</v>
      </c>
      <c r="BR1468" s="2">
        <v>1494025</v>
      </c>
      <c r="BS1468" s="2">
        <v>3159826</v>
      </c>
      <c r="BT1468" s="2">
        <v>314441</v>
      </c>
      <c r="BU1468" s="2">
        <v>2136919</v>
      </c>
      <c r="BV1468" s="2">
        <v>699236</v>
      </c>
      <c r="BW1468" s="2" t="s">
        <v>189</v>
      </c>
      <c r="BX1468" s="2">
        <v>20463</v>
      </c>
      <c r="BY1468" s="2">
        <v>3406472</v>
      </c>
      <c r="BZ1468" s="2">
        <v>122127</v>
      </c>
      <c r="CA1468" s="2">
        <v>3284345</v>
      </c>
      <c r="CB1468" s="2">
        <v>17444</v>
      </c>
      <c r="CC1468" s="2">
        <v>1485015</v>
      </c>
      <c r="CD1468" s="2">
        <v>1799330</v>
      </c>
      <c r="CE1468" s="2">
        <v>3406472</v>
      </c>
      <c r="CF1468" s="2">
        <v>1444307</v>
      </c>
      <c r="CG1468" s="2">
        <v>1936932</v>
      </c>
      <c r="CH1468" s="2">
        <v>660808</v>
      </c>
      <c r="CI1468" s="2" t="s">
        <v>189</v>
      </c>
      <c r="CJ1468" s="2">
        <v>20463</v>
      </c>
      <c r="CK1468" s="97">
        <v>4307578</v>
      </c>
      <c r="CL1468" s="97" t="e">
        <v>#N/A</v>
      </c>
      <c r="CM1468" s="97" t="e">
        <v>#N/A</v>
      </c>
      <c r="CN1468" s="2">
        <v>21757</v>
      </c>
      <c r="CO1468" s="100" t="e">
        <v>#N/A</v>
      </c>
      <c r="CP1468" s="97" t="e">
        <v>#N/A</v>
      </c>
      <c r="CQ1468" s="97">
        <v>4307578</v>
      </c>
      <c r="CR1468" s="97">
        <v>1874017</v>
      </c>
      <c r="CS1468" s="97">
        <v>2322304</v>
      </c>
      <c r="CT1468" s="2">
        <v>1000102</v>
      </c>
      <c r="CU1468" s="2" t="s">
        <v>189</v>
      </c>
    </row>
    <row r="1469" spans="1:99" x14ac:dyDescent="0.25">
      <c r="A1469" s="2">
        <v>20451</v>
      </c>
      <c r="B1469" s="2">
        <v>11577227</v>
      </c>
      <c r="C1469" s="2">
        <v>248</v>
      </c>
      <c r="D1469" s="2">
        <v>7490974</v>
      </c>
      <c r="E1469" s="2" t="s">
        <v>189</v>
      </c>
      <c r="F1469" s="2">
        <v>2591376</v>
      </c>
      <c r="G1469" s="2">
        <v>4899598</v>
      </c>
      <c r="H1469" s="2">
        <v>11577227</v>
      </c>
      <c r="I1469" s="2">
        <v>6259591</v>
      </c>
      <c r="J1469" s="2">
        <v>6259591</v>
      </c>
      <c r="K1469" s="2">
        <v>5317636</v>
      </c>
      <c r="L1469" s="2">
        <v>887709</v>
      </c>
      <c r="N1469" s="2">
        <v>20451</v>
      </c>
      <c r="O1469" s="97">
        <v>28590529</v>
      </c>
      <c r="P1469" s="97">
        <v>42629</v>
      </c>
      <c r="Q1469" s="97">
        <v>28547900</v>
      </c>
      <c r="R1469" s="97" t="s">
        <v>189</v>
      </c>
      <c r="S1469" s="97">
        <v>2362789</v>
      </c>
      <c r="T1469" s="97">
        <v>26185111</v>
      </c>
      <c r="U1469" s="97">
        <v>28590529</v>
      </c>
      <c r="V1469" s="97">
        <v>2482810</v>
      </c>
      <c r="W1469" s="97">
        <v>2462811</v>
      </c>
      <c r="X1469" s="97">
        <v>24910367</v>
      </c>
      <c r="Y1469" s="97">
        <v>5929060</v>
      </c>
      <c r="Z1469" s="97">
        <v>0</v>
      </c>
      <c r="AB1469" s="2">
        <v>20464</v>
      </c>
      <c r="AC1469" s="97">
        <v>4091369</v>
      </c>
      <c r="AD1469" s="97">
        <v>345137</v>
      </c>
      <c r="AE1469" s="97">
        <v>3746232</v>
      </c>
      <c r="AF1469" s="97">
        <v>4266</v>
      </c>
      <c r="AG1469" s="97">
        <v>1639450</v>
      </c>
      <c r="AH1469" s="97">
        <v>2106782</v>
      </c>
      <c r="AI1469" s="97">
        <v>4091369</v>
      </c>
      <c r="AJ1469" s="97">
        <v>2247437</v>
      </c>
      <c r="AK1469" s="97">
        <v>1806068</v>
      </c>
      <c r="AL1469" s="97">
        <v>407660</v>
      </c>
      <c r="AM1469" s="97" t="s">
        <v>189</v>
      </c>
      <c r="AN1469" s="2">
        <v>20464</v>
      </c>
      <c r="AO1469" s="97">
        <v>3866605</v>
      </c>
      <c r="AP1469" s="97">
        <v>286657</v>
      </c>
      <c r="AQ1469" s="97">
        <v>3579948</v>
      </c>
      <c r="AR1469" s="97">
        <v>7761</v>
      </c>
      <c r="AS1469" s="97">
        <v>1444971</v>
      </c>
      <c r="AT1469" s="97">
        <v>2134977</v>
      </c>
      <c r="AU1469" s="97">
        <v>3866605</v>
      </c>
      <c r="AV1469" s="97">
        <v>1836556</v>
      </c>
      <c r="AW1469" s="97">
        <v>1947198</v>
      </c>
      <c r="AX1469" s="97">
        <v>503839</v>
      </c>
      <c r="AY1469" s="97" t="s">
        <v>189</v>
      </c>
      <c r="AZ1469" s="2">
        <v>20464</v>
      </c>
      <c r="BA1469" s="98">
        <v>3510228</v>
      </c>
      <c r="BB1469" s="2">
        <v>327565</v>
      </c>
      <c r="BC1469" s="2">
        <v>3182663</v>
      </c>
      <c r="BD1469" s="2">
        <v>14349</v>
      </c>
      <c r="BE1469" s="2">
        <v>1498656</v>
      </c>
      <c r="BF1469" s="2">
        <v>1684007</v>
      </c>
      <c r="BG1469" s="2">
        <v>3510228</v>
      </c>
      <c r="BH1469" s="2">
        <v>1161999</v>
      </c>
      <c r="BI1469" s="2">
        <v>2282549</v>
      </c>
      <c r="BJ1469" s="2">
        <v>449971</v>
      </c>
      <c r="BK1469" s="2" t="s">
        <v>189</v>
      </c>
      <c r="BL1469" s="2">
        <v>20464</v>
      </c>
      <c r="BM1469" s="2">
        <v>4571755</v>
      </c>
      <c r="BN1469" s="2">
        <v>162001</v>
      </c>
      <c r="BO1469" s="2">
        <v>4409754</v>
      </c>
      <c r="BP1469" s="2">
        <v>12114</v>
      </c>
      <c r="BQ1469" s="2">
        <v>1457996</v>
      </c>
      <c r="BR1469" s="2">
        <v>2951758</v>
      </c>
      <c r="BS1469" s="2">
        <v>4571755</v>
      </c>
      <c r="BT1469" s="2">
        <v>2541030</v>
      </c>
      <c r="BU1469" s="2">
        <v>1991152</v>
      </c>
      <c r="BV1469" s="2">
        <v>387601</v>
      </c>
      <c r="BW1469" s="2" t="s">
        <v>189</v>
      </c>
      <c r="BX1469" s="2">
        <v>20464</v>
      </c>
      <c r="BY1469" s="2">
        <v>2786235</v>
      </c>
      <c r="BZ1469" s="2">
        <v>217532</v>
      </c>
      <c r="CA1469" s="2">
        <v>2396866</v>
      </c>
      <c r="CB1469" s="2">
        <v>13014</v>
      </c>
      <c r="CC1469" s="2">
        <v>1439935</v>
      </c>
      <c r="CD1469" s="2">
        <v>956931</v>
      </c>
      <c r="CE1469" s="2">
        <v>2786235</v>
      </c>
      <c r="CF1469" s="2">
        <v>490201</v>
      </c>
      <c r="CG1469" s="2">
        <v>2296034</v>
      </c>
      <c r="CH1469" s="2">
        <v>972173</v>
      </c>
      <c r="CI1469" s="2" t="s">
        <v>189</v>
      </c>
      <c r="CJ1469" s="2">
        <v>20464</v>
      </c>
      <c r="CK1469" s="97">
        <v>3862236</v>
      </c>
      <c r="CL1469" s="97" t="e">
        <v>#N/A</v>
      </c>
      <c r="CM1469" s="97" t="e">
        <v>#N/A</v>
      </c>
      <c r="CN1469" s="2">
        <v>6034</v>
      </c>
      <c r="CO1469" s="100" t="e">
        <v>#N/A</v>
      </c>
      <c r="CP1469" s="97" t="e">
        <v>#N/A</v>
      </c>
      <c r="CQ1469" s="97">
        <v>3862236</v>
      </c>
      <c r="CR1469" s="97">
        <v>1744689</v>
      </c>
      <c r="CS1469" s="97">
        <v>1946168</v>
      </c>
      <c r="CT1469" s="2">
        <v>483232</v>
      </c>
      <c r="CU1469" s="2" t="s">
        <v>189</v>
      </c>
    </row>
    <row r="1470" spans="1:99" x14ac:dyDescent="0.25">
      <c r="A1470" s="2">
        <v>20452</v>
      </c>
      <c r="B1470" s="2">
        <v>22800735</v>
      </c>
      <c r="C1470" s="2">
        <v>499599</v>
      </c>
      <c r="D1470" s="2">
        <v>22020043</v>
      </c>
      <c r="E1470" s="2">
        <v>143738</v>
      </c>
      <c r="F1470" s="2">
        <v>6563423</v>
      </c>
      <c r="G1470" s="2">
        <v>15456620</v>
      </c>
      <c r="H1470" s="2">
        <v>22800735</v>
      </c>
      <c r="I1470" s="2">
        <v>11868549</v>
      </c>
      <c r="J1470" s="2">
        <v>11768549</v>
      </c>
      <c r="K1470" s="2">
        <v>10932186</v>
      </c>
      <c r="L1470" s="2">
        <v>3342844</v>
      </c>
      <c r="N1470" s="2">
        <v>20452</v>
      </c>
      <c r="O1470" s="97">
        <v>21251245</v>
      </c>
      <c r="P1470" s="97">
        <v>376460</v>
      </c>
      <c r="Q1470" s="97">
        <v>20874785</v>
      </c>
      <c r="R1470" s="97">
        <v>111098</v>
      </c>
      <c r="S1470" s="97">
        <v>5790708</v>
      </c>
      <c r="T1470" s="97">
        <v>15084077</v>
      </c>
      <c r="U1470" s="97">
        <v>21251245</v>
      </c>
      <c r="V1470" s="97">
        <v>11828405</v>
      </c>
      <c r="W1470" s="97">
        <v>11796290</v>
      </c>
      <c r="X1470" s="97">
        <v>9229528</v>
      </c>
      <c r="Y1470" s="97">
        <v>3229251</v>
      </c>
      <c r="Z1470" s="97">
        <v>0</v>
      </c>
      <c r="AB1470" s="2">
        <v>20465</v>
      </c>
      <c r="AC1470" s="97">
        <v>17591676</v>
      </c>
      <c r="AD1470" s="97">
        <v>38439</v>
      </c>
      <c r="AE1470" s="97">
        <v>17539757</v>
      </c>
      <c r="AF1470" s="97" t="s">
        <v>186</v>
      </c>
      <c r="AG1470" s="97">
        <v>2270923</v>
      </c>
      <c r="AH1470" s="97">
        <v>15268834</v>
      </c>
      <c r="AI1470" s="97">
        <v>17591676</v>
      </c>
      <c r="AJ1470" s="97">
        <v>4850481</v>
      </c>
      <c r="AK1470" s="97">
        <v>12741195</v>
      </c>
      <c r="AL1470" s="97">
        <v>4081873</v>
      </c>
      <c r="AM1470" s="97" t="s">
        <v>189</v>
      </c>
      <c r="AN1470" s="2">
        <v>20465</v>
      </c>
      <c r="AO1470" s="97">
        <v>8320898</v>
      </c>
      <c r="AP1470" s="97">
        <v>110324</v>
      </c>
      <c r="AQ1470" s="97">
        <v>8210574</v>
      </c>
      <c r="AR1470" s="97">
        <v>0</v>
      </c>
      <c r="AS1470" s="97">
        <v>2198023</v>
      </c>
      <c r="AT1470" s="97">
        <v>6012551</v>
      </c>
      <c r="AU1470" s="97">
        <v>8320898</v>
      </c>
      <c r="AV1470" s="97">
        <v>5059689</v>
      </c>
      <c r="AW1470" s="97">
        <v>3255709</v>
      </c>
      <c r="AX1470" s="97">
        <v>1352842</v>
      </c>
      <c r="AY1470" s="97" t="s">
        <v>189</v>
      </c>
      <c r="AZ1470" s="2">
        <v>20465</v>
      </c>
      <c r="BA1470" s="98">
        <v>7320855</v>
      </c>
      <c r="BB1470" s="2">
        <v>24886</v>
      </c>
      <c r="BC1470" s="2">
        <v>7295969</v>
      </c>
      <c r="BD1470" s="2" t="s">
        <v>189</v>
      </c>
      <c r="BE1470" s="2">
        <v>2292119</v>
      </c>
      <c r="BF1470" s="2">
        <v>5003850</v>
      </c>
      <c r="BG1470" s="2">
        <v>7320855</v>
      </c>
      <c r="BH1470" s="2">
        <v>4031512</v>
      </c>
      <c r="BI1470" s="2">
        <v>3249007</v>
      </c>
      <c r="BJ1470" s="2">
        <v>1263911</v>
      </c>
      <c r="BK1470" s="2" t="s">
        <v>189</v>
      </c>
      <c r="BL1470" s="2">
        <v>20465</v>
      </c>
      <c r="BM1470" s="2">
        <v>6243721</v>
      </c>
      <c r="BN1470" s="2">
        <v>14409</v>
      </c>
      <c r="BO1470" s="2">
        <v>6229312</v>
      </c>
      <c r="BP1470" s="2" t="s">
        <v>189</v>
      </c>
      <c r="BQ1470" s="2">
        <v>2032105</v>
      </c>
      <c r="BR1470" s="2">
        <v>4197207</v>
      </c>
      <c r="BS1470" s="2">
        <v>6243721</v>
      </c>
      <c r="BT1470" s="2">
        <v>3301323</v>
      </c>
      <c r="BU1470" s="2">
        <v>2878226</v>
      </c>
      <c r="BV1470" s="2">
        <v>1465702</v>
      </c>
      <c r="BW1470" s="2" t="s">
        <v>189</v>
      </c>
      <c r="BX1470" s="2">
        <v>20465</v>
      </c>
      <c r="BY1470" s="2">
        <v>6096891</v>
      </c>
      <c r="BZ1470" s="2">
        <v>407160</v>
      </c>
      <c r="CA1470" s="2">
        <v>5689731</v>
      </c>
      <c r="CB1470" s="2">
        <v>37110</v>
      </c>
      <c r="CC1470" s="2">
        <v>1996368</v>
      </c>
      <c r="CD1470" s="2">
        <v>3693363</v>
      </c>
      <c r="CE1470" s="2">
        <v>6096891</v>
      </c>
      <c r="CF1470" s="2">
        <v>2965636</v>
      </c>
      <c r="CG1470" s="2">
        <v>3046107</v>
      </c>
      <c r="CH1470" s="2">
        <v>1318766</v>
      </c>
      <c r="CI1470" s="2" t="s">
        <v>189</v>
      </c>
      <c r="CJ1470" s="2">
        <v>20465</v>
      </c>
      <c r="CK1470" s="97">
        <v>5456500</v>
      </c>
      <c r="CL1470" s="97" t="e">
        <v>#N/A</v>
      </c>
      <c r="CM1470" s="97" t="e">
        <v>#N/A</v>
      </c>
      <c r="CN1470" s="2" t="s">
        <v>189</v>
      </c>
      <c r="CO1470" s="100" t="e">
        <v>#N/A</v>
      </c>
      <c r="CP1470" s="97" t="e">
        <v>#N/A</v>
      </c>
      <c r="CQ1470" s="97">
        <v>5456500</v>
      </c>
      <c r="CR1470" s="97">
        <v>2456402</v>
      </c>
      <c r="CS1470" s="97">
        <v>3000098</v>
      </c>
      <c r="CT1470" s="2">
        <v>1434611</v>
      </c>
      <c r="CU1470" s="2" t="s">
        <v>189</v>
      </c>
    </row>
    <row r="1471" spans="1:99" x14ac:dyDescent="0.25">
      <c r="A1471" s="2">
        <v>20453</v>
      </c>
      <c r="B1471" s="2">
        <v>19648342</v>
      </c>
      <c r="C1471" s="2">
        <v>2369607</v>
      </c>
      <c r="D1471" s="2">
        <v>16553664</v>
      </c>
      <c r="E1471" s="2" t="s">
        <v>189</v>
      </c>
      <c r="F1471" s="2">
        <v>4596881</v>
      </c>
      <c r="G1471" s="2">
        <v>11956783</v>
      </c>
      <c r="H1471" s="2">
        <v>19648342</v>
      </c>
      <c r="I1471" s="2">
        <v>9491587</v>
      </c>
      <c r="J1471" s="2">
        <v>9446110</v>
      </c>
      <c r="K1471" s="2">
        <v>10156755</v>
      </c>
      <c r="L1471" s="2">
        <v>3713654</v>
      </c>
      <c r="N1471" s="2">
        <v>20453</v>
      </c>
      <c r="O1471" s="97">
        <v>13262572</v>
      </c>
      <c r="P1471" s="97">
        <v>1420002</v>
      </c>
      <c r="Q1471" s="97">
        <v>11842570</v>
      </c>
      <c r="R1471" s="97" t="s">
        <v>189</v>
      </c>
      <c r="S1471" s="97">
        <v>3225775</v>
      </c>
      <c r="T1471" s="97">
        <v>8616795</v>
      </c>
      <c r="U1471" s="97">
        <v>13262572</v>
      </c>
      <c r="V1471" s="97">
        <v>6006752</v>
      </c>
      <c r="W1471" s="97">
        <v>6006752</v>
      </c>
      <c r="X1471" s="97">
        <v>7084128</v>
      </c>
      <c r="Y1471" s="97">
        <v>3600606</v>
      </c>
      <c r="Z1471" s="97">
        <v>0</v>
      </c>
      <c r="AB1471" s="2">
        <v>20466</v>
      </c>
      <c r="AC1471" s="97">
        <v>73333938</v>
      </c>
      <c r="AD1471" s="97">
        <v>559560</v>
      </c>
      <c r="AE1471" s="97">
        <v>72774378</v>
      </c>
      <c r="AF1471" s="97" t="s">
        <v>186</v>
      </c>
      <c r="AG1471" s="97">
        <v>10540104</v>
      </c>
      <c r="AH1471" s="97">
        <v>62234274</v>
      </c>
      <c r="AI1471" s="97">
        <v>73333938</v>
      </c>
      <c r="AJ1471" s="97">
        <v>54644997</v>
      </c>
      <c r="AK1471" s="97">
        <v>15732808</v>
      </c>
      <c r="AL1471" s="97">
        <v>5236900</v>
      </c>
      <c r="AM1471" s="97" t="s">
        <v>189</v>
      </c>
      <c r="AN1471" s="2">
        <v>20466</v>
      </c>
      <c r="AO1471" s="97" t="e">
        <v>#N/A</v>
      </c>
      <c r="AP1471" s="97">
        <v>251414</v>
      </c>
      <c r="AQ1471" s="97">
        <v>74327623</v>
      </c>
      <c r="AR1471" s="97" t="e">
        <v>#N/A</v>
      </c>
      <c r="AS1471" s="97" t="e">
        <v>#N/A</v>
      </c>
      <c r="AT1471" s="97" t="e">
        <v>#N/A</v>
      </c>
      <c r="AU1471" s="97">
        <v>74582098</v>
      </c>
      <c r="AV1471" s="97">
        <v>52372866</v>
      </c>
      <c r="AW1471" s="97" t="e">
        <v>#N/A</v>
      </c>
      <c r="AX1471" s="97">
        <v>5321943</v>
      </c>
      <c r="AY1471" s="97" t="s">
        <v>189</v>
      </c>
      <c r="AZ1471" s="2">
        <v>20466</v>
      </c>
      <c r="BA1471" s="98">
        <v>62728619</v>
      </c>
      <c r="BB1471" s="2" t="e">
        <v>#N/A</v>
      </c>
      <c r="BC1471" s="2" t="e">
        <v>#N/A</v>
      </c>
      <c r="BD1471" s="2" t="s">
        <v>189</v>
      </c>
      <c r="BE1471" s="2">
        <v>8802197</v>
      </c>
      <c r="BF1471" s="2">
        <v>53425518</v>
      </c>
      <c r="BG1471" s="2">
        <v>62728619</v>
      </c>
      <c r="BH1471" s="2">
        <v>44563372</v>
      </c>
      <c r="BI1471" s="2">
        <v>18165247</v>
      </c>
      <c r="BJ1471" s="2">
        <v>5458900</v>
      </c>
      <c r="BK1471" s="2" t="s">
        <v>189</v>
      </c>
      <c r="BL1471" s="2">
        <v>20466</v>
      </c>
      <c r="BM1471" s="2">
        <v>55067302</v>
      </c>
      <c r="BN1471" s="2" t="e">
        <v>#N/A</v>
      </c>
      <c r="BO1471" s="2" t="e">
        <v>#N/A</v>
      </c>
      <c r="BP1471" s="2" t="s">
        <v>189</v>
      </c>
      <c r="BQ1471" s="2">
        <v>8122235</v>
      </c>
      <c r="BR1471" s="2">
        <v>46285591</v>
      </c>
      <c r="BS1471" s="2">
        <v>55067302</v>
      </c>
      <c r="BT1471" s="2">
        <v>34650121</v>
      </c>
      <c r="BU1471" s="2">
        <v>20236970</v>
      </c>
      <c r="BV1471" s="2">
        <v>6002856</v>
      </c>
      <c r="BW1471" s="2" t="s">
        <v>189</v>
      </c>
      <c r="BX1471" s="2">
        <v>20466</v>
      </c>
      <c r="BY1471" s="2" t="e">
        <v>#N/A</v>
      </c>
      <c r="BZ1471" s="2" t="e">
        <v>#N/A</v>
      </c>
      <c r="CA1471" s="2" t="e">
        <v>#N/A</v>
      </c>
      <c r="CB1471" s="2" t="e">
        <v>#N/A</v>
      </c>
      <c r="CC1471" s="2" t="e">
        <v>#N/A</v>
      </c>
      <c r="CD1471" s="2" t="e">
        <v>#N/A</v>
      </c>
      <c r="CE1471" s="2" t="e">
        <v>#N/A</v>
      </c>
      <c r="CF1471" s="2" t="e">
        <v>#N/A</v>
      </c>
      <c r="CG1471" s="2" t="e">
        <v>#N/A</v>
      </c>
      <c r="CH1471" s="2" t="e">
        <v>#N/A</v>
      </c>
      <c r="CI1471" s="2" t="e">
        <v>#N/A</v>
      </c>
      <c r="CJ1471" s="2">
        <v>20466</v>
      </c>
      <c r="CK1471" s="97" t="e">
        <v>#N/A</v>
      </c>
      <c r="CL1471" s="97" t="e">
        <v>#N/A</v>
      </c>
      <c r="CM1471" s="97" t="e">
        <v>#N/A</v>
      </c>
      <c r="CN1471" s="2" t="e">
        <v>#N/A</v>
      </c>
      <c r="CO1471" s="100" t="e">
        <v>#N/A</v>
      </c>
      <c r="CP1471" s="97" t="e">
        <v>#N/A</v>
      </c>
      <c r="CQ1471" s="97" t="e">
        <v>#N/A</v>
      </c>
      <c r="CR1471" s="97" t="e">
        <v>#N/A</v>
      </c>
      <c r="CS1471" s="97" t="e">
        <v>#N/A</v>
      </c>
      <c r="CT1471" s="2" t="e">
        <v>#N/A</v>
      </c>
      <c r="CU1471" s="2" t="e">
        <v>#N/A</v>
      </c>
    </row>
    <row r="1472" spans="1:99" x14ac:dyDescent="0.25">
      <c r="A1472" s="2">
        <v>20454</v>
      </c>
      <c r="B1472" s="2">
        <v>21138674</v>
      </c>
      <c r="C1472" s="2">
        <v>119661</v>
      </c>
      <c r="D1472" s="2">
        <v>19054002</v>
      </c>
      <c r="E1472" s="2" t="s">
        <v>189</v>
      </c>
      <c r="F1472" s="2">
        <v>3643844</v>
      </c>
      <c r="G1472" s="2">
        <v>15410158</v>
      </c>
      <c r="H1472" s="2">
        <v>21138674</v>
      </c>
      <c r="I1472" s="2">
        <v>16512890</v>
      </c>
      <c r="J1472" s="2">
        <v>15607111</v>
      </c>
      <c r="K1472" s="2">
        <v>4625784</v>
      </c>
      <c r="L1472" s="2">
        <v>574000</v>
      </c>
      <c r="N1472" s="2">
        <v>20454</v>
      </c>
      <c r="O1472" s="97">
        <v>17942857</v>
      </c>
      <c r="P1472" s="97">
        <v>6080</v>
      </c>
      <c r="Q1472" s="97">
        <v>17936777</v>
      </c>
      <c r="R1472" s="97" t="s">
        <v>189</v>
      </c>
      <c r="S1472" s="97">
        <v>3313649</v>
      </c>
      <c r="T1472" s="97">
        <v>14623128</v>
      </c>
      <c r="U1472" s="97">
        <v>17942857</v>
      </c>
      <c r="V1472" s="97">
        <v>9438217</v>
      </c>
      <c r="W1472" s="97">
        <v>9000000</v>
      </c>
      <c r="X1472" s="97">
        <v>3335599</v>
      </c>
      <c r="Y1472" s="97">
        <v>204000</v>
      </c>
      <c r="Z1472" s="97">
        <v>0</v>
      </c>
      <c r="AB1472" s="2">
        <v>20467</v>
      </c>
      <c r="AC1472" s="97">
        <v>80760388</v>
      </c>
      <c r="AD1472" s="97">
        <v>4003700</v>
      </c>
      <c r="AE1472" s="97">
        <v>76754292</v>
      </c>
      <c r="AF1472" s="97">
        <v>62071</v>
      </c>
      <c r="AG1472" s="97">
        <v>33679529</v>
      </c>
      <c r="AH1472" s="97">
        <v>43074763</v>
      </c>
      <c r="AI1472" s="97">
        <v>80760388</v>
      </c>
      <c r="AJ1472" s="97">
        <v>37693706</v>
      </c>
      <c r="AK1472" s="97">
        <v>43066682</v>
      </c>
      <c r="AL1472" s="97">
        <v>18080697</v>
      </c>
      <c r="AM1472" s="97" t="s">
        <v>189</v>
      </c>
      <c r="AN1472" s="2">
        <v>20467</v>
      </c>
      <c r="AO1472" s="97">
        <v>79048146</v>
      </c>
      <c r="AP1472" s="97">
        <v>2015348</v>
      </c>
      <c r="AQ1472" s="97">
        <v>77032798</v>
      </c>
      <c r="AR1472" s="97">
        <v>81267</v>
      </c>
      <c r="AS1472" s="97">
        <v>34076612</v>
      </c>
      <c r="AT1472" s="97">
        <v>42956186</v>
      </c>
      <c r="AU1472" s="97">
        <v>79048146</v>
      </c>
      <c r="AV1472" s="97">
        <v>39265155</v>
      </c>
      <c r="AW1472" s="97">
        <v>39517362</v>
      </c>
      <c r="AX1472" s="97">
        <v>16785069</v>
      </c>
      <c r="AY1472" s="97" t="s">
        <v>189</v>
      </c>
      <c r="AZ1472" s="2">
        <v>20467</v>
      </c>
      <c r="BA1472" s="98">
        <v>84948616</v>
      </c>
      <c r="BB1472" s="2">
        <v>1302450</v>
      </c>
      <c r="BC1472" s="2">
        <v>83646166</v>
      </c>
      <c r="BD1472" s="2">
        <v>95672</v>
      </c>
      <c r="BE1472" s="2">
        <v>30738946</v>
      </c>
      <c r="BF1472" s="2">
        <v>52907220</v>
      </c>
      <c r="BG1472" s="2">
        <v>84948616</v>
      </c>
      <c r="BH1472" s="2">
        <v>35936548</v>
      </c>
      <c r="BI1472" s="2">
        <v>48975679</v>
      </c>
      <c r="BJ1472" s="2">
        <v>18032800</v>
      </c>
      <c r="BK1472" s="2" t="s">
        <v>189</v>
      </c>
      <c r="BL1472" s="2">
        <v>20467</v>
      </c>
      <c r="BM1472" s="2">
        <v>76298891</v>
      </c>
      <c r="BN1472" s="2">
        <v>614976</v>
      </c>
      <c r="BO1472" s="2">
        <v>75683915</v>
      </c>
      <c r="BP1472" s="2">
        <v>136415</v>
      </c>
      <c r="BQ1472" s="2">
        <v>30217492</v>
      </c>
      <c r="BR1472" s="2">
        <v>45466423</v>
      </c>
      <c r="BS1472" s="2">
        <v>76298891</v>
      </c>
      <c r="BT1472" s="2">
        <v>36909278</v>
      </c>
      <c r="BU1472" s="2">
        <v>38019832</v>
      </c>
      <c r="BV1472" s="2">
        <v>17601000</v>
      </c>
      <c r="BW1472" s="2" t="s">
        <v>189</v>
      </c>
      <c r="BX1472" s="2">
        <v>20467</v>
      </c>
      <c r="BY1472" s="2">
        <v>69120806</v>
      </c>
      <c r="BZ1472" s="2">
        <v>522621</v>
      </c>
      <c r="CA1472" s="2">
        <v>68598185</v>
      </c>
      <c r="CB1472" s="2">
        <v>44348</v>
      </c>
      <c r="CC1472" s="2">
        <v>28302528</v>
      </c>
      <c r="CD1472" s="2">
        <v>40295657</v>
      </c>
      <c r="CE1472" s="2">
        <v>69120806</v>
      </c>
      <c r="CF1472" s="2">
        <v>34740381</v>
      </c>
      <c r="CG1472" s="2">
        <v>34374391</v>
      </c>
      <c r="CH1472" s="2">
        <v>16802994</v>
      </c>
      <c r="CI1472" s="2" t="s">
        <v>189</v>
      </c>
      <c r="CJ1472" s="2">
        <v>20467</v>
      </c>
      <c r="CK1472" s="97">
        <v>64303146</v>
      </c>
      <c r="CL1472" s="97" t="e">
        <v>#N/A</v>
      </c>
      <c r="CM1472" s="97" t="e">
        <v>#N/A</v>
      </c>
      <c r="CN1472" s="2">
        <v>79965</v>
      </c>
      <c r="CO1472" s="100" t="e">
        <v>#N/A</v>
      </c>
      <c r="CP1472" s="97" t="e">
        <v>#N/A</v>
      </c>
      <c r="CQ1472" s="97">
        <v>64303146</v>
      </c>
      <c r="CR1472" s="97">
        <v>30555323</v>
      </c>
      <c r="CS1472" s="97">
        <v>33747823</v>
      </c>
      <c r="CT1472" s="2">
        <v>16285210</v>
      </c>
      <c r="CU1472" s="2" t="s">
        <v>189</v>
      </c>
    </row>
    <row r="1473" spans="1:99" x14ac:dyDescent="0.25">
      <c r="A1473" s="2">
        <v>20455</v>
      </c>
      <c r="B1473" s="2">
        <v>13613104</v>
      </c>
      <c r="C1473" s="2">
        <v>245336</v>
      </c>
      <c r="D1473" s="2">
        <v>13309718</v>
      </c>
      <c r="E1473" s="2">
        <v>21392</v>
      </c>
      <c r="F1473" s="2">
        <v>4323812</v>
      </c>
      <c r="G1473" s="2">
        <v>8985906</v>
      </c>
      <c r="H1473" s="2">
        <v>13613104</v>
      </c>
      <c r="I1473" s="2">
        <v>6635974</v>
      </c>
      <c r="J1473" s="2">
        <v>6597994</v>
      </c>
      <c r="K1473" s="2">
        <v>6977130</v>
      </c>
      <c r="L1473" s="2">
        <v>2757754</v>
      </c>
      <c r="N1473" s="2">
        <v>20455</v>
      </c>
      <c r="O1473" s="97">
        <v>17307069</v>
      </c>
      <c r="P1473" s="97">
        <v>332103</v>
      </c>
      <c r="Q1473" s="97">
        <v>15479440</v>
      </c>
      <c r="R1473" s="97">
        <v>45074</v>
      </c>
      <c r="S1473" s="97">
        <v>3831946</v>
      </c>
      <c r="T1473" s="97">
        <v>11647494</v>
      </c>
      <c r="U1473" s="97">
        <v>17307069</v>
      </c>
      <c r="V1473" s="97">
        <v>10753514</v>
      </c>
      <c r="W1473" s="97">
        <v>10450514</v>
      </c>
      <c r="X1473" s="97">
        <v>6553555</v>
      </c>
      <c r="Y1473" s="97">
        <v>2896616</v>
      </c>
      <c r="Z1473" s="97">
        <v>0</v>
      </c>
      <c r="AB1473" s="2">
        <v>20468</v>
      </c>
      <c r="AC1473" s="97">
        <v>94295741</v>
      </c>
      <c r="AD1473" s="97">
        <v>25339</v>
      </c>
      <c r="AE1473" s="97">
        <v>94270402</v>
      </c>
      <c r="AF1473" s="97">
        <v>2107</v>
      </c>
      <c r="AG1473" s="97">
        <v>14876872</v>
      </c>
      <c r="AH1473" s="97">
        <v>79393530</v>
      </c>
      <c r="AI1473" s="97">
        <v>94295741</v>
      </c>
      <c r="AJ1473" s="97">
        <v>36870900</v>
      </c>
      <c r="AK1473" s="97">
        <v>52114861</v>
      </c>
      <c r="AL1473" s="97">
        <v>12924717</v>
      </c>
      <c r="AM1473" s="97" t="s">
        <v>189</v>
      </c>
      <c r="AN1473" s="2">
        <v>20468</v>
      </c>
      <c r="AO1473" s="97" t="e">
        <v>#N/A</v>
      </c>
      <c r="AP1473" s="97">
        <v>329442</v>
      </c>
      <c r="AQ1473" s="97">
        <v>84200182</v>
      </c>
      <c r="AR1473" s="97" t="e">
        <v>#N/A</v>
      </c>
      <c r="AS1473" s="97" t="e">
        <v>#N/A</v>
      </c>
      <c r="AT1473" s="97" t="e">
        <v>#N/A</v>
      </c>
      <c r="AU1473" s="97">
        <v>85839334</v>
      </c>
      <c r="AV1473" s="97">
        <v>32732669</v>
      </c>
      <c r="AW1473" s="97" t="e">
        <v>#N/A</v>
      </c>
      <c r="AX1473" s="97">
        <v>15226444</v>
      </c>
      <c r="AY1473" s="97" t="s">
        <v>189</v>
      </c>
      <c r="AZ1473" s="2">
        <v>20468</v>
      </c>
      <c r="BA1473" s="98">
        <v>54643316</v>
      </c>
      <c r="BB1473" s="2" t="e">
        <v>#N/A</v>
      </c>
      <c r="BC1473" s="2" t="e">
        <v>#N/A</v>
      </c>
      <c r="BD1473" s="2">
        <v>77127</v>
      </c>
      <c r="BE1473" s="2">
        <v>11709964</v>
      </c>
      <c r="BF1473" s="2">
        <v>42040859</v>
      </c>
      <c r="BG1473" s="2">
        <v>54643316</v>
      </c>
      <c r="BH1473" s="2">
        <v>35369682</v>
      </c>
      <c r="BI1473" s="2">
        <v>19273634</v>
      </c>
      <c r="BJ1473" s="2">
        <v>9787236</v>
      </c>
      <c r="BK1473" s="2" t="s">
        <v>189</v>
      </c>
      <c r="BL1473" s="2">
        <v>20468</v>
      </c>
      <c r="BM1473" s="2">
        <v>51953596</v>
      </c>
      <c r="BN1473" s="2" t="e">
        <v>#N/A</v>
      </c>
      <c r="BO1473" s="2" t="e">
        <v>#N/A</v>
      </c>
      <c r="BP1473" s="2">
        <v>49097</v>
      </c>
      <c r="BQ1473" s="2">
        <v>11047481</v>
      </c>
      <c r="BR1473" s="2">
        <v>40757552</v>
      </c>
      <c r="BS1473" s="2">
        <v>51953596</v>
      </c>
      <c r="BT1473" s="2">
        <v>29734365</v>
      </c>
      <c r="BU1473" s="2">
        <v>21428817</v>
      </c>
      <c r="BV1473" s="2">
        <v>9015458</v>
      </c>
      <c r="BW1473" s="2" t="s">
        <v>189</v>
      </c>
      <c r="BX1473" s="2">
        <v>20468</v>
      </c>
      <c r="BY1473" s="2" t="e">
        <v>#N/A</v>
      </c>
      <c r="BZ1473" s="2" t="e">
        <v>#N/A</v>
      </c>
      <c r="CA1473" s="2" t="e">
        <v>#N/A</v>
      </c>
      <c r="CB1473" s="2" t="e">
        <v>#N/A</v>
      </c>
      <c r="CC1473" s="2" t="e">
        <v>#N/A</v>
      </c>
      <c r="CD1473" s="2" t="e">
        <v>#N/A</v>
      </c>
      <c r="CE1473" s="2" t="e">
        <v>#N/A</v>
      </c>
      <c r="CF1473" s="2" t="e">
        <v>#N/A</v>
      </c>
      <c r="CG1473" s="2" t="e">
        <v>#N/A</v>
      </c>
      <c r="CH1473" s="2" t="e">
        <v>#N/A</v>
      </c>
      <c r="CI1473" s="2" t="e">
        <v>#N/A</v>
      </c>
      <c r="CJ1473" s="2">
        <v>20468</v>
      </c>
      <c r="CK1473" s="97" t="e">
        <v>#N/A</v>
      </c>
      <c r="CL1473" s="97" t="e">
        <v>#N/A</v>
      </c>
      <c r="CM1473" s="97" t="e">
        <v>#N/A</v>
      </c>
      <c r="CN1473" s="2" t="e">
        <v>#N/A</v>
      </c>
      <c r="CO1473" s="100" t="e">
        <v>#N/A</v>
      </c>
      <c r="CP1473" s="97" t="e">
        <v>#N/A</v>
      </c>
      <c r="CQ1473" s="97" t="e">
        <v>#N/A</v>
      </c>
      <c r="CR1473" s="97" t="e">
        <v>#N/A</v>
      </c>
      <c r="CS1473" s="97" t="e">
        <v>#N/A</v>
      </c>
      <c r="CT1473" s="2" t="e">
        <v>#N/A</v>
      </c>
      <c r="CU1473" s="2" t="e">
        <v>#N/A</v>
      </c>
    </row>
    <row r="1474" spans="1:99" x14ac:dyDescent="0.25">
      <c r="A1474" s="2">
        <v>20456</v>
      </c>
      <c r="B1474" s="2">
        <v>8055529</v>
      </c>
      <c r="C1474" s="2">
        <v>245234</v>
      </c>
      <c r="D1474" s="2">
        <v>7757933</v>
      </c>
      <c r="E1474" s="2">
        <v>4970</v>
      </c>
      <c r="F1474" s="2">
        <v>2910262</v>
      </c>
      <c r="G1474" s="2">
        <v>4847671</v>
      </c>
      <c r="H1474" s="2">
        <v>8055529</v>
      </c>
      <c r="I1474" s="2">
        <v>3501971</v>
      </c>
      <c r="J1474" s="2">
        <v>3486219</v>
      </c>
      <c r="K1474" s="2">
        <v>4553558</v>
      </c>
      <c r="L1474" s="2">
        <v>2594787</v>
      </c>
      <c r="N1474" s="2">
        <v>20456</v>
      </c>
      <c r="O1474" s="97">
        <v>11720832</v>
      </c>
      <c r="P1474" s="97">
        <v>190722</v>
      </c>
      <c r="Q1474" s="97">
        <v>7716523</v>
      </c>
      <c r="R1474" s="97" t="s">
        <v>189</v>
      </c>
      <c r="S1474" s="97">
        <v>2728987</v>
      </c>
      <c r="T1474" s="97">
        <v>4987536</v>
      </c>
      <c r="U1474" s="97">
        <v>11720832</v>
      </c>
      <c r="V1474" s="97">
        <v>2822403</v>
      </c>
      <c r="W1474" s="97">
        <v>2796449</v>
      </c>
      <c r="X1474" s="97">
        <v>8898429</v>
      </c>
      <c r="Y1474" s="97">
        <v>3011270</v>
      </c>
      <c r="Z1474" s="97">
        <v>0</v>
      </c>
      <c r="AB1474" s="2">
        <v>20469</v>
      </c>
      <c r="AC1474" s="97">
        <v>139025264</v>
      </c>
      <c r="AD1474" s="97">
        <v>1388243</v>
      </c>
      <c r="AE1474" s="97">
        <v>137637021</v>
      </c>
      <c r="AF1474" s="97">
        <v>346834</v>
      </c>
      <c r="AG1474" s="97">
        <v>38505500</v>
      </c>
      <c r="AH1474" s="97">
        <v>99131521</v>
      </c>
      <c r="AI1474" s="97">
        <v>139025264</v>
      </c>
      <c r="AJ1474" s="97">
        <v>74664484</v>
      </c>
      <c r="AK1474" s="97">
        <v>61978257</v>
      </c>
      <c r="AL1474" s="97">
        <v>3051590</v>
      </c>
      <c r="AM1474" s="97" t="s">
        <v>189</v>
      </c>
      <c r="AN1474" s="2">
        <v>20469</v>
      </c>
      <c r="AO1474" s="97">
        <v>139015739</v>
      </c>
      <c r="AP1474" s="97">
        <v>1087647</v>
      </c>
      <c r="AQ1474" s="97">
        <v>137928092</v>
      </c>
      <c r="AR1474" s="97">
        <v>299563</v>
      </c>
      <c r="AS1474" s="97">
        <v>33926666</v>
      </c>
      <c r="AT1474" s="97">
        <v>104001426</v>
      </c>
      <c r="AU1474" s="97">
        <v>139015739</v>
      </c>
      <c r="AV1474" s="97">
        <v>75990843</v>
      </c>
      <c r="AW1474" s="97">
        <v>61439903</v>
      </c>
      <c r="AX1474" s="97">
        <v>1582653</v>
      </c>
      <c r="AY1474" s="97" t="s">
        <v>189</v>
      </c>
      <c r="AZ1474" s="2">
        <v>20469</v>
      </c>
      <c r="BA1474" s="98">
        <v>119303290</v>
      </c>
      <c r="BB1474" s="2">
        <v>1562976</v>
      </c>
      <c r="BC1474" s="2">
        <v>117740314</v>
      </c>
      <c r="BD1474" s="2">
        <v>672057</v>
      </c>
      <c r="BE1474" s="2">
        <v>28484401</v>
      </c>
      <c r="BF1474" s="2">
        <v>89255913</v>
      </c>
      <c r="BG1474" s="2">
        <v>119303290</v>
      </c>
      <c r="BH1474" s="2">
        <v>62227311</v>
      </c>
      <c r="BI1474" s="2">
        <v>52145104</v>
      </c>
      <c r="BJ1474" s="2">
        <v>575000</v>
      </c>
      <c r="BK1474" s="2" t="s">
        <v>189</v>
      </c>
      <c r="BL1474" s="2">
        <v>20469</v>
      </c>
      <c r="BM1474" s="2">
        <v>129736225</v>
      </c>
      <c r="BN1474" s="2">
        <v>1527589</v>
      </c>
      <c r="BO1474" s="2">
        <v>128208636</v>
      </c>
      <c r="BP1474" s="2">
        <v>614802</v>
      </c>
      <c r="BQ1474" s="2">
        <v>26281286</v>
      </c>
      <c r="BR1474" s="2">
        <v>101927350</v>
      </c>
      <c r="BS1474" s="2">
        <v>129736225</v>
      </c>
      <c r="BT1474" s="2">
        <v>80033525</v>
      </c>
      <c r="BU1474" s="2">
        <v>48175754</v>
      </c>
      <c r="BV1474" s="2">
        <v>20493629</v>
      </c>
      <c r="BW1474" s="2" t="s">
        <v>189</v>
      </c>
      <c r="BX1474" s="2">
        <v>20469</v>
      </c>
      <c r="BY1474" s="2">
        <v>122484804</v>
      </c>
      <c r="BZ1474" s="2">
        <v>1477582</v>
      </c>
      <c r="CA1474" s="2">
        <v>121007222</v>
      </c>
      <c r="CB1474" s="2">
        <v>495275</v>
      </c>
      <c r="CC1474" s="2">
        <v>25374208</v>
      </c>
      <c r="CD1474" s="2">
        <v>95633014</v>
      </c>
      <c r="CE1474" s="2">
        <v>122484804</v>
      </c>
      <c r="CF1474" s="2">
        <v>79957010</v>
      </c>
      <c r="CG1474" s="2">
        <v>42527794</v>
      </c>
      <c r="CH1474" s="2">
        <v>19815600</v>
      </c>
      <c r="CI1474" s="2" t="s">
        <v>189</v>
      </c>
      <c r="CJ1474" s="2">
        <v>20469</v>
      </c>
      <c r="CK1474" s="97">
        <v>116514106</v>
      </c>
      <c r="CL1474" s="97" t="e">
        <v>#N/A</v>
      </c>
      <c r="CM1474" s="97" t="e">
        <v>#N/A</v>
      </c>
      <c r="CN1474" s="2">
        <v>883727</v>
      </c>
      <c r="CO1474" s="100" t="e">
        <v>#N/A</v>
      </c>
      <c r="CP1474" s="97" t="e">
        <v>#N/A</v>
      </c>
      <c r="CQ1474" s="97">
        <v>116514106</v>
      </c>
      <c r="CR1474" s="97">
        <v>80656849</v>
      </c>
      <c r="CS1474" s="97">
        <v>35857257</v>
      </c>
      <c r="CT1474" s="2">
        <v>18350000</v>
      </c>
      <c r="CU1474" s="2" t="s">
        <v>189</v>
      </c>
    </row>
    <row r="1475" spans="1:99" x14ac:dyDescent="0.25">
      <c r="A1475" s="2">
        <v>20457</v>
      </c>
      <c r="B1475" s="2">
        <v>43786382</v>
      </c>
      <c r="C1475" s="2">
        <v>71299</v>
      </c>
      <c r="D1475" s="2">
        <v>43622574</v>
      </c>
      <c r="E1475" s="2" t="s">
        <v>189</v>
      </c>
      <c r="F1475" s="2">
        <v>4071397</v>
      </c>
      <c r="G1475" s="2">
        <v>39551177</v>
      </c>
      <c r="H1475" s="2">
        <v>43786382</v>
      </c>
      <c r="I1475" s="2">
        <v>14514778</v>
      </c>
      <c r="J1475" s="2">
        <v>14514778</v>
      </c>
      <c r="K1475" s="2">
        <v>29271604</v>
      </c>
      <c r="L1475" s="2">
        <v>6586855</v>
      </c>
      <c r="N1475" s="2">
        <v>20457</v>
      </c>
      <c r="O1475" s="97">
        <v>35078632</v>
      </c>
      <c r="P1475" s="97">
        <v>369372</v>
      </c>
      <c r="Q1475" s="97">
        <v>34646029</v>
      </c>
      <c r="R1475" s="97" t="s">
        <v>189</v>
      </c>
      <c r="S1475" s="97">
        <v>3592113</v>
      </c>
      <c r="T1475" s="97">
        <v>31053916</v>
      </c>
      <c r="U1475" s="97">
        <v>35078632</v>
      </c>
      <c r="V1475" s="97">
        <v>14906976</v>
      </c>
      <c r="W1475" s="97">
        <v>14384798</v>
      </c>
      <c r="X1475" s="97">
        <v>20171656</v>
      </c>
      <c r="Y1475" s="97">
        <v>3872181</v>
      </c>
      <c r="Z1475" s="97">
        <v>0</v>
      </c>
      <c r="AB1475" s="2">
        <v>20470</v>
      </c>
      <c r="AC1475" s="97">
        <v>27793059</v>
      </c>
      <c r="AD1475" s="97">
        <v>273808</v>
      </c>
      <c r="AE1475" s="97">
        <v>27519251</v>
      </c>
      <c r="AF1475" s="97" t="s">
        <v>186</v>
      </c>
      <c r="AG1475" s="97">
        <v>5151521</v>
      </c>
      <c r="AH1475" s="97">
        <v>22367730</v>
      </c>
      <c r="AI1475" s="97">
        <v>27793059</v>
      </c>
      <c r="AJ1475" s="97">
        <v>18773100</v>
      </c>
      <c r="AK1475" s="97">
        <v>9017241</v>
      </c>
      <c r="AL1475" s="97">
        <v>2536436</v>
      </c>
      <c r="AM1475" s="97" t="s">
        <v>189</v>
      </c>
      <c r="AN1475" s="2">
        <v>20470</v>
      </c>
      <c r="AO1475" s="97" t="e">
        <v>#N/A</v>
      </c>
      <c r="AP1475" s="97" t="e">
        <v>#N/A</v>
      </c>
      <c r="AQ1475" s="97" t="e">
        <v>#N/A</v>
      </c>
      <c r="AR1475" s="97">
        <v>0</v>
      </c>
      <c r="AS1475" s="97" t="e">
        <v>#N/A</v>
      </c>
      <c r="AT1475" s="97" t="e">
        <v>#N/A</v>
      </c>
      <c r="AU1475" s="97" t="e">
        <v>#N/A</v>
      </c>
      <c r="AV1475" s="97" t="e">
        <v>#N/A</v>
      </c>
      <c r="AW1475" s="97" t="e">
        <v>#N/A</v>
      </c>
      <c r="AX1475" s="97" t="e">
        <v>#N/A</v>
      </c>
      <c r="AY1475" s="97" t="e">
        <v>#N/A</v>
      </c>
      <c r="AZ1475" s="2">
        <v>20470</v>
      </c>
      <c r="BA1475" s="98">
        <v>21499995</v>
      </c>
      <c r="BB1475" s="2">
        <v>1058178</v>
      </c>
      <c r="BC1475" s="2">
        <v>20441817</v>
      </c>
      <c r="BD1475" s="2" t="s">
        <v>189</v>
      </c>
      <c r="BE1475" s="2">
        <v>4175900</v>
      </c>
      <c r="BF1475" s="2">
        <v>16265917</v>
      </c>
      <c r="BG1475" s="2">
        <v>21499995</v>
      </c>
      <c r="BH1475" s="2">
        <v>13470618</v>
      </c>
      <c r="BI1475" s="2">
        <v>8029377</v>
      </c>
      <c r="BJ1475" s="2">
        <v>2622872</v>
      </c>
      <c r="BK1475" s="2" t="s">
        <v>189</v>
      </c>
      <c r="BL1475" s="2">
        <v>20470</v>
      </c>
      <c r="BM1475" s="2">
        <v>26727332</v>
      </c>
      <c r="BN1475" s="2">
        <v>355385</v>
      </c>
      <c r="BO1475" s="2">
        <v>26371947</v>
      </c>
      <c r="BP1475" s="2" t="s">
        <v>189</v>
      </c>
      <c r="BQ1475" s="2">
        <v>3878715</v>
      </c>
      <c r="BR1475" s="2">
        <v>22493232</v>
      </c>
      <c r="BS1475" s="2">
        <v>26727332</v>
      </c>
      <c r="BT1475" s="2">
        <v>16228126</v>
      </c>
      <c r="BU1475" s="2">
        <v>9263557</v>
      </c>
      <c r="BV1475" s="2">
        <v>2914400</v>
      </c>
      <c r="BW1475" s="2" t="s">
        <v>189</v>
      </c>
      <c r="BX1475" s="2">
        <v>20470</v>
      </c>
      <c r="BY1475" s="2">
        <v>31416218</v>
      </c>
      <c r="BZ1475" s="2">
        <v>154267</v>
      </c>
      <c r="CA1475" s="2">
        <v>31261951</v>
      </c>
      <c r="CB1475" s="2" t="s">
        <v>189</v>
      </c>
      <c r="CC1475" s="2">
        <v>3739963</v>
      </c>
      <c r="CD1475" s="2">
        <v>27521988</v>
      </c>
      <c r="CE1475" s="2">
        <v>31416218</v>
      </c>
      <c r="CF1475" s="2">
        <v>19977869</v>
      </c>
      <c r="CG1475" s="2">
        <v>9370922</v>
      </c>
      <c r="CH1475" s="2">
        <v>2791192</v>
      </c>
      <c r="CI1475" s="2" t="s">
        <v>189</v>
      </c>
      <c r="CJ1475" s="2">
        <v>20470</v>
      </c>
      <c r="CK1475" s="97">
        <v>22158223</v>
      </c>
      <c r="CL1475" s="97" t="e">
        <v>#N/A</v>
      </c>
      <c r="CM1475" s="97" t="e">
        <v>#N/A</v>
      </c>
      <c r="CN1475" s="2" t="s">
        <v>189</v>
      </c>
      <c r="CO1475" s="100" t="e">
        <v>#N/A</v>
      </c>
      <c r="CP1475" s="97" t="e">
        <v>#N/A</v>
      </c>
      <c r="CQ1475" s="97">
        <v>22158223</v>
      </c>
      <c r="CR1475" s="97">
        <v>12399000</v>
      </c>
      <c r="CS1475" s="97">
        <v>9754291</v>
      </c>
      <c r="CT1475" s="2">
        <v>3075500</v>
      </c>
      <c r="CU1475" s="2" t="s">
        <v>189</v>
      </c>
    </row>
    <row r="1476" spans="1:99" x14ac:dyDescent="0.25">
      <c r="A1476" s="2">
        <v>20458</v>
      </c>
      <c r="B1476" s="2">
        <v>7505489</v>
      </c>
      <c r="C1476" s="2">
        <v>238680</v>
      </c>
      <c r="D1476" s="2">
        <v>7266809</v>
      </c>
      <c r="E1476" s="2">
        <v>55160</v>
      </c>
      <c r="F1476" s="2">
        <v>3055507</v>
      </c>
      <c r="G1476" s="2">
        <v>4211302</v>
      </c>
      <c r="H1476" s="2">
        <v>7505489</v>
      </c>
      <c r="I1476" s="2">
        <v>2035784</v>
      </c>
      <c r="J1476" s="2">
        <v>1987324</v>
      </c>
      <c r="K1476" s="2">
        <v>4813646</v>
      </c>
      <c r="L1476" s="2">
        <v>1266235</v>
      </c>
      <c r="N1476" s="2">
        <v>20458</v>
      </c>
      <c r="O1476" s="97">
        <v>6498064</v>
      </c>
      <c r="P1476" s="97">
        <v>748510</v>
      </c>
      <c r="Q1476" s="97">
        <v>5749554</v>
      </c>
      <c r="R1476" s="97">
        <v>64680</v>
      </c>
      <c r="S1476" s="97">
        <v>2856049</v>
      </c>
      <c r="T1476" s="97">
        <v>2893505</v>
      </c>
      <c r="U1476" s="97">
        <v>6498064</v>
      </c>
      <c r="V1476" s="97">
        <v>2296829</v>
      </c>
      <c r="W1476" s="97">
        <v>2213329</v>
      </c>
      <c r="X1476" s="97">
        <v>4132170</v>
      </c>
      <c r="Y1476" s="97">
        <v>1229922</v>
      </c>
      <c r="Z1476" s="97">
        <v>0</v>
      </c>
      <c r="AB1476" s="2">
        <v>20471</v>
      </c>
      <c r="AC1476" s="97">
        <v>3715549</v>
      </c>
      <c r="AD1476" s="97">
        <v>67876</v>
      </c>
      <c r="AE1476" s="97">
        <v>3647673</v>
      </c>
      <c r="AF1476" s="97">
        <v>6826</v>
      </c>
      <c r="AG1476" s="97">
        <v>1941046</v>
      </c>
      <c r="AH1476" s="97">
        <v>1706627</v>
      </c>
      <c r="AI1476" s="97">
        <v>3715549</v>
      </c>
      <c r="AJ1476" s="97">
        <v>2052230</v>
      </c>
      <c r="AK1476" s="97">
        <v>1651778</v>
      </c>
      <c r="AL1476" s="97">
        <v>663925</v>
      </c>
      <c r="AM1476" s="97" t="s">
        <v>189</v>
      </c>
      <c r="AN1476" s="2">
        <v>20471</v>
      </c>
      <c r="AO1476" s="97" t="e">
        <v>#N/A</v>
      </c>
      <c r="AP1476" s="97">
        <v>40632</v>
      </c>
      <c r="AQ1476" s="97">
        <v>3650201</v>
      </c>
      <c r="AR1476" s="97" t="e">
        <v>#N/A</v>
      </c>
      <c r="AS1476" s="97" t="e">
        <v>#N/A</v>
      </c>
      <c r="AT1476" s="97" t="e">
        <v>#N/A</v>
      </c>
      <c r="AU1476" s="97">
        <v>3690833</v>
      </c>
      <c r="AV1476" s="97">
        <v>1613081</v>
      </c>
      <c r="AW1476" s="97" t="e">
        <v>#N/A</v>
      </c>
      <c r="AX1476" s="97">
        <v>696651</v>
      </c>
      <c r="AY1476" s="97" t="s">
        <v>189</v>
      </c>
      <c r="AZ1476" s="2">
        <v>20471</v>
      </c>
      <c r="BA1476" s="98">
        <v>5016093</v>
      </c>
      <c r="BB1476" s="2" t="e">
        <v>#N/A</v>
      </c>
      <c r="BC1476" s="2" t="e">
        <v>#N/A</v>
      </c>
      <c r="BD1476" s="2">
        <v>2383</v>
      </c>
      <c r="BE1476" s="2">
        <v>1955330</v>
      </c>
      <c r="BF1476" s="2">
        <v>1364136</v>
      </c>
      <c r="BG1476" s="2">
        <v>5016093</v>
      </c>
      <c r="BH1476" s="2">
        <v>2954133</v>
      </c>
      <c r="BI1476" s="2">
        <v>2061960</v>
      </c>
      <c r="BJ1476" s="2">
        <v>667701</v>
      </c>
      <c r="BK1476" s="2" t="s">
        <v>189</v>
      </c>
      <c r="BL1476" s="2">
        <v>20471</v>
      </c>
      <c r="BM1476" s="2">
        <v>2633923</v>
      </c>
      <c r="BN1476" s="2" t="e">
        <v>#N/A</v>
      </c>
      <c r="BO1476" s="2" t="e">
        <v>#N/A</v>
      </c>
      <c r="BP1476" s="2">
        <v>10645</v>
      </c>
      <c r="BQ1476" s="2">
        <v>1853407</v>
      </c>
      <c r="BR1476" s="2">
        <v>715056</v>
      </c>
      <c r="BS1476" s="2">
        <v>2633923</v>
      </c>
      <c r="BT1476" s="2">
        <v>715056</v>
      </c>
      <c r="BU1476" s="2">
        <v>1918867</v>
      </c>
      <c r="BV1476" s="2">
        <v>696000</v>
      </c>
      <c r="BW1476" s="2" t="s">
        <v>189</v>
      </c>
      <c r="BX1476" s="2">
        <v>20471</v>
      </c>
      <c r="BY1476" s="2">
        <v>4347146</v>
      </c>
      <c r="BZ1476" s="2" t="e">
        <v>#N/A</v>
      </c>
      <c r="CA1476" s="2" t="e">
        <v>#N/A</v>
      </c>
      <c r="CB1476" s="2">
        <v>12053</v>
      </c>
      <c r="CC1476" s="2">
        <v>1814828</v>
      </c>
      <c r="CD1476" s="2">
        <v>2425036</v>
      </c>
      <c r="CE1476" s="2">
        <v>4347146</v>
      </c>
      <c r="CF1476" s="2">
        <v>388883</v>
      </c>
      <c r="CG1476" s="2">
        <v>2328047</v>
      </c>
      <c r="CH1476" s="2">
        <v>793973</v>
      </c>
      <c r="CI1476" s="2" t="s">
        <v>189</v>
      </c>
      <c r="CJ1476" s="2">
        <v>20471</v>
      </c>
      <c r="CK1476" s="97" t="e">
        <v>#N/A</v>
      </c>
      <c r="CL1476" s="97" t="e">
        <v>#N/A</v>
      </c>
      <c r="CM1476" s="97" t="e">
        <v>#N/A</v>
      </c>
      <c r="CN1476" s="2" t="e">
        <v>#N/A</v>
      </c>
      <c r="CO1476" s="100" t="e">
        <v>#N/A</v>
      </c>
      <c r="CP1476" s="97" t="e">
        <v>#N/A</v>
      </c>
      <c r="CQ1476" s="97" t="e">
        <v>#N/A</v>
      </c>
      <c r="CR1476" s="97" t="e">
        <v>#N/A</v>
      </c>
      <c r="CS1476" s="97" t="e">
        <v>#N/A</v>
      </c>
      <c r="CT1476" s="2" t="e">
        <v>#N/A</v>
      </c>
      <c r="CU1476" s="2" t="e">
        <v>#N/A</v>
      </c>
    </row>
    <row r="1477" spans="1:99" x14ac:dyDescent="0.25">
      <c r="A1477" s="2">
        <v>20459</v>
      </c>
      <c r="B1477" s="2">
        <v>18010823</v>
      </c>
      <c r="C1477" s="2">
        <v>380163</v>
      </c>
      <c r="D1477" s="2">
        <v>17630660</v>
      </c>
      <c r="E1477" s="2">
        <v>47546</v>
      </c>
      <c r="F1477" s="2">
        <v>6793048</v>
      </c>
      <c r="G1477" s="2">
        <v>10837612</v>
      </c>
      <c r="H1477" s="2">
        <v>18010823</v>
      </c>
      <c r="I1477" s="2">
        <v>7005349</v>
      </c>
      <c r="J1477" s="2">
        <v>6957652</v>
      </c>
      <c r="K1477" s="2">
        <v>10931129</v>
      </c>
      <c r="L1477" s="2">
        <v>3424488</v>
      </c>
      <c r="N1477" s="2">
        <v>20459</v>
      </c>
      <c r="O1477" s="97">
        <v>21274993</v>
      </c>
      <c r="P1477" s="97">
        <v>742426</v>
      </c>
      <c r="Q1477" s="97">
        <v>20532567</v>
      </c>
      <c r="R1477" s="97">
        <v>78162</v>
      </c>
      <c r="S1477" s="97">
        <v>5898228</v>
      </c>
      <c r="T1477" s="97">
        <v>14634339</v>
      </c>
      <c r="U1477" s="97">
        <v>21274993</v>
      </c>
      <c r="V1477" s="97">
        <v>5451584</v>
      </c>
      <c r="W1477" s="97">
        <v>5443585</v>
      </c>
      <c r="X1477" s="97">
        <v>10228050</v>
      </c>
      <c r="Y1477" s="97">
        <v>3556399</v>
      </c>
      <c r="Z1477" s="97">
        <v>0</v>
      </c>
      <c r="AB1477" s="2">
        <v>20472</v>
      </c>
      <c r="AC1477" s="97">
        <v>24897734</v>
      </c>
      <c r="AD1477" s="97">
        <v>332939</v>
      </c>
      <c r="AE1477" s="97">
        <v>15302308</v>
      </c>
      <c r="AF1477" s="97">
        <v>26017</v>
      </c>
      <c r="AG1477" s="97">
        <v>7714885</v>
      </c>
      <c r="AH1477" s="97">
        <v>7587423</v>
      </c>
      <c r="AI1477" s="97">
        <v>24897734</v>
      </c>
      <c r="AJ1477" s="97">
        <v>4682840</v>
      </c>
      <c r="AK1477" s="97">
        <v>20214894</v>
      </c>
      <c r="AL1477" s="97">
        <v>11318071</v>
      </c>
      <c r="AM1477" s="97" t="s">
        <v>189</v>
      </c>
      <c r="AN1477" s="2">
        <v>20472</v>
      </c>
      <c r="AO1477" s="97">
        <v>16039640</v>
      </c>
      <c r="AP1477" s="97">
        <v>273599</v>
      </c>
      <c r="AQ1477" s="97">
        <v>15766041</v>
      </c>
      <c r="AR1477" s="97">
        <v>0</v>
      </c>
      <c r="AS1477" s="97">
        <v>8185360</v>
      </c>
      <c r="AT1477" s="97">
        <v>7580681</v>
      </c>
      <c r="AU1477" s="97">
        <v>16039640</v>
      </c>
      <c r="AV1477" s="97">
        <v>2736228</v>
      </c>
      <c r="AW1477" s="97">
        <v>5121321</v>
      </c>
      <c r="AX1477" s="97">
        <v>830191</v>
      </c>
      <c r="AY1477" s="97" t="s">
        <v>189</v>
      </c>
      <c r="AZ1477" s="2">
        <v>20472</v>
      </c>
      <c r="BA1477" s="98">
        <v>14836331</v>
      </c>
      <c r="BB1477" s="2">
        <v>284353</v>
      </c>
      <c r="BC1477" s="2">
        <v>14551978</v>
      </c>
      <c r="BD1477" s="2">
        <v>1961</v>
      </c>
      <c r="BE1477" s="2">
        <v>7719333</v>
      </c>
      <c r="BF1477" s="2">
        <v>6832645</v>
      </c>
      <c r="BG1477" s="2">
        <v>14836331</v>
      </c>
      <c r="BH1477" s="2">
        <v>53478</v>
      </c>
      <c r="BI1477" s="2">
        <v>13384310</v>
      </c>
      <c r="BJ1477" s="2">
        <v>6534453</v>
      </c>
      <c r="BK1477" s="2" t="s">
        <v>189</v>
      </c>
      <c r="BL1477" s="2">
        <v>20472</v>
      </c>
      <c r="BM1477" s="2">
        <v>13632172</v>
      </c>
      <c r="BN1477" s="2">
        <v>312221</v>
      </c>
      <c r="BO1477" s="2">
        <v>13319951</v>
      </c>
      <c r="BP1477" s="2">
        <v>23938</v>
      </c>
      <c r="BQ1477" s="2">
        <v>7254450</v>
      </c>
      <c r="BR1477" s="2">
        <v>6065501</v>
      </c>
      <c r="BS1477" s="2">
        <v>13632172</v>
      </c>
      <c r="BT1477" s="2">
        <v>3061042</v>
      </c>
      <c r="BU1477" s="2">
        <v>9492688</v>
      </c>
      <c r="BV1477" s="2">
        <v>5417369</v>
      </c>
      <c r="BW1477" s="2" t="s">
        <v>189</v>
      </c>
      <c r="BX1477" s="2">
        <v>20472</v>
      </c>
      <c r="BY1477" s="2">
        <v>16794437</v>
      </c>
      <c r="BZ1477" s="2">
        <v>281834</v>
      </c>
      <c r="CA1477" s="2">
        <v>15244409</v>
      </c>
      <c r="CB1477" s="2">
        <v>9092</v>
      </c>
      <c r="CC1477" s="2">
        <v>7186424</v>
      </c>
      <c r="CD1477" s="2">
        <v>8057985</v>
      </c>
      <c r="CE1477" s="2">
        <v>16794437</v>
      </c>
      <c r="CF1477" s="2">
        <v>7483826</v>
      </c>
      <c r="CG1477" s="2">
        <v>9310611</v>
      </c>
      <c r="CH1477" s="2">
        <v>4910013</v>
      </c>
      <c r="CI1477" s="2" t="s">
        <v>189</v>
      </c>
      <c r="CJ1477" s="2">
        <v>20472</v>
      </c>
      <c r="CK1477" s="97">
        <v>19934648</v>
      </c>
      <c r="CL1477" s="97" t="e">
        <v>#N/A</v>
      </c>
      <c r="CM1477" s="97" t="e">
        <v>#N/A</v>
      </c>
      <c r="CN1477" s="2" t="s">
        <v>189</v>
      </c>
      <c r="CO1477" s="100" t="e">
        <v>#N/A</v>
      </c>
      <c r="CP1477" s="97" t="e">
        <v>#N/A</v>
      </c>
      <c r="CQ1477" s="97">
        <v>19934648</v>
      </c>
      <c r="CR1477" s="97">
        <v>11344342</v>
      </c>
      <c r="CS1477" s="97">
        <v>7516343</v>
      </c>
      <c r="CT1477" s="2">
        <v>4859880</v>
      </c>
      <c r="CU1477" s="2" t="s">
        <v>189</v>
      </c>
    </row>
    <row r="1478" spans="1:99" x14ac:dyDescent="0.25">
      <c r="A1478" s="2">
        <v>20460</v>
      </c>
      <c r="B1478" s="2" t="e">
        <v>#N/A</v>
      </c>
      <c r="C1478" s="2" t="e">
        <v>#N/A</v>
      </c>
      <c r="D1478" s="2" t="e">
        <v>#N/A</v>
      </c>
      <c r="E1478" s="2" t="e">
        <v>#N/A</v>
      </c>
      <c r="F1478" s="2" t="e">
        <v>#N/A</v>
      </c>
      <c r="G1478" s="2" t="e">
        <v>#N/A</v>
      </c>
      <c r="H1478" s="2" t="e">
        <v>#N/A</v>
      </c>
      <c r="I1478" s="2" t="e">
        <v>#N/A</v>
      </c>
      <c r="J1478" s="2" t="e">
        <v>#N/A</v>
      </c>
      <c r="K1478" s="2" t="e">
        <v>#N/A</v>
      </c>
      <c r="L1478" s="2" t="e">
        <v>#N/A</v>
      </c>
      <c r="N1478" s="2">
        <v>20460</v>
      </c>
      <c r="O1478" s="97" t="s">
        <v>186</v>
      </c>
      <c r="P1478" s="97" t="s">
        <v>186</v>
      </c>
      <c r="Q1478" s="97" t="s">
        <v>186</v>
      </c>
      <c r="R1478" s="97" t="s">
        <v>186</v>
      </c>
      <c r="S1478" s="97" t="s">
        <v>186</v>
      </c>
      <c r="T1478" s="97" t="s">
        <v>186</v>
      </c>
      <c r="U1478" s="97" t="s">
        <v>186</v>
      </c>
      <c r="V1478" s="97" t="s">
        <v>186</v>
      </c>
      <c r="W1478" s="97" t="e">
        <v>#N/A</v>
      </c>
      <c r="X1478" s="97" t="s">
        <v>186</v>
      </c>
      <c r="Y1478" s="97" t="s">
        <v>186</v>
      </c>
      <c r="Z1478" s="97">
        <v>0</v>
      </c>
      <c r="AB1478" s="2">
        <v>20473</v>
      </c>
      <c r="AC1478" s="97">
        <v>7715357</v>
      </c>
      <c r="AD1478" s="97">
        <v>79503</v>
      </c>
      <c r="AE1478" s="97">
        <v>7108521</v>
      </c>
      <c r="AF1478" s="97">
        <v>18840</v>
      </c>
      <c r="AG1478" s="97">
        <v>2532750</v>
      </c>
      <c r="AH1478" s="97">
        <v>4575771</v>
      </c>
      <c r="AI1478" s="97">
        <v>7715357</v>
      </c>
      <c r="AJ1478" s="97">
        <v>4526610</v>
      </c>
      <c r="AK1478" s="97">
        <v>3188747</v>
      </c>
      <c r="AL1478" s="97">
        <v>1078140</v>
      </c>
      <c r="AM1478" s="97" t="s">
        <v>189</v>
      </c>
      <c r="AN1478" s="2">
        <v>20473</v>
      </c>
      <c r="AO1478" s="97">
        <v>7039081</v>
      </c>
      <c r="AP1478" s="97">
        <v>110791</v>
      </c>
      <c r="AQ1478" s="97">
        <v>6928290</v>
      </c>
      <c r="AR1478" s="97">
        <v>35580</v>
      </c>
      <c r="AS1478" s="97">
        <v>2324722</v>
      </c>
      <c r="AT1478" s="97">
        <v>4603568</v>
      </c>
      <c r="AU1478" s="97">
        <v>7039081</v>
      </c>
      <c r="AV1478" s="97">
        <v>3941602</v>
      </c>
      <c r="AW1478" s="97">
        <v>3060766</v>
      </c>
      <c r="AX1478" s="97">
        <v>1078139</v>
      </c>
      <c r="AY1478" s="97" t="s">
        <v>189</v>
      </c>
      <c r="AZ1478" s="2">
        <v>20473</v>
      </c>
      <c r="BA1478" s="98">
        <v>8403834</v>
      </c>
      <c r="BB1478" s="2">
        <v>86397</v>
      </c>
      <c r="BC1478" s="2">
        <v>8317437</v>
      </c>
      <c r="BD1478" s="2">
        <v>38856</v>
      </c>
      <c r="BE1478" s="2">
        <v>2436109</v>
      </c>
      <c r="BF1478" s="2">
        <v>5881328</v>
      </c>
      <c r="BG1478" s="2">
        <v>8403834</v>
      </c>
      <c r="BH1478" s="2">
        <v>4861993</v>
      </c>
      <c r="BI1478" s="2">
        <v>2822943</v>
      </c>
      <c r="BJ1478" s="2">
        <v>1072345</v>
      </c>
      <c r="BK1478" s="2" t="s">
        <v>189</v>
      </c>
      <c r="BL1478" s="2">
        <v>20473</v>
      </c>
      <c r="BM1478" s="2">
        <v>7836614</v>
      </c>
      <c r="BN1478" s="2">
        <v>65314</v>
      </c>
      <c r="BO1478" s="2">
        <v>7771300</v>
      </c>
      <c r="BP1478" s="2">
        <v>20989</v>
      </c>
      <c r="BQ1478" s="2">
        <v>2220572</v>
      </c>
      <c r="BR1478" s="2">
        <v>5550728</v>
      </c>
      <c r="BS1478" s="2">
        <v>7836614</v>
      </c>
      <c r="BT1478" s="2">
        <v>5264963</v>
      </c>
      <c r="BU1478" s="2">
        <v>2546478</v>
      </c>
      <c r="BV1478" s="2">
        <v>1049150</v>
      </c>
      <c r="BW1478" s="2" t="s">
        <v>189</v>
      </c>
      <c r="BX1478" s="2">
        <v>20473</v>
      </c>
      <c r="BY1478" s="2">
        <v>6207828</v>
      </c>
      <c r="BZ1478" s="2">
        <v>246433</v>
      </c>
      <c r="CA1478" s="2">
        <v>4995027</v>
      </c>
      <c r="CB1478" s="2">
        <v>45769</v>
      </c>
      <c r="CC1478" s="2">
        <v>2115592</v>
      </c>
      <c r="CD1478" s="2">
        <v>2879435</v>
      </c>
      <c r="CE1478" s="2">
        <v>6207828</v>
      </c>
      <c r="CF1478" s="2">
        <v>3718697</v>
      </c>
      <c r="CG1478" s="2">
        <v>2489131</v>
      </c>
      <c r="CH1478" s="2">
        <v>1115492</v>
      </c>
      <c r="CI1478" s="2" t="s">
        <v>189</v>
      </c>
      <c r="CJ1478" s="2">
        <v>20473</v>
      </c>
      <c r="CK1478" s="97">
        <v>5189117</v>
      </c>
      <c r="CL1478" s="97" t="e">
        <v>#N/A</v>
      </c>
      <c r="CM1478" s="97" t="e">
        <v>#N/A</v>
      </c>
      <c r="CN1478" s="2">
        <v>34945</v>
      </c>
      <c r="CO1478" s="100" t="e">
        <v>#N/A</v>
      </c>
      <c r="CP1478" s="97" t="e">
        <v>#N/A</v>
      </c>
      <c r="CQ1478" s="97">
        <v>5189117</v>
      </c>
      <c r="CR1478" s="97">
        <v>2136479</v>
      </c>
      <c r="CS1478" s="97">
        <v>2262773</v>
      </c>
      <c r="CT1478" s="2">
        <v>1030275</v>
      </c>
      <c r="CU1478" s="2" t="s">
        <v>189</v>
      </c>
    </row>
    <row r="1479" spans="1:99" x14ac:dyDescent="0.25">
      <c r="A1479" s="2">
        <v>20461</v>
      </c>
      <c r="B1479" s="2">
        <v>6126973</v>
      </c>
      <c r="C1479" s="2">
        <v>40156</v>
      </c>
      <c r="D1479" s="2">
        <v>5480695</v>
      </c>
      <c r="E1479" s="2">
        <v>3095</v>
      </c>
      <c r="F1479" s="2">
        <v>2034860</v>
      </c>
      <c r="G1479" s="2">
        <v>3445835</v>
      </c>
      <c r="H1479" s="2">
        <v>6126973</v>
      </c>
      <c r="I1479" s="2">
        <v>3567278</v>
      </c>
      <c r="J1479" s="2">
        <v>3567278</v>
      </c>
      <c r="K1479" s="2">
        <v>2559695</v>
      </c>
      <c r="L1479" s="2">
        <v>1036916</v>
      </c>
      <c r="N1479" s="2">
        <v>20461</v>
      </c>
      <c r="O1479" s="97">
        <v>5336438</v>
      </c>
      <c r="P1479" s="97">
        <v>283620</v>
      </c>
      <c r="Q1479" s="97">
        <v>5052818</v>
      </c>
      <c r="R1479" s="97" t="s">
        <v>189</v>
      </c>
      <c r="S1479" s="97">
        <v>1936609</v>
      </c>
      <c r="T1479" s="97">
        <v>3116209</v>
      </c>
      <c r="U1479" s="97">
        <v>5336438</v>
      </c>
      <c r="V1479" s="97">
        <v>2094030</v>
      </c>
      <c r="W1479" s="97">
        <v>2073885</v>
      </c>
      <c r="X1479" s="97">
        <v>2689027</v>
      </c>
      <c r="Y1479" s="97">
        <v>1093416</v>
      </c>
      <c r="Z1479" s="97">
        <v>0</v>
      </c>
      <c r="AB1479" s="2">
        <v>20474</v>
      </c>
      <c r="AC1479" s="97">
        <v>18728577</v>
      </c>
      <c r="AD1479" s="97">
        <v>35836</v>
      </c>
      <c r="AE1479" s="97">
        <v>18692741</v>
      </c>
      <c r="AF1479" s="97">
        <v>12715</v>
      </c>
      <c r="AG1479" s="97">
        <v>3199226</v>
      </c>
      <c r="AH1479" s="97">
        <v>15493515</v>
      </c>
      <c r="AI1479" s="97">
        <v>18728577</v>
      </c>
      <c r="AJ1479" s="97">
        <v>7528411</v>
      </c>
      <c r="AK1479" s="97">
        <v>5914659</v>
      </c>
      <c r="AL1479" s="97">
        <v>3289682</v>
      </c>
      <c r="AM1479" s="97" t="s">
        <v>189</v>
      </c>
      <c r="AN1479" s="2">
        <v>20474</v>
      </c>
      <c r="AO1479" s="97">
        <v>12478321</v>
      </c>
      <c r="AP1479" s="97">
        <v>21908</v>
      </c>
      <c r="AQ1479" s="97">
        <v>12456413</v>
      </c>
      <c r="AR1479" s="97">
        <v>5576</v>
      </c>
      <c r="AS1479" s="97">
        <v>3179542</v>
      </c>
      <c r="AT1479" s="97">
        <v>9276871</v>
      </c>
      <c r="AU1479" s="97">
        <v>12478321</v>
      </c>
      <c r="AV1479" s="97">
        <v>3559124</v>
      </c>
      <c r="AW1479" s="97">
        <v>5596573</v>
      </c>
      <c r="AX1479" s="97">
        <v>2701840</v>
      </c>
      <c r="AY1479" s="97" t="s">
        <v>189</v>
      </c>
      <c r="AZ1479" s="2">
        <v>20474</v>
      </c>
      <c r="BA1479" s="98">
        <v>18037111</v>
      </c>
      <c r="BB1479" s="2">
        <v>312</v>
      </c>
      <c r="BC1479" s="2">
        <v>17886895</v>
      </c>
      <c r="BD1479" s="2" t="s">
        <v>189</v>
      </c>
      <c r="BE1479" s="2">
        <v>4841107</v>
      </c>
      <c r="BF1479" s="2">
        <v>13045788</v>
      </c>
      <c r="BG1479" s="2">
        <v>18037111</v>
      </c>
      <c r="BH1479" s="2">
        <v>10758939</v>
      </c>
      <c r="BI1479" s="2">
        <v>7278172</v>
      </c>
      <c r="BJ1479" s="2">
        <v>2844553</v>
      </c>
      <c r="BK1479" s="2" t="s">
        <v>189</v>
      </c>
      <c r="BL1479" s="2">
        <v>20474</v>
      </c>
      <c r="BM1479" s="2">
        <v>13339269</v>
      </c>
      <c r="BN1479" s="2">
        <v>8647</v>
      </c>
      <c r="BO1479" s="2">
        <v>13330622</v>
      </c>
      <c r="BP1479" s="2">
        <v>842</v>
      </c>
      <c r="BQ1479" s="2">
        <v>2866941</v>
      </c>
      <c r="BR1479" s="2">
        <v>10463681</v>
      </c>
      <c r="BS1479" s="2">
        <v>13339269</v>
      </c>
      <c r="BT1479" s="2">
        <v>8607058</v>
      </c>
      <c r="BU1479" s="2">
        <v>4534656</v>
      </c>
      <c r="BV1479" s="2">
        <v>2610932</v>
      </c>
      <c r="BW1479" s="2" t="s">
        <v>189</v>
      </c>
      <c r="BX1479" s="2">
        <v>20474</v>
      </c>
      <c r="BY1479" s="2">
        <v>32834422</v>
      </c>
      <c r="BZ1479" s="2">
        <v>3647402</v>
      </c>
      <c r="CA1479" s="2">
        <v>21581834</v>
      </c>
      <c r="CB1479" s="2">
        <v>17000</v>
      </c>
      <c r="CC1479" s="2">
        <v>2819165</v>
      </c>
      <c r="CD1479" s="2">
        <v>18762669</v>
      </c>
      <c r="CE1479" s="2">
        <v>32834422</v>
      </c>
      <c r="CF1479" s="2">
        <v>26305149</v>
      </c>
      <c r="CG1479" s="2">
        <v>5540646</v>
      </c>
      <c r="CH1479" s="2">
        <v>2677972</v>
      </c>
      <c r="CI1479" s="2" t="s">
        <v>189</v>
      </c>
      <c r="CJ1479" s="2">
        <v>20474</v>
      </c>
      <c r="CK1479" s="97">
        <v>29112958</v>
      </c>
      <c r="CL1479" s="97" t="e">
        <v>#N/A</v>
      </c>
      <c r="CM1479" s="97" t="e">
        <v>#N/A</v>
      </c>
      <c r="CN1479" s="2" t="s">
        <v>189</v>
      </c>
      <c r="CO1479" s="100" t="e">
        <v>#N/A</v>
      </c>
      <c r="CP1479" s="97" t="e">
        <v>#N/A</v>
      </c>
      <c r="CQ1479" s="97">
        <v>29112958</v>
      </c>
      <c r="CR1479" s="97">
        <v>23019070</v>
      </c>
      <c r="CS1479" s="97">
        <v>4502793</v>
      </c>
      <c r="CT1479" s="2">
        <v>2123519</v>
      </c>
      <c r="CU1479" s="2" t="s">
        <v>189</v>
      </c>
    </row>
    <row r="1480" spans="1:99" x14ac:dyDescent="0.25">
      <c r="A1480" s="2">
        <v>20462</v>
      </c>
      <c r="B1480" s="2">
        <v>18968938</v>
      </c>
      <c r="C1480" s="2">
        <v>2145175</v>
      </c>
      <c r="D1480" s="2">
        <v>16823763</v>
      </c>
      <c r="E1480" s="2">
        <v>421903</v>
      </c>
      <c r="F1480" s="2">
        <v>7189918</v>
      </c>
      <c r="G1480" s="2">
        <v>9633845</v>
      </c>
      <c r="H1480" s="2">
        <v>18968938</v>
      </c>
      <c r="I1480" s="2">
        <v>5422907</v>
      </c>
      <c r="J1480" s="2">
        <v>4552175</v>
      </c>
      <c r="K1480" s="2">
        <v>13412207</v>
      </c>
      <c r="L1480" s="2">
        <v>5493179</v>
      </c>
      <c r="N1480" s="2">
        <v>20462</v>
      </c>
      <c r="O1480" s="97">
        <v>16193732</v>
      </c>
      <c r="P1480" s="97">
        <v>796408</v>
      </c>
      <c r="Q1480" s="97">
        <v>14986148</v>
      </c>
      <c r="R1480" s="97">
        <v>325071</v>
      </c>
      <c r="S1480" s="97">
        <v>5731774</v>
      </c>
      <c r="T1480" s="97">
        <v>9254374</v>
      </c>
      <c r="U1480" s="97">
        <v>16193732</v>
      </c>
      <c r="V1480" s="97">
        <v>6627189</v>
      </c>
      <c r="W1480" s="97">
        <v>6608143</v>
      </c>
      <c r="X1480" s="97">
        <v>9566543</v>
      </c>
      <c r="Y1480" s="97">
        <v>5183570</v>
      </c>
      <c r="Z1480" s="97">
        <v>0</v>
      </c>
      <c r="AB1480" s="2">
        <v>20475</v>
      </c>
      <c r="AC1480" s="97">
        <v>44441775</v>
      </c>
      <c r="AD1480" s="97">
        <v>1936441</v>
      </c>
      <c r="AE1480" s="97">
        <v>42505334</v>
      </c>
      <c r="AF1480" s="97">
        <v>340517</v>
      </c>
      <c r="AG1480" s="97">
        <v>14666735</v>
      </c>
      <c r="AH1480" s="97">
        <v>27838599</v>
      </c>
      <c r="AI1480" s="97">
        <v>44441775</v>
      </c>
      <c r="AJ1480" s="97">
        <v>9292965</v>
      </c>
      <c r="AK1480" s="97">
        <v>16344282</v>
      </c>
      <c r="AL1480" s="97">
        <v>4996675</v>
      </c>
      <c r="AM1480" s="97" t="s">
        <v>189</v>
      </c>
      <c r="AN1480" s="2">
        <v>20475</v>
      </c>
      <c r="AO1480" s="97">
        <v>41890843</v>
      </c>
      <c r="AP1480" s="97">
        <v>1668939</v>
      </c>
      <c r="AQ1480" s="97">
        <v>40221904</v>
      </c>
      <c r="AR1480" s="97">
        <v>464094</v>
      </c>
      <c r="AS1480" s="97">
        <v>14640780</v>
      </c>
      <c r="AT1480" s="97">
        <v>25581124</v>
      </c>
      <c r="AU1480" s="97">
        <v>41890843</v>
      </c>
      <c r="AV1480" s="97">
        <v>21357652</v>
      </c>
      <c r="AW1480" s="97">
        <v>19222268</v>
      </c>
      <c r="AX1480" s="97">
        <v>3925177</v>
      </c>
      <c r="AY1480" s="97" t="s">
        <v>189</v>
      </c>
      <c r="AZ1480" s="2">
        <v>20475</v>
      </c>
      <c r="BA1480" s="98">
        <v>50478833</v>
      </c>
      <c r="BB1480" s="2">
        <v>1442051</v>
      </c>
      <c r="BC1480" s="2">
        <v>39541034</v>
      </c>
      <c r="BD1480" s="2">
        <v>356143</v>
      </c>
      <c r="BE1480" s="2">
        <v>13586184</v>
      </c>
      <c r="BF1480" s="2">
        <v>25954850</v>
      </c>
      <c r="BG1480" s="2">
        <v>50478833</v>
      </c>
      <c r="BH1480" s="2">
        <v>32318106</v>
      </c>
      <c r="BI1480" s="2">
        <v>18160727</v>
      </c>
      <c r="BJ1480" s="2">
        <v>3596234</v>
      </c>
      <c r="BK1480" s="2" t="s">
        <v>189</v>
      </c>
      <c r="BL1480" s="2">
        <v>20475</v>
      </c>
      <c r="BM1480" s="2">
        <v>37827209</v>
      </c>
      <c r="BN1480" s="2">
        <v>2511113</v>
      </c>
      <c r="BO1480" s="2">
        <v>35316096</v>
      </c>
      <c r="BP1480" s="2">
        <v>137257</v>
      </c>
      <c r="BQ1480" s="2">
        <v>12243740</v>
      </c>
      <c r="BR1480" s="2">
        <v>23072356</v>
      </c>
      <c r="BS1480" s="2">
        <v>37827209</v>
      </c>
      <c r="BT1480" s="2">
        <v>24254875</v>
      </c>
      <c r="BU1480" s="2">
        <v>12585451</v>
      </c>
      <c r="BV1480" s="2">
        <v>2317014</v>
      </c>
      <c r="BW1480" s="2" t="s">
        <v>189</v>
      </c>
      <c r="BX1480" s="2">
        <v>20475</v>
      </c>
      <c r="BY1480" s="2">
        <v>42905434</v>
      </c>
      <c r="BZ1480" s="2">
        <v>1099618</v>
      </c>
      <c r="CA1480" s="2">
        <v>37242267</v>
      </c>
      <c r="CB1480" s="2">
        <v>279528</v>
      </c>
      <c r="CC1480" s="2">
        <v>12667205</v>
      </c>
      <c r="CD1480" s="2">
        <v>24575062</v>
      </c>
      <c r="CE1480" s="2">
        <v>42905434</v>
      </c>
      <c r="CF1480" s="2">
        <v>30979853</v>
      </c>
      <c r="CG1480" s="2">
        <v>11925581</v>
      </c>
      <c r="CH1480" s="2">
        <v>5327118</v>
      </c>
      <c r="CI1480" s="2" t="s">
        <v>189</v>
      </c>
      <c r="CJ1480" s="2">
        <v>20475</v>
      </c>
      <c r="CK1480" s="97">
        <v>33277480</v>
      </c>
      <c r="CL1480" s="97" t="e">
        <v>#N/A</v>
      </c>
      <c r="CM1480" s="97" t="e">
        <v>#N/A</v>
      </c>
      <c r="CN1480" s="2">
        <v>302894</v>
      </c>
      <c r="CO1480" s="100" t="e">
        <v>#N/A</v>
      </c>
      <c r="CP1480" s="97" t="e">
        <v>#N/A</v>
      </c>
      <c r="CQ1480" s="97">
        <v>33277480</v>
      </c>
      <c r="CR1480" s="97">
        <v>14810097</v>
      </c>
      <c r="CS1480" s="97">
        <v>12929558</v>
      </c>
      <c r="CT1480" s="2">
        <v>4160854</v>
      </c>
      <c r="CU1480" s="2" t="s">
        <v>189</v>
      </c>
    </row>
    <row r="1481" spans="1:99" x14ac:dyDescent="0.25">
      <c r="A1481" s="2">
        <v>20463</v>
      </c>
      <c r="B1481" s="2">
        <v>4902255</v>
      </c>
      <c r="C1481" s="2">
        <v>170482</v>
      </c>
      <c r="D1481" s="2">
        <v>4683264</v>
      </c>
      <c r="E1481" s="2">
        <v>27985</v>
      </c>
      <c r="F1481" s="2">
        <v>1713701</v>
      </c>
      <c r="G1481" s="2">
        <v>2969563</v>
      </c>
      <c r="H1481" s="2">
        <v>4902255</v>
      </c>
      <c r="I1481" s="2">
        <v>2309121</v>
      </c>
      <c r="J1481" s="2">
        <v>1855881</v>
      </c>
      <c r="K1481" s="2">
        <v>2593134</v>
      </c>
      <c r="L1481" s="2">
        <v>884319</v>
      </c>
      <c r="N1481" s="2">
        <v>20463</v>
      </c>
      <c r="O1481" s="97">
        <v>6596695</v>
      </c>
      <c r="P1481" s="97">
        <v>70444</v>
      </c>
      <c r="Q1481" s="97">
        <v>6526251</v>
      </c>
      <c r="R1481" s="97">
        <v>19354</v>
      </c>
      <c r="S1481" s="97">
        <v>1626458</v>
      </c>
      <c r="T1481" s="97">
        <v>4899793</v>
      </c>
      <c r="U1481" s="97">
        <v>6596695</v>
      </c>
      <c r="V1481" s="97">
        <v>4525316</v>
      </c>
      <c r="W1481" s="97">
        <v>4252972</v>
      </c>
      <c r="X1481" s="97">
        <v>1997104</v>
      </c>
      <c r="Y1481" s="97">
        <v>804385</v>
      </c>
      <c r="Z1481" s="97">
        <v>0</v>
      </c>
      <c r="AB1481" s="2">
        <v>20476</v>
      </c>
      <c r="AC1481" s="97">
        <v>3613483</v>
      </c>
      <c r="AD1481" s="97">
        <v>135890</v>
      </c>
      <c r="AE1481" s="97">
        <v>3477593</v>
      </c>
      <c r="AF1481" s="97">
        <v>14868</v>
      </c>
      <c r="AG1481" s="97">
        <v>1501724</v>
      </c>
      <c r="AH1481" s="97">
        <v>1975869</v>
      </c>
      <c r="AI1481" s="97">
        <v>3613483</v>
      </c>
      <c r="AJ1481" s="97">
        <v>1686729</v>
      </c>
      <c r="AK1481" s="97">
        <v>1694476</v>
      </c>
      <c r="AL1481" s="97">
        <v>775781</v>
      </c>
      <c r="AM1481" s="97" t="s">
        <v>189</v>
      </c>
      <c r="AN1481" s="2">
        <v>20476</v>
      </c>
      <c r="AO1481" s="97">
        <v>3661942</v>
      </c>
      <c r="AP1481" s="97">
        <v>141217</v>
      </c>
      <c r="AQ1481" s="97">
        <v>3474495</v>
      </c>
      <c r="AR1481" s="97">
        <v>18219</v>
      </c>
      <c r="AS1481" s="97">
        <v>1474828</v>
      </c>
      <c r="AT1481" s="97">
        <v>1999667</v>
      </c>
      <c r="AU1481" s="97">
        <v>3661942</v>
      </c>
      <c r="AV1481" s="97">
        <v>1743143</v>
      </c>
      <c r="AW1481" s="97">
        <v>1918799</v>
      </c>
      <c r="AX1481" s="97">
        <v>771159</v>
      </c>
      <c r="AY1481" s="97" t="s">
        <v>189</v>
      </c>
      <c r="AZ1481" s="2">
        <v>20476</v>
      </c>
      <c r="BA1481" s="98">
        <v>3106050</v>
      </c>
      <c r="BB1481" s="2">
        <v>137349</v>
      </c>
      <c r="BC1481" s="2">
        <v>2968701</v>
      </c>
      <c r="BD1481" s="2">
        <v>14226</v>
      </c>
      <c r="BE1481" s="2">
        <v>1391319</v>
      </c>
      <c r="BF1481" s="2">
        <v>1577382</v>
      </c>
      <c r="BG1481" s="2">
        <v>3106050</v>
      </c>
      <c r="BH1481" s="2">
        <v>1435972</v>
      </c>
      <c r="BI1481" s="2">
        <v>1582019</v>
      </c>
      <c r="BJ1481" s="2">
        <v>587848</v>
      </c>
      <c r="BK1481" s="2" t="s">
        <v>189</v>
      </c>
      <c r="BL1481" s="2">
        <v>20476</v>
      </c>
      <c r="BM1481" s="2">
        <v>5550030</v>
      </c>
      <c r="BN1481" s="2">
        <v>143877</v>
      </c>
      <c r="BO1481" s="2">
        <v>5406153</v>
      </c>
      <c r="BP1481" s="2">
        <v>15322</v>
      </c>
      <c r="BQ1481" s="2">
        <v>1353211</v>
      </c>
      <c r="BR1481" s="2">
        <v>4052942</v>
      </c>
      <c r="BS1481" s="2">
        <v>5550030</v>
      </c>
      <c r="BT1481" s="2">
        <v>3207949</v>
      </c>
      <c r="BU1481" s="2">
        <v>2039868</v>
      </c>
      <c r="BV1481" s="2">
        <v>838995</v>
      </c>
      <c r="BW1481" s="2" t="s">
        <v>189</v>
      </c>
      <c r="BX1481" s="2">
        <v>20476</v>
      </c>
      <c r="BY1481" s="2">
        <v>4241346</v>
      </c>
      <c r="BZ1481" s="2">
        <v>102266</v>
      </c>
      <c r="CA1481" s="2">
        <v>4139080</v>
      </c>
      <c r="CB1481" s="2">
        <v>18155</v>
      </c>
      <c r="CC1481" s="2">
        <v>1317986</v>
      </c>
      <c r="CD1481" s="2">
        <v>2821094</v>
      </c>
      <c r="CE1481" s="2">
        <v>4241346</v>
      </c>
      <c r="CF1481" s="2">
        <v>2193473</v>
      </c>
      <c r="CG1481" s="2">
        <v>1889429</v>
      </c>
      <c r="CH1481" s="2">
        <v>768432</v>
      </c>
      <c r="CI1481" s="2" t="s">
        <v>189</v>
      </c>
      <c r="CJ1481" s="2">
        <v>20476</v>
      </c>
      <c r="CK1481" s="97">
        <v>3710932</v>
      </c>
      <c r="CL1481" s="97" t="e">
        <v>#N/A</v>
      </c>
      <c r="CM1481" s="97" t="e">
        <v>#N/A</v>
      </c>
      <c r="CN1481" s="2">
        <v>17372</v>
      </c>
      <c r="CO1481" s="100" t="e">
        <v>#N/A</v>
      </c>
      <c r="CP1481" s="97" t="e">
        <v>#N/A</v>
      </c>
      <c r="CQ1481" s="97">
        <v>3710932</v>
      </c>
      <c r="CR1481" s="97">
        <v>1508239</v>
      </c>
      <c r="CS1481" s="97">
        <v>2018888</v>
      </c>
      <c r="CT1481" s="2">
        <v>820563</v>
      </c>
      <c r="CU1481" s="2" t="s">
        <v>189</v>
      </c>
    </row>
    <row r="1482" spans="1:99" x14ac:dyDescent="0.25">
      <c r="A1482" s="2">
        <v>20464</v>
      </c>
      <c r="B1482" s="2">
        <v>4372764</v>
      </c>
      <c r="C1482" s="2">
        <v>556000</v>
      </c>
      <c r="D1482" s="2">
        <v>3816764</v>
      </c>
      <c r="E1482" s="2">
        <v>15417</v>
      </c>
      <c r="F1482" s="2">
        <v>1722160</v>
      </c>
      <c r="G1482" s="2">
        <v>2094604</v>
      </c>
      <c r="H1482" s="2">
        <v>4372764</v>
      </c>
      <c r="I1482" s="2">
        <v>1244642</v>
      </c>
      <c r="J1482" s="2">
        <v>1106715</v>
      </c>
      <c r="K1482" s="2">
        <v>3109290</v>
      </c>
      <c r="L1482" s="2">
        <v>449241</v>
      </c>
      <c r="N1482" s="2">
        <v>20464</v>
      </c>
      <c r="O1482" s="97">
        <v>3911071</v>
      </c>
      <c r="P1482" s="97">
        <v>247046</v>
      </c>
      <c r="Q1482" s="97">
        <v>3571109</v>
      </c>
      <c r="R1482" s="97">
        <v>8567</v>
      </c>
      <c r="S1482" s="97">
        <v>1526078</v>
      </c>
      <c r="T1482" s="97">
        <v>2045031</v>
      </c>
      <c r="U1482" s="97">
        <v>3911071</v>
      </c>
      <c r="V1482" s="97">
        <v>872538</v>
      </c>
      <c r="W1482" s="97">
        <v>863788</v>
      </c>
      <c r="X1482" s="97">
        <v>3038533</v>
      </c>
      <c r="Y1482" s="97">
        <v>601183</v>
      </c>
      <c r="Z1482" s="97">
        <v>0</v>
      </c>
      <c r="AB1482" s="2">
        <v>20477</v>
      </c>
      <c r="AC1482" s="97">
        <v>9727850</v>
      </c>
      <c r="AD1482" s="97">
        <v>79414</v>
      </c>
      <c r="AE1482" s="97">
        <v>9015087</v>
      </c>
      <c r="AF1482" s="97">
        <v>217</v>
      </c>
      <c r="AG1482" s="97">
        <v>2734299</v>
      </c>
      <c r="AH1482" s="97">
        <v>6280788</v>
      </c>
      <c r="AI1482" s="97">
        <v>9727850</v>
      </c>
      <c r="AJ1482" s="97">
        <v>6519505</v>
      </c>
      <c r="AK1482" s="97">
        <v>3208345</v>
      </c>
      <c r="AL1482" s="97">
        <v>1421112</v>
      </c>
      <c r="AM1482" s="97" t="s">
        <v>189</v>
      </c>
      <c r="AN1482" s="2">
        <v>20477</v>
      </c>
      <c r="AO1482" s="97">
        <v>12894552</v>
      </c>
      <c r="AP1482" s="97">
        <v>106963</v>
      </c>
      <c r="AQ1482" s="97">
        <v>12787589</v>
      </c>
      <c r="AR1482" s="97">
        <v>1074</v>
      </c>
      <c r="AS1482" s="97">
        <v>2840096</v>
      </c>
      <c r="AT1482" s="97">
        <v>9947493</v>
      </c>
      <c r="AU1482" s="97">
        <v>12894552</v>
      </c>
      <c r="AV1482" s="97">
        <v>8863623</v>
      </c>
      <c r="AW1482" s="97">
        <v>3389337</v>
      </c>
      <c r="AX1482" s="97">
        <v>1426884</v>
      </c>
      <c r="AY1482" s="97" t="s">
        <v>189</v>
      </c>
      <c r="AZ1482" s="2">
        <v>20477</v>
      </c>
      <c r="BA1482" s="98">
        <v>17231982</v>
      </c>
      <c r="BB1482" s="2">
        <v>24837</v>
      </c>
      <c r="BC1482" s="2">
        <v>17207145</v>
      </c>
      <c r="BD1482" s="2" t="s">
        <v>189</v>
      </c>
      <c r="BE1482" s="2">
        <v>2663666</v>
      </c>
      <c r="BF1482" s="2">
        <v>14543479</v>
      </c>
      <c r="BG1482" s="2">
        <v>17231982</v>
      </c>
      <c r="BH1482" s="2">
        <v>7324807</v>
      </c>
      <c r="BI1482" s="2">
        <v>3173297</v>
      </c>
      <c r="BJ1482" s="2">
        <v>1373306</v>
      </c>
      <c r="BK1482" s="2" t="s">
        <v>189</v>
      </c>
      <c r="BL1482" s="2">
        <v>20477</v>
      </c>
      <c r="BM1482" s="2">
        <v>13261064</v>
      </c>
      <c r="BN1482" s="2">
        <v>137544</v>
      </c>
      <c r="BO1482" s="2">
        <v>13123520</v>
      </c>
      <c r="BP1482" s="2" t="s">
        <v>189</v>
      </c>
      <c r="BQ1482" s="2">
        <v>2546739</v>
      </c>
      <c r="BR1482" s="2">
        <v>10576781</v>
      </c>
      <c r="BS1482" s="2">
        <v>13261064</v>
      </c>
      <c r="BT1482" s="2">
        <v>8905660</v>
      </c>
      <c r="BU1482" s="2">
        <v>2841209</v>
      </c>
      <c r="BV1482" s="2">
        <v>1205824</v>
      </c>
      <c r="BW1482" s="2" t="s">
        <v>189</v>
      </c>
      <c r="BX1482" s="2">
        <v>20477</v>
      </c>
      <c r="BY1482" s="2">
        <v>8790058</v>
      </c>
      <c r="BZ1482" s="2">
        <v>31808</v>
      </c>
      <c r="CA1482" s="2">
        <v>8758250</v>
      </c>
      <c r="CB1482" s="2">
        <v>229</v>
      </c>
      <c r="CC1482" s="2">
        <v>2538081</v>
      </c>
      <c r="CD1482" s="2">
        <v>6220169</v>
      </c>
      <c r="CE1482" s="2">
        <v>8790058</v>
      </c>
      <c r="CF1482" s="2">
        <v>4593772</v>
      </c>
      <c r="CG1482" s="2">
        <v>3386361</v>
      </c>
      <c r="CH1482" s="2">
        <v>938400</v>
      </c>
      <c r="CI1482" s="2" t="s">
        <v>189</v>
      </c>
      <c r="CJ1482" s="2">
        <v>20477</v>
      </c>
      <c r="CK1482" s="97">
        <v>12606234</v>
      </c>
      <c r="CL1482" s="97" t="e">
        <v>#N/A</v>
      </c>
      <c r="CM1482" s="97" t="e">
        <v>#N/A</v>
      </c>
      <c r="CN1482" s="2">
        <v>647</v>
      </c>
      <c r="CO1482" s="100" t="e">
        <v>#N/A</v>
      </c>
      <c r="CP1482" s="97" t="e">
        <v>#N/A</v>
      </c>
      <c r="CQ1482" s="97">
        <v>12606234</v>
      </c>
      <c r="CR1482" s="97">
        <v>9277471</v>
      </c>
      <c r="CS1482" s="97">
        <v>3004745</v>
      </c>
      <c r="CT1482" s="2">
        <v>938400</v>
      </c>
      <c r="CU1482" s="2" t="s">
        <v>189</v>
      </c>
    </row>
    <row r="1483" spans="1:99" x14ac:dyDescent="0.25">
      <c r="A1483" s="2">
        <v>20465</v>
      </c>
      <c r="B1483" s="2">
        <v>7974806</v>
      </c>
      <c r="C1483" s="2">
        <v>8745</v>
      </c>
      <c r="D1483" s="2">
        <v>7858455</v>
      </c>
      <c r="E1483" s="2" t="s">
        <v>189</v>
      </c>
      <c r="F1483" s="2">
        <v>2397274</v>
      </c>
      <c r="G1483" s="2">
        <v>5461181</v>
      </c>
      <c r="H1483" s="2">
        <v>7974806</v>
      </c>
      <c r="I1483" s="2">
        <v>4430834</v>
      </c>
      <c r="J1483" s="2">
        <v>4430834</v>
      </c>
      <c r="K1483" s="2">
        <v>3543972</v>
      </c>
      <c r="L1483" s="2">
        <v>1407306</v>
      </c>
      <c r="N1483" s="2">
        <v>20465</v>
      </c>
      <c r="O1483" s="97">
        <v>8118296</v>
      </c>
      <c r="P1483" s="97">
        <v>27237</v>
      </c>
      <c r="Q1483" s="97">
        <v>8083234</v>
      </c>
      <c r="R1483" s="97" t="s">
        <v>189</v>
      </c>
      <c r="S1483" s="97">
        <v>2238591</v>
      </c>
      <c r="T1483" s="97">
        <v>5844643</v>
      </c>
      <c r="U1483" s="97">
        <v>8118296</v>
      </c>
      <c r="V1483" s="97">
        <v>4668226</v>
      </c>
      <c r="W1483" s="97">
        <v>4616043</v>
      </c>
      <c r="X1483" s="97">
        <v>3450070</v>
      </c>
      <c r="Y1483" s="97">
        <v>1516908</v>
      </c>
      <c r="Z1483" s="97">
        <v>0</v>
      </c>
      <c r="AB1483" s="2">
        <v>20478</v>
      </c>
      <c r="AC1483" s="97">
        <v>8137053</v>
      </c>
      <c r="AD1483" s="97">
        <v>65211</v>
      </c>
      <c r="AE1483" s="97">
        <v>8071842</v>
      </c>
      <c r="AF1483" s="97" t="s">
        <v>186</v>
      </c>
      <c r="AG1483" s="97">
        <v>2465867</v>
      </c>
      <c r="AH1483" s="97">
        <v>5605975</v>
      </c>
      <c r="AI1483" s="97">
        <v>8137053</v>
      </c>
      <c r="AJ1483" s="97">
        <v>4698813</v>
      </c>
      <c r="AK1483" s="97">
        <v>3434538</v>
      </c>
      <c r="AL1483" s="97">
        <v>68073</v>
      </c>
      <c r="AM1483" s="97" t="s">
        <v>189</v>
      </c>
      <c r="AN1483" s="2">
        <v>20478</v>
      </c>
      <c r="AO1483" s="97">
        <v>8121651</v>
      </c>
      <c r="AP1483" s="97">
        <v>1020</v>
      </c>
      <c r="AQ1483" s="97">
        <v>7998533</v>
      </c>
      <c r="AR1483" s="97">
        <v>0</v>
      </c>
      <c r="AS1483" s="97">
        <v>2371366</v>
      </c>
      <c r="AT1483" s="97">
        <v>5627167</v>
      </c>
      <c r="AU1483" s="97">
        <v>8121651</v>
      </c>
      <c r="AV1483" s="97">
        <v>4931546</v>
      </c>
      <c r="AW1483" s="97">
        <v>3190105</v>
      </c>
      <c r="AX1483" s="97" t="s">
        <v>189</v>
      </c>
      <c r="AY1483" s="97" t="s">
        <v>189</v>
      </c>
      <c r="AZ1483" s="2">
        <v>20478</v>
      </c>
      <c r="BA1483" s="98">
        <v>7162206</v>
      </c>
      <c r="BB1483" s="2">
        <v>19992</v>
      </c>
      <c r="BC1483" s="2">
        <v>7142214</v>
      </c>
      <c r="BD1483" s="2" t="s">
        <v>189</v>
      </c>
      <c r="BE1483" s="2">
        <v>2302368</v>
      </c>
      <c r="BF1483" s="2">
        <v>4839846</v>
      </c>
      <c r="BG1483" s="2">
        <v>7162206</v>
      </c>
      <c r="BH1483" s="2">
        <v>4266456</v>
      </c>
      <c r="BI1483" s="2">
        <v>2776378</v>
      </c>
      <c r="BJ1483" s="2">
        <v>31000</v>
      </c>
      <c r="BK1483" s="2" t="s">
        <v>189</v>
      </c>
      <c r="BL1483" s="2">
        <v>20478</v>
      </c>
      <c r="BM1483" s="2">
        <v>6313741</v>
      </c>
      <c r="BN1483" s="2">
        <v>17699</v>
      </c>
      <c r="BO1483" s="2">
        <v>6296042</v>
      </c>
      <c r="BP1483" s="2" t="s">
        <v>189</v>
      </c>
      <c r="BQ1483" s="2">
        <v>2236489</v>
      </c>
      <c r="BR1483" s="2">
        <v>4059553</v>
      </c>
      <c r="BS1483" s="2">
        <v>6313741</v>
      </c>
      <c r="BT1483" s="2">
        <v>3123966</v>
      </c>
      <c r="BU1483" s="2">
        <v>3177052</v>
      </c>
      <c r="BV1483" s="2" t="s">
        <v>189</v>
      </c>
      <c r="BW1483" s="2" t="s">
        <v>189</v>
      </c>
      <c r="BX1483" s="2">
        <v>20478</v>
      </c>
      <c r="BY1483" s="2">
        <v>7501950</v>
      </c>
      <c r="BZ1483" s="2">
        <v>0</v>
      </c>
      <c r="CA1483" s="2">
        <v>7501950</v>
      </c>
      <c r="CB1483" s="2" t="s">
        <v>189</v>
      </c>
      <c r="CC1483" s="2">
        <v>2183919</v>
      </c>
      <c r="CD1483" s="2">
        <v>5318031</v>
      </c>
      <c r="CE1483" s="2">
        <v>7501950</v>
      </c>
      <c r="CF1483" s="2">
        <v>4144551</v>
      </c>
      <c r="CG1483" s="2">
        <v>3355961</v>
      </c>
      <c r="CH1483" s="2">
        <v>182000</v>
      </c>
      <c r="CI1483" s="2" t="s">
        <v>189</v>
      </c>
      <c r="CJ1483" s="2">
        <v>20478</v>
      </c>
      <c r="CK1483" s="97">
        <v>5750293</v>
      </c>
      <c r="CL1483" s="97" t="e">
        <v>#N/A</v>
      </c>
      <c r="CM1483" s="97" t="e">
        <v>#N/A</v>
      </c>
      <c r="CN1483" s="2" t="s">
        <v>189</v>
      </c>
      <c r="CO1483" s="100" t="e">
        <v>#N/A</v>
      </c>
      <c r="CP1483" s="97" t="e">
        <v>#N/A</v>
      </c>
      <c r="CQ1483" s="97">
        <v>5750293</v>
      </c>
      <c r="CR1483" s="97">
        <v>2585353</v>
      </c>
      <c r="CS1483" s="97">
        <v>3158666</v>
      </c>
      <c r="CT1483" s="2">
        <v>191000</v>
      </c>
      <c r="CU1483" s="2" t="s">
        <v>189</v>
      </c>
    </row>
    <row r="1484" spans="1:99" x14ac:dyDescent="0.25">
      <c r="A1484" s="2">
        <v>20466</v>
      </c>
      <c r="B1484" s="2">
        <v>76869689</v>
      </c>
      <c r="C1484" s="2">
        <v>1425648</v>
      </c>
      <c r="D1484" s="2">
        <v>74905203</v>
      </c>
      <c r="E1484" s="2" t="s">
        <v>189</v>
      </c>
      <c r="F1484" s="2">
        <v>11449764</v>
      </c>
      <c r="G1484" s="2">
        <v>63455439</v>
      </c>
      <c r="H1484" s="2">
        <v>76869689</v>
      </c>
      <c r="I1484" s="2">
        <v>52733432</v>
      </c>
      <c r="J1484" s="2">
        <v>52655562</v>
      </c>
      <c r="K1484" s="2">
        <v>24136257</v>
      </c>
      <c r="L1484" s="2">
        <v>4617880</v>
      </c>
      <c r="N1484" s="2">
        <v>20466</v>
      </c>
      <c r="O1484" s="97">
        <v>73827005</v>
      </c>
      <c r="P1484" s="97">
        <v>522185</v>
      </c>
      <c r="Q1484" s="97">
        <v>70885531</v>
      </c>
      <c r="R1484" s="97" t="s">
        <v>189</v>
      </c>
      <c r="S1484" s="97">
        <v>9410167</v>
      </c>
      <c r="T1484" s="97">
        <v>61475364</v>
      </c>
      <c r="U1484" s="97">
        <v>73827005</v>
      </c>
      <c r="V1484" s="97">
        <v>55825198</v>
      </c>
      <c r="W1484" s="97">
        <v>51022953</v>
      </c>
      <c r="X1484" s="97">
        <v>18001807</v>
      </c>
      <c r="Y1484" s="97">
        <v>4939033</v>
      </c>
      <c r="Z1484" s="97">
        <v>0</v>
      </c>
      <c r="AB1484" s="2">
        <v>20479</v>
      </c>
      <c r="AC1484" s="97">
        <v>3429440</v>
      </c>
      <c r="AD1484" s="97">
        <v>5460</v>
      </c>
      <c r="AE1484" s="97">
        <v>3423980</v>
      </c>
      <c r="AF1484" s="97" t="s">
        <v>186</v>
      </c>
      <c r="AG1484" s="97">
        <v>1176587</v>
      </c>
      <c r="AH1484" s="97">
        <v>2247393</v>
      </c>
      <c r="AI1484" s="97">
        <v>3429440</v>
      </c>
      <c r="AJ1484" s="97">
        <v>2105291</v>
      </c>
      <c r="AK1484" s="97">
        <v>1059597</v>
      </c>
      <c r="AL1484" s="97">
        <v>346413</v>
      </c>
      <c r="AM1484" s="97" t="s">
        <v>189</v>
      </c>
      <c r="AN1484" s="2">
        <v>20479</v>
      </c>
      <c r="AO1484" s="97">
        <v>3931204</v>
      </c>
      <c r="AP1484" s="97">
        <v>12992</v>
      </c>
      <c r="AQ1484" s="97">
        <v>3469388</v>
      </c>
      <c r="AR1484" s="97">
        <v>0</v>
      </c>
      <c r="AS1484" s="97">
        <v>1178843</v>
      </c>
      <c r="AT1484" s="97">
        <v>2290508</v>
      </c>
      <c r="AU1484" s="97">
        <v>3931204</v>
      </c>
      <c r="AV1484" s="97">
        <v>2330259</v>
      </c>
      <c r="AW1484" s="97">
        <v>1600945</v>
      </c>
      <c r="AX1484" s="97">
        <v>272400</v>
      </c>
      <c r="AY1484" s="97" t="s">
        <v>189</v>
      </c>
      <c r="AZ1484" s="2">
        <v>20479</v>
      </c>
      <c r="BA1484" s="98">
        <v>2857476</v>
      </c>
      <c r="BB1484" s="2">
        <v>10116</v>
      </c>
      <c r="BC1484" s="2">
        <v>2847360</v>
      </c>
      <c r="BD1484" s="2" t="s">
        <v>189</v>
      </c>
      <c r="BE1484" s="2">
        <v>1148154</v>
      </c>
      <c r="BF1484" s="2">
        <v>1699206</v>
      </c>
      <c r="BG1484" s="2">
        <v>2857476</v>
      </c>
      <c r="BH1484" s="2">
        <v>1583862</v>
      </c>
      <c r="BI1484" s="2">
        <v>1139428</v>
      </c>
      <c r="BJ1484" s="2">
        <v>314788</v>
      </c>
      <c r="BK1484" s="2" t="s">
        <v>189</v>
      </c>
      <c r="BL1484" s="2">
        <v>20479</v>
      </c>
      <c r="BM1484" s="2">
        <v>1912033</v>
      </c>
      <c r="BN1484" s="2">
        <v>1822</v>
      </c>
      <c r="BO1484" s="2">
        <v>1760943</v>
      </c>
      <c r="BP1484" s="2" t="s">
        <v>189</v>
      </c>
      <c r="BQ1484" s="2">
        <v>1154406</v>
      </c>
      <c r="BR1484" s="2">
        <v>606537</v>
      </c>
      <c r="BS1484" s="2">
        <v>1912033</v>
      </c>
      <c r="BT1484" s="2">
        <v>823867</v>
      </c>
      <c r="BU1484" s="2">
        <v>1088166</v>
      </c>
      <c r="BV1484" s="2">
        <v>356200</v>
      </c>
      <c r="BW1484" s="2" t="s">
        <v>189</v>
      </c>
      <c r="BX1484" s="2">
        <v>20479</v>
      </c>
      <c r="BY1484" s="2">
        <v>7806866</v>
      </c>
      <c r="BZ1484" s="2">
        <v>340</v>
      </c>
      <c r="CA1484" s="2">
        <v>6863193</v>
      </c>
      <c r="CB1484" s="2" t="s">
        <v>189</v>
      </c>
      <c r="CC1484" s="2">
        <v>1133747</v>
      </c>
      <c r="CD1484" s="2">
        <v>5729446</v>
      </c>
      <c r="CE1484" s="2">
        <v>7806866</v>
      </c>
      <c r="CF1484" s="2">
        <v>6774133</v>
      </c>
      <c r="CG1484" s="2">
        <v>1032733</v>
      </c>
      <c r="CH1484" s="2">
        <v>298000</v>
      </c>
      <c r="CI1484" s="2" t="s">
        <v>189</v>
      </c>
      <c r="CJ1484" s="2">
        <v>20479</v>
      </c>
      <c r="CK1484" s="97">
        <v>1701562</v>
      </c>
      <c r="CL1484" s="97" t="e">
        <v>#N/A</v>
      </c>
      <c r="CM1484" s="97" t="e">
        <v>#N/A</v>
      </c>
      <c r="CN1484" s="2" t="s">
        <v>189</v>
      </c>
      <c r="CO1484" s="100" t="e">
        <v>#N/A</v>
      </c>
      <c r="CP1484" s="97" t="e">
        <v>#N/A</v>
      </c>
      <c r="CQ1484" s="97">
        <v>1701562</v>
      </c>
      <c r="CR1484" s="97">
        <v>285000</v>
      </c>
      <c r="CS1484" s="97">
        <v>866524</v>
      </c>
      <c r="CT1484" s="2">
        <v>282000</v>
      </c>
      <c r="CU1484" s="2" t="s">
        <v>189</v>
      </c>
    </row>
    <row r="1485" spans="1:99" x14ac:dyDescent="0.25">
      <c r="A1485" s="2">
        <v>20467</v>
      </c>
      <c r="B1485" s="2">
        <v>85466636</v>
      </c>
      <c r="C1485" s="2">
        <v>1116217</v>
      </c>
      <c r="D1485" s="2">
        <v>84350419</v>
      </c>
      <c r="E1485" s="2">
        <v>40900</v>
      </c>
      <c r="F1485" s="2">
        <v>37754485</v>
      </c>
      <c r="G1485" s="2">
        <v>46595934</v>
      </c>
      <c r="H1485" s="2">
        <v>85466636</v>
      </c>
      <c r="I1485" s="2">
        <v>40691025</v>
      </c>
      <c r="J1485" s="2">
        <v>40501201</v>
      </c>
      <c r="K1485" s="2">
        <v>44773980</v>
      </c>
      <c r="L1485" s="2">
        <v>19184938</v>
      </c>
      <c r="N1485" s="2">
        <v>20467</v>
      </c>
      <c r="O1485" s="97">
        <v>80191014</v>
      </c>
      <c r="P1485" s="97">
        <v>1724697</v>
      </c>
      <c r="Q1485" s="97">
        <v>78463751</v>
      </c>
      <c r="R1485" s="97">
        <v>53966</v>
      </c>
      <c r="S1485" s="97">
        <v>33210823</v>
      </c>
      <c r="T1485" s="97">
        <v>45252928</v>
      </c>
      <c r="U1485" s="97">
        <v>80191014</v>
      </c>
      <c r="V1485" s="97">
        <v>39336414</v>
      </c>
      <c r="W1485" s="97">
        <v>39209954</v>
      </c>
      <c r="X1485" s="97">
        <v>40854600</v>
      </c>
      <c r="Y1485" s="97">
        <v>18372208</v>
      </c>
      <c r="Z1485" s="97">
        <v>0</v>
      </c>
      <c r="AB1485" s="2">
        <v>20480</v>
      </c>
      <c r="AC1485" s="97">
        <v>7849673</v>
      </c>
      <c r="AD1485" s="97">
        <v>245715</v>
      </c>
      <c r="AE1485" s="97">
        <v>7603958</v>
      </c>
      <c r="AF1485" s="97" t="s">
        <v>186</v>
      </c>
      <c r="AG1485" s="97">
        <v>2466022</v>
      </c>
      <c r="AH1485" s="97">
        <v>5137936</v>
      </c>
      <c r="AI1485" s="97">
        <v>7849673</v>
      </c>
      <c r="AJ1485" s="97">
        <v>3839269</v>
      </c>
      <c r="AK1485" s="97">
        <v>3872972</v>
      </c>
      <c r="AL1485" s="97">
        <v>1466503</v>
      </c>
      <c r="AM1485" s="97" t="s">
        <v>189</v>
      </c>
      <c r="AN1485" s="2">
        <v>20480</v>
      </c>
      <c r="AO1485" s="97">
        <v>8783826</v>
      </c>
      <c r="AP1485" s="97">
        <v>450937</v>
      </c>
      <c r="AQ1485" s="97">
        <v>8332889</v>
      </c>
      <c r="AR1485" s="97">
        <v>119556</v>
      </c>
      <c r="AS1485" s="97">
        <v>2278178</v>
      </c>
      <c r="AT1485" s="97">
        <v>6054711</v>
      </c>
      <c r="AU1485" s="97">
        <v>8783826</v>
      </c>
      <c r="AV1485" s="97">
        <v>5452869</v>
      </c>
      <c r="AW1485" s="97">
        <v>3311199</v>
      </c>
      <c r="AX1485" s="97">
        <v>1300700</v>
      </c>
      <c r="AY1485" s="97" t="s">
        <v>189</v>
      </c>
      <c r="AZ1485" s="2">
        <v>20480</v>
      </c>
      <c r="BA1485" s="98">
        <v>11745309</v>
      </c>
      <c r="BB1485" s="2">
        <v>515409</v>
      </c>
      <c r="BC1485" s="2">
        <v>10735634</v>
      </c>
      <c r="BD1485" s="2">
        <v>324084</v>
      </c>
      <c r="BE1485" s="2">
        <v>2210750</v>
      </c>
      <c r="BF1485" s="2">
        <v>8524884</v>
      </c>
      <c r="BG1485" s="2">
        <v>11745309</v>
      </c>
      <c r="BH1485" s="2">
        <v>8743378</v>
      </c>
      <c r="BI1485" s="2">
        <v>3001931</v>
      </c>
      <c r="BJ1485" s="2">
        <v>1177000</v>
      </c>
      <c r="BK1485" s="2" t="s">
        <v>189</v>
      </c>
      <c r="BL1485" s="2">
        <v>20480</v>
      </c>
      <c r="BM1485" s="2">
        <v>8366422</v>
      </c>
      <c r="BN1485" s="2">
        <v>188589</v>
      </c>
      <c r="BO1485" s="2">
        <v>8177833</v>
      </c>
      <c r="BP1485" s="2">
        <v>40000</v>
      </c>
      <c r="BQ1485" s="2">
        <v>2152235</v>
      </c>
      <c r="BR1485" s="2">
        <v>6025598</v>
      </c>
      <c r="BS1485" s="2">
        <v>8366422</v>
      </c>
      <c r="BT1485" s="2">
        <v>5356479</v>
      </c>
      <c r="BU1485" s="2">
        <v>2910393</v>
      </c>
      <c r="BV1485" s="2">
        <v>1060500</v>
      </c>
      <c r="BW1485" s="2" t="s">
        <v>189</v>
      </c>
      <c r="BX1485" s="2">
        <v>20480</v>
      </c>
      <c r="BY1485" s="2">
        <v>7922681</v>
      </c>
      <c r="BZ1485" s="2">
        <v>196885</v>
      </c>
      <c r="CA1485" s="2">
        <v>7725796</v>
      </c>
      <c r="CB1485" s="2">
        <v>35000</v>
      </c>
      <c r="CC1485" s="2">
        <v>2098261</v>
      </c>
      <c r="CD1485" s="2">
        <v>5627535</v>
      </c>
      <c r="CE1485" s="2">
        <v>7922681</v>
      </c>
      <c r="CF1485" s="2">
        <v>4577351</v>
      </c>
      <c r="CG1485" s="2">
        <v>2899190</v>
      </c>
      <c r="CH1485" s="2">
        <v>934050</v>
      </c>
      <c r="CI1485" s="2" t="s">
        <v>189</v>
      </c>
      <c r="CJ1485" s="2">
        <v>20480</v>
      </c>
      <c r="CK1485" s="97">
        <v>5952046</v>
      </c>
      <c r="CL1485" s="97" t="e">
        <v>#N/A</v>
      </c>
      <c r="CM1485" s="97" t="e">
        <v>#N/A</v>
      </c>
      <c r="CN1485" s="2">
        <v>13060</v>
      </c>
      <c r="CO1485" s="100" t="e">
        <v>#N/A</v>
      </c>
      <c r="CP1485" s="97" t="e">
        <v>#N/A</v>
      </c>
      <c r="CQ1485" s="97">
        <v>5952046</v>
      </c>
      <c r="CR1485" s="97">
        <v>3117389</v>
      </c>
      <c r="CS1485" s="97">
        <v>2831529</v>
      </c>
      <c r="CT1485" s="2">
        <v>1028412</v>
      </c>
      <c r="CU1485" s="2" t="s">
        <v>189</v>
      </c>
    </row>
    <row r="1486" spans="1:99" x14ac:dyDescent="0.25">
      <c r="A1486" s="2">
        <v>20468</v>
      </c>
      <c r="B1486" s="2" t="e">
        <v>#N/A</v>
      </c>
      <c r="C1486" s="2" t="e">
        <v>#N/A</v>
      </c>
      <c r="D1486" s="2" t="e">
        <v>#N/A</v>
      </c>
      <c r="E1486" s="2" t="e">
        <v>#N/A</v>
      </c>
      <c r="F1486" s="2" t="e">
        <v>#N/A</v>
      </c>
      <c r="G1486" s="2" t="e">
        <v>#N/A</v>
      </c>
      <c r="H1486" s="2" t="e">
        <v>#N/A</v>
      </c>
      <c r="I1486" s="2" t="e">
        <v>#N/A</v>
      </c>
      <c r="J1486" s="2" t="e">
        <v>#N/A</v>
      </c>
      <c r="K1486" s="2" t="e">
        <v>#N/A</v>
      </c>
      <c r="L1486" s="2" t="e">
        <v>#N/A</v>
      </c>
      <c r="N1486" s="2">
        <v>20468</v>
      </c>
      <c r="O1486" s="97" t="s">
        <v>186</v>
      </c>
      <c r="P1486" s="97" t="s">
        <v>186</v>
      </c>
      <c r="Q1486" s="97" t="s">
        <v>186</v>
      </c>
      <c r="R1486" s="97" t="s">
        <v>186</v>
      </c>
      <c r="S1486" s="97" t="s">
        <v>186</v>
      </c>
      <c r="T1486" s="97" t="s">
        <v>186</v>
      </c>
      <c r="U1486" s="97" t="s">
        <v>186</v>
      </c>
      <c r="V1486" s="97" t="s">
        <v>186</v>
      </c>
      <c r="W1486" s="97" t="e">
        <v>#N/A</v>
      </c>
      <c r="X1486" s="97" t="s">
        <v>186</v>
      </c>
      <c r="Y1486" s="97" t="s">
        <v>186</v>
      </c>
      <c r="Z1486" s="97">
        <v>0</v>
      </c>
      <c r="AB1486" s="2">
        <v>20481</v>
      </c>
      <c r="AC1486" s="97">
        <v>12979560</v>
      </c>
      <c r="AD1486" s="97">
        <v>874576</v>
      </c>
      <c r="AE1486" s="97">
        <v>12101596</v>
      </c>
      <c r="AF1486" s="97" t="s">
        <v>186</v>
      </c>
      <c r="AG1486" s="97">
        <v>3265888</v>
      </c>
      <c r="AH1486" s="97">
        <v>8835708</v>
      </c>
      <c r="AI1486" s="97">
        <v>12979560</v>
      </c>
      <c r="AJ1486" s="97">
        <v>4556439</v>
      </c>
      <c r="AK1486" s="97">
        <v>8423121</v>
      </c>
      <c r="AL1486" s="97">
        <v>1576607</v>
      </c>
      <c r="AM1486" s="97" t="s">
        <v>189</v>
      </c>
      <c r="AN1486" s="2">
        <v>20481</v>
      </c>
      <c r="AO1486" s="97">
        <v>20066853</v>
      </c>
      <c r="AP1486" s="97">
        <v>731068</v>
      </c>
      <c r="AQ1486" s="97">
        <v>19227993</v>
      </c>
      <c r="AR1486" s="97">
        <v>0</v>
      </c>
      <c r="AS1486" s="97">
        <v>2897396</v>
      </c>
      <c r="AT1486" s="97">
        <v>16330597</v>
      </c>
      <c r="AU1486" s="97">
        <v>20066853</v>
      </c>
      <c r="AV1486" s="97">
        <v>11284685</v>
      </c>
      <c r="AW1486" s="97">
        <v>8782168</v>
      </c>
      <c r="AX1486" s="97">
        <v>2875400</v>
      </c>
      <c r="AY1486" s="97" t="s">
        <v>189</v>
      </c>
      <c r="AZ1486" s="2">
        <v>20481</v>
      </c>
      <c r="BA1486" s="98">
        <v>12137549</v>
      </c>
      <c r="BB1486" s="2">
        <v>629030</v>
      </c>
      <c r="BC1486" s="2">
        <v>11431186</v>
      </c>
      <c r="BD1486" s="2" t="s">
        <v>189</v>
      </c>
      <c r="BE1486" s="2">
        <v>3035520</v>
      </c>
      <c r="BF1486" s="2">
        <v>8395666</v>
      </c>
      <c r="BG1486" s="2">
        <v>12137549</v>
      </c>
      <c r="BH1486" s="2">
        <v>3418014</v>
      </c>
      <c r="BI1486" s="2">
        <v>8719535</v>
      </c>
      <c r="BJ1486" s="2">
        <v>2007832</v>
      </c>
      <c r="BK1486" s="2" t="s">
        <v>189</v>
      </c>
      <c r="BL1486" s="2">
        <v>20481</v>
      </c>
      <c r="BM1486" s="2">
        <v>8620738</v>
      </c>
      <c r="BN1486" s="2">
        <v>272713</v>
      </c>
      <c r="BO1486" s="2">
        <v>8348025</v>
      </c>
      <c r="BP1486" s="2" t="s">
        <v>189</v>
      </c>
      <c r="BQ1486" s="2">
        <v>2857759</v>
      </c>
      <c r="BR1486" s="2">
        <v>5490266</v>
      </c>
      <c r="BS1486" s="2">
        <v>8620738</v>
      </c>
      <c r="BT1486" s="2">
        <v>489536</v>
      </c>
      <c r="BU1486" s="2">
        <v>7847043</v>
      </c>
      <c r="BV1486" s="2">
        <v>1999424</v>
      </c>
      <c r="BW1486" s="2" t="s">
        <v>189</v>
      </c>
      <c r="BX1486" s="2">
        <v>20481</v>
      </c>
      <c r="BY1486" s="2">
        <v>11331423</v>
      </c>
      <c r="BZ1486" s="2">
        <v>787136</v>
      </c>
      <c r="CA1486" s="2">
        <v>10536730</v>
      </c>
      <c r="CB1486" s="2" t="s">
        <v>189</v>
      </c>
      <c r="CC1486" s="2">
        <v>2619828</v>
      </c>
      <c r="CD1486" s="2">
        <v>7916902</v>
      </c>
      <c r="CE1486" s="2">
        <v>11331423</v>
      </c>
      <c r="CF1486" s="2">
        <v>4434377</v>
      </c>
      <c r="CG1486" s="2">
        <v>6897046</v>
      </c>
      <c r="CH1486" s="2">
        <v>1775920</v>
      </c>
      <c r="CI1486" s="2" t="s">
        <v>189</v>
      </c>
      <c r="CJ1486" s="2">
        <v>20481</v>
      </c>
      <c r="CK1486" s="97">
        <v>11176980</v>
      </c>
      <c r="CL1486" s="97" t="e">
        <v>#N/A</v>
      </c>
      <c r="CM1486" s="97" t="e">
        <v>#N/A</v>
      </c>
      <c r="CN1486" s="2" t="s">
        <v>189</v>
      </c>
      <c r="CO1486" s="100" t="e">
        <v>#N/A</v>
      </c>
      <c r="CP1486" s="97" t="e">
        <v>#N/A</v>
      </c>
      <c r="CQ1486" s="97">
        <v>11176980</v>
      </c>
      <c r="CR1486" s="97">
        <v>3391259</v>
      </c>
      <c r="CS1486" s="97">
        <v>7172503</v>
      </c>
      <c r="CT1486" s="2">
        <v>1805500</v>
      </c>
      <c r="CU1486" s="2" t="s">
        <v>189</v>
      </c>
    </row>
    <row r="1487" spans="1:99" x14ac:dyDescent="0.25">
      <c r="A1487" s="2">
        <v>20469</v>
      </c>
      <c r="B1487" s="2">
        <v>168854029</v>
      </c>
      <c r="C1487" s="2">
        <v>5660976</v>
      </c>
      <c r="D1487" s="2">
        <v>163193053</v>
      </c>
      <c r="E1487" s="2">
        <v>1358763</v>
      </c>
      <c r="F1487" s="2">
        <v>42653121</v>
      </c>
      <c r="G1487" s="2">
        <v>120539932</v>
      </c>
      <c r="H1487" s="2">
        <v>168854029</v>
      </c>
      <c r="I1487" s="2">
        <v>94069646</v>
      </c>
      <c r="J1487" s="2">
        <v>90967360</v>
      </c>
      <c r="K1487" s="2">
        <v>73026239</v>
      </c>
      <c r="L1487" s="2">
        <v>21716737</v>
      </c>
      <c r="N1487" s="2">
        <v>20469</v>
      </c>
      <c r="O1487" s="97">
        <v>132169034</v>
      </c>
      <c r="P1487" s="97">
        <v>2401831</v>
      </c>
      <c r="Q1487" s="97">
        <v>122561506</v>
      </c>
      <c r="R1487" s="97">
        <v>954830</v>
      </c>
      <c r="S1487" s="97">
        <v>30146910</v>
      </c>
      <c r="T1487" s="97">
        <v>92414596</v>
      </c>
      <c r="U1487" s="97">
        <v>132169034</v>
      </c>
      <c r="V1487" s="97">
        <v>70880151</v>
      </c>
      <c r="W1487" s="97">
        <v>70841498</v>
      </c>
      <c r="X1487" s="97">
        <v>61288883</v>
      </c>
      <c r="Y1487" s="97">
        <v>3477248</v>
      </c>
      <c r="Z1487" s="97">
        <v>0</v>
      </c>
      <c r="AB1487" s="2">
        <v>20482</v>
      </c>
      <c r="AC1487" s="97">
        <v>204973302</v>
      </c>
      <c r="AD1487" s="97">
        <v>13282799</v>
      </c>
      <c r="AE1487" s="97">
        <v>185126478</v>
      </c>
      <c r="AF1487" s="97">
        <v>2064966</v>
      </c>
      <c r="AG1487" s="97">
        <v>69464769</v>
      </c>
      <c r="AH1487" s="97">
        <v>115661709</v>
      </c>
      <c r="AI1487" s="97">
        <v>204973302</v>
      </c>
      <c r="AJ1487" s="97">
        <v>74692626</v>
      </c>
      <c r="AK1487" s="97">
        <v>130280676</v>
      </c>
      <c r="AL1487" s="97">
        <v>68438194</v>
      </c>
      <c r="AM1487" s="97" t="s">
        <v>189</v>
      </c>
      <c r="AN1487" s="2">
        <v>20482</v>
      </c>
      <c r="AO1487" s="97">
        <v>205716279</v>
      </c>
      <c r="AP1487" s="97">
        <v>14300823</v>
      </c>
      <c r="AQ1487" s="97">
        <v>191415456</v>
      </c>
      <c r="AR1487" s="97">
        <v>2390582</v>
      </c>
      <c r="AS1487" s="97">
        <v>72493627</v>
      </c>
      <c r="AT1487" s="97">
        <v>118921829</v>
      </c>
      <c r="AU1487" s="97">
        <v>205716279</v>
      </c>
      <c r="AV1487" s="97">
        <v>91416198</v>
      </c>
      <c r="AW1487" s="97">
        <v>111111555</v>
      </c>
      <c r="AX1487" s="97">
        <v>56002087</v>
      </c>
      <c r="AY1487" s="97" t="s">
        <v>189</v>
      </c>
      <c r="AZ1487" s="2">
        <v>20482</v>
      </c>
      <c r="BA1487" s="98">
        <v>182960580</v>
      </c>
      <c r="BB1487" s="2">
        <v>11897057</v>
      </c>
      <c r="BC1487" s="2">
        <v>171063523</v>
      </c>
      <c r="BD1487" s="2">
        <v>1917391</v>
      </c>
      <c r="BE1487" s="2">
        <v>61407164</v>
      </c>
      <c r="BF1487" s="2">
        <v>109656359</v>
      </c>
      <c r="BG1487" s="2">
        <v>182960580</v>
      </c>
      <c r="BH1487" s="2">
        <v>75484322</v>
      </c>
      <c r="BI1487" s="2">
        <v>102992695</v>
      </c>
      <c r="BJ1487" s="2">
        <v>53596251</v>
      </c>
      <c r="BK1487" s="2" t="s">
        <v>189</v>
      </c>
      <c r="BL1487" s="2">
        <v>20482</v>
      </c>
      <c r="BM1487" s="2">
        <v>198182740</v>
      </c>
      <c r="BN1487" s="2">
        <v>14567423</v>
      </c>
      <c r="BO1487" s="2">
        <v>182974346</v>
      </c>
      <c r="BP1487" s="2">
        <v>2473810</v>
      </c>
      <c r="BQ1487" s="2">
        <v>55772219</v>
      </c>
      <c r="BR1487" s="2">
        <v>127202127</v>
      </c>
      <c r="BS1487" s="2">
        <v>198182740</v>
      </c>
      <c r="BT1487" s="2">
        <v>89122085</v>
      </c>
      <c r="BU1487" s="2">
        <v>109060655</v>
      </c>
      <c r="BV1487" s="2">
        <v>54259683</v>
      </c>
      <c r="BW1487" s="2" t="s">
        <v>189</v>
      </c>
      <c r="BX1487" s="2">
        <v>20482</v>
      </c>
      <c r="BY1487" s="2">
        <v>178913947</v>
      </c>
      <c r="BZ1487" s="2">
        <v>11957340</v>
      </c>
      <c r="CA1487" s="2">
        <v>165726524</v>
      </c>
      <c r="CB1487" s="2">
        <v>1913465</v>
      </c>
      <c r="CC1487" s="2">
        <v>52527224</v>
      </c>
      <c r="CD1487" s="2">
        <v>113199300</v>
      </c>
      <c r="CE1487" s="2">
        <v>178913947</v>
      </c>
      <c r="CF1487" s="2">
        <v>83979256</v>
      </c>
      <c r="CG1487" s="2">
        <v>94934691</v>
      </c>
      <c r="CH1487" s="2">
        <v>43973767</v>
      </c>
      <c r="CI1487" s="2" t="s">
        <v>189</v>
      </c>
      <c r="CJ1487" s="2">
        <v>20482</v>
      </c>
      <c r="CK1487" s="97">
        <v>174086892</v>
      </c>
      <c r="CL1487" s="97" t="e">
        <v>#N/A</v>
      </c>
      <c r="CM1487" s="97" t="e">
        <v>#N/A</v>
      </c>
      <c r="CN1487" s="2">
        <v>2648638</v>
      </c>
      <c r="CO1487" s="100" t="e">
        <v>#N/A</v>
      </c>
      <c r="CP1487" s="97" t="e">
        <v>#N/A</v>
      </c>
      <c r="CQ1487" s="97">
        <v>174086892</v>
      </c>
      <c r="CR1487" s="97">
        <v>81779681</v>
      </c>
      <c r="CS1487" s="97">
        <v>84307602</v>
      </c>
      <c r="CT1487" s="2">
        <v>43794341</v>
      </c>
      <c r="CU1487" s="2" t="s">
        <v>189</v>
      </c>
    </row>
    <row r="1488" spans="1:99" x14ac:dyDescent="0.25">
      <c r="A1488" s="2">
        <v>20470</v>
      </c>
      <c r="B1488" s="2">
        <v>24813239</v>
      </c>
      <c r="C1488" s="2">
        <v>158940</v>
      </c>
      <c r="D1488" s="2">
        <v>24610747</v>
      </c>
      <c r="E1488" s="2" t="s">
        <v>189</v>
      </c>
      <c r="F1488" s="2">
        <v>5047583</v>
      </c>
      <c r="G1488" s="2">
        <v>19563164</v>
      </c>
      <c r="H1488" s="2">
        <v>24813239</v>
      </c>
      <c r="I1488" s="2">
        <v>15647384</v>
      </c>
      <c r="J1488" s="2">
        <v>15460819</v>
      </c>
      <c r="K1488" s="2">
        <v>9165855</v>
      </c>
      <c r="L1488" s="2">
        <v>3109032</v>
      </c>
      <c r="N1488" s="2">
        <v>20470</v>
      </c>
      <c r="O1488" s="97">
        <v>27436774</v>
      </c>
      <c r="P1488" s="97">
        <v>325433</v>
      </c>
      <c r="Q1488" s="97">
        <v>27078281</v>
      </c>
      <c r="R1488" s="97" t="s">
        <v>189</v>
      </c>
      <c r="S1488" s="97">
        <v>4303835</v>
      </c>
      <c r="T1488" s="97">
        <v>22774446</v>
      </c>
      <c r="U1488" s="97">
        <v>27436774</v>
      </c>
      <c r="V1488" s="97">
        <v>19442329</v>
      </c>
      <c r="W1488" s="97">
        <v>19201814</v>
      </c>
      <c r="X1488" s="97">
        <v>7994445</v>
      </c>
      <c r="Y1488" s="97">
        <v>3066790</v>
      </c>
      <c r="Z1488" s="97">
        <v>0</v>
      </c>
      <c r="AB1488" s="2">
        <v>20483</v>
      </c>
      <c r="AC1488" s="97" t="e">
        <v>#N/A</v>
      </c>
      <c r="AD1488" s="97" t="e">
        <v>#N/A</v>
      </c>
      <c r="AE1488" s="97" t="e">
        <v>#N/A</v>
      </c>
      <c r="AF1488" s="97" t="e">
        <v>#N/A</v>
      </c>
      <c r="AG1488" s="97" t="e">
        <v>#N/A</v>
      </c>
      <c r="AH1488" s="97" t="e">
        <v>#N/A</v>
      </c>
      <c r="AI1488" s="97" t="e">
        <v>#N/A</v>
      </c>
      <c r="AJ1488" s="97" t="e">
        <v>#N/A</v>
      </c>
      <c r="AK1488" s="97" t="e">
        <v>#N/A</v>
      </c>
      <c r="AL1488" s="97" t="e">
        <v>#N/A</v>
      </c>
      <c r="AM1488" s="97" t="e">
        <v>#N/A</v>
      </c>
      <c r="AN1488" s="2">
        <v>20483</v>
      </c>
      <c r="AO1488" s="97" t="e">
        <v>#N/A</v>
      </c>
      <c r="AP1488" s="97" t="e">
        <v>#N/A</v>
      </c>
      <c r="AQ1488" s="97" t="e">
        <v>#N/A</v>
      </c>
      <c r="AR1488" s="97">
        <v>0</v>
      </c>
      <c r="AS1488" s="97" t="e">
        <v>#N/A</v>
      </c>
      <c r="AT1488" s="97" t="e">
        <v>#N/A</v>
      </c>
      <c r="AU1488" s="97" t="e">
        <v>#N/A</v>
      </c>
      <c r="AV1488" s="97" t="e">
        <v>#N/A</v>
      </c>
      <c r="AW1488" s="97" t="e">
        <v>#N/A</v>
      </c>
      <c r="AX1488" s="97" t="e">
        <v>#N/A</v>
      </c>
      <c r="AY1488" s="97" t="e">
        <v>#N/A</v>
      </c>
      <c r="AZ1488" s="2">
        <v>20483</v>
      </c>
      <c r="BA1488" s="98">
        <v>40024316</v>
      </c>
      <c r="BB1488" s="2">
        <v>1584804</v>
      </c>
      <c r="BC1488" s="2">
        <v>38439512</v>
      </c>
      <c r="BD1488" s="2">
        <v>497276</v>
      </c>
      <c r="BE1488" s="2">
        <v>10856446</v>
      </c>
      <c r="BF1488" s="2">
        <v>27583066</v>
      </c>
      <c r="BG1488" s="2">
        <v>40024316</v>
      </c>
      <c r="BH1488" s="2">
        <v>20756593</v>
      </c>
      <c r="BI1488" s="2">
        <v>18701025</v>
      </c>
      <c r="BJ1488" s="2">
        <v>9355158</v>
      </c>
      <c r="BK1488" s="2" t="s">
        <v>189</v>
      </c>
      <c r="BL1488" s="2">
        <v>20483</v>
      </c>
      <c r="BM1488" s="2">
        <v>33626835</v>
      </c>
      <c r="BN1488" s="2">
        <v>1349598</v>
      </c>
      <c r="BO1488" s="2">
        <v>32277237</v>
      </c>
      <c r="BP1488" s="2">
        <v>482142</v>
      </c>
      <c r="BQ1488" s="2">
        <v>8157580</v>
      </c>
      <c r="BR1488" s="2">
        <v>24119657</v>
      </c>
      <c r="BS1488" s="2">
        <v>33626835</v>
      </c>
      <c r="BT1488" s="2">
        <v>10327240</v>
      </c>
      <c r="BU1488" s="2">
        <v>15704841</v>
      </c>
      <c r="BV1488" s="2">
        <v>8705562</v>
      </c>
      <c r="BW1488" s="2" t="s">
        <v>189</v>
      </c>
      <c r="BX1488" s="2">
        <v>20483</v>
      </c>
      <c r="BY1488" s="2">
        <v>39428036</v>
      </c>
      <c r="BZ1488" s="2">
        <v>3392301</v>
      </c>
      <c r="CA1488" s="2">
        <v>30109581</v>
      </c>
      <c r="CB1488" s="2">
        <v>547867</v>
      </c>
      <c r="CC1488" s="2">
        <v>7777156</v>
      </c>
      <c r="CD1488" s="2">
        <v>22332425</v>
      </c>
      <c r="CE1488" s="2">
        <v>39428036</v>
      </c>
      <c r="CF1488" s="2">
        <v>17622713</v>
      </c>
      <c r="CG1488" s="2">
        <v>21805323</v>
      </c>
      <c r="CH1488" s="2">
        <v>8906221</v>
      </c>
      <c r="CI1488" s="2" t="s">
        <v>189</v>
      </c>
      <c r="CJ1488" s="2">
        <v>20483</v>
      </c>
      <c r="CK1488" s="97">
        <v>31281157</v>
      </c>
      <c r="CL1488" s="97" t="e">
        <v>#N/A</v>
      </c>
      <c r="CM1488" s="97" t="e">
        <v>#N/A</v>
      </c>
      <c r="CN1488" s="2">
        <v>395430</v>
      </c>
      <c r="CO1488" s="100" t="e">
        <v>#N/A</v>
      </c>
      <c r="CP1488" s="97" t="e">
        <v>#N/A</v>
      </c>
      <c r="CQ1488" s="97">
        <v>31281157</v>
      </c>
      <c r="CR1488" s="97">
        <v>8857179</v>
      </c>
      <c r="CS1488" s="97">
        <v>17437244</v>
      </c>
      <c r="CT1488" s="2">
        <v>7902510</v>
      </c>
      <c r="CU1488" s="2" t="s">
        <v>189</v>
      </c>
    </row>
    <row r="1489" spans="1:99" x14ac:dyDescent="0.25">
      <c r="A1489" s="2">
        <v>20471</v>
      </c>
      <c r="B1489" s="2">
        <v>5281844</v>
      </c>
      <c r="C1489" s="2">
        <v>781230</v>
      </c>
      <c r="D1489" s="2">
        <v>4238922</v>
      </c>
      <c r="E1489" s="2">
        <v>20073</v>
      </c>
      <c r="F1489" s="2">
        <v>2017675</v>
      </c>
      <c r="G1489" s="2">
        <v>2221247</v>
      </c>
      <c r="H1489" s="2">
        <v>5281844</v>
      </c>
      <c r="I1489" s="2">
        <v>2029320</v>
      </c>
      <c r="J1489" s="2">
        <v>1491320</v>
      </c>
      <c r="K1489" s="2">
        <v>3252524</v>
      </c>
      <c r="L1489" s="2">
        <v>1046320</v>
      </c>
      <c r="N1489" s="2">
        <v>20471</v>
      </c>
      <c r="O1489" s="97">
        <v>3836951</v>
      </c>
      <c r="P1489" s="97">
        <v>113465</v>
      </c>
      <c r="Q1489" s="97">
        <v>3723486</v>
      </c>
      <c r="R1489" s="97">
        <v>15631</v>
      </c>
      <c r="S1489" s="97">
        <v>1915483</v>
      </c>
      <c r="T1489" s="97">
        <v>1808003</v>
      </c>
      <c r="U1489" s="97">
        <v>3836951</v>
      </c>
      <c r="V1489" s="97">
        <v>1829494</v>
      </c>
      <c r="W1489" s="97">
        <v>1761422</v>
      </c>
      <c r="X1489" s="97">
        <v>1782026</v>
      </c>
      <c r="Y1489" s="97">
        <v>694314</v>
      </c>
      <c r="Z1489" s="97">
        <v>0</v>
      </c>
      <c r="AB1489" s="2">
        <v>20484</v>
      </c>
      <c r="AC1489" s="97">
        <v>19076655</v>
      </c>
      <c r="AD1489" s="97">
        <v>853811</v>
      </c>
      <c r="AE1489" s="97">
        <v>17431050</v>
      </c>
      <c r="AF1489" s="97">
        <v>148858</v>
      </c>
      <c r="AG1489" s="97">
        <v>6145545</v>
      </c>
      <c r="AH1489" s="97">
        <v>11285505</v>
      </c>
      <c r="AI1489" s="97">
        <v>19076655</v>
      </c>
      <c r="AJ1489" s="97">
        <v>6643376</v>
      </c>
      <c r="AK1489" s="97">
        <v>12433279</v>
      </c>
      <c r="AL1489" s="97">
        <v>3778615</v>
      </c>
      <c r="AM1489" s="97" t="s">
        <v>189</v>
      </c>
      <c r="AN1489" s="2">
        <v>20484</v>
      </c>
      <c r="AO1489" s="97">
        <v>17833642</v>
      </c>
      <c r="AP1489" s="97">
        <v>732871</v>
      </c>
      <c r="AQ1489" s="97">
        <v>17100771</v>
      </c>
      <c r="AR1489" s="97">
        <v>107142</v>
      </c>
      <c r="AS1489" s="97">
        <v>5792659</v>
      </c>
      <c r="AT1489" s="97">
        <v>11308112</v>
      </c>
      <c r="AU1489" s="97">
        <v>17833642</v>
      </c>
      <c r="AV1489" s="97">
        <v>5926640</v>
      </c>
      <c r="AW1489" s="97">
        <v>11352704</v>
      </c>
      <c r="AX1489" s="97">
        <v>4175265</v>
      </c>
      <c r="AY1489" s="97" t="s">
        <v>189</v>
      </c>
      <c r="AZ1489" s="2">
        <v>20484</v>
      </c>
      <c r="BA1489" s="98">
        <v>16197878</v>
      </c>
      <c r="BB1489" s="2">
        <v>544898</v>
      </c>
      <c r="BC1489" s="2">
        <v>15652980</v>
      </c>
      <c r="BD1489" s="2">
        <v>73076</v>
      </c>
      <c r="BE1489" s="2">
        <v>5286431</v>
      </c>
      <c r="BF1489" s="2">
        <v>10366549</v>
      </c>
      <c r="BG1489" s="2">
        <v>16197878</v>
      </c>
      <c r="BH1489" s="2">
        <v>5651152</v>
      </c>
      <c r="BI1489" s="2">
        <v>8582085</v>
      </c>
      <c r="BJ1489" s="2">
        <v>3098128</v>
      </c>
      <c r="BK1489" s="2" t="s">
        <v>189</v>
      </c>
      <c r="BL1489" s="2">
        <v>20484</v>
      </c>
      <c r="BM1489" s="2">
        <v>16807008</v>
      </c>
      <c r="BN1489" s="2">
        <v>443051</v>
      </c>
      <c r="BO1489" s="2">
        <v>16363957</v>
      </c>
      <c r="BP1489" s="2">
        <v>48276</v>
      </c>
      <c r="BQ1489" s="2">
        <v>4926325</v>
      </c>
      <c r="BR1489" s="2">
        <v>11437632</v>
      </c>
      <c r="BS1489" s="2">
        <v>16807008</v>
      </c>
      <c r="BT1489" s="2">
        <v>7331320</v>
      </c>
      <c r="BU1489" s="2">
        <v>9424489</v>
      </c>
      <c r="BV1489" s="2">
        <v>3573464</v>
      </c>
      <c r="BW1489" s="2" t="s">
        <v>189</v>
      </c>
      <c r="BX1489" s="2">
        <v>20484</v>
      </c>
      <c r="BY1489" s="2">
        <v>12656089</v>
      </c>
      <c r="BZ1489" s="2">
        <v>363466</v>
      </c>
      <c r="CA1489" s="2">
        <v>12246002</v>
      </c>
      <c r="CB1489" s="2">
        <v>47802</v>
      </c>
      <c r="CC1489" s="2">
        <v>4563226</v>
      </c>
      <c r="CD1489" s="2">
        <v>7682776</v>
      </c>
      <c r="CE1489" s="2">
        <v>12656089</v>
      </c>
      <c r="CF1489" s="2">
        <v>1579475</v>
      </c>
      <c r="CG1489" s="2">
        <v>11076614</v>
      </c>
      <c r="CH1489" s="2">
        <v>4478769</v>
      </c>
      <c r="CI1489" s="2" t="s">
        <v>189</v>
      </c>
      <c r="CJ1489" s="2">
        <v>20484</v>
      </c>
      <c r="CK1489" s="97">
        <v>12331563</v>
      </c>
      <c r="CL1489" s="97" t="e">
        <v>#N/A</v>
      </c>
      <c r="CM1489" s="97" t="e">
        <v>#N/A</v>
      </c>
      <c r="CN1489" s="2">
        <v>44970</v>
      </c>
      <c r="CO1489" s="100" t="e">
        <v>#N/A</v>
      </c>
      <c r="CP1489" s="97" t="e">
        <v>#N/A</v>
      </c>
      <c r="CQ1489" s="97">
        <v>12331563</v>
      </c>
      <c r="CR1489" s="97">
        <v>3218162</v>
      </c>
      <c r="CS1489" s="97">
        <v>9057868</v>
      </c>
      <c r="CT1489" s="2">
        <v>3708663</v>
      </c>
      <c r="CU1489" s="2" t="s">
        <v>189</v>
      </c>
    </row>
    <row r="1490" spans="1:99" x14ac:dyDescent="0.25">
      <c r="A1490" s="2">
        <v>20472</v>
      </c>
      <c r="B1490" s="2">
        <v>17118379</v>
      </c>
      <c r="C1490" s="2">
        <v>474040</v>
      </c>
      <c r="D1490" s="2">
        <v>16542441</v>
      </c>
      <c r="E1490" s="2">
        <v>1182</v>
      </c>
      <c r="F1490" s="2">
        <v>8520000</v>
      </c>
      <c r="G1490" s="2">
        <v>8022441</v>
      </c>
      <c r="H1490" s="2">
        <v>17118379</v>
      </c>
      <c r="I1490" s="2">
        <v>6747876</v>
      </c>
      <c r="J1490" s="2">
        <v>5494267</v>
      </c>
      <c r="K1490" s="2">
        <v>10370503</v>
      </c>
      <c r="L1490" s="2">
        <v>4191309</v>
      </c>
      <c r="N1490" s="2">
        <v>20472</v>
      </c>
      <c r="O1490" s="97">
        <v>15383025</v>
      </c>
      <c r="P1490" s="97">
        <v>309236</v>
      </c>
      <c r="Q1490" s="97">
        <v>14911488</v>
      </c>
      <c r="R1490" s="97">
        <v>38954</v>
      </c>
      <c r="S1490" s="97">
        <v>7500452</v>
      </c>
      <c r="T1490" s="97">
        <v>7411036</v>
      </c>
      <c r="U1490" s="97">
        <v>15383025</v>
      </c>
      <c r="V1490" s="97">
        <v>3825388</v>
      </c>
      <c r="W1490" s="97">
        <v>3419758</v>
      </c>
      <c r="X1490" s="97">
        <v>10252966</v>
      </c>
      <c r="Y1490" s="97">
        <v>4474735</v>
      </c>
      <c r="Z1490" s="97">
        <v>0</v>
      </c>
      <c r="AB1490" s="2">
        <v>20485</v>
      </c>
      <c r="AC1490" s="97">
        <v>14653956</v>
      </c>
      <c r="AD1490" s="97">
        <v>64348</v>
      </c>
      <c r="AE1490" s="97">
        <v>14533019</v>
      </c>
      <c r="AF1490" s="97">
        <v>20082</v>
      </c>
      <c r="AG1490" s="97">
        <v>3804608</v>
      </c>
      <c r="AH1490" s="97">
        <v>10728411</v>
      </c>
      <c r="AI1490" s="97">
        <v>14653956</v>
      </c>
      <c r="AJ1490" s="97">
        <v>8472921</v>
      </c>
      <c r="AK1490" s="97">
        <v>6181035</v>
      </c>
      <c r="AL1490" s="97">
        <v>3871938</v>
      </c>
      <c r="AM1490" s="97" t="s">
        <v>189</v>
      </c>
      <c r="AN1490" s="2">
        <v>20485</v>
      </c>
      <c r="AO1490" s="97" t="e">
        <v>#N/A</v>
      </c>
      <c r="AP1490" s="97">
        <v>234824</v>
      </c>
      <c r="AQ1490" s="97">
        <v>14979011</v>
      </c>
      <c r="AR1490" s="97" t="e">
        <v>#N/A</v>
      </c>
      <c r="AS1490" s="97" t="e">
        <v>#N/A</v>
      </c>
      <c r="AT1490" s="97" t="e">
        <v>#N/A</v>
      </c>
      <c r="AU1490" s="97">
        <v>15213835</v>
      </c>
      <c r="AV1490" s="97">
        <v>8305662</v>
      </c>
      <c r="AW1490" s="97" t="e">
        <v>#N/A</v>
      </c>
      <c r="AX1490" s="97">
        <v>3791169</v>
      </c>
      <c r="AY1490" s="97" t="s">
        <v>189</v>
      </c>
      <c r="AZ1490" s="2">
        <v>20485</v>
      </c>
      <c r="BA1490" s="98">
        <v>18489523</v>
      </c>
      <c r="BB1490" s="2" t="e">
        <v>#N/A</v>
      </c>
      <c r="BC1490" s="2" t="e">
        <v>#N/A</v>
      </c>
      <c r="BD1490" s="2">
        <v>629</v>
      </c>
      <c r="BE1490" s="2">
        <v>3906422</v>
      </c>
      <c r="BF1490" s="2">
        <v>11299377</v>
      </c>
      <c r="BG1490" s="2">
        <v>18489523</v>
      </c>
      <c r="BH1490" s="2">
        <v>5659901</v>
      </c>
      <c r="BI1490" s="2">
        <v>12829622</v>
      </c>
      <c r="BJ1490" s="2">
        <v>5075549</v>
      </c>
      <c r="BK1490" s="2" t="s">
        <v>189</v>
      </c>
      <c r="BL1490" s="2">
        <v>20485</v>
      </c>
      <c r="BM1490" s="2">
        <v>12981937</v>
      </c>
      <c r="BN1490" s="2" t="e">
        <v>#N/A</v>
      </c>
      <c r="BO1490" s="2" t="e">
        <v>#N/A</v>
      </c>
      <c r="BP1490" s="2">
        <v>1774</v>
      </c>
      <c r="BQ1490" s="2">
        <v>3574828</v>
      </c>
      <c r="BR1490" s="2">
        <v>9385810</v>
      </c>
      <c r="BS1490" s="2">
        <v>12981937</v>
      </c>
      <c r="BT1490" s="2">
        <v>1778934</v>
      </c>
      <c r="BU1490" s="2">
        <v>7602635</v>
      </c>
      <c r="BV1490" s="2">
        <v>3527282</v>
      </c>
      <c r="BW1490" s="2" t="s">
        <v>189</v>
      </c>
      <c r="BX1490" s="2">
        <v>20485</v>
      </c>
      <c r="BY1490" s="2">
        <v>13221008</v>
      </c>
      <c r="BZ1490" s="2" t="e">
        <v>#N/A</v>
      </c>
      <c r="CA1490" s="2" t="e">
        <v>#N/A</v>
      </c>
      <c r="CB1490" s="2" t="s">
        <v>189</v>
      </c>
      <c r="CC1490" s="2">
        <v>3422586</v>
      </c>
      <c r="CD1490" s="2">
        <v>8006858</v>
      </c>
      <c r="CE1490" s="2">
        <v>13221008</v>
      </c>
      <c r="CF1490" s="2">
        <v>6356092</v>
      </c>
      <c r="CG1490" s="2">
        <v>5578182</v>
      </c>
      <c r="CH1490" s="2">
        <v>2967270</v>
      </c>
      <c r="CI1490" s="2" t="s">
        <v>189</v>
      </c>
      <c r="CJ1490" s="2">
        <v>20485</v>
      </c>
      <c r="CK1490" s="97" t="e">
        <v>#N/A</v>
      </c>
      <c r="CL1490" s="97" t="e">
        <v>#N/A</v>
      </c>
      <c r="CM1490" s="97" t="e">
        <v>#N/A</v>
      </c>
      <c r="CN1490" s="2" t="e">
        <v>#N/A</v>
      </c>
      <c r="CO1490" s="100" t="e">
        <v>#N/A</v>
      </c>
      <c r="CP1490" s="97" t="e">
        <v>#N/A</v>
      </c>
      <c r="CQ1490" s="97" t="e">
        <v>#N/A</v>
      </c>
      <c r="CR1490" s="97" t="e">
        <v>#N/A</v>
      </c>
      <c r="CS1490" s="97" t="e">
        <v>#N/A</v>
      </c>
      <c r="CT1490" s="2" t="e">
        <v>#N/A</v>
      </c>
      <c r="CU1490" s="2" t="e">
        <v>#N/A</v>
      </c>
    </row>
    <row r="1491" spans="1:99" x14ac:dyDescent="0.25">
      <c r="A1491" s="2">
        <v>20473</v>
      </c>
      <c r="B1491" s="2">
        <v>7762261</v>
      </c>
      <c r="C1491" s="2">
        <v>57879</v>
      </c>
      <c r="D1491" s="2">
        <v>7444446</v>
      </c>
      <c r="E1491" s="2">
        <v>25949</v>
      </c>
      <c r="F1491" s="2">
        <v>2541620</v>
      </c>
      <c r="G1491" s="2">
        <v>4902826</v>
      </c>
      <c r="H1491" s="2">
        <v>7762261</v>
      </c>
      <c r="I1491" s="2">
        <v>3825223</v>
      </c>
      <c r="J1491" s="2">
        <v>3813992</v>
      </c>
      <c r="K1491" s="2">
        <v>3937038</v>
      </c>
      <c r="L1491" s="2">
        <v>1312019</v>
      </c>
      <c r="N1491" s="2">
        <v>20473</v>
      </c>
      <c r="O1491" s="97">
        <v>7186301</v>
      </c>
      <c r="P1491" s="97">
        <v>61337</v>
      </c>
      <c r="Q1491" s="97">
        <v>7098970</v>
      </c>
      <c r="R1491" s="97">
        <v>33746</v>
      </c>
      <c r="S1491" s="97">
        <v>2435572</v>
      </c>
      <c r="T1491" s="97">
        <v>4663398</v>
      </c>
      <c r="U1491" s="97">
        <v>7186301</v>
      </c>
      <c r="V1491" s="97">
        <v>3537871</v>
      </c>
      <c r="W1491" s="97">
        <v>3497943</v>
      </c>
      <c r="X1491" s="97">
        <v>3648430</v>
      </c>
      <c r="Y1491" s="97">
        <v>1159853</v>
      </c>
      <c r="Z1491" s="97">
        <v>0</v>
      </c>
      <c r="AB1491" s="2">
        <v>20486</v>
      </c>
      <c r="AC1491" s="97">
        <v>12043529</v>
      </c>
      <c r="AD1491" s="97">
        <v>635530</v>
      </c>
      <c r="AE1491" s="97">
        <v>10766140</v>
      </c>
      <c r="AF1491" s="97">
        <v>11762</v>
      </c>
      <c r="AG1491" s="97">
        <v>5087526</v>
      </c>
      <c r="AH1491" s="97">
        <v>5678614</v>
      </c>
      <c r="AI1491" s="97">
        <v>12043529</v>
      </c>
      <c r="AJ1491" s="97">
        <v>3177994</v>
      </c>
      <c r="AK1491" s="97">
        <v>8865535</v>
      </c>
      <c r="AL1491" s="97">
        <v>2184131</v>
      </c>
      <c r="AM1491" s="97" t="s">
        <v>189</v>
      </c>
      <c r="AN1491" s="2">
        <v>20486</v>
      </c>
      <c r="AO1491" s="97">
        <v>12071358</v>
      </c>
      <c r="AP1491" s="97">
        <v>1145390</v>
      </c>
      <c r="AQ1491" s="97">
        <v>10925968</v>
      </c>
      <c r="AR1491" s="97">
        <v>17259</v>
      </c>
      <c r="AS1491" s="97">
        <v>5058413</v>
      </c>
      <c r="AT1491" s="97">
        <v>5867555</v>
      </c>
      <c r="AU1491" s="97">
        <v>12071358</v>
      </c>
      <c r="AV1491" s="97">
        <v>4841453</v>
      </c>
      <c r="AW1491" s="97">
        <v>6670289</v>
      </c>
      <c r="AX1491" s="97">
        <v>2089462</v>
      </c>
      <c r="AY1491" s="97" t="s">
        <v>189</v>
      </c>
      <c r="AZ1491" s="2">
        <v>20486</v>
      </c>
      <c r="BA1491" s="98">
        <v>15945746</v>
      </c>
      <c r="BB1491" s="2">
        <v>431882</v>
      </c>
      <c r="BC1491" s="2">
        <v>11933681</v>
      </c>
      <c r="BD1491" s="2">
        <v>161251</v>
      </c>
      <c r="BE1491" s="2">
        <v>4874495</v>
      </c>
      <c r="BF1491" s="2">
        <v>7059186</v>
      </c>
      <c r="BG1491" s="2">
        <v>15945746</v>
      </c>
      <c r="BH1491" s="2">
        <v>6725624</v>
      </c>
      <c r="BI1491" s="2">
        <v>9220122</v>
      </c>
      <c r="BJ1491" s="2">
        <v>2877681</v>
      </c>
      <c r="BK1491" s="2" t="s">
        <v>189</v>
      </c>
      <c r="BL1491" s="2">
        <v>20486</v>
      </c>
      <c r="BM1491" s="2">
        <v>13907159</v>
      </c>
      <c r="BN1491" s="2">
        <v>363421</v>
      </c>
      <c r="BO1491" s="2">
        <v>13543738</v>
      </c>
      <c r="BP1491" s="2">
        <v>21048</v>
      </c>
      <c r="BQ1491" s="2">
        <v>4708578</v>
      </c>
      <c r="BR1491" s="2">
        <v>8835160</v>
      </c>
      <c r="BS1491" s="2">
        <v>13907159</v>
      </c>
      <c r="BT1491" s="2">
        <v>3372940</v>
      </c>
      <c r="BU1491" s="2">
        <v>6655555</v>
      </c>
      <c r="BV1491" s="2">
        <v>2327967</v>
      </c>
      <c r="BW1491" s="2" t="s">
        <v>189</v>
      </c>
      <c r="BX1491" s="2">
        <v>20486</v>
      </c>
      <c r="BY1491" s="2">
        <v>10354414</v>
      </c>
      <c r="BZ1491" s="2">
        <v>99831</v>
      </c>
      <c r="CA1491" s="2">
        <v>9545581</v>
      </c>
      <c r="CB1491" s="2">
        <v>30705</v>
      </c>
      <c r="CC1491" s="2">
        <v>4493309</v>
      </c>
      <c r="CD1491" s="2">
        <v>5052272</v>
      </c>
      <c r="CE1491" s="2">
        <v>10354414</v>
      </c>
      <c r="CF1491" s="2">
        <v>1997391</v>
      </c>
      <c r="CG1491" s="2">
        <v>7803336</v>
      </c>
      <c r="CH1491" s="2">
        <v>2916906</v>
      </c>
      <c r="CI1491" s="2" t="s">
        <v>189</v>
      </c>
      <c r="CJ1491" s="2">
        <v>20486</v>
      </c>
      <c r="CK1491" s="97">
        <v>11625129</v>
      </c>
      <c r="CL1491" s="97" t="e">
        <v>#N/A</v>
      </c>
      <c r="CM1491" s="97" t="e">
        <v>#N/A</v>
      </c>
      <c r="CN1491" s="2">
        <v>31609</v>
      </c>
      <c r="CO1491" s="100" t="e">
        <v>#N/A</v>
      </c>
      <c r="CP1491" s="97" t="e">
        <v>#N/A</v>
      </c>
      <c r="CQ1491" s="97">
        <v>11625129</v>
      </c>
      <c r="CR1491" s="97">
        <v>3556881</v>
      </c>
      <c r="CS1491" s="97">
        <v>6720259</v>
      </c>
      <c r="CT1491" s="2">
        <v>2940923</v>
      </c>
      <c r="CU1491" s="2" t="s">
        <v>189</v>
      </c>
    </row>
    <row r="1492" spans="1:99" x14ac:dyDescent="0.25">
      <c r="A1492" s="2">
        <v>20474</v>
      </c>
      <c r="B1492" s="2">
        <v>13328260</v>
      </c>
      <c r="C1492" s="2">
        <v>58775</v>
      </c>
      <c r="D1492" s="2">
        <v>13269485</v>
      </c>
      <c r="E1492" s="2">
        <v>13219</v>
      </c>
      <c r="F1492" s="2">
        <v>4328960</v>
      </c>
      <c r="G1492" s="2">
        <v>8940525</v>
      </c>
      <c r="H1492" s="2">
        <v>13328260</v>
      </c>
      <c r="I1492" s="2">
        <v>6218258</v>
      </c>
      <c r="J1492" s="2">
        <v>6163371</v>
      </c>
      <c r="K1492" s="2">
        <v>7040028</v>
      </c>
      <c r="L1492" s="2">
        <v>3277062</v>
      </c>
      <c r="N1492" s="2">
        <v>20474</v>
      </c>
      <c r="O1492" s="97">
        <v>18493772</v>
      </c>
      <c r="P1492" s="97">
        <v>8887</v>
      </c>
      <c r="Q1492" s="97">
        <v>16106778</v>
      </c>
      <c r="R1492" s="97">
        <v>3643</v>
      </c>
      <c r="S1492" s="97">
        <v>3368282</v>
      </c>
      <c r="T1492" s="97">
        <v>12738496</v>
      </c>
      <c r="U1492" s="97">
        <v>18493772</v>
      </c>
      <c r="V1492" s="97">
        <v>12747001</v>
      </c>
      <c r="W1492" s="97">
        <v>12704501</v>
      </c>
      <c r="X1492" s="97">
        <v>5746771</v>
      </c>
      <c r="Y1492" s="97">
        <v>3246122</v>
      </c>
      <c r="Z1492" s="97">
        <v>0</v>
      </c>
      <c r="AB1492" s="2">
        <v>20487</v>
      </c>
      <c r="AC1492" s="97">
        <v>11148994</v>
      </c>
      <c r="AD1492" s="97">
        <v>557241</v>
      </c>
      <c r="AE1492" s="97">
        <v>10591753</v>
      </c>
      <c r="AF1492" s="97">
        <v>38386</v>
      </c>
      <c r="AG1492" s="97">
        <v>4432479</v>
      </c>
      <c r="AH1492" s="97">
        <v>6159274</v>
      </c>
      <c r="AI1492" s="97">
        <v>11148994</v>
      </c>
      <c r="AJ1492" s="97">
        <v>4718105</v>
      </c>
      <c r="AK1492" s="97">
        <v>6405257</v>
      </c>
      <c r="AL1492" s="97">
        <v>1855052</v>
      </c>
      <c r="AM1492" s="97" t="s">
        <v>189</v>
      </c>
      <c r="AN1492" s="2">
        <v>20487</v>
      </c>
      <c r="AO1492" s="97">
        <v>11204226</v>
      </c>
      <c r="AP1492" s="97">
        <v>927506</v>
      </c>
      <c r="AQ1492" s="97">
        <v>10231538</v>
      </c>
      <c r="AR1492" s="97">
        <v>50696</v>
      </c>
      <c r="AS1492" s="97">
        <v>4032475</v>
      </c>
      <c r="AT1492" s="97">
        <v>6199063</v>
      </c>
      <c r="AU1492" s="97">
        <v>11204226</v>
      </c>
      <c r="AV1492" s="97">
        <v>5865848</v>
      </c>
      <c r="AW1492" s="97">
        <v>5338378</v>
      </c>
      <c r="AX1492" s="97">
        <v>814563</v>
      </c>
      <c r="AY1492" s="97" t="s">
        <v>189</v>
      </c>
      <c r="AZ1492" s="2">
        <v>20487</v>
      </c>
      <c r="BA1492" s="98">
        <v>10551127</v>
      </c>
      <c r="BB1492" s="2">
        <v>1102945</v>
      </c>
      <c r="BC1492" s="2">
        <v>9448182</v>
      </c>
      <c r="BD1492" s="2">
        <v>68930</v>
      </c>
      <c r="BE1492" s="2">
        <v>3985404</v>
      </c>
      <c r="BF1492" s="2">
        <v>5462778</v>
      </c>
      <c r="BG1492" s="2">
        <v>10551127</v>
      </c>
      <c r="BH1492" s="2">
        <v>3882156</v>
      </c>
      <c r="BI1492" s="2">
        <v>5483824</v>
      </c>
      <c r="BJ1492" s="2">
        <v>1195517</v>
      </c>
      <c r="BK1492" s="2" t="s">
        <v>189</v>
      </c>
      <c r="BL1492" s="2">
        <v>20487</v>
      </c>
      <c r="BM1492" s="2">
        <v>11701111</v>
      </c>
      <c r="BN1492" s="2">
        <v>573720</v>
      </c>
      <c r="BO1492" s="2">
        <v>11127391</v>
      </c>
      <c r="BP1492" s="2">
        <v>48472</v>
      </c>
      <c r="BQ1492" s="2">
        <v>3726625</v>
      </c>
      <c r="BR1492" s="2">
        <v>7400766</v>
      </c>
      <c r="BS1492" s="2">
        <v>11701111</v>
      </c>
      <c r="BT1492" s="2">
        <v>4429267</v>
      </c>
      <c r="BU1492" s="2">
        <v>5291957</v>
      </c>
      <c r="BV1492" s="2">
        <v>1152461</v>
      </c>
      <c r="BW1492" s="2" t="s">
        <v>189</v>
      </c>
      <c r="BX1492" s="2">
        <v>20487</v>
      </c>
      <c r="BY1492" s="2">
        <v>16979224</v>
      </c>
      <c r="BZ1492" s="2">
        <v>712078</v>
      </c>
      <c r="CA1492" s="2">
        <v>15474157</v>
      </c>
      <c r="CB1492" s="2">
        <v>55482</v>
      </c>
      <c r="CC1492" s="2">
        <v>3405138</v>
      </c>
      <c r="CD1492" s="2">
        <v>12069019</v>
      </c>
      <c r="CE1492" s="2">
        <v>16979224</v>
      </c>
      <c r="CF1492" s="2">
        <v>11654916</v>
      </c>
      <c r="CG1492" s="2">
        <v>5324308</v>
      </c>
      <c r="CH1492" s="2">
        <v>1274469</v>
      </c>
      <c r="CI1492" s="2" t="s">
        <v>189</v>
      </c>
      <c r="CJ1492" s="2">
        <v>20487</v>
      </c>
      <c r="CK1492" s="97">
        <v>10057589</v>
      </c>
      <c r="CL1492" s="97" t="e">
        <v>#N/A</v>
      </c>
      <c r="CM1492" s="97" t="e">
        <v>#N/A</v>
      </c>
      <c r="CN1492" s="2">
        <v>49231</v>
      </c>
      <c r="CO1492" s="100" t="e">
        <v>#N/A</v>
      </c>
      <c r="CP1492" s="97" t="e">
        <v>#N/A</v>
      </c>
      <c r="CQ1492" s="97">
        <v>10057589</v>
      </c>
      <c r="CR1492" s="97">
        <v>4294899</v>
      </c>
      <c r="CS1492" s="97">
        <v>4595733</v>
      </c>
      <c r="CT1492" s="2">
        <v>1092919</v>
      </c>
      <c r="CU1492" s="2" t="s">
        <v>189</v>
      </c>
    </row>
    <row r="1493" spans="1:99" x14ac:dyDescent="0.25">
      <c r="A1493" s="2">
        <v>20475</v>
      </c>
      <c r="B1493" s="2">
        <v>48439477</v>
      </c>
      <c r="C1493" s="2">
        <v>1835664</v>
      </c>
      <c r="D1493" s="2">
        <v>46288486</v>
      </c>
      <c r="E1493" s="2">
        <v>373088</v>
      </c>
      <c r="F1493" s="2">
        <v>18227594</v>
      </c>
      <c r="G1493" s="2">
        <v>28060892</v>
      </c>
      <c r="H1493" s="2">
        <v>48439477</v>
      </c>
      <c r="I1493" s="2">
        <v>20275875</v>
      </c>
      <c r="J1493" s="2">
        <v>19908249</v>
      </c>
      <c r="K1493" s="2">
        <v>28163602</v>
      </c>
      <c r="L1493" s="2">
        <v>5101042</v>
      </c>
      <c r="N1493" s="2">
        <v>20475</v>
      </c>
      <c r="O1493" s="97">
        <v>54140915</v>
      </c>
      <c r="P1493" s="97">
        <v>2399215</v>
      </c>
      <c r="Q1493" s="97">
        <v>37515929</v>
      </c>
      <c r="R1493" s="97">
        <v>401681</v>
      </c>
      <c r="S1493" s="97">
        <v>13823383</v>
      </c>
      <c r="T1493" s="97">
        <v>23692546</v>
      </c>
      <c r="U1493" s="97">
        <v>54140915</v>
      </c>
      <c r="V1493" s="97">
        <v>35276638</v>
      </c>
      <c r="W1493" s="97">
        <v>33382073</v>
      </c>
      <c r="X1493" s="97">
        <v>18864277</v>
      </c>
      <c r="Y1493" s="97">
        <v>5213382</v>
      </c>
      <c r="Z1493" s="97">
        <v>0</v>
      </c>
      <c r="AB1493" s="2">
        <v>20488</v>
      </c>
      <c r="AC1493" s="97">
        <v>1884041</v>
      </c>
      <c r="AD1493" s="97">
        <v>93336</v>
      </c>
      <c r="AE1493" s="97">
        <v>1790705</v>
      </c>
      <c r="AF1493" s="97">
        <v>16850</v>
      </c>
      <c r="AG1493" s="97">
        <v>1351575</v>
      </c>
      <c r="AH1493" s="97">
        <v>439130</v>
      </c>
      <c r="AI1493" s="97">
        <v>1884041</v>
      </c>
      <c r="AJ1493" s="97">
        <v>455136</v>
      </c>
      <c r="AK1493" s="97">
        <v>1122279</v>
      </c>
      <c r="AL1493" s="97">
        <v>390599</v>
      </c>
      <c r="AM1493" s="97" t="s">
        <v>189</v>
      </c>
      <c r="AN1493" s="2">
        <v>20488</v>
      </c>
      <c r="AO1493" s="97" t="e">
        <v>#N/A</v>
      </c>
      <c r="AP1493" s="97" t="e">
        <v>#N/A</v>
      </c>
      <c r="AQ1493" s="97" t="e">
        <v>#N/A</v>
      </c>
      <c r="AR1493" s="97">
        <v>0</v>
      </c>
      <c r="AS1493" s="97" t="e">
        <v>#N/A</v>
      </c>
      <c r="AT1493" s="97" t="e">
        <v>#N/A</v>
      </c>
      <c r="AU1493" s="97" t="e">
        <v>#N/A</v>
      </c>
      <c r="AV1493" s="97" t="e">
        <v>#N/A</v>
      </c>
      <c r="AW1493" s="97" t="e">
        <v>#N/A</v>
      </c>
      <c r="AX1493" s="97" t="e">
        <v>#N/A</v>
      </c>
      <c r="AY1493" s="97" t="e">
        <v>#N/A</v>
      </c>
      <c r="AZ1493" s="2">
        <v>20488</v>
      </c>
      <c r="BA1493" s="98">
        <v>2024217</v>
      </c>
      <c r="BB1493" s="2">
        <v>67008</v>
      </c>
      <c r="BC1493" s="2">
        <v>1792645</v>
      </c>
      <c r="BD1493" s="2">
        <v>19400</v>
      </c>
      <c r="BE1493" s="2">
        <v>1444576</v>
      </c>
      <c r="BF1493" s="2">
        <v>348069</v>
      </c>
      <c r="BG1493" s="2">
        <v>2024217</v>
      </c>
      <c r="BH1493" s="2">
        <v>5200</v>
      </c>
      <c r="BI1493" s="2">
        <v>2019017</v>
      </c>
      <c r="BJ1493" s="2">
        <v>581136</v>
      </c>
      <c r="BK1493" s="2" t="s">
        <v>189</v>
      </c>
      <c r="BL1493" s="2">
        <v>20488</v>
      </c>
      <c r="BM1493" s="2">
        <v>1625889</v>
      </c>
      <c r="BN1493" s="2">
        <v>113505</v>
      </c>
      <c r="BO1493" s="2">
        <v>1512384</v>
      </c>
      <c r="BP1493" s="2">
        <v>17220</v>
      </c>
      <c r="BQ1493" s="2">
        <v>1340226</v>
      </c>
      <c r="BR1493" s="2">
        <v>172158</v>
      </c>
      <c r="BS1493" s="2">
        <v>1625889</v>
      </c>
      <c r="BT1493" s="2">
        <v>0</v>
      </c>
      <c r="BU1493" s="2">
        <v>1305724</v>
      </c>
      <c r="BV1493" s="2">
        <v>305568</v>
      </c>
      <c r="BW1493" s="2" t="s">
        <v>189</v>
      </c>
      <c r="BX1493" s="2">
        <v>20488</v>
      </c>
      <c r="BY1493" s="2">
        <v>1775223</v>
      </c>
      <c r="BZ1493" s="2">
        <v>290092</v>
      </c>
      <c r="CA1493" s="2">
        <v>1485131</v>
      </c>
      <c r="CB1493" s="2">
        <v>20705</v>
      </c>
      <c r="CC1493" s="2">
        <v>1307929</v>
      </c>
      <c r="CD1493" s="2">
        <v>177202</v>
      </c>
      <c r="CE1493" s="2">
        <v>1775223</v>
      </c>
      <c r="CF1493" s="2">
        <v>0</v>
      </c>
      <c r="CG1493" s="2">
        <v>1728955</v>
      </c>
      <c r="CH1493" s="2">
        <v>372325</v>
      </c>
      <c r="CI1493" s="2" t="s">
        <v>189</v>
      </c>
      <c r="CJ1493" s="2">
        <v>20488</v>
      </c>
      <c r="CK1493" s="97">
        <v>4618190</v>
      </c>
      <c r="CL1493" s="97" t="e">
        <v>#N/A</v>
      </c>
      <c r="CM1493" s="97" t="e">
        <v>#N/A</v>
      </c>
      <c r="CN1493" s="2">
        <v>13983</v>
      </c>
      <c r="CO1493" s="100" t="e">
        <v>#N/A</v>
      </c>
      <c r="CP1493" s="97" t="e">
        <v>#N/A</v>
      </c>
      <c r="CQ1493" s="97">
        <v>4618190</v>
      </c>
      <c r="CR1493" s="97">
        <v>3007840</v>
      </c>
      <c r="CS1493" s="97">
        <v>1610350</v>
      </c>
      <c r="CT1493" s="2">
        <v>240085</v>
      </c>
      <c r="CU1493" s="2" t="s">
        <v>189</v>
      </c>
    </row>
    <row r="1494" spans="1:99" x14ac:dyDescent="0.25">
      <c r="A1494" s="2">
        <v>20476</v>
      </c>
      <c r="B1494" s="2">
        <v>4594378</v>
      </c>
      <c r="C1494" s="2">
        <v>140767</v>
      </c>
      <c r="D1494" s="2">
        <v>4202252</v>
      </c>
      <c r="E1494" s="2">
        <v>13785</v>
      </c>
      <c r="F1494" s="2">
        <v>1570207</v>
      </c>
      <c r="G1494" s="2">
        <v>2632045</v>
      </c>
      <c r="H1494" s="2">
        <v>4594378</v>
      </c>
      <c r="I1494" s="2">
        <v>2545485</v>
      </c>
      <c r="J1494" s="2">
        <v>2315485</v>
      </c>
      <c r="K1494" s="2">
        <v>2048893</v>
      </c>
      <c r="L1494" s="2">
        <v>907730</v>
      </c>
      <c r="N1494" s="2">
        <v>20476</v>
      </c>
      <c r="O1494" s="97">
        <v>3592049</v>
      </c>
      <c r="P1494" s="97">
        <v>212055</v>
      </c>
      <c r="Q1494" s="97">
        <v>3379994</v>
      </c>
      <c r="R1494" s="97">
        <v>13027</v>
      </c>
      <c r="S1494" s="97">
        <v>1439325</v>
      </c>
      <c r="T1494" s="97">
        <v>1940669</v>
      </c>
      <c r="U1494" s="97">
        <v>3592049</v>
      </c>
      <c r="V1494" s="97">
        <v>1925762</v>
      </c>
      <c r="W1494" s="97">
        <v>1661056</v>
      </c>
      <c r="X1494" s="97">
        <v>1653400</v>
      </c>
      <c r="Y1494" s="97">
        <v>804854</v>
      </c>
      <c r="Z1494" s="97">
        <v>0</v>
      </c>
      <c r="AB1494" s="2">
        <v>20489</v>
      </c>
      <c r="AC1494" s="97">
        <v>21499982</v>
      </c>
      <c r="AD1494" s="97">
        <v>55441</v>
      </c>
      <c r="AE1494" s="97">
        <v>21444541</v>
      </c>
      <c r="AF1494" s="97" t="s">
        <v>186</v>
      </c>
      <c r="AG1494" s="97">
        <v>5192014</v>
      </c>
      <c r="AH1494" s="97">
        <v>16252527</v>
      </c>
      <c r="AI1494" s="97">
        <v>21499982</v>
      </c>
      <c r="AJ1494" s="97">
        <v>12647246</v>
      </c>
      <c r="AK1494" s="97">
        <v>8823771</v>
      </c>
      <c r="AL1494" s="97">
        <v>3115664</v>
      </c>
      <c r="AM1494" s="97" t="s">
        <v>189</v>
      </c>
      <c r="AN1494" s="2">
        <v>20489</v>
      </c>
      <c r="AO1494" s="97">
        <v>29900851</v>
      </c>
      <c r="AP1494" s="97">
        <v>57238</v>
      </c>
      <c r="AQ1494" s="97">
        <v>29832959</v>
      </c>
      <c r="AR1494" s="97">
        <v>0</v>
      </c>
      <c r="AS1494" s="97">
        <v>5037505</v>
      </c>
      <c r="AT1494" s="97">
        <v>24795454</v>
      </c>
      <c r="AU1494" s="97">
        <v>29900851</v>
      </c>
      <c r="AV1494" s="97">
        <v>17623288</v>
      </c>
      <c r="AW1494" s="97">
        <v>12277563</v>
      </c>
      <c r="AX1494" s="97">
        <v>3893436</v>
      </c>
      <c r="AY1494" s="97" t="s">
        <v>189</v>
      </c>
      <c r="AZ1494" s="2">
        <v>20489</v>
      </c>
      <c r="BA1494" s="98">
        <v>19603852</v>
      </c>
      <c r="BB1494" s="2">
        <v>6418</v>
      </c>
      <c r="BC1494" s="2">
        <v>19038116</v>
      </c>
      <c r="BD1494" s="2" t="s">
        <v>189</v>
      </c>
      <c r="BE1494" s="2">
        <v>4735210</v>
      </c>
      <c r="BF1494" s="2">
        <v>14302906</v>
      </c>
      <c r="BG1494" s="2">
        <v>19603852</v>
      </c>
      <c r="BH1494" s="2">
        <v>8058903</v>
      </c>
      <c r="BI1494" s="2">
        <v>11544949</v>
      </c>
      <c r="BJ1494" s="2">
        <v>4331200</v>
      </c>
      <c r="BK1494" s="2" t="s">
        <v>189</v>
      </c>
      <c r="BL1494" s="2">
        <v>20489</v>
      </c>
      <c r="BM1494" s="2">
        <v>21133019</v>
      </c>
      <c r="BN1494" s="2">
        <v>3242</v>
      </c>
      <c r="BO1494" s="2">
        <v>21129777</v>
      </c>
      <c r="BP1494" s="2" t="s">
        <v>189</v>
      </c>
      <c r="BQ1494" s="2">
        <v>4502386</v>
      </c>
      <c r="BR1494" s="2">
        <v>16627391</v>
      </c>
      <c r="BS1494" s="2">
        <v>21133019</v>
      </c>
      <c r="BT1494" s="2">
        <v>11606562</v>
      </c>
      <c r="BU1494" s="2">
        <v>9180019</v>
      </c>
      <c r="BV1494" s="2">
        <v>3108632</v>
      </c>
      <c r="BW1494" s="2" t="s">
        <v>189</v>
      </c>
      <c r="BX1494" s="2">
        <v>20489</v>
      </c>
      <c r="BY1494" s="2">
        <v>26831456</v>
      </c>
      <c r="BZ1494" s="2">
        <v>30157</v>
      </c>
      <c r="CA1494" s="2">
        <v>22856296</v>
      </c>
      <c r="CB1494" s="2" t="s">
        <v>189</v>
      </c>
      <c r="CC1494" s="2">
        <v>4345581</v>
      </c>
      <c r="CD1494" s="2">
        <v>18510715</v>
      </c>
      <c r="CE1494" s="2">
        <v>26831456</v>
      </c>
      <c r="CF1494" s="2">
        <v>15029893</v>
      </c>
      <c r="CG1494" s="2">
        <v>9613577</v>
      </c>
      <c r="CH1494" s="2">
        <v>3066598</v>
      </c>
      <c r="CI1494" s="2" t="s">
        <v>189</v>
      </c>
      <c r="CJ1494" s="2">
        <v>20489</v>
      </c>
      <c r="CK1494" s="97">
        <v>35973563</v>
      </c>
      <c r="CL1494" s="97" t="e">
        <v>#N/A</v>
      </c>
      <c r="CM1494" s="97" t="e">
        <v>#N/A</v>
      </c>
      <c r="CN1494" s="2" t="s">
        <v>189</v>
      </c>
      <c r="CO1494" s="100" t="e">
        <v>#N/A</v>
      </c>
      <c r="CP1494" s="97" t="e">
        <v>#N/A</v>
      </c>
      <c r="CQ1494" s="97">
        <v>35973563</v>
      </c>
      <c r="CR1494" s="97">
        <v>28604548</v>
      </c>
      <c r="CS1494" s="97">
        <v>6931417</v>
      </c>
      <c r="CT1494" s="2">
        <v>2402610</v>
      </c>
      <c r="CU1494" s="2" t="s">
        <v>189</v>
      </c>
    </row>
    <row r="1495" spans="1:99" x14ac:dyDescent="0.25">
      <c r="A1495" s="2">
        <v>20477</v>
      </c>
      <c r="B1495" s="2">
        <v>9340236</v>
      </c>
      <c r="C1495" s="2">
        <v>104000</v>
      </c>
      <c r="D1495" s="2">
        <v>9236236</v>
      </c>
      <c r="E1495" s="2" t="s">
        <v>189</v>
      </c>
      <c r="F1495" s="2">
        <v>3038335</v>
      </c>
      <c r="G1495" s="2">
        <v>6197901</v>
      </c>
      <c r="H1495" s="2">
        <v>9340236</v>
      </c>
      <c r="I1495" s="2">
        <v>5606481</v>
      </c>
      <c r="J1495" s="2">
        <v>5552357</v>
      </c>
      <c r="K1495" s="2">
        <v>3727178</v>
      </c>
      <c r="L1495" s="2">
        <v>1488063</v>
      </c>
      <c r="N1495" s="2">
        <v>20477</v>
      </c>
      <c r="O1495" s="97">
        <v>8828297</v>
      </c>
      <c r="P1495" s="97">
        <v>83312</v>
      </c>
      <c r="Q1495" s="97">
        <v>8744985</v>
      </c>
      <c r="R1495" s="97">
        <v>416</v>
      </c>
      <c r="S1495" s="97">
        <v>2673839</v>
      </c>
      <c r="T1495" s="97">
        <v>6071146</v>
      </c>
      <c r="U1495" s="97">
        <v>8828297</v>
      </c>
      <c r="V1495" s="97">
        <v>5542431</v>
      </c>
      <c r="W1495" s="97">
        <v>5484111</v>
      </c>
      <c r="X1495" s="97">
        <v>3282504</v>
      </c>
      <c r="Y1495" s="97">
        <v>1447164</v>
      </c>
      <c r="Z1495" s="97">
        <v>0</v>
      </c>
      <c r="AB1495" s="2">
        <v>20490</v>
      </c>
      <c r="AC1495" s="97">
        <v>13572860</v>
      </c>
      <c r="AD1495" s="97">
        <v>14584</v>
      </c>
      <c r="AE1495" s="97">
        <v>13558276</v>
      </c>
      <c r="AF1495" s="97" t="s">
        <v>186</v>
      </c>
      <c r="AG1495" s="97">
        <v>3396035</v>
      </c>
      <c r="AH1495" s="97">
        <v>10162241</v>
      </c>
      <c r="AI1495" s="97">
        <v>13572860</v>
      </c>
      <c r="AJ1495" s="97">
        <v>3006760</v>
      </c>
      <c r="AK1495" s="97">
        <v>10544420</v>
      </c>
      <c r="AL1495" s="97">
        <v>3466419</v>
      </c>
      <c r="AM1495" s="97" t="s">
        <v>189</v>
      </c>
      <c r="AN1495" s="2">
        <v>20490</v>
      </c>
      <c r="AO1495" s="97">
        <v>22602774</v>
      </c>
      <c r="AP1495" s="97">
        <v>360267</v>
      </c>
      <c r="AQ1495" s="97">
        <v>13925085</v>
      </c>
      <c r="AR1495" s="97">
        <v>0</v>
      </c>
      <c r="AS1495" s="97">
        <v>3214559</v>
      </c>
      <c r="AT1495" s="97">
        <v>10710526</v>
      </c>
      <c r="AU1495" s="97">
        <v>22602774</v>
      </c>
      <c r="AV1495" s="97">
        <v>16978421</v>
      </c>
      <c r="AW1495" s="97">
        <v>5624353</v>
      </c>
      <c r="AX1495" s="97">
        <v>1685400</v>
      </c>
      <c r="AY1495" s="97" t="s">
        <v>189</v>
      </c>
      <c r="AZ1495" s="2">
        <v>20490</v>
      </c>
      <c r="BA1495" s="98">
        <v>21583267</v>
      </c>
      <c r="BB1495" s="2">
        <v>51309</v>
      </c>
      <c r="BC1495" s="2">
        <v>21531958</v>
      </c>
      <c r="BD1495" s="2" t="s">
        <v>189</v>
      </c>
      <c r="BE1495" s="2">
        <v>6665930</v>
      </c>
      <c r="BF1495" s="2">
        <v>14866028</v>
      </c>
      <c r="BG1495" s="2">
        <v>21583267</v>
      </c>
      <c r="BH1495" s="2">
        <v>7164072</v>
      </c>
      <c r="BI1495" s="2">
        <v>5820717</v>
      </c>
      <c r="BJ1495" s="2">
        <v>1815222</v>
      </c>
      <c r="BK1495" s="2" t="s">
        <v>189</v>
      </c>
      <c r="BL1495" s="2">
        <v>20490</v>
      </c>
      <c r="BM1495" s="2">
        <v>10665913</v>
      </c>
      <c r="BN1495" s="2">
        <v>3858</v>
      </c>
      <c r="BO1495" s="2">
        <v>10662055</v>
      </c>
      <c r="BP1495" s="2" t="s">
        <v>189</v>
      </c>
      <c r="BQ1495" s="2">
        <v>3672667</v>
      </c>
      <c r="BR1495" s="2">
        <v>6989388</v>
      </c>
      <c r="BS1495" s="2">
        <v>10665913</v>
      </c>
      <c r="BT1495" s="2">
        <v>5800104</v>
      </c>
      <c r="BU1495" s="2">
        <v>4865809</v>
      </c>
      <c r="BV1495" s="2">
        <v>1843806</v>
      </c>
      <c r="BW1495" s="2" t="s">
        <v>189</v>
      </c>
      <c r="BX1495" s="2">
        <v>20490</v>
      </c>
      <c r="BY1495" s="2">
        <v>24501549</v>
      </c>
      <c r="BZ1495" s="2">
        <v>8195962</v>
      </c>
      <c r="CA1495" s="2">
        <v>14920595</v>
      </c>
      <c r="CB1495" s="2" t="s">
        <v>189</v>
      </c>
      <c r="CC1495" s="2">
        <v>3031973</v>
      </c>
      <c r="CD1495" s="2">
        <v>11888622</v>
      </c>
      <c r="CE1495" s="2">
        <v>24501549</v>
      </c>
      <c r="CF1495" s="2">
        <v>21191637</v>
      </c>
      <c r="CG1495" s="2">
        <v>3309912</v>
      </c>
      <c r="CH1495" s="2">
        <v>1173600</v>
      </c>
      <c r="CI1495" s="2" t="s">
        <v>189</v>
      </c>
      <c r="CJ1495" s="2">
        <v>20490</v>
      </c>
      <c r="CK1495" s="97">
        <v>17803557</v>
      </c>
      <c r="CL1495" s="97" t="e">
        <v>#N/A</v>
      </c>
      <c r="CM1495" s="97" t="e">
        <v>#N/A</v>
      </c>
      <c r="CN1495" s="2" t="s">
        <v>189</v>
      </c>
      <c r="CO1495" s="100" t="e">
        <v>#N/A</v>
      </c>
      <c r="CP1495" s="97" t="e">
        <v>#N/A</v>
      </c>
      <c r="CQ1495" s="97">
        <v>17803557</v>
      </c>
      <c r="CR1495" s="97">
        <v>7538440</v>
      </c>
      <c r="CS1495" s="97">
        <v>8254052</v>
      </c>
      <c r="CT1495" s="2">
        <v>2672400</v>
      </c>
      <c r="CU1495" s="2" t="s">
        <v>189</v>
      </c>
    </row>
    <row r="1496" spans="1:99" x14ac:dyDescent="0.25">
      <c r="A1496" s="2">
        <v>20478</v>
      </c>
      <c r="B1496" s="2">
        <v>8008293</v>
      </c>
      <c r="C1496" s="2">
        <v>24281</v>
      </c>
      <c r="D1496" s="2">
        <v>7984012</v>
      </c>
      <c r="E1496" s="2" t="s">
        <v>189</v>
      </c>
      <c r="F1496" s="2">
        <v>2547107</v>
      </c>
      <c r="G1496" s="2">
        <v>5436905</v>
      </c>
      <c r="H1496" s="2">
        <v>8008293</v>
      </c>
      <c r="I1496" s="2">
        <v>4110214</v>
      </c>
      <c r="J1496" s="2">
        <v>4107375</v>
      </c>
      <c r="K1496" s="2">
        <v>3813999</v>
      </c>
      <c r="L1496" s="2" t="s">
        <v>189</v>
      </c>
      <c r="N1496" s="2">
        <v>20478</v>
      </c>
      <c r="O1496" s="97">
        <v>7708173</v>
      </c>
      <c r="P1496" s="97">
        <v>2695</v>
      </c>
      <c r="Q1496" s="97">
        <v>7631563</v>
      </c>
      <c r="R1496" s="97" t="s">
        <v>189</v>
      </c>
      <c r="S1496" s="97">
        <v>2282706</v>
      </c>
      <c r="T1496" s="97">
        <v>5348857</v>
      </c>
      <c r="U1496" s="97">
        <v>7708173</v>
      </c>
      <c r="V1496" s="97">
        <v>4411528</v>
      </c>
      <c r="W1496" s="97">
        <v>4395867</v>
      </c>
      <c r="X1496" s="97">
        <v>3296645</v>
      </c>
      <c r="Y1496" s="97" t="s">
        <v>189</v>
      </c>
      <c r="Z1496" s="97">
        <v>0</v>
      </c>
      <c r="AB1496" s="2">
        <v>20491</v>
      </c>
      <c r="AC1496" s="97">
        <v>43403950</v>
      </c>
      <c r="AD1496" s="97">
        <v>523864</v>
      </c>
      <c r="AE1496" s="97">
        <v>42880086</v>
      </c>
      <c r="AF1496" s="97" t="s">
        <v>186</v>
      </c>
      <c r="AG1496" s="97">
        <v>5505690</v>
      </c>
      <c r="AH1496" s="97">
        <v>37374396</v>
      </c>
      <c r="AI1496" s="97">
        <v>43403950</v>
      </c>
      <c r="AJ1496" s="97">
        <v>8856566</v>
      </c>
      <c r="AK1496" s="97">
        <v>34069418</v>
      </c>
      <c r="AL1496" s="97">
        <v>6650517</v>
      </c>
      <c r="AM1496" s="97" t="s">
        <v>189</v>
      </c>
      <c r="AN1496" s="2">
        <v>20491</v>
      </c>
      <c r="AO1496" s="97">
        <v>19369675</v>
      </c>
      <c r="AP1496" s="97">
        <v>570861</v>
      </c>
      <c r="AQ1496" s="97">
        <v>18636950</v>
      </c>
      <c r="AR1496" s="97">
        <v>0</v>
      </c>
      <c r="AS1496" s="97">
        <v>4546765</v>
      </c>
      <c r="AT1496" s="97">
        <v>14090185</v>
      </c>
      <c r="AU1496" s="97">
        <v>19369675</v>
      </c>
      <c r="AV1496" s="97">
        <v>10494382</v>
      </c>
      <c r="AW1496" s="97">
        <v>8875293</v>
      </c>
      <c r="AX1496" s="97">
        <v>2723265</v>
      </c>
      <c r="AY1496" s="97" t="s">
        <v>189</v>
      </c>
      <c r="AZ1496" s="2">
        <v>20491</v>
      </c>
      <c r="BA1496" s="98">
        <v>44296113</v>
      </c>
      <c r="BB1496" s="2">
        <v>2114410</v>
      </c>
      <c r="BC1496" s="2">
        <v>42181703</v>
      </c>
      <c r="BD1496" s="2" t="s">
        <v>189</v>
      </c>
      <c r="BE1496" s="2">
        <v>7562383</v>
      </c>
      <c r="BF1496" s="2">
        <v>34619320</v>
      </c>
      <c r="BG1496" s="2">
        <v>44296113</v>
      </c>
      <c r="BH1496" s="2">
        <v>28532678</v>
      </c>
      <c r="BI1496" s="2">
        <v>13947875</v>
      </c>
      <c r="BJ1496" s="2">
        <v>4599045</v>
      </c>
      <c r="BK1496" s="2" t="s">
        <v>189</v>
      </c>
      <c r="BL1496" s="2">
        <v>20491</v>
      </c>
      <c r="BM1496" s="2">
        <v>24468922</v>
      </c>
      <c r="BN1496" s="2">
        <v>828022</v>
      </c>
      <c r="BO1496" s="2">
        <v>23640900</v>
      </c>
      <c r="BP1496" s="2" t="s">
        <v>189</v>
      </c>
      <c r="BQ1496" s="2">
        <v>3614126</v>
      </c>
      <c r="BR1496" s="2">
        <v>20026774</v>
      </c>
      <c r="BS1496" s="2">
        <v>24468922</v>
      </c>
      <c r="BT1496" s="2">
        <v>15000212</v>
      </c>
      <c r="BU1496" s="2">
        <v>6694282</v>
      </c>
      <c r="BV1496" s="2">
        <v>2336459</v>
      </c>
      <c r="BW1496" s="2" t="s">
        <v>189</v>
      </c>
      <c r="BX1496" s="2">
        <v>20491</v>
      </c>
      <c r="BY1496" s="2">
        <v>31871630</v>
      </c>
      <c r="BZ1496" s="2">
        <v>177357</v>
      </c>
      <c r="CA1496" s="2">
        <v>31694273</v>
      </c>
      <c r="CB1496" s="2" t="s">
        <v>189</v>
      </c>
      <c r="CC1496" s="2">
        <v>3371252</v>
      </c>
      <c r="CD1496" s="2">
        <v>28323021</v>
      </c>
      <c r="CE1496" s="2">
        <v>31871630</v>
      </c>
      <c r="CF1496" s="2">
        <v>22725663</v>
      </c>
      <c r="CG1496" s="2">
        <v>5821798</v>
      </c>
      <c r="CH1496" s="2">
        <v>2309605</v>
      </c>
      <c r="CI1496" s="2" t="s">
        <v>189</v>
      </c>
      <c r="CJ1496" s="2">
        <v>20491</v>
      </c>
      <c r="CK1496" s="97">
        <v>18150373</v>
      </c>
      <c r="CL1496" s="97" t="e">
        <v>#N/A</v>
      </c>
      <c r="CM1496" s="97" t="e">
        <v>#N/A</v>
      </c>
      <c r="CN1496" s="2" t="s">
        <v>189</v>
      </c>
      <c r="CO1496" s="100" t="e">
        <v>#N/A</v>
      </c>
      <c r="CP1496" s="97" t="e">
        <v>#N/A</v>
      </c>
      <c r="CQ1496" s="97">
        <v>18150373</v>
      </c>
      <c r="CR1496" s="97">
        <v>8067446</v>
      </c>
      <c r="CS1496" s="97">
        <v>7839624</v>
      </c>
      <c r="CT1496" s="2">
        <v>2374576</v>
      </c>
      <c r="CU1496" s="2" t="s">
        <v>189</v>
      </c>
    </row>
    <row r="1497" spans="1:99" x14ac:dyDescent="0.25">
      <c r="A1497" s="2">
        <v>20479</v>
      </c>
      <c r="B1497" s="2">
        <v>3015597</v>
      </c>
      <c r="C1497" s="2">
        <v>26274</v>
      </c>
      <c r="D1497" s="2">
        <v>2543368</v>
      </c>
      <c r="E1497" s="2" t="s">
        <v>189</v>
      </c>
      <c r="F1497" s="2">
        <v>1212614</v>
      </c>
      <c r="G1497" s="2">
        <v>1330754</v>
      </c>
      <c r="H1497" s="2">
        <v>3015597</v>
      </c>
      <c r="I1497" s="2">
        <v>1282291</v>
      </c>
      <c r="J1497" s="2">
        <v>1199895</v>
      </c>
      <c r="K1497" s="2">
        <v>1733306</v>
      </c>
      <c r="L1497" s="2">
        <v>353079</v>
      </c>
      <c r="N1497" s="2">
        <v>20479</v>
      </c>
      <c r="O1497" s="97">
        <v>3362062</v>
      </c>
      <c r="P1497" s="97">
        <v>29466</v>
      </c>
      <c r="Q1497" s="97">
        <v>3332596</v>
      </c>
      <c r="R1497" s="97" t="s">
        <v>189</v>
      </c>
      <c r="S1497" s="97">
        <v>1167844</v>
      </c>
      <c r="T1497" s="97">
        <v>2164752</v>
      </c>
      <c r="U1497" s="97">
        <v>3362062</v>
      </c>
      <c r="V1497" s="97">
        <v>2049053</v>
      </c>
      <c r="W1497" s="97">
        <v>2049053</v>
      </c>
      <c r="X1497" s="97">
        <v>1245336</v>
      </c>
      <c r="Y1497" s="97">
        <v>308206</v>
      </c>
      <c r="Z1497" s="97">
        <v>0</v>
      </c>
      <c r="AB1497" s="2">
        <v>20492</v>
      </c>
      <c r="AC1497" s="97">
        <v>26061966</v>
      </c>
      <c r="AD1497" s="97">
        <v>1453236</v>
      </c>
      <c r="AE1497" s="97">
        <v>24608730</v>
      </c>
      <c r="AF1497" s="97">
        <v>22235</v>
      </c>
      <c r="AG1497" s="97">
        <v>5176012</v>
      </c>
      <c r="AH1497" s="97">
        <v>19432718</v>
      </c>
      <c r="AI1497" s="97">
        <v>26061966</v>
      </c>
      <c r="AJ1497" s="97">
        <v>11089741</v>
      </c>
      <c r="AK1497" s="97">
        <v>8226485</v>
      </c>
      <c r="AL1497" s="97">
        <v>3133511</v>
      </c>
      <c r="AM1497" s="97" t="s">
        <v>189</v>
      </c>
      <c r="AN1497" s="2">
        <v>20492</v>
      </c>
      <c r="AO1497" s="97">
        <v>40297319</v>
      </c>
      <c r="AP1497" s="97">
        <v>491822</v>
      </c>
      <c r="AQ1497" s="97">
        <v>39805497</v>
      </c>
      <c r="AR1497" s="97">
        <v>25548</v>
      </c>
      <c r="AS1497" s="97">
        <v>5043389</v>
      </c>
      <c r="AT1497" s="97">
        <v>34762108</v>
      </c>
      <c r="AU1497" s="97">
        <v>40297319</v>
      </c>
      <c r="AV1497" s="97">
        <v>9353711</v>
      </c>
      <c r="AW1497" s="97">
        <v>30828809</v>
      </c>
      <c r="AX1497" s="97">
        <v>8774890</v>
      </c>
      <c r="AY1497" s="97" t="s">
        <v>189</v>
      </c>
      <c r="AZ1497" s="2">
        <v>20492</v>
      </c>
      <c r="BA1497" s="98">
        <v>19326584</v>
      </c>
      <c r="BB1497" s="2">
        <v>298690</v>
      </c>
      <c r="BC1497" s="2">
        <v>19027894</v>
      </c>
      <c r="BD1497" s="2">
        <v>23858</v>
      </c>
      <c r="BE1497" s="2">
        <v>4824194</v>
      </c>
      <c r="BF1497" s="2">
        <v>14203700</v>
      </c>
      <c r="BG1497" s="2">
        <v>19326584</v>
      </c>
      <c r="BH1497" s="2">
        <v>6776813</v>
      </c>
      <c r="BI1497" s="2">
        <v>10681628</v>
      </c>
      <c r="BJ1497" s="2">
        <v>3637315</v>
      </c>
      <c r="BK1497" s="2" t="s">
        <v>189</v>
      </c>
      <c r="BL1497" s="2">
        <v>20492</v>
      </c>
      <c r="BM1497" s="2">
        <v>18579638</v>
      </c>
      <c r="BN1497" s="2">
        <v>228744</v>
      </c>
      <c r="BO1497" s="2">
        <v>18350894</v>
      </c>
      <c r="BP1497" s="2">
        <v>26090</v>
      </c>
      <c r="BQ1497" s="2">
        <v>4877857</v>
      </c>
      <c r="BR1497" s="2">
        <v>13473037</v>
      </c>
      <c r="BS1497" s="2">
        <v>18579638</v>
      </c>
      <c r="BT1497" s="2">
        <v>9479542</v>
      </c>
      <c r="BU1497" s="2">
        <v>7803806</v>
      </c>
      <c r="BV1497" s="2">
        <v>2600578</v>
      </c>
      <c r="BW1497" s="2" t="s">
        <v>189</v>
      </c>
      <c r="BX1497" s="2">
        <v>20492</v>
      </c>
      <c r="BY1497" s="2">
        <v>29624178</v>
      </c>
      <c r="BZ1497" s="2">
        <v>248982</v>
      </c>
      <c r="CA1497" s="2">
        <v>18137726</v>
      </c>
      <c r="CB1497" s="2">
        <v>25731</v>
      </c>
      <c r="CC1497" s="2">
        <v>4711156</v>
      </c>
      <c r="CD1497" s="2">
        <v>13426570</v>
      </c>
      <c r="CE1497" s="2">
        <v>29624178</v>
      </c>
      <c r="CF1497" s="2">
        <v>17503453</v>
      </c>
      <c r="CG1497" s="2">
        <v>12120725</v>
      </c>
      <c r="CH1497" s="2">
        <v>4249988</v>
      </c>
      <c r="CI1497" s="2" t="s">
        <v>189</v>
      </c>
      <c r="CJ1497" s="2">
        <v>20492</v>
      </c>
      <c r="CK1497" s="97">
        <v>14960182</v>
      </c>
      <c r="CL1497" s="97" t="e">
        <v>#N/A</v>
      </c>
      <c r="CM1497" s="97" t="e">
        <v>#N/A</v>
      </c>
      <c r="CN1497" s="2">
        <v>31635</v>
      </c>
      <c r="CO1497" s="100" t="e">
        <v>#N/A</v>
      </c>
      <c r="CP1497" s="97" t="e">
        <v>#N/A</v>
      </c>
      <c r="CQ1497" s="97">
        <v>14960182</v>
      </c>
      <c r="CR1497" s="97">
        <v>4526000</v>
      </c>
      <c r="CS1497" s="97">
        <v>6537158</v>
      </c>
      <c r="CT1497" s="2">
        <v>2541138</v>
      </c>
      <c r="CU1497" s="2" t="s">
        <v>189</v>
      </c>
    </row>
    <row r="1498" spans="1:99" x14ac:dyDescent="0.25">
      <c r="A1498" s="2">
        <v>20480</v>
      </c>
      <c r="B1498" s="2">
        <v>8499949</v>
      </c>
      <c r="C1498" s="2">
        <v>104712</v>
      </c>
      <c r="D1498" s="2">
        <v>8305325</v>
      </c>
      <c r="E1498" s="2" t="s">
        <v>189</v>
      </c>
      <c r="F1498" s="2">
        <v>2792665</v>
      </c>
      <c r="G1498" s="2">
        <v>5512660</v>
      </c>
      <c r="H1498" s="2">
        <v>8499949</v>
      </c>
      <c r="I1498" s="2">
        <v>4183678</v>
      </c>
      <c r="J1498" s="2">
        <v>4183678</v>
      </c>
      <c r="K1498" s="2">
        <v>4316271</v>
      </c>
      <c r="L1498" s="2">
        <v>1337542</v>
      </c>
      <c r="N1498" s="2">
        <v>20480</v>
      </c>
      <c r="O1498" s="97">
        <v>7904371</v>
      </c>
      <c r="P1498" s="97">
        <v>113842</v>
      </c>
      <c r="Q1498" s="97">
        <v>7790529</v>
      </c>
      <c r="R1498" s="97" t="s">
        <v>189</v>
      </c>
      <c r="S1498" s="97">
        <v>2440243</v>
      </c>
      <c r="T1498" s="97">
        <v>5350286</v>
      </c>
      <c r="U1498" s="97">
        <v>7904371</v>
      </c>
      <c r="V1498" s="97">
        <v>4319442</v>
      </c>
      <c r="W1498" s="97">
        <v>4230442</v>
      </c>
      <c r="X1498" s="97">
        <v>3567584</v>
      </c>
      <c r="Y1498" s="97">
        <v>1461745</v>
      </c>
      <c r="Z1498" s="97">
        <v>0</v>
      </c>
      <c r="AB1498" s="2">
        <v>20493</v>
      </c>
      <c r="AC1498" s="97">
        <v>4458566</v>
      </c>
      <c r="AD1498" s="97">
        <v>111383</v>
      </c>
      <c r="AE1498" s="97">
        <v>3959961</v>
      </c>
      <c r="AF1498" s="97">
        <v>8074</v>
      </c>
      <c r="AG1498" s="97">
        <v>1648888</v>
      </c>
      <c r="AH1498" s="97">
        <v>2311073</v>
      </c>
      <c r="AI1498" s="97">
        <v>4458566</v>
      </c>
      <c r="AJ1498" s="97">
        <v>1999361</v>
      </c>
      <c r="AK1498" s="97">
        <v>2459205</v>
      </c>
      <c r="AL1498" s="97">
        <v>899172</v>
      </c>
      <c r="AM1498" s="97" t="s">
        <v>189</v>
      </c>
      <c r="AN1498" s="2">
        <v>20493</v>
      </c>
      <c r="AO1498" s="97">
        <v>4546156</v>
      </c>
      <c r="AP1498" s="97">
        <v>579271</v>
      </c>
      <c r="AQ1498" s="97">
        <v>3966885</v>
      </c>
      <c r="AR1498" s="97">
        <v>23073</v>
      </c>
      <c r="AS1498" s="97">
        <v>1629880</v>
      </c>
      <c r="AT1498" s="97">
        <v>2337005</v>
      </c>
      <c r="AU1498" s="97">
        <v>4546156</v>
      </c>
      <c r="AV1498" s="97">
        <v>2739493</v>
      </c>
      <c r="AW1498" s="97">
        <v>1719222</v>
      </c>
      <c r="AX1498" s="97">
        <v>642877</v>
      </c>
      <c r="AY1498" s="97" t="s">
        <v>189</v>
      </c>
      <c r="AZ1498" s="2">
        <v>20493</v>
      </c>
      <c r="BA1498" s="98">
        <v>4222564</v>
      </c>
      <c r="BB1498" s="2">
        <v>462576</v>
      </c>
      <c r="BC1498" s="2">
        <v>3759988</v>
      </c>
      <c r="BD1498" s="2">
        <v>21727</v>
      </c>
      <c r="BE1498" s="2">
        <v>1359167</v>
      </c>
      <c r="BF1498" s="2">
        <v>2400821</v>
      </c>
      <c r="BG1498" s="2">
        <v>4222564</v>
      </c>
      <c r="BH1498" s="2">
        <v>1586148</v>
      </c>
      <c r="BI1498" s="2">
        <v>2336520</v>
      </c>
      <c r="BJ1498" s="2">
        <v>270400</v>
      </c>
      <c r="BK1498" s="2" t="s">
        <v>189</v>
      </c>
      <c r="BL1498" s="2">
        <v>20493</v>
      </c>
      <c r="BM1498" s="2">
        <v>3252383</v>
      </c>
      <c r="BN1498" s="2">
        <v>514015</v>
      </c>
      <c r="BO1498" s="2">
        <v>2738368</v>
      </c>
      <c r="BP1498" s="2">
        <v>51015</v>
      </c>
      <c r="BQ1498" s="2">
        <v>1331172</v>
      </c>
      <c r="BR1498" s="2">
        <v>1407196</v>
      </c>
      <c r="BS1498" s="2">
        <v>3252383</v>
      </c>
      <c r="BT1498" s="2">
        <v>1424652</v>
      </c>
      <c r="BU1498" s="2">
        <v>1767194</v>
      </c>
      <c r="BV1498" s="2">
        <v>545869</v>
      </c>
      <c r="BW1498" s="2" t="s">
        <v>189</v>
      </c>
      <c r="BX1498" s="2">
        <v>20493</v>
      </c>
      <c r="BY1498" s="2">
        <v>5414558</v>
      </c>
      <c r="BZ1498" s="2">
        <v>70956</v>
      </c>
      <c r="CA1498" s="2">
        <v>5343602</v>
      </c>
      <c r="CB1498" s="2">
        <v>36685</v>
      </c>
      <c r="CC1498" s="2">
        <v>1280023</v>
      </c>
      <c r="CD1498" s="2">
        <v>4063579</v>
      </c>
      <c r="CE1498" s="2">
        <v>5414558</v>
      </c>
      <c r="CF1498" s="2">
        <v>3747474</v>
      </c>
      <c r="CG1498" s="2">
        <v>1619682</v>
      </c>
      <c r="CH1498" s="2">
        <v>368483</v>
      </c>
      <c r="CI1498" s="2" t="s">
        <v>189</v>
      </c>
      <c r="CJ1498" s="2">
        <v>20493</v>
      </c>
      <c r="CK1498" s="97">
        <v>4011445</v>
      </c>
      <c r="CL1498" s="97" t="e">
        <v>#N/A</v>
      </c>
      <c r="CM1498" s="97" t="e">
        <v>#N/A</v>
      </c>
      <c r="CN1498" s="2">
        <v>21430</v>
      </c>
      <c r="CO1498" s="100" t="e">
        <v>#N/A</v>
      </c>
      <c r="CP1498" s="97" t="e">
        <v>#N/A</v>
      </c>
      <c r="CQ1498" s="97">
        <v>4011445</v>
      </c>
      <c r="CR1498" s="97">
        <v>2141391</v>
      </c>
      <c r="CS1498" s="97">
        <v>1870054</v>
      </c>
      <c r="CT1498" s="2">
        <v>450935</v>
      </c>
      <c r="CU1498" s="2" t="s">
        <v>189</v>
      </c>
    </row>
    <row r="1499" spans="1:99" x14ac:dyDescent="0.25">
      <c r="A1499" s="2">
        <v>20481</v>
      </c>
      <c r="B1499" s="2">
        <v>13265585</v>
      </c>
      <c r="C1499" s="2">
        <v>582798</v>
      </c>
      <c r="D1499" s="2">
        <v>11888049</v>
      </c>
      <c r="E1499" s="2" t="s">
        <v>189</v>
      </c>
      <c r="F1499" s="2">
        <v>3727202</v>
      </c>
      <c r="G1499" s="2">
        <v>8160847</v>
      </c>
      <c r="H1499" s="2">
        <v>13265585</v>
      </c>
      <c r="I1499" s="2">
        <v>8203585</v>
      </c>
      <c r="J1499" s="2">
        <v>6831751</v>
      </c>
      <c r="K1499" s="2">
        <v>5062000</v>
      </c>
      <c r="L1499" s="2">
        <v>1368648</v>
      </c>
      <c r="N1499" s="2">
        <v>20481</v>
      </c>
      <c r="O1499" s="97">
        <v>12692246</v>
      </c>
      <c r="P1499" s="97">
        <v>926136</v>
      </c>
      <c r="Q1499" s="97">
        <v>11766110</v>
      </c>
      <c r="R1499" s="97" t="s">
        <v>189</v>
      </c>
      <c r="S1499" s="97">
        <v>3084644</v>
      </c>
      <c r="T1499" s="97">
        <v>8681466</v>
      </c>
      <c r="U1499" s="97">
        <v>12692246</v>
      </c>
      <c r="V1499" s="97">
        <v>7785942</v>
      </c>
      <c r="W1499" s="97">
        <v>7198263</v>
      </c>
      <c r="X1499" s="97">
        <v>4075408</v>
      </c>
      <c r="Y1499" s="97">
        <v>1312542</v>
      </c>
      <c r="Z1499" s="97">
        <v>0</v>
      </c>
      <c r="AB1499" s="2">
        <v>20494</v>
      </c>
      <c r="AC1499" s="97">
        <v>49975569</v>
      </c>
      <c r="AD1499" s="97">
        <v>57825</v>
      </c>
      <c r="AE1499" s="97">
        <v>49917744</v>
      </c>
      <c r="AF1499" s="97" t="s">
        <v>186</v>
      </c>
      <c r="AG1499" s="97">
        <v>5117485</v>
      </c>
      <c r="AH1499" s="97">
        <v>44800259</v>
      </c>
      <c r="AI1499" s="97">
        <v>49975569</v>
      </c>
      <c r="AJ1499" s="97">
        <v>23592531</v>
      </c>
      <c r="AK1499" s="97">
        <v>25502850</v>
      </c>
      <c r="AL1499" s="97">
        <v>5336847</v>
      </c>
      <c r="AM1499" s="97" t="s">
        <v>189</v>
      </c>
      <c r="AN1499" s="2">
        <v>20494</v>
      </c>
      <c r="AO1499" s="97">
        <v>32269364</v>
      </c>
      <c r="AP1499" s="97">
        <v>957</v>
      </c>
      <c r="AQ1499" s="97">
        <v>28815725</v>
      </c>
      <c r="AR1499" s="97">
        <v>0</v>
      </c>
      <c r="AS1499" s="97">
        <v>4851069</v>
      </c>
      <c r="AT1499" s="97">
        <v>23964656</v>
      </c>
      <c r="AU1499" s="97">
        <v>32269364</v>
      </c>
      <c r="AV1499" s="97">
        <v>23979384</v>
      </c>
      <c r="AW1499" s="97">
        <v>8289980</v>
      </c>
      <c r="AX1499" s="97">
        <v>1626519</v>
      </c>
      <c r="AY1499" s="97" t="s">
        <v>189</v>
      </c>
      <c r="AZ1499" s="2">
        <v>20494</v>
      </c>
      <c r="BA1499" s="98">
        <v>26120143</v>
      </c>
      <c r="BB1499" s="2">
        <v>1262</v>
      </c>
      <c r="BC1499" s="2">
        <v>26118881</v>
      </c>
      <c r="BD1499" s="2" t="s">
        <v>189</v>
      </c>
      <c r="BE1499" s="2">
        <v>4494843</v>
      </c>
      <c r="BF1499" s="2">
        <v>21624038</v>
      </c>
      <c r="BG1499" s="2">
        <v>26120143</v>
      </c>
      <c r="BH1499" s="2">
        <v>9835643</v>
      </c>
      <c r="BI1499" s="2">
        <v>6553431</v>
      </c>
      <c r="BJ1499" s="2">
        <v>1402094</v>
      </c>
      <c r="BK1499" s="2" t="s">
        <v>189</v>
      </c>
      <c r="BL1499" s="2">
        <v>20494</v>
      </c>
      <c r="BM1499" s="2">
        <v>24083164</v>
      </c>
      <c r="BN1499" s="2">
        <v>9209</v>
      </c>
      <c r="BO1499" s="2">
        <v>24073955</v>
      </c>
      <c r="BP1499" s="2" t="s">
        <v>189</v>
      </c>
      <c r="BQ1499" s="2">
        <v>4663070</v>
      </c>
      <c r="BR1499" s="2">
        <v>19410885</v>
      </c>
      <c r="BS1499" s="2">
        <v>24083164</v>
      </c>
      <c r="BT1499" s="2">
        <v>13151950</v>
      </c>
      <c r="BU1499" s="2">
        <v>5777299</v>
      </c>
      <c r="BV1499" s="2">
        <v>1229602</v>
      </c>
      <c r="BW1499" s="2" t="s">
        <v>189</v>
      </c>
      <c r="BX1499" s="2">
        <v>20494</v>
      </c>
      <c r="BY1499" s="2">
        <v>38495359</v>
      </c>
      <c r="BZ1499" s="2">
        <v>62337</v>
      </c>
      <c r="CA1499" s="2">
        <v>32774571</v>
      </c>
      <c r="CB1499" s="2" t="s">
        <v>189</v>
      </c>
      <c r="CC1499" s="2">
        <v>4536271</v>
      </c>
      <c r="CD1499" s="2">
        <v>28238300</v>
      </c>
      <c r="CE1499" s="2">
        <v>38495359</v>
      </c>
      <c r="CF1499" s="2">
        <v>31216261</v>
      </c>
      <c r="CG1499" s="2">
        <v>7279098</v>
      </c>
      <c r="CH1499" s="2">
        <v>2255257</v>
      </c>
      <c r="CI1499" s="2" t="s">
        <v>189</v>
      </c>
      <c r="CJ1499" s="2">
        <v>20494</v>
      </c>
      <c r="CK1499" s="97">
        <v>22944947</v>
      </c>
      <c r="CL1499" s="97" t="e">
        <v>#N/A</v>
      </c>
      <c r="CM1499" s="97" t="e">
        <v>#N/A</v>
      </c>
      <c r="CN1499" s="2" t="s">
        <v>189</v>
      </c>
      <c r="CO1499" s="100" t="e">
        <v>#N/A</v>
      </c>
      <c r="CP1499" s="97" t="e">
        <v>#N/A</v>
      </c>
      <c r="CQ1499" s="97">
        <v>22944947</v>
      </c>
      <c r="CR1499" s="97">
        <v>10987464</v>
      </c>
      <c r="CS1499" s="97">
        <v>6981276</v>
      </c>
      <c r="CT1499" s="2">
        <v>1279243</v>
      </c>
      <c r="CU1499" s="2" t="s">
        <v>189</v>
      </c>
    </row>
    <row r="1500" spans="1:99" x14ac:dyDescent="0.25">
      <c r="A1500" s="2">
        <v>20482</v>
      </c>
      <c r="B1500" s="2">
        <v>227166422</v>
      </c>
      <c r="C1500" s="2">
        <v>17496952</v>
      </c>
      <c r="D1500" s="2">
        <v>209669470</v>
      </c>
      <c r="E1500" s="2">
        <v>3057414</v>
      </c>
      <c r="F1500" s="2">
        <v>87930115</v>
      </c>
      <c r="G1500" s="2">
        <v>121739355</v>
      </c>
      <c r="H1500" s="2">
        <v>227166422</v>
      </c>
      <c r="I1500" s="2">
        <v>93276355</v>
      </c>
      <c r="J1500" s="2">
        <v>83743091</v>
      </c>
      <c r="K1500" s="2">
        <v>133673997</v>
      </c>
      <c r="L1500" s="2">
        <v>77651836</v>
      </c>
      <c r="N1500" s="2">
        <v>20482</v>
      </c>
      <c r="O1500" s="97">
        <v>193147958</v>
      </c>
      <c r="P1500" s="97">
        <v>12431216</v>
      </c>
      <c r="Q1500" s="97">
        <v>180716742</v>
      </c>
      <c r="R1500" s="97">
        <v>2475909</v>
      </c>
      <c r="S1500" s="97">
        <v>66237269</v>
      </c>
      <c r="T1500" s="97">
        <v>114479473</v>
      </c>
      <c r="U1500" s="97">
        <v>193147958</v>
      </c>
      <c r="V1500" s="97">
        <v>72613745</v>
      </c>
      <c r="W1500" s="97">
        <v>72204096</v>
      </c>
      <c r="X1500" s="97">
        <v>120145600</v>
      </c>
      <c r="Y1500" s="97">
        <v>63211799</v>
      </c>
      <c r="Z1500" s="97">
        <v>0</v>
      </c>
      <c r="AB1500" s="2">
        <v>20495</v>
      </c>
      <c r="AC1500" s="97">
        <v>15775038</v>
      </c>
      <c r="AD1500" s="97">
        <v>41552</v>
      </c>
      <c r="AE1500" s="97">
        <v>15733486</v>
      </c>
      <c r="AF1500" s="97" t="s">
        <v>186</v>
      </c>
      <c r="AG1500" s="97">
        <v>3613799</v>
      </c>
      <c r="AH1500" s="97">
        <v>12119687</v>
      </c>
      <c r="AI1500" s="97">
        <v>15775038</v>
      </c>
      <c r="AJ1500" s="97">
        <v>9671078</v>
      </c>
      <c r="AK1500" s="97">
        <v>5341336</v>
      </c>
      <c r="AL1500" s="97">
        <v>1466314</v>
      </c>
      <c r="AM1500" s="97" t="s">
        <v>189</v>
      </c>
      <c r="AN1500" s="2">
        <v>20495</v>
      </c>
      <c r="AO1500" s="97" t="e">
        <v>#N/A</v>
      </c>
      <c r="AP1500" s="97" t="e">
        <v>#N/A</v>
      </c>
      <c r="AQ1500" s="97" t="e">
        <v>#N/A</v>
      </c>
      <c r="AR1500" s="97">
        <v>0</v>
      </c>
      <c r="AS1500" s="97" t="e">
        <v>#N/A</v>
      </c>
      <c r="AT1500" s="97" t="e">
        <v>#N/A</v>
      </c>
      <c r="AU1500" s="97" t="e">
        <v>#N/A</v>
      </c>
      <c r="AV1500" s="97" t="e">
        <v>#N/A</v>
      </c>
      <c r="AW1500" s="97" t="e">
        <v>#N/A</v>
      </c>
      <c r="AX1500" s="97" t="e">
        <v>#N/A</v>
      </c>
      <c r="AY1500" s="97" t="e">
        <v>#N/A</v>
      </c>
      <c r="AZ1500" s="2">
        <v>20495</v>
      </c>
      <c r="BA1500" s="98">
        <v>11179495</v>
      </c>
      <c r="BB1500" s="2">
        <v>26659</v>
      </c>
      <c r="BC1500" s="2">
        <v>11142341</v>
      </c>
      <c r="BD1500" s="2" t="s">
        <v>189</v>
      </c>
      <c r="BE1500" s="2">
        <v>2655996</v>
      </c>
      <c r="BF1500" s="2">
        <v>8486345</v>
      </c>
      <c r="BG1500" s="2">
        <v>11179495</v>
      </c>
      <c r="BH1500" s="2">
        <v>6049046</v>
      </c>
      <c r="BI1500" s="2">
        <v>5130449</v>
      </c>
      <c r="BJ1500" s="2" t="s">
        <v>189</v>
      </c>
      <c r="BK1500" s="2" t="s">
        <v>189</v>
      </c>
      <c r="BL1500" s="2">
        <v>20495</v>
      </c>
      <c r="BM1500" s="2">
        <v>24083164</v>
      </c>
      <c r="BN1500" s="2">
        <v>0</v>
      </c>
      <c r="BO1500" s="2">
        <v>0</v>
      </c>
      <c r="BP1500" s="2" t="e">
        <v>#N/A</v>
      </c>
      <c r="BQ1500" s="2" t="e">
        <v>#N/A</v>
      </c>
      <c r="BR1500" s="2" t="e">
        <v>#N/A</v>
      </c>
      <c r="BS1500" s="2" t="e">
        <v>#N/A</v>
      </c>
      <c r="BT1500" s="2" t="e">
        <v>#N/A</v>
      </c>
      <c r="BU1500" s="2" t="e">
        <v>#N/A</v>
      </c>
      <c r="BV1500" s="2" t="e">
        <v>#N/A</v>
      </c>
      <c r="BW1500" s="2" t="e">
        <v>#N/A</v>
      </c>
      <c r="BX1500" s="2">
        <v>20495</v>
      </c>
      <c r="BY1500" s="2" t="e">
        <v>#N/A</v>
      </c>
      <c r="BZ1500" s="2">
        <v>0</v>
      </c>
      <c r="CA1500" s="2">
        <v>0</v>
      </c>
      <c r="CB1500" s="2" t="e">
        <v>#N/A</v>
      </c>
      <c r="CC1500" s="2" t="e">
        <v>#N/A</v>
      </c>
      <c r="CD1500" s="2" t="e">
        <v>#N/A</v>
      </c>
      <c r="CE1500" s="2" t="e">
        <v>#N/A</v>
      </c>
      <c r="CF1500" s="2" t="e">
        <v>#N/A</v>
      </c>
      <c r="CG1500" s="2" t="e">
        <v>#N/A</v>
      </c>
      <c r="CH1500" s="2" t="e">
        <v>#N/A</v>
      </c>
      <c r="CI1500" s="2" t="e">
        <v>#N/A</v>
      </c>
      <c r="CJ1500" s="2">
        <v>20495</v>
      </c>
      <c r="CK1500" s="97">
        <v>14941292</v>
      </c>
      <c r="CL1500" s="97" t="e">
        <v>#N/A</v>
      </c>
      <c r="CM1500" s="97" t="e">
        <v>#N/A</v>
      </c>
      <c r="CN1500" s="2">
        <v>3458</v>
      </c>
      <c r="CO1500" s="100" t="e">
        <v>#N/A</v>
      </c>
      <c r="CP1500" s="97" t="e">
        <v>#N/A</v>
      </c>
      <c r="CQ1500" s="97">
        <v>14941292</v>
      </c>
      <c r="CR1500" s="97">
        <v>9813751</v>
      </c>
      <c r="CS1500" s="97">
        <v>4183948</v>
      </c>
      <c r="CT1500" s="2">
        <v>2065608</v>
      </c>
      <c r="CU1500" s="2" t="s">
        <v>189</v>
      </c>
    </row>
    <row r="1501" spans="1:99" x14ac:dyDescent="0.25">
      <c r="A1501" s="2">
        <v>20483</v>
      </c>
      <c r="B1501" s="2">
        <v>36327884</v>
      </c>
      <c r="C1501" s="2">
        <v>10495</v>
      </c>
      <c r="D1501" s="2">
        <v>36317389</v>
      </c>
      <c r="E1501" s="2">
        <v>9498</v>
      </c>
      <c r="F1501" s="2">
        <v>9560140</v>
      </c>
      <c r="G1501" s="2">
        <v>26757249</v>
      </c>
      <c r="H1501" s="2">
        <v>36327884</v>
      </c>
      <c r="I1501" s="2">
        <v>18503455</v>
      </c>
      <c r="J1501" s="2">
        <v>18503455</v>
      </c>
      <c r="K1501" s="2">
        <v>16603933</v>
      </c>
      <c r="L1501" s="2">
        <v>5209910</v>
      </c>
      <c r="N1501" s="2">
        <v>20483</v>
      </c>
      <c r="O1501" s="97">
        <v>31498497</v>
      </c>
      <c r="P1501" s="97">
        <v>357</v>
      </c>
      <c r="Q1501" s="97">
        <v>31396816</v>
      </c>
      <c r="R1501" s="97" t="s">
        <v>189</v>
      </c>
      <c r="S1501" s="97">
        <v>8952919</v>
      </c>
      <c r="T1501" s="97">
        <v>22443897</v>
      </c>
      <c r="U1501" s="97">
        <v>31498497</v>
      </c>
      <c r="V1501" s="97">
        <v>15546023</v>
      </c>
      <c r="W1501" s="97">
        <v>15546023</v>
      </c>
      <c r="X1501" s="97">
        <v>15952474</v>
      </c>
      <c r="Y1501" s="97">
        <v>5342950</v>
      </c>
      <c r="Z1501" s="97">
        <v>0</v>
      </c>
      <c r="AB1501" s="2">
        <v>20496</v>
      </c>
      <c r="AC1501" s="97">
        <v>7330535</v>
      </c>
      <c r="AD1501" s="97">
        <v>29987</v>
      </c>
      <c r="AE1501" s="97">
        <v>6962263</v>
      </c>
      <c r="AF1501" s="97">
        <v>3352</v>
      </c>
      <c r="AG1501" s="97">
        <v>2552597</v>
      </c>
      <c r="AH1501" s="97">
        <v>4409666</v>
      </c>
      <c r="AI1501" s="97">
        <v>7330535</v>
      </c>
      <c r="AJ1501" s="97">
        <v>4070279</v>
      </c>
      <c r="AK1501" s="97">
        <v>3260256</v>
      </c>
      <c r="AL1501" s="97">
        <v>1273385</v>
      </c>
      <c r="AM1501" s="97" t="s">
        <v>189</v>
      </c>
      <c r="AN1501" s="2">
        <v>20496</v>
      </c>
      <c r="AO1501" s="97">
        <v>7023664</v>
      </c>
      <c r="AP1501" s="97">
        <v>112876</v>
      </c>
      <c r="AQ1501" s="97">
        <v>6910788</v>
      </c>
      <c r="AR1501" s="97">
        <v>34343</v>
      </c>
      <c r="AS1501" s="97">
        <v>2496348</v>
      </c>
      <c r="AT1501" s="97">
        <v>4414440</v>
      </c>
      <c r="AU1501" s="97">
        <v>7023664</v>
      </c>
      <c r="AV1501" s="97">
        <v>3650460</v>
      </c>
      <c r="AW1501" s="97">
        <v>3179589</v>
      </c>
      <c r="AX1501" s="97">
        <v>1010832</v>
      </c>
      <c r="AY1501" s="97" t="s">
        <v>189</v>
      </c>
      <c r="AZ1501" s="2">
        <v>20496</v>
      </c>
      <c r="BA1501" s="98">
        <v>8352387</v>
      </c>
      <c r="BB1501" s="2">
        <v>181174</v>
      </c>
      <c r="BC1501" s="2">
        <v>8171213</v>
      </c>
      <c r="BD1501" s="2">
        <v>38688</v>
      </c>
      <c r="BE1501" s="2">
        <v>2356215</v>
      </c>
      <c r="BF1501" s="2">
        <v>5814998</v>
      </c>
      <c r="BG1501" s="2">
        <v>8352387</v>
      </c>
      <c r="BH1501" s="2">
        <v>4928752</v>
      </c>
      <c r="BI1501" s="2">
        <v>3360546</v>
      </c>
      <c r="BJ1501" s="2">
        <v>1034974</v>
      </c>
      <c r="BK1501" s="2" t="s">
        <v>189</v>
      </c>
      <c r="BL1501" s="2">
        <v>20496</v>
      </c>
      <c r="BM1501" s="2">
        <v>7662438</v>
      </c>
      <c r="BN1501" s="2">
        <v>223665</v>
      </c>
      <c r="BO1501" s="2">
        <v>7438773</v>
      </c>
      <c r="BP1501" s="2">
        <v>25769</v>
      </c>
      <c r="BQ1501" s="2">
        <v>2210208</v>
      </c>
      <c r="BR1501" s="2">
        <v>5228565</v>
      </c>
      <c r="BS1501" s="2">
        <v>7662438</v>
      </c>
      <c r="BT1501" s="2">
        <v>4822394</v>
      </c>
      <c r="BU1501" s="2">
        <v>2806054</v>
      </c>
      <c r="BV1501" s="2">
        <v>1031237</v>
      </c>
      <c r="BW1501" s="2" t="s">
        <v>189</v>
      </c>
      <c r="BX1501" s="2">
        <v>20496</v>
      </c>
      <c r="BY1501" s="2">
        <v>8337653</v>
      </c>
      <c r="BZ1501" s="2">
        <v>179397</v>
      </c>
      <c r="CA1501" s="2">
        <v>7775081</v>
      </c>
      <c r="CB1501" s="2">
        <v>31501</v>
      </c>
      <c r="CC1501" s="2">
        <v>2092897</v>
      </c>
      <c r="CD1501" s="2">
        <v>5682184</v>
      </c>
      <c r="CE1501" s="2">
        <v>8337653</v>
      </c>
      <c r="CF1501" s="2">
        <v>4931268</v>
      </c>
      <c r="CG1501" s="2">
        <v>3406385</v>
      </c>
      <c r="CH1501" s="2">
        <v>1170035</v>
      </c>
      <c r="CI1501" s="2" t="s">
        <v>189</v>
      </c>
      <c r="CJ1501" s="2">
        <v>20496</v>
      </c>
      <c r="CK1501" s="97">
        <v>5069319</v>
      </c>
      <c r="CL1501" s="97" t="e">
        <v>#N/A</v>
      </c>
      <c r="CM1501" s="97" t="e">
        <v>#N/A</v>
      </c>
      <c r="CN1501" s="2">
        <v>26310</v>
      </c>
      <c r="CO1501" s="100" t="e">
        <v>#N/A</v>
      </c>
      <c r="CP1501" s="97" t="e">
        <v>#N/A</v>
      </c>
      <c r="CQ1501" s="97">
        <v>5069319</v>
      </c>
      <c r="CR1501" s="97">
        <v>1467191</v>
      </c>
      <c r="CS1501" s="97">
        <v>3319657</v>
      </c>
      <c r="CT1501" s="2">
        <v>1079742</v>
      </c>
      <c r="CU1501" s="2" t="s">
        <v>189</v>
      </c>
    </row>
    <row r="1502" spans="1:99" x14ac:dyDescent="0.25">
      <c r="A1502" s="2">
        <v>20484</v>
      </c>
      <c r="B1502" s="2">
        <v>19037095</v>
      </c>
      <c r="C1502" s="2">
        <v>1064825</v>
      </c>
      <c r="D1502" s="2">
        <v>17972270</v>
      </c>
      <c r="E1502" s="2">
        <v>131835</v>
      </c>
      <c r="F1502" s="2">
        <v>6982801</v>
      </c>
      <c r="G1502" s="2">
        <v>10989469</v>
      </c>
      <c r="H1502" s="2">
        <v>19037095</v>
      </c>
      <c r="I1502" s="2">
        <v>9339580</v>
      </c>
      <c r="J1502" s="2">
        <v>9194816</v>
      </c>
      <c r="K1502" s="2">
        <v>9416409</v>
      </c>
      <c r="L1502" s="2">
        <v>3470317</v>
      </c>
      <c r="N1502" s="2">
        <v>20484</v>
      </c>
      <c r="O1502" s="97">
        <v>17886254</v>
      </c>
      <c r="P1502" s="97">
        <v>787647</v>
      </c>
      <c r="Q1502" s="97">
        <v>17070428</v>
      </c>
      <c r="R1502" s="97">
        <v>172750</v>
      </c>
      <c r="S1502" s="97">
        <v>5938443</v>
      </c>
      <c r="T1502" s="97">
        <v>11131985</v>
      </c>
      <c r="U1502" s="97">
        <v>17886254</v>
      </c>
      <c r="V1502" s="97">
        <v>3849738</v>
      </c>
      <c r="W1502" s="97">
        <v>3835114</v>
      </c>
      <c r="X1502" s="97">
        <v>14036516</v>
      </c>
      <c r="Y1502" s="97">
        <v>4328781</v>
      </c>
      <c r="Z1502" s="97">
        <v>0</v>
      </c>
      <c r="AB1502" s="2">
        <v>20497</v>
      </c>
      <c r="AC1502" s="97">
        <v>23248706</v>
      </c>
      <c r="AD1502" s="97">
        <v>90856</v>
      </c>
      <c r="AE1502" s="97">
        <v>23157850</v>
      </c>
      <c r="AF1502" s="97" t="s">
        <v>186</v>
      </c>
      <c r="AG1502" s="97">
        <v>5065735</v>
      </c>
      <c r="AH1502" s="97">
        <v>18092115</v>
      </c>
      <c r="AI1502" s="97">
        <v>23248706</v>
      </c>
      <c r="AJ1502" s="97">
        <v>14999474</v>
      </c>
      <c r="AK1502" s="97">
        <v>8240053</v>
      </c>
      <c r="AL1502" s="97">
        <v>3864373</v>
      </c>
      <c r="AM1502" s="97" t="s">
        <v>189</v>
      </c>
      <c r="AN1502" s="2">
        <v>20497</v>
      </c>
      <c r="AO1502" s="97">
        <v>23920168</v>
      </c>
      <c r="AP1502" s="97">
        <v>229476</v>
      </c>
      <c r="AQ1502" s="97">
        <v>23450504</v>
      </c>
      <c r="AR1502" s="97">
        <v>4558</v>
      </c>
      <c r="AS1502" s="97">
        <v>5064259</v>
      </c>
      <c r="AT1502" s="97">
        <v>18386245</v>
      </c>
      <c r="AU1502" s="97">
        <v>23920168</v>
      </c>
      <c r="AV1502" s="97">
        <v>15144627</v>
      </c>
      <c r="AW1502" s="97">
        <v>8775541</v>
      </c>
      <c r="AX1502" s="97">
        <v>3114823</v>
      </c>
      <c r="AY1502" s="97" t="s">
        <v>189</v>
      </c>
      <c r="AZ1502" s="2">
        <v>20497</v>
      </c>
      <c r="BA1502" s="98">
        <v>20523220</v>
      </c>
      <c r="BB1502" s="2">
        <v>126795</v>
      </c>
      <c r="BC1502" s="2">
        <v>20396425</v>
      </c>
      <c r="BD1502" s="2">
        <v>3654</v>
      </c>
      <c r="BE1502" s="2">
        <v>4664886</v>
      </c>
      <c r="BF1502" s="2">
        <v>15731539</v>
      </c>
      <c r="BG1502" s="2">
        <v>20523220</v>
      </c>
      <c r="BH1502" s="2">
        <v>12514781</v>
      </c>
      <c r="BI1502" s="2">
        <v>7994263</v>
      </c>
      <c r="BJ1502" s="2">
        <v>2903128</v>
      </c>
      <c r="BK1502" s="2" t="s">
        <v>189</v>
      </c>
      <c r="BL1502" s="2">
        <v>20497</v>
      </c>
      <c r="BM1502" s="2">
        <v>19436710</v>
      </c>
      <c r="BN1502" s="2">
        <v>198852</v>
      </c>
      <c r="BO1502" s="2">
        <v>19237858</v>
      </c>
      <c r="BP1502" s="2">
        <v>4582</v>
      </c>
      <c r="BQ1502" s="2">
        <v>4294426</v>
      </c>
      <c r="BR1502" s="2">
        <v>14943432</v>
      </c>
      <c r="BS1502" s="2">
        <v>19436710</v>
      </c>
      <c r="BT1502" s="2">
        <v>9953213</v>
      </c>
      <c r="BU1502" s="2">
        <v>9054854</v>
      </c>
      <c r="BV1502" s="2">
        <v>2860094</v>
      </c>
      <c r="BW1502" s="2" t="s">
        <v>189</v>
      </c>
      <c r="BX1502" s="2">
        <v>20497</v>
      </c>
      <c r="BY1502" s="2">
        <v>15860361</v>
      </c>
      <c r="BZ1502" s="2">
        <v>41926</v>
      </c>
      <c r="CA1502" s="2">
        <v>15677045</v>
      </c>
      <c r="CB1502" s="2">
        <v>4698</v>
      </c>
      <c r="CC1502" s="2">
        <v>4065137</v>
      </c>
      <c r="CD1502" s="2">
        <v>11611908</v>
      </c>
      <c r="CE1502" s="2">
        <v>15860361</v>
      </c>
      <c r="CF1502" s="2">
        <v>9407377</v>
      </c>
      <c r="CG1502" s="2">
        <v>6452984</v>
      </c>
      <c r="CH1502" s="2">
        <v>3159539</v>
      </c>
      <c r="CI1502" s="2" t="s">
        <v>189</v>
      </c>
      <c r="CJ1502" s="2">
        <v>20497</v>
      </c>
      <c r="CK1502" s="97">
        <v>17549194</v>
      </c>
      <c r="CL1502" s="97" t="e">
        <v>#N/A</v>
      </c>
      <c r="CM1502" s="97" t="e">
        <v>#N/A</v>
      </c>
      <c r="CN1502" s="2">
        <v>5058</v>
      </c>
      <c r="CO1502" s="100" t="e">
        <v>#N/A</v>
      </c>
      <c r="CP1502" s="97" t="e">
        <v>#N/A</v>
      </c>
      <c r="CQ1502" s="97">
        <v>17549194</v>
      </c>
      <c r="CR1502" s="97">
        <v>11271133</v>
      </c>
      <c r="CS1502" s="97">
        <v>5763679</v>
      </c>
      <c r="CT1502" s="2">
        <v>2955756</v>
      </c>
      <c r="CU1502" s="2" t="s">
        <v>189</v>
      </c>
    </row>
    <row r="1503" spans="1:99" x14ac:dyDescent="0.25">
      <c r="A1503" s="2">
        <v>20485</v>
      </c>
      <c r="B1503" s="2">
        <v>15237558</v>
      </c>
      <c r="C1503" s="2">
        <v>46473</v>
      </c>
      <c r="D1503" s="2">
        <v>15191085</v>
      </c>
      <c r="E1503" s="2">
        <v>8177</v>
      </c>
      <c r="F1503" s="2">
        <v>4249598</v>
      </c>
      <c r="G1503" s="2">
        <v>10941487</v>
      </c>
      <c r="H1503" s="2">
        <v>15237558</v>
      </c>
      <c r="I1503" s="2">
        <v>8395567</v>
      </c>
      <c r="J1503" s="2">
        <v>8327519</v>
      </c>
      <c r="K1503" s="2">
        <v>6795830</v>
      </c>
      <c r="L1503" s="2">
        <v>4235851</v>
      </c>
      <c r="N1503" s="2">
        <v>20485</v>
      </c>
      <c r="O1503" s="97">
        <v>15004198</v>
      </c>
      <c r="P1503" s="97">
        <v>66106</v>
      </c>
      <c r="Q1503" s="97">
        <v>14819029</v>
      </c>
      <c r="R1503" s="97" t="s">
        <v>189</v>
      </c>
      <c r="S1503" s="97">
        <v>4185759</v>
      </c>
      <c r="T1503" s="97">
        <v>10633270</v>
      </c>
      <c r="U1503" s="97">
        <v>15004198</v>
      </c>
      <c r="V1503" s="97">
        <v>8083837</v>
      </c>
      <c r="W1503" s="97">
        <v>8011333</v>
      </c>
      <c r="X1503" s="97">
        <v>6920361</v>
      </c>
      <c r="Y1503" s="97">
        <v>4307446</v>
      </c>
      <c r="Z1503" s="97">
        <v>0</v>
      </c>
      <c r="AB1503" s="2">
        <v>20498</v>
      </c>
      <c r="AC1503" s="97" t="e">
        <v>#N/A</v>
      </c>
      <c r="AD1503" s="97" t="e">
        <v>#N/A</v>
      </c>
      <c r="AE1503" s="97" t="e">
        <v>#N/A</v>
      </c>
      <c r="AF1503" s="97" t="e">
        <v>#N/A</v>
      </c>
      <c r="AG1503" s="97" t="e">
        <v>#N/A</v>
      </c>
      <c r="AH1503" s="97" t="e">
        <v>#N/A</v>
      </c>
      <c r="AI1503" s="97" t="e">
        <v>#N/A</v>
      </c>
      <c r="AJ1503" s="97" t="e">
        <v>#N/A</v>
      </c>
      <c r="AK1503" s="97" t="e">
        <v>#N/A</v>
      </c>
      <c r="AL1503" s="97" t="e">
        <v>#N/A</v>
      </c>
      <c r="AM1503" s="97" t="e">
        <v>#N/A</v>
      </c>
      <c r="AN1503" s="2">
        <v>20498</v>
      </c>
      <c r="AO1503" s="97" t="e">
        <v>#N/A</v>
      </c>
      <c r="AP1503" s="97" t="e">
        <v>#N/A</v>
      </c>
      <c r="AQ1503" s="97" t="e">
        <v>#N/A</v>
      </c>
      <c r="AR1503" s="97" t="e">
        <v>#N/A</v>
      </c>
      <c r="AS1503" s="97" t="e">
        <v>#N/A</v>
      </c>
      <c r="AT1503" s="97" t="e">
        <v>#N/A</v>
      </c>
      <c r="AU1503" s="97" t="e">
        <v>#N/A</v>
      </c>
      <c r="AV1503" s="97" t="e">
        <v>#N/A</v>
      </c>
      <c r="AW1503" s="97" t="e">
        <v>#N/A</v>
      </c>
      <c r="AX1503" s="97" t="e">
        <v>#N/A</v>
      </c>
      <c r="AY1503" s="97" t="e">
        <v>#N/A</v>
      </c>
      <c r="AZ1503" s="2">
        <v>20498</v>
      </c>
      <c r="BA1503" s="98">
        <v>24788646</v>
      </c>
      <c r="BB1503" s="2" t="e">
        <v>#N/A</v>
      </c>
      <c r="BC1503" s="2" t="e">
        <v>#N/A</v>
      </c>
      <c r="BD1503" s="2">
        <v>35656</v>
      </c>
      <c r="BE1503" s="2">
        <v>6444788</v>
      </c>
      <c r="BF1503" s="2">
        <v>18016423</v>
      </c>
      <c r="BG1503" s="2">
        <v>24788646</v>
      </c>
      <c r="BH1503" s="2">
        <v>13900803</v>
      </c>
      <c r="BI1503" s="2">
        <v>10381459</v>
      </c>
      <c r="BJ1503" s="2">
        <v>3635691</v>
      </c>
      <c r="BK1503" s="2" t="s">
        <v>189</v>
      </c>
      <c r="BL1503" s="2">
        <v>20498</v>
      </c>
      <c r="BM1503" s="2">
        <v>29774509</v>
      </c>
      <c r="BN1503" s="2" t="e">
        <v>#N/A</v>
      </c>
      <c r="BO1503" s="2" t="e">
        <v>#N/A</v>
      </c>
      <c r="BP1503" s="2">
        <v>182788</v>
      </c>
      <c r="BQ1503" s="2">
        <v>6106742</v>
      </c>
      <c r="BR1503" s="2">
        <v>23411903</v>
      </c>
      <c r="BS1503" s="2">
        <v>29774509</v>
      </c>
      <c r="BT1503" s="2">
        <v>11325927</v>
      </c>
      <c r="BU1503" s="2">
        <v>13515234</v>
      </c>
      <c r="BV1503" s="2">
        <v>4853357</v>
      </c>
      <c r="BW1503" s="2" t="s">
        <v>189</v>
      </c>
      <c r="BX1503" s="2">
        <v>20498</v>
      </c>
      <c r="BY1503" s="2">
        <v>27062527</v>
      </c>
      <c r="BZ1503" s="2" t="e">
        <v>#N/A</v>
      </c>
      <c r="CA1503" s="2" t="e">
        <v>#N/A</v>
      </c>
      <c r="CB1503" s="2">
        <v>194945</v>
      </c>
      <c r="CC1503" s="2">
        <v>5926157</v>
      </c>
      <c r="CD1503" s="2">
        <v>19590945</v>
      </c>
      <c r="CE1503" s="2">
        <v>27062527</v>
      </c>
      <c r="CF1503" s="2">
        <v>12366215</v>
      </c>
      <c r="CG1503" s="2">
        <v>14696312</v>
      </c>
      <c r="CH1503" s="2">
        <v>4091507</v>
      </c>
      <c r="CI1503" s="2" t="s">
        <v>189</v>
      </c>
      <c r="CJ1503" s="2">
        <v>20498</v>
      </c>
      <c r="CK1503" s="97" t="e">
        <v>#N/A</v>
      </c>
      <c r="CL1503" s="97" t="e">
        <v>#N/A</v>
      </c>
      <c r="CM1503" s="97" t="e">
        <v>#N/A</v>
      </c>
      <c r="CN1503" s="2" t="e">
        <v>#N/A</v>
      </c>
      <c r="CO1503" s="100" t="e">
        <v>#N/A</v>
      </c>
      <c r="CP1503" s="97" t="e">
        <v>#N/A</v>
      </c>
      <c r="CQ1503" s="97" t="e">
        <v>#N/A</v>
      </c>
      <c r="CR1503" s="97" t="e">
        <v>#N/A</v>
      </c>
      <c r="CS1503" s="97" t="e">
        <v>#N/A</v>
      </c>
      <c r="CT1503" s="2" t="e">
        <v>#N/A</v>
      </c>
      <c r="CU1503" s="2" t="e">
        <v>#N/A</v>
      </c>
    </row>
    <row r="1504" spans="1:99" x14ac:dyDescent="0.25">
      <c r="A1504" s="2">
        <v>20486</v>
      </c>
      <c r="B1504" s="2">
        <v>11595331</v>
      </c>
      <c r="C1504" s="2">
        <v>113</v>
      </c>
      <c r="D1504" s="2">
        <v>11595218</v>
      </c>
      <c r="E1504" s="2" t="s">
        <v>189</v>
      </c>
      <c r="F1504" s="2">
        <v>5605854</v>
      </c>
      <c r="G1504" s="2">
        <v>5989364</v>
      </c>
      <c r="H1504" s="2">
        <v>11595331</v>
      </c>
      <c r="I1504" s="2">
        <v>137522</v>
      </c>
      <c r="J1504" s="2">
        <v>130767</v>
      </c>
      <c r="K1504" s="2">
        <v>4684863</v>
      </c>
      <c r="L1504" s="2">
        <v>2116802</v>
      </c>
      <c r="N1504" s="2">
        <v>20486</v>
      </c>
      <c r="O1504" s="97">
        <v>11559511</v>
      </c>
      <c r="P1504" s="97">
        <v>621661</v>
      </c>
      <c r="Q1504" s="97">
        <v>10937850</v>
      </c>
      <c r="R1504" s="97">
        <v>23208</v>
      </c>
      <c r="S1504" s="97">
        <v>5406194</v>
      </c>
      <c r="T1504" s="97">
        <v>5531656</v>
      </c>
      <c r="U1504" s="97">
        <v>11559511</v>
      </c>
      <c r="V1504" s="97">
        <v>3722937</v>
      </c>
      <c r="W1504" s="97">
        <v>3722937</v>
      </c>
      <c r="X1504" s="97">
        <v>7383997</v>
      </c>
      <c r="Y1504" s="97">
        <v>1834803</v>
      </c>
      <c r="Z1504" s="97">
        <v>0</v>
      </c>
      <c r="AB1504" s="2">
        <v>20499</v>
      </c>
      <c r="AC1504" s="97">
        <v>10253400</v>
      </c>
      <c r="AD1504" s="97">
        <v>1783733</v>
      </c>
      <c r="AE1504" s="97">
        <v>8469667</v>
      </c>
      <c r="AF1504" s="97">
        <v>394856</v>
      </c>
      <c r="AG1504" s="97">
        <v>3722118</v>
      </c>
      <c r="AH1504" s="97">
        <v>4747549</v>
      </c>
      <c r="AI1504" s="97">
        <v>10253400</v>
      </c>
      <c r="AJ1504" s="97">
        <v>513699</v>
      </c>
      <c r="AK1504" s="97">
        <v>9435172</v>
      </c>
      <c r="AL1504" s="97">
        <v>3856757</v>
      </c>
      <c r="AM1504" s="97" t="s">
        <v>189</v>
      </c>
      <c r="AN1504" s="2">
        <v>20499</v>
      </c>
      <c r="AO1504" s="97">
        <v>9702438</v>
      </c>
      <c r="AP1504" s="97">
        <v>1195669</v>
      </c>
      <c r="AQ1504" s="97">
        <v>8401139</v>
      </c>
      <c r="AR1504" s="97">
        <v>466274</v>
      </c>
      <c r="AS1504" s="97">
        <v>3468369</v>
      </c>
      <c r="AT1504" s="97">
        <v>4932770</v>
      </c>
      <c r="AU1504" s="97">
        <v>9702438</v>
      </c>
      <c r="AV1504" s="97">
        <v>3287585</v>
      </c>
      <c r="AW1504" s="97">
        <v>6414853</v>
      </c>
      <c r="AX1504" s="97">
        <v>2665923</v>
      </c>
      <c r="AY1504" s="97" t="s">
        <v>189</v>
      </c>
      <c r="AZ1504" s="2">
        <v>20499</v>
      </c>
      <c r="BA1504" s="98">
        <v>9315023</v>
      </c>
      <c r="BB1504" s="2">
        <v>1028342</v>
      </c>
      <c r="BC1504" s="2">
        <v>8107068</v>
      </c>
      <c r="BD1504" s="2">
        <v>258707</v>
      </c>
      <c r="BE1504" s="2">
        <v>3570975</v>
      </c>
      <c r="BF1504" s="2">
        <v>4536093</v>
      </c>
      <c r="BG1504" s="2">
        <v>9315023</v>
      </c>
      <c r="BH1504" s="2">
        <v>2662996</v>
      </c>
      <c r="BI1504" s="2">
        <v>6652027</v>
      </c>
      <c r="BJ1504" s="2">
        <v>2425232</v>
      </c>
      <c r="BK1504" s="2" t="s">
        <v>189</v>
      </c>
      <c r="BL1504" s="2">
        <v>20499</v>
      </c>
      <c r="BM1504" s="2">
        <v>7501831</v>
      </c>
      <c r="BN1504" s="2">
        <v>1071813</v>
      </c>
      <c r="BO1504" s="2">
        <v>6430018</v>
      </c>
      <c r="BP1504" s="2">
        <v>238380</v>
      </c>
      <c r="BQ1504" s="2">
        <v>3387381</v>
      </c>
      <c r="BR1504" s="2">
        <v>3042637</v>
      </c>
      <c r="BS1504" s="2">
        <v>7501831</v>
      </c>
      <c r="BT1504" s="2">
        <v>1843736</v>
      </c>
      <c r="BU1504" s="2">
        <v>5584995</v>
      </c>
      <c r="BV1504" s="2">
        <v>2279879</v>
      </c>
      <c r="BW1504" s="2" t="s">
        <v>189</v>
      </c>
      <c r="BX1504" s="2">
        <v>20499</v>
      </c>
      <c r="BY1504" s="2">
        <v>12383333</v>
      </c>
      <c r="BZ1504" s="2">
        <v>1253056</v>
      </c>
      <c r="CA1504" s="2">
        <v>10834846</v>
      </c>
      <c r="CB1504" s="2">
        <v>292980</v>
      </c>
      <c r="CC1504" s="2">
        <v>3070856</v>
      </c>
      <c r="CD1504" s="2">
        <v>7763990</v>
      </c>
      <c r="CE1504" s="2">
        <v>12383333</v>
      </c>
      <c r="CF1504" s="2">
        <v>6896442</v>
      </c>
      <c r="CG1504" s="2">
        <v>5486891</v>
      </c>
      <c r="CH1504" s="2">
        <v>1618562</v>
      </c>
      <c r="CI1504" s="2" t="s">
        <v>189</v>
      </c>
      <c r="CJ1504" s="2">
        <v>20499</v>
      </c>
      <c r="CK1504" s="97">
        <v>9546115</v>
      </c>
      <c r="CL1504" s="97" t="e">
        <v>#N/A</v>
      </c>
      <c r="CM1504" s="97" t="e">
        <v>#N/A</v>
      </c>
      <c r="CN1504" s="2">
        <v>220158</v>
      </c>
      <c r="CO1504" s="100" t="e">
        <v>#N/A</v>
      </c>
      <c r="CP1504" s="97" t="e">
        <v>#N/A</v>
      </c>
      <c r="CQ1504" s="97">
        <v>9546115</v>
      </c>
      <c r="CR1504" s="97">
        <v>3364879</v>
      </c>
      <c r="CS1504" s="97">
        <v>6153446</v>
      </c>
      <c r="CT1504" s="2">
        <v>1961501</v>
      </c>
      <c r="CU1504" s="2" t="s">
        <v>189</v>
      </c>
    </row>
    <row r="1505" spans="1:99" x14ac:dyDescent="0.25">
      <c r="A1505" s="2">
        <v>20487</v>
      </c>
      <c r="B1505" s="2">
        <v>11693988</v>
      </c>
      <c r="C1505" s="2">
        <v>1050979</v>
      </c>
      <c r="D1505" s="2">
        <v>10641086</v>
      </c>
      <c r="E1505" s="2">
        <v>50485</v>
      </c>
      <c r="F1505" s="2">
        <v>4488014</v>
      </c>
      <c r="G1505" s="2">
        <v>6153072</v>
      </c>
      <c r="H1505" s="2">
        <v>11693988</v>
      </c>
      <c r="I1505" s="2">
        <v>4534607</v>
      </c>
      <c r="J1505" s="2">
        <v>4534607</v>
      </c>
      <c r="K1505" s="2">
        <v>7159381</v>
      </c>
      <c r="L1505" s="2">
        <v>1869874</v>
      </c>
      <c r="N1505" s="2">
        <v>20487</v>
      </c>
      <c r="O1505" s="97">
        <v>16971152</v>
      </c>
      <c r="P1505" s="97">
        <v>1084340</v>
      </c>
      <c r="Q1505" s="97">
        <v>15886812</v>
      </c>
      <c r="R1505" s="97">
        <v>43772</v>
      </c>
      <c r="S1505" s="97">
        <v>4103083</v>
      </c>
      <c r="T1505" s="97">
        <v>11783729</v>
      </c>
      <c r="U1505" s="97">
        <v>16971152</v>
      </c>
      <c r="V1505" s="97">
        <v>10181140</v>
      </c>
      <c r="W1505" s="97">
        <v>10124360</v>
      </c>
      <c r="X1505" s="97">
        <v>6599355</v>
      </c>
      <c r="Y1505" s="97">
        <v>1747794</v>
      </c>
      <c r="Z1505" s="97">
        <v>0</v>
      </c>
      <c r="AB1505" s="2">
        <v>20500</v>
      </c>
      <c r="AC1505" s="97">
        <v>35962659</v>
      </c>
      <c r="AD1505" s="97">
        <v>1118914</v>
      </c>
      <c r="AE1505" s="97">
        <v>34843745</v>
      </c>
      <c r="AF1505" s="97">
        <v>19298</v>
      </c>
      <c r="AG1505" s="97">
        <v>8233916</v>
      </c>
      <c r="AH1505" s="97">
        <v>26609829</v>
      </c>
      <c r="AI1505" s="97">
        <v>35962659</v>
      </c>
      <c r="AJ1505" s="97">
        <v>22145403</v>
      </c>
      <c r="AK1505" s="97">
        <v>13128206</v>
      </c>
      <c r="AL1505" s="97">
        <v>4201828</v>
      </c>
      <c r="AM1505" s="97" t="s">
        <v>189</v>
      </c>
      <c r="AN1505" s="2">
        <v>20500</v>
      </c>
      <c r="AO1505" s="97" t="e">
        <v>#N/A</v>
      </c>
      <c r="AP1505" s="97">
        <v>835070</v>
      </c>
      <c r="AQ1505" s="97">
        <v>41231488</v>
      </c>
      <c r="AR1505" s="97" t="e">
        <v>#N/A</v>
      </c>
      <c r="AS1505" s="97" t="e">
        <v>#N/A</v>
      </c>
      <c r="AT1505" s="97" t="e">
        <v>#N/A</v>
      </c>
      <c r="AU1505" s="97">
        <v>42066558</v>
      </c>
      <c r="AV1505" s="97">
        <v>26246464</v>
      </c>
      <c r="AW1505" s="97" t="e">
        <v>#N/A</v>
      </c>
      <c r="AX1505" s="97">
        <v>2922945</v>
      </c>
      <c r="AY1505" s="97" t="s">
        <v>189</v>
      </c>
      <c r="AZ1505" s="2">
        <v>20500</v>
      </c>
      <c r="BA1505" s="98">
        <v>40707803</v>
      </c>
      <c r="BB1505" s="2" t="e">
        <v>#N/A</v>
      </c>
      <c r="BC1505" s="2" t="e">
        <v>#N/A</v>
      </c>
      <c r="BD1505" s="2">
        <v>34815</v>
      </c>
      <c r="BE1505" s="2">
        <v>6669187</v>
      </c>
      <c r="BF1505" s="2">
        <v>28879648</v>
      </c>
      <c r="BG1505" s="2">
        <v>40707803</v>
      </c>
      <c r="BH1505" s="2">
        <v>28342276</v>
      </c>
      <c r="BI1505" s="2">
        <v>12365527</v>
      </c>
      <c r="BJ1505" s="2">
        <v>3298417</v>
      </c>
      <c r="BK1505" s="2" t="s">
        <v>189</v>
      </c>
      <c r="BL1505" s="2">
        <v>20500</v>
      </c>
      <c r="BM1505" s="2">
        <v>48326115</v>
      </c>
      <c r="BN1505" s="2" t="e">
        <v>#N/A</v>
      </c>
      <c r="BO1505" s="2" t="e">
        <v>#N/A</v>
      </c>
      <c r="BP1505" s="2">
        <v>32311</v>
      </c>
      <c r="BQ1505" s="2">
        <v>6203752</v>
      </c>
      <c r="BR1505" s="2">
        <v>41302233</v>
      </c>
      <c r="BS1505" s="2">
        <v>48326115</v>
      </c>
      <c r="BT1505" s="2">
        <v>31495434</v>
      </c>
      <c r="BU1505" s="2">
        <v>12092322</v>
      </c>
      <c r="BV1505" s="2">
        <v>3877784</v>
      </c>
      <c r="BW1505" s="2" t="s">
        <v>189</v>
      </c>
      <c r="BX1505" s="2">
        <v>20500</v>
      </c>
      <c r="BY1505" s="2" t="e">
        <v>#N/A</v>
      </c>
      <c r="BZ1505" s="2" t="e">
        <v>#N/A</v>
      </c>
      <c r="CA1505" s="2" t="e">
        <v>#N/A</v>
      </c>
      <c r="CB1505" s="2" t="e">
        <v>#N/A</v>
      </c>
      <c r="CC1505" s="2" t="e">
        <v>#N/A</v>
      </c>
      <c r="CD1505" s="2" t="e">
        <v>#N/A</v>
      </c>
      <c r="CE1505" s="2" t="e">
        <v>#N/A</v>
      </c>
      <c r="CF1505" s="2" t="e">
        <v>#N/A</v>
      </c>
      <c r="CG1505" s="2" t="e">
        <v>#N/A</v>
      </c>
      <c r="CH1505" s="2" t="e">
        <v>#N/A</v>
      </c>
      <c r="CI1505" s="2" t="e">
        <v>#N/A</v>
      </c>
      <c r="CJ1505" s="2">
        <v>20500</v>
      </c>
      <c r="CK1505" s="97" t="e">
        <v>#N/A</v>
      </c>
      <c r="CL1505" s="97" t="e">
        <v>#N/A</v>
      </c>
      <c r="CM1505" s="97" t="e">
        <v>#N/A</v>
      </c>
      <c r="CN1505" s="2" t="e">
        <v>#N/A</v>
      </c>
      <c r="CO1505" s="100" t="e">
        <v>#N/A</v>
      </c>
      <c r="CP1505" s="97" t="e">
        <v>#N/A</v>
      </c>
      <c r="CQ1505" s="97" t="e">
        <v>#N/A</v>
      </c>
      <c r="CR1505" s="97" t="e">
        <v>#N/A</v>
      </c>
      <c r="CS1505" s="97" t="e">
        <v>#N/A</v>
      </c>
      <c r="CT1505" s="2" t="e">
        <v>#N/A</v>
      </c>
      <c r="CU1505" s="2" t="e">
        <v>#N/A</v>
      </c>
    </row>
    <row r="1506" spans="1:99" x14ac:dyDescent="0.25">
      <c r="A1506" s="2">
        <v>20488</v>
      </c>
      <c r="B1506" s="2">
        <v>3078052</v>
      </c>
      <c r="C1506" s="2">
        <v>212299</v>
      </c>
      <c r="D1506" s="2">
        <v>2461521</v>
      </c>
      <c r="E1506" s="2">
        <v>24980</v>
      </c>
      <c r="F1506" s="2">
        <v>1423244</v>
      </c>
      <c r="G1506" s="2">
        <v>1038277</v>
      </c>
      <c r="H1506" s="2">
        <v>3078052</v>
      </c>
      <c r="I1506" s="2">
        <v>6500</v>
      </c>
      <c r="J1506" s="2" t="s">
        <v>189</v>
      </c>
      <c r="K1506" s="2">
        <v>3071552</v>
      </c>
      <c r="L1506" s="2">
        <v>1163851</v>
      </c>
      <c r="N1506" s="2">
        <v>20488</v>
      </c>
      <c r="O1506" s="97">
        <v>1933619</v>
      </c>
      <c r="P1506" s="97">
        <v>107504</v>
      </c>
      <c r="Q1506" s="97">
        <v>1826115</v>
      </c>
      <c r="R1506" s="97">
        <v>24800</v>
      </c>
      <c r="S1506" s="97">
        <v>1389370</v>
      </c>
      <c r="T1506" s="97">
        <v>436745</v>
      </c>
      <c r="U1506" s="97">
        <v>1933619</v>
      </c>
      <c r="V1506" s="97">
        <v>197589</v>
      </c>
      <c r="W1506" s="97" t="e">
        <v>#VALUE!</v>
      </c>
      <c r="X1506" s="97">
        <v>1486233</v>
      </c>
      <c r="Y1506" s="97">
        <v>518588</v>
      </c>
      <c r="Z1506" s="97">
        <v>0</v>
      </c>
      <c r="AB1506" s="2">
        <v>20501</v>
      </c>
      <c r="AC1506" s="97" t="e">
        <v>#N/A</v>
      </c>
      <c r="AD1506" s="97" t="e">
        <v>#N/A</v>
      </c>
      <c r="AE1506" s="97" t="e">
        <v>#N/A</v>
      </c>
      <c r="AF1506" s="97" t="e">
        <v>#N/A</v>
      </c>
      <c r="AG1506" s="97" t="e">
        <v>#N/A</v>
      </c>
      <c r="AH1506" s="97" t="e">
        <v>#N/A</v>
      </c>
      <c r="AI1506" s="97" t="e">
        <v>#N/A</v>
      </c>
      <c r="AJ1506" s="97" t="e">
        <v>#N/A</v>
      </c>
      <c r="AK1506" s="97" t="e">
        <v>#N/A</v>
      </c>
      <c r="AL1506" s="97" t="e">
        <v>#N/A</v>
      </c>
      <c r="AM1506" s="97" t="e">
        <v>#N/A</v>
      </c>
      <c r="AN1506" s="2">
        <v>20501</v>
      </c>
      <c r="AO1506" s="97">
        <v>7129685</v>
      </c>
      <c r="AP1506" s="97">
        <v>139185</v>
      </c>
      <c r="AQ1506" s="97">
        <v>5294135</v>
      </c>
      <c r="AR1506" s="97">
        <v>6918</v>
      </c>
      <c r="AS1506" s="97">
        <v>1894908</v>
      </c>
      <c r="AT1506" s="97">
        <v>3399227</v>
      </c>
      <c r="AU1506" s="97">
        <v>7129685</v>
      </c>
      <c r="AV1506" s="97">
        <v>3344929</v>
      </c>
      <c r="AW1506" s="97">
        <v>3784756</v>
      </c>
      <c r="AX1506" s="97">
        <v>1369926</v>
      </c>
      <c r="AY1506" s="97" t="s">
        <v>189</v>
      </c>
      <c r="AZ1506" s="2">
        <v>20501</v>
      </c>
      <c r="BA1506" s="98">
        <v>4794988</v>
      </c>
      <c r="BB1506" s="2">
        <v>93143</v>
      </c>
      <c r="BC1506" s="2">
        <v>4701845</v>
      </c>
      <c r="BD1506" s="2">
        <v>12649</v>
      </c>
      <c r="BE1506" s="2">
        <v>1893902</v>
      </c>
      <c r="BF1506" s="2">
        <v>2807943</v>
      </c>
      <c r="BG1506" s="2">
        <v>4794988</v>
      </c>
      <c r="BH1506" s="2">
        <v>216558</v>
      </c>
      <c r="BI1506" s="2">
        <v>2982856</v>
      </c>
      <c r="BJ1506" s="2">
        <v>1035249</v>
      </c>
      <c r="BK1506" s="2" t="s">
        <v>189</v>
      </c>
      <c r="BL1506" s="2">
        <v>20501</v>
      </c>
      <c r="BM1506" s="2">
        <v>5732678</v>
      </c>
      <c r="BN1506" s="2">
        <v>29327</v>
      </c>
      <c r="BO1506" s="2">
        <v>5703351</v>
      </c>
      <c r="BP1506" s="2">
        <v>8346</v>
      </c>
      <c r="BQ1506" s="2">
        <v>1748868</v>
      </c>
      <c r="BR1506" s="2">
        <v>3954483</v>
      </c>
      <c r="BS1506" s="2">
        <v>5732678</v>
      </c>
      <c r="BT1506" s="2">
        <v>2134088</v>
      </c>
      <c r="BU1506" s="2">
        <v>2326017</v>
      </c>
      <c r="BV1506" s="2">
        <v>962900</v>
      </c>
      <c r="BW1506" s="2" t="s">
        <v>189</v>
      </c>
      <c r="BX1506" s="2">
        <v>20501</v>
      </c>
      <c r="BY1506" s="2">
        <v>4238169</v>
      </c>
      <c r="BZ1506" s="2">
        <v>58846</v>
      </c>
      <c r="CA1506" s="2">
        <v>3974157</v>
      </c>
      <c r="CB1506" s="2">
        <v>14459</v>
      </c>
      <c r="CC1506" s="2">
        <v>1735295</v>
      </c>
      <c r="CD1506" s="2">
        <v>2238862</v>
      </c>
      <c r="CE1506" s="2">
        <v>4238169</v>
      </c>
      <c r="CF1506" s="2">
        <v>2200367</v>
      </c>
      <c r="CG1506" s="2">
        <v>2037802</v>
      </c>
      <c r="CH1506" s="2">
        <v>830070</v>
      </c>
      <c r="CI1506" s="2" t="s">
        <v>189</v>
      </c>
      <c r="CJ1506" s="2">
        <v>20501</v>
      </c>
      <c r="CK1506" s="97">
        <v>4550833</v>
      </c>
      <c r="CL1506" s="97" t="e">
        <v>#N/A</v>
      </c>
      <c r="CM1506" s="97" t="e">
        <v>#N/A</v>
      </c>
      <c r="CN1506" s="2" t="s">
        <v>189</v>
      </c>
      <c r="CO1506" s="100" t="e">
        <v>#N/A</v>
      </c>
      <c r="CP1506" s="97" t="e">
        <v>#N/A</v>
      </c>
      <c r="CQ1506" s="97">
        <v>4550833</v>
      </c>
      <c r="CR1506" s="97">
        <v>2436494</v>
      </c>
      <c r="CS1506" s="97">
        <v>1987990</v>
      </c>
      <c r="CT1506" s="2">
        <v>850725</v>
      </c>
      <c r="CU1506" s="2" t="s">
        <v>189</v>
      </c>
    </row>
    <row r="1507" spans="1:99" x14ac:dyDescent="0.25">
      <c r="A1507" s="2">
        <v>20489</v>
      </c>
      <c r="B1507" s="2" t="e">
        <v>#N/A</v>
      </c>
      <c r="C1507" s="2" t="e">
        <v>#N/A</v>
      </c>
      <c r="D1507" s="2" t="e">
        <v>#N/A</v>
      </c>
      <c r="E1507" s="2" t="e">
        <v>#N/A</v>
      </c>
      <c r="F1507" s="2" t="e">
        <v>#N/A</v>
      </c>
      <c r="G1507" s="2" t="e">
        <v>#N/A</v>
      </c>
      <c r="H1507" s="2" t="e">
        <v>#N/A</v>
      </c>
      <c r="I1507" s="2" t="e">
        <v>#N/A</v>
      </c>
      <c r="J1507" s="2" t="e">
        <v>#N/A</v>
      </c>
      <c r="K1507" s="2" t="e">
        <v>#N/A</v>
      </c>
      <c r="L1507" s="2" t="e">
        <v>#N/A</v>
      </c>
      <c r="N1507" s="2">
        <v>20489</v>
      </c>
      <c r="O1507" s="97">
        <v>21604756</v>
      </c>
      <c r="P1507" s="97">
        <v>53153</v>
      </c>
      <c r="Q1507" s="97">
        <v>21551603</v>
      </c>
      <c r="R1507" s="97" t="s">
        <v>189</v>
      </c>
      <c r="S1507" s="97">
        <v>4860956</v>
      </c>
      <c r="T1507" s="97">
        <v>16690647</v>
      </c>
      <c r="U1507" s="97">
        <v>21604756</v>
      </c>
      <c r="V1507" s="97">
        <v>13451999</v>
      </c>
      <c r="W1507" s="97">
        <v>13412510</v>
      </c>
      <c r="X1507" s="97">
        <v>8107008</v>
      </c>
      <c r="Y1507" s="97">
        <v>2943953</v>
      </c>
      <c r="Z1507" s="97">
        <v>0</v>
      </c>
      <c r="AB1507" s="2">
        <v>20502</v>
      </c>
      <c r="AC1507" s="97">
        <v>41359576</v>
      </c>
      <c r="AD1507" s="97">
        <v>126526</v>
      </c>
      <c r="AE1507" s="97">
        <v>34482832</v>
      </c>
      <c r="AF1507" s="97" t="s">
        <v>186</v>
      </c>
      <c r="AG1507" s="97">
        <v>5080119</v>
      </c>
      <c r="AH1507" s="97">
        <v>29402713</v>
      </c>
      <c r="AI1507" s="97">
        <v>41359576</v>
      </c>
      <c r="AJ1507" s="97">
        <v>21580667</v>
      </c>
      <c r="AK1507" s="97">
        <v>19778909</v>
      </c>
      <c r="AL1507" s="97">
        <v>9983764</v>
      </c>
      <c r="AM1507" s="97" t="s">
        <v>189</v>
      </c>
      <c r="AN1507" s="2">
        <v>20502</v>
      </c>
      <c r="AO1507" s="97">
        <v>38272799</v>
      </c>
      <c r="AP1507" s="97">
        <v>6747815</v>
      </c>
      <c r="AQ1507" s="97">
        <v>31524984</v>
      </c>
      <c r="AR1507" s="97">
        <v>0</v>
      </c>
      <c r="AS1507" s="97">
        <v>5001456</v>
      </c>
      <c r="AT1507" s="97">
        <v>26523528</v>
      </c>
      <c r="AU1507" s="97">
        <v>38272799</v>
      </c>
      <c r="AV1507" s="97">
        <v>22299485</v>
      </c>
      <c r="AW1507" s="97">
        <v>9215192</v>
      </c>
      <c r="AX1507" s="97">
        <v>4385514</v>
      </c>
      <c r="AY1507" s="97" t="s">
        <v>189</v>
      </c>
      <c r="AZ1507" s="2">
        <v>20502</v>
      </c>
      <c r="BA1507" s="98">
        <v>30796259</v>
      </c>
      <c r="BB1507" s="2">
        <v>9870</v>
      </c>
      <c r="BC1507" s="2">
        <v>30752846</v>
      </c>
      <c r="BD1507" s="2" t="s">
        <v>189</v>
      </c>
      <c r="BE1507" s="2">
        <v>4348576</v>
      </c>
      <c r="BF1507" s="2">
        <v>26404270</v>
      </c>
      <c r="BG1507" s="2">
        <v>30796259</v>
      </c>
      <c r="BH1507" s="2">
        <v>23482527</v>
      </c>
      <c r="BI1507" s="2">
        <v>7313732</v>
      </c>
      <c r="BJ1507" s="2">
        <v>2788942</v>
      </c>
      <c r="BK1507" s="2" t="s">
        <v>189</v>
      </c>
      <c r="BL1507" s="2">
        <v>20502</v>
      </c>
      <c r="BM1507" s="2">
        <v>26170468</v>
      </c>
      <c r="BN1507" s="2">
        <v>57394</v>
      </c>
      <c r="BO1507" s="2">
        <v>26113074</v>
      </c>
      <c r="BP1507" s="2" t="s">
        <v>189</v>
      </c>
      <c r="BQ1507" s="2">
        <v>4513469</v>
      </c>
      <c r="BR1507" s="2">
        <v>21599605</v>
      </c>
      <c r="BS1507" s="2">
        <v>26170468</v>
      </c>
      <c r="BT1507" s="2">
        <v>19069970</v>
      </c>
      <c r="BU1507" s="2">
        <v>7097172</v>
      </c>
      <c r="BV1507" s="2">
        <v>3074789</v>
      </c>
      <c r="BW1507" s="2" t="s">
        <v>189</v>
      </c>
      <c r="BX1507" s="2">
        <v>20502</v>
      </c>
      <c r="BY1507" s="2">
        <v>33160756</v>
      </c>
      <c r="BZ1507" s="2">
        <v>120490</v>
      </c>
      <c r="CA1507" s="2">
        <v>31244816</v>
      </c>
      <c r="CB1507" s="2" t="s">
        <v>189</v>
      </c>
      <c r="CC1507" s="2">
        <v>4336071</v>
      </c>
      <c r="CD1507" s="2">
        <v>26908745</v>
      </c>
      <c r="CE1507" s="2">
        <v>33160756</v>
      </c>
      <c r="CF1507" s="2">
        <v>26588367</v>
      </c>
      <c r="CG1507" s="2">
        <v>6572389</v>
      </c>
      <c r="CH1507" s="2">
        <v>2983461</v>
      </c>
      <c r="CI1507" s="2" t="s">
        <v>189</v>
      </c>
      <c r="CJ1507" s="2">
        <v>20502</v>
      </c>
      <c r="CK1507" s="97">
        <v>27569376</v>
      </c>
      <c r="CL1507" s="97" t="e">
        <v>#N/A</v>
      </c>
      <c r="CM1507" s="97" t="e">
        <v>#N/A</v>
      </c>
      <c r="CN1507" s="2" t="s">
        <v>189</v>
      </c>
      <c r="CO1507" s="100" t="e">
        <v>#N/A</v>
      </c>
      <c r="CP1507" s="97" t="e">
        <v>#N/A</v>
      </c>
      <c r="CQ1507" s="97">
        <v>27569376</v>
      </c>
      <c r="CR1507" s="97">
        <v>13856104</v>
      </c>
      <c r="CS1507" s="97">
        <v>7604341</v>
      </c>
      <c r="CT1507" s="2">
        <v>2631587</v>
      </c>
      <c r="CU1507" s="2" t="s">
        <v>189</v>
      </c>
    </row>
    <row r="1508" spans="1:99" x14ac:dyDescent="0.25">
      <c r="A1508" s="2">
        <v>20490</v>
      </c>
      <c r="B1508" s="2">
        <v>14132970</v>
      </c>
      <c r="C1508" s="2">
        <v>43491</v>
      </c>
      <c r="D1508" s="2">
        <v>13491636</v>
      </c>
      <c r="E1508" s="2" t="s">
        <v>189</v>
      </c>
      <c r="F1508" s="2">
        <v>3537781</v>
      </c>
      <c r="G1508" s="2">
        <v>9953855</v>
      </c>
      <c r="H1508" s="2">
        <v>14132970</v>
      </c>
      <c r="I1508" s="2">
        <v>5494985</v>
      </c>
      <c r="J1508" s="2">
        <v>5068985</v>
      </c>
      <c r="K1508" s="2">
        <v>8637985</v>
      </c>
      <c r="L1508" s="2">
        <v>2912054</v>
      </c>
      <c r="N1508" s="2">
        <v>20490</v>
      </c>
      <c r="O1508" s="97">
        <v>13564305</v>
      </c>
      <c r="P1508" s="97">
        <v>462992</v>
      </c>
      <c r="Q1508" s="97">
        <v>13101313</v>
      </c>
      <c r="R1508" s="97" t="s">
        <v>189</v>
      </c>
      <c r="S1508" s="97">
        <v>3273873</v>
      </c>
      <c r="T1508" s="97">
        <v>9827440</v>
      </c>
      <c r="U1508" s="97">
        <v>13564305</v>
      </c>
      <c r="V1508" s="97">
        <v>7617022</v>
      </c>
      <c r="W1508" s="97">
        <v>7617022</v>
      </c>
      <c r="X1508" s="97">
        <v>5456632</v>
      </c>
      <c r="Y1508" s="97">
        <v>1669812</v>
      </c>
      <c r="Z1508" s="97">
        <v>0</v>
      </c>
      <c r="AB1508" s="2">
        <v>20503</v>
      </c>
      <c r="AC1508" s="97">
        <v>7482241</v>
      </c>
      <c r="AD1508" s="97">
        <v>1024143</v>
      </c>
      <c r="AE1508" s="97">
        <v>6458098</v>
      </c>
      <c r="AF1508" s="97">
        <v>9166</v>
      </c>
      <c r="AG1508" s="97">
        <v>2588134</v>
      </c>
      <c r="AH1508" s="97">
        <v>3869964</v>
      </c>
      <c r="AI1508" s="97">
        <v>7482241</v>
      </c>
      <c r="AJ1508" s="97">
        <v>4121849</v>
      </c>
      <c r="AK1508" s="97">
        <v>3023117</v>
      </c>
      <c r="AL1508" s="97">
        <v>790200</v>
      </c>
      <c r="AM1508" s="97" t="s">
        <v>189</v>
      </c>
      <c r="AN1508" s="2">
        <v>20503</v>
      </c>
      <c r="AO1508" s="97">
        <v>7126669</v>
      </c>
      <c r="AP1508" s="97">
        <v>191077</v>
      </c>
      <c r="AQ1508" s="97">
        <v>6935592</v>
      </c>
      <c r="AR1508" s="97">
        <v>3725</v>
      </c>
      <c r="AS1508" s="97">
        <v>2258885</v>
      </c>
      <c r="AT1508" s="97">
        <v>4676707</v>
      </c>
      <c r="AU1508" s="97">
        <v>7126669</v>
      </c>
      <c r="AV1508" s="97">
        <v>4112641</v>
      </c>
      <c r="AW1508" s="97">
        <v>2725749</v>
      </c>
      <c r="AX1508" s="97">
        <v>171600</v>
      </c>
      <c r="AY1508" s="97" t="s">
        <v>189</v>
      </c>
      <c r="AZ1508" s="2">
        <v>20503</v>
      </c>
      <c r="BA1508" s="98">
        <v>7413148</v>
      </c>
      <c r="BB1508" s="2">
        <v>85549</v>
      </c>
      <c r="BC1508" s="2">
        <v>6741308</v>
      </c>
      <c r="BD1508" s="2">
        <v>11234</v>
      </c>
      <c r="BE1508" s="2">
        <v>2249847</v>
      </c>
      <c r="BF1508" s="2">
        <v>4491461</v>
      </c>
      <c r="BG1508" s="2">
        <v>7413148</v>
      </c>
      <c r="BH1508" s="2">
        <v>4610251</v>
      </c>
      <c r="BI1508" s="2">
        <v>2802897</v>
      </c>
      <c r="BJ1508" s="2">
        <v>1065159</v>
      </c>
      <c r="BK1508" s="2" t="s">
        <v>189</v>
      </c>
      <c r="BL1508" s="2">
        <v>20503</v>
      </c>
      <c r="BM1508" s="2">
        <v>3993642</v>
      </c>
      <c r="BN1508" s="2">
        <v>103825</v>
      </c>
      <c r="BO1508" s="2">
        <v>3827675</v>
      </c>
      <c r="BP1508" s="2">
        <v>8282</v>
      </c>
      <c r="BQ1508" s="2">
        <v>2237523</v>
      </c>
      <c r="BR1508" s="2">
        <v>1590152</v>
      </c>
      <c r="BS1508" s="2">
        <v>3993642</v>
      </c>
      <c r="BT1508" s="2">
        <v>1389543</v>
      </c>
      <c r="BU1508" s="2">
        <v>2604099</v>
      </c>
      <c r="BV1508" s="2">
        <v>1064659</v>
      </c>
      <c r="BW1508" s="2" t="s">
        <v>189</v>
      </c>
      <c r="BX1508" s="2">
        <v>20503</v>
      </c>
      <c r="BY1508" s="2">
        <v>4082670</v>
      </c>
      <c r="BZ1508" s="2">
        <v>147264</v>
      </c>
      <c r="CA1508" s="2">
        <v>3935406</v>
      </c>
      <c r="CB1508" s="2">
        <v>9277</v>
      </c>
      <c r="CC1508" s="2">
        <v>2157757</v>
      </c>
      <c r="CD1508" s="2">
        <v>1777649</v>
      </c>
      <c r="CE1508" s="2">
        <v>4082670</v>
      </c>
      <c r="CF1508" s="2">
        <v>373410</v>
      </c>
      <c r="CG1508" s="2">
        <v>2654936</v>
      </c>
      <c r="CH1508" s="2">
        <v>1064659</v>
      </c>
      <c r="CI1508" s="2" t="s">
        <v>189</v>
      </c>
      <c r="CJ1508" s="2">
        <v>20503</v>
      </c>
      <c r="CK1508" s="97">
        <v>9150153</v>
      </c>
      <c r="CL1508" s="97" t="e">
        <v>#N/A</v>
      </c>
      <c r="CM1508" s="97" t="e">
        <v>#N/A</v>
      </c>
      <c r="CN1508" s="2">
        <v>5039</v>
      </c>
      <c r="CO1508" s="100" t="e">
        <v>#N/A</v>
      </c>
      <c r="CP1508" s="97" t="e">
        <v>#N/A</v>
      </c>
      <c r="CQ1508" s="97">
        <v>9150153</v>
      </c>
      <c r="CR1508" s="97">
        <v>6308073</v>
      </c>
      <c r="CS1508" s="97">
        <v>2842080</v>
      </c>
      <c r="CT1508" s="2">
        <v>1064659</v>
      </c>
      <c r="CU1508" s="2" t="s">
        <v>189</v>
      </c>
    </row>
    <row r="1509" spans="1:99" x14ac:dyDescent="0.25">
      <c r="A1509" s="2">
        <v>20491</v>
      </c>
      <c r="B1509" s="2">
        <v>37289942</v>
      </c>
      <c r="C1509" s="2">
        <v>218156</v>
      </c>
      <c r="D1509" s="2">
        <v>37071786</v>
      </c>
      <c r="E1509" s="2" t="s">
        <v>189</v>
      </c>
      <c r="F1509" s="2">
        <v>5584328</v>
      </c>
      <c r="G1509" s="2">
        <v>31487458</v>
      </c>
      <c r="H1509" s="2">
        <v>37289942</v>
      </c>
      <c r="I1509" s="2">
        <v>11480731</v>
      </c>
      <c r="J1509" s="2">
        <v>11471732</v>
      </c>
      <c r="K1509" s="2">
        <v>21342340</v>
      </c>
      <c r="L1509" s="2">
        <v>4210120</v>
      </c>
      <c r="N1509" s="2">
        <v>20491</v>
      </c>
      <c r="O1509" s="97">
        <v>39901645</v>
      </c>
      <c r="P1509" s="97">
        <v>326643</v>
      </c>
      <c r="Q1509" s="97">
        <v>39354514</v>
      </c>
      <c r="R1509" s="97" t="s">
        <v>189</v>
      </c>
      <c r="S1509" s="97">
        <v>4136455</v>
      </c>
      <c r="T1509" s="97">
        <v>35218059</v>
      </c>
      <c r="U1509" s="97">
        <v>39901645</v>
      </c>
      <c r="V1509" s="97">
        <v>10721611</v>
      </c>
      <c r="W1509" s="97">
        <v>10708282</v>
      </c>
      <c r="X1509" s="97">
        <v>29180034</v>
      </c>
      <c r="Y1509" s="97">
        <v>6585280</v>
      </c>
      <c r="Z1509" s="97">
        <v>0</v>
      </c>
      <c r="AB1509" s="2">
        <v>20504</v>
      </c>
      <c r="AC1509" s="97">
        <v>33665510</v>
      </c>
      <c r="AD1509" s="97">
        <v>484928</v>
      </c>
      <c r="AE1509" s="97">
        <v>33159643</v>
      </c>
      <c r="AF1509" s="97">
        <v>109121</v>
      </c>
      <c r="AG1509" s="97">
        <v>3346776</v>
      </c>
      <c r="AH1509" s="97">
        <v>29812867</v>
      </c>
      <c r="AI1509" s="97">
        <v>33665510</v>
      </c>
      <c r="AJ1509" s="97">
        <v>2122343</v>
      </c>
      <c r="AK1509" s="97">
        <v>31543167</v>
      </c>
      <c r="AL1509" s="97">
        <v>8613976</v>
      </c>
      <c r="AM1509" s="97" t="s">
        <v>189</v>
      </c>
      <c r="AN1509" s="2">
        <v>20504</v>
      </c>
      <c r="AO1509" s="97">
        <v>7902675</v>
      </c>
      <c r="AP1509" s="97">
        <v>435325</v>
      </c>
      <c r="AQ1509" s="97">
        <v>7446068</v>
      </c>
      <c r="AR1509" s="97">
        <v>65154</v>
      </c>
      <c r="AS1509" s="97">
        <v>3421395</v>
      </c>
      <c r="AT1509" s="97">
        <v>4024673</v>
      </c>
      <c r="AU1509" s="97">
        <v>7902675</v>
      </c>
      <c r="AV1509" s="97">
        <v>3209039</v>
      </c>
      <c r="AW1509" s="97">
        <v>4693636</v>
      </c>
      <c r="AX1509" s="97">
        <v>1173549</v>
      </c>
      <c r="AY1509" s="97" t="s">
        <v>189</v>
      </c>
      <c r="AZ1509" s="2">
        <v>20504</v>
      </c>
      <c r="BA1509" s="98">
        <v>7306181</v>
      </c>
      <c r="BB1509" s="2">
        <v>453920</v>
      </c>
      <c r="BC1509" s="2">
        <v>6852261</v>
      </c>
      <c r="BD1509" s="2">
        <v>83927</v>
      </c>
      <c r="BE1509" s="2">
        <v>3290702</v>
      </c>
      <c r="BF1509" s="2">
        <v>3561559</v>
      </c>
      <c r="BG1509" s="2">
        <v>7306181</v>
      </c>
      <c r="BH1509" s="2">
        <v>2627714</v>
      </c>
      <c r="BI1509" s="2">
        <v>4645909</v>
      </c>
      <c r="BJ1509" s="2">
        <v>1103291</v>
      </c>
      <c r="BK1509" s="2" t="s">
        <v>189</v>
      </c>
      <c r="BL1509" s="2">
        <v>20504</v>
      </c>
      <c r="BM1509" s="2">
        <v>14081384</v>
      </c>
      <c r="BN1509" s="2">
        <v>724176</v>
      </c>
      <c r="BO1509" s="2">
        <v>13357208</v>
      </c>
      <c r="BP1509" s="2">
        <v>67840</v>
      </c>
      <c r="BQ1509" s="2">
        <v>2829198</v>
      </c>
      <c r="BR1509" s="2">
        <v>10528010</v>
      </c>
      <c r="BS1509" s="2">
        <v>14081384</v>
      </c>
      <c r="BT1509" s="2">
        <v>8179498</v>
      </c>
      <c r="BU1509" s="2">
        <v>3606048</v>
      </c>
      <c r="BV1509" s="2">
        <v>1107463</v>
      </c>
      <c r="BW1509" s="2" t="s">
        <v>189</v>
      </c>
      <c r="BX1509" s="2">
        <v>20504</v>
      </c>
      <c r="BY1509" s="2">
        <v>9043606</v>
      </c>
      <c r="BZ1509" s="2">
        <v>727227</v>
      </c>
      <c r="CA1509" s="2">
        <v>8082346</v>
      </c>
      <c r="CB1509" s="2">
        <v>49317</v>
      </c>
      <c r="CC1509" s="2">
        <v>2700224</v>
      </c>
      <c r="CD1509" s="2">
        <v>5382122</v>
      </c>
      <c r="CE1509" s="2">
        <v>9043606</v>
      </c>
      <c r="CF1509" s="2">
        <v>5086792</v>
      </c>
      <c r="CG1509" s="2">
        <v>3956814</v>
      </c>
      <c r="CH1509" s="2">
        <v>899477</v>
      </c>
      <c r="CI1509" s="2" t="s">
        <v>189</v>
      </c>
      <c r="CJ1509" s="2">
        <v>20504</v>
      </c>
      <c r="CK1509" s="97">
        <v>7201976</v>
      </c>
      <c r="CL1509" s="97" t="e">
        <v>#N/A</v>
      </c>
      <c r="CM1509" s="97" t="e">
        <v>#N/A</v>
      </c>
      <c r="CN1509" s="2">
        <v>41614</v>
      </c>
      <c r="CO1509" s="100" t="e">
        <v>#N/A</v>
      </c>
      <c r="CP1509" s="97" t="e">
        <v>#N/A</v>
      </c>
      <c r="CQ1509" s="97">
        <v>7201976</v>
      </c>
      <c r="CR1509" s="97">
        <v>1525299</v>
      </c>
      <c r="CS1509" s="97">
        <v>3441780</v>
      </c>
      <c r="CT1509" s="2">
        <v>854590</v>
      </c>
      <c r="CU1509" s="2" t="s">
        <v>189</v>
      </c>
    </row>
    <row r="1510" spans="1:99" x14ac:dyDescent="0.25">
      <c r="A1510" s="2">
        <v>20492</v>
      </c>
      <c r="B1510" s="2">
        <v>20343291</v>
      </c>
      <c r="C1510" s="2">
        <v>408037</v>
      </c>
      <c r="D1510" s="2">
        <v>19926603</v>
      </c>
      <c r="E1510" s="2">
        <v>23550</v>
      </c>
      <c r="F1510" s="2">
        <v>6497944</v>
      </c>
      <c r="G1510" s="2">
        <v>13428659</v>
      </c>
      <c r="H1510" s="2">
        <v>20343291</v>
      </c>
      <c r="I1510" s="2">
        <v>9106622</v>
      </c>
      <c r="J1510" s="2">
        <v>9006463</v>
      </c>
      <c r="K1510" s="2">
        <v>11236669</v>
      </c>
      <c r="L1510" s="2">
        <v>3436984</v>
      </c>
      <c r="N1510" s="2">
        <v>20492</v>
      </c>
      <c r="O1510" s="97">
        <v>26588976</v>
      </c>
      <c r="P1510" s="97">
        <v>789209</v>
      </c>
      <c r="Q1510" s="97">
        <v>19415347</v>
      </c>
      <c r="R1510" s="97">
        <v>33215</v>
      </c>
      <c r="S1510" s="97">
        <v>5008808</v>
      </c>
      <c r="T1510" s="97">
        <v>14406539</v>
      </c>
      <c r="U1510" s="97">
        <v>26588976</v>
      </c>
      <c r="V1510" s="97">
        <v>17532589</v>
      </c>
      <c r="W1510" s="97">
        <v>17214778</v>
      </c>
      <c r="X1510" s="97">
        <v>9056387</v>
      </c>
      <c r="Y1510" s="97">
        <v>3222490</v>
      </c>
      <c r="Z1510" s="97">
        <v>0</v>
      </c>
      <c r="AB1510" s="2">
        <v>20505</v>
      </c>
      <c r="AC1510" s="97">
        <v>34977227</v>
      </c>
      <c r="AD1510" s="97">
        <v>6812431</v>
      </c>
      <c r="AE1510" s="97">
        <v>28164796</v>
      </c>
      <c r="AF1510" s="97">
        <v>131194</v>
      </c>
      <c r="AG1510" s="97">
        <v>13004329</v>
      </c>
      <c r="AH1510" s="97">
        <v>15160467</v>
      </c>
      <c r="AI1510" s="97">
        <v>34977227</v>
      </c>
      <c r="AJ1510" s="97">
        <v>12563665</v>
      </c>
      <c r="AK1510" s="97">
        <v>22413562</v>
      </c>
      <c r="AL1510" s="97">
        <v>4691900</v>
      </c>
      <c r="AM1510" s="97" t="s">
        <v>189</v>
      </c>
      <c r="AN1510" s="2">
        <v>20505</v>
      </c>
      <c r="AO1510" s="97">
        <v>38009489</v>
      </c>
      <c r="AP1510" s="97">
        <v>13013811</v>
      </c>
      <c r="AQ1510" s="97">
        <v>24995678</v>
      </c>
      <c r="AR1510" s="97">
        <v>29678</v>
      </c>
      <c r="AS1510" s="97">
        <v>9899692</v>
      </c>
      <c r="AT1510" s="97">
        <v>15095986</v>
      </c>
      <c r="AU1510" s="97">
        <v>38009489</v>
      </c>
      <c r="AV1510" s="97">
        <v>18369277</v>
      </c>
      <c r="AW1510" s="97">
        <v>19627339</v>
      </c>
      <c r="AX1510" s="97">
        <v>4499619</v>
      </c>
      <c r="AY1510" s="97" t="s">
        <v>189</v>
      </c>
      <c r="AZ1510" s="2">
        <v>20505</v>
      </c>
      <c r="BA1510" s="98">
        <v>51237255</v>
      </c>
      <c r="BB1510" s="2">
        <v>12058765</v>
      </c>
      <c r="BC1510" s="2">
        <v>39178490</v>
      </c>
      <c r="BD1510" s="2">
        <v>28140</v>
      </c>
      <c r="BE1510" s="2">
        <v>5930857</v>
      </c>
      <c r="BF1510" s="2">
        <v>33247633</v>
      </c>
      <c r="BG1510" s="2">
        <v>51237255</v>
      </c>
      <c r="BH1510" s="2">
        <v>35126161</v>
      </c>
      <c r="BI1510" s="2">
        <v>16087222</v>
      </c>
      <c r="BJ1510" s="2">
        <v>3884412</v>
      </c>
      <c r="BK1510" s="2" t="s">
        <v>189</v>
      </c>
      <c r="BL1510" s="2">
        <v>20505</v>
      </c>
      <c r="BM1510" s="2">
        <v>48831142</v>
      </c>
      <c r="BN1510" s="2">
        <v>4508881</v>
      </c>
      <c r="BO1510" s="2">
        <v>44322261</v>
      </c>
      <c r="BP1510" s="2">
        <v>12502</v>
      </c>
      <c r="BQ1510" s="2">
        <v>7358600</v>
      </c>
      <c r="BR1510" s="2">
        <v>36963661</v>
      </c>
      <c r="BS1510" s="2">
        <v>48831142</v>
      </c>
      <c r="BT1510" s="2">
        <v>35836439</v>
      </c>
      <c r="BU1510" s="2">
        <v>12967628</v>
      </c>
      <c r="BV1510" s="2">
        <v>3685815</v>
      </c>
      <c r="BW1510" s="2" t="s">
        <v>189</v>
      </c>
      <c r="BX1510" s="2">
        <v>20505</v>
      </c>
      <c r="BY1510" s="2">
        <v>24139576</v>
      </c>
      <c r="BZ1510" s="2">
        <v>476421</v>
      </c>
      <c r="CA1510" s="2">
        <v>23663155</v>
      </c>
      <c r="CB1510" s="2" t="s">
        <v>189</v>
      </c>
      <c r="CC1510" s="2">
        <v>4812121</v>
      </c>
      <c r="CD1510" s="2">
        <v>18851034</v>
      </c>
      <c r="CE1510" s="2">
        <v>24139576</v>
      </c>
      <c r="CF1510" s="2">
        <v>14373938</v>
      </c>
      <c r="CG1510" s="2">
        <v>7961910</v>
      </c>
      <c r="CH1510" s="2">
        <v>4509280</v>
      </c>
      <c r="CI1510" s="2" t="s">
        <v>189</v>
      </c>
      <c r="CJ1510" s="2">
        <v>20505</v>
      </c>
      <c r="CK1510" s="97">
        <v>28125883</v>
      </c>
      <c r="CL1510" s="97" t="e">
        <v>#N/A</v>
      </c>
      <c r="CM1510" s="97" t="e">
        <v>#N/A</v>
      </c>
      <c r="CN1510" s="2">
        <v>56100</v>
      </c>
      <c r="CO1510" s="100" t="e">
        <v>#N/A</v>
      </c>
      <c r="CP1510" s="97" t="e">
        <v>#N/A</v>
      </c>
      <c r="CQ1510" s="97">
        <v>28125883</v>
      </c>
      <c r="CR1510" s="97">
        <v>15561116</v>
      </c>
      <c r="CS1510" s="97">
        <v>10441076</v>
      </c>
      <c r="CT1510" s="2">
        <v>4570128</v>
      </c>
      <c r="CU1510" s="2" t="s">
        <v>189</v>
      </c>
    </row>
    <row r="1511" spans="1:99" x14ac:dyDescent="0.25">
      <c r="A1511" s="2">
        <v>20493</v>
      </c>
      <c r="B1511" s="2">
        <v>3874134</v>
      </c>
      <c r="C1511" s="2">
        <v>111489</v>
      </c>
      <c r="D1511" s="2">
        <v>3674844</v>
      </c>
      <c r="E1511" s="2">
        <v>30369</v>
      </c>
      <c r="F1511" s="2">
        <v>1582268</v>
      </c>
      <c r="G1511" s="2">
        <v>2092576</v>
      </c>
      <c r="H1511" s="2">
        <v>3874134</v>
      </c>
      <c r="I1511" s="2">
        <v>1674482</v>
      </c>
      <c r="J1511" s="2">
        <v>1632236</v>
      </c>
      <c r="K1511" s="2">
        <v>2199652</v>
      </c>
      <c r="L1511" s="2">
        <v>578053</v>
      </c>
      <c r="N1511" s="2">
        <v>20493</v>
      </c>
      <c r="O1511" s="97">
        <v>4234880</v>
      </c>
      <c r="P1511" s="97">
        <v>167507</v>
      </c>
      <c r="Q1511" s="97">
        <v>4067373</v>
      </c>
      <c r="R1511" s="97">
        <v>29757</v>
      </c>
      <c r="S1511" s="97">
        <v>1604794</v>
      </c>
      <c r="T1511" s="97">
        <v>2462579</v>
      </c>
      <c r="U1511" s="97">
        <v>4234880</v>
      </c>
      <c r="V1511" s="97">
        <v>1900832</v>
      </c>
      <c r="W1511" s="97">
        <v>1843616</v>
      </c>
      <c r="X1511" s="97">
        <v>2284130</v>
      </c>
      <c r="Y1511" s="97">
        <v>488848</v>
      </c>
      <c r="Z1511" s="97">
        <v>0</v>
      </c>
      <c r="AB1511" s="2">
        <v>20506</v>
      </c>
      <c r="AC1511" s="97">
        <v>4294270</v>
      </c>
      <c r="AD1511" s="97">
        <v>426297</v>
      </c>
      <c r="AE1511" s="97">
        <v>3867973</v>
      </c>
      <c r="AF1511" s="97">
        <v>6100</v>
      </c>
      <c r="AG1511" s="97">
        <v>1854517</v>
      </c>
      <c r="AH1511" s="97">
        <v>2013456</v>
      </c>
      <c r="AI1511" s="97">
        <v>4294270</v>
      </c>
      <c r="AJ1511" s="97">
        <v>1849662</v>
      </c>
      <c r="AK1511" s="97">
        <v>2432715</v>
      </c>
      <c r="AL1511" s="97">
        <v>1352061</v>
      </c>
      <c r="AM1511" s="97" t="s">
        <v>189</v>
      </c>
      <c r="AN1511" s="2">
        <v>20506</v>
      </c>
      <c r="AO1511" s="97">
        <v>6091064</v>
      </c>
      <c r="AP1511" s="97">
        <v>13434</v>
      </c>
      <c r="AQ1511" s="97">
        <v>6077630</v>
      </c>
      <c r="AR1511" s="97">
        <v>11125</v>
      </c>
      <c r="AS1511" s="97">
        <v>1904224</v>
      </c>
      <c r="AT1511" s="97">
        <v>4173406</v>
      </c>
      <c r="AU1511" s="97">
        <v>6091064</v>
      </c>
      <c r="AV1511" s="97">
        <v>2626582</v>
      </c>
      <c r="AW1511" s="97">
        <v>2733286</v>
      </c>
      <c r="AX1511" s="97">
        <v>1436773</v>
      </c>
      <c r="AY1511" s="97" t="s">
        <v>189</v>
      </c>
      <c r="AZ1511" s="2">
        <v>20506</v>
      </c>
      <c r="BA1511" s="98">
        <v>4484732</v>
      </c>
      <c r="BB1511" s="2">
        <v>30175</v>
      </c>
      <c r="BC1511" s="2">
        <v>4454557</v>
      </c>
      <c r="BD1511" s="2">
        <v>3250</v>
      </c>
      <c r="BE1511" s="2">
        <v>1740267</v>
      </c>
      <c r="BF1511" s="2">
        <v>2714290</v>
      </c>
      <c r="BG1511" s="2">
        <v>4484732</v>
      </c>
      <c r="BH1511" s="2">
        <v>2208328</v>
      </c>
      <c r="BI1511" s="2">
        <v>2252673</v>
      </c>
      <c r="BJ1511" s="2">
        <v>250516</v>
      </c>
      <c r="BK1511" s="2" t="s">
        <v>189</v>
      </c>
      <c r="BL1511" s="2">
        <v>20506</v>
      </c>
      <c r="BM1511" s="2">
        <v>4199469</v>
      </c>
      <c r="BN1511" s="2">
        <v>217771</v>
      </c>
      <c r="BO1511" s="2">
        <v>3981698</v>
      </c>
      <c r="BP1511" s="2">
        <v>3400</v>
      </c>
      <c r="BQ1511" s="2">
        <v>1694382</v>
      </c>
      <c r="BR1511" s="2">
        <v>2287316</v>
      </c>
      <c r="BS1511" s="2">
        <v>4199469</v>
      </c>
      <c r="BT1511" s="2">
        <v>1850558</v>
      </c>
      <c r="BU1511" s="2">
        <v>2348911</v>
      </c>
      <c r="BV1511" s="2">
        <v>1234800</v>
      </c>
      <c r="BW1511" s="2" t="s">
        <v>189</v>
      </c>
      <c r="BX1511" s="2">
        <v>20506</v>
      </c>
      <c r="BY1511" s="2">
        <v>4040862</v>
      </c>
      <c r="BZ1511" s="2">
        <v>144286</v>
      </c>
      <c r="CA1511" s="2">
        <v>3896576</v>
      </c>
      <c r="CB1511" s="2">
        <v>8071</v>
      </c>
      <c r="CC1511" s="2">
        <v>1581135</v>
      </c>
      <c r="CD1511" s="2">
        <v>2315441</v>
      </c>
      <c r="CE1511" s="2">
        <v>4040862</v>
      </c>
      <c r="CF1511" s="2">
        <v>1787842</v>
      </c>
      <c r="CG1511" s="2">
        <v>2253020</v>
      </c>
      <c r="CH1511" s="2">
        <v>1242710</v>
      </c>
      <c r="CI1511" s="2" t="s">
        <v>189</v>
      </c>
      <c r="CJ1511" s="2">
        <v>20506</v>
      </c>
      <c r="CK1511" s="97">
        <v>3555835</v>
      </c>
      <c r="CL1511" s="97" t="e">
        <v>#N/A</v>
      </c>
      <c r="CM1511" s="97" t="e">
        <v>#N/A</v>
      </c>
      <c r="CN1511" s="2">
        <v>7050</v>
      </c>
      <c r="CO1511" s="100" t="e">
        <v>#N/A</v>
      </c>
      <c r="CP1511" s="97" t="e">
        <v>#N/A</v>
      </c>
      <c r="CQ1511" s="97">
        <v>3555835</v>
      </c>
      <c r="CR1511" s="97">
        <v>781488</v>
      </c>
      <c r="CS1511" s="97">
        <v>2590271</v>
      </c>
      <c r="CT1511" s="2">
        <v>1329198</v>
      </c>
      <c r="CU1511" s="2" t="s">
        <v>189</v>
      </c>
    </row>
    <row r="1512" spans="1:99" x14ac:dyDescent="0.25">
      <c r="A1512" s="2">
        <v>20494</v>
      </c>
      <c r="B1512" s="2">
        <v>68917207</v>
      </c>
      <c r="C1512" s="2">
        <v>15735</v>
      </c>
      <c r="D1512" s="2">
        <v>67972840</v>
      </c>
      <c r="E1512" s="2" t="s">
        <v>189</v>
      </c>
      <c r="F1512" s="2">
        <v>6098794</v>
      </c>
      <c r="G1512" s="2">
        <v>61874046</v>
      </c>
      <c r="H1512" s="2">
        <v>68917207</v>
      </c>
      <c r="I1512" s="2">
        <v>22075635</v>
      </c>
      <c r="J1512" s="2">
        <v>20726138</v>
      </c>
      <c r="K1512" s="2">
        <v>46841572</v>
      </c>
      <c r="L1512" s="2">
        <v>12165703</v>
      </c>
      <c r="N1512" s="2">
        <v>20494</v>
      </c>
      <c r="O1512" s="97" t="s">
        <v>186</v>
      </c>
      <c r="P1512" s="97" t="s">
        <v>186</v>
      </c>
      <c r="Q1512" s="97" t="s">
        <v>186</v>
      </c>
      <c r="R1512" s="97" t="s">
        <v>186</v>
      </c>
      <c r="S1512" s="97" t="s">
        <v>186</v>
      </c>
      <c r="T1512" s="97" t="s">
        <v>186</v>
      </c>
      <c r="U1512" s="97" t="s">
        <v>186</v>
      </c>
      <c r="V1512" s="97" t="s">
        <v>186</v>
      </c>
      <c r="W1512" s="97" t="e">
        <v>#N/A</v>
      </c>
      <c r="X1512" s="97" t="s">
        <v>186</v>
      </c>
      <c r="Y1512" s="97" t="s">
        <v>186</v>
      </c>
      <c r="Z1512" s="97">
        <v>0</v>
      </c>
      <c r="AB1512" s="2">
        <v>20507</v>
      </c>
      <c r="AC1512" s="97">
        <v>20642301</v>
      </c>
      <c r="AD1512" s="97">
        <v>129780</v>
      </c>
      <c r="AE1512" s="97">
        <v>20512521</v>
      </c>
      <c r="AF1512" s="97">
        <v>11477</v>
      </c>
      <c r="AG1512" s="97">
        <v>3928377</v>
      </c>
      <c r="AH1512" s="97">
        <v>16584144</v>
      </c>
      <c r="AI1512" s="97">
        <v>20642301</v>
      </c>
      <c r="AJ1512" s="97">
        <v>14033168</v>
      </c>
      <c r="AK1512" s="97">
        <v>6567621</v>
      </c>
      <c r="AL1512" s="97">
        <v>4115461</v>
      </c>
      <c r="AM1512" s="97" t="s">
        <v>189</v>
      </c>
      <c r="AN1512" s="2">
        <v>20507</v>
      </c>
      <c r="AO1512" s="97">
        <v>14711895</v>
      </c>
      <c r="AP1512" s="97">
        <v>182289</v>
      </c>
      <c r="AQ1512" s="97">
        <v>14529606</v>
      </c>
      <c r="AR1512" s="97">
        <v>5700</v>
      </c>
      <c r="AS1512" s="97">
        <v>4384847</v>
      </c>
      <c r="AT1512" s="97">
        <v>10144759</v>
      </c>
      <c r="AU1512" s="97">
        <v>14711895</v>
      </c>
      <c r="AV1512" s="97">
        <v>5486036</v>
      </c>
      <c r="AW1512" s="97">
        <v>7775620</v>
      </c>
      <c r="AX1512" s="97">
        <v>4086841</v>
      </c>
      <c r="AY1512" s="97" t="s">
        <v>189</v>
      </c>
      <c r="AZ1512" s="2">
        <v>20507</v>
      </c>
      <c r="BA1512" s="98">
        <v>12375658</v>
      </c>
      <c r="BB1512" s="2">
        <v>27871</v>
      </c>
      <c r="BC1512" s="2">
        <v>12347787</v>
      </c>
      <c r="BD1512" s="2" t="s">
        <v>189</v>
      </c>
      <c r="BE1512" s="2">
        <v>3574301</v>
      </c>
      <c r="BF1512" s="2">
        <v>8773486</v>
      </c>
      <c r="BG1512" s="2">
        <v>12375658</v>
      </c>
      <c r="BH1512" s="2">
        <v>6568080</v>
      </c>
      <c r="BI1512" s="2">
        <v>5774558</v>
      </c>
      <c r="BJ1512" s="2">
        <v>3309602</v>
      </c>
      <c r="BK1512" s="2" t="s">
        <v>189</v>
      </c>
      <c r="BL1512" s="2">
        <v>20507</v>
      </c>
      <c r="BM1512" s="2">
        <v>12980881</v>
      </c>
      <c r="BN1512" s="2">
        <v>128099</v>
      </c>
      <c r="BO1512" s="2">
        <v>12852782</v>
      </c>
      <c r="BP1512" s="2">
        <v>18920</v>
      </c>
      <c r="BQ1512" s="2">
        <v>3482745</v>
      </c>
      <c r="BR1512" s="2">
        <v>9370037</v>
      </c>
      <c r="BS1512" s="2">
        <v>12980881</v>
      </c>
      <c r="BT1512" s="2">
        <v>7226986</v>
      </c>
      <c r="BU1512" s="2">
        <v>5713613</v>
      </c>
      <c r="BV1512" s="2">
        <v>3461352</v>
      </c>
      <c r="BW1512" s="2" t="s">
        <v>189</v>
      </c>
      <c r="BX1512" s="2">
        <v>20507</v>
      </c>
      <c r="BY1512" s="2">
        <v>12354336</v>
      </c>
      <c r="BZ1512" s="2">
        <v>62357</v>
      </c>
      <c r="CA1512" s="2">
        <v>12098681</v>
      </c>
      <c r="CB1512" s="2">
        <v>9014</v>
      </c>
      <c r="CC1512" s="2">
        <v>3288568</v>
      </c>
      <c r="CD1512" s="2">
        <v>8810113</v>
      </c>
      <c r="CE1512" s="2">
        <v>12354336</v>
      </c>
      <c r="CF1512" s="2">
        <v>6882772</v>
      </c>
      <c r="CG1512" s="2">
        <v>5471564</v>
      </c>
      <c r="CH1512" s="2">
        <v>3520507</v>
      </c>
      <c r="CI1512" s="2" t="s">
        <v>189</v>
      </c>
      <c r="CJ1512" s="2">
        <v>20507</v>
      </c>
      <c r="CK1512" s="97">
        <v>17837367</v>
      </c>
      <c r="CL1512" s="97" t="e">
        <v>#N/A</v>
      </c>
      <c r="CM1512" s="97" t="e">
        <v>#N/A</v>
      </c>
      <c r="CN1512" s="2">
        <v>25288</v>
      </c>
      <c r="CO1512" s="100" t="e">
        <v>#N/A</v>
      </c>
      <c r="CP1512" s="97" t="e">
        <v>#N/A</v>
      </c>
      <c r="CQ1512" s="97">
        <v>17837367</v>
      </c>
      <c r="CR1512" s="97">
        <v>12372549</v>
      </c>
      <c r="CS1512" s="97">
        <v>5464818</v>
      </c>
      <c r="CT1512" s="2">
        <v>3509242</v>
      </c>
      <c r="CU1512" s="2" t="s">
        <v>189</v>
      </c>
    </row>
    <row r="1513" spans="1:99" x14ac:dyDescent="0.25">
      <c r="A1513" s="2">
        <v>20495</v>
      </c>
      <c r="B1513" s="2">
        <v>66464960</v>
      </c>
      <c r="C1513" s="2">
        <v>46407</v>
      </c>
      <c r="D1513" s="2">
        <v>66418553</v>
      </c>
      <c r="E1513" s="2" t="s">
        <v>189</v>
      </c>
      <c r="F1513" s="2">
        <v>3922722</v>
      </c>
      <c r="G1513" s="2">
        <v>62495831</v>
      </c>
      <c r="H1513" s="2">
        <v>66464960</v>
      </c>
      <c r="I1513" s="2">
        <v>9907501</v>
      </c>
      <c r="J1513" s="2">
        <v>9907501</v>
      </c>
      <c r="K1513" s="2">
        <v>56160800</v>
      </c>
      <c r="L1513" s="2">
        <v>4644687</v>
      </c>
      <c r="N1513" s="2">
        <v>20495</v>
      </c>
      <c r="O1513" s="97">
        <v>15496140</v>
      </c>
      <c r="P1513" s="97">
        <v>43273</v>
      </c>
      <c r="Q1513" s="97">
        <v>15452867</v>
      </c>
      <c r="R1513" s="97" t="s">
        <v>189</v>
      </c>
      <c r="S1513" s="97">
        <v>3436842</v>
      </c>
      <c r="T1513" s="97">
        <v>12016025</v>
      </c>
      <c r="U1513" s="97">
        <v>15496140</v>
      </c>
      <c r="V1513" s="97">
        <v>9506354</v>
      </c>
      <c r="W1513" s="97">
        <v>9506354</v>
      </c>
      <c r="X1513" s="97">
        <v>5361233</v>
      </c>
      <c r="Y1513" s="97">
        <v>2097179</v>
      </c>
      <c r="Z1513" s="97">
        <v>0</v>
      </c>
      <c r="AB1513" s="2">
        <v>20508</v>
      </c>
      <c r="AC1513" s="97">
        <v>5597511</v>
      </c>
      <c r="AD1513" s="97">
        <v>547015</v>
      </c>
      <c r="AE1513" s="97">
        <v>5050496</v>
      </c>
      <c r="AF1513" s="97">
        <v>1605</v>
      </c>
      <c r="AG1513" s="97">
        <v>1968193</v>
      </c>
      <c r="AH1513" s="97">
        <v>3082303</v>
      </c>
      <c r="AI1513" s="97">
        <v>5597511</v>
      </c>
      <c r="AJ1513" s="97">
        <v>2036939</v>
      </c>
      <c r="AK1513" s="97">
        <v>3560572</v>
      </c>
      <c r="AL1513" s="97">
        <v>1657894</v>
      </c>
      <c r="AM1513" s="97" t="s">
        <v>189</v>
      </c>
      <c r="AN1513" s="2">
        <v>20508</v>
      </c>
      <c r="AO1513" s="97">
        <v>5577528</v>
      </c>
      <c r="AP1513" s="97">
        <v>351246</v>
      </c>
      <c r="AQ1513" s="97">
        <v>5226282</v>
      </c>
      <c r="AR1513" s="97">
        <v>0</v>
      </c>
      <c r="AS1513" s="97">
        <v>2148931</v>
      </c>
      <c r="AT1513" s="97">
        <v>3077351</v>
      </c>
      <c r="AU1513" s="97">
        <v>5577528</v>
      </c>
      <c r="AV1513" s="97">
        <v>936437</v>
      </c>
      <c r="AW1513" s="97">
        <v>4068012</v>
      </c>
      <c r="AX1513" s="97">
        <v>2280029</v>
      </c>
      <c r="AY1513" s="97" t="s">
        <v>189</v>
      </c>
      <c r="AZ1513" s="2">
        <v>20508</v>
      </c>
      <c r="BA1513" s="98">
        <v>4668312</v>
      </c>
      <c r="BB1513" s="2">
        <v>209824</v>
      </c>
      <c r="BC1513" s="2">
        <v>4458488</v>
      </c>
      <c r="BD1513" s="2">
        <v>4444</v>
      </c>
      <c r="BE1513" s="2">
        <v>1762438</v>
      </c>
      <c r="BF1513" s="2">
        <v>2696050</v>
      </c>
      <c r="BG1513" s="2">
        <v>4668312</v>
      </c>
      <c r="BH1513" s="2">
        <v>1796690</v>
      </c>
      <c r="BI1513" s="2">
        <v>2766627</v>
      </c>
      <c r="BJ1513" s="2">
        <v>1195736</v>
      </c>
      <c r="BK1513" s="2" t="s">
        <v>189</v>
      </c>
      <c r="BL1513" s="2">
        <v>20508</v>
      </c>
      <c r="BM1513" s="2">
        <v>4359681</v>
      </c>
      <c r="BN1513" s="2">
        <v>366253</v>
      </c>
      <c r="BO1513" s="2">
        <v>3993428</v>
      </c>
      <c r="BP1513" s="2">
        <v>10522</v>
      </c>
      <c r="BQ1513" s="2">
        <v>1766487</v>
      </c>
      <c r="BR1513" s="2">
        <v>2226941</v>
      </c>
      <c r="BS1513" s="2">
        <v>4359681</v>
      </c>
      <c r="BT1513" s="2">
        <v>1446354</v>
      </c>
      <c r="BU1513" s="2">
        <v>2888834</v>
      </c>
      <c r="BV1513" s="2">
        <v>1394851</v>
      </c>
      <c r="BW1513" s="2" t="s">
        <v>189</v>
      </c>
      <c r="BX1513" s="2">
        <v>20508</v>
      </c>
      <c r="BY1513" s="2">
        <v>6165894</v>
      </c>
      <c r="BZ1513" s="2">
        <v>452508</v>
      </c>
      <c r="CA1513" s="2">
        <v>4331939</v>
      </c>
      <c r="CB1513" s="2">
        <v>7100</v>
      </c>
      <c r="CC1513" s="2">
        <v>1717713</v>
      </c>
      <c r="CD1513" s="2">
        <v>2614226</v>
      </c>
      <c r="CE1513" s="2">
        <v>6165894</v>
      </c>
      <c r="CF1513" s="2">
        <v>2924465</v>
      </c>
      <c r="CG1513" s="2">
        <v>3241429</v>
      </c>
      <c r="CH1513" s="2">
        <v>1257019</v>
      </c>
      <c r="CI1513" s="2" t="s">
        <v>189</v>
      </c>
      <c r="CJ1513" s="2">
        <v>20508</v>
      </c>
      <c r="CK1513" s="97">
        <v>8384363</v>
      </c>
      <c r="CL1513" s="97" t="e">
        <v>#N/A</v>
      </c>
      <c r="CM1513" s="97" t="e">
        <v>#N/A</v>
      </c>
      <c r="CN1513" s="2">
        <v>3066</v>
      </c>
      <c r="CO1513" s="100" t="e">
        <v>#N/A</v>
      </c>
      <c r="CP1513" s="97" t="e">
        <v>#N/A</v>
      </c>
      <c r="CQ1513" s="97">
        <v>8384363</v>
      </c>
      <c r="CR1513" s="97">
        <v>4789642</v>
      </c>
      <c r="CS1513" s="97">
        <v>2564463</v>
      </c>
      <c r="CT1513" s="2">
        <v>1032362</v>
      </c>
      <c r="CU1513" s="2" t="s">
        <v>189</v>
      </c>
    </row>
    <row r="1514" spans="1:99" x14ac:dyDescent="0.25">
      <c r="A1514" s="2">
        <v>20496</v>
      </c>
      <c r="B1514" s="2">
        <v>6963604</v>
      </c>
      <c r="C1514" s="2">
        <v>12724</v>
      </c>
      <c r="D1514" s="2">
        <v>6950880</v>
      </c>
      <c r="E1514" s="2" t="s">
        <v>189</v>
      </c>
      <c r="F1514" s="2">
        <v>2545282</v>
      </c>
      <c r="G1514" s="2">
        <v>4405598</v>
      </c>
      <c r="H1514" s="2">
        <v>6963604</v>
      </c>
      <c r="I1514" s="2">
        <v>2897508</v>
      </c>
      <c r="J1514" s="2">
        <v>2894788</v>
      </c>
      <c r="K1514" s="2">
        <v>4066096</v>
      </c>
      <c r="L1514" s="2">
        <v>991553</v>
      </c>
      <c r="N1514" s="2">
        <v>20496</v>
      </c>
      <c r="O1514" s="97">
        <v>6830711</v>
      </c>
      <c r="P1514" s="97">
        <v>12976</v>
      </c>
      <c r="Q1514" s="97">
        <v>6817735</v>
      </c>
      <c r="R1514" s="97" t="s">
        <v>189</v>
      </c>
      <c r="S1514" s="97">
        <v>2417952</v>
      </c>
      <c r="T1514" s="97">
        <v>4399783</v>
      </c>
      <c r="U1514" s="97">
        <v>6830711</v>
      </c>
      <c r="V1514" s="97">
        <v>3066754</v>
      </c>
      <c r="W1514" s="97">
        <v>2985801</v>
      </c>
      <c r="X1514" s="97">
        <v>3763957</v>
      </c>
      <c r="Y1514" s="97">
        <v>858319</v>
      </c>
      <c r="Z1514" s="97">
        <v>0</v>
      </c>
      <c r="AB1514" s="2">
        <v>20509</v>
      </c>
      <c r="AC1514" s="97">
        <v>56105468</v>
      </c>
      <c r="AD1514" s="97">
        <v>266914</v>
      </c>
      <c r="AE1514" s="97">
        <v>52947720</v>
      </c>
      <c r="AF1514" s="97">
        <v>700</v>
      </c>
      <c r="AG1514" s="97">
        <v>9147436</v>
      </c>
      <c r="AH1514" s="97">
        <v>43800284</v>
      </c>
      <c r="AI1514" s="97">
        <v>56105468</v>
      </c>
      <c r="AJ1514" s="97">
        <v>38827148</v>
      </c>
      <c r="AK1514" s="97">
        <v>17278320</v>
      </c>
      <c r="AL1514" s="97">
        <v>9443520</v>
      </c>
      <c r="AM1514" s="97" t="s">
        <v>189</v>
      </c>
      <c r="AN1514" s="2">
        <v>20509</v>
      </c>
      <c r="AO1514" s="97">
        <v>60599204</v>
      </c>
      <c r="AP1514" s="97">
        <v>384407</v>
      </c>
      <c r="AQ1514" s="97">
        <v>58073302</v>
      </c>
      <c r="AR1514" s="97">
        <v>0</v>
      </c>
      <c r="AS1514" s="97">
        <v>9567550</v>
      </c>
      <c r="AT1514" s="97">
        <v>48505752</v>
      </c>
      <c r="AU1514" s="97">
        <v>60599204</v>
      </c>
      <c r="AV1514" s="97">
        <v>42809998</v>
      </c>
      <c r="AW1514" s="97">
        <v>17789206</v>
      </c>
      <c r="AX1514" s="97">
        <v>4842258</v>
      </c>
      <c r="AY1514" s="97" t="s">
        <v>189</v>
      </c>
      <c r="AZ1514" s="2">
        <v>20509</v>
      </c>
      <c r="BA1514" s="98">
        <v>54686333</v>
      </c>
      <c r="BB1514" s="2">
        <v>434095</v>
      </c>
      <c r="BC1514" s="2">
        <v>54252238</v>
      </c>
      <c r="BD1514" s="2" t="s">
        <v>189</v>
      </c>
      <c r="BE1514" s="2">
        <v>8666299</v>
      </c>
      <c r="BF1514" s="2">
        <v>45585939</v>
      </c>
      <c r="BG1514" s="2">
        <v>54686333</v>
      </c>
      <c r="BH1514" s="2">
        <v>35155341</v>
      </c>
      <c r="BI1514" s="2">
        <v>15529098</v>
      </c>
      <c r="BJ1514" s="2">
        <v>5368334</v>
      </c>
      <c r="BK1514" s="2" t="s">
        <v>189</v>
      </c>
      <c r="BL1514" s="2">
        <v>20509</v>
      </c>
      <c r="BM1514" s="2">
        <v>47134859</v>
      </c>
      <c r="BN1514" s="2">
        <v>593922</v>
      </c>
      <c r="BO1514" s="2">
        <v>46540937</v>
      </c>
      <c r="BP1514" s="2" t="s">
        <v>189</v>
      </c>
      <c r="BQ1514" s="2">
        <v>7833841</v>
      </c>
      <c r="BR1514" s="2">
        <v>38707096</v>
      </c>
      <c r="BS1514" s="2">
        <v>47134859</v>
      </c>
      <c r="BT1514" s="2">
        <v>27678428</v>
      </c>
      <c r="BU1514" s="2">
        <v>12684246</v>
      </c>
      <c r="BV1514" s="2">
        <v>4882768</v>
      </c>
      <c r="BW1514" s="2" t="s">
        <v>189</v>
      </c>
      <c r="BX1514" s="2">
        <v>20509</v>
      </c>
      <c r="BY1514" s="2">
        <v>56898846</v>
      </c>
      <c r="BZ1514" s="2">
        <v>1064876</v>
      </c>
      <c r="CA1514" s="2">
        <v>53167408</v>
      </c>
      <c r="CB1514" s="2">
        <v>2700</v>
      </c>
      <c r="CC1514" s="2">
        <v>7373641</v>
      </c>
      <c r="CD1514" s="2">
        <v>45793767</v>
      </c>
      <c r="CE1514" s="2">
        <v>56898846</v>
      </c>
      <c r="CF1514" s="2">
        <v>43382372</v>
      </c>
      <c r="CG1514" s="2">
        <v>13516474</v>
      </c>
      <c r="CH1514" s="2">
        <v>5034643</v>
      </c>
      <c r="CI1514" s="2" t="s">
        <v>189</v>
      </c>
      <c r="CJ1514" s="2">
        <v>20509</v>
      </c>
      <c r="CK1514" s="97">
        <v>48518269</v>
      </c>
      <c r="CL1514" s="97" t="e">
        <v>#N/A</v>
      </c>
      <c r="CM1514" s="97" t="e">
        <v>#N/A</v>
      </c>
      <c r="CN1514" s="2" t="s">
        <v>189</v>
      </c>
      <c r="CO1514" s="100" t="e">
        <v>#N/A</v>
      </c>
      <c r="CP1514" s="97" t="e">
        <v>#N/A</v>
      </c>
      <c r="CQ1514" s="97">
        <v>48518269</v>
      </c>
      <c r="CR1514" s="97">
        <v>31534670</v>
      </c>
      <c r="CS1514" s="97">
        <v>11294243</v>
      </c>
      <c r="CT1514" s="2">
        <v>5448789</v>
      </c>
      <c r="CU1514" s="2" t="s">
        <v>189</v>
      </c>
    </row>
    <row r="1515" spans="1:99" x14ac:dyDescent="0.25">
      <c r="A1515" s="2">
        <v>20497</v>
      </c>
      <c r="B1515" s="2">
        <v>24408639</v>
      </c>
      <c r="C1515" s="2">
        <v>39425</v>
      </c>
      <c r="D1515" s="2">
        <v>24198589</v>
      </c>
      <c r="E1515" s="2" t="s">
        <v>189</v>
      </c>
      <c r="F1515" s="2">
        <v>5701245</v>
      </c>
      <c r="G1515" s="2">
        <v>18497344</v>
      </c>
      <c r="H1515" s="2">
        <v>24408639</v>
      </c>
      <c r="I1515" s="2">
        <v>14858861</v>
      </c>
      <c r="J1515" s="2">
        <v>14854645</v>
      </c>
      <c r="K1515" s="2">
        <v>9549778</v>
      </c>
      <c r="L1515" s="2">
        <v>3727760</v>
      </c>
      <c r="N1515" s="2">
        <v>20497</v>
      </c>
      <c r="O1515" s="97">
        <v>25129177</v>
      </c>
      <c r="P1515" s="97">
        <v>97269</v>
      </c>
      <c r="Q1515" s="97">
        <v>25031908</v>
      </c>
      <c r="R1515" s="97">
        <v>7950</v>
      </c>
      <c r="S1515" s="97">
        <v>4916224</v>
      </c>
      <c r="T1515" s="97">
        <v>20115684</v>
      </c>
      <c r="U1515" s="97">
        <v>25129177</v>
      </c>
      <c r="V1515" s="97">
        <v>16877592</v>
      </c>
      <c r="W1515" s="97">
        <v>16860395</v>
      </c>
      <c r="X1515" s="97">
        <v>8201042</v>
      </c>
      <c r="Y1515" s="97">
        <v>3670240</v>
      </c>
      <c r="Z1515" s="97">
        <v>0</v>
      </c>
      <c r="AB1515" s="2">
        <v>20510</v>
      </c>
      <c r="AC1515" s="97">
        <v>28289623</v>
      </c>
      <c r="AD1515" s="97">
        <v>69022</v>
      </c>
      <c r="AE1515" s="97">
        <v>28220601</v>
      </c>
      <c r="AF1515" s="97">
        <v>6427</v>
      </c>
      <c r="AG1515" s="97">
        <v>1870230</v>
      </c>
      <c r="AH1515" s="97">
        <v>26350371</v>
      </c>
      <c r="AI1515" s="97">
        <v>28289623</v>
      </c>
      <c r="AJ1515" s="97">
        <v>282330</v>
      </c>
      <c r="AK1515" s="97">
        <v>27562976</v>
      </c>
      <c r="AL1515" s="97">
        <v>11178894</v>
      </c>
      <c r="AM1515" s="97" t="s">
        <v>189</v>
      </c>
      <c r="AN1515" s="2">
        <v>20510</v>
      </c>
      <c r="AO1515" s="97">
        <v>41457294</v>
      </c>
      <c r="AP1515" s="97">
        <v>10433</v>
      </c>
      <c r="AQ1515" s="97">
        <v>36817585</v>
      </c>
      <c r="AR1515" s="97">
        <v>0</v>
      </c>
      <c r="AS1515" s="97">
        <v>1832664</v>
      </c>
      <c r="AT1515" s="97">
        <v>34984921</v>
      </c>
      <c r="AU1515" s="97">
        <v>41457294</v>
      </c>
      <c r="AV1515" s="97">
        <v>6978543</v>
      </c>
      <c r="AW1515" s="97">
        <v>34478751</v>
      </c>
      <c r="AX1515" s="97">
        <v>13854286</v>
      </c>
      <c r="AY1515" s="97" t="s">
        <v>189</v>
      </c>
      <c r="AZ1515" s="2">
        <v>20510</v>
      </c>
      <c r="BA1515" s="98">
        <v>9977522</v>
      </c>
      <c r="BB1515" s="2">
        <v>14543</v>
      </c>
      <c r="BC1515" s="2">
        <v>9962979</v>
      </c>
      <c r="BD1515" s="2" t="s">
        <v>189</v>
      </c>
      <c r="BE1515" s="2">
        <v>1712788</v>
      </c>
      <c r="BF1515" s="2">
        <v>8250191</v>
      </c>
      <c r="BG1515" s="2">
        <v>9977522</v>
      </c>
      <c r="BH1515" s="2">
        <v>3331034</v>
      </c>
      <c r="BI1515" s="2">
        <v>1920837</v>
      </c>
      <c r="BJ1515" s="2">
        <v>843152</v>
      </c>
      <c r="BK1515" s="2" t="s">
        <v>189</v>
      </c>
      <c r="BL1515" s="2">
        <v>20510</v>
      </c>
      <c r="BM1515" s="2">
        <v>7237839</v>
      </c>
      <c r="BN1515" s="2">
        <v>32492</v>
      </c>
      <c r="BO1515" s="2">
        <v>7144839</v>
      </c>
      <c r="BP1515" s="2" t="s">
        <v>189</v>
      </c>
      <c r="BQ1515" s="2">
        <v>1745034</v>
      </c>
      <c r="BR1515" s="2">
        <v>5399805</v>
      </c>
      <c r="BS1515" s="2">
        <v>7237839</v>
      </c>
      <c r="BT1515" s="2">
        <v>4956627</v>
      </c>
      <c r="BU1515" s="2">
        <v>2281212</v>
      </c>
      <c r="BV1515" s="2">
        <v>970884</v>
      </c>
      <c r="BW1515" s="2" t="s">
        <v>189</v>
      </c>
      <c r="BX1515" s="2">
        <v>20510</v>
      </c>
      <c r="BY1515" s="2">
        <v>21108557</v>
      </c>
      <c r="BZ1515" s="2">
        <v>28457</v>
      </c>
      <c r="CA1515" s="2">
        <v>18994853</v>
      </c>
      <c r="CB1515" s="2" t="s">
        <v>189</v>
      </c>
      <c r="CC1515" s="2">
        <v>1721053</v>
      </c>
      <c r="CD1515" s="2">
        <v>17273800</v>
      </c>
      <c r="CE1515" s="2">
        <v>21108557</v>
      </c>
      <c r="CF1515" s="2">
        <v>18691902</v>
      </c>
      <c r="CG1515" s="2">
        <v>2416655</v>
      </c>
      <c r="CH1515" s="2">
        <v>781055</v>
      </c>
      <c r="CI1515" s="2" t="s">
        <v>189</v>
      </c>
      <c r="CJ1515" s="2">
        <v>20510</v>
      </c>
      <c r="CK1515" s="97">
        <v>6974735</v>
      </c>
      <c r="CL1515" s="97" t="e">
        <v>#N/A</v>
      </c>
      <c r="CM1515" s="97" t="e">
        <v>#N/A</v>
      </c>
      <c r="CN1515" s="2" t="s">
        <v>189</v>
      </c>
      <c r="CO1515" s="100" t="e">
        <v>#N/A</v>
      </c>
      <c r="CP1515" s="97" t="e">
        <v>#N/A</v>
      </c>
      <c r="CQ1515" s="97">
        <v>6974735</v>
      </c>
      <c r="CR1515" s="97">
        <v>2736701</v>
      </c>
      <c r="CS1515" s="97">
        <v>2270543</v>
      </c>
      <c r="CT1515" s="2">
        <v>682250</v>
      </c>
      <c r="CU1515" s="2" t="s">
        <v>189</v>
      </c>
    </row>
    <row r="1516" spans="1:99" x14ac:dyDescent="0.25">
      <c r="A1516" s="2">
        <v>20498</v>
      </c>
      <c r="B1516" s="2">
        <v>18583994</v>
      </c>
      <c r="C1516" s="2">
        <v>103098</v>
      </c>
      <c r="D1516" s="2">
        <v>18480896</v>
      </c>
      <c r="E1516" s="2">
        <v>28870</v>
      </c>
      <c r="F1516" s="2">
        <v>6145078</v>
      </c>
      <c r="G1516" s="2">
        <v>12335818</v>
      </c>
      <c r="H1516" s="2">
        <v>18583994</v>
      </c>
      <c r="I1516" s="2">
        <v>8760495</v>
      </c>
      <c r="J1516" s="2">
        <v>8694298</v>
      </c>
      <c r="K1516" s="2">
        <v>5326948</v>
      </c>
      <c r="L1516" s="2">
        <v>1687581</v>
      </c>
      <c r="N1516" s="2">
        <v>20498</v>
      </c>
      <c r="O1516" s="97" t="s">
        <v>186</v>
      </c>
      <c r="P1516" s="97" t="s">
        <v>186</v>
      </c>
      <c r="Q1516" s="97" t="s">
        <v>186</v>
      </c>
      <c r="R1516" s="97" t="s">
        <v>186</v>
      </c>
      <c r="S1516" s="97" t="s">
        <v>186</v>
      </c>
      <c r="T1516" s="97" t="s">
        <v>186</v>
      </c>
      <c r="U1516" s="97" t="s">
        <v>186</v>
      </c>
      <c r="V1516" s="97" t="s">
        <v>186</v>
      </c>
      <c r="W1516" s="97" t="e">
        <v>#N/A</v>
      </c>
      <c r="X1516" s="97" t="s">
        <v>186</v>
      </c>
      <c r="Y1516" s="97" t="s">
        <v>186</v>
      </c>
      <c r="Z1516" s="97">
        <v>0</v>
      </c>
      <c r="AB1516" s="2">
        <v>20511</v>
      </c>
      <c r="AC1516" s="97">
        <v>31240554</v>
      </c>
      <c r="AD1516" s="97">
        <v>153441</v>
      </c>
      <c r="AE1516" s="97">
        <v>28810588</v>
      </c>
      <c r="AF1516" s="97">
        <v>21810</v>
      </c>
      <c r="AG1516" s="97">
        <v>4612152</v>
      </c>
      <c r="AH1516" s="97">
        <v>24198436</v>
      </c>
      <c r="AI1516" s="97">
        <v>31240554</v>
      </c>
      <c r="AJ1516" s="97">
        <v>16287327</v>
      </c>
      <c r="AK1516" s="97">
        <v>14953227</v>
      </c>
      <c r="AL1516" s="97">
        <v>4413262</v>
      </c>
      <c r="AM1516" s="97" t="s">
        <v>189</v>
      </c>
      <c r="AN1516" s="2">
        <v>20511</v>
      </c>
      <c r="AO1516" s="97">
        <v>28948796</v>
      </c>
      <c r="AP1516" s="97">
        <v>367495</v>
      </c>
      <c r="AQ1516" s="97">
        <v>28581301</v>
      </c>
      <c r="AR1516" s="97">
        <v>18325</v>
      </c>
      <c r="AS1516" s="97">
        <v>4457606</v>
      </c>
      <c r="AT1516" s="97">
        <v>24123695</v>
      </c>
      <c r="AU1516" s="97">
        <v>28948796</v>
      </c>
      <c r="AV1516" s="97">
        <v>14528861</v>
      </c>
      <c r="AW1516" s="97">
        <v>11821101</v>
      </c>
      <c r="AX1516" s="97">
        <v>2636865</v>
      </c>
      <c r="AY1516" s="97" t="s">
        <v>189</v>
      </c>
      <c r="AZ1516" s="2">
        <v>20511</v>
      </c>
      <c r="BA1516" s="98">
        <v>20341258</v>
      </c>
      <c r="BB1516" s="2">
        <v>496324</v>
      </c>
      <c r="BC1516" s="2">
        <v>19844934</v>
      </c>
      <c r="BD1516" s="2">
        <v>22857</v>
      </c>
      <c r="BE1516" s="2">
        <v>3876583</v>
      </c>
      <c r="BF1516" s="2">
        <v>15968351</v>
      </c>
      <c r="BG1516" s="2">
        <v>20341258</v>
      </c>
      <c r="BH1516" s="2">
        <v>14221465</v>
      </c>
      <c r="BI1516" s="2">
        <v>5901751</v>
      </c>
      <c r="BJ1516" s="2">
        <v>1470462</v>
      </c>
      <c r="BK1516" s="2" t="s">
        <v>189</v>
      </c>
      <c r="BL1516" s="2">
        <v>20511</v>
      </c>
      <c r="BM1516" s="2">
        <v>21074778</v>
      </c>
      <c r="BN1516" s="2">
        <v>241906</v>
      </c>
      <c r="BO1516" s="2">
        <v>20832872</v>
      </c>
      <c r="BP1516" s="2">
        <v>9877</v>
      </c>
      <c r="BQ1516" s="2">
        <v>3814368</v>
      </c>
      <c r="BR1516" s="2">
        <v>17018504</v>
      </c>
      <c r="BS1516" s="2">
        <v>21074778</v>
      </c>
      <c r="BT1516" s="2">
        <v>14776475</v>
      </c>
      <c r="BU1516" s="2">
        <v>6073748</v>
      </c>
      <c r="BV1516" s="2">
        <v>1367239</v>
      </c>
      <c r="BW1516" s="2" t="s">
        <v>189</v>
      </c>
      <c r="BX1516" s="2">
        <v>20511</v>
      </c>
      <c r="BY1516" s="2">
        <v>19557764</v>
      </c>
      <c r="BZ1516" s="2">
        <v>114418</v>
      </c>
      <c r="CA1516" s="2">
        <v>17731847</v>
      </c>
      <c r="CB1516" s="2">
        <v>3632</v>
      </c>
      <c r="CC1516" s="2">
        <v>3569383</v>
      </c>
      <c r="CD1516" s="2">
        <v>14162464</v>
      </c>
      <c r="CE1516" s="2">
        <v>19557764</v>
      </c>
      <c r="CF1516" s="2">
        <v>13979055</v>
      </c>
      <c r="CG1516" s="2">
        <v>5578709</v>
      </c>
      <c r="CH1516" s="2">
        <v>1576065</v>
      </c>
      <c r="CI1516" s="2" t="s">
        <v>189</v>
      </c>
      <c r="CJ1516" s="2">
        <v>20511</v>
      </c>
      <c r="CK1516" s="97">
        <v>18887738</v>
      </c>
      <c r="CL1516" s="97" t="e">
        <v>#N/A</v>
      </c>
      <c r="CM1516" s="97" t="e">
        <v>#N/A</v>
      </c>
      <c r="CN1516" s="2">
        <v>7603</v>
      </c>
      <c r="CO1516" s="100" t="e">
        <v>#N/A</v>
      </c>
      <c r="CP1516" s="97" t="e">
        <v>#N/A</v>
      </c>
      <c r="CQ1516" s="97">
        <v>18887738</v>
      </c>
      <c r="CR1516" s="97">
        <v>12618294</v>
      </c>
      <c r="CS1516" s="97">
        <v>4722149</v>
      </c>
      <c r="CT1516" s="2">
        <v>1498186</v>
      </c>
      <c r="CU1516" s="2" t="s">
        <v>189</v>
      </c>
    </row>
    <row r="1517" spans="1:99" x14ac:dyDescent="0.25">
      <c r="A1517" s="2">
        <v>20499</v>
      </c>
      <c r="B1517" s="2">
        <v>11830276</v>
      </c>
      <c r="C1517" s="2">
        <v>2100442</v>
      </c>
      <c r="D1517" s="2">
        <v>9117536</v>
      </c>
      <c r="E1517" s="2">
        <v>466962</v>
      </c>
      <c r="F1517" s="2">
        <v>4911657</v>
      </c>
      <c r="G1517" s="2">
        <v>4205879</v>
      </c>
      <c r="H1517" s="2">
        <v>11830276</v>
      </c>
      <c r="I1517" s="2">
        <v>1934006</v>
      </c>
      <c r="J1517" s="2">
        <v>1385301</v>
      </c>
      <c r="K1517" s="2">
        <v>9896270</v>
      </c>
      <c r="L1517" s="2">
        <v>2729570</v>
      </c>
      <c r="N1517" s="2">
        <v>20499</v>
      </c>
      <c r="O1517" s="97">
        <v>10012608</v>
      </c>
      <c r="P1517" s="97">
        <v>1707355</v>
      </c>
      <c r="Q1517" s="97">
        <v>8305253</v>
      </c>
      <c r="R1517" s="97">
        <v>558990</v>
      </c>
      <c r="S1517" s="97">
        <v>3605704</v>
      </c>
      <c r="T1517" s="97">
        <v>4699549</v>
      </c>
      <c r="U1517" s="97">
        <v>10012608</v>
      </c>
      <c r="V1517" s="97">
        <v>1875593</v>
      </c>
      <c r="W1517" s="97">
        <v>1760000</v>
      </c>
      <c r="X1517" s="97">
        <v>7841442</v>
      </c>
      <c r="Y1517" s="97">
        <v>2541380</v>
      </c>
      <c r="Z1517" s="97">
        <v>0</v>
      </c>
      <c r="AB1517" s="2">
        <v>20512</v>
      </c>
      <c r="AC1517" s="97">
        <v>25017894</v>
      </c>
      <c r="AD1517" s="97">
        <v>5365</v>
      </c>
      <c r="AE1517" s="97">
        <v>25012529</v>
      </c>
      <c r="AF1517" s="97" t="s">
        <v>186</v>
      </c>
      <c r="AG1517" s="97">
        <v>2044267</v>
      </c>
      <c r="AH1517" s="97">
        <v>22968262</v>
      </c>
      <c r="AI1517" s="97">
        <v>25017894</v>
      </c>
      <c r="AJ1517" s="97">
        <v>3769992</v>
      </c>
      <c r="AK1517" s="97">
        <v>21244327</v>
      </c>
      <c r="AL1517" s="97">
        <v>4796720</v>
      </c>
      <c r="AM1517" s="97" t="s">
        <v>189</v>
      </c>
      <c r="AN1517" s="2">
        <v>20512</v>
      </c>
      <c r="AO1517" s="97">
        <v>5314142</v>
      </c>
      <c r="AP1517" s="97">
        <v>0</v>
      </c>
      <c r="AQ1517" s="97">
        <v>5986782</v>
      </c>
      <c r="AR1517" s="97">
        <v>0</v>
      </c>
      <c r="AS1517" s="97">
        <v>1282101</v>
      </c>
      <c r="AT1517" s="97">
        <v>4032041</v>
      </c>
      <c r="AU1517" s="97">
        <v>5986782</v>
      </c>
      <c r="AV1517" s="97">
        <v>3311460</v>
      </c>
      <c r="AW1517" s="97">
        <v>2000831</v>
      </c>
      <c r="AX1517" s="97">
        <v>352138</v>
      </c>
      <c r="AY1517" s="97" t="s">
        <v>189</v>
      </c>
      <c r="AZ1517" s="2">
        <v>20512</v>
      </c>
      <c r="BA1517" s="98">
        <v>5423139</v>
      </c>
      <c r="BB1517" s="2">
        <v>1353</v>
      </c>
      <c r="BC1517" s="2">
        <v>5276737</v>
      </c>
      <c r="BD1517" s="2" t="s">
        <v>189</v>
      </c>
      <c r="BE1517" s="2">
        <v>1899971</v>
      </c>
      <c r="BF1517" s="2">
        <v>3376766</v>
      </c>
      <c r="BG1517" s="2">
        <v>5423139</v>
      </c>
      <c r="BH1517" s="2">
        <v>2952966</v>
      </c>
      <c r="BI1517" s="2">
        <v>2470173</v>
      </c>
      <c r="BJ1517" s="2">
        <v>235587</v>
      </c>
      <c r="BK1517" s="2" t="s">
        <v>189</v>
      </c>
      <c r="BL1517" s="2">
        <v>20512</v>
      </c>
      <c r="BM1517" s="2">
        <v>4595133</v>
      </c>
      <c r="BN1517" s="2">
        <v>11138</v>
      </c>
      <c r="BO1517" s="2">
        <v>4583995</v>
      </c>
      <c r="BP1517" s="2" t="s">
        <v>189</v>
      </c>
      <c r="BQ1517" s="2">
        <v>1869617</v>
      </c>
      <c r="BR1517" s="2">
        <v>2714378</v>
      </c>
      <c r="BS1517" s="2">
        <v>4595133</v>
      </c>
      <c r="BT1517" s="2">
        <v>1547684</v>
      </c>
      <c r="BU1517" s="2">
        <v>2797865</v>
      </c>
      <c r="BV1517" s="2">
        <v>294519</v>
      </c>
      <c r="BW1517" s="2" t="s">
        <v>189</v>
      </c>
      <c r="BX1517" s="2">
        <v>20512</v>
      </c>
      <c r="BY1517" s="2">
        <v>8452745</v>
      </c>
      <c r="BZ1517" s="2">
        <v>25654</v>
      </c>
      <c r="CA1517" s="2">
        <v>8400756</v>
      </c>
      <c r="CB1517" s="2" t="s">
        <v>189</v>
      </c>
      <c r="CC1517" s="2">
        <v>1841272</v>
      </c>
      <c r="CD1517" s="2">
        <v>6559484</v>
      </c>
      <c r="CE1517" s="2">
        <v>8452745</v>
      </c>
      <c r="CF1517" s="2">
        <v>6039053</v>
      </c>
      <c r="CG1517" s="2">
        <v>2413692</v>
      </c>
      <c r="CH1517" s="2">
        <v>800290</v>
      </c>
      <c r="CI1517" s="2" t="s">
        <v>189</v>
      </c>
      <c r="CJ1517" s="2">
        <v>20512</v>
      </c>
      <c r="CK1517" s="97">
        <v>6358471</v>
      </c>
      <c r="CL1517" s="97" t="e">
        <v>#N/A</v>
      </c>
      <c r="CM1517" s="97" t="e">
        <v>#N/A</v>
      </c>
      <c r="CN1517" s="2" t="s">
        <v>189</v>
      </c>
      <c r="CO1517" s="100" t="e">
        <v>#N/A</v>
      </c>
      <c r="CP1517" s="97" t="e">
        <v>#N/A</v>
      </c>
      <c r="CQ1517" s="97">
        <v>6358471</v>
      </c>
      <c r="CR1517" s="97">
        <v>3739068</v>
      </c>
      <c r="CS1517" s="97">
        <v>2599439</v>
      </c>
      <c r="CT1517" s="2">
        <v>688200</v>
      </c>
      <c r="CU1517" s="2" t="s">
        <v>189</v>
      </c>
    </row>
    <row r="1518" spans="1:99" x14ac:dyDescent="0.25">
      <c r="A1518" s="2">
        <v>20500</v>
      </c>
      <c r="B1518" s="2">
        <v>36436355</v>
      </c>
      <c r="C1518" s="2">
        <v>969155</v>
      </c>
      <c r="D1518" s="2">
        <v>34991470</v>
      </c>
      <c r="E1518" s="2">
        <v>360</v>
      </c>
      <c r="F1518" s="2">
        <v>9539328</v>
      </c>
      <c r="G1518" s="2">
        <v>25452142</v>
      </c>
      <c r="H1518" s="2">
        <v>36436355</v>
      </c>
      <c r="I1518" s="2">
        <v>15208556</v>
      </c>
      <c r="J1518" s="2">
        <v>15041381</v>
      </c>
      <c r="K1518" s="2">
        <v>21227799</v>
      </c>
      <c r="L1518" s="2">
        <v>4427885</v>
      </c>
      <c r="N1518" s="2">
        <v>20500</v>
      </c>
      <c r="O1518" s="97">
        <v>34983210</v>
      </c>
      <c r="P1518" s="97">
        <v>573799</v>
      </c>
      <c r="Q1518" s="97">
        <v>34201821</v>
      </c>
      <c r="R1518" s="97">
        <v>8920</v>
      </c>
      <c r="S1518" s="97">
        <v>8111548</v>
      </c>
      <c r="T1518" s="97">
        <v>26090273</v>
      </c>
      <c r="U1518" s="97">
        <v>34983210</v>
      </c>
      <c r="V1518" s="97">
        <v>14005531</v>
      </c>
      <c r="W1518" s="97">
        <v>13958106</v>
      </c>
      <c r="X1518" s="97">
        <v>20977679</v>
      </c>
      <c r="Y1518" s="97">
        <v>4120971</v>
      </c>
      <c r="Z1518" s="97">
        <v>0</v>
      </c>
      <c r="AB1518" s="2">
        <v>20513</v>
      </c>
      <c r="AC1518" s="97">
        <v>33477983</v>
      </c>
      <c r="AD1518" s="97">
        <v>114935</v>
      </c>
      <c r="AE1518" s="97">
        <v>33279153</v>
      </c>
      <c r="AF1518" s="97" t="s">
        <v>186</v>
      </c>
      <c r="AG1518" s="97">
        <v>8292091</v>
      </c>
      <c r="AH1518" s="97">
        <v>24987062</v>
      </c>
      <c r="AI1518" s="97">
        <v>33477983</v>
      </c>
      <c r="AJ1518" s="97">
        <v>2696243</v>
      </c>
      <c r="AK1518" s="97">
        <v>30781740</v>
      </c>
      <c r="AL1518" s="97">
        <v>12514602</v>
      </c>
      <c r="AM1518" s="97" t="s">
        <v>189</v>
      </c>
      <c r="AN1518" s="2">
        <v>20513</v>
      </c>
      <c r="AO1518" s="97">
        <v>34643086</v>
      </c>
      <c r="AP1518" s="97">
        <v>9897</v>
      </c>
      <c r="AQ1518" s="97">
        <v>34633189</v>
      </c>
      <c r="AR1518" s="97">
        <v>0</v>
      </c>
      <c r="AS1518" s="97">
        <v>7113263</v>
      </c>
      <c r="AT1518" s="97">
        <v>27519926</v>
      </c>
      <c r="AU1518" s="97">
        <v>34643086</v>
      </c>
      <c r="AV1518" s="97">
        <v>10584434</v>
      </c>
      <c r="AW1518" s="97">
        <v>23371166</v>
      </c>
      <c r="AX1518" s="97">
        <v>10499106</v>
      </c>
      <c r="AY1518" s="97" t="s">
        <v>189</v>
      </c>
      <c r="AZ1518" s="2">
        <v>20513</v>
      </c>
      <c r="BA1518" s="98">
        <v>35131867</v>
      </c>
      <c r="BB1518" s="2">
        <v>2072024</v>
      </c>
      <c r="BC1518" s="2">
        <v>29798472</v>
      </c>
      <c r="BD1518" s="2" t="s">
        <v>189</v>
      </c>
      <c r="BE1518" s="2">
        <v>7659927</v>
      </c>
      <c r="BF1518" s="2">
        <v>22138545</v>
      </c>
      <c r="BG1518" s="2">
        <v>35131867</v>
      </c>
      <c r="BH1518" s="2">
        <v>14642259</v>
      </c>
      <c r="BI1518" s="2">
        <v>20489608</v>
      </c>
      <c r="BJ1518" s="2">
        <v>7390626</v>
      </c>
      <c r="BK1518" s="2" t="s">
        <v>189</v>
      </c>
      <c r="BL1518" s="2">
        <v>20513</v>
      </c>
      <c r="BM1518" s="2">
        <v>18822725</v>
      </c>
      <c r="BN1518" s="2">
        <v>5812</v>
      </c>
      <c r="BO1518" s="2">
        <v>18816913</v>
      </c>
      <c r="BP1518" s="2" t="s">
        <v>189</v>
      </c>
      <c r="BQ1518" s="2">
        <v>4941788</v>
      </c>
      <c r="BR1518" s="2">
        <v>13875125</v>
      </c>
      <c r="BS1518" s="2">
        <v>18822725</v>
      </c>
      <c r="BT1518" s="2">
        <v>35635</v>
      </c>
      <c r="BU1518" s="2">
        <v>3542451</v>
      </c>
      <c r="BV1518" s="2">
        <v>2210030</v>
      </c>
      <c r="BW1518" s="2" t="s">
        <v>189</v>
      </c>
      <c r="BX1518" s="2">
        <v>20513</v>
      </c>
      <c r="BY1518" s="2" t="e">
        <v>#N/A</v>
      </c>
      <c r="BZ1518" s="2">
        <v>0</v>
      </c>
      <c r="CA1518" s="2">
        <v>0</v>
      </c>
      <c r="CB1518" s="2" t="e">
        <v>#N/A</v>
      </c>
      <c r="CC1518" s="2" t="e">
        <v>#N/A</v>
      </c>
      <c r="CD1518" s="2" t="e">
        <v>#N/A</v>
      </c>
      <c r="CE1518" s="2" t="e">
        <v>#N/A</v>
      </c>
      <c r="CF1518" s="2" t="e">
        <v>#N/A</v>
      </c>
      <c r="CG1518" s="2" t="e">
        <v>#N/A</v>
      </c>
      <c r="CH1518" s="2" t="e">
        <v>#N/A</v>
      </c>
      <c r="CI1518" s="2" t="e">
        <v>#N/A</v>
      </c>
      <c r="CJ1518" s="2">
        <v>20513</v>
      </c>
      <c r="CK1518" s="97">
        <v>31812989</v>
      </c>
      <c r="CL1518" s="97" t="e">
        <v>#N/A</v>
      </c>
      <c r="CM1518" s="97" t="e">
        <v>#N/A</v>
      </c>
      <c r="CN1518" s="2" t="s">
        <v>189</v>
      </c>
      <c r="CO1518" s="100" t="e">
        <v>#N/A</v>
      </c>
      <c r="CP1518" s="97" t="e">
        <v>#N/A</v>
      </c>
      <c r="CQ1518" s="97">
        <v>31812989</v>
      </c>
      <c r="CR1518" s="97">
        <v>16071656</v>
      </c>
      <c r="CS1518" s="97">
        <v>15741333</v>
      </c>
      <c r="CT1518" s="2">
        <v>5884030</v>
      </c>
      <c r="CU1518" s="2" t="s">
        <v>189</v>
      </c>
    </row>
    <row r="1519" spans="1:99" x14ac:dyDescent="0.25">
      <c r="A1519" s="2">
        <v>20501</v>
      </c>
      <c r="B1519" s="2">
        <v>5335917</v>
      </c>
      <c r="C1519" s="2">
        <v>100493</v>
      </c>
      <c r="D1519" s="2">
        <v>5189202</v>
      </c>
      <c r="E1519" s="2">
        <v>9757</v>
      </c>
      <c r="F1519" s="2">
        <v>1962245</v>
      </c>
      <c r="G1519" s="2">
        <v>3226957</v>
      </c>
      <c r="H1519" s="2">
        <v>5335917</v>
      </c>
      <c r="I1519" s="2">
        <v>1935797</v>
      </c>
      <c r="J1519" s="2">
        <v>1933326</v>
      </c>
      <c r="K1519" s="2">
        <v>3400120</v>
      </c>
      <c r="L1519" s="2">
        <v>1208330</v>
      </c>
      <c r="N1519" s="2">
        <v>20501</v>
      </c>
      <c r="O1519" s="97">
        <v>5359715</v>
      </c>
      <c r="P1519" s="97">
        <v>70206</v>
      </c>
      <c r="Q1519" s="97">
        <v>5236996</v>
      </c>
      <c r="R1519" s="97">
        <v>25201</v>
      </c>
      <c r="S1519" s="97">
        <v>1909735</v>
      </c>
      <c r="T1519" s="97">
        <v>3327261</v>
      </c>
      <c r="U1519" s="97">
        <v>5359715</v>
      </c>
      <c r="V1519" s="97">
        <v>1636955</v>
      </c>
      <c r="W1519" s="97">
        <v>1627865</v>
      </c>
      <c r="X1519" s="97">
        <v>3722760</v>
      </c>
      <c r="Y1519" s="97">
        <v>1321366</v>
      </c>
      <c r="Z1519" s="97">
        <v>0</v>
      </c>
      <c r="AB1519" s="2">
        <v>20514</v>
      </c>
      <c r="AC1519" s="97">
        <v>9135702</v>
      </c>
      <c r="AD1519" s="97">
        <v>50387</v>
      </c>
      <c r="AE1519" s="97">
        <v>9085315</v>
      </c>
      <c r="AF1519" s="97" t="s">
        <v>186</v>
      </c>
      <c r="AG1519" s="97">
        <v>2325378</v>
      </c>
      <c r="AH1519" s="97">
        <v>6759937</v>
      </c>
      <c r="AI1519" s="97">
        <v>9135702</v>
      </c>
      <c r="AJ1519" s="97">
        <v>6285910</v>
      </c>
      <c r="AK1519" s="97">
        <v>2784438</v>
      </c>
      <c r="AL1519" s="97">
        <v>874793</v>
      </c>
      <c r="AM1519" s="97" t="s">
        <v>189</v>
      </c>
      <c r="AN1519" s="2">
        <v>20514</v>
      </c>
      <c r="AO1519" s="97">
        <v>24801514</v>
      </c>
      <c r="AP1519" s="97">
        <v>74927</v>
      </c>
      <c r="AQ1519" s="97">
        <v>20334529</v>
      </c>
      <c r="AR1519" s="97">
        <v>0</v>
      </c>
      <c r="AS1519" s="97">
        <v>2216985</v>
      </c>
      <c r="AT1519" s="97">
        <v>18117544</v>
      </c>
      <c r="AU1519" s="97">
        <v>24801514</v>
      </c>
      <c r="AV1519" s="97">
        <v>12421647</v>
      </c>
      <c r="AW1519" s="97">
        <v>12379867</v>
      </c>
      <c r="AX1519" s="97">
        <v>1344295</v>
      </c>
      <c r="AY1519" s="97" t="s">
        <v>189</v>
      </c>
      <c r="AZ1519" s="2">
        <v>20514</v>
      </c>
      <c r="BA1519" s="98">
        <v>12284825</v>
      </c>
      <c r="BB1519" s="2">
        <v>50169</v>
      </c>
      <c r="BC1519" s="2">
        <v>12234656</v>
      </c>
      <c r="BD1519" s="2">
        <v>795</v>
      </c>
      <c r="BE1519" s="2">
        <v>6205758</v>
      </c>
      <c r="BF1519" s="2">
        <v>6028898</v>
      </c>
      <c r="BG1519" s="2">
        <v>12284825</v>
      </c>
      <c r="BH1519" s="2">
        <v>1176865</v>
      </c>
      <c r="BI1519" s="2">
        <v>6961007</v>
      </c>
      <c r="BJ1519" s="2">
        <v>2105934</v>
      </c>
      <c r="BK1519" s="2" t="s">
        <v>189</v>
      </c>
      <c r="BL1519" s="2">
        <v>20514</v>
      </c>
      <c r="BM1519" s="2">
        <v>7269008</v>
      </c>
      <c r="BN1519" s="2">
        <v>38605</v>
      </c>
      <c r="BO1519" s="2">
        <v>7230403</v>
      </c>
      <c r="BP1519" s="2">
        <v>1450</v>
      </c>
      <c r="BQ1519" s="2">
        <v>2146783</v>
      </c>
      <c r="BR1519" s="2">
        <v>5083620</v>
      </c>
      <c r="BS1519" s="2">
        <v>7269008</v>
      </c>
      <c r="BT1519" s="2">
        <v>1656167</v>
      </c>
      <c r="BU1519" s="2">
        <v>5597112</v>
      </c>
      <c r="BV1519" s="2">
        <v>2127780</v>
      </c>
      <c r="BW1519" s="2" t="s">
        <v>189</v>
      </c>
      <c r="BX1519" s="2">
        <v>20514</v>
      </c>
      <c r="BY1519" s="2">
        <v>10303619</v>
      </c>
      <c r="BZ1519" s="2">
        <v>62156</v>
      </c>
      <c r="CA1519" s="2">
        <v>9216723</v>
      </c>
      <c r="CB1519" s="2" t="s">
        <v>189</v>
      </c>
      <c r="CC1519" s="2">
        <v>2222907</v>
      </c>
      <c r="CD1519" s="2">
        <v>6993816</v>
      </c>
      <c r="CE1519" s="2">
        <v>10303619</v>
      </c>
      <c r="CF1519" s="2">
        <v>8245314</v>
      </c>
      <c r="CG1519" s="2">
        <v>2058305</v>
      </c>
      <c r="CH1519" s="2">
        <v>597793</v>
      </c>
      <c r="CI1519" s="2" t="s">
        <v>189</v>
      </c>
      <c r="CJ1519" s="2">
        <v>20514</v>
      </c>
      <c r="CK1519" s="97">
        <v>6830949</v>
      </c>
      <c r="CL1519" s="97" t="e">
        <v>#N/A</v>
      </c>
      <c r="CM1519" s="97" t="e">
        <v>#N/A</v>
      </c>
      <c r="CN1519" s="2">
        <v>150</v>
      </c>
      <c r="CO1519" s="100" t="e">
        <v>#N/A</v>
      </c>
      <c r="CP1519" s="97" t="e">
        <v>#N/A</v>
      </c>
      <c r="CQ1519" s="97">
        <v>6830949</v>
      </c>
      <c r="CR1519" s="97">
        <v>4042366</v>
      </c>
      <c r="CS1519" s="97">
        <v>1575765</v>
      </c>
      <c r="CT1519" s="2">
        <v>552640</v>
      </c>
      <c r="CU1519" s="2" t="s">
        <v>189</v>
      </c>
    </row>
    <row r="1520" spans="1:99" x14ac:dyDescent="0.25">
      <c r="A1520" s="2">
        <v>20502</v>
      </c>
      <c r="B1520" s="2">
        <v>35095755</v>
      </c>
      <c r="C1520" s="2">
        <v>207690</v>
      </c>
      <c r="D1520" s="2">
        <v>32783400</v>
      </c>
      <c r="E1520" s="2" t="s">
        <v>189</v>
      </c>
      <c r="F1520" s="2">
        <v>5834090</v>
      </c>
      <c r="G1520" s="2">
        <v>26949310</v>
      </c>
      <c r="H1520" s="2">
        <v>35095755</v>
      </c>
      <c r="I1520" s="2">
        <v>15674095</v>
      </c>
      <c r="J1520" s="2">
        <v>15628199</v>
      </c>
      <c r="K1520" s="2">
        <v>19421660</v>
      </c>
      <c r="L1520" s="2">
        <v>4707520</v>
      </c>
      <c r="N1520" s="2">
        <v>20502</v>
      </c>
      <c r="O1520" s="97">
        <v>33760678</v>
      </c>
      <c r="P1520" s="97">
        <v>147961</v>
      </c>
      <c r="Q1520" s="97">
        <v>33612717</v>
      </c>
      <c r="R1520" s="97" t="s">
        <v>189</v>
      </c>
      <c r="S1520" s="97">
        <v>7728256</v>
      </c>
      <c r="T1520" s="97">
        <v>25884461</v>
      </c>
      <c r="U1520" s="97">
        <v>33760678</v>
      </c>
      <c r="V1520" s="97">
        <v>18543340</v>
      </c>
      <c r="W1520" s="97">
        <v>16529013</v>
      </c>
      <c r="X1520" s="97">
        <v>13147421</v>
      </c>
      <c r="Y1520" s="97">
        <v>4938316</v>
      </c>
      <c r="Z1520" s="97">
        <v>0</v>
      </c>
      <c r="AB1520" s="2">
        <v>20515</v>
      </c>
      <c r="AC1520" s="97">
        <v>249480359</v>
      </c>
      <c r="AD1520" s="97">
        <v>29278931</v>
      </c>
      <c r="AE1520" s="97">
        <v>220201428</v>
      </c>
      <c r="AF1520" s="97">
        <v>3861082</v>
      </c>
      <c r="AG1520" s="97">
        <v>93389986</v>
      </c>
      <c r="AH1520" s="97">
        <v>126811442</v>
      </c>
      <c r="AI1520" s="97">
        <v>249480359</v>
      </c>
      <c r="AJ1520" s="97">
        <v>83239156</v>
      </c>
      <c r="AK1520" s="97">
        <v>159917208</v>
      </c>
      <c r="AL1520" s="97">
        <v>74567513</v>
      </c>
      <c r="AM1520" s="97" t="s">
        <v>189</v>
      </c>
      <c r="AN1520" s="2">
        <v>20515</v>
      </c>
      <c r="AO1520" s="97">
        <v>232747697</v>
      </c>
      <c r="AP1520" s="97">
        <v>37377658</v>
      </c>
      <c r="AQ1520" s="97">
        <v>195370039</v>
      </c>
      <c r="AR1520" s="97">
        <v>3396483</v>
      </c>
      <c r="AS1520" s="97">
        <v>82728069</v>
      </c>
      <c r="AT1520" s="97">
        <v>112641970</v>
      </c>
      <c r="AU1520" s="97">
        <v>232747697</v>
      </c>
      <c r="AV1520" s="97">
        <v>77578634</v>
      </c>
      <c r="AW1520" s="97">
        <v>149595035</v>
      </c>
      <c r="AX1520" s="97">
        <v>75423468</v>
      </c>
      <c r="AY1520" s="97" t="s">
        <v>189</v>
      </c>
      <c r="AZ1520" s="2">
        <v>20515</v>
      </c>
      <c r="BA1520" s="98">
        <v>367002048</v>
      </c>
      <c r="BB1520" s="2">
        <v>39336961</v>
      </c>
      <c r="BC1520" s="2">
        <v>288230512</v>
      </c>
      <c r="BD1520" s="2">
        <v>4688043</v>
      </c>
      <c r="BE1520" s="2">
        <v>76714541</v>
      </c>
      <c r="BF1520" s="2">
        <v>211515971</v>
      </c>
      <c r="BG1520" s="2">
        <v>367002048</v>
      </c>
      <c r="BH1520" s="2">
        <v>221082547</v>
      </c>
      <c r="BI1520" s="2">
        <v>145919501</v>
      </c>
      <c r="BJ1520" s="2">
        <v>80256200</v>
      </c>
      <c r="BK1520" s="2" t="s">
        <v>189</v>
      </c>
      <c r="BL1520" s="2">
        <v>20515</v>
      </c>
      <c r="BM1520" s="2">
        <v>296214317</v>
      </c>
      <c r="BN1520" s="2">
        <v>19146136</v>
      </c>
      <c r="BO1520" s="2">
        <v>277068181</v>
      </c>
      <c r="BP1520" s="2">
        <v>4914694</v>
      </c>
      <c r="BQ1520" s="2">
        <v>69653841</v>
      </c>
      <c r="BR1520" s="2">
        <v>207414340</v>
      </c>
      <c r="BS1520" s="2">
        <v>296214317</v>
      </c>
      <c r="BT1520" s="2">
        <v>119847038</v>
      </c>
      <c r="BU1520" s="2">
        <v>140930336</v>
      </c>
      <c r="BV1520" s="2">
        <v>81968202</v>
      </c>
      <c r="BW1520" s="2" t="s">
        <v>189</v>
      </c>
      <c r="BX1520" s="2">
        <v>20515</v>
      </c>
      <c r="BY1520" s="2">
        <v>225590982</v>
      </c>
      <c r="BZ1520" s="2">
        <v>15804843</v>
      </c>
      <c r="CA1520" s="2">
        <v>197058297</v>
      </c>
      <c r="CB1520" s="2">
        <v>5192084</v>
      </c>
      <c r="CC1520" s="2">
        <v>58883458</v>
      </c>
      <c r="CD1520" s="2">
        <v>138174839</v>
      </c>
      <c r="CE1520" s="2">
        <v>225590982</v>
      </c>
      <c r="CF1520" s="2">
        <v>94708542</v>
      </c>
      <c r="CG1520" s="2">
        <v>118745142</v>
      </c>
      <c r="CH1520" s="2">
        <v>59838719</v>
      </c>
      <c r="CI1520" s="2" t="s">
        <v>189</v>
      </c>
      <c r="CJ1520" s="2">
        <v>20515</v>
      </c>
      <c r="CK1520" s="97">
        <v>259440993</v>
      </c>
      <c r="CL1520" s="97" t="e">
        <v>#N/A</v>
      </c>
      <c r="CM1520" s="97" t="e">
        <v>#N/A</v>
      </c>
      <c r="CN1520" s="2">
        <v>13021264</v>
      </c>
      <c r="CO1520" s="100" t="e">
        <v>#N/A</v>
      </c>
      <c r="CP1520" s="97" t="e">
        <v>#N/A</v>
      </c>
      <c r="CQ1520" s="97">
        <v>259440993</v>
      </c>
      <c r="CR1520" s="97">
        <v>127920481</v>
      </c>
      <c r="CS1520" s="97">
        <v>119383214</v>
      </c>
      <c r="CT1520" s="2">
        <v>58720417</v>
      </c>
      <c r="CU1520" s="2" t="s">
        <v>189</v>
      </c>
    </row>
    <row r="1521" spans="1:99" x14ac:dyDescent="0.25">
      <c r="A1521" s="2">
        <v>20503</v>
      </c>
      <c r="B1521" s="2">
        <v>4571271</v>
      </c>
      <c r="C1521" s="2">
        <v>141055</v>
      </c>
      <c r="D1521" s="2">
        <v>4430216</v>
      </c>
      <c r="E1521" s="2">
        <v>12868</v>
      </c>
      <c r="F1521" s="2">
        <v>3178671</v>
      </c>
      <c r="G1521" s="2">
        <v>1251545</v>
      </c>
      <c r="H1521" s="2">
        <v>4571271</v>
      </c>
      <c r="I1521" s="2">
        <v>980487</v>
      </c>
      <c r="J1521" s="2">
        <v>731934</v>
      </c>
      <c r="K1521" s="2">
        <v>3406736</v>
      </c>
      <c r="L1521" s="2">
        <v>1447536</v>
      </c>
      <c r="N1521" s="2">
        <v>20503</v>
      </c>
      <c r="O1521" s="97">
        <v>6894652</v>
      </c>
      <c r="P1521" s="97">
        <v>355866</v>
      </c>
      <c r="Q1521" s="97">
        <v>6427690</v>
      </c>
      <c r="R1521" s="97">
        <v>10479</v>
      </c>
      <c r="S1521" s="97">
        <v>2260423</v>
      </c>
      <c r="T1521" s="97">
        <v>4167267</v>
      </c>
      <c r="U1521" s="97">
        <v>6894652</v>
      </c>
      <c r="V1521" s="97">
        <v>4718748</v>
      </c>
      <c r="W1521" s="97">
        <v>3884779</v>
      </c>
      <c r="X1521" s="97">
        <v>2175904</v>
      </c>
      <c r="Y1521" s="97">
        <v>892871</v>
      </c>
      <c r="Z1521" s="97">
        <v>0</v>
      </c>
      <c r="AB1521" s="2">
        <v>20516</v>
      </c>
      <c r="AC1521" s="97">
        <v>21220104</v>
      </c>
      <c r="AD1521" s="97">
        <v>499889</v>
      </c>
      <c r="AE1521" s="97">
        <v>20720215</v>
      </c>
      <c r="AF1521" s="97">
        <v>34000</v>
      </c>
      <c r="AG1521" s="97">
        <v>6116008</v>
      </c>
      <c r="AH1521" s="97">
        <v>14604207</v>
      </c>
      <c r="AI1521" s="97">
        <v>21220104</v>
      </c>
      <c r="AJ1521" s="97">
        <v>12914588</v>
      </c>
      <c r="AK1521" s="97">
        <v>7905678</v>
      </c>
      <c r="AL1521" s="97">
        <v>2680300</v>
      </c>
      <c r="AM1521" s="97" t="s">
        <v>189</v>
      </c>
      <c r="AN1521" s="2">
        <v>20516</v>
      </c>
      <c r="AO1521" s="97">
        <v>35029004</v>
      </c>
      <c r="AP1521" s="97">
        <v>285103</v>
      </c>
      <c r="AQ1521" s="97">
        <v>31934263</v>
      </c>
      <c r="AR1521" s="97">
        <v>5415</v>
      </c>
      <c r="AS1521" s="97">
        <v>5295353</v>
      </c>
      <c r="AT1521" s="97">
        <v>26638910</v>
      </c>
      <c r="AU1521" s="97">
        <v>35029004</v>
      </c>
      <c r="AV1521" s="97">
        <v>26852565</v>
      </c>
      <c r="AW1521" s="97">
        <v>8176439</v>
      </c>
      <c r="AX1521" s="97">
        <v>2577845</v>
      </c>
      <c r="AY1521" s="97" t="s">
        <v>189</v>
      </c>
      <c r="AZ1521" s="2">
        <v>20516</v>
      </c>
      <c r="BA1521" s="98">
        <v>25317284</v>
      </c>
      <c r="BB1521" s="2">
        <v>2038254</v>
      </c>
      <c r="BC1521" s="2">
        <v>23279030</v>
      </c>
      <c r="BD1521" s="2" t="s">
        <v>189</v>
      </c>
      <c r="BE1521" s="2">
        <v>5058573</v>
      </c>
      <c r="BF1521" s="2">
        <v>18220457</v>
      </c>
      <c r="BG1521" s="2">
        <v>25317284</v>
      </c>
      <c r="BH1521" s="2">
        <v>17096576</v>
      </c>
      <c r="BI1521" s="2">
        <v>6802880</v>
      </c>
      <c r="BJ1521" s="2">
        <v>2391624</v>
      </c>
      <c r="BK1521" s="2" t="s">
        <v>189</v>
      </c>
      <c r="BL1521" s="2">
        <v>20516</v>
      </c>
      <c r="BM1521" s="2">
        <v>24289140</v>
      </c>
      <c r="BN1521" s="2">
        <v>88716</v>
      </c>
      <c r="BO1521" s="2">
        <v>21911343</v>
      </c>
      <c r="BP1521" s="2">
        <v>13105</v>
      </c>
      <c r="BQ1521" s="2">
        <v>4436200</v>
      </c>
      <c r="BR1521" s="2">
        <v>17475143</v>
      </c>
      <c r="BS1521" s="2">
        <v>24289140</v>
      </c>
      <c r="BT1521" s="2">
        <v>16020285</v>
      </c>
      <c r="BU1521" s="2">
        <v>8268855</v>
      </c>
      <c r="BV1521" s="2">
        <v>2404622</v>
      </c>
      <c r="BW1521" s="2" t="s">
        <v>189</v>
      </c>
      <c r="BX1521" s="2">
        <v>20516</v>
      </c>
      <c r="BY1521" s="2">
        <v>23683165</v>
      </c>
      <c r="BZ1521" s="2">
        <v>426036</v>
      </c>
      <c r="CA1521" s="2">
        <v>23257129</v>
      </c>
      <c r="CB1521" s="2">
        <v>15382</v>
      </c>
      <c r="CC1521" s="2">
        <v>4166444</v>
      </c>
      <c r="CD1521" s="2">
        <v>19090685</v>
      </c>
      <c r="CE1521" s="2">
        <v>23683165</v>
      </c>
      <c r="CF1521" s="2">
        <v>14121223</v>
      </c>
      <c r="CG1521" s="2">
        <v>7698528</v>
      </c>
      <c r="CH1521" s="2">
        <v>2468645</v>
      </c>
      <c r="CI1521" s="2" t="s">
        <v>189</v>
      </c>
      <c r="CJ1521" s="2">
        <v>20516</v>
      </c>
      <c r="CK1521" s="97">
        <v>31207720</v>
      </c>
      <c r="CL1521" s="97" t="e">
        <v>#N/A</v>
      </c>
      <c r="CM1521" s="97" t="e">
        <v>#N/A</v>
      </c>
      <c r="CN1521" s="2">
        <v>12988</v>
      </c>
      <c r="CO1521" s="100" t="e">
        <v>#N/A</v>
      </c>
      <c r="CP1521" s="97" t="e">
        <v>#N/A</v>
      </c>
      <c r="CQ1521" s="97">
        <v>31207720</v>
      </c>
      <c r="CR1521" s="97">
        <v>24119663</v>
      </c>
      <c r="CS1521" s="97">
        <v>7088057</v>
      </c>
      <c r="CT1521" s="2">
        <v>2144476</v>
      </c>
      <c r="CU1521" s="2" t="s">
        <v>189</v>
      </c>
    </row>
    <row r="1522" spans="1:99" x14ac:dyDescent="0.25">
      <c r="A1522" s="2">
        <v>20504</v>
      </c>
      <c r="B1522" s="2">
        <v>9532825</v>
      </c>
      <c r="C1522" s="2">
        <v>1495976</v>
      </c>
      <c r="D1522" s="2">
        <v>8028221</v>
      </c>
      <c r="E1522" s="2">
        <v>107686</v>
      </c>
      <c r="F1522" s="2">
        <v>3741745</v>
      </c>
      <c r="G1522" s="2">
        <v>4286476</v>
      </c>
      <c r="H1522" s="2">
        <v>9532825</v>
      </c>
      <c r="I1522" s="2">
        <v>1526800</v>
      </c>
      <c r="J1522" s="2">
        <v>963770</v>
      </c>
      <c r="K1522" s="2">
        <v>8006025</v>
      </c>
      <c r="L1522" s="2">
        <v>2242356</v>
      </c>
      <c r="N1522" s="2">
        <v>20504</v>
      </c>
      <c r="O1522" s="97">
        <v>7367240</v>
      </c>
      <c r="P1522" s="97">
        <v>448906</v>
      </c>
      <c r="Q1522" s="97">
        <v>6915315</v>
      </c>
      <c r="R1522" s="97">
        <v>106957</v>
      </c>
      <c r="S1522" s="97">
        <v>3062692</v>
      </c>
      <c r="T1522" s="97">
        <v>3852623</v>
      </c>
      <c r="U1522" s="97">
        <v>7367240</v>
      </c>
      <c r="V1522" s="97">
        <v>2495502</v>
      </c>
      <c r="W1522" s="97">
        <v>2301383</v>
      </c>
      <c r="X1522" s="97">
        <v>4871738</v>
      </c>
      <c r="Y1522" s="97">
        <v>1267648</v>
      </c>
      <c r="Z1522" s="97">
        <v>0</v>
      </c>
      <c r="AB1522" s="2">
        <v>20517</v>
      </c>
      <c r="AC1522" s="97">
        <v>28696601</v>
      </c>
      <c r="AD1522" s="97">
        <v>485217</v>
      </c>
      <c r="AE1522" s="97">
        <v>28195333</v>
      </c>
      <c r="AF1522" s="97" t="s">
        <v>186</v>
      </c>
      <c r="AG1522" s="97">
        <v>4547748</v>
      </c>
      <c r="AH1522" s="97">
        <v>23647585</v>
      </c>
      <c r="AI1522" s="97">
        <v>28696601</v>
      </c>
      <c r="AJ1522" s="97">
        <v>20279116</v>
      </c>
      <c r="AK1522" s="97">
        <v>8417485</v>
      </c>
      <c r="AL1522" s="97">
        <v>862047</v>
      </c>
      <c r="AM1522" s="97" t="s">
        <v>189</v>
      </c>
      <c r="AN1522" s="2">
        <v>20517</v>
      </c>
      <c r="AO1522" s="97">
        <v>33677860</v>
      </c>
      <c r="AP1522" s="97">
        <v>132331</v>
      </c>
      <c r="AQ1522" s="97">
        <v>33545529</v>
      </c>
      <c r="AR1522" s="97">
        <v>0</v>
      </c>
      <c r="AS1522" s="97">
        <v>5340186</v>
      </c>
      <c r="AT1522" s="97">
        <v>28205342</v>
      </c>
      <c r="AU1522" s="97">
        <v>33677860</v>
      </c>
      <c r="AV1522" s="97">
        <v>27134210</v>
      </c>
      <c r="AW1522" s="97">
        <v>6535895</v>
      </c>
      <c r="AX1522" s="97">
        <v>462155</v>
      </c>
      <c r="AY1522" s="97" t="s">
        <v>189</v>
      </c>
      <c r="AZ1522" s="2">
        <v>20517</v>
      </c>
      <c r="BA1522" s="98">
        <v>26493467</v>
      </c>
      <c r="BB1522" s="2">
        <v>664</v>
      </c>
      <c r="BC1522" s="2">
        <v>25709986</v>
      </c>
      <c r="BD1522" s="2" t="s">
        <v>189</v>
      </c>
      <c r="BE1522" s="2">
        <v>4427643</v>
      </c>
      <c r="BF1522" s="2">
        <v>21282343</v>
      </c>
      <c r="BG1522" s="2">
        <v>26493467</v>
      </c>
      <c r="BH1522" s="2">
        <v>1148653</v>
      </c>
      <c r="BI1522" s="2">
        <v>25344814</v>
      </c>
      <c r="BJ1522" s="2">
        <v>4982169</v>
      </c>
      <c r="BK1522" s="2" t="s">
        <v>189</v>
      </c>
      <c r="BL1522" s="2">
        <v>20517</v>
      </c>
      <c r="BM1522" s="2">
        <v>29802112</v>
      </c>
      <c r="BN1522" s="2">
        <v>1377354</v>
      </c>
      <c r="BO1522" s="2">
        <v>27572248</v>
      </c>
      <c r="BP1522" s="2" t="s">
        <v>189</v>
      </c>
      <c r="BQ1522" s="2">
        <v>4298133</v>
      </c>
      <c r="BR1522" s="2">
        <v>23274115</v>
      </c>
      <c r="BS1522" s="2">
        <v>29802112</v>
      </c>
      <c r="BT1522" s="2">
        <v>16793278</v>
      </c>
      <c r="BU1522" s="2">
        <v>13008834</v>
      </c>
      <c r="BV1522" s="2">
        <v>1541085</v>
      </c>
      <c r="BW1522" s="2" t="s">
        <v>189</v>
      </c>
      <c r="BX1522" s="2">
        <v>20517</v>
      </c>
      <c r="BY1522" s="2">
        <v>32617405</v>
      </c>
      <c r="BZ1522" s="2">
        <v>334223</v>
      </c>
      <c r="CA1522" s="2">
        <v>32283182</v>
      </c>
      <c r="CB1522" s="2" t="s">
        <v>189</v>
      </c>
      <c r="CC1522" s="2">
        <v>3918609</v>
      </c>
      <c r="CD1522" s="2">
        <v>28364573</v>
      </c>
      <c r="CE1522" s="2">
        <v>32617405</v>
      </c>
      <c r="CF1522" s="2">
        <v>14161842</v>
      </c>
      <c r="CG1522" s="2">
        <v>17610345</v>
      </c>
      <c r="CH1522" s="2">
        <v>2934110</v>
      </c>
      <c r="CI1522" s="2" t="s">
        <v>189</v>
      </c>
      <c r="CJ1522" s="2">
        <v>20517</v>
      </c>
      <c r="CK1522" s="97">
        <v>35343035</v>
      </c>
      <c r="CL1522" s="97" t="e">
        <v>#N/A</v>
      </c>
      <c r="CM1522" s="97" t="e">
        <v>#N/A</v>
      </c>
      <c r="CN1522" s="2" t="s">
        <v>189</v>
      </c>
      <c r="CO1522" s="100" t="e">
        <v>#N/A</v>
      </c>
      <c r="CP1522" s="97" t="e">
        <v>#N/A</v>
      </c>
      <c r="CQ1522" s="97">
        <v>35343035</v>
      </c>
      <c r="CR1522" s="97">
        <v>26774616</v>
      </c>
      <c r="CS1522" s="97">
        <v>6794299</v>
      </c>
      <c r="CT1522" s="2">
        <v>290433</v>
      </c>
      <c r="CU1522" s="2" t="s">
        <v>189</v>
      </c>
    </row>
    <row r="1523" spans="1:99" x14ac:dyDescent="0.25">
      <c r="A1523" s="2">
        <v>20505</v>
      </c>
      <c r="B1523" s="2">
        <v>36920516</v>
      </c>
      <c r="C1523" s="2">
        <v>8405453</v>
      </c>
      <c r="D1523" s="2">
        <v>28515063</v>
      </c>
      <c r="E1523" s="2">
        <v>78657</v>
      </c>
      <c r="F1523" s="2">
        <v>13630732</v>
      </c>
      <c r="G1523" s="2">
        <v>14884331</v>
      </c>
      <c r="H1523" s="2">
        <v>36920516</v>
      </c>
      <c r="I1523" s="2">
        <v>10998337</v>
      </c>
      <c r="J1523" s="2">
        <v>10993339</v>
      </c>
      <c r="K1523" s="2">
        <v>25898027</v>
      </c>
      <c r="L1523" s="2">
        <v>5606781</v>
      </c>
      <c r="N1523" s="2">
        <v>20505</v>
      </c>
      <c r="O1523" s="97">
        <v>42843306</v>
      </c>
      <c r="P1523" s="97">
        <v>16244051</v>
      </c>
      <c r="Q1523" s="97">
        <v>26599255</v>
      </c>
      <c r="R1523" s="97">
        <v>51702</v>
      </c>
      <c r="S1523" s="97">
        <v>12044616</v>
      </c>
      <c r="T1523" s="97">
        <v>14554639</v>
      </c>
      <c r="U1523" s="97">
        <v>42843306</v>
      </c>
      <c r="V1523" s="97">
        <v>23231955</v>
      </c>
      <c r="W1523" s="97">
        <v>20505955</v>
      </c>
      <c r="X1523" s="97">
        <v>19611351</v>
      </c>
      <c r="Y1523" s="97">
        <v>4180400</v>
      </c>
      <c r="Z1523" s="97">
        <v>0</v>
      </c>
      <c r="AB1523" s="2">
        <v>20518</v>
      </c>
      <c r="AC1523" s="97">
        <v>3657733</v>
      </c>
      <c r="AD1523" s="97">
        <v>298174</v>
      </c>
      <c r="AE1523" s="97">
        <v>3359559</v>
      </c>
      <c r="AF1523" s="97">
        <v>1317</v>
      </c>
      <c r="AG1523" s="97">
        <v>1256381</v>
      </c>
      <c r="AH1523" s="97">
        <v>2103178</v>
      </c>
      <c r="AI1523" s="97">
        <v>3657733</v>
      </c>
      <c r="AJ1523" s="97">
        <v>1880162</v>
      </c>
      <c r="AK1523" s="97">
        <v>1693626</v>
      </c>
      <c r="AL1523" s="97">
        <v>144323</v>
      </c>
      <c r="AM1523" s="97" t="s">
        <v>189</v>
      </c>
      <c r="AN1523" s="2">
        <v>20518</v>
      </c>
      <c r="AO1523" s="97">
        <v>3904131</v>
      </c>
      <c r="AP1523" s="97">
        <v>217188</v>
      </c>
      <c r="AQ1523" s="97">
        <v>3422184</v>
      </c>
      <c r="AR1523" s="97">
        <v>4440</v>
      </c>
      <c r="AS1523" s="97">
        <v>1270970</v>
      </c>
      <c r="AT1523" s="97">
        <v>2151214</v>
      </c>
      <c r="AU1523" s="97">
        <v>3904131</v>
      </c>
      <c r="AV1523" s="97">
        <v>2055078</v>
      </c>
      <c r="AW1523" s="97">
        <v>1849053</v>
      </c>
      <c r="AX1523" s="97">
        <v>21606</v>
      </c>
      <c r="AY1523" s="97" t="s">
        <v>189</v>
      </c>
      <c r="AZ1523" s="2">
        <v>20518</v>
      </c>
      <c r="BA1523" s="98">
        <v>3105246</v>
      </c>
      <c r="BB1523" s="2">
        <v>165836</v>
      </c>
      <c r="BC1523" s="2">
        <v>2939410</v>
      </c>
      <c r="BD1523" s="2">
        <v>3526</v>
      </c>
      <c r="BE1523" s="2">
        <v>1420890</v>
      </c>
      <c r="BF1523" s="2">
        <v>1518520</v>
      </c>
      <c r="BG1523" s="2">
        <v>3105246</v>
      </c>
      <c r="BH1523" s="2">
        <v>1832539</v>
      </c>
      <c r="BI1523" s="2">
        <v>1151703</v>
      </c>
      <c r="BJ1523" s="2" t="s">
        <v>189</v>
      </c>
      <c r="BK1523" s="2" t="s">
        <v>189</v>
      </c>
      <c r="BL1523" s="2">
        <v>20518</v>
      </c>
      <c r="BM1523" s="2">
        <v>1789940</v>
      </c>
      <c r="BN1523" s="2">
        <v>243525</v>
      </c>
      <c r="BO1523" s="2">
        <v>1546415</v>
      </c>
      <c r="BP1523" s="2">
        <v>2367</v>
      </c>
      <c r="BQ1523" s="2">
        <v>1229660</v>
      </c>
      <c r="BR1523" s="2">
        <v>316755</v>
      </c>
      <c r="BS1523" s="2">
        <v>1789940</v>
      </c>
      <c r="BT1523" s="2">
        <v>341166</v>
      </c>
      <c r="BU1523" s="2">
        <v>1103503</v>
      </c>
      <c r="BV1523" s="2" t="s">
        <v>189</v>
      </c>
      <c r="BW1523" s="2" t="s">
        <v>189</v>
      </c>
      <c r="BX1523" s="2">
        <v>20518</v>
      </c>
      <c r="BY1523" s="2">
        <v>2199373</v>
      </c>
      <c r="BZ1523" s="2">
        <v>559378</v>
      </c>
      <c r="CA1523" s="2">
        <v>1453102</v>
      </c>
      <c r="CB1523" s="2">
        <v>10822</v>
      </c>
      <c r="CC1523" s="2">
        <v>1147529</v>
      </c>
      <c r="CD1523" s="2">
        <v>305573</v>
      </c>
      <c r="CE1523" s="2">
        <v>2199373</v>
      </c>
      <c r="CF1523" s="2">
        <v>557038</v>
      </c>
      <c r="CG1523" s="2">
        <v>1642335</v>
      </c>
      <c r="CH1523" s="2">
        <v>117184</v>
      </c>
      <c r="CI1523" s="2" t="s">
        <v>189</v>
      </c>
      <c r="CJ1523" s="2">
        <v>20518</v>
      </c>
      <c r="CK1523" s="97">
        <v>1719294</v>
      </c>
      <c r="CL1523" s="97" t="e">
        <v>#N/A</v>
      </c>
      <c r="CM1523" s="97" t="e">
        <v>#N/A</v>
      </c>
      <c r="CN1523" s="2">
        <v>15679</v>
      </c>
      <c r="CO1523" s="100" t="e">
        <v>#N/A</v>
      </c>
      <c r="CP1523" s="97" t="e">
        <v>#N/A</v>
      </c>
      <c r="CQ1523" s="97">
        <v>1719294</v>
      </c>
      <c r="CR1523" s="97">
        <v>0</v>
      </c>
      <c r="CS1523" s="97">
        <v>1646593</v>
      </c>
      <c r="CT1523" s="2">
        <v>106574</v>
      </c>
      <c r="CU1523" s="2" t="s">
        <v>189</v>
      </c>
    </row>
    <row r="1524" spans="1:99" x14ac:dyDescent="0.25">
      <c r="A1524" s="2">
        <v>20506</v>
      </c>
      <c r="B1524" s="2">
        <v>4524144</v>
      </c>
      <c r="C1524" s="2">
        <v>42986</v>
      </c>
      <c r="D1524" s="2">
        <v>4481158</v>
      </c>
      <c r="E1524" s="2">
        <v>5280</v>
      </c>
      <c r="F1524" s="2">
        <v>2142215</v>
      </c>
      <c r="G1524" s="2">
        <v>2338943</v>
      </c>
      <c r="H1524" s="2">
        <v>4524144</v>
      </c>
      <c r="I1524" s="2">
        <v>1719438</v>
      </c>
      <c r="J1524" s="2">
        <v>1686539</v>
      </c>
      <c r="K1524" s="2">
        <v>2592164</v>
      </c>
      <c r="L1524" s="2">
        <v>1411066</v>
      </c>
      <c r="N1524" s="2">
        <v>20506</v>
      </c>
      <c r="O1524" s="97">
        <v>21295806</v>
      </c>
      <c r="P1524" s="97">
        <v>130182</v>
      </c>
      <c r="Q1524" s="97">
        <v>21165624</v>
      </c>
      <c r="R1524" s="97">
        <v>8550</v>
      </c>
      <c r="S1524" s="97">
        <v>1778766</v>
      </c>
      <c r="T1524" s="97">
        <v>19386858</v>
      </c>
      <c r="U1524" s="97">
        <v>21295806</v>
      </c>
      <c r="V1524" s="97">
        <v>1453799</v>
      </c>
      <c r="W1524" s="97">
        <v>1384351</v>
      </c>
      <c r="X1524" s="97">
        <v>19842007</v>
      </c>
      <c r="Y1524" s="97">
        <v>6537867</v>
      </c>
      <c r="Z1524" s="97">
        <v>0</v>
      </c>
      <c r="AB1524" s="2">
        <v>20519</v>
      </c>
      <c r="AC1524" s="97">
        <v>10798204</v>
      </c>
      <c r="AD1524" s="97">
        <v>435006</v>
      </c>
      <c r="AE1524" s="97">
        <v>10363198</v>
      </c>
      <c r="AF1524" s="97">
        <v>154689</v>
      </c>
      <c r="AG1524" s="97">
        <v>4100702</v>
      </c>
      <c r="AH1524" s="97">
        <v>6262496</v>
      </c>
      <c r="AI1524" s="97">
        <v>10798204</v>
      </c>
      <c r="AJ1524" s="97">
        <v>4094143</v>
      </c>
      <c r="AK1524" s="97">
        <v>6327240</v>
      </c>
      <c r="AL1524" s="97">
        <v>3116113</v>
      </c>
      <c r="AM1524" s="97" t="s">
        <v>189</v>
      </c>
      <c r="AN1524" s="2">
        <v>20519</v>
      </c>
      <c r="AO1524" s="97">
        <v>11135631</v>
      </c>
      <c r="AP1524" s="97">
        <v>860878</v>
      </c>
      <c r="AQ1524" s="97">
        <v>10082580</v>
      </c>
      <c r="AR1524" s="97">
        <v>223803</v>
      </c>
      <c r="AS1524" s="97">
        <v>3823524</v>
      </c>
      <c r="AT1524" s="97">
        <v>6259056</v>
      </c>
      <c r="AU1524" s="97">
        <v>11135631</v>
      </c>
      <c r="AV1524" s="97">
        <v>4755681</v>
      </c>
      <c r="AW1524" s="97">
        <v>6379950</v>
      </c>
      <c r="AX1524" s="97">
        <v>1870173</v>
      </c>
      <c r="AY1524" s="97" t="s">
        <v>189</v>
      </c>
      <c r="AZ1524" s="2">
        <v>20519</v>
      </c>
      <c r="BA1524" s="98" t="e">
        <v>#N/A</v>
      </c>
      <c r="BB1524" s="2">
        <v>0</v>
      </c>
      <c r="BC1524" s="2">
        <v>0</v>
      </c>
      <c r="BD1524" s="2" t="e">
        <v>#N/A</v>
      </c>
      <c r="BE1524" s="2" t="e">
        <v>#N/A</v>
      </c>
      <c r="BF1524" s="2" t="e">
        <v>#N/A</v>
      </c>
      <c r="BG1524" s="2" t="e">
        <v>#N/A</v>
      </c>
      <c r="BH1524" s="2" t="e">
        <v>#N/A</v>
      </c>
      <c r="BI1524" s="2" t="e">
        <v>#N/A</v>
      </c>
      <c r="BJ1524" s="2" t="e">
        <v>#N/A</v>
      </c>
      <c r="BK1524" s="2" t="e">
        <v>#N/A</v>
      </c>
      <c r="BL1524" s="2">
        <v>20519</v>
      </c>
      <c r="BM1524" s="2">
        <v>8237291</v>
      </c>
      <c r="BN1524" s="2">
        <v>299127</v>
      </c>
      <c r="BO1524" s="2">
        <v>7938164</v>
      </c>
      <c r="BP1524" s="2">
        <v>225659</v>
      </c>
      <c r="BQ1524" s="2">
        <v>3492209</v>
      </c>
      <c r="BR1524" s="2">
        <v>4445955</v>
      </c>
      <c r="BS1524" s="2">
        <v>8237291</v>
      </c>
      <c r="BT1524" s="2">
        <v>2825756</v>
      </c>
      <c r="BU1524" s="2">
        <v>5377211</v>
      </c>
      <c r="BV1524" s="2">
        <v>1647427</v>
      </c>
      <c r="BW1524" s="2" t="s">
        <v>189</v>
      </c>
      <c r="BX1524" s="2">
        <v>20519</v>
      </c>
      <c r="BY1524" s="2">
        <v>11372401</v>
      </c>
      <c r="BZ1524" s="2">
        <v>368619</v>
      </c>
      <c r="CA1524" s="2">
        <v>11003782</v>
      </c>
      <c r="CB1524" s="2">
        <v>178651</v>
      </c>
      <c r="CC1524" s="2">
        <v>3303824</v>
      </c>
      <c r="CD1524" s="2">
        <v>7699958</v>
      </c>
      <c r="CE1524" s="2">
        <v>11372401</v>
      </c>
      <c r="CF1524" s="2">
        <v>4214524</v>
      </c>
      <c r="CG1524" s="2">
        <v>5887606</v>
      </c>
      <c r="CH1524" s="2">
        <v>1816468</v>
      </c>
      <c r="CI1524" s="2" t="s">
        <v>189</v>
      </c>
      <c r="CJ1524" s="2">
        <v>20519</v>
      </c>
      <c r="CK1524" s="97">
        <v>13706392</v>
      </c>
      <c r="CL1524" s="97" t="e">
        <v>#N/A</v>
      </c>
      <c r="CM1524" s="97" t="e">
        <v>#N/A</v>
      </c>
      <c r="CN1524" s="2">
        <v>267558</v>
      </c>
      <c r="CO1524" s="100" t="e">
        <v>#N/A</v>
      </c>
      <c r="CP1524" s="97" t="e">
        <v>#N/A</v>
      </c>
      <c r="CQ1524" s="97">
        <v>13706392</v>
      </c>
      <c r="CR1524" s="97">
        <v>6709601</v>
      </c>
      <c r="CS1524" s="97">
        <v>5070678</v>
      </c>
      <c r="CT1524" s="2">
        <v>1731290</v>
      </c>
      <c r="CU1524" s="2" t="s">
        <v>189</v>
      </c>
    </row>
    <row r="1525" spans="1:99" x14ac:dyDescent="0.25">
      <c r="A1525" s="2">
        <v>20507</v>
      </c>
      <c r="B1525" s="2">
        <v>17762046</v>
      </c>
      <c r="C1525" s="2">
        <v>48637</v>
      </c>
      <c r="D1525" s="2">
        <v>17627442</v>
      </c>
      <c r="E1525" s="2" t="s">
        <v>189</v>
      </c>
      <c r="F1525" s="2">
        <v>4747964</v>
      </c>
      <c r="G1525" s="2">
        <v>12879478</v>
      </c>
      <c r="H1525" s="2">
        <v>17762046</v>
      </c>
      <c r="I1525" s="2">
        <v>10340985</v>
      </c>
      <c r="J1525" s="2">
        <v>10314833</v>
      </c>
      <c r="K1525" s="2">
        <v>7421061</v>
      </c>
      <c r="L1525" s="2">
        <v>4832435</v>
      </c>
      <c r="N1525" s="2">
        <v>20507</v>
      </c>
      <c r="O1525" s="97">
        <v>14043943</v>
      </c>
      <c r="P1525" s="97">
        <v>56183</v>
      </c>
      <c r="Q1525" s="97">
        <v>13673952</v>
      </c>
      <c r="R1525" s="97">
        <v>9531</v>
      </c>
      <c r="S1525" s="97">
        <v>3964399</v>
      </c>
      <c r="T1525" s="97">
        <v>9709553</v>
      </c>
      <c r="U1525" s="97">
        <v>14043943</v>
      </c>
      <c r="V1525" s="97">
        <v>7594085</v>
      </c>
      <c r="W1525" s="97">
        <v>7340857</v>
      </c>
      <c r="X1525" s="97">
        <v>6449858</v>
      </c>
      <c r="Y1525" s="97">
        <v>3999303</v>
      </c>
      <c r="Z1525" s="97">
        <v>0</v>
      </c>
      <c r="AB1525" s="2">
        <v>20520</v>
      </c>
      <c r="AC1525" s="97">
        <v>29520536</v>
      </c>
      <c r="AD1525" s="97">
        <v>519285</v>
      </c>
      <c r="AE1525" s="97">
        <v>29001251</v>
      </c>
      <c r="AF1525" s="97">
        <v>320360</v>
      </c>
      <c r="AG1525" s="97">
        <v>11992943</v>
      </c>
      <c r="AH1525" s="97">
        <v>17008308</v>
      </c>
      <c r="AI1525" s="97">
        <v>29520536</v>
      </c>
      <c r="AJ1525" s="97">
        <v>3223736</v>
      </c>
      <c r="AK1525" s="97">
        <v>23821202</v>
      </c>
      <c r="AL1525" s="97">
        <v>6127592</v>
      </c>
      <c r="AM1525" s="97" t="s">
        <v>189</v>
      </c>
      <c r="AN1525" s="2">
        <v>20520</v>
      </c>
      <c r="AO1525" s="97">
        <v>36320831</v>
      </c>
      <c r="AP1525" s="97">
        <v>763138</v>
      </c>
      <c r="AQ1525" s="97">
        <v>35557693</v>
      </c>
      <c r="AR1525" s="97">
        <v>221494</v>
      </c>
      <c r="AS1525" s="97">
        <v>9572660</v>
      </c>
      <c r="AT1525" s="97">
        <v>25985033</v>
      </c>
      <c r="AU1525" s="97">
        <v>36320831</v>
      </c>
      <c r="AV1525" s="97">
        <v>14521610</v>
      </c>
      <c r="AW1525" s="97">
        <v>16068133</v>
      </c>
      <c r="AX1525" s="97">
        <v>4845852</v>
      </c>
      <c r="AY1525" s="97" t="s">
        <v>189</v>
      </c>
      <c r="AZ1525" s="2">
        <v>20520</v>
      </c>
      <c r="BA1525" s="98">
        <v>26042455</v>
      </c>
      <c r="BB1525" s="2">
        <v>872195</v>
      </c>
      <c r="BC1525" s="2">
        <v>25170260</v>
      </c>
      <c r="BD1525" s="2">
        <v>220745</v>
      </c>
      <c r="BE1525" s="2">
        <v>8436339</v>
      </c>
      <c r="BF1525" s="2">
        <v>16733921</v>
      </c>
      <c r="BG1525" s="2">
        <v>26042455</v>
      </c>
      <c r="BH1525" s="2">
        <v>6218705</v>
      </c>
      <c r="BI1525" s="2">
        <v>14269347</v>
      </c>
      <c r="BJ1525" s="2">
        <v>4859843</v>
      </c>
      <c r="BK1525" s="2" t="s">
        <v>189</v>
      </c>
      <c r="BL1525" s="2">
        <v>20520</v>
      </c>
      <c r="BM1525" s="2">
        <v>24022554</v>
      </c>
      <c r="BN1525" s="2">
        <v>759862</v>
      </c>
      <c r="BO1525" s="2">
        <v>23262692</v>
      </c>
      <c r="BP1525" s="2">
        <v>329181</v>
      </c>
      <c r="BQ1525" s="2">
        <v>7779157</v>
      </c>
      <c r="BR1525" s="2">
        <v>15483535</v>
      </c>
      <c r="BS1525" s="2">
        <v>24022554</v>
      </c>
      <c r="BT1525" s="2">
        <v>6779317</v>
      </c>
      <c r="BU1525" s="2">
        <v>11512250</v>
      </c>
      <c r="BV1525" s="2">
        <v>3657508</v>
      </c>
      <c r="BW1525" s="2" t="s">
        <v>189</v>
      </c>
      <c r="BX1525" s="2">
        <v>20520</v>
      </c>
      <c r="BY1525" s="2">
        <v>21710857</v>
      </c>
      <c r="BZ1525" s="2">
        <v>323648</v>
      </c>
      <c r="CA1525" s="2">
        <v>20765145</v>
      </c>
      <c r="CB1525" s="2">
        <v>155429</v>
      </c>
      <c r="CC1525" s="2">
        <v>7585397</v>
      </c>
      <c r="CD1525" s="2">
        <v>13179748</v>
      </c>
      <c r="CE1525" s="2">
        <v>21710857</v>
      </c>
      <c r="CF1525" s="2">
        <v>7242601</v>
      </c>
      <c r="CG1525" s="2">
        <v>14468256</v>
      </c>
      <c r="CH1525" s="2">
        <v>4550651</v>
      </c>
      <c r="CI1525" s="2" t="s">
        <v>189</v>
      </c>
      <c r="CJ1525" s="2">
        <v>20520</v>
      </c>
      <c r="CK1525" s="97">
        <v>29152104</v>
      </c>
      <c r="CL1525" s="97" t="e">
        <v>#N/A</v>
      </c>
      <c r="CM1525" s="97" t="e">
        <v>#N/A</v>
      </c>
      <c r="CN1525" s="2">
        <v>149050</v>
      </c>
      <c r="CO1525" s="100" t="e">
        <v>#N/A</v>
      </c>
      <c r="CP1525" s="97" t="e">
        <v>#N/A</v>
      </c>
      <c r="CQ1525" s="97">
        <v>29152104</v>
      </c>
      <c r="CR1525" s="97">
        <v>12217980</v>
      </c>
      <c r="CS1525" s="97">
        <v>12867591</v>
      </c>
      <c r="CT1525" s="2">
        <v>3685869</v>
      </c>
      <c r="CU1525" s="2" t="s">
        <v>189</v>
      </c>
    </row>
    <row r="1526" spans="1:99" x14ac:dyDescent="0.25">
      <c r="A1526" s="2">
        <v>20508</v>
      </c>
      <c r="B1526" s="2">
        <v>7788229</v>
      </c>
      <c r="C1526" s="2">
        <v>567857</v>
      </c>
      <c r="D1526" s="2">
        <v>7220372</v>
      </c>
      <c r="E1526" s="2">
        <v>173</v>
      </c>
      <c r="F1526" s="2">
        <v>2689694</v>
      </c>
      <c r="G1526" s="2">
        <v>4530678</v>
      </c>
      <c r="H1526" s="2">
        <v>7788229</v>
      </c>
      <c r="I1526" s="2">
        <v>3214698</v>
      </c>
      <c r="J1526" s="2">
        <v>3214698</v>
      </c>
      <c r="K1526" s="2">
        <v>4525493</v>
      </c>
      <c r="L1526" s="2">
        <v>2403275</v>
      </c>
      <c r="N1526" s="2">
        <v>20508</v>
      </c>
      <c r="O1526" s="97">
        <v>5823297</v>
      </c>
      <c r="P1526" s="97">
        <v>415979</v>
      </c>
      <c r="Q1526" s="97">
        <v>5014339</v>
      </c>
      <c r="R1526" s="97">
        <v>4032</v>
      </c>
      <c r="S1526" s="97">
        <v>1929097</v>
      </c>
      <c r="T1526" s="97">
        <v>3085242</v>
      </c>
      <c r="U1526" s="97">
        <v>5823297</v>
      </c>
      <c r="V1526" s="97">
        <v>2145724</v>
      </c>
      <c r="W1526" s="97">
        <v>1950724</v>
      </c>
      <c r="X1526" s="97">
        <v>3677573</v>
      </c>
      <c r="Y1526" s="97">
        <v>1822665</v>
      </c>
      <c r="Z1526" s="97">
        <v>0</v>
      </c>
      <c r="AB1526" s="2">
        <v>20521</v>
      </c>
      <c r="AC1526" s="97">
        <v>3291726</v>
      </c>
      <c r="AD1526" s="97">
        <v>54222</v>
      </c>
      <c r="AE1526" s="97">
        <v>3236012</v>
      </c>
      <c r="AF1526" s="97">
        <v>1050</v>
      </c>
      <c r="AG1526" s="97">
        <v>1543816</v>
      </c>
      <c r="AH1526" s="97">
        <v>1692196</v>
      </c>
      <c r="AI1526" s="97">
        <v>3291726</v>
      </c>
      <c r="AJ1526" s="97">
        <v>1450535</v>
      </c>
      <c r="AK1526" s="97">
        <v>1841191</v>
      </c>
      <c r="AL1526" s="97">
        <v>484414</v>
      </c>
      <c r="AM1526" s="97" t="s">
        <v>189</v>
      </c>
      <c r="AN1526" s="2">
        <v>20521</v>
      </c>
      <c r="AO1526" s="97">
        <v>4689074</v>
      </c>
      <c r="AP1526" s="97">
        <v>66593</v>
      </c>
      <c r="AQ1526" s="97">
        <v>3210712</v>
      </c>
      <c r="AR1526" s="97">
        <v>2818</v>
      </c>
      <c r="AS1526" s="97">
        <v>1496140</v>
      </c>
      <c r="AT1526" s="97">
        <v>1714572</v>
      </c>
      <c r="AU1526" s="97">
        <v>4689074</v>
      </c>
      <c r="AV1526" s="97">
        <v>2665899</v>
      </c>
      <c r="AW1526" s="97">
        <v>2023175</v>
      </c>
      <c r="AX1526" s="97">
        <v>895640</v>
      </c>
      <c r="AY1526" s="97" t="s">
        <v>189</v>
      </c>
      <c r="AZ1526" s="2">
        <v>20521</v>
      </c>
      <c r="BA1526" s="98">
        <v>2913784</v>
      </c>
      <c r="BB1526" s="2">
        <v>60234</v>
      </c>
      <c r="BC1526" s="2">
        <v>2853550</v>
      </c>
      <c r="BD1526" s="2">
        <v>2806</v>
      </c>
      <c r="BE1526" s="2">
        <v>1482784</v>
      </c>
      <c r="BF1526" s="2">
        <v>1370766</v>
      </c>
      <c r="BG1526" s="2">
        <v>2913784</v>
      </c>
      <c r="BH1526" s="2">
        <v>827998</v>
      </c>
      <c r="BI1526" s="2">
        <v>1684501</v>
      </c>
      <c r="BJ1526" s="2">
        <v>954387</v>
      </c>
      <c r="BK1526" s="2" t="s">
        <v>189</v>
      </c>
      <c r="BL1526" s="2">
        <v>20521</v>
      </c>
      <c r="BM1526" s="2">
        <v>2474944</v>
      </c>
      <c r="BN1526" s="2">
        <v>74597</v>
      </c>
      <c r="BO1526" s="2">
        <v>2400347</v>
      </c>
      <c r="BP1526" s="2">
        <v>1894</v>
      </c>
      <c r="BQ1526" s="2">
        <v>1572346</v>
      </c>
      <c r="BR1526" s="2">
        <v>828001</v>
      </c>
      <c r="BS1526" s="2">
        <v>2474944</v>
      </c>
      <c r="BT1526" s="2">
        <v>0</v>
      </c>
      <c r="BU1526" s="2">
        <v>1478170</v>
      </c>
      <c r="BV1526" s="2">
        <v>835477</v>
      </c>
      <c r="BW1526" s="2" t="s">
        <v>189</v>
      </c>
      <c r="BX1526" s="2">
        <v>20521</v>
      </c>
      <c r="BY1526" s="2">
        <v>4283657</v>
      </c>
      <c r="BZ1526" s="2">
        <v>56887</v>
      </c>
      <c r="CA1526" s="2">
        <v>4226770</v>
      </c>
      <c r="CB1526" s="2">
        <v>1915</v>
      </c>
      <c r="CC1526" s="2">
        <v>1433388</v>
      </c>
      <c r="CD1526" s="2">
        <v>2793382</v>
      </c>
      <c r="CE1526" s="2">
        <v>4283657</v>
      </c>
      <c r="CF1526" s="2">
        <v>2016200</v>
      </c>
      <c r="CG1526" s="2">
        <v>2220592</v>
      </c>
      <c r="CH1526" s="2">
        <v>683860</v>
      </c>
      <c r="CI1526" s="2" t="s">
        <v>189</v>
      </c>
      <c r="CJ1526" s="2">
        <v>20521</v>
      </c>
      <c r="CK1526" s="97">
        <v>3107773</v>
      </c>
      <c r="CL1526" s="97" t="e">
        <v>#N/A</v>
      </c>
      <c r="CM1526" s="97" t="e">
        <v>#N/A</v>
      </c>
      <c r="CN1526" s="2">
        <v>1176</v>
      </c>
      <c r="CO1526" s="100" t="e">
        <v>#N/A</v>
      </c>
      <c r="CP1526" s="97" t="e">
        <v>#N/A</v>
      </c>
      <c r="CQ1526" s="97">
        <v>3107773</v>
      </c>
      <c r="CR1526" s="97">
        <v>1502851</v>
      </c>
      <c r="CS1526" s="97">
        <v>1604922</v>
      </c>
      <c r="CT1526" s="2">
        <v>556860</v>
      </c>
      <c r="CU1526" s="2" t="s">
        <v>189</v>
      </c>
    </row>
    <row r="1527" spans="1:99" x14ac:dyDescent="0.25">
      <c r="A1527" s="2">
        <v>20509</v>
      </c>
      <c r="B1527" s="2">
        <v>106090399</v>
      </c>
      <c r="C1527" s="2">
        <v>194707</v>
      </c>
      <c r="D1527" s="2">
        <v>105895692</v>
      </c>
      <c r="E1527" s="2" t="s">
        <v>189</v>
      </c>
      <c r="F1527" s="2">
        <v>13189370</v>
      </c>
      <c r="G1527" s="2">
        <v>92706322</v>
      </c>
      <c r="H1527" s="2">
        <v>106090399</v>
      </c>
      <c r="I1527" s="2">
        <v>33744242</v>
      </c>
      <c r="J1527" s="2">
        <v>33120820</v>
      </c>
      <c r="K1527" s="2">
        <v>60212741</v>
      </c>
      <c r="L1527" s="2">
        <v>12948221</v>
      </c>
      <c r="N1527" s="2">
        <v>20509</v>
      </c>
      <c r="O1527" s="97">
        <v>54259940</v>
      </c>
      <c r="P1527" s="97">
        <v>125146</v>
      </c>
      <c r="Q1527" s="97">
        <v>52768381</v>
      </c>
      <c r="R1527" s="97" t="s">
        <v>189</v>
      </c>
      <c r="S1527" s="97">
        <v>9481961</v>
      </c>
      <c r="T1527" s="97">
        <v>43286420</v>
      </c>
      <c r="U1527" s="97">
        <v>54259940</v>
      </c>
      <c r="V1527" s="97">
        <v>35159003</v>
      </c>
      <c r="W1527" s="97">
        <v>35074689</v>
      </c>
      <c r="X1527" s="97">
        <v>19100937</v>
      </c>
      <c r="Y1527" s="97">
        <v>9446053</v>
      </c>
      <c r="Z1527" s="97">
        <v>0</v>
      </c>
      <c r="AB1527" s="2">
        <v>20522</v>
      </c>
      <c r="AC1527" s="97">
        <v>6610057</v>
      </c>
      <c r="AD1527" s="97">
        <v>20270</v>
      </c>
      <c r="AE1527" s="97">
        <v>6520026</v>
      </c>
      <c r="AF1527" s="97" t="s">
        <v>186</v>
      </c>
      <c r="AG1527" s="97">
        <v>1953581</v>
      </c>
      <c r="AH1527" s="97">
        <v>4566445</v>
      </c>
      <c r="AI1527" s="97">
        <v>6610057</v>
      </c>
      <c r="AJ1527" s="97">
        <v>4265999</v>
      </c>
      <c r="AK1527" s="97">
        <v>2344058</v>
      </c>
      <c r="AL1527" s="97">
        <v>765200</v>
      </c>
      <c r="AM1527" s="97" t="s">
        <v>189</v>
      </c>
      <c r="AN1527" s="2">
        <v>20522</v>
      </c>
      <c r="AO1527" s="97">
        <v>8024840</v>
      </c>
      <c r="AP1527" s="97">
        <v>6449</v>
      </c>
      <c r="AQ1527" s="97">
        <v>8018391</v>
      </c>
      <c r="AR1527" s="97">
        <v>0</v>
      </c>
      <c r="AS1527" s="97">
        <v>3412530</v>
      </c>
      <c r="AT1527" s="97">
        <v>4605861</v>
      </c>
      <c r="AU1527" s="97">
        <v>8024840</v>
      </c>
      <c r="AV1527" s="97">
        <v>4686878</v>
      </c>
      <c r="AW1527" s="97">
        <v>3256269</v>
      </c>
      <c r="AX1527" s="97">
        <v>651210</v>
      </c>
      <c r="AY1527" s="97" t="s">
        <v>189</v>
      </c>
      <c r="AZ1527" s="2">
        <v>20522</v>
      </c>
      <c r="BA1527" s="98">
        <v>5692756</v>
      </c>
      <c r="BB1527" s="2">
        <v>13030</v>
      </c>
      <c r="BC1527" s="2">
        <v>5679726</v>
      </c>
      <c r="BD1527" s="2" t="s">
        <v>189</v>
      </c>
      <c r="BE1527" s="2">
        <v>1861938</v>
      </c>
      <c r="BF1527" s="2">
        <v>3817788</v>
      </c>
      <c r="BG1527" s="2">
        <v>5692756</v>
      </c>
      <c r="BH1527" s="2">
        <v>3238298</v>
      </c>
      <c r="BI1527" s="2">
        <v>2453222</v>
      </c>
      <c r="BJ1527" s="2">
        <v>792000</v>
      </c>
      <c r="BK1527" s="2" t="s">
        <v>189</v>
      </c>
      <c r="BL1527" s="2">
        <v>20522</v>
      </c>
      <c r="BM1527" s="2">
        <v>9522485</v>
      </c>
      <c r="BN1527" s="2">
        <v>2711831</v>
      </c>
      <c r="BO1527" s="2">
        <v>6726153</v>
      </c>
      <c r="BP1527" s="2" t="s">
        <v>189</v>
      </c>
      <c r="BQ1527" s="2">
        <v>1824378</v>
      </c>
      <c r="BR1527" s="2">
        <v>4901775</v>
      </c>
      <c r="BS1527" s="2">
        <v>9522485</v>
      </c>
      <c r="BT1527" s="2">
        <v>7425446</v>
      </c>
      <c r="BU1527" s="2">
        <v>2097039</v>
      </c>
      <c r="BV1527" s="2">
        <v>219768</v>
      </c>
      <c r="BW1527" s="2" t="s">
        <v>189</v>
      </c>
      <c r="BX1527" s="2">
        <v>20522</v>
      </c>
      <c r="BY1527" s="2">
        <v>9638899</v>
      </c>
      <c r="BZ1527" s="2">
        <v>15504</v>
      </c>
      <c r="CA1527" s="2">
        <v>9623395</v>
      </c>
      <c r="CB1527" s="2" t="s">
        <v>189</v>
      </c>
      <c r="CC1527" s="2">
        <v>1782331</v>
      </c>
      <c r="CD1527" s="2">
        <v>7841064</v>
      </c>
      <c r="CE1527" s="2">
        <v>9638899</v>
      </c>
      <c r="CF1527" s="2">
        <v>6906196</v>
      </c>
      <c r="CG1527" s="2">
        <v>2685193</v>
      </c>
      <c r="CH1527" s="2">
        <v>450779</v>
      </c>
      <c r="CI1527" s="2" t="s">
        <v>189</v>
      </c>
      <c r="CJ1527" s="2">
        <v>20522</v>
      </c>
      <c r="CK1527" s="97">
        <v>7460462</v>
      </c>
      <c r="CL1527" s="97" t="e">
        <v>#N/A</v>
      </c>
      <c r="CM1527" s="97" t="e">
        <v>#N/A</v>
      </c>
      <c r="CN1527" s="2" t="s">
        <v>189</v>
      </c>
      <c r="CO1527" s="100" t="e">
        <v>#N/A</v>
      </c>
      <c r="CP1527" s="97" t="e">
        <v>#N/A</v>
      </c>
      <c r="CQ1527" s="97">
        <v>7460462</v>
      </c>
      <c r="CR1527" s="97">
        <v>5689175</v>
      </c>
      <c r="CS1527" s="97">
        <v>1753032</v>
      </c>
      <c r="CT1527" s="2">
        <v>285405</v>
      </c>
      <c r="CU1527" s="2" t="s">
        <v>189</v>
      </c>
    </row>
    <row r="1528" spans="1:99" x14ac:dyDescent="0.25">
      <c r="A1528" s="2">
        <v>20510</v>
      </c>
      <c r="B1528" s="2">
        <v>7166378</v>
      </c>
      <c r="C1528" s="2">
        <v>108</v>
      </c>
      <c r="D1528" s="2">
        <v>6637739</v>
      </c>
      <c r="E1528" s="2" t="s">
        <v>189</v>
      </c>
      <c r="F1528" s="2">
        <v>2065943</v>
      </c>
      <c r="G1528" s="2">
        <v>4571796</v>
      </c>
      <c r="H1528" s="2">
        <v>7166378</v>
      </c>
      <c r="I1528" s="2">
        <v>399990</v>
      </c>
      <c r="J1528" s="2" t="s">
        <v>189</v>
      </c>
      <c r="K1528" s="2">
        <v>6766388</v>
      </c>
      <c r="L1528" s="2">
        <v>2823948</v>
      </c>
      <c r="N1528" s="2">
        <v>20510</v>
      </c>
      <c r="O1528" s="97">
        <v>6756707</v>
      </c>
      <c r="P1528" s="97">
        <v>114401</v>
      </c>
      <c r="Q1528" s="97">
        <v>6642306</v>
      </c>
      <c r="R1528" s="97">
        <v>1607</v>
      </c>
      <c r="S1528" s="97">
        <v>1802508</v>
      </c>
      <c r="T1528" s="97">
        <v>4839798</v>
      </c>
      <c r="U1528" s="97">
        <v>6756707</v>
      </c>
      <c r="V1528" s="97">
        <v>761627</v>
      </c>
      <c r="W1528" s="97" t="e">
        <v>#VALUE!</v>
      </c>
      <c r="X1528" s="97">
        <v>5927285</v>
      </c>
      <c r="Y1528" s="97">
        <v>2360628</v>
      </c>
      <c r="Z1528" s="97">
        <v>0</v>
      </c>
      <c r="AB1528" s="2">
        <v>20523</v>
      </c>
      <c r="AC1528" s="97">
        <v>9524926</v>
      </c>
      <c r="AD1528" s="97">
        <v>1303296</v>
      </c>
      <c r="AE1528" s="97">
        <v>8221630</v>
      </c>
      <c r="AF1528" s="97">
        <v>115485</v>
      </c>
      <c r="AG1528" s="97">
        <v>3486859</v>
      </c>
      <c r="AH1528" s="97">
        <v>4734771</v>
      </c>
      <c r="AI1528" s="97">
        <v>9524926</v>
      </c>
      <c r="AJ1528" s="97">
        <v>3606428</v>
      </c>
      <c r="AK1528" s="97">
        <v>5469040</v>
      </c>
      <c r="AL1528" s="97">
        <v>1484413</v>
      </c>
      <c r="AM1528" s="97" t="s">
        <v>189</v>
      </c>
      <c r="AN1528" s="2">
        <v>20523</v>
      </c>
      <c r="AO1528" s="97">
        <v>9777340</v>
      </c>
      <c r="AP1528" s="97">
        <v>1116252</v>
      </c>
      <c r="AQ1528" s="97">
        <v>8251597</v>
      </c>
      <c r="AR1528" s="97">
        <v>121397</v>
      </c>
      <c r="AS1528" s="97">
        <v>3505184</v>
      </c>
      <c r="AT1528" s="97">
        <v>4746413</v>
      </c>
      <c r="AU1528" s="97">
        <v>9777340</v>
      </c>
      <c r="AV1528" s="97">
        <v>3792813</v>
      </c>
      <c r="AW1528" s="97">
        <v>5984527</v>
      </c>
      <c r="AX1528" s="97">
        <v>1910527</v>
      </c>
      <c r="AY1528" s="97" t="s">
        <v>189</v>
      </c>
      <c r="AZ1528" s="2">
        <v>20523</v>
      </c>
      <c r="BA1528" s="98">
        <v>13875649</v>
      </c>
      <c r="BB1528" s="2">
        <v>440623</v>
      </c>
      <c r="BC1528" s="2">
        <v>13435026</v>
      </c>
      <c r="BD1528" s="2">
        <v>101721</v>
      </c>
      <c r="BE1528" s="2">
        <v>7120332</v>
      </c>
      <c r="BF1528" s="2">
        <v>6314694</v>
      </c>
      <c r="BG1528" s="2">
        <v>13875649</v>
      </c>
      <c r="BH1528" s="2">
        <v>8076769</v>
      </c>
      <c r="BI1528" s="2">
        <v>5603372</v>
      </c>
      <c r="BJ1528" s="2">
        <v>1979081</v>
      </c>
      <c r="BK1528" s="2" t="s">
        <v>189</v>
      </c>
      <c r="BL1528" s="2">
        <v>20523</v>
      </c>
      <c r="BM1528" s="2">
        <v>9197925</v>
      </c>
      <c r="BN1528" s="2">
        <v>592605</v>
      </c>
      <c r="BO1528" s="2">
        <v>8605320</v>
      </c>
      <c r="BP1528" s="2">
        <v>118571</v>
      </c>
      <c r="BQ1528" s="2">
        <v>3346798</v>
      </c>
      <c r="BR1528" s="2">
        <v>5258522</v>
      </c>
      <c r="BS1528" s="2">
        <v>9197925</v>
      </c>
      <c r="BT1528" s="2">
        <v>4454168</v>
      </c>
      <c r="BU1528" s="2">
        <v>4550251</v>
      </c>
      <c r="BV1528" s="2">
        <v>1724987</v>
      </c>
      <c r="BW1528" s="2" t="s">
        <v>189</v>
      </c>
      <c r="BX1528" s="2">
        <v>20523</v>
      </c>
      <c r="BY1528" s="2">
        <v>21841982</v>
      </c>
      <c r="BZ1528" s="2">
        <v>8550844</v>
      </c>
      <c r="CA1528" s="2">
        <v>13155921</v>
      </c>
      <c r="CB1528" s="2">
        <v>117449</v>
      </c>
      <c r="CC1528" s="2">
        <v>2892089</v>
      </c>
      <c r="CD1528" s="2">
        <v>10263832</v>
      </c>
      <c r="CE1528" s="2">
        <v>21841982</v>
      </c>
      <c r="CF1528" s="2">
        <v>16227988</v>
      </c>
      <c r="CG1528" s="2">
        <v>5045663</v>
      </c>
      <c r="CH1528" s="2">
        <v>1698310</v>
      </c>
      <c r="CI1528" s="2" t="s">
        <v>189</v>
      </c>
      <c r="CJ1528" s="2">
        <v>20523</v>
      </c>
      <c r="CK1528" s="97">
        <v>17700709</v>
      </c>
      <c r="CL1528" s="97" t="e">
        <v>#N/A</v>
      </c>
      <c r="CM1528" s="97" t="e">
        <v>#N/A</v>
      </c>
      <c r="CN1528" s="2">
        <v>136403</v>
      </c>
      <c r="CO1528" s="100" t="e">
        <v>#N/A</v>
      </c>
      <c r="CP1528" s="97" t="e">
        <v>#N/A</v>
      </c>
      <c r="CQ1528" s="97">
        <v>17700709</v>
      </c>
      <c r="CR1528" s="97">
        <v>11924468</v>
      </c>
      <c r="CS1528" s="97">
        <v>5207910</v>
      </c>
      <c r="CT1528" s="2">
        <v>1759199</v>
      </c>
      <c r="CU1528" s="2" t="s">
        <v>189</v>
      </c>
    </row>
    <row r="1529" spans="1:99" x14ac:dyDescent="0.25">
      <c r="A1529" s="2">
        <v>20511</v>
      </c>
      <c r="B1529" s="2">
        <v>22604839</v>
      </c>
      <c r="C1529" s="2">
        <v>172251</v>
      </c>
      <c r="D1529" s="2">
        <v>22420779</v>
      </c>
      <c r="E1529" s="2">
        <v>15713</v>
      </c>
      <c r="F1529" s="2">
        <v>4582540</v>
      </c>
      <c r="G1529" s="2">
        <v>17838239</v>
      </c>
      <c r="H1529" s="2">
        <v>22604839</v>
      </c>
      <c r="I1529" s="2">
        <v>15304434</v>
      </c>
      <c r="J1529" s="2">
        <v>14676262</v>
      </c>
      <c r="K1529" s="2">
        <v>7300405</v>
      </c>
      <c r="L1529" s="2">
        <v>2053474</v>
      </c>
      <c r="N1529" s="2">
        <v>20511</v>
      </c>
      <c r="O1529" s="97">
        <v>21780887</v>
      </c>
      <c r="P1529" s="97">
        <v>198985</v>
      </c>
      <c r="Q1529" s="97">
        <v>21565080</v>
      </c>
      <c r="R1529" s="97">
        <v>21150</v>
      </c>
      <c r="S1529" s="97">
        <v>4076393</v>
      </c>
      <c r="T1529" s="97">
        <v>17488687</v>
      </c>
      <c r="U1529" s="97">
        <v>21780887</v>
      </c>
      <c r="V1529" s="97">
        <v>15415049</v>
      </c>
      <c r="W1529" s="97">
        <v>14815287</v>
      </c>
      <c r="X1529" s="97">
        <v>6365838</v>
      </c>
      <c r="Y1529" s="97">
        <v>2025830</v>
      </c>
      <c r="Z1529" s="97">
        <v>0</v>
      </c>
      <c r="AB1529" s="2">
        <v>20524</v>
      </c>
      <c r="AC1529" s="97">
        <v>2873568</v>
      </c>
      <c r="AD1529" s="97">
        <v>84572</v>
      </c>
      <c r="AE1529" s="97">
        <v>2788996</v>
      </c>
      <c r="AF1529" s="97" t="s">
        <v>186</v>
      </c>
      <c r="AG1529" s="97">
        <v>1462092</v>
      </c>
      <c r="AH1529" s="97">
        <v>1326904</v>
      </c>
      <c r="AI1529" s="97">
        <v>2873568</v>
      </c>
      <c r="AJ1529" s="97">
        <v>1106013</v>
      </c>
      <c r="AK1529" s="97">
        <v>1767555</v>
      </c>
      <c r="AL1529" s="97">
        <v>930576</v>
      </c>
      <c r="AM1529" s="97" t="s">
        <v>189</v>
      </c>
      <c r="AN1529" s="2">
        <v>20524</v>
      </c>
      <c r="AO1529" s="97">
        <v>2818823</v>
      </c>
      <c r="AP1529" s="97">
        <v>88870</v>
      </c>
      <c r="AQ1529" s="97">
        <v>2729953</v>
      </c>
      <c r="AR1529" s="97">
        <v>0</v>
      </c>
      <c r="AS1529" s="97">
        <v>1390379</v>
      </c>
      <c r="AT1529" s="97">
        <v>1339574</v>
      </c>
      <c r="AU1529" s="97">
        <v>2818823</v>
      </c>
      <c r="AV1529" s="97">
        <v>1123756</v>
      </c>
      <c r="AW1529" s="97">
        <v>1693735</v>
      </c>
      <c r="AX1529" s="97">
        <v>926132</v>
      </c>
      <c r="AY1529" s="97" t="s">
        <v>189</v>
      </c>
      <c r="AZ1529" s="2">
        <v>20524</v>
      </c>
      <c r="BA1529" s="98">
        <v>3549435</v>
      </c>
      <c r="BB1529" s="2">
        <v>77515</v>
      </c>
      <c r="BC1529" s="2">
        <v>3471920</v>
      </c>
      <c r="BD1529" s="2" t="s">
        <v>189</v>
      </c>
      <c r="BE1529" s="2">
        <v>1380970</v>
      </c>
      <c r="BF1529" s="2">
        <v>2090950</v>
      </c>
      <c r="BG1529" s="2">
        <v>3549435</v>
      </c>
      <c r="BH1529" s="2">
        <v>1900135</v>
      </c>
      <c r="BI1529" s="2">
        <v>1649300</v>
      </c>
      <c r="BJ1529" s="2">
        <v>826600</v>
      </c>
      <c r="BK1529" s="2" t="s">
        <v>189</v>
      </c>
      <c r="BL1529" s="2">
        <v>20524</v>
      </c>
      <c r="BM1529" s="2">
        <v>3053154</v>
      </c>
      <c r="BN1529" s="2">
        <v>15148</v>
      </c>
      <c r="BO1529" s="2">
        <v>3038006</v>
      </c>
      <c r="BP1529" s="2" t="s">
        <v>189</v>
      </c>
      <c r="BQ1529" s="2">
        <v>1326291</v>
      </c>
      <c r="BR1529" s="2">
        <v>1711715</v>
      </c>
      <c r="BS1529" s="2">
        <v>3053154</v>
      </c>
      <c r="BT1529" s="2">
        <v>1546691</v>
      </c>
      <c r="BU1529" s="2">
        <v>1506463</v>
      </c>
      <c r="BV1529" s="2">
        <v>660000</v>
      </c>
      <c r="BW1529" s="2" t="s">
        <v>189</v>
      </c>
      <c r="BX1529" s="2">
        <v>20524</v>
      </c>
      <c r="BY1529" s="2">
        <v>2041546</v>
      </c>
      <c r="BZ1529" s="2">
        <v>33100</v>
      </c>
      <c r="CA1529" s="2">
        <v>2008446</v>
      </c>
      <c r="CB1529" s="2">
        <v>1140</v>
      </c>
      <c r="CC1529" s="2">
        <v>1311698</v>
      </c>
      <c r="CD1529" s="2">
        <v>696748</v>
      </c>
      <c r="CE1529" s="2">
        <v>2041546</v>
      </c>
      <c r="CF1529" s="2">
        <v>549540</v>
      </c>
      <c r="CG1529" s="2">
        <v>1489509</v>
      </c>
      <c r="CH1529" s="2">
        <v>592000</v>
      </c>
      <c r="CI1529" s="2" t="s">
        <v>189</v>
      </c>
      <c r="CJ1529" s="2">
        <v>20524</v>
      </c>
      <c r="CK1529" s="97">
        <v>1980925</v>
      </c>
      <c r="CL1529" s="97" t="e">
        <v>#N/A</v>
      </c>
      <c r="CM1529" s="97" t="e">
        <v>#N/A</v>
      </c>
      <c r="CN1529" s="2" t="s">
        <v>189</v>
      </c>
      <c r="CO1529" s="100" t="e">
        <v>#N/A</v>
      </c>
      <c r="CP1529" s="97" t="e">
        <v>#N/A</v>
      </c>
      <c r="CQ1529" s="97">
        <v>1980925</v>
      </c>
      <c r="CR1529" s="97">
        <v>811584</v>
      </c>
      <c r="CS1529" s="97">
        <v>1169341</v>
      </c>
      <c r="CT1529" s="2">
        <v>464128</v>
      </c>
      <c r="CU1529" s="2" t="s">
        <v>189</v>
      </c>
    </row>
    <row r="1530" spans="1:99" x14ac:dyDescent="0.25">
      <c r="A1530" s="2">
        <v>20512</v>
      </c>
      <c r="B1530" s="2">
        <v>56374063</v>
      </c>
      <c r="C1530" s="2">
        <v>13957</v>
      </c>
      <c r="D1530" s="2">
        <v>56356531</v>
      </c>
      <c r="E1530" s="2" t="s">
        <v>189</v>
      </c>
      <c r="F1530" s="2">
        <v>2158639</v>
      </c>
      <c r="G1530" s="2">
        <v>54197892</v>
      </c>
      <c r="H1530" s="2">
        <v>56374063</v>
      </c>
      <c r="I1530" s="2">
        <v>12993741</v>
      </c>
      <c r="J1530" s="2">
        <v>3201428</v>
      </c>
      <c r="K1530" s="2">
        <v>43380322</v>
      </c>
      <c r="L1530" s="2">
        <v>13574982</v>
      </c>
      <c r="N1530" s="2">
        <v>20512</v>
      </c>
      <c r="O1530" s="97">
        <v>6112549</v>
      </c>
      <c r="P1530" s="97">
        <v>17629</v>
      </c>
      <c r="Q1530" s="97">
        <v>6094920</v>
      </c>
      <c r="R1530" s="97" t="s">
        <v>189</v>
      </c>
      <c r="S1530" s="97">
        <v>1990940</v>
      </c>
      <c r="T1530" s="97">
        <v>4103980</v>
      </c>
      <c r="U1530" s="97">
        <v>6112549</v>
      </c>
      <c r="V1530" s="97">
        <v>3766331</v>
      </c>
      <c r="W1530" s="97">
        <v>3766331</v>
      </c>
      <c r="X1530" s="97">
        <v>2346218</v>
      </c>
      <c r="Y1530" s="97">
        <v>848962</v>
      </c>
      <c r="Z1530" s="97">
        <v>0</v>
      </c>
      <c r="AB1530" s="2">
        <v>20525</v>
      </c>
      <c r="AC1530" s="97">
        <v>40982931</v>
      </c>
      <c r="AD1530" s="97">
        <v>2197144</v>
      </c>
      <c r="AE1530" s="97">
        <v>38785787</v>
      </c>
      <c r="AF1530" s="97" t="s">
        <v>186</v>
      </c>
      <c r="AG1530" s="97">
        <v>13932655</v>
      </c>
      <c r="AH1530" s="97">
        <v>24853132</v>
      </c>
      <c r="AI1530" s="97">
        <v>40982931</v>
      </c>
      <c r="AJ1530" s="97">
        <v>16360306</v>
      </c>
      <c r="AK1530" s="97">
        <v>24622625</v>
      </c>
      <c r="AL1530" s="97">
        <v>5186562</v>
      </c>
      <c r="AM1530" s="97" t="s">
        <v>189</v>
      </c>
      <c r="AN1530" s="2">
        <v>20525</v>
      </c>
      <c r="AO1530" s="97">
        <v>42634559</v>
      </c>
      <c r="AP1530" s="97">
        <v>2814032</v>
      </c>
      <c r="AQ1530" s="97">
        <v>39820527</v>
      </c>
      <c r="AR1530" s="97">
        <v>45703</v>
      </c>
      <c r="AS1530" s="97">
        <v>16475795</v>
      </c>
      <c r="AT1530" s="97">
        <v>23344732</v>
      </c>
      <c r="AU1530" s="97">
        <v>42634559</v>
      </c>
      <c r="AV1530" s="97">
        <v>14673461</v>
      </c>
      <c r="AW1530" s="97">
        <v>27952424</v>
      </c>
      <c r="AX1530" s="97">
        <v>7995205</v>
      </c>
      <c r="AY1530" s="97" t="s">
        <v>189</v>
      </c>
      <c r="AZ1530" s="2">
        <v>20525</v>
      </c>
      <c r="BA1530" s="98">
        <v>46071321</v>
      </c>
      <c r="BB1530" s="2">
        <v>1287670</v>
      </c>
      <c r="BC1530" s="2">
        <v>44783651</v>
      </c>
      <c r="BD1530" s="2">
        <v>219860</v>
      </c>
      <c r="BE1530" s="2">
        <v>13815667</v>
      </c>
      <c r="BF1530" s="2">
        <v>30967984</v>
      </c>
      <c r="BG1530" s="2">
        <v>46071321</v>
      </c>
      <c r="BH1530" s="2">
        <v>274669</v>
      </c>
      <c r="BI1530" s="2">
        <v>44984453</v>
      </c>
      <c r="BJ1530" s="2">
        <v>26666537</v>
      </c>
      <c r="BK1530" s="2" t="s">
        <v>189</v>
      </c>
      <c r="BL1530" s="2">
        <v>20525</v>
      </c>
      <c r="BM1530" s="2">
        <v>45095632</v>
      </c>
      <c r="BN1530" s="2">
        <v>4565335</v>
      </c>
      <c r="BO1530" s="2">
        <v>40530297</v>
      </c>
      <c r="BP1530" s="2">
        <v>227649</v>
      </c>
      <c r="BQ1530" s="2">
        <v>12586688</v>
      </c>
      <c r="BR1530" s="2">
        <v>27943609</v>
      </c>
      <c r="BS1530" s="2">
        <v>45095632</v>
      </c>
      <c r="BT1530" s="2">
        <v>3490691</v>
      </c>
      <c r="BU1530" s="2">
        <v>40731611</v>
      </c>
      <c r="BV1530" s="2">
        <v>23529845</v>
      </c>
      <c r="BW1530" s="2" t="s">
        <v>189</v>
      </c>
      <c r="BX1530" s="2">
        <v>20525</v>
      </c>
      <c r="BY1530" s="2">
        <v>33807753</v>
      </c>
      <c r="BZ1530" s="2">
        <v>1174388</v>
      </c>
      <c r="CA1530" s="2">
        <v>32518112</v>
      </c>
      <c r="CB1530" s="2">
        <v>98072</v>
      </c>
      <c r="CC1530" s="2">
        <v>11416352</v>
      </c>
      <c r="CD1530" s="2">
        <v>21101760</v>
      </c>
      <c r="CE1530" s="2">
        <v>33807753</v>
      </c>
      <c r="CF1530" s="2">
        <v>8498480</v>
      </c>
      <c r="CG1530" s="2">
        <v>22776632</v>
      </c>
      <c r="CH1530" s="2">
        <v>12334775</v>
      </c>
      <c r="CI1530" s="2" t="s">
        <v>189</v>
      </c>
      <c r="CJ1530" s="2">
        <v>20525</v>
      </c>
      <c r="CK1530" s="97">
        <v>34298255</v>
      </c>
      <c r="CL1530" s="97" t="e">
        <v>#N/A</v>
      </c>
      <c r="CM1530" s="97" t="e">
        <v>#N/A</v>
      </c>
      <c r="CN1530" s="2">
        <v>215642</v>
      </c>
      <c r="CO1530" s="100" t="e">
        <v>#N/A</v>
      </c>
      <c r="CP1530" s="97" t="e">
        <v>#N/A</v>
      </c>
      <c r="CQ1530" s="97">
        <v>34298255</v>
      </c>
      <c r="CR1530" s="97">
        <v>11009858</v>
      </c>
      <c r="CS1530" s="97">
        <v>23288397</v>
      </c>
      <c r="CT1530" s="2">
        <v>11920481</v>
      </c>
      <c r="CU1530" s="2" t="s">
        <v>189</v>
      </c>
    </row>
    <row r="1531" spans="1:99" x14ac:dyDescent="0.25">
      <c r="A1531" s="2">
        <v>20513</v>
      </c>
      <c r="B1531" s="2">
        <v>29898809</v>
      </c>
      <c r="C1531" s="2">
        <v>779165</v>
      </c>
      <c r="D1531" s="2">
        <v>29119644</v>
      </c>
      <c r="E1531" s="2" t="s">
        <v>189</v>
      </c>
      <c r="F1531" s="2">
        <v>8056529</v>
      </c>
      <c r="G1531" s="2">
        <v>21063115</v>
      </c>
      <c r="H1531" s="2">
        <v>29898809</v>
      </c>
      <c r="I1531" s="2">
        <v>1156162</v>
      </c>
      <c r="J1531" s="2">
        <v>1147484</v>
      </c>
      <c r="K1531" s="2">
        <v>17925017</v>
      </c>
      <c r="L1531" s="2">
        <v>9159214</v>
      </c>
      <c r="N1531" s="2">
        <v>20513</v>
      </c>
      <c r="O1531" s="97">
        <v>29233332</v>
      </c>
      <c r="P1531" s="97">
        <v>4118</v>
      </c>
      <c r="Q1531" s="97">
        <v>29039458</v>
      </c>
      <c r="R1531" s="97">
        <v>1223</v>
      </c>
      <c r="S1531" s="97">
        <v>6653489</v>
      </c>
      <c r="T1531" s="97">
        <v>22385969</v>
      </c>
      <c r="U1531" s="97">
        <v>29233332</v>
      </c>
      <c r="V1531" s="97">
        <v>865869</v>
      </c>
      <c r="W1531" s="97">
        <v>830151</v>
      </c>
      <c r="X1531" s="97">
        <v>28367463</v>
      </c>
      <c r="Y1531" s="97">
        <v>11713889</v>
      </c>
      <c r="Z1531" s="97">
        <v>0</v>
      </c>
      <c r="AB1531" s="2">
        <v>20526</v>
      </c>
      <c r="AC1531" s="97">
        <v>90710592</v>
      </c>
      <c r="AD1531" s="97">
        <v>735199</v>
      </c>
      <c r="AE1531" s="97">
        <v>89975393</v>
      </c>
      <c r="AF1531" s="97">
        <v>29207</v>
      </c>
      <c r="AG1531" s="97">
        <v>14630947</v>
      </c>
      <c r="AH1531" s="97">
        <v>75344446</v>
      </c>
      <c r="AI1531" s="97">
        <v>90710592</v>
      </c>
      <c r="AJ1531" s="97">
        <v>41015125</v>
      </c>
      <c r="AK1531" s="97">
        <v>29760424</v>
      </c>
      <c r="AL1531" s="97">
        <v>15660044</v>
      </c>
      <c r="AM1531" s="97" t="s">
        <v>189</v>
      </c>
      <c r="AN1531" s="2">
        <v>20526</v>
      </c>
      <c r="AO1531" s="97">
        <v>99393315</v>
      </c>
      <c r="AP1531" s="97">
        <v>1011631</v>
      </c>
      <c r="AQ1531" s="97">
        <v>96429962</v>
      </c>
      <c r="AR1531" s="97">
        <v>86929</v>
      </c>
      <c r="AS1531" s="97">
        <v>14388836</v>
      </c>
      <c r="AT1531" s="97">
        <v>82041126</v>
      </c>
      <c r="AU1531" s="97">
        <v>99393315</v>
      </c>
      <c r="AV1531" s="97">
        <v>70051167</v>
      </c>
      <c r="AW1531" s="97">
        <v>29342148</v>
      </c>
      <c r="AX1531" s="97">
        <v>12713450</v>
      </c>
      <c r="AY1531" s="97" t="s">
        <v>189</v>
      </c>
      <c r="AZ1531" s="2">
        <v>20526</v>
      </c>
      <c r="BA1531" s="98">
        <v>135849799</v>
      </c>
      <c r="BB1531" s="2">
        <v>923698</v>
      </c>
      <c r="BC1531" s="2">
        <v>134926101</v>
      </c>
      <c r="BD1531" s="2">
        <v>69661</v>
      </c>
      <c r="BE1531" s="2">
        <v>13068207</v>
      </c>
      <c r="BF1531" s="2">
        <v>121857894</v>
      </c>
      <c r="BG1531" s="2">
        <v>135849799</v>
      </c>
      <c r="BH1531" s="2">
        <v>90610205</v>
      </c>
      <c r="BI1531" s="2">
        <v>36962372</v>
      </c>
      <c r="BJ1531" s="2">
        <v>10661635</v>
      </c>
      <c r="BK1531" s="2" t="s">
        <v>189</v>
      </c>
      <c r="BL1531" s="2">
        <v>20526</v>
      </c>
      <c r="BM1531" s="2">
        <v>85721130</v>
      </c>
      <c r="BN1531" s="2">
        <v>902186</v>
      </c>
      <c r="BO1531" s="2">
        <v>84818944</v>
      </c>
      <c r="BP1531" s="2">
        <v>32519</v>
      </c>
      <c r="BQ1531" s="2">
        <v>11504804</v>
      </c>
      <c r="BR1531" s="2">
        <v>73314140</v>
      </c>
      <c r="BS1531" s="2">
        <v>85721130</v>
      </c>
      <c r="BT1531" s="2">
        <v>53922478</v>
      </c>
      <c r="BU1531" s="2">
        <v>22638550</v>
      </c>
      <c r="BV1531" s="2">
        <v>10542770</v>
      </c>
      <c r="BW1531" s="2" t="s">
        <v>189</v>
      </c>
      <c r="BX1531" s="2">
        <v>20526</v>
      </c>
      <c r="BY1531" s="2">
        <v>65173229</v>
      </c>
      <c r="BZ1531" s="2">
        <v>757626</v>
      </c>
      <c r="CA1531" s="2">
        <v>64393821</v>
      </c>
      <c r="CB1531" s="2">
        <v>25259</v>
      </c>
      <c r="CC1531" s="2">
        <v>10560972</v>
      </c>
      <c r="CD1531" s="2">
        <v>53832849</v>
      </c>
      <c r="CE1531" s="2">
        <v>65173229</v>
      </c>
      <c r="CF1531" s="2">
        <v>44887320</v>
      </c>
      <c r="CG1531" s="2">
        <v>20285909</v>
      </c>
      <c r="CH1531" s="2">
        <v>8725668</v>
      </c>
      <c r="CI1531" s="2" t="s">
        <v>189</v>
      </c>
      <c r="CJ1531" s="2">
        <v>20526</v>
      </c>
      <c r="CK1531" s="97">
        <v>90691583</v>
      </c>
      <c r="CL1531" s="97" t="e">
        <v>#N/A</v>
      </c>
      <c r="CM1531" s="97" t="e">
        <v>#N/A</v>
      </c>
      <c r="CN1531" s="2">
        <v>29439</v>
      </c>
      <c r="CO1531" s="100" t="e">
        <v>#N/A</v>
      </c>
      <c r="CP1531" s="97" t="e">
        <v>#N/A</v>
      </c>
      <c r="CQ1531" s="97">
        <v>90691583</v>
      </c>
      <c r="CR1531" s="97">
        <v>66810123</v>
      </c>
      <c r="CS1531" s="97">
        <v>23881460</v>
      </c>
      <c r="CT1531" s="2">
        <v>10729748</v>
      </c>
      <c r="CU1531" s="2" t="s">
        <v>189</v>
      </c>
    </row>
    <row r="1532" spans="1:99" x14ac:dyDescent="0.25">
      <c r="A1532" s="2">
        <v>20514</v>
      </c>
      <c r="B1532" s="2">
        <v>9662724</v>
      </c>
      <c r="C1532" s="2">
        <v>57532</v>
      </c>
      <c r="D1532" s="2">
        <v>9605192</v>
      </c>
      <c r="E1532" s="2" t="s">
        <v>189</v>
      </c>
      <c r="F1532" s="2">
        <v>2588872</v>
      </c>
      <c r="G1532" s="2">
        <v>7016320</v>
      </c>
      <c r="H1532" s="2">
        <v>9662724</v>
      </c>
      <c r="I1532" s="2">
        <v>6577844</v>
      </c>
      <c r="J1532" s="2">
        <v>6570884</v>
      </c>
      <c r="K1532" s="2">
        <v>2950152</v>
      </c>
      <c r="L1532" s="2">
        <v>915084</v>
      </c>
      <c r="N1532" s="2">
        <v>20514</v>
      </c>
      <c r="O1532" s="97">
        <v>29544066</v>
      </c>
      <c r="P1532" s="97">
        <v>37698</v>
      </c>
      <c r="Q1532" s="97">
        <v>29486474</v>
      </c>
      <c r="R1532" s="97" t="s">
        <v>189</v>
      </c>
      <c r="S1532" s="97">
        <v>2287993</v>
      </c>
      <c r="T1532" s="97">
        <v>27198481</v>
      </c>
      <c r="U1532" s="97">
        <v>29544066</v>
      </c>
      <c r="V1532" s="97">
        <v>6453860</v>
      </c>
      <c r="W1532" s="97">
        <v>6332269</v>
      </c>
      <c r="X1532" s="97">
        <v>23090206</v>
      </c>
      <c r="Y1532" s="97">
        <v>7061435</v>
      </c>
      <c r="Z1532" s="97">
        <v>0</v>
      </c>
      <c r="AB1532" s="2">
        <v>20527</v>
      </c>
      <c r="AC1532" s="97">
        <v>40737172</v>
      </c>
      <c r="AD1532" s="97">
        <v>1322769</v>
      </c>
      <c r="AE1532" s="97">
        <v>39414403</v>
      </c>
      <c r="AF1532" s="97">
        <v>8487</v>
      </c>
      <c r="AG1532" s="97">
        <v>4044172</v>
      </c>
      <c r="AH1532" s="97">
        <v>35370231</v>
      </c>
      <c r="AI1532" s="97">
        <v>40737172</v>
      </c>
      <c r="AJ1532" s="97">
        <v>8919512</v>
      </c>
      <c r="AK1532" s="97">
        <v>31009515</v>
      </c>
      <c r="AL1532" s="97">
        <v>2707728</v>
      </c>
      <c r="AM1532" s="97" t="s">
        <v>189</v>
      </c>
      <c r="AN1532" s="2">
        <v>20527</v>
      </c>
      <c r="AO1532" s="97">
        <v>52199447</v>
      </c>
      <c r="AP1532" s="97">
        <v>267476</v>
      </c>
      <c r="AQ1532" s="97">
        <v>51931971</v>
      </c>
      <c r="AR1532" s="97">
        <v>8601</v>
      </c>
      <c r="AS1532" s="97">
        <v>3891053</v>
      </c>
      <c r="AT1532" s="97">
        <v>48040918</v>
      </c>
      <c r="AU1532" s="97">
        <v>52199447</v>
      </c>
      <c r="AV1532" s="97">
        <v>14848529</v>
      </c>
      <c r="AW1532" s="97">
        <v>37348500</v>
      </c>
      <c r="AX1532" s="97">
        <v>1914999</v>
      </c>
      <c r="AY1532" s="97" t="s">
        <v>189</v>
      </c>
      <c r="AZ1532" s="2">
        <v>20527</v>
      </c>
      <c r="BA1532" s="98">
        <v>19285954</v>
      </c>
      <c r="BB1532" s="2">
        <v>144459</v>
      </c>
      <c r="BC1532" s="2">
        <v>19045730</v>
      </c>
      <c r="BD1532" s="2">
        <v>10360</v>
      </c>
      <c r="BE1532" s="2">
        <v>4103029</v>
      </c>
      <c r="BF1532" s="2">
        <v>14942701</v>
      </c>
      <c r="BG1532" s="2">
        <v>19285954</v>
      </c>
      <c r="BH1532" s="2">
        <v>13110930</v>
      </c>
      <c r="BI1532" s="2">
        <v>6175024</v>
      </c>
      <c r="BJ1532" s="2">
        <v>2117031</v>
      </c>
      <c r="BK1532" s="2" t="s">
        <v>189</v>
      </c>
      <c r="BL1532" s="2">
        <v>20527</v>
      </c>
      <c r="BM1532" s="2">
        <v>14343230</v>
      </c>
      <c r="BN1532" s="2">
        <v>282142</v>
      </c>
      <c r="BO1532" s="2">
        <v>13983018</v>
      </c>
      <c r="BP1532" s="2" t="s">
        <v>189</v>
      </c>
      <c r="BQ1532" s="2">
        <v>3644687</v>
      </c>
      <c r="BR1532" s="2">
        <v>10338331</v>
      </c>
      <c r="BS1532" s="2">
        <v>14343230</v>
      </c>
      <c r="BT1532" s="2">
        <v>9131007</v>
      </c>
      <c r="BU1532" s="2">
        <v>5212223</v>
      </c>
      <c r="BV1532" s="2">
        <v>2060623</v>
      </c>
      <c r="BW1532" s="2" t="s">
        <v>189</v>
      </c>
      <c r="BX1532" s="2">
        <v>20527</v>
      </c>
      <c r="BY1532" s="2">
        <v>15330178</v>
      </c>
      <c r="BZ1532" s="2">
        <v>668589</v>
      </c>
      <c r="CA1532" s="2">
        <v>14661589</v>
      </c>
      <c r="CB1532" s="2">
        <v>15199</v>
      </c>
      <c r="CC1532" s="2">
        <v>3522709</v>
      </c>
      <c r="CD1532" s="2">
        <v>11138880</v>
      </c>
      <c r="CE1532" s="2">
        <v>15330178</v>
      </c>
      <c r="CF1532" s="2">
        <v>9358174</v>
      </c>
      <c r="CG1532" s="2">
        <v>5444642</v>
      </c>
      <c r="CH1532" s="2">
        <v>1839311</v>
      </c>
      <c r="CI1532" s="2" t="s">
        <v>189</v>
      </c>
      <c r="CJ1532" s="2">
        <v>20527</v>
      </c>
      <c r="CK1532" s="97">
        <v>10135404</v>
      </c>
      <c r="CL1532" s="97" t="e">
        <v>#N/A</v>
      </c>
      <c r="CM1532" s="97" t="e">
        <v>#N/A</v>
      </c>
      <c r="CN1532" s="2">
        <v>18927</v>
      </c>
      <c r="CO1532" s="100" t="e">
        <v>#N/A</v>
      </c>
      <c r="CP1532" s="97" t="e">
        <v>#N/A</v>
      </c>
      <c r="CQ1532" s="97">
        <v>10135404</v>
      </c>
      <c r="CR1532" s="97">
        <v>4405223</v>
      </c>
      <c r="CS1532" s="97">
        <v>5527699</v>
      </c>
      <c r="CT1532" s="2">
        <v>1720353</v>
      </c>
      <c r="CU1532" s="2" t="s">
        <v>189</v>
      </c>
    </row>
    <row r="1533" spans="1:99" x14ac:dyDescent="0.25">
      <c r="A1533" s="2">
        <v>20515</v>
      </c>
      <c r="B1533" s="2">
        <v>285397316</v>
      </c>
      <c r="C1533" s="2">
        <v>32963594</v>
      </c>
      <c r="D1533" s="2">
        <v>247114021</v>
      </c>
      <c r="E1533" s="2">
        <v>4116119</v>
      </c>
      <c r="F1533" s="2">
        <v>107613501</v>
      </c>
      <c r="G1533" s="2">
        <v>139500520</v>
      </c>
      <c r="H1533" s="2">
        <v>285397316</v>
      </c>
      <c r="I1533" s="2">
        <v>96799048</v>
      </c>
      <c r="J1533" s="2">
        <v>92931301</v>
      </c>
      <c r="K1533" s="2">
        <v>188598268</v>
      </c>
      <c r="L1533" s="2">
        <v>83943435</v>
      </c>
      <c r="N1533" s="2">
        <v>20515</v>
      </c>
      <c r="O1533" s="97">
        <v>235828125</v>
      </c>
      <c r="P1533" s="97">
        <v>28282394</v>
      </c>
      <c r="Q1533" s="97">
        <v>207545731</v>
      </c>
      <c r="R1533" s="97">
        <v>3482683</v>
      </c>
      <c r="S1533" s="97">
        <v>86454512</v>
      </c>
      <c r="T1533" s="97">
        <v>121091219</v>
      </c>
      <c r="U1533" s="97">
        <v>235828125</v>
      </c>
      <c r="V1533" s="97">
        <v>77277021</v>
      </c>
      <c r="W1533" s="97">
        <v>75586167</v>
      </c>
      <c r="X1533" s="97">
        <v>158202799</v>
      </c>
      <c r="Y1533" s="97">
        <v>75035919</v>
      </c>
      <c r="Z1533" s="97">
        <v>0</v>
      </c>
      <c r="AB1533" s="2">
        <v>20528</v>
      </c>
      <c r="AC1533" s="97">
        <v>7978427</v>
      </c>
      <c r="AD1533" s="97">
        <v>1886822</v>
      </c>
      <c r="AE1533" s="97">
        <v>6091605</v>
      </c>
      <c r="AF1533" s="97" t="s">
        <v>186</v>
      </c>
      <c r="AG1533" s="97">
        <v>2326153</v>
      </c>
      <c r="AH1533" s="97">
        <v>3765452</v>
      </c>
      <c r="AI1533" s="97">
        <v>7978427</v>
      </c>
      <c r="AJ1533" s="97">
        <v>3314365</v>
      </c>
      <c r="AK1533" s="97">
        <v>4656241</v>
      </c>
      <c r="AL1533" s="97">
        <v>1786232</v>
      </c>
      <c r="AM1533" s="97" t="s">
        <v>189</v>
      </c>
      <c r="AN1533" s="2">
        <v>20528</v>
      </c>
      <c r="AO1533" s="97">
        <v>12025794</v>
      </c>
      <c r="AP1533" s="97">
        <v>530130</v>
      </c>
      <c r="AQ1533" s="97">
        <v>9990012</v>
      </c>
      <c r="AR1533" s="97">
        <v>0</v>
      </c>
      <c r="AS1533" s="97">
        <v>2304139</v>
      </c>
      <c r="AT1533" s="97">
        <v>7685873</v>
      </c>
      <c r="AU1533" s="97">
        <v>12025794</v>
      </c>
      <c r="AV1533" s="97">
        <v>7571479</v>
      </c>
      <c r="AW1533" s="97">
        <v>4454315</v>
      </c>
      <c r="AX1533" s="97">
        <v>1825549</v>
      </c>
      <c r="AY1533" s="97" t="s">
        <v>189</v>
      </c>
      <c r="AZ1533" s="2">
        <v>20528</v>
      </c>
      <c r="BA1533" s="98">
        <v>6036591</v>
      </c>
      <c r="BB1533" s="2">
        <v>365014</v>
      </c>
      <c r="BC1533" s="2">
        <v>5671577</v>
      </c>
      <c r="BD1533" s="2" t="s">
        <v>189</v>
      </c>
      <c r="BE1533" s="2">
        <v>2433091</v>
      </c>
      <c r="BF1533" s="2">
        <v>3238486</v>
      </c>
      <c r="BG1533" s="2">
        <v>6036591</v>
      </c>
      <c r="BH1533" s="2">
        <v>1002597</v>
      </c>
      <c r="BI1533" s="2">
        <v>3555254</v>
      </c>
      <c r="BJ1533" s="2">
        <v>1827421</v>
      </c>
      <c r="BK1533" s="2" t="s">
        <v>189</v>
      </c>
      <c r="BL1533" s="2">
        <v>20528</v>
      </c>
      <c r="BM1533" s="2">
        <v>6847734</v>
      </c>
      <c r="BN1533" s="2">
        <v>327355</v>
      </c>
      <c r="BO1533" s="2">
        <v>6520379</v>
      </c>
      <c r="BP1533" s="2" t="s">
        <v>189</v>
      </c>
      <c r="BQ1533" s="2">
        <v>2328546</v>
      </c>
      <c r="BR1533" s="2">
        <v>4191833</v>
      </c>
      <c r="BS1533" s="2">
        <v>6847734</v>
      </c>
      <c r="BT1533" s="2">
        <v>2592763</v>
      </c>
      <c r="BU1533" s="2">
        <v>3473098</v>
      </c>
      <c r="BV1533" s="2">
        <v>1617200</v>
      </c>
      <c r="BW1533" s="2" t="s">
        <v>189</v>
      </c>
      <c r="BX1533" s="2">
        <v>20528</v>
      </c>
      <c r="BY1533" s="2">
        <v>13820428</v>
      </c>
      <c r="BZ1533" s="2">
        <v>484417</v>
      </c>
      <c r="CA1533" s="2">
        <v>12751514</v>
      </c>
      <c r="CB1533" s="2">
        <v>1000</v>
      </c>
      <c r="CC1533" s="2">
        <v>3270733</v>
      </c>
      <c r="CD1533" s="2">
        <v>9480781</v>
      </c>
      <c r="CE1533" s="2">
        <v>13820428</v>
      </c>
      <c r="CF1533" s="2">
        <v>10059874</v>
      </c>
      <c r="CG1533" s="2">
        <v>3760554</v>
      </c>
      <c r="CH1533" s="2">
        <v>1679700</v>
      </c>
      <c r="CI1533" s="2" t="s">
        <v>189</v>
      </c>
      <c r="CJ1533" s="2">
        <v>20528</v>
      </c>
      <c r="CK1533" s="97">
        <v>6829677</v>
      </c>
      <c r="CL1533" s="97" t="e">
        <v>#N/A</v>
      </c>
      <c r="CM1533" s="97" t="e">
        <v>#N/A</v>
      </c>
      <c r="CN1533" s="2">
        <v>2500</v>
      </c>
      <c r="CO1533" s="100" t="e">
        <v>#N/A</v>
      </c>
      <c r="CP1533" s="97" t="e">
        <v>#N/A</v>
      </c>
      <c r="CQ1533" s="97">
        <v>6829677</v>
      </c>
      <c r="CR1533" s="97">
        <v>3452116</v>
      </c>
      <c r="CS1533" s="97">
        <v>2950171</v>
      </c>
      <c r="CT1533" s="2">
        <v>1508500</v>
      </c>
      <c r="CU1533" s="2" t="s">
        <v>189</v>
      </c>
    </row>
    <row r="1534" spans="1:99" x14ac:dyDescent="0.25">
      <c r="A1534" s="2">
        <v>20516</v>
      </c>
      <c r="B1534" s="2">
        <v>25791213</v>
      </c>
      <c r="C1534" s="2">
        <v>153552</v>
      </c>
      <c r="D1534" s="2">
        <v>21742598</v>
      </c>
      <c r="E1534" s="2">
        <v>21864</v>
      </c>
      <c r="F1534" s="2">
        <v>7124242</v>
      </c>
      <c r="G1534" s="2">
        <v>14618356</v>
      </c>
      <c r="H1534" s="2">
        <v>25791213</v>
      </c>
      <c r="I1534" s="2">
        <v>13776510</v>
      </c>
      <c r="J1534" s="2">
        <v>13656224</v>
      </c>
      <c r="K1534" s="2">
        <v>12014703</v>
      </c>
      <c r="L1534" s="2">
        <v>3034897</v>
      </c>
      <c r="N1534" s="2">
        <v>20516</v>
      </c>
      <c r="O1534" s="97">
        <v>22955166</v>
      </c>
      <c r="P1534" s="97">
        <v>887936</v>
      </c>
      <c r="Q1534" s="97">
        <v>22067230</v>
      </c>
      <c r="R1534" s="97">
        <v>14450</v>
      </c>
      <c r="S1534" s="97">
        <v>5310514</v>
      </c>
      <c r="T1534" s="97">
        <v>16756716</v>
      </c>
      <c r="U1534" s="97">
        <v>22955166</v>
      </c>
      <c r="V1534" s="97">
        <v>10198859</v>
      </c>
      <c r="W1534" s="97">
        <v>9998587</v>
      </c>
      <c r="X1534" s="97">
        <v>9203748</v>
      </c>
      <c r="Y1534" s="97">
        <v>2614933</v>
      </c>
      <c r="Z1534" s="97">
        <v>0</v>
      </c>
      <c r="AB1534" s="2">
        <v>20529</v>
      </c>
      <c r="AC1534" s="97">
        <v>9468336</v>
      </c>
      <c r="AD1534" s="97">
        <v>4120</v>
      </c>
      <c r="AE1534" s="97">
        <v>9464216</v>
      </c>
      <c r="AF1534" s="97" t="s">
        <v>186</v>
      </c>
      <c r="AG1534" s="97">
        <v>2383836</v>
      </c>
      <c r="AH1534" s="97">
        <v>7080380</v>
      </c>
      <c r="AI1534" s="97">
        <v>9468336</v>
      </c>
      <c r="AJ1534" s="97">
        <v>61248</v>
      </c>
      <c r="AK1534" s="97">
        <v>3084786</v>
      </c>
      <c r="AL1534" s="97">
        <v>1645100</v>
      </c>
      <c r="AM1534" s="97" t="s">
        <v>189</v>
      </c>
      <c r="AN1534" s="2">
        <v>20529</v>
      </c>
      <c r="AO1534" s="97">
        <v>52692377</v>
      </c>
      <c r="AP1534" s="97">
        <v>54007</v>
      </c>
      <c r="AQ1534" s="97">
        <v>52570907</v>
      </c>
      <c r="AR1534" s="97">
        <v>0</v>
      </c>
      <c r="AS1534" s="97">
        <v>2440947</v>
      </c>
      <c r="AT1534" s="97">
        <v>50129960</v>
      </c>
      <c r="AU1534" s="97">
        <v>52692377</v>
      </c>
      <c r="AV1534" s="97">
        <v>15196357</v>
      </c>
      <c r="AW1534" s="97">
        <v>37496020</v>
      </c>
      <c r="AX1534" s="97">
        <v>8203496</v>
      </c>
      <c r="AY1534" s="97" t="s">
        <v>189</v>
      </c>
      <c r="AZ1534" s="2">
        <v>20529</v>
      </c>
      <c r="BA1534" s="98">
        <v>10720878</v>
      </c>
      <c r="BB1534" s="2">
        <v>25995</v>
      </c>
      <c r="BC1534" s="2">
        <v>8266030</v>
      </c>
      <c r="BD1534" s="2" t="s">
        <v>189</v>
      </c>
      <c r="BE1534" s="2">
        <v>2296157</v>
      </c>
      <c r="BF1534" s="2">
        <v>5969873</v>
      </c>
      <c r="BG1534" s="2">
        <v>10720878</v>
      </c>
      <c r="BH1534" s="2">
        <v>7888229</v>
      </c>
      <c r="BI1534" s="2">
        <v>2832649</v>
      </c>
      <c r="BJ1534" s="2">
        <v>1266307</v>
      </c>
      <c r="BK1534" s="2" t="s">
        <v>189</v>
      </c>
      <c r="BL1534" s="2">
        <v>20529</v>
      </c>
      <c r="BM1534" s="2">
        <v>8785011</v>
      </c>
      <c r="BN1534" s="2">
        <v>13019</v>
      </c>
      <c r="BO1534" s="2">
        <v>8771992</v>
      </c>
      <c r="BP1534" s="2" t="s">
        <v>189</v>
      </c>
      <c r="BQ1534" s="2">
        <v>2192975</v>
      </c>
      <c r="BR1534" s="2">
        <v>6579017</v>
      </c>
      <c r="BS1534" s="2">
        <v>8785011</v>
      </c>
      <c r="BT1534" s="2">
        <v>2884454</v>
      </c>
      <c r="BU1534" s="2">
        <v>3222116</v>
      </c>
      <c r="BV1534" s="2">
        <v>1288900</v>
      </c>
      <c r="BW1534" s="2" t="s">
        <v>189</v>
      </c>
      <c r="BX1534" s="2">
        <v>20529</v>
      </c>
      <c r="BY1534" s="2">
        <v>8378194</v>
      </c>
      <c r="BZ1534" s="2">
        <v>14680</v>
      </c>
      <c r="CA1534" s="2">
        <v>7818162</v>
      </c>
      <c r="CB1534" s="2" t="s">
        <v>189</v>
      </c>
      <c r="CC1534" s="2">
        <v>2175797</v>
      </c>
      <c r="CD1534" s="2">
        <v>5642365</v>
      </c>
      <c r="CE1534" s="2">
        <v>8378194</v>
      </c>
      <c r="CF1534" s="2">
        <v>5456931</v>
      </c>
      <c r="CG1534" s="2">
        <v>2921263</v>
      </c>
      <c r="CH1534" s="2">
        <v>1191943</v>
      </c>
      <c r="CI1534" s="2" t="s">
        <v>189</v>
      </c>
      <c r="CJ1534" s="2">
        <v>20529</v>
      </c>
      <c r="CK1534" s="97">
        <v>7778060</v>
      </c>
      <c r="CL1534" s="97" t="e">
        <v>#N/A</v>
      </c>
      <c r="CM1534" s="97" t="e">
        <v>#N/A</v>
      </c>
      <c r="CN1534" s="2">
        <v>100</v>
      </c>
      <c r="CO1534" s="100" t="e">
        <v>#N/A</v>
      </c>
      <c r="CP1534" s="97" t="e">
        <v>#N/A</v>
      </c>
      <c r="CQ1534" s="97">
        <v>7778060</v>
      </c>
      <c r="CR1534" s="97">
        <v>5027141</v>
      </c>
      <c r="CS1534" s="97">
        <v>2145100</v>
      </c>
      <c r="CT1534" s="2">
        <v>1105623</v>
      </c>
      <c r="CU1534" s="2" t="s">
        <v>189</v>
      </c>
    </row>
    <row r="1535" spans="1:99" x14ac:dyDescent="0.25">
      <c r="A1535" s="2">
        <v>20517</v>
      </c>
      <c r="B1535" s="2">
        <v>31970235</v>
      </c>
      <c r="C1535" s="2">
        <v>33135</v>
      </c>
      <c r="D1535" s="2">
        <v>31937100</v>
      </c>
      <c r="E1535" s="2" t="s">
        <v>189</v>
      </c>
      <c r="F1535" s="2">
        <v>6412862</v>
      </c>
      <c r="G1535" s="2">
        <v>25524238</v>
      </c>
      <c r="H1535" s="2">
        <v>31970235</v>
      </c>
      <c r="I1535" s="2">
        <v>5722811</v>
      </c>
      <c r="J1535" s="2">
        <v>5482974</v>
      </c>
      <c r="K1535" s="2">
        <v>24843591</v>
      </c>
      <c r="L1535" s="2">
        <v>2445324</v>
      </c>
      <c r="N1535" s="2">
        <v>20517</v>
      </c>
      <c r="O1535" s="97">
        <v>29025060</v>
      </c>
      <c r="P1535" s="97">
        <v>377359</v>
      </c>
      <c r="Q1535" s="97">
        <v>28647701</v>
      </c>
      <c r="R1535" s="97" t="s">
        <v>189</v>
      </c>
      <c r="S1535" s="97">
        <v>4585738</v>
      </c>
      <c r="T1535" s="97">
        <v>24061963</v>
      </c>
      <c r="U1535" s="97">
        <v>29025060</v>
      </c>
      <c r="V1535" s="97">
        <v>19593618</v>
      </c>
      <c r="W1535" s="97">
        <v>19071675</v>
      </c>
      <c r="X1535" s="97">
        <v>9431442</v>
      </c>
      <c r="Y1535" s="97">
        <v>308542</v>
      </c>
      <c r="Z1535" s="97">
        <v>0</v>
      </c>
      <c r="AB1535" s="2">
        <v>20530</v>
      </c>
      <c r="AC1535" s="97">
        <v>26173517</v>
      </c>
      <c r="AD1535" s="97">
        <v>757216</v>
      </c>
      <c r="AE1535" s="97">
        <v>25416301</v>
      </c>
      <c r="AF1535" s="97">
        <v>104383</v>
      </c>
      <c r="AG1535" s="97">
        <v>5397033</v>
      </c>
      <c r="AH1535" s="97">
        <v>20019268</v>
      </c>
      <c r="AI1535" s="97">
        <v>26173517</v>
      </c>
      <c r="AJ1535" s="97">
        <v>10408689</v>
      </c>
      <c r="AK1535" s="97">
        <v>15682044</v>
      </c>
      <c r="AL1535" s="97">
        <v>2101014</v>
      </c>
      <c r="AM1535" s="97" t="s">
        <v>189</v>
      </c>
      <c r="AN1535" s="2">
        <v>20530</v>
      </c>
      <c r="AO1535" s="97">
        <v>18074596</v>
      </c>
      <c r="AP1535" s="97">
        <v>908859</v>
      </c>
      <c r="AQ1535" s="97">
        <v>17165737</v>
      </c>
      <c r="AR1535" s="97">
        <v>126224</v>
      </c>
      <c r="AS1535" s="97">
        <v>4938097</v>
      </c>
      <c r="AT1535" s="97">
        <v>12227640</v>
      </c>
      <c r="AU1535" s="97">
        <v>18074596</v>
      </c>
      <c r="AV1535" s="97">
        <v>10763248</v>
      </c>
      <c r="AW1535" s="97">
        <v>7271125</v>
      </c>
      <c r="AX1535" s="97">
        <v>2539288</v>
      </c>
      <c r="AY1535" s="97" t="s">
        <v>189</v>
      </c>
      <c r="AZ1535" s="2">
        <v>20530</v>
      </c>
      <c r="BA1535" s="98">
        <v>23698174</v>
      </c>
      <c r="BB1535" s="2">
        <v>955249</v>
      </c>
      <c r="BC1535" s="2">
        <v>21816967</v>
      </c>
      <c r="BD1535" s="2">
        <v>120849</v>
      </c>
      <c r="BE1535" s="2">
        <v>5040409</v>
      </c>
      <c r="BF1535" s="2">
        <v>16776558</v>
      </c>
      <c r="BG1535" s="2">
        <v>23698174</v>
      </c>
      <c r="BH1535" s="2">
        <v>16889771</v>
      </c>
      <c r="BI1535" s="2">
        <v>6808403</v>
      </c>
      <c r="BJ1535" s="2">
        <v>2452067</v>
      </c>
      <c r="BK1535" s="2" t="s">
        <v>189</v>
      </c>
      <c r="BL1535" s="2">
        <v>20530</v>
      </c>
      <c r="BM1535" s="2">
        <v>20146955</v>
      </c>
      <c r="BN1535" s="2">
        <v>603408</v>
      </c>
      <c r="BO1535" s="2">
        <v>19543547</v>
      </c>
      <c r="BP1535" s="2">
        <v>123865</v>
      </c>
      <c r="BQ1535" s="2">
        <v>4375673</v>
      </c>
      <c r="BR1535" s="2">
        <v>15167874</v>
      </c>
      <c r="BS1535" s="2">
        <v>20146955</v>
      </c>
      <c r="BT1535" s="2">
        <v>13183469</v>
      </c>
      <c r="BU1535" s="2">
        <v>5923835</v>
      </c>
      <c r="BV1535" s="2">
        <v>2280047</v>
      </c>
      <c r="BW1535" s="2" t="s">
        <v>189</v>
      </c>
      <c r="BX1535" s="2">
        <v>20530</v>
      </c>
      <c r="BY1535" s="2">
        <v>16291058</v>
      </c>
      <c r="BZ1535" s="2">
        <v>890213</v>
      </c>
      <c r="CA1535" s="2">
        <v>13390554</v>
      </c>
      <c r="CB1535" s="2">
        <v>205674</v>
      </c>
      <c r="CC1535" s="2">
        <v>4044238</v>
      </c>
      <c r="CD1535" s="2">
        <v>9346316</v>
      </c>
      <c r="CE1535" s="2">
        <v>16291058</v>
      </c>
      <c r="CF1535" s="2">
        <v>8697359</v>
      </c>
      <c r="CG1535" s="2">
        <v>7593699</v>
      </c>
      <c r="CH1535" s="2">
        <v>2532124</v>
      </c>
      <c r="CI1535" s="2" t="s">
        <v>189</v>
      </c>
      <c r="CJ1535" s="2">
        <v>20530</v>
      </c>
      <c r="CK1535" s="97">
        <v>14786805</v>
      </c>
      <c r="CL1535" s="97" t="e">
        <v>#N/A</v>
      </c>
      <c r="CM1535" s="97" t="e">
        <v>#N/A</v>
      </c>
      <c r="CN1535" s="2">
        <v>96149</v>
      </c>
      <c r="CO1535" s="100" t="e">
        <v>#N/A</v>
      </c>
      <c r="CP1535" s="97" t="e">
        <v>#N/A</v>
      </c>
      <c r="CQ1535" s="97">
        <v>14786805</v>
      </c>
      <c r="CR1535" s="97">
        <v>6261084</v>
      </c>
      <c r="CS1535" s="97">
        <v>6164374</v>
      </c>
      <c r="CT1535" s="2">
        <v>1790190</v>
      </c>
      <c r="CU1535" s="2" t="s">
        <v>189</v>
      </c>
    </row>
    <row r="1536" spans="1:99" x14ac:dyDescent="0.25">
      <c r="A1536" s="2">
        <v>20518</v>
      </c>
      <c r="B1536" s="2">
        <v>2801537</v>
      </c>
      <c r="C1536" s="2">
        <v>214247</v>
      </c>
      <c r="D1536" s="2">
        <v>2444846</v>
      </c>
      <c r="E1536" s="2">
        <v>6822</v>
      </c>
      <c r="F1536" s="2">
        <v>1404705</v>
      </c>
      <c r="G1536" s="2">
        <v>1040141</v>
      </c>
      <c r="H1536" s="2">
        <v>2801537</v>
      </c>
      <c r="I1536" s="2">
        <v>969157</v>
      </c>
      <c r="J1536" s="2">
        <v>955157</v>
      </c>
      <c r="K1536" s="2">
        <v>1832380</v>
      </c>
      <c r="L1536" s="2">
        <v>81133</v>
      </c>
      <c r="N1536" s="2">
        <v>20518</v>
      </c>
      <c r="O1536" s="97">
        <v>3540005</v>
      </c>
      <c r="P1536" s="97">
        <v>227569</v>
      </c>
      <c r="Q1536" s="97">
        <v>3310541</v>
      </c>
      <c r="R1536" s="97">
        <v>6596</v>
      </c>
      <c r="S1536" s="97">
        <v>1285827</v>
      </c>
      <c r="T1536" s="97">
        <v>2024714</v>
      </c>
      <c r="U1536" s="97">
        <v>3540005</v>
      </c>
      <c r="V1536" s="97">
        <v>42680</v>
      </c>
      <c r="W1536" s="97" t="e">
        <v>#VALUE!</v>
      </c>
      <c r="X1536" s="97">
        <v>3497325</v>
      </c>
      <c r="Y1536" s="97">
        <v>603002</v>
      </c>
      <c r="Z1536" s="97">
        <v>0</v>
      </c>
      <c r="AB1536" s="2">
        <v>20531</v>
      </c>
      <c r="AC1536" s="97">
        <v>9161426</v>
      </c>
      <c r="AD1536" s="97">
        <v>239042</v>
      </c>
      <c r="AE1536" s="97">
        <v>8922384</v>
      </c>
      <c r="AF1536" s="97" t="s">
        <v>186</v>
      </c>
      <c r="AG1536" s="97">
        <v>3445365</v>
      </c>
      <c r="AH1536" s="97">
        <v>5477019</v>
      </c>
      <c r="AI1536" s="97">
        <v>9161426</v>
      </c>
      <c r="AJ1536" s="97">
        <v>5385706</v>
      </c>
      <c r="AK1536" s="97">
        <v>3529148</v>
      </c>
      <c r="AL1536" s="97">
        <v>573850</v>
      </c>
      <c r="AM1536" s="97" t="s">
        <v>189</v>
      </c>
      <c r="AN1536" s="2">
        <v>20531</v>
      </c>
      <c r="AO1536" s="97">
        <v>9662196</v>
      </c>
      <c r="AP1536" s="97">
        <v>337098</v>
      </c>
      <c r="AQ1536" s="97">
        <v>8601201</v>
      </c>
      <c r="AR1536" s="97">
        <v>3200</v>
      </c>
      <c r="AS1536" s="97">
        <v>3127399</v>
      </c>
      <c r="AT1536" s="97">
        <v>5473802</v>
      </c>
      <c r="AU1536" s="97">
        <v>9662196</v>
      </c>
      <c r="AV1536" s="97">
        <v>5273701</v>
      </c>
      <c r="AW1536" s="97">
        <v>4388495</v>
      </c>
      <c r="AX1536" s="97">
        <v>653829</v>
      </c>
      <c r="AY1536" s="97" t="s">
        <v>189</v>
      </c>
      <c r="AZ1536" s="2">
        <v>20531</v>
      </c>
      <c r="BA1536" s="98">
        <v>9285593</v>
      </c>
      <c r="BB1536" s="2">
        <v>429334</v>
      </c>
      <c r="BC1536" s="2">
        <v>8856259</v>
      </c>
      <c r="BD1536" s="2" t="s">
        <v>189</v>
      </c>
      <c r="BE1536" s="2">
        <v>2657532</v>
      </c>
      <c r="BF1536" s="2">
        <v>6198727</v>
      </c>
      <c r="BG1536" s="2">
        <v>9285593</v>
      </c>
      <c r="BH1536" s="2">
        <v>5377793</v>
      </c>
      <c r="BI1536" s="2">
        <v>2478157</v>
      </c>
      <c r="BJ1536" s="2">
        <v>258214</v>
      </c>
      <c r="BK1536" s="2" t="s">
        <v>189</v>
      </c>
      <c r="BL1536" s="2">
        <v>20531</v>
      </c>
      <c r="BM1536" s="2">
        <v>6515508</v>
      </c>
      <c r="BN1536" s="2">
        <v>259326</v>
      </c>
      <c r="BO1536" s="2">
        <v>6256182</v>
      </c>
      <c r="BP1536" s="2">
        <v>9900</v>
      </c>
      <c r="BQ1536" s="2">
        <v>2490939</v>
      </c>
      <c r="BR1536" s="2">
        <v>3765243</v>
      </c>
      <c r="BS1536" s="2">
        <v>6515508</v>
      </c>
      <c r="BT1536" s="2">
        <v>4145736</v>
      </c>
      <c r="BU1536" s="2">
        <v>2050666</v>
      </c>
      <c r="BV1536" s="2">
        <v>243191</v>
      </c>
      <c r="BW1536" s="2" t="s">
        <v>189</v>
      </c>
      <c r="BX1536" s="2">
        <v>20531</v>
      </c>
      <c r="BY1536" s="2">
        <v>11360756</v>
      </c>
      <c r="BZ1536" s="2">
        <v>11358</v>
      </c>
      <c r="CA1536" s="2">
        <v>11349398</v>
      </c>
      <c r="CB1536" s="2" t="s">
        <v>189</v>
      </c>
      <c r="CC1536" s="2">
        <v>2424308</v>
      </c>
      <c r="CD1536" s="2">
        <v>8925090</v>
      </c>
      <c r="CE1536" s="2">
        <v>11360756</v>
      </c>
      <c r="CF1536" s="2">
        <v>8299551</v>
      </c>
      <c r="CG1536" s="2">
        <v>2233512</v>
      </c>
      <c r="CH1536" s="2">
        <v>261180</v>
      </c>
      <c r="CI1536" s="2" t="s">
        <v>189</v>
      </c>
      <c r="CJ1536" s="2">
        <v>20531</v>
      </c>
      <c r="CK1536" s="97">
        <v>5626444</v>
      </c>
      <c r="CL1536" s="97" t="e">
        <v>#N/A</v>
      </c>
      <c r="CM1536" s="97" t="e">
        <v>#N/A</v>
      </c>
      <c r="CN1536" s="2">
        <v>4710</v>
      </c>
      <c r="CO1536" s="100" t="e">
        <v>#N/A</v>
      </c>
      <c r="CP1536" s="97" t="e">
        <v>#N/A</v>
      </c>
      <c r="CQ1536" s="97">
        <v>5626444</v>
      </c>
      <c r="CR1536" s="97">
        <v>2444669</v>
      </c>
      <c r="CS1536" s="97">
        <v>2619020</v>
      </c>
      <c r="CT1536" s="2">
        <v>382440</v>
      </c>
      <c r="CU1536" s="2" t="s">
        <v>189</v>
      </c>
    </row>
    <row r="1537" spans="1:99" x14ac:dyDescent="0.25">
      <c r="A1537" s="2">
        <v>20519</v>
      </c>
      <c r="B1537" s="2">
        <v>11551429</v>
      </c>
      <c r="C1537" s="2">
        <v>486113</v>
      </c>
      <c r="D1537" s="2">
        <v>11065316</v>
      </c>
      <c r="E1537" s="2">
        <v>273951</v>
      </c>
      <c r="F1537" s="2">
        <v>4566133</v>
      </c>
      <c r="G1537" s="2">
        <v>6499183</v>
      </c>
      <c r="H1537" s="2">
        <v>11551429</v>
      </c>
      <c r="I1537" s="2">
        <v>3834252</v>
      </c>
      <c r="J1537" s="2">
        <v>3834252</v>
      </c>
      <c r="K1537" s="2">
        <v>7625461</v>
      </c>
      <c r="L1537" s="2">
        <v>3945925</v>
      </c>
      <c r="N1537" s="2">
        <v>20519</v>
      </c>
      <c r="O1537" s="97">
        <v>11033054</v>
      </c>
      <c r="P1537" s="97">
        <v>621110</v>
      </c>
      <c r="Q1537" s="97">
        <v>10411944</v>
      </c>
      <c r="R1537" s="97">
        <v>314635</v>
      </c>
      <c r="S1537" s="97">
        <v>4063526</v>
      </c>
      <c r="T1537" s="97">
        <v>6348418</v>
      </c>
      <c r="U1537" s="97">
        <v>11033054</v>
      </c>
      <c r="V1537" s="97">
        <v>4319332</v>
      </c>
      <c r="W1537" s="97">
        <v>4235094</v>
      </c>
      <c r="X1537" s="97">
        <v>6500712</v>
      </c>
      <c r="Y1537" s="97">
        <v>3062096</v>
      </c>
      <c r="Z1537" s="97">
        <v>0</v>
      </c>
      <c r="AB1537" s="2">
        <v>20532</v>
      </c>
      <c r="AC1537" s="97">
        <v>22455244</v>
      </c>
      <c r="AD1537" s="97">
        <v>257576</v>
      </c>
      <c r="AE1537" s="97">
        <v>22197668</v>
      </c>
      <c r="AF1537" s="97">
        <v>729</v>
      </c>
      <c r="AG1537" s="97">
        <v>5072215</v>
      </c>
      <c r="AH1537" s="97">
        <v>17125453</v>
      </c>
      <c r="AI1537" s="97">
        <v>22455244</v>
      </c>
      <c r="AJ1537" s="97">
        <v>13858812</v>
      </c>
      <c r="AK1537" s="97">
        <v>8378360</v>
      </c>
      <c r="AL1537" s="97">
        <v>2282626</v>
      </c>
      <c r="AM1537" s="97" t="s">
        <v>189</v>
      </c>
      <c r="AN1537" s="2">
        <v>20532</v>
      </c>
      <c r="AO1537" s="97">
        <v>25515342</v>
      </c>
      <c r="AP1537" s="97">
        <v>318774</v>
      </c>
      <c r="AQ1537" s="97">
        <v>23250561</v>
      </c>
      <c r="AR1537" s="97">
        <v>645</v>
      </c>
      <c r="AS1537" s="97">
        <v>4788037</v>
      </c>
      <c r="AT1537" s="97">
        <v>18462524</v>
      </c>
      <c r="AU1537" s="97">
        <v>25515342</v>
      </c>
      <c r="AV1537" s="97">
        <v>17284389</v>
      </c>
      <c r="AW1537" s="97">
        <v>8230953</v>
      </c>
      <c r="AX1537" s="97">
        <v>1794000</v>
      </c>
      <c r="AY1537" s="97" t="s">
        <v>189</v>
      </c>
      <c r="AZ1537" s="2">
        <v>20532</v>
      </c>
      <c r="BA1537" s="98">
        <v>25563644</v>
      </c>
      <c r="BB1537" s="2">
        <v>430563</v>
      </c>
      <c r="BC1537" s="2">
        <v>25133081</v>
      </c>
      <c r="BD1537" s="2">
        <v>1513</v>
      </c>
      <c r="BE1537" s="2">
        <v>4506558</v>
      </c>
      <c r="BF1537" s="2">
        <v>20626523</v>
      </c>
      <c r="BG1537" s="2">
        <v>25563644</v>
      </c>
      <c r="BH1537" s="2">
        <v>16475720</v>
      </c>
      <c r="BI1537" s="2">
        <v>7115859</v>
      </c>
      <c r="BJ1537" s="2">
        <v>2130008</v>
      </c>
      <c r="BK1537" s="2" t="s">
        <v>189</v>
      </c>
      <c r="BL1537" s="2">
        <v>20532</v>
      </c>
      <c r="BM1537" s="2">
        <v>18493936</v>
      </c>
      <c r="BN1537" s="2">
        <v>297914</v>
      </c>
      <c r="BO1537" s="2">
        <v>18196022</v>
      </c>
      <c r="BP1537" s="2">
        <v>2121</v>
      </c>
      <c r="BQ1537" s="2">
        <v>4427706</v>
      </c>
      <c r="BR1537" s="2">
        <v>13768316</v>
      </c>
      <c r="BS1537" s="2">
        <v>18493936</v>
      </c>
      <c r="BT1537" s="2">
        <v>7465720</v>
      </c>
      <c r="BU1537" s="2">
        <v>7012807</v>
      </c>
      <c r="BV1537" s="2">
        <v>1932463</v>
      </c>
      <c r="BW1537" s="2" t="s">
        <v>189</v>
      </c>
      <c r="BX1537" s="2">
        <v>20532</v>
      </c>
      <c r="BY1537" s="2">
        <v>22496003</v>
      </c>
      <c r="BZ1537" s="2">
        <v>487619</v>
      </c>
      <c r="CA1537" s="2">
        <v>21932145</v>
      </c>
      <c r="CB1537" s="2">
        <v>2028</v>
      </c>
      <c r="CC1537" s="2">
        <v>4169002</v>
      </c>
      <c r="CD1537" s="2">
        <v>17763143</v>
      </c>
      <c r="CE1537" s="2">
        <v>22496003</v>
      </c>
      <c r="CF1537" s="2">
        <v>14717936</v>
      </c>
      <c r="CG1537" s="2">
        <v>7778067</v>
      </c>
      <c r="CH1537" s="2">
        <v>1731190</v>
      </c>
      <c r="CI1537" s="2" t="s">
        <v>189</v>
      </c>
      <c r="CJ1537" s="2">
        <v>20532</v>
      </c>
      <c r="CK1537" s="97">
        <v>17000825</v>
      </c>
      <c r="CL1537" s="97" t="e">
        <v>#N/A</v>
      </c>
      <c r="CM1537" s="97" t="e">
        <v>#N/A</v>
      </c>
      <c r="CN1537" s="2">
        <v>2475</v>
      </c>
      <c r="CO1537" s="100" t="e">
        <v>#N/A</v>
      </c>
      <c r="CP1537" s="97" t="e">
        <v>#N/A</v>
      </c>
      <c r="CQ1537" s="97">
        <v>17000825</v>
      </c>
      <c r="CR1537" s="97">
        <v>7715981</v>
      </c>
      <c r="CS1537" s="97">
        <v>8465101</v>
      </c>
      <c r="CT1537" s="2">
        <v>1709694</v>
      </c>
      <c r="CU1537" s="2" t="s">
        <v>189</v>
      </c>
    </row>
    <row r="1538" spans="1:99" x14ac:dyDescent="0.25">
      <c r="A1538" s="2">
        <v>20520</v>
      </c>
      <c r="B1538" s="2">
        <v>28454650</v>
      </c>
      <c r="C1538" s="2">
        <v>1102666</v>
      </c>
      <c r="D1538" s="2">
        <v>27351984</v>
      </c>
      <c r="E1538" s="2">
        <v>354653</v>
      </c>
      <c r="F1538" s="2">
        <v>10207922</v>
      </c>
      <c r="G1538" s="2">
        <v>17144062</v>
      </c>
      <c r="H1538" s="2">
        <v>28454650</v>
      </c>
      <c r="I1538" s="2">
        <v>7280508</v>
      </c>
      <c r="J1538" s="2">
        <v>7042795</v>
      </c>
      <c r="K1538" s="2">
        <v>20960105</v>
      </c>
      <c r="L1538" s="2">
        <v>6871680</v>
      </c>
      <c r="N1538" s="2">
        <v>20520</v>
      </c>
      <c r="O1538" s="97">
        <v>32798807</v>
      </c>
      <c r="P1538" s="97">
        <v>419443</v>
      </c>
      <c r="Q1538" s="97">
        <v>26086970</v>
      </c>
      <c r="R1538" s="97">
        <v>246010</v>
      </c>
      <c r="S1538" s="97">
        <v>9158608</v>
      </c>
      <c r="T1538" s="97">
        <v>16928362</v>
      </c>
      <c r="U1538" s="97">
        <v>32798807</v>
      </c>
      <c r="V1538" s="97">
        <v>9870420</v>
      </c>
      <c r="W1538" s="97">
        <v>9802963</v>
      </c>
      <c r="X1538" s="97">
        <v>19908851</v>
      </c>
      <c r="Y1538" s="97">
        <v>5498725</v>
      </c>
      <c r="Z1538" s="97">
        <v>0</v>
      </c>
      <c r="AB1538" s="2">
        <v>20533</v>
      </c>
      <c r="AC1538" s="97">
        <v>10154656</v>
      </c>
      <c r="AD1538" s="97">
        <v>412656</v>
      </c>
      <c r="AE1538" s="97">
        <v>9740463</v>
      </c>
      <c r="AF1538" s="97">
        <v>229401</v>
      </c>
      <c r="AG1538" s="97">
        <v>3686517</v>
      </c>
      <c r="AH1538" s="97">
        <v>6053946</v>
      </c>
      <c r="AI1538" s="97">
        <v>10154656</v>
      </c>
      <c r="AJ1538" s="97">
        <v>2910893</v>
      </c>
      <c r="AK1538" s="97">
        <v>7243763</v>
      </c>
      <c r="AL1538" s="97">
        <v>2263801</v>
      </c>
      <c r="AM1538" s="97" t="s">
        <v>189</v>
      </c>
      <c r="AN1538" s="2">
        <v>20533</v>
      </c>
      <c r="AO1538" s="97">
        <v>10606404</v>
      </c>
      <c r="AP1538" s="97">
        <v>331177</v>
      </c>
      <c r="AQ1538" s="97">
        <v>9762334</v>
      </c>
      <c r="AR1538" s="97">
        <v>156855</v>
      </c>
      <c r="AS1538" s="97">
        <v>3513618</v>
      </c>
      <c r="AT1538" s="97">
        <v>6248716</v>
      </c>
      <c r="AU1538" s="97">
        <v>10606404</v>
      </c>
      <c r="AV1538" s="97">
        <v>4645572</v>
      </c>
      <c r="AW1538" s="97">
        <v>5960832</v>
      </c>
      <c r="AX1538" s="97">
        <v>1620031</v>
      </c>
      <c r="AY1538" s="97" t="s">
        <v>189</v>
      </c>
      <c r="AZ1538" s="2">
        <v>20533</v>
      </c>
      <c r="BA1538" s="98">
        <v>14660092</v>
      </c>
      <c r="BB1538" s="2">
        <v>248916</v>
      </c>
      <c r="BC1538" s="2">
        <v>14411176</v>
      </c>
      <c r="BD1538" s="2">
        <v>160238</v>
      </c>
      <c r="BE1538" s="2">
        <v>6153934</v>
      </c>
      <c r="BF1538" s="2">
        <v>8257242</v>
      </c>
      <c r="BG1538" s="2">
        <v>14660092</v>
      </c>
      <c r="BH1538" s="2">
        <v>6384170</v>
      </c>
      <c r="BI1538" s="2">
        <v>4517834</v>
      </c>
      <c r="BJ1538" s="2">
        <v>1669803</v>
      </c>
      <c r="BK1538" s="2" t="s">
        <v>189</v>
      </c>
      <c r="BL1538" s="2">
        <v>20533</v>
      </c>
      <c r="BM1538" s="2">
        <v>10063464</v>
      </c>
      <c r="BN1538" s="2">
        <v>147832</v>
      </c>
      <c r="BO1538" s="2">
        <v>9915632</v>
      </c>
      <c r="BP1538" s="2">
        <v>107780</v>
      </c>
      <c r="BQ1538" s="2">
        <v>3246754</v>
      </c>
      <c r="BR1538" s="2">
        <v>6668878</v>
      </c>
      <c r="BS1538" s="2">
        <v>10063464</v>
      </c>
      <c r="BT1538" s="2">
        <v>5773619</v>
      </c>
      <c r="BU1538" s="2">
        <v>4144618</v>
      </c>
      <c r="BV1538" s="2">
        <v>1711810</v>
      </c>
      <c r="BW1538" s="2" t="s">
        <v>189</v>
      </c>
      <c r="BX1538" s="2">
        <v>20533</v>
      </c>
      <c r="BY1538" s="2">
        <v>15440892</v>
      </c>
      <c r="BZ1538" s="2">
        <v>683428</v>
      </c>
      <c r="CA1538" s="2">
        <v>14636024</v>
      </c>
      <c r="CB1538" s="2">
        <v>95103</v>
      </c>
      <c r="CC1538" s="2">
        <v>3079192</v>
      </c>
      <c r="CD1538" s="2">
        <v>11556832</v>
      </c>
      <c r="CE1538" s="2">
        <v>15440892</v>
      </c>
      <c r="CF1538" s="2">
        <v>10722980</v>
      </c>
      <c r="CG1538" s="2">
        <v>4029074</v>
      </c>
      <c r="CH1538" s="2">
        <v>1305912</v>
      </c>
      <c r="CI1538" s="2" t="s">
        <v>189</v>
      </c>
      <c r="CJ1538" s="2">
        <v>20533</v>
      </c>
      <c r="CK1538" s="97">
        <v>9527900</v>
      </c>
      <c r="CL1538" s="97" t="e">
        <v>#N/A</v>
      </c>
      <c r="CM1538" s="97" t="e">
        <v>#N/A</v>
      </c>
      <c r="CN1538" s="2">
        <v>99350</v>
      </c>
      <c r="CO1538" s="100" t="e">
        <v>#N/A</v>
      </c>
      <c r="CP1538" s="97" t="e">
        <v>#N/A</v>
      </c>
      <c r="CQ1538" s="97">
        <v>9527900</v>
      </c>
      <c r="CR1538" s="97">
        <v>4111356</v>
      </c>
      <c r="CS1538" s="97">
        <v>4727707</v>
      </c>
      <c r="CT1538" s="2">
        <v>1860628</v>
      </c>
      <c r="CU1538" s="2" t="s">
        <v>189</v>
      </c>
    </row>
    <row r="1539" spans="1:99" x14ac:dyDescent="0.25">
      <c r="A1539" s="2">
        <v>20521</v>
      </c>
      <c r="B1539" s="2">
        <v>6343885</v>
      </c>
      <c r="C1539" s="2">
        <v>38857</v>
      </c>
      <c r="D1539" s="2">
        <v>6239877</v>
      </c>
      <c r="E1539" s="2">
        <v>2682</v>
      </c>
      <c r="F1539" s="2">
        <v>1543111</v>
      </c>
      <c r="G1539" s="2">
        <v>4696766</v>
      </c>
      <c r="H1539" s="2">
        <v>6343885</v>
      </c>
      <c r="I1539" s="2">
        <v>1367904</v>
      </c>
      <c r="J1539" s="2">
        <v>1367904</v>
      </c>
      <c r="K1539" s="2">
        <v>4975981</v>
      </c>
      <c r="L1539" s="2">
        <v>1639172</v>
      </c>
      <c r="N1539" s="2">
        <v>20521</v>
      </c>
      <c r="O1539" s="97">
        <v>3209130</v>
      </c>
      <c r="P1539" s="97">
        <v>67116</v>
      </c>
      <c r="Q1539" s="97">
        <v>3142014</v>
      </c>
      <c r="R1539" s="97">
        <v>2822</v>
      </c>
      <c r="S1539" s="97">
        <v>1480849</v>
      </c>
      <c r="T1539" s="97">
        <v>1661165</v>
      </c>
      <c r="U1539" s="97">
        <v>3209130</v>
      </c>
      <c r="V1539" s="97">
        <v>1455721</v>
      </c>
      <c r="W1539" s="97">
        <v>1450221</v>
      </c>
      <c r="X1539" s="97">
        <v>1722347</v>
      </c>
      <c r="Y1539" s="97">
        <v>477259</v>
      </c>
      <c r="Z1539" s="97">
        <v>0</v>
      </c>
      <c r="AB1539" s="2">
        <v>20534</v>
      </c>
      <c r="AC1539" s="97">
        <v>20789280</v>
      </c>
      <c r="AD1539" s="97">
        <v>489197</v>
      </c>
      <c r="AE1539" s="97">
        <v>20242020</v>
      </c>
      <c r="AF1539" s="97" t="s">
        <v>186</v>
      </c>
      <c r="AG1539" s="97">
        <v>4522882</v>
      </c>
      <c r="AH1539" s="97">
        <v>15719138</v>
      </c>
      <c r="AI1539" s="97">
        <v>20789280</v>
      </c>
      <c r="AJ1539" s="97">
        <v>12343124</v>
      </c>
      <c r="AK1539" s="97">
        <v>8446156</v>
      </c>
      <c r="AL1539" s="97">
        <v>3795539</v>
      </c>
      <c r="AM1539" s="97" t="s">
        <v>189</v>
      </c>
      <c r="AN1539" s="2">
        <v>20534</v>
      </c>
      <c r="AO1539" s="97">
        <v>29261674</v>
      </c>
      <c r="AP1539" s="97">
        <v>744530</v>
      </c>
      <c r="AQ1539" s="97">
        <v>20337481</v>
      </c>
      <c r="AR1539" s="97">
        <v>0</v>
      </c>
      <c r="AS1539" s="97">
        <v>4338225</v>
      </c>
      <c r="AT1539" s="97">
        <v>15999256</v>
      </c>
      <c r="AU1539" s="97">
        <v>29261674</v>
      </c>
      <c r="AV1539" s="97">
        <v>20508130</v>
      </c>
      <c r="AW1539" s="97">
        <v>8753544</v>
      </c>
      <c r="AX1539" s="97">
        <v>4354441</v>
      </c>
      <c r="AY1539" s="97" t="s">
        <v>189</v>
      </c>
      <c r="AZ1539" s="2">
        <v>20534</v>
      </c>
      <c r="BA1539" s="98">
        <v>18345517</v>
      </c>
      <c r="BB1539" s="2">
        <v>691507</v>
      </c>
      <c r="BC1539" s="2">
        <v>17654010</v>
      </c>
      <c r="BD1539" s="2" t="s">
        <v>189</v>
      </c>
      <c r="BE1539" s="2">
        <v>4069066</v>
      </c>
      <c r="BF1539" s="2">
        <v>13584944</v>
      </c>
      <c r="BG1539" s="2">
        <v>18345517</v>
      </c>
      <c r="BH1539" s="2">
        <v>3613905</v>
      </c>
      <c r="BI1539" s="2">
        <v>7265146</v>
      </c>
      <c r="BJ1539" s="2">
        <v>3924727</v>
      </c>
      <c r="BK1539" s="2" t="s">
        <v>189</v>
      </c>
      <c r="BL1539" s="2">
        <v>20534</v>
      </c>
      <c r="BM1539" s="2">
        <v>20221503</v>
      </c>
      <c r="BN1539" s="2">
        <v>360208</v>
      </c>
      <c r="BO1539" s="2">
        <v>19861295</v>
      </c>
      <c r="BP1539" s="2">
        <v>8320</v>
      </c>
      <c r="BQ1539" s="2">
        <v>3856686</v>
      </c>
      <c r="BR1539" s="2">
        <v>16004609</v>
      </c>
      <c r="BS1539" s="2">
        <v>20221503</v>
      </c>
      <c r="BT1539" s="2">
        <v>13606823</v>
      </c>
      <c r="BU1539" s="2">
        <v>6245137</v>
      </c>
      <c r="BV1539" s="2">
        <v>3846388</v>
      </c>
      <c r="BW1539" s="2" t="s">
        <v>189</v>
      </c>
      <c r="BX1539" s="2">
        <v>20534</v>
      </c>
      <c r="BY1539" s="2">
        <v>21579163</v>
      </c>
      <c r="BZ1539" s="2">
        <v>384453</v>
      </c>
      <c r="CA1539" s="2">
        <v>20250116</v>
      </c>
      <c r="CB1539" s="2">
        <v>12550</v>
      </c>
      <c r="CC1539" s="2">
        <v>3656243</v>
      </c>
      <c r="CD1539" s="2">
        <v>16593873</v>
      </c>
      <c r="CE1539" s="2">
        <v>21579163</v>
      </c>
      <c r="CF1539" s="2">
        <v>16446161</v>
      </c>
      <c r="CG1539" s="2">
        <v>5133002</v>
      </c>
      <c r="CH1539" s="2">
        <v>2886779</v>
      </c>
      <c r="CI1539" s="2" t="s">
        <v>189</v>
      </c>
      <c r="CJ1539" s="2">
        <v>20534</v>
      </c>
      <c r="CK1539" s="97">
        <v>14381903</v>
      </c>
      <c r="CL1539" s="97" t="e">
        <v>#N/A</v>
      </c>
      <c r="CM1539" s="97" t="e">
        <v>#N/A</v>
      </c>
      <c r="CN1539" s="2">
        <v>10500</v>
      </c>
      <c r="CO1539" s="100" t="e">
        <v>#N/A</v>
      </c>
      <c r="CP1539" s="97" t="e">
        <v>#N/A</v>
      </c>
      <c r="CQ1539" s="97">
        <v>14381903</v>
      </c>
      <c r="CR1539" s="97">
        <v>7832390</v>
      </c>
      <c r="CS1539" s="97">
        <v>5599732</v>
      </c>
      <c r="CT1539" s="2">
        <v>2874998</v>
      </c>
      <c r="CU1539" s="2" t="s">
        <v>189</v>
      </c>
    </row>
    <row r="1540" spans="1:99" x14ac:dyDescent="0.25">
      <c r="A1540" s="2">
        <v>20522</v>
      </c>
      <c r="B1540" s="2">
        <v>6640876</v>
      </c>
      <c r="C1540" s="2">
        <v>16330</v>
      </c>
      <c r="D1540" s="2">
        <v>6615497</v>
      </c>
      <c r="E1540" s="2" t="s">
        <v>189</v>
      </c>
      <c r="F1540" s="2">
        <v>2084261</v>
      </c>
      <c r="G1540" s="2">
        <v>4531236</v>
      </c>
      <c r="H1540" s="2">
        <v>6640876</v>
      </c>
      <c r="I1540" s="2">
        <v>4411091</v>
      </c>
      <c r="J1540" s="2">
        <v>3761023</v>
      </c>
      <c r="K1540" s="2">
        <v>2229785</v>
      </c>
      <c r="L1540" s="2">
        <v>594724</v>
      </c>
      <c r="N1540" s="2">
        <v>20522</v>
      </c>
      <c r="O1540" s="97">
        <v>6507012</v>
      </c>
      <c r="P1540" s="97">
        <v>19575</v>
      </c>
      <c r="Q1540" s="97">
        <v>6487437</v>
      </c>
      <c r="R1540" s="97" t="s">
        <v>189</v>
      </c>
      <c r="S1540" s="97">
        <v>1914416</v>
      </c>
      <c r="T1540" s="97">
        <v>4573021</v>
      </c>
      <c r="U1540" s="97">
        <v>6507012</v>
      </c>
      <c r="V1540" s="97">
        <v>3751532</v>
      </c>
      <c r="W1540" s="97">
        <v>3698407</v>
      </c>
      <c r="X1540" s="97">
        <v>2729446</v>
      </c>
      <c r="Y1540" s="97">
        <v>437567</v>
      </c>
      <c r="Z1540" s="97">
        <v>0</v>
      </c>
      <c r="AB1540" s="2">
        <v>20535</v>
      </c>
      <c r="AC1540" s="97">
        <v>18424843</v>
      </c>
      <c r="AD1540" s="97">
        <v>1500437</v>
      </c>
      <c r="AE1540" s="97">
        <v>16924406</v>
      </c>
      <c r="AF1540" s="97" t="s">
        <v>186</v>
      </c>
      <c r="AG1540" s="97">
        <v>3988426</v>
      </c>
      <c r="AH1540" s="97">
        <v>12935980</v>
      </c>
      <c r="AI1540" s="97">
        <v>18424843</v>
      </c>
      <c r="AJ1540" s="97">
        <v>9985884</v>
      </c>
      <c r="AK1540" s="97">
        <v>5297759</v>
      </c>
      <c r="AL1540" s="97">
        <v>1035060</v>
      </c>
      <c r="AM1540" s="97" t="s">
        <v>189</v>
      </c>
      <c r="AN1540" s="2">
        <v>20535</v>
      </c>
      <c r="AO1540" s="97">
        <v>17539955</v>
      </c>
      <c r="AP1540" s="97">
        <v>479538</v>
      </c>
      <c r="AQ1540" s="97">
        <v>17060417</v>
      </c>
      <c r="AR1540" s="97">
        <v>0</v>
      </c>
      <c r="AS1540" s="97">
        <v>4049698</v>
      </c>
      <c r="AT1540" s="97">
        <v>13010719</v>
      </c>
      <c r="AU1540" s="97">
        <v>17539955</v>
      </c>
      <c r="AV1540" s="97">
        <v>11010862</v>
      </c>
      <c r="AW1540" s="97">
        <v>4774770</v>
      </c>
      <c r="AX1540" s="97">
        <v>1052414</v>
      </c>
      <c r="AY1540" s="97" t="s">
        <v>189</v>
      </c>
      <c r="AZ1540" s="2">
        <v>20535</v>
      </c>
      <c r="BA1540" s="98">
        <v>19393327</v>
      </c>
      <c r="BB1540" s="2">
        <v>370495</v>
      </c>
      <c r="BC1540" s="2">
        <v>19022832</v>
      </c>
      <c r="BD1540" s="2" t="s">
        <v>189</v>
      </c>
      <c r="BE1540" s="2">
        <v>3789405</v>
      </c>
      <c r="BF1540" s="2">
        <v>15233427</v>
      </c>
      <c r="BG1540" s="2">
        <v>19393327</v>
      </c>
      <c r="BH1540" s="2">
        <v>4320353</v>
      </c>
      <c r="BI1540" s="2">
        <v>6016158</v>
      </c>
      <c r="BJ1540" s="2">
        <v>1155636</v>
      </c>
      <c r="BK1540" s="2" t="s">
        <v>189</v>
      </c>
      <c r="BL1540" s="2">
        <v>20535</v>
      </c>
      <c r="BM1540" s="2">
        <v>17273863</v>
      </c>
      <c r="BN1540" s="2">
        <v>528482</v>
      </c>
      <c r="BO1540" s="2">
        <v>16745381</v>
      </c>
      <c r="BP1540" s="2" t="s">
        <v>189</v>
      </c>
      <c r="BQ1540" s="2">
        <v>3558584</v>
      </c>
      <c r="BR1540" s="2">
        <v>13186797</v>
      </c>
      <c r="BS1540" s="2">
        <v>17273863</v>
      </c>
      <c r="BT1540" s="2">
        <v>12052764</v>
      </c>
      <c r="BU1540" s="2">
        <v>5109063</v>
      </c>
      <c r="BV1540" s="2">
        <v>1011168</v>
      </c>
      <c r="BW1540" s="2" t="s">
        <v>189</v>
      </c>
      <c r="BX1540" s="2">
        <v>20535</v>
      </c>
      <c r="BY1540" s="2">
        <v>22819488</v>
      </c>
      <c r="BZ1540" s="2">
        <v>475503</v>
      </c>
      <c r="CA1540" s="2">
        <v>22343985</v>
      </c>
      <c r="CB1540" s="2" t="s">
        <v>189</v>
      </c>
      <c r="CC1540" s="2">
        <v>3332884</v>
      </c>
      <c r="CD1540" s="2">
        <v>19011101</v>
      </c>
      <c r="CE1540" s="2">
        <v>22819488</v>
      </c>
      <c r="CF1540" s="2">
        <v>15964554</v>
      </c>
      <c r="CG1540" s="2">
        <v>4493768</v>
      </c>
      <c r="CH1540" s="2">
        <v>883350</v>
      </c>
      <c r="CI1540" s="2" t="s">
        <v>189</v>
      </c>
      <c r="CJ1540" s="2">
        <v>20535</v>
      </c>
      <c r="CK1540" s="97">
        <v>25638625</v>
      </c>
      <c r="CL1540" s="97" t="e">
        <v>#N/A</v>
      </c>
      <c r="CM1540" s="97" t="e">
        <v>#N/A</v>
      </c>
      <c r="CN1540" s="2" t="s">
        <v>189</v>
      </c>
      <c r="CO1540" s="100" t="e">
        <v>#N/A</v>
      </c>
      <c r="CP1540" s="97" t="e">
        <v>#N/A</v>
      </c>
      <c r="CQ1540" s="97">
        <v>25638625</v>
      </c>
      <c r="CR1540" s="97">
        <v>20654298</v>
      </c>
      <c r="CS1540" s="97">
        <v>4984327</v>
      </c>
      <c r="CT1540" s="2">
        <v>957924</v>
      </c>
      <c r="CU1540" s="2" t="s">
        <v>189</v>
      </c>
    </row>
    <row r="1541" spans="1:99" x14ac:dyDescent="0.25">
      <c r="A1541" s="2">
        <v>20523</v>
      </c>
      <c r="B1541" s="2">
        <v>13614292</v>
      </c>
      <c r="C1541" s="2">
        <v>1530150</v>
      </c>
      <c r="D1541" s="2">
        <v>10184937</v>
      </c>
      <c r="E1541" s="2">
        <v>124320</v>
      </c>
      <c r="F1541" s="2">
        <v>4432071</v>
      </c>
      <c r="G1541" s="2">
        <v>5752866</v>
      </c>
      <c r="H1541" s="2">
        <v>13614292</v>
      </c>
      <c r="I1541" s="2">
        <v>5667027</v>
      </c>
      <c r="J1541" s="2">
        <v>5654732</v>
      </c>
      <c r="K1541" s="2">
        <v>7947265</v>
      </c>
      <c r="L1541" s="2">
        <v>1717612</v>
      </c>
      <c r="N1541" s="2">
        <v>20523</v>
      </c>
      <c r="O1541" s="97">
        <v>9783848</v>
      </c>
      <c r="P1541" s="97">
        <v>1436475</v>
      </c>
      <c r="Q1541" s="97">
        <v>8347373</v>
      </c>
      <c r="R1541" s="97">
        <v>149661</v>
      </c>
      <c r="S1541" s="97">
        <v>3633860</v>
      </c>
      <c r="T1541" s="97">
        <v>4713513</v>
      </c>
      <c r="U1541" s="97">
        <v>9783848</v>
      </c>
      <c r="V1541" s="97">
        <v>2319344</v>
      </c>
      <c r="W1541" s="97">
        <v>2299304</v>
      </c>
      <c r="X1541" s="97">
        <v>5620459</v>
      </c>
      <c r="Y1541" s="97">
        <v>1427007</v>
      </c>
      <c r="Z1541" s="97">
        <v>0</v>
      </c>
      <c r="AB1541" s="2">
        <v>20536</v>
      </c>
      <c r="AC1541" s="97">
        <v>10851867</v>
      </c>
      <c r="AD1541" s="97">
        <v>139222</v>
      </c>
      <c r="AE1541" s="97">
        <v>3781012</v>
      </c>
      <c r="AF1541" s="97">
        <v>11077</v>
      </c>
      <c r="AG1541" s="97">
        <v>1587708</v>
      </c>
      <c r="AH1541" s="97">
        <v>2193304</v>
      </c>
      <c r="AI1541" s="97">
        <v>10851867</v>
      </c>
      <c r="AJ1541" s="97">
        <v>700000</v>
      </c>
      <c r="AK1541" s="97">
        <v>10151867</v>
      </c>
      <c r="AL1541" s="97">
        <v>3691841</v>
      </c>
      <c r="AM1541" s="97" t="s">
        <v>189</v>
      </c>
      <c r="AN1541" s="2">
        <v>20536</v>
      </c>
      <c r="AO1541" s="97">
        <v>16890919</v>
      </c>
      <c r="AP1541" s="97">
        <v>200066</v>
      </c>
      <c r="AQ1541" s="97">
        <v>16690853</v>
      </c>
      <c r="AR1541" s="97">
        <v>23431</v>
      </c>
      <c r="AS1541" s="97">
        <v>1568272</v>
      </c>
      <c r="AT1541" s="97">
        <v>15122581</v>
      </c>
      <c r="AU1541" s="97">
        <v>16890919</v>
      </c>
      <c r="AV1541" s="97">
        <v>1927196</v>
      </c>
      <c r="AW1541" s="97">
        <v>8096635</v>
      </c>
      <c r="AX1541" s="97">
        <v>544259</v>
      </c>
      <c r="AY1541" s="97" t="s">
        <v>189</v>
      </c>
      <c r="AZ1541" s="2">
        <v>20536</v>
      </c>
      <c r="BA1541" s="98">
        <v>3906362</v>
      </c>
      <c r="BB1541" s="2">
        <v>158797</v>
      </c>
      <c r="BC1541" s="2">
        <v>3284031</v>
      </c>
      <c r="BD1541" s="2">
        <v>16587</v>
      </c>
      <c r="BE1541" s="2">
        <v>1544464</v>
      </c>
      <c r="BF1541" s="2">
        <v>1739567</v>
      </c>
      <c r="BG1541" s="2">
        <v>3906362</v>
      </c>
      <c r="BH1541" s="2">
        <v>2129663</v>
      </c>
      <c r="BI1541" s="2">
        <v>1776699</v>
      </c>
      <c r="BJ1541" s="2" t="s">
        <v>189</v>
      </c>
      <c r="BK1541" s="2" t="s">
        <v>189</v>
      </c>
      <c r="BL1541" s="2">
        <v>20536</v>
      </c>
      <c r="BM1541" s="2">
        <v>2637628</v>
      </c>
      <c r="BN1541" s="2">
        <v>147705</v>
      </c>
      <c r="BO1541" s="2">
        <v>2489923</v>
      </c>
      <c r="BP1541" s="2">
        <v>12218</v>
      </c>
      <c r="BQ1541" s="2">
        <v>1512912</v>
      </c>
      <c r="BR1541" s="2">
        <v>977011</v>
      </c>
      <c r="BS1541" s="2">
        <v>2637628</v>
      </c>
      <c r="BT1541" s="2">
        <v>393945</v>
      </c>
      <c r="BU1541" s="2">
        <v>1249334</v>
      </c>
      <c r="BV1541" s="2" t="s">
        <v>189</v>
      </c>
      <c r="BW1541" s="2" t="s">
        <v>189</v>
      </c>
      <c r="BX1541" s="2">
        <v>20536</v>
      </c>
      <c r="BY1541" s="2">
        <v>3908834</v>
      </c>
      <c r="BZ1541" s="2">
        <v>151166</v>
      </c>
      <c r="CA1541" s="2">
        <v>2340086</v>
      </c>
      <c r="CB1541" s="2">
        <v>25383</v>
      </c>
      <c r="CC1541" s="2">
        <v>1397776</v>
      </c>
      <c r="CD1541" s="2">
        <v>942310</v>
      </c>
      <c r="CE1541" s="2">
        <v>3908834</v>
      </c>
      <c r="CF1541" s="2">
        <v>2305924</v>
      </c>
      <c r="CG1541" s="2">
        <v>1602910</v>
      </c>
      <c r="CH1541" s="2">
        <v>432370</v>
      </c>
      <c r="CI1541" s="2" t="s">
        <v>189</v>
      </c>
      <c r="CJ1541" s="2">
        <v>20536</v>
      </c>
      <c r="CK1541" s="97">
        <v>3007111</v>
      </c>
      <c r="CL1541" s="97" t="e">
        <v>#N/A</v>
      </c>
      <c r="CM1541" s="97" t="e">
        <v>#N/A</v>
      </c>
      <c r="CN1541" s="2">
        <v>24775</v>
      </c>
      <c r="CO1541" s="100" t="e">
        <v>#N/A</v>
      </c>
      <c r="CP1541" s="97" t="e">
        <v>#N/A</v>
      </c>
      <c r="CQ1541" s="97">
        <v>3007111</v>
      </c>
      <c r="CR1541" s="97">
        <v>319508</v>
      </c>
      <c r="CS1541" s="97">
        <v>1811716</v>
      </c>
      <c r="CT1541" s="2">
        <v>387269</v>
      </c>
      <c r="CU1541" s="2" t="s">
        <v>189</v>
      </c>
    </row>
    <row r="1542" spans="1:99" x14ac:dyDescent="0.25">
      <c r="A1542" s="2">
        <v>20524</v>
      </c>
      <c r="B1542" s="2">
        <v>3145705</v>
      </c>
      <c r="C1542" s="2">
        <v>45825</v>
      </c>
      <c r="D1542" s="2">
        <v>3099880</v>
      </c>
      <c r="E1542" s="2" t="s">
        <v>189</v>
      </c>
      <c r="F1542" s="2">
        <v>1534382</v>
      </c>
      <c r="G1542" s="2">
        <v>1565498</v>
      </c>
      <c r="H1542" s="2">
        <v>3145705</v>
      </c>
      <c r="I1542" s="2">
        <v>1317816</v>
      </c>
      <c r="J1542" s="2">
        <v>1298318</v>
      </c>
      <c r="K1542" s="2">
        <v>1827889</v>
      </c>
      <c r="L1542" s="2">
        <v>1031407</v>
      </c>
      <c r="N1542" s="2">
        <v>20524</v>
      </c>
      <c r="O1542" s="97">
        <v>2797056</v>
      </c>
      <c r="P1542" s="97">
        <v>67096</v>
      </c>
      <c r="Q1542" s="97">
        <v>2729960</v>
      </c>
      <c r="R1542" s="97" t="s">
        <v>189</v>
      </c>
      <c r="S1542" s="97">
        <v>1428696</v>
      </c>
      <c r="T1542" s="97">
        <v>1301264</v>
      </c>
      <c r="U1542" s="97">
        <v>2797056</v>
      </c>
      <c r="V1542" s="97">
        <v>1093538</v>
      </c>
      <c r="W1542" s="97">
        <v>1084103</v>
      </c>
      <c r="X1542" s="97">
        <v>1703518</v>
      </c>
      <c r="Y1542" s="97">
        <v>929040</v>
      </c>
      <c r="Z1542" s="97">
        <v>0</v>
      </c>
      <c r="AB1542" s="2">
        <v>20537</v>
      </c>
      <c r="AC1542" s="97">
        <v>43554834</v>
      </c>
      <c r="AD1542" s="97">
        <v>843627</v>
      </c>
      <c r="AE1542" s="97">
        <v>42711207</v>
      </c>
      <c r="AF1542" s="97">
        <v>127198</v>
      </c>
      <c r="AG1542" s="97">
        <v>9551461</v>
      </c>
      <c r="AH1542" s="97">
        <v>33159746</v>
      </c>
      <c r="AI1542" s="97">
        <v>43554834</v>
      </c>
      <c r="AJ1542" s="97">
        <v>20877399</v>
      </c>
      <c r="AK1542" s="97">
        <v>15018906</v>
      </c>
      <c r="AL1542" s="97">
        <v>5161079</v>
      </c>
      <c r="AM1542" s="97" t="s">
        <v>189</v>
      </c>
      <c r="AN1542" s="2">
        <v>20537</v>
      </c>
      <c r="AO1542" s="97" t="e">
        <v>#N/A</v>
      </c>
      <c r="AP1542" s="97">
        <v>957864</v>
      </c>
      <c r="AQ1542" s="97">
        <v>37965330</v>
      </c>
      <c r="AR1542" s="97" t="e">
        <v>#N/A</v>
      </c>
      <c r="AS1542" s="97" t="e">
        <v>#N/A</v>
      </c>
      <c r="AT1542" s="97" t="e">
        <v>#N/A</v>
      </c>
      <c r="AU1542" s="97">
        <v>38923194</v>
      </c>
      <c r="AV1542" s="97">
        <v>18040862</v>
      </c>
      <c r="AW1542" s="97" t="e">
        <v>#N/A</v>
      </c>
      <c r="AX1542" s="97">
        <v>4727762</v>
      </c>
      <c r="AY1542" s="97" t="s">
        <v>189</v>
      </c>
      <c r="AZ1542" s="2">
        <v>20537</v>
      </c>
      <c r="BA1542" s="98">
        <v>39119761</v>
      </c>
      <c r="BB1542" s="2" t="e">
        <v>#N/A</v>
      </c>
      <c r="BC1542" s="2" t="e">
        <v>#N/A</v>
      </c>
      <c r="BD1542" s="2">
        <v>105765</v>
      </c>
      <c r="BE1542" s="2">
        <v>8611888</v>
      </c>
      <c r="BF1542" s="2">
        <v>17163838</v>
      </c>
      <c r="BG1542" s="2">
        <v>39119761</v>
      </c>
      <c r="BH1542" s="2">
        <v>23971518</v>
      </c>
      <c r="BI1542" s="2">
        <v>15148243</v>
      </c>
      <c r="BJ1542" s="2">
        <v>4325450</v>
      </c>
      <c r="BK1542" s="2" t="s">
        <v>189</v>
      </c>
      <c r="BL1542" s="2">
        <v>20537</v>
      </c>
      <c r="BM1542" s="2">
        <v>40753242</v>
      </c>
      <c r="BN1542" s="2" t="e">
        <v>#N/A</v>
      </c>
      <c r="BO1542" s="2" t="e">
        <v>#N/A</v>
      </c>
      <c r="BP1542" s="2">
        <v>142341</v>
      </c>
      <c r="BQ1542" s="2">
        <v>7914894</v>
      </c>
      <c r="BR1542" s="2">
        <v>32316874</v>
      </c>
      <c r="BS1542" s="2">
        <v>40753242</v>
      </c>
      <c r="BT1542" s="2">
        <v>13930930</v>
      </c>
      <c r="BU1542" s="2">
        <v>14306158</v>
      </c>
      <c r="BV1542" s="2">
        <v>4319103</v>
      </c>
      <c r="BW1542" s="2" t="s">
        <v>189</v>
      </c>
      <c r="BX1542" s="2">
        <v>20537</v>
      </c>
      <c r="BY1542" s="2">
        <v>35632675</v>
      </c>
      <c r="BZ1542" s="2" t="e">
        <v>#N/A</v>
      </c>
      <c r="CA1542" s="2" t="e">
        <v>#N/A</v>
      </c>
      <c r="CB1542" s="2">
        <v>5000</v>
      </c>
      <c r="CC1542" s="2">
        <v>7766071</v>
      </c>
      <c r="CD1542" s="2">
        <v>14611703</v>
      </c>
      <c r="CE1542" s="2">
        <v>35632675</v>
      </c>
      <c r="CF1542" s="2">
        <v>20053295</v>
      </c>
      <c r="CG1542" s="2">
        <v>15579380</v>
      </c>
      <c r="CH1542" s="2">
        <v>4200000</v>
      </c>
      <c r="CI1542" s="2" t="s">
        <v>189</v>
      </c>
      <c r="CJ1542" s="2">
        <v>20537</v>
      </c>
      <c r="CK1542" s="97" t="e">
        <v>#N/A</v>
      </c>
      <c r="CL1542" s="97" t="e">
        <v>#N/A</v>
      </c>
      <c r="CM1542" s="97" t="e">
        <v>#N/A</v>
      </c>
      <c r="CN1542" s="2" t="e">
        <v>#N/A</v>
      </c>
      <c r="CO1542" s="100" t="e">
        <v>#N/A</v>
      </c>
      <c r="CP1542" s="97" t="e">
        <v>#N/A</v>
      </c>
      <c r="CQ1542" s="97" t="e">
        <v>#N/A</v>
      </c>
      <c r="CR1542" s="97" t="e">
        <v>#N/A</v>
      </c>
      <c r="CS1542" s="97" t="e">
        <v>#N/A</v>
      </c>
      <c r="CT1542" s="2" t="e">
        <v>#N/A</v>
      </c>
      <c r="CU1542" s="2" t="e">
        <v>#N/A</v>
      </c>
    </row>
    <row r="1543" spans="1:99" x14ac:dyDescent="0.25">
      <c r="A1543" s="2">
        <v>20525</v>
      </c>
      <c r="B1543" s="2">
        <v>45288540</v>
      </c>
      <c r="C1543" s="2">
        <v>3225777</v>
      </c>
      <c r="D1543" s="2">
        <v>42062763</v>
      </c>
      <c r="E1543" s="2">
        <v>461895</v>
      </c>
      <c r="F1543" s="2">
        <v>18862166</v>
      </c>
      <c r="G1543" s="2">
        <v>23200597</v>
      </c>
      <c r="H1543" s="2">
        <v>45288540</v>
      </c>
      <c r="I1543" s="2">
        <v>13394709</v>
      </c>
      <c r="J1543" s="2">
        <v>12814079</v>
      </c>
      <c r="K1543" s="2">
        <v>28090800</v>
      </c>
      <c r="L1543" s="2">
        <v>14479820</v>
      </c>
      <c r="N1543" s="2">
        <v>20525</v>
      </c>
      <c r="O1543" s="97">
        <v>39586841</v>
      </c>
      <c r="P1543" s="97">
        <v>2040373</v>
      </c>
      <c r="Q1543" s="97">
        <v>37546468</v>
      </c>
      <c r="R1543" s="97">
        <v>1500</v>
      </c>
      <c r="S1543" s="97">
        <v>14563667</v>
      </c>
      <c r="T1543" s="97">
        <v>22982801</v>
      </c>
      <c r="U1543" s="97">
        <v>39586841</v>
      </c>
      <c r="V1543" s="97">
        <v>15532745</v>
      </c>
      <c r="W1543" s="97">
        <v>15406745</v>
      </c>
      <c r="X1543" s="97">
        <v>24054096</v>
      </c>
      <c r="Y1543" s="97">
        <v>4233444</v>
      </c>
      <c r="Z1543" s="97">
        <v>0</v>
      </c>
      <c r="AB1543" s="2">
        <v>20538</v>
      </c>
      <c r="AC1543" s="97">
        <v>5090568</v>
      </c>
      <c r="AD1543" s="97">
        <v>234648</v>
      </c>
      <c r="AE1543" s="97">
        <v>4855920</v>
      </c>
      <c r="AF1543" s="97">
        <v>40570</v>
      </c>
      <c r="AG1543" s="97">
        <v>2031476</v>
      </c>
      <c r="AH1543" s="97">
        <v>2824444</v>
      </c>
      <c r="AI1543" s="97">
        <v>5090568</v>
      </c>
      <c r="AJ1543" s="97">
        <v>2415027</v>
      </c>
      <c r="AK1543" s="97">
        <v>2641938</v>
      </c>
      <c r="AL1543" s="97">
        <v>994281</v>
      </c>
      <c r="AM1543" s="97" t="s">
        <v>189</v>
      </c>
      <c r="AN1543" s="2">
        <v>20538</v>
      </c>
      <c r="AO1543" s="97">
        <v>5026573</v>
      </c>
      <c r="AP1543" s="97">
        <v>93621</v>
      </c>
      <c r="AQ1543" s="97">
        <v>4932952</v>
      </c>
      <c r="AR1543" s="97">
        <v>43865</v>
      </c>
      <c r="AS1543" s="97">
        <v>2072234</v>
      </c>
      <c r="AT1543" s="97">
        <v>2860718</v>
      </c>
      <c r="AU1543" s="97">
        <v>5026573</v>
      </c>
      <c r="AV1543" s="97">
        <v>2328872</v>
      </c>
      <c r="AW1543" s="97">
        <v>2692586</v>
      </c>
      <c r="AX1543" s="97">
        <v>970816</v>
      </c>
      <c r="AY1543" s="97" t="s">
        <v>189</v>
      </c>
      <c r="AZ1543" s="2">
        <v>20538</v>
      </c>
      <c r="BA1543" s="98">
        <v>6671827</v>
      </c>
      <c r="BB1543" s="2">
        <v>68579</v>
      </c>
      <c r="BC1543" s="2">
        <v>6603248</v>
      </c>
      <c r="BD1543" s="2">
        <v>25232</v>
      </c>
      <c r="BE1543" s="2">
        <v>1941826</v>
      </c>
      <c r="BF1543" s="2">
        <v>4661422</v>
      </c>
      <c r="BG1543" s="2">
        <v>6671827</v>
      </c>
      <c r="BH1543" s="2">
        <v>3971888</v>
      </c>
      <c r="BI1543" s="2">
        <v>2694642</v>
      </c>
      <c r="BJ1543" s="2">
        <v>1007779</v>
      </c>
      <c r="BK1543" s="2" t="s">
        <v>189</v>
      </c>
      <c r="BL1543" s="2">
        <v>20538</v>
      </c>
      <c r="BM1543" s="2">
        <v>7035527</v>
      </c>
      <c r="BN1543" s="2">
        <v>66566</v>
      </c>
      <c r="BO1543" s="2">
        <v>6968961</v>
      </c>
      <c r="BP1543" s="2">
        <v>29560</v>
      </c>
      <c r="BQ1543" s="2">
        <v>1973780</v>
      </c>
      <c r="BR1543" s="2">
        <v>4995181</v>
      </c>
      <c r="BS1543" s="2">
        <v>7035527</v>
      </c>
      <c r="BT1543" s="2">
        <v>2771910</v>
      </c>
      <c r="BU1543" s="2">
        <v>2577592</v>
      </c>
      <c r="BV1543" s="2">
        <v>1060357</v>
      </c>
      <c r="BW1543" s="2" t="s">
        <v>189</v>
      </c>
      <c r="BX1543" s="2">
        <v>20538</v>
      </c>
      <c r="BY1543" s="2">
        <v>6306823</v>
      </c>
      <c r="BZ1543" s="2">
        <v>17077</v>
      </c>
      <c r="CA1543" s="2">
        <v>6185062</v>
      </c>
      <c r="CB1543" s="2">
        <v>8359</v>
      </c>
      <c r="CC1543" s="2">
        <v>1864577</v>
      </c>
      <c r="CD1543" s="2">
        <v>4320485</v>
      </c>
      <c r="CE1543" s="2">
        <v>6306823</v>
      </c>
      <c r="CF1543" s="2">
        <v>3846682</v>
      </c>
      <c r="CG1543" s="2">
        <v>2460141</v>
      </c>
      <c r="CH1543" s="2">
        <v>1011902</v>
      </c>
      <c r="CI1543" s="2" t="s">
        <v>189</v>
      </c>
      <c r="CJ1543" s="2">
        <v>20538</v>
      </c>
      <c r="CK1543" s="97">
        <v>3237378</v>
      </c>
      <c r="CL1543" s="97" t="e">
        <v>#N/A</v>
      </c>
      <c r="CM1543" s="97" t="e">
        <v>#N/A</v>
      </c>
      <c r="CN1543" s="2">
        <v>10205</v>
      </c>
      <c r="CO1543" s="100" t="e">
        <v>#N/A</v>
      </c>
      <c r="CP1543" s="97" t="e">
        <v>#N/A</v>
      </c>
      <c r="CQ1543" s="97">
        <v>3237378</v>
      </c>
      <c r="CR1543" s="97">
        <v>947893</v>
      </c>
      <c r="CS1543" s="97">
        <v>2289485</v>
      </c>
      <c r="CT1543" s="2">
        <v>930333</v>
      </c>
      <c r="CU1543" s="2" t="s">
        <v>189</v>
      </c>
    </row>
    <row r="1544" spans="1:99" x14ac:dyDescent="0.25">
      <c r="A1544" s="2">
        <v>20526</v>
      </c>
      <c r="B1544" s="2">
        <v>120506109</v>
      </c>
      <c r="C1544" s="2">
        <v>855959</v>
      </c>
      <c r="D1544" s="2">
        <v>119650150</v>
      </c>
      <c r="E1544" s="2">
        <v>39252</v>
      </c>
      <c r="F1544" s="2">
        <v>16530025</v>
      </c>
      <c r="G1544" s="2">
        <v>103120125</v>
      </c>
      <c r="H1544" s="2">
        <v>120506109</v>
      </c>
      <c r="I1544" s="2">
        <v>39711916</v>
      </c>
      <c r="J1544" s="2">
        <v>39684216</v>
      </c>
      <c r="K1544" s="2">
        <v>27580056</v>
      </c>
      <c r="L1544" s="2">
        <v>14438020</v>
      </c>
      <c r="N1544" s="2">
        <v>20526</v>
      </c>
      <c r="O1544" s="97">
        <v>83953244</v>
      </c>
      <c r="P1544" s="97">
        <v>925833</v>
      </c>
      <c r="Q1544" s="97">
        <v>83027411</v>
      </c>
      <c r="R1544" s="97">
        <v>2369</v>
      </c>
      <c r="S1544" s="97">
        <v>13106242</v>
      </c>
      <c r="T1544" s="97">
        <v>69921169</v>
      </c>
      <c r="U1544" s="97">
        <v>83953244</v>
      </c>
      <c r="V1544" s="97">
        <v>22951507</v>
      </c>
      <c r="W1544" s="97">
        <v>22700581</v>
      </c>
      <c r="X1544" s="97">
        <v>27994349</v>
      </c>
      <c r="Y1544" s="97">
        <v>12752908</v>
      </c>
      <c r="Z1544" s="97">
        <v>0</v>
      </c>
      <c r="AB1544" s="2">
        <v>20539</v>
      </c>
      <c r="AC1544" s="97" t="e">
        <v>#N/A</v>
      </c>
      <c r="AD1544" s="97" t="e">
        <v>#N/A</v>
      </c>
      <c r="AE1544" s="97" t="e">
        <v>#N/A</v>
      </c>
      <c r="AF1544" s="97" t="e">
        <v>#N/A</v>
      </c>
      <c r="AG1544" s="97" t="e">
        <v>#N/A</v>
      </c>
      <c r="AH1544" s="97" t="e">
        <v>#N/A</v>
      </c>
      <c r="AI1544" s="97" t="e">
        <v>#N/A</v>
      </c>
      <c r="AJ1544" s="97" t="e">
        <v>#N/A</v>
      </c>
      <c r="AK1544" s="97" t="e">
        <v>#N/A</v>
      </c>
      <c r="AL1544" s="97" t="e">
        <v>#N/A</v>
      </c>
      <c r="AM1544" s="97" t="e">
        <v>#N/A</v>
      </c>
      <c r="AN1544" s="2">
        <v>20539</v>
      </c>
      <c r="AO1544" s="97" t="e">
        <v>#N/A</v>
      </c>
      <c r="AP1544" s="97" t="e">
        <v>#N/A</v>
      </c>
      <c r="AQ1544" s="97" t="e">
        <v>#N/A</v>
      </c>
      <c r="AR1544" s="97" t="e">
        <v>#N/A</v>
      </c>
      <c r="AS1544" s="97" t="e">
        <v>#N/A</v>
      </c>
      <c r="AT1544" s="97" t="e">
        <v>#N/A</v>
      </c>
      <c r="AU1544" s="97" t="e">
        <v>#N/A</v>
      </c>
      <c r="AV1544" s="97" t="e">
        <v>#N/A</v>
      </c>
      <c r="AW1544" s="97" t="e">
        <v>#N/A</v>
      </c>
      <c r="AX1544" s="97" t="e">
        <v>#N/A</v>
      </c>
      <c r="AY1544" s="97" t="e">
        <v>#N/A</v>
      </c>
      <c r="AZ1544" s="2">
        <v>20539</v>
      </c>
      <c r="BA1544" s="98">
        <v>15421327</v>
      </c>
      <c r="BB1544" s="2" t="e">
        <v>#N/A</v>
      </c>
      <c r="BC1544" s="2" t="e">
        <v>#N/A</v>
      </c>
      <c r="BD1544" s="2">
        <v>212023</v>
      </c>
      <c r="BE1544" s="2">
        <v>5276371</v>
      </c>
      <c r="BF1544" s="2">
        <v>8200570</v>
      </c>
      <c r="BG1544" s="2">
        <v>15421327</v>
      </c>
      <c r="BH1544" s="2">
        <v>4959111</v>
      </c>
      <c r="BI1544" s="2">
        <v>10462216</v>
      </c>
      <c r="BJ1544" s="2">
        <v>3501580</v>
      </c>
      <c r="BK1544" s="2" t="s">
        <v>189</v>
      </c>
      <c r="BL1544" s="2">
        <v>20539</v>
      </c>
      <c r="BM1544" s="2">
        <v>19103930</v>
      </c>
      <c r="BN1544" s="2" t="e">
        <v>#N/A</v>
      </c>
      <c r="BO1544" s="2" t="e">
        <v>#N/A</v>
      </c>
      <c r="BP1544" s="2">
        <v>175759</v>
      </c>
      <c r="BQ1544" s="2">
        <v>4612118</v>
      </c>
      <c r="BR1544" s="2">
        <v>13638271</v>
      </c>
      <c r="BS1544" s="2">
        <v>19103930</v>
      </c>
      <c r="BT1544" s="2">
        <v>9295998</v>
      </c>
      <c r="BU1544" s="2">
        <v>9246335</v>
      </c>
      <c r="BV1544" s="2">
        <v>3634222</v>
      </c>
      <c r="BW1544" s="2" t="s">
        <v>189</v>
      </c>
      <c r="BX1544" s="2">
        <v>20539</v>
      </c>
      <c r="BY1544" s="2" t="e">
        <v>#N/A</v>
      </c>
      <c r="BZ1544" s="2" t="e">
        <v>#N/A</v>
      </c>
      <c r="CA1544" s="2" t="e">
        <v>#N/A</v>
      </c>
      <c r="CB1544" s="2" t="e">
        <v>#N/A</v>
      </c>
      <c r="CC1544" s="2" t="e">
        <v>#N/A</v>
      </c>
      <c r="CD1544" s="2" t="e">
        <v>#N/A</v>
      </c>
      <c r="CE1544" s="2" t="e">
        <v>#N/A</v>
      </c>
      <c r="CF1544" s="2" t="e">
        <v>#N/A</v>
      </c>
      <c r="CG1544" s="2" t="e">
        <v>#N/A</v>
      </c>
      <c r="CH1544" s="2" t="e">
        <v>#N/A</v>
      </c>
      <c r="CI1544" s="2" t="e">
        <v>#N/A</v>
      </c>
      <c r="CJ1544" s="2">
        <v>20539</v>
      </c>
      <c r="CK1544" s="97" t="e">
        <v>#N/A</v>
      </c>
      <c r="CL1544" s="97" t="e">
        <v>#N/A</v>
      </c>
      <c r="CM1544" s="97" t="e">
        <v>#N/A</v>
      </c>
      <c r="CN1544" s="2" t="e">
        <v>#N/A</v>
      </c>
      <c r="CO1544" s="100" t="e">
        <v>#N/A</v>
      </c>
      <c r="CP1544" s="97" t="e">
        <v>#N/A</v>
      </c>
      <c r="CQ1544" s="97" t="e">
        <v>#N/A</v>
      </c>
      <c r="CR1544" s="97" t="e">
        <v>#N/A</v>
      </c>
      <c r="CS1544" s="97" t="e">
        <v>#N/A</v>
      </c>
      <c r="CT1544" s="2" t="e">
        <v>#N/A</v>
      </c>
      <c r="CU1544" s="2" t="e">
        <v>#N/A</v>
      </c>
    </row>
    <row r="1545" spans="1:99" x14ac:dyDescent="0.25">
      <c r="A1545" s="2">
        <v>20527</v>
      </c>
      <c r="B1545" s="2">
        <v>16250433</v>
      </c>
      <c r="C1545" s="2">
        <v>224875</v>
      </c>
      <c r="D1545" s="2">
        <v>16025558</v>
      </c>
      <c r="E1545" s="2" t="s">
        <v>189</v>
      </c>
      <c r="F1545" s="2">
        <v>5277821</v>
      </c>
      <c r="G1545" s="2">
        <v>10747737</v>
      </c>
      <c r="H1545" s="2">
        <v>16250433</v>
      </c>
      <c r="I1545" s="2">
        <v>8468835</v>
      </c>
      <c r="J1545" s="2">
        <v>8414911</v>
      </c>
      <c r="K1545" s="2">
        <v>7021825</v>
      </c>
      <c r="L1545" s="2">
        <v>2128411</v>
      </c>
      <c r="N1545" s="2">
        <v>20527</v>
      </c>
      <c r="O1545" s="97">
        <v>15854432</v>
      </c>
      <c r="P1545" s="97">
        <v>821121</v>
      </c>
      <c r="Q1545" s="97">
        <v>14445615</v>
      </c>
      <c r="R1545" s="97">
        <v>14315</v>
      </c>
      <c r="S1545" s="97">
        <v>3895290</v>
      </c>
      <c r="T1545" s="97">
        <v>10550325</v>
      </c>
      <c r="U1545" s="97">
        <v>15854432</v>
      </c>
      <c r="V1545" s="97">
        <v>8646097</v>
      </c>
      <c r="W1545" s="97">
        <v>8629749</v>
      </c>
      <c r="X1545" s="97">
        <v>7208335</v>
      </c>
      <c r="Y1545" s="97">
        <v>2858412</v>
      </c>
      <c r="Z1545" s="97">
        <v>0</v>
      </c>
      <c r="AB1545" s="2">
        <v>20540</v>
      </c>
      <c r="AC1545" s="97">
        <v>28156877</v>
      </c>
      <c r="AD1545" s="97">
        <v>3080751</v>
      </c>
      <c r="AE1545" s="97">
        <v>25076126</v>
      </c>
      <c r="AF1545" s="97">
        <v>554064</v>
      </c>
      <c r="AG1545" s="97">
        <v>11393090</v>
      </c>
      <c r="AH1545" s="97">
        <v>13683036</v>
      </c>
      <c r="AI1545" s="97">
        <v>28156877</v>
      </c>
      <c r="AJ1545" s="97">
        <v>3678931</v>
      </c>
      <c r="AK1545" s="97">
        <v>20177737</v>
      </c>
      <c r="AL1545" s="97">
        <v>6812991</v>
      </c>
      <c r="AM1545" s="97" t="s">
        <v>189</v>
      </c>
      <c r="AN1545" s="2">
        <v>20540</v>
      </c>
      <c r="AO1545" s="97">
        <v>27422000</v>
      </c>
      <c r="AP1545" s="97">
        <v>4047945</v>
      </c>
      <c r="AQ1545" s="97">
        <v>23374055</v>
      </c>
      <c r="AR1545" s="97">
        <v>657654</v>
      </c>
      <c r="AS1545" s="97">
        <v>9750004</v>
      </c>
      <c r="AT1545" s="97">
        <v>13624051</v>
      </c>
      <c r="AU1545" s="97">
        <v>27422000</v>
      </c>
      <c r="AV1545" s="97">
        <v>177918</v>
      </c>
      <c r="AW1545" s="97">
        <v>12982704</v>
      </c>
      <c r="AX1545" s="97">
        <v>3887000</v>
      </c>
      <c r="AY1545" s="97" t="s">
        <v>189</v>
      </c>
      <c r="AZ1545" s="2">
        <v>20540</v>
      </c>
      <c r="BA1545" s="98">
        <v>37767822</v>
      </c>
      <c r="BB1545" s="2">
        <v>3574249</v>
      </c>
      <c r="BC1545" s="2">
        <v>33717547</v>
      </c>
      <c r="BD1545" s="2">
        <v>638949</v>
      </c>
      <c r="BE1545" s="2">
        <v>9640303</v>
      </c>
      <c r="BF1545" s="2">
        <v>24077244</v>
      </c>
      <c r="BG1545" s="2">
        <v>37767822</v>
      </c>
      <c r="BH1545" s="2">
        <v>19315742</v>
      </c>
      <c r="BI1545" s="2">
        <v>18452080</v>
      </c>
      <c r="BJ1545" s="2">
        <v>6372085</v>
      </c>
      <c r="BK1545" s="2" t="s">
        <v>189</v>
      </c>
      <c r="BL1545" s="2">
        <v>20540</v>
      </c>
      <c r="BM1545" s="2">
        <v>27039470</v>
      </c>
      <c r="BN1545" s="2">
        <v>3391927</v>
      </c>
      <c r="BO1545" s="2">
        <v>23647543</v>
      </c>
      <c r="BP1545" s="2">
        <v>642393</v>
      </c>
      <c r="BQ1545" s="2">
        <v>7753467</v>
      </c>
      <c r="BR1545" s="2">
        <v>15894076</v>
      </c>
      <c r="BS1545" s="2">
        <v>27039470</v>
      </c>
      <c r="BT1545" s="2">
        <v>10909764</v>
      </c>
      <c r="BU1545" s="2">
        <v>15007439</v>
      </c>
      <c r="BV1545" s="2">
        <v>6414940</v>
      </c>
      <c r="BW1545" s="2" t="s">
        <v>189</v>
      </c>
      <c r="BX1545" s="2">
        <v>20540</v>
      </c>
      <c r="BY1545" s="2" t="e">
        <v>#N/A</v>
      </c>
      <c r="BZ1545" s="2">
        <v>0</v>
      </c>
      <c r="CA1545" s="2">
        <v>0</v>
      </c>
      <c r="CB1545" s="2" t="e">
        <v>#N/A</v>
      </c>
      <c r="CC1545" s="2" t="e">
        <v>#N/A</v>
      </c>
      <c r="CD1545" s="2" t="e">
        <v>#N/A</v>
      </c>
      <c r="CE1545" s="2" t="e">
        <v>#N/A</v>
      </c>
      <c r="CF1545" s="2" t="e">
        <v>#N/A</v>
      </c>
      <c r="CG1545" s="2" t="e">
        <v>#N/A</v>
      </c>
      <c r="CH1545" s="2" t="e">
        <v>#N/A</v>
      </c>
      <c r="CI1545" s="2" t="e">
        <v>#N/A</v>
      </c>
      <c r="CJ1545" s="2">
        <v>20540</v>
      </c>
      <c r="CK1545" s="97">
        <v>24613101</v>
      </c>
      <c r="CL1545" s="97" t="e">
        <v>#N/A</v>
      </c>
      <c r="CM1545" s="97" t="e">
        <v>#N/A</v>
      </c>
      <c r="CN1545" s="2">
        <v>1165511</v>
      </c>
      <c r="CO1545" s="100" t="e">
        <v>#N/A</v>
      </c>
      <c r="CP1545" s="97" t="e">
        <v>#N/A</v>
      </c>
      <c r="CQ1545" s="97">
        <v>24613101</v>
      </c>
      <c r="CR1545" s="97">
        <v>6490091</v>
      </c>
      <c r="CS1545" s="97">
        <v>18123010</v>
      </c>
      <c r="CT1545" s="2">
        <v>6715072</v>
      </c>
      <c r="CU1545" s="2" t="s">
        <v>189</v>
      </c>
    </row>
    <row r="1546" spans="1:99" x14ac:dyDescent="0.25">
      <c r="A1546" s="2">
        <v>20528</v>
      </c>
      <c r="B1546" s="2">
        <v>8322243</v>
      </c>
      <c r="C1546" s="2">
        <v>274201</v>
      </c>
      <c r="D1546" s="2">
        <v>8029611</v>
      </c>
      <c r="E1546" s="2" t="s">
        <v>189</v>
      </c>
      <c r="F1546" s="2">
        <v>3756921</v>
      </c>
      <c r="G1546" s="2">
        <v>4272690</v>
      </c>
      <c r="H1546" s="2">
        <v>8322243</v>
      </c>
      <c r="I1546" s="2">
        <v>3528463</v>
      </c>
      <c r="J1546" s="2">
        <v>3485083</v>
      </c>
      <c r="K1546" s="2">
        <v>4793780</v>
      </c>
      <c r="L1546" s="2">
        <v>1881614</v>
      </c>
      <c r="N1546" s="2">
        <v>20528</v>
      </c>
      <c r="O1546" s="97">
        <v>6335508</v>
      </c>
      <c r="P1546" s="97">
        <v>436089</v>
      </c>
      <c r="Q1546" s="97">
        <v>5899419</v>
      </c>
      <c r="R1546" s="97" t="s">
        <v>189</v>
      </c>
      <c r="S1546" s="97">
        <v>2269139</v>
      </c>
      <c r="T1546" s="97">
        <v>3630280</v>
      </c>
      <c r="U1546" s="97">
        <v>6335508</v>
      </c>
      <c r="V1546" s="97">
        <v>2939031</v>
      </c>
      <c r="W1546" s="97">
        <v>2939031</v>
      </c>
      <c r="X1546" s="97">
        <v>3305441</v>
      </c>
      <c r="Y1546" s="97">
        <v>1492991</v>
      </c>
      <c r="Z1546" s="97">
        <v>0</v>
      </c>
      <c r="AB1546" s="2">
        <v>20541</v>
      </c>
      <c r="AC1546" s="97">
        <v>8745392</v>
      </c>
      <c r="AD1546" s="97">
        <v>22115</v>
      </c>
      <c r="AE1546" s="97">
        <v>8714208</v>
      </c>
      <c r="AF1546" s="97" t="s">
        <v>186</v>
      </c>
      <c r="AG1546" s="97">
        <v>2618989</v>
      </c>
      <c r="AH1546" s="97">
        <v>6095219</v>
      </c>
      <c r="AI1546" s="97">
        <v>8745392</v>
      </c>
      <c r="AJ1546" s="97">
        <v>4562579</v>
      </c>
      <c r="AK1546" s="97">
        <v>4182813</v>
      </c>
      <c r="AL1546" s="97">
        <v>1078102</v>
      </c>
      <c r="AM1546" s="97" t="s">
        <v>189</v>
      </c>
      <c r="AN1546" s="2">
        <v>20541</v>
      </c>
      <c r="AO1546" s="97" t="e">
        <v>#N/A</v>
      </c>
      <c r="AP1546" s="97">
        <v>3313</v>
      </c>
      <c r="AQ1546" s="97">
        <v>8683694</v>
      </c>
      <c r="AR1546" s="97" t="e">
        <v>#N/A</v>
      </c>
      <c r="AS1546" s="97" t="e">
        <v>#N/A</v>
      </c>
      <c r="AT1546" s="97" t="e">
        <v>#N/A</v>
      </c>
      <c r="AU1546" s="97">
        <v>8687007</v>
      </c>
      <c r="AV1546" s="97">
        <v>4887094</v>
      </c>
      <c r="AW1546" s="97" t="e">
        <v>#N/A</v>
      </c>
      <c r="AX1546" s="97">
        <v>981040</v>
      </c>
      <c r="AY1546" s="97" t="s">
        <v>189</v>
      </c>
      <c r="AZ1546" s="2">
        <v>20541</v>
      </c>
      <c r="BA1546" s="98">
        <v>7777627</v>
      </c>
      <c r="BB1546" s="2" t="e">
        <v>#N/A</v>
      </c>
      <c r="BC1546" s="2" t="e">
        <v>#N/A</v>
      </c>
      <c r="BD1546" s="2" t="s">
        <v>189</v>
      </c>
      <c r="BE1546" s="2">
        <v>2548649</v>
      </c>
      <c r="BF1546" s="2">
        <v>5143989</v>
      </c>
      <c r="BG1546" s="2">
        <v>7777627</v>
      </c>
      <c r="BH1546" s="2">
        <v>4296339</v>
      </c>
      <c r="BI1546" s="2">
        <v>3480223</v>
      </c>
      <c r="BJ1546" s="2">
        <v>647017</v>
      </c>
      <c r="BK1546" s="2" t="s">
        <v>189</v>
      </c>
      <c r="BL1546" s="2">
        <v>20541</v>
      </c>
      <c r="BM1546" s="2">
        <v>9546610</v>
      </c>
      <c r="BN1546" s="2" t="e">
        <v>#N/A</v>
      </c>
      <c r="BO1546" s="2" t="e">
        <v>#N/A</v>
      </c>
      <c r="BP1546" s="2" t="s">
        <v>189</v>
      </c>
      <c r="BQ1546" s="2">
        <v>2360532</v>
      </c>
      <c r="BR1546" s="2">
        <v>7161534</v>
      </c>
      <c r="BS1546" s="2">
        <v>9546610</v>
      </c>
      <c r="BT1546" s="2">
        <v>6437340</v>
      </c>
      <c r="BU1546" s="2">
        <v>3109270</v>
      </c>
      <c r="BV1546" s="2">
        <v>711275</v>
      </c>
      <c r="BW1546" s="2" t="s">
        <v>189</v>
      </c>
      <c r="BX1546" s="2">
        <v>20541</v>
      </c>
      <c r="BY1546" s="2">
        <v>3791945</v>
      </c>
      <c r="BZ1546" s="2" t="e">
        <v>#N/A</v>
      </c>
      <c r="CA1546" s="2" t="e">
        <v>#N/A</v>
      </c>
      <c r="CB1546" s="2">
        <v>5299</v>
      </c>
      <c r="CC1546" s="2">
        <v>1466157</v>
      </c>
      <c r="CD1546" s="2">
        <v>2313151</v>
      </c>
      <c r="CE1546" s="2">
        <v>3791945</v>
      </c>
      <c r="CF1546" s="2">
        <v>1793653</v>
      </c>
      <c r="CG1546" s="2">
        <v>1985453</v>
      </c>
      <c r="CH1546" s="2">
        <v>638917</v>
      </c>
      <c r="CI1546" s="2" t="s">
        <v>189</v>
      </c>
      <c r="CJ1546" s="2">
        <v>20541</v>
      </c>
      <c r="CK1546" s="97" t="e">
        <v>#N/A</v>
      </c>
      <c r="CL1546" s="97" t="e">
        <v>#N/A</v>
      </c>
      <c r="CM1546" s="97" t="e">
        <v>#N/A</v>
      </c>
      <c r="CN1546" s="2" t="e">
        <v>#N/A</v>
      </c>
      <c r="CO1546" s="100" t="e">
        <v>#N/A</v>
      </c>
      <c r="CP1546" s="97" t="e">
        <v>#N/A</v>
      </c>
      <c r="CQ1546" s="97" t="e">
        <v>#N/A</v>
      </c>
      <c r="CR1546" s="97" t="e">
        <v>#N/A</v>
      </c>
      <c r="CS1546" s="97" t="e">
        <v>#N/A</v>
      </c>
      <c r="CT1546" s="2" t="e">
        <v>#N/A</v>
      </c>
      <c r="CU1546" s="2" t="e">
        <v>#N/A</v>
      </c>
    </row>
    <row r="1547" spans="1:99" x14ac:dyDescent="0.25">
      <c r="A1547" s="2">
        <v>20529</v>
      </c>
      <c r="B1547" s="2">
        <v>8916224</v>
      </c>
      <c r="C1547" s="2">
        <v>938</v>
      </c>
      <c r="D1547" s="2">
        <v>8813605</v>
      </c>
      <c r="E1547" s="2" t="s">
        <v>189</v>
      </c>
      <c r="F1547" s="2">
        <v>2493445</v>
      </c>
      <c r="G1547" s="2">
        <v>6320160</v>
      </c>
      <c r="H1547" s="2">
        <v>8916224</v>
      </c>
      <c r="I1547" s="2">
        <v>5335919</v>
      </c>
      <c r="J1547" s="2">
        <v>5055521</v>
      </c>
      <c r="K1547" s="2">
        <v>3580305</v>
      </c>
      <c r="L1547" s="2">
        <v>1687800</v>
      </c>
      <c r="N1547" s="2">
        <v>20529</v>
      </c>
      <c r="O1547" s="97">
        <v>9277684</v>
      </c>
      <c r="P1547" s="97">
        <v>663</v>
      </c>
      <c r="Q1547" s="97">
        <v>9277021</v>
      </c>
      <c r="R1547" s="97" t="s">
        <v>189</v>
      </c>
      <c r="S1547" s="97">
        <v>2313659</v>
      </c>
      <c r="T1547" s="97">
        <v>6963362</v>
      </c>
      <c r="U1547" s="97">
        <v>9277684</v>
      </c>
      <c r="V1547" s="97">
        <v>2202082</v>
      </c>
      <c r="W1547" s="97">
        <v>2160000</v>
      </c>
      <c r="X1547" s="97">
        <v>3197734</v>
      </c>
      <c r="Y1547" s="97">
        <v>1729000</v>
      </c>
      <c r="Z1547" s="97">
        <v>0</v>
      </c>
      <c r="AB1547" s="2">
        <v>20542</v>
      </c>
      <c r="AC1547" s="97">
        <v>5040407</v>
      </c>
      <c r="AD1547" s="97">
        <v>75283</v>
      </c>
      <c r="AE1547" s="97">
        <v>4965124</v>
      </c>
      <c r="AF1547" s="97">
        <v>7633</v>
      </c>
      <c r="AG1547" s="97">
        <v>2241971</v>
      </c>
      <c r="AH1547" s="97">
        <v>2723153</v>
      </c>
      <c r="AI1547" s="97">
        <v>5040407</v>
      </c>
      <c r="AJ1547" s="97">
        <v>1936741</v>
      </c>
      <c r="AK1547" s="97">
        <v>3103666</v>
      </c>
      <c r="AL1547" s="97">
        <v>1273572</v>
      </c>
      <c r="AM1547" s="97" t="s">
        <v>189</v>
      </c>
      <c r="AN1547" s="2">
        <v>20542</v>
      </c>
      <c r="AO1547" s="97">
        <v>6352240</v>
      </c>
      <c r="AP1547" s="97">
        <v>71500</v>
      </c>
      <c r="AQ1547" s="97">
        <v>6259511</v>
      </c>
      <c r="AR1547" s="97">
        <v>13959</v>
      </c>
      <c r="AS1547" s="97">
        <v>2215075</v>
      </c>
      <c r="AT1547" s="97">
        <v>4044436</v>
      </c>
      <c r="AU1547" s="97">
        <v>6352240</v>
      </c>
      <c r="AV1547" s="97">
        <v>3477829</v>
      </c>
      <c r="AW1547" s="97">
        <v>2874411</v>
      </c>
      <c r="AX1547" s="97">
        <v>1255158</v>
      </c>
      <c r="AY1547" s="97" t="s">
        <v>189</v>
      </c>
      <c r="AZ1547" s="2">
        <v>20542</v>
      </c>
      <c r="BA1547" s="98">
        <v>9715818</v>
      </c>
      <c r="BB1547" s="2">
        <v>114108</v>
      </c>
      <c r="BC1547" s="2">
        <v>9601710</v>
      </c>
      <c r="BD1547" s="2">
        <v>32990</v>
      </c>
      <c r="BE1547" s="2">
        <v>2125100</v>
      </c>
      <c r="BF1547" s="2">
        <v>7476610</v>
      </c>
      <c r="BG1547" s="2">
        <v>9715818</v>
      </c>
      <c r="BH1547" s="2">
        <v>7021379</v>
      </c>
      <c r="BI1547" s="2">
        <v>2679350</v>
      </c>
      <c r="BJ1547" s="2">
        <v>1272935</v>
      </c>
      <c r="BK1547" s="2" t="s">
        <v>189</v>
      </c>
      <c r="BL1547" s="2">
        <v>20542</v>
      </c>
      <c r="BM1547" s="2">
        <v>3569261</v>
      </c>
      <c r="BN1547" s="2">
        <v>76023</v>
      </c>
      <c r="BO1547" s="2">
        <v>3493238</v>
      </c>
      <c r="BP1547" s="2">
        <v>15216</v>
      </c>
      <c r="BQ1547" s="2">
        <v>2025944</v>
      </c>
      <c r="BR1547" s="2">
        <v>1467294</v>
      </c>
      <c r="BS1547" s="2">
        <v>3569261</v>
      </c>
      <c r="BT1547" s="2">
        <v>1016611</v>
      </c>
      <c r="BU1547" s="2">
        <v>2537034</v>
      </c>
      <c r="BV1547" s="2">
        <v>1126538</v>
      </c>
      <c r="BW1547" s="2" t="s">
        <v>189</v>
      </c>
      <c r="BX1547" s="2">
        <v>20542</v>
      </c>
      <c r="BY1547" s="2">
        <v>3784711</v>
      </c>
      <c r="BZ1547" s="2">
        <v>59370</v>
      </c>
      <c r="CA1547" s="2">
        <v>3566205</v>
      </c>
      <c r="CB1547" s="2">
        <v>7390</v>
      </c>
      <c r="CC1547" s="2">
        <v>1999566</v>
      </c>
      <c r="CD1547" s="2">
        <v>1566639</v>
      </c>
      <c r="CE1547" s="2">
        <v>3784711</v>
      </c>
      <c r="CF1547" s="2">
        <v>1511406</v>
      </c>
      <c r="CG1547" s="2">
        <v>2273305</v>
      </c>
      <c r="CH1547" s="2">
        <v>968548</v>
      </c>
      <c r="CI1547" s="2" t="s">
        <v>189</v>
      </c>
      <c r="CJ1547" s="2">
        <v>20542</v>
      </c>
      <c r="CK1547" s="97">
        <v>4087169</v>
      </c>
      <c r="CL1547" s="97" t="e">
        <v>#N/A</v>
      </c>
      <c r="CM1547" s="97" t="e">
        <v>#N/A</v>
      </c>
      <c r="CN1547" s="2">
        <v>11184</v>
      </c>
      <c r="CO1547" s="100" t="e">
        <v>#N/A</v>
      </c>
      <c r="CP1547" s="97" t="e">
        <v>#N/A</v>
      </c>
      <c r="CQ1547" s="97">
        <v>4087169</v>
      </c>
      <c r="CR1547" s="97">
        <v>1977208</v>
      </c>
      <c r="CS1547" s="97">
        <v>1941241</v>
      </c>
      <c r="CT1547" s="2">
        <v>970342</v>
      </c>
      <c r="CU1547" s="2" t="s">
        <v>189</v>
      </c>
    </row>
    <row r="1548" spans="1:99" x14ac:dyDescent="0.25">
      <c r="A1548" s="2">
        <v>20530</v>
      </c>
      <c r="B1548" s="2">
        <v>19164891</v>
      </c>
      <c r="C1548" s="2">
        <v>802066</v>
      </c>
      <c r="D1548" s="2">
        <v>18148421</v>
      </c>
      <c r="E1548" s="2">
        <v>145080</v>
      </c>
      <c r="F1548" s="2">
        <v>6026797</v>
      </c>
      <c r="G1548" s="2">
        <v>12121624</v>
      </c>
      <c r="H1548" s="2">
        <v>19164891</v>
      </c>
      <c r="I1548" s="2">
        <v>9887048</v>
      </c>
      <c r="J1548" s="2">
        <v>9636289</v>
      </c>
      <c r="K1548" s="2">
        <v>9277843</v>
      </c>
      <c r="L1548" s="2">
        <v>2420033</v>
      </c>
      <c r="N1548" s="2">
        <v>20530</v>
      </c>
      <c r="O1548" s="97">
        <v>18168316</v>
      </c>
      <c r="P1548" s="97">
        <v>801518</v>
      </c>
      <c r="Q1548" s="97">
        <v>17366798</v>
      </c>
      <c r="R1548" s="97">
        <v>229253</v>
      </c>
      <c r="S1548" s="97">
        <v>5203910</v>
      </c>
      <c r="T1548" s="97">
        <v>12162888</v>
      </c>
      <c r="U1548" s="97">
        <v>18168316</v>
      </c>
      <c r="V1548" s="97">
        <v>10548351</v>
      </c>
      <c r="W1548" s="97">
        <v>10333781</v>
      </c>
      <c r="X1548" s="97">
        <v>7470913</v>
      </c>
      <c r="Y1548" s="97">
        <v>2269054</v>
      </c>
      <c r="Z1548" s="97">
        <v>0</v>
      </c>
      <c r="AB1548" s="2">
        <v>20543</v>
      </c>
      <c r="AC1548" s="97">
        <v>30835062</v>
      </c>
      <c r="AD1548" s="97">
        <v>806812</v>
      </c>
      <c r="AE1548" s="97">
        <v>30028250</v>
      </c>
      <c r="AF1548" s="97">
        <v>296000</v>
      </c>
      <c r="AG1548" s="97">
        <v>5663688</v>
      </c>
      <c r="AH1548" s="97">
        <v>24364562</v>
      </c>
      <c r="AI1548" s="97">
        <v>30835062</v>
      </c>
      <c r="AJ1548" s="97">
        <v>20293068</v>
      </c>
      <c r="AK1548" s="97">
        <v>9485375</v>
      </c>
      <c r="AL1548" s="97">
        <v>4518143</v>
      </c>
      <c r="AM1548" s="97" t="s">
        <v>189</v>
      </c>
      <c r="AN1548" s="2">
        <v>20543</v>
      </c>
      <c r="AO1548" s="97">
        <v>31298085</v>
      </c>
      <c r="AP1548" s="97">
        <v>314402</v>
      </c>
      <c r="AQ1548" s="97">
        <v>30533055</v>
      </c>
      <c r="AR1548" s="97">
        <v>0</v>
      </c>
      <c r="AS1548" s="97">
        <v>5368576</v>
      </c>
      <c r="AT1548" s="97">
        <v>25164479</v>
      </c>
      <c r="AU1548" s="97">
        <v>31298085</v>
      </c>
      <c r="AV1548" s="97">
        <v>22505833</v>
      </c>
      <c r="AW1548" s="97">
        <v>8792252</v>
      </c>
      <c r="AX1548" s="97">
        <v>4140964</v>
      </c>
      <c r="AY1548" s="97" t="s">
        <v>189</v>
      </c>
      <c r="AZ1548" s="2">
        <v>20543</v>
      </c>
      <c r="BA1548" s="98">
        <v>30786558</v>
      </c>
      <c r="BB1548" s="2">
        <v>226213</v>
      </c>
      <c r="BC1548" s="2">
        <v>30560345</v>
      </c>
      <c r="BD1548" s="2" t="s">
        <v>189</v>
      </c>
      <c r="BE1548" s="2">
        <v>4608753</v>
      </c>
      <c r="BF1548" s="2">
        <v>25951592</v>
      </c>
      <c r="BG1548" s="2">
        <v>30786558</v>
      </c>
      <c r="BH1548" s="2">
        <v>22344237</v>
      </c>
      <c r="BI1548" s="2">
        <v>7593899</v>
      </c>
      <c r="BJ1548" s="2">
        <v>4123178</v>
      </c>
      <c r="BK1548" s="2" t="s">
        <v>189</v>
      </c>
      <c r="BL1548" s="2">
        <v>20543</v>
      </c>
      <c r="BM1548" s="2">
        <v>23200216</v>
      </c>
      <c r="BN1548" s="2">
        <v>133931</v>
      </c>
      <c r="BO1548" s="2">
        <v>23043136</v>
      </c>
      <c r="BP1548" s="2" t="s">
        <v>189</v>
      </c>
      <c r="BQ1548" s="2">
        <v>5024790</v>
      </c>
      <c r="BR1548" s="2">
        <v>18018346</v>
      </c>
      <c r="BS1548" s="2">
        <v>23200216</v>
      </c>
      <c r="BT1548" s="2">
        <v>15214802</v>
      </c>
      <c r="BU1548" s="2">
        <v>7985414</v>
      </c>
      <c r="BV1548" s="2">
        <v>3617105</v>
      </c>
      <c r="BW1548" s="2" t="s">
        <v>189</v>
      </c>
      <c r="BX1548" s="2">
        <v>20543</v>
      </c>
      <c r="BY1548" s="2">
        <v>21911873</v>
      </c>
      <c r="BZ1548" s="2">
        <v>191671</v>
      </c>
      <c r="CA1548" s="2">
        <v>21687262</v>
      </c>
      <c r="CB1548" s="2">
        <v>660</v>
      </c>
      <c r="CC1548" s="2">
        <v>4206445</v>
      </c>
      <c r="CD1548" s="2">
        <v>17480817</v>
      </c>
      <c r="CE1548" s="2">
        <v>21911873</v>
      </c>
      <c r="CF1548" s="2">
        <v>14438403</v>
      </c>
      <c r="CG1548" s="2">
        <v>7473470</v>
      </c>
      <c r="CH1548" s="2">
        <v>3887778</v>
      </c>
      <c r="CI1548" s="2" t="s">
        <v>189</v>
      </c>
      <c r="CJ1548" s="2">
        <v>20543</v>
      </c>
      <c r="CK1548" s="97">
        <v>23302876</v>
      </c>
      <c r="CL1548" s="97" t="e">
        <v>#N/A</v>
      </c>
      <c r="CM1548" s="97" t="e">
        <v>#N/A</v>
      </c>
      <c r="CN1548" s="2">
        <v>681</v>
      </c>
      <c r="CO1548" s="100" t="e">
        <v>#N/A</v>
      </c>
      <c r="CP1548" s="97" t="e">
        <v>#N/A</v>
      </c>
      <c r="CQ1548" s="97">
        <v>23302876</v>
      </c>
      <c r="CR1548" s="97">
        <v>16374076</v>
      </c>
      <c r="CS1548" s="97">
        <v>6886409</v>
      </c>
      <c r="CT1548" s="2">
        <v>3347032</v>
      </c>
      <c r="CU1548" s="2" t="s">
        <v>189</v>
      </c>
    </row>
    <row r="1549" spans="1:99" x14ac:dyDescent="0.25">
      <c r="A1549" s="2">
        <v>20531</v>
      </c>
      <c r="B1549" s="2">
        <v>9353982</v>
      </c>
      <c r="C1549" s="2">
        <v>3382</v>
      </c>
      <c r="D1549" s="2">
        <v>9014615</v>
      </c>
      <c r="E1549" s="2" t="s">
        <v>189</v>
      </c>
      <c r="F1549" s="2">
        <v>3266583</v>
      </c>
      <c r="G1549" s="2">
        <v>5748032</v>
      </c>
      <c r="H1549" s="2">
        <v>9353982</v>
      </c>
      <c r="I1549" s="2">
        <v>4249200</v>
      </c>
      <c r="J1549" s="2">
        <v>4167884</v>
      </c>
      <c r="K1549" s="2">
        <v>5104782</v>
      </c>
      <c r="L1549" s="2">
        <v>470619</v>
      </c>
      <c r="N1549" s="2">
        <v>20531</v>
      </c>
      <c r="O1549" s="97">
        <v>8292511</v>
      </c>
      <c r="P1549" s="97">
        <v>20884</v>
      </c>
      <c r="Q1549" s="97">
        <v>8222750</v>
      </c>
      <c r="R1549" s="97" t="s">
        <v>189</v>
      </c>
      <c r="S1549" s="97">
        <v>2919200</v>
      </c>
      <c r="T1549" s="97">
        <v>5303550</v>
      </c>
      <c r="U1549" s="97">
        <v>8292511</v>
      </c>
      <c r="V1549" s="97">
        <v>4392336</v>
      </c>
      <c r="W1549" s="97">
        <v>4392336</v>
      </c>
      <c r="X1549" s="97">
        <v>3900175</v>
      </c>
      <c r="Y1549" s="97">
        <v>459175</v>
      </c>
      <c r="Z1549" s="97">
        <v>0</v>
      </c>
      <c r="AB1549" s="2">
        <v>20544</v>
      </c>
      <c r="AC1549" s="97">
        <v>30130909</v>
      </c>
      <c r="AD1549" s="97">
        <v>368793</v>
      </c>
      <c r="AE1549" s="97">
        <v>29762116</v>
      </c>
      <c r="AF1549" s="97">
        <v>2857</v>
      </c>
      <c r="AG1549" s="97">
        <v>2354684</v>
      </c>
      <c r="AH1549" s="97">
        <v>27407432</v>
      </c>
      <c r="AI1549" s="97">
        <v>30130909</v>
      </c>
      <c r="AJ1549" s="97">
        <v>2335964</v>
      </c>
      <c r="AK1549" s="97">
        <v>26766795</v>
      </c>
      <c r="AL1549" s="97">
        <v>7740006</v>
      </c>
      <c r="AM1549" s="97" t="s">
        <v>189</v>
      </c>
      <c r="AN1549" s="2">
        <v>20544</v>
      </c>
      <c r="AO1549" s="97">
        <v>6989210</v>
      </c>
      <c r="AP1549" s="97">
        <v>747745</v>
      </c>
      <c r="AQ1549" s="97">
        <v>6241465</v>
      </c>
      <c r="AR1549" s="97">
        <v>14999</v>
      </c>
      <c r="AS1549" s="97">
        <v>2428289</v>
      </c>
      <c r="AT1549" s="97">
        <v>3813176</v>
      </c>
      <c r="AU1549" s="97">
        <v>6989210</v>
      </c>
      <c r="AV1549" s="97">
        <v>3104398</v>
      </c>
      <c r="AW1549" s="97">
        <v>3884812</v>
      </c>
      <c r="AX1549" s="97">
        <v>944046</v>
      </c>
      <c r="AY1549" s="97" t="s">
        <v>189</v>
      </c>
      <c r="AZ1549" s="2">
        <v>20544</v>
      </c>
      <c r="BA1549" s="98">
        <v>5960172</v>
      </c>
      <c r="BB1549" s="2">
        <v>303195</v>
      </c>
      <c r="BC1549" s="2">
        <v>5623325</v>
      </c>
      <c r="BD1549" s="2">
        <v>14454</v>
      </c>
      <c r="BE1549" s="2">
        <v>2216413</v>
      </c>
      <c r="BF1549" s="2">
        <v>3406912</v>
      </c>
      <c r="BG1549" s="2">
        <v>5960172</v>
      </c>
      <c r="BH1549" s="2">
        <v>2552231</v>
      </c>
      <c r="BI1549" s="2">
        <v>3407941</v>
      </c>
      <c r="BJ1549" s="2">
        <v>1131815</v>
      </c>
      <c r="BK1549" s="2" t="s">
        <v>189</v>
      </c>
      <c r="BL1549" s="2">
        <v>20544</v>
      </c>
      <c r="BM1549" s="2">
        <v>7692483</v>
      </c>
      <c r="BN1549" s="2">
        <v>349803</v>
      </c>
      <c r="BO1549" s="2">
        <v>7342680</v>
      </c>
      <c r="BP1549" s="2">
        <v>21131</v>
      </c>
      <c r="BQ1549" s="2">
        <v>2217384</v>
      </c>
      <c r="BR1549" s="2">
        <v>5125296</v>
      </c>
      <c r="BS1549" s="2">
        <v>7692483</v>
      </c>
      <c r="BT1549" s="2">
        <v>3898355</v>
      </c>
      <c r="BU1549" s="2">
        <v>3755928</v>
      </c>
      <c r="BV1549" s="2">
        <v>1041688</v>
      </c>
      <c r="BW1549" s="2" t="s">
        <v>189</v>
      </c>
      <c r="BX1549" s="2">
        <v>20544</v>
      </c>
      <c r="BY1549" s="2">
        <v>4892246</v>
      </c>
      <c r="BZ1549" s="2">
        <v>320046</v>
      </c>
      <c r="CA1549" s="2">
        <v>4572200</v>
      </c>
      <c r="CB1549" s="2">
        <v>9923</v>
      </c>
      <c r="CC1549" s="2">
        <v>2030787</v>
      </c>
      <c r="CD1549" s="2">
        <v>2541413</v>
      </c>
      <c r="CE1549" s="2">
        <v>4892246</v>
      </c>
      <c r="CF1549" s="2">
        <v>1846518</v>
      </c>
      <c r="CG1549" s="2">
        <v>3045728</v>
      </c>
      <c r="CH1549" s="2">
        <v>924552</v>
      </c>
      <c r="CI1549" s="2" t="s">
        <v>189</v>
      </c>
      <c r="CJ1549" s="2">
        <v>20544</v>
      </c>
      <c r="CK1549" s="97">
        <v>7687963</v>
      </c>
      <c r="CL1549" s="97" t="e">
        <v>#N/A</v>
      </c>
      <c r="CM1549" s="97" t="e">
        <v>#N/A</v>
      </c>
      <c r="CN1549" s="2">
        <v>12347</v>
      </c>
      <c r="CO1549" s="100" t="e">
        <v>#N/A</v>
      </c>
      <c r="CP1549" s="97" t="e">
        <v>#N/A</v>
      </c>
      <c r="CQ1549" s="97">
        <v>7687963</v>
      </c>
      <c r="CR1549" s="97">
        <v>4462674</v>
      </c>
      <c r="CS1549" s="97">
        <v>3219258</v>
      </c>
      <c r="CT1549" s="2">
        <v>870615</v>
      </c>
      <c r="CU1549" s="2" t="s">
        <v>189</v>
      </c>
    </row>
    <row r="1550" spans="1:99" x14ac:dyDescent="0.25">
      <c r="A1550" s="2">
        <v>20532</v>
      </c>
      <c r="B1550" s="2">
        <v>25914464</v>
      </c>
      <c r="C1550" s="2">
        <v>27565</v>
      </c>
      <c r="D1550" s="2">
        <v>24293321</v>
      </c>
      <c r="E1550" s="2" t="s">
        <v>189</v>
      </c>
      <c r="F1550" s="2">
        <v>5691598</v>
      </c>
      <c r="G1550" s="2">
        <v>18601723</v>
      </c>
      <c r="H1550" s="2">
        <v>25914464</v>
      </c>
      <c r="I1550" s="2">
        <v>13720768</v>
      </c>
      <c r="J1550" s="2">
        <v>13720768</v>
      </c>
      <c r="K1550" s="2">
        <v>12193696</v>
      </c>
      <c r="L1550" s="2">
        <v>2661555</v>
      </c>
      <c r="N1550" s="2">
        <v>20532</v>
      </c>
      <c r="O1550" s="97">
        <v>21322396</v>
      </c>
      <c r="P1550" s="97">
        <v>257173</v>
      </c>
      <c r="Q1550" s="97">
        <v>21065223</v>
      </c>
      <c r="R1550" s="97" t="s">
        <v>189</v>
      </c>
      <c r="S1550" s="97">
        <v>4567401</v>
      </c>
      <c r="T1550" s="97">
        <v>16497822</v>
      </c>
      <c r="U1550" s="97">
        <v>21322396</v>
      </c>
      <c r="V1550" s="97">
        <v>3315257</v>
      </c>
      <c r="W1550" s="97">
        <v>2751107</v>
      </c>
      <c r="X1550" s="97">
        <v>15305942</v>
      </c>
      <c r="Y1550" s="97">
        <v>3046361</v>
      </c>
      <c r="Z1550" s="97">
        <v>0</v>
      </c>
      <c r="AB1550" s="2">
        <v>20545</v>
      </c>
      <c r="AC1550" s="97">
        <v>38165714</v>
      </c>
      <c r="AD1550" s="97">
        <v>2274226</v>
      </c>
      <c r="AE1550" s="97">
        <v>35810853</v>
      </c>
      <c r="AF1550" s="97">
        <v>530030</v>
      </c>
      <c r="AG1550" s="97">
        <v>18368705</v>
      </c>
      <c r="AH1550" s="97">
        <v>17442148</v>
      </c>
      <c r="AI1550" s="97">
        <v>38165714</v>
      </c>
      <c r="AJ1550" s="97">
        <v>15345915</v>
      </c>
      <c r="AK1550" s="97">
        <v>22819799</v>
      </c>
      <c r="AL1550" s="97">
        <v>12764234</v>
      </c>
      <c r="AM1550" s="97" t="s">
        <v>189</v>
      </c>
      <c r="AN1550" s="2">
        <v>20545</v>
      </c>
      <c r="AO1550" s="97">
        <v>36943842</v>
      </c>
      <c r="AP1550" s="97">
        <v>2670874</v>
      </c>
      <c r="AQ1550" s="97">
        <v>34272968</v>
      </c>
      <c r="AR1550" s="97">
        <v>664547</v>
      </c>
      <c r="AS1550" s="97">
        <v>16864482</v>
      </c>
      <c r="AT1550" s="97">
        <v>17408486</v>
      </c>
      <c r="AU1550" s="97">
        <v>36943842</v>
      </c>
      <c r="AV1550" s="97">
        <v>15900663</v>
      </c>
      <c r="AW1550" s="97">
        <v>20962259</v>
      </c>
      <c r="AX1550" s="97">
        <v>12159858</v>
      </c>
      <c r="AY1550" s="97" t="s">
        <v>189</v>
      </c>
      <c r="AZ1550" s="2">
        <v>20545</v>
      </c>
      <c r="BA1550" s="98">
        <v>44349377</v>
      </c>
      <c r="BB1550" s="2">
        <v>3704709</v>
      </c>
      <c r="BC1550" s="2">
        <v>31558026</v>
      </c>
      <c r="BD1550" s="2">
        <v>701612</v>
      </c>
      <c r="BE1550" s="2">
        <v>14898026</v>
      </c>
      <c r="BF1550" s="2">
        <v>16660000</v>
      </c>
      <c r="BG1550" s="2">
        <v>44349377</v>
      </c>
      <c r="BH1550" s="2">
        <v>22886308</v>
      </c>
      <c r="BI1550" s="2">
        <v>21463069</v>
      </c>
      <c r="BJ1550" s="2">
        <v>11099410</v>
      </c>
      <c r="BK1550" s="2" t="s">
        <v>189</v>
      </c>
      <c r="BL1550" s="2">
        <v>20545</v>
      </c>
      <c r="BM1550" s="2">
        <v>37889983</v>
      </c>
      <c r="BN1550" s="2">
        <v>1663946</v>
      </c>
      <c r="BO1550" s="2">
        <v>36122562</v>
      </c>
      <c r="BP1550" s="2">
        <v>548793</v>
      </c>
      <c r="BQ1550" s="2">
        <v>14421312</v>
      </c>
      <c r="BR1550" s="2">
        <v>21701250</v>
      </c>
      <c r="BS1550" s="2">
        <v>37889983</v>
      </c>
      <c r="BT1550" s="2">
        <v>17408255</v>
      </c>
      <c r="BU1550" s="2">
        <v>20481728</v>
      </c>
      <c r="BV1550" s="2">
        <v>11050467</v>
      </c>
      <c r="BW1550" s="2" t="s">
        <v>189</v>
      </c>
      <c r="BX1550" s="2">
        <v>20545</v>
      </c>
      <c r="BY1550" s="2">
        <v>31218724</v>
      </c>
      <c r="BZ1550" s="2">
        <v>737750</v>
      </c>
      <c r="CA1550" s="2">
        <v>23957912</v>
      </c>
      <c r="CB1550" s="2">
        <v>353620</v>
      </c>
      <c r="CC1550" s="2">
        <v>13975160</v>
      </c>
      <c r="CD1550" s="2">
        <v>9982752</v>
      </c>
      <c r="CE1550" s="2">
        <v>31218724</v>
      </c>
      <c r="CF1550" s="2">
        <v>13564036</v>
      </c>
      <c r="CG1550" s="2">
        <v>17654688</v>
      </c>
      <c r="CH1550" s="2">
        <v>10323442</v>
      </c>
      <c r="CI1550" s="2" t="s">
        <v>189</v>
      </c>
      <c r="CJ1550" s="2">
        <v>20545</v>
      </c>
      <c r="CK1550" s="97">
        <v>24655319</v>
      </c>
      <c r="CL1550" s="97" t="e">
        <v>#N/A</v>
      </c>
      <c r="CM1550" s="97" t="e">
        <v>#N/A</v>
      </c>
      <c r="CN1550" s="2">
        <v>394581</v>
      </c>
      <c r="CO1550" s="100" t="e">
        <v>#N/A</v>
      </c>
      <c r="CP1550" s="97" t="e">
        <v>#N/A</v>
      </c>
      <c r="CQ1550" s="97">
        <v>24655319</v>
      </c>
      <c r="CR1550" s="97">
        <v>7557065</v>
      </c>
      <c r="CS1550" s="97">
        <v>16372529</v>
      </c>
      <c r="CT1550" s="2">
        <v>10534437</v>
      </c>
      <c r="CU1550" s="2" t="s">
        <v>189</v>
      </c>
    </row>
    <row r="1551" spans="1:99" x14ac:dyDescent="0.25">
      <c r="A1551" s="2">
        <v>20533</v>
      </c>
      <c r="B1551" s="2">
        <v>11909073</v>
      </c>
      <c r="C1551" s="2">
        <v>609754</v>
      </c>
      <c r="D1551" s="2">
        <v>11299319</v>
      </c>
      <c r="E1551" s="2">
        <v>221186</v>
      </c>
      <c r="F1551" s="2">
        <v>4686598</v>
      </c>
      <c r="G1551" s="2">
        <v>6612721</v>
      </c>
      <c r="H1551" s="2">
        <v>11909073</v>
      </c>
      <c r="I1551" s="2">
        <v>1427203</v>
      </c>
      <c r="J1551" s="2">
        <v>1391394</v>
      </c>
      <c r="K1551" s="2">
        <v>10481870</v>
      </c>
      <c r="L1551" s="2">
        <v>3633363</v>
      </c>
      <c r="N1551" s="2">
        <v>20533</v>
      </c>
      <c r="O1551" s="97">
        <v>10507533</v>
      </c>
      <c r="P1551" s="97">
        <v>501869</v>
      </c>
      <c r="Q1551" s="97">
        <v>10005664</v>
      </c>
      <c r="R1551" s="97">
        <v>232277</v>
      </c>
      <c r="S1551" s="97">
        <v>3704883</v>
      </c>
      <c r="T1551" s="97">
        <v>6300781</v>
      </c>
      <c r="U1551" s="97">
        <v>10507533</v>
      </c>
      <c r="V1551" s="97">
        <v>1076927</v>
      </c>
      <c r="W1551" s="97">
        <v>1000000</v>
      </c>
      <c r="X1551" s="97">
        <v>9430606</v>
      </c>
      <c r="Y1551" s="97">
        <v>3382485</v>
      </c>
      <c r="Z1551" s="97">
        <v>0</v>
      </c>
      <c r="AB1551" s="2">
        <v>20546</v>
      </c>
      <c r="AC1551" s="97">
        <v>24591109</v>
      </c>
      <c r="AD1551" s="97">
        <v>1938363</v>
      </c>
      <c r="AE1551" s="97">
        <v>22652746</v>
      </c>
      <c r="AF1551" s="97">
        <v>152784</v>
      </c>
      <c r="AG1551" s="97">
        <v>6725177</v>
      </c>
      <c r="AH1551" s="97">
        <v>15927569</v>
      </c>
      <c r="AI1551" s="97">
        <v>24591109</v>
      </c>
      <c r="AJ1551" s="97">
        <v>14317747</v>
      </c>
      <c r="AK1551" s="97">
        <v>7746679</v>
      </c>
      <c r="AL1551" s="97">
        <v>1359483</v>
      </c>
      <c r="AM1551" s="97" t="s">
        <v>189</v>
      </c>
      <c r="AN1551" s="2">
        <v>20546</v>
      </c>
      <c r="AO1551" s="97">
        <v>31530986</v>
      </c>
      <c r="AP1551" s="97">
        <v>895025</v>
      </c>
      <c r="AQ1551" s="97">
        <v>21288247</v>
      </c>
      <c r="AR1551" s="97">
        <v>177450</v>
      </c>
      <c r="AS1551" s="97">
        <v>6312158</v>
      </c>
      <c r="AT1551" s="97">
        <v>14976089</v>
      </c>
      <c r="AU1551" s="97">
        <v>31530986</v>
      </c>
      <c r="AV1551" s="97">
        <v>21362698</v>
      </c>
      <c r="AW1551" s="97">
        <v>10168288</v>
      </c>
      <c r="AX1551" s="97">
        <v>1541883</v>
      </c>
      <c r="AY1551" s="97" t="s">
        <v>189</v>
      </c>
      <c r="AZ1551" s="2">
        <v>20546</v>
      </c>
      <c r="BA1551" s="98">
        <v>27544132</v>
      </c>
      <c r="BB1551" s="2">
        <v>1008700</v>
      </c>
      <c r="BC1551" s="2">
        <v>26535432</v>
      </c>
      <c r="BD1551" s="2">
        <v>172282</v>
      </c>
      <c r="BE1551" s="2">
        <v>7056593</v>
      </c>
      <c r="BF1551" s="2">
        <v>19478839</v>
      </c>
      <c r="BG1551" s="2">
        <v>27544132</v>
      </c>
      <c r="BH1551" s="2">
        <v>8607333</v>
      </c>
      <c r="BI1551" s="2">
        <v>9810296</v>
      </c>
      <c r="BJ1551" s="2">
        <v>1645343</v>
      </c>
      <c r="BK1551" s="2" t="s">
        <v>189</v>
      </c>
      <c r="BL1551" s="2">
        <v>20546</v>
      </c>
      <c r="BM1551" s="2">
        <v>20599701</v>
      </c>
      <c r="BN1551" s="2">
        <v>449047</v>
      </c>
      <c r="BO1551" s="2">
        <v>19623944</v>
      </c>
      <c r="BP1551" s="2">
        <v>192428</v>
      </c>
      <c r="BQ1551" s="2">
        <v>5418687</v>
      </c>
      <c r="BR1551" s="2">
        <v>14205257</v>
      </c>
      <c r="BS1551" s="2">
        <v>20599701</v>
      </c>
      <c r="BT1551" s="2">
        <v>9467861</v>
      </c>
      <c r="BU1551" s="2">
        <v>11131840</v>
      </c>
      <c r="BV1551" s="2">
        <v>2159671</v>
      </c>
      <c r="BW1551" s="2" t="s">
        <v>189</v>
      </c>
      <c r="BX1551" s="2">
        <v>20546</v>
      </c>
      <c r="BY1551" s="2">
        <v>26553351</v>
      </c>
      <c r="BZ1551" s="2">
        <v>3058973</v>
      </c>
      <c r="CA1551" s="2">
        <v>23494378</v>
      </c>
      <c r="CB1551" s="2">
        <v>144949</v>
      </c>
      <c r="CC1551" s="2">
        <v>4981551</v>
      </c>
      <c r="CD1551" s="2">
        <v>18512827</v>
      </c>
      <c r="CE1551" s="2">
        <v>26553351</v>
      </c>
      <c r="CF1551" s="2">
        <v>17743467</v>
      </c>
      <c r="CG1551" s="2">
        <v>8193533</v>
      </c>
      <c r="CH1551" s="2">
        <v>1845307</v>
      </c>
      <c r="CI1551" s="2" t="s">
        <v>189</v>
      </c>
      <c r="CJ1551" s="2">
        <v>20546</v>
      </c>
      <c r="CK1551" s="97">
        <v>35980281</v>
      </c>
      <c r="CL1551" s="97" t="e">
        <v>#N/A</v>
      </c>
      <c r="CM1551" s="97" t="e">
        <v>#N/A</v>
      </c>
      <c r="CN1551" s="2">
        <v>174007</v>
      </c>
      <c r="CO1551" s="100" t="e">
        <v>#N/A</v>
      </c>
      <c r="CP1551" s="97" t="e">
        <v>#N/A</v>
      </c>
      <c r="CQ1551" s="97">
        <v>35980281</v>
      </c>
      <c r="CR1551" s="97">
        <v>28613224</v>
      </c>
      <c r="CS1551" s="97">
        <v>7367057</v>
      </c>
      <c r="CT1551" s="2">
        <v>1716898</v>
      </c>
      <c r="CU1551" s="2" t="s">
        <v>189</v>
      </c>
    </row>
    <row r="1552" spans="1:99" x14ac:dyDescent="0.25">
      <c r="A1552" s="2">
        <v>20534</v>
      </c>
      <c r="B1552" s="2">
        <v>20857355</v>
      </c>
      <c r="C1552" s="2">
        <v>529231</v>
      </c>
      <c r="D1552" s="2">
        <v>20322180</v>
      </c>
      <c r="E1552" s="2" t="s">
        <v>189</v>
      </c>
      <c r="F1552" s="2">
        <v>5354621</v>
      </c>
      <c r="G1552" s="2">
        <v>14967559</v>
      </c>
      <c r="H1552" s="2">
        <v>20857355</v>
      </c>
      <c r="I1552" s="2">
        <v>12018088</v>
      </c>
      <c r="J1552" s="2">
        <v>11963729</v>
      </c>
      <c r="K1552" s="2">
        <v>8839267</v>
      </c>
      <c r="L1552" s="2">
        <v>4189767</v>
      </c>
      <c r="N1552" s="2">
        <v>20534</v>
      </c>
      <c r="O1552" s="97">
        <v>20391932</v>
      </c>
      <c r="P1552" s="97">
        <v>1001786</v>
      </c>
      <c r="Q1552" s="97">
        <v>19390146</v>
      </c>
      <c r="R1552" s="97" t="s">
        <v>189</v>
      </c>
      <c r="S1552" s="97">
        <v>4285614</v>
      </c>
      <c r="T1552" s="97">
        <v>15104532</v>
      </c>
      <c r="U1552" s="97">
        <v>20391932</v>
      </c>
      <c r="V1552" s="97">
        <v>12858432</v>
      </c>
      <c r="W1552" s="97">
        <v>12388932</v>
      </c>
      <c r="X1552" s="97">
        <v>7527352</v>
      </c>
      <c r="Y1552" s="97">
        <v>4341450</v>
      </c>
      <c r="Z1552" s="97">
        <v>0</v>
      </c>
      <c r="AB1552" s="2">
        <v>20547</v>
      </c>
      <c r="AC1552" s="97">
        <v>5857222</v>
      </c>
      <c r="AD1552" s="97">
        <v>63825</v>
      </c>
      <c r="AE1552" s="97">
        <v>5793397</v>
      </c>
      <c r="AF1552" s="97" t="s">
        <v>186</v>
      </c>
      <c r="AG1552" s="97">
        <v>2569977</v>
      </c>
      <c r="AH1552" s="97">
        <v>3223420</v>
      </c>
      <c r="AI1552" s="97">
        <v>5857222</v>
      </c>
      <c r="AJ1552" s="97">
        <v>2546552</v>
      </c>
      <c r="AK1552" s="97">
        <v>3310670</v>
      </c>
      <c r="AL1552" s="97">
        <v>983421</v>
      </c>
      <c r="AM1552" s="97" t="s">
        <v>189</v>
      </c>
      <c r="AN1552" s="2">
        <v>20547</v>
      </c>
      <c r="AO1552" s="97">
        <v>14186406</v>
      </c>
      <c r="AP1552" s="97">
        <v>538505</v>
      </c>
      <c r="AQ1552" s="97">
        <v>13584013</v>
      </c>
      <c r="AR1552" s="97">
        <v>4756</v>
      </c>
      <c r="AS1552" s="97">
        <v>2340856</v>
      </c>
      <c r="AT1552" s="97">
        <v>11243157</v>
      </c>
      <c r="AU1552" s="97">
        <v>14186406</v>
      </c>
      <c r="AV1552" s="97">
        <v>10374363</v>
      </c>
      <c r="AW1552" s="97">
        <v>3812043</v>
      </c>
      <c r="AX1552" s="97">
        <v>902172</v>
      </c>
      <c r="AY1552" s="97" t="s">
        <v>189</v>
      </c>
      <c r="AZ1552" s="2">
        <v>20547</v>
      </c>
      <c r="BA1552" s="98">
        <v>11391402</v>
      </c>
      <c r="BB1552" s="2">
        <v>513781</v>
      </c>
      <c r="BC1552" s="2">
        <v>10877621</v>
      </c>
      <c r="BD1552" s="2">
        <v>12956</v>
      </c>
      <c r="BE1552" s="2">
        <v>2274989</v>
      </c>
      <c r="BF1552" s="2">
        <v>8602632</v>
      </c>
      <c r="BG1552" s="2">
        <v>11391402</v>
      </c>
      <c r="BH1552" s="2">
        <v>5256607</v>
      </c>
      <c r="BI1552" s="2">
        <v>3727871</v>
      </c>
      <c r="BJ1552" s="2">
        <v>884804</v>
      </c>
      <c r="BK1552" s="2" t="s">
        <v>189</v>
      </c>
      <c r="BL1552" s="2">
        <v>20547</v>
      </c>
      <c r="BM1552" s="2">
        <v>4890964</v>
      </c>
      <c r="BN1552" s="2">
        <v>242705</v>
      </c>
      <c r="BO1552" s="2">
        <v>4086397</v>
      </c>
      <c r="BP1552" s="2">
        <v>16005</v>
      </c>
      <c r="BQ1552" s="2">
        <v>2131682</v>
      </c>
      <c r="BR1552" s="2">
        <v>1954715</v>
      </c>
      <c r="BS1552" s="2">
        <v>4890964</v>
      </c>
      <c r="BT1552" s="2">
        <v>1659670</v>
      </c>
      <c r="BU1552" s="2">
        <v>3231294</v>
      </c>
      <c r="BV1552" s="2">
        <v>840931</v>
      </c>
      <c r="BW1552" s="2" t="s">
        <v>189</v>
      </c>
      <c r="BX1552" s="2">
        <v>20547</v>
      </c>
      <c r="BY1552" s="2">
        <v>6000018</v>
      </c>
      <c r="BZ1552" s="2">
        <v>113638</v>
      </c>
      <c r="CA1552" s="2">
        <v>5886380</v>
      </c>
      <c r="CB1552" s="2">
        <v>34863</v>
      </c>
      <c r="CC1552" s="2">
        <v>2066116</v>
      </c>
      <c r="CD1552" s="2">
        <v>3820264</v>
      </c>
      <c r="CE1552" s="2">
        <v>6000018</v>
      </c>
      <c r="CF1552" s="2">
        <v>2324448</v>
      </c>
      <c r="CG1552" s="2">
        <v>3097909</v>
      </c>
      <c r="CH1552" s="2">
        <v>782297</v>
      </c>
      <c r="CI1552" s="2" t="s">
        <v>189</v>
      </c>
      <c r="CJ1552" s="2">
        <v>20547</v>
      </c>
      <c r="CK1552" s="97">
        <v>4624318</v>
      </c>
      <c r="CL1552" s="97" t="e">
        <v>#N/A</v>
      </c>
      <c r="CM1552" s="97" t="e">
        <v>#N/A</v>
      </c>
      <c r="CN1552" s="2">
        <v>13923</v>
      </c>
      <c r="CO1552" s="100" t="e">
        <v>#N/A</v>
      </c>
      <c r="CP1552" s="97" t="e">
        <v>#N/A</v>
      </c>
      <c r="CQ1552" s="97">
        <v>4624318</v>
      </c>
      <c r="CR1552" s="97">
        <v>1020701</v>
      </c>
      <c r="CS1552" s="97">
        <v>2864702</v>
      </c>
      <c r="CT1552" s="2">
        <v>646662</v>
      </c>
      <c r="CU1552" s="2" t="s">
        <v>189</v>
      </c>
    </row>
    <row r="1553" spans="1:99" x14ac:dyDescent="0.25">
      <c r="A1553" s="2">
        <v>20535</v>
      </c>
      <c r="B1553" s="2">
        <v>23384703</v>
      </c>
      <c r="C1553" s="2">
        <v>626022</v>
      </c>
      <c r="D1553" s="2">
        <v>19049030</v>
      </c>
      <c r="E1553" s="2" t="s">
        <v>189</v>
      </c>
      <c r="F1553" s="2">
        <v>5268424</v>
      </c>
      <c r="G1553" s="2">
        <v>13780606</v>
      </c>
      <c r="H1553" s="2">
        <v>23384703</v>
      </c>
      <c r="I1553" s="2">
        <v>12262043</v>
      </c>
      <c r="J1553" s="2">
        <v>12199866</v>
      </c>
      <c r="K1553" s="2">
        <v>11122660</v>
      </c>
      <c r="L1553" s="2">
        <v>2098011</v>
      </c>
      <c r="N1553" s="2">
        <v>20535</v>
      </c>
      <c r="O1553" s="97">
        <v>17990788</v>
      </c>
      <c r="P1553" s="97">
        <v>589306</v>
      </c>
      <c r="Q1553" s="97">
        <v>16908897</v>
      </c>
      <c r="R1553" s="97" t="s">
        <v>189</v>
      </c>
      <c r="S1553" s="97">
        <v>3863938</v>
      </c>
      <c r="T1553" s="97">
        <v>13044959</v>
      </c>
      <c r="U1553" s="97">
        <v>17990788</v>
      </c>
      <c r="V1553" s="97">
        <v>12549425</v>
      </c>
      <c r="W1553" s="97">
        <v>12430740</v>
      </c>
      <c r="X1553" s="97">
        <v>5441363</v>
      </c>
      <c r="Y1553" s="97">
        <v>1511031</v>
      </c>
      <c r="Z1553" s="97">
        <v>0</v>
      </c>
      <c r="AB1553" s="2">
        <v>20548</v>
      </c>
      <c r="AC1553" s="97">
        <v>10797316</v>
      </c>
      <c r="AD1553" s="97">
        <v>563525</v>
      </c>
      <c r="AE1553" s="97">
        <v>10233791</v>
      </c>
      <c r="AF1553" s="97">
        <v>54765</v>
      </c>
      <c r="AG1553" s="97">
        <v>4490787</v>
      </c>
      <c r="AH1553" s="97">
        <v>5743004</v>
      </c>
      <c r="AI1553" s="97">
        <v>10797316</v>
      </c>
      <c r="AJ1553" s="97">
        <v>3219433</v>
      </c>
      <c r="AK1553" s="97">
        <v>5868870</v>
      </c>
      <c r="AL1553" s="97">
        <v>2568779</v>
      </c>
      <c r="AM1553" s="97" t="s">
        <v>189</v>
      </c>
      <c r="AN1553" s="2">
        <v>20548</v>
      </c>
      <c r="AO1553" s="97">
        <v>14491555</v>
      </c>
      <c r="AP1553" s="97">
        <v>449379</v>
      </c>
      <c r="AQ1553" s="97">
        <v>9997103</v>
      </c>
      <c r="AR1553" s="97">
        <v>65327</v>
      </c>
      <c r="AS1553" s="97">
        <v>4235020</v>
      </c>
      <c r="AT1553" s="97">
        <v>5762083</v>
      </c>
      <c r="AU1553" s="97">
        <v>14491555</v>
      </c>
      <c r="AV1553" s="97">
        <v>6766637</v>
      </c>
      <c r="AW1553" s="97">
        <v>7724918</v>
      </c>
      <c r="AX1553" s="97">
        <v>2619883</v>
      </c>
      <c r="AY1553" s="97" t="s">
        <v>189</v>
      </c>
      <c r="AZ1553" s="2">
        <v>20548</v>
      </c>
      <c r="BA1553" s="98">
        <v>9718052</v>
      </c>
      <c r="BB1553" s="2">
        <v>1199502</v>
      </c>
      <c r="BC1553" s="2">
        <v>8518550</v>
      </c>
      <c r="BD1553" s="2">
        <v>63387</v>
      </c>
      <c r="BE1553" s="2">
        <v>3460543</v>
      </c>
      <c r="BF1553" s="2">
        <v>5058007</v>
      </c>
      <c r="BG1553" s="2">
        <v>9718052</v>
      </c>
      <c r="BH1553" s="2">
        <v>3388549</v>
      </c>
      <c r="BI1553" s="2">
        <v>5395402</v>
      </c>
      <c r="BJ1553" s="2">
        <v>1965778</v>
      </c>
      <c r="BK1553" s="2" t="s">
        <v>189</v>
      </c>
      <c r="BL1553" s="2">
        <v>20548</v>
      </c>
      <c r="BM1553" s="2">
        <v>5955349</v>
      </c>
      <c r="BN1553" s="2">
        <v>67573</v>
      </c>
      <c r="BO1553" s="2">
        <v>5887776</v>
      </c>
      <c r="BP1553" s="2">
        <v>25434</v>
      </c>
      <c r="BQ1553" s="2">
        <v>2763872</v>
      </c>
      <c r="BR1553" s="2">
        <v>3123904</v>
      </c>
      <c r="BS1553" s="2">
        <v>5955349</v>
      </c>
      <c r="BT1553" s="2">
        <v>396247</v>
      </c>
      <c r="BU1553" s="2">
        <v>2470630</v>
      </c>
      <c r="BV1553" s="2">
        <v>1087595</v>
      </c>
      <c r="BW1553" s="2" t="s">
        <v>189</v>
      </c>
      <c r="BX1553" s="2">
        <v>20548</v>
      </c>
      <c r="BY1553" s="2" t="e">
        <v>#N/A</v>
      </c>
      <c r="BZ1553" s="2">
        <v>0</v>
      </c>
      <c r="CA1553" s="2">
        <v>0</v>
      </c>
      <c r="CB1553" s="2" t="e">
        <v>#N/A</v>
      </c>
      <c r="CC1553" s="2" t="e">
        <v>#N/A</v>
      </c>
      <c r="CD1553" s="2" t="e">
        <v>#N/A</v>
      </c>
      <c r="CE1553" s="2" t="e">
        <v>#N/A</v>
      </c>
      <c r="CF1553" s="2" t="e">
        <v>#N/A</v>
      </c>
      <c r="CG1553" s="2" t="e">
        <v>#N/A</v>
      </c>
      <c r="CH1553" s="2" t="e">
        <v>#N/A</v>
      </c>
      <c r="CI1553" s="2" t="e">
        <v>#N/A</v>
      </c>
      <c r="CJ1553" s="2">
        <v>20548</v>
      </c>
      <c r="CK1553" s="97">
        <v>8108413</v>
      </c>
      <c r="CL1553" s="97" t="e">
        <v>#N/A</v>
      </c>
      <c r="CM1553" s="97" t="e">
        <v>#N/A</v>
      </c>
      <c r="CN1553" s="2">
        <v>597616</v>
      </c>
      <c r="CO1553" s="100" t="e">
        <v>#N/A</v>
      </c>
      <c r="CP1553" s="97" t="e">
        <v>#N/A</v>
      </c>
      <c r="CQ1553" s="97">
        <v>8108413</v>
      </c>
      <c r="CR1553" s="97">
        <v>2360638</v>
      </c>
      <c r="CS1553" s="97">
        <v>5421620</v>
      </c>
      <c r="CT1553" s="2">
        <v>1676770</v>
      </c>
      <c r="CU1553" s="2" t="s">
        <v>189</v>
      </c>
    </row>
    <row r="1554" spans="1:99" x14ac:dyDescent="0.25">
      <c r="A1554" s="2">
        <v>20536</v>
      </c>
      <c r="B1554" s="2">
        <v>4551202</v>
      </c>
      <c r="C1554" s="2">
        <v>316026</v>
      </c>
      <c r="D1554" s="2">
        <v>4225374</v>
      </c>
      <c r="E1554" s="2">
        <v>36084</v>
      </c>
      <c r="F1554" s="2">
        <v>1667914</v>
      </c>
      <c r="G1554" s="2">
        <v>2557460</v>
      </c>
      <c r="H1554" s="2">
        <v>4551202</v>
      </c>
      <c r="I1554" s="2">
        <v>2442417</v>
      </c>
      <c r="J1554" s="2">
        <v>2442417</v>
      </c>
      <c r="K1554" s="2">
        <v>2108785</v>
      </c>
      <c r="L1554" s="2">
        <v>631284</v>
      </c>
      <c r="N1554" s="2">
        <v>20536</v>
      </c>
      <c r="O1554" s="97">
        <v>4211684</v>
      </c>
      <c r="P1554" s="97">
        <v>420072</v>
      </c>
      <c r="Q1554" s="97">
        <v>3738060</v>
      </c>
      <c r="R1554" s="97">
        <v>41297</v>
      </c>
      <c r="S1554" s="97">
        <v>1581131</v>
      </c>
      <c r="T1554" s="97">
        <v>2156929</v>
      </c>
      <c r="U1554" s="97">
        <v>4211684</v>
      </c>
      <c r="V1554" s="97">
        <v>1261000</v>
      </c>
      <c r="W1554" s="97">
        <v>475000</v>
      </c>
      <c r="X1554" s="97">
        <v>2950684</v>
      </c>
      <c r="Y1554" s="97">
        <v>892007</v>
      </c>
      <c r="Z1554" s="97">
        <v>0</v>
      </c>
      <c r="AB1554" s="2">
        <v>20549</v>
      </c>
      <c r="AC1554" s="97" t="e">
        <v>#N/A</v>
      </c>
      <c r="AD1554" s="97" t="e">
        <v>#N/A</v>
      </c>
      <c r="AE1554" s="97" t="e">
        <v>#N/A</v>
      </c>
      <c r="AF1554" s="97" t="e">
        <v>#N/A</v>
      </c>
      <c r="AG1554" s="97" t="e">
        <v>#N/A</v>
      </c>
      <c r="AH1554" s="97" t="e">
        <v>#N/A</v>
      </c>
      <c r="AI1554" s="97" t="e">
        <v>#N/A</v>
      </c>
      <c r="AJ1554" s="97" t="e">
        <v>#N/A</v>
      </c>
      <c r="AK1554" s="97" t="e">
        <v>#N/A</v>
      </c>
      <c r="AL1554" s="97" t="e">
        <v>#N/A</v>
      </c>
      <c r="AM1554" s="97" t="e">
        <v>#N/A</v>
      </c>
      <c r="AN1554" s="2">
        <v>20549</v>
      </c>
      <c r="AO1554" s="97" t="e">
        <v>#N/A</v>
      </c>
      <c r="AP1554" s="97" t="e">
        <v>#N/A</v>
      </c>
      <c r="AQ1554" s="97" t="e">
        <v>#N/A</v>
      </c>
      <c r="AR1554" s="97">
        <v>0</v>
      </c>
      <c r="AS1554" s="97" t="e">
        <v>#N/A</v>
      </c>
      <c r="AT1554" s="97" t="e">
        <v>#N/A</v>
      </c>
      <c r="AU1554" s="97" t="e">
        <v>#N/A</v>
      </c>
      <c r="AV1554" s="97" t="e">
        <v>#N/A</v>
      </c>
      <c r="AW1554" s="97" t="e">
        <v>#N/A</v>
      </c>
      <c r="AX1554" s="97" t="e">
        <v>#N/A</v>
      </c>
      <c r="AY1554" s="97" t="e">
        <v>#N/A</v>
      </c>
      <c r="AZ1554" s="2">
        <v>20549</v>
      </c>
      <c r="BA1554" s="98" t="e">
        <v>#N/A</v>
      </c>
      <c r="BB1554" s="2">
        <v>0</v>
      </c>
      <c r="BC1554" s="2">
        <v>0</v>
      </c>
      <c r="BD1554" s="2" t="e">
        <v>#N/A</v>
      </c>
      <c r="BE1554" s="2" t="e">
        <v>#N/A</v>
      </c>
      <c r="BF1554" s="2" t="e">
        <v>#N/A</v>
      </c>
      <c r="BG1554" s="2" t="e">
        <v>#N/A</v>
      </c>
      <c r="BH1554" s="2" t="e">
        <v>#N/A</v>
      </c>
      <c r="BI1554" s="2" t="e">
        <v>#N/A</v>
      </c>
      <c r="BJ1554" s="2" t="e">
        <v>#N/A</v>
      </c>
      <c r="BK1554" s="2" t="e">
        <v>#N/A</v>
      </c>
      <c r="BL1554" s="2">
        <v>20549</v>
      </c>
      <c r="BM1554" s="2">
        <v>42339221</v>
      </c>
      <c r="BN1554" s="2">
        <v>1158562</v>
      </c>
      <c r="BO1554" s="2">
        <v>41180659</v>
      </c>
      <c r="BP1554" s="2">
        <v>440740</v>
      </c>
      <c r="BQ1554" s="2">
        <v>12814849</v>
      </c>
      <c r="BR1554" s="2">
        <v>28365810</v>
      </c>
      <c r="BS1554" s="2" t="e">
        <v>#N/A</v>
      </c>
      <c r="BT1554" s="2" t="e">
        <v>#N/A</v>
      </c>
      <c r="BU1554" s="2" t="e">
        <v>#N/A</v>
      </c>
      <c r="BV1554" s="2" t="e">
        <v>#N/A</v>
      </c>
      <c r="BW1554" s="2" t="e">
        <v>#N/A</v>
      </c>
      <c r="BX1554" s="2">
        <v>20549</v>
      </c>
      <c r="BY1554" s="2">
        <v>46218934</v>
      </c>
      <c r="BZ1554" s="2">
        <v>1038901</v>
      </c>
      <c r="CA1554" s="2">
        <v>40018198</v>
      </c>
      <c r="CB1554" s="2">
        <v>342832</v>
      </c>
      <c r="CC1554" s="2">
        <v>12036667</v>
      </c>
      <c r="CD1554" s="2">
        <v>27981531</v>
      </c>
      <c r="CE1554" s="2" t="e">
        <v>#N/A</v>
      </c>
      <c r="CF1554" s="2" t="e">
        <v>#N/A</v>
      </c>
      <c r="CG1554" s="2" t="e">
        <v>#N/A</v>
      </c>
      <c r="CH1554" s="2" t="e">
        <v>#N/A</v>
      </c>
      <c r="CI1554" s="2" t="e">
        <v>#N/A</v>
      </c>
      <c r="CJ1554" s="2">
        <v>20549</v>
      </c>
      <c r="CK1554" s="97">
        <v>37331349</v>
      </c>
      <c r="CL1554" s="97" t="e">
        <v>#N/A</v>
      </c>
      <c r="CM1554" s="97" t="e">
        <v>#N/A</v>
      </c>
      <c r="CN1554" s="2">
        <v>316514</v>
      </c>
      <c r="CO1554" s="100" t="e">
        <v>#N/A</v>
      </c>
      <c r="CP1554" s="97" t="e">
        <v>#N/A</v>
      </c>
      <c r="CQ1554" s="97" t="e">
        <v>#N/A</v>
      </c>
      <c r="CR1554" s="97" t="e">
        <v>#N/A</v>
      </c>
      <c r="CS1554" s="97" t="e">
        <v>#N/A</v>
      </c>
      <c r="CT1554" s="2" t="e">
        <v>#N/A</v>
      </c>
      <c r="CU1554" s="2" t="e">
        <v>#N/A</v>
      </c>
    </row>
    <row r="1555" spans="1:99" x14ac:dyDescent="0.25">
      <c r="A1555" s="2">
        <v>20537</v>
      </c>
      <c r="B1555" s="2">
        <v>42407293</v>
      </c>
      <c r="C1555" s="2">
        <v>620910</v>
      </c>
      <c r="D1555" s="2">
        <v>41786383</v>
      </c>
      <c r="E1555" s="2">
        <v>231715</v>
      </c>
      <c r="F1555" s="2">
        <v>10646829</v>
      </c>
      <c r="G1555" s="2">
        <v>31139554</v>
      </c>
      <c r="H1555" s="2">
        <v>42407293</v>
      </c>
      <c r="I1555" s="2">
        <v>14499650</v>
      </c>
      <c r="J1555" s="2">
        <v>13702503</v>
      </c>
      <c r="K1555" s="2">
        <v>21901615</v>
      </c>
      <c r="L1555" s="2">
        <v>7882989</v>
      </c>
      <c r="N1555" s="2">
        <v>20537</v>
      </c>
      <c r="O1555" s="97">
        <v>39031834</v>
      </c>
      <c r="P1555" s="97">
        <v>763475</v>
      </c>
      <c r="Q1555" s="97">
        <v>30093650</v>
      </c>
      <c r="R1555" s="97">
        <v>194468</v>
      </c>
      <c r="S1555" s="97">
        <v>9390921</v>
      </c>
      <c r="T1555" s="97">
        <v>20702729</v>
      </c>
      <c r="U1555" s="97">
        <v>39031834</v>
      </c>
      <c r="V1555" s="97">
        <v>23833286</v>
      </c>
      <c r="W1555" s="97">
        <v>23643365</v>
      </c>
      <c r="X1555" s="97">
        <v>15198548</v>
      </c>
      <c r="Y1555" s="97">
        <v>5881399</v>
      </c>
      <c r="Z1555" s="97">
        <v>0</v>
      </c>
      <c r="AB1555" s="2">
        <v>20550</v>
      </c>
      <c r="AC1555" s="97">
        <v>21759357</v>
      </c>
      <c r="AD1555" s="97">
        <v>1325775</v>
      </c>
      <c r="AE1555" s="97">
        <v>20433582</v>
      </c>
      <c r="AF1555" s="97">
        <v>329208</v>
      </c>
      <c r="AG1555" s="97">
        <v>8361172</v>
      </c>
      <c r="AH1555" s="97">
        <v>12072410</v>
      </c>
      <c r="AI1555" s="97">
        <v>21759357</v>
      </c>
      <c r="AJ1555" s="97">
        <v>12062436</v>
      </c>
      <c r="AK1555" s="97">
        <v>9246601</v>
      </c>
      <c r="AL1555" s="97">
        <v>5404804</v>
      </c>
      <c r="AM1555" s="97" t="s">
        <v>189</v>
      </c>
      <c r="AN1555" s="2">
        <v>20550</v>
      </c>
      <c r="AO1555" s="97">
        <v>23939277</v>
      </c>
      <c r="AP1555" s="97">
        <v>1816533</v>
      </c>
      <c r="AQ1555" s="97">
        <v>22122744</v>
      </c>
      <c r="AR1555" s="97">
        <v>575847</v>
      </c>
      <c r="AS1555" s="97">
        <v>8089380</v>
      </c>
      <c r="AT1555" s="97">
        <v>14033364</v>
      </c>
      <c r="AU1555" s="97">
        <v>23939277</v>
      </c>
      <c r="AV1555" s="97">
        <v>8067092</v>
      </c>
      <c r="AW1555" s="97">
        <v>15513308</v>
      </c>
      <c r="AX1555" s="97">
        <v>5644408</v>
      </c>
      <c r="AY1555" s="97" t="s">
        <v>189</v>
      </c>
      <c r="AZ1555" s="2">
        <v>20550</v>
      </c>
      <c r="BA1555" s="98">
        <v>25468974</v>
      </c>
      <c r="BB1555" s="2">
        <v>1972537</v>
      </c>
      <c r="BC1555" s="2">
        <v>19800026</v>
      </c>
      <c r="BD1555" s="2">
        <v>811871</v>
      </c>
      <c r="BE1555" s="2">
        <v>5941656</v>
      </c>
      <c r="BF1555" s="2">
        <v>13858370</v>
      </c>
      <c r="BG1555" s="2">
        <v>25468974</v>
      </c>
      <c r="BH1555" s="2">
        <v>10664347</v>
      </c>
      <c r="BI1555" s="2">
        <v>14804627</v>
      </c>
      <c r="BJ1555" s="2">
        <v>5925034</v>
      </c>
      <c r="BK1555" s="2" t="s">
        <v>189</v>
      </c>
      <c r="BL1555" s="2">
        <v>20550</v>
      </c>
      <c r="BM1555" s="2">
        <v>27950734</v>
      </c>
      <c r="BN1555" s="2">
        <v>2139392</v>
      </c>
      <c r="BO1555" s="2">
        <v>25811342</v>
      </c>
      <c r="BP1555" s="2">
        <v>768936</v>
      </c>
      <c r="BQ1555" s="2">
        <v>5608873</v>
      </c>
      <c r="BR1555" s="2">
        <v>20202469</v>
      </c>
      <c r="BS1555" s="2">
        <v>27950734</v>
      </c>
      <c r="BT1555" s="2">
        <v>10081001</v>
      </c>
      <c r="BU1555" s="2">
        <v>10071077</v>
      </c>
      <c r="BV1555" s="2">
        <v>3190476</v>
      </c>
      <c r="BW1555" s="2" t="s">
        <v>189</v>
      </c>
      <c r="BX1555" s="2">
        <v>20550</v>
      </c>
      <c r="BY1555" s="2">
        <v>19490478</v>
      </c>
      <c r="BZ1555" s="2">
        <v>732793</v>
      </c>
      <c r="CA1555" s="2">
        <v>16997133</v>
      </c>
      <c r="CB1555" s="2">
        <v>51665</v>
      </c>
      <c r="CC1555" s="2">
        <v>5436036</v>
      </c>
      <c r="CD1555" s="2">
        <v>11561097</v>
      </c>
      <c r="CE1555" s="2">
        <v>19490478</v>
      </c>
      <c r="CF1555" s="2">
        <v>8002511</v>
      </c>
      <c r="CG1555" s="2">
        <v>11487967</v>
      </c>
      <c r="CH1555" s="2">
        <v>3359316</v>
      </c>
      <c r="CI1555" s="2" t="s">
        <v>189</v>
      </c>
      <c r="CJ1555" s="2">
        <v>20550</v>
      </c>
      <c r="CK1555" s="97">
        <v>23847050</v>
      </c>
      <c r="CL1555" s="97" t="e">
        <v>#N/A</v>
      </c>
      <c r="CM1555" s="97" t="e">
        <v>#N/A</v>
      </c>
      <c r="CN1555" s="2">
        <v>162801</v>
      </c>
      <c r="CO1555" s="100" t="e">
        <v>#N/A</v>
      </c>
      <c r="CP1555" s="97" t="e">
        <v>#N/A</v>
      </c>
      <c r="CQ1555" s="97">
        <v>23847050</v>
      </c>
      <c r="CR1555" s="97">
        <v>10678759</v>
      </c>
      <c r="CS1555" s="97">
        <v>9735600</v>
      </c>
      <c r="CT1555" s="2">
        <v>3646419</v>
      </c>
      <c r="CU1555" s="2" t="s">
        <v>189</v>
      </c>
    </row>
    <row r="1556" spans="1:99" x14ac:dyDescent="0.25">
      <c r="A1556" s="2">
        <v>20538</v>
      </c>
      <c r="B1556" s="2">
        <v>4745233</v>
      </c>
      <c r="C1556" s="2">
        <v>47923</v>
      </c>
      <c r="D1556" s="2">
        <v>4697310</v>
      </c>
      <c r="E1556" s="2">
        <v>33038</v>
      </c>
      <c r="F1556" s="2">
        <v>2301100</v>
      </c>
      <c r="G1556" s="2">
        <v>2396210</v>
      </c>
      <c r="H1556" s="2">
        <v>4745233</v>
      </c>
      <c r="I1556" s="2">
        <v>1900957</v>
      </c>
      <c r="J1556" s="2">
        <v>1860114</v>
      </c>
      <c r="K1556" s="2">
        <v>2842941</v>
      </c>
      <c r="L1556" s="2">
        <v>1201123</v>
      </c>
      <c r="N1556" s="2">
        <v>20538</v>
      </c>
      <c r="O1556" s="97">
        <v>4939151</v>
      </c>
      <c r="P1556" s="97">
        <v>73390</v>
      </c>
      <c r="Q1556" s="97">
        <v>4815256</v>
      </c>
      <c r="R1556" s="97">
        <v>35430</v>
      </c>
      <c r="S1556" s="97">
        <v>2046072</v>
      </c>
      <c r="T1556" s="97">
        <v>2769184</v>
      </c>
      <c r="U1556" s="97">
        <v>4939151</v>
      </c>
      <c r="V1556" s="97">
        <v>2307289</v>
      </c>
      <c r="W1556" s="97">
        <v>2295686</v>
      </c>
      <c r="X1556" s="97">
        <v>2631862</v>
      </c>
      <c r="Y1556" s="97">
        <v>1180704</v>
      </c>
      <c r="Z1556" s="97">
        <v>0</v>
      </c>
      <c r="AB1556" s="2">
        <v>20551</v>
      </c>
      <c r="AC1556" s="97">
        <v>97287449</v>
      </c>
      <c r="AD1556" s="97">
        <v>14232228</v>
      </c>
      <c r="AE1556" s="97">
        <v>78940957</v>
      </c>
      <c r="AF1556" s="97">
        <v>6817796</v>
      </c>
      <c r="AG1556" s="97">
        <v>39830206</v>
      </c>
      <c r="AH1556" s="97">
        <v>39110751</v>
      </c>
      <c r="AI1556" s="97">
        <v>97287449</v>
      </c>
      <c r="AJ1556" s="97">
        <v>23824215</v>
      </c>
      <c r="AK1556" s="97">
        <v>73463234</v>
      </c>
      <c r="AL1556" s="97">
        <v>45204153</v>
      </c>
      <c r="AM1556" s="97" t="s">
        <v>189</v>
      </c>
      <c r="AN1556" s="2">
        <v>20551</v>
      </c>
      <c r="AO1556" s="97">
        <v>95224048</v>
      </c>
      <c r="AP1556" s="97">
        <v>17455730</v>
      </c>
      <c r="AQ1556" s="97">
        <v>77768318</v>
      </c>
      <c r="AR1556" s="97">
        <v>8177760</v>
      </c>
      <c r="AS1556" s="97">
        <v>38709602</v>
      </c>
      <c r="AT1556" s="97">
        <v>39058716</v>
      </c>
      <c r="AU1556" s="97">
        <v>95224048</v>
      </c>
      <c r="AV1556" s="97">
        <v>15784581</v>
      </c>
      <c r="AW1556" s="97">
        <v>71356821</v>
      </c>
      <c r="AX1556" s="97">
        <v>41050649</v>
      </c>
      <c r="AY1556" s="97" t="s">
        <v>189</v>
      </c>
      <c r="AZ1556" s="2">
        <v>20551</v>
      </c>
      <c r="BA1556" s="98">
        <v>118207959</v>
      </c>
      <c r="BB1556" s="2">
        <v>18542097</v>
      </c>
      <c r="BC1556" s="2">
        <v>76927412</v>
      </c>
      <c r="BD1556" s="2">
        <v>8596939</v>
      </c>
      <c r="BE1556" s="2">
        <v>32449693</v>
      </c>
      <c r="BF1556" s="2">
        <v>44477719</v>
      </c>
      <c r="BG1556" s="2">
        <v>118207959</v>
      </c>
      <c r="BH1556" s="2">
        <v>56450000</v>
      </c>
      <c r="BI1556" s="2">
        <v>61757959</v>
      </c>
      <c r="BJ1556" s="2">
        <v>38377975</v>
      </c>
      <c r="BK1556" s="2" t="s">
        <v>189</v>
      </c>
      <c r="BL1556" s="2">
        <v>20551</v>
      </c>
      <c r="BM1556" s="2">
        <v>95659240</v>
      </c>
      <c r="BN1556" s="2">
        <v>15566273</v>
      </c>
      <c r="BO1556" s="2">
        <v>80092967</v>
      </c>
      <c r="BP1556" s="2">
        <v>8618411</v>
      </c>
      <c r="BQ1556" s="2">
        <v>29689751</v>
      </c>
      <c r="BR1556" s="2">
        <v>50403216</v>
      </c>
      <c r="BS1556" s="2">
        <v>95659240</v>
      </c>
      <c r="BT1556" s="2">
        <v>20255364</v>
      </c>
      <c r="BU1556" s="2">
        <v>51361626</v>
      </c>
      <c r="BV1556" s="2">
        <v>30633356</v>
      </c>
      <c r="BW1556" s="2" t="s">
        <v>189</v>
      </c>
      <c r="BX1556" s="2">
        <v>20551</v>
      </c>
      <c r="BY1556" s="2">
        <v>97684817</v>
      </c>
      <c r="BZ1556" s="2">
        <v>13207105</v>
      </c>
      <c r="CA1556" s="2">
        <v>66678673</v>
      </c>
      <c r="CB1556" s="2">
        <v>8195324</v>
      </c>
      <c r="CC1556" s="2">
        <v>26794161</v>
      </c>
      <c r="CD1556" s="2">
        <v>39884512</v>
      </c>
      <c r="CE1556" s="2">
        <v>97684817</v>
      </c>
      <c r="CF1556" s="2">
        <v>38324159</v>
      </c>
      <c r="CG1556" s="2">
        <v>55999391</v>
      </c>
      <c r="CH1556" s="2">
        <v>26745769</v>
      </c>
      <c r="CI1556" s="2" t="s">
        <v>189</v>
      </c>
      <c r="CJ1556" s="2">
        <v>20551</v>
      </c>
      <c r="CK1556" s="97">
        <v>90937285</v>
      </c>
      <c r="CL1556" s="97" t="e">
        <v>#N/A</v>
      </c>
      <c r="CM1556" s="97" t="e">
        <v>#N/A</v>
      </c>
      <c r="CN1556" s="2">
        <v>6858249</v>
      </c>
      <c r="CO1556" s="100" t="e">
        <v>#N/A</v>
      </c>
      <c r="CP1556" s="97" t="e">
        <v>#N/A</v>
      </c>
      <c r="CQ1556" s="97">
        <v>90937285</v>
      </c>
      <c r="CR1556" s="97">
        <v>21308854</v>
      </c>
      <c r="CS1556" s="97">
        <v>47365858</v>
      </c>
      <c r="CT1556" s="2">
        <v>25235355</v>
      </c>
      <c r="CU1556" s="2" t="s">
        <v>189</v>
      </c>
    </row>
    <row r="1557" spans="1:99" x14ac:dyDescent="0.25">
      <c r="A1557" s="2">
        <v>20539</v>
      </c>
      <c r="B1557" s="2">
        <v>16468887</v>
      </c>
      <c r="C1557" s="2">
        <v>503871</v>
      </c>
      <c r="D1557" s="2">
        <v>15965016</v>
      </c>
      <c r="E1557" s="2">
        <v>106089</v>
      </c>
      <c r="F1557" s="2">
        <v>5493300</v>
      </c>
      <c r="G1557" s="2">
        <v>10471716</v>
      </c>
      <c r="H1557" s="2">
        <v>16468887</v>
      </c>
      <c r="I1557" s="2">
        <v>1629230</v>
      </c>
      <c r="J1557" s="2">
        <v>1493040</v>
      </c>
      <c r="K1557" s="2">
        <v>10828941</v>
      </c>
      <c r="L1557" s="2">
        <v>4569745</v>
      </c>
      <c r="N1557" s="2">
        <v>20539</v>
      </c>
      <c r="O1557" s="97" t="s">
        <v>186</v>
      </c>
      <c r="P1557" s="97" t="s">
        <v>186</v>
      </c>
      <c r="Q1557" s="97" t="s">
        <v>186</v>
      </c>
      <c r="R1557" s="97" t="s">
        <v>186</v>
      </c>
      <c r="S1557" s="97" t="s">
        <v>186</v>
      </c>
      <c r="T1557" s="97" t="s">
        <v>186</v>
      </c>
      <c r="U1557" s="97" t="s">
        <v>186</v>
      </c>
      <c r="V1557" s="97" t="s">
        <v>186</v>
      </c>
      <c r="W1557" s="97" t="e">
        <v>#N/A</v>
      </c>
      <c r="X1557" s="97" t="s">
        <v>186</v>
      </c>
      <c r="Y1557" s="97" t="s">
        <v>186</v>
      </c>
      <c r="Z1557" s="97">
        <v>0</v>
      </c>
      <c r="AB1557" s="2">
        <v>20552</v>
      </c>
      <c r="AC1557" s="97">
        <v>3806959</v>
      </c>
      <c r="AD1557" s="97">
        <v>347814</v>
      </c>
      <c r="AE1557" s="97">
        <v>3435381</v>
      </c>
      <c r="AF1557" s="97">
        <v>6862</v>
      </c>
      <c r="AG1557" s="97">
        <v>1623525</v>
      </c>
      <c r="AH1557" s="97">
        <v>1811856</v>
      </c>
      <c r="AI1557" s="97">
        <v>3806959</v>
      </c>
      <c r="AJ1557" s="97">
        <v>1749696</v>
      </c>
      <c r="AK1557" s="97">
        <v>2057263</v>
      </c>
      <c r="AL1557" s="97">
        <v>404548</v>
      </c>
      <c r="AM1557" s="97" t="s">
        <v>189</v>
      </c>
      <c r="AN1557" s="2">
        <v>20552</v>
      </c>
      <c r="AO1557" s="97">
        <v>4856698</v>
      </c>
      <c r="AP1557" s="97">
        <v>127318</v>
      </c>
      <c r="AQ1557" s="97">
        <v>4729380</v>
      </c>
      <c r="AR1557" s="97">
        <v>9957</v>
      </c>
      <c r="AS1557" s="97">
        <v>1738452</v>
      </c>
      <c r="AT1557" s="97">
        <v>2990928</v>
      </c>
      <c r="AU1557" s="97">
        <v>4856698</v>
      </c>
      <c r="AV1557" s="97">
        <v>2690896</v>
      </c>
      <c r="AW1557" s="97">
        <v>2133185</v>
      </c>
      <c r="AX1557" s="97">
        <v>393355</v>
      </c>
      <c r="AY1557" s="97" t="s">
        <v>189</v>
      </c>
      <c r="AZ1557" s="2">
        <v>20552</v>
      </c>
      <c r="BA1557" s="98">
        <v>3974089</v>
      </c>
      <c r="BB1557" s="2">
        <v>73431</v>
      </c>
      <c r="BC1557" s="2">
        <v>3127600</v>
      </c>
      <c r="BD1557" s="2">
        <v>5799</v>
      </c>
      <c r="BE1557" s="2">
        <v>1674793</v>
      </c>
      <c r="BF1557" s="2">
        <v>1452807</v>
      </c>
      <c r="BG1557" s="2">
        <v>3974089</v>
      </c>
      <c r="BH1557" s="2">
        <v>1521625</v>
      </c>
      <c r="BI1557" s="2">
        <v>2452464</v>
      </c>
      <c r="BJ1557" s="2">
        <v>1027183</v>
      </c>
      <c r="BK1557" s="2" t="s">
        <v>189</v>
      </c>
      <c r="BL1557" s="2">
        <v>20552</v>
      </c>
      <c r="BM1557" s="2">
        <v>2817105</v>
      </c>
      <c r="BN1557" s="2">
        <v>309953</v>
      </c>
      <c r="BO1557" s="2">
        <v>2507152</v>
      </c>
      <c r="BP1557" s="2">
        <v>7130</v>
      </c>
      <c r="BQ1557" s="2">
        <v>1619263</v>
      </c>
      <c r="BR1557" s="2">
        <v>887889</v>
      </c>
      <c r="BS1557" s="2">
        <v>2817105</v>
      </c>
      <c r="BT1557" s="2">
        <v>887916</v>
      </c>
      <c r="BU1557" s="2">
        <v>1835948</v>
      </c>
      <c r="BV1557" s="2">
        <v>238258</v>
      </c>
      <c r="BW1557" s="2" t="s">
        <v>189</v>
      </c>
      <c r="BX1557" s="2">
        <v>20552</v>
      </c>
      <c r="BY1557" s="2">
        <v>2713177</v>
      </c>
      <c r="BZ1557" s="2">
        <v>299193</v>
      </c>
      <c r="CA1557" s="2">
        <v>2413984</v>
      </c>
      <c r="CB1557" s="2">
        <v>8373</v>
      </c>
      <c r="CC1557" s="2">
        <v>1526821</v>
      </c>
      <c r="CD1557" s="2">
        <v>887163</v>
      </c>
      <c r="CE1557" s="2">
        <v>2713177</v>
      </c>
      <c r="CF1557" s="2">
        <v>38000</v>
      </c>
      <c r="CG1557" s="2">
        <v>2585783</v>
      </c>
      <c r="CH1557" s="2">
        <v>465503</v>
      </c>
      <c r="CI1557" s="2" t="s">
        <v>189</v>
      </c>
      <c r="CJ1557" s="2">
        <v>20552</v>
      </c>
      <c r="CK1557" s="97">
        <v>2651950</v>
      </c>
      <c r="CL1557" s="97" t="e">
        <v>#N/A</v>
      </c>
      <c r="CM1557" s="97" t="e">
        <v>#N/A</v>
      </c>
      <c r="CN1557" s="2">
        <v>10141</v>
      </c>
      <c r="CO1557" s="100" t="e">
        <v>#N/A</v>
      </c>
      <c r="CP1557" s="97" t="e">
        <v>#N/A</v>
      </c>
      <c r="CQ1557" s="97">
        <v>2651950</v>
      </c>
      <c r="CR1557" s="97">
        <v>543928</v>
      </c>
      <c r="CS1557" s="97">
        <v>2108022</v>
      </c>
      <c r="CT1557" s="2">
        <v>351436</v>
      </c>
      <c r="CU1557" s="2" t="s">
        <v>189</v>
      </c>
    </row>
    <row r="1558" spans="1:99" x14ac:dyDescent="0.25">
      <c r="A1558" s="2">
        <v>20540</v>
      </c>
      <c r="B1558" s="2">
        <v>30530105</v>
      </c>
      <c r="C1558" s="2">
        <v>3351514</v>
      </c>
      <c r="D1558" s="2">
        <v>27178591</v>
      </c>
      <c r="E1558" s="2">
        <v>678823</v>
      </c>
      <c r="F1558" s="2">
        <v>12834062</v>
      </c>
      <c r="G1558" s="2">
        <v>14344529</v>
      </c>
      <c r="H1558" s="2">
        <v>30530105</v>
      </c>
      <c r="I1558" s="2">
        <v>7087855</v>
      </c>
      <c r="J1558" s="2">
        <v>6923205</v>
      </c>
      <c r="K1558" s="2">
        <v>23360805</v>
      </c>
      <c r="L1558" s="2">
        <v>11497158</v>
      </c>
      <c r="N1558" s="2">
        <v>20540</v>
      </c>
      <c r="O1558" s="97">
        <v>30623641</v>
      </c>
      <c r="P1558" s="97">
        <v>2990760</v>
      </c>
      <c r="Q1558" s="97">
        <v>23882748</v>
      </c>
      <c r="R1558" s="97">
        <v>699791</v>
      </c>
      <c r="S1558" s="97">
        <v>10197863</v>
      </c>
      <c r="T1558" s="97">
        <v>13684885</v>
      </c>
      <c r="U1558" s="97">
        <v>30623641</v>
      </c>
      <c r="V1558" s="97">
        <v>4476867</v>
      </c>
      <c r="W1558" s="97">
        <v>4249388</v>
      </c>
      <c r="X1558" s="97">
        <v>24092596</v>
      </c>
      <c r="Y1558" s="97">
        <v>6739739</v>
      </c>
      <c r="Z1558" s="97">
        <v>0</v>
      </c>
      <c r="AB1558" s="2">
        <v>20553</v>
      </c>
      <c r="AC1558" s="97">
        <v>48086456</v>
      </c>
      <c r="AD1558" s="97">
        <v>12588060</v>
      </c>
      <c r="AE1558" s="97">
        <v>35498396</v>
      </c>
      <c r="AF1558" s="97">
        <v>4305177</v>
      </c>
      <c r="AG1558" s="97">
        <v>19325389</v>
      </c>
      <c r="AH1558" s="97">
        <v>16173007</v>
      </c>
      <c r="AI1558" s="97">
        <v>48086456</v>
      </c>
      <c r="AJ1558" s="97">
        <v>13543706</v>
      </c>
      <c r="AK1558" s="97">
        <v>19466035</v>
      </c>
      <c r="AL1558" s="97">
        <v>5423276</v>
      </c>
      <c r="AM1558" s="97" t="s">
        <v>189</v>
      </c>
      <c r="AN1558" s="2">
        <v>20553</v>
      </c>
      <c r="AO1558" s="97">
        <v>49153435</v>
      </c>
      <c r="AP1558" s="97">
        <v>11767842</v>
      </c>
      <c r="AQ1558" s="97">
        <v>34175939</v>
      </c>
      <c r="AR1558" s="97">
        <v>5109994</v>
      </c>
      <c r="AS1558" s="97">
        <v>18101218</v>
      </c>
      <c r="AT1558" s="97">
        <v>16074721</v>
      </c>
      <c r="AU1558" s="97">
        <v>49153435</v>
      </c>
      <c r="AV1558" s="97">
        <v>26623303</v>
      </c>
      <c r="AW1558" s="97">
        <v>22530132</v>
      </c>
      <c r="AX1558" s="97">
        <v>4978403</v>
      </c>
      <c r="AY1558" s="97" t="s">
        <v>189</v>
      </c>
      <c r="AZ1558" s="2">
        <v>20553</v>
      </c>
      <c r="BA1558" s="98">
        <v>41269942</v>
      </c>
      <c r="BB1558" s="2">
        <v>10006402</v>
      </c>
      <c r="BC1558" s="2">
        <v>31263540</v>
      </c>
      <c r="BD1558" s="2">
        <v>3706731</v>
      </c>
      <c r="BE1558" s="2">
        <v>16263611</v>
      </c>
      <c r="BF1558" s="2">
        <v>14999929</v>
      </c>
      <c r="BG1558" s="2">
        <v>41269942</v>
      </c>
      <c r="BH1558" s="2">
        <v>15960809</v>
      </c>
      <c r="BI1558" s="2">
        <v>22598535</v>
      </c>
      <c r="BJ1558" s="2">
        <v>5638095</v>
      </c>
      <c r="BK1558" s="2" t="s">
        <v>189</v>
      </c>
      <c r="BL1558" s="2">
        <v>20553</v>
      </c>
      <c r="BM1558" s="2">
        <v>42704059</v>
      </c>
      <c r="BN1558" s="2">
        <v>8181326</v>
      </c>
      <c r="BO1558" s="2">
        <v>34522733</v>
      </c>
      <c r="BP1558" s="2">
        <v>3409203</v>
      </c>
      <c r="BQ1558" s="2">
        <v>13937823</v>
      </c>
      <c r="BR1558" s="2">
        <v>20584910</v>
      </c>
      <c r="BS1558" s="2">
        <v>42704059</v>
      </c>
      <c r="BT1558" s="2">
        <v>23225461</v>
      </c>
      <c r="BU1558" s="2">
        <v>17245150</v>
      </c>
      <c r="BV1558" s="2">
        <v>4353103</v>
      </c>
      <c r="BW1558" s="2" t="s">
        <v>189</v>
      </c>
      <c r="BX1558" s="2">
        <v>20553</v>
      </c>
      <c r="BY1558" s="2">
        <v>42212969</v>
      </c>
      <c r="BZ1558" s="2">
        <v>6876416</v>
      </c>
      <c r="CA1558" s="2">
        <v>27306194</v>
      </c>
      <c r="CB1558" s="2">
        <v>2875178</v>
      </c>
      <c r="CC1558" s="2">
        <v>11910981</v>
      </c>
      <c r="CD1558" s="2">
        <v>15395213</v>
      </c>
      <c r="CE1558" s="2">
        <v>42212969</v>
      </c>
      <c r="CF1558" s="2">
        <v>26990435</v>
      </c>
      <c r="CG1558" s="2">
        <v>15222534</v>
      </c>
      <c r="CH1558" s="2">
        <v>5338149</v>
      </c>
      <c r="CI1558" s="2" t="s">
        <v>189</v>
      </c>
      <c r="CJ1558" s="2">
        <v>20553</v>
      </c>
      <c r="CK1558" s="97">
        <v>44888058</v>
      </c>
      <c r="CL1558" s="97" t="e">
        <v>#N/A</v>
      </c>
      <c r="CM1558" s="97" t="e">
        <v>#N/A</v>
      </c>
      <c r="CN1558" s="2">
        <v>3429975</v>
      </c>
      <c r="CO1558" s="100" t="e">
        <v>#N/A</v>
      </c>
      <c r="CP1558" s="97" t="e">
        <v>#N/A</v>
      </c>
      <c r="CQ1558" s="97">
        <v>44888058</v>
      </c>
      <c r="CR1558" s="97">
        <v>21925289</v>
      </c>
      <c r="CS1558" s="97">
        <v>12919113</v>
      </c>
      <c r="CT1558" s="2">
        <v>5798593</v>
      </c>
      <c r="CU1558" s="2" t="s">
        <v>189</v>
      </c>
    </row>
    <row r="1559" spans="1:99" x14ac:dyDescent="0.25">
      <c r="A1559" s="2">
        <v>20541</v>
      </c>
      <c r="B1559" s="2">
        <v>8462178</v>
      </c>
      <c r="C1559" s="2">
        <v>23891</v>
      </c>
      <c r="D1559" s="2">
        <v>8425468</v>
      </c>
      <c r="E1559" s="2" t="s">
        <v>189</v>
      </c>
      <c r="F1559" s="2">
        <v>2670577</v>
      </c>
      <c r="G1559" s="2">
        <v>5754891</v>
      </c>
      <c r="H1559" s="2">
        <v>8462178</v>
      </c>
      <c r="I1559" s="2">
        <v>4753906</v>
      </c>
      <c r="J1559" s="2">
        <v>4745726</v>
      </c>
      <c r="K1559" s="2">
        <v>3708272</v>
      </c>
      <c r="L1559" s="2">
        <v>441106</v>
      </c>
      <c r="N1559" s="2">
        <v>20541</v>
      </c>
      <c r="O1559" s="97">
        <v>8414231</v>
      </c>
      <c r="P1559" s="97">
        <v>39299</v>
      </c>
      <c r="Q1559" s="97">
        <v>8374932</v>
      </c>
      <c r="R1559" s="97" t="s">
        <v>189</v>
      </c>
      <c r="S1559" s="97">
        <v>2470837</v>
      </c>
      <c r="T1559" s="97">
        <v>5904095</v>
      </c>
      <c r="U1559" s="97">
        <v>8414231</v>
      </c>
      <c r="V1559" s="97">
        <v>4212000</v>
      </c>
      <c r="W1559" s="97">
        <v>4212000</v>
      </c>
      <c r="X1559" s="97">
        <v>4200684</v>
      </c>
      <c r="Y1559" s="97">
        <v>544512</v>
      </c>
      <c r="Z1559" s="97">
        <v>0</v>
      </c>
      <c r="AB1559" s="2">
        <v>20554</v>
      </c>
      <c r="AC1559" s="97">
        <v>26190001</v>
      </c>
      <c r="AD1559" s="97">
        <v>25236</v>
      </c>
      <c r="AE1559" s="97">
        <v>26164765</v>
      </c>
      <c r="AF1559" s="97" t="s">
        <v>186</v>
      </c>
      <c r="AG1559" s="97">
        <v>6232624</v>
      </c>
      <c r="AH1559" s="97">
        <v>19932141</v>
      </c>
      <c r="AI1559" s="97">
        <v>26190001</v>
      </c>
      <c r="AJ1559" s="97">
        <v>15842158</v>
      </c>
      <c r="AK1559" s="97">
        <v>10123589</v>
      </c>
      <c r="AL1559" s="97">
        <v>240377</v>
      </c>
      <c r="AM1559" s="97" t="s">
        <v>189</v>
      </c>
      <c r="AN1559" s="2">
        <v>20554</v>
      </c>
      <c r="AO1559" s="97">
        <v>28124201</v>
      </c>
      <c r="AP1559" s="97">
        <v>168427</v>
      </c>
      <c r="AQ1559" s="97">
        <v>27942856</v>
      </c>
      <c r="AR1559" s="97">
        <v>0</v>
      </c>
      <c r="AS1559" s="97">
        <v>6252155</v>
      </c>
      <c r="AT1559" s="97">
        <v>21690701</v>
      </c>
      <c r="AU1559" s="97">
        <v>28124201</v>
      </c>
      <c r="AV1559" s="97">
        <v>17809323</v>
      </c>
      <c r="AW1559" s="97">
        <v>10314878</v>
      </c>
      <c r="AX1559" s="97">
        <v>1275367</v>
      </c>
      <c r="AY1559" s="97" t="s">
        <v>189</v>
      </c>
      <c r="AZ1559" s="2">
        <v>20554</v>
      </c>
      <c r="BA1559" s="98">
        <v>23655987</v>
      </c>
      <c r="BB1559" s="2">
        <v>16629</v>
      </c>
      <c r="BC1559" s="2">
        <v>23639358</v>
      </c>
      <c r="BD1559" s="2" t="s">
        <v>189</v>
      </c>
      <c r="BE1559" s="2">
        <v>6392565</v>
      </c>
      <c r="BF1559" s="2">
        <v>17246793</v>
      </c>
      <c r="BG1559" s="2">
        <v>23655987</v>
      </c>
      <c r="BH1559" s="2">
        <v>8501199</v>
      </c>
      <c r="BI1559" s="2">
        <v>15134948</v>
      </c>
      <c r="BJ1559" s="2">
        <v>2734166</v>
      </c>
      <c r="BK1559" s="2" t="s">
        <v>189</v>
      </c>
      <c r="BL1559" s="2">
        <v>20554</v>
      </c>
      <c r="BM1559" s="2">
        <v>27809539</v>
      </c>
      <c r="BN1559" s="2">
        <v>106109</v>
      </c>
      <c r="BO1559" s="2">
        <v>24714216</v>
      </c>
      <c r="BP1559" s="2" t="s">
        <v>189</v>
      </c>
      <c r="BQ1559" s="2">
        <v>6006642</v>
      </c>
      <c r="BR1559" s="2">
        <v>18707574</v>
      </c>
      <c r="BS1559" s="2">
        <v>27809539</v>
      </c>
      <c r="BT1559" s="2">
        <v>21081598</v>
      </c>
      <c r="BU1559" s="2">
        <v>6727941</v>
      </c>
      <c r="BV1559" s="2">
        <v>1007861</v>
      </c>
      <c r="BW1559" s="2" t="s">
        <v>189</v>
      </c>
      <c r="BX1559" s="2">
        <v>20554</v>
      </c>
      <c r="BY1559" s="2">
        <v>27270163</v>
      </c>
      <c r="BZ1559" s="2">
        <v>329780</v>
      </c>
      <c r="CA1559" s="2">
        <v>26940383</v>
      </c>
      <c r="CB1559" s="2">
        <v>11310</v>
      </c>
      <c r="CC1559" s="2">
        <v>5518672</v>
      </c>
      <c r="CD1559" s="2">
        <v>21421711</v>
      </c>
      <c r="CE1559" s="2">
        <v>27270163</v>
      </c>
      <c r="CF1559" s="2">
        <v>14002913</v>
      </c>
      <c r="CG1559" s="2">
        <v>12419549</v>
      </c>
      <c r="CH1559" s="2">
        <v>2234089</v>
      </c>
      <c r="CI1559" s="2" t="s">
        <v>189</v>
      </c>
      <c r="CJ1559" s="2">
        <v>20554</v>
      </c>
      <c r="CK1559" s="97">
        <v>27947641</v>
      </c>
      <c r="CL1559" s="97" t="e">
        <v>#N/A</v>
      </c>
      <c r="CM1559" s="97" t="e">
        <v>#N/A</v>
      </c>
      <c r="CN1559" s="2">
        <v>11515</v>
      </c>
      <c r="CO1559" s="100" t="e">
        <v>#N/A</v>
      </c>
      <c r="CP1559" s="97" t="e">
        <v>#N/A</v>
      </c>
      <c r="CQ1559" s="97">
        <v>27947641</v>
      </c>
      <c r="CR1559" s="97">
        <v>19050853</v>
      </c>
      <c r="CS1559" s="97">
        <v>8272550</v>
      </c>
      <c r="CT1559" s="2">
        <v>1230944</v>
      </c>
      <c r="CU1559" s="2" t="s">
        <v>189</v>
      </c>
    </row>
    <row r="1560" spans="1:99" x14ac:dyDescent="0.25">
      <c r="A1560" s="2">
        <v>20542</v>
      </c>
      <c r="B1560" s="2">
        <v>5425607</v>
      </c>
      <c r="C1560" s="2">
        <v>84865</v>
      </c>
      <c r="D1560" s="2">
        <v>5340742</v>
      </c>
      <c r="E1560" s="2">
        <v>11964</v>
      </c>
      <c r="F1560" s="2">
        <v>2375889</v>
      </c>
      <c r="G1560" s="2">
        <v>2964853</v>
      </c>
      <c r="H1560" s="2">
        <v>5425607</v>
      </c>
      <c r="I1560" s="2">
        <v>2274694</v>
      </c>
      <c r="J1560" s="2">
        <v>2097816</v>
      </c>
      <c r="K1560" s="2">
        <v>3141866</v>
      </c>
      <c r="L1560" s="2">
        <v>1200383</v>
      </c>
      <c r="N1560" s="2">
        <v>20542</v>
      </c>
      <c r="O1560" s="97">
        <v>5837684</v>
      </c>
      <c r="P1560" s="97">
        <v>71155</v>
      </c>
      <c r="Q1560" s="97">
        <v>5766529</v>
      </c>
      <c r="R1560" s="97">
        <v>13220</v>
      </c>
      <c r="S1560" s="97">
        <v>2153066</v>
      </c>
      <c r="T1560" s="97">
        <v>3613463</v>
      </c>
      <c r="U1560" s="97">
        <v>5837684</v>
      </c>
      <c r="V1560" s="97">
        <v>3024488</v>
      </c>
      <c r="W1560" s="97">
        <v>3024488</v>
      </c>
      <c r="X1560" s="97">
        <v>2811678</v>
      </c>
      <c r="Y1560" s="97">
        <v>1100959</v>
      </c>
      <c r="Z1560" s="97">
        <v>0</v>
      </c>
      <c r="AB1560" s="2">
        <v>20555</v>
      </c>
      <c r="AC1560" s="97">
        <v>11104192</v>
      </c>
      <c r="AD1560" s="97">
        <v>11085</v>
      </c>
      <c r="AE1560" s="97">
        <v>11093107</v>
      </c>
      <c r="AF1560" s="97" t="s">
        <v>186</v>
      </c>
      <c r="AG1560" s="97">
        <v>3421303</v>
      </c>
      <c r="AH1560" s="97">
        <v>7671804</v>
      </c>
      <c r="AI1560" s="97">
        <v>11104192</v>
      </c>
      <c r="AJ1560" s="97">
        <v>4740746</v>
      </c>
      <c r="AK1560" s="97">
        <v>6176827</v>
      </c>
      <c r="AL1560" s="97">
        <v>2337884</v>
      </c>
      <c r="AM1560" s="97" t="s">
        <v>189</v>
      </c>
      <c r="AN1560" s="2">
        <v>20555</v>
      </c>
      <c r="AO1560" s="97" t="e">
        <v>#N/A</v>
      </c>
      <c r="AP1560" s="97">
        <v>174593</v>
      </c>
      <c r="AQ1560" s="97">
        <v>11055261</v>
      </c>
      <c r="AR1560" s="97">
        <v>0</v>
      </c>
      <c r="AS1560" s="97" t="e">
        <v>#N/A</v>
      </c>
      <c r="AT1560" s="97" t="e">
        <v>#N/A</v>
      </c>
      <c r="AU1560" s="97">
        <v>11229854</v>
      </c>
      <c r="AV1560" s="97">
        <v>5492539</v>
      </c>
      <c r="AW1560" s="97" t="e">
        <v>#N/A</v>
      </c>
      <c r="AX1560" s="97">
        <v>1719961</v>
      </c>
      <c r="AY1560" s="97" t="s">
        <v>189</v>
      </c>
      <c r="AZ1560" s="2">
        <v>20555</v>
      </c>
      <c r="BA1560" s="98" t="e">
        <v>#N/A</v>
      </c>
      <c r="BB1560" s="2">
        <v>0</v>
      </c>
      <c r="BC1560" s="2">
        <v>0</v>
      </c>
      <c r="BD1560" s="2" t="e">
        <v>#N/A</v>
      </c>
      <c r="BE1560" s="2" t="e">
        <v>#N/A</v>
      </c>
      <c r="BF1560" s="2" t="e">
        <v>#N/A</v>
      </c>
      <c r="BG1560" s="2" t="e">
        <v>#N/A</v>
      </c>
      <c r="BH1560" s="2" t="e">
        <v>#N/A</v>
      </c>
      <c r="BI1560" s="2" t="e">
        <v>#N/A</v>
      </c>
      <c r="BJ1560" s="2" t="e">
        <v>#N/A</v>
      </c>
      <c r="BK1560" s="2" t="e">
        <v>#N/A</v>
      </c>
      <c r="BL1560" s="2">
        <v>20555</v>
      </c>
      <c r="BM1560" s="2">
        <v>27809539</v>
      </c>
      <c r="BN1560" s="2">
        <v>0</v>
      </c>
      <c r="BO1560" s="2">
        <v>0</v>
      </c>
      <c r="BP1560" s="2" t="e">
        <v>#N/A</v>
      </c>
      <c r="BQ1560" s="2" t="e">
        <v>#N/A</v>
      </c>
      <c r="BR1560" s="2" t="e">
        <v>#N/A</v>
      </c>
      <c r="BS1560" s="2" t="e">
        <v>#N/A</v>
      </c>
      <c r="BT1560" s="2" t="e">
        <v>#N/A</v>
      </c>
      <c r="BU1560" s="2" t="e">
        <v>#N/A</v>
      </c>
      <c r="BV1560" s="2" t="e">
        <v>#N/A</v>
      </c>
      <c r="BW1560" s="2" t="e">
        <v>#N/A</v>
      </c>
      <c r="BX1560" s="2">
        <v>20555</v>
      </c>
      <c r="BY1560" s="2">
        <v>43012494</v>
      </c>
      <c r="BZ1560" s="2">
        <v>189958</v>
      </c>
      <c r="CA1560" s="2">
        <v>42822536</v>
      </c>
      <c r="CB1560" s="2">
        <v>56873</v>
      </c>
      <c r="CC1560" s="2">
        <v>3048264</v>
      </c>
      <c r="CD1560" s="2">
        <v>39774272</v>
      </c>
      <c r="CE1560" s="2">
        <v>43012494</v>
      </c>
      <c r="CF1560" s="2">
        <v>38421011</v>
      </c>
      <c r="CG1560" s="2">
        <v>4571894</v>
      </c>
      <c r="CH1560" s="2">
        <v>2023331</v>
      </c>
      <c r="CI1560" s="2" t="s">
        <v>189</v>
      </c>
      <c r="CJ1560" s="2">
        <v>20555</v>
      </c>
      <c r="CK1560" s="97">
        <v>27000322</v>
      </c>
      <c r="CL1560" s="97" t="e">
        <v>#N/A</v>
      </c>
      <c r="CM1560" s="97" t="e">
        <v>#N/A</v>
      </c>
      <c r="CN1560" s="2">
        <v>63521</v>
      </c>
      <c r="CO1560" s="100" t="e">
        <v>#N/A</v>
      </c>
      <c r="CP1560" s="97" t="e">
        <v>#N/A</v>
      </c>
      <c r="CQ1560" s="97">
        <v>27000322</v>
      </c>
      <c r="CR1560" s="97">
        <v>22170086</v>
      </c>
      <c r="CS1560" s="97">
        <v>4830236</v>
      </c>
      <c r="CT1560" s="2">
        <v>1978123</v>
      </c>
      <c r="CU1560" s="2" t="s">
        <v>189</v>
      </c>
    </row>
    <row r="1561" spans="1:99" x14ac:dyDescent="0.25">
      <c r="A1561" s="2">
        <v>20543</v>
      </c>
      <c r="B1561" s="2">
        <v>34445623</v>
      </c>
      <c r="C1561" s="2">
        <v>476082</v>
      </c>
      <c r="D1561" s="2">
        <v>33588673</v>
      </c>
      <c r="E1561" s="2" t="s">
        <v>189</v>
      </c>
      <c r="F1561" s="2">
        <v>7903601</v>
      </c>
      <c r="G1561" s="2">
        <v>25685072</v>
      </c>
      <c r="H1561" s="2">
        <v>34445623</v>
      </c>
      <c r="I1561" s="2">
        <v>22642910</v>
      </c>
      <c r="J1561" s="2">
        <v>22527440</v>
      </c>
      <c r="K1561" s="2">
        <v>11802713</v>
      </c>
      <c r="L1561" s="2">
        <v>5463086</v>
      </c>
      <c r="N1561" s="2">
        <v>20543</v>
      </c>
      <c r="O1561" s="97">
        <v>30853188</v>
      </c>
      <c r="P1561" s="97">
        <v>612245</v>
      </c>
      <c r="Q1561" s="97">
        <v>30240943</v>
      </c>
      <c r="R1561" s="97">
        <v>238834</v>
      </c>
      <c r="S1561" s="97">
        <v>6044020</v>
      </c>
      <c r="T1561" s="97">
        <v>24196923</v>
      </c>
      <c r="U1561" s="97">
        <v>30853188</v>
      </c>
      <c r="V1561" s="97">
        <v>21831438</v>
      </c>
      <c r="W1561" s="97">
        <v>21329558</v>
      </c>
      <c r="X1561" s="97">
        <v>8708303</v>
      </c>
      <c r="Y1561" s="97">
        <v>4918395</v>
      </c>
      <c r="Z1561" s="97">
        <v>0</v>
      </c>
      <c r="AB1561" s="2">
        <v>20556</v>
      </c>
      <c r="AC1561" s="97">
        <v>3150065</v>
      </c>
      <c r="AD1561" s="97">
        <v>281241</v>
      </c>
      <c r="AE1561" s="97">
        <v>2868824</v>
      </c>
      <c r="AF1561" s="97" t="s">
        <v>186</v>
      </c>
      <c r="AG1561" s="97">
        <v>1456556</v>
      </c>
      <c r="AH1561" s="97">
        <v>1412268</v>
      </c>
      <c r="AI1561" s="97">
        <v>3150065</v>
      </c>
      <c r="AJ1561" s="97">
        <v>1330959</v>
      </c>
      <c r="AK1561" s="97">
        <v>1691854</v>
      </c>
      <c r="AL1561" s="97">
        <v>544721</v>
      </c>
      <c r="AM1561" s="97" t="s">
        <v>189</v>
      </c>
      <c r="AN1561" s="2">
        <v>20556</v>
      </c>
      <c r="AO1561" s="97">
        <v>3218560</v>
      </c>
      <c r="AP1561" s="97">
        <v>107246</v>
      </c>
      <c r="AQ1561" s="97">
        <v>3046767</v>
      </c>
      <c r="AR1561" s="97">
        <v>1791</v>
      </c>
      <c r="AS1561" s="97">
        <v>1455000</v>
      </c>
      <c r="AT1561" s="97">
        <v>1591766</v>
      </c>
      <c r="AU1561" s="97">
        <v>3218560</v>
      </c>
      <c r="AV1561" s="97">
        <v>38000</v>
      </c>
      <c r="AW1561" s="97">
        <v>3180560</v>
      </c>
      <c r="AX1561" s="97">
        <v>753045</v>
      </c>
      <c r="AY1561" s="97" t="s">
        <v>189</v>
      </c>
      <c r="AZ1561" s="2">
        <v>20556</v>
      </c>
      <c r="BA1561" s="98">
        <v>6410849</v>
      </c>
      <c r="BB1561" s="2">
        <v>126728</v>
      </c>
      <c r="BC1561" s="2">
        <v>5203457</v>
      </c>
      <c r="BD1561" s="2">
        <v>689</v>
      </c>
      <c r="BE1561" s="2">
        <v>1595865</v>
      </c>
      <c r="BF1561" s="2">
        <v>3607592</v>
      </c>
      <c r="BG1561" s="2">
        <v>6410849</v>
      </c>
      <c r="BH1561" s="2">
        <v>3653369</v>
      </c>
      <c r="BI1561" s="2">
        <v>2757480</v>
      </c>
      <c r="BJ1561" s="2">
        <v>838831</v>
      </c>
      <c r="BK1561" s="2" t="s">
        <v>189</v>
      </c>
      <c r="BL1561" s="2">
        <v>20556</v>
      </c>
      <c r="BM1561" s="2">
        <v>6227306</v>
      </c>
      <c r="BN1561" s="2">
        <v>151235</v>
      </c>
      <c r="BO1561" s="2">
        <v>6076071</v>
      </c>
      <c r="BP1561" s="2">
        <v>776</v>
      </c>
      <c r="BQ1561" s="2">
        <v>1387370</v>
      </c>
      <c r="BR1561" s="2">
        <v>4688701</v>
      </c>
      <c r="BS1561" s="2">
        <v>6227306</v>
      </c>
      <c r="BT1561" s="2">
        <v>3004329</v>
      </c>
      <c r="BU1561" s="2">
        <v>2118265</v>
      </c>
      <c r="BV1561" s="2">
        <v>678647</v>
      </c>
      <c r="BW1561" s="2" t="s">
        <v>189</v>
      </c>
      <c r="BX1561" s="2">
        <v>20556</v>
      </c>
      <c r="BY1561" s="2">
        <v>4264046</v>
      </c>
      <c r="BZ1561" s="2">
        <v>487037</v>
      </c>
      <c r="CA1561" s="2">
        <v>3706007</v>
      </c>
      <c r="CB1561" s="2">
        <v>1925</v>
      </c>
      <c r="CC1561" s="2">
        <v>1350244</v>
      </c>
      <c r="CD1561" s="2">
        <v>2355763</v>
      </c>
      <c r="CE1561" s="2">
        <v>4264046</v>
      </c>
      <c r="CF1561" s="2">
        <v>1850785</v>
      </c>
      <c r="CG1561" s="2">
        <v>2413261</v>
      </c>
      <c r="CH1561" s="2">
        <v>772847</v>
      </c>
      <c r="CI1561" s="2" t="s">
        <v>189</v>
      </c>
      <c r="CJ1561" s="2">
        <v>20556</v>
      </c>
      <c r="CK1561" s="97">
        <v>2133562</v>
      </c>
      <c r="CL1561" s="97" t="e">
        <v>#N/A</v>
      </c>
      <c r="CM1561" s="97" t="e">
        <v>#N/A</v>
      </c>
      <c r="CN1561" s="2" t="s">
        <v>189</v>
      </c>
      <c r="CO1561" s="100" t="e">
        <v>#N/A</v>
      </c>
      <c r="CP1561" s="97" t="e">
        <v>#N/A</v>
      </c>
      <c r="CQ1561" s="97">
        <v>2133562</v>
      </c>
      <c r="CR1561" s="97">
        <v>505628</v>
      </c>
      <c r="CS1561" s="97">
        <v>1627934</v>
      </c>
      <c r="CT1561" s="2">
        <v>468317</v>
      </c>
      <c r="CU1561" s="2" t="s">
        <v>189</v>
      </c>
    </row>
    <row r="1562" spans="1:99" x14ac:dyDescent="0.25">
      <c r="A1562" s="2">
        <v>20544</v>
      </c>
      <c r="B1562" s="2">
        <v>62603227</v>
      </c>
      <c r="C1562" s="2">
        <v>1841947</v>
      </c>
      <c r="D1562" s="2">
        <v>60666534</v>
      </c>
      <c r="E1562" s="2">
        <v>13281</v>
      </c>
      <c r="F1562" s="2">
        <v>2561550</v>
      </c>
      <c r="G1562" s="2">
        <v>58104984</v>
      </c>
      <c r="H1562" s="2">
        <v>62603227</v>
      </c>
      <c r="I1562" s="2">
        <v>3557259</v>
      </c>
      <c r="J1562" s="2">
        <v>2755660</v>
      </c>
      <c r="K1562" s="2">
        <v>59045968</v>
      </c>
      <c r="L1562" s="2">
        <v>20142818</v>
      </c>
      <c r="N1562" s="2">
        <v>20544</v>
      </c>
      <c r="O1562" s="97">
        <v>38612014</v>
      </c>
      <c r="P1562" s="97">
        <v>1449616</v>
      </c>
      <c r="Q1562" s="97">
        <v>36281853</v>
      </c>
      <c r="R1562" s="97">
        <v>10515</v>
      </c>
      <c r="S1562" s="97">
        <v>2504752</v>
      </c>
      <c r="T1562" s="97">
        <v>33777101</v>
      </c>
      <c r="U1562" s="97">
        <v>38612014</v>
      </c>
      <c r="V1562" s="97">
        <v>3921841</v>
      </c>
      <c r="W1562" s="97">
        <v>3891742</v>
      </c>
      <c r="X1562" s="97">
        <v>34690173</v>
      </c>
      <c r="Y1562" s="97">
        <v>10175351</v>
      </c>
      <c r="Z1562" s="97">
        <v>0</v>
      </c>
      <c r="AB1562" s="2">
        <v>20557</v>
      </c>
      <c r="AC1562" s="97" t="e">
        <v>#N/A</v>
      </c>
      <c r="AD1562" s="97" t="e">
        <v>#N/A</v>
      </c>
      <c r="AE1562" s="97" t="e">
        <v>#N/A</v>
      </c>
      <c r="AF1562" s="97" t="e">
        <v>#N/A</v>
      </c>
      <c r="AG1562" s="97" t="e">
        <v>#N/A</v>
      </c>
      <c r="AH1562" s="97" t="e">
        <v>#N/A</v>
      </c>
      <c r="AI1562" s="97" t="e">
        <v>#N/A</v>
      </c>
      <c r="AJ1562" s="97" t="e">
        <v>#N/A</v>
      </c>
      <c r="AK1562" s="97" t="e">
        <v>#N/A</v>
      </c>
      <c r="AL1562" s="97" t="e">
        <v>#N/A</v>
      </c>
      <c r="AM1562" s="97" t="e">
        <v>#N/A</v>
      </c>
      <c r="AN1562" s="2">
        <v>20557</v>
      </c>
      <c r="AO1562" s="97">
        <v>53318216</v>
      </c>
      <c r="AP1562" s="97">
        <v>4265983</v>
      </c>
      <c r="AQ1562" s="97">
        <v>46929091</v>
      </c>
      <c r="AR1562" s="97">
        <v>309338</v>
      </c>
      <c r="AS1562" s="97">
        <v>20718111</v>
      </c>
      <c r="AT1562" s="97">
        <v>26210980</v>
      </c>
      <c r="AU1562" s="97">
        <v>53318216</v>
      </c>
      <c r="AV1562" s="97">
        <v>10784144</v>
      </c>
      <c r="AW1562" s="97">
        <v>32872597</v>
      </c>
      <c r="AX1562" s="97">
        <v>6560779</v>
      </c>
      <c r="AY1562" s="97" t="s">
        <v>189</v>
      </c>
      <c r="AZ1562" s="2">
        <v>20557</v>
      </c>
      <c r="BA1562" s="98">
        <v>45512331</v>
      </c>
      <c r="BB1562" s="2">
        <v>2905715</v>
      </c>
      <c r="BC1562" s="2">
        <v>42606616</v>
      </c>
      <c r="BD1562" s="2">
        <v>63505</v>
      </c>
      <c r="BE1562" s="2">
        <v>20501219</v>
      </c>
      <c r="BF1562" s="2">
        <v>22105397</v>
      </c>
      <c r="BG1562" s="2">
        <v>45512331</v>
      </c>
      <c r="BH1562" s="2">
        <v>13031309</v>
      </c>
      <c r="BI1562" s="2">
        <v>32173730</v>
      </c>
      <c r="BJ1562" s="2">
        <v>12867238</v>
      </c>
      <c r="BK1562" s="2" t="s">
        <v>189</v>
      </c>
      <c r="BL1562" s="2">
        <v>20557</v>
      </c>
      <c r="BM1562" s="2">
        <v>41560661</v>
      </c>
      <c r="BN1562" s="2">
        <v>5418203</v>
      </c>
      <c r="BO1562" s="2">
        <v>36142458</v>
      </c>
      <c r="BP1562" s="2">
        <v>192739</v>
      </c>
      <c r="BQ1562" s="2">
        <v>15505413</v>
      </c>
      <c r="BR1562" s="2">
        <v>20637045</v>
      </c>
      <c r="BS1562" s="2">
        <v>41560661</v>
      </c>
      <c r="BT1562" s="2">
        <v>11581913</v>
      </c>
      <c r="BU1562" s="2">
        <v>29647124</v>
      </c>
      <c r="BV1562" s="2">
        <v>16005877</v>
      </c>
      <c r="BW1562" s="2" t="s">
        <v>189</v>
      </c>
      <c r="BX1562" s="2">
        <v>20557</v>
      </c>
      <c r="BY1562" s="2">
        <v>81524550</v>
      </c>
      <c r="BZ1562" s="2">
        <v>8147724</v>
      </c>
      <c r="CA1562" s="2">
        <v>62761820</v>
      </c>
      <c r="CB1562" s="2">
        <v>325044</v>
      </c>
      <c r="CC1562" s="2">
        <v>16517586</v>
      </c>
      <c r="CD1562" s="2">
        <v>46244234</v>
      </c>
      <c r="CE1562" s="2">
        <v>81524550</v>
      </c>
      <c r="CF1562" s="2">
        <v>55933009</v>
      </c>
      <c r="CG1562" s="2">
        <v>25591541</v>
      </c>
      <c r="CH1562" s="2">
        <v>14708174</v>
      </c>
      <c r="CI1562" s="2" t="s">
        <v>189</v>
      </c>
      <c r="CJ1562" s="2">
        <v>20557</v>
      </c>
      <c r="CK1562" s="97">
        <v>43323129</v>
      </c>
      <c r="CL1562" s="97" t="e">
        <v>#N/A</v>
      </c>
      <c r="CM1562" s="97" t="e">
        <v>#N/A</v>
      </c>
      <c r="CN1562" s="2">
        <v>447081</v>
      </c>
      <c r="CO1562" s="100" t="e">
        <v>#N/A</v>
      </c>
      <c r="CP1562" s="97" t="e">
        <v>#N/A</v>
      </c>
      <c r="CQ1562" s="97">
        <v>43323129</v>
      </c>
      <c r="CR1562" s="97">
        <v>13697814</v>
      </c>
      <c r="CS1562" s="97">
        <v>27897877</v>
      </c>
      <c r="CT1562" s="2">
        <v>14413706</v>
      </c>
      <c r="CU1562" s="2" t="s">
        <v>189</v>
      </c>
    </row>
    <row r="1563" spans="1:99" x14ac:dyDescent="0.25">
      <c r="A1563" s="2">
        <v>20545</v>
      </c>
      <c r="B1563" s="2">
        <v>39612333</v>
      </c>
      <c r="C1563" s="2">
        <v>2932009</v>
      </c>
      <c r="D1563" s="2">
        <v>36680324</v>
      </c>
      <c r="E1563" s="2">
        <v>728087</v>
      </c>
      <c r="F1563" s="2">
        <v>18927251</v>
      </c>
      <c r="G1563" s="2">
        <v>17753073</v>
      </c>
      <c r="H1563" s="2">
        <v>39612333</v>
      </c>
      <c r="I1563" s="2">
        <v>9902165</v>
      </c>
      <c r="J1563" s="2">
        <v>9457439</v>
      </c>
      <c r="K1563" s="2">
        <v>29653981</v>
      </c>
      <c r="L1563" s="2">
        <v>14332542</v>
      </c>
      <c r="N1563" s="2">
        <v>20545</v>
      </c>
      <c r="O1563" s="97">
        <v>39713194</v>
      </c>
      <c r="P1563" s="97">
        <v>5861024</v>
      </c>
      <c r="Q1563" s="97">
        <v>33852170</v>
      </c>
      <c r="R1563" s="97">
        <v>724929</v>
      </c>
      <c r="S1563" s="97">
        <v>16798146</v>
      </c>
      <c r="T1563" s="97">
        <v>17054024</v>
      </c>
      <c r="U1563" s="97">
        <v>39713194</v>
      </c>
      <c r="V1563" s="97">
        <v>18303742</v>
      </c>
      <c r="W1563" s="97">
        <v>18188337</v>
      </c>
      <c r="X1563" s="97">
        <v>21398325</v>
      </c>
      <c r="Y1563" s="97">
        <v>13011252</v>
      </c>
      <c r="Z1563" s="97">
        <v>0</v>
      </c>
      <c r="AB1563" s="2">
        <v>20558</v>
      </c>
      <c r="AC1563" s="97">
        <v>5690879</v>
      </c>
      <c r="AD1563" s="97">
        <v>26620</v>
      </c>
      <c r="AE1563" s="97">
        <v>5664259</v>
      </c>
      <c r="AF1563" s="97" t="s">
        <v>186</v>
      </c>
      <c r="AG1563" s="97">
        <v>1841136</v>
      </c>
      <c r="AH1563" s="97">
        <v>3823123</v>
      </c>
      <c r="AI1563" s="97">
        <v>5690879</v>
      </c>
      <c r="AJ1563" s="97">
        <v>2858659</v>
      </c>
      <c r="AK1563" s="97">
        <v>2551489</v>
      </c>
      <c r="AL1563" s="97">
        <v>892700</v>
      </c>
      <c r="AM1563" s="97" t="s">
        <v>189</v>
      </c>
      <c r="AN1563" s="2">
        <v>20558</v>
      </c>
      <c r="AO1563" s="97">
        <v>5692797</v>
      </c>
      <c r="AP1563" s="97">
        <v>2192</v>
      </c>
      <c r="AQ1563" s="97">
        <v>5690605</v>
      </c>
      <c r="AR1563" s="97">
        <v>0</v>
      </c>
      <c r="AS1563" s="97">
        <v>1855669</v>
      </c>
      <c r="AT1563" s="97">
        <v>3834936</v>
      </c>
      <c r="AU1563" s="97">
        <v>5692797</v>
      </c>
      <c r="AV1563" s="97">
        <v>2751095</v>
      </c>
      <c r="AW1563" s="97">
        <v>2886144</v>
      </c>
      <c r="AX1563" s="97">
        <v>862700</v>
      </c>
      <c r="AY1563" s="97" t="s">
        <v>189</v>
      </c>
      <c r="AZ1563" s="2">
        <v>20558</v>
      </c>
      <c r="BA1563" s="98">
        <v>5042699</v>
      </c>
      <c r="BB1563" s="2">
        <v>36551</v>
      </c>
      <c r="BC1563" s="2">
        <v>5006148</v>
      </c>
      <c r="BD1563" s="2" t="s">
        <v>189</v>
      </c>
      <c r="BE1563" s="2">
        <v>1746083</v>
      </c>
      <c r="BF1563" s="2">
        <v>3260065</v>
      </c>
      <c r="BG1563" s="2">
        <v>5042699</v>
      </c>
      <c r="BH1563" s="2">
        <v>2427316</v>
      </c>
      <c r="BI1563" s="2">
        <v>2595306</v>
      </c>
      <c r="BJ1563" s="2">
        <v>1322900</v>
      </c>
      <c r="BK1563" s="2" t="s">
        <v>189</v>
      </c>
      <c r="BL1563" s="2">
        <v>20558</v>
      </c>
      <c r="BM1563" s="2">
        <v>4286867</v>
      </c>
      <c r="BN1563" s="2">
        <v>22563</v>
      </c>
      <c r="BO1563" s="2">
        <v>4264304</v>
      </c>
      <c r="BP1563" s="2" t="s">
        <v>189</v>
      </c>
      <c r="BQ1563" s="2">
        <v>1706749</v>
      </c>
      <c r="BR1563" s="2">
        <v>2557555</v>
      </c>
      <c r="BS1563" s="2">
        <v>4286867</v>
      </c>
      <c r="BT1563" s="2">
        <v>1735266</v>
      </c>
      <c r="BU1563" s="2">
        <v>2481217</v>
      </c>
      <c r="BV1563" s="2">
        <v>1343821</v>
      </c>
      <c r="BW1563" s="2" t="s">
        <v>189</v>
      </c>
      <c r="BX1563" s="2">
        <v>20558</v>
      </c>
      <c r="BY1563" s="2">
        <v>4616369</v>
      </c>
      <c r="BZ1563" s="2">
        <v>21340</v>
      </c>
      <c r="CA1563" s="2">
        <v>4140032</v>
      </c>
      <c r="CB1563" s="2" t="s">
        <v>189</v>
      </c>
      <c r="CC1563" s="2">
        <v>1652221</v>
      </c>
      <c r="CD1563" s="2">
        <v>2487811</v>
      </c>
      <c r="CE1563" s="2">
        <v>4616369</v>
      </c>
      <c r="CF1563" s="2">
        <v>1610042</v>
      </c>
      <c r="CG1563" s="2">
        <v>3006327</v>
      </c>
      <c r="CH1563" s="2">
        <v>1550575</v>
      </c>
      <c r="CI1563" s="2" t="s">
        <v>189</v>
      </c>
      <c r="CJ1563" s="2">
        <v>20558</v>
      </c>
      <c r="CK1563" s="97">
        <v>4016759</v>
      </c>
      <c r="CL1563" s="97" t="e">
        <v>#N/A</v>
      </c>
      <c r="CM1563" s="97" t="e">
        <v>#N/A</v>
      </c>
      <c r="CN1563" s="2" t="s">
        <v>189</v>
      </c>
      <c r="CO1563" s="100" t="e">
        <v>#N/A</v>
      </c>
      <c r="CP1563" s="97" t="e">
        <v>#N/A</v>
      </c>
      <c r="CQ1563" s="97">
        <v>4016759</v>
      </c>
      <c r="CR1563" s="97">
        <v>1898215</v>
      </c>
      <c r="CS1563" s="97">
        <v>2094884</v>
      </c>
      <c r="CT1563" s="2">
        <v>639110</v>
      </c>
      <c r="CU1563" s="2" t="s">
        <v>189</v>
      </c>
    </row>
    <row r="1564" spans="1:99" x14ac:dyDescent="0.25">
      <c r="A1564" s="2">
        <v>20546</v>
      </c>
      <c r="B1564" s="2">
        <v>24753425</v>
      </c>
      <c r="C1564" s="2">
        <v>662891</v>
      </c>
      <c r="D1564" s="2">
        <v>24090534</v>
      </c>
      <c r="E1564" s="2">
        <v>41570</v>
      </c>
      <c r="F1564" s="2">
        <v>8500625</v>
      </c>
      <c r="G1564" s="2">
        <v>15589909</v>
      </c>
      <c r="H1564" s="2">
        <v>24753425</v>
      </c>
      <c r="I1564" s="2">
        <v>3396921</v>
      </c>
      <c r="J1564" s="2">
        <v>3392611</v>
      </c>
      <c r="K1564" s="2">
        <v>18836666</v>
      </c>
      <c r="L1564" s="2">
        <v>2183263</v>
      </c>
      <c r="N1564" s="2">
        <v>20546</v>
      </c>
      <c r="O1564" s="97" t="s">
        <v>186</v>
      </c>
      <c r="P1564" s="97" t="s">
        <v>186</v>
      </c>
      <c r="Q1564" s="97" t="s">
        <v>186</v>
      </c>
      <c r="R1564" s="97" t="s">
        <v>186</v>
      </c>
      <c r="S1564" s="97" t="s">
        <v>186</v>
      </c>
      <c r="T1564" s="97" t="s">
        <v>186</v>
      </c>
      <c r="U1564" s="97" t="s">
        <v>186</v>
      </c>
      <c r="V1564" s="97" t="s">
        <v>186</v>
      </c>
      <c r="W1564" s="97" t="e">
        <v>#N/A</v>
      </c>
      <c r="X1564" s="97" t="s">
        <v>186</v>
      </c>
      <c r="Y1564" s="97" t="s">
        <v>186</v>
      </c>
      <c r="Z1564" s="97">
        <v>0</v>
      </c>
      <c r="AB1564" s="2">
        <v>20559</v>
      </c>
      <c r="AC1564" s="97" t="e">
        <v>#N/A</v>
      </c>
      <c r="AD1564" s="97" t="e">
        <v>#N/A</v>
      </c>
      <c r="AE1564" s="97" t="e">
        <v>#N/A</v>
      </c>
      <c r="AF1564" s="97" t="e">
        <v>#N/A</v>
      </c>
      <c r="AG1564" s="97" t="e">
        <v>#N/A</v>
      </c>
      <c r="AH1564" s="97" t="e">
        <v>#N/A</v>
      </c>
      <c r="AI1564" s="97" t="e">
        <v>#N/A</v>
      </c>
      <c r="AJ1564" s="97" t="e">
        <v>#N/A</v>
      </c>
      <c r="AK1564" s="97" t="e">
        <v>#N/A</v>
      </c>
      <c r="AL1564" s="97" t="e">
        <v>#N/A</v>
      </c>
      <c r="AM1564" s="97" t="e">
        <v>#N/A</v>
      </c>
      <c r="AN1564" s="2">
        <v>20559</v>
      </c>
      <c r="AO1564" s="97" t="e">
        <v>#N/A</v>
      </c>
      <c r="AP1564" s="97">
        <v>2743415</v>
      </c>
      <c r="AQ1564" s="97">
        <v>84828394</v>
      </c>
      <c r="AR1564" s="97">
        <v>0</v>
      </c>
      <c r="AS1564" s="97" t="e">
        <v>#N/A</v>
      </c>
      <c r="AT1564" s="97" t="e">
        <v>#N/A</v>
      </c>
      <c r="AU1564" s="97">
        <v>88059293</v>
      </c>
      <c r="AV1564" s="97">
        <v>14769041</v>
      </c>
      <c r="AW1564" s="97" t="e">
        <v>#N/A</v>
      </c>
      <c r="AX1564" s="97">
        <v>26396505</v>
      </c>
      <c r="AY1564" s="97" t="s">
        <v>189</v>
      </c>
      <c r="AZ1564" s="2">
        <v>20559</v>
      </c>
      <c r="BA1564" s="98" t="e">
        <v>#N/A</v>
      </c>
      <c r="BB1564" s="2">
        <v>0</v>
      </c>
      <c r="BC1564" s="2">
        <v>0</v>
      </c>
      <c r="BD1564" s="2" t="e">
        <v>#N/A</v>
      </c>
      <c r="BE1564" s="2" t="e">
        <v>#N/A</v>
      </c>
      <c r="BF1564" s="2" t="e">
        <v>#N/A</v>
      </c>
      <c r="BG1564" s="2" t="e">
        <v>#N/A</v>
      </c>
      <c r="BH1564" s="2" t="e">
        <v>#N/A</v>
      </c>
      <c r="BI1564" s="2" t="e">
        <v>#N/A</v>
      </c>
      <c r="BJ1564" s="2" t="e">
        <v>#N/A</v>
      </c>
      <c r="BK1564" s="2" t="e">
        <v>#N/A</v>
      </c>
      <c r="BL1564" s="2">
        <v>20559</v>
      </c>
      <c r="BM1564" s="2">
        <v>75664882</v>
      </c>
      <c r="BN1564" s="2">
        <v>1381129</v>
      </c>
      <c r="BO1564" s="2">
        <v>74283753</v>
      </c>
      <c r="BP1564" s="2">
        <v>519704</v>
      </c>
      <c r="BQ1564" s="2">
        <v>16047075</v>
      </c>
      <c r="BR1564" s="2">
        <v>58236678</v>
      </c>
      <c r="BS1564" s="2">
        <v>75664882</v>
      </c>
      <c r="BT1564" s="2">
        <v>7437863</v>
      </c>
      <c r="BU1564" s="2">
        <v>67149511</v>
      </c>
      <c r="BV1564" s="2">
        <v>21163067</v>
      </c>
      <c r="BW1564" s="2" t="s">
        <v>189</v>
      </c>
      <c r="BX1564" s="2">
        <v>20559</v>
      </c>
      <c r="BY1564" s="2" t="e">
        <v>#N/A</v>
      </c>
      <c r="BZ1564" s="2">
        <v>0</v>
      </c>
      <c r="CA1564" s="2">
        <v>0</v>
      </c>
      <c r="CB1564" s="2" t="e">
        <v>#N/A</v>
      </c>
      <c r="CC1564" s="2" t="e">
        <v>#N/A</v>
      </c>
      <c r="CD1564" s="2" t="e">
        <v>#N/A</v>
      </c>
      <c r="CE1564" s="2" t="e">
        <v>#N/A</v>
      </c>
      <c r="CF1564" s="2" t="e">
        <v>#N/A</v>
      </c>
      <c r="CG1564" s="2" t="e">
        <v>#N/A</v>
      </c>
      <c r="CH1564" s="2" t="e">
        <v>#N/A</v>
      </c>
      <c r="CI1564" s="2" t="e">
        <v>#N/A</v>
      </c>
      <c r="CJ1564" s="2">
        <v>20559</v>
      </c>
      <c r="CK1564" s="97">
        <v>73162760</v>
      </c>
      <c r="CL1564" s="97" t="e">
        <v>#N/A</v>
      </c>
      <c r="CM1564" s="97" t="e">
        <v>#N/A</v>
      </c>
      <c r="CN1564" s="2">
        <v>426317</v>
      </c>
      <c r="CO1564" s="100" t="e">
        <v>#N/A</v>
      </c>
      <c r="CP1564" s="97" t="e">
        <v>#N/A</v>
      </c>
      <c r="CQ1564" s="97">
        <v>73162760</v>
      </c>
      <c r="CR1564" s="97">
        <v>18819869</v>
      </c>
      <c r="CS1564" s="97">
        <v>45318427</v>
      </c>
      <c r="CT1564" s="2">
        <v>17854813</v>
      </c>
      <c r="CU1564" s="2" t="s">
        <v>189</v>
      </c>
    </row>
    <row r="1565" spans="1:99" x14ac:dyDescent="0.25">
      <c r="A1565" s="2">
        <v>20547</v>
      </c>
      <c r="B1565" s="2">
        <v>6734221</v>
      </c>
      <c r="C1565" s="2">
        <v>242518</v>
      </c>
      <c r="D1565" s="2">
        <v>6388748</v>
      </c>
      <c r="E1565" s="2">
        <v>8024</v>
      </c>
      <c r="F1565" s="2">
        <v>2319409</v>
      </c>
      <c r="G1565" s="2">
        <v>4069339</v>
      </c>
      <c r="H1565" s="2">
        <v>6734221</v>
      </c>
      <c r="I1565" s="2">
        <v>3237533</v>
      </c>
      <c r="J1565" s="2">
        <v>3233543</v>
      </c>
      <c r="K1565" s="2">
        <v>3496688</v>
      </c>
      <c r="L1565" s="2">
        <v>976943</v>
      </c>
      <c r="N1565" s="2">
        <v>20547</v>
      </c>
      <c r="O1565" s="97">
        <v>6036432</v>
      </c>
      <c r="P1565" s="97">
        <v>243457</v>
      </c>
      <c r="Q1565" s="97">
        <v>5792975</v>
      </c>
      <c r="R1565" s="97">
        <v>3090</v>
      </c>
      <c r="S1565" s="97">
        <v>2400876</v>
      </c>
      <c r="T1565" s="97">
        <v>3392099</v>
      </c>
      <c r="U1565" s="97">
        <v>6036432</v>
      </c>
      <c r="V1565" s="97">
        <v>2484757</v>
      </c>
      <c r="W1565" s="97">
        <v>2454757</v>
      </c>
      <c r="X1565" s="97">
        <v>3453961</v>
      </c>
      <c r="Y1565" s="97">
        <v>897275</v>
      </c>
      <c r="Z1565" s="97">
        <v>0</v>
      </c>
      <c r="AB1565" s="2">
        <v>20560</v>
      </c>
      <c r="AC1565" s="97">
        <v>32350447</v>
      </c>
      <c r="AD1565" s="97">
        <v>3083937</v>
      </c>
      <c r="AE1565" s="97">
        <v>29266510</v>
      </c>
      <c r="AF1565" s="97">
        <v>338298</v>
      </c>
      <c r="AG1565" s="97">
        <v>8695165</v>
      </c>
      <c r="AH1565" s="97">
        <v>20571345</v>
      </c>
      <c r="AI1565" s="97">
        <v>32350447</v>
      </c>
      <c r="AJ1565" s="97">
        <v>17613262</v>
      </c>
      <c r="AK1565" s="97">
        <v>13221329</v>
      </c>
      <c r="AL1565" s="97">
        <v>5769607</v>
      </c>
      <c r="AM1565" s="97" t="s">
        <v>189</v>
      </c>
      <c r="AN1565" s="2">
        <v>20560</v>
      </c>
      <c r="AO1565" s="97">
        <v>33301332</v>
      </c>
      <c r="AP1565" s="97">
        <v>2851546</v>
      </c>
      <c r="AQ1565" s="97">
        <v>30110822</v>
      </c>
      <c r="AR1565" s="97">
        <v>321809</v>
      </c>
      <c r="AS1565" s="97">
        <v>9159131</v>
      </c>
      <c r="AT1565" s="97">
        <v>20951691</v>
      </c>
      <c r="AU1565" s="97">
        <v>33301332</v>
      </c>
      <c r="AV1565" s="97">
        <v>21011809</v>
      </c>
      <c r="AW1565" s="97">
        <v>12289523</v>
      </c>
      <c r="AX1565" s="97">
        <v>4842055</v>
      </c>
      <c r="AY1565" s="97" t="s">
        <v>189</v>
      </c>
      <c r="AZ1565" s="2">
        <v>20560</v>
      </c>
      <c r="BA1565" s="98">
        <v>30128064</v>
      </c>
      <c r="BB1565" s="2">
        <v>2327339</v>
      </c>
      <c r="BC1565" s="2">
        <v>27800725</v>
      </c>
      <c r="BD1565" s="2">
        <v>310803</v>
      </c>
      <c r="BE1565" s="2">
        <v>7777056</v>
      </c>
      <c r="BF1565" s="2">
        <v>20023669</v>
      </c>
      <c r="BG1565" s="2">
        <v>30128064</v>
      </c>
      <c r="BH1565" s="2">
        <v>16500319</v>
      </c>
      <c r="BI1565" s="2">
        <v>11812046</v>
      </c>
      <c r="BJ1565" s="2">
        <v>4651491</v>
      </c>
      <c r="BK1565" s="2" t="s">
        <v>189</v>
      </c>
      <c r="BL1565" s="2">
        <v>20560</v>
      </c>
      <c r="BM1565" s="2">
        <v>24744830</v>
      </c>
      <c r="BN1565" s="2">
        <v>2148856</v>
      </c>
      <c r="BO1565" s="2">
        <v>22595974</v>
      </c>
      <c r="BP1565" s="2">
        <v>331128</v>
      </c>
      <c r="BQ1565" s="2">
        <v>6910753</v>
      </c>
      <c r="BR1565" s="2">
        <v>15685221</v>
      </c>
      <c r="BS1565" s="2">
        <v>24744830</v>
      </c>
      <c r="BT1565" s="2">
        <v>10447754</v>
      </c>
      <c r="BU1565" s="2">
        <v>11776171</v>
      </c>
      <c r="BV1565" s="2">
        <v>4306021</v>
      </c>
      <c r="BW1565" s="2" t="s">
        <v>189</v>
      </c>
      <c r="BX1565" s="2">
        <v>20560</v>
      </c>
      <c r="BY1565" s="2">
        <v>25288833</v>
      </c>
      <c r="BZ1565" s="2">
        <v>1644273</v>
      </c>
      <c r="CA1565" s="2">
        <v>23618922</v>
      </c>
      <c r="CB1565" s="2">
        <v>239838</v>
      </c>
      <c r="CC1565" s="2">
        <v>6362094</v>
      </c>
      <c r="CD1565" s="2">
        <v>17256828</v>
      </c>
      <c r="CE1565" s="2">
        <v>25288833</v>
      </c>
      <c r="CF1565" s="2">
        <v>16067091</v>
      </c>
      <c r="CG1565" s="2">
        <v>9221742</v>
      </c>
      <c r="CH1565" s="2">
        <v>3696631</v>
      </c>
      <c r="CI1565" s="2" t="s">
        <v>189</v>
      </c>
      <c r="CJ1565" s="2">
        <v>20560</v>
      </c>
      <c r="CK1565" s="97">
        <v>26437836</v>
      </c>
      <c r="CL1565" s="97" t="e">
        <v>#N/A</v>
      </c>
      <c r="CM1565" s="97" t="e">
        <v>#N/A</v>
      </c>
      <c r="CN1565" s="2">
        <v>330369</v>
      </c>
      <c r="CO1565" s="100" t="e">
        <v>#N/A</v>
      </c>
      <c r="CP1565" s="97" t="e">
        <v>#N/A</v>
      </c>
      <c r="CQ1565" s="97">
        <v>26437836</v>
      </c>
      <c r="CR1565" s="97">
        <v>17763533</v>
      </c>
      <c r="CS1565" s="97">
        <v>8674303</v>
      </c>
      <c r="CT1565" s="2">
        <v>3663761</v>
      </c>
      <c r="CU1565" s="2" t="s">
        <v>189</v>
      </c>
    </row>
    <row r="1566" spans="1:99" x14ac:dyDescent="0.25">
      <c r="A1566" s="2">
        <v>20548</v>
      </c>
      <c r="B1566" s="2">
        <v>11668003</v>
      </c>
      <c r="C1566" s="2">
        <v>579784</v>
      </c>
      <c r="D1566" s="2">
        <v>10812573</v>
      </c>
      <c r="E1566" s="2">
        <v>62478</v>
      </c>
      <c r="F1566" s="2">
        <v>4618157</v>
      </c>
      <c r="G1566" s="2">
        <v>6194416</v>
      </c>
      <c r="H1566" s="2">
        <v>11668003</v>
      </c>
      <c r="I1566" s="2">
        <v>4839631</v>
      </c>
      <c r="J1566" s="2">
        <v>4385095</v>
      </c>
      <c r="K1566" s="2">
        <v>6828372</v>
      </c>
      <c r="L1566" s="2">
        <v>2500812</v>
      </c>
      <c r="N1566" s="2">
        <v>20548</v>
      </c>
      <c r="O1566" s="97">
        <v>11934531</v>
      </c>
      <c r="P1566" s="97">
        <v>796966</v>
      </c>
      <c r="Q1566" s="97">
        <v>9742415</v>
      </c>
      <c r="R1566" s="97">
        <v>56994</v>
      </c>
      <c r="S1566" s="97">
        <v>3884852</v>
      </c>
      <c r="T1566" s="97">
        <v>5857563</v>
      </c>
      <c r="U1566" s="97">
        <v>11934531</v>
      </c>
      <c r="V1566" s="97">
        <v>5998906</v>
      </c>
      <c r="W1566" s="97">
        <v>5854020</v>
      </c>
      <c r="X1566" s="97">
        <v>5935625</v>
      </c>
      <c r="Y1566" s="97">
        <v>2667219</v>
      </c>
      <c r="Z1566" s="97">
        <v>0</v>
      </c>
      <c r="AB1566" s="2">
        <v>20561</v>
      </c>
      <c r="AC1566" s="97">
        <v>19712875</v>
      </c>
      <c r="AD1566" s="97">
        <v>599390</v>
      </c>
      <c r="AE1566" s="97">
        <v>18563573</v>
      </c>
      <c r="AF1566" s="97" t="s">
        <v>186</v>
      </c>
      <c r="AG1566" s="97">
        <v>7174365</v>
      </c>
      <c r="AH1566" s="97">
        <v>11389208</v>
      </c>
      <c r="AI1566" s="97">
        <v>19712875</v>
      </c>
      <c r="AJ1566" s="97">
        <v>10582924</v>
      </c>
      <c r="AK1566" s="97">
        <v>9129951</v>
      </c>
      <c r="AL1566" s="97">
        <v>3607095</v>
      </c>
      <c r="AM1566" s="97" t="s">
        <v>189</v>
      </c>
      <c r="AN1566" s="2">
        <v>20561</v>
      </c>
      <c r="AO1566" s="97" t="e">
        <v>#N/A</v>
      </c>
      <c r="AP1566" s="97">
        <v>342869</v>
      </c>
      <c r="AQ1566" s="97">
        <v>18791529</v>
      </c>
      <c r="AR1566" s="97" t="e">
        <v>#N/A</v>
      </c>
      <c r="AS1566" s="97" t="e">
        <v>#N/A</v>
      </c>
      <c r="AT1566" s="97" t="e">
        <v>#N/A</v>
      </c>
      <c r="AU1566" s="97">
        <v>20611414</v>
      </c>
      <c r="AV1566" s="97">
        <v>5942027</v>
      </c>
      <c r="AW1566" s="97" t="e">
        <v>#N/A</v>
      </c>
      <c r="AX1566" s="97">
        <v>3245825</v>
      </c>
      <c r="AY1566" s="97" t="s">
        <v>189</v>
      </c>
      <c r="AZ1566" s="2">
        <v>20561</v>
      </c>
      <c r="BA1566" s="98">
        <v>17571946</v>
      </c>
      <c r="BB1566" s="2" t="e">
        <v>#N/A</v>
      </c>
      <c r="BC1566" s="2" t="e">
        <v>#N/A</v>
      </c>
      <c r="BD1566" s="2" t="s">
        <v>189</v>
      </c>
      <c r="BE1566" s="2">
        <v>6668882</v>
      </c>
      <c r="BF1566" s="2">
        <v>9932994</v>
      </c>
      <c r="BG1566" s="2">
        <v>17571946</v>
      </c>
      <c r="BH1566" s="2">
        <v>7588623</v>
      </c>
      <c r="BI1566" s="2">
        <v>9983323</v>
      </c>
      <c r="BJ1566" s="2">
        <v>3092224</v>
      </c>
      <c r="BK1566" s="2" t="s">
        <v>189</v>
      </c>
      <c r="BL1566" s="2">
        <v>20561</v>
      </c>
      <c r="BM1566" s="2">
        <v>15705038</v>
      </c>
      <c r="BN1566" s="2" t="e">
        <v>#N/A</v>
      </c>
      <c r="BO1566" s="2" t="e">
        <v>#N/A</v>
      </c>
      <c r="BP1566" s="2" t="s">
        <v>189</v>
      </c>
      <c r="BQ1566" s="2">
        <v>6709872</v>
      </c>
      <c r="BR1566" s="2">
        <v>8466955</v>
      </c>
      <c r="BS1566" s="2">
        <v>15705038</v>
      </c>
      <c r="BT1566" s="2">
        <v>4636526</v>
      </c>
      <c r="BU1566" s="2">
        <v>8640225</v>
      </c>
      <c r="BV1566" s="2">
        <v>3043458</v>
      </c>
      <c r="BW1566" s="2" t="s">
        <v>189</v>
      </c>
      <c r="BX1566" s="2">
        <v>20561</v>
      </c>
      <c r="BY1566" s="2">
        <v>31000483</v>
      </c>
      <c r="BZ1566" s="2" t="e">
        <v>#N/A</v>
      </c>
      <c r="CA1566" s="2" t="e">
        <v>#N/A</v>
      </c>
      <c r="CB1566" s="2">
        <v>400</v>
      </c>
      <c r="CC1566" s="2">
        <v>6360335</v>
      </c>
      <c r="CD1566" s="2">
        <v>13827701</v>
      </c>
      <c r="CE1566" s="2">
        <v>31000483</v>
      </c>
      <c r="CF1566" s="2">
        <v>23008132</v>
      </c>
      <c r="CG1566" s="2">
        <v>7992351</v>
      </c>
      <c r="CH1566" s="2">
        <v>2314219</v>
      </c>
      <c r="CI1566" s="2" t="s">
        <v>189</v>
      </c>
      <c r="CJ1566" s="2">
        <v>20561</v>
      </c>
      <c r="CK1566" s="97" t="e">
        <v>#N/A</v>
      </c>
      <c r="CL1566" s="97" t="e">
        <v>#N/A</v>
      </c>
      <c r="CM1566" s="97" t="e">
        <v>#N/A</v>
      </c>
      <c r="CN1566" s="2" t="e">
        <v>#N/A</v>
      </c>
      <c r="CO1566" s="100" t="e">
        <v>#N/A</v>
      </c>
      <c r="CP1566" s="97" t="e">
        <v>#N/A</v>
      </c>
      <c r="CQ1566" s="97" t="e">
        <v>#N/A</v>
      </c>
      <c r="CR1566" s="97" t="e">
        <v>#N/A</v>
      </c>
      <c r="CS1566" s="97" t="e">
        <v>#N/A</v>
      </c>
      <c r="CT1566" s="2" t="e">
        <v>#N/A</v>
      </c>
      <c r="CU1566" s="2" t="e">
        <v>#N/A</v>
      </c>
    </row>
    <row r="1567" spans="1:99" x14ac:dyDescent="0.25">
      <c r="A1567" s="2">
        <v>20549</v>
      </c>
      <c r="B1567" s="2">
        <v>51765518</v>
      </c>
      <c r="C1567" s="2">
        <v>2760013</v>
      </c>
      <c r="D1567" s="2">
        <v>49005505</v>
      </c>
      <c r="E1567" s="2">
        <v>1129474</v>
      </c>
      <c r="F1567" s="2">
        <v>14516686</v>
      </c>
      <c r="G1567" s="2">
        <v>34488819</v>
      </c>
      <c r="H1567" s="2">
        <v>51765518</v>
      </c>
      <c r="I1567" s="2">
        <v>27208208</v>
      </c>
      <c r="J1567" s="2">
        <v>26440764</v>
      </c>
      <c r="K1567" s="2">
        <v>24349675</v>
      </c>
      <c r="L1567" s="2">
        <v>8569255</v>
      </c>
      <c r="N1567" s="2">
        <v>20549</v>
      </c>
      <c r="O1567" s="97" t="s">
        <v>186</v>
      </c>
      <c r="P1567" s="97" t="s">
        <v>186</v>
      </c>
      <c r="Q1567" s="97" t="s">
        <v>186</v>
      </c>
      <c r="R1567" s="97" t="s">
        <v>186</v>
      </c>
      <c r="S1567" s="97" t="s">
        <v>186</v>
      </c>
      <c r="T1567" s="97" t="s">
        <v>186</v>
      </c>
      <c r="U1567" s="97" t="s">
        <v>186</v>
      </c>
      <c r="V1567" s="97" t="s">
        <v>186</v>
      </c>
      <c r="W1567" s="97" t="e">
        <v>#N/A</v>
      </c>
      <c r="X1567" s="97" t="s">
        <v>186</v>
      </c>
      <c r="Y1567" s="97" t="s">
        <v>186</v>
      </c>
      <c r="Z1567" s="97">
        <v>0</v>
      </c>
      <c r="AB1567" s="2">
        <v>20562</v>
      </c>
      <c r="AC1567" s="97">
        <v>7597819</v>
      </c>
      <c r="AD1567" s="97">
        <v>497145</v>
      </c>
      <c r="AE1567" s="97">
        <v>7100674</v>
      </c>
      <c r="AF1567" s="97">
        <v>20536</v>
      </c>
      <c r="AG1567" s="97">
        <v>2769924</v>
      </c>
      <c r="AH1567" s="97">
        <v>4330750</v>
      </c>
      <c r="AI1567" s="97">
        <v>7597819</v>
      </c>
      <c r="AJ1567" s="97">
        <v>3807752</v>
      </c>
      <c r="AK1567" s="97">
        <v>3603556</v>
      </c>
      <c r="AL1567" s="97">
        <v>1275617</v>
      </c>
      <c r="AM1567" s="97" t="s">
        <v>189</v>
      </c>
      <c r="AN1567" s="2">
        <v>20562</v>
      </c>
      <c r="AO1567" s="97">
        <v>7518238</v>
      </c>
      <c r="AP1567" s="97">
        <v>336841</v>
      </c>
      <c r="AQ1567" s="97">
        <v>7181397</v>
      </c>
      <c r="AR1567" s="97">
        <v>23513</v>
      </c>
      <c r="AS1567" s="97">
        <v>2657285</v>
      </c>
      <c r="AT1567" s="97">
        <v>4524112</v>
      </c>
      <c r="AU1567" s="97">
        <v>7518238</v>
      </c>
      <c r="AV1567" s="97">
        <v>3198339</v>
      </c>
      <c r="AW1567" s="97">
        <v>4256186</v>
      </c>
      <c r="AX1567" s="97">
        <v>1198107</v>
      </c>
      <c r="AY1567" s="97" t="s">
        <v>189</v>
      </c>
      <c r="AZ1567" s="2">
        <v>20562</v>
      </c>
      <c r="BA1567" s="98">
        <v>6432648</v>
      </c>
      <c r="BB1567" s="2">
        <v>177447</v>
      </c>
      <c r="BC1567" s="2">
        <v>6154404</v>
      </c>
      <c r="BD1567" s="2">
        <v>26114</v>
      </c>
      <c r="BE1567" s="2">
        <v>2264338</v>
      </c>
      <c r="BF1567" s="2">
        <v>3890066</v>
      </c>
      <c r="BG1567" s="2">
        <v>6432648</v>
      </c>
      <c r="BH1567" s="2">
        <v>2704472</v>
      </c>
      <c r="BI1567" s="2">
        <v>3728176</v>
      </c>
      <c r="BJ1567" s="2">
        <v>1370619</v>
      </c>
      <c r="BK1567" s="2" t="s">
        <v>189</v>
      </c>
      <c r="BL1567" s="2">
        <v>20562</v>
      </c>
      <c r="BM1567" s="2">
        <v>6872978</v>
      </c>
      <c r="BN1567" s="2">
        <v>81209</v>
      </c>
      <c r="BO1567" s="2">
        <v>6791769</v>
      </c>
      <c r="BP1567" s="2">
        <v>6666</v>
      </c>
      <c r="BQ1567" s="2">
        <v>2479572</v>
      </c>
      <c r="BR1567" s="2">
        <v>4312197</v>
      </c>
      <c r="BS1567" s="2">
        <v>6872978</v>
      </c>
      <c r="BT1567" s="2">
        <v>3050344</v>
      </c>
      <c r="BU1567" s="2">
        <v>3453674</v>
      </c>
      <c r="BV1567" s="2">
        <v>1501882</v>
      </c>
      <c r="BW1567" s="2" t="s">
        <v>189</v>
      </c>
      <c r="BX1567" s="2">
        <v>20562</v>
      </c>
      <c r="BY1567" s="2">
        <v>5193280</v>
      </c>
      <c r="BZ1567" s="2">
        <v>321812</v>
      </c>
      <c r="CA1567" s="2">
        <v>4828853</v>
      </c>
      <c r="CB1567" s="2">
        <v>18864</v>
      </c>
      <c r="CC1567" s="2">
        <v>2191106</v>
      </c>
      <c r="CD1567" s="2">
        <v>2637747</v>
      </c>
      <c r="CE1567" s="2">
        <v>5193280</v>
      </c>
      <c r="CF1567" s="2">
        <v>2534283</v>
      </c>
      <c r="CG1567" s="2">
        <v>2658997</v>
      </c>
      <c r="CH1567" s="2">
        <v>685748</v>
      </c>
      <c r="CI1567" s="2" t="s">
        <v>189</v>
      </c>
      <c r="CJ1567" s="2">
        <v>20562</v>
      </c>
      <c r="CK1567" s="97">
        <v>7658965</v>
      </c>
      <c r="CL1567" s="97" t="e">
        <v>#N/A</v>
      </c>
      <c r="CM1567" s="97" t="e">
        <v>#N/A</v>
      </c>
      <c r="CN1567" s="2">
        <v>15099</v>
      </c>
      <c r="CO1567" s="100" t="e">
        <v>#N/A</v>
      </c>
      <c r="CP1567" s="97" t="e">
        <v>#N/A</v>
      </c>
      <c r="CQ1567" s="97">
        <v>7658965</v>
      </c>
      <c r="CR1567" s="97">
        <v>4289331</v>
      </c>
      <c r="CS1567" s="97">
        <v>3352157</v>
      </c>
      <c r="CT1567" s="2">
        <v>765885</v>
      </c>
      <c r="CU1567" s="2" t="s">
        <v>189</v>
      </c>
    </row>
    <row r="1568" spans="1:99" x14ac:dyDescent="0.25">
      <c r="A1568" s="2">
        <v>20550</v>
      </c>
      <c r="B1568" s="2">
        <v>23217664</v>
      </c>
      <c r="C1568" s="2">
        <v>2300558</v>
      </c>
      <c r="D1568" s="2">
        <v>20539839</v>
      </c>
      <c r="E1568" s="2">
        <v>837863</v>
      </c>
      <c r="F1568" s="2">
        <v>8434948</v>
      </c>
      <c r="G1568" s="2">
        <v>12104891</v>
      </c>
      <c r="H1568" s="2">
        <v>23217664</v>
      </c>
      <c r="I1568" s="2">
        <v>11797706</v>
      </c>
      <c r="J1568" s="2">
        <v>11677250</v>
      </c>
      <c r="K1568" s="2">
        <v>11419958</v>
      </c>
      <c r="L1568" s="2">
        <v>4698347</v>
      </c>
      <c r="N1568" s="2">
        <v>20550</v>
      </c>
      <c r="O1568" s="97">
        <v>22968911</v>
      </c>
      <c r="P1568" s="97">
        <v>2175333</v>
      </c>
      <c r="Q1568" s="97">
        <v>20518890</v>
      </c>
      <c r="R1568" s="97">
        <v>671498</v>
      </c>
      <c r="S1568" s="97">
        <v>7395092</v>
      </c>
      <c r="T1568" s="97">
        <v>13123798</v>
      </c>
      <c r="U1568" s="97">
        <v>22968911</v>
      </c>
      <c r="V1568" s="97">
        <v>12639889</v>
      </c>
      <c r="W1568" s="97">
        <v>12172456</v>
      </c>
      <c r="X1568" s="97">
        <v>10329022</v>
      </c>
      <c r="Y1568" s="97">
        <v>4870338</v>
      </c>
      <c r="Z1568" s="97">
        <v>0</v>
      </c>
      <c r="AB1568" s="2">
        <v>20563</v>
      </c>
      <c r="AC1568" s="97">
        <v>7851482</v>
      </c>
      <c r="AD1568" s="97">
        <v>21615</v>
      </c>
      <c r="AE1568" s="97">
        <v>7730289</v>
      </c>
      <c r="AF1568" s="97">
        <v>3132</v>
      </c>
      <c r="AG1568" s="97">
        <v>2412361</v>
      </c>
      <c r="AH1568" s="97">
        <v>5317928</v>
      </c>
      <c r="AI1568" s="97">
        <v>7851482</v>
      </c>
      <c r="AJ1568" s="97">
        <v>4355783</v>
      </c>
      <c r="AK1568" s="97">
        <v>3495699</v>
      </c>
      <c r="AL1568" s="97">
        <v>1774396</v>
      </c>
      <c r="AM1568" s="97" t="s">
        <v>189</v>
      </c>
      <c r="AN1568" s="2">
        <v>20563</v>
      </c>
      <c r="AO1568" s="97">
        <v>7553070</v>
      </c>
      <c r="AP1568" s="97">
        <v>23195</v>
      </c>
      <c r="AQ1568" s="97">
        <v>7510581</v>
      </c>
      <c r="AR1568" s="97">
        <v>1300</v>
      </c>
      <c r="AS1568" s="97">
        <v>2161473</v>
      </c>
      <c r="AT1568" s="97">
        <v>5349108</v>
      </c>
      <c r="AU1568" s="97">
        <v>7553070</v>
      </c>
      <c r="AV1568" s="97">
        <v>4480366</v>
      </c>
      <c r="AW1568" s="97">
        <v>3072704</v>
      </c>
      <c r="AX1568" s="97">
        <v>489330</v>
      </c>
      <c r="AY1568" s="97" t="s">
        <v>189</v>
      </c>
      <c r="AZ1568" s="2">
        <v>20563</v>
      </c>
      <c r="BA1568" s="98">
        <v>7141562</v>
      </c>
      <c r="BB1568" s="2">
        <v>117004</v>
      </c>
      <c r="BC1568" s="2">
        <v>6906422</v>
      </c>
      <c r="BD1568" s="2">
        <v>16550</v>
      </c>
      <c r="BE1568" s="2">
        <v>2309624</v>
      </c>
      <c r="BF1568" s="2">
        <v>4596798</v>
      </c>
      <c r="BG1568" s="2">
        <v>7141562</v>
      </c>
      <c r="BH1568" s="2">
        <v>3766109</v>
      </c>
      <c r="BI1568" s="2">
        <v>3375453</v>
      </c>
      <c r="BJ1568" s="2">
        <v>1080387</v>
      </c>
      <c r="BK1568" s="2" t="s">
        <v>189</v>
      </c>
      <c r="BL1568" s="2">
        <v>20563</v>
      </c>
      <c r="BM1568" s="2">
        <v>9845438</v>
      </c>
      <c r="BN1568" s="2">
        <v>19468</v>
      </c>
      <c r="BO1568" s="2">
        <v>9825970</v>
      </c>
      <c r="BP1568" s="2">
        <v>7035</v>
      </c>
      <c r="BQ1568" s="2">
        <v>2098637</v>
      </c>
      <c r="BR1568" s="2">
        <v>7727333</v>
      </c>
      <c r="BS1568" s="2">
        <v>9845438</v>
      </c>
      <c r="BT1568" s="2">
        <v>2947428</v>
      </c>
      <c r="BU1568" s="2">
        <v>2851133</v>
      </c>
      <c r="BV1568" s="2">
        <v>1331618</v>
      </c>
      <c r="BW1568" s="2" t="s">
        <v>189</v>
      </c>
      <c r="BX1568" s="2">
        <v>20563</v>
      </c>
      <c r="BY1568" s="2">
        <v>7091970</v>
      </c>
      <c r="BZ1568" s="2">
        <v>300719</v>
      </c>
      <c r="CA1568" s="2">
        <v>6503847</v>
      </c>
      <c r="CB1568" s="2">
        <v>8355</v>
      </c>
      <c r="CC1568" s="2">
        <v>1996355</v>
      </c>
      <c r="CD1568" s="2">
        <v>4507492</v>
      </c>
      <c r="CE1568" s="2">
        <v>7091970</v>
      </c>
      <c r="CF1568" s="2">
        <v>2802784</v>
      </c>
      <c r="CG1568" s="2">
        <v>4289186</v>
      </c>
      <c r="CH1568" s="2">
        <v>1589840</v>
      </c>
      <c r="CI1568" s="2" t="s">
        <v>189</v>
      </c>
      <c r="CJ1568" s="2">
        <v>20563</v>
      </c>
      <c r="CK1568" s="97">
        <v>6159097</v>
      </c>
      <c r="CL1568" s="97" t="e">
        <v>#N/A</v>
      </c>
      <c r="CM1568" s="97" t="e">
        <v>#N/A</v>
      </c>
      <c r="CN1568" s="2" t="s">
        <v>189</v>
      </c>
      <c r="CO1568" s="100" t="e">
        <v>#N/A</v>
      </c>
      <c r="CP1568" s="97" t="e">
        <v>#N/A</v>
      </c>
      <c r="CQ1568" s="97">
        <v>6159097</v>
      </c>
      <c r="CR1568" s="97">
        <v>2435118</v>
      </c>
      <c r="CS1568" s="97">
        <v>3018360</v>
      </c>
      <c r="CT1568" s="2">
        <v>1370152</v>
      </c>
      <c r="CU1568" s="2" t="s">
        <v>189</v>
      </c>
    </row>
    <row r="1569" spans="1:99" x14ac:dyDescent="0.25">
      <c r="A1569" s="2">
        <v>20551</v>
      </c>
      <c r="B1569" s="2">
        <v>112719253</v>
      </c>
      <c r="C1569" s="2">
        <v>19006946</v>
      </c>
      <c r="D1569" s="2">
        <v>93712307</v>
      </c>
      <c r="E1569" s="2">
        <v>11082068</v>
      </c>
      <c r="F1569" s="2">
        <v>47357704</v>
      </c>
      <c r="G1569" s="2">
        <v>46354603</v>
      </c>
      <c r="H1569" s="2">
        <v>112719253</v>
      </c>
      <c r="I1569" s="2">
        <v>23931273</v>
      </c>
      <c r="J1569" s="2">
        <v>19548245</v>
      </c>
      <c r="K1569" s="2">
        <v>85047060</v>
      </c>
      <c r="L1569" s="2">
        <v>38261434</v>
      </c>
      <c r="N1569" s="2">
        <v>20551</v>
      </c>
      <c r="O1569" s="97">
        <v>114970031</v>
      </c>
      <c r="P1569" s="97">
        <v>23126325</v>
      </c>
      <c r="Q1569" s="97">
        <v>85530063</v>
      </c>
      <c r="R1569" s="97">
        <v>10728908</v>
      </c>
      <c r="S1569" s="97">
        <v>43657131</v>
      </c>
      <c r="T1569" s="97">
        <v>41872932</v>
      </c>
      <c r="U1569" s="97">
        <v>114970031</v>
      </c>
      <c r="V1569" s="97">
        <v>32095301</v>
      </c>
      <c r="W1569" s="97">
        <v>29431583</v>
      </c>
      <c r="X1569" s="97">
        <v>82874730</v>
      </c>
      <c r="Y1569" s="97">
        <v>44159702</v>
      </c>
      <c r="Z1569" s="97">
        <v>0</v>
      </c>
      <c r="AB1569" s="2">
        <v>20564</v>
      </c>
      <c r="AC1569" s="97" t="e">
        <v>#N/A</v>
      </c>
      <c r="AD1569" s="97" t="e">
        <v>#N/A</v>
      </c>
      <c r="AE1569" s="97" t="e">
        <v>#N/A</v>
      </c>
      <c r="AF1569" s="97" t="e">
        <v>#N/A</v>
      </c>
      <c r="AG1569" s="97" t="e">
        <v>#N/A</v>
      </c>
      <c r="AH1569" s="97" t="e">
        <v>#N/A</v>
      </c>
      <c r="AI1569" s="97" t="e">
        <v>#N/A</v>
      </c>
      <c r="AJ1569" s="97" t="e">
        <v>#N/A</v>
      </c>
      <c r="AK1569" s="97" t="e">
        <v>#N/A</v>
      </c>
      <c r="AL1569" s="97" t="e">
        <v>#N/A</v>
      </c>
      <c r="AM1569" s="97" t="e">
        <v>#N/A</v>
      </c>
      <c r="AN1569" s="2">
        <v>20564</v>
      </c>
      <c r="AO1569" s="97">
        <v>19425803</v>
      </c>
      <c r="AP1569" s="97" t="e">
        <v>#N/A</v>
      </c>
      <c r="AQ1569" s="97" t="e">
        <v>#N/A</v>
      </c>
      <c r="AR1569" s="97">
        <v>0</v>
      </c>
      <c r="AS1569" s="97">
        <v>5274781</v>
      </c>
      <c r="AT1569" s="97">
        <v>14141079</v>
      </c>
      <c r="AU1569" s="97" t="e">
        <v>#N/A</v>
      </c>
      <c r="AV1569" s="97" t="e">
        <v>#N/A</v>
      </c>
      <c r="AW1569" s="97" t="e">
        <v>#N/A</v>
      </c>
      <c r="AX1569" s="97" t="e">
        <v>#N/A</v>
      </c>
      <c r="AY1569" s="97" t="e">
        <v>#N/A</v>
      </c>
      <c r="AZ1569" s="2">
        <v>20564</v>
      </c>
      <c r="BA1569" s="98" t="e">
        <v>#N/A</v>
      </c>
      <c r="BB1569" s="2">
        <v>0</v>
      </c>
      <c r="BC1569" s="2">
        <v>0</v>
      </c>
      <c r="BD1569" s="2" t="e">
        <v>#N/A</v>
      </c>
      <c r="BE1569" s="2" t="e">
        <v>#N/A</v>
      </c>
      <c r="BF1569" s="2" t="e">
        <v>#N/A</v>
      </c>
      <c r="BG1569" s="2" t="e">
        <v>#N/A</v>
      </c>
      <c r="BH1569" s="2" t="e">
        <v>#N/A</v>
      </c>
      <c r="BI1569" s="2" t="e">
        <v>#N/A</v>
      </c>
      <c r="BJ1569" s="2" t="e">
        <v>#N/A</v>
      </c>
      <c r="BK1569" s="2" t="e">
        <v>#N/A</v>
      </c>
      <c r="BL1569" s="2">
        <v>20564</v>
      </c>
      <c r="BM1569" s="2">
        <v>9845438</v>
      </c>
      <c r="BN1569" s="2">
        <v>0</v>
      </c>
      <c r="BO1569" s="2">
        <v>0</v>
      </c>
      <c r="BP1569" s="2" t="e">
        <v>#N/A</v>
      </c>
      <c r="BQ1569" s="2" t="e">
        <v>#N/A</v>
      </c>
      <c r="BR1569" s="2" t="e">
        <v>#N/A</v>
      </c>
      <c r="BS1569" s="2" t="e">
        <v>#N/A</v>
      </c>
      <c r="BT1569" s="2" t="e">
        <v>#N/A</v>
      </c>
      <c r="BU1569" s="2" t="e">
        <v>#N/A</v>
      </c>
      <c r="BV1569" s="2" t="e">
        <v>#N/A</v>
      </c>
      <c r="BW1569" s="2" t="e">
        <v>#N/A</v>
      </c>
      <c r="BX1569" s="2">
        <v>20564</v>
      </c>
      <c r="BY1569" s="2">
        <v>7640547</v>
      </c>
      <c r="BZ1569" s="2">
        <v>220761</v>
      </c>
      <c r="CA1569" s="2">
        <v>7318920</v>
      </c>
      <c r="CB1569" s="2">
        <v>780</v>
      </c>
      <c r="CC1569" s="2">
        <v>2629255</v>
      </c>
      <c r="CD1569" s="2">
        <v>4689665</v>
      </c>
      <c r="CE1569" s="2">
        <v>7640547</v>
      </c>
      <c r="CF1569" s="2">
        <v>3914547</v>
      </c>
      <c r="CG1569" s="2">
        <v>3726000</v>
      </c>
      <c r="CH1569" s="2">
        <v>1300440</v>
      </c>
      <c r="CI1569" s="2" t="s">
        <v>189</v>
      </c>
      <c r="CJ1569" s="2">
        <v>20564</v>
      </c>
      <c r="CK1569" s="97">
        <v>6619801</v>
      </c>
      <c r="CL1569" s="97" t="e">
        <v>#N/A</v>
      </c>
      <c r="CM1569" s="97" t="e">
        <v>#N/A</v>
      </c>
      <c r="CN1569" s="2">
        <v>1864</v>
      </c>
      <c r="CO1569" s="100" t="e">
        <v>#N/A</v>
      </c>
      <c r="CP1569" s="97" t="e">
        <v>#N/A</v>
      </c>
      <c r="CQ1569" s="97">
        <v>6619801</v>
      </c>
      <c r="CR1569" s="97">
        <v>3175275</v>
      </c>
      <c r="CS1569" s="97">
        <v>3433883</v>
      </c>
      <c r="CT1569" s="2">
        <v>1361300</v>
      </c>
      <c r="CU1569" s="2" t="s">
        <v>189</v>
      </c>
    </row>
    <row r="1570" spans="1:99" x14ac:dyDescent="0.25">
      <c r="A1570" s="2">
        <v>20552</v>
      </c>
      <c r="B1570" s="2">
        <v>4382177</v>
      </c>
      <c r="C1570" s="2">
        <v>149378</v>
      </c>
      <c r="D1570" s="2">
        <v>4232799</v>
      </c>
      <c r="E1570" s="2">
        <v>1198</v>
      </c>
      <c r="F1570" s="2">
        <v>1903759</v>
      </c>
      <c r="G1570" s="2">
        <v>2329040</v>
      </c>
      <c r="H1570" s="2">
        <v>4382177</v>
      </c>
      <c r="I1570" s="2">
        <v>2327907</v>
      </c>
      <c r="J1570" s="2">
        <v>2327907</v>
      </c>
      <c r="K1570" s="2">
        <v>2054270</v>
      </c>
      <c r="L1570" s="2">
        <v>479833</v>
      </c>
      <c r="N1570" s="2">
        <v>20552</v>
      </c>
      <c r="O1570" s="97">
        <v>3659734</v>
      </c>
      <c r="P1570" s="97">
        <v>278273</v>
      </c>
      <c r="Q1570" s="97">
        <v>3378191</v>
      </c>
      <c r="R1570" s="97">
        <v>14639</v>
      </c>
      <c r="S1570" s="97">
        <v>1635859</v>
      </c>
      <c r="T1570" s="97">
        <v>1742332</v>
      </c>
      <c r="U1570" s="97">
        <v>3659734</v>
      </c>
      <c r="V1570" s="97">
        <v>792498</v>
      </c>
      <c r="W1570" s="97">
        <v>792498</v>
      </c>
      <c r="X1570" s="97">
        <v>2867236</v>
      </c>
      <c r="Y1570" s="97">
        <v>562956</v>
      </c>
      <c r="Z1570" s="97">
        <v>0</v>
      </c>
      <c r="AB1570" s="2">
        <v>20565</v>
      </c>
      <c r="AC1570" s="97">
        <v>171426802</v>
      </c>
      <c r="AD1570" s="97">
        <v>20086922</v>
      </c>
      <c r="AE1570" s="97">
        <v>151339880</v>
      </c>
      <c r="AF1570" s="97">
        <v>5497390</v>
      </c>
      <c r="AG1570" s="97">
        <v>53084299</v>
      </c>
      <c r="AH1570" s="97">
        <v>98255581</v>
      </c>
      <c r="AI1570" s="97">
        <v>171426802</v>
      </c>
      <c r="AJ1570" s="97">
        <v>70717930</v>
      </c>
      <c r="AK1570" s="97">
        <v>91723044</v>
      </c>
      <c r="AL1570" s="97">
        <v>50336496</v>
      </c>
      <c r="AM1570" s="97" t="s">
        <v>189</v>
      </c>
      <c r="AN1570" s="2">
        <v>20565</v>
      </c>
      <c r="AO1570" s="97">
        <v>150463530</v>
      </c>
      <c r="AP1570" s="97">
        <v>16691609</v>
      </c>
      <c r="AQ1570" s="97">
        <v>133771921</v>
      </c>
      <c r="AR1570" s="97">
        <v>7071414</v>
      </c>
      <c r="AS1570" s="97">
        <v>47595043</v>
      </c>
      <c r="AT1570" s="97">
        <v>86176878</v>
      </c>
      <c r="AU1570" s="97">
        <v>150463530</v>
      </c>
      <c r="AV1570" s="97">
        <v>49750943</v>
      </c>
      <c r="AW1570" s="97">
        <v>93765250</v>
      </c>
      <c r="AX1570" s="97">
        <v>47755907</v>
      </c>
      <c r="AY1570" s="97" t="s">
        <v>189</v>
      </c>
      <c r="AZ1570" s="2">
        <v>20565</v>
      </c>
      <c r="BA1570" s="98">
        <v>170104824</v>
      </c>
      <c r="BB1570" s="2">
        <v>12124297</v>
      </c>
      <c r="BC1570" s="2">
        <v>127804811</v>
      </c>
      <c r="BD1570" s="2">
        <v>4281797</v>
      </c>
      <c r="BE1570" s="2">
        <v>42191450</v>
      </c>
      <c r="BF1570" s="2">
        <v>85613361</v>
      </c>
      <c r="BG1570" s="2">
        <v>170104824</v>
      </c>
      <c r="BH1570" s="2">
        <v>96803809</v>
      </c>
      <c r="BI1570" s="2">
        <v>73301015</v>
      </c>
      <c r="BJ1570" s="2">
        <v>33800086</v>
      </c>
      <c r="BK1570" s="2" t="s">
        <v>189</v>
      </c>
      <c r="BL1570" s="2">
        <v>20565</v>
      </c>
      <c r="BM1570" s="2">
        <v>153666987</v>
      </c>
      <c r="BN1570" s="2">
        <v>10999123</v>
      </c>
      <c r="BO1570" s="2">
        <v>142667864</v>
      </c>
      <c r="BP1570" s="2">
        <v>4666276</v>
      </c>
      <c r="BQ1570" s="2">
        <v>39655918</v>
      </c>
      <c r="BR1570" s="2">
        <v>103011946</v>
      </c>
      <c r="BS1570" s="2">
        <v>153666987</v>
      </c>
      <c r="BT1570" s="2">
        <v>39479950</v>
      </c>
      <c r="BU1570" s="2">
        <v>67719419</v>
      </c>
      <c r="BV1570" s="2">
        <v>32496398</v>
      </c>
      <c r="BW1570" s="2" t="s">
        <v>189</v>
      </c>
      <c r="BX1570" s="2">
        <v>20565</v>
      </c>
      <c r="BY1570" s="2">
        <v>128570626</v>
      </c>
      <c r="BZ1570" s="2">
        <v>10633220</v>
      </c>
      <c r="CA1570" s="2">
        <v>113923610</v>
      </c>
      <c r="CB1570" s="2">
        <v>4126589</v>
      </c>
      <c r="CC1570" s="2">
        <v>33574549</v>
      </c>
      <c r="CD1570" s="2">
        <v>80349061</v>
      </c>
      <c r="CE1570" s="2">
        <v>128570626</v>
      </c>
      <c r="CF1570" s="2">
        <v>50070465</v>
      </c>
      <c r="CG1570" s="2">
        <v>67153799</v>
      </c>
      <c r="CH1570" s="2">
        <v>29828566</v>
      </c>
      <c r="CI1570" s="2" t="s">
        <v>189</v>
      </c>
      <c r="CJ1570" s="2">
        <v>20565</v>
      </c>
      <c r="CK1570" s="97">
        <v>125890222</v>
      </c>
      <c r="CL1570" s="97" t="e">
        <v>#N/A</v>
      </c>
      <c r="CM1570" s="97" t="e">
        <v>#N/A</v>
      </c>
      <c r="CN1570" s="2">
        <v>4260751</v>
      </c>
      <c r="CO1570" s="100" t="e">
        <v>#N/A</v>
      </c>
      <c r="CP1570" s="97" t="e">
        <v>#N/A</v>
      </c>
      <c r="CQ1570" s="97">
        <v>125890222</v>
      </c>
      <c r="CR1570" s="97">
        <v>60740726</v>
      </c>
      <c r="CS1570" s="97">
        <v>65149496</v>
      </c>
      <c r="CT1570" s="2">
        <v>28374202</v>
      </c>
      <c r="CU1570" s="2" t="s">
        <v>189</v>
      </c>
    </row>
    <row r="1571" spans="1:99" x14ac:dyDescent="0.25">
      <c r="A1571" s="2">
        <v>20553</v>
      </c>
      <c r="B1571" s="2">
        <v>76010273</v>
      </c>
      <c r="C1571" s="2">
        <v>12991953</v>
      </c>
      <c r="D1571" s="2">
        <v>45121200</v>
      </c>
      <c r="E1571" s="2">
        <v>5284678</v>
      </c>
      <c r="F1571" s="2">
        <v>25721109</v>
      </c>
      <c r="G1571" s="2">
        <v>19400091</v>
      </c>
      <c r="H1571" s="2">
        <v>76010273</v>
      </c>
      <c r="I1571" s="2">
        <v>53334918</v>
      </c>
      <c r="J1571" s="2">
        <v>49077926</v>
      </c>
      <c r="K1571" s="2">
        <v>22675355</v>
      </c>
      <c r="L1571" s="2">
        <v>5988330</v>
      </c>
      <c r="N1571" s="2">
        <v>20553</v>
      </c>
      <c r="O1571" s="97" t="s">
        <v>186</v>
      </c>
      <c r="P1571" s="97" t="s">
        <v>186</v>
      </c>
      <c r="Q1571" s="97" t="s">
        <v>186</v>
      </c>
      <c r="R1571" s="97" t="s">
        <v>186</v>
      </c>
      <c r="S1571" s="97" t="s">
        <v>186</v>
      </c>
      <c r="T1571" s="97" t="s">
        <v>186</v>
      </c>
      <c r="U1571" s="97" t="s">
        <v>186</v>
      </c>
      <c r="V1571" s="97" t="s">
        <v>186</v>
      </c>
      <c r="W1571" s="97" t="e">
        <v>#N/A</v>
      </c>
      <c r="X1571" s="97" t="s">
        <v>186</v>
      </c>
      <c r="Y1571" s="97" t="s">
        <v>186</v>
      </c>
      <c r="Z1571" s="97">
        <v>0</v>
      </c>
      <c r="AB1571" s="2">
        <v>20566</v>
      </c>
      <c r="AC1571" s="97">
        <v>32710044</v>
      </c>
      <c r="AD1571" s="97">
        <v>111139</v>
      </c>
      <c r="AE1571" s="97">
        <v>32573540</v>
      </c>
      <c r="AF1571" s="97" t="s">
        <v>186</v>
      </c>
      <c r="AG1571" s="97">
        <v>3674347</v>
      </c>
      <c r="AH1571" s="97">
        <v>28899193</v>
      </c>
      <c r="AI1571" s="97">
        <v>32710044</v>
      </c>
      <c r="AJ1571" s="97">
        <v>1977262</v>
      </c>
      <c r="AK1571" s="97">
        <v>30732782</v>
      </c>
      <c r="AL1571" s="97">
        <v>6266413</v>
      </c>
      <c r="AM1571" s="97" t="s">
        <v>189</v>
      </c>
      <c r="AN1571" s="2">
        <v>20566</v>
      </c>
      <c r="AO1571" s="97" t="e">
        <v>#N/A</v>
      </c>
      <c r="AP1571" s="97">
        <v>9943</v>
      </c>
      <c r="AQ1571" s="97">
        <v>19415860</v>
      </c>
      <c r="AR1571" s="97">
        <v>0</v>
      </c>
      <c r="AS1571" s="97" t="e">
        <v>#N/A</v>
      </c>
      <c r="AT1571" s="97" t="e">
        <v>#N/A</v>
      </c>
      <c r="AU1571" s="97">
        <v>19425803</v>
      </c>
      <c r="AV1571" s="97">
        <v>2736053</v>
      </c>
      <c r="AW1571" s="97">
        <v>16021967</v>
      </c>
      <c r="AX1571" s="97">
        <v>2859756</v>
      </c>
      <c r="AY1571" s="97" t="s">
        <v>189</v>
      </c>
      <c r="AZ1571" s="2">
        <v>20566</v>
      </c>
      <c r="BA1571" s="98">
        <v>16259577</v>
      </c>
      <c r="BB1571" s="2">
        <v>9037</v>
      </c>
      <c r="BC1571" s="2">
        <v>16250540</v>
      </c>
      <c r="BD1571" s="2" t="s">
        <v>189</v>
      </c>
      <c r="BE1571" s="2">
        <v>3467600</v>
      </c>
      <c r="BF1571" s="2">
        <v>12782940</v>
      </c>
      <c r="BG1571" s="2">
        <v>16259577</v>
      </c>
      <c r="BH1571" s="2">
        <v>4675387</v>
      </c>
      <c r="BI1571" s="2">
        <v>10942309</v>
      </c>
      <c r="BJ1571" s="2">
        <v>2061900</v>
      </c>
      <c r="BK1571" s="2" t="s">
        <v>189</v>
      </c>
      <c r="BL1571" s="2">
        <v>20566</v>
      </c>
      <c r="BM1571" s="2">
        <v>17455218</v>
      </c>
      <c r="BN1571" s="2">
        <v>3060236</v>
      </c>
      <c r="BO1571" s="2">
        <v>14394982</v>
      </c>
      <c r="BP1571" s="2" t="s">
        <v>189</v>
      </c>
      <c r="BQ1571" s="2">
        <v>3321914</v>
      </c>
      <c r="BR1571" s="2">
        <v>11073068</v>
      </c>
      <c r="BS1571" s="2">
        <v>17455218</v>
      </c>
      <c r="BT1571" s="2">
        <v>12103432</v>
      </c>
      <c r="BU1571" s="2">
        <v>4715809</v>
      </c>
      <c r="BV1571" s="2">
        <v>1614035</v>
      </c>
      <c r="BW1571" s="2" t="s">
        <v>189</v>
      </c>
      <c r="BX1571" s="2">
        <v>20566</v>
      </c>
      <c r="BY1571" s="2">
        <v>19230823</v>
      </c>
      <c r="BZ1571" s="2">
        <v>2827</v>
      </c>
      <c r="CA1571" s="2">
        <v>15588441</v>
      </c>
      <c r="CB1571" s="2" t="s">
        <v>189</v>
      </c>
      <c r="CC1571" s="2">
        <v>3565617</v>
      </c>
      <c r="CD1571" s="2">
        <v>12022824</v>
      </c>
      <c r="CE1571" s="2">
        <v>19230823</v>
      </c>
      <c r="CF1571" s="2">
        <v>8550708</v>
      </c>
      <c r="CG1571" s="2">
        <v>10680115</v>
      </c>
      <c r="CH1571" s="2">
        <v>3596399</v>
      </c>
      <c r="CI1571" s="2" t="s">
        <v>189</v>
      </c>
      <c r="CJ1571" s="2">
        <v>20566</v>
      </c>
      <c r="CK1571" s="97">
        <v>20988451</v>
      </c>
      <c r="CL1571" s="97" t="e">
        <v>#N/A</v>
      </c>
      <c r="CM1571" s="97" t="e">
        <v>#N/A</v>
      </c>
      <c r="CN1571" s="2" t="s">
        <v>189</v>
      </c>
      <c r="CO1571" s="100" t="e">
        <v>#N/A</v>
      </c>
      <c r="CP1571" s="97" t="e">
        <v>#N/A</v>
      </c>
      <c r="CQ1571" s="97">
        <v>20988451</v>
      </c>
      <c r="CR1571" s="97">
        <v>12391556</v>
      </c>
      <c r="CS1571" s="97">
        <v>6241306</v>
      </c>
      <c r="CT1571" s="2">
        <v>1951040</v>
      </c>
      <c r="CU1571" s="2" t="s">
        <v>189</v>
      </c>
    </row>
    <row r="1572" spans="1:99" x14ac:dyDescent="0.25">
      <c r="A1572" s="2">
        <v>20554</v>
      </c>
      <c r="B1572" s="2">
        <v>27979891</v>
      </c>
      <c r="C1572" s="2">
        <v>209878</v>
      </c>
      <c r="D1572" s="2">
        <v>27034307</v>
      </c>
      <c r="E1572" s="2">
        <v>7300</v>
      </c>
      <c r="F1572" s="2">
        <v>7131857</v>
      </c>
      <c r="G1572" s="2">
        <v>19902450</v>
      </c>
      <c r="H1572" s="2">
        <v>27979891</v>
      </c>
      <c r="I1572" s="2">
        <v>16927146</v>
      </c>
      <c r="J1572" s="2">
        <v>15502640</v>
      </c>
      <c r="K1572" s="2">
        <v>11052745</v>
      </c>
      <c r="L1572" s="2">
        <v>822323</v>
      </c>
      <c r="N1572" s="2">
        <v>20554</v>
      </c>
      <c r="O1572" s="97">
        <v>26056183</v>
      </c>
      <c r="P1572" s="97">
        <v>80734</v>
      </c>
      <c r="Q1572" s="97">
        <v>25975449</v>
      </c>
      <c r="R1572" s="97" t="s">
        <v>189</v>
      </c>
      <c r="S1572" s="97">
        <v>6125516</v>
      </c>
      <c r="T1572" s="97">
        <v>19849933</v>
      </c>
      <c r="U1572" s="97">
        <v>26056183</v>
      </c>
      <c r="V1572" s="97">
        <v>11502919</v>
      </c>
      <c r="W1572" s="97">
        <v>11351131</v>
      </c>
      <c r="X1572" s="97">
        <v>14028725</v>
      </c>
      <c r="Y1572" s="97">
        <v>1263365</v>
      </c>
      <c r="Z1572" s="97">
        <v>0</v>
      </c>
      <c r="AB1572" s="2">
        <v>20567</v>
      </c>
      <c r="AC1572" s="97">
        <v>15819306</v>
      </c>
      <c r="AD1572" s="97">
        <v>165682</v>
      </c>
      <c r="AE1572" s="97">
        <v>15653624</v>
      </c>
      <c r="AF1572" s="97" t="s">
        <v>186</v>
      </c>
      <c r="AG1572" s="97">
        <v>3944157</v>
      </c>
      <c r="AH1572" s="97">
        <v>11709467</v>
      </c>
      <c r="AI1572" s="97">
        <v>15819306</v>
      </c>
      <c r="AJ1572" s="97">
        <v>9024192</v>
      </c>
      <c r="AK1572" s="97">
        <v>6731628</v>
      </c>
      <c r="AL1572" s="97">
        <v>2112293</v>
      </c>
      <c r="AM1572" s="97" t="s">
        <v>189</v>
      </c>
      <c r="AN1572" s="2">
        <v>20567</v>
      </c>
      <c r="AO1572" s="97">
        <v>16349691</v>
      </c>
      <c r="AP1572" s="97">
        <v>417789</v>
      </c>
      <c r="AQ1572" s="97">
        <v>15837719</v>
      </c>
      <c r="AR1572" s="97">
        <v>6899</v>
      </c>
      <c r="AS1572" s="97">
        <v>4078386</v>
      </c>
      <c r="AT1572" s="97">
        <v>11759333</v>
      </c>
      <c r="AU1572" s="97">
        <v>16349691</v>
      </c>
      <c r="AV1572" s="97">
        <v>9383838</v>
      </c>
      <c r="AW1572" s="97">
        <v>6965853</v>
      </c>
      <c r="AX1572" s="97">
        <v>2525871</v>
      </c>
      <c r="AY1572" s="97" t="s">
        <v>189</v>
      </c>
      <c r="AZ1572" s="2">
        <v>20567</v>
      </c>
      <c r="BA1572" s="98" t="e">
        <v>#N/A</v>
      </c>
      <c r="BB1572" s="2">
        <v>0</v>
      </c>
      <c r="BC1572" s="2">
        <v>0</v>
      </c>
      <c r="BD1572" s="2" t="e">
        <v>#N/A</v>
      </c>
      <c r="BE1572" s="2" t="e">
        <v>#N/A</v>
      </c>
      <c r="BF1572" s="2" t="e">
        <v>#N/A</v>
      </c>
      <c r="BG1572" s="2" t="e">
        <v>#N/A</v>
      </c>
      <c r="BH1572" s="2" t="e">
        <v>#N/A</v>
      </c>
      <c r="BI1572" s="2" t="e">
        <v>#N/A</v>
      </c>
      <c r="BJ1572" s="2" t="e">
        <v>#N/A</v>
      </c>
      <c r="BK1572" s="2" t="e">
        <v>#N/A</v>
      </c>
      <c r="BL1572" s="2">
        <v>20567</v>
      </c>
      <c r="BM1572" s="2">
        <v>14212039</v>
      </c>
      <c r="BN1572" s="2">
        <v>274343</v>
      </c>
      <c r="BO1572" s="2">
        <v>13937696</v>
      </c>
      <c r="BP1572" s="2">
        <v>550</v>
      </c>
      <c r="BQ1572" s="2">
        <v>3182828</v>
      </c>
      <c r="BR1572" s="2">
        <v>10754868</v>
      </c>
      <c r="BS1572" s="2">
        <v>14212039</v>
      </c>
      <c r="BT1572" s="2">
        <v>7527445</v>
      </c>
      <c r="BU1572" s="2">
        <v>5276814</v>
      </c>
      <c r="BV1572" s="2">
        <v>2691918</v>
      </c>
      <c r="BW1572" s="2" t="s">
        <v>189</v>
      </c>
      <c r="BX1572" s="2">
        <v>20567</v>
      </c>
      <c r="BY1572" s="2" t="e">
        <v>#N/A</v>
      </c>
      <c r="BZ1572" s="2">
        <v>0</v>
      </c>
      <c r="CA1572" s="2">
        <v>0</v>
      </c>
      <c r="CB1572" s="2" t="e">
        <v>#N/A</v>
      </c>
      <c r="CC1572" s="2" t="e">
        <v>#N/A</v>
      </c>
      <c r="CD1572" s="2" t="e">
        <v>#N/A</v>
      </c>
      <c r="CE1572" s="2" t="e">
        <v>#N/A</v>
      </c>
      <c r="CF1572" s="2" t="e">
        <v>#N/A</v>
      </c>
      <c r="CG1572" s="2" t="e">
        <v>#N/A</v>
      </c>
      <c r="CH1572" s="2" t="e">
        <v>#N/A</v>
      </c>
      <c r="CI1572" s="2" t="e">
        <v>#N/A</v>
      </c>
      <c r="CJ1572" s="2">
        <v>20567</v>
      </c>
      <c r="CK1572" s="97">
        <v>11561220</v>
      </c>
      <c r="CL1572" s="97" t="e">
        <v>#N/A</v>
      </c>
      <c r="CM1572" s="97" t="e">
        <v>#N/A</v>
      </c>
      <c r="CN1572" s="2">
        <v>4100</v>
      </c>
      <c r="CO1572" s="100" t="e">
        <v>#N/A</v>
      </c>
      <c r="CP1572" s="97" t="e">
        <v>#N/A</v>
      </c>
      <c r="CQ1572" s="97">
        <v>11561220</v>
      </c>
      <c r="CR1572" s="97">
        <v>498375</v>
      </c>
      <c r="CS1572" s="97">
        <v>10211996</v>
      </c>
      <c r="CT1572" s="2">
        <v>4375464</v>
      </c>
      <c r="CU1572" s="2" t="s">
        <v>189</v>
      </c>
    </row>
    <row r="1573" spans="1:99" x14ac:dyDescent="0.25">
      <c r="A1573" s="2">
        <v>20555</v>
      </c>
      <c r="B1573" s="2">
        <v>12137626</v>
      </c>
      <c r="C1573" s="2">
        <v>153636</v>
      </c>
      <c r="D1573" s="2">
        <v>11983990</v>
      </c>
      <c r="E1573" s="2">
        <v>127051</v>
      </c>
      <c r="F1573" s="2">
        <v>3829458</v>
      </c>
      <c r="G1573" s="2">
        <v>8154532</v>
      </c>
      <c r="H1573" s="2">
        <v>12137626</v>
      </c>
      <c r="I1573" s="2">
        <v>5261577</v>
      </c>
      <c r="J1573" s="2">
        <v>5221871</v>
      </c>
      <c r="K1573" s="2">
        <v>6406219</v>
      </c>
      <c r="L1573" s="2">
        <v>3759320</v>
      </c>
      <c r="N1573" s="2">
        <v>20555</v>
      </c>
      <c r="O1573" s="97">
        <v>12016687</v>
      </c>
      <c r="P1573" s="97">
        <v>116648</v>
      </c>
      <c r="Q1573" s="97">
        <v>11145721</v>
      </c>
      <c r="R1573" s="97" t="s">
        <v>189</v>
      </c>
      <c r="S1573" s="97">
        <v>3410894</v>
      </c>
      <c r="T1573" s="97">
        <v>7734827</v>
      </c>
      <c r="U1573" s="97">
        <v>12016687</v>
      </c>
      <c r="V1573" s="97">
        <v>5011265</v>
      </c>
      <c r="W1573" s="97">
        <v>4995897</v>
      </c>
      <c r="X1573" s="97">
        <v>7005422</v>
      </c>
      <c r="Y1573" s="97">
        <v>1617532</v>
      </c>
      <c r="Z1573" s="97">
        <v>0</v>
      </c>
      <c r="AB1573" s="2">
        <v>20568</v>
      </c>
      <c r="AC1573" s="97">
        <v>8554809</v>
      </c>
      <c r="AD1573" s="97">
        <v>231003</v>
      </c>
      <c r="AE1573" s="97">
        <v>8323806</v>
      </c>
      <c r="AF1573" s="97">
        <v>136903</v>
      </c>
      <c r="AG1573" s="97">
        <v>2470529</v>
      </c>
      <c r="AH1573" s="97">
        <v>5853277</v>
      </c>
      <c r="AI1573" s="97">
        <v>8554809</v>
      </c>
      <c r="AJ1573" s="97">
        <v>4734993</v>
      </c>
      <c r="AK1573" s="97">
        <v>3691111</v>
      </c>
      <c r="AL1573" s="97">
        <v>1665489</v>
      </c>
      <c r="AM1573" s="97" t="s">
        <v>189</v>
      </c>
      <c r="AN1573" s="2">
        <v>20568</v>
      </c>
      <c r="AO1573" s="97">
        <v>8595637</v>
      </c>
      <c r="AP1573" s="97">
        <v>203383</v>
      </c>
      <c r="AQ1573" s="97">
        <v>8392254</v>
      </c>
      <c r="AR1573" s="97">
        <v>119452</v>
      </c>
      <c r="AS1573" s="97">
        <v>2514276</v>
      </c>
      <c r="AT1573" s="97">
        <v>5877880</v>
      </c>
      <c r="AU1573" s="97">
        <v>8595637</v>
      </c>
      <c r="AV1573" s="97">
        <v>4758439</v>
      </c>
      <c r="AW1573" s="97">
        <v>3804792</v>
      </c>
      <c r="AX1573" s="97">
        <v>1538483</v>
      </c>
      <c r="AY1573" s="97" t="s">
        <v>189</v>
      </c>
      <c r="AZ1573" s="2">
        <v>20568</v>
      </c>
      <c r="BA1573" s="98">
        <v>10456241</v>
      </c>
      <c r="BB1573" s="2">
        <v>183069</v>
      </c>
      <c r="BC1573" s="2">
        <v>10273172</v>
      </c>
      <c r="BD1573" s="2">
        <v>113407</v>
      </c>
      <c r="BE1573" s="2">
        <v>2371613</v>
      </c>
      <c r="BF1573" s="2">
        <v>7901559</v>
      </c>
      <c r="BG1573" s="2">
        <v>10456241</v>
      </c>
      <c r="BH1573" s="2">
        <v>5849164</v>
      </c>
      <c r="BI1573" s="2">
        <v>3546267</v>
      </c>
      <c r="BJ1573" s="2">
        <v>1525734</v>
      </c>
      <c r="BK1573" s="2" t="s">
        <v>189</v>
      </c>
      <c r="BL1573" s="2">
        <v>20568</v>
      </c>
      <c r="BM1573" s="2">
        <v>6560137</v>
      </c>
      <c r="BN1573" s="2">
        <v>179236</v>
      </c>
      <c r="BO1573" s="2">
        <v>6380901</v>
      </c>
      <c r="BP1573" s="2">
        <v>75834</v>
      </c>
      <c r="BQ1573" s="2">
        <v>2247399</v>
      </c>
      <c r="BR1573" s="2">
        <v>4133502</v>
      </c>
      <c r="BS1573" s="2">
        <v>6560137</v>
      </c>
      <c r="BT1573" s="2">
        <v>3025944</v>
      </c>
      <c r="BU1573" s="2">
        <v>3530734</v>
      </c>
      <c r="BV1573" s="2">
        <v>1734262</v>
      </c>
      <c r="BW1573" s="2" t="s">
        <v>189</v>
      </c>
      <c r="BX1573" s="2">
        <v>20568</v>
      </c>
      <c r="BY1573" s="2">
        <v>8351430</v>
      </c>
      <c r="BZ1573" s="2">
        <v>177774</v>
      </c>
      <c r="CA1573" s="2">
        <v>6149837</v>
      </c>
      <c r="CB1573" s="2">
        <v>87901</v>
      </c>
      <c r="CC1573" s="2">
        <v>2163892</v>
      </c>
      <c r="CD1573" s="2">
        <v>3985945</v>
      </c>
      <c r="CE1573" s="2">
        <v>8351430</v>
      </c>
      <c r="CF1573" s="2">
        <v>4610557</v>
      </c>
      <c r="CG1573" s="2">
        <v>3740873</v>
      </c>
      <c r="CH1573" s="2">
        <v>1711024</v>
      </c>
      <c r="CI1573" s="2" t="s">
        <v>189</v>
      </c>
      <c r="CJ1573" s="2">
        <v>20568</v>
      </c>
      <c r="CK1573" s="97">
        <v>9597186</v>
      </c>
      <c r="CL1573" s="97" t="e">
        <v>#N/A</v>
      </c>
      <c r="CM1573" s="97" t="e">
        <v>#N/A</v>
      </c>
      <c r="CN1573" s="2">
        <v>81817</v>
      </c>
      <c r="CO1573" s="100" t="e">
        <v>#N/A</v>
      </c>
      <c r="CP1573" s="97" t="e">
        <v>#N/A</v>
      </c>
      <c r="CQ1573" s="97">
        <v>9597186</v>
      </c>
      <c r="CR1573" s="97">
        <v>4130894</v>
      </c>
      <c r="CS1573" s="97">
        <v>3589586</v>
      </c>
      <c r="CT1573" s="2">
        <v>1923246</v>
      </c>
      <c r="CU1573" s="2" t="s">
        <v>189</v>
      </c>
    </row>
    <row r="1574" spans="1:99" x14ac:dyDescent="0.25">
      <c r="A1574" s="2">
        <v>20556</v>
      </c>
      <c r="B1574" s="2">
        <v>3715782</v>
      </c>
      <c r="C1574" s="2">
        <v>299267</v>
      </c>
      <c r="D1574" s="2">
        <v>3387616</v>
      </c>
      <c r="E1574" s="2" t="s">
        <v>189</v>
      </c>
      <c r="F1574" s="2">
        <v>1638363</v>
      </c>
      <c r="G1574" s="2">
        <v>1749253</v>
      </c>
      <c r="H1574" s="2">
        <v>3715782</v>
      </c>
      <c r="I1574" s="2">
        <v>1519175</v>
      </c>
      <c r="J1574" s="2">
        <v>1519175</v>
      </c>
      <c r="K1574" s="2">
        <v>2196607</v>
      </c>
      <c r="L1574" s="2">
        <v>490155</v>
      </c>
      <c r="N1574" s="2">
        <v>20556</v>
      </c>
      <c r="O1574" s="97">
        <v>3114800</v>
      </c>
      <c r="P1574" s="97">
        <v>234610</v>
      </c>
      <c r="Q1574" s="97">
        <v>2880190</v>
      </c>
      <c r="R1574" s="97" t="s">
        <v>189</v>
      </c>
      <c r="S1574" s="97">
        <v>1477325</v>
      </c>
      <c r="T1574" s="97">
        <v>1402865</v>
      </c>
      <c r="U1574" s="97">
        <v>3114800</v>
      </c>
      <c r="V1574" s="97">
        <v>0</v>
      </c>
      <c r="W1574" s="97" t="e">
        <v>#VALUE!</v>
      </c>
      <c r="X1574" s="97">
        <v>3106464</v>
      </c>
      <c r="Y1574" s="97">
        <v>818841</v>
      </c>
      <c r="Z1574" s="97">
        <v>0</v>
      </c>
      <c r="AB1574" s="2">
        <v>20569</v>
      </c>
      <c r="AC1574" s="97">
        <v>9636045</v>
      </c>
      <c r="AD1574" s="97">
        <v>91752</v>
      </c>
      <c r="AE1574" s="97">
        <v>9544293</v>
      </c>
      <c r="AF1574" s="97">
        <v>9405</v>
      </c>
      <c r="AG1574" s="97">
        <v>2786999</v>
      </c>
      <c r="AH1574" s="97">
        <v>6757294</v>
      </c>
      <c r="AI1574" s="97">
        <v>9636045</v>
      </c>
      <c r="AJ1574" s="97">
        <v>4941058</v>
      </c>
      <c r="AK1574" s="97">
        <v>4231990</v>
      </c>
      <c r="AL1574" s="97">
        <v>529271</v>
      </c>
      <c r="AM1574" s="97" t="s">
        <v>189</v>
      </c>
      <c r="AN1574" s="2">
        <v>20569</v>
      </c>
      <c r="AO1574" s="97">
        <v>9758041</v>
      </c>
      <c r="AP1574" s="97">
        <v>84023</v>
      </c>
      <c r="AQ1574" s="97">
        <v>9674018</v>
      </c>
      <c r="AR1574" s="97">
        <v>9405</v>
      </c>
      <c r="AS1574" s="97">
        <v>2888331</v>
      </c>
      <c r="AT1574" s="97">
        <v>6785687</v>
      </c>
      <c r="AU1574" s="97">
        <v>9758041</v>
      </c>
      <c r="AV1574" s="97">
        <v>5952329</v>
      </c>
      <c r="AW1574" s="97">
        <v>3743425</v>
      </c>
      <c r="AX1574" s="97">
        <v>507150</v>
      </c>
      <c r="AY1574" s="97" t="s">
        <v>189</v>
      </c>
      <c r="AZ1574" s="2">
        <v>20569</v>
      </c>
      <c r="BA1574" s="98">
        <v>8627012</v>
      </c>
      <c r="BB1574" s="2">
        <v>75264</v>
      </c>
      <c r="BC1574" s="2">
        <v>8551748</v>
      </c>
      <c r="BD1574" s="2">
        <v>9325</v>
      </c>
      <c r="BE1574" s="2">
        <v>2624153</v>
      </c>
      <c r="BF1574" s="2">
        <v>5927595</v>
      </c>
      <c r="BG1574" s="2">
        <v>8627012</v>
      </c>
      <c r="BH1574" s="2">
        <v>5054797</v>
      </c>
      <c r="BI1574" s="2">
        <v>3513797</v>
      </c>
      <c r="BJ1574" s="2">
        <v>398000</v>
      </c>
      <c r="BK1574" s="2" t="s">
        <v>189</v>
      </c>
      <c r="BL1574" s="2">
        <v>20569</v>
      </c>
      <c r="BM1574" s="2">
        <v>8813659</v>
      </c>
      <c r="BN1574" s="2">
        <v>73785</v>
      </c>
      <c r="BO1574" s="2">
        <v>8739874</v>
      </c>
      <c r="BP1574" s="2">
        <v>16505</v>
      </c>
      <c r="BQ1574" s="2">
        <v>2584728</v>
      </c>
      <c r="BR1574" s="2">
        <v>6155146</v>
      </c>
      <c r="BS1574" s="2">
        <v>8813659</v>
      </c>
      <c r="BT1574" s="2">
        <v>5006428</v>
      </c>
      <c r="BU1574" s="2">
        <v>3455139</v>
      </c>
      <c r="BV1574" s="2">
        <v>410500</v>
      </c>
      <c r="BW1574" s="2" t="s">
        <v>189</v>
      </c>
      <c r="BX1574" s="2">
        <v>20569</v>
      </c>
      <c r="BY1574" s="2">
        <v>7976046</v>
      </c>
      <c r="BZ1574" s="2">
        <v>146801</v>
      </c>
      <c r="CA1574" s="2">
        <v>7718862</v>
      </c>
      <c r="CB1574" s="2">
        <v>9445</v>
      </c>
      <c r="CC1574" s="2">
        <v>2484012</v>
      </c>
      <c r="CD1574" s="2">
        <v>5234850</v>
      </c>
      <c r="CE1574" s="2">
        <v>7976046</v>
      </c>
      <c r="CF1574" s="2">
        <v>4342386</v>
      </c>
      <c r="CG1574" s="2">
        <v>3633660</v>
      </c>
      <c r="CH1574" s="2">
        <v>683414</v>
      </c>
      <c r="CI1574" s="2" t="s">
        <v>189</v>
      </c>
      <c r="CJ1574" s="2">
        <v>20569</v>
      </c>
      <c r="CK1574" s="97">
        <v>8153643</v>
      </c>
      <c r="CL1574" s="97" t="e">
        <v>#N/A</v>
      </c>
      <c r="CM1574" s="97" t="e">
        <v>#N/A</v>
      </c>
      <c r="CN1574" s="2">
        <v>9265</v>
      </c>
      <c r="CO1574" s="100" t="e">
        <v>#N/A</v>
      </c>
      <c r="CP1574" s="97" t="e">
        <v>#N/A</v>
      </c>
      <c r="CQ1574" s="97">
        <v>8153643</v>
      </c>
      <c r="CR1574" s="97">
        <v>3034750</v>
      </c>
      <c r="CS1574" s="97">
        <v>5118893</v>
      </c>
      <c r="CT1574" s="2">
        <v>535613</v>
      </c>
      <c r="CU1574" s="2" t="s">
        <v>189</v>
      </c>
    </row>
    <row r="1575" spans="1:99" x14ac:dyDescent="0.25">
      <c r="A1575" s="2">
        <v>20557</v>
      </c>
      <c r="B1575" s="2">
        <v>55075944</v>
      </c>
      <c r="C1575" s="2">
        <v>7985336</v>
      </c>
      <c r="D1575" s="2">
        <v>47090608</v>
      </c>
      <c r="E1575" s="2">
        <v>1103122</v>
      </c>
      <c r="F1575" s="2">
        <v>23259822</v>
      </c>
      <c r="G1575" s="2">
        <v>23830786</v>
      </c>
      <c r="H1575" s="2">
        <v>55075944</v>
      </c>
      <c r="I1575" s="2">
        <v>16591242</v>
      </c>
      <c r="J1575" s="2">
        <v>15865537</v>
      </c>
      <c r="K1575" s="2">
        <v>36949768</v>
      </c>
      <c r="L1575" s="2">
        <v>22699148</v>
      </c>
      <c r="N1575" s="2">
        <v>20557</v>
      </c>
      <c r="O1575" s="97">
        <v>57878988</v>
      </c>
      <c r="P1575" s="97">
        <v>4977298</v>
      </c>
      <c r="Q1575" s="97">
        <v>43924540</v>
      </c>
      <c r="R1575" s="97">
        <v>102006</v>
      </c>
      <c r="S1575" s="97">
        <v>20066324</v>
      </c>
      <c r="T1575" s="97">
        <v>23858216</v>
      </c>
      <c r="U1575" s="97">
        <v>57878988</v>
      </c>
      <c r="V1575" s="97">
        <v>20085297</v>
      </c>
      <c r="W1575" s="97">
        <v>20085297</v>
      </c>
      <c r="X1575" s="97">
        <v>37793691</v>
      </c>
      <c r="Y1575" s="97">
        <v>7433654</v>
      </c>
      <c r="Z1575" s="97">
        <v>0</v>
      </c>
      <c r="AB1575" s="2">
        <v>20570</v>
      </c>
      <c r="AC1575" s="97">
        <v>79816710</v>
      </c>
      <c r="AD1575" s="97">
        <v>8205236</v>
      </c>
      <c r="AE1575" s="97">
        <v>62888183</v>
      </c>
      <c r="AF1575" s="97">
        <v>1987061</v>
      </c>
      <c r="AG1575" s="97">
        <v>24347517</v>
      </c>
      <c r="AH1575" s="97">
        <v>38540666</v>
      </c>
      <c r="AI1575" s="97">
        <v>79816710</v>
      </c>
      <c r="AJ1575" s="97">
        <v>34131195</v>
      </c>
      <c r="AK1575" s="97">
        <v>45685515</v>
      </c>
      <c r="AL1575" s="97">
        <v>18728621</v>
      </c>
      <c r="AM1575" s="97" t="s">
        <v>189</v>
      </c>
      <c r="AN1575" s="2">
        <v>20570</v>
      </c>
      <c r="AO1575" s="97">
        <v>71954581</v>
      </c>
      <c r="AP1575" s="97">
        <v>5824335</v>
      </c>
      <c r="AQ1575" s="97">
        <v>63833830</v>
      </c>
      <c r="AR1575" s="97">
        <v>1989517</v>
      </c>
      <c r="AS1575" s="97">
        <v>22710815</v>
      </c>
      <c r="AT1575" s="97">
        <v>41123015</v>
      </c>
      <c r="AU1575" s="97">
        <v>71954581</v>
      </c>
      <c r="AV1575" s="97">
        <v>30964330</v>
      </c>
      <c r="AW1575" s="97">
        <v>40990251</v>
      </c>
      <c r="AX1575" s="97">
        <v>16066346</v>
      </c>
      <c r="AY1575" s="97" t="s">
        <v>189</v>
      </c>
      <c r="AZ1575" s="2">
        <v>20570</v>
      </c>
      <c r="BA1575" s="98">
        <v>97347985</v>
      </c>
      <c r="BB1575" s="2">
        <v>6694970</v>
      </c>
      <c r="BC1575" s="2">
        <v>90653015</v>
      </c>
      <c r="BD1575" s="2">
        <v>1937613</v>
      </c>
      <c r="BE1575" s="2">
        <v>22446284</v>
      </c>
      <c r="BF1575" s="2">
        <v>68206731</v>
      </c>
      <c r="BG1575" s="2">
        <v>97347985</v>
      </c>
      <c r="BH1575" s="2">
        <v>42779972</v>
      </c>
      <c r="BI1575" s="2">
        <v>48119270</v>
      </c>
      <c r="BJ1575" s="2">
        <v>13482656</v>
      </c>
      <c r="BK1575" s="2" t="s">
        <v>189</v>
      </c>
      <c r="BL1575" s="2">
        <v>20570</v>
      </c>
      <c r="BM1575" s="2">
        <v>81579350</v>
      </c>
      <c r="BN1575" s="2">
        <v>5245002</v>
      </c>
      <c r="BO1575" s="2">
        <v>76334348</v>
      </c>
      <c r="BP1575" s="2">
        <v>1332508</v>
      </c>
      <c r="BQ1575" s="2">
        <v>21691123</v>
      </c>
      <c r="BR1575" s="2">
        <v>54643225</v>
      </c>
      <c r="BS1575" s="2">
        <v>81579350</v>
      </c>
      <c r="BT1575" s="2">
        <v>45258441</v>
      </c>
      <c r="BU1575" s="2">
        <v>32557866</v>
      </c>
      <c r="BV1575" s="2">
        <v>16327433</v>
      </c>
      <c r="BW1575" s="2" t="s">
        <v>189</v>
      </c>
      <c r="BX1575" s="2">
        <v>20570</v>
      </c>
      <c r="BY1575" s="2">
        <v>55240642</v>
      </c>
      <c r="BZ1575" s="2">
        <v>3130224</v>
      </c>
      <c r="CA1575" s="2">
        <v>52095063</v>
      </c>
      <c r="CB1575" s="2">
        <v>1039404</v>
      </c>
      <c r="CC1575" s="2">
        <v>17847857</v>
      </c>
      <c r="CD1575" s="2">
        <v>34247206</v>
      </c>
      <c r="CE1575" s="2">
        <v>55240642</v>
      </c>
      <c r="CF1575" s="2">
        <v>23628368</v>
      </c>
      <c r="CG1575" s="2">
        <v>31612274</v>
      </c>
      <c r="CH1575" s="2">
        <v>9140980</v>
      </c>
      <c r="CI1575" s="2" t="s">
        <v>189</v>
      </c>
      <c r="CJ1575" s="2">
        <v>20570</v>
      </c>
      <c r="CK1575" s="97">
        <v>49531823</v>
      </c>
      <c r="CL1575" s="97" t="e">
        <v>#N/A</v>
      </c>
      <c r="CM1575" s="97" t="e">
        <v>#N/A</v>
      </c>
      <c r="CN1575" s="2">
        <v>1343161</v>
      </c>
      <c r="CO1575" s="100" t="e">
        <v>#N/A</v>
      </c>
      <c r="CP1575" s="97" t="e">
        <v>#N/A</v>
      </c>
      <c r="CQ1575" s="97">
        <v>49531823</v>
      </c>
      <c r="CR1575" s="97">
        <v>19625363</v>
      </c>
      <c r="CS1575" s="97">
        <v>29906460</v>
      </c>
      <c r="CT1575" s="2">
        <v>9181460</v>
      </c>
      <c r="CU1575" s="2" t="s">
        <v>189</v>
      </c>
    </row>
    <row r="1576" spans="1:99" x14ac:dyDescent="0.25">
      <c r="A1576" s="2">
        <v>20558</v>
      </c>
      <c r="B1576" s="2">
        <v>6203712</v>
      </c>
      <c r="C1576" s="2">
        <v>85</v>
      </c>
      <c r="D1576" s="2">
        <v>6203627</v>
      </c>
      <c r="E1576" s="2" t="s">
        <v>189</v>
      </c>
      <c r="F1576" s="2">
        <v>1957093</v>
      </c>
      <c r="G1576" s="2">
        <v>4246534</v>
      </c>
      <c r="H1576" s="2">
        <v>6203712</v>
      </c>
      <c r="I1576" s="2">
        <v>3051154</v>
      </c>
      <c r="J1576" s="2">
        <v>3051154</v>
      </c>
      <c r="K1576" s="2">
        <v>3130117</v>
      </c>
      <c r="L1576" s="2">
        <v>969500</v>
      </c>
      <c r="N1576" s="2">
        <v>20558</v>
      </c>
      <c r="O1576" s="97">
        <v>7631120</v>
      </c>
      <c r="P1576" s="97">
        <v>102</v>
      </c>
      <c r="Q1576" s="97">
        <v>7420654</v>
      </c>
      <c r="R1576" s="97" t="s">
        <v>189</v>
      </c>
      <c r="S1576" s="97">
        <v>1752759</v>
      </c>
      <c r="T1576" s="97">
        <v>5667895</v>
      </c>
      <c r="U1576" s="97">
        <v>7631120</v>
      </c>
      <c r="V1576" s="97">
        <v>4680608</v>
      </c>
      <c r="W1576" s="97">
        <v>4680608</v>
      </c>
      <c r="X1576" s="97">
        <v>2950512</v>
      </c>
      <c r="Y1576" s="97">
        <v>848900</v>
      </c>
      <c r="Z1576" s="97">
        <v>0</v>
      </c>
      <c r="AB1576" s="2">
        <v>21001</v>
      </c>
      <c r="AC1576" s="97" t="e">
        <v>#N/A</v>
      </c>
      <c r="AD1576" s="97" t="e">
        <v>#N/A</v>
      </c>
      <c r="AE1576" s="97" t="e">
        <v>#N/A</v>
      </c>
      <c r="AF1576" s="97" t="e">
        <v>#N/A</v>
      </c>
      <c r="AG1576" s="97" t="e">
        <v>#N/A</v>
      </c>
      <c r="AH1576" s="97" t="e">
        <v>#N/A</v>
      </c>
      <c r="AI1576" s="97">
        <v>41004801</v>
      </c>
      <c r="AJ1576" s="97">
        <v>17253351</v>
      </c>
      <c r="AK1576" s="97">
        <v>19522425</v>
      </c>
      <c r="AL1576" s="97">
        <v>10523745</v>
      </c>
      <c r="AM1576" s="97" t="s">
        <v>189</v>
      </c>
      <c r="AN1576" s="2">
        <v>21001</v>
      </c>
      <c r="AO1576" s="97" t="e">
        <v>#N/A</v>
      </c>
      <c r="AP1576" s="97" t="e">
        <v>#N/A</v>
      </c>
      <c r="AQ1576" s="97" t="e">
        <v>#N/A</v>
      </c>
      <c r="AR1576" s="97" t="e">
        <v>#N/A</v>
      </c>
      <c r="AS1576" s="97" t="e">
        <v>#N/A</v>
      </c>
      <c r="AT1576" s="97" t="e">
        <v>#N/A</v>
      </c>
      <c r="AU1576" s="97">
        <v>39484262</v>
      </c>
      <c r="AV1576" s="97">
        <v>16998621</v>
      </c>
      <c r="AW1576" s="97" t="e">
        <v>#N/A</v>
      </c>
      <c r="AX1576" s="97">
        <v>9691656</v>
      </c>
      <c r="AY1576" s="97" t="s">
        <v>189</v>
      </c>
      <c r="AZ1576" s="2">
        <v>21001</v>
      </c>
      <c r="BA1576" s="98" t="e">
        <v>#N/A</v>
      </c>
      <c r="BB1576" s="2" t="e">
        <v>#N/A</v>
      </c>
      <c r="BC1576" s="2" t="e">
        <v>#N/A</v>
      </c>
      <c r="BD1576" s="2" t="e">
        <v>#N/A</v>
      </c>
      <c r="BE1576" s="2" t="e">
        <v>#N/A</v>
      </c>
      <c r="BF1576" s="2" t="e">
        <v>#N/A</v>
      </c>
      <c r="BG1576" s="2">
        <v>36360999</v>
      </c>
      <c r="BH1576" s="2">
        <v>12953185</v>
      </c>
      <c r="BI1576" s="2">
        <v>18723703</v>
      </c>
      <c r="BJ1576" s="2">
        <v>8084231</v>
      </c>
      <c r="BK1576" s="2" t="s">
        <v>189</v>
      </c>
      <c r="BL1576" s="2">
        <v>21001</v>
      </c>
      <c r="BM1576" s="2">
        <v>81579350</v>
      </c>
      <c r="BN1576" s="2" t="e">
        <v>#N/A</v>
      </c>
      <c r="BO1576" s="2" t="e">
        <v>#N/A</v>
      </c>
      <c r="BP1576" s="2" t="e">
        <v>#N/A</v>
      </c>
      <c r="BQ1576" s="2" t="e">
        <v>#N/A</v>
      </c>
      <c r="BR1576" s="2" t="e">
        <v>#N/A</v>
      </c>
      <c r="BS1576" s="2">
        <v>30692693</v>
      </c>
      <c r="BT1576" s="2">
        <v>12830702</v>
      </c>
      <c r="BU1576" s="2">
        <v>16276926</v>
      </c>
      <c r="BV1576" s="2">
        <v>7876276</v>
      </c>
      <c r="BW1576" s="2" t="s">
        <v>189</v>
      </c>
      <c r="BX1576" s="2">
        <v>21001</v>
      </c>
      <c r="BY1576" s="2" t="e">
        <v>#N/A</v>
      </c>
      <c r="BZ1576" s="2" t="e">
        <v>#N/A</v>
      </c>
      <c r="CA1576" s="2" t="e">
        <v>#N/A</v>
      </c>
      <c r="CB1576" s="2" t="e">
        <v>#N/A</v>
      </c>
      <c r="CC1576" s="2" t="e">
        <v>#N/A</v>
      </c>
      <c r="CD1576" s="2" t="e">
        <v>#N/A</v>
      </c>
      <c r="CE1576" s="2">
        <v>28995291</v>
      </c>
      <c r="CF1576" s="2">
        <v>8309969</v>
      </c>
      <c r="CG1576" s="2">
        <v>14330740</v>
      </c>
      <c r="CH1576" s="2">
        <v>7254978</v>
      </c>
      <c r="CI1576" s="2" t="s">
        <v>189</v>
      </c>
      <c r="CJ1576" s="2">
        <v>21001</v>
      </c>
      <c r="CK1576" s="97" t="e">
        <v>#N/A</v>
      </c>
      <c r="CL1576" s="97" t="e">
        <v>#N/A</v>
      </c>
      <c r="CM1576" s="97" t="e">
        <v>#N/A</v>
      </c>
      <c r="CN1576" s="2" t="e">
        <v>#N/A</v>
      </c>
      <c r="CO1576" s="100" t="e">
        <v>#N/A</v>
      </c>
      <c r="CP1576" s="97" t="e">
        <v>#N/A</v>
      </c>
      <c r="CQ1576" s="97">
        <v>32827601</v>
      </c>
      <c r="CR1576" s="97">
        <v>16084631</v>
      </c>
      <c r="CS1576" s="97">
        <v>14533750</v>
      </c>
      <c r="CT1576" s="2">
        <v>6660043</v>
      </c>
      <c r="CU1576" s="2" t="s">
        <v>189</v>
      </c>
    </row>
    <row r="1577" spans="1:99" x14ac:dyDescent="0.25">
      <c r="A1577" s="2">
        <v>20559</v>
      </c>
      <c r="B1577" s="2">
        <v>126999901</v>
      </c>
      <c r="C1577" s="2">
        <v>4904832</v>
      </c>
      <c r="D1577" s="2">
        <v>121902677</v>
      </c>
      <c r="E1577" s="2">
        <v>1366075</v>
      </c>
      <c r="F1577" s="2">
        <v>23723895</v>
      </c>
      <c r="G1577" s="2">
        <v>98178782</v>
      </c>
      <c r="H1577" s="2">
        <v>126999901</v>
      </c>
      <c r="I1577" s="2">
        <v>8782052</v>
      </c>
      <c r="J1577" s="2">
        <v>7872566</v>
      </c>
      <c r="K1577" s="2">
        <v>118217849</v>
      </c>
      <c r="L1577" s="2">
        <v>36168616</v>
      </c>
      <c r="N1577" s="2">
        <v>20559</v>
      </c>
      <c r="O1577" s="97" t="s">
        <v>186</v>
      </c>
      <c r="P1577" s="97" t="s">
        <v>186</v>
      </c>
      <c r="Q1577" s="97" t="s">
        <v>186</v>
      </c>
      <c r="R1577" s="97" t="s">
        <v>186</v>
      </c>
      <c r="S1577" s="97" t="s">
        <v>186</v>
      </c>
      <c r="T1577" s="97" t="s">
        <v>186</v>
      </c>
      <c r="U1577" s="97" t="s">
        <v>186</v>
      </c>
      <c r="V1577" s="97" t="s">
        <v>186</v>
      </c>
      <c r="W1577" s="97" t="e">
        <v>#N/A</v>
      </c>
      <c r="X1577" s="97" t="s">
        <v>186</v>
      </c>
      <c r="Y1577" s="97" t="s">
        <v>186</v>
      </c>
      <c r="Z1577" s="97">
        <v>0</v>
      </c>
      <c r="AB1577" s="2">
        <v>21002</v>
      </c>
      <c r="AC1577" s="97" t="e">
        <v>#N/A</v>
      </c>
      <c r="AD1577" s="97">
        <v>1434724</v>
      </c>
      <c r="AE1577" s="97" t="e">
        <v>#N/A</v>
      </c>
      <c r="AF1577" s="97" t="e">
        <v>#N/A</v>
      </c>
      <c r="AG1577" s="97" t="e">
        <v>#N/A</v>
      </c>
      <c r="AH1577" s="97" t="e">
        <v>#N/A</v>
      </c>
      <c r="AI1577" s="97">
        <v>33976294</v>
      </c>
      <c r="AJ1577" s="97">
        <v>11670362</v>
      </c>
      <c r="AK1577" s="97">
        <v>22305932</v>
      </c>
      <c r="AL1577" s="97">
        <v>9401112</v>
      </c>
      <c r="AM1577" s="97" t="s">
        <v>189</v>
      </c>
      <c r="AN1577" s="2">
        <v>21002</v>
      </c>
      <c r="AO1577" s="97" t="e">
        <v>#N/A</v>
      </c>
      <c r="AP1577" s="97" t="e">
        <v>#N/A</v>
      </c>
      <c r="AQ1577" s="97" t="e">
        <v>#N/A</v>
      </c>
      <c r="AR1577" s="97" t="e">
        <v>#N/A</v>
      </c>
      <c r="AS1577" s="97" t="e">
        <v>#N/A</v>
      </c>
      <c r="AT1577" s="97" t="e">
        <v>#N/A</v>
      </c>
      <c r="AU1577" s="97" t="e">
        <v>#N/A</v>
      </c>
      <c r="AV1577" s="97" t="e">
        <v>#N/A</v>
      </c>
      <c r="AW1577" s="97" t="e">
        <v>#N/A</v>
      </c>
      <c r="AX1577" s="97" t="e">
        <v>#N/A</v>
      </c>
      <c r="AY1577" s="97" t="e">
        <v>#N/A</v>
      </c>
      <c r="AZ1577" s="2">
        <v>21002</v>
      </c>
      <c r="BA1577" s="98" t="e">
        <v>#N/A</v>
      </c>
      <c r="BB1577" s="2" t="e">
        <v>#N/A</v>
      </c>
      <c r="BC1577" s="2" t="e">
        <v>#N/A</v>
      </c>
      <c r="BD1577" s="2" t="e">
        <v>#N/A</v>
      </c>
      <c r="BE1577" s="2" t="e">
        <v>#N/A</v>
      </c>
      <c r="BF1577" s="2" t="e">
        <v>#N/A</v>
      </c>
      <c r="BG1577" s="2" t="e">
        <v>#N/A</v>
      </c>
      <c r="BH1577" s="2" t="e">
        <v>#N/A</v>
      </c>
      <c r="BI1577" s="2" t="e">
        <v>#N/A</v>
      </c>
      <c r="BJ1577" s="2" t="e">
        <v>#N/A</v>
      </c>
      <c r="BK1577" s="2" t="e">
        <v>#N/A</v>
      </c>
      <c r="BL1577" s="2">
        <v>21002</v>
      </c>
      <c r="BM1577" s="2">
        <v>81579350</v>
      </c>
      <c r="BN1577" s="2" t="e">
        <v>#N/A</v>
      </c>
      <c r="BO1577" s="2" t="e">
        <v>#N/A</v>
      </c>
      <c r="BP1577" s="2" t="e">
        <v>#N/A</v>
      </c>
      <c r="BQ1577" s="2" t="e">
        <v>#N/A</v>
      </c>
      <c r="BR1577" s="2" t="e">
        <v>#N/A</v>
      </c>
      <c r="BS1577" s="2" t="e">
        <v>#N/A</v>
      </c>
      <c r="BT1577" s="2" t="e">
        <v>#N/A</v>
      </c>
      <c r="BU1577" s="2" t="e">
        <v>#N/A</v>
      </c>
      <c r="BV1577" s="2" t="e">
        <v>#N/A</v>
      </c>
      <c r="BW1577" s="2" t="e">
        <v>#N/A</v>
      </c>
      <c r="BX1577" s="2">
        <v>21002</v>
      </c>
      <c r="BY1577" s="2" t="e">
        <v>#N/A</v>
      </c>
      <c r="BZ1577" s="2" t="e">
        <v>#N/A</v>
      </c>
      <c r="CA1577" s="2" t="e">
        <v>#N/A</v>
      </c>
      <c r="CB1577" s="2" t="e">
        <v>#N/A</v>
      </c>
      <c r="CC1577" s="2" t="e">
        <v>#N/A</v>
      </c>
      <c r="CD1577" s="2" t="e">
        <v>#N/A</v>
      </c>
      <c r="CE1577" s="2" t="e">
        <v>#N/A</v>
      </c>
      <c r="CF1577" s="2" t="e">
        <v>#N/A</v>
      </c>
      <c r="CG1577" s="2" t="e">
        <v>#N/A</v>
      </c>
      <c r="CH1577" s="2" t="e">
        <v>#N/A</v>
      </c>
      <c r="CI1577" s="2" t="e">
        <v>#N/A</v>
      </c>
      <c r="CJ1577" s="2">
        <v>21002</v>
      </c>
      <c r="CK1577" s="97" t="e">
        <v>#N/A</v>
      </c>
      <c r="CL1577" s="97" t="e">
        <v>#N/A</v>
      </c>
      <c r="CM1577" s="97" t="e">
        <v>#N/A</v>
      </c>
      <c r="CN1577" s="2" t="e">
        <v>#N/A</v>
      </c>
      <c r="CO1577" s="100" t="e">
        <v>#N/A</v>
      </c>
      <c r="CP1577" s="97" t="e">
        <v>#N/A</v>
      </c>
      <c r="CQ1577" s="97" t="e">
        <v>#N/A</v>
      </c>
      <c r="CR1577" s="97" t="e">
        <v>#N/A</v>
      </c>
      <c r="CS1577" s="97" t="e">
        <v>#N/A</v>
      </c>
      <c r="CT1577" s="2" t="e">
        <v>#N/A</v>
      </c>
      <c r="CU1577" s="2" t="e">
        <v>#N/A</v>
      </c>
    </row>
    <row r="1578" spans="1:99" x14ac:dyDescent="0.25">
      <c r="A1578" s="2">
        <v>20560</v>
      </c>
      <c r="B1578" s="2">
        <v>35927488</v>
      </c>
      <c r="C1578" s="2">
        <v>2400071</v>
      </c>
      <c r="D1578" s="2">
        <v>31529589</v>
      </c>
      <c r="E1578" s="2">
        <v>265830</v>
      </c>
      <c r="F1578" s="2">
        <v>10905899</v>
      </c>
      <c r="G1578" s="2">
        <v>20623690</v>
      </c>
      <c r="H1578" s="2">
        <v>35927488</v>
      </c>
      <c r="I1578" s="2">
        <v>14246833</v>
      </c>
      <c r="J1578" s="2">
        <v>13342174</v>
      </c>
      <c r="K1578" s="2">
        <v>21680655</v>
      </c>
      <c r="L1578" s="2">
        <v>7550092</v>
      </c>
      <c r="N1578" s="2">
        <v>20560</v>
      </c>
      <c r="O1578" s="97">
        <v>33060567</v>
      </c>
      <c r="P1578" s="97">
        <v>4327939</v>
      </c>
      <c r="Q1578" s="97">
        <v>28390225</v>
      </c>
      <c r="R1578" s="97">
        <v>325506</v>
      </c>
      <c r="S1578" s="97">
        <v>8221882</v>
      </c>
      <c r="T1578" s="97">
        <v>20168343</v>
      </c>
      <c r="U1578" s="97">
        <v>33060567</v>
      </c>
      <c r="V1578" s="97">
        <v>18555008</v>
      </c>
      <c r="W1578" s="97">
        <v>14497349</v>
      </c>
      <c r="X1578" s="97">
        <v>14505559</v>
      </c>
      <c r="Y1578" s="97">
        <v>6312416</v>
      </c>
      <c r="Z1578" s="97">
        <v>0</v>
      </c>
      <c r="AB1578" s="2">
        <v>21003</v>
      </c>
      <c r="AC1578" s="97" t="e">
        <v>#N/A</v>
      </c>
      <c r="AD1578" s="97">
        <v>11132553</v>
      </c>
      <c r="AE1578" s="97" t="e">
        <v>#N/A</v>
      </c>
      <c r="AF1578" s="97" t="e">
        <v>#N/A</v>
      </c>
      <c r="AG1578" s="97" t="e">
        <v>#N/A</v>
      </c>
      <c r="AH1578" s="97" t="e">
        <v>#N/A</v>
      </c>
      <c r="AI1578" s="97" t="e">
        <v>#N/A</v>
      </c>
      <c r="AJ1578" s="97" t="e">
        <v>#N/A</v>
      </c>
      <c r="AK1578" s="97" t="e">
        <v>#N/A</v>
      </c>
      <c r="AL1578" s="97" t="e">
        <v>#N/A</v>
      </c>
      <c r="AM1578" s="97" t="e">
        <v>#N/A</v>
      </c>
      <c r="AN1578" s="2">
        <v>21003</v>
      </c>
      <c r="AO1578" s="97" t="e">
        <v>#N/A</v>
      </c>
      <c r="AP1578" s="97" t="e">
        <v>#N/A</v>
      </c>
      <c r="AQ1578" s="97" t="e">
        <v>#N/A</v>
      </c>
      <c r="AR1578" s="97" t="e">
        <v>#N/A</v>
      </c>
      <c r="AS1578" s="97" t="e">
        <v>#N/A</v>
      </c>
      <c r="AT1578" s="97" t="e">
        <v>#N/A</v>
      </c>
      <c r="AU1578" s="97" t="e">
        <v>#N/A</v>
      </c>
      <c r="AV1578" s="97" t="e">
        <v>#N/A</v>
      </c>
      <c r="AW1578" s="97" t="e">
        <v>#N/A</v>
      </c>
      <c r="AX1578" s="97" t="e">
        <v>#N/A</v>
      </c>
      <c r="AY1578" s="97" t="e">
        <v>#N/A</v>
      </c>
      <c r="AZ1578" s="2">
        <v>21003</v>
      </c>
      <c r="BA1578" s="98" t="e">
        <v>#N/A</v>
      </c>
      <c r="BB1578" s="2" t="e">
        <v>#N/A</v>
      </c>
      <c r="BC1578" s="2" t="e">
        <v>#N/A</v>
      </c>
      <c r="BD1578" s="2" t="e">
        <v>#N/A</v>
      </c>
      <c r="BE1578" s="2" t="e">
        <v>#N/A</v>
      </c>
      <c r="BF1578" s="2" t="e">
        <v>#N/A</v>
      </c>
      <c r="BG1578" s="2" t="e">
        <v>#N/A</v>
      </c>
      <c r="BH1578" s="2" t="e">
        <v>#N/A</v>
      </c>
      <c r="BI1578" s="2" t="e">
        <v>#N/A</v>
      </c>
      <c r="BJ1578" s="2" t="e">
        <v>#N/A</v>
      </c>
      <c r="BK1578" s="2" t="e">
        <v>#N/A</v>
      </c>
      <c r="BL1578" s="2">
        <v>21003</v>
      </c>
      <c r="BM1578" s="2">
        <v>81579350</v>
      </c>
      <c r="BN1578" s="2" t="e">
        <v>#N/A</v>
      </c>
      <c r="BO1578" s="2" t="e">
        <v>#N/A</v>
      </c>
      <c r="BP1578" s="2" t="e">
        <v>#N/A</v>
      </c>
      <c r="BQ1578" s="2" t="e">
        <v>#N/A</v>
      </c>
      <c r="BR1578" s="2" t="e">
        <v>#N/A</v>
      </c>
      <c r="BS1578" s="2" t="e">
        <v>#N/A</v>
      </c>
      <c r="BT1578" s="2" t="e">
        <v>#N/A</v>
      </c>
      <c r="BU1578" s="2" t="e">
        <v>#N/A</v>
      </c>
      <c r="BV1578" s="2" t="e">
        <v>#N/A</v>
      </c>
      <c r="BW1578" s="2" t="e">
        <v>#N/A</v>
      </c>
      <c r="BX1578" s="2">
        <v>21003</v>
      </c>
      <c r="BY1578" s="2" t="e">
        <v>#N/A</v>
      </c>
      <c r="BZ1578" s="2" t="e">
        <v>#N/A</v>
      </c>
      <c r="CA1578" s="2" t="e">
        <v>#N/A</v>
      </c>
      <c r="CB1578" s="2" t="e">
        <v>#N/A</v>
      </c>
      <c r="CC1578" s="2" t="e">
        <v>#N/A</v>
      </c>
      <c r="CD1578" s="2" t="e">
        <v>#N/A</v>
      </c>
      <c r="CE1578" s="2" t="e">
        <v>#N/A</v>
      </c>
      <c r="CF1578" s="2" t="e">
        <v>#N/A</v>
      </c>
      <c r="CG1578" s="2" t="e">
        <v>#N/A</v>
      </c>
      <c r="CH1578" s="2" t="e">
        <v>#N/A</v>
      </c>
      <c r="CI1578" s="2" t="e">
        <v>#N/A</v>
      </c>
      <c r="CJ1578" s="2">
        <v>21003</v>
      </c>
      <c r="CK1578" s="97" t="e">
        <v>#N/A</v>
      </c>
      <c r="CL1578" s="97" t="e">
        <v>#N/A</v>
      </c>
      <c r="CM1578" s="97" t="e">
        <v>#N/A</v>
      </c>
      <c r="CN1578" s="2" t="e">
        <v>#N/A</v>
      </c>
      <c r="CO1578" s="100" t="e">
        <v>#N/A</v>
      </c>
      <c r="CP1578" s="97" t="e">
        <v>#N/A</v>
      </c>
      <c r="CQ1578" s="97" t="e">
        <v>#N/A</v>
      </c>
      <c r="CR1578" s="97" t="e">
        <v>#N/A</v>
      </c>
      <c r="CS1578" s="97" t="e">
        <v>#N/A</v>
      </c>
      <c r="CT1578" s="2" t="e">
        <v>#N/A</v>
      </c>
      <c r="CU1578" s="2" t="e">
        <v>#N/A</v>
      </c>
    </row>
    <row r="1579" spans="1:99" x14ac:dyDescent="0.25">
      <c r="A1579" s="2">
        <v>20561</v>
      </c>
      <c r="B1579" s="2">
        <v>21093067</v>
      </c>
      <c r="C1579" s="2">
        <v>1030435</v>
      </c>
      <c r="D1579" s="2">
        <v>19257088</v>
      </c>
      <c r="E1579" s="2" t="s">
        <v>189</v>
      </c>
      <c r="F1579" s="2">
        <v>8117669</v>
      </c>
      <c r="G1579" s="2">
        <v>11139419</v>
      </c>
      <c r="H1579" s="2">
        <v>21093067</v>
      </c>
      <c r="I1579" s="2">
        <v>2875506</v>
      </c>
      <c r="J1579" s="2">
        <v>2622259</v>
      </c>
      <c r="K1579" s="2">
        <v>18217561</v>
      </c>
      <c r="L1579" s="2">
        <v>6043833</v>
      </c>
      <c r="N1579" s="2">
        <v>20561</v>
      </c>
      <c r="O1579" s="97">
        <v>18764081</v>
      </c>
      <c r="P1579" s="97">
        <v>617702</v>
      </c>
      <c r="Q1579" s="97">
        <v>18146379</v>
      </c>
      <c r="R1579" s="97" t="s">
        <v>189</v>
      </c>
      <c r="S1579" s="97">
        <v>6923271</v>
      </c>
      <c r="T1579" s="97">
        <v>11223108</v>
      </c>
      <c r="U1579" s="97">
        <v>18764081</v>
      </c>
      <c r="V1579" s="97">
        <v>9419985</v>
      </c>
      <c r="W1579" s="97">
        <v>9384045</v>
      </c>
      <c r="X1579" s="97">
        <v>8975721</v>
      </c>
      <c r="Y1579" s="97">
        <v>3575222</v>
      </c>
      <c r="Z1579" s="97">
        <v>0</v>
      </c>
      <c r="AB1579" s="2">
        <v>21004</v>
      </c>
      <c r="AC1579" s="97" t="e">
        <v>#N/A</v>
      </c>
      <c r="AD1579" s="97">
        <v>8584100</v>
      </c>
      <c r="AE1579" s="97" t="e">
        <v>#N/A</v>
      </c>
      <c r="AF1579" s="97" t="e">
        <v>#N/A</v>
      </c>
      <c r="AG1579" s="97" t="e">
        <v>#N/A</v>
      </c>
      <c r="AH1579" s="97" t="e">
        <v>#N/A</v>
      </c>
      <c r="AI1579" s="97">
        <v>158963372</v>
      </c>
      <c r="AJ1579" s="97">
        <v>70161307</v>
      </c>
      <c r="AK1579" s="97">
        <v>73974167</v>
      </c>
      <c r="AL1579" s="97">
        <v>35140228</v>
      </c>
      <c r="AM1579" s="97">
        <v>2919512</v>
      </c>
      <c r="AN1579" s="2">
        <v>21004</v>
      </c>
      <c r="AO1579" s="97" t="e">
        <v>#N/A</v>
      </c>
      <c r="AP1579" s="97" t="e">
        <v>#N/A</v>
      </c>
      <c r="AQ1579" s="97" t="e">
        <v>#N/A</v>
      </c>
      <c r="AR1579" s="97" t="e">
        <v>#N/A</v>
      </c>
      <c r="AS1579" s="97" t="e">
        <v>#N/A</v>
      </c>
      <c r="AT1579" s="97" t="e">
        <v>#N/A</v>
      </c>
      <c r="AU1579" s="97" t="e">
        <v>#N/A</v>
      </c>
      <c r="AV1579" s="97" t="e">
        <v>#N/A</v>
      </c>
      <c r="AW1579" s="97" t="e">
        <v>#N/A</v>
      </c>
      <c r="AX1579" s="97" t="e">
        <v>#N/A</v>
      </c>
      <c r="AY1579" s="97" t="e">
        <v>#N/A</v>
      </c>
      <c r="AZ1579" s="2">
        <v>21004</v>
      </c>
      <c r="BA1579" s="98" t="e">
        <v>#N/A</v>
      </c>
      <c r="BB1579" s="2" t="e">
        <v>#N/A</v>
      </c>
      <c r="BC1579" s="2" t="e">
        <v>#N/A</v>
      </c>
      <c r="BD1579" s="2" t="e">
        <v>#N/A</v>
      </c>
      <c r="BE1579" s="2" t="e">
        <v>#N/A</v>
      </c>
      <c r="BF1579" s="2" t="e">
        <v>#N/A</v>
      </c>
      <c r="BG1579" s="2" t="e">
        <v>#N/A</v>
      </c>
      <c r="BH1579" s="2" t="e">
        <v>#N/A</v>
      </c>
      <c r="BI1579" s="2" t="e">
        <v>#N/A</v>
      </c>
      <c r="BJ1579" s="2" t="e">
        <v>#N/A</v>
      </c>
      <c r="BK1579" s="2" t="e">
        <v>#N/A</v>
      </c>
      <c r="BL1579" s="2">
        <v>21004</v>
      </c>
      <c r="BM1579" s="2">
        <v>81579350</v>
      </c>
      <c r="BN1579" s="2" t="e">
        <v>#N/A</v>
      </c>
      <c r="BO1579" s="2" t="e">
        <v>#N/A</v>
      </c>
      <c r="BP1579" s="2" t="e">
        <v>#N/A</v>
      </c>
      <c r="BQ1579" s="2" t="e">
        <v>#N/A</v>
      </c>
      <c r="BR1579" s="2" t="e">
        <v>#N/A</v>
      </c>
      <c r="BS1579" s="2" t="e">
        <v>#N/A</v>
      </c>
      <c r="BT1579" s="2" t="e">
        <v>#N/A</v>
      </c>
      <c r="BU1579" s="2" t="e">
        <v>#N/A</v>
      </c>
      <c r="BV1579" s="2" t="e">
        <v>#N/A</v>
      </c>
      <c r="BW1579" s="2" t="e">
        <v>#N/A</v>
      </c>
      <c r="BX1579" s="2">
        <v>21004</v>
      </c>
      <c r="BY1579" s="2" t="e">
        <v>#N/A</v>
      </c>
      <c r="BZ1579" s="2" t="e">
        <v>#N/A</v>
      </c>
      <c r="CA1579" s="2" t="e">
        <v>#N/A</v>
      </c>
      <c r="CB1579" s="2" t="e">
        <v>#N/A</v>
      </c>
      <c r="CC1579" s="2" t="e">
        <v>#N/A</v>
      </c>
      <c r="CD1579" s="2" t="e">
        <v>#N/A</v>
      </c>
      <c r="CE1579" s="2" t="e">
        <v>#N/A</v>
      </c>
      <c r="CF1579" s="2" t="e">
        <v>#N/A</v>
      </c>
      <c r="CG1579" s="2" t="e">
        <v>#N/A</v>
      </c>
      <c r="CH1579" s="2" t="e">
        <v>#N/A</v>
      </c>
      <c r="CI1579" s="2" t="e">
        <v>#N/A</v>
      </c>
      <c r="CJ1579" s="2">
        <v>21004</v>
      </c>
      <c r="CK1579" s="97" t="e">
        <v>#N/A</v>
      </c>
      <c r="CL1579" s="97" t="e">
        <v>#N/A</v>
      </c>
      <c r="CM1579" s="97" t="e">
        <v>#N/A</v>
      </c>
      <c r="CN1579" s="2" t="e">
        <v>#N/A</v>
      </c>
      <c r="CO1579" s="100" t="e">
        <v>#N/A</v>
      </c>
      <c r="CP1579" s="97" t="e">
        <v>#N/A</v>
      </c>
      <c r="CQ1579" s="97" t="e">
        <v>#N/A</v>
      </c>
      <c r="CR1579" s="97" t="e">
        <v>#N/A</v>
      </c>
      <c r="CS1579" s="97" t="e">
        <v>#N/A</v>
      </c>
      <c r="CT1579" s="2" t="e">
        <v>#N/A</v>
      </c>
      <c r="CU1579" s="2" t="e">
        <v>#N/A</v>
      </c>
    </row>
    <row r="1580" spans="1:99" x14ac:dyDescent="0.25">
      <c r="A1580" s="2">
        <v>20562</v>
      </c>
      <c r="B1580" s="2">
        <v>7666075</v>
      </c>
      <c r="C1580" s="2">
        <v>357660</v>
      </c>
      <c r="D1580" s="2">
        <v>7261242</v>
      </c>
      <c r="E1580" s="2">
        <v>19200</v>
      </c>
      <c r="F1580" s="2">
        <v>3081996</v>
      </c>
      <c r="G1580" s="2">
        <v>4179246</v>
      </c>
      <c r="H1580" s="2">
        <v>7666075</v>
      </c>
      <c r="I1580" s="2">
        <v>3259571</v>
      </c>
      <c r="J1580" s="2">
        <v>2914571</v>
      </c>
      <c r="K1580" s="2">
        <v>4406504</v>
      </c>
      <c r="L1580" s="2">
        <v>1464857</v>
      </c>
      <c r="N1580" s="2">
        <v>20562</v>
      </c>
      <c r="O1580" s="97">
        <v>7789283</v>
      </c>
      <c r="P1580" s="97">
        <v>480073</v>
      </c>
      <c r="Q1580" s="97">
        <v>7161318</v>
      </c>
      <c r="R1580" s="97">
        <v>21884</v>
      </c>
      <c r="S1580" s="97">
        <v>2659221</v>
      </c>
      <c r="T1580" s="97">
        <v>4502097</v>
      </c>
      <c r="U1580" s="97">
        <v>7789283</v>
      </c>
      <c r="V1580" s="97">
        <v>3818193</v>
      </c>
      <c r="W1580" s="97">
        <v>3089758</v>
      </c>
      <c r="X1580" s="97">
        <v>3971090</v>
      </c>
      <c r="Y1580" s="97">
        <v>1299272</v>
      </c>
      <c r="Z1580" s="97">
        <v>0</v>
      </c>
      <c r="AB1580" s="2">
        <v>21005</v>
      </c>
      <c r="AC1580" s="97" t="e">
        <v>#N/A</v>
      </c>
      <c r="AD1580" s="97" t="e">
        <v>#N/A</v>
      </c>
      <c r="AE1580" s="97" t="e">
        <v>#N/A</v>
      </c>
      <c r="AF1580" s="97" t="e">
        <v>#N/A</v>
      </c>
      <c r="AG1580" s="97" t="e">
        <v>#N/A</v>
      </c>
      <c r="AH1580" s="97" t="e">
        <v>#N/A</v>
      </c>
      <c r="AI1580" s="97" t="e">
        <v>#N/A</v>
      </c>
      <c r="AJ1580" s="97" t="e">
        <v>#N/A</v>
      </c>
      <c r="AK1580" s="97" t="e">
        <v>#N/A</v>
      </c>
      <c r="AL1580" s="97" t="e">
        <v>#N/A</v>
      </c>
      <c r="AM1580" s="97" t="e">
        <v>#N/A</v>
      </c>
      <c r="AN1580" s="2">
        <v>21005</v>
      </c>
      <c r="AO1580" s="97" t="e">
        <v>#N/A</v>
      </c>
      <c r="AP1580" s="97" t="e">
        <v>#N/A</v>
      </c>
      <c r="AQ1580" s="97" t="e">
        <v>#N/A</v>
      </c>
      <c r="AR1580" s="97" t="e">
        <v>#N/A</v>
      </c>
      <c r="AS1580" s="97" t="e">
        <v>#N/A</v>
      </c>
      <c r="AT1580" s="97" t="e">
        <v>#N/A</v>
      </c>
      <c r="AU1580" s="97" t="e">
        <v>#N/A</v>
      </c>
      <c r="AV1580" s="97" t="e">
        <v>#N/A</v>
      </c>
      <c r="AW1580" s="97" t="e">
        <v>#N/A</v>
      </c>
      <c r="AX1580" s="97" t="e">
        <v>#N/A</v>
      </c>
      <c r="AY1580" s="97" t="e">
        <v>#N/A</v>
      </c>
      <c r="AZ1580" s="2">
        <v>21005</v>
      </c>
      <c r="BA1580" s="98" t="e">
        <v>#N/A</v>
      </c>
      <c r="BB1580" s="2" t="e">
        <v>#N/A</v>
      </c>
      <c r="BC1580" s="2" t="e">
        <v>#N/A</v>
      </c>
      <c r="BD1580" s="2" t="e">
        <v>#N/A</v>
      </c>
      <c r="BE1580" s="2" t="e">
        <v>#N/A</v>
      </c>
      <c r="BF1580" s="2" t="e">
        <v>#N/A</v>
      </c>
      <c r="BG1580" s="2" t="e">
        <v>#N/A</v>
      </c>
      <c r="BH1580" s="2" t="e">
        <v>#N/A</v>
      </c>
      <c r="BI1580" s="2" t="e">
        <v>#N/A</v>
      </c>
      <c r="BJ1580" s="2" t="e">
        <v>#N/A</v>
      </c>
      <c r="BK1580" s="2" t="e">
        <v>#N/A</v>
      </c>
      <c r="BL1580" s="2">
        <v>21005</v>
      </c>
      <c r="BM1580" s="2">
        <v>81579350</v>
      </c>
      <c r="BN1580" s="2" t="e">
        <v>#N/A</v>
      </c>
      <c r="BO1580" s="2" t="e">
        <v>#N/A</v>
      </c>
      <c r="BP1580" s="2" t="e">
        <v>#N/A</v>
      </c>
      <c r="BQ1580" s="2" t="e">
        <v>#N/A</v>
      </c>
      <c r="BR1580" s="2" t="e">
        <v>#N/A</v>
      </c>
      <c r="BS1580" s="2" t="e">
        <v>#N/A</v>
      </c>
      <c r="BT1580" s="2" t="e">
        <v>#N/A</v>
      </c>
      <c r="BU1580" s="2" t="e">
        <v>#N/A</v>
      </c>
      <c r="BV1580" s="2" t="e">
        <v>#N/A</v>
      </c>
      <c r="BW1580" s="2" t="e">
        <v>#N/A</v>
      </c>
      <c r="BX1580" s="2">
        <v>21005</v>
      </c>
      <c r="BY1580" s="2" t="e">
        <v>#N/A</v>
      </c>
      <c r="BZ1580" s="2" t="e">
        <v>#N/A</v>
      </c>
      <c r="CA1580" s="2" t="e">
        <v>#N/A</v>
      </c>
      <c r="CB1580" s="2" t="e">
        <v>#N/A</v>
      </c>
      <c r="CC1580" s="2" t="e">
        <v>#N/A</v>
      </c>
      <c r="CD1580" s="2" t="e">
        <v>#N/A</v>
      </c>
      <c r="CE1580" s="2" t="e">
        <v>#N/A</v>
      </c>
      <c r="CF1580" s="2" t="e">
        <v>#N/A</v>
      </c>
      <c r="CG1580" s="2" t="e">
        <v>#N/A</v>
      </c>
      <c r="CH1580" s="2" t="e">
        <v>#N/A</v>
      </c>
      <c r="CI1580" s="2" t="e">
        <v>#N/A</v>
      </c>
      <c r="CJ1580" s="2">
        <v>21005</v>
      </c>
      <c r="CK1580" s="97" t="e">
        <v>#N/A</v>
      </c>
      <c r="CL1580" s="97" t="e">
        <v>#N/A</v>
      </c>
      <c r="CM1580" s="97" t="e">
        <v>#N/A</v>
      </c>
      <c r="CN1580" s="2" t="e">
        <v>#N/A</v>
      </c>
      <c r="CO1580" s="100" t="e">
        <v>#N/A</v>
      </c>
      <c r="CP1580" s="97" t="e">
        <v>#N/A</v>
      </c>
      <c r="CQ1580" s="97" t="e">
        <v>#N/A</v>
      </c>
      <c r="CR1580" s="97" t="e">
        <v>#N/A</v>
      </c>
      <c r="CS1580" s="97" t="e">
        <v>#N/A</v>
      </c>
      <c r="CT1580" s="2" t="e">
        <v>#N/A</v>
      </c>
      <c r="CU1580" s="2" t="e">
        <v>#N/A</v>
      </c>
    </row>
    <row r="1581" spans="1:99" x14ac:dyDescent="0.25">
      <c r="A1581" s="2">
        <v>20563</v>
      </c>
      <c r="B1581" s="2">
        <v>7790388</v>
      </c>
      <c r="C1581" s="2">
        <v>94281</v>
      </c>
      <c r="D1581" s="2">
        <v>7609483</v>
      </c>
      <c r="E1581" s="2">
        <v>42513</v>
      </c>
      <c r="F1581" s="2">
        <v>2370528</v>
      </c>
      <c r="G1581" s="2">
        <v>5238955</v>
      </c>
      <c r="H1581" s="2">
        <v>7790388</v>
      </c>
      <c r="I1581" s="2">
        <v>4219009</v>
      </c>
      <c r="J1581" s="2">
        <v>4173769</v>
      </c>
      <c r="K1581" s="2">
        <v>3571379</v>
      </c>
      <c r="L1581" s="2">
        <v>1422117</v>
      </c>
      <c r="N1581" s="2">
        <v>20563</v>
      </c>
      <c r="O1581" s="97">
        <v>7467822</v>
      </c>
      <c r="P1581" s="97">
        <v>83123</v>
      </c>
      <c r="Q1581" s="97">
        <v>7320683</v>
      </c>
      <c r="R1581" s="97">
        <v>42051</v>
      </c>
      <c r="S1581" s="97">
        <v>2128867</v>
      </c>
      <c r="T1581" s="97">
        <v>5191816</v>
      </c>
      <c r="U1581" s="97">
        <v>7467822</v>
      </c>
      <c r="V1581" s="97">
        <v>4235317</v>
      </c>
      <c r="W1581" s="97">
        <v>4234037</v>
      </c>
      <c r="X1581" s="97">
        <v>3232505</v>
      </c>
      <c r="Y1581" s="97">
        <v>1678728</v>
      </c>
      <c r="Z1581" s="97">
        <v>0</v>
      </c>
      <c r="AB1581" s="2">
        <v>21006</v>
      </c>
      <c r="AC1581" s="97" t="e">
        <v>#N/A</v>
      </c>
      <c r="AD1581" s="97" t="e">
        <v>#N/A</v>
      </c>
      <c r="AE1581" s="97" t="e">
        <v>#N/A</v>
      </c>
      <c r="AF1581" s="97" t="e">
        <v>#N/A</v>
      </c>
      <c r="AG1581" s="97" t="e">
        <v>#N/A</v>
      </c>
      <c r="AH1581" s="97" t="e">
        <v>#N/A</v>
      </c>
      <c r="AI1581" s="97" t="e">
        <v>#N/A</v>
      </c>
      <c r="AJ1581" s="97" t="e">
        <v>#N/A</v>
      </c>
      <c r="AK1581" s="97" t="e">
        <v>#N/A</v>
      </c>
      <c r="AL1581" s="97" t="e">
        <v>#N/A</v>
      </c>
      <c r="AM1581" s="97" t="e">
        <v>#N/A</v>
      </c>
      <c r="AN1581" s="2">
        <v>21006</v>
      </c>
      <c r="AO1581" s="97" t="e">
        <v>#N/A</v>
      </c>
      <c r="AP1581" s="97" t="e">
        <v>#N/A</v>
      </c>
      <c r="AQ1581" s="97" t="e">
        <v>#N/A</v>
      </c>
      <c r="AR1581" s="97" t="e">
        <v>#N/A</v>
      </c>
      <c r="AS1581" s="97" t="e">
        <v>#N/A</v>
      </c>
      <c r="AT1581" s="97" t="e">
        <v>#N/A</v>
      </c>
      <c r="AU1581" s="97" t="e">
        <v>#N/A</v>
      </c>
      <c r="AV1581" s="97" t="e">
        <v>#N/A</v>
      </c>
      <c r="AW1581" s="97" t="e">
        <v>#N/A</v>
      </c>
      <c r="AX1581" s="97" t="e">
        <v>#N/A</v>
      </c>
      <c r="AY1581" s="97" t="e">
        <v>#N/A</v>
      </c>
      <c r="AZ1581" s="2">
        <v>21006</v>
      </c>
      <c r="BA1581" s="98" t="e">
        <v>#N/A</v>
      </c>
      <c r="BB1581" s="2" t="e">
        <v>#N/A</v>
      </c>
      <c r="BC1581" s="2" t="e">
        <v>#N/A</v>
      </c>
      <c r="BD1581" s="2" t="e">
        <v>#N/A</v>
      </c>
      <c r="BE1581" s="2" t="e">
        <v>#N/A</v>
      </c>
      <c r="BF1581" s="2" t="e">
        <v>#N/A</v>
      </c>
      <c r="BG1581" s="2" t="e">
        <v>#N/A</v>
      </c>
      <c r="BH1581" s="2" t="e">
        <v>#N/A</v>
      </c>
      <c r="BI1581" s="2" t="e">
        <v>#N/A</v>
      </c>
      <c r="BJ1581" s="2" t="e">
        <v>#N/A</v>
      </c>
      <c r="BK1581" s="2" t="e">
        <v>#N/A</v>
      </c>
      <c r="BL1581" s="2">
        <v>21006</v>
      </c>
      <c r="BM1581" s="2">
        <v>81579350</v>
      </c>
      <c r="BN1581" s="2" t="e">
        <v>#N/A</v>
      </c>
      <c r="BO1581" s="2" t="e">
        <v>#N/A</v>
      </c>
      <c r="BP1581" s="2" t="e">
        <v>#N/A</v>
      </c>
      <c r="BQ1581" s="2" t="e">
        <v>#N/A</v>
      </c>
      <c r="BR1581" s="2" t="e">
        <v>#N/A</v>
      </c>
      <c r="BS1581" s="2" t="e">
        <v>#N/A</v>
      </c>
      <c r="BT1581" s="2" t="e">
        <v>#N/A</v>
      </c>
      <c r="BU1581" s="2" t="e">
        <v>#N/A</v>
      </c>
      <c r="BV1581" s="2" t="e">
        <v>#N/A</v>
      </c>
      <c r="BW1581" s="2" t="e">
        <v>#N/A</v>
      </c>
      <c r="BX1581" s="2">
        <v>21006</v>
      </c>
      <c r="BY1581" s="2" t="e">
        <v>#N/A</v>
      </c>
      <c r="BZ1581" s="2" t="e">
        <v>#N/A</v>
      </c>
      <c r="CA1581" s="2" t="e">
        <v>#N/A</v>
      </c>
      <c r="CB1581" s="2" t="e">
        <v>#N/A</v>
      </c>
      <c r="CC1581" s="2" t="e">
        <v>#N/A</v>
      </c>
      <c r="CD1581" s="2" t="e">
        <v>#N/A</v>
      </c>
      <c r="CE1581" s="2" t="e">
        <v>#N/A</v>
      </c>
      <c r="CF1581" s="2" t="e">
        <v>#N/A</v>
      </c>
      <c r="CG1581" s="2" t="e">
        <v>#N/A</v>
      </c>
      <c r="CH1581" s="2" t="e">
        <v>#N/A</v>
      </c>
      <c r="CI1581" s="2" t="e">
        <v>#N/A</v>
      </c>
      <c r="CJ1581" s="2">
        <v>21006</v>
      </c>
      <c r="CK1581" s="97" t="e">
        <v>#N/A</v>
      </c>
      <c r="CL1581" s="97" t="e">
        <v>#N/A</v>
      </c>
      <c r="CM1581" s="97" t="e">
        <v>#N/A</v>
      </c>
      <c r="CN1581" s="2" t="e">
        <v>#N/A</v>
      </c>
      <c r="CO1581" s="100" t="e">
        <v>#N/A</v>
      </c>
      <c r="CP1581" s="97" t="e">
        <v>#N/A</v>
      </c>
      <c r="CQ1581" s="97" t="e">
        <v>#N/A</v>
      </c>
      <c r="CR1581" s="97" t="e">
        <v>#N/A</v>
      </c>
      <c r="CS1581" s="97" t="e">
        <v>#N/A</v>
      </c>
      <c r="CT1581" s="2" t="e">
        <v>#N/A</v>
      </c>
      <c r="CU1581" s="2" t="e">
        <v>#N/A</v>
      </c>
    </row>
    <row r="1582" spans="1:99" x14ac:dyDescent="0.25">
      <c r="A1582" s="2">
        <v>20564</v>
      </c>
      <c r="B1582" s="2">
        <v>8623269</v>
      </c>
      <c r="C1582" s="2">
        <v>268697</v>
      </c>
      <c r="D1582" s="2">
        <v>8354572</v>
      </c>
      <c r="E1582" s="2" t="s">
        <v>189</v>
      </c>
      <c r="F1582" s="2">
        <v>2933503</v>
      </c>
      <c r="G1582" s="2">
        <v>5421069</v>
      </c>
      <c r="H1582" s="2">
        <v>8623269</v>
      </c>
      <c r="I1582" s="2">
        <v>4547764</v>
      </c>
      <c r="J1582" s="2">
        <v>4547764</v>
      </c>
      <c r="K1582" s="2">
        <v>3011344</v>
      </c>
      <c r="L1582" s="2">
        <v>846061</v>
      </c>
      <c r="N1582" s="2">
        <v>20564</v>
      </c>
      <c r="O1582" s="97">
        <v>8511704</v>
      </c>
      <c r="P1582" s="97">
        <v>280430</v>
      </c>
      <c r="Q1582" s="97">
        <v>8231274</v>
      </c>
      <c r="R1582" s="97" t="s">
        <v>189</v>
      </c>
      <c r="S1582" s="97">
        <v>2689833</v>
      </c>
      <c r="T1582" s="97">
        <v>5541441</v>
      </c>
      <c r="U1582" s="97">
        <v>8511704</v>
      </c>
      <c r="V1582" s="97">
        <v>0</v>
      </c>
      <c r="W1582" s="97" t="e">
        <v>#VALUE!</v>
      </c>
      <c r="X1582" s="97">
        <v>3631776</v>
      </c>
      <c r="Y1582" s="97">
        <v>846061</v>
      </c>
      <c r="Z1582" s="97">
        <v>0</v>
      </c>
      <c r="AB1582" s="2">
        <v>21007</v>
      </c>
      <c r="AC1582" s="97" t="e">
        <v>#N/A</v>
      </c>
      <c r="AD1582" s="97">
        <v>416676</v>
      </c>
      <c r="AE1582" s="97" t="e">
        <v>#N/A</v>
      </c>
      <c r="AF1582" s="97" t="e">
        <v>#N/A</v>
      </c>
      <c r="AG1582" s="97" t="e">
        <v>#N/A</v>
      </c>
      <c r="AH1582" s="97" t="e">
        <v>#N/A</v>
      </c>
      <c r="AI1582" s="97">
        <v>22433590</v>
      </c>
      <c r="AJ1582" s="97">
        <v>10922875</v>
      </c>
      <c r="AK1582" s="97">
        <v>11510715</v>
      </c>
      <c r="AL1582" s="97">
        <v>4581561</v>
      </c>
      <c r="AM1582" s="97" t="s">
        <v>189</v>
      </c>
      <c r="AN1582" s="2">
        <v>21007</v>
      </c>
      <c r="AO1582" s="97" t="e">
        <v>#N/A</v>
      </c>
      <c r="AP1582" s="97" t="e">
        <v>#N/A</v>
      </c>
      <c r="AQ1582" s="97" t="e">
        <v>#N/A</v>
      </c>
      <c r="AR1582" s="97" t="e">
        <v>#N/A</v>
      </c>
      <c r="AS1582" s="97" t="e">
        <v>#N/A</v>
      </c>
      <c r="AT1582" s="97" t="e">
        <v>#N/A</v>
      </c>
      <c r="AU1582" s="97" t="e">
        <v>#N/A</v>
      </c>
      <c r="AV1582" s="97" t="e">
        <v>#N/A</v>
      </c>
      <c r="AW1582" s="97" t="e">
        <v>#N/A</v>
      </c>
      <c r="AX1582" s="97" t="e">
        <v>#N/A</v>
      </c>
      <c r="AY1582" s="97" t="e">
        <v>#N/A</v>
      </c>
      <c r="AZ1582" s="2">
        <v>21007</v>
      </c>
      <c r="BA1582" s="98" t="e">
        <v>#N/A</v>
      </c>
      <c r="BB1582" s="2" t="e">
        <v>#N/A</v>
      </c>
      <c r="BC1582" s="2" t="e">
        <v>#N/A</v>
      </c>
      <c r="BD1582" s="2" t="e">
        <v>#N/A</v>
      </c>
      <c r="BE1582" s="2" t="e">
        <v>#N/A</v>
      </c>
      <c r="BF1582" s="2" t="e">
        <v>#N/A</v>
      </c>
      <c r="BG1582" s="2" t="e">
        <v>#N/A</v>
      </c>
      <c r="BH1582" s="2" t="e">
        <v>#N/A</v>
      </c>
      <c r="BI1582" s="2" t="e">
        <v>#N/A</v>
      </c>
      <c r="BJ1582" s="2" t="e">
        <v>#N/A</v>
      </c>
      <c r="BK1582" s="2" t="e">
        <v>#N/A</v>
      </c>
      <c r="BL1582" s="2">
        <v>21007</v>
      </c>
      <c r="BM1582" s="2">
        <v>81579350</v>
      </c>
      <c r="BN1582" s="2" t="e">
        <v>#N/A</v>
      </c>
      <c r="BO1582" s="2" t="e">
        <v>#N/A</v>
      </c>
      <c r="BP1582" s="2" t="e">
        <v>#N/A</v>
      </c>
      <c r="BQ1582" s="2" t="e">
        <v>#N/A</v>
      </c>
      <c r="BR1582" s="2" t="e">
        <v>#N/A</v>
      </c>
      <c r="BS1582" s="2" t="e">
        <v>#N/A</v>
      </c>
      <c r="BT1582" s="2" t="e">
        <v>#N/A</v>
      </c>
      <c r="BU1582" s="2" t="e">
        <v>#N/A</v>
      </c>
      <c r="BV1582" s="2" t="e">
        <v>#N/A</v>
      </c>
      <c r="BW1582" s="2" t="e">
        <v>#N/A</v>
      </c>
      <c r="BX1582" s="2">
        <v>21007</v>
      </c>
      <c r="BY1582" s="2" t="e">
        <v>#N/A</v>
      </c>
      <c r="BZ1582" s="2" t="e">
        <v>#N/A</v>
      </c>
      <c r="CA1582" s="2" t="e">
        <v>#N/A</v>
      </c>
      <c r="CB1582" s="2" t="e">
        <v>#N/A</v>
      </c>
      <c r="CC1582" s="2" t="e">
        <v>#N/A</v>
      </c>
      <c r="CD1582" s="2" t="e">
        <v>#N/A</v>
      </c>
      <c r="CE1582" s="2" t="e">
        <v>#N/A</v>
      </c>
      <c r="CF1582" s="2" t="e">
        <v>#N/A</v>
      </c>
      <c r="CG1582" s="2" t="e">
        <v>#N/A</v>
      </c>
      <c r="CH1582" s="2" t="e">
        <v>#N/A</v>
      </c>
      <c r="CI1582" s="2" t="e">
        <v>#N/A</v>
      </c>
      <c r="CJ1582" s="2">
        <v>21007</v>
      </c>
      <c r="CK1582" s="97" t="e">
        <v>#N/A</v>
      </c>
      <c r="CL1582" s="97" t="e">
        <v>#N/A</v>
      </c>
      <c r="CM1582" s="97" t="e">
        <v>#N/A</v>
      </c>
      <c r="CN1582" s="2" t="e">
        <v>#N/A</v>
      </c>
      <c r="CO1582" s="100" t="e">
        <v>#N/A</v>
      </c>
      <c r="CP1582" s="97" t="e">
        <v>#N/A</v>
      </c>
      <c r="CQ1582" s="97" t="e">
        <v>#N/A</v>
      </c>
      <c r="CR1582" s="97" t="e">
        <v>#N/A</v>
      </c>
      <c r="CS1582" s="97" t="e">
        <v>#N/A</v>
      </c>
      <c r="CT1582" s="2" t="e">
        <v>#N/A</v>
      </c>
      <c r="CU1582" s="2" t="e">
        <v>#N/A</v>
      </c>
    </row>
    <row r="1583" spans="1:99" x14ac:dyDescent="0.25">
      <c r="A1583" s="2">
        <v>20565</v>
      </c>
      <c r="B1583" s="2">
        <v>178321871</v>
      </c>
      <c r="C1583" s="2">
        <v>16451041</v>
      </c>
      <c r="D1583" s="2">
        <v>161870830</v>
      </c>
      <c r="E1583" s="2">
        <v>6560998</v>
      </c>
      <c r="F1583" s="2">
        <v>64050353</v>
      </c>
      <c r="G1583" s="2">
        <v>97820477</v>
      </c>
      <c r="H1583" s="2">
        <v>178321871</v>
      </c>
      <c r="I1583" s="2">
        <v>78135634</v>
      </c>
      <c r="J1583" s="2">
        <v>71036417</v>
      </c>
      <c r="K1583" s="2">
        <v>98784897</v>
      </c>
      <c r="L1583" s="2">
        <v>48998513</v>
      </c>
      <c r="N1583" s="2">
        <v>20565</v>
      </c>
      <c r="O1583" s="97">
        <v>167902096</v>
      </c>
      <c r="P1583" s="97">
        <v>19135147</v>
      </c>
      <c r="Q1583" s="97">
        <v>135900414</v>
      </c>
      <c r="R1583" s="97">
        <v>7834657</v>
      </c>
      <c r="S1583" s="97">
        <v>49340630</v>
      </c>
      <c r="T1583" s="97">
        <v>86559784</v>
      </c>
      <c r="U1583" s="97">
        <v>167902096</v>
      </c>
      <c r="V1583" s="97">
        <v>73511164</v>
      </c>
      <c r="W1583" s="97">
        <v>72894001</v>
      </c>
      <c r="X1583" s="97">
        <v>94390932</v>
      </c>
      <c r="Y1583" s="97">
        <v>56486162</v>
      </c>
      <c r="Z1583" s="97">
        <v>0</v>
      </c>
      <c r="AB1583" s="2">
        <v>21008</v>
      </c>
      <c r="AC1583" s="97" t="e">
        <v>#N/A</v>
      </c>
      <c r="AD1583" s="97">
        <v>1752314</v>
      </c>
      <c r="AE1583" s="97" t="e">
        <v>#N/A</v>
      </c>
      <c r="AF1583" s="97" t="e">
        <v>#N/A</v>
      </c>
      <c r="AG1583" s="97" t="e">
        <v>#N/A</v>
      </c>
      <c r="AH1583" s="97" t="e">
        <v>#N/A</v>
      </c>
      <c r="AI1583" s="97">
        <v>36465686</v>
      </c>
      <c r="AJ1583" s="97">
        <v>12986247</v>
      </c>
      <c r="AK1583" s="97">
        <v>21284604</v>
      </c>
      <c r="AL1583" s="97">
        <v>7756745</v>
      </c>
      <c r="AM1583" s="97" t="s">
        <v>189</v>
      </c>
      <c r="AN1583" s="2">
        <v>21008</v>
      </c>
      <c r="AO1583" s="97" t="e">
        <v>#N/A</v>
      </c>
      <c r="AP1583" s="97" t="e">
        <v>#N/A</v>
      </c>
      <c r="AQ1583" s="97" t="e">
        <v>#N/A</v>
      </c>
      <c r="AR1583" s="97" t="e">
        <v>#N/A</v>
      </c>
      <c r="AS1583" s="97" t="e">
        <v>#N/A</v>
      </c>
      <c r="AT1583" s="97" t="e">
        <v>#N/A</v>
      </c>
      <c r="AU1583" s="97" t="e">
        <v>#N/A</v>
      </c>
      <c r="AV1583" s="97" t="e">
        <v>#N/A</v>
      </c>
      <c r="AW1583" s="97" t="e">
        <v>#N/A</v>
      </c>
      <c r="AX1583" s="97" t="e">
        <v>#N/A</v>
      </c>
      <c r="AY1583" s="97" t="e">
        <v>#N/A</v>
      </c>
      <c r="AZ1583" s="2">
        <v>21008</v>
      </c>
      <c r="BA1583" s="98" t="e">
        <v>#N/A</v>
      </c>
      <c r="BB1583" s="2" t="e">
        <v>#N/A</v>
      </c>
      <c r="BC1583" s="2" t="e">
        <v>#N/A</v>
      </c>
      <c r="BD1583" s="2" t="e">
        <v>#N/A</v>
      </c>
      <c r="BE1583" s="2" t="e">
        <v>#N/A</v>
      </c>
      <c r="BF1583" s="2" t="e">
        <v>#N/A</v>
      </c>
      <c r="BG1583" s="2" t="e">
        <v>#N/A</v>
      </c>
      <c r="BH1583" s="2" t="e">
        <v>#N/A</v>
      </c>
      <c r="BI1583" s="2" t="e">
        <v>#N/A</v>
      </c>
      <c r="BJ1583" s="2" t="e">
        <v>#N/A</v>
      </c>
      <c r="BK1583" s="2" t="e">
        <v>#N/A</v>
      </c>
      <c r="BL1583" s="2">
        <v>21008</v>
      </c>
      <c r="BM1583" s="2">
        <v>81579350</v>
      </c>
      <c r="BN1583" s="2" t="e">
        <v>#N/A</v>
      </c>
      <c r="BO1583" s="2" t="e">
        <v>#N/A</v>
      </c>
      <c r="BP1583" s="2" t="e">
        <v>#N/A</v>
      </c>
      <c r="BQ1583" s="2" t="e">
        <v>#N/A</v>
      </c>
      <c r="BR1583" s="2" t="e">
        <v>#N/A</v>
      </c>
      <c r="BS1583" s="2" t="e">
        <v>#N/A</v>
      </c>
      <c r="BT1583" s="2" t="e">
        <v>#N/A</v>
      </c>
      <c r="BU1583" s="2" t="e">
        <v>#N/A</v>
      </c>
      <c r="BV1583" s="2" t="e">
        <v>#N/A</v>
      </c>
      <c r="BW1583" s="2" t="e">
        <v>#N/A</v>
      </c>
      <c r="BX1583" s="2">
        <v>21008</v>
      </c>
      <c r="BY1583" s="2" t="e">
        <v>#N/A</v>
      </c>
      <c r="BZ1583" s="2" t="e">
        <v>#N/A</v>
      </c>
      <c r="CA1583" s="2" t="e">
        <v>#N/A</v>
      </c>
      <c r="CB1583" s="2" t="e">
        <v>#N/A</v>
      </c>
      <c r="CC1583" s="2" t="e">
        <v>#N/A</v>
      </c>
      <c r="CD1583" s="2" t="e">
        <v>#N/A</v>
      </c>
      <c r="CE1583" s="2" t="e">
        <v>#N/A</v>
      </c>
      <c r="CF1583" s="2" t="e">
        <v>#N/A</v>
      </c>
      <c r="CG1583" s="2" t="e">
        <v>#N/A</v>
      </c>
      <c r="CH1583" s="2" t="e">
        <v>#N/A</v>
      </c>
      <c r="CI1583" s="2" t="e">
        <v>#N/A</v>
      </c>
      <c r="CJ1583" s="2">
        <v>21008</v>
      </c>
      <c r="CK1583" s="97" t="e">
        <v>#N/A</v>
      </c>
      <c r="CL1583" s="97" t="e">
        <v>#N/A</v>
      </c>
      <c r="CM1583" s="97" t="e">
        <v>#N/A</v>
      </c>
      <c r="CN1583" s="2" t="e">
        <v>#N/A</v>
      </c>
      <c r="CO1583" s="100" t="e">
        <v>#N/A</v>
      </c>
      <c r="CP1583" s="97" t="e">
        <v>#N/A</v>
      </c>
      <c r="CQ1583" s="97" t="e">
        <v>#N/A</v>
      </c>
      <c r="CR1583" s="97" t="e">
        <v>#N/A</v>
      </c>
      <c r="CS1583" s="97" t="e">
        <v>#N/A</v>
      </c>
      <c r="CT1583" s="2" t="e">
        <v>#N/A</v>
      </c>
      <c r="CU1583" s="2" t="e">
        <v>#N/A</v>
      </c>
    </row>
    <row r="1584" spans="1:99" x14ac:dyDescent="0.25">
      <c r="A1584" s="2">
        <v>20566</v>
      </c>
      <c r="B1584" s="2">
        <v>50621244</v>
      </c>
      <c r="C1584" s="2">
        <v>240050</v>
      </c>
      <c r="D1584" s="2">
        <v>50381194</v>
      </c>
      <c r="E1584" s="2" t="s">
        <v>189</v>
      </c>
      <c r="F1584" s="2">
        <v>4450639</v>
      </c>
      <c r="G1584" s="2">
        <v>45930555</v>
      </c>
      <c r="H1584" s="2">
        <v>50621244</v>
      </c>
      <c r="I1584" s="2">
        <v>5017718</v>
      </c>
      <c r="J1584" s="2">
        <v>4978278</v>
      </c>
      <c r="K1584" s="2">
        <v>40638796</v>
      </c>
      <c r="L1584" s="2">
        <v>7316351</v>
      </c>
      <c r="N1584" s="2">
        <v>20566</v>
      </c>
      <c r="O1584" s="97">
        <v>38073235</v>
      </c>
      <c r="P1584" s="97">
        <v>148189</v>
      </c>
      <c r="Q1584" s="97">
        <v>37925046</v>
      </c>
      <c r="R1584" s="97" t="s">
        <v>189</v>
      </c>
      <c r="S1584" s="97">
        <v>3585677</v>
      </c>
      <c r="T1584" s="97">
        <v>34339369</v>
      </c>
      <c r="U1584" s="97">
        <v>38073235</v>
      </c>
      <c r="V1584" s="97">
        <v>11112015</v>
      </c>
      <c r="W1584" s="97">
        <v>9092078</v>
      </c>
      <c r="X1584" s="97">
        <v>26961220</v>
      </c>
      <c r="Y1584" s="97">
        <v>5494476</v>
      </c>
      <c r="Z1584" s="97">
        <v>0</v>
      </c>
      <c r="AB1584" s="2">
        <v>21009</v>
      </c>
      <c r="AC1584" s="97" t="e">
        <v>#N/A</v>
      </c>
      <c r="AD1584" s="97" t="e">
        <v>#N/A</v>
      </c>
      <c r="AE1584" s="97" t="e">
        <v>#N/A</v>
      </c>
      <c r="AF1584" s="97" t="e">
        <v>#N/A</v>
      </c>
      <c r="AG1584" s="97" t="e">
        <v>#N/A</v>
      </c>
      <c r="AH1584" s="97" t="e">
        <v>#N/A</v>
      </c>
      <c r="AI1584" s="97" t="e">
        <v>#N/A</v>
      </c>
      <c r="AJ1584" s="97" t="e">
        <v>#N/A</v>
      </c>
      <c r="AK1584" s="97" t="e">
        <v>#N/A</v>
      </c>
      <c r="AL1584" s="97" t="e">
        <v>#N/A</v>
      </c>
      <c r="AM1584" s="97" t="e">
        <v>#N/A</v>
      </c>
      <c r="AN1584" s="2">
        <v>21009</v>
      </c>
      <c r="AO1584" s="97" t="e">
        <v>#N/A</v>
      </c>
      <c r="AP1584" s="97" t="e">
        <v>#N/A</v>
      </c>
      <c r="AQ1584" s="97" t="e">
        <v>#N/A</v>
      </c>
      <c r="AR1584" s="97" t="e">
        <v>#N/A</v>
      </c>
      <c r="AS1584" s="97" t="e">
        <v>#N/A</v>
      </c>
      <c r="AT1584" s="97" t="e">
        <v>#N/A</v>
      </c>
      <c r="AU1584" s="97" t="e">
        <v>#N/A</v>
      </c>
      <c r="AV1584" s="97" t="e">
        <v>#N/A</v>
      </c>
      <c r="AW1584" s="97" t="e">
        <v>#N/A</v>
      </c>
      <c r="AX1584" s="97" t="e">
        <v>#N/A</v>
      </c>
      <c r="AY1584" s="97" t="e">
        <v>#N/A</v>
      </c>
      <c r="AZ1584" s="2">
        <v>21009</v>
      </c>
      <c r="BA1584" s="98" t="e">
        <v>#N/A</v>
      </c>
      <c r="BB1584" s="2" t="e">
        <v>#N/A</v>
      </c>
      <c r="BC1584" s="2" t="e">
        <v>#N/A</v>
      </c>
      <c r="BD1584" s="2" t="e">
        <v>#N/A</v>
      </c>
      <c r="BE1584" s="2" t="e">
        <v>#N/A</v>
      </c>
      <c r="BF1584" s="2" t="e">
        <v>#N/A</v>
      </c>
      <c r="BG1584" s="2" t="e">
        <v>#N/A</v>
      </c>
      <c r="BH1584" s="2" t="e">
        <v>#N/A</v>
      </c>
      <c r="BI1584" s="2" t="e">
        <v>#N/A</v>
      </c>
      <c r="BJ1584" s="2" t="e">
        <v>#N/A</v>
      </c>
      <c r="BK1584" s="2" t="e">
        <v>#N/A</v>
      </c>
      <c r="BL1584" s="2">
        <v>21009</v>
      </c>
      <c r="BM1584" s="2">
        <v>81579350</v>
      </c>
      <c r="BN1584" s="2" t="e">
        <v>#N/A</v>
      </c>
      <c r="BO1584" s="2" t="e">
        <v>#N/A</v>
      </c>
      <c r="BP1584" s="2" t="e">
        <v>#N/A</v>
      </c>
      <c r="BQ1584" s="2" t="e">
        <v>#N/A</v>
      </c>
      <c r="BR1584" s="2" t="e">
        <v>#N/A</v>
      </c>
      <c r="BS1584" s="2" t="e">
        <v>#N/A</v>
      </c>
      <c r="BT1584" s="2" t="e">
        <v>#N/A</v>
      </c>
      <c r="BU1584" s="2" t="e">
        <v>#N/A</v>
      </c>
      <c r="BV1584" s="2" t="e">
        <v>#N/A</v>
      </c>
      <c r="BW1584" s="2" t="e">
        <v>#N/A</v>
      </c>
      <c r="BX1584" s="2">
        <v>21009</v>
      </c>
      <c r="BY1584" s="2" t="e">
        <v>#N/A</v>
      </c>
      <c r="BZ1584" s="2" t="e">
        <v>#N/A</v>
      </c>
      <c r="CA1584" s="2" t="e">
        <v>#N/A</v>
      </c>
      <c r="CB1584" s="2" t="e">
        <v>#N/A</v>
      </c>
      <c r="CC1584" s="2" t="e">
        <v>#N/A</v>
      </c>
      <c r="CD1584" s="2" t="e">
        <v>#N/A</v>
      </c>
      <c r="CE1584" s="2" t="e">
        <v>#N/A</v>
      </c>
      <c r="CF1584" s="2" t="e">
        <v>#N/A</v>
      </c>
      <c r="CG1584" s="2" t="e">
        <v>#N/A</v>
      </c>
      <c r="CH1584" s="2" t="e">
        <v>#N/A</v>
      </c>
      <c r="CI1584" s="2" t="e">
        <v>#N/A</v>
      </c>
      <c r="CJ1584" s="2">
        <v>21009</v>
      </c>
      <c r="CK1584" s="97" t="e">
        <v>#N/A</v>
      </c>
      <c r="CL1584" s="97" t="e">
        <v>#N/A</v>
      </c>
      <c r="CM1584" s="97" t="e">
        <v>#N/A</v>
      </c>
      <c r="CN1584" s="2" t="e">
        <v>#N/A</v>
      </c>
      <c r="CO1584" s="100" t="e">
        <v>#N/A</v>
      </c>
      <c r="CP1584" s="97" t="e">
        <v>#N/A</v>
      </c>
      <c r="CQ1584" s="97" t="e">
        <v>#N/A</v>
      </c>
      <c r="CR1584" s="97" t="e">
        <v>#N/A</v>
      </c>
      <c r="CS1584" s="97" t="e">
        <v>#N/A</v>
      </c>
      <c r="CT1584" s="2" t="e">
        <v>#N/A</v>
      </c>
      <c r="CU1584" s="2" t="e">
        <v>#N/A</v>
      </c>
    </row>
    <row r="1585" spans="1:99" x14ac:dyDescent="0.25">
      <c r="A1585" s="2">
        <v>20567</v>
      </c>
      <c r="B1585" s="2">
        <v>15767907</v>
      </c>
      <c r="C1585" s="2">
        <v>1266</v>
      </c>
      <c r="D1585" s="2">
        <v>15766641</v>
      </c>
      <c r="E1585" s="2" t="s">
        <v>189</v>
      </c>
      <c r="F1585" s="2">
        <v>4151796</v>
      </c>
      <c r="G1585" s="2">
        <v>11614845</v>
      </c>
      <c r="H1585" s="2">
        <v>15767907</v>
      </c>
      <c r="I1585" s="2">
        <v>59117</v>
      </c>
      <c r="J1585" s="2" t="s">
        <v>189</v>
      </c>
      <c r="K1585" s="2">
        <v>5850365</v>
      </c>
      <c r="L1585" s="2">
        <v>956922</v>
      </c>
      <c r="N1585" s="2">
        <v>20567</v>
      </c>
      <c r="O1585" s="97" t="s">
        <v>186</v>
      </c>
      <c r="P1585" s="97" t="s">
        <v>186</v>
      </c>
      <c r="Q1585" s="97" t="s">
        <v>186</v>
      </c>
      <c r="R1585" s="97" t="s">
        <v>186</v>
      </c>
      <c r="S1585" s="97" t="s">
        <v>186</v>
      </c>
      <c r="T1585" s="97" t="s">
        <v>186</v>
      </c>
      <c r="U1585" s="97" t="s">
        <v>186</v>
      </c>
      <c r="V1585" s="97" t="s">
        <v>186</v>
      </c>
      <c r="W1585" s="97" t="e">
        <v>#N/A</v>
      </c>
      <c r="X1585" s="97" t="s">
        <v>186</v>
      </c>
      <c r="Y1585" s="97" t="s">
        <v>186</v>
      </c>
      <c r="Z1585" s="97">
        <v>0</v>
      </c>
      <c r="AB1585" s="2">
        <v>21010</v>
      </c>
      <c r="AC1585" s="97" t="e">
        <v>#N/A</v>
      </c>
      <c r="AD1585" s="97">
        <v>9342082</v>
      </c>
      <c r="AE1585" s="97" t="e">
        <v>#N/A</v>
      </c>
      <c r="AF1585" s="97" t="e">
        <v>#N/A</v>
      </c>
      <c r="AG1585" s="97" t="e">
        <v>#N/A</v>
      </c>
      <c r="AH1585" s="97" t="e">
        <v>#N/A</v>
      </c>
      <c r="AI1585" s="97">
        <v>280554744</v>
      </c>
      <c r="AJ1585" s="97">
        <v>177810318</v>
      </c>
      <c r="AK1585" s="97">
        <v>102744426</v>
      </c>
      <c r="AL1585" s="97">
        <v>31872860</v>
      </c>
      <c r="AM1585" s="97" t="s">
        <v>189</v>
      </c>
      <c r="AN1585" s="2">
        <v>21010</v>
      </c>
      <c r="AO1585" s="97" t="e">
        <v>#N/A</v>
      </c>
      <c r="AP1585" s="97" t="e">
        <v>#N/A</v>
      </c>
      <c r="AQ1585" s="97" t="e">
        <v>#N/A</v>
      </c>
      <c r="AR1585" s="97" t="e">
        <v>#N/A</v>
      </c>
      <c r="AS1585" s="97" t="e">
        <v>#N/A</v>
      </c>
      <c r="AT1585" s="97" t="e">
        <v>#N/A</v>
      </c>
      <c r="AU1585" s="97" t="e">
        <v>#N/A</v>
      </c>
      <c r="AV1585" s="97" t="e">
        <v>#N/A</v>
      </c>
      <c r="AW1585" s="97" t="e">
        <v>#N/A</v>
      </c>
      <c r="AX1585" s="97" t="e">
        <v>#N/A</v>
      </c>
      <c r="AY1585" s="97" t="e">
        <v>#N/A</v>
      </c>
      <c r="AZ1585" s="2">
        <v>21010</v>
      </c>
      <c r="BA1585" s="98" t="e">
        <v>#N/A</v>
      </c>
      <c r="BB1585" s="2" t="e">
        <v>#N/A</v>
      </c>
      <c r="BC1585" s="2" t="e">
        <v>#N/A</v>
      </c>
      <c r="BD1585" s="2" t="e">
        <v>#N/A</v>
      </c>
      <c r="BE1585" s="2" t="e">
        <v>#N/A</v>
      </c>
      <c r="BF1585" s="2" t="e">
        <v>#N/A</v>
      </c>
      <c r="BG1585" s="2" t="e">
        <v>#N/A</v>
      </c>
      <c r="BH1585" s="2" t="e">
        <v>#N/A</v>
      </c>
      <c r="BI1585" s="2" t="e">
        <v>#N/A</v>
      </c>
      <c r="BJ1585" s="2" t="e">
        <v>#N/A</v>
      </c>
      <c r="BK1585" s="2" t="e">
        <v>#N/A</v>
      </c>
      <c r="BL1585" s="2">
        <v>21010</v>
      </c>
      <c r="BM1585" s="2">
        <v>81579350</v>
      </c>
      <c r="BN1585" s="2" t="e">
        <v>#N/A</v>
      </c>
      <c r="BO1585" s="2" t="e">
        <v>#N/A</v>
      </c>
      <c r="BP1585" s="2" t="e">
        <v>#N/A</v>
      </c>
      <c r="BQ1585" s="2" t="e">
        <v>#N/A</v>
      </c>
      <c r="BR1585" s="2" t="e">
        <v>#N/A</v>
      </c>
      <c r="BS1585" s="2" t="e">
        <v>#N/A</v>
      </c>
      <c r="BT1585" s="2" t="e">
        <v>#N/A</v>
      </c>
      <c r="BU1585" s="2" t="e">
        <v>#N/A</v>
      </c>
      <c r="BV1585" s="2" t="e">
        <v>#N/A</v>
      </c>
      <c r="BW1585" s="2" t="e">
        <v>#N/A</v>
      </c>
      <c r="BX1585" s="2">
        <v>21010</v>
      </c>
      <c r="BY1585" s="2" t="e">
        <v>#N/A</v>
      </c>
      <c r="BZ1585" s="2" t="e">
        <v>#N/A</v>
      </c>
      <c r="CA1585" s="2" t="e">
        <v>#N/A</v>
      </c>
      <c r="CB1585" s="2" t="e">
        <v>#N/A</v>
      </c>
      <c r="CC1585" s="2" t="e">
        <v>#N/A</v>
      </c>
      <c r="CD1585" s="2" t="e">
        <v>#N/A</v>
      </c>
      <c r="CE1585" s="2" t="e">
        <v>#N/A</v>
      </c>
      <c r="CF1585" s="2" t="e">
        <v>#N/A</v>
      </c>
      <c r="CG1585" s="2" t="e">
        <v>#N/A</v>
      </c>
      <c r="CH1585" s="2" t="e">
        <v>#N/A</v>
      </c>
      <c r="CI1585" s="2" t="e">
        <v>#N/A</v>
      </c>
      <c r="CJ1585" s="2">
        <v>21010</v>
      </c>
      <c r="CK1585" s="97" t="e">
        <v>#N/A</v>
      </c>
      <c r="CL1585" s="97" t="e">
        <v>#N/A</v>
      </c>
      <c r="CM1585" s="97" t="e">
        <v>#N/A</v>
      </c>
      <c r="CN1585" s="2" t="e">
        <v>#N/A</v>
      </c>
      <c r="CO1585" s="100" t="e">
        <v>#N/A</v>
      </c>
      <c r="CP1585" s="97" t="e">
        <v>#N/A</v>
      </c>
      <c r="CQ1585" s="97" t="e">
        <v>#N/A</v>
      </c>
      <c r="CR1585" s="97" t="e">
        <v>#N/A</v>
      </c>
      <c r="CS1585" s="97" t="e">
        <v>#N/A</v>
      </c>
      <c r="CT1585" s="2" t="e">
        <v>#N/A</v>
      </c>
      <c r="CU1585" s="2" t="e">
        <v>#N/A</v>
      </c>
    </row>
    <row r="1586" spans="1:99" x14ac:dyDescent="0.25">
      <c r="A1586" s="2">
        <v>20568</v>
      </c>
      <c r="B1586" s="2">
        <v>9423175</v>
      </c>
      <c r="C1586" s="2">
        <v>298707</v>
      </c>
      <c r="D1586" s="2">
        <v>9124468</v>
      </c>
      <c r="E1586" s="2">
        <v>149847</v>
      </c>
      <c r="F1586" s="2">
        <v>3036041</v>
      </c>
      <c r="G1586" s="2">
        <v>6088427</v>
      </c>
      <c r="H1586" s="2">
        <v>9423175</v>
      </c>
      <c r="I1586" s="2">
        <v>4684820</v>
      </c>
      <c r="J1586" s="2">
        <v>4669321</v>
      </c>
      <c r="K1586" s="2">
        <v>4208573</v>
      </c>
      <c r="L1586" s="2">
        <v>1006122</v>
      </c>
      <c r="N1586" s="2">
        <v>20568</v>
      </c>
      <c r="O1586" s="97">
        <v>8695287</v>
      </c>
      <c r="P1586" s="97">
        <v>288686</v>
      </c>
      <c r="Q1586" s="97">
        <v>8406601</v>
      </c>
      <c r="R1586" s="97">
        <v>153886</v>
      </c>
      <c r="S1586" s="97">
        <v>2482292</v>
      </c>
      <c r="T1586" s="97">
        <v>5924309</v>
      </c>
      <c r="U1586" s="97">
        <v>8695287</v>
      </c>
      <c r="V1586" s="97">
        <v>4657081</v>
      </c>
      <c r="W1586" s="97">
        <v>4640082</v>
      </c>
      <c r="X1586" s="97">
        <v>4006321</v>
      </c>
      <c r="Y1586" s="97">
        <v>1250049</v>
      </c>
      <c r="Z1586" s="97">
        <v>0</v>
      </c>
      <c r="AB1586" s="2">
        <v>21011</v>
      </c>
      <c r="AC1586" s="97" t="e">
        <v>#N/A</v>
      </c>
      <c r="AD1586" s="97">
        <v>415290</v>
      </c>
      <c r="AE1586" s="97" t="e">
        <v>#N/A</v>
      </c>
      <c r="AF1586" s="97" t="e">
        <v>#N/A</v>
      </c>
      <c r="AG1586" s="97" t="e">
        <v>#N/A</v>
      </c>
      <c r="AH1586" s="97" t="e">
        <v>#N/A</v>
      </c>
      <c r="AI1586" s="97">
        <v>13614671</v>
      </c>
      <c r="AJ1586" s="97">
        <v>3419475</v>
      </c>
      <c r="AK1586" s="97">
        <v>10195196</v>
      </c>
      <c r="AL1586" s="97">
        <v>4359738</v>
      </c>
      <c r="AM1586" s="97" t="s">
        <v>189</v>
      </c>
      <c r="AN1586" s="2">
        <v>21011</v>
      </c>
      <c r="AO1586" s="97" t="e">
        <v>#N/A</v>
      </c>
      <c r="AP1586" s="97" t="e">
        <v>#N/A</v>
      </c>
      <c r="AQ1586" s="97" t="e">
        <v>#N/A</v>
      </c>
      <c r="AR1586" s="97" t="e">
        <v>#N/A</v>
      </c>
      <c r="AS1586" s="97" t="e">
        <v>#N/A</v>
      </c>
      <c r="AT1586" s="97" t="e">
        <v>#N/A</v>
      </c>
      <c r="AU1586" s="97" t="e">
        <v>#N/A</v>
      </c>
      <c r="AV1586" s="97" t="e">
        <v>#N/A</v>
      </c>
      <c r="AW1586" s="97" t="e">
        <v>#N/A</v>
      </c>
      <c r="AX1586" s="97" t="e">
        <v>#N/A</v>
      </c>
      <c r="AY1586" s="97" t="e">
        <v>#N/A</v>
      </c>
      <c r="AZ1586" s="2">
        <v>21011</v>
      </c>
      <c r="BA1586" s="98" t="e">
        <v>#N/A</v>
      </c>
      <c r="BB1586" s="2" t="e">
        <v>#N/A</v>
      </c>
      <c r="BC1586" s="2" t="e">
        <v>#N/A</v>
      </c>
      <c r="BD1586" s="2" t="e">
        <v>#N/A</v>
      </c>
      <c r="BE1586" s="2" t="e">
        <v>#N/A</v>
      </c>
      <c r="BF1586" s="2" t="e">
        <v>#N/A</v>
      </c>
      <c r="BG1586" s="2" t="e">
        <v>#N/A</v>
      </c>
      <c r="BH1586" s="2" t="e">
        <v>#N/A</v>
      </c>
      <c r="BI1586" s="2" t="e">
        <v>#N/A</v>
      </c>
      <c r="BJ1586" s="2" t="e">
        <v>#N/A</v>
      </c>
      <c r="BK1586" s="2" t="e">
        <v>#N/A</v>
      </c>
      <c r="BL1586" s="2">
        <v>21011</v>
      </c>
      <c r="BM1586" s="2">
        <v>81579350</v>
      </c>
      <c r="BN1586" s="2" t="e">
        <v>#N/A</v>
      </c>
      <c r="BO1586" s="2" t="e">
        <v>#N/A</v>
      </c>
      <c r="BP1586" s="2" t="e">
        <v>#N/A</v>
      </c>
      <c r="BQ1586" s="2" t="e">
        <v>#N/A</v>
      </c>
      <c r="BR1586" s="2" t="e">
        <v>#N/A</v>
      </c>
      <c r="BS1586" s="2" t="e">
        <v>#N/A</v>
      </c>
      <c r="BT1586" s="2" t="e">
        <v>#N/A</v>
      </c>
      <c r="BU1586" s="2" t="e">
        <v>#N/A</v>
      </c>
      <c r="BV1586" s="2" t="e">
        <v>#N/A</v>
      </c>
      <c r="BW1586" s="2" t="e">
        <v>#N/A</v>
      </c>
      <c r="BX1586" s="2">
        <v>21011</v>
      </c>
      <c r="BY1586" s="2" t="e">
        <v>#N/A</v>
      </c>
      <c r="BZ1586" s="2" t="e">
        <v>#N/A</v>
      </c>
      <c r="CA1586" s="2" t="e">
        <v>#N/A</v>
      </c>
      <c r="CB1586" s="2" t="e">
        <v>#N/A</v>
      </c>
      <c r="CC1586" s="2" t="e">
        <v>#N/A</v>
      </c>
      <c r="CD1586" s="2" t="e">
        <v>#N/A</v>
      </c>
      <c r="CE1586" s="2" t="e">
        <v>#N/A</v>
      </c>
      <c r="CF1586" s="2" t="e">
        <v>#N/A</v>
      </c>
      <c r="CG1586" s="2" t="e">
        <v>#N/A</v>
      </c>
      <c r="CH1586" s="2" t="e">
        <v>#N/A</v>
      </c>
      <c r="CI1586" s="2" t="e">
        <v>#N/A</v>
      </c>
      <c r="CJ1586" s="2">
        <v>21011</v>
      </c>
      <c r="CK1586" s="97" t="e">
        <v>#N/A</v>
      </c>
      <c r="CL1586" s="97" t="e">
        <v>#N/A</v>
      </c>
      <c r="CM1586" s="97" t="e">
        <v>#N/A</v>
      </c>
      <c r="CN1586" s="2" t="e">
        <v>#N/A</v>
      </c>
      <c r="CO1586" s="100" t="e">
        <v>#N/A</v>
      </c>
      <c r="CP1586" s="97" t="e">
        <v>#N/A</v>
      </c>
      <c r="CQ1586" s="97" t="e">
        <v>#N/A</v>
      </c>
      <c r="CR1586" s="97" t="e">
        <v>#N/A</v>
      </c>
      <c r="CS1586" s="97" t="e">
        <v>#N/A</v>
      </c>
      <c r="CT1586" s="2" t="e">
        <v>#N/A</v>
      </c>
      <c r="CU1586" s="2" t="e">
        <v>#N/A</v>
      </c>
    </row>
    <row r="1587" spans="1:99" x14ac:dyDescent="0.25">
      <c r="A1587" s="2">
        <v>20569</v>
      </c>
      <c r="B1587" s="2">
        <v>9420941</v>
      </c>
      <c r="C1587" s="2">
        <v>92185</v>
      </c>
      <c r="D1587" s="2">
        <v>9328756</v>
      </c>
      <c r="E1587" s="2" t="s">
        <v>189</v>
      </c>
      <c r="F1587" s="2">
        <v>2943283</v>
      </c>
      <c r="G1587" s="2">
        <v>6385473</v>
      </c>
      <c r="H1587" s="2">
        <v>9420941</v>
      </c>
      <c r="I1587" s="2">
        <v>4014650</v>
      </c>
      <c r="J1587" s="2">
        <v>4014650</v>
      </c>
      <c r="K1587" s="2">
        <v>5352290</v>
      </c>
      <c r="L1587" s="2">
        <v>963782</v>
      </c>
      <c r="N1587" s="2">
        <v>20569</v>
      </c>
      <c r="O1587" s="97">
        <v>10361892</v>
      </c>
      <c r="P1587" s="97">
        <v>77015</v>
      </c>
      <c r="Q1587" s="97">
        <v>9183100</v>
      </c>
      <c r="R1587" s="97">
        <v>9405</v>
      </c>
      <c r="S1587" s="97">
        <v>2668857</v>
      </c>
      <c r="T1587" s="97">
        <v>6514243</v>
      </c>
      <c r="U1587" s="97">
        <v>10361892</v>
      </c>
      <c r="V1587" s="97">
        <v>6679489</v>
      </c>
      <c r="W1587" s="97">
        <v>5382110</v>
      </c>
      <c r="X1587" s="97">
        <v>3682403</v>
      </c>
      <c r="Y1587" s="97">
        <v>344597</v>
      </c>
      <c r="Z1587" s="97">
        <v>0</v>
      </c>
      <c r="AB1587" s="2">
        <v>21012</v>
      </c>
      <c r="AC1587" s="97" t="e">
        <v>#N/A</v>
      </c>
      <c r="AD1587" s="97">
        <v>609070</v>
      </c>
      <c r="AE1587" s="97" t="e">
        <v>#N/A</v>
      </c>
      <c r="AF1587" s="97" t="e">
        <v>#N/A</v>
      </c>
      <c r="AG1587" s="97" t="e">
        <v>#N/A</v>
      </c>
      <c r="AH1587" s="97" t="e">
        <v>#N/A</v>
      </c>
      <c r="AI1587" s="97">
        <v>32834325</v>
      </c>
      <c r="AJ1587" s="97">
        <v>16824635</v>
      </c>
      <c r="AK1587" s="97">
        <v>15628123</v>
      </c>
      <c r="AL1587" s="97">
        <v>7946347</v>
      </c>
      <c r="AM1587" s="97" t="s">
        <v>189</v>
      </c>
      <c r="AN1587" s="2">
        <v>21012</v>
      </c>
      <c r="AO1587" s="97" t="e">
        <v>#N/A</v>
      </c>
      <c r="AP1587" s="97" t="e">
        <v>#N/A</v>
      </c>
      <c r="AQ1587" s="97" t="e">
        <v>#N/A</v>
      </c>
      <c r="AR1587" s="97" t="e">
        <v>#N/A</v>
      </c>
      <c r="AS1587" s="97" t="e">
        <v>#N/A</v>
      </c>
      <c r="AT1587" s="97" t="e">
        <v>#N/A</v>
      </c>
      <c r="AU1587" s="97" t="e">
        <v>#N/A</v>
      </c>
      <c r="AV1587" s="97" t="e">
        <v>#N/A</v>
      </c>
      <c r="AW1587" s="97" t="e">
        <v>#N/A</v>
      </c>
      <c r="AX1587" s="97" t="e">
        <v>#N/A</v>
      </c>
      <c r="AY1587" s="97" t="e">
        <v>#N/A</v>
      </c>
      <c r="AZ1587" s="2">
        <v>21012</v>
      </c>
      <c r="BA1587" s="98" t="e">
        <v>#N/A</v>
      </c>
      <c r="BB1587" s="2" t="e">
        <v>#N/A</v>
      </c>
      <c r="BC1587" s="2" t="e">
        <v>#N/A</v>
      </c>
      <c r="BD1587" s="2" t="e">
        <v>#N/A</v>
      </c>
      <c r="BE1587" s="2" t="e">
        <v>#N/A</v>
      </c>
      <c r="BF1587" s="2" t="e">
        <v>#N/A</v>
      </c>
      <c r="BG1587" s="2" t="e">
        <v>#N/A</v>
      </c>
      <c r="BH1587" s="2" t="e">
        <v>#N/A</v>
      </c>
      <c r="BI1587" s="2" t="e">
        <v>#N/A</v>
      </c>
      <c r="BJ1587" s="2" t="e">
        <v>#N/A</v>
      </c>
      <c r="BK1587" s="2" t="e">
        <v>#N/A</v>
      </c>
      <c r="BL1587" s="2">
        <v>21012</v>
      </c>
      <c r="BM1587" s="2">
        <v>81579350</v>
      </c>
      <c r="BN1587" s="2" t="e">
        <v>#N/A</v>
      </c>
      <c r="BO1587" s="2" t="e">
        <v>#N/A</v>
      </c>
      <c r="BP1587" s="2" t="e">
        <v>#N/A</v>
      </c>
      <c r="BQ1587" s="2" t="e">
        <v>#N/A</v>
      </c>
      <c r="BR1587" s="2" t="e">
        <v>#N/A</v>
      </c>
      <c r="BS1587" s="2" t="e">
        <v>#N/A</v>
      </c>
      <c r="BT1587" s="2" t="e">
        <v>#N/A</v>
      </c>
      <c r="BU1587" s="2" t="e">
        <v>#N/A</v>
      </c>
      <c r="BV1587" s="2" t="e">
        <v>#N/A</v>
      </c>
      <c r="BW1587" s="2" t="e">
        <v>#N/A</v>
      </c>
      <c r="BX1587" s="2">
        <v>21012</v>
      </c>
      <c r="BY1587" s="2">
        <v>24534143</v>
      </c>
      <c r="BZ1587" s="2" t="e">
        <v>#N/A</v>
      </c>
      <c r="CA1587" s="2" t="e">
        <v>#N/A</v>
      </c>
      <c r="CB1587" s="2">
        <v>54515</v>
      </c>
      <c r="CC1587" s="2">
        <v>10646283</v>
      </c>
      <c r="CD1587" s="2">
        <v>13677955</v>
      </c>
      <c r="CE1587" s="2">
        <v>24534143</v>
      </c>
      <c r="CF1587" s="2">
        <v>11729807</v>
      </c>
      <c r="CG1587" s="2">
        <v>11406837</v>
      </c>
      <c r="CH1587" s="2">
        <v>6062357</v>
      </c>
      <c r="CI1587" s="2" t="s">
        <v>189</v>
      </c>
      <c r="CJ1587" s="2">
        <v>21012</v>
      </c>
      <c r="CK1587" s="97" t="e">
        <v>#N/A</v>
      </c>
      <c r="CL1587" s="97" t="e">
        <v>#N/A</v>
      </c>
      <c r="CM1587" s="97" t="e">
        <v>#N/A</v>
      </c>
      <c r="CN1587" s="2" t="e">
        <v>#N/A</v>
      </c>
      <c r="CO1587" s="100" t="e">
        <v>#N/A</v>
      </c>
      <c r="CP1587" s="97" t="e">
        <v>#N/A</v>
      </c>
      <c r="CQ1587" s="97" t="e">
        <v>#N/A</v>
      </c>
      <c r="CR1587" s="97" t="e">
        <v>#N/A</v>
      </c>
      <c r="CS1587" s="97" t="e">
        <v>#N/A</v>
      </c>
      <c r="CT1587" s="2" t="e">
        <v>#N/A</v>
      </c>
      <c r="CU1587" s="2" t="e">
        <v>#N/A</v>
      </c>
    </row>
    <row r="1588" spans="1:99" x14ac:dyDescent="0.25">
      <c r="A1588" s="2">
        <v>20570</v>
      </c>
      <c r="B1588" s="2">
        <v>92543017</v>
      </c>
      <c r="C1588" s="2">
        <v>7355110</v>
      </c>
      <c r="D1588" s="2">
        <v>85187907</v>
      </c>
      <c r="E1588" s="2">
        <v>2901244</v>
      </c>
      <c r="F1588" s="2">
        <v>32093778</v>
      </c>
      <c r="G1588" s="2">
        <v>53094129</v>
      </c>
      <c r="H1588" s="2">
        <v>92543017</v>
      </c>
      <c r="I1588" s="2">
        <v>20993275</v>
      </c>
      <c r="J1588" s="2">
        <v>20364156</v>
      </c>
      <c r="K1588" s="2">
        <v>58925772</v>
      </c>
      <c r="L1588" s="2">
        <v>24558126</v>
      </c>
      <c r="N1588" s="2">
        <v>20570</v>
      </c>
      <c r="O1588" s="97">
        <v>71015798</v>
      </c>
      <c r="P1588" s="97">
        <v>7634583</v>
      </c>
      <c r="Q1588" s="97">
        <v>61680740</v>
      </c>
      <c r="R1588" s="97">
        <v>2807275</v>
      </c>
      <c r="S1588" s="97">
        <v>22439118</v>
      </c>
      <c r="T1588" s="97">
        <v>39241622</v>
      </c>
      <c r="U1588" s="97">
        <v>71015798</v>
      </c>
      <c r="V1588" s="97">
        <v>23868718</v>
      </c>
      <c r="W1588" s="97">
        <v>22267972</v>
      </c>
      <c r="X1588" s="97">
        <v>41034010</v>
      </c>
      <c r="Y1588" s="97">
        <v>17319398</v>
      </c>
      <c r="Z1588" s="97">
        <v>0</v>
      </c>
      <c r="AB1588" s="2">
        <v>21013</v>
      </c>
      <c r="AC1588" s="97" t="e">
        <v>#N/A</v>
      </c>
      <c r="AD1588" s="97" t="e">
        <v>#N/A</v>
      </c>
      <c r="AE1588" s="97" t="e">
        <v>#N/A</v>
      </c>
      <c r="AF1588" s="97" t="e">
        <v>#N/A</v>
      </c>
      <c r="AG1588" s="97" t="e">
        <v>#N/A</v>
      </c>
      <c r="AH1588" s="97" t="e">
        <v>#N/A</v>
      </c>
      <c r="AI1588" s="97" t="e">
        <v>#N/A</v>
      </c>
      <c r="AJ1588" s="97" t="e">
        <v>#N/A</v>
      </c>
      <c r="AK1588" s="97" t="e">
        <v>#N/A</v>
      </c>
      <c r="AL1588" s="97" t="e">
        <v>#N/A</v>
      </c>
      <c r="AM1588" s="97" t="e">
        <v>#N/A</v>
      </c>
      <c r="AN1588" s="2">
        <v>21013</v>
      </c>
      <c r="AO1588" s="97" t="e">
        <v>#N/A</v>
      </c>
      <c r="AP1588" s="97" t="e">
        <v>#N/A</v>
      </c>
      <c r="AQ1588" s="97" t="e">
        <v>#N/A</v>
      </c>
      <c r="AR1588" s="97" t="e">
        <v>#N/A</v>
      </c>
      <c r="AS1588" s="97" t="e">
        <v>#N/A</v>
      </c>
      <c r="AT1588" s="97" t="e">
        <v>#N/A</v>
      </c>
      <c r="AU1588" s="97" t="e">
        <v>#N/A</v>
      </c>
      <c r="AV1588" s="97" t="e">
        <v>#N/A</v>
      </c>
      <c r="AW1588" s="97" t="e">
        <v>#N/A</v>
      </c>
      <c r="AX1588" s="97" t="e">
        <v>#N/A</v>
      </c>
      <c r="AY1588" s="97" t="e">
        <v>#N/A</v>
      </c>
      <c r="AZ1588" s="2">
        <v>21013</v>
      </c>
      <c r="BA1588" s="98" t="e">
        <v>#N/A</v>
      </c>
      <c r="BB1588" s="2" t="e">
        <v>#N/A</v>
      </c>
      <c r="BC1588" s="2" t="e">
        <v>#N/A</v>
      </c>
      <c r="BD1588" s="2" t="e">
        <v>#N/A</v>
      </c>
      <c r="BE1588" s="2" t="e">
        <v>#N/A</v>
      </c>
      <c r="BF1588" s="2" t="e">
        <v>#N/A</v>
      </c>
      <c r="BG1588" s="2" t="e">
        <v>#N/A</v>
      </c>
      <c r="BH1588" s="2" t="e">
        <v>#N/A</v>
      </c>
      <c r="BI1588" s="2" t="e">
        <v>#N/A</v>
      </c>
      <c r="BJ1588" s="2" t="e">
        <v>#N/A</v>
      </c>
      <c r="BK1588" s="2" t="e">
        <v>#N/A</v>
      </c>
      <c r="BL1588" s="2">
        <v>21013</v>
      </c>
      <c r="BM1588" s="2">
        <v>81579350</v>
      </c>
      <c r="BN1588" s="2" t="e">
        <v>#N/A</v>
      </c>
      <c r="BO1588" s="2" t="e">
        <v>#N/A</v>
      </c>
      <c r="BP1588" s="2" t="e">
        <v>#N/A</v>
      </c>
      <c r="BQ1588" s="2" t="e">
        <v>#N/A</v>
      </c>
      <c r="BR1588" s="2" t="e">
        <v>#N/A</v>
      </c>
      <c r="BS1588" s="2" t="e">
        <v>#N/A</v>
      </c>
      <c r="BT1588" s="2" t="e">
        <v>#N/A</v>
      </c>
      <c r="BU1588" s="2" t="e">
        <v>#N/A</v>
      </c>
      <c r="BV1588" s="2" t="e">
        <v>#N/A</v>
      </c>
      <c r="BW1588" s="2" t="e">
        <v>#N/A</v>
      </c>
      <c r="BX1588" s="2">
        <v>21013</v>
      </c>
      <c r="BY1588" s="2" t="e">
        <v>#N/A</v>
      </c>
      <c r="BZ1588" s="2" t="e">
        <v>#N/A</v>
      </c>
      <c r="CA1588" s="2" t="e">
        <v>#N/A</v>
      </c>
      <c r="CB1588" s="2" t="e">
        <v>#N/A</v>
      </c>
      <c r="CC1588" s="2" t="e">
        <v>#N/A</v>
      </c>
      <c r="CD1588" s="2" t="e">
        <v>#N/A</v>
      </c>
      <c r="CE1588" s="2" t="e">
        <v>#N/A</v>
      </c>
      <c r="CF1588" s="2" t="e">
        <v>#N/A</v>
      </c>
      <c r="CG1588" s="2" t="e">
        <v>#N/A</v>
      </c>
      <c r="CH1588" s="2" t="e">
        <v>#N/A</v>
      </c>
      <c r="CI1588" s="2" t="e">
        <v>#N/A</v>
      </c>
      <c r="CJ1588" s="2">
        <v>21013</v>
      </c>
      <c r="CK1588" s="97" t="e">
        <v>#N/A</v>
      </c>
      <c r="CL1588" s="97" t="e">
        <v>#N/A</v>
      </c>
      <c r="CM1588" s="97" t="e">
        <v>#N/A</v>
      </c>
      <c r="CN1588" s="2" t="e">
        <v>#N/A</v>
      </c>
      <c r="CO1588" s="100" t="e">
        <v>#N/A</v>
      </c>
      <c r="CP1588" s="97" t="e">
        <v>#N/A</v>
      </c>
      <c r="CQ1588" s="97" t="e">
        <v>#N/A</v>
      </c>
      <c r="CR1588" s="97" t="e">
        <v>#N/A</v>
      </c>
      <c r="CS1588" s="97" t="e">
        <v>#N/A</v>
      </c>
      <c r="CT1588" s="2" t="e">
        <v>#N/A</v>
      </c>
      <c r="CU1588" s="2" t="e">
        <v>#N/A</v>
      </c>
    </row>
    <row r="1589" spans="1:99" x14ac:dyDescent="0.25">
      <c r="A1589" s="2">
        <v>21001</v>
      </c>
      <c r="B1589" s="2">
        <v>215640345</v>
      </c>
      <c r="C1589" s="2">
        <v>12618869</v>
      </c>
      <c r="D1589" s="2">
        <v>203021476</v>
      </c>
      <c r="E1589" s="2">
        <v>3209267</v>
      </c>
      <c r="F1589" s="2">
        <v>77172971</v>
      </c>
      <c r="G1589" s="2">
        <v>125848505</v>
      </c>
      <c r="H1589" s="2">
        <v>215640345</v>
      </c>
      <c r="I1589" s="2">
        <v>81387724</v>
      </c>
      <c r="J1589" s="2">
        <v>73324905</v>
      </c>
      <c r="K1589" s="2">
        <v>107098885</v>
      </c>
      <c r="L1589" s="2">
        <v>35544845</v>
      </c>
      <c r="N1589" s="2">
        <v>21001</v>
      </c>
      <c r="O1589" s="97" t="s">
        <v>186</v>
      </c>
      <c r="P1589" s="97" t="s">
        <v>186</v>
      </c>
      <c r="Q1589" s="97" t="s">
        <v>186</v>
      </c>
      <c r="R1589" s="97" t="s">
        <v>186</v>
      </c>
      <c r="S1589" s="97" t="s">
        <v>186</v>
      </c>
      <c r="T1589" s="97" t="s">
        <v>186</v>
      </c>
      <c r="U1589" s="97" t="s">
        <v>186</v>
      </c>
      <c r="V1589" s="97" t="s">
        <v>186</v>
      </c>
      <c r="W1589" s="97">
        <v>19546912</v>
      </c>
      <c r="X1589" s="97" t="s">
        <v>186</v>
      </c>
      <c r="Y1589" s="97" t="s">
        <v>186</v>
      </c>
      <c r="Z1589" s="97">
        <v>0</v>
      </c>
      <c r="AB1589" s="2">
        <v>21014</v>
      </c>
      <c r="AC1589" s="97" t="e">
        <v>#N/A</v>
      </c>
      <c r="AD1589" s="97">
        <v>267811</v>
      </c>
      <c r="AE1589" s="97" t="e">
        <v>#N/A</v>
      </c>
      <c r="AF1589" s="97" t="e">
        <v>#N/A</v>
      </c>
      <c r="AG1589" s="97" t="e">
        <v>#N/A</v>
      </c>
      <c r="AH1589" s="97" t="e">
        <v>#N/A</v>
      </c>
      <c r="AI1589" s="97">
        <v>27772659</v>
      </c>
      <c r="AJ1589" s="97">
        <v>13380290</v>
      </c>
      <c r="AK1589" s="97">
        <v>14392369</v>
      </c>
      <c r="AL1589" s="97">
        <v>7256368</v>
      </c>
      <c r="AM1589" s="97" t="s">
        <v>189</v>
      </c>
      <c r="AN1589" s="2">
        <v>21014</v>
      </c>
      <c r="AO1589" s="97" t="e">
        <v>#N/A</v>
      </c>
      <c r="AP1589" s="97" t="e">
        <v>#N/A</v>
      </c>
      <c r="AQ1589" s="97" t="e">
        <v>#N/A</v>
      </c>
      <c r="AR1589" s="97" t="e">
        <v>#N/A</v>
      </c>
      <c r="AS1589" s="97" t="e">
        <v>#N/A</v>
      </c>
      <c r="AT1589" s="97" t="e">
        <v>#N/A</v>
      </c>
      <c r="AU1589" s="97" t="e">
        <v>#N/A</v>
      </c>
      <c r="AV1589" s="97" t="e">
        <v>#N/A</v>
      </c>
      <c r="AW1589" s="97" t="e">
        <v>#N/A</v>
      </c>
      <c r="AX1589" s="97" t="e">
        <v>#N/A</v>
      </c>
      <c r="AY1589" s="97" t="e">
        <v>#N/A</v>
      </c>
      <c r="AZ1589" s="2">
        <v>21014</v>
      </c>
      <c r="BA1589" s="98" t="e">
        <v>#N/A</v>
      </c>
      <c r="BB1589" s="2" t="e">
        <v>#N/A</v>
      </c>
      <c r="BC1589" s="2" t="e">
        <v>#N/A</v>
      </c>
      <c r="BD1589" s="2" t="e">
        <v>#N/A</v>
      </c>
      <c r="BE1589" s="2" t="e">
        <v>#N/A</v>
      </c>
      <c r="BF1589" s="2" t="e">
        <v>#N/A</v>
      </c>
      <c r="BG1589" s="2" t="e">
        <v>#N/A</v>
      </c>
      <c r="BH1589" s="2" t="e">
        <v>#N/A</v>
      </c>
      <c r="BI1589" s="2" t="e">
        <v>#N/A</v>
      </c>
      <c r="BJ1589" s="2" t="e">
        <v>#N/A</v>
      </c>
      <c r="BK1589" s="2" t="e">
        <v>#N/A</v>
      </c>
      <c r="BL1589" s="2">
        <v>21014</v>
      </c>
      <c r="BM1589" s="2">
        <v>81579350</v>
      </c>
      <c r="BN1589" s="2" t="e">
        <v>#N/A</v>
      </c>
      <c r="BO1589" s="2" t="e">
        <v>#N/A</v>
      </c>
      <c r="BP1589" s="2" t="e">
        <v>#N/A</v>
      </c>
      <c r="BQ1589" s="2" t="e">
        <v>#N/A</v>
      </c>
      <c r="BR1589" s="2" t="e">
        <v>#N/A</v>
      </c>
      <c r="BS1589" s="2" t="e">
        <v>#N/A</v>
      </c>
      <c r="BT1589" s="2" t="e">
        <v>#N/A</v>
      </c>
      <c r="BU1589" s="2" t="e">
        <v>#N/A</v>
      </c>
      <c r="BV1589" s="2" t="e">
        <v>#N/A</v>
      </c>
      <c r="BW1589" s="2" t="e">
        <v>#N/A</v>
      </c>
      <c r="BX1589" s="2">
        <v>21014</v>
      </c>
      <c r="BY1589" s="2" t="e">
        <v>#N/A</v>
      </c>
      <c r="BZ1589" s="2" t="e">
        <v>#N/A</v>
      </c>
      <c r="CA1589" s="2" t="e">
        <v>#N/A</v>
      </c>
      <c r="CB1589" s="2" t="e">
        <v>#N/A</v>
      </c>
      <c r="CC1589" s="2" t="e">
        <v>#N/A</v>
      </c>
      <c r="CD1589" s="2" t="e">
        <v>#N/A</v>
      </c>
      <c r="CE1589" s="2" t="e">
        <v>#N/A</v>
      </c>
      <c r="CF1589" s="2" t="e">
        <v>#N/A</v>
      </c>
      <c r="CG1589" s="2" t="e">
        <v>#N/A</v>
      </c>
      <c r="CH1589" s="2" t="e">
        <v>#N/A</v>
      </c>
      <c r="CI1589" s="2" t="e">
        <v>#N/A</v>
      </c>
      <c r="CJ1589" s="2">
        <v>21014</v>
      </c>
      <c r="CK1589" s="97" t="e">
        <v>#N/A</v>
      </c>
      <c r="CL1589" s="97" t="e">
        <v>#N/A</v>
      </c>
      <c r="CM1589" s="97" t="e">
        <v>#N/A</v>
      </c>
      <c r="CN1589" s="2" t="e">
        <v>#N/A</v>
      </c>
      <c r="CO1589" s="100" t="e">
        <v>#N/A</v>
      </c>
      <c r="CP1589" s="97" t="e">
        <v>#N/A</v>
      </c>
      <c r="CQ1589" s="97" t="e">
        <v>#N/A</v>
      </c>
      <c r="CR1589" s="97" t="e">
        <v>#N/A</v>
      </c>
      <c r="CS1589" s="97" t="e">
        <v>#N/A</v>
      </c>
      <c r="CT1589" s="2" t="e">
        <v>#N/A</v>
      </c>
      <c r="CU1589" s="2" t="e">
        <v>#N/A</v>
      </c>
    </row>
    <row r="1590" spans="1:99" x14ac:dyDescent="0.25">
      <c r="A1590" s="2">
        <v>21002</v>
      </c>
      <c r="B1590" s="2">
        <v>36385828</v>
      </c>
      <c r="C1590" s="2">
        <v>1957975</v>
      </c>
      <c r="D1590" s="2">
        <v>34427853</v>
      </c>
      <c r="E1590" s="2">
        <v>1094470</v>
      </c>
      <c r="F1590" s="2">
        <v>15285893</v>
      </c>
      <c r="G1590" s="2">
        <v>19141960</v>
      </c>
      <c r="H1590" s="2">
        <v>36385828</v>
      </c>
      <c r="I1590" s="2">
        <v>10842585</v>
      </c>
      <c r="J1590" s="2">
        <v>10635128</v>
      </c>
      <c r="K1590" s="2">
        <v>24771205</v>
      </c>
      <c r="L1590" s="2">
        <v>11911254</v>
      </c>
      <c r="N1590" s="2">
        <v>21002</v>
      </c>
      <c r="O1590" s="97">
        <v>29556463</v>
      </c>
      <c r="P1590" s="97">
        <v>1800848</v>
      </c>
      <c r="Q1590" s="97">
        <v>27755615</v>
      </c>
      <c r="R1590" s="97">
        <v>1044755</v>
      </c>
      <c r="S1590" s="97">
        <v>12476068</v>
      </c>
      <c r="T1590" s="97">
        <v>15279547</v>
      </c>
      <c r="U1590" s="97">
        <v>29556463</v>
      </c>
      <c r="V1590" s="97">
        <v>11312741</v>
      </c>
      <c r="W1590" s="97" t="e">
        <v>#N/A</v>
      </c>
      <c r="X1590" s="97">
        <v>15899635</v>
      </c>
      <c r="Y1590" s="97">
        <v>7564835</v>
      </c>
      <c r="Z1590" s="97">
        <v>0</v>
      </c>
      <c r="AB1590" s="2">
        <v>21015</v>
      </c>
      <c r="AC1590" s="97" t="e">
        <v>#N/A</v>
      </c>
      <c r="AD1590" s="97" t="e">
        <v>#N/A</v>
      </c>
      <c r="AE1590" s="97" t="e">
        <v>#N/A</v>
      </c>
      <c r="AF1590" s="97" t="e">
        <v>#N/A</v>
      </c>
      <c r="AG1590" s="97" t="e">
        <v>#N/A</v>
      </c>
      <c r="AH1590" s="97" t="e">
        <v>#N/A</v>
      </c>
      <c r="AI1590" s="97" t="e">
        <v>#N/A</v>
      </c>
      <c r="AJ1590" s="97" t="e">
        <v>#N/A</v>
      </c>
      <c r="AK1590" s="97" t="e">
        <v>#N/A</v>
      </c>
      <c r="AL1590" s="97" t="e">
        <v>#N/A</v>
      </c>
      <c r="AM1590" s="97" t="e">
        <v>#N/A</v>
      </c>
      <c r="AN1590" s="2">
        <v>21015</v>
      </c>
      <c r="AO1590" s="97" t="e">
        <v>#N/A</v>
      </c>
      <c r="AP1590" s="97" t="e">
        <v>#N/A</v>
      </c>
      <c r="AQ1590" s="97" t="e">
        <v>#N/A</v>
      </c>
      <c r="AR1590" s="97" t="e">
        <v>#N/A</v>
      </c>
      <c r="AS1590" s="97" t="e">
        <v>#N/A</v>
      </c>
      <c r="AT1590" s="97" t="e">
        <v>#N/A</v>
      </c>
      <c r="AU1590" s="97" t="e">
        <v>#N/A</v>
      </c>
      <c r="AV1590" s="97" t="e">
        <v>#N/A</v>
      </c>
      <c r="AW1590" s="97" t="e">
        <v>#N/A</v>
      </c>
      <c r="AX1590" s="97" t="e">
        <v>#N/A</v>
      </c>
      <c r="AY1590" s="97" t="e">
        <v>#N/A</v>
      </c>
      <c r="AZ1590" s="2">
        <v>21015</v>
      </c>
      <c r="BA1590" s="98" t="e">
        <v>#N/A</v>
      </c>
      <c r="BB1590" s="2" t="e">
        <v>#N/A</v>
      </c>
      <c r="BC1590" s="2" t="e">
        <v>#N/A</v>
      </c>
      <c r="BD1590" s="2" t="e">
        <v>#N/A</v>
      </c>
      <c r="BE1590" s="2" t="e">
        <v>#N/A</v>
      </c>
      <c r="BF1590" s="2" t="e">
        <v>#N/A</v>
      </c>
      <c r="BG1590" s="2" t="e">
        <v>#N/A</v>
      </c>
      <c r="BH1590" s="2" t="e">
        <v>#N/A</v>
      </c>
      <c r="BI1590" s="2" t="e">
        <v>#N/A</v>
      </c>
      <c r="BJ1590" s="2" t="e">
        <v>#N/A</v>
      </c>
      <c r="BK1590" s="2" t="e">
        <v>#N/A</v>
      </c>
      <c r="BL1590" s="2">
        <v>21015</v>
      </c>
      <c r="BM1590" s="2">
        <v>81579350</v>
      </c>
      <c r="BN1590" s="2" t="e">
        <v>#N/A</v>
      </c>
      <c r="BO1590" s="2" t="e">
        <v>#N/A</v>
      </c>
      <c r="BP1590" s="2" t="e">
        <v>#N/A</v>
      </c>
      <c r="BQ1590" s="2" t="e">
        <v>#N/A</v>
      </c>
      <c r="BR1590" s="2" t="e">
        <v>#N/A</v>
      </c>
      <c r="BS1590" s="2" t="e">
        <v>#N/A</v>
      </c>
      <c r="BT1590" s="2" t="e">
        <v>#N/A</v>
      </c>
      <c r="BU1590" s="2" t="e">
        <v>#N/A</v>
      </c>
      <c r="BV1590" s="2" t="e">
        <v>#N/A</v>
      </c>
      <c r="BW1590" s="2" t="e">
        <v>#N/A</v>
      </c>
      <c r="BX1590" s="2">
        <v>21015</v>
      </c>
      <c r="BY1590" s="2" t="e">
        <v>#N/A</v>
      </c>
      <c r="BZ1590" s="2" t="e">
        <v>#N/A</v>
      </c>
      <c r="CA1590" s="2" t="e">
        <v>#N/A</v>
      </c>
      <c r="CB1590" s="2" t="e">
        <v>#N/A</v>
      </c>
      <c r="CC1590" s="2" t="e">
        <v>#N/A</v>
      </c>
      <c r="CD1590" s="2" t="e">
        <v>#N/A</v>
      </c>
      <c r="CE1590" s="2" t="e">
        <v>#N/A</v>
      </c>
      <c r="CF1590" s="2" t="e">
        <v>#N/A</v>
      </c>
      <c r="CG1590" s="2" t="e">
        <v>#N/A</v>
      </c>
      <c r="CH1590" s="2" t="e">
        <v>#N/A</v>
      </c>
      <c r="CI1590" s="2" t="e">
        <v>#N/A</v>
      </c>
      <c r="CJ1590" s="2">
        <v>21015</v>
      </c>
      <c r="CK1590" s="97" t="e">
        <v>#N/A</v>
      </c>
      <c r="CL1590" s="97" t="e">
        <v>#N/A</v>
      </c>
      <c r="CM1590" s="97" t="e">
        <v>#N/A</v>
      </c>
      <c r="CN1590" s="2" t="e">
        <v>#N/A</v>
      </c>
      <c r="CO1590" s="100" t="e">
        <v>#N/A</v>
      </c>
      <c r="CP1590" s="97" t="e">
        <v>#N/A</v>
      </c>
      <c r="CQ1590" s="97" t="e">
        <v>#N/A</v>
      </c>
      <c r="CR1590" s="97" t="e">
        <v>#N/A</v>
      </c>
      <c r="CS1590" s="97" t="e">
        <v>#N/A</v>
      </c>
      <c r="CT1590" s="2" t="e">
        <v>#N/A</v>
      </c>
      <c r="CU1590" s="2" t="e">
        <v>#N/A</v>
      </c>
    </row>
    <row r="1591" spans="1:99" x14ac:dyDescent="0.25">
      <c r="A1591" s="2">
        <v>21003</v>
      </c>
      <c r="B1591" s="2">
        <v>143957290</v>
      </c>
      <c r="C1591" s="2">
        <v>16296873</v>
      </c>
      <c r="D1591" s="2">
        <v>127660417</v>
      </c>
      <c r="E1591" s="2">
        <v>7797768</v>
      </c>
      <c r="F1591" s="2">
        <v>50947702</v>
      </c>
      <c r="G1591" s="2">
        <v>76712715</v>
      </c>
      <c r="H1591" s="2">
        <v>143957290</v>
      </c>
      <c r="I1591" s="2">
        <v>44450862</v>
      </c>
      <c r="J1591" s="2">
        <v>35126236</v>
      </c>
      <c r="K1591" s="2">
        <v>81990573</v>
      </c>
      <c r="L1591" s="2">
        <v>32750661</v>
      </c>
      <c r="N1591" s="2">
        <v>21003</v>
      </c>
      <c r="O1591" s="97">
        <v>133975955</v>
      </c>
      <c r="P1591" s="97">
        <v>14014536</v>
      </c>
      <c r="Q1591" s="97">
        <v>119961419</v>
      </c>
      <c r="R1591" s="97">
        <v>6440822</v>
      </c>
      <c r="S1591" s="97">
        <v>44547787</v>
      </c>
      <c r="T1591" s="97">
        <v>75413632</v>
      </c>
      <c r="U1591" s="97">
        <v>133975955</v>
      </c>
      <c r="V1591" s="97">
        <v>58898901</v>
      </c>
      <c r="W1591" s="97" t="e">
        <v>#N/A</v>
      </c>
      <c r="X1591" s="97">
        <v>73103768</v>
      </c>
      <c r="Y1591" s="97">
        <v>30032926</v>
      </c>
      <c r="Z1591" s="97">
        <v>0</v>
      </c>
      <c r="AB1591" s="2">
        <v>21016</v>
      </c>
      <c r="AC1591" s="97" t="e">
        <v>#N/A</v>
      </c>
      <c r="AD1591" s="97" t="e">
        <v>#N/A</v>
      </c>
      <c r="AE1591" s="97" t="e">
        <v>#N/A</v>
      </c>
      <c r="AF1591" s="97" t="e">
        <v>#N/A</v>
      </c>
      <c r="AG1591" s="97" t="e">
        <v>#N/A</v>
      </c>
      <c r="AH1591" s="97" t="e">
        <v>#N/A</v>
      </c>
      <c r="AI1591" s="97" t="e">
        <v>#N/A</v>
      </c>
      <c r="AJ1591" s="97" t="e">
        <v>#N/A</v>
      </c>
      <c r="AK1591" s="97" t="e">
        <v>#N/A</v>
      </c>
      <c r="AL1591" s="97" t="e">
        <v>#N/A</v>
      </c>
      <c r="AM1591" s="97" t="e">
        <v>#N/A</v>
      </c>
      <c r="AN1591" s="2">
        <v>21016</v>
      </c>
      <c r="AO1591" s="97" t="e">
        <v>#N/A</v>
      </c>
      <c r="AP1591" s="97" t="e">
        <v>#N/A</v>
      </c>
      <c r="AQ1591" s="97" t="e">
        <v>#N/A</v>
      </c>
      <c r="AR1591" s="97" t="e">
        <v>#N/A</v>
      </c>
      <c r="AS1591" s="97" t="e">
        <v>#N/A</v>
      </c>
      <c r="AT1591" s="97" t="e">
        <v>#N/A</v>
      </c>
      <c r="AU1591" s="97" t="e">
        <v>#N/A</v>
      </c>
      <c r="AV1591" s="97" t="e">
        <v>#N/A</v>
      </c>
      <c r="AW1591" s="97" t="e">
        <v>#N/A</v>
      </c>
      <c r="AX1591" s="97" t="e">
        <v>#N/A</v>
      </c>
      <c r="AY1591" s="97" t="e">
        <v>#N/A</v>
      </c>
      <c r="AZ1591" s="2">
        <v>21016</v>
      </c>
      <c r="BA1591" s="98" t="e">
        <v>#N/A</v>
      </c>
      <c r="BB1591" s="2" t="e">
        <v>#N/A</v>
      </c>
      <c r="BC1591" s="2" t="e">
        <v>#N/A</v>
      </c>
      <c r="BD1591" s="2" t="e">
        <v>#N/A</v>
      </c>
      <c r="BE1591" s="2" t="e">
        <v>#N/A</v>
      </c>
      <c r="BF1591" s="2" t="e">
        <v>#N/A</v>
      </c>
      <c r="BG1591" s="2" t="e">
        <v>#N/A</v>
      </c>
      <c r="BH1591" s="2" t="e">
        <v>#N/A</v>
      </c>
      <c r="BI1591" s="2" t="e">
        <v>#N/A</v>
      </c>
      <c r="BJ1591" s="2" t="e">
        <v>#N/A</v>
      </c>
      <c r="BK1591" s="2" t="e">
        <v>#N/A</v>
      </c>
      <c r="BL1591" s="2">
        <v>21016</v>
      </c>
      <c r="BM1591" s="2">
        <v>81579350</v>
      </c>
      <c r="BN1591" s="2" t="e">
        <v>#N/A</v>
      </c>
      <c r="BO1591" s="2" t="e">
        <v>#N/A</v>
      </c>
      <c r="BP1591" s="2" t="e">
        <v>#N/A</v>
      </c>
      <c r="BQ1591" s="2" t="e">
        <v>#N/A</v>
      </c>
      <c r="BR1591" s="2" t="e">
        <v>#N/A</v>
      </c>
      <c r="BS1591" s="2" t="e">
        <v>#N/A</v>
      </c>
      <c r="BT1591" s="2" t="e">
        <v>#N/A</v>
      </c>
      <c r="BU1591" s="2" t="e">
        <v>#N/A</v>
      </c>
      <c r="BV1591" s="2" t="e">
        <v>#N/A</v>
      </c>
      <c r="BW1591" s="2" t="e">
        <v>#N/A</v>
      </c>
      <c r="BX1591" s="2">
        <v>21016</v>
      </c>
      <c r="BY1591" s="2">
        <v>56952321</v>
      </c>
      <c r="BZ1591" s="2" t="e">
        <v>#N/A</v>
      </c>
      <c r="CA1591" s="2" t="e">
        <v>#N/A</v>
      </c>
      <c r="CB1591" s="2">
        <v>488589</v>
      </c>
      <c r="CC1591" s="2">
        <v>13399165</v>
      </c>
      <c r="CD1591" s="2">
        <v>25062037</v>
      </c>
      <c r="CE1591" s="2">
        <v>56952321</v>
      </c>
      <c r="CF1591" s="2">
        <v>1724478</v>
      </c>
      <c r="CG1591" s="2">
        <v>55227843</v>
      </c>
      <c r="CH1591" s="2">
        <v>43207448</v>
      </c>
      <c r="CI1591" s="2" t="s">
        <v>189</v>
      </c>
      <c r="CJ1591" s="2">
        <v>21016</v>
      </c>
      <c r="CK1591" s="97" t="e">
        <v>#N/A</v>
      </c>
      <c r="CL1591" s="97" t="e">
        <v>#N/A</v>
      </c>
      <c r="CM1591" s="97" t="e">
        <v>#N/A</v>
      </c>
      <c r="CN1591" s="2" t="e">
        <v>#N/A</v>
      </c>
      <c r="CO1591" s="100" t="e">
        <v>#N/A</v>
      </c>
      <c r="CP1591" s="97" t="e">
        <v>#N/A</v>
      </c>
      <c r="CQ1591" s="97" t="e">
        <v>#N/A</v>
      </c>
      <c r="CR1591" s="97" t="e">
        <v>#N/A</v>
      </c>
      <c r="CS1591" s="97" t="e">
        <v>#N/A</v>
      </c>
      <c r="CT1591" s="2" t="e">
        <v>#N/A</v>
      </c>
      <c r="CU1591" s="2" t="e">
        <v>#N/A</v>
      </c>
    </row>
    <row r="1592" spans="1:99" x14ac:dyDescent="0.25">
      <c r="A1592" s="2">
        <v>21004</v>
      </c>
      <c r="B1592" s="2">
        <v>203814320</v>
      </c>
      <c r="C1592" s="2">
        <v>9287354</v>
      </c>
      <c r="D1592" s="2">
        <v>194526966</v>
      </c>
      <c r="E1592" s="2">
        <v>2636546</v>
      </c>
      <c r="F1592" s="2">
        <v>65411183</v>
      </c>
      <c r="G1592" s="2">
        <v>129115783</v>
      </c>
      <c r="H1592" s="2">
        <v>203814320</v>
      </c>
      <c r="I1592" s="2">
        <v>79078187</v>
      </c>
      <c r="J1592" s="2">
        <v>66298297</v>
      </c>
      <c r="K1592" s="2">
        <v>110283743</v>
      </c>
      <c r="L1592" s="2">
        <v>62411186</v>
      </c>
      <c r="N1592" s="2">
        <v>21004</v>
      </c>
      <c r="O1592" s="97" t="s">
        <v>186</v>
      </c>
      <c r="P1592" s="97" t="s">
        <v>186</v>
      </c>
      <c r="Q1592" s="97" t="s">
        <v>186</v>
      </c>
      <c r="R1592" s="97" t="s">
        <v>186</v>
      </c>
      <c r="S1592" s="97" t="s">
        <v>186</v>
      </c>
      <c r="T1592" s="97" t="s">
        <v>186</v>
      </c>
      <c r="U1592" s="97" t="s">
        <v>186</v>
      </c>
      <c r="V1592" s="97" t="s">
        <v>186</v>
      </c>
      <c r="W1592" s="97" t="e">
        <v>#N/A</v>
      </c>
      <c r="X1592" s="97" t="s">
        <v>186</v>
      </c>
      <c r="Y1592" s="97" t="s">
        <v>186</v>
      </c>
      <c r="Z1592" s="97">
        <v>0</v>
      </c>
      <c r="AB1592" s="2">
        <v>21017</v>
      </c>
      <c r="AC1592" s="97" t="e">
        <v>#N/A</v>
      </c>
      <c r="AD1592" s="97">
        <v>6259542</v>
      </c>
      <c r="AE1592" s="97" t="e">
        <v>#N/A</v>
      </c>
      <c r="AF1592" s="97" t="e">
        <v>#N/A</v>
      </c>
      <c r="AG1592" s="97" t="e">
        <v>#N/A</v>
      </c>
      <c r="AH1592" s="97" t="e">
        <v>#N/A</v>
      </c>
      <c r="AI1592" s="97">
        <v>105338085</v>
      </c>
      <c r="AJ1592" s="97">
        <v>47183463</v>
      </c>
      <c r="AK1592" s="97">
        <v>56847580</v>
      </c>
      <c r="AL1592" s="97">
        <v>15773356</v>
      </c>
      <c r="AM1592" s="97" t="s">
        <v>189</v>
      </c>
      <c r="AN1592" s="2">
        <v>21017</v>
      </c>
      <c r="AO1592" s="97" t="e">
        <v>#N/A</v>
      </c>
      <c r="AP1592" s="97" t="e">
        <v>#N/A</v>
      </c>
      <c r="AQ1592" s="97" t="e">
        <v>#N/A</v>
      </c>
      <c r="AR1592" s="97">
        <v>0</v>
      </c>
      <c r="AS1592" s="97" t="e">
        <v>#N/A</v>
      </c>
      <c r="AT1592" s="97" t="e">
        <v>#N/A</v>
      </c>
      <c r="AU1592" s="97" t="e">
        <v>#N/A</v>
      </c>
      <c r="AV1592" s="97" t="e">
        <v>#N/A</v>
      </c>
      <c r="AW1592" s="97" t="e">
        <v>#N/A</v>
      </c>
      <c r="AX1592" s="97" t="e">
        <v>#N/A</v>
      </c>
      <c r="AY1592" s="97" t="e">
        <v>#N/A</v>
      </c>
      <c r="AZ1592" s="2">
        <v>21017</v>
      </c>
      <c r="BA1592" s="98" t="e">
        <v>#N/A</v>
      </c>
      <c r="BB1592" s="2">
        <v>0</v>
      </c>
      <c r="BC1592" s="2">
        <v>0</v>
      </c>
      <c r="BD1592" s="2" t="e">
        <v>#N/A</v>
      </c>
      <c r="BE1592" s="2" t="e">
        <v>#N/A</v>
      </c>
      <c r="BF1592" s="2" t="e">
        <v>#N/A</v>
      </c>
      <c r="BG1592" s="2" t="e">
        <v>#N/A</v>
      </c>
      <c r="BH1592" s="2" t="e">
        <v>#N/A</v>
      </c>
      <c r="BI1592" s="2" t="e">
        <v>#N/A</v>
      </c>
      <c r="BJ1592" s="2" t="e">
        <v>#N/A</v>
      </c>
      <c r="BK1592" s="2" t="e">
        <v>#N/A</v>
      </c>
      <c r="BL1592" s="2">
        <v>21017</v>
      </c>
      <c r="BM1592" s="2">
        <v>81579350</v>
      </c>
      <c r="BN1592" s="2">
        <v>0</v>
      </c>
      <c r="BO1592" s="2">
        <v>0</v>
      </c>
      <c r="BP1592" s="2" t="e">
        <v>#N/A</v>
      </c>
      <c r="BQ1592" s="2" t="e">
        <v>#N/A</v>
      </c>
      <c r="BR1592" s="2" t="e">
        <v>#N/A</v>
      </c>
      <c r="BS1592" s="2" t="e">
        <v>#N/A</v>
      </c>
      <c r="BT1592" s="2" t="e">
        <v>#N/A</v>
      </c>
      <c r="BU1592" s="2" t="e">
        <v>#N/A</v>
      </c>
      <c r="BV1592" s="2" t="e">
        <v>#N/A</v>
      </c>
      <c r="BW1592" s="2" t="e">
        <v>#N/A</v>
      </c>
      <c r="BX1592" s="2">
        <v>21017</v>
      </c>
      <c r="BY1592" s="2" t="e">
        <v>#N/A</v>
      </c>
      <c r="BZ1592" s="2">
        <v>0</v>
      </c>
      <c r="CA1592" s="2">
        <v>0</v>
      </c>
      <c r="CB1592" s="2" t="e">
        <v>#N/A</v>
      </c>
      <c r="CC1592" s="2" t="e">
        <v>#N/A</v>
      </c>
      <c r="CD1592" s="2" t="e">
        <v>#N/A</v>
      </c>
      <c r="CE1592" s="2" t="e">
        <v>#N/A</v>
      </c>
      <c r="CF1592" s="2" t="e">
        <v>#N/A</v>
      </c>
      <c r="CG1592" s="2" t="e">
        <v>#N/A</v>
      </c>
      <c r="CH1592" s="2" t="e">
        <v>#N/A</v>
      </c>
      <c r="CI1592" s="2" t="e">
        <v>#N/A</v>
      </c>
      <c r="CJ1592" s="2">
        <v>21017</v>
      </c>
      <c r="CK1592" s="97">
        <v>132787514</v>
      </c>
      <c r="CL1592" s="97" t="e">
        <v>#N/A</v>
      </c>
      <c r="CM1592" s="97" t="e">
        <v>#N/A</v>
      </c>
      <c r="CN1592" s="2">
        <v>1001724</v>
      </c>
      <c r="CO1592" s="100" t="e">
        <v>#N/A</v>
      </c>
      <c r="CP1592" s="97" t="e">
        <v>#N/A</v>
      </c>
      <c r="CQ1592" s="97">
        <v>132787514</v>
      </c>
      <c r="CR1592" s="97">
        <v>96900242</v>
      </c>
      <c r="CS1592" s="97">
        <v>35375219</v>
      </c>
      <c r="CT1592" s="2">
        <v>12818936</v>
      </c>
      <c r="CU1592" s="2" t="s">
        <v>189</v>
      </c>
    </row>
    <row r="1593" spans="1:99" x14ac:dyDescent="0.25">
      <c r="A1593" s="2">
        <v>21005</v>
      </c>
      <c r="B1593" s="2">
        <v>25511693</v>
      </c>
      <c r="C1593" s="2">
        <v>93672</v>
      </c>
      <c r="D1593" s="2">
        <v>24843166</v>
      </c>
      <c r="E1593" s="2">
        <v>21133</v>
      </c>
      <c r="F1593" s="2">
        <v>13811355</v>
      </c>
      <c r="G1593" s="2">
        <v>11031811</v>
      </c>
      <c r="H1593" s="2">
        <v>25511693</v>
      </c>
      <c r="I1593" s="2">
        <v>9593841</v>
      </c>
      <c r="J1593" s="2">
        <v>9500275</v>
      </c>
      <c r="K1593" s="2">
        <v>15917852</v>
      </c>
      <c r="L1593" s="2">
        <v>6520880</v>
      </c>
      <c r="N1593" s="2">
        <v>21005</v>
      </c>
      <c r="O1593" s="97" t="s">
        <v>186</v>
      </c>
      <c r="P1593" s="97" t="s">
        <v>186</v>
      </c>
      <c r="Q1593" s="97" t="s">
        <v>186</v>
      </c>
      <c r="R1593" s="97" t="s">
        <v>186</v>
      </c>
      <c r="S1593" s="97" t="s">
        <v>186</v>
      </c>
      <c r="T1593" s="97" t="s">
        <v>186</v>
      </c>
      <c r="U1593" s="97" t="s">
        <v>186</v>
      </c>
      <c r="V1593" s="97" t="s">
        <v>186</v>
      </c>
      <c r="W1593" s="97" t="e">
        <v>#N/A</v>
      </c>
      <c r="X1593" s="97" t="s">
        <v>186</v>
      </c>
      <c r="Y1593" s="97" t="s">
        <v>186</v>
      </c>
      <c r="Z1593" s="97">
        <v>0</v>
      </c>
      <c r="AB1593" s="2">
        <v>21018</v>
      </c>
      <c r="AC1593" s="97" t="e">
        <v>#N/A</v>
      </c>
      <c r="AD1593" s="97" t="e">
        <v>#N/A</v>
      </c>
      <c r="AE1593" s="97" t="e">
        <v>#N/A</v>
      </c>
      <c r="AF1593" s="97" t="e">
        <v>#N/A</v>
      </c>
      <c r="AG1593" s="97" t="e">
        <v>#N/A</v>
      </c>
      <c r="AH1593" s="97" t="e">
        <v>#N/A</v>
      </c>
      <c r="AI1593" s="97" t="e">
        <v>#N/A</v>
      </c>
      <c r="AJ1593" s="97" t="e">
        <v>#N/A</v>
      </c>
      <c r="AK1593" s="97" t="e">
        <v>#N/A</v>
      </c>
      <c r="AL1593" s="97" t="e">
        <v>#N/A</v>
      </c>
      <c r="AM1593" s="97" t="e">
        <v>#N/A</v>
      </c>
      <c r="AN1593" s="2">
        <v>21018</v>
      </c>
      <c r="AO1593" s="97" t="e">
        <v>#N/A</v>
      </c>
      <c r="AP1593" s="97" t="e">
        <v>#N/A</v>
      </c>
      <c r="AQ1593" s="97" t="e">
        <v>#N/A</v>
      </c>
      <c r="AR1593" s="97" t="e">
        <v>#N/A</v>
      </c>
      <c r="AS1593" s="97" t="e">
        <v>#N/A</v>
      </c>
      <c r="AT1593" s="97" t="e">
        <v>#N/A</v>
      </c>
      <c r="AU1593" s="97" t="e">
        <v>#N/A</v>
      </c>
      <c r="AV1593" s="97" t="e">
        <v>#N/A</v>
      </c>
      <c r="AW1593" s="97" t="e">
        <v>#N/A</v>
      </c>
      <c r="AX1593" s="97" t="e">
        <v>#N/A</v>
      </c>
      <c r="AY1593" s="97" t="e">
        <v>#N/A</v>
      </c>
      <c r="AZ1593" s="2">
        <v>21018</v>
      </c>
      <c r="BA1593" s="98" t="e">
        <v>#N/A</v>
      </c>
      <c r="BB1593" s="2" t="e">
        <v>#N/A</v>
      </c>
      <c r="BC1593" s="2" t="e">
        <v>#N/A</v>
      </c>
      <c r="BD1593" s="2" t="e">
        <v>#N/A</v>
      </c>
      <c r="BE1593" s="2" t="e">
        <v>#N/A</v>
      </c>
      <c r="BF1593" s="2" t="e">
        <v>#N/A</v>
      </c>
      <c r="BG1593" s="2" t="e">
        <v>#N/A</v>
      </c>
      <c r="BH1593" s="2" t="e">
        <v>#N/A</v>
      </c>
      <c r="BI1593" s="2" t="e">
        <v>#N/A</v>
      </c>
      <c r="BJ1593" s="2" t="e">
        <v>#N/A</v>
      </c>
      <c r="BK1593" s="2" t="e">
        <v>#N/A</v>
      </c>
      <c r="BL1593" s="2">
        <v>21018</v>
      </c>
      <c r="BM1593" s="2">
        <v>81579350</v>
      </c>
      <c r="BN1593" s="2" t="e">
        <v>#N/A</v>
      </c>
      <c r="BO1593" s="2" t="e">
        <v>#N/A</v>
      </c>
      <c r="BP1593" s="2" t="e">
        <v>#N/A</v>
      </c>
      <c r="BQ1593" s="2" t="e">
        <v>#N/A</v>
      </c>
      <c r="BR1593" s="2" t="e">
        <v>#N/A</v>
      </c>
      <c r="BS1593" s="2" t="e">
        <v>#N/A</v>
      </c>
      <c r="BT1593" s="2" t="e">
        <v>#N/A</v>
      </c>
      <c r="BU1593" s="2" t="e">
        <v>#N/A</v>
      </c>
      <c r="BV1593" s="2" t="e">
        <v>#N/A</v>
      </c>
      <c r="BW1593" s="2" t="e">
        <v>#N/A</v>
      </c>
      <c r="BX1593" s="2">
        <v>21018</v>
      </c>
      <c r="BY1593" s="2" t="e">
        <v>#N/A</v>
      </c>
      <c r="BZ1593" s="2" t="e">
        <v>#N/A</v>
      </c>
      <c r="CA1593" s="2" t="e">
        <v>#N/A</v>
      </c>
      <c r="CB1593" s="2" t="e">
        <v>#N/A</v>
      </c>
      <c r="CC1593" s="2" t="e">
        <v>#N/A</v>
      </c>
      <c r="CD1593" s="2" t="e">
        <v>#N/A</v>
      </c>
      <c r="CE1593" s="2" t="e">
        <v>#N/A</v>
      </c>
      <c r="CF1593" s="2" t="e">
        <v>#N/A</v>
      </c>
      <c r="CG1593" s="2" t="e">
        <v>#N/A</v>
      </c>
      <c r="CH1593" s="2" t="e">
        <v>#N/A</v>
      </c>
      <c r="CI1593" s="2" t="e">
        <v>#N/A</v>
      </c>
      <c r="CJ1593" s="2">
        <v>21018</v>
      </c>
      <c r="CK1593" s="97" t="e">
        <v>#N/A</v>
      </c>
      <c r="CL1593" s="97" t="e">
        <v>#N/A</v>
      </c>
      <c r="CM1593" s="97" t="e">
        <v>#N/A</v>
      </c>
      <c r="CN1593" s="2" t="e">
        <v>#N/A</v>
      </c>
      <c r="CO1593" s="100" t="e">
        <v>#N/A</v>
      </c>
      <c r="CP1593" s="97" t="e">
        <v>#N/A</v>
      </c>
      <c r="CQ1593" s="97" t="e">
        <v>#N/A</v>
      </c>
      <c r="CR1593" s="97" t="e">
        <v>#N/A</v>
      </c>
      <c r="CS1593" s="97" t="e">
        <v>#N/A</v>
      </c>
      <c r="CT1593" s="2" t="e">
        <v>#N/A</v>
      </c>
      <c r="CU1593" s="2" t="e">
        <v>#N/A</v>
      </c>
    </row>
    <row r="1594" spans="1:99" x14ac:dyDescent="0.25">
      <c r="A1594" s="2">
        <v>21006</v>
      </c>
      <c r="B1594" s="2" t="e">
        <v>#N/A</v>
      </c>
      <c r="C1594" s="2" t="e">
        <v>#N/A</v>
      </c>
      <c r="D1594" s="2" t="e">
        <v>#N/A</v>
      </c>
      <c r="E1594" s="2" t="e">
        <v>#N/A</v>
      </c>
      <c r="F1594" s="2" t="e">
        <v>#N/A</v>
      </c>
      <c r="G1594" s="2" t="e">
        <v>#N/A</v>
      </c>
      <c r="H1594" s="2" t="e">
        <v>#N/A</v>
      </c>
      <c r="I1594" s="2" t="e">
        <v>#N/A</v>
      </c>
      <c r="J1594" s="2" t="e">
        <v>#N/A</v>
      </c>
      <c r="K1594" s="2" t="e">
        <v>#N/A</v>
      </c>
      <c r="L1594" s="2" t="e">
        <v>#N/A</v>
      </c>
      <c r="N1594" s="2">
        <v>21006</v>
      </c>
      <c r="O1594" s="97" t="s">
        <v>186</v>
      </c>
      <c r="P1594" s="97" t="s">
        <v>186</v>
      </c>
      <c r="Q1594" s="97" t="s">
        <v>186</v>
      </c>
      <c r="R1594" s="97" t="s">
        <v>186</v>
      </c>
      <c r="S1594" s="97" t="s">
        <v>186</v>
      </c>
      <c r="T1594" s="97" t="s">
        <v>186</v>
      </c>
      <c r="U1594" s="97" t="s">
        <v>186</v>
      </c>
      <c r="V1594" s="97" t="s">
        <v>186</v>
      </c>
      <c r="W1594" s="97" t="e">
        <v>#N/A</v>
      </c>
      <c r="X1594" s="97" t="s">
        <v>186</v>
      </c>
      <c r="Y1594" s="97" t="s">
        <v>186</v>
      </c>
      <c r="Z1594" s="97">
        <v>0</v>
      </c>
      <c r="AB1594" s="2">
        <v>21019</v>
      </c>
      <c r="AC1594" s="97">
        <v>529366899</v>
      </c>
      <c r="AD1594" s="97">
        <v>120596352</v>
      </c>
      <c r="AE1594" s="97">
        <v>360694928</v>
      </c>
      <c r="AF1594" s="97">
        <v>53696905</v>
      </c>
      <c r="AG1594" s="97">
        <v>187950967</v>
      </c>
      <c r="AH1594" s="97">
        <v>172743961</v>
      </c>
      <c r="AI1594" s="97">
        <v>529366899</v>
      </c>
      <c r="AJ1594" s="97">
        <v>150922103</v>
      </c>
      <c r="AK1594" s="97">
        <v>334524458</v>
      </c>
      <c r="AL1594" s="97">
        <v>128139120</v>
      </c>
      <c r="AM1594" s="97" t="s">
        <v>189</v>
      </c>
      <c r="AN1594" s="2">
        <v>21019</v>
      </c>
      <c r="AO1594" s="97">
        <v>579829136</v>
      </c>
      <c r="AP1594" s="97">
        <v>128757796</v>
      </c>
      <c r="AQ1594" s="97">
        <v>400578023</v>
      </c>
      <c r="AR1594" s="97">
        <v>50168868</v>
      </c>
      <c r="AS1594" s="97">
        <v>187320575</v>
      </c>
      <c r="AT1594" s="97">
        <v>213257609</v>
      </c>
      <c r="AU1594" s="97">
        <v>602835682</v>
      </c>
      <c r="AV1594" s="97">
        <v>256528656</v>
      </c>
      <c r="AW1594" s="97">
        <v>326599138</v>
      </c>
      <c r="AX1594" s="97">
        <v>123093577</v>
      </c>
      <c r="AY1594" s="97" t="s">
        <v>189</v>
      </c>
      <c r="AZ1594" s="2">
        <v>21019</v>
      </c>
      <c r="BA1594" s="98">
        <v>699144897</v>
      </c>
      <c r="BB1594" s="2">
        <v>154429369</v>
      </c>
      <c r="BC1594" s="2">
        <v>544377623</v>
      </c>
      <c r="BD1594" s="2">
        <v>43153339</v>
      </c>
      <c r="BE1594" s="2">
        <v>174861585</v>
      </c>
      <c r="BF1594" s="2">
        <v>369516038</v>
      </c>
      <c r="BG1594" s="2">
        <v>699144897</v>
      </c>
      <c r="BH1594" s="2">
        <v>357678309</v>
      </c>
      <c r="BI1594" s="2">
        <v>296073011</v>
      </c>
      <c r="BJ1594" s="2">
        <v>112838623</v>
      </c>
      <c r="BK1594" s="2" t="s">
        <v>189</v>
      </c>
      <c r="BL1594" s="2">
        <v>21019</v>
      </c>
      <c r="BM1594" s="2">
        <v>564568440</v>
      </c>
      <c r="BN1594" s="2">
        <v>116271061</v>
      </c>
      <c r="BO1594" s="2">
        <v>427852935</v>
      </c>
      <c r="BP1594" s="2">
        <v>44463017</v>
      </c>
      <c r="BQ1594" s="2">
        <v>157752466</v>
      </c>
      <c r="BR1594" s="2">
        <v>270100469</v>
      </c>
      <c r="BS1594" s="2">
        <v>564568440</v>
      </c>
      <c r="BT1594" s="2">
        <v>221873856</v>
      </c>
      <c r="BU1594" s="2">
        <v>342457428</v>
      </c>
      <c r="BV1594" s="2">
        <v>127540365</v>
      </c>
      <c r="BW1594" s="2" t="s">
        <v>189</v>
      </c>
      <c r="BX1594" s="2">
        <v>21019</v>
      </c>
      <c r="BY1594" s="2">
        <v>502530642</v>
      </c>
      <c r="BZ1594" s="2">
        <v>103259063</v>
      </c>
      <c r="CA1594" s="2">
        <v>399271579</v>
      </c>
      <c r="CB1594" s="2">
        <v>41534875</v>
      </c>
      <c r="CC1594" s="2">
        <v>144767850</v>
      </c>
      <c r="CD1594" s="2">
        <v>254503729</v>
      </c>
      <c r="CE1594" s="2">
        <v>502530642</v>
      </c>
      <c r="CF1594" s="2">
        <v>104655097</v>
      </c>
      <c r="CG1594" s="2">
        <v>257408161</v>
      </c>
      <c r="CH1594" s="2">
        <v>119767383</v>
      </c>
      <c r="CI1594" s="2" t="s">
        <v>189</v>
      </c>
      <c r="CJ1594" s="2">
        <v>21019</v>
      </c>
      <c r="CK1594" s="97">
        <v>423645776</v>
      </c>
      <c r="CL1594" s="97" t="e">
        <v>#N/A</v>
      </c>
      <c r="CM1594" s="97" t="e">
        <v>#N/A</v>
      </c>
      <c r="CN1594" s="2">
        <v>38166411</v>
      </c>
      <c r="CO1594" s="100" t="e">
        <v>#N/A</v>
      </c>
      <c r="CP1594" s="97" t="e">
        <v>#N/A</v>
      </c>
      <c r="CQ1594" s="97">
        <v>423645776</v>
      </c>
      <c r="CR1594" s="97">
        <v>129287902</v>
      </c>
      <c r="CS1594" s="97">
        <v>255062812</v>
      </c>
      <c r="CT1594" s="2">
        <v>108029112</v>
      </c>
      <c r="CU1594" s="2" t="s">
        <v>189</v>
      </c>
    </row>
    <row r="1595" spans="1:99" x14ac:dyDescent="0.25">
      <c r="A1595" s="2">
        <v>21007</v>
      </c>
      <c r="B1595" s="2">
        <v>25212213</v>
      </c>
      <c r="C1595" s="2">
        <v>420678</v>
      </c>
      <c r="D1595" s="2">
        <v>24791535</v>
      </c>
      <c r="E1595" s="2">
        <v>136867</v>
      </c>
      <c r="F1595" s="2">
        <v>12170882</v>
      </c>
      <c r="G1595" s="2">
        <v>12620653</v>
      </c>
      <c r="H1595" s="2">
        <v>25212213</v>
      </c>
      <c r="I1595" s="2">
        <v>11752844</v>
      </c>
      <c r="J1595" s="2">
        <v>11705615</v>
      </c>
      <c r="K1595" s="2">
        <v>13455899</v>
      </c>
      <c r="L1595" s="2">
        <v>4870410</v>
      </c>
      <c r="N1595" s="2">
        <v>21007</v>
      </c>
      <c r="O1595" s="97">
        <v>22296700</v>
      </c>
      <c r="P1595" s="97">
        <v>238288</v>
      </c>
      <c r="Q1595" s="97">
        <v>21205355</v>
      </c>
      <c r="R1595" s="97">
        <v>76673</v>
      </c>
      <c r="S1595" s="97">
        <v>11120982</v>
      </c>
      <c r="T1595" s="97">
        <v>10084373</v>
      </c>
      <c r="U1595" s="97">
        <v>22296700</v>
      </c>
      <c r="V1595" s="97">
        <v>10976382</v>
      </c>
      <c r="W1595" s="97" t="e">
        <v>#N/A</v>
      </c>
      <c r="X1595" s="97">
        <v>11320318</v>
      </c>
      <c r="Y1595" s="97">
        <v>4756434</v>
      </c>
      <c r="Z1595" s="97">
        <v>0</v>
      </c>
      <c r="AB1595" s="2">
        <v>21020</v>
      </c>
      <c r="AC1595" s="97" t="e">
        <v>#N/A</v>
      </c>
      <c r="AD1595" s="97" t="e">
        <v>#N/A</v>
      </c>
      <c r="AE1595" s="97" t="e">
        <v>#N/A</v>
      </c>
      <c r="AF1595" s="97" t="e">
        <v>#N/A</v>
      </c>
      <c r="AG1595" s="97" t="e">
        <v>#N/A</v>
      </c>
      <c r="AH1595" s="97" t="e">
        <v>#N/A</v>
      </c>
      <c r="AI1595" s="97" t="e">
        <v>#N/A</v>
      </c>
      <c r="AJ1595" s="97" t="e">
        <v>#N/A</v>
      </c>
      <c r="AK1595" s="97" t="e">
        <v>#N/A</v>
      </c>
      <c r="AL1595" s="97" t="e">
        <v>#N/A</v>
      </c>
      <c r="AM1595" s="97" t="e">
        <v>#N/A</v>
      </c>
      <c r="AN1595" s="2">
        <v>21020</v>
      </c>
      <c r="AO1595" s="97" t="e">
        <v>#N/A</v>
      </c>
      <c r="AP1595" s="97" t="e">
        <v>#N/A</v>
      </c>
      <c r="AQ1595" s="97" t="e">
        <v>#N/A</v>
      </c>
      <c r="AR1595" s="97" t="e">
        <v>#N/A</v>
      </c>
      <c r="AS1595" s="97" t="e">
        <v>#N/A</v>
      </c>
      <c r="AT1595" s="97" t="e">
        <v>#N/A</v>
      </c>
      <c r="AU1595" s="97" t="e">
        <v>#N/A</v>
      </c>
      <c r="AV1595" s="97" t="e">
        <v>#N/A</v>
      </c>
      <c r="AW1595" s="97" t="e">
        <v>#N/A</v>
      </c>
      <c r="AX1595" s="97" t="e">
        <v>#N/A</v>
      </c>
      <c r="AY1595" s="97" t="e">
        <v>#N/A</v>
      </c>
      <c r="AZ1595" s="2">
        <v>21020</v>
      </c>
      <c r="BA1595" s="98" t="e">
        <v>#N/A</v>
      </c>
      <c r="BB1595" s="2" t="e">
        <v>#N/A</v>
      </c>
      <c r="BC1595" s="2" t="e">
        <v>#N/A</v>
      </c>
      <c r="BD1595" s="2" t="e">
        <v>#N/A</v>
      </c>
      <c r="BE1595" s="2" t="e">
        <v>#N/A</v>
      </c>
      <c r="BF1595" s="2" t="e">
        <v>#N/A</v>
      </c>
      <c r="BG1595" s="2" t="e">
        <v>#N/A</v>
      </c>
      <c r="BH1595" s="2" t="e">
        <v>#N/A</v>
      </c>
      <c r="BI1595" s="2" t="e">
        <v>#N/A</v>
      </c>
      <c r="BJ1595" s="2" t="e">
        <v>#N/A</v>
      </c>
      <c r="BK1595" s="2" t="e">
        <v>#N/A</v>
      </c>
      <c r="BL1595" s="2">
        <v>21020</v>
      </c>
      <c r="BM1595" s="2">
        <v>564568440</v>
      </c>
      <c r="BN1595" s="2" t="e">
        <v>#N/A</v>
      </c>
      <c r="BO1595" s="2" t="e">
        <v>#N/A</v>
      </c>
      <c r="BP1595" s="2" t="e">
        <v>#N/A</v>
      </c>
      <c r="BQ1595" s="2" t="e">
        <v>#N/A</v>
      </c>
      <c r="BR1595" s="2" t="e">
        <v>#N/A</v>
      </c>
      <c r="BS1595" s="2" t="e">
        <v>#N/A</v>
      </c>
      <c r="BT1595" s="2" t="e">
        <v>#N/A</v>
      </c>
      <c r="BU1595" s="2" t="e">
        <v>#N/A</v>
      </c>
      <c r="BV1595" s="2" t="e">
        <v>#N/A</v>
      </c>
      <c r="BW1595" s="2" t="e">
        <v>#N/A</v>
      </c>
      <c r="BX1595" s="2">
        <v>21020</v>
      </c>
      <c r="BY1595" s="2" t="e">
        <v>#N/A</v>
      </c>
      <c r="BZ1595" s="2" t="e">
        <v>#N/A</v>
      </c>
      <c r="CA1595" s="2" t="e">
        <v>#N/A</v>
      </c>
      <c r="CB1595" s="2" t="e">
        <v>#N/A</v>
      </c>
      <c r="CC1595" s="2" t="e">
        <v>#N/A</v>
      </c>
      <c r="CD1595" s="2" t="e">
        <v>#N/A</v>
      </c>
      <c r="CE1595" s="2" t="e">
        <v>#N/A</v>
      </c>
      <c r="CF1595" s="2" t="e">
        <v>#N/A</v>
      </c>
      <c r="CG1595" s="2" t="e">
        <v>#N/A</v>
      </c>
      <c r="CH1595" s="2" t="e">
        <v>#N/A</v>
      </c>
      <c r="CI1595" s="2" t="e">
        <v>#N/A</v>
      </c>
      <c r="CJ1595" s="2">
        <v>21020</v>
      </c>
      <c r="CK1595" s="97" t="e">
        <v>#N/A</v>
      </c>
      <c r="CL1595" s="97" t="e">
        <v>#N/A</v>
      </c>
      <c r="CM1595" s="97" t="e">
        <v>#N/A</v>
      </c>
      <c r="CN1595" s="2" t="e">
        <v>#N/A</v>
      </c>
      <c r="CO1595" s="100" t="e">
        <v>#N/A</v>
      </c>
      <c r="CP1595" s="97" t="e">
        <v>#N/A</v>
      </c>
      <c r="CQ1595" s="97" t="e">
        <v>#N/A</v>
      </c>
      <c r="CR1595" s="97" t="e">
        <v>#N/A</v>
      </c>
      <c r="CS1595" s="97" t="e">
        <v>#N/A</v>
      </c>
      <c r="CT1595" s="2" t="e">
        <v>#N/A</v>
      </c>
      <c r="CU1595" s="2" t="e">
        <v>#N/A</v>
      </c>
    </row>
    <row r="1596" spans="1:99" x14ac:dyDescent="0.25">
      <c r="A1596" s="2">
        <v>21008</v>
      </c>
      <c r="B1596" s="2">
        <v>42129704</v>
      </c>
      <c r="C1596" s="2">
        <v>3355458</v>
      </c>
      <c r="D1596" s="2">
        <v>38774246</v>
      </c>
      <c r="E1596" s="2">
        <v>706304</v>
      </c>
      <c r="F1596" s="2">
        <v>18197382</v>
      </c>
      <c r="G1596" s="2">
        <v>20576864</v>
      </c>
      <c r="H1596" s="2">
        <v>42129704</v>
      </c>
      <c r="I1596" s="2">
        <v>19460706</v>
      </c>
      <c r="J1596" s="2">
        <v>19460706</v>
      </c>
      <c r="K1596" s="2">
        <v>22009795</v>
      </c>
      <c r="L1596" s="2">
        <v>10658014</v>
      </c>
      <c r="N1596" s="2">
        <v>21008</v>
      </c>
      <c r="O1596" s="97" t="s">
        <v>186</v>
      </c>
      <c r="P1596" s="97" t="s">
        <v>186</v>
      </c>
      <c r="Q1596" s="97" t="s">
        <v>186</v>
      </c>
      <c r="R1596" s="97" t="s">
        <v>186</v>
      </c>
      <c r="S1596" s="97" t="s">
        <v>186</v>
      </c>
      <c r="T1596" s="97" t="s">
        <v>186</v>
      </c>
      <c r="U1596" s="97" t="s">
        <v>186</v>
      </c>
      <c r="V1596" s="97" t="s">
        <v>186</v>
      </c>
      <c r="W1596" s="97" t="e">
        <v>#N/A</v>
      </c>
      <c r="X1596" s="97" t="s">
        <v>186</v>
      </c>
      <c r="Y1596" s="97" t="s">
        <v>186</v>
      </c>
      <c r="Z1596" s="97">
        <v>0</v>
      </c>
      <c r="AB1596" s="2">
        <v>21021</v>
      </c>
      <c r="AC1596" s="97" t="e">
        <v>#N/A</v>
      </c>
      <c r="AD1596" s="97" t="e">
        <v>#N/A</v>
      </c>
      <c r="AE1596" s="97" t="e">
        <v>#N/A</v>
      </c>
      <c r="AF1596" s="97" t="e">
        <v>#N/A</v>
      </c>
      <c r="AG1596" s="97" t="e">
        <v>#N/A</v>
      </c>
      <c r="AH1596" s="97" t="e">
        <v>#N/A</v>
      </c>
      <c r="AI1596" s="97" t="e">
        <v>#N/A</v>
      </c>
      <c r="AJ1596" s="97" t="e">
        <v>#N/A</v>
      </c>
      <c r="AK1596" s="97" t="e">
        <v>#N/A</v>
      </c>
      <c r="AL1596" s="97" t="e">
        <v>#N/A</v>
      </c>
      <c r="AM1596" s="97" t="e">
        <v>#N/A</v>
      </c>
      <c r="AN1596" s="2">
        <v>21021</v>
      </c>
      <c r="AO1596" s="97" t="e">
        <v>#N/A</v>
      </c>
      <c r="AP1596" s="97" t="e">
        <v>#N/A</v>
      </c>
      <c r="AQ1596" s="97" t="e">
        <v>#N/A</v>
      </c>
      <c r="AR1596" s="97" t="e">
        <v>#N/A</v>
      </c>
      <c r="AS1596" s="97" t="e">
        <v>#N/A</v>
      </c>
      <c r="AT1596" s="97" t="e">
        <v>#N/A</v>
      </c>
      <c r="AU1596" s="97" t="e">
        <v>#N/A</v>
      </c>
      <c r="AV1596" s="97" t="e">
        <v>#N/A</v>
      </c>
      <c r="AW1596" s="97" t="e">
        <v>#N/A</v>
      </c>
      <c r="AX1596" s="97" t="e">
        <v>#N/A</v>
      </c>
      <c r="AY1596" s="97" t="e">
        <v>#N/A</v>
      </c>
      <c r="AZ1596" s="2">
        <v>21021</v>
      </c>
      <c r="BA1596" s="98" t="e">
        <v>#N/A</v>
      </c>
      <c r="BB1596" s="2" t="e">
        <v>#N/A</v>
      </c>
      <c r="BC1596" s="2" t="e">
        <v>#N/A</v>
      </c>
      <c r="BD1596" s="2" t="e">
        <v>#N/A</v>
      </c>
      <c r="BE1596" s="2" t="e">
        <v>#N/A</v>
      </c>
      <c r="BF1596" s="2" t="e">
        <v>#N/A</v>
      </c>
      <c r="BG1596" s="2" t="e">
        <v>#N/A</v>
      </c>
      <c r="BH1596" s="2" t="e">
        <v>#N/A</v>
      </c>
      <c r="BI1596" s="2" t="e">
        <v>#N/A</v>
      </c>
      <c r="BJ1596" s="2" t="e">
        <v>#N/A</v>
      </c>
      <c r="BK1596" s="2" t="e">
        <v>#N/A</v>
      </c>
      <c r="BL1596" s="2">
        <v>21021</v>
      </c>
      <c r="BM1596" s="2">
        <v>564568440</v>
      </c>
      <c r="BN1596" s="2" t="e">
        <v>#N/A</v>
      </c>
      <c r="BO1596" s="2" t="e">
        <v>#N/A</v>
      </c>
      <c r="BP1596" s="2" t="e">
        <v>#N/A</v>
      </c>
      <c r="BQ1596" s="2" t="e">
        <v>#N/A</v>
      </c>
      <c r="BR1596" s="2" t="e">
        <v>#N/A</v>
      </c>
      <c r="BS1596" s="2" t="e">
        <v>#N/A</v>
      </c>
      <c r="BT1596" s="2" t="e">
        <v>#N/A</v>
      </c>
      <c r="BU1596" s="2" t="e">
        <v>#N/A</v>
      </c>
      <c r="BV1596" s="2" t="e">
        <v>#N/A</v>
      </c>
      <c r="BW1596" s="2" t="e">
        <v>#N/A</v>
      </c>
      <c r="BX1596" s="2">
        <v>21021</v>
      </c>
      <c r="BY1596" s="2" t="e">
        <v>#N/A</v>
      </c>
      <c r="BZ1596" s="2" t="e">
        <v>#N/A</v>
      </c>
      <c r="CA1596" s="2" t="e">
        <v>#N/A</v>
      </c>
      <c r="CB1596" s="2" t="e">
        <v>#N/A</v>
      </c>
      <c r="CC1596" s="2" t="e">
        <v>#N/A</v>
      </c>
      <c r="CD1596" s="2" t="e">
        <v>#N/A</v>
      </c>
      <c r="CE1596" s="2" t="e">
        <v>#N/A</v>
      </c>
      <c r="CF1596" s="2" t="e">
        <v>#N/A</v>
      </c>
      <c r="CG1596" s="2" t="e">
        <v>#N/A</v>
      </c>
      <c r="CH1596" s="2" t="e">
        <v>#N/A</v>
      </c>
      <c r="CI1596" s="2" t="e">
        <v>#N/A</v>
      </c>
      <c r="CJ1596" s="2">
        <v>21021</v>
      </c>
      <c r="CK1596" s="97" t="e">
        <v>#N/A</v>
      </c>
      <c r="CL1596" s="97" t="e">
        <v>#N/A</v>
      </c>
      <c r="CM1596" s="97" t="e">
        <v>#N/A</v>
      </c>
      <c r="CN1596" s="2" t="e">
        <v>#N/A</v>
      </c>
      <c r="CO1596" s="100" t="e">
        <v>#N/A</v>
      </c>
      <c r="CP1596" s="97" t="e">
        <v>#N/A</v>
      </c>
      <c r="CQ1596" s="97" t="e">
        <v>#N/A</v>
      </c>
      <c r="CR1596" s="97" t="e">
        <v>#N/A</v>
      </c>
      <c r="CS1596" s="97" t="e">
        <v>#N/A</v>
      </c>
      <c r="CT1596" s="2" t="e">
        <v>#N/A</v>
      </c>
      <c r="CU1596" s="2" t="e">
        <v>#N/A</v>
      </c>
    </row>
    <row r="1597" spans="1:99" x14ac:dyDescent="0.25">
      <c r="A1597" s="2">
        <v>21009</v>
      </c>
      <c r="B1597" s="2">
        <v>17543555</v>
      </c>
      <c r="C1597" s="2">
        <v>507398</v>
      </c>
      <c r="D1597" s="2">
        <v>17036157</v>
      </c>
      <c r="E1597" s="2">
        <v>190276</v>
      </c>
      <c r="F1597" s="2">
        <v>8729439</v>
      </c>
      <c r="G1597" s="2">
        <v>8306718</v>
      </c>
      <c r="H1597" s="2">
        <v>17543555</v>
      </c>
      <c r="I1597" s="2">
        <v>6178308</v>
      </c>
      <c r="J1597" s="2">
        <v>5968942</v>
      </c>
      <c r="K1597" s="2">
        <v>11050307</v>
      </c>
      <c r="L1597" s="2">
        <v>3745821</v>
      </c>
      <c r="N1597" s="2">
        <v>21009</v>
      </c>
      <c r="O1597" s="97" t="s">
        <v>186</v>
      </c>
      <c r="P1597" s="97" t="s">
        <v>186</v>
      </c>
      <c r="Q1597" s="97" t="s">
        <v>186</v>
      </c>
      <c r="R1597" s="97" t="s">
        <v>186</v>
      </c>
      <c r="S1597" s="97" t="s">
        <v>186</v>
      </c>
      <c r="T1597" s="97" t="s">
        <v>186</v>
      </c>
      <c r="U1597" s="97" t="s">
        <v>186</v>
      </c>
      <c r="V1597" s="97" t="s">
        <v>186</v>
      </c>
      <c r="W1597" s="97" t="e">
        <v>#N/A</v>
      </c>
      <c r="X1597" s="97" t="s">
        <v>186</v>
      </c>
      <c r="Y1597" s="97" t="s">
        <v>186</v>
      </c>
      <c r="Z1597" s="97">
        <v>0</v>
      </c>
      <c r="AB1597" s="2">
        <v>21022</v>
      </c>
      <c r="AC1597" s="97" t="e">
        <v>#N/A</v>
      </c>
      <c r="AD1597" s="97" t="e">
        <v>#N/A</v>
      </c>
      <c r="AE1597" s="97" t="e">
        <v>#N/A</v>
      </c>
      <c r="AF1597" s="97" t="e">
        <v>#N/A</v>
      </c>
      <c r="AG1597" s="97" t="e">
        <v>#N/A</v>
      </c>
      <c r="AH1597" s="97" t="e">
        <v>#N/A</v>
      </c>
      <c r="AI1597" s="97" t="e">
        <v>#N/A</v>
      </c>
      <c r="AJ1597" s="97" t="e">
        <v>#N/A</v>
      </c>
      <c r="AK1597" s="97" t="e">
        <v>#N/A</v>
      </c>
      <c r="AL1597" s="97" t="e">
        <v>#N/A</v>
      </c>
      <c r="AM1597" s="97" t="e">
        <v>#N/A</v>
      </c>
      <c r="AN1597" s="2">
        <v>21022</v>
      </c>
      <c r="AO1597" s="97" t="e">
        <v>#N/A</v>
      </c>
      <c r="AP1597" s="97" t="e">
        <v>#N/A</v>
      </c>
      <c r="AQ1597" s="97" t="e">
        <v>#N/A</v>
      </c>
      <c r="AR1597" s="97" t="e">
        <v>#N/A</v>
      </c>
      <c r="AS1597" s="97" t="e">
        <v>#N/A</v>
      </c>
      <c r="AT1597" s="97" t="e">
        <v>#N/A</v>
      </c>
      <c r="AU1597" s="97" t="e">
        <v>#N/A</v>
      </c>
      <c r="AV1597" s="97" t="e">
        <v>#N/A</v>
      </c>
      <c r="AW1597" s="97" t="e">
        <v>#N/A</v>
      </c>
      <c r="AX1597" s="97" t="e">
        <v>#N/A</v>
      </c>
      <c r="AY1597" s="97" t="e">
        <v>#N/A</v>
      </c>
      <c r="AZ1597" s="2">
        <v>21022</v>
      </c>
      <c r="BA1597" s="98" t="e">
        <v>#N/A</v>
      </c>
      <c r="BB1597" s="2" t="e">
        <v>#N/A</v>
      </c>
      <c r="BC1597" s="2" t="e">
        <v>#N/A</v>
      </c>
      <c r="BD1597" s="2" t="e">
        <v>#N/A</v>
      </c>
      <c r="BE1597" s="2" t="e">
        <v>#N/A</v>
      </c>
      <c r="BF1597" s="2" t="e">
        <v>#N/A</v>
      </c>
      <c r="BG1597" s="2" t="e">
        <v>#N/A</v>
      </c>
      <c r="BH1597" s="2" t="e">
        <v>#N/A</v>
      </c>
      <c r="BI1597" s="2" t="e">
        <v>#N/A</v>
      </c>
      <c r="BJ1597" s="2" t="e">
        <v>#N/A</v>
      </c>
      <c r="BK1597" s="2" t="e">
        <v>#N/A</v>
      </c>
      <c r="BL1597" s="2">
        <v>21022</v>
      </c>
      <c r="BM1597" s="2">
        <v>564568440</v>
      </c>
      <c r="BN1597" s="2" t="e">
        <v>#N/A</v>
      </c>
      <c r="BO1597" s="2" t="e">
        <v>#N/A</v>
      </c>
      <c r="BP1597" s="2" t="e">
        <v>#N/A</v>
      </c>
      <c r="BQ1597" s="2" t="e">
        <v>#N/A</v>
      </c>
      <c r="BR1597" s="2" t="e">
        <v>#N/A</v>
      </c>
      <c r="BS1597" s="2" t="e">
        <v>#N/A</v>
      </c>
      <c r="BT1597" s="2" t="e">
        <v>#N/A</v>
      </c>
      <c r="BU1597" s="2" t="e">
        <v>#N/A</v>
      </c>
      <c r="BV1597" s="2" t="e">
        <v>#N/A</v>
      </c>
      <c r="BW1597" s="2" t="e">
        <v>#N/A</v>
      </c>
      <c r="BX1597" s="2">
        <v>21022</v>
      </c>
      <c r="BY1597" s="2">
        <v>43228602</v>
      </c>
      <c r="BZ1597" s="2" t="e">
        <v>#N/A</v>
      </c>
      <c r="CA1597" s="2" t="e">
        <v>#N/A</v>
      </c>
      <c r="CB1597" s="2">
        <v>87545</v>
      </c>
      <c r="CC1597" s="2">
        <v>16572013</v>
      </c>
      <c r="CD1597" s="2">
        <v>26105902</v>
      </c>
      <c r="CE1597" s="2">
        <v>43228602</v>
      </c>
      <c r="CF1597" s="2">
        <v>11289528</v>
      </c>
      <c r="CG1597" s="2">
        <v>16866119</v>
      </c>
      <c r="CH1597" s="2">
        <v>6615293</v>
      </c>
      <c r="CI1597" s="2" t="s">
        <v>189</v>
      </c>
      <c r="CJ1597" s="2">
        <v>21022</v>
      </c>
      <c r="CK1597" s="97" t="e">
        <v>#N/A</v>
      </c>
      <c r="CL1597" s="97" t="e">
        <v>#N/A</v>
      </c>
      <c r="CM1597" s="97" t="e">
        <v>#N/A</v>
      </c>
      <c r="CN1597" s="2" t="e">
        <v>#N/A</v>
      </c>
      <c r="CO1597" s="100" t="e">
        <v>#N/A</v>
      </c>
      <c r="CP1597" s="97" t="e">
        <v>#N/A</v>
      </c>
      <c r="CQ1597" s="97" t="e">
        <v>#N/A</v>
      </c>
      <c r="CR1597" s="97" t="e">
        <v>#N/A</v>
      </c>
      <c r="CS1597" s="97" t="e">
        <v>#N/A</v>
      </c>
      <c r="CT1597" s="2" t="e">
        <v>#N/A</v>
      </c>
      <c r="CU1597" s="2" t="e">
        <v>#N/A</v>
      </c>
    </row>
    <row r="1598" spans="1:99" x14ac:dyDescent="0.25">
      <c r="A1598" s="2">
        <v>21010</v>
      </c>
      <c r="B1598" s="2">
        <v>339186912</v>
      </c>
      <c r="C1598" s="2">
        <v>19344063</v>
      </c>
      <c r="D1598" s="2">
        <v>313688358</v>
      </c>
      <c r="E1598" s="2">
        <v>6102222</v>
      </c>
      <c r="F1598" s="2">
        <v>99923483</v>
      </c>
      <c r="G1598" s="2">
        <v>213764875</v>
      </c>
      <c r="H1598" s="2">
        <v>339186912</v>
      </c>
      <c r="I1598" s="2">
        <v>179924229</v>
      </c>
      <c r="J1598" s="2">
        <v>169657683</v>
      </c>
      <c r="K1598" s="2">
        <v>159262683</v>
      </c>
      <c r="L1598" s="2">
        <v>41554409</v>
      </c>
      <c r="N1598" s="2">
        <v>21010</v>
      </c>
      <c r="O1598" s="97" t="s">
        <v>186</v>
      </c>
      <c r="P1598" s="97" t="s">
        <v>186</v>
      </c>
      <c r="Q1598" s="97" t="s">
        <v>186</v>
      </c>
      <c r="R1598" s="97" t="s">
        <v>186</v>
      </c>
      <c r="S1598" s="97" t="s">
        <v>186</v>
      </c>
      <c r="T1598" s="97" t="s">
        <v>186</v>
      </c>
      <c r="U1598" s="97" t="s">
        <v>186</v>
      </c>
      <c r="V1598" s="97" t="s">
        <v>186</v>
      </c>
      <c r="W1598" s="97" t="e">
        <v>#N/A</v>
      </c>
      <c r="X1598" s="97" t="s">
        <v>186</v>
      </c>
      <c r="Y1598" s="97" t="s">
        <v>186</v>
      </c>
      <c r="Z1598" s="97">
        <v>0</v>
      </c>
      <c r="AB1598" s="2">
        <v>21023</v>
      </c>
      <c r="AC1598" s="97" t="e">
        <v>#N/A</v>
      </c>
      <c r="AD1598" s="97">
        <v>1082142</v>
      </c>
      <c r="AE1598" s="97" t="e">
        <v>#N/A</v>
      </c>
      <c r="AF1598" s="97" t="e">
        <v>#N/A</v>
      </c>
      <c r="AG1598" s="97" t="e">
        <v>#N/A</v>
      </c>
      <c r="AH1598" s="97" t="e">
        <v>#N/A</v>
      </c>
      <c r="AI1598" s="97">
        <v>48871380</v>
      </c>
      <c r="AJ1598" s="97">
        <v>17307969</v>
      </c>
      <c r="AK1598" s="97">
        <v>27256828</v>
      </c>
      <c r="AL1598" s="97">
        <v>8579109</v>
      </c>
      <c r="AM1598" s="97" t="s">
        <v>189</v>
      </c>
      <c r="AN1598" s="2">
        <v>21023</v>
      </c>
      <c r="AO1598" s="97" t="e">
        <v>#N/A</v>
      </c>
      <c r="AP1598" s="97" t="e">
        <v>#N/A</v>
      </c>
      <c r="AQ1598" s="97" t="e">
        <v>#N/A</v>
      </c>
      <c r="AR1598" s="97" t="e">
        <v>#N/A</v>
      </c>
      <c r="AS1598" s="97" t="e">
        <v>#N/A</v>
      </c>
      <c r="AT1598" s="97" t="e">
        <v>#N/A</v>
      </c>
      <c r="AU1598" s="97" t="e">
        <v>#N/A</v>
      </c>
      <c r="AV1598" s="97" t="e">
        <v>#N/A</v>
      </c>
      <c r="AW1598" s="97" t="e">
        <v>#N/A</v>
      </c>
      <c r="AX1598" s="97" t="e">
        <v>#N/A</v>
      </c>
      <c r="AY1598" s="97" t="e">
        <v>#N/A</v>
      </c>
      <c r="AZ1598" s="2">
        <v>21023</v>
      </c>
      <c r="BA1598" s="98" t="e">
        <v>#N/A</v>
      </c>
      <c r="BB1598" s="2" t="e">
        <v>#N/A</v>
      </c>
      <c r="BC1598" s="2" t="e">
        <v>#N/A</v>
      </c>
      <c r="BD1598" s="2" t="e">
        <v>#N/A</v>
      </c>
      <c r="BE1598" s="2" t="e">
        <v>#N/A</v>
      </c>
      <c r="BF1598" s="2" t="e">
        <v>#N/A</v>
      </c>
      <c r="BG1598" s="2" t="e">
        <v>#N/A</v>
      </c>
      <c r="BH1598" s="2" t="e">
        <v>#N/A</v>
      </c>
      <c r="BI1598" s="2" t="e">
        <v>#N/A</v>
      </c>
      <c r="BJ1598" s="2" t="e">
        <v>#N/A</v>
      </c>
      <c r="BK1598" s="2" t="e">
        <v>#N/A</v>
      </c>
      <c r="BL1598" s="2">
        <v>21023</v>
      </c>
      <c r="BM1598" s="2">
        <v>564568440</v>
      </c>
      <c r="BN1598" s="2" t="e">
        <v>#N/A</v>
      </c>
      <c r="BO1598" s="2" t="e">
        <v>#N/A</v>
      </c>
      <c r="BP1598" s="2" t="e">
        <v>#N/A</v>
      </c>
      <c r="BQ1598" s="2" t="e">
        <v>#N/A</v>
      </c>
      <c r="BR1598" s="2" t="e">
        <v>#N/A</v>
      </c>
      <c r="BS1598" s="2" t="e">
        <v>#N/A</v>
      </c>
      <c r="BT1598" s="2" t="e">
        <v>#N/A</v>
      </c>
      <c r="BU1598" s="2" t="e">
        <v>#N/A</v>
      </c>
      <c r="BV1598" s="2" t="e">
        <v>#N/A</v>
      </c>
      <c r="BW1598" s="2" t="e">
        <v>#N/A</v>
      </c>
      <c r="BX1598" s="2">
        <v>21023</v>
      </c>
      <c r="BY1598" s="2" t="e">
        <v>#N/A</v>
      </c>
      <c r="BZ1598" s="2" t="e">
        <v>#N/A</v>
      </c>
      <c r="CA1598" s="2" t="e">
        <v>#N/A</v>
      </c>
      <c r="CB1598" s="2" t="e">
        <v>#N/A</v>
      </c>
      <c r="CC1598" s="2" t="e">
        <v>#N/A</v>
      </c>
      <c r="CD1598" s="2" t="e">
        <v>#N/A</v>
      </c>
      <c r="CE1598" s="2" t="e">
        <v>#N/A</v>
      </c>
      <c r="CF1598" s="2" t="e">
        <v>#N/A</v>
      </c>
      <c r="CG1598" s="2" t="e">
        <v>#N/A</v>
      </c>
      <c r="CH1598" s="2" t="e">
        <v>#N/A</v>
      </c>
      <c r="CI1598" s="2" t="e">
        <v>#N/A</v>
      </c>
      <c r="CJ1598" s="2">
        <v>21023</v>
      </c>
      <c r="CK1598" s="97" t="e">
        <v>#N/A</v>
      </c>
      <c r="CL1598" s="97" t="e">
        <v>#N/A</v>
      </c>
      <c r="CM1598" s="97" t="e">
        <v>#N/A</v>
      </c>
      <c r="CN1598" s="2" t="e">
        <v>#N/A</v>
      </c>
      <c r="CO1598" s="100" t="e">
        <v>#N/A</v>
      </c>
      <c r="CP1598" s="97" t="e">
        <v>#N/A</v>
      </c>
      <c r="CQ1598" s="97" t="e">
        <v>#N/A</v>
      </c>
      <c r="CR1598" s="97" t="e">
        <v>#N/A</v>
      </c>
      <c r="CS1598" s="97" t="e">
        <v>#N/A</v>
      </c>
      <c r="CT1598" s="2" t="e">
        <v>#N/A</v>
      </c>
      <c r="CU1598" s="2" t="e">
        <v>#N/A</v>
      </c>
    </row>
    <row r="1599" spans="1:99" x14ac:dyDescent="0.25">
      <c r="A1599" s="2">
        <v>21011</v>
      </c>
      <c r="B1599" s="2">
        <v>17284131</v>
      </c>
      <c r="C1599" s="2">
        <v>774275</v>
      </c>
      <c r="D1599" s="2">
        <v>16000921</v>
      </c>
      <c r="E1599" s="2">
        <v>182786</v>
      </c>
      <c r="F1599" s="2">
        <v>8535858</v>
      </c>
      <c r="G1599" s="2">
        <v>7465063</v>
      </c>
      <c r="H1599" s="2">
        <v>17284131</v>
      </c>
      <c r="I1599" s="2">
        <v>6560182</v>
      </c>
      <c r="J1599" s="2">
        <v>6232026</v>
      </c>
      <c r="K1599" s="2">
        <v>10723949</v>
      </c>
      <c r="L1599" s="2">
        <v>5782272</v>
      </c>
      <c r="N1599" s="2">
        <v>21011</v>
      </c>
      <c r="O1599" s="97" t="s">
        <v>186</v>
      </c>
      <c r="P1599" s="97" t="s">
        <v>186</v>
      </c>
      <c r="Q1599" s="97" t="s">
        <v>186</v>
      </c>
      <c r="R1599" s="97" t="s">
        <v>186</v>
      </c>
      <c r="S1599" s="97" t="s">
        <v>186</v>
      </c>
      <c r="T1599" s="97" t="s">
        <v>186</v>
      </c>
      <c r="U1599" s="97" t="s">
        <v>186</v>
      </c>
      <c r="V1599" s="97" t="s">
        <v>186</v>
      </c>
      <c r="W1599" s="97" t="e">
        <v>#N/A</v>
      </c>
      <c r="X1599" s="97" t="s">
        <v>186</v>
      </c>
      <c r="Y1599" s="97" t="s">
        <v>186</v>
      </c>
      <c r="Z1599" s="97">
        <v>0</v>
      </c>
      <c r="AB1599" s="2">
        <v>21024</v>
      </c>
      <c r="AC1599" s="97" t="e">
        <v>#N/A</v>
      </c>
      <c r="AD1599" s="97" t="e">
        <v>#N/A</v>
      </c>
      <c r="AE1599" s="97" t="e">
        <v>#N/A</v>
      </c>
      <c r="AF1599" s="97" t="e">
        <v>#N/A</v>
      </c>
      <c r="AG1599" s="97" t="e">
        <v>#N/A</v>
      </c>
      <c r="AH1599" s="97" t="e">
        <v>#N/A</v>
      </c>
      <c r="AI1599" s="97" t="e">
        <v>#N/A</v>
      </c>
      <c r="AJ1599" s="97" t="e">
        <v>#N/A</v>
      </c>
      <c r="AK1599" s="97" t="e">
        <v>#N/A</v>
      </c>
      <c r="AL1599" s="97" t="e">
        <v>#N/A</v>
      </c>
      <c r="AM1599" s="97" t="e">
        <v>#N/A</v>
      </c>
      <c r="AN1599" s="2">
        <v>21024</v>
      </c>
      <c r="AO1599" s="97" t="e">
        <v>#N/A</v>
      </c>
      <c r="AP1599" s="97" t="e">
        <v>#N/A</v>
      </c>
      <c r="AQ1599" s="97" t="e">
        <v>#N/A</v>
      </c>
      <c r="AR1599" s="97" t="e">
        <v>#N/A</v>
      </c>
      <c r="AS1599" s="97" t="e">
        <v>#N/A</v>
      </c>
      <c r="AT1599" s="97" t="e">
        <v>#N/A</v>
      </c>
      <c r="AU1599" s="97" t="e">
        <v>#N/A</v>
      </c>
      <c r="AV1599" s="97" t="e">
        <v>#N/A</v>
      </c>
      <c r="AW1599" s="97" t="e">
        <v>#N/A</v>
      </c>
      <c r="AX1599" s="97" t="e">
        <v>#N/A</v>
      </c>
      <c r="AY1599" s="97" t="e">
        <v>#N/A</v>
      </c>
      <c r="AZ1599" s="2">
        <v>21024</v>
      </c>
      <c r="BA1599" s="98" t="e">
        <v>#N/A</v>
      </c>
      <c r="BB1599" s="2" t="e">
        <v>#N/A</v>
      </c>
      <c r="BC1599" s="2" t="e">
        <v>#N/A</v>
      </c>
      <c r="BD1599" s="2" t="e">
        <v>#N/A</v>
      </c>
      <c r="BE1599" s="2" t="e">
        <v>#N/A</v>
      </c>
      <c r="BF1599" s="2" t="e">
        <v>#N/A</v>
      </c>
      <c r="BG1599" s="2" t="e">
        <v>#N/A</v>
      </c>
      <c r="BH1599" s="2" t="e">
        <v>#N/A</v>
      </c>
      <c r="BI1599" s="2" t="e">
        <v>#N/A</v>
      </c>
      <c r="BJ1599" s="2" t="e">
        <v>#N/A</v>
      </c>
      <c r="BK1599" s="2" t="e">
        <v>#N/A</v>
      </c>
      <c r="BL1599" s="2">
        <v>21024</v>
      </c>
      <c r="BM1599" s="2">
        <v>564568440</v>
      </c>
      <c r="BN1599" s="2" t="e">
        <v>#N/A</v>
      </c>
      <c r="BO1599" s="2" t="e">
        <v>#N/A</v>
      </c>
      <c r="BP1599" s="2" t="e">
        <v>#N/A</v>
      </c>
      <c r="BQ1599" s="2" t="e">
        <v>#N/A</v>
      </c>
      <c r="BR1599" s="2" t="e">
        <v>#N/A</v>
      </c>
      <c r="BS1599" s="2" t="e">
        <v>#N/A</v>
      </c>
      <c r="BT1599" s="2" t="e">
        <v>#N/A</v>
      </c>
      <c r="BU1599" s="2" t="e">
        <v>#N/A</v>
      </c>
      <c r="BV1599" s="2" t="e">
        <v>#N/A</v>
      </c>
      <c r="BW1599" s="2" t="e">
        <v>#N/A</v>
      </c>
      <c r="BX1599" s="2">
        <v>21024</v>
      </c>
      <c r="BY1599" s="2" t="e">
        <v>#N/A</v>
      </c>
      <c r="BZ1599" s="2" t="e">
        <v>#N/A</v>
      </c>
      <c r="CA1599" s="2" t="e">
        <v>#N/A</v>
      </c>
      <c r="CB1599" s="2" t="e">
        <v>#N/A</v>
      </c>
      <c r="CC1599" s="2" t="e">
        <v>#N/A</v>
      </c>
      <c r="CD1599" s="2" t="e">
        <v>#N/A</v>
      </c>
      <c r="CE1599" s="2" t="e">
        <v>#N/A</v>
      </c>
      <c r="CF1599" s="2" t="e">
        <v>#N/A</v>
      </c>
      <c r="CG1599" s="2" t="e">
        <v>#N/A</v>
      </c>
      <c r="CH1599" s="2" t="e">
        <v>#N/A</v>
      </c>
      <c r="CI1599" s="2" t="e">
        <v>#N/A</v>
      </c>
      <c r="CJ1599" s="2">
        <v>21024</v>
      </c>
      <c r="CK1599" s="97" t="e">
        <v>#N/A</v>
      </c>
      <c r="CL1599" s="97" t="e">
        <v>#N/A</v>
      </c>
      <c r="CM1599" s="97" t="e">
        <v>#N/A</v>
      </c>
      <c r="CN1599" s="2" t="e">
        <v>#N/A</v>
      </c>
      <c r="CO1599" s="100" t="e">
        <v>#N/A</v>
      </c>
      <c r="CP1599" s="97" t="e">
        <v>#N/A</v>
      </c>
      <c r="CQ1599" s="97" t="e">
        <v>#N/A</v>
      </c>
      <c r="CR1599" s="97" t="e">
        <v>#N/A</v>
      </c>
      <c r="CS1599" s="97" t="e">
        <v>#N/A</v>
      </c>
      <c r="CT1599" s="2" t="e">
        <v>#N/A</v>
      </c>
      <c r="CU1599" s="2" t="e">
        <v>#N/A</v>
      </c>
    </row>
    <row r="1600" spans="1:99" x14ac:dyDescent="0.25">
      <c r="A1600" s="2">
        <v>21012</v>
      </c>
      <c r="B1600" s="2">
        <v>36562683</v>
      </c>
      <c r="C1600" s="2">
        <v>834921</v>
      </c>
      <c r="D1600" s="2">
        <v>35727762</v>
      </c>
      <c r="E1600" s="2">
        <v>273965</v>
      </c>
      <c r="F1600" s="2">
        <v>16170125</v>
      </c>
      <c r="G1600" s="2">
        <v>19557637</v>
      </c>
      <c r="H1600" s="2">
        <v>36562683</v>
      </c>
      <c r="I1600" s="2">
        <v>18475067</v>
      </c>
      <c r="J1600" s="2">
        <v>18050719</v>
      </c>
      <c r="K1600" s="2">
        <v>16649740</v>
      </c>
      <c r="L1600" s="2">
        <v>6003910</v>
      </c>
      <c r="N1600" s="2">
        <v>21012</v>
      </c>
      <c r="O1600" s="97" t="s">
        <v>186</v>
      </c>
      <c r="P1600" s="97" t="s">
        <v>186</v>
      </c>
      <c r="Q1600" s="97" t="s">
        <v>186</v>
      </c>
      <c r="R1600" s="97" t="s">
        <v>186</v>
      </c>
      <c r="S1600" s="97" t="s">
        <v>186</v>
      </c>
      <c r="T1600" s="97" t="s">
        <v>186</v>
      </c>
      <c r="U1600" s="97" t="s">
        <v>186</v>
      </c>
      <c r="V1600" s="97" t="s">
        <v>186</v>
      </c>
      <c r="W1600" s="97" t="e">
        <v>#N/A</v>
      </c>
      <c r="X1600" s="97" t="s">
        <v>186</v>
      </c>
      <c r="Y1600" s="97" t="s">
        <v>186</v>
      </c>
      <c r="Z1600" s="97">
        <v>0</v>
      </c>
      <c r="AB1600" s="2">
        <v>21025</v>
      </c>
      <c r="AC1600" s="97" t="e">
        <v>#N/A</v>
      </c>
      <c r="AD1600" s="97">
        <v>1354669</v>
      </c>
      <c r="AE1600" s="97" t="e">
        <v>#N/A</v>
      </c>
      <c r="AF1600" s="97" t="e">
        <v>#N/A</v>
      </c>
      <c r="AG1600" s="97" t="e">
        <v>#N/A</v>
      </c>
      <c r="AH1600" s="97" t="e">
        <v>#N/A</v>
      </c>
      <c r="AI1600" s="97">
        <v>34277567</v>
      </c>
      <c r="AJ1600" s="97">
        <v>16896727</v>
      </c>
      <c r="AK1600" s="97">
        <v>16545999</v>
      </c>
      <c r="AL1600" s="97">
        <v>6517717</v>
      </c>
      <c r="AM1600" s="97" t="s">
        <v>189</v>
      </c>
      <c r="AN1600" s="2">
        <v>21025</v>
      </c>
      <c r="AO1600" s="97" t="e">
        <v>#N/A</v>
      </c>
      <c r="AP1600" s="97" t="e">
        <v>#N/A</v>
      </c>
      <c r="AQ1600" s="97" t="e">
        <v>#N/A</v>
      </c>
      <c r="AR1600" s="97" t="e">
        <v>#N/A</v>
      </c>
      <c r="AS1600" s="97" t="e">
        <v>#N/A</v>
      </c>
      <c r="AT1600" s="97" t="e">
        <v>#N/A</v>
      </c>
      <c r="AU1600" s="97" t="e">
        <v>#N/A</v>
      </c>
      <c r="AV1600" s="97" t="e">
        <v>#N/A</v>
      </c>
      <c r="AW1600" s="97" t="e">
        <v>#N/A</v>
      </c>
      <c r="AX1600" s="97" t="e">
        <v>#N/A</v>
      </c>
      <c r="AY1600" s="97" t="e">
        <v>#N/A</v>
      </c>
      <c r="AZ1600" s="2">
        <v>21025</v>
      </c>
      <c r="BA1600" s="98" t="e">
        <v>#N/A</v>
      </c>
      <c r="BB1600" s="2" t="e">
        <v>#N/A</v>
      </c>
      <c r="BC1600" s="2" t="e">
        <v>#N/A</v>
      </c>
      <c r="BD1600" s="2" t="e">
        <v>#N/A</v>
      </c>
      <c r="BE1600" s="2" t="e">
        <v>#N/A</v>
      </c>
      <c r="BF1600" s="2" t="e">
        <v>#N/A</v>
      </c>
      <c r="BG1600" s="2" t="e">
        <v>#N/A</v>
      </c>
      <c r="BH1600" s="2" t="e">
        <v>#N/A</v>
      </c>
      <c r="BI1600" s="2" t="e">
        <v>#N/A</v>
      </c>
      <c r="BJ1600" s="2" t="e">
        <v>#N/A</v>
      </c>
      <c r="BK1600" s="2" t="e">
        <v>#N/A</v>
      </c>
      <c r="BL1600" s="2">
        <v>21025</v>
      </c>
      <c r="BM1600" s="2">
        <v>564568440</v>
      </c>
      <c r="BN1600" s="2" t="e">
        <v>#N/A</v>
      </c>
      <c r="BO1600" s="2" t="e">
        <v>#N/A</v>
      </c>
      <c r="BP1600" s="2" t="e">
        <v>#N/A</v>
      </c>
      <c r="BQ1600" s="2" t="e">
        <v>#N/A</v>
      </c>
      <c r="BR1600" s="2" t="e">
        <v>#N/A</v>
      </c>
      <c r="BS1600" s="2" t="e">
        <v>#N/A</v>
      </c>
      <c r="BT1600" s="2" t="e">
        <v>#N/A</v>
      </c>
      <c r="BU1600" s="2" t="e">
        <v>#N/A</v>
      </c>
      <c r="BV1600" s="2" t="e">
        <v>#N/A</v>
      </c>
      <c r="BW1600" s="2" t="e">
        <v>#N/A</v>
      </c>
      <c r="BX1600" s="2">
        <v>21025</v>
      </c>
      <c r="BY1600" s="2" t="e">
        <v>#N/A</v>
      </c>
      <c r="BZ1600" s="2" t="e">
        <v>#N/A</v>
      </c>
      <c r="CA1600" s="2" t="e">
        <v>#N/A</v>
      </c>
      <c r="CB1600" s="2" t="e">
        <v>#N/A</v>
      </c>
      <c r="CC1600" s="2" t="e">
        <v>#N/A</v>
      </c>
      <c r="CD1600" s="2" t="e">
        <v>#N/A</v>
      </c>
      <c r="CE1600" s="2" t="e">
        <v>#N/A</v>
      </c>
      <c r="CF1600" s="2" t="e">
        <v>#N/A</v>
      </c>
      <c r="CG1600" s="2" t="e">
        <v>#N/A</v>
      </c>
      <c r="CH1600" s="2" t="e">
        <v>#N/A</v>
      </c>
      <c r="CI1600" s="2" t="e">
        <v>#N/A</v>
      </c>
      <c r="CJ1600" s="2">
        <v>21025</v>
      </c>
      <c r="CK1600" s="97" t="e">
        <v>#N/A</v>
      </c>
      <c r="CL1600" s="97" t="e">
        <v>#N/A</v>
      </c>
      <c r="CM1600" s="97" t="e">
        <v>#N/A</v>
      </c>
      <c r="CN1600" s="2" t="e">
        <v>#N/A</v>
      </c>
      <c r="CO1600" s="100" t="e">
        <v>#N/A</v>
      </c>
      <c r="CP1600" s="97" t="e">
        <v>#N/A</v>
      </c>
      <c r="CQ1600" s="97" t="e">
        <v>#N/A</v>
      </c>
      <c r="CR1600" s="97" t="e">
        <v>#N/A</v>
      </c>
      <c r="CS1600" s="97" t="e">
        <v>#N/A</v>
      </c>
      <c r="CT1600" s="2" t="e">
        <v>#N/A</v>
      </c>
      <c r="CU1600" s="2" t="e">
        <v>#N/A</v>
      </c>
    </row>
    <row r="1601" spans="1:99" x14ac:dyDescent="0.25">
      <c r="A1601" s="2">
        <v>21013</v>
      </c>
      <c r="B1601" s="2">
        <v>70172058</v>
      </c>
      <c r="C1601" s="2">
        <v>3637873</v>
      </c>
      <c r="D1601" s="2">
        <v>65162457</v>
      </c>
      <c r="E1601" s="2">
        <v>550634</v>
      </c>
      <c r="F1601" s="2">
        <v>26911420</v>
      </c>
      <c r="G1601" s="2">
        <v>38251037</v>
      </c>
      <c r="H1601" s="2">
        <v>70172058</v>
      </c>
      <c r="I1601" s="2">
        <v>31488551</v>
      </c>
      <c r="J1601" s="2">
        <v>29043504</v>
      </c>
      <c r="K1601" s="2">
        <v>38683507</v>
      </c>
      <c r="L1601" s="2">
        <v>15947191</v>
      </c>
      <c r="N1601" s="2">
        <v>21013</v>
      </c>
      <c r="O1601" s="97" t="s">
        <v>186</v>
      </c>
      <c r="P1601" s="97" t="s">
        <v>186</v>
      </c>
      <c r="Q1601" s="97" t="s">
        <v>186</v>
      </c>
      <c r="R1601" s="97" t="s">
        <v>186</v>
      </c>
      <c r="S1601" s="97" t="s">
        <v>186</v>
      </c>
      <c r="T1601" s="97" t="s">
        <v>186</v>
      </c>
      <c r="U1601" s="97" t="s">
        <v>186</v>
      </c>
      <c r="V1601" s="97" t="s">
        <v>186</v>
      </c>
      <c r="W1601" s="97" t="e">
        <v>#N/A</v>
      </c>
      <c r="X1601" s="97" t="s">
        <v>186</v>
      </c>
      <c r="Y1601" s="97" t="s">
        <v>186</v>
      </c>
      <c r="Z1601" s="97">
        <v>0</v>
      </c>
      <c r="AB1601" s="2">
        <v>21026</v>
      </c>
      <c r="AC1601" s="97" t="e">
        <v>#N/A</v>
      </c>
      <c r="AD1601" s="97" t="e">
        <v>#N/A</v>
      </c>
      <c r="AE1601" s="97" t="e">
        <v>#N/A</v>
      </c>
      <c r="AF1601" s="97" t="e">
        <v>#N/A</v>
      </c>
      <c r="AG1601" s="97" t="e">
        <v>#N/A</v>
      </c>
      <c r="AH1601" s="97" t="e">
        <v>#N/A</v>
      </c>
      <c r="AI1601" s="97" t="e">
        <v>#N/A</v>
      </c>
      <c r="AJ1601" s="97" t="e">
        <v>#N/A</v>
      </c>
      <c r="AK1601" s="97" t="e">
        <v>#N/A</v>
      </c>
      <c r="AL1601" s="97" t="e">
        <v>#N/A</v>
      </c>
      <c r="AM1601" s="97" t="e">
        <v>#N/A</v>
      </c>
      <c r="AN1601" s="2">
        <v>21026</v>
      </c>
      <c r="AO1601" s="97" t="e">
        <v>#N/A</v>
      </c>
      <c r="AP1601" s="97" t="e">
        <v>#N/A</v>
      </c>
      <c r="AQ1601" s="97" t="e">
        <v>#N/A</v>
      </c>
      <c r="AR1601" s="97" t="e">
        <v>#N/A</v>
      </c>
      <c r="AS1601" s="97" t="e">
        <v>#N/A</v>
      </c>
      <c r="AT1601" s="97" t="e">
        <v>#N/A</v>
      </c>
      <c r="AU1601" s="97" t="e">
        <v>#N/A</v>
      </c>
      <c r="AV1601" s="97" t="e">
        <v>#N/A</v>
      </c>
      <c r="AW1601" s="97" t="e">
        <v>#N/A</v>
      </c>
      <c r="AX1601" s="97" t="e">
        <v>#N/A</v>
      </c>
      <c r="AY1601" s="97" t="e">
        <v>#N/A</v>
      </c>
      <c r="AZ1601" s="2">
        <v>21026</v>
      </c>
      <c r="BA1601" s="98" t="e">
        <v>#N/A</v>
      </c>
      <c r="BB1601" s="2" t="e">
        <v>#N/A</v>
      </c>
      <c r="BC1601" s="2" t="e">
        <v>#N/A</v>
      </c>
      <c r="BD1601" s="2" t="e">
        <v>#N/A</v>
      </c>
      <c r="BE1601" s="2" t="e">
        <v>#N/A</v>
      </c>
      <c r="BF1601" s="2" t="e">
        <v>#N/A</v>
      </c>
      <c r="BG1601" s="2" t="e">
        <v>#N/A</v>
      </c>
      <c r="BH1601" s="2" t="e">
        <v>#N/A</v>
      </c>
      <c r="BI1601" s="2" t="e">
        <v>#N/A</v>
      </c>
      <c r="BJ1601" s="2" t="e">
        <v>#N/A</v>
      </c>
      <c r="BK1601" s="2" t="e">
        <v>#N/A</v>
      </c>
      <c r="BL1601" s="2">
        <v>21026</v>
      </c>
      <c r="BM1601" s="2">
        <v>564568440</v>
      </c>
      <c r="BN1601" s="2" t="e">
        <v>#N/A</v>
      </c>
      <c r="BO1601" s="2" t="e">
        <v>#N/A</v>
      </c>
      <c r="BP1601" s="2" t="e">
        <v>#N/A</v>
      </c>
      <c r="BQ1601" s="2" t="e">
        <v>#N/A</v>
      </c>
      <c r="BR1601" s="2" t="e">
        <v>#N/A</v>
      </c>
      <c r="BS1601" s="2" t="e">
        <v>#N/A</v>
      </c>
      <c r="BT1601" s="2" t="e">
        <v>#N/A</v>
      </c>
      <c r="BU1601" s="2" t="e">
        <v>#N/A</v>
      </c>
      <c r="BV1601" s="2" t="e">
        <v>#N/A</v>
      </c>
      <c r="BW1601" s="2" t="e">
        <v>#N/A</v>
      </c>
      <c r="BX1601" s="2">
        <v>21026</v>
      </c>
      <c r="BY1601" s="2" t="e">
        <v>#N/A</v>
      </c>
      <c r="BZ1601" s="2" t="e">
        <v>#N/A</v>
      </c>
      <c r="CA1601" s="2" t="e">
        <v>#N/A</v>
      </c>
      <c r="CB1601" s="2" t="e">
        <v>#N/A</v>
      </c>
      <c r="CC1601" s="2" t="e">
        <v>#N/A</v>
      </c>
      <c r="CD1601" s="2" t="e">
        <v>#N/A</v>
      </c>
      <c r="CE1601" s="2" t="e">
        <v>#N/A</v>
      </c>
      <c r="CF1601" s="2" t="e">
        <v>#N/A</v>
      </c>
      <c r="CG1601" s="2" t="e">
        <v>#N/A</v>
      </c>
      <c r="CH1601" s="2" t="e">
        <v>#N/A</v>
      </c>
      <c r="CI1601" s="2" t="e">
        <v>#N/A</v>
      </c>
      <c r="CJ1601" s="2">
        <v>21026</v>
      </c>
      <c r="CK1601" s="97" t="e">
        <v>#N/A</v>
      </c>
      <c r="CL1601" s="97" t="e">
        <v>#N/A</v>
      </c>
      <c r="CM1601" s="97" t="e">
        <v>#N/A</v>
      </c>
      <c r="CN1601" s="2" t="e">
        <v>#N/A</v>
      </c>
      <c r="CO1601" s="100" t="e">
        <v>#N/A</v>
      </c>
      <c r="CP1601" s="97" t="e">
        <v>#N/A</v>
      </c>
      <c r="CQ1601" s="97" t="e">
        <v>#N/A</v>
      </c>
      <c r="CR1601" s="97" t="e">
        <v>#N/A</v>
      </c>
      <c r="CS1601" s="97" t="e">
        <v>#N/A</v>
      </c>
      <c r="CT1601" s="2" t="e">
        <v>#N/A</v>
      </c>
      <c r="CU1601" s="2" t="e">
        <v>#N/A</v>
      </c>
    </row>
    <row r="1602" spans="1:99" x14ac:dyDescent="0.25">
      <c r="A1602" s="2">
        <v>21014</v>
      </c>
      <c r="B1602" s="2" t="e">
        <v>#N/A</v>
      </c>
      <c r="C1602" s="2" t="e">
        <v>#N/A</v>
      </c>
      <c r="D1602" s="2" t="e">
        <v>#N/A</v>
      </c>
      <c r="E1602" s="2" t="e">
        <v>#N/A</v>
      </c>
      <c r="F1602" s="2" t="e">
        <v>#N/A</v>
      </c>
      <c r="G1602" s="2" t="e">
        <v>#N/A</v>
      </c>
      <c r="H1602" s="2" t="e">
        <v>#N/A</v>
      </c>
      <c r="I1602" s="2" t="e">
        <v>#N/A</v>
      </c>
      <c r="J1602" s="2" t="e">
        <v>#N/A</v>
      </c>
      <c r="K1602" s="2" t="e">
        <v>#N/A</v>
      </c>
      <c r="L1602" s="2" t="e">
        <v>#N/A</v>
      </c>
      <c r="N1602" s="2">
        <v>21014</v>
      </c>
      <c r="O1602" s="97" t="s">
        <v>186</v>
      </c>
      <c r="P1602" s="97" t="s">
        <v>186</v>
      </c>
      <c r="Q1602" s="97" t="s">
        <v>186</v>
      </c>
      <c r="R1602" s="97" t="s">
        <v>186</v>
      </c>
      <c r="S1602" s="97" t="s">
        <v>186</v>
      </c>
      <c r="T1602" s="97" t="s">
        <v>186</v>
      </c>
      <c r="U1602" s="97" t="s">
        <v>186</v>
      </c>
      <c r="V1602" s="97" t="s">
        <v>186</v>
      </c>
      <c r="W1602" s="97" t="e">
        <v>#N/A</v>
      </c>
      <c r="X1602" s="97" t="s">
        <v>186</v>
      </c>
      <c r="Y1602" s="97" t="s">
        <v>186</v>
      </c>
      <c r="Z1602" s="97">
        <v>0</v>
      </c>
      <c r="AB1602" s="2">
        <v>21027</v>
      </c>
      <c r="AC1602" s="97" t="e">
        <v>#N/A</v>
      </c>
      <c r="AD1602" s="97" t="e">
        <v>#N/A</v>
      </c>
      <c r="AE1602" s="97" t="e">
        <v>#N/A</v>
      </c>
      <c r="AF1602" s="97" t="e">
        <v>#N/A</v>
      </c>
      <c r="AG1602" s="97" t="e">
        <v>#N/A</v>
      </c>
      <c r="AH1602" s="97" t="e">
        <v>#N/A</v>
      </c>
      <c r="AI1602" s="97" t="e">
        <v>#N/A</v>
      </c>
      <c r="AJ1602" s="97" t="e">
        <v>#N/A</v>
      </c>
      <c r="AK1602" s="97" t="e">
        <v>#N/A</v>
      </c>
      <c r="AL1602" s="97" t="e">
        <v>#N/A</v>
      </c>
      <c r="AM1602" s="97" t="e">
        <v>#N/A</v>
      </c>
      <c r="AN1602" s="2">
        <v>21027</v>
      </c>
      <c r="AO1602" s="97" t="e">
        <v>#N/A</v>
      </c>
      <c r="AP1602" s="97" t="e">
        <v>#N/A</v>
      </c>
      <c r="AQ1602" s="97" t="e">
        <v>#N/A</v>
      </c>
      <c r="AR1602" s="97" t="e">
        <v>#N/A</v>
      </c>
      <c r="AS1602" s="97" t="e">
        <v>#N/A</v>
      </c>
      <c r="AT1602" s="97" t="e">
        <v>#N/A</v>
      </c>
      <c r="AU1602" s="97" t="e">
        <v>#N/A</v>
      </c>
      <c r="AV1602" s="97" t="e">
        <v>#N/A</v>
      </c>
      <c r="AW1602" s="97" t="e">
        <v>#N/A</v>
      </c>
      <c r="AX1602" s="97" t="e">
        <v>#N/A</v>
      </c>
      <c r="AY1602" s="97" t="e">
        <v>#N/A</v>
      </c>
      <c r="AZ1602" s="2">
        <v>21027</v>
      </c>
      <c r="BA1602" s="98" t="e">
        <v>#N/A</v>
      </c>
      <c r="BB1602" s="2" t="e">
        <v>#N/A</v>
      </c>
      <c r="BC1602" s="2" t="e">
        <v>#N/A</v>
      </c>
      <c r="BD1602" s="2" t="e">
        <v>#N/A</v>
      </c>
      <c r="BE1602" s="2" t="e">
        <v>#N/A</v>
      </c>
      <c r="BF1602" s="2" t="e">
        <v>#N/A</v>
      </c>
      <c r="BG1602" s="2" t="e">
        <v>#N/A</v>
      </c>
      <c r="BH1602" s="2" t="e">
        <v>#N/A</v>
      </c>
      <c r="BI1602" s="2" t="e">
        <v>#N/A</v>
      </c>
      <c r="BJ1602" s="2" t="e">
        <v>#N/A</v>
      </c>
      <c r="BK1602" s="2" t="e">
        <v>#N/A</v>
      </c>
      <c r="BL1602" s="2">
        <v>21027</v>
      </c>
      <c r="BM1602" s="2">
        <v>564568440</v>
      </c>
      <c r="BN1602" s="2" t="e">
        <v>#N/A</v>
      </c>
      <c r="BO1602" s="2" t="e">
        <v>#N/A</v>
      </c>
      <c r="BP1602" s="2" t="e">
        <v>#N/A</v>
      </c>
      <c r="BQ1602" s="2" t="e">
        <v>#N/A</v>
      </c>
      <c r="BR1602" s="2" t="e">
        <v>#N/A</v>
      </c>
      <c r="BS1602" s="2" t="e">
        <v>#N/A</v>
      </c>
      <c r="BT1602" s="2" t="e">
        <v>#N/A</v>
      </c>
      <c r="BU1602" s="2" t="e">
        <v>#N/A</v>
      </c>
      <c r="BV1602" s="2" t="e">
        <v>#N/A</v>
      </c>
      <c r="BW1602" s="2" t="e">
        <v>#N/A</v>
      </c>
      <c r="BX1602" s="2">
        <v>21027</v>
      </c>
      <c r="BY1602" s="2">
        <v>27256179</v>
      </c>
      <c r="BZ1602" s="2" t="e">
        <v>#N/A</v>
      </c>
      <c r="CA1602" s="2" t="e">
        <v>#N/A</v>
      </c>
      <c r="CB1602" s="2">
        <v>84652</v>
      </c>
      <c r="CC1602" s="2">
        <v>10820278</v>
      </c>
      <c r="CD1602" s="2">
        <v>15395369</v>
      </c>
      <c r="CE1602" s="2">
        <v>27256179</v>
      </c>
      <c r="CF1602" s="2">
        <v>15022689</v>
      </c>
      <c r="CG1602" s="2">
        <v>11576743</v>
      </c>
      <c r="CH1602" s="2">
        <v>5435774</v>
      </c>
      <c r="CI1602" s="2" t="s">
        <v>189</v>
      </c>
      <c r="CJ1602" s="2">
        <v>21027</v>
      </c>
      <c r="CK1602" s="97" t="e">
        <v>#N/A</v>
      </c>
      <c r="CL1602" s="97" t="e">
        <v>#N/A</v>
      </c>
      <c r="CM1602" s="97" t="e">
        <v>#N/A</v>
      </c>
      <c r="CN1602" s="2" t="e">
        <v>#N/A</v>
      </c>
      <c r="CO1602" s="100" t="e">
        <v>#N/A</v>
      </c>
      <c r="CP1602" s="97" t="e">
        <v>#N/A</v>
      </c>
      <c r="CQ1602" s="97" t="e">
        <v>#N/A</v>
      </c>
      <c r="CR1602" s="97" t="e">
        <v>#N/A</v>
      </c>
      <c r="CS1602" s="97" t="e">
        <v>#N/A</v>
      </c>
      <c r="CT1602" s="2" t="e">
        <v>#N/A</v>
      </c>
      <c r="CU1602" s="2" t="e">
        <v>#N/A</v>
      </c>
    </row>
    <row r="1603" spans="1:99" x14ac:dyDescent="0.25">
      <c r="A1603" s="2">
        <v>21015</v>
      </c>
      <c r="B1603" s="2">
        <v>346850071</v>
      </c>
      <c r="C1603" s="2">
        <v>56960039</v>
      </c>
      <c r="D1603" s="2">
        <v>289890032</v>
      </c>
      <c r="E1603" s="2">
        <v>12565620</v>
      </c>
      <c r="F1603" s="2">
        <v>122054809</v>
      </c>
      <c r="G1603" s="2">
        <v>167835223</v>
      </c>
      <c r="H1603" s="2">
        <v>346850071</v>
      </c>
      <c r="I1603" s="2">
        <v>112356345</v>
      </c>
      <c r="J1603" s="2">
        <v>100039479</v>
      </c>
      <c r="K1603" s="2">
        <v>205121328</v>
      </c>
      <c r="L1603" s="2">
        <v>74032236</v>
      </c>
      <c r="N1603" s="2">
        <v>21015</v>
      </c>
      <c r="O1603" s="97" t="s">
        <v>186</v>
      </c>
      <c r="P1603" s="97" t="s">
        <v>186</v>
      </c>
      <c r="Q1603" s="97" t="s">
        <v>186</v>
      </c>
      <c r="R1603" s="97" t="s">
        <v>186</v>
      </c>
      <c r="S1603" s="97" t="s">
        <v>186</v>
      </c>
      <c r="T1603" s="97" t="s">
        <v>186</v>
      </c>
      <c r="U1603" s="97" t="s">
        <v>186</v>
      </c>
      <c r="V1603" s="97" t="s">
        <v>186</v>
      </c>
      <c r="W1603" s="97" t="e">
        <v>#N/A</v>
      </c>
      <c r="X1603" s="97" t="s">
        <v>186</v>
      </c>
      <c r="Y1603" s="97" t="s">
        <v>186</v>
      </c>
      <c r="Z1603" s="97">
        <v>0</v>
      </c>
      <c r="AB1603" s="2">
        <v>21028</v>
      </c>
      <c r="AC1603" s="97" t="e">
        <v>#N/A</v>
      </c>
      <c r="AD1603" s="97" t="e">
        <v>#N/A</v>
      </c>
      <c r="AE1603" s="97" t="e">
        <v>#N/A</v>
      </c>
      <c r="AF1603" s="97" t="e">
        <v>#N/A</v>
      </c>
      <c r="AG1603" s="97" t="e">
        <v>#N/A</v>
      </c>
      <c r="AH1603" s="97" t="e">
        <v>#N/A</v>
      </c>
      <c r="AI1603" s="97" t="e">
        <v>#N/A</v>
      </c>
      <c r="AJ1603" s="97" t="e">
        <v>#N/A</v>
      </c>
      <c r="AK1603" s="97" t="e">
        <v>#N/A</v>
      </c>
      <c r="AL1603" s="97" t="e">
        <v>#N/A</v>
      </c>
      <c r="AM1603" s="97" t="e">
        <v>#N/A</v>
      </c>
      <c r="AN1603" s="2">
        <v>21028</v>
      </c>
      <c r="AO1603" s="97" t="e">
        <v>#N/A</v>
      </c>
      <c r="AP1603" s="97" t="e">
        <v>#N/A</v>
      </c>
      <c r="AQ1603" s="97" t="e">
        <v>#N/A</v>
      </c>
      <c r="AR1603" s="97" t="e">
        <v>#N/A</v>
      </c>
      <c r="AS1603" s="97" t="e">
        <v>#N/A</v>
      </c>
      <c r="AT1603" s="97" t="e">
        <v>#N/A</v>
      </c>
      <c r="AU1603" s="97" t="e">
        <v>#N/A</v>
      </c>
      <c r="AV1603" s="97" t="e">
        <v>#N/A</v>
      </c>
      <c r="AW1603" s="97" t="e">
        <v>#N/A</v>
      </c>
      <c r="AX1603" s="97" t="e">
        <v>#N/A</v>
      </c>
      <c r="AY1603" s="97" t="e">
        <v>#N/A</v>
      </c>
      <c r="AZ1603" s="2">
        <v>21028</v>
      </c>
      <c r="BA1603" s="98" t="e">
        <v>#N/A</v>
      </c>
      <c r="BB1603" s="2" t="e">
        <v>#N/A</v>
      </c>
      <c r="BC1603" s="2" t="e">
        <v>#N/A</v>
      </c>
      <c r="BD1603" s="2" t="e">
        <v>#N/A</v>
      </c>
      <c r="BE1603" s="2" t="e">
        <v>#N/A</v>
      </c>
      <c r="BF1603" s="2" t="e">
        <v>#N/A</v>
      </c>
      <c r="BG1603" s="2" t="e">
        <v>#N/A</v>
      </c>
      <c r="BH1603" s="2" t="e">
        <v>#N/A</v>
      </c>
      <c r="BI1603" s="2" t="e">
        <v>#N/A</v>
      </c>
      <c r="BJ1603" s="2" t="e">
        <v>#N/A</v>
      </c>
      <c r="BK1603" s="2" t="e">
        <v>#N/A</v>
      </c>
      <c r="BL1603" s="2">
        <v>21028</v>
      </c>
      <c r="BM1603" s="2">
        <v>564568440</v>
      </c>
      <c r="BN1603" s="2" t="e">
        <v>#N/A</v>
      </c>
      <c r="BO1603" s="2" t="e">
        <v>#N/A</v>
      </c>
      <c r="BP1603" s="2" t="e">
        <v>#N/A</v>
      </c>
      <c r="BQ1603" s="2" t="e">
        <v>#N/A</v>
      </c>
      <c r="BR1603" s="2" t="e">
        <v>#N/A</v>
      </c>
      <c r="BS1603" s="2" t="e">
        <v>#N/A</v>
      </c>
      <c r="BT1603" s="2" t="e">
        <v>#N/A</v>
      </c>
      <c r="BU1603" s="2" t="e">
        <v>#N/A</v>
      </c>
      <c r="BV1603" s="2" t="e">
        <v>#N/A</v>
      </c>
      <c r="BW1603" s="2" t="e">
        <v>#N/A</v>
      </c>
      <c r="BX1603" s="2">
        <v>21028</v>
      </c>
      <c r="BY1603" s="2" t="e">
        <v>#N/A</v>
      </c>
      <c r="BZ1603" s="2" t="e">
        <v>#N/A</v>
      </c>
      <c r="CA1603" s="2" t="e">
        <v>#N/A</v>
      </c>
      <c r="CB1603" s="2" t="e">
        <v>#N/A</v>
      </c>
      <c r="CC1603" s="2" t="e">
        <v>#N/A</v>
      </c>
      <c r="CD1603" s="2" t="e">
        <v>#N/A</v>
      </c>
      <c r="CE1603" s="2" t="e">
        <v>#N/A</v>
      </c>
      <c r="CF1603" s="2" t="e">
        <v>#N/A</v>
      </c>
      <c r="CG1603" s="2" t="e">
        <v>#N/A</v>
      </c>
      <c r="CH1603" s="2" t="e">
        <v>#N/A</v>
      </c>
      <c r="CI1603" s="2" t="e">
        <v>#N/A</v>
      </c>
      <c r="CJ1603" s="2">
        <v>21028</v>
      </c>
      <c r="CK1603" s="97" t="e">
        <v>#N/A</v>
      </c>
      <c r="CL1603" s="97" t="e">
        <v>#N/A</v>
      </c>
      <c r="CM1603" s="97" t="e">
        <v>#N/A</v>
      </c>
      <c r="CN1603" s="2" t="e">
        <v>#N/A</v>
      </c>
      <c r="CO1603" s="100" t="e">
        <v>#N/A</v>
      </c>
      <c r="CP1603" s="97" t="e">
        <v>#N/A</v>
      </c>
      <c r="CQ1603" s="97" t="e">
        <v>#N/A</v>
      </c>
      <c r="CR1603" s="97" t="e">
        <v>#N/A</v>
      </c>
      <c r="CS1603" s="97" t="e">
        <v>#N/A</v>
      </c>
      <c r="CT1603" s="2" t="e">
        <v>#N/A</v>
      </c>
      <c r="CU1603" s="2" t="e">
        <v>#N/A</v>
      </c>
    </row>
    <row r="1604" spans="1:99" x14ac:dyDescent="0.25">
      <c r="A1604" s="2">
        <v>21016</v>
      </c>
      <c r="B1604" s="2">
        <v>39844991</v>
      </c>
      <c r="C1604" s="2">
        <v>1248222</v>
      </c>
      <c r="D1604" s="2">
        <v>38563307</v>
      </c>
      <c r="E1604" s="2">
        <v>626082</v>
      </c>
      <c r="F1604" s="2">
        <v>18810234</v>
      </c>
      <c r="G1604" s="2">
        <v>19753073</v>
      </c>
      <c r="H1604" s="2">
        <v>39844991</v>
      </c>
      <c r="I1604" s="2">
        <v>14997566</v>
      </c>
      <c r="J1604" s="2">
        <v>14238136</v>
      </c>
      <c r="K1604" s="2">
        <v>24847425</v>
      </c>
      <c r="L1604" s="2">
        <v>10407608</v>
      </c>
      <c r="N1604" s="2">
        <v>21016</v>
      </c>
      <c r="O1604" s="97" t="s">
        <v>186</v>
      </c>
      <c r="P1604" s="97" t="s">
        <v>186</v>
      </c>
      <c r="Q1604" s="97" t="s">
        <v>186</v>
      </c>
      <c r="R1604" s="97" t="s">
        <v>186</v>
      </c>
      <c r="S1604" s="97" t="s">
        <v>186</v>
      </c>
      <c r="T1604" s="97" t="s">
        <v>186</v>
      </c>
      <c r="U1604" s="97" t="s">
        <v>186</v>
      </c>
      <c r="V1604" s="97" t="s">
        <v>186</v>
      </c>
      <c r="W1604" s="97" t="e">
        <v>#N/A</v>
      </c>
      <c r="X1604" s="97" t="s">
        <v>186</v>
      </c>
      <c r="Y1604" s="97" t="s">
        <v>186</v>
      </c>
      <c r="Z1604" s="97">
        <v>0</v>
      </c>
      <c r="AB1604" s="2">
        <v>21029</v>
      </c>
      <c r="AC1604" s="97" t="e">
        <v>#N/A</v>
      </c>
      <c r="AD1604" s="97" t="e">
        <v>#N/A</v>
      </c>
      <c r="AE1604" s="97" t="e">
        <v>#N/A</v>
      </c>
      <c r="AF1604" s="97" t="e">
        <v>#N/A</v>
      </c>
      <c r="AG1604" s="97" t="e">
        <v>#N/A</v>
      </c>
      <c r="AH1604" s="97" t="e">
        <v>#N/A</v>
      </c>
      <c r="AI1604" s="97" t="e">
        <v>#N/A</v>
      </c>
      <c r="AJ1604" s="97" t="e">
        <v>#N/A</v>
      </c>
      <c r="AK1604" s="97" t="e">
        <v>#N/A</v>
      </c>
      <c r="AL1604" s="97" t="e">
        <v>#N/A</v>
      </c>
      <c r="AM1604" s="97" t="e">
        <v>#N/A</v>
      </c>
      <c r="AN1604" s="2">
        <v>21029</v>
      </c>
      <c r="AO1604" s="97" t="e">
        <v>#N/A</v>
      </c>
      <c r="AP1604" s="97" t="e">
        <v>#N/A</v>
      </c>
      <c r="AQ1604" s="97" t="e">
        <v>#N/A</v>
      </c>
      <c r="AR1604" s="97" t="e">
        <v>#N/A</v>
      </c>
      <c r="AS1604" s="97" t="e">
        <v>#N/A</v>
      </c>
      <c r="AT1604" s="97" t="e">
        <v>#N/A</v>
      </c>
      <c r="AU1604" s="97" t="e">
        <v>#N/A</v>
      </c>
      <c r="AV1604" s="97" t="e">
        <v>#N/A</v>
      </c>
      <c r="AW1604" s="97" t="e">
        <v>#N/A</v>
      </c>
      <c r="AX1604" s="97" t="e">
        <v>#N/A</v>
      </c>
      <c r="AY1604" s="97" t="e">
        <v>#N/A</v>
      </c>
      <c r="AZ1604" s="2">
        <v>21029</v>
      </c>
      <c r="BA1604" s="98" t="e">
        <v>#N/A</v>
      </c>
      <c r="BB1604" s="2" t="e">
        <v>#N/A</v>
      </c>
      <c r="BC1604" s="2" t="e">
        <v>#N/A</v>
      </c>
      <c r="BD1604" s="2" t="e">
        <v>#N/A</v>
      </c>
      <c r="BE1604" s="2" t="e">
        <v>#N/A</v>
      </c>
      <c r="BF1604" s="2" t="e">
        <v>#N/A</v>
      </c>
      <c r="BG1604" s="2" t="e">
        <v>#N/A</v>
      </c>
      <c r="BH1604" s="2" t="e">
        <v>#N/A</v>
      </c>
      <c r="BI1604" s="2" t="e">
        <v>#N/A</v>
      </c>
      <c r="BJ1604" s="2" t="e">
        <v>#N/A</v>
      </c>
      <c r="BK1604" s="2" t="e">
        <v>#N/A</v>
      </c>
      <c r="BL1604" s="2">
        <v>21029</v>
      </c>
      <c r="BM1604" s="2">
        <v>564568440</v>
      </c>
      <c r="BN1604" s="2" t="e">
        <v>#N/A</v>
      </c>
      <c r="BO1604" s="2" t="e">
        <v>#N/A</v>
      </c>
      <c r="BP1604" s="2" t="e">
        <v>#N/A</v>
      </c>
      <c r="BQ1604" s="2" t="e">
        <v>#N/A</v>
      </c>
      <c r="BR1604" s="2" t="e">
        <v>#N/A</v>
      </c>
      <c r="BS1604" s="2" t="e">
        <v>#N/A</v>
      </c>
      <c r="BT1604" s="2" t="e">
        <v>#N/A</v>
      </c>
      <c r="BU1604" s="2" t="e">
        <v>#N/A</v>
      </c>
      <c r="BV1604" s="2" t="e">
        <v>#N/A</v>
      </c>
      <c r="BW1604" s="2" t="e">
        <v>#N/A</v>
      </c>
      <c r="BX1604" s="2">
        <v>21029</v>
      </c>
      <c r="BY1604" s="2" t="e">
        <v>#N/A</v>
      </c>
      <c r="BZ1604" s="2" t="e">
        <v>#N/A</v>
      </c>
      <c r="CA1604" s="2" t="e">
        <v>#N/A</v>
      </c>
      <c r="CB1604" s="2" t="e">
        <v>#N/A</v>
      </c>
      <c r="CC1604" s="2" t="e">
        <v>#N/A</v>
      </c>
      <c r="CD1604" s="2" t="e">
        <v>#N/A</v>
      </c>
      <c r="CE1604" s="2" t="e">
        <v>#N/A</v>
      </c>
      <c r="CF1604" s="2" t="e">
        <v>#N/A</v>
      </c>
      <c r="CG1604" s="2" t="e">
        <v>#N/A</v>
      </c>
      <c r="CH1604" s="2" t="e">
        <v>#N/A</v>
      </c>
      <c r="CI1604" s="2" t="e">
        <v>#N/A</v>
      </c>
      <c r="CJ1604" s="2">
        <v>21029</v>
      </c>
      <c r="CK1604" s="97" t="e">
        <v>#N/A</v>
      </c>
      <c r="CL1604" s="97" t="e">
        <v>#N/A</v>
      </c>
      <c r="CM1604" s="97" t="e">
        <v>#N/A</v>
      </c>
      <c r="CN1604" s="2" t="e">
        <v>#N/A</v>
      </c>
      <c r="CO1604" s="100" t="e">
        <v>#N/A</v>
      </c>
      <c r="CP1604" s="97" t="e">
        <v>#N/A</v>
      </c>
      <c r="CQ1604" s="97" t="e">
        <v>#N/A</v>
      </c>
      <c r="CR1604" s="97" t="e">
        <v>#N/A</v>
      </c>
      <c r="CS1604" s="97" t="e">
        <v>#N/A</v>
      </c>
      <c r="CT1604" s="2" t="e">
        <v>#N/A</v>
      </c>
      <c r="CU1604" s="2" t="e">
        <v>#N/A</v>
      </c>
    </row>
    <row r="1605" spans="1:99" x14ac:dyDescent="0.25">
      <c r="A1605" s="2">
        <v>21017</v>
      </c>
      <c r="B1605" s="2" t="e">
        <v>#N/A</v>
      </c>
      <c r="C1605" s="2" t="e">
        <v>#N/A</v>
      </c>
      <c r="D1605" s="2" t="e">
        <v>#N/A</v>
      </c>
      <c r="E1605" s="2" t="e">
        <v>#N/A</v>
      </c>
      <c r="F1605" s="2" t="e">
        <v>#N/A</v>
      </c>
      <c r="G1605" s="2" t="e">
        <v>#N/A</v>
      </c>
      <c r="H1605" s="2" t="e">
        <v>#N/A</v>
      </c>
      <c r="I1605" s="2" t="e">
        <v>#N/A</v>
      </c>
      <c r="J1605" s="2" t="e">
        <v>#N/A</v>
      </c>
      <c r="K1605" s="2" t="e">
        <v>#N/A</v>
      </c>
      <c r="L1605" s="2" t="e">
        <v>#N/A</v>
      </c>
      <c r="N1605" s="2">
        <v>21017</v>
      </c>
      <c r="O1605" s="97" t="s">
        <v>186</v>
      </c>
      <c r="P1605" s="97" t="s">
        <v>186</v>
      </c>
      <c r="Q1605" s="97" t="s">
        <v>186</v>
      </c>
      <c r="R1605" s="97" t="s">
        <v>186</v>
      </c>
      <c r="S1605" s="97" t="s">
        <v>186</v>
      </c>
      <c r="T1605" s="97" t="s">
        <v>186</v>
      </c>
      <c r="U1605" s="97" t="s">
        <v>186</v>
      </c>
      <c r="V1605" s="97" t="s">
        <v>186</v>
      </c>
      <c r="W1605" s="97" t="e">
        <v>#N/A</v>
      </c>
      <c r="X1605" s="97" t="s">
        <v>186</v>
      </c>
      <c r="Y1605" s="97" t="s">
        <v>186</v>
      </c>
      <c r="Z1605" s="97">
        <v>0</v>
      </c>
      <c r="AB1605" s="2">
        <v>21030</v>
      </c>
      <c r="AC1605" s="97" t="e">
        <v>#N/A</v>
      </c>
      <c r="AD1605" s="97" t="e">
        <v>#N/A</v>
      </c>
      <c r="AE1605" s="97" t="e">
        <v>#N/A</v>
      </c>
      <c r="AF1605" s="97" t="e">
        <v>#N/A</v>
      </c>
      <c r="AG1605" s="97" t="e">
        <v>#N/A</v>
      </c>
      <c r="AH1605" s="97" t="e">
        <v>#N/A</v>
      </c>
      <c r="AI1605" s="97">
        <v>254598520</v>
      </c>
      <c r="AJ1605" s="97">
        <v>58396635</v>
      </c>
      <c r="AK1605" s="97">
        <v>185186624</v>
      </c>
      <c r="AL1605" s="97">
        <v>110430990</v>
      </c>
      <c r="AM1605" s="97" t="s">
        <v>189</v>
      </c>
      <c r="AN1605" s="2">
        <v>21030</v>
      </c>
      <c r="AO1605" s="97" t="e">
        <v>#N/A</v>
      </c>
      <c r="AP1605" s="97" t="e">
        <v>#N/A</v>
      </c>
      <c r="AQ1605" s="97" t="e">
        <v>#N/A</v>
      </c>
      <c r="AR1605" s="97" t="e">
        <v>#N/A</v>
      </c>
      <c r="AS1605" s="97" t="e">
        <v>#N/A</v>
      </c>
      <c r="AT1605" s="97" t="e">
        <v>#N/A</v>
      </c>
      <c r="AU1605" s="97">
        <v>258353724</v>
      </c>
      <c r="AV1605" s="97">
        <v>55961201</v>
      </c>
      <c r="AW1605" s="97" t="e">
        <v>#N/A</v>
      </c>
      <c r="AX1605" s="97">
        <v>103231778</v>
      </c>
      <c r="AY1605" s="97" t="s">
        <v>189</v>
      </c>
      <c r="AZ1605" s="2">
        <v>21030</v>
      </c>
      <c r="BA1605" s="98" t="e">
        <v>#N/A</v>
      </c>
      <c r="BB1605" s="2" t="e">
        <v>#N/A</v>
      </c>
      <c r="BC1605" s="2" t="e">
        <v>#N/A</v>
      </c>
      <c r="BD1605" s="2" t="e">
        <v>#N/A</v>
      </c>
      <c r="BE1605" s="2" t="e">
        <v>#N/A</v>
      </c>
      <c r="BF1605" s="2" t="e">
        <v>#N/A</v>
      </c>
      <c r="BG1605" s="2">
        <v>251521822</v>
      </c>
      <c r="BH1605" s="2">
        <v>75747214</v>
      </c>
      <c r="BI1605" s="2">
        <v>159144167</v>
      </c>
      <c r="BJ1605" s="2">
        <v>81261392</v>
      </c>
      <c r="BK1605" s="2" t="s">
        <v>189</v>
      </c>
      <c r="BL1605" s="2">
        <v>21030</v>
      </c>
      <c r="BM1605" s="2">
        <v>564568440</v>
      </c>
      <c r="BN1605" s="2" t="e">
        <v>#N/A</v>
      </c>
      <c r="BO1605" s="2" t="e">
        <v>#N/A</v>
      </c>
      <c r="BP1605" s="2" t="e">
        <v>#N/A</v>
      </c>
      <c r="BQ1605" s="2" t="e">
        <v>#N/A</v>
      </c>
      <c r="BR1605" s="2" t="e">
        <v>#N/A</v>
      </c>
      <c r="BS1605" s="2">
        <v>222399317</v>
      </c>
      <c r="BT1605" s="2">
        <v>48207077</v>
      </c>
      <c r="BU1605" s="2">
        <v>147204879</v>
      </c>
      <c r="BV1605" s="2">
        <v>78934008</v>
      </c>
      <c r="BW1605" s="2" t="s">
        <v>189</v>
      </c>
      <c r="BX1605" s="2">
        <v>21030</v>
      </c>
      <c r="BY1605" s="2" t="e">
        <v>#N/A</v>
      </c>
      <c r="BZ1605" s="2" t="e">
        <v>#N/A</v>
      </c>
      <c r="CA1605" s="2" t="e">
        <v>#N/A</v>
      </c>
      <c r="CB1605" s="2" t="e">
        <v>#N/A</v>
      </c>
      <c r="CC1605" s="2" t="e">
        <v>#N/A</v>
      </c>
      <c r="CD1605" s="2" t="e">
        <v>#N/A</v>
      </c>
      <c r="CE1605" s="2">
        <v>181099980</v>
      </c>
      <c r="CF1605" s="2">
        <v>37142058</v>
      </c>
      <c r="CG1605" s="2">
        <v>130956729</v>
      </c>
      <c r="CH1605" s="2">
        <v>69523542</v>
      </c>
      <c r="CI1605" s="2" t="s">
        <v>189</v>
      </c>
      <c r="CJ1605" s="2">
        <v>21030</v>
      </c>
      <c r="CK1605" s="97" t="e">
        <v>#N/A</v>
      </c>
      <c r="CL1605" s="97" t="e">
        <v>#N/A</v>
      </c>
      <c r="CM1605" s="97" t="e">
        <v>#N/A</v>
      </c>
      <c r="CN1605" s="2" t="e">
        <v>#N/A</v>
      </c>
      <c r="CO1605" s="100" t="e">
        <v>#N/A</v>
      </c>
      <c r="CP1605" s="97" t="e">
        <v>#N/A</v>
      </c>
      <c r="CQ1605" s="97">
        <v>189015405</v>
      </c>
      <c r="CR1605" s="97">
        <v>0</v>
      </c>
      <c r="CS1605" s="97">
        <v>132104984</v>
      </c>
      <c r="CT1605" s="2">
        <v>67085567</v>
      </c>
      <c r="CU1605" s="2" t="s">
        <v>189</v>
      </c>
    </row>
    <row r="1606" spans="1:99" x14ac:dyDescent="0.25">
      <c r="A1606" s="2">
        <v>21018</v>
      </c>
      <c r="B1606" s="2" t="e">
        <v>#N/A</v>
      </c>
      <c r="C1606" s="2" t="e">
        <v>#N/A</v>
      </c>
      <c r="D1606" s="2" t="e">
        <v>#N/A</v>
      </c>
      <c r="E1606" s="2" t="e">
        <v>#N/A</v>
      </c>
      <c r="F1606" s="2" t="e">
        <v>#N/A</v>
      </c>
      <c r="G1606" s="2" t="e">
        <v>#N/A</v>
      </c>
      <c r="H1606" s="2" t="e">
        <v>#N/A</v>
      </c>
      <c r="I1606" s="2" t="e">
        <v>#N/A</v>
      </c>
      <c r="J1606" s="2" t="e">
        <v>#N/A</v>
      </c>
      <c r="K1606" s="2" t="e">
        <v>#N/A</v>
      </c>
      <c r="L1606" s="2" t="e">
        <v>#N/A</v>
      </c>
      <c r="N1606" s="2">
        <v>21018</v>
      </c>
      <c r="O1606" s="97" t="s">
        <v>186</v>
      </c>
      <c r="P1606" s="97" t="s">
        <v>186</v>
      </c>
      <c r="Q1606" s="97" t="s">
        <v>186</v>
      </c>
      <c r="R1606" s="97" t="s">
        <v>186</v>
      </c>
      <c r="S1606" s="97" t="s">
        <v>186</v>
      </c>
      <c r="T1606" s="97" t="s">
        <v>186</v>
      </c>
      <c r="U1606" s="97" t="s">
        <v>186</v>
      </c>
      <c r="V1606" s="97" t="s">
        <v>186</v>
      </c>
      <c r="W1606" s="97" t="e">
        <v>#N/A</v>
      </c>
      <c r="X1606" s="97" t="s">
        <v>186</v>
      </c>
      <c r="Y1606" s="97" t="s">
        <v>186</v>
      </c>
      <c r="Z1606" s="97">
        <v>0</v>
      </c>
      <c r="AB1606" s="2">
        <v>21031</v>
      </c>
      <c r="AC1606" s="97" t="e">
        <v>#N/A</v>
      </c>
      <c r="AD1606" s="97" t="e">
        <v>#N/A</v>
      </c>
      <c r="AE1606" s="97" t="e">
        <v>#N/A</v>
      </c>
      <c r="AF1606" s="97" t="e">
        <v>#N/A</v>
      </c>
      <c r="AG1606" s="97" t="e">
        <v>#N/A</v>
      </c>
      <c r="AH1606" s="97" t="e">
        <v>#N/A</v>
      </c>
      <c r="AI1606" s="97" t="e">
        <v>#N/A</v>
      </c>
      <c r="AJ1606" s="97" t="e">
        <v>#N/A</v>
      </c>
      <c r="AK1606" s="97" t="e">
        <v>#N/A</v>
      </c>
      <c r="AL1606" s="97" t="e">
        <v>#N/A</v>
      </c>
      <c r="AM1606" s="97" t="e">
        <v>#N/A</v>
      </c>
      <c r="AN1606" s="2">
        <v>21031</v>
      </c>
      <c r="AO1606" s="97" t="e">
        <v>#N/A</v>
      </c>
      <c r="AP1606" s="97" t="e">
        <v>#N/A</v>
      </c>
      <c r="AQ1606" s="97" t="e">
        <v>#N/A</v>
      </c>
      <c r="AR1606" s="97" t="e">
        <v>#N/A</v>
      </c>
      <c r="AS1606" s="97" t="e">
        <v>#N/A</v>
      </c>
      <c r="AT1606" s="97" t="e">
        <v>#N/A</v>
      </c>
      <c r="AU1606" s="97" t="e">
        <v>#N/A</v>
      </c>
      <c r="AV1606" s="97" t="e">
        <v>#N/A</v>
      </c>
      <c r="AW1606" s="97" t="e">
        <v>#N/A</v>
      </c>
      <c r="AX1606" s="97" t="e">
        <v>#N/A</v>
      </c>
      <c r="AY1606" s="97" t="e">
        <v>#N/A</v>
      </c>
      <c r="AZ1606" s="2">
        <v>21031</v>
      </c>
      <c r="BA1606" s="98" t="e">
        <v>#N/A</v>
      </c>
      <c r="BB1606" s="2" t="e">
        <v>#N/A</v>
      </c>
      <c r="BC1606" s="2" t="e">
        <v>#N/A</v>
      </c>
      <c r="BD1606" s="2" t="e">
        <v>#N/A</v>
      </c>
      <c r="BE1606" s="2" t="e">
        <v>#N/A</v>
      </c>
      <c r="BF1606" s="2" t="e">
        <v>#N/A</v>
      </c>
      <c r="BG1606" s="2" t="e">
        <v>#N/A</v>
      </c>
      <c r="BH1606" s="2" t="e">
        <v>#N/A</v>
      </c>
      <c r="BI1606" s="2" t="e">
        <v>#N/A</v>
      </c>
      <c r="BJ1606" s="2" t="e">
        <v>#N/A</v>
      </c>
      <c r="BK1606" s="2" t="e">
        <v>#N/A</v>
      </c>
      <c r="BL1606" s="2">
        <v>21031</v>
      </c>
      <c r="BM1606" s="2">
        <v>564568440</v>
      </c>
      <c r="BN1606" s="2" t="e">
        <v>#N/A</v>
      </c>
      <c r="BO1606" s="2" t="e">
        <v>#N/A</v>
      </c>
      <c r="BP1606" s="2" t="e">
        <v>#N/A</v>
      </c>
      <c r="BQ1606" s="2" t="e">
        <v>#N/A</v>
      </c>
      <c r="BR1606" s="2" t="e">
        <v>#N/A</v>
      </c>
      <c r="BS1606" s="2" t="e">
        <v>#N/A</v>
      </c>
      <c r="BT1606" s="2" t="e">
        <v>#N/A</v>
      </c>
      <c r="BU1606" s="2" t="e">
        <v>#N/A</v>
      </c>
      <c r="BV1606" s="2" t="e">
        <v>#N/A</v>
      </c>
      <c r="BW1606" s="2" t="e">
        <v>#N/A</v>
      </c>
      <c r="BX1606" s="2">
        <v>21031</v>
      </c>
      <c r="BY1606" s="2" t="e">
        <v>#N/A</v>
      </c>
      <c r="BZ1606" s="2" t="e">
        <v>#N/A</v>
      </c>
      <c r="CA1606" s="2" t="e">
        <v>#N/A</v>
      </c>
      <c r="CB1606" s="2" t="e">
        <v>#N/A</v>
      </c>
      <c r="CC1606" s="2" t="e">
        <v>#N/A</v>
      </c>
      <c r="CD1606" s="2" t="e">
        <v>#N/A</v>
      </c>
      <c r="CE1606" s="2" t="e">
        <v>#N/A</v>
      </c>
      <c r="CF1606" s="2" t="e">
        <v>#N/A</v>
      </c>
      <c r="CG1606" s="2" t="e">
        <v>#N/A</v>
      </c>
      <c r="CH1606" s="2" t="e">
        <v>#N/A</v>
      </c>
      <c r="CI1606" s="2" t="e">
        <v>#N/A</v>
      </c>
      <c r="CJ1606" s="2">
        <v>21031</v>
      </c>
      <c r="CK1606" s="97" t="e">
        <v>#N/A</v>
      </c>
      <c r="CL1606" s="97" t="e">
        <v>#N/A</v>
      </c>
      <c r="CM1606" s="97" t="e">
        <v>#N/A</v>
      </c>
      <c r="CN1606" s="2" t="e">
        <v>#N/A</v>
      </c>
      <c r="CO1606" s="100" t="e">
        <v>#N/A</v>
      </c>
      <c r="CP1606" s="97" t="e">
        <v>#N/A</v>
      </c>
      <c r="CQ1606" s="97" t="e">
        <v>#N/A</v>
      </c>
      <c r="CR1606" s="97" t="e">
        <v>#N/A</v>
      </c>
      <c r="CS1606" s="97" t="e">
        <v>#N/A</v>
      </c>
      <c r="CT1606" s="2" t="e">
        <v>#N/A</v>
      </c>
      <c r="CU1606" s="2" t="e">
        <v>#N/A</v>
      </c>
    </row>
    <row r="1607" spans="1:99" x14ac:dyDescent="0.25">
      <c r="A1607" s="2">
        <v>21019</v>
      </c>
      <c r="B1607" s="2">
        <v>581078700</v>
      </c>
      <c r="C1607" s="2">
        <v>146439802</v>
      </c>
      <c r="D1607" s="2">
        <v>434638898</v>
      </c>
      <c r="E1607" s="2">
        <v>61698714</v>
      </c>
      <c r="F1607" s="2">
        <v>229575432</v>
      </c>
      <c r="G1607" s="2">
        <v>205063466</v>
      </c>
      <c r="H1607" s="2">
        <v>581078700</v>
      </c>
      <c r="I1607" s="2">
        <v>165337260</v>
      </c>
      <c r="J1607" s="2">
        <v>123898691</v>
      </c>
      <c r="K1607" s="2">
        <v>408618699</v>
      </c>
      <c r="L1607" s="2">
        <v>147563328</v>
      </c>
      <c r="N1607" s="2">
        <v>21019</v>
      </c>
      <c r="O1607" s="97">
        <v>525157487</v>
      </c>
      <c r="P1607" s="97">
        <v>127353011</v>
      </c>
      <c r="Q1607" s="97">
        <v>397804476</v>
      </c>
      <c r="R1607" s="97">
        <v>61562624</v>
      </c>
      <c r="S1607" s="97">
        <v>192414899</v>
      </c>
      <c r="T1607" s="97">
        <v>205389577</v>
      </c>
      <c r="U1607" s="97">
        <v>525157487</v>
      </c>
      <c r="V1607" s="97">
        <v>132438371</v>
      </c>
      <c r="W1607" s="97">
        <v>123947390</v>
      </c>
      <c r="X1607" s="97">
        <v>337967916</v>
      </c>
      <c r="Y1607" s="97">
        <v>139543782</v>
      </c>
      <c r="Z1607" s="97">
        <v>0</v>
      </c>
      <c r="AB1607" s="2">
        <v>21032</v>
      </c>
      <c r="AC1607" s="97" t="e">
        <v>#N/A</v>
      </c>
      <c r="AD1607" s="97">
        <v>142501</v>
      </c>
      <c r="AE1607" s="97" t="e">
        <v>#N/A</v>
      </c>
      <c r="AF1607" s="97" t="e">
        <v>#N/A</v>
      </c>
      <c r="AG1607" s="97" t="e">
        <v>#N/A</v>
      </c>
      <c r="AH1607" s="97" t="e">
        <v>#N/A</v>
      </c>
      <c r="AI1607" s="97">
        <v>12351117</v>
      </c>
      <c r="AJ1607" s="97">
        <v>3974479</v>
      </c>
      <c r="AK1607" s="97">
        <v>7969348</v>
      </c>
      <c r="AL1607" s="97">
        <v>3221103</v>
      </c>
      <c r="AM1607" s="97" t="s">
        <v>189</v>
      </c>
      <c r="AN1607" s="2">
        <v>21032</v>
      </c>
      <c r="AO1607" s="97" t="e">
        <v>#N/A</v>
      </c>
      <c r="AP1607" s="97" t="e">
        <v>#N/A</v>
      </c>
      <c r="AQ1607" s="97" t="e">
        <v>#N/A</v>
      </c>
      <c r="AR1607" s="97" t="e">
        <v>#N/A</v>
      </c>
      <c r="AS1607" s="97" t="e">
        <v>#N/A</v>
      </c>
      <c r="AT1607" s="97" t="e">
        <v>#N/A</v>
      </c>
      <c r="AU1607" s="97" t="e">
        <v>#N/A</v>
      </c>
      <c r="AV1607" s="97" t="e">
        <v>#N/A</v>
      </c>
      <c r="AW1607" s="97" t="e">
        <v>#N/A</v>
      </c>
      <c r="AX1607" s="97" t="e">
        <v>#N/A</v>
      </c>
      <c r="AY1607" s="97" t="e">
        <v>#N/A</v>
      </c>
      <c r="AZ1607" s="2">
        <v>21032</v>
      </c>
      <c r="BA1607" s="98" t="e">
        <v>#N/A</v>
      </c>
      <c r="BB1607" s="2" t="e">
        <v>#N/A</v>
      </c>
      <c r="BC1607" s="2" t="e">
        <v>#N/A</v>
      </c>
      <c r="BD1607" s="2" t="e">
        <v>#N/A</v>
      </c>
      <c r="BE1607" s="2" t="e">
        <v>#N/A</v>
      </c>
      <c r="BF1607" s="2" t="e">
        <v>#N/A</v>
      </c>
      <c r="BG1607" s="2" t="e">
        <v>#N/A</v>
      </c>
      <c r="BH1607" s="2" t="e">
        <v>#N/A</v>
      </c>
      <c r="BI1607" s="2" t="e">
        <v>#N/A</v>
      </c>
      <c r="BJ1607" s="2" t="e">
        <v>#N/A</v>
      </c>
      <c r="BK1607" s="2" t="e">
        <v>#N/A</v>
      </c>
      <c r="BL1607" s="2">
        <v>21032</v>
      </c>
      <c r="BM1607" s="2">
        <v>564568440</v>
      </c>
      <c r="BN1607" s="2" t="e">
        <v>#N/A</v>
      </c>
      <c r="BO1607" s="2" t="e">
        <v>#N/A</v>
      </c>
      <c r="BP1607" s="2" t="e">
        <v>#N/A</v>
      </c>
      <c r="BQ1607" s="2" t="e">
        <v>#N/A</v>
      </c>
      <c r="BR1607" s="2" t="e">
        <v>#N/A</v>
      </c>
      <c r="BS1607" s="2" t="e">
        <v>#N/A</v>
      </c>
      <c r="BT1607" s="2" t="e">
        <v>#N/A</v>
      </c>
      <c r="BU1607" s="2" t="e">
        <v>#N/A</v>
      </c>
      <c r="BV1607" s="2" t="e">
        <v>#N/A</v>
      </c>
      <c r="BW1607" s="2" t="e">
        <v>#N/A</v>
      </c>
      <c r="BX1607" s="2">
        <v>21032</v>
      </c>
      <c r="BY1607" s="2" t="e">
        <v>#N/A</v>
      </c>
      <c r="BZ1607" s="2" t="e">
        <v>#N/A</v>
      </c>
      <c r="CA1607" s="2" t="e">
        <v>#N/A</v>
      </c>
      <c r="CB1607" s="2" t="e">
        <v>#N/A</v>
      </c>
      <c r="CC1607" s="2" t="e">
        <v>#N/A</v>
      </c>
      <c r="CD1607" s="2" t="e">
        <v>#N/A</v>
      </c>
      <c r="CE1607" s="2" t="e">
        <v>#N/A</v>
      </c>
      <c r="CF1607" s="2" t="e">
        <v>#N/A</v>
      </c>
      <c r="CG1607" s="2" t="e">
        <v>#N/A</v>
      </c>
      <c r="CH1607" s="2" t="e">
        <v>#N/A</v>
      </c>
      <c r="CI1607" s="2" t="e">
        <v>#N/A</v>
      </c>
      <c r="CJ1607" s="2">
        <v>21032</v>
      </c>
      <c r="CK1607" s="97" t="e">
        <v>#N/A</v>
      </c>
      <c r="CL1607" s="97" t="e">
        <v>#N/A</v>
      </c>
      <c r="CM1607" s="97" t="e">
        <v>#N/A</v>
      </c>
      <c r="CN1607" s="2" t="e">
        <v>#N/A</v>
      </c>
      <c r="CO1607" s="100" t="e">
        <v>#N/A</v>
      </c>
      <c r="CP1607" s="97" t="e">
        <v>#N/A</v>
      </c>
      <c r="CQ1607" s="97" t="e">
        <v>#N/A</v>
      </c>
      <c r="CR1607" s="97" t="e">
        <v>#N/A</v>
      </c>
      <c r="CS1607" s="97" t="e">
        <v>#N/A</v>
      </c>
      <c r="CT1607" s="2" t="e">
        <v>#N/A</v>
      </c>
      <c r="CU1607" s="2" t="e">
        <v>#N/A</v>
      </c>
    </row>
    <row r="1608" spans="1:99" x14ac:dyDescent="0.25">
      <c r="A1608" s="2">
        <v>21020</v>
      </c>
      <c r="B1608" s="2">
        <v>31894867</v>
      </c>
      <c r="C1608" s="2">
        <v>1671004</v>
      </c>
      <c r="D1608" s="2">
        <v>30223863</v>
      </c>
      <c r="E1608" s="2">
        <v>547419</v>
      </c>
      <c r="F1608" s="2">
        <v>14740709</v>
      </c>
      <c r="G1608" s="2">
        <v>15483154</v>
      </c>
      <c r="H1608" s="2">
        <v>31894867</v>
      </c>
      <c r="I1608" s="2">
        <v>13235531</v>
      </c>
      <c r="J1608" s="2">
        <v>12902883</v>
      </c>
      <c r="K1608" s="2">
        <v>17350753</v>
      </c>
      <c r="L1608" s="2">
        <v>7576741</v>
      </c>
      <c r="N1608" s="2">
        <v>21020</v>
      </c>
      <c r="O1608" s="97" t="s">
        <v>186</v>
      </c>
      <c r="P1608" s="97" t="s">
        <v>186</v>
      </c>
      <c r="Q1608" s="97" t="s">
        <v>186</v>
      </c>
      <c r="R1608" s="97" t="s">
        <v>186</v>
      </c>
      <c r="S1608" s="97" t="s">
        <v>186</v>
      </c>
      <c r="T1608" s="97" t="s">
        <v>186</v>
      </c>
      <c r="U1608" s="97" t="s">
        <v>186</v>
      </c>
      <c r="V1608" s="97" t="s">
        <v>186</v>
      </c>
      <c r="W1608" s="97" t="e">
        <v>#N/A</v>
      </c>
      <c r="X1608" s="97" t="s">
        <v>186</v>
      </c>
      <c r="Y1608" s="97" t="s">
        <v>186</v>
      </c>
      <c r="Z1608" s="97">
        <v>0</v>
      </c>
      <c r="AB1608" s="2">
        <v>21033</v>
      </c>
      <c r="AC1608" s="97" t="e">
        <v>#N/A</v>
      </c>
      <c r="AD1608" s="97" t="e">
        <v>#N/A</v>
      </c>
      <c r="AE1608" s="97" t="e">
        <v>#N/A</v>
      </c>
      <c r="AF1608" s="97" t="e">
        <v>#N/A</v>
      </c>
      <c r="AG1608" s="97" t="e">
        <v>#N/A</v>
      </c>
      <c r="AH1608" s="97" t="e">
        <v>#N/A</v>
      </c>
      <c r="AI1608" s="97" t="e">
        <v>#N/A</v>
      </c>
      <c r="AJ1608" s="97" t="e">
        <v>#N/A</v>
      </c>
      <c r="AK1608" s="97" t="e">
        <v>#N/A</v>
      </c>
      <c r="AL1608" s="97" t="e">
        <v>#N/A</v>
      </c>
      <c r="AM1608" s="97" t="e">
        <v>#N/A</v>
      </c>
      <c r="AN1608" s="2">
        <v>21033</v>
      </c>
      <c r="AO1608" s="97" t="e">
        <v>#N/A</v>
      </c>
      <c r="AP1608" s="97" t="e">
        <v>#N/A</v>
      </c>
      <c r="AQ1608" s="97" t="e">
        <v>#N/A</v>
      </c>
      <c r="AR1608" s="97" t="e">
        <v>#N/A</v>
      </c>
      <c r="AS1608" s="97" t="e">
        <v>#N/A</v>
      </c>
      <c r="AT1608" s="97" t="e">
        <v>#N/A</v>
      </c>
      <c r="AU1608" s="97" t="e">
        <v>#N/A</v>
      </c>
      <c r="AV1608" s="97" t="e">
        <v>#N/A</v>
      </c>
      <c r="AW1608" s="97" t="e">
        <v>#N/A</v>
      </c>
      <c r="AX1608" s="97" t="e">
        <v>#N/A</v>
      </c>
      <c r="AY1608" s="97" t="e">
        <v>#N/A</v>
      </c>
      <c r="AZ1608" s="2">
        <v>21033</v>
      </c>
      <c r="BA1608" s="98" t="e">
        <v>#N/A</v>
      </c>
      <c r="BB1608" s="2" t="e">
        <v>#N/A</v>
      </c>
      <c r="BC1608" s="2" t="e">
        <v>#N/A</v>
      </c>
      <c r="BD1608" s="2" t="e">
        <v>#N/A</v>
      </c>
      <c r="BE1608" s="2" t="e">
        <v>#N/A</v>
      </c>
      <c r="BF1608" s="2" t="e">
        <v>#N/A</v>
      </c>
      <c r="BG1608" s="2" t="e">
        <v>#N/A</v>
      </c>
      <c r="BH1608" s="2" t="e">
        <v>#N/A</v>
      </c>
      <c r="BI1608" s="2" t="e">
        <v>#N/A</v>
      </c>
      <c r="BJ1608" s="2" t="e">
        <v>#N/A</v>
      </c>
      <c r="BK1608" s="2" t="e">
        <v>#N/A</v>
      </c>
      <c r="BL1608" s="2">
        <v>21033</v>
      </c>
      <c r="BM1608" s="2">
        <v>564568440</v>
      </c>
      <c r="BN1608" s="2" t="e">
        <v>#N/A</v>
      </c>
      <c r="BO1608" s="2" t="e">
        <v>#N/A</v>
      </c>
      <c r="BP1608" s="2" t="e">
        <v>#N/A</v>
      </c>
      <c r="BQ1608" s="2" t="e">
        <v>#N/A</v>
      </c>
      <c r="BR1608" s="2" t="e">
        <v>#N/A</v>
      </c>
      <c r="BS1608" s="2" t="e">
        <v>#N/A</v>
      </c>
      <c r="BT1608" s="2" t="e">
        <v>#N/A</v>
      </c>
      <c r="BU1608" s="2" t="e">
        <v>#N/A</v>
      </c>
      <c r="BV1608" s="2" t="e">
        <v>#N/A</v>
      </c>
      <c r="BW1608" s="2" t="e">
        <v>#N/A</v>
      </c>
      <c r="BX1608" s="2">
        <v>21033</v>
      </c>
      <c r="BY1608" s="2">
        <v>21843650</v>
      </c>
      <c r="BZ1608" s="2" t="e">
        <v>#N/A</v>
      </c>
      <c r="CA1608" s="2" t="e">
        <v>#N/A</v>
      </c>
      <c r="CB1608" s="2">
        <v>247108</v>
      </c>
      <c r="CC1608" s="2">
        <v>9381634</v>
      </c>
      <c r="CD1608" s="2">
        <v>11898171</v>
      </c>
      <c r="CE1608" s="2">
        <v>21843650</v>
      </c>
      <c r="CF1608" s="2">
        <v>11659671</v>
      </c>
      <c r="CG1608" s="2">
        <v>10183979</v>
      </c>
      <c r="CH1608" s="2">
        <v>4913000</v>
      </c>
      <c r="CI1608" s="2" t="s">
        <v>189</v>
      </c>
      <c r="CJ1608" s="2">
        <v>21033</v>
      </c>
      <c r="CK1608" s="97" t="e">
        <v>#N/A</v>
      </c>
      <c r="CL1608" s="97" t="e">
        <v>#N/A</v>
      </c>
      <c r="CM1608" s="97" t="e">
        <v>#N/A</v>
      </c>
      <c r="CN1608" s="2" t="e">
        <v>#N/A</v>
      </c>
      <c r="CO1608" s="100" t="e">
        <v>#N/A</v>
      </c>
      <c r="CP1608" s="97" t="e">
        <v>#N/A</v>
      </c>
      <c r="CQ1608" s="97" t="e">
        <v>#N/A</v>
      </c>
      <c r="CR1608" s="97" t="e">
        <v>#N/A</v>
      </c>
      <c r="CS1608" s="97" t="e">
        <v>#N/A</v>
      </c>
      <c r="CT1608" s="2" t="e">
        <v>#N/A</v>
      </c>
      <c r="CU1608" s="2" t="e">
        <v>#N/A</v>
      </c>
    </row>
    <row r="1609" spans="1:99" x14ac:dyDescent="0.25">
      <c r="A1609" s="2">
        <v>21021</v>
      </c>
      <c r="B1609" s="2">
        <v>13297749</v>
      </c>
      <c r="C1609" s="2">
        <v>632792</v>
      </c>
      <c r="D1609" s="2">
        <v>12664957</v>
      </c>
      <c r="E1609" s="2">
        <v>200121</v>
      </c>
      <c r="F1609" s="2">
        <v>7368171</v>
      </c>
      <c r="G1609" s="2">
        <v>5296786</v>
      </c>
      <c r="H1609" s="2">
        <v>13297749</v>
      </c>
      <c r="I1609" s="2">
        <v>4780291</v>
      </c>
      <c r="J1609" s="2">
        <v>4774441</v>
      </c>
      <c r="K1609" s="2">
        <v>8348102</v>
      </c>
      <c r="L1609" s="2">
        <v>3884076</v>
      </c>
      <c r="N1609" s="2">
        <v>21021</v>
      </c>
      <c r="O1609" s="97">
        <v>7873998</v>
      </c>
      <c r="P1609" s="97">
        <v>442044</v>
      </c>
      <c r="Q1609" s="97">
        <v>7299420</v>
      </c>
      <c r="R1609" s="97">
        <v>147403</v>
      </c>
      <c r="S1609" s="97">
        <v>5186081</v>
      </c>
      <c r="T1609" s="97">
        <v>2113339</v>
      </c>
      <c r="U1609" s="97">
        <v>7873998</v>
      </c>
      <c r="V1609" s="97">
        <v>438991</v>
      </c>
      <c r="W1609" s="97" t="e">
        <v>#N/A</v>
      </c>
      <c r="X1609" s="97">
        <v>7435007</v>
      </c>
      <c r="Y1609" s="97">
        <v>3737598</v>
      </c>
      <c r="Z1609" s="97">
        <v>0</v>
      </c>
      <c r="AB1609" s="2">
        <v>21034</v>
      </c>
      <c r="AC1609" s="97" t="e">
        <v>#N/A</v>
      </c>
      <c r="AD1609" s="97">
        <v>122635739</v>
      </c>
      <c r="AE1609" s="97" t="e">
        <v>#N/A</v>
      </c>
      <c r="AF1609" s="97" t="e">
        <v>#N/A</v>
      </c>
      <c r="AG1609" s="97" t="e">
        <v>#N/A</v>
      </c>
      <c r="AH1609" s="97" t="e">
        <v>#N/A</v>
      </c>
      <c r="AI1609" s="97">
        <v>248400378</v>
      </c>
      <c r="AJ1609" s="97">
        <v>74999869</v>
      </c>
      <c r="AK1609" s="97">
        <v>173400509</v>
      </c>
      <c r="AL1609" s="97">
        <v>64912475</v>
      </c>
      <c r="AM1609" s="97" t="s">
        <v>189</v>
      </c>
      <c r="AN1609" s="2">
        <v>21034</v>
      </c>
      <c r="AO1609" s="97" t="e">
        <v>#N/A</v>
      </c>
      <c r="AP1609" s="97" t="e">
        <v>#N/A</v>
      </c>
      <c r="AQ1609" s="97" t="e">
        <v>#N/A</v>
      </c>
      <c r="AR1609" s="97">
        <v>0</v>
      </c>
      <c r="AS1609" s="97" t="e">
        <v>#N/A</v>
      </c>
      <c r="AT1609" s="97" t="e">
        <v>#N/A</v>
      </c>
      <c r="AU1609" s="97" t="e">
        <v>#N/A</v>
      </c>
      <c r="AV1609" s="97" t="e">
        <v>#N/A</v>
      </c>
      <c r="AW1609" s="97" t="e">
        <v>#N/A</v>
      </c>
      <c r="AX1609" s="97" t="e">
        <v>#N/A</v>
      </c>
      <c r="AY1609" s="97" t="e">
        <v>#N/A</v>
      </c>
      <c r="AZ1609" s="2">
        <v>21034</v>
      </c>
      <c r="BA1609" s="98" t="e">
        <v>#N/A</v>
      </c>
      <c r="BB1609" s="2">
        <v>0</v>
      </c>
      <c r="BC1609" s="2">
        <v>0</v>
      </c>
      <c r="BD1609" s="2" t="e">
        <v>#N/A</v>
      </c>
      <c r="BE1609" s="2" t="e">
        <v>#N/A</v>
      </c>
      <c r="BF1609" s="2" t="e">
        <v>#N/A</v>
      </c>
      <c r="BG1609" s="2" t="e">
        <v>#N/A</v>
      </c>
      <c r="BH1609" s="2" t="e">
        <v>#N/A</v>
      </c>
      <c r="BI1609" s="2" t="e">
        <v>#N/A</v>
      </c>
      <c r="BJ1609" s="2" t="e">
        <v>#N/A</v>
      </c>
      <c r="BK1609" s="2" t="e">
        <v>#N/A</v>
      </c>
      <c r="BL1609" s="2">
        <v>21034</v>
      </c>
      <c r="BM1609" s="2">
        <v>564568440</v>
      </c>
      <c r="BN1609" s="2">
        <v>0</v>
      </c>
      <c r="BO1609" s="2">
        <v>0</v>
      </c>
      <c r="BP1609" s="2" t="e">
        <v>#N/A</v>
      </c>
      <c r="BQ1609" s="2" t="e">
        <v>#N/A</v>
      </c>
      <c r="BR1609" s="2" t="e">
        <v>#N/A</v>
      </c>
      <c r="BS1609" s="2" t="e">
        <v>#N/A</v>
      </c>
      <c r="BT1609" s="2" t="e">
        <v>#N/A</v>
      </c>
      <c r="BU1609" s="2" t="e">
        <v>#N/A</v>
      </c>
      <c r="BV1609" s="2" t="e">
        <v>#N/A</v>
      </c>
      <c r="BW1609" s="2" t="e">
        <v>#N/A</v>
      </c>
      <c r="BX1609" s="2">
        <v>21034</v>
      </c>
      <c r="BY1609" s="2">
        <v>119938075</v>
      </c>
      <c r="BZ1609" s="2">
        <v>26042687</v>
      </c>
      <c r="CA1609" s="2">
        <v>82859344</v>
      </c>
      <c r="CB1609" s="2">
        <v>10911499</v>
      </c>
      <c r="CC1609" s="2">
        <v>30682419</v>
      </c>
      <c r="CD1609" s="2">
        <v>52176925</v>
      </c>
      <c r="CE1609" s="2">
        <v>119938075</v>
      </c>
      <c r="CF1609" s="2">
        <v>63061082</v>
      </c>
      <c r="CG1609" s="2">
        <v>56876993</v>
      </c>
      <c r="CH1609" s="2">
        <v>21459235</v>
      </c>
      <c r="CI1609" s="2" t="s">
        <v>189</v>
      </c>
      <c r="CJ1609" s="2">
        <v>21034</v>
      </c>
      <c r="CK1609" s="97">
        <v>102891778</v>
      </c>
      <c r="CL1609" s="97" t="e">
        <v>#N/A</v>
      </c>
      <c r="CM1609" s="97" t="e">
        <v>#N/A</v>
      </c>
      <c r="CN1609" s="2">
        <v>11060756</v>
      </c>
      <c r="CO1609" s="100" t="e">
        <v>#N/A</v>
      </c>
      <c r="CP1609" s="97" t="e">
        <v>#N/A</v>
      </c>
      <c r="CQ1609" s="97">
        <v>102891778</v>
      </c>
      <c r="CR1609" s="97">
        <v>44795195</v>
      </c>
      <c r="CS1609" s="97">
        <v>58096583</v>
      </c>
      <c r="CT1609" s="2">
        <v>16456365</v>
      </c>
      <c r="CU1609" s="2" t="s">
        <v>189</v>
      </c>
    </row>
    <row r="1610" spans="1:99" x14ac:dyDescent="0.25">
      <c r="A1610" s="2">
        <v>21022</v>
      </c>
      <c r="B1610" s="2" t="e">
        <v>#N/A</v>
      </c>
      <c r="C1610" s="2" t="e">
        <v>#N/A</v>
      </c>
      <c r="D1610" s="2" t="e">
        <v>#N/A</v>
      </c>
      <c r="E1610" s="2" t="e">
        <v>#N/A</v>
      </c>
      <c r="F1610" s="2" t="e">
        <v>#N/A</v>
      </c>
      <c r="G1610" s="2" t="e">
        <v>#N/A</v>
      </c>
      <c r="H1610" s="2" t="e">
        <v>#N/A</v>
      </c>
      <c r="I1610" s="2" t="e">
        <v>#N/A</v>
      </c>
      <c r="J1610" s="2" t="e">
        <v>#N/A</v>
      </c>
      <c r="K1610" s="2" t="e">
        <v>#N/A</v>
      </c>
      <c r="L1610" s="2" t="e">
        <v>#N/A</v>
      </c>
      <c r="N1610" s="2">
        <v>21022</v>
      </c>
      <c r="O1610" s="97" t="s">
        <v>186</v>
      </c>
      <c r="P1610" s="97" t="s">
        <v>186</v>
      </c>
      <c r="Q1610" s="97" t="s">
        <v>186</v>
      </c>
      <c r="R1610" s="97" t="s">
        <v>186</v>
      </c>
      <c r="S1610" s="97" t="s">
        <v>186</v>
      </c>
      <c r="T1610" s="97" t="s">
        <v>186</v>
      </c>
      <c r="U1610" s="97" t="s">
        <v>186</v>
      </c>
      <c r="V1610" s="97" t="s">
        <v>186</v>
      </c>
      <c r="W1610" s="97" t="e">
        <v>#N/A</v>
      </c>
      <c r="X1610" s="97" t="s">
        <v>186</v>
      </c>
      <c r="Y1610" s="97" t="s">
        <v>186</v>
      </c>
      <c r="Z1610" s="97">
        <v>0</v>
      </c>
      <c r="AB1610" s="2">
        <v>21035</v>
      </c>
      <c r="AC1610" s="97" t="e">
        <v>#N/A</v>
      </c>
      <c r="AD1610" s="97" t="e">
        <v>#N/A</v>
      </c>
      <c r="AE1610" s="97" t="e">
        <v>#N/A</v>
      </c>
      <c r="AF1610" s="97" t="e">
        <v>#N/A</v>
      </c>
      <c r="AG1610" s="97" t="e">
        <v>#N/A</v>
      </c>
      <c r="AH1610" s="97" t="e">
        <v>#N/A</v>
      </c>
      <c r="AI1610" s="97">
        <v>91055510</v>
      </c>
      <c r="AJ1610" s="97">
        <v>45196387</v>
      </c>
      <c r="AK1610" s="97">
        <v>44424824</v>
      </c>
      <c r="AL1610" s="97">
        <v>23491621</v>
      </c>
      <c r="AM1610" s="97" t="s">
        <v>189</v>
      </c>
      <c r="AN1610" s="2">
        <v>21035</v>
      </c>
      <c r="AO1610" s="97" t="e">
        <v>#N/A</v>
      </c>
      <c r="AP1610" s="97" t="e">
        <v>#N/A</v>
      </c>
      <c r="AQ1610" s="97" t="e">
        <v>#N/A</v>
      </c>
      <c r="AR1610" s="97" t="e">
        <v>#N/A</v>
      </c>
      <c r="AS1610" s="97" t="e">
        <v>#N/A</v>
      </c>
      <c r="AT1610" s="97" t="e">
        <v>#N/A</v>
      </c>
      <c r="AU1610" s="97">
        <v>92616511</v>
      </c>
      <c r="AV1610" s="97">
        <v>42190321</v>
      </c>
      <c r="AW1610" s="97" t="e">
        <v>#N/A</v>
      </c>
      <c r="AX1610" s="97">
        <v>23475717</v>
      </c>
      <c r="AY1610" s="97" t="s">
        <v>189</v>
      </c>
      <c r="AZ1610" s="2">
        <v>21035</v>
      </c>
      <c r="BA1610" s="98" t="e">
        <v>#N/A</v>
      </c>
      <c r="BB1610" s="2" t="e">
        <v>#N/A</v>
      </c>
      <c r="BC1610" s="2" t="e">
        <v>#N/A</v>
      </c>
      <c r="BD1610" s="2" t="e">
        <v>#N/A</v>
      </c>
      <c r="BE1610" s="2" t="e">
        <v>#N/A</v>
      </c>
      <c r="BF1610" s="2" t="e">
        <v>#N/A</v>
      </c>
      <c r="BG1610" s="2">
        <v>90753476</v>
      </c>
      <c r="BH1610" s="2">
        <v>42479320</v>
      </c>
      <c r="BI1610" s="2">
        <v>47307806</v>
      </c>
      <c r="BJ1610" s="2">
        <v>23648252</v>
      </c>
      <c r="BK1610" s="2" t="s">
        <v>189</v>
      </c>
      <c r="BL1610" s="2">
        <v>21035</v>
      </c>
      <c r="BM1610" s="2">
        <v>564568440</v>
      </c>
      <c r="BN1610" s="2" t="e">
        <v>#N/A</v>
      </c>
      <c r="BO1610" s="2" t="e">
        <v>#N/A</v>
      </c>
      <c r="BP1610" s="2" t="e">
        <v>#N/A</v>
      </c>
      <c r="BQ1610" s="2" t="e">
        <v>#N/A</v>
      </c>
      <c r="BR1610" s="2" t="e">
        <v>#N/A</v>
      </c>
      <c r="BS1610" s="2">
        <v>84423095</v>
      </c>
      <c r="BT1610" s="2">
        <v>43845787</v>
      </c>
      <c r="BU1610" s="2">
        <v>40445075</v>
      </c>
      <c r="BV1610" s="2">
        <v>20578771</v>
      </c>
      <c r="BW1610" s="2" t="s">
        <v>189</v>
      </c>
      <c r="BX1610" s="2">
        <v>21035</v>
      </c>
      <c r="BY1610" s="2" t="e">
        <v>#N/A</v>
      </c>
      <c r="BZ1610" s="2" t="e">
        <v>#N/A</v>
      </c>
      <c r="CA1610" s="2" t="e">
        <v>#N/A</v>
      </c>
      <c r="CB1610" s="2" t="e">
        <v>#N/A</v>
      </c>
      <c r="CC1610" s="2" t="e">
        <v>#N/A</v>
      </c>
      <c r="CD1610" s="2" t="e">
        <v>#N/A</v>
      </c>
      <c r="CE1610" s="2">
        <v>96069664</v>
      </c>
      <c r="CF1610" s="2">
        <v>56339919</v>
      </c>
      <c r="CG1610" s="2">
        <v>38829745</v>
      </c>
      <c r="CH1610" s="2">
        <v>21814748</v>
      </c>
      <c r="CI1610" s="2" t="s">
        <v>189</v>
      </c>
      <c r="CJ1610" s="2">
        <v>21035</v>
      </c>
      <c r="CK1610" s="97" t="e">
        <v>#N/A</v>
      </c>
      <c r="CL1610" s="97" t="e">
        <v>#N/A</v>
      </c>
      <c r="CM1610" s="97" t="e">
        <v>#N/A</v>
      </c>
      <c r="CN1610" s="2" t="e">
        <v>#N/A</v>
      </c>
      <c r="CO1610" s="100" t="e">
        <v>#N/A</v>
      </c>
      <c r="CP1610" s="97" t="e">
        <v>#N/A</v>
      </c>
      <c r="CQ1610" s="97">
        <v>75197315</v>
      </c>
      <c r="CR1610" s="97">
        <v>30241019</v>
      </c>
      <c r="CS1610" s="97">
        <v>34058615</v>
      </c>
      <c r="CT1610" s="2">
        <v>21742757</v>
      </c>
      <c r="CU1610" s="2" t="s">
        <v>189</v>
      </c>
    </row>
    <row r="1611" spans="1:99" x14ac:dyDescent="0.25">
      <c r="A1611" s="2">
        <v>21023</v>
      </c>
      <c r="B1611" s="2">
        <v>51643376</v>
      </c>
      <c r="C1611" s="2">
        <v>782083</v>
      </c>
      <c r="D1611" s="2">
        <v>50861293</v>
      </c>
      <c r="E1611" s="2">
        <v>422498</v>
      </c>
      <c r="F1611" s="2">
        <v>21773784</v>
      </c>
      <c r="G1611" s="2">
        <v>29087509</v>
      </c>
      <c r="H1611" s="2">
        <v>51643376</v>
      </c>
      <c r="I1611" s="2">
        <v>24540665</v>
      </c>
      <c r="J1611" s="2">
        <v>24403493</v>
      </c>
      <c r="K1611" s="2">
        <v>26740839</v>
      </c>
      <c r="L1611" s="2">
        <v>7337437</v>
      </c>
      <c r="N1611" s="2">
        <v>21023</v>
      </c>
      <c r="O1611" s="97">
        <v>49719968</v>
      </c>
      <c r="P1611" s="97">
        <v>776917</v>
      </c>
      <c r="Q1611" s="97">
        <v>48943051</v>
      </c>
      <c r="R1611" s="97">
        <v>372963</v>
      </c>
      <c r="S1611" s="97">
        <v>19641749</v>
      </c>
      <c r="T1611" s="97">
        <v>29301302</v>
      </c>
      <c r="U1611" s="97">
        <v>49719968</v>
      </c>
      <c r="V1611" s="97">
        <v>20506131</v>
      </c>
      <c r="W1611" s="97" t="e">
        <v>#N/A</v>
      </c>
      <c r="X1611" s="97">
        <v>28841465</v>
      </c>
      <c r="Y1611" s="97">
        <v>7479613</v>
      </c>
      <c r="Z1611" s="97">
        <v>0</v>
      </c>
      <c r="AB1611" s="2">
        <v>21036</v>
      </c>
      <c r="AC1611" s="97" t="e">
        <v>#N/A</v>
      </c>
      <c r="AD1611" s="97">
        <v>128534</v>
      </c>
      <c r="AE1611" s="97" t="e">
        <v>#N/A</v>
      </c>
      <c r="AF1611" s="97" t="e">
        <v>#N/A</v>
      </c>
      <c r="AG1611" s="97" t="e">
        <v>#N/A</v>
      </c>
      <c r="AH1611" s="97" t="e">
        <v>#N/A</v>
      </c>
      <c r="AI1611" s="97">
        <v>111479859</v>
      </c>
      <c r="AJ1611" s="97">
        <v>77400601</v>
      </c>
      <c r="AK1611" s="97">
        <v>34079258</v>
      </c>
      <c r="AL1611" s="97">
        <v>12420181</v>
      </c>
      <c r="AM1611" s="97" t="s">
        <v>189</v>
      </c>
      <c r="AN1611" s="2">
        <v>21036</v>
      </c>
      <c r="AO1611" s="97" t="e">
        <v>#N/A</v>
      </c>
      <c r="AP1611" s="97" t="e">
        <v>#N/A</v>
      </c>
      <c r="AQ1611" s="97" t="e">
        <v>#N/A</v>
      </c>
      <c r="AR1611" s="97" t="e">
        <v>#N/A</v>
      </c>
      <c r="AS1611" s="97" t="e">
        <v>#N/A</v>
      </c>
      <c r="AT1611" s="97" t="e">
        <v>#N/A</v>
      </c>
      <c r="AU1611" s="97" t="e">
        <v>#N/A</v>
      </c>
      <c r="AV1611" s="97" t="e">
        <v>#N/A</v>
      </c>
      <c r="AW1611" s="97" t="e">
        <v>#N/A</v>
      </c>
      <c r="AX1611" s="97" t="e">
        <v>#N/A</v>
      </c>
      <c r="AY1611" s="97" t="e">
        <v>#N/A</v>
      </c>
      <c r="AZ1611" s="2">
        <v>21036</v>
      </c>
      <c r="BA1611" s="98" t="e">
        <v>#N/A</v>
      </c>
      <c r="BB1611" s="2" t="e">
        <v>#N/A</v>
      </c>
      <c r="BC1611" s="2" t="e">
        <v>#N/A</v>
      </c>
      <c r="BD1611" s="2" t="e">
        <v>#N/A</v>
      </c>
      <c r="BE1611" s="2" t="e">
        <v>#N/A</v>
      </c>
      <c r="BF1611" s="2" t="e">
        <v>#N/A</v>
      </c>
      <c r="BG1611" s="2" t="e">
        <v>#N/A</v>
      </c>
      <c r="BH1611" s="2" t="e">
        <v>#N/A</v>
      </c>
      <c r="BI1611" s="2" t="e">
        <v>#N/A</v>
      </c>
      <c r="BJ1611" s="2" t="e">
        <v>#N/A</v>
      </c>
      <c r="BK1611" s="2" t="e">
        <v>#N/A</v>
      </c>
      <c r="BL1611" s="2">
        <v>21036</v>
      </c>
      <c r="BM1611" s="2">
        <v>564568440</v>
      </c>
      <c r="BN1611" s="2" t="e">
        <v>#N/A</v>
      </c>
      <c r="BO1611" s="2" t="e">
        <v>#N/A</v>
      </c>
      <c r="BP1611" s="2" t="e">
        <v>#N/A</v>
      </c>
      <c r="BQ1611" s="2" t="e">
        <v>#N/A</v>
      </c>
      <c r="BR1611" s="2" t="e">
        <v>#N/A</v>
      </c>
      <c r="BS1611" s="2" t="e">
        <v>#N/A</v>
      </c>
      <c r="BT1611" s="2" t="e">
        <v>#N/A</v>
      </c>
      <c r="BU1611" s="2" t="e">
        <v>#N/A</v>
      </c>
      <c r="BV1611" s="2" t="e">
        <v>#N/A</v>
      </c>
      <c r="BW1611" s="2" t="e">
        <v>#N/A</v>
      </c>
      <c r="BX1611" s="2">
        <v>21036</v>
      </c>
      <c r="BY1611" s="2" t="e">
        <v>#N/A</v>
      </c>
      <c r="BZ1611" s="2" t="e">
        <v>#N/A</v>
      </c>
      <c r="CA1611" s="2" t="e">
        <v>#N/A</v>
      </c>
      <c r="CB1611" s="2" t="e">
        <v>#N/A</v>
      </c>
      <c r="CC1611" s="2" t="e">
        <v>#N/A</v>
      </c>
      <c r="CD1611" s="2" t="e">
        <v>#N/A</v>
      </c>
      <c r="CE1611" s="2" t="e">
        <v>#N/A</v>
      </c>
      <c r="CF1611" s="2" t="e">
        <v>#N/A</v>
      </c>
      <c r="CG1611" s="2" t="e">
        <v>#N/A</v>
      </c>
      <c r="CH1611" s="2" t="e">
        <v>#N/A</v>
      </c>
      <c r="CI1611" s="2" t="e">
        <v>#N/A</v>
      </c>
      <c r="CJ1611" s="2">
        <v>21036</v>
      </c>
      <c r="CK1611" s="97" t="e">
        <v>#N/A</v>
      </c>
      <c r="CL1611" s="97" t="e">
        <v>#N/A</v>
      </c>
      <c r="CM1611" s="97" t="e">
        <v>#N/A</v>
      </c>
      <c r="CN1611" s="2" t="e">
        <v>#N/A</v>
      </c>
      <c r="CO1611" s="100" t="e">
        <v>#N/A</v>
      </c>
      <c r="CP1611" s="97" t="e">
        <v>#N/A</v>
      </c>
      <c r="CQ1611" s="97" t="e">
        <v>#N/A</v>
      </c>
      <c r="CR1611" s="97" t="e">
        <v>#N/A</v>
      </c>
      <c r="CS1611" s="97" t="e">
        <v>#N/A</v>
      </c>
      <c r="CT1611" s="2" t="e">
        <v>#N/A</v>
      </c>
      <c r="CU1611" s="2" t="e">
        <v>#N/A</v>
      </c>
    </row>
    <row r="1612" spans="1:99" x14ac:dyDescent="0.25">
      <c r="A1612" s="2">
        <v>21024</v>
      </c>
      <c r="B1612" s="2">
        <v>15059334</v>
      </c>
      <c r="C1612" s="2">
        <v>666203</v>
      </c>
      <c r="D1612" s="2">
        <v>14331031</v>
      </c>
      <c r="E1612" s="2">
        <v>284070</v>
      </c>
      <c r="F1612" s="2">
        <v>7887455</v>
      </c>
      <c r="G1612" s="2">
        <v>6443576</v>
      </c>
      <c r="H1612" s="2">
        <v>15059334</v>
      </c>
      <c r="I1612" s="2">
        <v>5562037</v>
      </c>
      <c r="J1612" s="2">
        <v>5532089</v>
      </c>
      <c r="K1612" s="2">
        <v>9497297</v>
      </c>
      <c r="L1612" s="2">
        <v>4210686</v>
      </c>
      <c r="N1612" s="2">
        <v>21024</v>
      </c>
      <c r="O1612" s="97">
        <v>10132562</v>
      </c>
      <c r="P1612" s="97">
        <v>409647</v>
      </c>
      <c r="Q1612" s="97">
        <v>9283952</v>
      </c>
      <c r="R1612" s="97">
        <v>167698</v>
      </c>
      <c r="S1612" s="97">
        <v>6759694</v>
      </c>
      <c r="T1612" s="97">
        <v>2524258</v>
      </c>
      <c r="U1612" s="97">
        <v>10132562</v>
      </c>
      <c r="V1612" s="97">
        <v>2662046</v>
      </c>
      <c r="W1612" s="97" t="e">
        <v>#N/A</v>
      </c>
      <c r="X1612" s="97">
        <v>7470516</v>
      </c>
      <c r="Y1612" s="97">
        <v>3690767</v>
      </c>
      <c r="Z1612" s="97">
        <v>0</v>
      </c>
      <c r="AB1612" s="2">
        <v>21037</v>
      </c>
      <c r="AC1612" s="97" t="e">
        <v>#N/A</v>
      </c>
      <c r="AD1612" s="97" t="e">
        <v>#N/A</v>
      </c>
      <c r="AE1612" s="97" t="e">
        <v>#N/A</v>
      </c>
      <c r="AF1612" s="97" t="e">
        <v>#N/A</v>
      </c>
      <c r="AG1612" s="97" t="e">
        <v>#N/A</v>
      </c>
      <c r="AH1612" s="97" t="e">
        <v>#N/A</v>
      </c>
      <c r="AI1612" s="97" t="e">
        <v>#N/A</v>
      </c>
      <c r="AJ1612" s="97" t="e">
        <v>#N/A</v>
      </c>
      <c r="AK1612" s="97" t="e">
        <v>#N/A</v>
      </c>
      <c r="AL1612" s="97" t="e">
        <v>#N/A</v>
      </c>
      <c r="AM1612" s="97" t="e">
        <v>#N/A</v>
      </c>
      <c r="AN1612" s="2">
        <v>21037</v>
      </c>
      <c r="AO1612" s="97" t="e">
        <v>#N/A</v>
      </c>
      <c r="AP1612" s="97" t="e">
        <v>#N/A</v>
      </c>
      <c r="AQ1612" s="97" t="e">
        <v>#N/A</v>
      </c>
      <c r="AR1612" s="97" t="e">
        <v>#N/A</v>
      </c>
      <c r="AS1612" s="97" t="e">
        <v>#N/A</v>
      </c>
      <c r="AT1612" s="97" t="e">
        <v>#N/A</v>
      </c>
      <c r="AU1612" s="97" t="e">
        <v>#N/A</v>
      </c>
      <c r="AV1612" s="97" t="e">
        <v>#N/A</v>
      </c>
      <c r="AW1612" s="97" t="e">
        <v>#N/A</v>
      </c>
      <c r="AX1612" s="97" t="e">
        <v>#N/A</v>
      </c>
      <c r="AY1612" s="97" t="e">
        <v>#N/A</v>
      </c>
      <c r="AZ1612" s="2">
        <v>21037</v>
      </c>
      <c r="BA1612" s="98" t="e">
        <v>#N/A</v>
      </c>
      <c r="BB1612" s="2" t="e">
        <v>#N/A</v>
      </c>
      <c r="BC1612" s="2" t="e">
        <v>#N/A</v>
      </c>
      <c r="BD1612" s="2" t="e">
        <v>#N/A</v>
      </c>
      <c r="BE1612" s="2" t="e">
        <v>#N/A</v>
      </c>
      <c r="BF1612" s="2" t="e">
        <v>#N/A</v>
      </c>
      <c r="BG1612" s="2" t="e">
        <v>#N/A</v>
      </c>
      <c r="BH1612" s="2" t="e">
        <v>#N/A</v>
      </c>
      <c r="BI1612" s="2" t="e">
        <v>#N/A</v>
      </c>
      <c r="BJ1612" s="2" t="e">
        <v>#N/A</v>
      </c>
      <c r="BK1612" s="2" t="e">
        <v>#N/A</v>
      </c>
      <c r="BL1612" s="2">
        <v>21037</v>
      </c>
      <c r="BM1612" s="2">
        <v>564568440</v>
      </c>
      <c r="BN1612" s="2" t="e">
        <v>#N/A</v>
      </c>
      <c r="BO1612" s="2" t="e">
        <v>#N/A</v>
      </c>
      <c r="BP1612" s="2" t="e">
        <v>#N/A</v>
      </c>
      <c r="BQ1612" s="2" t="e">
        <v>#N/A</v>
      </c>
      <c r="BR1612" s="2" t="e">
        <v>#N/A</v>
      </c>
      <c r="BS1612" s="2" t="e">
        <v>#N/A</v>
      </c>
      <c r="BT1612" s="2" t="e">
        <v>#N/A</v>
      </c>
      <c r="BU1612" s="2" t="e">
        <v>#N/A</v>
      </c>
      <c r="BV1612" s="2" t="e">
        <v>#N/A</v>
      </c>
      <c r="BW1612" s="2" t="e">
        <v>#N/A</v>
      </c>
      <c r="BX1612" s="2">
        <v>21037</v>
      </c>
      <c r="BY1612" s="2" t="e">
        <v>#N/A</v>
      </c>
      <c r="BZ1612" s="2" t="e">
        <v>#N/A</v>
      </c>
      <c r="CA1612" s="2" t="e">
        <v>#N/A</v>
      </c>
      <c r="CB1612" s="2" t="e">
        <v>#N/A</v>
      </c>
      <c r="CC1612" s="2" t="e">
        <v>#N/A</v>
      </c>
      <c r="CD1612" s="2" t="e">
        <v>#N/A</v>
      </c>
      <c r="CE1612" s="2" t="e">
        <v>#N/A</v>
      </c>
      <c r="CF1612" s="2" t="e">
        <v>#N/A</v>
      </c>
      <c r="CG1612" s="2" t="e">
        <v>#N/A</v>
      </c>
      <c r="CH1612" s="2" t="e">
        <v>#N/A</v>
      </c>
      <c r="CI1612" s="2" t="e">
        <v>#N/A</v>
      </c>
      <c r="CJ1612" s="2">
        <v>21037</v>
      </c>
      <c r="CK1612" s="97" t="e">
        <v>#N/A</v>
      </c>
      <c r="CL1612" s="97" t="e">
        <v>#N/A</v>
      </c>
      <c r="CM1612" s="97" t="e">
        <v>#N/A</v>
      </c>
      <c r="CN1612" s="2" t="e">
        <v>#N/A</v>
      </c>
      <c r="CO1612" s="100" t="e">
        <v>#N/A</v>
      </c>
      <c r="CP1612" s="97" t="e">
        <v>#N/A</v>
      </c>
      <c r="CQ1612" s="97" t="e">
        <v>#N/A</v>
      </c>
      <c r="CR1612" s="97" t="e">
        <v>#N/A</v>
      </c>
      <c r="CS1612" s="97" t="e">
        <v>#N/A</v>
      </c>
      <c r="CT1612" s="2" t="e">
        <v>#N/A</v>
      </c>
      <c r="CU1612" s="2" t="e">
        <v>#N/A</v>
      </c>
    </row>
    <row r="1613" spans="1:99" x14ac:dyDescent="0.25">
      <c r="A1613" s="2">
        <v>21025</v>
      </c>
      <c r="B1613" s="2">
        <v>41679313</v>
      </c>
      <c r="C1613" s="2">
        <v>1694496</v>
      </c>
      <c r="D1613" s="2">
        <v>36644235</v>
      </c>
      <c r="E1613" s="2">
        <v>451723</v>
      </c>
      <c r="F1613" s="2">
        <v>17235631</v>
      </c>
      <c r="G1613" s="2">
        <v>19408604</v>
      </c>
      <c r="H1613" s="2">
        <v>41679313</v>
      </c>
      <c r="I1613" s="2">
        <v>16725148</v>
      </c>
      <c r="J1613" s="2">
        <v>14891594</v>
      </c>
      <c r="K1613" s="2">
        <v>24954165</v>
      </c>
      <c r="L1613" s="2">
        <v>7554329</v>
      </c>
      <c r="N1613" s="2">
        <v>21025</v>
      </c>
      <c r="O1613" s="97" t="s">
        <v>186</v>
      </c>
      <c r="P1613" s="97" t="s">
        <v>186</v>
      </c>
      <c r="Q1613" s="97" t="s">
        <v>186</v>
      </c>
      <c r="R1613" s="97" t="s">
        <v>186</v>
      </c>
      <c r="S1613" s="97" t="s">
        <v>186</v>
      </c>
      <c r="T1613" s="97" t="s">
        <v>186</v>
      </c>
      <c r="U1613" s="97" t="s">
        <v>186</v>
      </c>
      <c r="V1613" s="97" t="s">
        <v>186</v>
      </c>
      <c r="W1613" s="97" t="e">
        <v>#N/A</v>
      </c>
      <c r="X1613" s="97" t="s">
        <v>186</v>
      </c>
      <c r="Y1613" s="97" t="s">
        <v>186</v>
      </c>
      <c r="Z1613" s="97">
        <v>0</v>
      </c>
      <c r="AB1613" s="2">
        <v>21038</v>
      </c>
      <c r="AC1613" s="97" t="e">
        <v>#N/A</v>
      </c>
      <c r="AD1613" s="97" t="e">
        <v>#N/A</v>
      </c>
      <c r="AE1613" s="97" t="e">
        <v>#N/A</v>
      </c>
      <c r="AF1613" s="97" t="e">
        <v>#N/A</v>
      </c>
      <c r="AG1613" s="97" t="e">
        <v>#N/A</v>
      </c>
      <c r="AH1613" s="97" t="e">
        <v>#N/A</v>
      </c>
      <c r="AI1613" s="97" t="e">
        <v>#N/A</v>
      </c>
      <c r="AJ1613" s="97" t="e">
        <v>#N/A</v>
      </c>
      <c r="AK1613" s="97" t="e">
        <v>#N/A</v>
      </c>
      <c r="AL1613" s="97" t="e">
        <v>#N/A</v>
      </c>
      <c r="AM1613" s="97" t="e">
        <v>#N/A</v>
      </c>
      <c r="AN1613" s="2">
        <v>21038</v>
      </c>
      <c r="AO1613" s="97" t="e">
        <v>#N/A</v>
      </c>
      <c r="AP1613" s="97" t="e">
        <v>#N/A</v>
      </c>
      <c r="AQ1613" s="97" t="e">
        <v>#N/A</v>
      </c>
      <c r="AR1613" s="97" t="e">
        <v>#N/A</v>
      </c>
      <c r="AS1613" s="97" t="e">
        <v>#N/A</v>
      </c>
      <c r="AT1613" s="97" t="e">
        <v>#N/A</v>
      </c>
      <c r="AU1613" s="97" t="e">
        <v>#N/A</v>
      </c>
      <c r="AV1613" s="97" t="e">
        <v>#N/A</v>
      </c>
      <c r="AW1613" s="97" t="e">
        <v>#N/A</v>
      </c>
      <c r="AX1613" s="97" t="e">
        <v>#N/A</v>
      </c>
      <c r="AY1613" s="97" t="e">
        <v>#N/A</v>
      </c>
      <c r="AZ1613" s="2">
        <v>21038</v>
      </c>
      <c r="BA1613" s="98" t="e">
        <v>#N/A</v>
      </c>
      <c r="BB1613" s="2" t="e">
        <v>#N/A</v>
      </c>
      <c r="BC1613" s="2" t="e">
        <v>#N/A</v>
      </c>
      <c r="BD1613" s="2" t="e">
        <v>#N/A</v>
      </c>
      <c r="BE1613" s="2" t="e">
        <v>#N/A</v>
      </c>
      <c r="BF1613" s="2" t="e">
        <v>#N/A</v>
      </c>
      <c r="BG1613" s="2" t="e">
        <v>#N/A</v>
      </c>
      <c r="BH1613" s="2" t="e">
        <v>#N/A</v>
      </c>
      <c r="BI1613" s="2" t="e">
        <v>#N/A</v>
      </c>
      <c r="BJ1613" s="2" t="e">
        <v>#N/A</v>
      </c>
      <c r="BK1613" s="2" t="e">
        <v>#N/A</v>
      </c>
      <c r="BL1613" s="2">
        <v>21038</v>
      </c>
      <c r="BM1613" s="2">
        <v>564568440</v>
      </c>
      <c r="BN1613" s="2" t="e">
        <v>#N/A</v>
      </c>
      <c r="BO1613" s="2" t="e">
        <v>#N/A</v>
      </c>
      <c r="BP1613" s="2" t="e">
        <v>#N/A</v>
      </c>
      <c r="BQ1613" s="2" t="e">
        <v>#N/A</v>
      </c>
      <c r="BR1613" s="2" t="e">
        <v>#N/A</v>
      </c>
      <c r="BS1613" s="2" t="e">
        <v>#N/A</v>
      </c>
      <c r="BT1613" s="2" t="e">
        <v>#N/A</v>
      </c>
      <c r="BU1613" s="2" t="e">
        <v>#N/A</v>
      </c>
      <c r="BV1613" s="2" t="e">
        <v>#N/A</v>
      </c>
      <c r="BW1613" s="2" t="e">
        <v>#N/A</v>
      </c>
      <c r="BX1613" s="2">
        <v>21038</v>
      </c>
      <c r="BY1613" s="2">
        <v>32264505</v>
      </c>
      <c r="BZ1613" s="2" t="e">
        <v>#N/A</v>
      </c>
      <c r="CA1613" s="2" t="e">
        <v>#N/A</v>
      </c>
      <c r="CB1613" s="2">
        <v>280129</v>
      </c>
      <c r="CC1613" s="2">
        <v>10074950</v>
      </c>
      <c r="CD1613" s="2">
        <v>20448339</v>
      </c>
      <c r="CE1613" s="2">
        <v>32264505</v>
      </c>
      <c r="CF1613" s="2">
        <v>11288741</v>
      </c>
      <c r="CG1613" s="2">
        <v>15602178</v>
      </c>
      <c r="CH1613" s="2">
        <v>5332602</v>
      </c>
      <c r="CI1613" s="2" t="s">
        <v>189</v>
      </c>
      <c r="CJ1613" s="2">
        <v>21038</v>
      </c>
      <c r="CK1613" s="97" t="e">
        <v>#N/A</v>
      </c>
      <c r="CL1613" s="97" t="e">
        <v>#N/A</v>
      </c>
      <c r="CM1613" s="97" t="e">
        <v>#N/A</v>
      </c>
      <c r="CN1613" s="2" t="e">
        <v>#N/A</v>
      </c>
      <c r="CO1613" s="100" t="e">
        <v>#N/A</v>
      </c>
      <c r="CP1613" s="97" t="e">
        <v>#N/A</v>
      </c>
      <c r="CQ1613" s="97" t="e">
        <v>#N/A</v>
      </c>
      <c r="CR1613" s="97" t="e">
        <v>#N/A</v>
      </c>
      <c r="CS1613" s="97" t="e">
        <v>#N/A</v>
      </c>
      <c r="CT1613" s="2" t="e">
        <v>#N/A</v>
      </c>
      <c r="CU1613" s="2" t="e">
        <v>#N/A</v>
      </c>
    </row>
    <row r="1614" spans="1:99" x14ac:dyDescent="0.25">
      <c r="A1614" s="2">
        <v>21026</v>
      </c>
      <c r="B1614" s="2">
        <v>65860745</v>
      </c>
      <c r="C1614" s="2">
        <v>4413596</v>
      </c>
      <c r="D1614" s="2">
        <v>61447149</v>
      </c>
      <c r="E1614" s="2">
        <v>620656</v>
      </c>
      <c r="F1614" s="2">
        <v>24684225</v>
      </c>
      <c r="G1614" s="2">
        <v>36762924</v>
      </c>
      <c r="H1614" s="2">
        <v>65860745</v>
      </c>
      <c r="I1614" s="2">
        <v>26816890</v>
      </c>
      <c r="J1614" s="2">
        <v>25209296</v>
      </c>
      <c r="K1614" s="2">
        <v>38924410</v>
      </c>
      <c r="L1614" s="2">
        <v>13406086</v>
      </c>
      <c r="N1614" s="2">
        <v>21026</v>
      </c>
      <c r="O1614" s="97" t="s">
        <v>186</v>
      </c>
      <c r="P1614" s="97" t="s">
        <v>186</v>
      </c>
      <c r="Q1614" s="97" t="s">
        <v>186</v>
      </c>
      <c r="R1614" s="97" t="s">
        <v>186</v>
      </c>
      <c r="S1614" s="97" t="s">
        <v>186</v>
      </c>
      <c r="T1614" s="97" t="s">
        <v>186</v>
      </c>
      <c r="U1614" s="97" t="s">
        <v>186</v>
      </c>
      <c r="V1614" s="97" t="s">
        <v>186</v>
      </c>
      <c r="W1614" s="97" t="e">
        <v>#N/A</v>
      </c>
      <c r="X1614" s="97" t="s">
        <v>186</v>
      </c>
      <c r="Y1614" s="97" t="s">
        <v>186</v>
      </c>
      <c r="Z1614" s="97">
        <v>0</v>
      </c>
      <c r="AB1614" s="2">
        <v>21039</v>
      </c>
      <c r="AC1614" s="97" t="e">
        <v>#N/A</v>
      </c>
      <c r="AD1614" s="97" t="e">
        <v>#N/A</v>
      </c>
      <c r="AE1614" s="97" t="e">
        <v>#N/A</v>
      </c>
      <c r="AF1614" s="97" t="e">
        <v>#N/A</v>
      </c>
      <c r="AG1614" s="97" t="e">
        <v>#N/A</v>
      </c>
      <c r="AH1614" s="97" t="e">
        <v>#N/A</v>
      </c>
      <c r="AI1614" s="97" t="e">
        <v>#N/A</v>
      </c>
      <c r="AJ1614" s="97" t="e">
        <v>#N/A</v>
      </c>
      <c r="AK1614" s="97" t="e">
        <v>#N/A</v>
      </c>
      <c r="AL1614" s="97" t="e">
        <v>#N/A</v>
      </c>
      <c r="AM1614" s="97" t="e">
        <v>#N/A</v>
      </c>
      <c r="AN1614" s="2">
        <v>21039</v>
      </c>
      <c r="AO1614" s="97" t="e">
        <v>#N/A</v>
      </c>
      <c r="AP1614" s="97" t="e">
        <v>#N/A</v>
      </c>
      <c r="AQ1614" s="97" t="e">
        <v>#N/A</v>
      </c>
      <c r="AR1614" s="97">
        <v>0</v>
      </c>
      <c r="AS1614" s="97" t="e">
        <v>#N/A</v>
      </c>
      <c r="AT1614" s="97" t="e">
        <v>#N/A</v>
      </c>
      <c r="AU1614" s="97" t="e">
        <v>#N/A</v>
      </c>
      <c r="AV1614" s="97" t="e">
        <v>#N/A</v>
      </c>
      <c r="AW1614" s="97" t="e">
        <v>#N/A</v>
      </c>
      <c r="AX1614" s="97" t="e">
        <v>#N/A</v>
      </c>
      <c r="AY1614" s="97" t="e">
        <v>#N/A</v>
      </c>
      <c r="AZ1614" s="2">
        <v>21039</v>
      </c>
      <c r="BA1614" s="98" t="e">
        <v>#N/A</v>
      </c>
      <c r="BB1614" s="2">
        <v>0</v>
      </c>
      <c r="BC1614" s="2">
        <v>0</v>
      </c>
      <c r="BD1614" s="2" t="e">
        <v>#N/A</v>
      </c>
      <c r="BE1614" s="2" t="e">
        <v>#N/A</v>
      </c>
      <c r="BF1614" s="2" t="e">
        <v>#N/A</v>
      </c>
      <c r="BG1614" s="2" t="e">
        <v>#N/A</v>
      </c>
      <c r="BH1614" s="2" t="e">
        <v>#N/A</v>
      </c>
      <c r="BI1614" s="2" t="e">
        <v>#N/A</v>
      </c>
      <c r="BJ1614" s="2" t="e">
        <v>#N/A</v>
      </c>
      <c r="BK1614" s="2" t="e">
        <v>#N/A</v>
      </c>
      <c r="BL1614" s="2">
        <v>21039</v>
      </c>
      <c r="BM1614" s="2">
        <v>564568440</v>
      </c>
      <c r="BN1614" s="2">
        <v>0</v>
      </c>
      <c r="BO1614" s="2">
        <v>0</v>
      </c>
      <c r="BP1614" s="2" t="e">
        <v>#N/A</v>
      </c>
      <c r="BQ1614" s="2" t="e">
        <v>#N/A</v>
      </c>
      <c r="BR1614" s="2" t="e">
        <v>#N/A</v>
      </c>
      <c r="BS1614" s="2" t="e">
        <v>#N/A</v>
      </c>
      <c r="BT1614" s="2" t="e">
        <v>#N/A</v>
      </c>
      <c r="BU1614" s="2" t="e">
        <v>#N/A</v>
      </c>
      <c r="BV1614" s="2" t="e">
        <v>#N/A</v>
      </c>
      <c r="BW1614" s="2" t="e">
        <v>#N/A</v>
      </c>
      <c r="BX1614" s="2">
        <v>21039</v>
      </c>
      <c r="BY1614" s="2" t="e">
        <v>#N/A</v>
      </c>
      <c r="BZ1614" s="2">
        <v>0</v>
      </c>
      <c r="CA1614" s="2">
        <v>0</v>
      </c>
      <c r="CB1614" s="2" t="e">
        <v>#N/A</v>
      </c>
      <c r="CC1614" s="2" t="e">
        <v>#N/A</v>
      </c>
      <c r="CD1614" s="2" t="e">
        <v>#N/A</v>
      </c>
      <c r="CE1614" s="2" t="e">
        <v>#N/A</v>
      </c>
      <c r="CF1614" s="2" t="e">
        <v>#N/A</v>
      </c>
      <c r="CG1614" s="2" t="e">
        <v>#N/A</v>
      </c>
      <c r="CH1614" s="2" t="e">
        <v>#N/A</v>
      </c>
      <c r="CI1614" s="2" t="e">
        <v>#N/A</v>
      </c>
      <c r="CJ1614" s="2">
        <v>21039</v>
      </c>
      <c r="CK1614" s="97">
        <v>49502318</v>
      </c>
      <c r="CL1614" s="97" t="e">
        <v>#N/A</v>
      </c>
      <c r="CM1614" s="97" t="e">
        <v>#N/A</v>
      </c>
      <c r="CN1614" s="2">
        <v>339002</v>
      </c>
      <c r="CO1614" s="100" t="e">
        <v>#N/A</v>
      </c>
      <c r="CP1614" s="97" t="e">
        <v>#N/A</v>
      </c>
      <c r="CQ1614" s="97">
        <v>49502318</v>
      </c>
      <c r="CR1614" s="97">
        <v>32113861</v>
      </c>
      <c r="CS1614" s="97">
        <v>16469708</v>
      </c>
      <c r="CT1614" s="2">
        <v>7371064</v>
      </c>
      <c r="CU1614" s="2" t="s">
        <v>189</v>
      </c>
    </row>
    <row r="1615" spans="1:99" x14ac:dyDescent="0.25">
      <c r="A1615" s="2">
        <v>21027</v>
      </c>
      <c r="B1615" s="2" t="e">
        <v>#N/A</v>
      </c>
      <c r="C1615" s="2" t="e">
        <v>#N/A</v>
      </c>
      <c r="D1615" s="2" t="e">
        <v>#N/A</v>
      </c>
      <c r="E1615" s="2" t="e">
        <v>#N/A</v>
      </c>
      <c r="F1615" s="2" t="e">
        <v>#N/A</v>
      </c>
      <c r="G1615" s="2" t="e">
        <v>#N/A</v>
      </c>
      <c r="H1615" s="2" t="e">
        <v>#N/A</v>
      </c>
      <c r="I1615" s="2" t="e">
        <v>#N/A</v>
      </c>
      <c r="J1615" s="2" t="e">
        <v>#N/A</v>
      </c>
      <c r="K1615" s="2" t="e">
        <v>#N/A</v>
      </c>
      <c r="L1615" s="2" t="e">
        <v>#N/A</v>
      </c>
      <c r="N1615" s="2">
        <v>21027</v>
      </c>
      <c r="O1615" s="97" t="s">
        <v>186</v>
      </c>
      <c r="P1615" s="97" t="s">
        <v>186</v>
      </c>
      <c r="Q1615" s="97" t="s">
        <v>186</v>
      </c>
      <c r="R1615" s="97" t="s">
        <v>186</v>
      </c>
      <c r="S1615" s="97" t="s">
        <v>186</v>
      </c>
      <c r="T1615" s="97" t="s">
        <v>186</v>
      </c>
      <c r="U1615" s="97" t="s">
        <v>186</v>
      </c>
      <c r="V1615" s="97" t="s">
        <v>186</v>
      </c>
      <c r="W1615" s="97" t="e">
        <v>#N/A</v>
      </c>
      <c r="X1615" s="97" t="s">
        <v>186</v>
      </c>
      <c r="Y1615" s="97" t="s">
        <v>186</v>
      </c>
      <c r="Z1615" s="97">
        <v>0</v>
      </c>
      <c r="AB1615" s="2">
        <v>21040</v>
      </c>
      <c r="AC1615" s="97" t="e">
        <v>#N/A</v>
      </c>
      <c r="AD1615" s="97" t="e">
        <v>#N/A</v>
      </c>
      <c r="AE1615" s="97" t="e">
        <v>#N/A</v>
      </c>
      <c r="AF1615" s="97" t="e">
        <v>#N/A</v>
      </c>
      <c r="AG1615" s="97" t="e">
        <v>#N/A</v>
      </c>
      <c r="AH1615" s="97" t="e">
        <v>#N/A</v>
      </c>
      <c r="AI1615" s="97" t="e">
        <v>#N/A</v>
      </c>
      <c r="AJ1615" s="97" t="e">
        <v>#N/A</v>
      </c>
      <c r="AK1615" s="97" t="e">
        <v>#N/A</v>
      </c>
      <c r="AL1615" s="97" t="e">
        <v>#N/A</v>
      </c>
      <c r="AM1615" s="97" t="e">
        <v>#N/A</v>
      </c>
      <c r="AN1615" s="2">
        <v>21040</v>
      </c>
      <c r="AO1615" s="97" t="e">
        <v>#N/A</v>
      </c>
      <c r="AP1615" s="97" t="e">
        <v>#N/A</v>
      </c>
      <c r="AQ1615" s="97" t="e">
        <v>#N/A</v>
      </c>
      <c r="AR1615" s="97" t="e">
        <v>#N/A</v>
      </c>
      <c r="AS1615" s="97" t="e">
        <v>#N/A</v>
      </c>
      <c r="AT1615" s="97" t="e">
        <v>#N/A</v>
      </c>
      <c r="AU1615" s="97" t="e">
        <v>#N/A</v>
      </c>
      <c r="AV1615" s="97" t="e">
        <v>#N/A</v>
      </c>
      <c r="AW1615" s="97" t="e">
        <v>#N/A</v>
      </c>
      <c r="AX1615" s="97" t="e">
        <v>#N/A</v>
      </c>
      <c r="AY1615" s="97" t="e">
        <v>#N/A</v>
      </c>
      <c r="AZ1615" s="2">
        <v>21040</v>
      </c>
      <c r="BA1615" s="98" t="e">
        <v>#N/A</v>
      </c>
      <c r="BB1615" s="2" t="e">
        <v>#N/A</v>
      </c>
      <c r="BC1615" s="2" t="e">
        <v>#N/A</v>
      </c>
      <c r="BD1615" s="2" t="e">
        <v>#N/A</v>
      </c>
      <c r="BE1615" s="2" t="e">
        <v>#N/A</v>
      </c>
      <c r="BF1615" s="2" t="e">
        <v>#N/A</v>
      </c>
      <c r="BG1615" s="2" t="e">
        <v>#N/A</v>
      </c>
      <c r="BH1615" s="2" t="e">
        <v>#N/A</v>
      </c>
      <c r="BI1615" s="2" t="e">
        <v>#N/A</v>
      </c>
      <c r="BJ1615" s="2" t="e">
        <v>#N/A</v>
      </c>
      <c r="BK1615" s="2" t="e">
        <v>#N/A</v>
      </c>
      <c r="BL1615" s="2">
        <v>21040</v>
      </c>
      <c r="BM1615" s="2">
        <v>564568440</v>
      </c>
      <c r="BN1615" s="2" t="e">
        <v>#N/A</v>
      </c>
      <c r="BO1615" s="2" t="e">
        <v>#N/A</v>
      </c>
      <c r="BP1615" s="2" t="e">
        <v>#N/A</v>
      </c>
      <c r="BQ1615" s="2" t="e">
        <v>#N/A</v>
      </c>
      <c r="BR1615" s="2" t="e">
        <v>#N/A</v>
      </c>
      <c r="BS1615" s="2" t="e">
        <v>#N/A</v>
      </c>
      <c r="BT1615" s="2" t="e">
        <v>#N/A</v>
      </c>
      <c r="BU1615" s="2" t="e">
        <v>#N/A</v>
      </c>
      <c r="BV1615" s="2" t="e">
        <v>#N/A</v>
      </c>
      <c r="BW1615" s="2" t="e">
        <v>#N/A</v>
      </c>
      <c r="BX1615" s="2">
        <v>21040</v>
      </c>
      <c r="BY1615" s="2">
        <v>30045048</v>
      </c>
      <c r="BZ1615" s="2" t="e">
        <v>#N/A</v>
      </c>
      <c r="CA1615" s="2" t="e">
        <v>#N/A</v>
      </c>
      <c r="CB1615" s="2">
        <v>1659515</v>
      </c>
      <c r="CC1615" s="2">
        <v>12653210</v>
      </c>
      <c r="CD1615" s="2">
        <v>14482526</v>
      </c>
      <c r="CE1615" s="2">
        <v>30045048</v>
      </c>
      <c r="CF1615" s="2">
        <v>11579071</v>
      </c>
      <c r="CG1615" s="2">
        <v>18034450</v>
      </c>
      <c r="CH1615" s="2">
        <v>6222330</v>
      </c>
      <c r="CI1615" s="2" t="s">
        <v>189</v>
      </c>
      <c r="CJ1615" s="2">
        <v>21040</v>
      </c>
      <c r="CK1615" s="97" t="e">
        <v>#N/A</v>
      </c>
      <c r="CL1615" s="97" t="e">
        <v>#N/A</v>
      </c>
      <c r="CM1615" s="97" t="e">
        <v>#N/A</v>
      </c>
      <c r="CN1615" s="2" t="e">
        <v>#N/A</v>
      </c>
      <c r="CO1615" s="100" t="e">
        <v>#N/A</v>
      </c>
      <c r="CP1615" s="97" t="e">
        <v>#N/A</v>
      </c>
      <c r="CQ1615" s="97" t="e">
        <v>#N/A</v>
      </c>
      <c r="CR1615" s="97" t="e">
        <v>#N/A</v>
      </c>
      <c r="CS1615" s="97" t="e">
        <v>#N/A</v>
      </c>
      <c r="CT1615" s="2" t="e">
        <v>#N/A</v>
      </c>
      <c r="CU1615" s="2" t="e">
        <v>#N/A</v>
      </c>
    </row>
    <row r="1616" spans="1:99" x14ac:dyDescent="0.25">
      <c r="A1616" s="2">
        <v>21028</v>
      </c>
      <c r="B1616" s="2">
        <v>21259613</v>
      </c>
      <c r="C1616" s="2">
        <v>79798</v>
      </c>
      <c r="D1616" s="2">
        <v>21148540</v>
      </c>
      <c r="E1616" s="2">
        <v>49665</v>
      </c>
      <c r="F1616" s="2">
        <v>11008569</v>
      </c>
      <c r="G1616" s="2">
        <v>10139971</v>
      </c>
      <c r="H1616" s="2">
        <v>21259613</v>
      </c>
      <c r="I1616" s="2">
        <v>9469055</v>
      </c>
      <c r="J1616" s="2">
        <v>8699730</v>
      </c>
      <c r="K1616" s="2">
        <v>11790558</v>
      </c>
      <c r="L1616" s="2">
        <v>5678225</v>
      </c>
      <c r="N1616" s="2">
        <v>21028</v>
      </c>
      <c r="O1616" s="97" t="s">
        <v>186</v>
      </c>
      <c r="P1616" s="97" t="s">
        <v>186</v>
      </c>
      <c r="Q1616" s="97" t="s">
        <v>186</v>
      </c>
      <c r="R1616" s="97" t="s">
        <v>186</v>
      </c>
      <c r="S1616" s="97" t="s">
        <v>186</v>
      </c>
      <c r="T1616" s="97" t="s">
        <v>186</v>
      </c>
      <c r="U1616" s="97" t="s">
        <v>186</v>
      </c>
      <c r="V1616" s="97" t="s">
        <v>186</v>
      </c>
      <c r="W1616" s="97" t="e">
        <v>#N/A</v>
      </c>
      <c r="X1616" s="97" t="s">
        <v>186</v>
      </c>
      <c r="Y1616" s="97" t="s">
        <v>186</v>
      </c>
      <c r="Z1616" s="97">
        <v>0</v>
      </c>
      <c r="AB1616" s="2">
        <v>21041</v>
      </c>
      <c r="AC1616" s="97" t="e">
        <v>#N/A</v>
      </c>
      <c r="AD1616" s="97" t="e">
        <v>#N/A</v>
      </c>
      <c r="AE1616" s="97" t="e">
        <v>#N/A</v>
      </c>
      <c r="AF1616" s="97" t="e">
        <v>#N/A</v>
      </c>
      <c r="AG1616" s="97" t="e">
        <v>#N/A</v>
      </c>
      <c r="AH1616" s="97" t="e">
        <v>#N/A</v>
      </c>
      <c r="AI1616" s="97" t="e">
        <v>#N/A</v>
      </c>
      <c r="AJ1616" s="97" t="e">
        <v>#N/A</v>
      </c>
      <c r="AK1616" s="97" t="e">
        <v>#N/A</v>
      </c>
      <c r="AL1616" s="97" t="e">
        <v>#N/A</v>
      </c>
      <c r="AM1616" s="97" t="e">
        <v>#N/A</v>
      </c>
      <c r="AN1616" s="2">
        <v>21041</v>
      </c>
      <c r="AO1616" s="97" t="e">
        <v>#N/A</v>
      </c>
      <c r="AP1616" s="97" t="e">
        <v>#N/A</v>
      </c>
      <c r="AQ1616" s="97" t="e">
        <v>#N/A</v>
      </c>
      <c r="AR1616" s="97">
        <v>0</v>
      </c>
      <c r="AS1616" s="97" t="e">
        <v>#N/A</v>
      </c>
      <c r="AT1616" s="97" t="e">
        <v>#N/A</v>
      </c>
      <c r="AU1616" s="97" t="e">
        <v>#N/A</v>
      </c>
      <c r="AV1616" s="97" t="e">
        <v>#N/A</v>
      </c>
      <c r="AW1616" s="97" t="e">
        <v>#N/A</v>
      </c>
      <c r="AX1616" s="97" t="e">
        <v>#N/A</v>
      </c>
      <c r="AY1616" s="97" t="e">
        <v>#N/A</v>
      </c>
      <c r="AZ1616" s="2">
        <v>21041</v>
      </c>
      <c r="BA1616" s="98" t="e">
        <v>#N/A</v>
      </c>
      <c r="BB1616" s="2">
        <v>0</v>
      </c>
      <c r="BC1616" s="2">
        <v>0</v>
      </c>
      <c r="BD1616" s="2" t="e">
        <v>#N/A</v>
      </c>
      <c r="BE1616" s="2" t="e">
        <v>#N/A</v>
      </c>
      <c r="BF1616" s="2" t="e">
        <v>#N/A</v>
      </c>
      <c r="BG1616" s="2" t="e">
        <v>#N/A</v>
      </c>
      <c r="BH1616" s="2" t="e">
        <v>#N/A</v>
      </c>
      <c r="BI1616" s="2" t="e">
        <v>#N/A</v>
      </c>
      <c r="BJ1616" s="2" t="e">
        <v>#N/A</v>
      </c>
      <c r="BK1616" s="2" t="e">
        <v>#N/A</v>
      </c>
      <c r="BL1616" s="2">
        <v>21041</v>
      </c>
      <c r="BM1616" s="2">
        <v>564568440</v>
      </c>
      <c r="BN1616" s="2">
        <v>0</v>
      </c>
      <c r="BO1616" s="2">
        <v>0</v>
      </c>
      <c r="BP1616" s="2" t="e">
        <v>#N/A</v>
      </c>
      <c r="BQ1616" s="2" t="e">
        <v>#N/A</v>
      </c>
      <c r="BR1616" s="2" t="e">
        <v>#N/A</v>
      </c>
      <c r="BS1616" s="2" t="e">
        <v>#N/A</v>
      </c>
      <c r="BT1616" s="2" t="e">
        <v>#N/A</v>
      </c>
      <c r="BU1616" s="2" t="e">
        <v>#N/A</v>
      </c>
      <c r="BV1616" s="2" t="e">
        <v>#N/A</v>
      </c>
      <c r="BW1616" s="2" t="e">
        <v>#N/A</v>
      </c>
      <c r="BX1616" s="2">
        <v>21041</v>
      </c>
      <c r="BY1616" s="2">
        <v>341861597</v>
      </c>
      <c r="BZ1616" s="2">
        <v>126456131</v>
      </c>
      <c r="CA1616" s="2">
        <v>178435800</v>
      </c>
      <c r="CB1616" s="2">
        <v>68147318</v>
      </c>
      <c r="CC1616" s="2">
        <v>93916528</v>
      </c>
      <c r="CD1616" s="2">
        <v>84519272</v>
      </c>
      <c r="CE1616" s="2">
        <v>341861597</v>
      </c>
      <c r="CF1616" s="2">
        <v>106397086</v>
      </c>
      <c r="CG1616" s="2">
        <v>235464511</v>
      </c>
      <c r="CH1616" s="2">
        <v>76640311</v>
      </c>
      <c r="CI1616" s="2" t="s">
        <v>189</v>
      </c>
      <c r="CJ1616" s="2">
        <v>21041</v>
      </c>
      <c r="CK1616" s="97">
        <v>264089864</v>
      </c>
      <c r="CL1616" s="97" t="e">
        <v>#N/A</v>
      </c>
      <c r="CM1616" s="97" t="e">
        <v>#N/A</v>
      </c>
      <c r="CN1616" s="2">
        <v>75044831</v>
      </c>
      <c r="CO1616" s="100" t="e">
        <v>#N/A</v>
      </c>
      <c r="CP1616" s="97" t="e">
        <v>#N/A</v>
      </c>
      <c r="CQ1616" s="97">
        <v>264089864</v>
      </c>
      <c r="CR1616" s="97">
        <v>36170436</v>
      </c>
      <c r="CS1616" s="97">
        <v>207327158</v>
      </c>
      <c r="CT1616" s="2">
        <v>67678067</v>
      </c>
      <c r="CU1616" s="2" t="s">
        <v>189</v>
      </c>
    </row>
    <row r="1617" spans="1:99" x14ac:dyDescent="0.25">
      <c r="A1617" s="2">
        <v>21029</v>
      </c>
      <c r="B1617" s="2">
        <v>27013486</v>
      </c>
      <c r="C1617" s="2">
        <v>251741</v>
      </c>
      <c r="D1617" s="2">
        <v>26761745</v>
      </c>
      <c r="E1617" s="2">
        <v>20841</v>
      </c>
      <c r="F1617" s="2">
        <v>12703116</v>
      </c>
      <c r="G1617" s="2">
        <v>14058629</v>
      </c>
      <c r="H1617" s="2">
        <v>27013486</v>
      </c>
      <c r="I1617" s="2">
        <v>13410515</v>
      </c>
      <c r="J1617" s="2">
        <v>12599249</v>
      </c>
      <c r="K1617" s="2">
        <v>13042194</v>
      </c>
      <c r="L1617" s="2">
        <v>5662158</v>
      </c>
      <c r="N1617" s="2">
        <v>21029</v>
      </c>
      <c r="O1617" s="97" t="s">
        <v>186</v>
      </c>
      <c r="P1617" s="97" t="s">
        <v>186</v>
      </c>
      <c r="Q1617" s="97" t="s">
        <v>186</v>
      </c>
      <c r="R1617" s="97" t="s">
        <v>186</v>
      </c>
      <c r="S1617" s="97" t="s">
        <v>186</v>
      </c>
      <c r="T1617" s="97" t="s">
        <v>186</v>
      </c>
      <c r="U1617" s="97" t="s">
        <v>186</v>
      </c>
      <c r="V1617" s="97" t="s">
        <v>186</v>
      </c>
      <c r="W1617" s="97" t="e">
        <v>#N/A</v>
      </c>
      <c r="X1617" s="97" t="s">
        <v>186</v>
      </c>
      <c r="Y1617" s="97" t="s">
        <v>186</v>
      </c>
      <c r="Z1617" s="97">
        <v>0</v>
      </c>
      <c r="AB1617" s="2">
        <v>21042</v>
      </c>
      <c r="AC1617" s="97" t="e">
        <v>#N/A</v>
      </c>
      <c r="AD1617" s="97" t="e">
        <v>#N/A</v>
      </c>
      <c r="AE1617" s="97" t="e">
        <v>#N/A</v>
      </c>
      <c r="AF1617" s="97" t="e">
        <v>#N/A</v>
      </c>
      <c r="AG1617" s="97" t="e">
        <v>#N/A</v>
      </c>
      <c r="AH1617" s="97" t="e">
        <v>#N/A</v>
      </c>
      <c r="AI1617" s="97" t="e">
        <v>#N/A</v>
      </c>
      <c r="AJ1617" s="97" t="e">
        <v>#N/A</v>
      </c>
      <c r="AK1617" s="97" t="e">
        <v>#N/A</v>
      </c>
      <c r="AL1617" s="97" t="e">
        <v>#N/A</v>
      </c>
      <c r="AM1617" s="97" t="e">
        <v>#N/A</v>
      </c>
      <c r="AN1617" s="2">
        <v>21042</v>
      </c>
      <c r="AO1617" s="97" t="e">
        <v>#N/A</v>
      </c>
      <c r="AP1617" s="97" t="e">
        <v>#N/A</v>
      </c>
      <c r="AQ1617" s="97" t="e">
        <v>#N/A</v>
      </c>
      <c r="AR1617" s="97" t="e">
        <v>#N/A</v>
      </c>
      <c r="AS1617" s="97" t="e">
        <v>#N/A</v>
      </c>
      <c r="AT1617" s="97" t="e">
        <v>#N/A</v>
      </c>
      <c r="AU1617" s="97" t="e">
        <v>#N/A</v>
      </c>
      <c r="AV1617" s="97" t="e">
        <v>#N/A</v>
      </c>
      <c r="AW1617" s="97" t="e">
        <v>#N/A</v>
      </c>
      <c r="AX1617" s="97" t="e">
        <v>#N/A</v>
      </c>
      <c r="AY1617" s="97" t="e">
        <v>#N/A</v>
      </c>
      <c r="AZ1617" s="2">
        <v>21042</v>
      </c>
      <c r="BA1617" s="98" t="e">
        <v>#N/A</v>
      </c>
      <c r="BB1617" s="2" t="e">
        <v>#N/A</v>
      </c>
      <c r="BC1617" s="2" t="e">
        <v>#N/A</v>
      </c>
      <c r="BD1617" s="2" t="e">
        <v>#N/A</v>
      </c>
      <c r="BE1617" s="2" t="e">
        <v>#N/A</v>
      </c>
      <c r="BF1617" s="2" t="e">
        <v>#N/A</v>
      </c>
      <c r="BG1617" s="2" t="e">
        <v>#N/A</v>
      </c>
      <c r="BH1617" s="2" t="e">
        <v>#N/A</v>
      </c>
      <c r="BI1617" s="2" t="e">
        <v>#N/A</v>
      </c>
      <c r="BJ1617" s="2" t="e">
        <v>#N/A</v>
      </c>
      <c r="BK1617" s="2" t="e">
        <v>#N/A</v>
      </c>
      <c r="BL1617" s="2">
        <v>21042</v>
      </c>
      <c r="BM1617" s="2">
        <v>564568440</v>
      </c>
      <c r="BN1617" s="2" t="e">
        <v>#N/A</v>
      </c>
      <c r="BO1617" s="2" t="e">
        <v>#N/A</v>
      </c>
      <c r="BP1617" s="2" t="e">
        <v>#N/A</v>
      </c>
      <c r="BQ1617" s="2" t="e">
        <v>#N/A</v>
      </c>
      <c r="BR1617" s="2" t="e">
        <v>#N/A</v>
      </c>
      <c r="BS1617" s="2" t="e">
        <v>#N/A</v>
      </c>
      <c r="BT1617" s="2" t="e">
        <v>#N/A</v>
      </c>
      <c r="BU1617" s="2" t="e">
        <v>#N/A</v>
      </c>
      <c r="BV1617" s="2" t="e">
        <v>#N/A</v>
      </c>
      <c r="BW1617" s="2" t="e">
        <v>#N/A</v>
      </c>
      <c r="BX1617" s="2">
        <v>21042</v>
      </c>
      <c r="BY1617" s="2" t="e">
        <v>#N/A</v>
      </c>
      <c r="BZ1617" s="2" t="e">
        <v>#N/A</v>
      </c>
      <c r="CA1617" s="2" t="e">
        <v>#N/A</v>
      </c>
      <c r="CB1617" s="2" t="e">
        <v>#N/A</v>
      </c>
      <c r="CC1617" s="2" t="e">
        <v>#N/A</v>
      </c>
      <c r="CD1617" s="2" t="e">
        <v>#N/A</v>
      </c>
      <c r="CE1617" s="2" t="e">
        <v>#N/A</v>
      </c>
      <c r="CF1617" s="2" t="e">
        <v>#N/A</v>
      </c>
      <c r="CG1617" s="2" t="e">
        <v>#N/A</v>
      </c>
      <c r="CH1617" s="2" t="e">
        <v>#N/A</v>
      </c>
      <c r="CI1617" s="2" t="e">
        <v>#N/A</v>
      </c>
      <c r="CJ1617" s="2">
        <v>21042</v>
      </c>
      <c r="CK1617" s="97" t="e">
        <v>#N/A</v>
      </c>
      <c r="CL1617" s="97" t="e">
        <v>#N/A</v>
      </c>
      <c r="CM1617" s="97" t="e">
        <v>#N/A</v>
      </c>
      <c r="CN1617" s="2" t="e">
        <v>#N/A</v>
      </c>
      <c r="CO1617" s="100" t="e">
        <v>#N/A</v>
      </c>
      <c r="CP1617" s="97" t="e">
        <v>#N/A</v>
      </c>
      <c r="CQ1617" s="97" t="e">
        <v>#N/A</v>
      </c>
      <c r="CR1617" s="97" t="e">
        <v>#N/A</v>
      </c>
      <c r="CS1617" s="97" t="e">
        <v>#N/A</v>
      </c>
      <c r="CT1617" s="2" t="e">
        <v>#N/A</v>
      </c>
      <c r="CU1617" s="2" t="e">
        <v>#N/A</v>
      </c>
    </row>
    <row r="1618" spans="1:99" x14ac:dyDescent="0.25">
      <c r="A1618" s="2">
        <v>21030</v>
      </c>
      <c r="B1618" s="2">
        <v>14842923</v>
      </c>
      <c r="C1618" s="2">
        <v>144616</v>
      </c>
      <c r="D1618" s="2">
        <v>14698307</v>
      </c>
      <c r="E1618" s="2">
        <v>95682</v>
      </c>
      <c r="F1618" s="2">
        <v>9269309</v>
      </c>
      <c r="G1618" s="2">
        <v>5428998</v>
      </c>
      <c r="H1618" s="2">
        <v>14842923</v>
      </c>
      <c r="I1618" s="2">
        <v>5207190</v>
      </c>
      <c r="J1618" s="2">
        <v>4753245</v>
      </c>
      <c r="K1618" s="2">
        <v>8956932</v>
      </c>
      <c r="L1618" s="2">
        <v>4659877</v>
      </c>
      <c r="N1618" s="2">
        <v>21030</v>
      </c>
      <c r="O1618" s="97" t="s">
        <v>186</v>
      </c>
      <c r="P1618" s="97" t="s">
        <v>186</v>
      </c>
      <c r="Q1618" s="97" t="s">
        <v>186</v>
      </c>
      <c r="R1618" s="97" t="s">
        <v>186</v>
      </c>
      <c r="S1618" s="97" t="s">
        <v>186</v>
      </c>
      <c r="T1618" s="97" t="s">
        <v>186</v>
      </c>
      <c r="U1618" s="97" t="s">
        <v>186</v>
      </c>
      <c r="V1618" s="97" t="s">
        <v>186</v>
      </c>
      <c r="W1618" s="97" t="s">
        <v>186</v>
      </c>
      <c r="X1618" s="97" t="s">
        <v>186</v>
      </c>
      <c r="Y1618" s="97" t="s">
        <v>186</v>
      </c>
      <c r="Z1618" s="97">
        <v>0</v>
      </c>
      <c r="AB1618" s="2">
        <v>21043</v>
      </c>
      <c r="AC1618" s="97" t="e">
        <v>#N/A</v>
      </c>
      <c r="AD1618" s="97" t="e">
        <v>#N/A</v>
      </c>
      <c r="AE1618" s="97" t="e">
        <v>#N/A</v>
      </c>
      <c r="AF1618" s="97" t="e">
        <v>#N/A</v>
      </c>
      <c r="AG1618" s="97" t="e">
        <v>#N/A</v>
      </c>
      <c r="AH1618" s="97" t="e">
        <v>#N/A</v>
      </c>
      <c r="AI1618" s="97" t="e">
        <v>#N/A</v>
      </c>
      <c r="AJ1618" s="97" t="e">
        <v>#N/A</v>
      </c>
      <c r="AK1618" s="97" t="e">
        <v>#N/A</v>
      </c>
      <c r="AL1618" s="97" t="e">
        <v>#N/A</v>
      </c>
      <c r="AM1618" s="97" t="e">
        <v>#N/A</v>
      </c>
      <c r="AN1618" s="2">
        <v>21043</v>
      </c>
      <c r="AO1618" s="97" t="e">
        <v>#N/A</v>
      </c>
      <c r="AP1618" s="97" t="e">
        <v>#N/A</v>
      </c>
      <c r="AQ1618" s="97" t="e">
        <v>#N/A</v>
      </c>
      <c r="AR1618" s="97" t="e">
        <v>#N/A</v>
      </c>
      <c r="AS1618" s="97" t="e">
        <v>#N/A</v>
      </c>
      <c r="AT1618" s="97" t="e">
        <v>#N/A</v>
      </c>
      <c r="AU1618" s="97" t="e">
        <v>#N/A</v>
      </c>
      <c r="AV1618" s="97" t="e">
        <v>#N/A</v>
      </c>
      <c r="AW1618" s="97" t="e">
        <v>#N/A</v>
      </c>
      <c r="AX1618" s="97" t="e">
        <v>#N/A</v>
      </c>
      <c r="AY1618" s="97" t="e">
        <v>#N/A</v>
      </c>
      <c r="AZ1618" s="2">
        <v>21043</v>
      </c>
      <c r="BA1618" s="98" t="e">
        <v>#N/A</v>
      </c>
      <c r="BB1618" s="2" t="e">
        <v>#N/A</v>
      </c>
      <c r="BC1618" s="2" t="e">
        <v>#N/A</v>
      </c>
      <c r="BD1618" s="2" t="e">
        <v>#N/A</v>
      </c>
      <c r="BE1618" s="2" t="e">
        <v>#N/A</v>
      </c>
      <c r="BF1618" s="2" t="e">
        <v>#N/A</v>
      </c>
      <c r="BG1618" s="2" t="e">
        <v>#N/A</v>
      </c>
      <c r="BH1618" s="2" t="e">
        <v>#N/A</v>
      </c>
      <c r="BI1618" s="2" t="e">
        <v>#N/A</v>
      </c>
      <c r="BJ1618" s="2" t="e">
        <v>#N/A</v>
      </c>
      <c r="BK1618" s="2" t="e">
        <v>#N/A</v>
      </c>
      <c r="BL1618" s="2">
        <v>21043</v>
      </c>
      <c r="BM1618" s="2">
        <v>564568440</v>
      </c>
      <c r="BN1618" s="2" t="e">
        <v>#N/A</v>
      </c>
      <c r="BO1618" s="2" t="e">
        <v>#N/A</v>
      </c>
      <c r="BP1618" s="2" t="e">
        <v>#N/A</v>
      </c>
      <c r="BQ1618" s="2" t="e">
        <v>#N/A</v>
      </c>
      <c r="BR1618" s="2" t="e">
        <v>#N/A</v>
      </c>
      <c r="BS1618" s="2" t="e">
        <v>#N/A</v>
      </c>
      <c r="BT1618" s="2" t="e">
        <v>#N/A</v>
      </c>
      <c r="BU1618" s="2" t="e">
        <v>#N/A</v>
      </c>
      <c r="BV1618" s="2" t="e">
        <v>#N/A</v>
      </c>
      <c r="BW1618" s="2" t="e">
        <v>#N/A</v>
      </c>
      <c r="BX1618" s="2">
        <v>21043</v>
      </c>
      <c r="BY1618" s="2" t="e">
        <v>#N/A</v>
      </c>
      <c r="BZ1618" s="2" t="e">
        <v>#N/A</v>
      </c>
      <c r="CA1618" s="2" t="e">
        <v>#N/A</v>
      </c>
      <c r="CB1618" s="2" t="e">
        <v>#N/A</v>
      </c>
      <c r="CC1618" s="2" t="e">
        <v>#N/A</v>
      </c>
      <c r="CD1618" s="2" t="e">
        <v>#N/A</v>
      </c>
      <c r="CE1618" s="2" t="e">
        <v>#N/A</v>
      </c>
      <c r="CF1618" s="2" t="e">
        <v>#N/A</v>
      </c>
      <c r="CG1618" s="2" t="e">
        <v>#N/A</v>
      </c>
      <c r="CH1618" s="2" t="e">
        <v>#N/A</v>
      </c>
      <c r="CI1618" s="2" t="e">
        <v>#N/A</v>
      </c>
      <c r="CJ1618" s="2">
        <v>21043</v>
      </c>
      <c r="CK1618" s="97" t="e">
        <v>#N/A</v>
      </c>
      <c r="CL1618" s="97" t="e">
        <v>#N/A</v>
      </c>
      <c r="CM1618" s="97" t="e">
        <v>#N/A</v>
      </c>
      <c r="CN1618" s="2" t="e">
        <v>#N/A</v>
      </c>
      <c r="CO1618" s="100" t="e">
        <v>#N/A</v>
      </c>
      <c r="CP1618" s="97" t="e">
        <v>#N/A</v>
      </c>
      <c r="CQ1618" s="97" t="e">
        <v>#N/A</v>
      </c>
      <c r="CR1618" s="97" t="e">
        <v>#N/A</v>
      </c>
      <c r="CS1618" s="97" t="e">
        <v>#N/A</v>
      </c>
      <c r="CT1618" s="2" t="e">
        <v>#N/A</v>
      </c>
      <c r="CU1618" s="2" t="e">
        <v>#N/A</v>
      </c>
    </row>
    <row r="1619" spans="1:99" x14ac:dyDescent="0.25">
      <c r="A1619" s="2">
        <v>21031</v>
      </c>
      <c r="B1619" s="2">
        <v>19429792</v>
      </c>
      <c r="C1619" s="2">
        <v>557461</v>
      </c>
      <c r="D1619" s="2">
        <v>18872331</v>
      </c>
      <c r="E1619" s="2">
        <v>138050</v>
      </c>
      <c r="F1619" s="2">
        <v>9768683</v>
      </c>
      <c r="G1619" s="2">
        <v>9103648</v>
      </c>
      <c r="H1619" s="2">
        <v>19429792</v>
      </c>
      <c r="I1619" s="2">
        <v>7447329</v>
      </c>
      <c r="J1619" s="2">
        <v>7055259</v>
      </c>
      <c r="K1619" s="2">
        <v>11828602</v>
      </c>
      <c r="L1619" s="2">
        <v>4207992</v>
      </c>
      <c r="N1619" s="2">
        <v>21031</v>
      </c>
      <c r="O1619" s="97">
        <v>16531726</v>
      </c>
      <c r="P1619" s="97">
        <v>479527</v>
      </c>
      <c r="Q1619" s="97">
        <v>16052199</v>
      </c>
      <c r="R1619" s="97">
        <v>133979</v>
      </c>
      <c r="S1619" s="97">
        <v>8691121</v>
      </c>
      <c r="T1619" s="97">
        <v>7361078</v>
      </c>
      <c r="U1619" s="97">
        <v>16531726</v>
      </c>
      <c r="V1619" s="97">
        <v>5815708</v>
      </c>
      <c r="W1619" s="97" t="e">
        <v>#N/A</v>
      </c>
      <c r="X1619" s="97">
        <v>10485687</v>
      </c>
      <c r="Y1619" s="97">
        <v>4640674</v>
      </c>
      <c r="Z1619" s="97">
        <v>0</v>
      </c>
      <c r="AB1619" s="2">
        <v>21044</v>
      </c>
      <c r="AC1619" s="97" t="e">
        <v>#N/A</v>
      </c>
      <c r="AD1619" s="97" t="e">
        <v>#N/A</v>
      </c>
      <c r="AE1619" s="97" t="e">
        <v>#N/A</v>
      </c>
      <c r="AF1619" s="97" t="e">
        <v>#N/A</v>
      </c>
      <c r="AG1619" s="97" t="e">
        <v>#N/A</v>
      </c>
      <c r="AH1619" s="97" t="e">
        <v>#N/A</v>
      </c>
      <c r="AI1619" s="97" t="e">
        <v>#N/A</v>
      </c>
      <c r="AJ1619" s="97" t="e">
        <v>#N/A</v>
      </c>
      <c r="AK1619" s="97" t="e">
        <v>#N/A</v>
      </c>
      <c r="AL1619" s="97" t="e">
        <v>#N/A</v>
      </c>
      <c r="AM1619" s="97" t="e">
        <v>#N/A</v>
      </c>
      <c r="AN1619" s="2">
        <v>21044</v>
      </c>
      <c r="AO1619" s="97" t="e">
        <v>#N/A</v>
      </c>
      <c r="AP1619" s="97" t="e">
        <v>#N/A</v>
      </c>
      <c r="AQ1619" s="97" t="e">
        <v>#N/A</v>
      </c>
      <c r="AR1619" s="97" t="e">
        <v>#N/A</v>
      </c>
      <c r="AS1619" s="97" t="e">
        <v>#N/A</v>
      </c>
      <c r="AT1619" s="97" t="e">
        <v>#N/A</v>
      </c>
      <c r="AU1619" s="97" t="e">
        <v>#N/A</v>
      </c>
      <c r="AV1619" s="97" t="e">
        <v>#N/A</v>
      </c>
      <c r="AW1619" s="97" t="e">
        <v>#N/A</v>
      </c>
      <c r="AX1619" s="97" t="e">
        <v>#N/A</v>
      </c>
      <c r="AY1619" s="97" t="e">
        <v>#N/A</v>
      </c>
      <c r="AZ1619" s="2">
        <v>21044</v>
      </c>
      <c r="BA1619" s="98" t="e">
        <v>#N/A</v>
      </c>
      <c r="BB1619" s="2" t="e">
        <v>#N/A</v>
      </c>
      <c r="BC1619" s="2" t="e">
        <v>#N/A</v>
      </c>
      <c r="BD1619" s="2" t="e">
        <v>#N/A</v>
      </c>
      <c r="BE1619" s="2" t="e">
        <v>#N/A</v>
      </c>
      <c r="BF1619" s="2" t="e">
        <v>#N/A</v>
      </c>
      <c r="BG1619" s="2" t="e">
        <v>#N/A</v>
      </c>
      <c r="BH1619" s="2" t="e">
        <v>#N/A</v>
      </c>
      <c r="BI1619" s="2" t="e">
        <v>#N/A</v>
      </c>
      <c r="BJ1619" s="2" t="e">
        <v>#N/A</v>
      </c>
      <c r="BK1619" s="2" t="e">
        <v>#N/A</v>
      </c>
      <c r="BL1619" s="2">
        <v>21044</v>
      </c>
      <c r="BM1619" s="2">
        <v>564568440</v>
      </c>
      <c r="BN1619" s="2" t="e">
        <v>#N/A</v>
      </c>
      <c r="BO1619" s="2" t="e">
        <v>#N/A</v>
      </c>
      <c r="BP1619" s="2" t="e">
        <v>#N/A</v>
      </c>
      <c r="BQ1619" s="2" t="e">
        <v>#N/A</v>
      </c>
      <c r="BR1619" s="2" t="e">
        <v>#N/A</v>
      </c>
      <c r="BS1619" s="2" t="e">
        <v>#N/A</v>
      </c>
      <c r="BT1619" s="2" t="e">
        <v>#N/A</v>
      </c>
      <c r="BU1619" s="2" t="e">
        <v>#N/A</v>
      </c>
      <c r="BV1619" s="2" t="e">
        <v>#N/A</v>
      </c>
      <c r="BW1619" s="2" t="e">
        <v>#N/A</v>
      </c>
      <c r="BX1619" s="2">
        <v>21044</v>
      </c>
      <c r="BY1619" s="2" t="e">
        <v>#N/A</v>
      </c>
      <c r="BZ1619" s="2" t="e">
        <v>#N/A</v>
      </c>
      <c r="CA1619" s="2" t="e">
        <v>#N/A</v>
      </c>
      <c r="CB1619" s="2" t="e">
        <v>#N/A</v>
      </c>
      <c r="CC1619" s="2" t="e">
        <v>#N/A</v>
      </c>
      <c r="CD1619" s="2" t="e">
        <v>#N/A</v>
      </c>
      <c r="CE1619" s="2" t="e">
        <v>#N/A</v>
      </c>
      <c r="CF1619" s="2" t="e">
        <v>#N/A</v>
      </c>
      <c r="CG1619" s="2" t="e">
        <v>#N/A</v>
      </c>
      <c r="CH1619" s="2" t="e">
        <v>#N/A</v>
      </c>
      <c r="CI1619" s="2" t="e">
        <v>#N/A</v>
      </c>
      <c r="CJ1619" s="2">
        <v>21044</v>
      </c>
      <c r="CK1619" s="97" t="e">
        <v>#N/A</v>
      </c>
      <c r="CL1619" s="97" t="e">
        <v>#N/A</v>
      </c>
      <c r="CM1619" s="97" t="e">
        <v>#N/A</v>
      </c>
      <c r="CN1619" s="2" t="e">
        <v>#N/A</v>
      </c>
      <c r="CO1619" s="100" t="e">
        <v>#N/A</v>
      </c>
      <c r="CP1619" s="97" t="e">
        <v>#N/A</v>
      </c>
      <c r="CQ1619" s="97" t="e">
        <v>#N/A</v>
      </c>
      <c r="CR1619" s="97" t="e">
        <v>#N/A</v>
      </c>
      <c r="CS1619" s="97" t="e">
        <v>#N/A</v>
      </c>
      <c r="CT1619" s="2" t="e">
        <v>#N/A</v>
      </c>
      <c r="CU1619" s="2" t="e">
        <v>#N/A</v>
      </c>
    </row>
    <row r="1620" spans="1:99" x14ac:dyDescent="0.25">
      <c r="A1620" s="2">
        <v>21032</v>
      </c>
      <c r="B1620" s="2" t="e">
        <v>#N/A</v>
      </c>
      <c r="C1620" s="2" t="e">
        <v>#N/A</v>
      </c>
      <c r="D1620" s="2" t="e">
        <v>#N/A</v>
      </c>
      <c r="E1620" s="2" t="e">
        <v>#N/A</v>
      </c>
      <c r="F1620" s="2" t="e">
        <v>#N/A</v>
      </c>
      <c r="G1620" s="2" t="e">
        <v>#N/A</v>
      </c>
      <c r="H1620" s="2" t="e">
        <v>#N/A</v>
      </c>
      <c r="I1620" s="2" t="e">
        <v>#N/A</v>
      </c>
      <c r="J1620" s="2" t="e">
        <v>#N/A</v>
      </c>
      <c r="K1620" s="2" t="e">
        <v>#N/A</v>
      </c>
      <c r="L1620" s="2" t="e">
        <v>#N/A</v>
      </c>
      <c r="N1620" s="2">
        <v>21032</v>
      </c>
      <c r="O1620" s="97" t="s">
        <v>186</v>
      </c>
      <c r="P1620" s="97" t="s">
        <v>186</v>
      </c>
      <c r="Q1620" s="97" t="s">
        <v>186</v>
      </c>
      <c r="R1620" s="97" t="s">
        <v>186</v>
      </c>
      <c r="S1620" s="97" t="s">
        <v>186</v>
      </c>
      <c r="T1620" s="97" t="s">
        <v>186</v>
      </c>
      <c r="U1620" s="97" t="s">
        <v>186</v>
      </c>
      <c r="V1620" s="97" t="s">
        <v>186</v>
      </c>
      <c r="W1620" s="97" t="e">
        <v>#N/A</v>
      </c>
      <c r="X1620" s="97" t="s">
        <v>186</v>
      </c>
      <c r="Y1620" s="97" t="s">
        <v>186</v>
      </c>
      <c r="Z1620" s="97">
        <v>0</v>
      </c>
      <c r="AB1620" s="2">
        <v>21045</v>
      </c>
      <c r="AC1620" s="97" t="e">
        <v>#N/A</v>
      </c>
      <c r="AD1620" s="97" t="e">
        <v>#N/A</v>
      </c>
      <c r="AE1620" s="97" t="e">
        <v>#N/A</v>
      </c>
      <c r="AF1620" s="97" t="e">
        <v>#N/A</v>
      </c>
      <c r="AG1620" s="97" t="e">
        <v>#N/A</v>
      </c>
      <c r="AH1620" s="97" t="e">
        <v>#N/A</v>
      </c>
      <c r="AI1620" s="97" t="e">
        <v>#N/A</v>
      </c>
      <c r="AJ1620" s="97" t="e">
        <v>#N/A</v>
      </c>
      <c r="AK1620" s="97" t="e">
        <v>#N/A</v>
      </c>
      <c r="AL1620" s="97" t="e">
        <v>#N/A</v>
      </c>
      <c r="AM1620" s="97" t="e">
        <v>#N/A</v>
      </c>
      <c r="AN1620" s="2">
        <v>21045</v>
      </c>
      <c r="AO1620" s="97" t="e">
        <v>#N/A</v>
      </c>
      <c r="AP1620" s="97" t="e">
        <v>#N/A</v>
      </c>
      <c r="AQ1620" s="97" t="e">
        <v>#N/A</v>
      </c>
      <c r="AR1620" s="97" t="e">
        <v>#N/A</v>
      </c>
      <c r="AS1620" s="97" t="e">
        <v>#N/A</v>
      </c>
      <c r="AT1620" s="97" t="e">
        <v>#N/A</v>
      </c>
      <c r="AU1620" s="97" t="e">
        <v>#N/A</v>
      </c>
      <c r="AV1620" s="97" t="e">
        <v>#N/A</v>
      </c>
      <c r="AW1620" s="97" t="e">
        <v>#N/A</v>
      </c>
      <c r="AX1620" s="97" t="e">
        <v>#N/A</v>
      </c>
      <c r="AY1620" s="97" t="e">
        <v>#N/A</v>
      </c>
      <c r="AZ1620" s="2">
        <v>21045</v>
      </c>
      <c r="BA1620" s="98" t="e">
        <v>#N/A</v>
      </c>
      <c r="BB1620" s="2" t="e">
        <v>#N/A</v>
      </c>
      <c r="BC1620" s="2" t="e">
        <v>#N/A</v>
      </c>
      <c r="BD1620" s="2" t="e">
        <v>#N/A</v>
      </c>
      <c r="BE1620" s="2" t="e">
        <v>#N/A</v>
      </c>
      <c r="BF1620" s="2" t="e">
        <v>#N/A</v>
      </c>
      <c r="BG1620" s="2" t="e">
        <v>#N/A</v>
      </c>
      <c r="BH1620" s="2" t="e">
        <v>#N/A</v>
      </c>
      <c r="BI1620" s="2" t="e">
        <v>#N/A</v>
      </c>
      <c r="BJ1620" s="2" t="e">
        <v>#N/A</v>
      </c>
      <c r="BK1620" s="2" t="e">
        <v>#N/A</v>
      </c>
      <c r="BL1620" s="2">
        <v>21045</v>
      </c>
      <c r="BM1620" s="2">
        <v>564568440</v>
      </c>
      <c r="BN1620" s="2" t="e">
        <v>#N/A</v>
      </c>
      <c r="BO1620" s="2" t="e">
        <v>#N/A</v>
      </c>
      <c r="BP1620" s="2" t="e">
        <v>#N/A</v>
      </c>
      <c r="BQ1620" s="2" t="e">
        <v>#N/A</v>
      </c>
      <c r="BR1620" s="2" t="e">
        <v>#N/A</v>
      </c>
      <c r="BS1620" s="2" t="e">
        <v>#N/A</v>
      </c>
      <c r="BT1620" s="2" t="e">
        <v>#N/A</v>
      </c>
      <c r="BU1620" s="2" t="e">
        <v>#N/A</v>
      </c>
      <c r="BV1620" s="2" t="e">
        <v>#N/A</v>
      </c>
      <c r="BW1620" s="2" t="e">
        <v>#N/A</v>
      </c>
      <c r="BX1620" s="2">
        <v>21045</v>
      </c>
      <c r="BY1620" s="2" t="e">
        <v>#N/A</v>
      </c>
      <c r="BZ1620" s="2" t="e">
        <v>#N/A</v>
      </c>
      <c r="CA1620" s="2" t="e">
        <v>#N/A</v>
      </c>
      <c r="CB1620" s="2" t="e">
        <v>#N/A</v>
      </c>
      <c r="CC1620" s="2" t="e">
        <v>#N/A</v>
      </c>
      <c r="CD1620" s="2" t="e">
        <v>#N/A</v>
      </c>
      <c r="CE1620" s="2" t="e">
        <v>#N/A</v>
      </c>
      <c r="CF1620" s="2" t="e">
        <v>#N/A</v>
      </c>
      <c r="CG1620" s="2" t="e">
        <v>#N/A</v>
      </c>
      <c r="CH1620" s="2" t="e">
        <v>#N/A</v>
      </c>
      <c r="CI1620" s="2" t="e">
        <v>#N/A</v>
      </c>
      <c r="CJ1620" s="2">
        <v>21045</v>
      </c>
      <c r="CK1620" s="97" t="e">
        <v>#N/A</v>
      </c>
      <c r="CL1620" s="97" t="e">
        <v>#N/A</v>
      </c>
      <c r="CM1620" s="97" t="e">
        <v>#N/A</v>
      </c>
      <c r="CN1620" s="2" t="e">
        <v>#N/A</v>
      </c>
      <c r="CO1620" s="100" t="e">
        <v>#N/A</v>
      </c>
      <c r="CP1620" s="97" t="e">
        <v>#N/A</v>
      </c>
      <c r="CQ1620" s="97" t="e">
        <v>#N/A</v>
      </c>
      <c r="CR1620" s="97" t="e">
        <v>#N/A</v>
      </c>
      <c r="CS1620" s="97" t="e">
        <v>#N/A</v>
      </c>
      <c r="CT1620" s="2" t="e">
        <v>#N/A</v>
      </c>
      <c r="CU1620" s="2" t="e">
        <v>#N/A</v>
      </c>
    </row>
    <row r="1621" spans="1:99" x14ac:dyDescent="0.25">
      <c r="A1621" s="2">
        <v>21033</v>
      </c>
      <c r="B1621" s="2" t="e">
        <v>#N/A</v>
      </c>
      <c r="C1621" s="2" t="e">
        <v>#N/A</v>
      </c>
      <c r="D1621" s="2" t="e">
        <v>#N/A</v>
      </c>
      <c r="E1621" s="2" t="e">
        <v>#N/A</v>
      </c>
      <c r="F1621" s="2" t="e">
        <v>#N/A</v>
      </c>
      <c r="G1621" s="2" t="e">
        <v>#N/A</v>
      </c>
      <c r="H1621" s="2" t="e">
        <v>#N/A</v>
      </c>
      <c r="I1621" s="2" t="e">
        <v>#N/A</v>
      </c>
      <c r="J1621" s="2" t="e">
        <v>#N/A</v>
      </c>
      <c r="K1621" s="2" t="e">
        <v>#N/A</v>
      </c>
      <c r="L1621" s="2" t="e">
        <v>#N/A</v>
      </c>
      <c r="N1621" s="2">
        <v>21033</v>
      </c>
      <c r="O1621" s="97" t="s">
        <v>186</v>
      </c>
      <c r="P1621" s="97" t="s">
        <v>186</v>
      </c>
      <c r="Q1621" s="97" t="s">
        <v>186</v>
      </c>
      <c r="R1621" s="97" t="s">
        <v>186</v>
      </c>
      <c r="S1621" s="97" t="s">
        <v>186</v>
      </c>
      <c r="T1621" s="97" t="s">
        <v>186</v>
      </c>
      <c r="U1621" s="97" t="s">
        <v>186</v>
      </c>
      <c r="V1621" s="97" t="s">
        <v>186</v>
      </c>
      <c r="W1621" s="97" t="e">
        <v>#N/A</v>
      </c>
      <c r="X1621" s="97" t="s">
        <v>186</v>
      </c>
      <c r="Y1621" s="97" t="s">
        <v>186</v>
      </c>
      <c r="Z1621" s="97">
        <v>0</v>
      </c>
      <c r="AB1621" s="2">
        <v>21046</v>
      </c>
      <c r="AC1621" s="97" t="e">
        <v>#N/A</v>
      </c>
      <c r="AD1621" s="97">
        <v>1540488</v>
      </c>
      <c r="AE1621" s="97" t="e">
        <v>#N/A</v>
      </c>
      <c r="AF1621" s="97" t="e">
        <v>#N/A</v>
      </c>
      <c r="AG1621" s="97" t="e">
        <v>#N/A</v>
      </c>
      <c r="AH1621" s="97" t="e">
        <v>#N/A</v>
      </c>
      <c r="AI1621" s="97">
        <v>31130918</v>
      </c>
      <c r="AJ1621" s="97">
        <v>12901022</v>
      </c>
      <c r="AK1621" s="97">
        <v>18229896</v>
      </c>
      <c r="AL1621" s="97">
        <v>9048005</v>
      </c>
      <c r="AM1621" s="97" t="s">
        <v>189</v>
      </c>
      <c r="AN1621" s="2">
        <v>21046</v>
      </c>
      <c r="AO1621" s="97" t="e">
        <v>#N/A</v>
      </c>
      <c r="AP1621" s="97" t="e">
        <v>#N/A</v>
      </c>
      <c r="AQ1621" s="97" t="e">
        <v>#N/A</v>
      </c>
      <c r="AR1621" s="97" t="e">
        <v>#N/A</v>
      </c>
      <c r="AS1621" s="97" t="e">
        <v>#N/A</v>
      </c>
      <c r="AT1621" s="97" t="e">
        <v>#N/A</v>
      </c>
      <c r="AU1621" s="97" t="e">
        <v>#N/A</v>
      </c>
      <c r="AV1621" s="97" t="e">
        <v>#N/A</v>
      </c>
      <c r="AW1621" s="97" t="e">
        <v>#N/A</v>
      </c>
      <c r="AX1621" s="97" t="e">
        <v>#N/A</v>
      </c>
      <c r="AY1621" s="97" t="e">
        <v>#N/A</v>
      </c>
      <c r="AZ1621" s="2">
        <v>21046</v>
      </c>
      <c r="BA1621" s="98" t="e">
        <v>#N/A</v>
      </c>
      <c r="BB1621" s="2" t="e">
        <v>#N/A</v>
      </c>
      <c r="BC1621" s="2" t="e">
        <v>#N/A</v>
      </c>
      <c r="BD1621" s="2" t="e">
        <v>#N/A</v>
      </c>
      <c r="BE1621" s="2" t="e">
        <v>#N/A</v>
      </c>
      <c r="BF1621" s="2" t="e">
        <v>#N/A</v>
      </c>
      <c r="BG1621" s="2" t="e">
        <v>#N/A</v>
      </c>
      <c r="BH1621" s="2" t="e">
        <v>#N/A</v>
      </c>
      <c r="BI1621" s="2" t="e">
        <v>#N/A</v>
      </c>
      <c r="BJ1621" s="2" t="e">
        <v>#N/A</v>
      </c>
      <c r="BK1621" s="2" t="e">
        <v>#N/A</v>
      </c>
      <c r="BL1621" s="2">
        <v>21046</v>
      </c>
      <c r="BM1621" s="2">
        <v>564568440</v>
      </c>
      <c r="BN1621" s="2" t="e">
        <v>#N/A</v>
      </c>
      <c r="BO1621" s="2" t="e">
        <v>#N/A</v>
      </c>
      <c r="BP1621" s="2" t="e">
        <v>#N/A</v>
      </c>
      <c r="BQ1621" s="2" t="e">
        <v>#N/A</v>
      </c>
      <c r="BR1621" s="2" t="e">
        <v>#N/A</v>
      </c>
      <c r="BS1621" s="2" t="e">
        <v>#N/A</v>
      </c>
      <c r="BT1621" s="2" t="e">
        <v>#N/A</v>
      </c>
      <c r="BU1621" s="2" t="e">
        <v>#N/A</v>
      </c>
      <c r="BV1621" s="2" t="e">
        <v>#N/A</v>
      </c>
      <c r="BW1621" s="2" t="e">
        <v>#N/A</v>
      </c>
      <c r="BX1621" s="2">
        <v>21046</v>
      </c>
      <c r="BY1621" s="2" t="e">
        <v>#N/A</v>
      </c>
      <c r="BZ1621" s="2" t="e">
        <v>#N/A</v>
      </c>
      <c r="CA1621" s="2" t="e">
        <v>#N/A</v>
      </c>
      <c r="CB1621" s="2" t="e">
        <v>#N/A</v>
      </c>
      <c r="CC1621" s="2" t="e">
        <v>#N/A</v>
      </c>
      <c r="CD1621" s="2" t="e">
        <v>#N/A</v>
      </c>
      <c r="CE1621" s="2" t="e">
        <v>#N/A</v>
      </c>
      <c r="CF1621" s="2" t="e">
        <v>#N/A</v>
      </c>
      <c r="CG1621" s="2" t="e">
        <v>#N/A</v>
      </c>
      <c r="CH1621" s="2" t="e">
        <v>#N/A</v>
      </c>
      <c r="CI1621" s="2" t="e">
        <v>#N/A</v>
      </c>
      <c r="CJ1621" s="2">
        <v>21046</v>
      </c>
      <c r="CK1621" s="97" t="e">
        <v>#N/A</v>
      </c>
      <c r="CL1621" s="97" t="e">
        <v>#N/A</v>
      </c>
      <c r="CM1621" s="97" t="e">
        <v>#N/A</v>
      </c>
      <c r="CN1621" s="2" t="e">
        <v>#N/A</v>
      </c>
      <c r="CO1621" s="100" t="e">
        <v>#N/A</v>
      </c>
      <c r="CP1621" s="97" t="e">
        <v>#N/A</v>
      </c>
      <c r="CQ1621" s="97" t="e">
        <v>#N/A</v>
      </c>
      <c r="CR1621" s="97" t="e">
        <v>#N/A</v>
      </c>
      <c r="CS1621" s="97" t="e">
        <v>#N/A</v>
      </c>
      <c r="CT1621" s="2" t="e">
        <v>#N/A</v>
      </c>
      <c r="CU1621" s="2" t="e">
        <v>#N/A</v>
      </c>
    </row>
    <row r="1622" spans="1:99" x14ac:dyDescent="0.25">
      <c r="A1622" s="2">
        <v>21034</v>
      </c>
      <c r="B1622" s="2">
        <v>254492881</v>
      </c>
      <c r="C1622" s="2">
        <v>104887372</v>
      </c>
      <c r="D1622" s="2">
        <v>147767046</v>
      </c>
      <c r="E1622" s="2">
        <v>38400257</v>
      </c>
      <c r="F1622" s="2">
        <v>68594200</v>
      </c>
      <c r="G1622" s="2">
        <v>79172846</v>
      </c>
      <c r="H1622" s="2">
        <v>254492881</v>
      </c>
      <c r="I1622" s="2">
        <v>76153691</v>
      </c>
      <c r="J1622" s="2">
        <v>62603923</v>
      </c>
      <c r="K1622" s="2">
        <v>178339190</v>
      </c>
      <c r="L1622" s="2">
        <v>62119010</v>
      </c>
      <c r="N1622" s="2">
        <v>21034</v>
      </c>
      <c r="O1622" s="97">
        <v>224818800</v>
      </c>
      <c r="P1622" s="97">
        <v>101348332</v>
      </c>
      <c r="Q1622" s="97">
        <v>123470468</v>
      </c>
      <c r="R1622" s="97">
        <v>31698191</v>
      </c>
      <c r="S1622" s="97">
        <v>56157160</v>
      </c>
      <c r="T1622" s="97">
        <v>67313308</v>
      </c>
      <c r="U1622" s="97">
        <v>224818800</v>
      </c>
      <c r="V1622" s="97">
        <v>70587804</v>
      </c>
      <c r="W1622" s="97" t="e">
        <v>#N/A</v>
      </c>
      <c r="X1622" s="97">
        <v>153053064</v>
      </c>
      <c r="Y1622" s="97">
        <v>65980630</v>
      </c>
      <c r="Z1622" s="97">
        <v>0</v>
      </c>
      <c r="AB1622" s="2">
        <v>21047</v>
      </c>
      <c r="AC1622" s="97" t="e">
        <v>#N/A</v>
      </c>
      <c r="AD1622" s="97">
        <v>3395086</v>
      </c>
      <c r="AE1622" s="97" t="e">
        <v>#N/A</v>
      </c>
      <c r="AF1622" s="97" t="e">
        <v>#N/A</v>
      </c>
      <c r="AG1622" s="97" t="e">
        <v>#N/A</v>
      </c>
      <c r="AH1622" s="97" t="e">
        <v>#N/A</v>
      </c>
      <c r="AI1622" s="97" t="e">
        <v>#N/A</v>
      </c>
      <c r="AJ1622" s="97" t="e">
        <v>#N/A</v>
      </c>
      <c r="AK1622" s="97" t="e">
        <v>#N/A</v>
      </c>
      <c r="AL1622" s="97" t="e">
        <v>#N/A</v>
      </c>
      <c r="AM1622" s="97" t="e">
        <v>#N/A</v>
      </c>
      <c r="AN1622" s="2">
        <v>21047</v>
      </c>
      <c r="AO1622" s="97" t="e">
        <v>#N/A</v>
      </c>
      <c r="AP1622" s="97" t="e">
        <v>#N/A</v>
      </c>
      <c r="AQ1622" s="97" t="e">
        <v>#N/A</v>
      </c>
      <c r="AR1622" s="97">
        <v>0</v>
      </c>
      <c r="AS1622" s="97" t="e">
        <v>#N/A</v>
      </c>
      <c r="AT1622" s="97" t="e">
        <v>#N/A</v>
      </c>
      <c r="AU1622" s="97" t="e">
        <v>#N/A</v>
      </c>
      <c r="AV1622" s="97" t="e">
        <v>#N/A</v>
      </c>
      <c r="AW1622" s="97" t="e">
        <v>#N/A</v>
      </c>
      <c r="AX1622" s="97" t="e">
        <v>#N/A</v>
      </c>
      <c r="AY1622" s="97" t="e">
        <v>#N/A</v>
      </c>
      <c r="AZ1622" s="2">
        <v>21047</v>
      </c>
      <c r="BA1622" s="98" t="e">
        <v>#N/A</v>
      </c>
      <c r="BB1622" s="2">
        <v>0</v>
      </c>
      <c r="BC1622" s="2">
        <v>0</v>
      </c>
      <c r="BD1622" s="2" t="e">
        <v>#N/A</v>
      </c>
      <c r="BE1622" s="2" t="e">
        <v>#N/A</v>
      </c>
      <c r="BF1622" s="2" t="e">
        <v>#N/A</v>
      </c>
      <c r="BG1622" s="2" t="e">
        <v>#N/A</v>
      </c>
      <c r="BH1622" s="2" t="e">
        <v>#N/A</v>
      </c>
      <c r="BI1622" s="2" t="e">
        <v>#N/A</v>
      </c>
      <c r="BJ1622" s="2" t="e">
        <v>#N/A</v>
      </c>
      <c r="BK1622" s="2" t="e">
        <v>#N/A</v>
      </c>
      <c r="BL1622" s="2">
        <v>21047</v>
      </c>
      <c r="BM1622" s="2">
        <v>564568440</v>
      </c>
      <c r="BN1622" s="2">
        <v>0</v>
      </c>
      <c r="BO1622" s="2">
        <v>0</v>
      </c>
      <c r="BP1622" s="2" t="e">
        <v>#N/A</v>
      </c>
      <c r="BQ1622" s="2" t="e">
        <v>#N/A</v>
      </c>
      <c r="BR1622" s="2" t="e">
        <v>#N/A</v>
      </c>
      <c r="BS1622" s="2" t="e">
        <v>#N/A</v>
      </c>
      <c r="BT1622" s="2" t="e">
        <v>#N/A</v>
      </c>
      <c r="BU1622" s="2" t="e">
        <v>#N/A</v>
      </c>
      <c r="BV1622" s="2" t="e">
        <v>#N/A</v>
      </c>
      <c r="BW1622" s="2" t="e">
        <v>#N/A</v>
      </c>
      <c r="BX1622" s="2">
        <v>21047</v>
      </c>
      <c r="BY1622" s="2" t="e">
        <v>#N/A</v>
      </c>
      <c r="BZ1622" s="2">
        <v>0</v>
      </c>
      <c r="CA1622" s="2">
        <v>0</v>
      </c>
      <c r="CB1622" s="2" t="e">
        <v>#N/A</v>
      </c>
      <c r="CC1622" s="2" t="e">
        <v>#N/A</v>
      </c>
      <c r="CD1622" s="2" t="e">
        <v>#N/A</v>
      </c>
      <c r="CE1622" s="2" t="e">
        <v>#N/A</v>
      </c>
      <c r="CF1622" s="2" t="e">
        <v>#N/A</v>
      </c>
      <c r="CG1622" s="2" t="e">
        <v>#N/A</v>
      </c>
      <c r="CH1622" s="2" t="e">
        <v>#N/A</v>
      </c>
      <c r="CI1622" s="2" t="e">
        <v>#N/A</v>
      </c>
      <c r="CJ1622" s="2">
        <v>21047</v>
      </c>
      <c r="CK1622" s="97">
        <v>52066907</v>
      </c>
      <c r="CL1622" s="97" t="e">
        <v>#N/A</v>
      </c>
      <c r="CM1622" s="97" t="e">
        <v>#N/A</v>
      </c>
      <c r="CN1622" s="2">
        <v>1604575</v>
      </c>
      <c r="CO1622" s="100" t="e">
        <v>#N/A</v>
      </c>
      <c r="CP1622" s="97" t="e">
        <v>#N/A</v>
      </c>
      <c r="CQ1622" s="97" t="e">
        <v>#N/A</v>
      </c>
      <c r="CR1622" s="97" t="e">
        <v>#N/A</v>
      </c>
      <c r="CS1622" s="97" t="e">
        <v>#N/A</v>
      </c>
      <c r="CT1622" s="2" t="e">
        <v>#N/A</v>
      </c>
      <c r="CU1622" s="2" t="e">
        <v>#N/A</v>
      </c>
    </row>
    <row r="1623" spans="1:99" x14ac:dyDescent="0.25">
      <c r="A1623" s="2">
        <v>21035</v>
      </c>
      <c r="B1623" s="2" t="e">
        <v>#N/A</v>
      </c>
      <c r="C1623" s="2" t="e">
        <v>#N/A</v>
      </c>
      <c r="D1623" s="2" t="e">
        <v>#N/A</v>
      </c>
      <c r="E1623" s="2" t="e">
        <v>#N/A</v>
      </c>
      <c r="F1623" s="2" t="e">
        <v>#N/A</v>
      </c>
      <c r="G1623" s="2" t="e">
        <v>#N/A</v>
      </c>
      <c r="H1623" s="2" t="e">
        <v>#N/A</v>
      </c>
      <c r="I1623" s="2" t="e">
        <v>#N/A</v>
      </c>
      <c r="J1623" s="2" t="e">
        <v>#N/A</v>
      </c>
      <c r="K1623" s="2" t="e">
        <v>#N/A</v>
      </c>
      <c r="L1623" s="2" t="e">
        <v>#N/A</v>
      </c>
      <c r="N1623" s="2">
        <v>21035</v>
      </c>
      <c r="O1623" s="97" t="s">
        <v>186</v>
      </c>
      <c r="P1623" s="97" t="s">
        <v>186</v>
      </c>
      <c r="Q1623" s="97" t="s">
        <v>186</v>
      </c>
      <c r="R1623" s="97" t="s">
        <v>186</v>
      </c>
      <c r="S1623" s="97" t="s">
        <v>186</v>
      </c>
      <c r="T1623" s="97" t="s">
        <v>186</v>
      </c>
      <c r="U1623" s="97" t="s">
        <v>186</v>
      </c>
      <c r="V1623" s="97" t="s">
        <v>186</v>
      </c>
      <c r="W1623" s="97">
        <v>41641844</v>
      </c>
      <c r="X1623" s="97" t="s">
        <v>186</v>
      </c>
      <c r="Y1623" s="97" t="s">
        <v>186</v>
      </c>
      <c r="Z1623" s="97">
        <v>0</v>
      </c>
      <c r="AB1623" s="2">
        <v>21048</v>
      </c>
      <c r="AC1623" s="97" t="e">
        <v>#N/A</v>
      </c>
      <c r="AD1623" s="97" t="e">
        <v>#N/A</v>
      </c>
      <c r="AE1623" s="97" t="e">
        <v>#N/A</v>
      </c>
      <c r="AF1623" s="97" t="e">
        <v>#N/A</v>
      </c>
      <c r="AG1623" s="97" t="e">
        <v>#N/A</v>
      </c>
      <c r="AH1623" s="97" t="e">
        <v>#N/A</v>
      </c>
      <c r="AI1623" s="97" t="e">
        <v>#N/A</v>
      </c>
      <c r="AJ1623" s="97" t="e">
        <v>#N/A</v>
      </c>
      <c r="AK1623" s="97" t="e">
        <v>#N/A</v>
      </c>
      <c r="AL1623" s="97" t="e">
        <v>#N/A</v>
      </c>
      <c r="AM1623" s="97" t="e">
        <v>#N/A</v>
      </c>
      <c r="AN1623" s="2">
        <v>21048</v>
      </c>
      <c r="AO1623" s="97" t="e">
        <v>#N/A</v>
      </c>
      <c r="AP1623" s="97" t="e">
        <v>#N/A</v>
      </c>
      <c r="AQ1623" s="97" t="e">
        <v>#N/A</v>
      </c>
      <c r="AR1623" s="97" t="e">
        <v>#N/A</v>
      </c>
      <c r="AS1623" s="97" t="e">
        <v>#N/A</v>
      </c>
      <c r="AT1623" s="97" t="e">
        <v>#N/A</v>
      </c>
      <c r="AU1623" s="97" t="e">
        <v>#N/A</v>
      </c>
      <c r="AV1623" s="97" t="e">
        <v>#N/A</v>
      </c>
      <c r="AW1623" s="97" t="e">
        <v>#N/A</v>
      </c>
      <c r="AX1623" s="97" t="e">
        <v>#N/A</v>
      </c>
      <c r="AY1623" s="97" t="e">
        <v>#N/A</v>
      </c>
      <c r="AZ1623" s="2">
        <v>21048</v>
      </c>
      <c r="BA1623" s="98" t="e">
        <v>#N/A</v>
      </c>
      <c r="BB1623" s="2" t="e">
        <v>#N/A</v>
      </c>
      <c r="BC1623" s="2" t="e">
        <v>#N/A</v>
      </c>
      <c r="BD1623" s="2" t="e">
        <v>#N/A</v>
      </c>
      <c r="BE1623" s="2" t="e">
        <v>#N/A</v>
      </c>
      <c r="BF1623" s="2" t="e">
        <v>#N/A</v>
      </c>
      <c r="BG1623" s="2" t="e">
        <v>#N/A</v>
      </c>
      <c r="BH1623" s="2" t="e">
        <v>#N/A</v>
      </c>
      <c r="BI1623" s="2" t="e">
        <v>#N/A</v>
      </c>
      <c r="BJ1623" s="2" t="e">
        <v>#N/A</v>
      </c>
      <c r="BK1623" s="2" t="e">
        <v>#N/A</v>
      </c>
      <c r="BL1623" s="2">
        <v>21048</v>
      </c>
      <c r="BM1623" s="2">
        <v>564568440</v>
      </c>
      <c r="BN1623" s="2" t="e">
        <v>#N/A</v>
      </c>
      <c r="BO1623" s="2" t="e">
        <v>#N/A</v>
      </c>
      <c r="BP1623" s="2" t="e">
        <v>#N/A</v>
      </c>
      <c r="BQ1623" s="2" t="e">
        <v>#N/A</v>
      </c>
      <c r="BR1623" s="2" t="e">
        <v>#N/A</v>
      </c>
      <c r="BS1623" s="2" t="e">
        <v>#N/A</v>
      </c>
      <c r="BT1623" s="2" t="e">
        <v>#N/A</v>
      </c>
      <c r="BU1623" s="2" t="e">
        <v>#N/A</v>
      </c>
      <c r="BV1623" s="2" t="e">
        <v>#N/A</v>
      </c>
      <c r="BW1623" s="2" t="e">
        <v>#N/A</v>
      </c>
      <c r="BX1623" s="2">
        <v>21048</v>
      </c>
      <c r="BY1623" s="2" t="e">
        <v>#N/A</v>
      </c>
      <c r="BZ1623" s="2" t="e">
        <v>#N/A</v>
      </c>
      <c r="CA1623" s="2" t="e">
        <v>#N/A</v>
      </c>
      <c r="CB1623" s="2" t="e">
        <v>#N/A</v>
      </c>
      <c r="CC1623" s="2" t="e">
        <v>#N/A</v>
      </c>
      <c r="CD1623" s="2" t="e">
        <v>#N/A</v>
      </c>
      <c r="CE1623" s="2" t="e">
        <v>#N/A</v>
      </c>
      <c r="CF1623" s="2" t="e">
        <v>#N/A</v>
      </c>
      <c r="CG1623" s="2" t="e">
        <v>#N/A</v>
      </c>
      <c r="CH1623" s="2" t="e">
        <v>#N/A</v>
      </c>
      <c r="CI1623" s="2" t="e">
        <v>#N/A</v>
      </c>
      <c r="CJ1623" s="2">
        <v>21048</v>
      </c>
      <c r="CK1623" s="97" t="e">
        <v>#N/A</v>
      </c>
      <c r="CL1623" s="97" t="e">
        <v>#N/A</v>
      </c>
      <c r="CM1623" s="97" t="e">
        <v>#N/A</v>
      </c>
      <c r="CN1623" s="2" t="e">
        <v>#N/A</v>
      </c>
      <c r="CO1623" s="100" t="e">
        <v>#N/A</v>
      </c>
      <c r="CP1623" s="97" t="e">
        <v>#N/A</v>
      </c>
      <c r="CQ1623" s="97" t="e">
        <v>#N/A</v>
      </c>
      <c r="CR1623" s="97" t="e">
        <v>#N/A</v>
      </c>
      <c r="CS1623" s="97" t="e">
        <v>#N/A</v>
      </c>
      <c r="CT1623" s="2" t="e">
        <v>#N/A</v>
      </c>
      <c r="CU1623" s="2" t="e">
        <v>#N/A</v>
      </c>
    </row>
    <row r="1624" spans="1:99" x14ac:dyDescent="0.25">
      <c r="A1624" s="2">
        <v>21036</v>
      </c>
      <c r="B1624" s="2">
        <v>115707006</v>
      </c>
      <c r="C1624" s="2">
        <v>177815</v>
      </c>
      <c r="D1624" s="2">
        <v>115375763</v>
      </c>
      <c r="E1624" s="2" t="s">
        <v>189</v>
      </c>
      <c r="F1624" s="2">
        <v>41573483</v>
      </c>
      <c r="G1624" s="2">
        <v>73802280</v>
      </c>
      <c r="H1624" s="2">
        <v>115707006</v>
      </c>
      <c r="I1624" s="2">
        <v>96414299</v>
      </c>
      <c r="J1624" s="2">
        <v>94824225</v>
      </c>
      <c r="K1624" s="2">
        <v>18556915</v>
      </c>
      <c r="L1624" s="2">
        <v>9194142</v>
      </c>
      <c r="N1624" s="2">
        <v>21036</v>
      </c>
      <c r="O1624" s="97">
        <v>109685190</v>
      </c>
      <c r="P1624" s="97">
        <v>173553</v>
      </c>
      <c r="Q1624" s="97">
        <v>109511637</v>
      </c>
      <c r="R1624" s="97">
        <v>10192</v>
      </c>
      <c r="S1624" s="97">
        <v>37898299</v>
      </c>
      <c r="T1624" s="97">
        <v>71613338</v>
      </c>
      <c r="U1624" s="97">
        <v>109685190</v>
      </c>
      <c r="V1624" s="97">
        <v>84191466</v>
      </c>
      <c r="W1624" s="97" t="e">
        <v>#N/A</v>
      </c>
      <c r="X1624" s="97">
        <v>22567231</v>
      </c>
      <c r="Y1624" s="97">
        <v>10444436</v>
      </c>
      <c r="Z1624" s="97">
        <v>0</v>
      </c>
      <c r="AB1624" s="2">
        <v>21049</v>
      </c>
      <c r="AC1624" s="97" t="e">
        <v>#N/A</v>
      </c>
      <c r="AD1624" s="97" t="e">
        <v>#N/A</v>
      </c>
      <c r="AE1624" s="97" t="e">
        <v>#N/A</v>
      </c>
      <c r="AF1624" s="97" t="e">
        <v>#N/A</v>
      </c>
      <c r="AG1624" s="97" t="e">
        <v>#N/A</v>
      </c>
      <c r="AH1624" s="97" t="e">
        <v>#N/A</v>
      </c>
      <c r="AI1624" s="97" t="e">
        <v>#N/A</v>
      </c>
      <c r="AJ1624" s="97" t="e">
        <v>#N/A</v>
      </c>
      <c r="AK1624" s="97" t="e">
        <v>#N/A</v>
      </c>
      <c r="AL1624" s="97" t="e">
        <v>#N/A</v>
      </c>
      <c r="AM1624" s="97" t="e">
        <v>#N/A</v>
      </c>
      <c r="AN1624" s="2">
        <v>21049</v>
      </c>
      <c r="AO1624" s="97" t="e">
        <v>#N/A</v>
      </c>
      <c r="AP1624" s="97" t="e">
        <v>#N/A</v>
      </c>
      <c r="AQ1624" s="97" t="e">
        <v>#N/A</v>
      </c>
      <c r="AR1624" s="97" t="e">
        <v>#N/A</v>
      </c>
      <c r="AS1624" s="97" t="e">
        <v>#N/A</v>
      </c>
      <c r="AT1624" s="97" t="e">
        <v>#N/A</v>
      </c>
      <c r="AU1624" s="97" t="e">
        <v>#N/A</v>
      </c>
      <c r="AV1624" s="97" t="e">
        <v>#N/A</v>
      </c>
      <c r="AW1624" s="97" t="e">
        <v>#N/A</v>
      </c>
      <c r="AX1624" s="97" t="e">
        <v>#N/A</v>
      </c>
      <c r="AY1624" s="97" t="e">
        <v>#N/A</v>
      </c>
      <c r="AZ1624" s="2">
        <v>21049</v>
      </c>
      <c r="BA1624" s="98" t="e">
        <v>#N/A</v>
      </c>
      <c r="BB1624" s="2" t="e">
        <v>#N/A</v>
      </c>
      <c r="BC1624" s="2" t="e">
        <v>#N/A</v>
      </c>
      <c r="BD1624" s="2" t="e">
        <v>#N/A</v>
      </c>
      <c r="BE1624" s="2" t="e">
        <v>#N/A</v>
      </c>
      <c r="BF1624" s="2" t="e">
        <v>#N/A</v>
      </c>
      <c r="BG1624" s="2" t="e">
        <v>#N/A</v>
      </c>
      <c r="BH1624" s="2" t="e">
        <v>#N/A</v>
      </c>
      <c r="BI1624" s="2" t="e">
        <v>#N/A</v>
      </c>
      <c r="BJ1624" s="2" t="e">
        <v>#N/A</v>
      </c>
      <c r="BK1624" s="2" t="e">
        <v>#N/A</v>
      </c>
      <c r="BL1624" s="2">
        <v>21049</v>
      </c>
      <c r="BM1624" s="2">
        <v>564568440</v>
      </c>
      <c r="BN1624" s="2" t="e">
        <v>#N/A</v>
      </c>
      <c r="BO1624" s="2" t="e">
        <v>#N/A</v>
      </c>
      <c r="BP1624" s="2" t="e">
        <v>#N/A</v>
      </c>
      <c r="BQ1624" s="2" t="e">
        <v>#N/A</v>
      </c>
      <c r="BR1624" s="2" t="e">
        <v>#N/A</v>
      </c>
      <c r="BS1624" s="2" t="e">
        <v>#N/A</v>
      </c>
      <c r="BT1624" s="2" t="e">
        <v>#N/A</v>
      </c>
      <c r="BU1624" s="2" t="e">
        <v>#N/A</v>
      </c>
      <c r="BV1624" s="2" t="e">
        <v>#N/A</v>
      </c>
      <c r="BW1624" s="2" t="e">
        <v>#N/A</v>
      </c>
      <c r="BX1624" s="2">
        <v>21049</v>
      </c>
      <c r="BY1624" s="2" t="e">
        <v>#N/A</v>
      </c>
      <c r="BZ1624" s="2" t="e">
        <v>#N/A</v>
      </c>
      <c r="CA1624" s="2" t="e">
        <v>#N/A</v>
      </c>
      <c r="CB1624" s="2" t="e">
        <v>#N/A</v>
      </c>
      <c r="CC1624" s="2" t="e">
        <v>#N/A</v>
      </c>
      <c r="CD1624" s="2" t="e">
        <v>#N/A</v>
      </c>
      <c r="CE1624" s="2" t="e">
        <v>#N/A</v>
      </c>
      <c r="CF1624" s="2" t="e">
        <v>#N/A</v>
      </c>
      <c r="CG1624" s="2" t="e">
        <v>#N/A</v>
      </c>
      <c r="CH1624" s="2" t="e">
        <v>#N/A</v>
      </c>
      <c r="CI1624" s="2" t="e">
        <v>#N/A</v>
      </c>
      <c r="CJ1624" s="2">
        <v>21049</v>
      </c>
      <c r="CK1624" s="97" t="e">
        <v>#N/A</v>
      </c>
      <c r="CL1624" s="97" t="e">
        <v>#N/A</v>
      </c>
      <c r="CM1624" s="97" t="e">
        <v>#N/A</v>
      </c>
      <c r="CN1624" s="2" t="e">
        <v>#N/A</v>
      </c>
      <c r="CO1624" s="100" t="e">
        <v>#N/A</v>
      </c>
      <c r="CP1624" s="97" t="e">
        <v>#N/A</v>
      </c>
      <c r="CQ1624" s="97" t="e">
        <v>#N/A</v>
      </c>
      <c r="CR1624" s="97" t="e">
        <v>#N/A</v>
      </c>
      <c r="CS1624" s="97" t="e">
        <v>#N/A</v>
      </c>
      <c r="CT1624" s="2" t="e">
        <v>#N/A</v>
      </c>
      <c r="CU1624" s="2" t="e">
        <v>#N/A</v>
      </c>
    </row>
    <row r="1625" spans="1:99" x14ac:dyDescent="0.25">
      <c r="A1625" s="2">
        <v>21037</v>
      </c>
      <c r="B1625" s="2">
        <v>18503734</v>
      </c>
      <c r="C1625" s="2">
        <v>356218</v>
      </c>
      <c r="D1625" s="2">
        <v>18147516</v>
      </c>
      <c r="E1625" s="2">
        <v>185507</v>
      </c>
      <c r="F1625" s="2">
        <v>9177408</v>
      </c>
      <c r="G1625" s="2">
        <v>8970108</v>
      </c>
      <c r="H1625" s="2">
        <v>18503734</v>
      </c>
      <c r="I1625" s="2">
        <v>9096020</v>
      </c>
      <c r="J1625" s="2">
        <v>9040169</v>
      </c>
      <c r="K1625" s="2">
        <v>7309043</v>
      </c>
      <c r="L1625" s="2">
        <v>4360021</v>
      </c>
      <c r="N1625" s="2">
        <v>21037</v>
      </c>
      <c r="O1625" s="97" t="s">
        <v>186</v>
      </c>
      <c r="P1625" s="97" t="s">
        <v>186</v>
      </c>
      <c r="Q1625" s="97" t="s">
        <v>186</v>
      </c>
      <c r="R1625" s="97" t="s">
        <v>186</v>
      </c>
      <c r="S1625" s="97" t="s">
        <v>186</v>
      </c>
      <c r="T1625" s="97" t="s">
        <v>186</v>
      </c>
      <c r="U1625" s="97" t="s">
        <v>186</v>
      </c>
      <c r="V1625" s="97" t="s">
        <v>186</v>
      </c>
      <c r="W1625" s="97" t="e">
        <v>#N/A</v>
      </c>
      <c r="X1625" s="97" t="s">
        <v>186</v>
      </c>
      <c r="Y1625" s="97" t="s">
        <v>186</v>
      </c>
      <c r="Z1625" s="97">
        <v>0</v>
      </c>
      <c r="AB1625" s="2">
        <v>21050</v>
      </c>
      <c r="AC1625" s="97" t="e">
        <v>#N/A</v>
      </c>
      <c r="AD1625" s="97" t="e">
        <v>#N/A</v>
      </c>
      <c r="AE1625" s="97" t="e">
        <v>#N/A</v>
      </c>
      <c r="AF1625" s="97" t="e">
        <v>#N/A</v>
      </c>
      <c r="AG1625" s="97" t="e">
        <v>#N/A</v>
      </c>
      <c r="AH1625" s="97" t="e">
        <v>#N/A</v>
      </c>
      <c r="AI1625" s="97" t="e">
        <v>#N/A</v>
      </c>
      <c r="AJ1625" s="97" t="e">
        <v>#N/A</v>
      </c>
      <c r="AK1625" s="97" t="e">
        <v>#N/A</v>
      </c>
      <c r="AL1625" s="97" t="e">
        <v>#N/A</v>
      </c>
      <c r="AM1625" s="97" t="e">
        <v>#N/A</v>
      </c>
      <c r="AN1625" s="2">
        <v>21050</v>
      </c>
      <c r="AO1625" s="97" t="e">
        <v>#N/A</v>
      </c>
      <c r="AP1625" s="97" t="e">
        <v>#N/A</v>
      </c>
      <c r="AQ1625" s="97" t="e">
        <v>#N/A</v>
      </c>
      <c r="AR1625" s="97" t="e">
        <v>#N/A</v>
      </c>
      <c r="AS1625" s="97" t="e">
        <v>#N/A</v>
      </c>
      <c r="AT1625" s="97" t="e">
        <v>#N/A</v>
      </c>
      <c r="AU1625" s="97" t="e">
        <v>#N/A</v>
      </c>
      <c r="AV1625" s="97" t="e">
        <v>#N/A</v>
      </c>
      <c r="AW1625" s="97" t="e">
        <v>#N/A</v>
      </c>
      <c r="AX1625" s="97" t="e">
        <v>#N/A</v>
      </c>
      <c r="AY1625" s="97" t="e">
        <v>#N/A</v>
      </c>
      <c r="AZ1625" s="2">
        <v>21050</v>
      </c>
      <c r="BA1625" s="98" t="e">
        <v>#N/A</v>
      </c>
      <c r="BB1625" s="2" t="e">
        <v>#N/A</v>
      </c>
      <c r="BC1625" s="2" t="e">
        <v>#N/A</v>
      </c>
      <c r="BD1625" s="2" t="e">
        <v>#N/A</v>
      </c>
      <c r="BE1625" s="2" t="e">
        <v>#N/A</v>
      </c>
      <c r="BF1625" s="2" t="e">
        <v>#N/A</v>
      </c>
      <c r="BG1625" s="2" t="e">
        <v>#N/A</v>
      </c>
      <c r="BH1625" s="2" t="e">
        <v>#N/A</v>
      </c>
      <c r="BI1625" s="2" t="e">
        <v>#N/A</v>
      </c>
      <c r="BJ1625" s="2" t="e">
        <v>#N/A</v>
      </c>
      <c r="BK1625" s="2" t="e">
        <v>#N/A</v>
      </c>
      <c r="BL1625" s="2">
        <v>21050</v>
      </c>
      <c r="BM1625" s="2">
        <v>564568440</v>
      </c>
      <c r="BN1625" s="2" t="e">
        <v>#N/A</v>
      </c>
      <c r="BO1625" s="2" t="e">
        <v>#N/A</v>
      </c>
      <c r="BP1625" s="2" t="e">
        <v>#N/A</v>
      </c>
      <c r="BQ1625" s="2" t="e">
        <v>#N/A</v>
      </c>
      <c r="BR1625" s="2" t="e">
        <v>#N/A</v>
      </c>
      <c r="BS1625" s="2" t="e">
        <v>#N/A</v>
      </c>
      <c r="BT1625" s="2" t="e">
        <v>#N/A</v>
      </c>
      <c r="BU1625" s="2" t="e">
        <v>#N/A</v>
      </c>
      <c r="BV1625" s="2" t="e">
        <v>#N/A</v>
      </c>
      <c r="BW1625" s="2" t="e">
        <v>#N/A</v>
      </c>
      <c r="BX1625" s="2">
        <v>21050</v>
      </c>
      <c r="BY1625" s="2" t="e">
        <v>#N/A</v>
      </c>
      <c r="BZ1625" s="2" t="e">
        <v>#N/A</v>
      </c>
      <c r="CA1625" s="2" t="e">
        <v>#N/A</v>
      </c>
      <c r="CB1625" s="2" t="e">
        <v>#N/A</v>
      </c>
      <c r="CC1625" s="2" t="e">
        <v>#N/A</v>
      </c>
      <c r="CD1625" s="2" t="e">
        <v>#N/A</v>
      </c>
      <c r="CE1625" s="2" t="e">
        <v>#N/A</v>
      </c>
      <c r="CF1625" s="2" t="e">
        <v>#N/A</v>
      </c>
      <c r="CG1625" s="2" t="e">
        <v>#N/A</v>
      </c>
      <c r="CH1625" s="2" t="e">
        <v>#N/A</v>
      </c>
      <c r="CI1625" s="2" t="e">
        <v>#N/A</v>
      </c>
      <c r="CJ1625" s="2">
        <v>21050</v>
      </c>
      <c r="CK1625" s="97" t="e">
        <v>#N/A</v>
      </c>
      <c r="CL1625" s="97" t="e">
        <v>#N/A</v>
      </c>
      <c r="CM1625" s="97" t="e">
        <v>#N/A</v>
      </c>
      <c r="CN1625" s="2" t="e">
        <v>#N/A</v>
      </c>
      <c r="CO1625" s="100" t="e">
        <v>#N/A</v>
      </c>
      <c r="CP1625" s="97" t="e">
        <v>#N/A</v>
      </c>
      <c r="CQ1625" s="97" t="e">
        <v>#N/A</v>
      </c>
      <c r="CR1625" s="97" t="e">
        <v>#N/A</v>
      </c>
      <c r="CS1625" s="97" t="e">
        <v>#N/A</v>
      </c>
      <c r="CT1625" s="2" t="e">
        <v>#N/A</v>
      </c>
      <c r="CU1625" s="2" t="e">
        <v>#N/A</v>
      </c>
    </row>
    <row r="1626" spans="1:99" x14ac:dyDescent="0.25">
      <c r="A1626" s="2">
        <v>21038</v>
      </c>
      <c r="B1626" s="2">
        <v>35377116</v>
      </c>
      <c r="C1626" s="2">
        <v>2070155</v>
      </c>
      <c r="D1626" s="2">
        <v>33306961</v>
      </c>
      <c r="E1626" s="2">
        <v>559035</v>
      </c>
      <c r="F1626" s="2">
        <v>16666886</v>
      </c>
      <c r="G1626" s="2">
        <v>16640075</v>
      </c>
      <c r="H1626" s="2">
        <v>35377116</v>
      </c>
      <c r="I1626" s="2">
        <v>11904471</v>
      </c>
      <c r="J1626" s="2">
        <v>10453100</v>
      </c>
      <c r="K1626" s="2">
        <v>22278500</v>
      </c>
      <c r="L1626" s="2">
        <v>8639416</v>
      </c>
      <c r="N1626" s="2">
        <v>21038</v>
      </c>
      <c r="O1626" s="97" t="s">
        <v>186</v>
      </c>
      <c r="P1626" s="97" t="s">
        <v>186</v>
      </c>
      <c r="Q1626" s="97" t="s">
        <v>186</v>
      </c>
      <c r="R1626" s="97" t="s">
        <v>186</v>
      </c>
      <c r="S1626" s="97" t="s">
        <v>186</v>
      </c>
      <c r="T1626" s="97" t="s">
        <v>186</v>
      </c>
      <c r="U1626" s="97" t="s">
        <v>186</v>
      </c>
      <c r="V1626" s="97" t="s">
        <v>186</v>
      </c>
      <c r="W1626" s="97" t="e">
        <v>#N/A</v>
      </c>
      <c r="X1626" s="97" t="s">
        <v>186</v>
      </c>
      <c r="Y1626" s="97" t="s">
        <v>186</v>
      </c>
      <c r="Z1626" s="97">
        <v>0</v>
      </c>
      <c r="AB1626" s="2">
        <v>21051</v>
      </c>
      <c r="AC1626" s="97" t="e">
        <v>#N/A</v>
      </c>
      <c r="AD1626" s="97" t="e">
        <v>#N/A</v>
      </c>
      <c r="AE1626" s="97" t="e">
        <v>#N/A</v>
      </c>
      <c r="AF1626" s="97" t="e">
        <v>#N/A</v>
      </c>
      <c r="AG1626" s="97" t="e">
        <v>#N/A</v>
      </c>
      <c r="AH1626" s="97" t="e">
        <v>#N/A</v>
      </c>
      <c r="AI1626" s="97" t="e">
        <v>#N/A</v>
      </c>
      <c r="AJ1626" s="97" t="e">
        <v>#N/A</v>
      </c>
      <c r="AK1626" s="97" t="e">
        <v>#N/A</v>
      </c>
      <c r="AL1626" s="97" t="e">
        <v>#N/A</v>
      </c>
      <c r="AM1626" s="97" t="e">
        <v>#N/A</v>
      </c>
      <c r="AN1626" s="2">
        <v>21051</v>
      </c>
      <c r="AO1626" s="97" t="e">
        <v>#N/A</v>
      </c>
      <c r="AP1626" s="97" t="e">
        <v>#N/A</v>
      </c>
      <c r="AQ1626" s="97" t="e">
        <v>#N/A</v>
      </c>
      <c r="AR1626" s="97">
        <v>0</v>
      </c>
      <c r="AS1626" s="97" t="e">
        <v>#N/A</v>
      </c>
      <c r="AT1626" s="97" t="e">
        <v>#N/A</v>
      </c>
      <c r="AU1626" s="97" t="e">
        <v>#N/A</v>
      </c>
      <c r="AV1626" s="97" t="e">
        <v>#N/A</v>
      </c>
      <c r="AW1626" s="97" t="e">
        <v>#N/A</v>
      </c>
      <c r="AX1626" s="97" t="e">
        <v>#N/A</v>
      </c>
      <c r="AY1626" s="97" t="e">
        <v>#N/A</v>
      </c>
      <c r="AZ1626" s="2">
        <v>21051</v>
      </c>
      <c r="BA1626" s="98" t="e">
        <v>#N/A</v>
      </c>
      <c r="BB1626" s="2">
        <v>0</v>
      </c>
      <c r="BC1626" s="2">
        <v>0</v>
      </c>
      <c r="BD1626" s="2" t="e">
        <v>#N/A</v>
      </c>
      <c r="BE1626" s="2" t="e">
        <v>#N/A</v>
      </c>
      <c r="BF1626" s="2" t="e">
        <v>#N/A</v>
      </c>
      <c r="BG1626" s="2" t="e">
        <v>#N/A</v>
      </c>
      <c r="BH1626" s="2" t="e">
        <v>#N/A</v>
      </c>
      <c r="BI1626" s="2" t="e">
        <v>#N/A</v>
      </c>
      <c r="BJ1626" s="2" t="e">
        <v>#N/A</v>
      </c>
      <c r="BK1626" s="2" t="e">
        <v>#N/A</v>
      </c>
      <c r="BL1626" s="2">
        <v>21051</v>
      </c>
      <c r="BM1626" s="2">
        <v>564568440</v>
      </c>
      <c r="BN1626" s="2">
        <v>0</v>
      </c>
      <c r="BO1626" s="2">
        <v>0</v>
      </c>
      <c r="BP1626" s="2" t="e">
        <v>#N/A</v>
      </c>
      <c r="BQ1626" s="2" t="e">
        <v>#N/A</v>
      </c>
      <c r="BR1626" s="2" t="e">
        <v>#N/A</v>
      </c>
      <c r="BS1626" s="2" t="e">
        <v>#N/A</v>
      </c>
      <c r="BT1626" s="2" t="e">
        <v>#N/A</v>
      </c>
      <c r="BU1626" s="2" t="e">
        <v>#N/A</v>
      </c>
      <c r="BV1626" s="2" t="e">
        <v>#N/A</v>
      </c>
      <c r="BW1626" s="2" t="e">
        <v>#N/A</v>
      </c>
      <c r="BX1626" s="2">
        <v>21051</v>
      </c>
      <c r="BY1626" s="2">
        <v>121250657</v>
      </c>
      <c r="BZ1626" s="2">
        <v>4563195</v>
      </c>
      <c r="CA1626" s="2">
        <v>114738127</v>
      </c>
      <c r="CB1626" s="2">
        <v>789651</v>
      </c>
      <c r="CC1626" s="2">
        <v>35913970</v>
      </c>
      <c r="CD1626" s="2">
        <v>78824157</v>
      </c>
      <c r="CE1626" s="2">
        <v>121250657</v>
      </c>
      <c r="CF1626" s="2">
        <v>86062501</v>
      </c>
      <c r="CG1626" s="2">
        <v>31188156</v>
      </c>
      <c r="CH1626" s="2">
        <v>13140670</v>
      </c>
      <c r="CI1626" s="2" t="s">
        <v>189</v>
      </c>
      <c r="CJ1626" s="2">
        <v>21051</v>
      </c>
      <c r="CK1626" s="97">
        <v>86701076</v>
      </c>
      <c r="CL1626" s="97" t="e">
        <v>#N/A</v>
      </c>
      <c r="CM1626" s="97" t="e">
        <v>#N/A</v>
      </c>
      <c r="CN1626" s="2">
        <v>1155614</v>
      </c>
      <c r="CO1626" s="100" t="e">
        <v>#N/A</v>
      </c>
      <c r="CP1626" s="97" t="e">
        <v>#N/A</v>
      </c>
      <c r="CQ1626" s="97">
        <v>86701076</v>
      </c>
      <c r="CR1626" s="97">
        <v>49948709</v>
      </c>
      <c r="CS1626" s="97">
        <v>25330861</v>
      </c>
      <c r="CT1626" s="2">
        <v>12077854</v>
      </c>
      <c r="CU1626" s="2" t="s">
        <v>189</v>
      </c>
    </row>
    <row r="1627" spans="1:99" x14ac:dyDescent="0.25">
      <c r="A1627" s="2">
        <v>21039</v>
      </c>
      <c r="B1627" s="2" t="e">
        <v>#N/A</v>
      </c>
      <c r="C1627" s="2" t="e">
        <v>#N/A</v>
      </c>
      <c r="D1627" s="2" t="e">
        <v>#N/A</v>
      </c>
      <c r="E1627" s="2" t="e">
        <v>#N/A</v>
      </c>
      <c r="F1627" s="2" t="e">
        <v>#N/A</v>
      </c>
      <c r="G1627" s="2" t="e">
        <v>#N/A</v>
      </c>
      <c r="H1627" s="2" t="e">
        <v>#N/A</v>
      </c>
      <c r="I1627" s="2" t="e">
        <v>#N/A</v>
      </c>
      <c r="J1627" s="2" t="e">
        <v>#N/A</v>
      </c>
      <c r="K1627" s="2" t="e">
        <v>#N/A</v>
      </c>
      <c r="L1627" s="2" t="e">
        <v>#N/A</v>
      </c>
      <c r="N1627" s="2">
        <v>21039</v>
      </c>
      <c r="O1627" s="97" t="s">
        <v>186</v>
      </c>
      <c r="P1627" s="97" t="s">
        <v>186</v>
      </c>
      <c r="Q1627" s="97" t="s">
        <v>186</v>
      </c>
      <c r="R1627" s="97" t="s">
        <v>186</v>
      </c>
      <c r="S1627" s="97" t="s">
        <v>186</v>
      </c>
      <c r="T1627" s="97" t="s">
        <v>186</v>
      </c>
      <c r="U1627" s="97" t="s">
        <v>186</v>
      </c>
      <c r="V1627" s="97" t="s">
        <v>186</v>
      </c>
      <c r="W1627" s="97" t="e">
        <v>#N/A</v>
      </c>
      <c r="X1627" s="97" t="s">
        <v>186</v>
      </c>
      <c r="Y1627" s="97" t="s">
        <v>186</v>
      </c>
      <c r="Z1627" s="97">
        <v>0</v>
      </c>
      <c r="AB1627" s="2">
        <v>21052</v>
      </c>
      <c r="AC1627" s="97" t="e">
        <v>#N/A</v>
      </c>
      <c r="AD1627" s="97" t="e">
        <v>#N/A</v>
      </c>
      <c r="AE1627" s="97" t="e">
        <v>#N/A</v>
      </c>
      <c r="AF1627" s="97" t="e">
        <v>#N/A</v>
      </c>
      <c r="AG1627" s="97" t="e">
        <v>#N/A</v>
      </c>
      <c r="AH1627" s="97" t="e">
        <v>#N/A</v>
      </c>
      <c r="AI1627" s="97" t="e">
        <v>#N/A</v>
      </c>
      <c r="AJ1627" s="97" t="e">
        <v>#N/A</v>
      </c>
      <c r="AK1627" s="97" t="e">
        <v>#N/A</v>
      </c>
      <c r="AL1627" s="97" t="e">
        <v>#N/A</v>
      </c>
      <c r="AM1627" s="97" t="e">
        <v>#N/A</v>
      </c>
      <c r="AN1627" s="2">
        <v>21052</v>
      </c>
      <c r="AO1627" s="97" t="e">
        <v>#N/A</v>
      </c>
      <c r="AP1627" s="97" t="e">
        <v>#N/A</v>
      </c>
      <c r="AQ1627" s="97" t="e">
        <v>#N/A</v>
      </c>
      <c r="AR1627" s="97" t="e">
        <v>#N/A</v>
      </c>
      <c r="AS1627" s="97" t="e">
        <v>#N/A</v>
      </c>
      <c r="AT1627" s="97" t="e">
        <v>#N/A</v>
      </c>
      <c r="AU1627" s="97" t="e">
        <v>#N/A</v>
      </c>
      <c r="AV1627" s="97" t="e">
        <v>#N/A</v>
      </c>
      <c r="AW1627" s="97" t="e">
        <v>#N/A</v>
      </c>
      <c r="AX1627" s="97" t="e">
        <v>#N/A</v>
      </c>
      <c r="AY1627" s="97" t="e">
        <v>#N/A</v>
      </c>
      <c r="AZ1627" s="2">
        <v>21052</v>
      </c>
      <c r="BA1627" s="98" t="e">
        <v>#N/A</v>
      </c>
      <c r="BB1627" s="2" t="e">
        <v>#N/A</v>
      </c>
      <c r="BC1627" s="2" t="e">
        <v>#N/A</v>
      </c>
      <c r="BD1627" s="2" t="e">
        <v>#N/A</v>
      </c>
      <c r="BE1627" s="2" t="e">
        <v>#N/A</v>
      </c>
      <c r="BF1627" s="2" t="e">
        <v>#N/A</v>
      </c>
      <c r="BG1627" s="2" t="e">
        <v>#N/A</v>
      </c>
      <c r="BH1627" s="2" t="e">
        <v>#N/A</v>
      </c>
      <c r="BI1627" s="2" t="e">
        <v>#N/A</v>
      </c>
      <c r="BJ1627" s="2" t="e">
        <v>#N/A</v>
      </c>
      <c r="BK1627" s="2" t="e">
        <v>#N/A</v>
      </c>
      <c r="BL1627" s="2">
        <v>21052</v>
      </c>
      <c r="BM1627" s="2">
        <v>564568440</v>
      </c>
      <c r="BN1627" s="2" t="e">
        <v>#N/A</v>
      </c>
      <c r="BO1627" s="2" t="e">
        <v>#N/A</v>
      </c>
      <c r="BP1627" s="2" t="e">
        <v>#N/A</v>
      </c>
      <c r="BQ1627" s="2" t="e">
        <v>#N/A</v>
      </c>
      <c r="BR1627" s="2" t="e">
        <v>#N/A</v>
      </c>
      <c r="BS1627" s="2" t="e">
        <v>#N/A</v>
      </c>
      <c r="BT1627" s="2" t="e">
        <v>#N/A</v>
      </c>
      <c r="BU1627" s="2" t="e">
        <v>#N/A</v>
      </c>
      <c r="BV1627" s="2" t="e">
        <v>#N/A</v>
      </c>
      <c r="BW1627" s="2" t="e">
        <v>#N/A</v>
      </c>
      <c r="BX1627" s="2">
        <v>21052</v>
      </c>
      <c r="BY1627" s="2" t="e">
        <v>#N/A</v>
      </c>
      <c r="BZ1627" s="2" t="e">
        <v>#N/A</v>
      </c>
      <c r="CA1627" s="2" t="e">
        <v>#N/A</v>
      </c>
      <c r="CB1627" s="2" t="e">
        <v>#N/A</v>
      </c>
      <c r="CC1627" s="2" t="e">
        <v>#N/A</v>
      </c>
      <c r="CD1627" s="2" t="e">
        <v>#N/A</v>
      </c>
      <c r="CE1627" s="2" t="e">
        <v>#N/A</v>
      </c>
      <c r="CF1627" s="2" t="e">
        <v>#N/A</v>
      </c>
      <c r="CG1627" s="2" t="e">
        <v>#N/A</v>
      </c>
      <c r="CH1627" s="2" t="e">
        <v>#N/A</v>
      </c>
      <c r="CI1627" s="2" t="e">
        <v>#N/A</v>
      </c>
      <c r="CJ1627" s="2">
        <v>21052</v>
      </c>
      <c r="CK1627" s="97" t="e">
        <v>#N/A</v>
      </c>
      <c r="CL1627" s="97" t="e">
        <v>#N/A</v>
      </c>
      <c r="CM1627" s="97" t="e">
        <v>#N/A</v>
      </c>
      <c r="CN1627" s="2" t="e">
        <v>#N/A</v>
      </c>
      <c r="CO1627" s="100" t="e">
        <v>#N/A</v>
      </c>
      <c r="CP1627" s="97" t="e">
        <v>#N/A</v>
      </c>
      <c r="CQ1627" s="97" t="e">
        <v>#N/A</v>
      </c>
      <c r="CR1627" s="97" t="e">
        <v>#N/A</v>
      </c>
      <c r="CS1627" s="97" t="e">
        <v>#N/A</v>
      </c>
      <c r="CT1627" s="2" t="e">
        <v>#N/A</v>
      </c>
      <c r="CU1627" s="2" t="e">
        <v>#N/A</v>
      </c>
    </row>
    <row r="1628" spans="1:99" x14ac:dyDescent="0.25">
      <c r="A1628" s="2">
        <v>21040</v>
      </c>
      <c r="B1628" s="2">
        <v>53733127</v>
      </c>
      <c r="C1628" s="2">
        <v>6584706</v>
      </c>
      <c r="D1628" s="2">
        <v>46022420</v>
      </c>
      <c r="E1628" s="2">
        <v>4836004</v>
      </c>
      <c r="F1628" s="2">
        <v>21727792</v>
      </c>
      <c r="G1628" s="2">
        <v>24294628</v>
      </c>
      <c r="H1628" s="2">
        <v>53733127</v>
      </c>
      <c r="I1628" s="2">
        <v>16640053</v>
      </c>
      <c r="J1628" s="2">
        <v>16158894</v>
      </c>
      <c r="K1628" s="2">
        <v>34439694</v>
      </c>
      <c r="L1628" s="2">
        <v>14795246</v>
      </c>
      <c r="N1628" s="2">
        <v>21040</v>
      </c>
      <c r="O1628" s="97" t="s">
        <v>186</v>
      </c>
      <c r="P1628" s="97" t="s">
        <v>186</v>
      </c>
      <c r="Q1628" s="97" t="s">
        <v>186</v>
      </c>
      <c r="R1628" s="97" t="s">
        <v>186</v>
      </c>
      <c r="S1628" s="97" t="s">
        <v>186</v>
      </c>
      <c r="T1628" s="97" t="s">
        <v>186</v>
      </c>
      <c r="U1628" s="97" t="s">
        <v>186</v>
      </c>
      <c r="V1628" s="97" t="s">
        <v>186</v>
      </c>
      <c r="W1628" s="97" t="e">
        <v>#N/A</v>
      </c>
      <c r="X1628" s="97" t="s">
        <v>186</v>
      </c>
      <c r="Y1628" s="97" t="s">
        <v>186</v>
      </c>
      <c r="Z1628" s="97">
        <v>0</v>
      </c>
      <c r="AB1628" s="2">
        <v>21053</v>
      </c>
      <c r="AC1628" s="97" t="e">
        <v>#N/A</v>
      </c>
      <c r="AD1628" s="97">
        <v>18675544</v>
      </c>
      <c r="AE1628" s="97" t="e">
        <v>#N/A</v>
      </c>
      <c r="AF1628" s="97" t="e">
        <v>#N/A</v>
      </c>
      <c r="AG1628" s="97" t="e">
        <v>#N/A</v>
      </c>
      <c r="AH1628" s="97" t="e">
        <v>#N/A</v>
      </c>
      <c r="AI1628" s="97">
        <v>238186859</v>
      </c>
      <c r="AJ1628" s="97">
        <v>112221019</v>
      </c>
      <c r="AK1628" s="97">
        <v>116164673</v>
      </c>
      <c r="AL1628" s="97">
        <v>45514040</v>
      </c>
      <c r="AM1628" s="97" t="s">
        <v>189</v>
      </c>
      <c r="AN1628" s="2">
        <v>21053</v>
      </c>
      <c r="AO1628" s="97" t="e">
        <v>#N/A</v>
      </c>
      <c r="AP1628" s="97" t="e">
        <v>#N/A</v>
      </c>
      <c r="AQ1628" s="97" t="e">
        <v>#N/A</v>
      </c>
      <c r="AR1628" s="97" t="e">
        <v>#N/A</v>
      </c>
      <c r="AS1628" s="97" t="e">
        <v>#N/A</v>
      </c>
      <c r="AT1628" s="97" t="e">
        <v>#N/A</v>
      </c>
      <c r="AU1628" s="97" t="e">
        <v>#N/A</v>
      </c>
      <c r="AV1628" s="97" t="e">
        <v>#N/A</v>
      </c>
      <c r="AW1628" s="97" t="e">
        <v>#N/A</v>
      </c>
      <c r="AX1628" s="97" t="e">
        <v>#N/A</v>
      </c>
      <c r="AY1628" s="97" t="e">
        <v>#N/A</v>
      </c>
      <c r="AZ1628" s="2">
        <v>21053</v>
      </c>
      <c r="BA1628" s="98" t="e">
        <v>#N/A</v>
      </c>
      <c r="BB1628" s="2" t="e">
        <v>#N/A</v>
      </c>
      <c r="BC1628" s="2" t="e">
        <v>#N/A</v>
      </c>
      <c r="BD1628" s="2" t="e">
        <v>#N/A</v>
      </c>
      <c r="BE1628" s="2" t="e">
        <v>#N/A</v>
      </c>
      <c r="BF1628" s="2" t="e">
        <v>#N/A</v>
      </c>
      <c r="BG1628" s="2" t="e">
        <v>#N/A</v>
      </c>
      <c r="BH1628" s="2" t="e">
        <v>#N/A</v>
      </c>
      <c r="BI1628" s="2" t="e">
        <v>#N/A</v>
      </c>
      <c r="BJ1628" s="2" t="e">
        <v>#N/A</v>
      </c>
      <c r="BK1628" s="2" t="e">
        <v>#N/A</v>
      </c>
      <c r="BL1628" s="2">
        <v>21053</v>
      </c>
      <c r="BM1628" s="2">
        <v>564568440</v>
      </c>
      <c r="BN1628" s="2" t="e">
        <v>#N/A</v>
      </c>
      <c r="BO1628" s="2" t="e">
        <v>#N/A</v>
      </c>
      <c r="BP1628" s="2" t="e">
        <v>#N/A</v>
      </c>
      <c r="BQ1628" s="2" t="e">
        <v>#N/A</v>
      </c>
      <c r="BR1628" s="2" t="e">
        <v>#N/A</v>
      </c>
      <c r="BS1628" s="2" t="e">
        <v>#N/A</v>
      </c>
      <c r="BT1628" s="2" t="e">
        <v>#N/A</v>
      </c>
      <c r="BU1628" s="2" t="e">
        <v>#N/A</v>
      </c>
      <c r="BV1628" s="2" t="e">
        <v>#N/A</v>
      </c>
      <c r="BW1628" s="2" t="e">
        <v>#N/A</v>
      </c>
      <c r="BX1628" s="2">
        <v>21053</v>
      </c>
      <c r="BY1628" s="2" t="e">
        <v>#N/A</v>
      </c>
      <c r="BZ1628" s="2" t="e">
        <v>#N/A</v>
      </c>
      <c r="CA1628" s="2" t="e">
        <v>#N/A</v>
      </c>
      <c r="CB1628" s="2" t="e">
        <v>#N/A</v>
      </c>
      <c r="CC1628" s="2" t="e">
        <v>#N/A</v>
      </c>
      <c r="CD1628" s="2" t="e">
        <v>#N/A</v>
      </c>
      <c r="CE1628" s="2" t="e">
        <v>#N/A</v>
      </c>
      <c r="CF1628" s="2" t="e">
        <v>#N/A</v>
      </c>
      <c r="CG1628" s="2" t="e">
        <v>#N/A</v>
      </c>
      <c r="CH1628" s="2" t="e">
        <v>#N/A</v>
      </c>
      <c r="CI1628" s="2" t="e">
        <v>#N/A</v>
      </c>
      <c r="CJ1628" s="2">
        <v>21053</v>
      </c>
      <c r="CK1628" s="97" t="e">
        <v>#N/A</v>
      </c>
      <c r="CL1628" s="97" t="e">
        <v>#N/A</v>
      </c>
      <c r="CM1628" s="97" t="e">
        <v>#N/A</v>
      </c>
      <c r="CN1628" s="2" t="e">
        <v>#N/A</v>
      </c>
      <c r="CO1628" s="100" t="e">
        <v>#N/A</v>
      </c>
      <c r="CP1628" s="97" t="e">
        <v>#N/A</v>
      </c>
      <c r="CQ1628" s="97" t="e">
        <v>#N/A</v>
      </c>
      <c r="CR1628" s="97" t="e">
        <v>#N/A</v>
      </c>
      <c r="CS1628" s="97" t="e">
        <v>#N/A</v>
      </c>
      <c r="CT1628" s="2" t="e">
        <v>#N/A</v>
      </c>
      <c r="CU1628" s="2" t="e">
        <v>#N/A</v>
      </c>
    </row>
    <row r="1629" spans="1:99" x14ac:dyDescent="0.25">
      <c r="A1629" s="2">
        <v>21041</v>
      </c>
      <c r="B1629" s="2">
        <v>616611905</v>
      </c>
      <c r="C1629" s="2">
        <v>293534506</v>
      </c>
      <c r="D1629" s="2">
        <v>323077399</v>
      </c>
      <c r="E1629" s="2">
        <v>133177854</v>
      </c>
      <c r="F1629" s="2">
        <v>185054088</v>
      </c>
      <c r="G1629" s="2">
        <v>138023311</v>
      </c>
      <c r="H1629" s="2">
        <v>616611905</v>
      </c>
      <c r="I1629" s="2">
        <v>205611784</v>
      </c>
      <c r="J1629" s="2">
        <v>128060448</v>
      </c>
      <c r="K1629" s="2">
        <v>363483365</v>
      </c>
      <c r="L1629" s="2">
        <v>123837597</v>
      </c>
      <c r="N1629" s="2">
        <v>21041</v>
      </c>
      <c r="O1629" s="97">
        <v>555017915</v>
      </c>
      <c r="P1629" s="97">
        <v>227001864</v>
      </c>
      <c r="Q1629" s="97">
        <v>236028684</v>
      </c>
      <c r="R1629" s="97">
        <v>115731245</v>
      </c>
      <c r="S1629" s="97">
        <v>132001609</v>
      </c>
      <c r="T1629" s="97">
        <v>104027075</v>
      </c>
      <c r="U1629" s="97">
        <v>555017915</v>
      </c>
      <c r="V1629" s="97">
        <v>185911594</v>
      </c>
      <c r="W1629" s="97" t="e">
        <v>#N/A</v>
      </c>
      <c r="X1629" s="97">
        <v>369106321</v>
      </c>
      <c r="Y1629" s="97">
        <v>126799709</v>
      </c>
      <c r="Z1629" s="97">
        <v>0</v>
      </c>
      <c r="AB1629" s="2">
        <v>21054</v>
      </c>
      <c r="AC1629" s="97" t="e">
        <v>#N/A</v>
      </c>
      <c r="AD1629" s="97" t="e">
        <v>#N/A</v>
      </c>
      <c r="AE1629" s="97" t="e">
        <v>#N/A</v>
      </c>
      <c r="AF1629" s="97" t="e">
        <v>#N/A</v>
      </c>
      <c r="AG1629" s="97" t="e">
        <v>#N/A</v>
      </c>
      <c r="AH1629" s="97" t="e">
        <v>#N/A</v>
      </c>
      <c r="AI1629" s="97" t="e">
        <v>#N/A</v>
      </c>
      <c r="AJ1629" s="97" t="e">
        <v>#N/A</v>
      </c>
      <c r="AK1629" s="97" t="e">
        <v>#N/A</v>
      </c>
      <c r="AL1629" s="97" t="e">
        <v>#N/A</v>
      </c>
      <c r="AM1629" s="97" t="e">
        <v>#N/A</v>
      </c>
      <c r="AN1629" s="2">
        <v>21054</v>
      </c>
      <c r="AO1629" s="97" t="e">
        <v>#N/A</v>
      </c>
      <c r="AP1629" s="97" t="e">
        <v>#N/A</v>
      </c>
      <c r="AQ1629" s="97" t="e">
        <v>#N/A</v>
      </c>
      <c r="AR1629" s="97" t="e">
        <v>#N/A</v>
      </c>
      <c r="AS1629" s="97" t="e">
        <v>#N/A</v>
      </c>
      <c r="AT1629" s="97" t="e">
        <v>#N/A</v>
      </c>
      <c r="AU1629" s="97" t="e">
        <v>#N/A</v>
      </c>
      <c r="AV1629" s="97" t="e">
        <v>#N/A</v>
      </c>
      <c r="AW1629" s="97" t="e">
        <v>#N/A</v>
      </c>
      <c r="AX1629" s="97" t="e">
        <v>#N/A</v>
      </c>
      <c r="AY1629" s="97" t="e">
        <v>#N/A</v>
      </c>
      <c r="AZ1629" s="2">
        <v>21054</v>
      </c>
      <c r="BA1629" s="98" t="e">
        <v>#N/A</v>
      </c>
      <c r="BB1629" s="2" t="e">
        <v>#N/A</v>
      </c>
      <c r="BC1629" s="2" t="e">
        <v>#N/A</v>
      </c>
      <c r="BD1629" s="2" t="e">
        <v>#N/A</v>
      </c>
      <c r="BE1629" s="2" t="e">
        <v>#N/A</v>
      </c>
      <c r="BF1629" s="2" t="e">
        <v>#N/A</v>
      </c>
      <c r="BG1629" s="2" t="e">
        <v>#N/A</v>
      </c>
      <c r="BH1629" s="2" t="e">
        <v>#N/A</v>
      </c>
      <c r="BI1629" s="2" t="e">
        <v>#N/A</v>
      </c>
      <c r="BJ1629" s="2" t="e">
        <v>#N/A</v>
      </c>
      <c r="BK1629" s="2" t="e">
        <v>#N/A</v>
      </c>
      <c r="BL1629" s="2">
        <v>21054</v>
      </c>
      <c r="BM1629" s="2">
        <v>564568440</v>
      </c>
      <c r="BN1629" s="2" t="e">
        <v>#N/A</v>
      </c>
      <c r="BO1629" s="2" t="e">
        <v>#N/A</v>
      </c>
      <c r="BP1629" s="2" t="e">
        <v>#N/A</v>
      </c>
      <c r="BQ1629" s="2" t="e">
        <v>#N/A</v>
      </c>
      <c r="BR1629" s="2" t="e">
        <v>#N/A</v>
      </c>
      <c r="BS1629" s="2" t="e">
        <v>#N/A</v>
      </c>
      <c r="BT1629" s="2" t="e">
        <v>#N/A</v>
      </c>
      <c r="BU1629" s="2" t="e">
        <v>#N/A</v>
      </c>
      <c r="BV1629" s="2" t="e">
        <v>#N/A</v>
      </c>
      <c r="BW1629" s="2" t="e">
        <v>#N/A</v>
      </c>
      <c r="BX1629" s="2">
        <v>21054</v>
      </c>
      <c r="BY1629" s="2" t="e">
        <v>#N/A</v>
      </c>
      <c r="BZ1629" s="2" t="e">
        <v>#N/A</v>
      </c>
      <c r="CA1629" s="2" t="e">
        <v>#N/A</v>
      </c>
      <c r="CB1629" s="2" t="e">
        <v>#N/A</v>
      </c>
      <c r="CC1629" s="2" t="e">
        <v>#N/A</v>
      </c>
      <c r="CD1629" s="2" t="e">
        <v>#N/A</v>
      </c>
      <c r="CE1629" s="2" t="e">
        <v>#N/A</v>
      </c>
      <c r="CF1629" s="2" t="e">
        <v>#N/A</v>
      </c>
      <c r="CG1629" s="2" t="e">
        <v>#N/A</v>
      </c>
      <c r="CH1629" s="2" t="e">
        <v>#N/A</v>
      </c>
      <c r="CI1629" s="2" t="e">
        <v>#N/A</v>
      </c>
      <c r="CJ1629" s="2">
        <v>21054</v>
      </c>
      <c r="CK1629" s="97" t="e">
        <v>#N/A</v>
      </c>
      <c r="CL1629" s="97" t="e">
        <v>#N/A</v>
      </c>
      <c r="CM1629" s="97" t="e">
        <v>#N/A</v>
      </c>
      <c r="CN1629" s="2" t="e">
        <v>#N/A</v>
      </c>
      <c r="CO1629" s="100" t="e">
        <v>#N/A</v>
      </c>
      <c r="CP1629" s="97" t="e">
        <v>#N/A</v>
      </c>
      <c r="CQ1629" s="97" t="e">
        <v>#N/A</v>
      </c>
      <c r="CR1629" s="97" t="e">
        <v>#N/A</v>
      </c>
      <c r="CS1629" s="97" t="e">
        <v>#N/A</v>
      </c>
      <c r="CT1629" s="2" t="e">
        <v>#N/A</v>
      </c>
      <c r="CU1629" s="2" t="e">
        <v>#N/A</v>
      </c>
    </row>
    <row r="1630" spans="1:99" x14ac:dyDescent="0.25">
      <c r="A1630" s="2">
        <v>21042</v>
      </c>
      <c r="B1630" s="2">
        <v>23026935</v>
      </c>
      <c r="C1630" s="2">
        <v>549152</v>
      </c>
      <c r="D1630" s="2">
        <v>22477783</v>
      </c>
      <c r="E1630" s="2">
        <v>304756</v>
      </c>
      <c r="F1630" s="2">
        <v>11845169</v>
      </c>
      <c r="G1630" s="2">
        <v>10632614</v>
      </c>
      <c r="H1630" s="2">
        <v>23026935</v>
      </c>
      <c r="I1630" s="2">
        <v>10376991</v>
      </c>
      <c r="J1630" s="2">
        <v>9686574</v>
      </c>
      <c r="K1630" s="2">
        <v>12127816</v>
      </c>
      <c r="L1630" s="2">
        <v>5784798</v>
      </c>
      <c r="N1630" s="2">
        <v>21042</v>
      </c>
      <c r="O1630" s="97" t="s">
        <v>186</v>
      </c>
      <c r="P1630" s="97" t="s">
        <v>186</v>
      </c>
      <c r="Q1630" s="97" t="s">
        <v>186</v>
      </c>
      <c r="R1630" s="97" t="s">
        <v>186</v>
      </c>
      <c r="S1630" s="97" t="s">
        <v>186</v>
      </c>
      <c r="T1630" s="97" t="s">
        <v>186</v>
      </c>
      <c r="U1630" s="97" t="s">
        <v>186</v>
      </c>
      <c r="V1630" s="97" t="s">
        <v>186</v>
      </c>
      <c r="W1630" s="97" t="e">
        <v>#N/A</v>
      </c>
      <c r="X1630" s="97" t="s">
        <v>186</v>
      </c>
      <c r="Y1630" s="97" t="s">
        <v>186</v>
      </c>
      <c r="Z1630" s="97">
        <v>0</v>
      </c>
      <c r="AB1630" s="2">
        <v>21055</v>
      </c>
      <c r="AC1630" s="97" t="e">
        <v>#N/A</v>
      </c>
      <c r="AD1630" s="97" t="e">
        <v>#N/A</v>
      </c>
      <c r="AE1630" s="97" t="e">
        <v>#N/A</v>
      </c>
      <c r="AF1630" s="97" t="e">
        <v>#N/A</v>
      </c>
      <c r="AG1630" s="97" t="e">
        <v>#N/A</v>
      </c>
      <c r="AH1630" s="97" t="e">
        <v>#N/A</v>
      </c>
      <c r="AI1630" s="97" t="e">
        <v>#N/A</v>
      </c>
      <c r="AJ1630" s="97" t="e">
        <v>#N/A</v>
      </c>
      <c r="AK1630" s="97" t="e">
        <v>#N/A</v>
      </c>
      <c r="AL1630" s="97" t="e">
        <v>#N/A</v>
      </c>
      <c r="AM1630" s="97" t="e">
        <v>#N/A</v>
      </c>
      <c r="AN1630" s="2">
        <v>21055</v>
      </c>
      <c r="AO1630" s="97" t="e">
        <v>#N/A</v>
      </c>
      <c r="AP1630" s="97" t="e">
        <v>#N/A</v>
      </c>
      <c r="AQ1630" s="97" t="e">
        <v>#N/A</v>
      </c>
      <c r="AR1630" s="97" t="e">
        <v>#N/A</v>
      </c>
      <c r="AS1630" s="97" t="e">
        <v>#N/A</v>
      </c>
      <c r="AT1630" s="97" t="e">
        <v>#N/A</v>
      </c>
      <c r="AU1630" s="97" t="e">
        <v>#N/A</v>
      </c>
      <c r="AV1630" s="97" t="e">
        <v>#N/A</v>
      </c>
      <c r="AW1630" s="97" t="e">
        <v>#N/A</v>
      </c>
      <c r="AX1630" s="97" t="e">
        <v>#N/A</v>
      </c>
      <c r="AY1630" s="97" t="e">
        <v>#N/A</v>
      </c>
      <c r="AZ1630" s="2">
        <v>21055</v>
      </c>
      <c r="BA1630" s="98" t="e">
        <v>#N/A</v>
      </c>
      <c r="BB1630" s="2" t="e">
        <v>#N/A</v>
      </c>
      <c r="BC1630" s="2" t="e">
        <v>#N/A</v>
      </c>
      <c r="BD1630" s="2" t="e">
        <v>#N/A</v>
      </c>
      <c r="BE1630" s="2" t="e">
        <v>#N/A</v>
      </c>
      <c r="BF1630" s="2" t="e">
        <v>#N/A</v>
      </c>
      <c r="BG1630" s="2" t="e">
        <v>#N/A</v>
      </c>
      <c r="BH1630" s="2" t="e">
        <v>#N/A</v>
      </c>
      <c r="BI1630" s="2" t="e">
        <v>#N/A</v>
      </c>
      <c r="BJ1630" s="2" t="e">
        <v>#N/A</v>
      </c>
      <c r="BK1630" s="2" t="e">
        <v>#N/A</v>
      </c>
      <c r="BL1630" s="2">
        <v>21055</v>
      </c>
      <c r="BM1630" s="2">
        <v>564568440</v>
      </c>
      <c r="BN1630" s="2" t="e">
        <v>#N/A</v>
      </c>
      <c r="BO1630" s="2" t="e">
        <v>#N/A</v>
      </c>
      <c r="BP1630" s="2" t="e">
        <v>#N/A</v>
      </c>
      <c r="BQ1630" s="2" t="e">
        <v>#N/A</v>
      </c>
      <c r="BR1630" s="2" t="e">
        <v>#N/A</v>
      </c>
      <c r="BS1630" s="2" t="e">
        <v>#N/A</v>
      </c>
      <c r="BT1630" s="2" t="e">
        <v>#N/A</v>
      </c>
      <c r="BU1630" s="2" t="e">
        <v>#N/A</v>
      </c>
      <c r="BV1630" s="2" t="e">
        <v>#N/A</v>
      </c>
      <c r="BW1630" s="2" t="e">
        <v>#N/A</v>
      </c>
      <c r="BX1630" s="2">
        <v>21055</v>
      </c>
      <c r="BY1630" s="2" t="e">
        <v>#N/A</v>
      </c>
      <c r="BZ1630" s="2" t="e">
        <v>#N/A</v>
      </c>
      <c r="CA1630" s="2" t="e">
        <v>#N/A</v>
      </c>
      <c r="CB1630" s="2" t="e">
        <v>#N/A</v>
      </c>
      <c r="CC1630" s="2" t="e">
        <v>#N/A</v>
      </c>
      <c r="CD1630" s="2" t="e">
        <v>#N/A</v>
      </c>
      <c r="CE1630" s="2" t="e">
        <v>#N/A</v>
      </c>
      <c r="CF1630" s="2" t="e">
        <v>#N/A</v>
      </c>
      <c r="CG1630" s="2" t="e">
        <v>#N/A</v>
      </c>
      <c r="CH1630" s="2" t="e">
        <v>#N/A</v>
      </c>
      <c r="CI1630" s="2" t="e">
        <v>#N/A</v>
      </c>
      <c r="CJ1630" s="2">
        <v>21055</v>
      </c>
      <c r="CK1630" s="97" t="e">
        <v>#N/A</v>
      </c>
      <c r="CL1630" s="97" t="e">
        <v>#N/A</v>
      </c>
      <c r="CM1630" s="97" t="e">
        <v>#N/A</v>
      </c>
      <c r="CN1630" s="2" t="e">
        <v>#N/A</v>
      </c>
      <c r="CO1630" s="100" t="e">
        <v>#N/A</v>
      </c>
      <c r="CP1630" s="97" t="e">
        <v>#N/A</v>
      </c>
      <c r="CQ1630" s="97" t="e">
        <v>#N/A</v>
      </c>
      <c r="CR1630" s="97" t="e">
        <v>#N/A</v>
      </c>
      <c r="CS1630" s="97" t="e">
        <v>#N/A</v>
      </c>
      <c r="CT1630" s="2" t="e">
        <v>#N/A</v>
      </c>
      <c r="CU1630" s="2" t="e">
        <v>#N/A</v>
      </c>
    </row>
    <row r="1631" spans="1:99" x14ac:dyDescent="0.25">
      <c r="A1631" s="2">
        <v>21043</v>
      </c>
      <c r="B1631" s="2">
        <v>261042713</v>
      </c>
      <c r="C1631" s="2">
        <v>4616091</v>
      </c>
      <c r="D1631" s="2">
        <v>256426622</v>
      </c>
      <c r="E1631" s="2">
        <v>1384613</v>
      </c>
      <c r="F1631" s="2">
        <v>93153249</v>
      </c>
      <c r="G1631" s="2">
        <v>163273373</v>
      </c>
      <c r="H1631" s="2">
        <v>261042713</v>
      </c>
      <c r="I1631" s="2">
        <v>138412386</v>
      </c>
      <c r="J1631" s="2">
        <v>133325458</v>
      </c>
      <c r="K1631" s="2">
        <v>121795021</v>
      </c>
      <c r="L1631" s="2">
        <v>45076758</v>
      </c>
      <c r="N1631" s="2">
        <v>21043</v>
      </c>
      <c r="O1631" s="97" t="s">
        <v>186</v>
      </c>
      <c r="P1631" s="97" t="s">
        <v>186</v>
      </c>
      <c r="Q1631" s="97" t="s">
        <v>186</v>
      </c>
      <c r="R1631" s="97" t="s">
        <v>186</v>
      </c>
      <c r="S1631" s="97" t="s">
        <v>186</v>
      </c>
      <c r="T1631" s="97" t="s">
        <v>186</v>
      </c>
      <c r="U1631" s="97" t="s">
        <v>186</v>
      </c>
      <c r="V1631" s="97" t="s">
        <v>186</v>
      </c>
      <c r="W1631" s="97" t="e">
        <v>#N/A</v>
      </c>
      <c r="X1631" s="97" t="s">
        <v>186</v>
      </c>
      <c r="Y1631" s="97" t="s">
        <v>186</v>
      </c>
      <c r="Z1631" s="97">
        <v>0</v>
      </c>
      <c r="AB1631" s="2">
        <v>21056</v>
      </c>
      <c r="AC1631" s="97" t="e">
        <v>#N/A</v>
      </c>
      <c r="AD1631" s="97" t="e">
        <v>#N/A</v>
      </c>
      <c r="AE1631" s="97" t="e">
        <v>#N/A</v>
      </c>
      <c r="AF1631" s="97" t="e">
        <v>#N/A</v>
      </c>
      <c r="AG1631" s="97" t="e">
        <v>#N/A</v>
      </c>
      <c r="AH1631" s="97" t="e">
        <v>#N/A</v>
      </c>
      <c r="AI1631" s="97" t="e">
        <v>#N/A</v>
      </c>
      <c r="AJ1631" s="97" t="e">
        <v>#N/A</v>
      </c>
      <c r="AK1631" s="97" t="e">
        <v>#N/A</v>
      </c>
      <c r="AL1631" s="97" t="e">
        <v>#N/A</v>
      </c>
      <c r="AM1631" s="97" t="e">
        <v>#N/A</v>
      </c>
      <c r="AN1631" s="2">
        <v>21056</v>
      </c>
      <c r="AO1631" s="97" t="e">
        <v>#N/A</v>
      </c>
      <c r="AP1631" s="97" t="e">
        <v>#N/A</v>
      </c>
      <c r="AQ1631" s="97" t="e">
        <v>#N/A</v>
      </c>
      <c r="AR1631" s="97" t="e">
        <v>#N/A</v>
      </c>
      <c r="AS1631" s="97" t="e">
        <v>#N/A</v>
      </c>
      <c r="AT1631" s="97" t="e">
        <v>#N/A</v>
      </c>
      <c r="AU1631" s="97" t="e">
        <v>#N/A</v>
      </c>
      <c r="AV1631" s="97" t="e">
        <v>#N/A</v>
      </c>
      <c r="AW1631" s="97" t="e">
        <v>#N/A</v>
      </c>
      <c r="AX1631" s="97" t="e">
        <v>#N/A</v>
      </c>
      <c r="AY1631" s="97" t="e">
        <v>#N/A</v>
      </c>
      <c r="AZ1631" s="2">
        <v>21056</v>
      </c>
      <c r="BA1631" s="98" t="e">
        <v>#N/A</v>
      </c>
      <c r="BB1631" s="2" t="e">
        <v>#N/A</v>
      </c>
      <c r="BC1631" s="2" t="e">
        <v>#N/A</v>
      </c>
      <c r="BD1631" s="2" t="e">
        <v>#N/A</v>
      </c>
      <c r="BE1631" s="2" t="e">
        <v>#N/A</v>
      </c>
      <c r="BF1631" s="2" t="e">
        <v>#N/A</v>
      </c>
      <c r="BG1631" s="2" t="e">
        <v>#N/A</v>
      </c>
      <c r="BH1631" s="2" t="e">
        <v>#N/A</v>
      </c>
      <c r="BI1631" s="2" t="e">
        <v>#N/A</v>
      </c>
      <c r="BJ1631" s="2" t="e">
        <v>#N/A</v>
      </c>
      <c r="BK1631" s="2" t="e">
        <v>#N/A</v>
      </c>
      <c r="BL1631" s="2">
        <v>21056</v>
      </c>
      <c r="BM1631" s="2">
        <v>564568440</v>
      </c>
      <c r="BN1631" s="2" t="e">
        <v>#N/A</v>
      </c>
      <c r="BO1631" s="2" t="e">
        <v>#N/A</v>
      </c>
      <c r="BP1631" s="2" t="e">
        <v>#N/A</v>
      </c>
      <c r="BQ1631" s="2" t="e">
        <v>#N/A</v>
      </c>
      <c r="BR1631" s="2" t="e">
        <v>#N/A</v>
      </c>
      <c r="BS1631" s="2" t="e">
        <v>#N/A</v>
      </c>
      <c r="BT1631" s="2" t="e">
        <v>#N/A</v>
      </c>
      <c r="BU1631" s="2" t="e">
        <v>#N/A</v>
      </c>
      <c r="BV1631" s="2" t="e">
        <v>#N/A</v>
      </c>
      <c r="BW1631" s="2" t="e">
        <v>#N/A</v>
      </c>
      <c r="BX1631" s="2">
        <v>21056</v>
      </c>
      <c r="BY1631" s="2" t="e">
        <v>#N/A</v>
      </c>
      <c r="BZ1631" s="2" t="e">
        <v>#N/A</v>
      </c>
      <c r="CA1631" s="2" t="e">
        <v>#N/A</v>
      </c>
      <c r="CB1631" s="2" t="e">
        <v>#N/A</v>
      </c>
      <c r="CC1631" s="2" t="e">
        <v>#N/A</v>
      </c>
      <c r="CD1631" s="2" t="e">
        <v>#N/A</v>
      </c>
      <c r="CE1631" s="2" t="e">
        <v>#N/A</v>
      </c>
      <c r="CF1631" s="2" t="e">
        <v>#N/A</v>
      </c>
      <c r="CG1631" s="2" t="e">
        <v>#N/A</v>
      </c>
      <c r="CH1631" s="2" t="e">
        <v>#N/A</v>
      </c>
      <c r="CI1631" s="2" t="e">
        <v>#N/A</v>
      </c>
      <c r="CJ1631" s="2">
        <v>21056</v>
      </c>
      <c r="CK1631" s="97" t="e">
        <v>#N/A</v>
      </c>
      <c r="CL1631" s="97" t="e">
        <v>#N/A</v>
      </c>
      <c r="CM1631" s="97" t="e">
        <v>#N/A</v>
      </c>
      <c r="CN1631" s="2" t="e">
        <v>#N/A</v>
      </c>
      <c r="CO1631" s="100" t="e">
        <v>#N/A</v>
      </c>
      <c r="CP1631" s="97" t="e">
        <v>#N/A</v>
      </c>
      <c r="CQ1631" s="97" t="e">
        <v>#N/A</v>
      </c>
      <c r="CR1631" s="97" t="e">
        <v>#N/A</v>
      </c>
      <c r="CS1631" s="97" t="e">
        <v>#N/A</v>
      </c>
      <c r="CT1631" s="2" t="e">
        <v>#N/A</v>
      </c>
      <c r="CU1631" s="2" t="e">
        <v>#N/A</v>
      </c>
    </row>
    <row r="1632" spans="1:99" x14ac:dyDescent="0.25">
      <c r="A1632" s="2">
        <v>21044</v>
      </c>
      <c r="B1632" s="2">
        <v>65908332</v>
      </c>
      <c r="C1632" s="2">
        <v>1693700</v>
      </c>
      <c r="D1632" s="2">
        <v>63297025</v>
      </c>
      <c r="E1632" s="2">
        <v>749905</v>
      </c>
      <c r="F1632" s="2">
        <v>24053427</v>
      </c>
      <c r="G1632" s="2">
        <v>39243598</v>
      </c>
      <c r="H1632" s="2">
        <v>65908332</v>
      </c>
      <c r="I1632" s="2">
        <v>36233849</v>
      </c>
      <c r="J1632" s="2">
        <v>36130197</v>
      </c>
      <c r="K1632" s="2">
        <v>29674483</v>
      </c>
      <c r="L1632" s="2">
        <v>9061259</v>
      </c>
      <c r="N1632" s="2">
        <v>21044</v>
      </c>
      <c r="O1632" s="97" t="s">
        <v>186</v>
      </c>
      <c r="P1632" s="97" t="s">
        <v>186</v>
      </c>
      <c r="Q1632" s="97" t="s">
        <v>186</v>
      </c>
      <c r="R1632" s="97" t="s">
        <v>186</v>
      </c>
      <c r="S1632" s="97" t="s">
        <v>186</v>
      </c>
      <c r="T1632" s="97" t="s">
        <v>186</v>
      </c>
      <c r="U1632" s="97" t="s">
        <v>186</v>
      </c>
      <c r="V1632" s="97" t="s">
        <v>186</v>
      </c>
      <c r="W1632" s="97" t="e">
        <v>#N/A</v>
      </c>
      <c r="X1632" s="97" t="s">
        <v>186</v>
      </c>
      <c r="Y1632" s="97" t="s">
        <v>186</v>
      </c>
      <c r="Z1632" s="97">
        <v>0</v>
      </c>
      <c r="AB1632" s="2">
        <v>21057</v>
      </c>
      <c r="AC1632" s="97" t="e">
        <v>#N/A</v>
      </c>
      <c r="AD1632" s="97" t="e">
        <v>#N/A</v>
      </c>
      <c r="AE1632" s="97" t="e">
        <v>#N/A</v>
      </c>
      <c r="AF1632" s="97" t="e">
        <v>#N/A</v>
      </c>
      <c r="AG1632" s="97" t="e">
        <v>#N/A</v>
      </c>
      <c r="AH1632" s="97" t="e">
        <v>#N/A</v>
      </c>
      <c r="AI1632" s="97" t="e">
        <v>#N/A</v>
      </c>
      <c r="AJ1632" s="97" t="e">
        <v>#N/A</v>
      </c>
      <c r="AK1632" s="97" t="e">
        <v>#N/A</v>
      </c>
      <c r="AL1632" s="97" t="e">
        <v>#N/A</v>
      </c>
      <c r="AM1632" s="97" t="e">
        <v>#N/A</v>
      </c>
      <c r="AN1632" s="2">
        <v>21057</v>
      </c>
      <c r="AO1632" s="97" t="e">
        <v>#N/A</v>
      </c>
      <c r="AP1632" s="97" t="e">
        <v>#N/A</v>
      </c>
      <c r="AQ1632" s="97" t="e">
        <v>#N/A</v>
      </c>
      <c r="AR1632" s="97">
        <v>0</v>
      </c>
      <c r="AS1632" s="97" t="e">
        <v>#N/A</v>
      </c>
      <c r="AT1632" s="97" t="e">
        <v>#N/A</v>
      </c>
      <c r="AU1632" s="97" t="e">
        <v>#N/A</v>
      </c>
      <c r="AV1632" s="97" t="e">
        <v>#N/A</v>
      </c>
      <c r="AW1632" s="97" t="e">
        <v>#N/A</v>
      </c>
      <c r="AX1632" s="97" t="e">
        <v>#N/A</v>
      </c>
      <c r="AY1632" s="97" t="e">
        <v>#N/A</v>
      </c>
      <c r="AZ1632" s="2">
        <v>21057</v>
      </c>
      <c r="BA1632" s="98" t="e">
        <v>#N/A</v>
      </c>
      <c r="BB1632" s="2">
        <v>0</v>
      </c>
      <c r="BC1632" s="2">
        <v>0</v>
      </c>
      <c r="BD1632" s="2" t="e">
        <v>#N/A</v>
      </c>
      <c r="BE1632" s="2" t="e">
        <v>#N/A</v>
      </c>
      <c r="BF1632" s="2" t="e">
        <v>#N/A</v>
      </c>
      <c r="BG1632" s="2" t="e">
        <v>#N/A</v>
      </c>
      <c r="BH1632" s="2" t="e">
        <v>#N/A</v>
      </c>
      <c r="BI1632" s="2" t="e">
        <v>#N/A</v>
      </c>
      <c r="BJ1632" s="2" t="e">
        <v>#N/A</v>
      </c>
      <c r="BK1632" s="2" t="e">
        <v>#N/A</v>
      </c>
      <c r="BL1632" s="2">
        <v>21057</v>
      </c>
      <c r="BM1632" s="2">
        <v>564568440</v>
      </c>
      <c r="BN1632" s="2">
        <v>0</v>
      </c>
      <c r="BO1632" s="2">
        <v>0</v>
      </c>
      <c r="BP1632" s="2" t="e">
        <v>#N/A</v>
      </c>
      <c r="BQ1632" s="2" t="e">
        <v>#N/A</v>
      </c>
      <c r="BR1632" s="2" t="e">
        <v>#N/A</v>
      </c>
      <c r="BS1632" s="2" t="e">
        <v>#N/A</v>
      </c>
      <c r="BT1632" s="2" t="e">
        <v>#N/A</v>
      </c>
      <c r="BU1632" s="2" t="e">
        <v>#N/A</v>
      </c>
      <c r="BV1632" s="2" t="e">
        <v>#N/A</v>
      </c>
      <c r="BW1632" s="2" t="e">
        <v>#N/A</v>
      </c>
      <c r="BX1632" s="2">
        <v>21057</v>
      </c>
      <c r="BY1632" s="2">
        <v>41336648</v>
      </c>
      <c r="BZ1632" s="2">
        <v>1010173</v>
      </c>
      <c r="CA1632" s="2">
        <v>38380347</v>
      </c>
      <c r="CB1632" s="2">
        <v>230379</v>
      </c>
      <c r="CC1632" s="2">
        <v>11905764</v>
      </c>
      <c r="CD1632" s="2">
        <v>26474583</v>
      </c>
      <c r="CE1632" s="2">
        <v>41336648</v>
      </c>
      <c r="CF1632" s="2">
        <v>28981730</v>
      </c>
      <c r="CG1632" s="2">
        <v>12354918</v>
      </c>
      <c r="CH1632" s="2">
        <v>5122452</v>
      </c>
      <c r="CI1632" s="2" t="s">
        <v>189</v>
      </c>
      <c r="CJ1632" s="2">
        <v>21057</v>
      </c>
      <c r="CK1632" s="97">
        <v>38830083</v>
      </c>
      <c r="CL1632" s="97" t="e">
        <v>#N/A</v>
      </c>
      <c r="CM1632" s="97" t="e">
        <v>#N/A</v>
      </c>
      <c r="CN1632" s="2">
        <v>200577</v>
      </c>
      <c r="CO1632" s="100" t="e">
        <v>#N/A</v>
      </c>
      <c r="CP1632" s="97" t="e">
        <v>#N/A</v>
      </c>
      <c r="CQ1632" s="97">
        <v>38830083</v>
      </c>
      <c r="CR1632" s="97">
        <v>25552059</v>
      </c>
      <c r="CS1632" s="97">
        <v>11331896</v>
      </c>
      <c r="CT1632" s="2">
        <v>4615920</v>
      </c>
      <c r="CU1632" s="2" t="s">
        <v>189</v>
      </c>
    </row>
    <row r="1633" spans="1:99" x14ac:dyDescent="0.25">
      <c r="A1633" s="2">
        <v>21045</v>
      </c>
      <c r="B1633" s="2">
        <v>171160225</v>
      </c>
      <c r="C1633" s="2">
        <v>19767667</v>
      </c>
      <c r="D1633" s="2">
        <v>142707927</v>
      </c>
      <c r="E1633" s="2">
        <v>1695320</v>
      </c>
      <c r="F1633" s="2">
        <v>60103293</v>
      </c>
      <c r="G1633" s="2">
        <v>82604634</v>
      </c>
      <c r="H1633" s="2">
        <v>171160225</v>
      </c>
      <c r="I1633" s="2">
        <v>73801241</v>
      </c>
      <c r="J1633" s="2">
        <v>71942707</v>
      </c>
      <c r="K1633" s="2">
        <v>97358984</v>
      </c>
      <c r="L1633" s="2">
        <v>44688026</v>
      </c>
      <c r="N1633" s="2">
        <v>21045</v>
      </c>
      <c r="O1633" s="97" t="s">
        <v>186</v>
      </c>
      <c r="P1633" s="97" t="s">
        <v>186</v>
      </c>
      <c r="Q1633" s="97" t="s">
        <v>186</v>
      </c>
      <c r="R1633" s="97" t="s">
        <v>186</v>
      </c>
      <c r="S1633" s="97" t="s">
        <v>186</v>
      </c>
      <c r="T1633" s="97" t="s">
        <v>186</v>
      </c>
      <c r="U1633" s="97" t="s">
        <v>186</v>
      </c>
      <c r="V1633" s="97" t="s">
        <v>186</v>
      </c>
      <c r="W1633" s="97" t="e">
        <v>#N/A</v>
      </c>
      <c r="X1633" s="97" t="s">
        <v>186</v>
      </c>
      <c r="Y1633" s="97" t="s">
        <v>186</v>
      </c>
      <c r="Z1633" s="97">
        <v>0</v>
      </c>
      <c r="AB1633" s="2">
        <v>21058</v>
      </c>
      <c r="AC1633" s="97" t="e">
        <v>#N/A</v>
      </c>
      <c r="AD1633" s="97" t="e">
        <v>#N/A</v>
      </c>
      <c r="AE1633" s="97" t="e">
        <v>#N/A</v>
      </c>
      <c r="AF1633" s="97" t="e">
        <v>#N/A</v>
      </c>
      <c r="AG1633" s="97" t="e">
        <v>#N/A</v>
      </c>
      <c r="AH1633" s="97" t="e">
        <v>#N/A</v>
      </c>
      <c r="AI1633" s="97" t="e">
        <v>#N/A</v>
      </c>
      <c r="AJ1633" s="97" t="e">
        <v>#N/A</v>
      </c>
      <c r="AK1633" s="97" t="e">
        <v>#N/A</v>
      </c>
      <c r="AL1633" s="97" t="e">
        <v>#N/A</v>
      </c>
      <c r="AM1633" s="97" t="e">
        <v>#N/A</v>
      </c>
      <c r="AN1633" s="2">
        <v>21058</v>
      </c>
      <c r="AO1633" s="97" t="e">
        <v>#N/A</v>
      </c>
      <c r="AP1633" s="97" t="e">
        <v>#N/A</v>
      </c>
      <c r="AQ1633" s="97" t="e">
        <v>#N/A</v>
      </c>
      <c r="AR1633" s="97">
        <v>0</v>
      </c>
      <c r="AS1633" s="97" t="e">
        <v>#N/A</v>
      </c>
      <c r="AT1633" s="97" t="e">
        <v>#N/A</v>
      </c>
      <c r="AU1633" s="97" t="e">
        <v>#N/A</v>
      </c>
      <c r="AV1633" s="97" t="e">
        <v>#N/A</v>
      </c>
      <c r="AW1633" s="97" t="e">
        <v>#N/A</v>
      </c>
      <c r="AX1633" s="97" t="e">
        <v>#N/A</v>
      </c>
      <c r="AY1633" s="97" t="e">
        <v>#N/A</v>
      </c>
      <c r="AZ1633" s="2">
        <v>21058</v>
      </c>
      <c r="BA1633" s="98" t="e">
        <v>#N/A</v>
      </c>
      <c r="BB1633" s="2">
        <v>0</v>
      </c>
      <c r="BC1633" s="2">
        <v>0</v>
      </c>
      <c r="BD1633" s="2" t="e">
        <v>#N/A</v>
      </c>
      <c r="BE1633" s="2" t="e">
        <v>#N/A</v>
      </c>
      <c r="BF1633" s="2" t="e">
        <v>#N/A</v>
      </c>
      <c r="BG1633" s="2" t="e">
        <v>#N/A</v>
      </c>
      <c r="BH1633" s="2" t="e">
        <v>#N/A</v>
      </c>
      <c r="BI1633" s="2" t="e">
        <v>#N/A</v>
      </c>
      <c r="BJ1633" s="2" t="e">
        <v>#N/A</v>
      </c>
      <c r="BK1633" s="2" t="e">
        <v>#N/A</v>
      </c>
      <c r="BL1633" s="2">
        <v>21058</v>
      </c>
      <c r="BM1633" s="2">
        <v>564568440</v>
      </c>
      <c r="BN1633" s="2">
        <v>0</v>
      </c>
      <c r="BO1633" s="2">
        <v>0</v>
      </c>
      <c r="BP1633" s="2" t="e">
        <v>#N/A</v>
      </c>
      <c r="BQ1633" s="2" t="e">
        <v>#N/A</v>
      </c>
      <c r="BR1633" s="2" t="e">
        <v>#N/A</v>
      </c>
      <c r="BS1633" s="2" t="e">
        <v>#N/A</v>
      </c>
      <c r="BT1633" s="2" t="e">
        <v>#N/A</v>
      </c>
      <c r="BU1633" s="2" t="e">
        <v>#N/A</v>
      </c>
      <c r="BV1633" s="2" t="e">
        <v>#N/A</v>
      </c>
      <c r="BW1633" s="2" t="e">
        <v>#N/A</v>
      </c>
      <c r="BX1633" s="2">
        <v>21058</v>
      </c>
      <c r="BY1633" s="2">
        <v>101317554</v>
      </c>
      <c r="BZ1633" s="2">
        <v>579655</v>
      </c>
      <c r="CA1633" s="2">
        <v>98297587</v>
      </c>
      <c r="CB1633" s="2">
        <v>55357</v>
      </c>
      <c r="CC1633" s="2">
        <v>30267664</v>
      </c>
      <c r="CD1633" s="2">
        <v>68029923</v>
      </c>
      <c r="CE1633" s="2">
        <v>101317554</v>
      </c>
      <c r="CF1633" s="2">
        <v>68385360</v>
      </c>
      <c r="CG1633" s="2">
        <v>32932194</v>
      </c>
      <c r="CH1633" s="2">
        <v>17948111</v>
      </c>
      <c r="CI1633" s="2" t="s">
        <v>189</v>
      </c>
      <c r="CJ1633" s="2">
        <v>21058</v>
      </c>
      <c r="CK1633" s="97">
        <v>102543803</v>
      </c>
      <c r="CL1633" s="97" t="e">
        <v>#N/A</v>
      </c>
      <c r="CM1633" s="97" t="e">
        <v>#N/A</v>
      </c>
      <c r="CN1633" s="2">
        <v>43882</v>
      </c>
      <c r="CO1633" s="100" t="e">
        <v>#N/A</v>
      </c>
      <c r="CP1633" s="97" t="e">
        <v>#N/A</v>
      </c>
      <c r="CQ1633" s="97">
        <v>102543803</v>
      </c>
      <c r="CR1633" s="97">
        <v>73112732</v>
      </c>
      <c r="CS1633" s="97">
        <v>29431071</v>
      </c>
      <c r="CT1633" s="2">
        <v>14027540</v>
      </c>
      <c r="CU1633" s="2" t="s">
        <v>189</v>
      </c>
    </row>
    <row r="1634" spans="1:99" x14ac:dyDescent="0.25">
      <c r="A1634" s="2">
        <v>21046</v>
      </c>
      <c r="B1634" s="2">
        <v>48108511</v>
      </c>
      <c r="C1634" s="2">
        <v>14573710</v>
      </c>
      <c r="D1634" s="2">
        <v>33534801</v>
      </c>
      <c r="E1634" s="2">
        <v>499372</v>
      </c>
      <c r="F1634" s="2">
        <v>16551862</v>
      </c>
      <c r="G1634" s="2">
        <v>16982939</v>
      </c>
      <c r="H1634" s="2">
        <v>48108511</v>
      </c>
      <c r="I1634" s="2">
        <v>11571173</v>
      </c>
      <c r="J1634" s="2">
        <v>10250498</v>
      </c>
      <c r="K1634" s="2">
        <v>29773267</v>
      </c>
      <c r="L1634" s="2">
        <v>8076273</v>
      </c>
      <c r="N1634" s="2">
        <v>21046</v>
      </c>
      <c r="O1634" s="97" t="s">
        <v>186</v>
      </c>
      <c r="P1634" s="97" t="s">
        <v>186</v>
      </c>
      <c r="Q1634" s="97" t="s">
        <v>186</v>
      </c>
      <c r="R1634" s="97" t="s">
        <v>186</v>
      </c>
      <c r="S1634" s="97" t="s">
        <v>186</v>
      </c>
      <c r="T1634" s="97" t="s">
        <v>186</v>
      </c>
      <c r="U1634" s="97" t="s">
        <v>186</v>
      </c>
      <c r="V1634" s="97" t="s">
        <v>186</v>
      </c>
      <c r="W1634" s="97" t="e">
        <v>#N/A</v>
      </c>
      <c r="X1634" s="97" t="s">
        <v>186</v>
      </c>
      <c r="Y1634" s="97" t="s">
        <v>186</v>
      </c>
      <c r="Z1634" s="97">
        <v>0</v>
      </c>
      <c r="AB1634" s="2">
        <v>21059</v>
      </c>
      <c r="AC1634" s="97" t="e">
        <v>#N/A</v>
      </c>
      <c r="AD1634" s="97" t="e">
        <v>#N/A</v>
      </c>
      <c r="AE1634" s="97" t="e">
        <v>#N/A</v>
      </c>
      <c r="AF1634" s="97" t="e">
        <v>#N/A</v>
      </c>
      <c r="AG1634" s="97" t="e">
        <v>#N/A</v>
      </c>
      <c r="AH1634" s="97" t="e">
        <v>#N/A</v>
      </c>
      <c r="AI1634" s="97" t="e">
        <v>#N/A</v>
      </c>
      <c r="AJ1634" s="97" t="e">
        <v>#N/A</v>
      </c>
      <c r="AK1634" s="97" t="e">
        <v>#N/A</v>
      </c>
      <c r="AL1634" s="97" t="e">
        <v>#N/A</v>
      </c>
      <c r="AM1634" s="97" t="e">
        <v>#N/A</v>
      </c>
      <c r="AN1634" s="2">
        <v>21059</v>
      </c>
      <c r="AO1634" s="97" t="e">
        <v>#N/A</v>
      </c>
      <c r="AP1634" s="97" t="e">
        <v>#N/A</v>
      </c>
      <c r="AQ1634" s="97" t="e">
        <v>#N/A</v>
      </c>
      <c r="AR1634" s="97" t="e">
        <v>#N/A</v>
      </c>
      <c r="AS1634" s="97" t="e">
        <v>#N/A</v>
      </c>
      <c r="AT1634" s="97" t="e">
        <v>#N/A</v>
      </c>
      <c r="AU1634" s="97" t="e">
        <v>#N/A</v>
      </c>
      <c r="AV1634" s="97" t="e">
        <v>#N/A</v>
      </c>
      <c r="AW1634" s="97" t="e">
        <v>#N/A</v>
      </c>
      <c r="AX1634" s="97" t="e">
        <v>#N/A</v>
      </c>
      <c r="AY1634" s="97" t="e">
        <v>#N/A</v>
      </c>
      <c r="AZ1634" s="2">
        <v>21059</v>
      </c>
      <c r="BA1634" s="98" t="e">
        <v>#N/A</v>
      </c>
      <c r="BB1634" s="2" t="e">
        <v>#N/A</v>
      </c>
      <c r="BC1634" s="2" t="e">
        <v>#N/A</v>
      </c>
      <c r="BD1634" s="2" t="e">
        <v>#N/A</v>
      </c>
      <c r="BE1634" s="2" t="e">
        <v>#N/A</v>
      </c>
      <c r="BF1634" s="2" t="e">
        <v>#N/A</v>
      </c>
      <c r="BG1634" s="2" t="e">
        <v>#N/A</v>
      </c>
      <c r="BH1634" s="2" t="e">
        <v>#N/A</v>
      </c>
      <c r="BI1634" s="2" t="e">
        <v>#N/A</v>
      </c>
      <c r="BJ1634" s="2" t="e">
        <v>#N/A</v>
      </c>
      <c r="BK1634" s="2" t="e">
        <v>#N/A</v>
      </c>
      <c r="BL1634" s="2">
        <v>21059</v>
      </c>
      <c r="BM1634" s="2">
        <v>564568440</v>
      </c>
      <c r="BN1634" s="2" t="e">
        <v>#N/A</v>
      </c>
      <c r="BO1634" s="2" t="e">
        <v>#N/A</v>
      </c>
      <c r="BP1634" s="2" t="e">
        <v>#N/A</v>
      </c>
      <c r="BQ1634" s="2" t="e">
        <v>#N/A</v>
      </c>
      <c r="BR1634" s="2" t="e">
        <v>#N/A</v>
      </c>
      <c r="BS1634" s="2" t="e">
        <v>#N/A</v>
      </c>
      <c r="BT1634" s="2" t="e">
        <v>#N/A</v>
      </c>
      <c r="BU1634" s="2" t="e">
        <v>#N/A</v>
      </c>
      <c r="BV1634" s="2" t="e">
        <v>#N/A</v>
      </c>
      <c r="BW1634" s="2" t="e">
        <v>#N/A</v>
      </c>
      <c r="BX1634" s="2">
        <v>21059</v>
      </c>
      <c r="BY1634" s="2" t="e">
        <v>#N/A</v>
      </c>
      <c r="BZ1634" s="2" t="e">
        <v>#N/A</v>
      </c>
      <c r="CA1634" s="2" t="e">
        <v>#N/A</v>
      </c>
      <c r="CB1634" s="2" t="e">
        <v>#N/A</v>
      </c>
      <c r="CC1634" s="2" t="e">
        <v>#N/A</v>
      </c>
      <c r="CD1634" s="2" t="e">
        <v>#N/A</v>
      </c>
      <c r="CE1634" s="2" t="e">
        <v>#N/A</v>
      </c>
      <c r="CF1634" s="2" t="e">
        <v>#N/A</v>
      </c>
      <c r="CG1634" s="2" t="e">
        <v>#N/A</v>
      </c>
      <c r="CH1634" s="2" t="e">
        <v>#N/A</v>
      </c>
      <c r="CI1634" s="2" t="e">
        <v>#N/A</v>
      </c>
      <c r="CJ1634" s="2">
        <v>21059</v>
      </c>
      <c r="CK1634" s="97" t="e">
        <v>#N/A</v>
      </c>
      <c r="CL1634" s="97" t="e">
        <v>#N/A</v>
      </c>
      <c r="CM1634" s="97" t="e">
        <v>#N/A</v>
      </c>
      <c r="CN1634" s="2" t="e">
        <v>#N/A</v>
      </c>
      <c r="CO1634" s="100" t="e">
        <v>#N/A</v>
      </c>
      <c r="CP1634" s="97" t="e">
        <v>#N/A</v>
      </c>
      <c r="CQ1634" s="97" t="e">
        <v>#N/A</v>
      </c>
      <c r="CR1634" s="97" t="e">
        <v>#N/A</v>
      </c>
      <c r="CS1634" s="97" t="e">
        <v>#N/A</v>
      </c>
      <c r="CT1634" s="2" t="e">
        <v>#N/A</v>
      </c>
      <c r="CU1634" s="2" t="e">
        <v>#N/A</v>
      </c>
    </row>
    <row r="1635" spans="1:99" x14ac:dyDescent="0.25">
      <c r="A1635" s="2">
        <v>21047</v>
      </c>
      <c r="B1635" s="2">
        <v>72783639</v>
      </c>
      <c r="C1635" s="2">
        <v>7284748</v>
      </c>
      <c r="D1635" s="2">
        <v>65498891</v>
      </c>
      <c r="E1635" s="2">
        <v>2625292</v>
      </c>
      <c r="F1635" s="2">
        <v>28101858</v>
      </c>
      <c r="G1635" s="2">
        <v>37397033</v>
      </c>
      <c r="H1635" s="2">
        <v>72783639</v>
      </c>
      <c r="I1635" s="2">
        <v>26643310</v>
      </c>
      <c r="J1635" s="2">
        <v>21969746</v>
      </c>
      <c r="K1635" s="2">
        <v>34985009</v>
      </c>
      <c r="L1635" s="2">
        <v>9340459</v>
      </c>
      <c r="N1635" s="2">
        <v>21047</v>
      </c>
      <c r="O1635" s="97" t="s">
        <v>186</v>
      </c>
      <c r="P1635" s="97" t="s">
        <v>186</v>
      </c>
      <c r="Q1635" s="97" t="s">
        <v>186</v>
      </c>
      <c r="R1635" s="97" t="s">
        <v>186</v>
      </c>
      <c r="S1635" s="97" t="s">
        <v>186</v>
      </c>
      <c r="T1635" s="97" t="s">
        <v>186</v>
      </c>
      <c r="U1635" s="97" t="s">
        <v>186</v>
      </c>
      <c r="V1635" s="97" t="s">
        <v>186</v>
      </c>
      <c r="W1635" s="97" t="e">
        <v>#N/A</v>
      </c>
      <c r="X1635" s="97" t="s">
        <v>186</v>
      </c>
      <c r="Y1635" s="97" t="s">
        <v>186</v>
      </c>
      <c r="Z1635" s="97">
        <v>0</v>
      </c>
      <c r="AB1635" s="2">
        <v>21060</v>
      </c>
      <c r="AC1635" s="97" t="e">
        <v>#N/A</v>
      </c>
      <c r="AD1635" s="97" t="e">
        <v>#N/A</v>
      </c>
      <c r="AE1635" s="97" t="e">
        <v>#N/A</v>
      </c>
      <c r="AF1635" s="97" t="e">
        <v>#N/A</v>
      </c>
      <c r="AG1635" s="97" t="e">
        <v>#N/A</v>
      </c>
      <c r="AH1635" s="97" t="e">
        <v>#N/A</v>
      </c>
      <c r="AI1635" s="97" t="e">
        <v>#N/A</v>
      </c>
      <c r="AJ1635" s="97" t="e">
        <v>#N/A</v>
      </c>
      <c r="AK1635" s="97" t="e">
        <v>#N/A</v>
      </c>
      <c r="AL1635" s="97" t="e">
        <v>#N/A</v>
      </c>
      <c r="AM1635" s="97" t="e">
        <v>#N/A</v>
      </c>
      <c r="AN1635" s="2">
        <v>21060</v>
      </c>
      <c r="AO1635" s="97" t="e">
        <v>#N/A</v>
      </c>
      <c r="AP1635" s="97" t="e">
        <v>#N/A</v>
      </c>
      <c r="AQ1635" s="97" t="e">
        <v>#N/A</v>
      </c>
      <c r="AR1635" s="97" t="e">
        <v>#N/A</v>
      </c>
      <c r="AS1635" s="97" t="e">
        <v>#N/A</v>
      </c>
      <c r="AT1635" s="97" t="e">
        <v>#N/A</v>
      </c>
      <c r="AU1635" s="97" t="e">
        <v>#N/A</v>
      </c>
      <c r="AV1635" s="97" t="e">
        <v>#N/A</v>
      </c>
      <c r="AW1635" s="97" t="e">
        <v>#N/A</v>
      </c>
      <c r="AX1635" s="97" t="e">
        <v>#N/A</v>
      </c>
      <c r="AY1635" s="97" t="e">
        <v>#N/A</v>
      </c>
      <c r="AZ1635" s="2">
        <v>21060</v>
      </c>
      <c r="BA1635" s="98" t="e">
        <v>#N/A</v>
      </c>
      <c r="BB1635" s="2" t="e">
        <v>#N/A</v>
      </c>
      <c r="BC1635" s="2" t="e">
        <v>#N/A</v>
      </c>
      <c r="BD1635" s="2" t="e">
        <v>#N/A</v>
      </c>
      <c r="BE1635" s="2" t="e">
        <v>#N/A</v>
      </c>
      <c r="BF1635" s="2" t="e">
        <v>#N/A</v>
      </c>
      <c r="BG1635" s="2" t="e">
        <v>#N/A</v>
      </c>
      <c r="BH1635" s="2" t="e">
        <v>#N/A</v>
      </c>
      <c r="BI1635" s="2" t="e">
        <v>#N/A</v>
      </c>
      <c r="BJ1635" s="2" t="e">
        <v>#N/A</v>
      </c>
      <c r="BK1635" s="2" t="e">
        <v>#N/A</v>
      </c>
      <c r="BL1635" s="2">
        <v>21060</v>
      </c>
      <c r="BM1635" s="2">
        <v>564568440</v>
      </c>
      <c r="BN1635" s="2" t="e">
        <v>#N/A</v>
      </c>
      <c r="BO1635" s="2" t="e">
        <v>#N/A</v>
      </c>
      <c r="BP1635" s="2" t="e">
        <v>#N/A</v>
      </c>
      <c r="BQ1635" s="2" t="e">
        <v>#N/A</v>
      </c>
      <c r="BR1635" s="2" t="e">
        <v>#N/A</v>
      </c>
      <c r="BS1635" s="2" t="e">
        <v>#N/A</v>
      </c>
      <c r="BT1635" s="2" t="e">
        <v>#N/A</v>
      </c>
      <c r="BU1635" s="2" t="e">
        <v>#N/A</v>
      </c>
      <c r="BV1635" s="2" t="e">
        <v>#N/A</v>
      </c>
      <c r="BW1635" s="2" t="e">
        <v>#N/A</v>
      </c>
      <c r="BX1635" s="2">
        <v>21060</v>
      </c>
      <c r="BY1635" s="2" t="e">
        <v>#N/A</v>
      </c>
      <c r="BZ1635" s="2" t="e">
        <v>#N/A</v>
      </c>
      <c r="CA1635" s="2" t="e">
        <v>#N/A</v>
      </c>
      <c r="CB1635" s="2" t="e">
        <v>#N/A</v>
      </c>
      <c r="CC1635" s="2" t="e">
        <v>#N/A</v>
      </c>
      <c r="CD1635" s="2" t="e">
        <v>#N/A</v>
      </c>
      <c r="CE1635" s="2" t="e">
        <v>#N/A</v>
      </c>
      <c r="CF1635" s="2" t="e">
        <v>#N/A</v>
      </c>
      <c r="CG1635" s="2" t="e">
        <v>#N/A</v>
      </c>
      <c r="CH1635" s="2" t="e">
        <v>#N/A</v>
      </c>
      <c r="CI1635" s="2" t="e">
        <v>#N/A</v>
      </c>
      <c r="CJ1635" s="2">
        <v>21060</v>
      </c>
      <c r="CK1635" s="97" t="e">
        <v>#N/A</v>
      </c>
      <c r="CL1635" s="97" t="e">
        <v>#N/A</v>
      </c>
      <c r="CM1635" s="97" t="e">
        <v>#N/A</v>
      </c>
      <c r="CN1635" s="2" t="e">
        <v>#N/A</v>
      </c>
      <c r="CO1635" s="100" t="e">
        <v>#N/A</v>
      </c>
      <c r="CP1635" s="97" t="e">
        <v>#N/A</v>
      </c>
      <c r="CQ1635" s="97" t="e">
        <v>#N/A</v>
      </c>
      <c r="CR1635" s="97" t="e">
        <v>#N/A</v>
      </c>
      <c r="CS1635" s="97" t="e">
        <v>#N/A</v>
      </c>
      <c r="CT1635" s="2" t="e">
        <v>#N/A</v>
      </c>
      <c r="CU1635" s="2" t="e">
        <v>#N/A</v>
      </c>
    </row>
    <row r="1636" spans="1:99" x14ac:dyDescent="0.25">
      <c r="A1636" s="2">
        <v>21048</v>
      </c>
      <c r="B1636" s="2">
        <v>74700517</v>
      </c>
      <c r="C1636" s="2">
        <v>3271810</v>
      </c>
      <c r="D1636" s="2">
        <v>71428707</v>
      </c>
      <c r="E1636" s="2">
        <v>1970960</v>
      </c>
      <c r="F1636" s="2">
        <v>29897233</v>
      </c>
      <c r="G1636" s="2">
        <v>41531474</v>
      </c>
      <c r="H1636" s="2">
        <v>74700517</v>
      </c>
      <c r="I1636" s="2">
        <v>36765854</v>
      </c>
      <c r="J1636" s="2">
        <v>36129613</v>
      </c>
      <c r="K1636" s="2">
        <v>36267285</v>
      </c>
      <c r="L1636" s="2">
        <v>17355061</v>
      </c>
      <c r="N1636" s="2">
        <v>21048</v>
      </c>
      <c r="O1636" s="97" t="s">
        <v>186</v>
      </c>
      <c r="P1636" s="97" t="s">
        <v>186</v>
      </c>
      <c r="Q1636" s="97" t="s">
        <v>186</v>
      </c>
      <c r="R1636" s="97" t="s">
        <v>186</v>
      </c>
      <c r="S1636" s="97" t="s">
        <v>186</v>
      </c>
      <c r="T1636" s="97" t="s">
        <v>186</v>
      </c>
      <c r="U1636" s="97" t="s">
        <v>186</v>
      </c>
      <c r="V1636" s="97" t="s">
        <v>186</v>
      </c>
      <c r="W1636" s="97" t="e">
        <v>#N/A</v>
      </c>
      <c r="X1636" s="97" t="s">
        <v>186</v>
      </c>
      <c r="Y1636" s="97" t="s">
        <v>186</v>
      </c>
      <c r="Z1636" s="97">
        <v>0</v>
      </c>
      <c r="AB1636" s="2">
        <v>21061</v>
      </c>
      <c r="AC1636" s="97" t="e">
        <v>#N/A</v>
      </c>
      <c r="AD1636" s="97" t="e">
        <v>#N/A</v>
      </c>
      <c r="AE1636" s="97" t="e">
        <v>#N/A</v>
      </c>
      <c r="AF1636" s="97" t="e">
        <v>#N/A</v>
      </c>
      <c r="AG1636" s="97" t="e">
        <v>#N/A</v>
      </c>
      <c r="AH1636" s="97" t="e">
        <v>#N/A</v>
      </c>
      <c r="AI1636" s="97" t="e">
        <v>#N/A</v>
      </c>
      <c r="AJ1636" s="97" t="e">
        <v>#N/A</v>
      </c>
      <c r="AK1636" s="97" t="e">
        <v>#N/A</v>
      </c>
      <c r="AL1636" s="97" t="e">
        <v>#N/A</v>
      </c>
      <c r="AM1636" s="97" t="e">
        <v>#N/A</v>
      </c>
      <c r="AN1636" s="2">
        <v>21061</v>
      </c>
      <c r="AO1636" s="97" t="e">
        <v>#N/A</v>
      </c>
      <c r="AP1636" s="97" t="e">
        <v>#N/A</v>
      </c>
      <c r="AQ1636" s="97" t="e">
        <v>#N/A</v>
      </c>
      <c r="AR1636" s="97" t="e">
        <v>#N/A</v>
      </c>
      <c r="AS1636" s="97" t="e">
        <v>#N/A</v>
      </c>
      <c r="AT1636" s="97" t="e">
        <v>#N/A</v>
      </c>
      <c r="AU1636" s="97" t="e">
        <v>#N/A</v>
      </c>
      <c r="AV1636" s="97" t="e">
        <v>#N/A</v>
      </c>
      <c r="AW1636" s="97" t="e">
        <v>#N/A</v>
      </c>
      <c r="AX1636" s="97" t="e">
        <v>#N/A</v>
      </c>
      <c r="AY1636" s="97" t="e">
        <v>#N/A</v>
      </c>
      <c r="AZ1636" s="2">
        <v>21061</v>
      </c>
      <c r="BA1636" s="98" t="e">
        <v>#N/A</v>
      </c>
      <c r="BB1636" s="2" t="e">
        <v>#N/A</v>
      </c>
      <c r="BC1636" s="2" t="e">
        <v>#N/A</v>
      </c>
      <c r="BD1636" s="2" t="e">
        <v>#N/A</v>
      </c>
      <c r="BE1636" s="2" t="e">
        <v>#N/A</v>
      </c>
      <c r="BF1636" s="2" t="e">
        <v>#N/A</v>
      </c>
      <c r="BG1636" s="2" t="e">
        <v>#N/A</v>
      </c>
      <c r="BH1636" s="2" t="e">
        <v>#N/A</v>
      </c>
      <c r="BI1636" s="2" t="e">
        <v>#N/A</v>
      </c>
      <c r="BJ1636" s="2" t="e">
        <v>#N/A</v>
      </c>
      <c r="BK1636" s="2" t="e">
        <v>#N/A</v>
      </c>
      <c r="BL1636" s="2">
        <v>21061</v>
      </c>
      <c r="BM1636" s="2">
        <v>564568440</v>
      </c>
      <c r="BN1636" s="2" t="e">
        <v>#N/A</v>
      </c>
      <c r="BO1636" s="2" t="e">
        <v>#N/A</v>
      </c>
      <c r="BP1636" s="2" t="e">
        <v>#N/A</v>
      </c>
      <c r="BQ1636" s="2" t="e">
        <v>#N/A</v>
      </c>
      <c r="BR1636" s="2" t="e">
        <v>#N/A</v>
      </c>
      <c r="BS1636" s="2" t="e">
        <v>#N/A</v>
      </c>
      <c r="BT1636" s="2" t="e">
        <v>#N/A</v>
      </c>
      <c r="BU1636" s="2" t="e">
        <v>#N/A</v>
      </c>
      <c r="BV1636" s="2" t="e">
        <v>#N/A</v>
      </c>
      <c r="BW1636" s="2" t="e">
        <v>#N/A</v>
      </c>
      <c r="BX1636" s="2">
        <v>21061</v>
      </c>
      <c r="BY1636" s="2" t="e">
        <v>#N/A</v>
      </c>
      <c r="BZ1636" s="2" t="e">
        <v>#N/A</v>
      </c>
      <c r="CA1636" s="2" t="e">
        <v>#N/A</v>
      </c>
      <c r="CB1636" s="2" t="e">
        <v>#N/A</v>
      </c>
      <c r="CC1636" s="2" t="e">
        <v>#N/A</v>
      </c>
      <c r="CD1636" s="2" t="e">
        <v>#N/A</v>
      </c>
      <c r="CE1636" s="2" t="e">
        <v>#N/A</v>
      </c>
      <c r="CF1636" s="2" t="e">
        <v>#N/A</v>
      </c>
      <c r="CG1636" s="2" t="e">
        <v>#N/A</v>
      </c>
      <c r="CH1636" s="2" t="e">
        <v>#N/A</v>
      </c>
      <c r="CI1636" s="2" t="e">
        <v>#N/A</v>
      </c>
      <c r="CJ1636" s="2">
        <v>21061</v>
      </c>
      <c r="CK1636" s="97" t="e">
        <v>#N/A</v>
      </c>
      <c r="CL1636" s="97" t="e">
        <v>#N/A</v>
      </c>
      <c r="CM1636" s="97" t="e">
        <v>#N/A</v>
      </c>
      <c r="CN1636" s="2" t="e">
        <v>#N/A</v>
      </c>
      <c r="CO1636" s="100" t="e">
        <v>#N/A</v>
      </c>
      <c r="CP1636" s="97" t="e">
        <v>#N/A</v>
      </c>
      <c r="CQ1636" s="97" t="e">
        <v>#N/A</v>
      </c>
      <c r="CR1636" s="97" t="e">
        <v>#N/A</v>
      </c>
      <c r="CS1636" s="97" t="e">
        <v>#N/A</v>
      </c>
      <c r="CT1636" s="2" t="e">
        <v>#N/A</v>
      </c>
      <c r="CU1636" s="2" t="e">
        <v>#N/A</v>
      </c>
    </row>
    <row r="1637" spans="1:99" x14ac:dyDescent="0.25">
      <c r="A1637" s="2">
        <v>21049</v>
      </c>
      <c r="B1637" s="2">
        <v>132575780</v>
      </c>
      <c r="C1637" s="2">
        <v>1252243</v>
      </c>
      <c r="D1637" s="2">
        <v>131323537</v>
      </c>
      <c r="E1637" s="2">
        <v>110416</v>
      </c>
      <c r="F1637" s="2">
        <v>44138459</v>
      </c>
      <c r="G1637" s="2">
        <v>87185078</v>
      </c>
      <c r="H1637" s="2">
        <v>132575780</v>
      </c>
      <c r="I1637" s="2">
        <v>45565713</v>
      </c>
      <c r="J1637" s="2">
        <v>43754806</v>
      </c>
      <c r="K1637" s="2">
        <v>52444652</v>
      </c>
      <c r="L1637" s="2">
        <v>18556433</v>
      </c>
      <c r="N1637" s="2">
        <v>21049</v>
      </c>
      <c r="O1637" s="97" t="s">
        <v>186</v>
      </c>
      <c r="P1637" s="97" t="s">
        <v>186</v>
      </c>
      <c r="Q1637" s="97" t="s">
        <v>186</v>
      </c>
      <c r="R1637" s="97" t="s">
        <v>186</v>
      </c>
      <c r="S1637" s="97" t="s">
        <v>186</v>
      </c>
      <c r="T1637" s="97" t="s">
        <v>186</v>
      </c>
      <c r="U1637" s="97" t="s">
        <v>186</v>
      </c>
      <c r="V1637" s="97" t="s">
        <v>186</v>
      </c>
      <c r="W1637" s="97" t="e">
        <v>#N/A</v>
      </c>
      <c r="X1637" s="97" t="s">
        <v>186</v>
      </c>
      <c r="Y1637" s="97" t="s">
        <v>186</v>
      </c>
      <c r="Z1637" s="97">
        <v>0</v>
      </c>
      <c r="AB1637" s="2">
        <v>21062</v>
      </c>
      <c r="AC1637" s="97" t="e">
        <v>#N/A</v>
      </c>
      <c r="AD1637" s="97" t="e">
        <v>#N/A</v>
      </c>
      <c r="AE1637" s="97" t="e">
        <v>#N/A</v>
      </c>
      <c r="AF1637" s="97" t="e">
        <v>#N/A</v>
      </c>
      <c r="AG1637" s="97" t="e">
        <v>#N/A</v>
      </c>
      <c r="AH1637" s="97" t="e">
        <v>#N/A</v>
      </c>
      <c r="AI1637" s="97" t="e">
        <v>#N/A</v>
      </c>
      <c r="AJ1637" s="97" t="e">
        <v>#N/A</v>
      </c>
      <c r="AK1637" s="97" t="e">
        <v>#N/A</v>
      </c>
      <c r="AL1637" s="97" t="e">
        <v>#N/A</v>
      </c>
      <c r="AM1637" s="97" t="e">
        <v>#N/A</v>
      </c>
      <c r="AN1637" s="2">
        <v>21062</v>
      </c>
      <c r="AO1637" s="97" t="e">
        <v>#N/A</v>
      </c>
      <c r="AP1637" s="97" t="e">
        <v>#N/A</v>
      </c>
      <c r="AQ1637" s="97" t="e">
        <v>#N/A</v>
      </c>
      <c r="AR1637" s="97" t="e">
        <v>#N/A</v>
      </c>
      <c r="AS1637" s="97" t="e">
        <v>#N/A</v>
      </c>
      <c r="AT1637" s="97" t="e">
        <v>#N/A</v>
      </c>
      <c r="AU1637" s="97" t="e">
        <v>#N/A</v>
      </c>
      <c r="AV1637" s="97" t="e">
        <v>#N/A</v>
      </c>
      <c r="AW1637" s="97" t="e">
        <v>#N/A</v>
      </c>
      <c r="AX1637" s="97" t="e">
        <v>#N/A</v>
      </c>
      <c r="AY1637" s="97" t="e">
        <v>#N/A</v>
      </c>
      <c r="AZ1637" s="2">
        <v>21062</v>
      </c>
      <c r="BA1637" s="98" t="e">
        <v>#N/A</v>
      </c>
      <c r="BB1637" s="2" t="e">
        <v>#N/A</v>
      </c>
      <c r="BC1637" s="2" t="e">
        <v>#N/A</v>
      </c>
      <c r="BD1637" s="2" t="e">
        <v>#N/A</v>
      </c>
      <c r="BE1637" s="2" t="e">
        <v>#N/A</v>
      </c>
      <c r="BF1637" s="2" t="e">
        <v>#N/A</v>
      </c>
      <c r="BG1637" s="2" t="e">
        <v>#N/A</v>
      </c>
      <c r="BH1637" s="2" t="e">
        <v>#N/A</v>
      </c>
      <c r="BI1637" s="2" t="e">
        <v>#N/A</v>
      </c>
      <c r="BJ1637" s="2" t="e">
        <v>#N/A</v>
      </c>
      <c r="BK1637" s="2" t="e">
        <v>#N/A</v>
      </c>
      <c r="BL1637" s="2">
        <v>21062</v>
      </c>
      <c r="BM1637" s="2">
        <v>564568440</v>
      </c>
      <c r="BN1637" s="2" t="e">
        <v>#N/A</v>
      </c>
      <c r="BO1637" s="2" t="e">
        <v>#N/A</v>
      </c>
      <c r="BP1637" s="2" t="e">
        <v>#N/A</v>
      </c>
      <c r="BQ1637" s="2" t="e">
        <v>#N/A</v>
      </c>
      <c r="BR1637" s="2" t="e">
        <v>#N/A</v>
      </c>
      <c r="BS1637" s="2" t="e">
        <v>#N/A</v>
      </c>
      <c r="BT1637" s="2" t="e">
        <v>#N/A</v>
      </c>
      <c r="BU1637" s="2" t="e">
        <v>#N/A</v>
      </c>
      <c r="BV1637" s="2" t="e">
        <v>#N/A</v>
      </c>
      <c r="BW1637" s="2" t="e">
        <v>#N/A</v>
      </c>
      <c r="BX1637" s="2">
        <v>21062</v>
      </c>
      <c r="BY1637" s="2" t="e">
        <v>#N/A</v>
      </c>
      <c r="BZ1637" s="2" t="e">
        <v>#N/A</v>
      </c>
      <c r="CA1637" s="2" t="e">
        <v>#N/A</v>
      </c>
      <c r="CB1637" s="2" t="e">
        <v>#N/A</v>
      </c>
      <c r="CC1637" s="2" t="e">
        <v>#N/A</v>
      </c>
      <c r="CD1637" s="2" t="e">
        <v>#N/A</v>
      </c>
      <c r="CE1637" s="2" t="e">
        <v>#N/A</v>
      </c>
      <c r="CF1637" s="2" t="e">
        <v>#N/A</v>
      </c>
      <c r="CG1637" s="2" t="e">
        <v>#N/A</v>
      </c>
      <c r="CH1637" s="2" t="e">
        <v>#N/A</v>
      </c>
      <c r="CI1637" s="2" t="e">
        <v>#N/A</v>
      </c>
      <c r="CJ1637" s="2">
        <v>21062</v>
      </c>
      <c r="CK1637" s="97" t="e">
        <v>#N/A</v>
      </c>
      <c r="CL1637" s="97" t="e">
        <v>#N/A</v>
      </c>
      <c r="CM1637" s="97" t="e">
        <v>#N/A</v>
      </c>
      <c r="CN1637" s="2" t="e">
        <v>#N/A</v>
      </c>
      <c r="CO1637" s="100" t="e">
        <v>#N/A</v>
      </c>
      <c r="CP1637" s="97" t="e">
        <v>#N/A</v>
      </c>
      <c r="CQ1637" s="97" t="e">
        <v>#N/A</v>
      </c>
      <c r="CR1637" s="97" t="e">
        <v>#N/A</v>
      </c>
      <c r="CS1637" s="97" t="e">
        <v>#N/A</v>
      </c>
      <c r="CT1637" s="2" t="e">
        <v>#N/A</v>
      </c>
      <c r="CU1637" s="2" t="e">
        <v>#N/A</v>
      </c>
    </row>
    <row r="1638" spans="1:99" x14ac:dyDescent="0.25">
      <c r="A1638" s="2">
        <v>21050</v>
      </c>
      <c r="B1638" s="2">
        <v>159876140</v>
      </c>
      <c r="C1638" s="2">
        <v>319252</v>
      </c>
      <c r="D1638" s="2">
        <v>157652394</v>
      </c>
      <c r="E1638" s="2">
        <v>30347</v>
      </c>
      <c r="F1638" s="2">
        <v>55016922</v>
      </c>
      <c r="G1638" s="2">
        <v>102635472</v>
      </c>
      <c r="H1638" s="2">
        <v>159876140</v>
      </c>
      <c r="I1638" s="2">
        <v>99649975</v>
      </c>
      <c r="J1638" s="2">
        <v>97365947</v>
      </c>
      <c r="K1638" s="2">
        <v>60226165</v>
      </c>
      <c r="L1638" s="2">
        <v>27408699</v>
      </c>
      <c r="N1638" s="2">
        <v>21050</v>
      </c>
      <c r="O1638" s="97">
        <v>145511779</v>
      </c>
      <c r="P1638" s="97">
        <v>369982</v>
      </c>
      <c r="Q1638" s="97">
        <v>145141797</v>
      </c>
      <c r="R1638" s="97">
        <v>56196</v>
      </c>
      <c r="S1638" s="97">
        <v>52599723</v>
      </c>
      <c r="T1638" s="97">
        <v>92542074</v>
      </c>
      <c r="U1638" s="97">
        <v>145511779</v>
      </c>
      <c r="V1638" s="97">
        <v>86025376</v>
      </c>
      <c r="W1638" s="97" t="e">
        <v>#N/A</v>
      </c>
      <c r="X1638" s="97">
        <v>54883411</v>
      </c>
      <c r="Y1638" s="97">
        <v>24163497</v>
      </c>
      <c r="Z1638" s="97">
        <v>0</v>
      </c>
      <c r="AB1638" s="2">
        <v>21063</v>
      </c>
      <c r="AC1638" s="97" t="e">
        <v>#N/A</v>
      </c>
      <c r="AD1638" s="97" t="e">
        <v>#N/A</v>
      </c>
      <c r="AE1638" s="97" t="e">
        <v>#N/A</v>
      </c>
      <c r="AF1638" s="97" t="e">
        <v>#N/A</v>
      </c>
      <c r="AG1638" s="97" t="e">
        <v>#N/A</v>
      </c>
      <c r="AH1638" s="97" t="e">
        <v>#N/A</v>
      </c>
      <c r="AI1638" s="97" t="e">
        <v>#N/A</v>
      </c>
      <c r="AJ1638" s="97" t="e">
        <v>#N/A</v>
      </c>
      <c r="AK1638" s="97" t="e">
        <v>#N/A</v>
      </c>
      <c r="AL1638" s="97" t="e">
        <v>#N/A</v>
      </c>
      <c r="AM1638" s="97" t="e">
        <v>#N/A</v>
      </c>
      <c r="AN1638" s="2">
        <v>21063</v>
      </c>
      <c r="AO1638" s="97" t="e">
        <v>#N/A</v>
      </c>
      <c r="AP1638" s="97" t="e">
        <v>#N/A</v>
      </c>
      <c r="AQ1638" s="97" t="e">
        <v>#N/A</v>
      </c>
      <c r="AR1638" s="97" t="e">
        <v>#N/A</v>
      </c>
      <c r="AS1638" s="97" t="e">
        <v>#N/A</v>
      </c>
      <c r="AT1638" s="97" t="e">
        <v>#N/A</v>
      </c>
      <c r="AU1638" s="97" t="e">
        <v>#N/A</v>
      </c>
      <c r="AV1638" s="97" t="e">
        <v>#N/A</v>
      </c>
      <c r="AW1638" s="97" t="e">
        <v>#N/A</v>
      </c>
      <c r="AX1638" s="97" t="e">
        <v>#N/A</v>
      </c>
      <c r="AY1638" s="97" t="e">
        <v>#N/A</v>
      </c>
      <c r="AZ1638" s="2">
        <v>21063</v>
      </c>
      <c r="BA1638" s="98" t="e">
        <v>#N/A</v>
      </c>
      <c r="BB1638" s="2" t="e">
        <v>#N/A</v>
      </c>
      <c r="BC1638" s="2" t="e">
        <v>#N/A</v>
      </c>
      <c r="BD1638" s="2" t="e">
        <v>#N/A</v>
      </c>
      <c r="BE1638" s="2" t="e">
        <v>#N/A</v>
      </c>
      <c r="BF1638" s="2" t="e">
        <v>#N/A</v>
      </c>
      <c r="BG1638" s="2" t="e">
        <v>#N/A</v>
      </c>
      <c r="BH1638" s="2" t="e">
        <v>#N/A</v>
      </c>
      <c r="BI1638" s="2" t="e">
        <v>#N/A</v>
      </c>
      <c r="BJ1638" s="2" t="e">
        <v>#N/A</v>
      </c>
      <c r="BK1638" s="2" t="e">
        <v>#N/A</v>
      </c>
      <c r="BL1638" s="2">
        <v>21063</v>
      </c>
      <c r="BM1638" s="2">
        <v>564568440</v>
      </c>
      <c r="BN1638" s="2" t="e">
        <v>#N/A</v>
      </c>
      <c r="BO1638" s="2" t="e">
        <v>#N/A</v>
      </c>
      <c r="BP1638" s="2" t="e">
        <v>#N/A</v>
      </c>
      <c r="BQ1638" s="2" t="e">
        <v>#N/A</v>
      </c>
      <c r="BR1638" s="2" t="e">
        <v>#N/A</v>
      </c>
      <c r="BS1638" s="2" t="e">
        <v>#N/A</v>
      </c>
      <c r="BT1638" s="2" t="e">
        <v>#N/A</v>
      </c>
      <c r="BU1638" s="2" t="e">
        <v>#N/A</v>
      </c>
      <c r="BV1638" s="2" t="e">
        <v>#N/A</v>
      </c>
      <c r="BW1638" s="2" t="e">
        <v>#N/A</v>
      </c>
      <c r="BX1638" s="2">
        <v>21063</v>
      </c>
      <c r="BY1638" s="2" t="e">
        <v>#N/A</v>
      </c>
      <c r="BZ1638" s="2" t="e">
        <v>#N/A</v>
      </c>
      <c r="CA1638" s="2" t="e">
        <v>#N/A</v>
      </c>
      <c r="CB1638" s="2" t="e">
        <v>#N/A</v>
      </c>
      <c r="CC1638" s="2" t="e">
        <v>#N/A</v>
      </c>
      <c r="CD1638" s="2" t="e">
        <v>#N/A</v>
      </c>
      <c r="CE1638" s="2" t="e">
        <v>#N/A</v>
      </c>
      <c r="CF1638" s="2" t="e">
        <v>#N/A</v>
      </c>
      <c r="CG1638" s="2" t="e">
        <v>#N/A</v>
      </c>
      <c r="CH1638" s="2" t="e">
        <v>#N/A</v>
      </c>
      <c r="CI1638" s="2" t="e">
        <v>#N/A</v>
      </c>
      <c r="CJ1638" s="2">
        <v>21063</v>
      </c>
      <c r="CK1638" s="97" t="e">
        <v>#N/A</v>
      </c>
      <c r="CL1638" s="97" t="e">
        <v>#N/A</v>
      </c>
      <c r="CM1638" s="97" t="e">
        <v>#N/A</v>
      </c>
      <c r="CN1638" s="2" t="e">
        <v>#N/A</v>
      </c>
      <c r="CO1638" s="100" t="e">
        <v>#N/A</v>
      </c>
      <c r="CP1638" s="97" t="e">
        <v>#N/A</v>
      </c>
      <c r="CQ1638" s="97" t="e">
        <v>#N/A</v>
      </c>
      <c r="CR1638" s="97" t="e">
        <v>#N/A</v>
      </c>
      <c r="CS1638" s="97" t="e">
        <v>#N/A</v>
      </c>
      <c r="CT1638" s="2" t="e">
        <v>#N/A</v>
      </c>
      <c r="CU1638" s="2" t="e">
        <v>#N/A</v>
      </c>
    </row>
    <row r="1639" spans="1:99" x14ac:dyDescent="0.25">
      <c r="A1639" s="2">
        <v>21051</v>
      </c>
      <c r="B1639" s="2">
        <v>116931903</v>
      </c>
      <c r="C1639" s="2">
        <v>8517584</v>
      </c>
      <c r="D1639" s="2">
        <v>107520196</v>
      </c>
      <c r="E1639" s="2">
        <v>1976315</v>
      </c>
      <c r="F1639" s="2">
        <v>40716549</v>
      </c>
      <c r="G1639" s="2">
        <v>66803647</v>
      </c>
      <c r="H1639" s="2">
        <v>116931903</v>
      </c>
      <c r="I1639" s="2">
        <v>54752486</v>
      </c>
      <c r="J1639" s="2">
        <v>53690070</v>
      </c>
      <c r="K1639" s="2">
        <v>62179417</v>
      </c>
      <c r="L1639" s="2">
        <v>25617436</v>
      </c>
      <c r="N1639" s="2">
        <v>21051</v>
      </c>
      <c r="O1639" s="97" t="s">
        <v>186</v>
      </c>
      <c r="P1639" s="97" t="s">
        <v>186</v>
      </c>
      <c r="Q1639" s="97" t="s">
        <v>186</v>
      </c>
      <c r="R1639" s="97" t="s">
        <v>186</v>
      </c>
      <c r="S1639" s="97" t="s">
        <v>186</v>
      </c>
      <c r="T1639" s="97" t="s">
        <v>186</v>
      </c>
      <c r="U1639" s="97" t="s">
        <v>186</v>
      </c>
      <c r="V1639" s="97" t="s">
        <v>186</v>
      </c>
      <c r="W1639" s="97" t="e">
        <v>#N/A</v>
      </c>
      <c r="X1639" s="97" t="s">
        <v>186</v>
      </c>
      <c r="Y1639" s="97" t="s">
        <v>186</v>
      </c>
      <c r="Z1639" s="97">
        <v>0</v>
      </c>
      <c r="AB1639" s="2">
        <v>21064</v>
      </c>
      <c r="AC1639" s="97" t="e">
        <v>#N/A</v>
      </c>
      <c r="AD1639" s="97" t="e">
        <v>#N/A</v>
      </c>
      <c r="AE1639" s="97" t="e">
        <v>#N/A</v>
      </c>
      <c r="AF1639" s="97" t="e">
        <v>#N/A</v>
      </c>
      <c r="AG1639" s="97" t="e">
        <v>#N/A</v>
      </c>
      <c r="AH1639" s="97" t="e">
        <v>#N/A</v>
      </c>
      <c r="AI1639" s="97" t="e">
        <v>#N/A</v>
      </c>
      <c r="AJ1639" s="97" t="e">
        <v>#N/A</v>
      </c>
      <c r="AK1639" s="97" t="e">
        <v>#N/A</v>
      </c>
      <c r="AL1639" s="97" t="e">
        <v>#N/A</v>
      </c>
      <c r="AM1639" s="97" t="e">
        <v>#N/A</v>
      </c>
      <c r="AN1639" s="2">
        <v>21064</v>
      </c>
      <c r="AO1639" s="97" t="e">
        <v>#N/A</v>
      </c>
      <c r="AP1639" s="97" t="e">
        <v>#N/A</v>
      </c>
      <c r="AQ1639" s="97" t="e">
        <v>#N/A</v>
      </c>
      <c r="AR1639" s="97">
        <v>0</v>
      </c>
      <c r="AS1639" s="97" t="e">
        <v>#N/A</v>
      </c>
      <c r="AT1639" s="97" t="e">
        <v>#N/A</v>
      </c>
      <c r="AU1639" s="97" t="e">
        <v>#N/A</v>
      </c>
      <c r="AV1639" s="97" t="e">
        <v>#N/A</v>
      </c>
      <c r="AW1639" s="97" t="e">
        <v>#N/A</v>
      </c>
      <c r="AX1639" s="97" t="e">
        <v>#N/A</v>
      </c>
      <c r="AY1639" s="97" t="e">
        <v>#N/A</v>
      </c>
      <c r="AZ1639" s="2">
        <v>21064</v>
      </c>
      <c r="BA1639" s="98" t="e">
        <v>#N/A</v>
      </c>
      <c r="BB1639" s="2">
        <v>0</v>
      </c>
      <c r="BC1639" s="2">
        <v>0</v>
      </c>
      <c r="BD1639" s="2" t="e">
        <v>#N/A</v>
      </c>
      <c r="BE1639" s="2" t="e">
        <v>#N/A</v>
      </c>
      <c r="BF1639" s="2" t="e">
        <v>#N/A</v>
      </c>
      <c r="BG1639" s="2" t="e">
        <v>#N/A</v>
      </c>
      <c r="BH1639" s="2" t="e">
        <v>#N/A</v>
      </c>
      <c r="BI1639" s="2" t="e">
        <v>#N/A</v>
      </c>
      <c r="BJ1639" s="2" t="e">
        <v>#N/A</v>
      </c>
      <c r="BK1639" s="2" t="e">
        <v>#N/A</v>
      </c>
      <c r="BL1639" s="2">
        <v>21064</v>
      </c>
      <c r="BM1639" s="2">
        <v>564568440</v>
      </c>
      <c r="BN1639" s="2">
        <v>0</v>
      </c>
      <c r="BO1639" s="2">
        <v>0</v>
      </c>
      <c r="BP1639" s="2" t="e">
        <v>#N/A</v>
      </c>
      <c r="BQ1639" s="2" t="e">
        <v>#N/A</v>
      </c>
      <c r="BR1639" s="2" t="e">
        <v>#N/A</v>
      </c>
      <c r="BS1639" s="2" t="e">
        <v>#N/A</v>
      </c>
      <c r="BT1639" s="2" t="e">
        <v>#N/A</v>
      </c>
      <c r="BU1639" s="2" t="e">
        <v>#N/A</v>
      </c>
      <c r="BV1639" s="2" t="e">
        <v>#N/A</v>
      </c>
      <c r="BW1639" s="2" t="e">
        <v>#N/A</v>
      </c>
      <c r="BX1639" s="2">
        <v>21064</v>
      </c>
      <c r="BY1639" s="2" t="e">
        <v>#N/A</v>
      </c>
      <c r="BZ1639" s="2">
        <v>0</v>
      </c>
      <c r="CA1639" s="2">
        <v>0</v>
      </c>
      <c r="CB1639" s="2" t="e">
        <v>#N/A</v>
      </c>
      <c r="CC1639" s="2" t="e">
        <v>#N/A</v>
      </c>
      <c r="CD1639" s="2" t="e">
        <v>#N/A</v>
      </c>
      <c r="CE1639" s="2" t="e">
        <v>#N/A</v>
      </c>
      <c r="CF1639" s="2" t="e">
        <v>#N/A</v>
      </c>
      <c r="CG1639" s="2" t="e">
        <v>#N/A</v>
      </c>
      <c r="CH1639" s="2" t="e">
        <v>#N/A</v>
      </c>
      <c r="CI1639" s="2" t="e">
        <v>#N/A</v>
      </c>
      <c r="CJ1639" s="2">
        <v>21064</v>
      </c>
      <c r="CK1639" s="97">
        <v>94435976</v>
      </c>
      <c r="CL1639" s="97" t="e">
        <v>#N/A</v>
      </c>
      <c r="CM1639" s="97" t="e">
        <v>#N/A</v>
      </c>
      <c r="CN1639" s="2">
        <v>1154000</v>
      </c>
      <c r="CO1639" s="100" t="e">
        <v>#N/A</v>
      </c>
      <c r="CP1639" s="97" t="e">
        <v>#N/A</v>
      </c>
      <c r="CQ1639" s="97">
        <v>94435976</v>
      </c>
      <c r="CR1639" s="97">
        <v>68191248</v>
      </c>
      <c r="CS1639" s="97">
        <v>23142798</v>
      </c>
      <c r="CT1639" s="2">
        <v>10076144</v>
      </c>
      <c r="CU1639" s="2" t="s">
        <v>189</v>
      </c>
    </row>
    <row r="1640" spans="1:99" x14ac:dyDescent="0.25">
      <c r="A1640" s="2">
        <v>21052</v>
      </c>
      <c r="B1640" s="2">
        <v>15501622</v>
      </c>
      <c r="C1640" s="2">
        <v>350645</v>
      </c>
      <c r="D1640" s="2">
        <v>15150977</v>
      </c>
      <c r="E1640" s="2">
        <v>69846</v>
      </c>
      <c r="F1640" s="2">
        <v>9015104</v>
      </c>
      <c r="G1640" s="2">
        <v>6135873</v>
      </c>
      <c r="H1640" s="2">
        <v>15501622</v>
      </c>
      <c r="I1640" s="2">
        <v>5114898</v>
      </c>
      <c r="J1640" s="2">
        <v>5106898</v>
      </c>
      <c r="K1640" s="2">
        <v>10225094</v>
      </c>
      <c r="L1640" s="2">
        <v>4134463</v>
      </c>
      <c r="N1640" s="2">
        <v>21052</v>
      </c>
      <c r="O1640" s="97" t="s">
        <v>186</v>
      </c>
      <c r="P1640" s="97" t="s">
        <v>186</v>
      </c>
      <c r="Q1640" s="97" t="s">
        <v>186</v>
      </c>
      <c r="R1640" s="97" t="s">
        <v>186</v>
      </c>
      <c r="S1640" s="97" t="s">
        <v>186</v>
      </c>
      <c r="T1640" s="97" t="s">
        <v>186</v>
      </c>
      <c r="U1640" s="97" t="s">
        <v>186</v>
      </c>
      <c r="V1640" s="97" t="s">
        <v>186</v>
      </c>
      <c r="W1640" s="97" t="e">
        <v>#N/A</v>
      </c>
      <c r="X1640" s="97" t="s">
        <v>186</v>
      </c>
      <c r="Y1640" s="97" t="s">
        <v>186</v>
      </c>
      <c r="Z1640" s="97">
        <v>0</v>
      </c>
      <c r="AB1640" s="2">
        <v>21065</v>
      </c>
      <c r="AC1640" s="97" t="e">
        <v>#N/A</v>
      </c>
      <c r="AD1640" s="97" t="e">
        <v>#N/A</v>
      </c>
      <c r="AE1640" s="97" t="e">
        <v>#N/A</v>
      </c>
      <c r="AF1640" s="97" t="e">
        <v>#N/A</v>
      </c>
      <c r="AG1640" s="97" t="e">
        <v>#N/A</v>
      </c>
      <c r="AH1640" s="97" t="e">
        <v>#N/A</v>
      </c>
      <c r="AI1640" s="97" t="e">
        <v>#N/A</v>
      </c>
      <c r="AJ1640" s="97" t="e">
        <v>#N/A</v>
      </c>
      <c r="AK1640" s="97" t="e">
        <v>#N/A</v>
      </c>
      <c r="AL1640" s="97" t="e">
        <v>#N/A</v>
      </c>
      <c r="AM1640" s="97" t="e">
        <v>#N/A</v>
      </c>
      <c r="AN1640" s="2">
        <v>21065</v>
      </c>
      <c r="AO1640" s="97" t="e">
        <v>#N/A</v>
      </c>
      <c r="AP1640" s="97" t="e">
        <v>#N/A</v>
      </c>
      <c r="AQ1640" s="97" t="e">
        <v>#N/A</v>
      </c>
      <c r="AR1640" s="97" t="e">
        <v>#N/A</v>
      </c>
      <c r="AS1640" s="97" t="e">
        <v>#N/A</v>
      </c>
      <c r="AT1640" s="97" t="e">
        <v>#N/A</v>
      </c>
      <c r="AU1640" s="97" t="e">
        <v>#N/A</v>
      </c>
      <c r="AV1640" s="97" t="e">
        <v>#N/A</v>
      </c>
      <c r="AW1640" s="97" t="e">
        <v>#N/A</v>
      </c>
      <c r="AX1640" s="97" t="e">
        <v>#N/A</v>
      </c>
      <c r="AY1640" s="97" t="e">
        <v>#N/A</v>
      </c>
      <c r="AZ1640" s="2">
        <v>21065</v>
      </c>
      <c r="BA1640" s="98" t="e">
        <v>#N/A</v>
      </c>
      <c r="BB1640" s="2" t="e">
        <v>#N/A</v>
      </c>
      <c r="BC1640" s="2" t="e">
        <v>#N/A</v>
      </c>
      <c r="BD1640" s="2" t="e">
        <v>#N/A</v>
      </c>
      <c r="BE1640" s="2" t="e">
        <v>#N/A</v>
      </c>
      <c r="BF1640" s="2" t="e">
        <v>#N/A</v>
      </c>
      <c r="BG1640" s="2" t="e">
        <v>#N/A</v>
      </c>
      <c r="BH1640" s="2" t="e">
        <v>#N/A</v>
      </c>
      <c r="BI1640" s="2" t="e">
        <v>#N/A</v>
      </c>
      <c r="BJ1640" s="2" t="e">
        <v>#N/A</v>
      </c>
      <c r="BK1640" s="2" t="e">
        <v>#N/A</v>
      </c>
      <c r="BL1640" s="2">
        <v>21065</v>
      </c>
      <c r="BM1640" s="2">
        <v>564568440</v>
      </c>
      <c r="BN1640" s="2" t="e">
        <v>#N/A</v>
      </c>
      <c r="BO1640" s="2" t="e">
        <v>#N/A</v>
      </c>
      <c r="BP1640" s="2" t="e">
        <v>#N/A</v>
      </c>
      <c r="BQ1640" s="2" t="e">
        <v>#N/A</v>
      </c>
      <c r="BR1640" s="2" t="e">
        <v>#N/A</v>
      </c>
      <c r="BS1640" s="2" t="e">
        <v>#N/A</v>
      </c>
      <c r="BT1640" s="2" t="e">
        <v>#N/A</v>
      </c>
      <c r="BU1640" s="2" t="e">
        <v>#N/A</v>
      </c>
      <c r="BV1640" s="2" t="e">
        <v>#N/A</v>
      </c>
      <c r="BW1640" s="2" t="e">
        <v>#N/A</v>
      </c>
      <c r="BX1640" s="2">
        <v>21065</v>
      </c>
      <c r="BY1640" s="2" t="e">
        <v>#N/A</v>
      </c>
      <c r="BZ1640" s="2" t="e">
        <v>#N/A</v>
      </c>
      <c r="CA1640" s="2" t="e">
        <v>#N/A</v>
      </c>
      <c r="CB1640" s="2" t="e">
        <v>#N/A</v>
      </c>
      <c r="CC1640" s="2" t="e">
        <v>#N/A</v>
      </c>
      <c r="CD1640" s="2" t="e">
        <v>#N/A</v>
      </c>
      <c r="CE1640" s="2" t="e">
        <v>#N/A</v>
      </c>
      <c r="CF1640" s="2" t="e">
        <v>#N/A</v>
      </c>
      <c r="CG1640" s="2" t="e">
        <v>#N/A</v>
      </c>
      <c r="CH1640" s="2" t="e">
        <v>#N/A</v>
      </c>
      <c r="CI1640" s="2" t="e">
        <v>#N/A</v>
      </c>
      <c r="CJ1640" s="2">
        <v>21065</v>
      </c>
      <c r="CK1640" s="97" t="e">
        <v>#N/A</v>
      </c>
      <c r="CL1640" s="97" t="e">
        <v>#N/A</v>
      </c>
      <c r="CM1640" s="97" t="e">
        <v>#N/A</v>
      </c>
      <c r="CN1640" s="2" t="e">
        <v>#N/A</v>
      </c>
      <c r="CO1640" s="100" t="e">
        <v>#N/A</v>
      </c>
      <c r="CP1640" s="97" t="e">
        <v>#N/A</v>
      </c>
      <c r="CQ1640" s="97" t="e">
        <v>#N/A</v>
      </c>
      <c r="CR1640" s="97" t="e">
        <v>#N/A</v>
      </c>
      <c r="CS1640" s="97" t="e">
        <v>#N/A</v>
      </c>
      <c r="CT1640" s="2" t="e">
        <v>#N/A</v>
      </c>
      <c r="CU1640" s="2" t="e">
        <v>#N/A</v>
      </c>
    </row>
    <row r="1641" spans="1:99" x14ac:dyDescent="0.25">
      <c r="A1641" s="2">
        <v>21053</v>
      </c>
      <c r="B1641" s="2">
        <v>277120112</v>
      </c>
      <c r="C1641" s="2">
        <v>27208730</v>
      </c>
      <c r="D1641" s="2">
        <v>216428383</v>
      </c>
      <c r="E1641" s="2">
        <v>13517544</v>
      </c>
      <c r="F1641" s="2">
        <v>82234215</v>
      </c>
      <c r="G1641" s="2">
        <v>134194168</v>
      </c>
      <c r="H1641" s="2">
        <v>277120112</v>
      </c>
      <c r="I1641" s="2">
        <v>119418597</v>
      </c>
      <c r="J1641" s="2">
        <v>114761498</v>
      </c>
      <c r="K1641" s="2">
        <v>138062487</v>
      </c>
      <c r="L1641" s="2">
        <v>56091486</v>
      </c>
      <c r="N1641" s="2">
        <v>21053</v>
      </c>
      <c r="O1641" s="97">
        <v>208802932</v>
      </c>
      <c r="P1641" s="97">
        <v>22450016</v>
      </c>
      <c r="Q1641" s="97">
        <v>181341698</v>
      </c>
      <c r="R1641" s="97">
        <v>13257919</v>
      </c>
      <c r="S1641" s="97">
        <v>73599580</v>
      </c>
      <c r="T1641" s="97">
        <v>107742118</v>
      </c>
      <c r="U1641" s="97">
        <v>208802932</v>
      </c>
      <c r="V1641" s="97">
        <v>101440279</v>
      </c>
      <c r="W1641" s="97" t="e">
        <v>#N/A</v>
      </c>
      <c r="X1641" s="97">
        <v>104636153</v>
      </c>
      <c r="Y1641" s="97">
        <v>47798006</v>
      </c>
      <c r="Z1641" s="97">
        <v>0</v>
      </c>
      <c r="AB1641" s="2">
        <v>21066</v>
      </c>
      <c r="AC1641" s="97" t="e">
        <v>#N/A</v>
      </c>
      <c r="AD1641" s="97" t="e">
        <v>#N/A</v>
      </c>
      <c r="AE1641" s="97" t="e">
        <v>#N/A</v>
      </c>
      <c r="AF1641" s="97" t="e">
        <v>#N/A</v>
      </c>
      <c r="AG1641" s="97" t="e">
        <v>#N/A</v>
      </c>
      <c r="AH1641" s="97" t="e">
        <v>#N/A</v>
      </c>
      <c r="AI1641" s="97" t="e">
        <v>#N/A</v>
      </c>
      <c r="AJ1641" s="97" t="e">
        <v>#N/A</v>
      </c>
      <c r="AK1641" s="97" t="e">
        <v>#N/A</v>
      </c>
      <c r="AL1641" s="97" t="e">
        <v>#N/A</v>
      </c>
      <c r="AM1641" s="97" t="e">
        <v>#N/A</v>
      </c>
      <c r="AN1641" s="2">
        <v>21066</v>
      </c>
      <c r="AO1641" s="97" t="e">
        <v>#N/A</v>
      </c>
      <c r="AP1641" s="97" t="e">
        <v>#N/A</v>
      </c>
      <c r="AQ1641" s="97" t="e">
        <v>#N/A</v>
      </c>
      <c r="AR1641" s="97" t="e">
        <v>#N/A</v>
      </c>
      <c r="AS1641" s="97" t="e">
        <v>#N/A</v>
      </c>
      <c r="AT1641" s="97" t="e">
        <v>#N/A</v>
      </c>
      <c r="AU1641" s="97" t="e">
        <v>#N/A</v>
      </c>
      <c r="AV1641" s="97" t="e">
        <v>#N/A</v>
      </c>
      <c r="AW1641" s="97" t="e">
        <v>#N/A</v>
      </c>
      <c r="AX1641" s="97" t="e">
        <v>#N/A</v>
      </c>
      <c r="AY1641" s="97" t="e">
        <v>#N/A</v>
      </c>
      <c r="AZ1641" s="2">
        <v>21066</v>
      </c>
      <c r="BA1641" s="98" t="e">
        <v>#N/A</v>
      </c>
      <c r="BB1641" s="2" t="e">
        <v>#N/A</v>
      </c>
      <c r="BC1641" s="2" t="e">
        <v>#N/A</v>
      </c>
      <c r="BD1641" s="2" t="e">
        <v>#N/A</v>
      </c>
      <c r="BE1641" s="2" t="e">
        <v>#N/A</v>
      </c>
      <c r="BF1641" s="2" t="e">
        <v>#N/A</v>
      </c>
      <c r="BG1641" s="2" t="e">
        <v>#N/A</v>
      </c>
      <c r="BH1641" s="2" t="e">
        <v>#N/A</v>
      </c>
      <c r="BI1641" s="2" t="e">
        <v>#N/A</v>
      </c>
      <c r="BJ1641" s="2" t="e">
        <v>#N/A</v>
      </c>
      <c r="BK1641" s="2" t="e">
        <v>#N/A</v>
      </c>
      <c r="BL1641" s="2">
        <v>21066</v>
      </c>
      <c r="BM1641" s="2">
        <v>564568440</v>
      </c>
      <c r="BN1641" s="2" t="e">
        <v>#N/A</v>
      </c>
      <c r="BO1641" s="2" t="e">
        <v>#N/A</v>
      </c>
      <c r="BP1641" s="2" t="e">
        <v>#N/A</v>
      </c>
      <c r="BQ1641" s="2" t="e">
        <v>#N/A</v>
      </c>
      <c r="BR1641" s="2" t="e">
        <v>#N/A</v>
      </c>
      <c r="BS1641" s="2" t="e">
        <v>#N/A</v>
      </c>
      <c r="BT1641" s="2" t="e">
        <v>#N/A</v>
      </c>
      <c r="BU1641" s="2" t="e">
        <v>#N/A</v>
      </c>
      <c r="BV1641" s="2" t="e">
        <v>#N/A</v>
      </c>
      <c r="BW1641" s="2" t="e">
        <v>#N/A</v>
      </c>
      <c r="BX1641" s="2">
        <v>21066</v>
      </c>
      <c r="BY1641" s="2" t="e">
        <v>#N/A</v>
      </c>
      <c r="BZ1641" s="2" t="e">
        <v>#N/A</v>
      </c>
      <c r="CA1641" s="2" t="e">
        <v>#N/A</v>
      </c>
      <c r="CB1641" s="2" t="e">
        <v>#N/A</v>
      </c>
      <c r="CC1641" s="2" t="e">
        <v>#N/A</v>
      </c>
      <c r="CD1641" s="2" t="e">
        <v>#N/A</v>
      </c>
      <c r="CE1641" s="2" t="e">
        <v>#N/A</v>
      </c>
      <c r="CF1641" s="2" t="e">
        <v>#N/A</v>
      </c>
      <c r="CG1641" s="2" t="e">
        <v>#N/A</v>
      </c>
      <c r="CH1641" s="2" t="e">
        <v>#N/A</v>
      </c>
      <c r="CI1641" s="2" t="e">
        <v>#N/A</v>
      </c>
      <c r="CJ1641" s="2">
        <v>21066</v>
      </c>
      <c r="CK1641" s="97" t="e">
        <v>#N/A</v>
      </c>
      <c r="CL1641" s="97" t="e">
        <v>#N/A</v>
      </c>
      <c r="CM1641" s="97" t="e">
        <v>#N/A</v>
      </c>
      <c r="CN1641" s="2" t="e">
        <v>#N/A</v>
      </c>
      <c r="CO1641" s="100" t="e">
        <v>#N/A</v>
      </c>
      <c r="CP1641" s="97" t="e">
        <v>#N/A</v>
      </c>
      <c r="CQ1641" s="97" t="e">
        <v>#N/A</v>
      </c>
      <c r="CR1641" s="97" t="e">
        <v>#N/A</v>
      </c>
      <c r="CS1641" s="97" t="e">
        <v>#N/A</v>
      </c>
      <c r="CT1641" s="2" t="e">
        <v>#N/A</v>
      </c>
      <c r="CU1641" s="2" t="e">
        <v>#N/A</v>
      </c>
    </row>
    <row r="1642" spans="1:99" x14ac:dyDescent="0.25">
      <c r="A1642" s="2">
        <v>21054</v>
      </c>
      <c r="B1642" s="2">
        <v>122886538</v>
      </c>
      <c r="C1642" s="2">
        <v>11069103</v>
      </c>
      <c r="D1642" s="2">
        <v>99366435</v>
      </c>
      <c r="E1642" s="2">
        <v>3384220</v>
      </c>
      <c r="F1642" s="2">
        <v>41975622</v>
      </c>
      <c r="G1642" s="2">
        <v>57390813</v>
      </c>
      <c r="H1642" s="2">
        <v>122886538</v>
      </c>
      <c r="I1642" s="2">
        <v>43204940</v>
      </c>
      <c r="J1642" s="2">
        <v>40217573</v>
      </c>
      <c r="K1642" s="2">
        <v>65131533</v>
      </c>
      <c r="L1642" s="2">
        <v>23859074</v>
      </c>
      <c r="N1642" s="2">
        <v>21054</v>
      </c>
      <c r="O1642" s="97" t="s">
        <v>186</v>
      </c>
      <c r="P1642" s="97" t="s">
        <v>186</v>
      </c>
      <c r="Q1642" s="97" t="s">
        <v>186</v>
      </c>
      <c r="R1642" s="97" t="s">
        <v>186</v>
      </c>
      <c r="S1642" s="97" t="s">
        <v>186</v>
      </c>
      <c r="T1642" s="97" t="s">
        <v>186</v>
      </c>
      <c r="U1642" s="97" t="s">
        <v>186</v>
      </c>
      <c r="V1642" s="97" t="s">
        <v>186</v>
      </c>
      <c r="W1642" s="97" t="e">
        <v>#N/A</v>
      </c>
      <c r="X1642" s="97" t="s">
        <v>186</v>
      </c>
      <c r="Y1642" s="97" t="s">
        <v>186</v>
      </c>
      <c r="Z1642" s="97">
        <v>0</v>
      </c>
      <c r="AB1642" s="2">
        <v>21067</v>
      </c>
      <c r="AC1642" s="97" t="e">
        <v>#N/A</v>
      </c>
      <c r="AD1642" s="97">
        <v>3252163</v>
      </c>
      <c r="AE1642" s="97" t="e">
        <v>#N/A</v>
      </c>
      <c r="AF1642" s="97" t="e">
        <v>#N/A</v>
      </c>
      <c r="AG1642" s="97" t="e">
        <v>#N/A</v>
      </c>
      <c r="AH1642" s="97" t="e">
        <v>#N/A</v>
      </c>
      <c r="AI1642" s="97" t="e">
        <v>#N/A</v>
      </c>
      <c r="AJ1642" s="97" t="e">
        <v>#N/A</v>
      </c>
      <c r="AK1642" s="97" t="e">
        <v>#N/A</v>
      </c>
      <c r="AL1642" s="97" t="e">
        <v>#N/A</v>
      </c>
      <c r="AM1642" s="97" t="e">
        <v>#N/A</v>
      </c>
      <c r="AN1642" s="2">
        <v>21067</v>
      </c>
      <c r="AO1642" s="97" t="e">
        <v>#N/A</v>
      </c>
      <c r="AP1642" s="97" t="e">
        <v>#N/A</v>
      </c>
      <c r="AQ1642" s="97" t="e">
        <v>#N/A</v>
      </c>
      <c r="AR1642" s="97" t="e">
        <v>#N/A</v>
      </c>
      <c r="AS1642" s="97" t="e">
        <v>#N/A</v>
      </c>
      <c r="AT1642" s="97" t="e">
        <v>#N/A</v>
      </c>
      <c r="AU1642" s="97" t="e">
        <v>#N/A</v>
      </c>
      <c r="AV1642" s="97" t="e">
        <v>#N/A</v>
      </c>
      <c r="AW1642" s="97" t="e">
        <v>#N/A</v>
      </c>
      <c r="AX1642" s="97" t="e">
        <v>#N/A</v>
      </c>
      <c r="AY1642" s="97" t="e">
        <v>#N/A</v>
      </c>
      <c r="AZ1642" s="2">
        <v>21067</v>
      </c>
      <c r="BA1642" s="98" t="e">
        <v>#N/A</v>
      </c>
      <c r="BB1642" s="2" t="e">
        <v>#N/A</v>
      </c>
      <c r="BC1642" s="2" t="e">
        <v>#N/A</v>
      </c>
      <c r="BD1642" s="2" t="e">
        <v>#N/A</v>
      </c>
      <c r="BE1642" s="2" t="e">
        <v>#N/A</v>
      </c>
      <c r="BF1642" s="2" t="e">
        <v>#N/A</v>
      </c>
      <c r="BG1642" s="2" t="e">
        <v>#N/A</v>
      </c>
      <c r="BH1642" s="2" t="e">
        <v>#N/A</v>
      </c>
      <c r="BI1642" s="2" t="e">
        <v>#N/A</v>
      </c>
      <c r="BJ1642" s="2" t="e">
        <v>#N/A</v>
      </c>
      <c r="BK1642" s="2" t="e">
        <v>#N/A</v>
      </c>
      <c r="BL1642" s="2">
        <v>21067</v>
      </c>
      <c r="BM1642" s="2">
        <v>564568440</v>
      </c>
      <c r="BN1642" s="2" t="e">
        <v>#N/A</v>
      </c>
      <c r="BO1642" s="2" t="e">
        <v>#N/A</v>
      </c>
      <c r="BP1642" s="2" t="e">
        <v>#N/A</v>
      </c>
      <c r="BQ1642" s="2" t="e">
        <v>#N/A</v>
      </c>
      <c r="BR1642" s="2" t="e">
        <v>#N/A</v>
      </c>
      <c r="BS1642" s="2" t="e">
        <v>#N/A</v>
      </c>
      <c r="BT1642" s="2" t="e">
        <v>#N/A</v>
      </c>
      <c r="BU1642" s="2" t="e">
        <v>#N/A</v>
      </c>
      <c r="BV1642" s="2" t="e">
        <v>#N/A</v>
      </c>
      <c r="BW1642" s="2" t="e">
        <v>#N/A</v>
      </c>
      <c r="BX1642" s="2">
        <v>21067</v>
      </c>
      <c r="BY1642" s="2" t="e">
        <v>#N/A</v>
      </c>
      <c r="BZ1642" s="2" t="e">
        <v>#N/A</v>
      </c>
      <c r="CA1642" s="2" t="e">
        <v>#N/A</v>
      </c>
      <c r="CB1642" s="2" t="e">
        <v>#N/A</v>
      </c>
      <c r="CC1642" s="2" t="e">
        <v>#N/A</v>
      </c>
      <c r="CD1642" s="2" t="e">
        <v>#N/A</v>
      </c>
      <c r="CE1642" s="2" t="e">
        <v>#N/A</v>
      </c>
      <c r="CF1642" s="2" t="e">
        <v>#N/A</v>
      </c>
      <c r="CG1642" s="2" t="e">
        <v>#N/A</v>
      </c>
      <c r="CH1642" s="2" t="e">
        <v>#N/A</v>
      </c>
      <c r="CI1642" s="2" t="e">
        <v>#N/A</v>
      </c>
      <c r="CJ1642" s="2">
        <v>21067</v>
      </c>
      <c r="CK1642" s="97" t="e">
        <v>#N/A</v>
      </c>
      <c r="CL1642" s="97" t="e">
        <v>#N/A</v>
      </c>
      <c r="CM1642" s="97" t="e">
        <v>#N/A</v>
      </c>
      <c r="CN1642" s="2" t="e">
        <v>#N/A</v>
      </c>
      <c r="CO1642" s="100" t="e">
        <v>#N/A</v>
      </c>
      <c r="CP1642" s="97" t="e">
        <v>#N/A</v>
      </c>
      <c r="CQ1642" s="97" t="e">
        <v>#N/A</v>
      </c>
      <c r="CR1642" s="97" t="e">
        <v>#N/A</v>
      </c>
      <c r="CS1642" s="97" t="e">
        <v>#N/A</v>
      </c>
      <c r="CT1642" s="2" t="e">
        <v>#N/A</v>
      </c>
      <c r="CU1642" s="2" t="e">
        <v>#N/A</v>
      </c>
    </row>
    <row r="1643" spans="1:99" x14ac:dyDescent="0.25">
      <c r="A1643" s="2">
        <v>21055</v>
      </c>
      <c r="B1643" s="2" t="e">
        <v>#N/A</v>
      </c>
      <c r="C1643" s="2" t="e">
        <v>#N/A</v>
      </c>
      <c r="D1643" s="2" t="e">
        <v>#N/A</v>
      </c>
      <c r="E1643" s="2" t="e">
        <v>#N/A</v>
      </c>
      <c r="F1643" s="2" t="e">
        <v>#N/A</v>
      </c>
      <c r="G1643" s="2" t="e">
        <v>#N/A</v>
      </c>
      <c r="H1643" s="2" t="e">
        <v>#N/A</v>
      </c>
      <c r="I1643" s="2" t="e">
        <v>#N/A</v>
      </c>
      <c r="J1643" s="2" t="e">
        <v>#N/A</v>
      </c>
      <c r="K1643" s="2" t="e">
        <v>#N/A</v>
      </c>
      <c r="L1643" s="2" t="e">
        <v>#N/A</v>
      </c>
      <c r="N1643" s="2">
        <v>21055</v>
      </c>
      <c r="O1643" s="97" t="s">
        <v>186</v>
      </c>
      <c r="P1643" s="97" t="s">
        <v>186</v>
      </c>
      <c r="Q1643" s="97" t="s">
        <v>186</v>
      </c>
      <c r="R1643" s="97" t="s">
        <v>186</v>
      </c>
      <c r="S1643" s="97" t="s">
        <v>186</v>
      </c>
      <c r="T1643" s="97" t="s">
        <v>186</v>
      </c>
      <c r="U1643" s="97" t="s">
        <v>186</v>
      </c>
      <c r="V1643" s="97" t="s">
        <v>186</v>
      </c>
      <c r="W1643" s="97" t="e">
        <v>#N/A</v>
      </c>
      <c r="X1643" s="97" t="s">
        <v>186</v>
      </c>
      <c r="Y1643" s="97" t="s">
        <v>186</v>
      </c>
      <c r="Z1643" s="97">
        <v>0</v>
      </c>
      <c r="AB1643" s="2">
        <v>21068</v>
      </c>
      <c r="AC1643" s="97" t="e">
        <v>#N/A</v>
      </c>
      <c r="AD1643" s="97" t="e">
        <v>#N/A</v>
      </c>
      <c r="AE1643" s="97" t="e">
        <v>#N/A</v>
      </c>
      <c r="AF1643" s="97" t="e">
        <v>#N/A</v>
      </c>
      <c r="AG1643" s="97" t="e">
        <v>#N/A</v>
      </c>
      <c r="AH1643" s="97" t="e">
        <v>#N/A</v>
      </c>
      <c r="AI1643" s="97" t="e">
        <v>#N/A</v>
      </c>
      <c r="AJ1643" s="97" t="e">
        <v>#N/A</v>
      </c>
      <c r="AK1643" s="97" t="e">
        <v>#N/A</v>
      </c>
      <c r="AL1643" s="97" t="e">
        <v>#N/A</v>
      </c>
      <c r="AM1643" s="97" t="e">
        <v>#N/A</v>
      </c>
      <c r="AN1643" s="2">
        <v>21068</v>
      </c>
      <c r="AO1643" s="97" t="e">
        <v>#N/A</v>
      </c>
      <c r="AP1643" s="97" t="e">
        <v>#N/A</v>
      </c>
      <c r="AQ1643" s="97" t="e">
        <v>#N/A</v>
      </c>
      <c r="AR1643" s="97" t="e">
        <v>#N/A</v>
      </c>
      <c r="AS1643" s="97" t="e">
        <v>#N/A</v>
      </c>
      <c r="AT1643" s="97" t="e">
        <v>#N/A</v>
      </c>
      <c r="AU1643" s="97" t="e">
        <v>#N/A</v>
      </c>
      <c r="AV1643" s="97" t="e">
        <v>#N/A</v>
      </c>
      <c r="AW1643" s="97" t="e">
        <v>#N/A</v>
      </c>
      <c r="AX1643" s="97" t="e">
        <v>#N/A</v>
      </c>
      <c r="AY1643" s="97" t="e">
        <v>#N/A</v>
      </c>
      <c r="AZ1643" s="2">
        <v>21068</v>
      </c>
      <c r="BA1643" s="98" t="e">
        <v>#N/A</v>
      </c>
      <c r="BB1643" s="2" t="e">
        <v>#N/A</v>
      </c>
      <c r="BC1643" s="2" t="e">
        <v>#N/A</v>
      </c>
      <c r="BD1643" s="2" t="e">
        <v>#N/A</v>
      </c>
      <c r="BE1643" s="2" t="e">
        <v>#N/A</v>
      </c>
      <c r="BF1643" s="2" t="e">
        <v>#N/A</v>
      </c>
      <c r="BG1643" s="2" t="e">
        <v>#N/A</v>
      </c>
      <c r="BH1643" s="2" t="e">
        <v>#N/A</v>
      </c>
      <c r="BI1643" s="2" t="e">
        <v>#N/A</v>
      </c>
      <c r="BJ1643" s="2" t="e">
        <v>#N/A</v>
      </c>
      <c r="BK1643" s="2" t="e">
        <v>#N/A</v>
      </c>
      <c r="BL1643" s="2">
        <v>21068</v>
      </c>
      <c r="BM1643" s="2">
        <v>564568440</v>
      </c>
      <c r="BN1643" s="2" t="e">
        <v>#N/A</v>
      </c>
      <c r="BO1643" s="2" t="e">
        <v>#N/A</v>
      </c>
      <c r="BP1643" s="2" t="e">
        <v>#N/A</v>
      </c>
      <c r="BQ1643" s="2" t="e">
        <v>#N/A</v>
      </c>
      <c r="BR1643" s="2" t="e">
        <v>#N/A</v>
      </c>
      <c r="BS1643" s="2" t="e">
        <v>#N/A</v>
      </c>
      <c r="BT1643" s="2" t="e">
        <v>#N/A</v>
      </c>
      <c r="BU1643" s="2" t="e">
        <v>#N/A</v>
      </c>
      <c r="BV1643" s="2" t="e">
        <v>#N/A</v>
      </c>
      <c r="BW1643" s="2" t="e">
        <v>#N/A</v>
      </c>
      <c r="BX1643" s="2">
        <v>21068</v>
      </c>
      <c r="BY1643" s="2" t="e">
        <v>#N/A</v>
      </c>
      <c r="BZ1643" s="2" t="e">
        <v>#N/A</v>
      </c>
      <c r="CA1643" s="2" t="e">
        <v>#N/A</v>
      </c>
      <c r="CB1643" s="2" t="e">
        <v>#N/A</v>
      </c>
      <c r="CC1643" s="2" t="e">
        <v>#N/A</v>
      </c>
      <c r="CD1643" s="2" t="e">
        <v>#N/A</v>
      </c>
      <c r="CE1643" s="2" t="e">
        <v>#N/A</v>
      </c>
      <c r="CF1643" s="2" t="e">
        <v>#N/A</v>
      </c>
      <c r="CG1643" s="2" t="e">
        <v>#N/A</v>
      </c>
      <c r="CH1643" s="2" t="e">
        <v>#N/A</v>
      </c>
      <c r="CI1643" s="2" t="e">
        <v>#N/A</v>
      </c>
      <c r="CJ1643" s="2">
        <v>21068</v>
      </c>
      <c r="CK1643" s="97" t="e">
        <v>#N/A</v>
      </c>
      <c r="CL1643" s="97" t="e">
        <v>#N/A</v>
      </c>
      <c r="CM1643" s="97" t="e">
        <v>#N/A</v>
      </c>
      <c r="CN1643" s="2" t="e">
        <v>#N/A</v>
      </c>
      <c r="CO1643" s="100" t="e">
        <v>#N/A</v>
      </c>
      <c r="CP1643" s="97" t="e">
        <v>#N/A</v>
      </c>
      <c r="CQ1643" s="97" t="e">
        <v>#N/A</v>
      </c>
      <c r="CR1643" s="97" t="e">
        <v>#N/A</v>
      </c>
      <c r="CS1643" s="97" t="e">
        <v>#N/A</v>
      </c>
      <c r="CT1643" s="2" t="e">
        <v>#N/A</v>
      </c>
      <c r="CU1643" s="2" t="e">
        <v>#N/A</v>
      </c>
    </row>
    <row r="1644" spans="1:99" x14ac:dyDescent="0.25">
      <c r="A1644" s="2">
        <v>21056</v>
      </c>
      <c r="B1644" s="2">
        <v>19079291</v>
      </c>
      <c r="C1644" s="2">
        <v>629435</v>
      </c>
      <c r="D1644" s="2">
        <v>18449856</v>
      </c>
      <c r="E1644" s="2">
        <v>377310</v>
      </c>
      <c r="F1644" s="2">
        <v>7991055</v>
      </c>
      <c r="G1644" s="2">
        <v>10458801</v>
      </c>
      <c r="H1644" s="2">
        <v>19079291</v>
      </c>
      <c r="I1644" s="2">
        <v>9632264</v>
      </c>
      <c r="J1644" s="2">
        <v>9250379</v>
      </c>
      <c r="K1644" s="2">
        <v>9330764</v>
      </c>
      <c r="L1644" s="2">
        <v>4058742</v>
      </c>
      <c r="N1644" s="2">
        <v>21056</v>
      </c>
      <c r="O1644" s="97" t="s">
        <v>186</v>
      </c>
      <c r="P1644" s="97" t="s">
        <v>186</v>
      </c>
      <c r="Q1644" s="97" t="s">
        <v>186</v>
      </c>
      <c r="R1644" s="97" t="s">
        <v>186</v>
      </c>
      <c r="S1644" s="97" t="s">
        <v>186</v>
      </c>
      <c r="T1644" s="97" t="s">
        <v>186</v>
      </c>
      <c r="U1644" s="97" t="s">
        <v>186</v>
      </c>
      <c r="V1644" s="97" t="s">
        <v>186</v>
      </c>
      <c r="W1644" s="97" t="e">
        <v>#N/A</v>
      </c>
      <c r="X1644" s="97" t="s">
        <v>186</v>
      </c>
      <c r="Y1644" s="97" t="s">
        <v>186</v>
      </c>
      <c r="Z1644" s="97">
        <v>0</v>
      </c>
      <c r="AB1644" s="2">
        <v>21069</v>
      </c>
      <c r="AC1644" s="97" t="e">
        <v>#N/A</v>
      </c>
      <c r="AD1644" s="97" t="e">
        <v>#N/A</v>
      </c>
      <c r="AE1644" s="97" t="e">
        <v>#N/A</v>
      </c>
      <c r="AF1644" s="97" t="e">
        <v>#N/A</v>
      </c>
      <c r="AG1644" s="97" t="e">
        <v>#N/A</v>
      </c>
      <c r="AH1644" s="97" t="e">
        <v>#N/A</v>
      </c>
      <c r="AI1644" s="97" t="e">
        <v>#N/A</v>
      </c>
      <c r="AJ1644" s="97" t="e">
        <v>#N/A</v>
      </c>
      <c r="AK1644" s="97" t="e">
        <v>#N/A</v>
      </c>
      <c r="AL1644" s="97" t="e">
        <v>#N/A</v>
      </c>
      <c r="AM1644" s="97" t="e">
        <v>#N/A</v>
      </c>
      <c r="AN1644" s="2">
        <v>21069</v>
      </c>
      <c r="AO1644" s="97" t="e">
        <v>#N/A</v>
      </c>
      <c r="AP1644" s="97" t="e">
        <v>#N/A</v>
      </c>
      <c r="AQ1644" s="97" t="e">
        <v>#N/A</v>
      </c>
      <c r="AR1644" s="97" t="e">
        <v>#N/A</v>
      </c>
      <c r="AS1644" s="97" t="e">
        <v>#N/A</v>
      </c>
      <c r="AT1644" s="97" t="e">
        <v>#N/A</v>
      </c>
      <c r="AU1644" s="97" t="e">
        <v>#N/A</v>
      </c>
      <c r="AV1644" s="97" t="e">
        <v>#N/A</v>
      </c>
      <c r="AW1644" s="97" t="e">
        <v>#N/A</v>
      </c>
      <c r="AX1644" s="97" t="e">
        <v>#N/A</v>
      </c>
      <c r="AY1644" s="97" t="e">
        <v>#N/A</v>
      </c>
      <c r="AZ1644" s="2">
        <v>21069</v>
      </c>
      <c r="BA1644" s="98" t="e">
        <v>#N/A</v>
      </c>
      <c r="BB1644" s="2" t="e">
        <v>#N/A</v>
      </c>
      <c r="BC1644" s="2" t="e">
        <v>#N/A</v>
      </c>
      <c r="BD1644" s="2" t="e">
        <v>#N/A</v>
      </c>
      <c r="BE1644" s="2" t="e">
        <v>#N/A</v>
      </c>
      <c r="BF1644" s="2" t="e">
        <v>#N/A</v>
      </c>
      <c r="BG1644" s="2" t="e">
        <v>#N/A</v>
      </c>
      <c r="BH1644" s="2" t="e">
        <v>#N/A</v>
      </c>
      <c r="BI1644" s="2" t="e">
        <v>#N/A</v>
      </c>
      <c r="BJ1644" s="2" t="e">
        <v>#N/A</v>
      </c>
      <c r="BK1644" s="2" t="e">
        <v>#N/A</v>
      </c>
      <c r="BL1644" s="2">
        <v>21069</v>
      </c>
      <c r="BM1644" s="2">
        <v>564568440</v>
      </c>
      <c r="BN1644" s="2" t="e">
        <v>#N/A</v>
      </c>
      <c r="BO1644" s="2" t="e">
        <v>#N/A</v>
      </c>
      <c r="BP1644" s="2" t="e">
        <v>#N/A</v>
      </c>
      <c r="BQ1644" s="2" t="e">
        <v>#N/A</v>
      </c>
      <c r="BR1644" s="2" t="e">
        <v>#N/A</v>
      </c>
      <c r="BS1644" s="2" t="e">
        <v>#N/A</v>
      </c>
      <c r="BT1644" s="2" t="e">
        <v>#N/A</v>
      </c>
      <c r="BU1644" s="2" t="e">
        <v>#N/A</v>
      </c>
      <c r="BV1644" s="2" t="e">
        <v>#N/A</v>
      </c>
      <c r="BW1644" s="2" t="e">
        <v>#N/A</v>
      </c>
      <c r="BX1644" s="2">
        <v>21069</v>
      </c>
      <c r="BY1644" s="2">
        <v>129312795</v>
      </c>
      <c r="BZ1644" s="2" t="e">
        <v>#N/A</v>
      </c>
      <c r="CA1644" s="2" t="e">
        <v>#N/A</v>
      </c>
      <c r="CB1644" s="2">
        <v>1989803</v>
      </c>
      <c r="CC1644" s="2">
        <v>28819748</v>
      </c>
      <c r="CD1644" s="2">
        <v>81369024</v>
      </c>
      <c r="CE1644" s="2">
        <v>129312795</v>
      </c>
      <c r="CF1644" s="2">
        <v>69136546</v>
      </c>
      <c r="CG1644" s="2">
        <v>59398885</v>
      </c>
      <c r="CH1644" s="2">
        <v>12878512</v>
      </c>
      <c r="CI1644" s="2" t="s">
        <v>189</v>
      </c>
      <c r="CJ1644" s="2">
        <v>21069</v>
      </c>
      <c r="CK1644" s="97" t="e">
        <v>#N/A</v>
      </c>
      <c r="CL1644" s="97" t="e">
        <v>#N/A</v>
      </c>
      <c r="CM1644" s="97" t="e">
        <v>#N/A</v>
      </c>
      <c r="CN1644" s="2" t="e">
        <v>#N/A</v>
      </c>
      <c r="CO1644" s="100" t="e">
        <v>#N/A</v>
      </c>
      <c r="CP1644" s="97" t="e">
        <v>#N/A</v>
      </c>
      <c r="CQ1644" s="97" t="e">
        <v>#N/A</v>
      </c>
      <c r="CR1644" s="97" t="e">
        <v>#N/A</v>
      </c>
      <c r="CS1644" s="97" t="e">
        <v>#N/A</v>
      </c>
      <c r="CT1644" s="2" t="e">
        <v>#N/A</v>
      </c>
      <c r="CU1644" s="2" t="e">
        <v>#N/A</v>
      </c>
    </row>
    <row r="1645" spans="1:99" x14ac:dyDescent="0.25">
      <c r="A1645" s="2">
        <v>21057</v>
      </c>
      <c r="B1645" s="2">
        <v>43343734</v>
      </c>
      <c r="C1645" s="2">
        <v>1309279</v>
      </c>
      <c r="D1645" s="2">
        <v>40860511</v>
      </c>
      <c r="E1645" s="2">
        <v>516581</v>
      </c>
      <c r="F1645" s="2">
        <v>16654160</v>
      </c>
      <c r="G1645" s="2">
        <v>24206351</v>
      </c>
      <c r="H1645" s="2">
        <v>43343734</v>
      </c>
      <c r="I1645" s="2">
        <v>20206135</v>
      </c>
      <c r="J1645" s="2">
        <v>18050817</v>
      </c>
      <c r="K1645" s="2">
        <v>23137599</v>
      </c>
      <c r="L1645" s="2">
        <v>9869352</v>
      </c>
      <c r="N1645" s="2">
        <v>21057</v>
      </c>
      <c r="O1645" s="97">
        <v>39247899</v>
      </c>
      <c r="P1645" s="97">
        <v>1059847</v>
      </c>
      <c r="Q1645" s="97">
        <v>38139325</v>
      </c>
      <c r="R1645" s="97">
        <v>280482</v>
      </c>
      <c r="S1645" s="97">
        <v>15431285</v>
      </c>
      <c r="T1645" s="97">
        <v>22708040</v>
      </c>
      <c r="U1645" s="97">
        <v>39247899</v>
      </c>
      <c r="V1645" s="97">
        <v>20227167</v>
      </c>
      <c r="W1645" s="97" t="e">
        <v>#N/A</v>
      </c>
      <c r="X1645" s="97">
        <v>19020732</v>
      </c>
      <c r="Y1645" s="97">
        <v>8573446</v>
      </c>
      <c r="Z1645" s="97">
        <v>0</v>
      </c>
      <c r="AB1645" s="2">
        <v>21070</v>
      </c>
      <c r="AC1645" s="97" t="e">
        <v>#N/A</v>
      </c>
      <c r="AD1645" s="97">
        <v>790498</v>
      </c>
      <c r="AE1645" s="97" t="e">
        <v>#N/A</v>
      </c>
      <c r="AF1645" s="97" t="e">
        <v>#N/A</v>
      </c>
      <c r="AG1645" s="97" t="e">
        <v>#N/A</v>
      </c>
      <c r="AH1645" s="97" t="e">
        <v>#N/A</v>
      </c>
      <c r="AI1645" s="97">
        <v>36484988</v>
      </c>
      <c r="AJ1645" s="97">
        <v>17585155</v>
      </c>
      <c r="AK1645" s="97">
        <v>15182721</v>
      </c>
      <c r="AL1645" s="97">
        <v>7137285</v>
      </c>
      <c r="AM1645" s="97" t="s">
        <v>189</v>
      </c>
      <c r="AN1645" s="2">
        <v>21070</v>
      </c>
      <c r="AO1645" s="97" t="e">
        <v>#N/A</v>
      </c>
      <c r="AP1645" s="97" t="e">
        <v>#N/A</v>
      </c>
      <c r="AQ1645" s="97" t="e">
        <v>#N/A</v>
      </c>
      <c r="AR1645" s="97" t="e">
        <v>#N/A</v>
      </c>
      <c r="AS1645" s="97" t="e">
        <v>#N/A</v>
      </c>
      <c r="AT1645" s="97" t="e">
        <v>#N/A</v>
      </c>
      <c r="AU1645" s="97" t="e">
        <v>#N/A</v>
      </c>
      <c r="AV1645" s="97" t="e">
        <v>#N/A</v>
      </c>
      <c r="AW1645" s="97" t="e">
        <v>#N/A</v>
      </c>
      <c r="AX1645" s="97" t="e">
        <v>#N/A</v>
      </c>
      <c r="AY1645" s="97" t="e">
        <v>#N/A</v>
      </c>
      <c r="AZ1645" s="2">
        <v>21070</v>
      </c>
      <c r="BA1645" s="98" t="e">
        <v>#N/A</v>
      </c>
      <c r="BB1645" s="2" t="e">
        <v>#N/A</v>
      </c>
      <c r="BC1645" s="2" t="e">
        <v>#N/A</v>
      </c>
      <c r="BD1645" s="2" t="e">
        <v>#N/A</v>
      </c>
      <c r="BE1645" s="2" t="e">
        <v>#N/A</v>
      </c>
      <c r="BF1645" s="2" t="e">
        <v>#N/A</v>
      </c>
      <c r="BG1645" s="2" t="e">
        <v>#N/A</v>
      </c>
      <c r="BH1645" s="2" t="e">
        <v>#N/A</v>
      </c>
      <c r="BI1645" s="2" t="e">
        <v>#N/A</v>
      </c>
      <c r="BJ1645" s="2" t="e">
        <v>#N/A</v>
      </c>
      <c r="BK1645" s="2" t="e">
        <v>#N/A</v>
      </c>
      <c r="BL1645" s="2">
        <v>21070</v>
      </c>
      <c r="BM1645" s="2">
        <v>564568440</v>
      </c>
      <c r="BN1645" s="2" t="e">
        <v>#N/A</v>
      </c>
      <c r="BO1645" s="2" t="e">
        <v>#N/A</v>
      </c>
      <c r="BP1645" s="2" t="e">
        <v>#N/A</v>
      </c>
      <c r="BQ1645" s="2" t="e">
        <v>#N/A</v>
      </c>
      <c r="BR1645" s="2" t="e">
        <v>#N/A</v>
      </c>
      <c r="BS1645" s="2" t="e">
        <v>#N/A</v>
      </c>
      <c r="BT1645" s="2" t="e">
        <v>#N/A</v>
      </c>
      <c r="BU1645" s="2" t="e">
        <v>#N/A</v>
      </c>
      <c r="BV1645" s="2" t="e">
        <v>#N/A</v>
      </c>
      <c r="BW1645" s="2" t="e">
        <v>#N/A</v>
      </c>
      <c r="BX1645" s="2">
        <v>21070</v>
      </c>
      <c r="BY1645" s="2">
        <v>46317843</v>
      </c>
      <c r="BZ1645" s="2" t="e">
        <v>#N/A</v>
      </c>
      <c r="CA1645" s="2" t="e">
        <v>#N/A</v>
      </c>
      <c r="CB1645" s="2">
        <v>248109</v>
      </c>
      <c r="CC1645" s="2">
        <v>12344052</v>
      </c>
      <c r="CD1645" s="2">
        <v>33234391</v>
      </c>
      <c r="CE1645" s="2">
        <v>46317843</v>
      </c>
      <c r="CF1645" s="2">
        <v>28535612</v>
      </c>
      <c r="CG1645" s="2">
        <v>14656650</v>
      </c>
      <c r="CH1645" s="2">
        <v>5795109</v>
      </c>
      <c r="CI1645" s="2" t="s">
        <v>189</v>
      </c>
      <c r="CJ1645" s="2">
        <v>21070</v>
      </c>
      <c r="CK1645" s="97" t="e">
        <v>#N/A</v>
      </c>
      <c r="CL1645" s="97" t="e">
        <v>#N/A</v>
      </c>
      <c r="CM1645" s="97" t="e">
        <v>#N/A</v>
      </c>
      <c r="CN1645" s="2" t="e">
        <v>#N/A</v>
      </c>
      <c r="CO1645" s="100" t="e">
        <v>#N/A</v>
      </c>
      <c r="CP1645" s="97" t="e">
        <v>#N/A</v>
      </c>
      <c r="CQ1645" s="97" t="e">
        <v>#N/A</v>
      </c>
      <c r="CR1645" s="97" t="e">
        <v>#N/A</v>
      </c>
      <c r="CS1645" s="97" t="e">
        <v>#N/A</v>
      </c>
      <c r="CT1645" s="2" t="e">
        <v>#N/A</v>
      </c>
      <c r="CU1645" s="2" t="e">
        <v>#N/A</v>
      </c>
    </row>
    <row r="1646" spans="1:99" x14ac:dyDescent="0.25">
      <c r="A1646" s="2">
        <v>21058</v>
      </c>
      <c r="B1646" s="2" t="e">
        <v>#N/A</v>
      </c>
      <c r="C1646" s="2" t="e">
        <v>#N/A</v>
      </c>
      <c r="D1646" s="2" t="e">
        <v>#N/A</v>
      </c>
      <c r="E1646" s="2" t="e">
        <v>#N/A</v>
      </c>
      <c r="F1646" s="2" t="e">
        <v>#N/A</v>
      </c>
      <c r="G1646" s="2" t="e">
        <v>#N/A</v>
      </c>
      <c r="H1646" s="2" t="e">
        <v>#N/A</v>
      </c>
      <c r="I1646" s="2" t="e">
        <v>#N/A</v>
      </c>
      <c r="J1646" s="2" t="e">
        <v>#N/A</v>
      </c>
      <c r="K1646" s="2" t="e">
        <v>#N/A</v>
      </c>
      <c r="L1646" s="2" t="e">
        <v>#N/A</v>
      </c>
      <c r="N1646" s="2">
        <v>21058</v>
      </c>
      <c r="O1646" s="97" t="s">
        <v>186</v>
      </c>
      <c r="P1646" s="97" t="s">
        <v>186</v>
      </c>
      <c r="Q1646" s="97" t="s">
        <v>186</v>
      </c>
      <c r="R1646" s="97" t="s">
        <v>186</v>
      </c>
      <c r="S1646" s="97" t="s">
        <v>186</v>
      </c>
      <c r="T1646" s="97" t="s">
        <v>186</v>
      </c>
      <c r="U1646" s="97" t="s">
        <v>186</v>
      </c>
      <c r="V1646" s="97" t="s">
        <v>186</v>
      </c>
      <c r="W1646" s="97" t="e">
        <v>#N/A</v>
      </c>
      <c r="X1646" s="97" t="s">
        <v>186</v>
      </c>
      <c r="Y1646" s="97" t="s">
        <v>186</v>
      </c>
      <c r="Z1646" s="97">
        <v>0</v>
      </c>
      <c r="AB1646" s="2">
        <v>21071</v>
      </c>
      <c r="AC1646" s="97">
        <v>369060535</v>
      </c>
      <c r="AD1646" s="97">
        <v>21324871</v>
      </c>
      <c r="AE1646" s="97">
        <v>254439912</v>
      </c>
      <c r="AF1646" s="97">
        <v>7291609</v>
      </c>
      <c r="AG1646" s="97">
        <v>103242467</v>
      </c>
      <c r="AH1646" s="97">
        <v>151197445</v>
      </c>
      <c r="AI1646" s="97">
        <v>376282041</v>
      </c>
      <c r="AJ1646" s="97">
        <v>179391617</v>
      </c>
      <c r="AK1646" s="97">
        <v>192966651</v>
      </c>
      <c r="AL1646" s="97">
        <v>105933323</v>
      </c>
      <c r="AM1646" s="97" t="s">
        <v>189</v>
      </c>
      <c r="AN1646" s="2">
        <v>21071</v>
      </c>
      <c r="AO1646" s="97" t="e">
        <v>#N/A</v>
      </c>
      <c r="AP1646" s="97">
        <v>23812395</v>
      </c>
      <c r="AQ1646" s="97">
        <v>334270872</v>
      </c>
      <c r="AR1646" s="97">
        <v>0</v>
      </c>
      <c r="AS1646" s="97" t="e">
        <v>#N/A</v>
      </c>
      <c r="AT1646" s="97" t="e">
        <v>#N/A</v>
      </c>
      <c r="AU1646" s="97">
        <v>365850919</v>
      </c>
      <c r="AV1646" s="97">
        <v>52173027</v>
      </c>
      <c r="AW1646" s="97" t="e">
        <v>#N/A</v>
      </c>
      <c r="AX1646" s="97">
        <v>98009136</v>
      </c>
      <c r="AY1646" s="97" t="s">
        <v>189</v>
      </c>
      <c r="AZ1646" s="2">
        <v>21071</v>
      </c>
      <c r="BA1646" s="98">
        <v>326363331</v>
      </c>
      <c r="BB1646" s="2">
        <v>59160961</v>
      </c>
      <c r="BC1646" s="2">
        <v>267202370</v>
      </c>
      <c r="BD1646" s="2">
        <v>6454387</v>
      </c>
      <c r="BE1646" s="2">
        <v>98119874</v>
      </c>
      <c r="BF1646" s="2">
        <v>169082496</v>
      </c>
      <c r="BG1646" s="2">
        <v>326363331</v>
      </c>
      <c r="BH1646" s="2">
        <v>94988231</v>
      </c>
      <c r="BI1646" s="2">
        <v>166836792</v>
      </c>
      <c r="BJ1646" s="2">
        <v>78567293</v>
      </c>
      <c r="BK1646" s="2" t="s">
        <v>189</v>
      </c>
      <c r="BL1646" s="2">
        <v>21071</v>
      </c>
      <c r="BM1646" s="2">
        <v>349889911</v>
      </c>
      <c r="BN1646" s="2">
        <v>71797994</v>
      </c>
      <c r="BO1646" s="2">
        <v>278091917</v>
      </c>
      <c r="BP1646" s="2">
        <v>47433679</v>
      </c>
      <c r="BQ1646" s="2">
        <v>93150463</v>
      </c>
      <c r="BR1646" s="2">
        <v>184941454</v>
      </c>
      <c r="BS1646" s="2">
        <v>349889911</v>
      </c>
      <c r="BT1646" s="2">
        <v>189823248</v>
      </c>
      <c r="BU1646" s="2">
        <v>157998201</v>
      </c>
      <c r="BV1646" s="2">
        <v>68289716</v>
      </c>
      <c r="BW1646" s="2" t="s">
        <v>189</v>
      </c>
      <c r="BX1646" s="2">
        <v>21071</v>
      </c>
      <c r="BY1646" s="2" t="e">
        <v>#N/A</v>
      </c>
      <c r="BZ1646" s="2">
        <v>0</v>
      </c>
      <c r="CA1646" s="2">
        <v>0</v>
      </c>
      <c r="CB1646" s="2" t="e">
        <v>#N/A</v>
      </c>
      <c r="CC1646" s="2" t="e">
        <v>#N/A</v>
      </c>
      <c r="CD1646" s="2" t="e">
        <v>#N/A</v>
      </c>
      <c r="CE1646" s="2" t="e">
        <v>#N/A</v>
      </c>
      <c r="CF1646" s="2" t="e">
        <v>#N/A</v>
      </c>
      <c r="CG1646" s="2" t="e">
        <v>#N/A</v>
      </c>
      <c r="CH1646" s="2" t="e">
        <v>#N/A</v>
      </c>
      <c r="CI1646" s="2" t="e">
        <v>#N/A</v>
      </c>
      <c r="CJ1646" s="2">
        <v>21071</v>
      </c>
      <c r="CK1646" s="97">
        <v>281867228</v>
      </c>
      <c r="CL1646" s="97" t="e">
        <v>#N/A</v>
      </c>
      <c r="CM1646" s="97" t="e">
        <v>#N/A</v>
      </c>
      <c r="CN1646" s="2">
        <v>6514345</v>
      </c>
      <c r="CO1646" s="100" t="e">
        <v>#N/A</v>
      </c>
      <c r="CP1646" s="97" t="e">
        <v>#N/A</v>
      </c>
      <c r="CQ1646" s="97">
        <v>281867228</v>
      </c>
      <c r="CR1646" s="97">
        <v>166686398</v>
      </c>
      <c r="CS1646" s="97">
        <v>107925490</v>
      </c>
      <c r="CT1646" s="2">
        <v>45334231</v>
      </c>
      <c r="CU1646" s="2" t="s">
        <v>189</v>
      </c>
    </row>
    <row r="1647" spans="1:99" x14ac:dyDescent="0.25">
      <c r="A1647" s="2">
        <v>21059</v>
      </c>
      <c r="B1647" s="2">
        <v>18131504</v>
      </c>
      <c r="C1647" s="2">
        <v>1173705</v>
      </c>
      <c r="D1647" s="2">
        <v>16925200</v>
      </c>
      <c r="E1647" s="2">
        <v>336834</v>
      </c>
      <c r="F1647" s="2">
        <v>9011327</v>
      </c>
      <c r="G1647" s="2">
        <v>7913873</v>
      </c>
      <c r="H1647" s="2">
        <v>18131504</v>
      </c>
      <c r="I1647" s="2">
        <v>5951977</v>
      </c>
      <c r="J1647" s="2">
        <v>5849568</v>
      </c>
      <c r="K1647" s="2">
        <v>12179527</v>
      </c>
      <c r="L1647" s="2">
        <v>5341925</v>
      </c>
      <c r="N1647" s="2">
        <v>21059</v>
      </c>
      <c r="O1647" s="97" t="s">
        <v>186</v>
      </c>
      <c r="P1647" s="97" t="s">
        <v>186</v>
      </c>
      <c r="Q1647" s="97" t="s">
        <v>186</v>
      </c>
      <c r="R1647" s="97" t="s">
        <v>186</v>
      </c>
      <c r="S1647" s="97" t="s">
        <v>186</v>
      </c>
      <c r="T1647" s="97" t="s">
        <v>186</v>
      </c>
      <c r="U1647" s="97" t="s">
        <v>186</v>
      </c>
      <c r="V1647" s="97" t="s">
        <v>186</v>
      </c>
      <c r="W1647" s="97" t="e">
        <v>#N/A</v>
      </c>
      <c r="X1647" s="97" t="s">
        <v>186</v>
      </c>
      <c r="Y1647" s="97" t="s">
        <v>186</v>
      </c>
      <c r="Z1647" s="97">
        <v>0</v>
      </c>
      <c r="AB1647" s="2">
        <v>21072</v>
      </c>
      <c r="AC1647" s="97" t="e">
        <v>#N/A</v>
      </c>
      <c r="AD1647" s="97" t="e">
        <v>#N/A</v>
      </c>
      <c r="AE1647" s="97" t="e">
        <v>#N/A</v>
      </c>
      <c r="AF1647" s="97" t="e">
        <v>#N/A</v>
      </c>
      <c r="AG1647" s="97" t="e">
        <v>#N/A</v>
      </c>
      <c r="AH1647" s="97" t="e">
        <v>#N/A</v>
      </c>
      <c r="AI1647" s="97" t="e">
        <v>#N/A</v>
      </c>
      <c r="AJ1647" s="97" t="e">
        <v>#N/A</v>
      </c>
      <c r="AK1647" s="97" t="e">
        <v>#N/A</v>
      </c>
      <c r="AL1647" s="97" t="e">
        <v>#N/A</v>
      </c>
      <c r="AM1647" s="97" t="e">
        <v>#N/A</v>
      </c>
      <c r="AN1647" s="2">
        <v>21072</v>
      </c>
      <c r="AO1647" s="97" t="e">
        <v>#N/A</v>
      </c>
      <c r="AP1647" s="97" t="e">
        <v>#N/A</v>
      </c>
      <c r="AQ1647" s="97" t="e">
        <v>#N/A</v>
      </c>
      <c r="AR1647" s="97" t="e">
        <v>#N/A</v>
      </c>
      <c r="AS1647" s="97" t="e">
        <v>#N/A</v>
      </c>
      <c r="AT1647" s="97" t="e">
        <v>#N/A</v>
      </c>
      <c r="AU1647" s="97" t="e">
        <v>#N/A</v>
      </c>
      <c r="AV1647" s="97" t="e">
        <v>#N/A</v>
      </c>
      <c r="AW1647" s="97" t="e">
        <v>#N/A</v>
      </c>
      <c r="AX1647" s="97" t="e">
        <v>#N/A</v>
      </c>
      <c r="AY1647" s="97" t="e">
        <v>#N/A</v>
      </c>
      <c r="AZ1647" s="2">
        <v>21072</v>
      </c>
      <c r="BA1647" s="98" t="e">
        <v>#N/A</v>
      </c>
      <c r="BB1647" s="2" t="e">
        <v>#N/A</v>
      </c>
      <c r="BC1647" s="2" t="e">
        <v>#N/A</v>
      </c>
      <c r="BD1647" s="2" t="e">
        <v>#N/A</v>
      </c>
      <c r="BE1647" s="2" t="e">
        <v>#N/A</v>
      </c>
      <c r="BF1647" s="2" t="e">
        <v>#N/A</v>
      </c>
      <c r="BG1647" s="2" t="e">
        <v>#N/A</v>
      </c>
      <c r="BH1647" s="2" t="e">
        <v>#N/A</v>
      </c>
      <c r="BI1647" s="2" t="e">
        <v>#N/A</v>
      </c>
      <c r="BJ1647" s="2" t="e">
        <v>#N/A</v>
      </c>
      <c r="BK1647" s="2" t="e">
        <v>#N/A</v>
      </c>
      <c r="BL1647" s="2">
        <v>21072</v>
      </c>
      <c r="BM1647" s="2">
        <v>349889911</v>
      </c>
      <c r="BN1647" s="2" t="e">
        <v>#N/A</v>
      </c>
      <c r="BO1647" s="2" t="e">
        <v>#N/A</v>
      </c>
      <c r="BP1647" s="2" t="e">
        <v>#N/A</v>
      </c>
      <c r="BQ1647" s="2" t="e">
        <v>#N/A</v>
      </c>
      <c r="BR1647" s="2" t="e">
        <v>#N/A</v>
      </c>
      <c r="BS1647" s="2" t="e">
        <v>#N/A</v>
      </c>
      <c r="BT1647" s="2" t="e">
        <v>#N/A</v>
      </c>
      <c r="BU1647" s="2" t="e">
        <v>#N/A</v>
      </c>
      <c r="BV1647" s="2" t="e">
        <v>#N/A</v>
      </c>
      <c r="BW1647" s="2" t="e">
        <v>#N/A</v>
      </c>
      <c r="BX1647" s="2">
        <v>21072</v>
      </c>
      <c r="BY1647" s="2">
        <v>93978004</v>
      </c>
      <c r="BZ1647" s="2" t="e">
        <v>#N/A</v>
      </c>
      <c r="CA1647" s="2" t="e">
        <v>#N/A</v>
      </c>
      <c r="CB1647" s="2">
        <v>107330</v>
      </c>
      <c r="CC1647" s="2">
        <v>30505362</v>
      </c>
      <c r="CD1647" s="2">
        <v>62664851</v>
      </c>
      <c r="CE1647" s="2" t="e">
        <v>#N/A</v>
      </c>
      <c r="CF1647" s="2" t="e">
        <v>#N/A</v>
      </c>
      <c r="CG1647" s="2" t="e">
        <v>#N/A</v>
      </c>
      <c r="CH1647" s="2" t="e">
        <v>#N/A</v>
      </c>
      <c r="CI1647" s="2" t="e">
        <v>#N/A</v>
      </c>
      <c r="CJ1647" s="2">
        <v>21072</v>
      </c>
      <c r="CK1647" s="97" t="e">
        <v>#N/A</v>
      </c>
      <c r="CL1647" s="97" t="e">
        <v>#N/A</v>
      </c>
      <c r="CM1647" s="97" t="e">
        <v>#N/A</v>
      </c>
      <c r="CN1647" s="2" t="e">
        <v>#N/A</v>
      </c>
      <c r="CO1647" s="100" t="e">
        <v>#N/A</v>
      </c>
      <c r="CP1647" s="97" t="e">
        <v>#N/A</v>
      </c>
      <c r="CQ1647" s="97" t="e">
        <v>#N/A</v>
      </c>
      <c r="CR1647" s="97" t="e">
        <v>#N/A</v>
      </c>
      <c r="CS1647" s="97" t="e">
        <v>#N/A</v>
      </c>
      <c r="CT1647" s="2" t="e">
        <v>#N/A</v>
      </c>
      <c r="CU1647" s="2" t="e">
        <v>#N/A</v>
      </c>
    </row>
    <row r="1648" spans="1:99" x14ac:dyDescent="0.25">
      <c r="A1648" s="2">
        <v>21060</v>
      </c>
      <c r="B1648" s="2">
        <v>37187423</v>
      </c>
      <c r="C1648" s="2">
        <v>1141413</v>
      </c>
      <c r="D1648" s="2">
        <v>35905220</v>
      </c>
      <c r="E1648" s="2">
        <v>163580</v>
      </c>
      <c r="F1648" s="2">
        <v>14876936</v>
      </c>
      <c r="G1648" s="2">
        <v>21028284</v>
      </c>
      <c r="H1648" s="2">
        <v>37187423</v>
      </c>
      <c r="I1648" s="2">
        <v>19145815</v>
      </c>
      <c r="J1648" s="2">
        <v>19116351</v>
      </c>
      <c r="K1648" s="2">
        <v>18041608</v>
      </c>
      <c r="L1648" s="2">
        <v>7837419</v>
      </c>
      <c r="N1648" s="2">
        <v>21060</v>
      </c>
      <c r="O1648" s="97" t="s">
        <v>186</v>
      </c>
      <c r="P1648" s="97" t="s">
        <v>186</v>
      </c>
      <c r="Q1648" s="97" t="s">
        <v>186</v>
      </c>
      <c r="R1648" s="97" t="s">
        <v>186</v>
      </c>
      <c r="S1648" s="97" t="s">
        <v>186</v>
      </c>
      <c r="T1648" s="97" t="s">
        <v>186</v>
      </c>
      <c r="U1648" s="97" t="s">
        <v>186</v>
      </c>
      <c r="V1648" s="97" t="s">
        <v>186</v>
      </c>
      <c r="W1648" s="97" t="e">
        <v>#N/A</v>
      </c>
      <c r="X1648" s="97" t="s">
        <v>186</v>
      </c>
      <c r="Y1648" s="97" t="s">
        <v>186</v>
      </c>
      <c r="Z1648" s="97">
        <v>0</v>
      </c>
      <c r="AB1648" s="2">
        <v>21073</v>
      </c>
      <c r="AC1648" s="97" t="e">
        <v>#N/A</v>
      </c>
      <c r="AD1648" s="97">
        <v>1689881</v>
      </c>
      <c r="AE1648" s="97" t="e">
        <v>#N/A</v>
      </c>
      <c r="AF1648" s="97" t="e">
        <v>#N/A</v>
      </c>
      <c r="AG1648" s="97" t="e">
        <v>#N/A</v>
      </c>
      <c r="AH1648" s="97" t="e">
        <v>#N/A</v>
      </c>
      <c r="AI1648" s="97">
        <v>41949892</v>
      </c>
      <c r="AJ1648" s="97">
        <v>23113326</v>
      </c>
      <c r="AK1648" s="97">
        <v>18073831</v>
      </c>
      <c r="AL1648" s="97">
        <v>8188824</v>
      </c>
      <c r="AM1648" s="97" t="s">
        <v>189</v>
      </c>
      <c r="AN1648" s="2">
        <v>21073</v>
      </c>
      <c r="AO1648" s="97" t="e">
        <v>#N/A</v>
      </c>
      <c r="AP1648" s="97" t="e">
        <v>#N/A</v>
      </c>
      <c r="AQ1648" s="97" t="e">
        <v>#N/A</v>
      </c>
      <c r="AR1648" s="97" t="e">
        <v>#N/A</v>
      </c>
      <c r="AS1648" s="97" t="e">
        <v>#N/A</v>
      </c>
      <c r="AT1648" s="97" t="e">
        <v>#N/A</v>
      </c>
      <c r="AU1648" s="97" t="e">
        <v>#N/A</v>
      </c>
      <c r="AV1648" s="97" t="e">
        <v>#N/A</v>
      </c>
      <c r="AW1648" s="97" t="e">
        <v>#N/A</v>
      </c>
      <c r="AX1648" s="97" t="e">
        <v>#N/A</v>
      </c>
      <c r="AY1648" s="97" t="e">
        <v>#N/A</v>
      </c>
      <c r="AZ1648" s="2">
        <v>21073</v>
      </c>
      <c r="BA1648" s="98" t="e">
        <v>#N/A</v>
      </c>
      <c r="BB1648" s="2" t="e">
        <v>#N/A</v>
      </c>
      <c r="BC1648" s="2" t="e">
        <v>#N/A</v>
      </c>
      <c r="BD1648" s="2" t="e">
        <v>#N/A</v>
      </c>
      <c r="BE1648" s="2" t="e">
        <v>#N/A</v>
      </c>
      <c r="BF1648" s="2" t="e">
        <v>#N/A</v>
      </c>
      <c r="BG1648" s="2" t="e">
        <v>#N/A</v>
      </c>
      <c r="BH1648" s="2" t="e">
        <v>#N/A</v>
      </c>
      <c r="BI1648" s="2" t="e">
        <v>#N/A</v>
      </c>
      <c r="BJ1648" s="2" t="e">
        <v>#N/A</v>
      </c>
      <c r="BK1648" s="2" t="e">
        <v>#N/A</v>
      </c>
      <c r="BL1648" s="2">
        <v>21073</v>
      </c>
      <c r="BM1648" s="2">
        <v>349889911</v>
      </c>
      <c r="BN1648" s="2" t="e">
        <v>#N/A</v>
      </c>
      <c r="BO1648" s="2" t="e">
        <v>#N/A</v>
      </c>
      <c r="BP1648" s="2" t="e">
        <v>#N/A</v>
      </c>
      <c r="BQ1648" s="2" t="e">
        <v>#N/A</v>
      </c>
      <c r="BR1648" s="2" t="e">
        <v>#N/A</v>
      </c>
      <c r="BS1648" s="2" t="e">
        <v>#N/A</v>
      </c>
      <c r="BT1648" s="2" t="e">
        <v>#N/A</v>
      </c>
      <c r="BU1648" s="2" t="e">
        <v>#N/A</v>
      </c>
      <c r="BV1648" s="2" t="e">
        <v>#N/A</v>
      </c>
      <c r="BW1648" s="2" t="e">
        <v>#N/A</v>
      </c>
      <c r="BX1648" s="2">
        <v>21073</v>
      </c>
      <c r="BY1648" s="2" t="e">
        <v>#N/A</v>
      </c>
      <c r="BZ1648" s="2" t="e">
        <v>#N/A</v>
      </c>
      <c r="CA1648" s="2" t="e">
        <v>#N/A</v>
      </c>
      <c r="CB1648" s="2" t="e">
        <v>#N/A</v>
      </c>
      <c r="CC1648" s="2" t="e">
        <v>#N/A</v>
      </c>
      <c r="CD1648" s="2" t="e">
        <v>#N/A</v>
      </c>
      <c r="CE1648" s="2" t="e">
        <v>#N/A</v>
      </c>
      <c r="CF1648" s="2" t="e">
        <v>#N/A</v>
      </c>
      <c r="CG1648" s="2" t="e">
        <v>#N/A</v>
      </c>
      <c r="CH1648" s="2" t="e">
        <v>#N/A</v>
      </c>
      <c r="CI1648" s="2" t="e">
        <v>#N/A</v>
      </c>
      <c r="CJ1648" s="2">
        <v>21073</v>
      </c>
      <c r="CK1648" s="97" t="e">
        <v>#N/A</v>
      </c>
      <c r="CL1648" s="97" t="e">
        <v>#N/A</v>
      </c>
      <c r="CM1648" s="97" t="e">
        <v>#N/A</v>
      </c>
      <c r="CN1648" s="2" t="e">
        <v>#N/A</v>
      </c>
      <c r="CO1648" s="100" t="e">
        <v>#N/A</v>
      </c>
      <c r="CP1648" s="97" t="e">
        <v>#N/A</v>
      </c>
      <c r="CQ1648" s="97" t="e">
        <v>#N/A</v>
      </c>
      <c r="CR1648" s="97" t="e">
        <v>#N/A</v>
      </c>
      <c r="CS1648" s="97" t="e">
        <v>#N/A</v>
      </c>
      <c r="CT1648" s="2" t="e">
        <v>#N/A</v>
      </c>
      <c r="CU1648" s="2" t="e">
        <v>#N/A</v>
      </c>
    </row>
    <row r="1649" spans="1:99" x14ac:dyDescent="0.25">
      <c r="A1649" s="2">
        <v>21061</v>
      </c>
      <c r="B1649" s="2">
        <v>110529018</v>
      </c>
      <c r="C1649" s="2">
        <v>694573</v>
      </c>
      <c r="D1649" s="2">
        <v>109834445</v>
      </c>
      <c r="E1649" s="2" t="s">
        <v>189</v>
      </c>
      <c r="F1649" s="2">
        <v>37351492</v>
      </c>
      <c r="G1649" s="2">
        <v>72482953</v>
      </c>
      <c r="H1649" s="2">
        <v>110529018</v>
      </c>
      <c r="I1649" s="2">
        <v>71067177</v>
      </c>
      <c r="J1649" s="2">
        <v>70713047</v>
      </c>
      <c r="K1649" s="2">
        <v>38700611</v>
      </c>
      <c r="L1649" s="2">
        <v>10746955</v>
      </c>
      <c r="N1649" s="2">
        <v>21061</v>
      </c>
      <c r="O1649" s="97" t="s">
        <v>186</v>
      </c>
      <c r="P1649" s="97" t="s">
        <v>186</v>
      </c>
      <c r="Q1649" s="97" t="s">
        <v>186</v>
      </c>
      <c r="R1649" s="97" t="s">
        <v>186</v>
      </c>
      <c r="S1649" s="97" t="s">
        <v>186</v>
      </c>
      <c r="T1649" s="97" t="s">
        <v>186</v>
      </c>
      <c r="U1649" s="97" t="s">
        <v>186</v>
      </c>
      <c r="V1649" s="97" t="s">
        <v>186</v>
      </c>
      <c r="W1649" s="97" t="e">
        <v>#N/A</v>
      </c>
      <c r="X1649" s="97" t="s">
        <v>186</v>
      </c>
      <c r="Y1649" s="97" t="s">
        <v>186</v>
      </c>
      <c r="Z1649" s="97">
        <v>0</v>
      </c>
      <c r="AB1649" s="2">
        <v>21074</v>
      </c>
      <c r="AC1649" s="97" t="e">
        <v>#N/A</v>
      </c>
      <c r="AD1649" s="97" t="e">
        <v>#N/A</v>
      </c>
      <c r="AE1649" s="97" t="e">
        <v>#N/A</v>
      </c>
      <c r="AF1649" s="97" t="e">
        <v>#N/A</v>
      </c>
      <c r="AG1649" s="97" t="e">
        <v>#N/A</v>
      </c>
      <c r="AH1649" s="97" t="e">
        <v>#N/A</v>
      </c>
      <c r="AI1649" s="97" t="e">
        <v>#N/A</v>
      </c>
      <c r="AJ1649" s="97" t="e">
        <v>#N/A</v>
      </c>
      <c r="AK1649" s="97" t="e">
        <v>#N/A</v>
      </c>
      <c r="AL1649" s="97" t="e">
        <v>#N/A</v>
      </c>
      <c r="AM1649" s="97" t="e">
        <v>#N/A</v>
      </c>
      <c r="AN1649" s="2">
        <v>21074</v>
      </c>
      <c r="AO1649" s="97" t="e">
        <v>#N/A</v>
      </c>
      <c r="AP1649" s="97" t="e">
        <v>#N/A</v>
      </c>
      <c r="AQ1649" s="97" t="e">
        <v>#N/A</v>
      </c>
      <c r="AR1649" s="97">
        <v>0</v>
      </c>
      <c r="AS1649" s="97" t="e">
        <v>#N/A</v>
      </c>
      <c r="AT1649" s="97" t="e">
        <v>#N/A</v>
      </c>
      <c r="AU1649" s="97" t="e">
        <v>#N/A</v>
      </c>
      <c r="AV1649" s="97" t="e">
        <v>#N/A</v>
      </c>
      <c r="AW1649" s="97" t="e">
        <v>#N/A</v>
      </c>
      <c r="AX1649" s="97" t="e">
        <v>#N/A</v>
      </c>
      <c r="AY1649" s="97" t="e">
        <v>#N/A</v>
      </c>
      <c r="AZ1649" s="2">
        <v>21074</v>
      </c>
      <c r="BA1649" s="98" t="e">
        <v>#N/A</v>
      </c>
      <c r="BB1649" s="2">
        <v>0</v>
      </c>
      <c r="BC1649" s="2">
        <v>0</v>
      </c>
      <c r="BD1649" s="2" t="e">
        <v>#N/A</v>
      </c>
      <c r="BE1649" s="2" t="e">
        <v>#N/A</v>
      </c>
      <c r="BF1649" s="2" t="e">
        <v>#N/A</v>
      </c>
      <c r="BG1649" s="2" t="e">
        <v>#N/A</v>
      </c>
      <c r="BH1649" s="2" t="e">
        <v>#N/A</v>
      </c>
      <c r="BI1649" s="2" t="e">
        <v>#N/A</v>
      </c>
      <c r="BJ1649" s="2" t="e">
        <v>#N/A</v>
      </c>
      <c r="BK1649" s="2" t="e">
        <v>#N/A</v>
      </c>
      <c r="BL1649" s="2">
        <v>21074</v>
      </c>
      <c r="BM1649" s="2">
        <v>349889911</v>
      </c>
      <c r="BN1649" s="2">
        <v>0</v>
      </c>
      <c r="BO1649" s="2">
        <v>0</v>
      </c>
      <c r="BP1649" s="2" t="e">
        <v>#N/A</v>
      </c>
      <c r="BQ1649" s="2" t="e">
        <v>#N/A</v>
      </c>
      <c r="BR1649" s="2" t="e">
        <v>#N/A</v>
      </c>
      <c r="BS1649" s="2" t="e">
        <v>#N/A</v>
      </c>
      <c r="BT1649" s="2" t="e">
        <v>#N/A</v>
      </c>
      <c r="BU1649" s="2" t="e">
        <v>#N/A</v>
      </c>
      <c r="BV1649" s="2" t="e">
        <v>#N/A</v>
      </c>
      <c r="BW1649" s="2" t="e">
        <v>#N/A</v>
      </c>
      <c r="BX1649" s="2">
        <v>21074</v>
      </c>
      <c r="BY1649" s="2">
        <v>215593259</v>
      </c>
      <c r="BZ1649" s="2">
        <v>60275732</v>
      </c>
      <c r="CA1649" s="2">
        <v>155317527</v>
      </c>
      <c r="CB1649" s="2">
        <v>6737732</v>
      </c>
      <c r="CC1649" s="2">
        <v>51949741</v>
      </c>
      <c r="CD1649" s="2">
        <v>103367786</v>
      </c>
      <c r="CE1649" s="2">
        <v>215593259</v>
      </c>
      <c r="CF1649" s="2">
        <v>81698849</v>
      </c>
      <c r="CG1649" s="2">
        <v>128037168</v>
      </c>
      <c r="CH1649" s="2">
        <v>34296771</v>
      </c>
      <c r="CI1649" s="2" t="s">
        <v>189</v>
      </c>
      <c r="CJ1649" s="2">
        <v>21074</v>
      </c>
      <c r="CK1649" s="97">
        <v>208108968</v>
      </c>
      <c r="CL1649" s="97" t="e">
        <v>#N/A</v>
      </c>
      <c r="CM1649" s="97" t="e">
        <v>#N/A</v>
      </c>
      <c r="CN1649" s="2">
        <v>5724320</v>
      </c>
      <c r="CO1649" s="100" t="e">
        <v>#N/A</v>
      </c>
      <c r="CP1649" s="97" t="e">
        <v>#N/A</v>
      </c>
      <c r="CQ1649" s="97">
        <v>208108968</v>
      </c>
      <c r="CR1649" s="97">
        <v>12265293</v>
      </c>
      <c r="CS1649" s="97">
        <v>125070154</v>
      </c>
      <c r="CT1649" s="2">
        <v>29144372</v>
      </c>
      <c r="CU1649" s="2" t="s">
        <v>189</v>
      </c>
    </row>
    <row r="1650" spans="1:99" x14ac:dyDescent="0.25">
      <c r="A1650" s="2">
        <v>21062</v>
      </c>
      <c r="B1650" s="2">
        <v>25031270</v>
      </c>
      <c r="C1650" s="2">
        <v>979086</v>
      </c>
      <c r="D1650" s="2">
        <v>24052184</v>
      </c>
      <c r="E1650" s="2">
        <v>503871</v>
      </c>
      <c r="F1650" s="2">
        <v>11697896</v>
      </c>
      <c r="G1650" s="2">
        <v>12354288</v>
      </c>
      <c r="H1650" s="2">
        <v>25031270</v>
      </c>
      <c r="I1650" s="2">
        <v>9671672</v>
      </c>
      <c r="J1650" s="2">
        <v>9231862</v>
      </c>
      <c r="K1650" s="2">
        <v>14819423</v>
      </c>
      <c r="L1650" s="2">
        <v>5870327</v>
      </c>
      <c r="N1650" s="2">
        <v>21062</v>
      </c>
      <c r="O1650" s="97" t="s">
        <v>186</v>
      </c>
      <c r="P1650" s="97" t="s">
        <v>186</v>
      </c>
      <c r="Q1650" s="97" t="s">
        <v>186</v>
      </c>
      <c r="R1650" s="97" t="s">
        <v>186</v>
      </c>
      <c r="S1650" s="97" t="s">
        <v>186</v>
      </c>
      <c r="T1650" s="97" t="s">
        <v>186</v>
      </c>
      <c r="U1650" s="97" t="s">
        <v>186</v>
      </c>
      <c r="V1650" s="97" t="s">
        <v>186</v>
      </c>
      <c r="W1650" s="97" t="e">
        <v>#N/A</v>
      </c>
      <c r="X1650" s="97" t="s">
        <v>186</v>
      </c>
      <c r="Y1650" s="97" t="s">
        <v>186</v>
      </c>
      <c r="Z1650" s="97">
        <v>0</v>
      </c>
      <c r="AB1650" s="2">
        <v>21075</v>
      </c>
      <c r="AC1650" s="97" t="e">
        <v>#N/A</v>
      </c>
      <c r="AD1650" s="97" t="e">
        <v>#N/A</v>
      </c>
      <c r="AE1650" s="97" t="e">
        <v>#N/A</v>
      </c>
      <c r="AF1650" s="97" t="e">
        <v>#N/A</v>
      </c>
      <c r="AG1650" s="97" t="e">
        <v>#N/A</v>
      </c>
      <c r="AH1650" s="97" t="e">
        <v>#N/A</v>
      </c>
      <c r="AI1650" s="97" t="e">
        <v>#N/A</v>
      </c>
      <c r="AJ1650" s="97" t="e">
        <v>#N/A</v>
      </c>
      <c r="AK1650" s="97" t="e">
        <v>#N/A</v>
      </c>
      <c r="AL1650" s="97" t="e">
        <v>#N/A</v>
      </c>
      <c r="AM1650" s="97" t="e">
        <v>#N/A</v>
      </c>
      <c r="AN1650" s="2">
        <v>21075</v>
      </c>
      <c r="AO1650" s="97" t="e">
        <v>#N/A</v>
      </c>
      <c r="AP1650" s="97" t="e">
        <v>#N/A</v>
      </c>
      <c r="AQ1650" s="97" t="e">
        <v>#N/A</v>
      </c>
      <c r="AR1650" s="97">
        <v>0</v>
      </c>
      <c r="AS1650" s="97" t="e">
        <v>#N/A</v>
      </c>
      <c r="AT1650" s="97" t="e">
        <v>#N/A</v>
      </c>
      <c r="AU1650" s="97" t="e">
        <v>#N/A</v>
      </c>
      <c r="AV1650" s="97" t="e">
        <v>#N/A</v>
      </c>
      <c r="AW1650" s="97" t="e">
        <v>#N/A</v>
      </c>
      <c r="AX1650" s="97" t="e">
        <v>#N/A</v>
      </c>
      <c r="AY1650" s="97" t="e">
        <v>#N/A</v>
      </c>
      <c r="AZ1650" s="2">
        <v>21075</v>
      </c>
      <c r="BA1650" s="98" t="e">
        <v>#N/A</v>
      </c>
      <c r="BB1650" s="2">
        <v>0</v>
      </c>
      <c r="BC1650" s="2">
        <v>0</v>
      </c>
      <c r="BD1650" s="2" t="e">
        <v>#N/A</v>
      </c>
      <c r="BE1650" s="2" t="e">
        <v>#N/A</v>
      </c>
      <c r="BF1650" s="2" t="e">
        <v>#N/A</v>
      </c>
      <c r="BG1650" s="2" t="e">
        <v>#N/A</v>
      </c>
      <c r="BH1650" s="2" t="e">
        <v>#N/A</v>
      </c>
      <c r="BI1650" s="2" t="e">
        <v>#N/A</v>
      </c>
      <c r="BJ1650" s="2" t="e">
        <v>#N/A</v>
      </c>
      <c r="BK1650" s="2" t="e">
        <v>#N/A</v>
      </c>
      <c r="BL1650" s="2">
        <v>21075</v>
      </c>
      <c r="BM1650" s="2">
        <v>349889911</v>
      </c>
      <c r="BN1650" s="2">
        <v>0</v>
      </c>
      <c r="BO1650" s="2">
        <v>0</v>
      </c>
      <c r="BP1650" s="2" t="e">
        <v>#N/A</v>
      </c>
      <c r="BQ1650" s="2" t="e">
        <v>#N/A</v>
      </c>
      <c r="BR1650" s="2" t="e">
        <v>#N/A</v>
      </c>
      <c r="BS1650" s="2" t="e">
        <v>#N/A</v>
      </c>
      <c r="BT1650" s="2" t="e">
        <v>#N/A</v>
      </c>
      <c r="BU1650" s="2" t="e">
        <v>#N/A</v>
      </c>
      <c r="BV1650" s="2" t="e">
        <v>#N/A</v>
      </c>
      <c r="BW1650" s="2" t="e">
        <v>#N/A</v>
      </c>
      <c r="BX1650" s="2">
        <v>21075</v>
      </c>
      <c r="BY1650" s="2">
        <v>54082485</v>
      </c>
      <c r="BZ1650" s="2">
        <v>1331515</v>
      </c>
      <c r="CA1650" s="2">
        <v>52750970</v>
      </c>
      <c r="CB1650" s="2">
        <v>354552</v>
      </c>
      <c r="CC1650" s="2">
        <v>17089390</v>
      </c>
      <c r="CD1650" s="2">
        <v>35661580</v>
      </c>
      <c r="CE1650" s="2" t="e">
        <v>#N/A</v>
      </c>
      <c r="CF1650" s="2" t="e">
        <v>#N/A</v>
      </c>
      <c r="CG1650" s="2" t="e">
        <v>#N/A</v>
      </c>
      <c r="CH1650" s="2" t="e">
        <v>#N/A</v>
      </c>
      <c r="CI1650" s="2" t="e">
        <v>#N/A</v>
      </c>
      <c r="CJ1650" s="2">
        <v>21075</v>
      </c>
      <c r="CK1650" s="97">
        <v>52995543</v>
      </c>
      <c r="CL1650" s="97" t="e">
        <v>#N/A</v>
      </c>
      <c r="CM1650" s="97" t="e">
        <v>#N/A</v>
      </c>
      <c r="CN1650" s="2">
        <v>265853</v>
      </c>
      <c r="CO1650" s="100" t="e">
        <v>#N/A</v>
      </c>
      <c r="CP1650" s="97" t="e">
        <v>#N/A</v>
      </c>
      <c r="CQ1650" s="97" t="e">
        <v>#N/A</v>
      </c>
      <c r="CR1650" s="97" t="e">
        <v>#N/A</v>
      </c>
      <c r="CS1650" s="97" t="e">
        <v>#N/A</v>
      </c>
      <c r="CT1650" s="2" t="e">
        <v>#N/A</v>
      </c>
      <c r="CU1650" s="2" t="e">
        <v>#N/A</v>
      </c>
    </row>
    <row r="1651" spans="1:99" x14ac:dyDescent="0.25">
      <c r="A1651" s="2">
        <v>21063</v>
      </c>
      <c r="B1651" s="2">
        <v>55354586</v>
      </c>
      <c r="C1651" s="2">
        <v>3596141</v>
      </c>
      <c r="D1651" s="2">
        <v>48517219</v>
      </c>
      <c r="E1651" s="2">
        <v>1037753</v>
      </c>
      <c r="F1651" s="2">
        <v>22491863</v>
      </c>
      <c r="G1651" s="2">
        <v>26025356</v>
      </c>
      <c r="H1651" s="2">
        <v>55354586</v>
      </c>
      <c r="I1651" s="2">
        <v>22824390</v>
      </c>
      <c r="J1651" s="2">
        <v>20616932</v>
      </c>
      <c r="K1651" s="2">
        <v>31053115</v>
      </c>
      <c r="L1651" s="2">
        <v>13135862</v>
      </c>
      <c r="N1651" s="2">
        <v>21063</v>
      </c>
      <c r="O1651" s="97" t="s">
        <v>186</v>
      </c>
      <c r="P1651" s="97" t="s">
        <v>186</v>
      </c>
      <c r="Q1651" s="97" t="s">
        <v>186</v>
      </c>
      <c r="R1651" s="97" t="s">
        <v>186</v>
      </c>
      <c r="S1651" s="97" t="s">
        <v>186</v>
      </c>
      <c r="T1651" s="97" t="s">
        <v>186</v>
      </c>
      <c r="U1651" s="97" t="s">
        <v>186</v>
      </c>
      <c r="V1651" s="97" t="s">
        <v>186</v>
      </c>
      <c r="W1651" s="97" t="e">
        <v>#N/A</v>
      </c>
      <c r="X1651" s="97" t="s">
        <v>186</v>
      </c>
      <c r="Y1651" s="97" t="s">
        <v>186</v>
      </c>
      <c r="Z1651" s="97">
        <v>0</v>
      </c>
      <c r="AB1651" s="2">
        <v>21076</v>
      </c>
      <c r="AC1651" s="97" t="e">
        <v>#N/A</v>
      </c>
      <c r="AD1651" s="97">
        <v>4586373</v>
      </c>
      <c r="AE1651" s="97" t="e">
        <v>#N/A</v>
      </c>
      <c r="AF1651" s="97" t="e">
        <v>#N/A</v>
      </c>
      <c r="AG1651" s="97" t="e">
        <v>#N/A</v>
      </c>
      <c r="AH1651" s="97" t="e">
        <v>#N/A</v>
      </c>
      <c r="AI1651" s="97">
        <v>98979252</v>
      </c>
      <c r="AJ1651" s="97">
        <v>35606825</v>
      </c>
      <c r="AK1651" s="97">
        <v>56269111</v>
      </c>
      <c r="AL1651" s="97">
        <v>20592684</v>
      </c>
      <c r="AM1651" s="97">
        <v>976036</v>
      </c>
      <c r="AN1651" s="2">
        <v>21076</v>
      </c>
      <c r="AO1651" s="97" t="e">
        <v>#N/A</v>
      </c>
      <c r="AP1651" s="97" t="e">
        <v>#N/A</v>
      </c>
      <c r="AQ1651" s="97" t="e">
        <v>#N/A</v>
      </c>
      <c r="AR1651" s="97" t="e">
        <v>#N/A</v>
      </c>
      <c r="AS1651" s="97" t="e">
        <v>#N/A</v>
      </c>
      <c r="AT1651" s="97" t="e">
        <v>#N/A</v>
      </c>
      <c r="AU1651" s="97" t="e">
        <v>#N/A</v>
      </c>
      <c r="AV1651" s="97" t="e">
        <v>#N/A</v>
      </c>
      <c r="AW1651" s="97" t="e">
        <v>#N/A</v>
      </c>
      <c r="AX1651" s="97" t="e">
        <v>#N/A</v>
      </c>
      <c r="AY1651" s="97" t="e">
        <v>#N/A</v>
      </c>
      <c r="AZ1651" s="2">
        <v>21076</v>
      </c>
      <c r="BA1651" s="98" t="e">
        <v>#N/A</v>
      </c>
      <c r="BB1651" s="2" t="e">
        <v>#N/A</v>
      </c>
      <c r="BC1651" s="2" t="e">
        <v>#N/A</v>
      </c>
      <c r="BD1651" s="2" t="e">
        <v>#N/A</v>
      </c>
      <c r="BE1651" s="2" t="e">
        <v>#N/A</v>
      </c>
      <c r="BF1651" s="2" t="e">
        <v>#N/A</v>
      </c>
      <c r="BG1651" s="2" t="e">
        <v>#N/A</v>
      </c>
      <c r="BH1651" s="2" t="e">
        <v>#N/A</v>
      </c>
      <c r="BI1651" s="2" t="e">
        <v>#N/A</v>
      </c>
      <c r="BJ1651" s="2" t="e">
        <v>#N/A</v>
      </c>
      <c r="BK1651" s="2" t="e">
        <v>#N/A</v>
      </c>
      <c r="BL1651" s="2">
        <v>21076</v>
      </c>
      <c r="BM1651" s="2">
        <v>349889911</v>
      </c>
      <c r="BN1651" s="2" t="e">
        <v>#N/A</v>
      </c>
      <c r="BO1651" s="2" t="e">
        <v>#N/A</v>
      </c>
      <c r="BP1651" s="2" t="e">
        <v>#N/A</v>
      </c>
      <c r="BQ1651" s="2" t="e">
        <v>#N/A</v>
      </c>
      <c r="BR1651" s="2" t="e">
        <v>#N/A</v>
      </c>
      <c r="BS1651" s="2" t="e">
        <v>#N/A</v>
      </c>
      <c r="BT1651" s="2" t="e">
        <v>#N/A</v>
      </c>
      <c r="BU1651" s="2" t="e">
        <v>#N/A</v>
      </c>
      <c r="BV1651" s="2" t="e">
        <v>#N/A</v>
      </c>
      <c r="BW1651" s="2" t="e">
        <v>#N/A</v>
      </c>
      <c r="BX1651" s="2">
        <v>21076</v>
      </c>
      <c r="BY1651" s="2" t="e">
        <v>#N/A</v>
      </c>
      <c r="BZ1651" s="2" t="e">
        <v>#N/A</v>
      </c>
      <c r="CA1651" s="2" t="e">
        <v>#N/A</v>
      </c>
      <c r="CB1651" s="2" t="e">
        <v>#N/A</v>
      </c>
      <c r="CC1651" s="2" t="e">
        <v>#N/A</v>
      </c>
      <c r="CD1651" s="2" t="e">
        <v>#N/A</v>
      </c>
      <c r="CE1651" s="2" t="e">
        <v>#N/A</v>
      </c>
      <c r="CF1651" s="2" t="e">
        <v>#N/A</v>
      </c>
      <c r="CG1651" s="2" t="e">
        <v>#N/A</v>
      </c>
      <c r="CH1651" s="2" t="e">
        <v>#N/A</v>
      </c>
      <c r="CI1651" s="2" t="e">
        <v>#N/A</v>
      </c>
      <c r="CJ1651" s="2">
        <v>21076</v>
      </c>
      <c r="CK1651" s="97" t="e">
        <v>#N/A</v>
      </c>
      <c r="CL1651" s="97" t="e">
        <v>#N/A</v>
      </c>
      <c r="CM1651" s="97" t="e">
        <v>#N/A</v>
      </c>
      <c r="CN1651" s="2" t="e">
        <v>#N/A</v>
      </c>
      <c r="CO1651" s="100" t="e">
        <v>#N/A</v>
      </c>
      <c r="CP1651" s="97" t="e">
        <v>#N/A</v>
      </c>
      <c r="CQ1651" s="97" t="e">
        <v>#N/A</v>
      </c>
      <c r="CR1651" s="97" t="e">
        <v>#N/A</v>
      </c>
      <c r="CS1651" s="97" t="e">
        <v>#N/A</v>
      </c>
      <c r="CT1651" s="2" t="e">
        <v>#N/A</v>
      </c>
      <c r="CU1651" s="2" t="e">
        <v>#N/A</v>
      </c>
    </row>
    <row r="1652" spans="1:99" x14ac:dyDescent="0.25">
      <c r="A1652" s="2">
        <v>21064</v>
      </c>
      <c r="B1652" s="2">
        <v>86093620</v>
      </c>
      <c r="C1652" s="2">
        <v>3177458</v>
      </c>
      <c r="D1652" s="2">
        <v>82916162</v>
      </c>
      <c r="E1652" s="2">
        <v>1184853</v>
      </c>
      <c r="F1652" s="2">
        <v>30691493</v>
      </c>
      <c r="G1652" s="2">
        <v>52224669</v>
      </c>
      <c r="H1652" s="2">
        <v>86093620</v>
      </c>
      <c r="I1652" s="2">
        <v>35693978</v>
      </c>
      <c r="J1652" s="2">
        <v>34436000</v>
      </c>
      <c r="K1652" s="2">
        <v>34533390</v>
      </c>
      <c r="L1652" s="2">
        <v>13558204</v>
      </c>
      <c r="N1652" s="2">
        <v>21064</v>
      </c>
      <c r="O1652" s="97" t="s">
        <v>186</v>
      </c>
      <c r="P1652" s="97" t="s">
        <v>186</v>
      </c>
      <c r="Q1652" s="97" t="s">
        <v>186</v>
      </c>
      <c r="R1652" s="97" t="s">
        <v>186</v>
      </c>
      <c r="S1652" s="97" t="s">
        <v>186</v>
      </c>
      <c r="T1652" s="97" t="s">
        <v>186</v>
      </c>
      <c r="U1652" s="97" t="s">
        <v>186</v>
      </c>
      <c r="V1652" s="97" t="s">
        <v>186</v>
      </c>
      <c r="W1652" s="97" t="e">
        <v>#N/A</v>
      </c>
      <c r="X1652" s="97" t="s">
        <v>186</v>
      </c>
      <c r="Y1652" s="97" t="s">
        <v>186</v>
      </c>
      <c r="Z1652" s="97">
        <v>0</v>
      </c>
      <c r="AB1652" s="2">
        <v>21077</v>
      </c>
      <c r="AC1652" s="97" t="e">
        <v>#N/A</v>
      </c>
      <c r="AD1652" s="97" t="e">
        <v>#N/A</v>
      </c>
      <c r="AE1652" s="97" t="e">
        <v>#N/A</v>
      </c>
      <c r="AF1652" s="97" t="e">
        <v>#N/A</v>
      </c>
      <c r="AG1652" s="97" t="e">
        <v>#N/A</v>
      </c>
      <c r="AH1652" s="97" t="e">
        <v>#N/A</v>
      </c>
      <c r="AI1652" s="97" t="e">
        <v>#N/A</v>
      </c>
      <c r="AJ1652" s="97" t="e">
        <v>#N/A</v>
      </c>
      <c r="AK1652" s="97" t="e">
        <v>#N/A</v>
      </c>
      <c r="AL1652" s="97" t="e">
        <v>#N/A</v>
      </c>
      <c r="AM1652" s="97" t="e">
        <v>#N/A</v>
      </c>
      <c r="AN1652" s="2">
        <v>21077</v>
      </c>
      <c r="AO1652" s="97" t="e">
        <v>#N/A</v>
      </c>
      <c r="AP1652" s="97" t="e">
        <v>#N/A</v>
      </c>
      <c r="AQ1652" s="97" t="e">
        <v>#N/A</v>
      </c>
      <c r="AR1652" s="97" t="e">
        <v>#N/A</v>
      </c>
      <c r="AS1652" s="97" t="e">
        <v>#N/A</v>
      </c>
      <c r="AT1652" s="97" t="e">
        <v>#N/A</v>
      </c>
      <c r="AU1652" s="97" t="e">
        <v>#N/A</v>
      </c>
      <c r="AV1652" s="97" t="e">
        <v>#N/A</v>
      </c>
      <c r="AW1652" s="97" t="e">
        <v>#N/A</v>
      </c>
      <c r="AX1652" s="97" t="e">
        <v>#N/A</v>
      </c>
      <c r="AY1652" s="97" t="e">
        <v>#N/A</v>
      </c>
      <c r="AZ1652" s="2">
        <v>21077</v>
      </c>
      <c r="BA1652" s="98" t="e">
        <v>#N/A</v>
      </c>
      <c r="BB1652" s="2" t="e">
        <v>#N/A</v>
      </c>
      <c r="BC1652" s="2" t="e">
        <v>#N/A</v>
      </c>
      <c r="BD1652" s="2" t="e">
        <v>#N/A</v>
      </c>
      <c r="BE1652" s="2" t="e">
        <v>#N/A</v>
      </c>
      <c r="BF1652" s="2" t="e">
        <v>#N/A</v>
      </c>
      <c r="BG1652" s="2" t="e">
        <v>#N/A</v>
      </c>
      <c r="BH1652" s="2" t="e">
        <v>#N/A</v>
      </c>
      <c r="BI1652" s="2" t="e">
        <v>#N/A</v>
      </c>
      <c r="BJ1652" s="2" t="e">
        <v>#N/A</v>
      </c>
      <c r="BK1652" s="2" t="e">
        <v>#N/A</v>
      </c>
      <c r="BL1652" s="2">
        <v>21077</v>
      </c>
      <c r="BM1652" s="2">
        <v>349889911</v>
      </c>
      <c r="BN1652" s="2" t="e">
        <v>#N/A</v>
      </c>
      <c r="BO1652" s="2" t="e">
        <v>#N/A</v>
      </c>
      <c r="BP1652" s="2" t="e">
        <v>#N/A</v>
      </c>
      <c r="BQ1652" s="2" t="e">
        <v>#N/A</v>
      </c>
      <c r="BR1652" s="2" t="e">
        <v>#N/A</v>
      </c>
      <c r="BS1652" s="2" t="e">
        <v>#N/A</v>
      </c>
      <c r="BT1652" s="2" t="e">
        <v>#N/A</v>
      </c>
      <c r="BU1652" s="2" t="e">
        <v>#N/A</v>
      </c>
      <c r="BV1652" s="2" t="e">
        <v>#N/A</v>
      </c>
      <c r="BW1652" s="2" t="e">
        <v>#N/A</v>
      </c>
      <c r="BX1652" s="2">
        <v>21077</v>
      </c>
      <c r="BY1652" s="2" t="e">
        <v>#N/A</v>
      </c>
      <c r="BZ1652" s="2" t="e">
        <v>#N/A</v>
      </c>
      <c r="CA1652" s="2" t="e">
        <v>#N/A</v>
      </c>
      <c r="CB1652" s="2" t="e">
        <v>#N/A</v>
      </c>
      <c r="CC1652" s="2" t="e">
        <v>#N/A</v>
      </c>
      <c r="CD1652" s="2" t="e">
        <v>#N/A</v>
      </c>
      <c r="CE1652" s="2" t="e">
        <v>#N/A</v>
      </c>
      <c r="CF1652" s="2" t="e">
        <v>#N/A</v>
      </c>
      <c r="CG1652" s="2" t="e">
        <v>#N/A</v>
      </c>
      <c r="CH1652" s="2" t="e">
        <v>#N/A</v>
      </c>
      <c r="CI1652" s="2" t="e">
        <v>#N/A</v>
      </c>
      <c r="CJ1652" s="2">
        <v>21077</v>
      </c>
      <c r="CK1652" s="97" t="e">
        <v>#N/A</v>
      </c>
      <c r="CL1652" s="97" t="e">
        <v>#N/A</v>
      </c>
      <c r="CM1652" s="97" t="e">
        <v>#N/A</v>
      </c>
      <c r="CN1652" s="2" t="e">
        <v>#N/A</v>
      </c>
      <c r="CO1652" s="100" t="e">
        <v>#N/A</v>
      </c>
      <c r="CP1652" s="97" t="e">
        <v>#N/A</v>
      </c>
      <c r="CQ1652" s="97" t="e">
        <v>#N/A</v>
      </c>
      <c r="CR1652" s="97" t="e">
        <v>#N/A</v>
      </c>
      <c r="CS1652" s="97" t="e">
        <v>#N/A</v>
      </c>
      <c r="CT1652" s="2" t="e">
        <v>#N/A</v>
      </c>
      <c r="CU1652" s="2" t="e">
        <v>#N/A</v>
      </c>
    </row>
    <row r="1653" spans="1:99" x14ac:dyDescent="0.25">
      <c r="A1653" s="2">
        <v>21065</v>
      </c>
      <c r="B1653" s="2">
        <v>73286492</v>
      </c>
      <c r="C1653" s="2">
        <v>1797728</v>
      </c>
      <c r="D1653" s="2">
        <v>71488764</v>
      </c>
      <c r="E1653" s="2">
        <v>960551</v>
      </c>
      <c r="F1653" s="2">
        <v>30729435</v>
      </c>
      <c r="G1653" s="2">
        <v>40759329</v>
      </c>
      <c r="H1653" s="2">
        <v>73286492</v>
      </c>
      <c r="I1653" s="2">
        <v>31419924</v>
      </c>
      <c r="J1653" s="2">
        <v>28518846</v>
      </c>
      <c r="K1653" s="2">
        <v>41693715</v>
      </c>
      <c r="L1653" s="2">
        <v>16152520</v>
      </c>
      <c r="N1653" s="2">
        <v>21065</v>
      </c>
      <c r="O1653" s="97" t="s">
        <v>186</v>
      </c>
      <c r="P1653" s="97" t="s">
        <v>186</v>
      </c>
      <c r="Q1653" s="97" t="s">
        <v>186</v>
      </c>
      <c r="R1653" s="97" t="s">
        <v>186</v>
      </c>
      <c r="S1653" s="97" t="s">
        <v>186</v>
      </c>
      <c r="T1653" s="97" t="s">
        <v>186</v>
      </c>
      <c r="U1653" s="97" t="s">
        <v>186</v>
      </c>
      <c r="V1653" s="97" t="s">
        <v>186</v>
      </c>
      <c r="W1653" s="97" t="e">
        <v>#N/A</v>
      </c>
      <c r="X1653" s="97" t="s">
        <v>186</v>
      </c>
      <c r="Y1653" s="97" t="s">
        <v>186</v>
      </c>
      <c r="Z1653" s="97">
        <v>0</v>
      </c>
      <c r="AB1653" s="2">
        <v>21078</v>
      </c>
      <c r="AC1653" s="97" t="e">
        <v>#N/A</v>
      </c>
      <c r="AD1653" s="97" t="e">
        <v>#N/A</v>
      </c>
      <c r="AE1653" s="97" t="e">
        <v>#N/A</v>
      </c>
      <c r="AF1653" s="97" t="e">
        <v>#N/A</v>
      </c>
      <c r="AG1653" s="97" t="e">
        <v>#N/A</v>
      </c>
      <c r="AH1653" s="97" t="e">
        <v>#N/A</v>
      </c>
      <c r="AI1653" s="97" t="e">
        <v>#N/A</v>
      </c>
      <c r="AJ1653" s="97" t="e">
        <v>#N/A</v>
      </c>
      <c r="AK1653" s="97" t="e">
        <v>#N/A</v>
      </c>
      <c r="AL1653" s="97" t="e">
        <v>#N/A</v>
      </c>
      <c r="AM1653" s="97" t="e">
        <v>#N/A</v>
      </c>
      <c r="AN1653" s="2">
        <v>21078</v>
      </c>
      <c r="AO1653" s="97" t="e">
        <v>#N/A</v>
      </c>
      <c r="AP1653" s="97" t="e">
        <v>#N/A</v>
      </c>
      <c r="AQ1653" s="97" t="e">
        <v>#N/A</v>
      </c>
      <c r="AR1653" s="97" t="e">
        <v>#N/A</v>
      </c>
      <c r="AS1653" s="97" t="e">
        <v>#N/A</v>
      </c>
      <c r="AT1653" s="97" t="e">
        <v>#N/A</v>
      </c>
      <c r="AU1653" s="97" t="e">
        <v>#N/A</v>
      </c>
      <c r="AV1653" s="97" t="e">
        <v>#N/A</v>
      </c>
      <c r="AW1653" s="97" t="e">
        <v>#N/A</v>
      </c>
      <c r="AX1653" s="97" t="e">
        <v>#N/A</v>
      </c>
      <c r="AY1653" s="97" t="e">
        <v>#N/A</v>
      </c>
      <c r="AZ1653" s="2">
        <v>21078</v>
      </c>
      <c r="BA1653" s="98" t="e">
        <v>#N/A</v>
      </c>
      <c r="BB1653" s="2" t="e">
        <v>#N/A</v>
      </c>
      <c r="BC1653" s="2" t="e">
        <v>#N/A</v>
      </c>
      <c r="BD1653" s="2" t="e">
        <v>#N/A</v>
      </c>
      <c r="BE1653" s="2" t="e">
        <v>#N/A</v>
      </c>
      <c r="BF1653" s="2" t="e">
        <v>#N/A</v>
      </c>
      <c r="BG1653" s="2" t="e">
        <v>#N/A</v>
      </c>
      <c r="BH1653" s="2" t="e">
        <v>#N/A</v>
      </c>
      <c r="BI1653" s="2" t="e">
        <v>#N/A</v>
      </c>
      <c r="BJ1653" s="2" t="e">
        <v>#N/A</v>
      </c>
      <c r="BK1653" s="2" t="e">
        <v>#N/A</v>
      </c>
      <c r="BL1653" s="2">
        <v>21078</v>
      </c>
      <c r="BM1653" s="2">
        <v>349889911</v>
      </c>
      <c r="BN1653" s="2" t="e">
        <v>#N/A</v>
      </c>
      <c r="BO1653" s="2" t="e">
        <v>#N/A</v>
      </c>
      <c r="BP1653" s="2" t="e">
        <v>#N/A</v>
      </c>
      <c r="BQ1653" s="2" t="e">
        <v>#N/A</v>
      </c>
      <c r="BR1653" s="2" t="e">
        <v>#N/A</v>
      </c>
      <c r="BS1653" s="2" t="e">
        <v>#N/A</v>
      </c>
      <c r="BT1653" s="2" t="e">
        <v>#N/A</v>
      </c>
      <c r="BU1653" s="2" t="e">
        <v>#N/A</v>
      </c>
      <c r="BV1653" s="2" t="e">
        <v>#N/A</v>
      </c>
      <c r="BW1653" s="2" t="e">
        <v>#N/A</v>
      </c>
      <c r="BX1653" s="2">
        <v>21078</v>
      </c>
      <c r="BY1653" s="2" t="e">
        <v>#N/A</v>
      </c>
      <c r="BZ1653" s="2" t="e">
        <v>#N/A</v>
      </c>
      <c r="CA1653" s="2" t="e">
        <v>#N/A</v>
      </c>
      <c r="CB1653" s="2" t="e">
        <v>#N/A</v>
      </c>
      <c r="CC1653" s="2" t="e">
        <v>#N/A</v>
      </c>
      <c r="CD1653" s="2" t="e">
        <v>#N/A</v>
      </c>
      <c r="CE1653" s="2" t="e">
        <v>#N/A</v>
      </c>
      <c r="CF1653" s="2" t="e">
        <v>#N/A</v>
      </c>
      <c r="CG1653" s="2" t="e">
        <v>#N/A</v>
      </c>
      <c r="CH1653" s="2" t="e">
        <v>#N/A</v>
      </c>
      <c r="CI1653" s="2" t="e">
        <v>#N/A</v>
      </c>
      <c r="CJ1653" s="2">
        <v>21078</v>
      </c>
      <c r="CK1653" s="97" t="e">
        <v>#N/A</v>
      </c>
      <c r="CL1653" s="97" t="e">
        <v>#N/A</v>
      </c>
      <c r="CM1653" s="97" t="e">
        <v>#N/A</v>
      </c>
      <c r="CN1653" s="2" t="e">
        <v>#N/A</v>
      </c>
      <c r="CO1653" s="100" t="e">
        <v>#N/A</v>
      </c>
      <c r="CP1653" s="97" t="e">
        <v>#N/A</v>
      </c>
      <c r="CQ1653" s="97" t="e">
        <v>#N/A</v>
      </c>
      <c r="CR1653" s="97" t="e">
        <v>#N/A</v>
      </c>
      <c r="CS1653" s="97" t="e">
        <v>#N/A</v>
      </c>
      <c r="CT1653" s="2" t="e">
        <v>#N/A</v>
      </c>
      <c r="CU1653" s="2" t="e">
        <v>#N/A</v>
      </c>
    </row>
    <row r="1654" spans="1:99" x14ac:dyDescent="0.25">
      <c r="A1654" s="2">
        <v>21066</v>
      </c>
      <c r="B1654" s="2">
        <v>36309261</v>
      </c>
      <c r="C1654" s="2">
        <v>1380118</v>
      </c>
      <c r="D1654" s="2">
        <v>34929143</v>
      </c>
      <c r="E1654" s="2">
        <v>205855</v>
      </c>
      <c r="F1654" s="2">
        <v>15252154</v>
      </c>
      <c r="G1654" s="2">
        <v>19676989</v>
      </c>
      <c r="H1654" s="2">
        <v>36309261</v>
      </c>
      <c r="I1654" s="2">
        <v>16153048</v>
      </c>
      <c r="J1654" s="2">
        <v>15963570</v>
      </c>
      <c r="K1654" s="2">
        <v>14456851</v>
      </c>
      <c r="L1654" s="2">
        <v>6646938</v>
      </c>
      <c r="N1654" s="2">
        <v>21066</v>
      </c>
      <c r="O1654" s="97" t="s">
        <v>186</v>
      </c>
      <c r="P1654" s="97" t="s">
        <v>186</v>
      </c>
      <c r="Q1654" s="97" t="s">
        <v>186</v>
      </c>
      <c r="R1654" s="97" t="s">
        <v>186</v>
      </c>
      <c r="S1654" s="97" t="s">
        <v>186</v>
      </c>
      <c r="T1654" s="97" t="s">
        <v>186</v>
      </c>
      <c r="U1654" s="97" t="s">
        <v>186</v>
      </c>
      <c r="V1654" s="97" t="s">
        <v>186</v>
      </c>
      <c r="W1654" s="97" t="e">
        <v>#N/A</v>
      </c>
      <c r="X1654" s="97" t="s">
        <v>186</v>
      </c>
      <c r="Y1654" s="97" t="s">
        <v>186</v>
      </c>
      <c r="Z1654" s="97">
        <v>0</v>
      </c>
      <c r="AB1654" s="2">
        <v>21079</v>
      </c>
      <c r="AC1654" s="97" t="e">
        <v>#N/A</v>
      </c>
      <c r="AD1654" s="97">
        <v>302638</v>
      </c>
      <c r="AE1654" s="97" t="e">
        <v>#N/A</v>
      </c>
      <c r="AF1654" s="97" t="e">
        <v>#N/A</v>
      </c>
      <c r="AG1654" s="97" t="e">
        <v>#N/A</v>
      </c>
      <c r="AH1654" s="97" t="e">
        <v>#N/A</v>
      </c>
      <c r="AI1654" s="97">
        <v>18995252</v>
      </c>
      <c r="AJ1654" s="97">
        <v>8049287</v>
      </c>
      <c r="AK1654" s="97">
        <v>10807394</v>
      </c>
      <c r="AL1654" s="97">
        <v>4863329</v>
      </c>
      <c r="AM1654" s="97" t="s">
        <v>189</v>
      </c>
      <c r="AN1654" s="2">
        <v>21079</v>
      </c>
      <c r="AO1654" s="97" t="e">
        <v>#N/A</v>
      </c>
      <c r="AP1654" s="97" t="e">
        <v>#N/A</v>
      </c>
      <c r="AQ1654" s="97" t="e">
        <v>#N/A</v>
      </c>
      <c r="AR1654" s="97" t="e">
        <v>#N/A</v>
      </c>
      <c r="AS1654" s="97" t="e">
        <v>#N/A</v>
      </c>
      <c r="AT1654" s="97" t="e">
        <v>#N/A</v>
      </c>
      <c r="AU1654" s="97" t="e">
        <v>#N/A</v>
      </c>
      <c r="AV1654" s="97" t="e">
        <v>#N/A</v>
      </c>
      <c r="AW1654" s="97" t="e">
        <v>#N/A</v>
      </c>
      <c r="AX1654" s="97" t="e">
        <v>#N/A</v>
      </c>
      <c r="AY1654" s="97" t="e">
        <v>#N/A</v>
      </c>
      <c r="AZ1654" s="2">
        <v>21079</v>
      </c>
      <c r="BA1654" s="98" t="e">
        <v>#N/A</v>
      </c>
      <c r="BB1654" s="2" t="e">
        <v>#N/A</v>
      </c>
      <c r="BC1654" s="2" t="e">
        <v>#N/A</v>
      </c>
      <c r="BD1654" s="2" t="e">
        <v>#N/A</v>
      </c>
      <c r="BE1654" s="2" t="e">
        <v>#N/A</v>
      </c>
      <c r="BF1654" s="2" t="e">
        <v>#N/A</v>
      </c>
      <c r="BG1654" s="2" t="e">
        <v>#N/A</v>
      </c>
      <c r="BH1654" s="2" t="e">
        <v>#N/A</v>
      </c>
      <c r="BI1654" s="2" t="e">
        <v>#N/A</v>
      </c>
      <c r="BJ1654" s="2" t="e">
        <v>#N/A</v>
      </c>
      <c r="BK1654" s="2" t="e">
        <v>#N/A</v>
      </c>
      <c r="BL1654" s="2">
        <v>21079</v>
      </c>
      <c r="BM1654" s="2">
        <v>349889911</v>
      </c>
      <c r="BN1654" s="2" t="e">
        <v>#N/A</v>
      </c>
      <c r="BO1654" s="2" t="e">
        <v>#N/A</v>
      </c>
      <c r="BP1654" s="2" t="e">
        <v>#N/A</v>
      </c>
      <c r="BQ1654" s="2" t="e">
        <v>#N/A</v>
      </c>
      <c r="BR1654" s="2" t="e">
        <v>#N/A</v>
      </c>
      <c r="BS1654" s="2" t="e">
        <v>#N/A</v>
      </c>
      <c r="BT1654" s="2" t="e">
        <v>#N/A</v>
      </c>
      <c r="BU1654" s="2" t="e">
        <v>#N/A</v>
      </c>
      <c r="BV1654" s="2" t="e">
        <v>#N/A</v>
      </c>
      <c r="BW1654" s="2" t="e">
        <v>#N/A</v>
      </c>
      <c r="BX1654" s="2">
        <v>21079</v>
      </c>
      <c r="BY1654" s="2" t="e">
        <v>#N/A</v>
      </c>
      <c r="BZ1654" s="2" t="e">
        <v>#N/A</v>
      </c>
      <c r="CA1654" s="2" t="e">
        <v>#N/A</v>
      </c>
      <c r="CB1654" s="2" t="e">
        <v>#N/A</v>
      </c>
      <c r="CC1654" s="2" t="e">
        <v>#N/A</v>
      </c>
      <c r="CD1654" s="2" t="e">
        <v>#N/A</v>
      </c>
      <c r="CE1654" s="2" t="e">
        <v>#N/A</v>
      </c>
      <c r="CF1654" s="2" t="e">
        <v>#N/A</v>
      </c>
      <c r="CG1654" s="2" t="e">
        <v>#N/A</v>
      </c>
      <c r="CH1654" s="2" t="e">
        <v>#N/A</v>
      </c>
      <c r="CI1654" s="2" t="e">
        <v>#N/A</v>
      </c>
      <c r="CJ1654" s="2">
        <v>21079</v>
      </c>
      <c r="CK1654" s="97" t="e">
        <v>#N/A</v>
      </c>
      <c r="CL1654" s="97" t="e">
        <v>#N/A</v>
      </c>
      <c r="CM1654" s="97" t="e">
        <v>#N/A</v>
      </c>
      <c r="CN1654" s="2" t="e">
        <v>#N/A</v>
      </c>
      <c r="CO1654" s="100" t="e">
        <v>#N/A</v>
      </c>
      <c r="CP1654" s="97" t="e">
        <v>#N/A</v>
      </c>
      <c r="CQ1654" s="97" t="e">
        <v>#N/A</v>
      </c>
      <c r="CR1654" s="97" t="e">
        <v>#N/A</v>
      </c>
      <c r="CS1654" s="97" t="e">
        <v>#N/A</v>
      </c>
      <c r="CT1654" s="2" t="e">
        <v>#N/A</v>
      </c>
      <c r="CU1654" s="2" t="e">
        <v>#N/A</v>
      </c>
    </row>
    <row r="1655" spans="1:99" x14ac:dyDescent="0.25">
      <c r="A1655" s="2">
        <v>21067</v>
      </c>
      <c r="B1655" s="2">
        <v>85622176</v>
      </c>
      <c r="C1655" s="2">
        <v>4022559</v>
      </c>
      <c r="D1655" s="2">
        <v>66651876</v>
      </c>
      <c r="E1655" s="2">
        <v>748957</v>
      </c>
      <c r="F1655" s="2">
        <v>28296352</v>
      </c>
      <c r="G1655" s="2">
        <v>38355524</v>
      </c>
      <c r="H1655" s="2">
        <v>85622176</v>
      </c>
      <c r="I1655" s="2">
        <v>49743496</v>
      </c>
      <c r="J1655" s="2">
        <v>49696011</v>
      </c>
      <c r="K1655" s="2">
        <v>35878680</v>
      </c>
      <c r="L1655" s="2">
        <v>19170925</v>
      </c>
      <c r="N1655" s="2">
        <v>21067</v>
      </c>
      <c r="O1655" s="97" t="s">
        <v>186</v>
      </c>
      <c r="P1655" s="97" t="s">
        <v>186</v>
      </c>
      <c r="Q1655" s="97" t="s">
        <v>186</v>
      </c>
      <c r="R1655" s="97" t="s">
        <v>186</v>
      </c>
      <c r="S1655" s="97" t="s">
        <v>186</v>
      </c>
      <c r="T1655" s="97" t="s">
        <v>186</v>
      </c>
      <c r="U1655" s="97" t="s">
        <v>186</v>
      </c>
      <c r="V1655" s="97" t="s">
        <v>186</v>
      </c>
      <c r="W1655" s="97" t="e">
        <v>#N/A</v>
      </c>
      <c r="X1655" s="97" t="s">
        <v>186</v>
      </c>
      <c r="Y1655" s="97" t="s">
        <v>186</v>
      </c>
      <c r="Z1655" s="97">
        <v>0</v>
      </c>
      <c r="AB1655" s="2">
        <v>21080</v>
      </c>
      <c r="AC1655" s="97" t="e">
        <v>#N/A</v>
      </c>
      <c r="AD1655" s="97">
        <v>265446</v>
      </c>
      <c r="AE1655" s="97" t="e">
        <v>#N/A</v>
      </c>
      <c r="AF1655" s="97" t="e">
        <v>#N/A</v>
      </c>
      <c r="AG1655" s="97" t="e">
        <v>#N/A</v>
      </c>
      <c r="AH1655" s="97" t="e">
        <v>#N/A</v>
      </c>
      <c r="AI1655" s="97">
        <v>21996353</v>
      </c>
      <c r="AJ1655" s="97">
        <v>11367968</v>
      </c>
      <c r="AK1655" s="97">
        <v>10616524</v>
      </c>
      <c r="AL1655" s="97">
        <v>3801676</v>
      </c>
      <c r="AM1655" s="97" t="s">
        <v>189</v>
      </c>
      <c r="AN1655" s="2">
        <v>21080</v>
      </c>
      <c r="AO1655" s="97" t="e">
        <v>#N/A</v>
      </c>
      <c r="AP1655" s="97" t="e">
        <v>#N/A</v>
      </c>
      <c r="AQ1655" s="97" t="e">
        <v>#N/A</v>
      </c>
      <c r="AR1655" s="97" t="e">
        <v>#N/A</v>
      </c>
      <c r="AS1655" s="97" t="e">
        <v>#N/A</v>
      </c>
      <c r="AT1655" s="97" t="e">
        <v>#N/A</v>
      </c>
      <c r="AU1655" s="97" t="e">
        <v>#N/A</v>
      </c>
      <c r="AV1655" s="97" t="e">
        <v>#N/A</v>
      </c>
      <c r="AW1655" s="97" t="e">
        <v>#N/A</v>
      </c>
      <c r="AX1655" s="97" t="e">
        <v>#N/A</v>
      </c>
      <c r="AY1655" s="97" t="e">
        <v>#N/A</v>
      </c>
      <c r="AZ1655" s="2">
        <v>21080</v>
      </c>
      <c r="BA1655" s="98" t="e">
        <v>#N/A</v>
      </c>
      <c r="BB1655" s="2" t="e">
        <v>#N/A</v>
      </c>
      <c r="BC1655" s="2" t="e">
        <v>#N/A</v>
      </c>
      <c r="BD1655" s="2" t="e">
        <v>#N/A</v>
      </c>
      <c r="BE1655" s="2" t="e">
        <v>#N/A</v>
      </c>
      <c r="BF1655" s="2" t="e">
        <v>#N/A</v>
      </c>
      <c r="BG1655" s="2" t="e">
        <v>#N/A</v>
      </c>
      <c r="BH1655" s="2" t="e">
        <v>#N/A</v>
      </c>
      <c r="BI1655" s="2" t="e">
        <v>#N/A</v>
      </c>
      <c r="BJ1655" s="2" t="e">
        <v>#N/A</v>
      </c>
      <c r="BK1655" s="2" t="e">
        <v>#N/A</v>
      </c>
      <c r="BL1655" s="2">
        <v>21080</v>
      </c>
      <c r="BM1655" s="2">
        <v>349889911</v>
      </c>
      <c r="BN1655" s="2" t="e">
        <v>#N/A</v>
      </c>
      <c r="BO1655" s="2" t="e">
        <v>#N/A</v>
      </c>
      <c r="BP1655" s="2" t="e">
        <v>#N/A</v>
      </c>
      <c r="BQ1655" s="2" t="e">
        <v>#N/A</v>
      </c>
      <c r="BR1655" s="2" t="e">
        <v>#N/A</v>
      </c>
      <c r="BS1655" s="2" t="e">
        <v>#N/A</v>
      </c>
      <c r="BT1655" s="2" t="e">
        <v>#N/A</v>
      </c>
      <c r="BU1655" s="2" t="e">
        <v>#N/A</v>
      </c>
      <c r="BV1655" s="2" t="e">
        <v>#N/A</v>
      </c>
      <c r="BW1655" s="2" t="e">
        <v>#N/A</v>
      </c>
      <c r="BX1655" s="2">
        <v>21080</v>
      </c>
      <c r="BY1655" s="2" t="e">
        <v>#N/A</v>
      </c>
      <c r="BZ1655" s="2" t="e">
        <v>#N/A</v>
      </c>
      <c r="CA1655" s="2" t="e">
        <v>#N/A</v>
      </c>
      <c r="CB1655" s="2" t="e">
        <v>#N/A</v>
      </c>
      <c r="CC1655" s="2" t="e">
        <v>#N/A</v>
      </c>
      <c r="CD1655" s="2" t="e">
        <v>#N/A</v>
      </c>
      <c r="CE1655" s="2" t="e">
        <v>#N/A</v>
      </c>
      <c r="CF1655" s="2" t="e">
        <v>#N/A</v>
      </c>
      <c r="CG1655" s="2" t="e">
        <v>#N/A</v>
      </c>
      <c r="CH1655" s="2" t="e">
        <v>#N/A</v>
      </c>
      <c r="CI1655" s="2" t="e">
        <v>#N/A</v>
      </c>
      <c r="CJ1655" s="2">
        <v>21080</v>
      </c>
      <c r="CK1655" s="97" t="e">
        <v>#N/A</v>
      </c>
      <c r="CL1655" s="97" t="e">
        <v>#N/A</v>
      </c>
      <c r="CM1655" s="97" t="e">
        <v>#N/A</v>
      </c>
      <c r="CN1655" s="2" t="e">
        <v>#N/A</v>
      </c>
      <c r="CO1655" s="100" t="e">
        <v>#N/A</v>
      </c>
      <c r="CP1655" s="97" t="e">
        <v>#N/A</v>
      </c>
      <c r="CQ1655" s="97" t="e">
        <v>#N/A</v>
      </c>
      <c r="CR1655" s="97" t="e">
        <v>#N/A</v>
      </c>
      <c r="CS1655" s="97" t="e">
        <v>#N/A</v>
      </c>
      <c r="CT1655" s="2" t="e">
        <v>#N/A</v>
      </c>
      <c r="CU1655" s="2" t="e">
        <v>#N/A</v>
      </c>
    </row>
    <row r="1656" spans="1:99" x14ac:dyDescent="0.25">
      <c r="A1656" s="2">
        <v>21068</v>
      </c>
      <c r="B1656" s="2">
        <v>54767515</v>
      </c>
      <c r="C1656" s="2">
        <v>433506</v>
      </c>
      <c r="D1656" s="2">
        <v>51334009</v>
      </c>
      <c r="E1656" s="2">
        <v>196547</v>
      </c>
      <c r="F1656" s="2">
        <v>23422017</v>
      </c>
      <c r="G1656" s="2">
        <v>27911992</v>
      </c>
      <c r="H1656" s="2">
        <v>54767515</v>
      </c>
      <c r="I1656" s="2">
        <v>24700186</v>
      </c>
      <c r="J1656" s="2">
        <v>24132637</v>
      </c>
      <c r="K1656" s="2">
        <v>28759421</v>
      </c>
      <c r="L1656" s="2">
        <v>16545283</v>
      </c>
      <c r="N1656" s="2">
        <v>21068</v>
      </c>
      <c r="O1656" s="97" t="s">
        <v>186</v>
      </c>
      <c r="P1656" s="97" t="s">
        <v>186</v>
      </c>
      <c r="Q1656" s="97" t="s">
        <v>186</v>
      </c>
      <c r="R1656" s="97" t="s">
        <v>186</v>
      </c>
      <c r="S1656" s="97" t="s">
        <v>186</v>
      </c>
      <c r="T1656" s="97" t="s">
        <v>186</v>
      </c>
      <c r="U1656" s="97" t="s">
        <v>186</v>
      </c>
      <c r="V1656" s="97" t="s">
        <v>186</v>
      </c>
      <c r="W1656" s="97" t="e">
        <v>#N/A</v>
      </c>
      <c r="X1656" s="97" t="s">
        <v>186</v>
      </c>
      <c r="Y1656" s="97" t="s">
        <v>186</v>
      </c>
      <c r="Z1656" s="97">
        <v>0</v>
      </c>
      <c r="AB1656" s="2">
        <v>21081</v>
      </c>
      <c r="AC1656" s="97" t="e">
        <v>#N/A</v>
      </c>
      <c r="AD1656" s="97" t="e">
        <v>#N/A</v>
      </c>
      <c r="AE1656" s="97" t="e">
        <v>#N/A</v>
      </c>
      <c r="AF1656" s="97" t="e">
        <v>#N/A</v>
      </c>
      <c r="AG1656" s="97" t="e">
        <v>#N/A</v>
      </c>
      <c r="AH1656" s="97" t="e">
        <v>#N/A</v>
      </c>
      <c r="AI1656" s="97" t="e">
        <v>#N/A</v>
      </c>
      <c r="AJ1656" s="97" t="e">
        <v>#N/A</v>
      </c>
      <c r="AK1656" s="97" t="e">
        <v>#N/A</v>
      </c>
      <c r="AL1656" s="97" t="e">
        <v>#N/A</v>
      </c>
      <c r="AM1656" s="97" t="e">
        <v>#N/A</v>
      </c>
      <c r="AN1656" s="2">
        <v>21081</v>
      </c>
      <c r="AO1656" s="97" t="e">
        <v>#N/A</v>
      </c>
      <c r="AP1656" s="97" t="e">
        <v>#N/A</v>
      </c>
      <c r="AQ1656" s="97" t="e">
        <v>#N/A</v>
      </c>
      <c r="AR1656" s="97" t="e">
        <v>#N/A</v>
      </c>
      <c r="AS1656" s="97" t="e">
        <v>#N/A</v>
      </c>
      <c r="AT1656" s="97" t="e">
        <v>#N/A</v>
      </c>
      <c r="AU1656" s="97" t="e">
        <v>#N/A</v>
      </c>
      <c r="AV1656" s="97" t="e">
        <v>#N/A</v>
      </c>
      <c r="AW1656" s="97" t="e">
        <v>#N/A</v>
      </c>
      <c r="AX1656" s="97" t="e">
        <v>#N/A</v>
      </c>
      <c r="AY1656" s="97" t="e">
        <v>#N/A</v>
      </c>
      <c r="AZ1656" s="2">
        <v>21081</v>
      </c>
      <c r="BA1656" s="98" t="e">
        <v>#N/A</v>
      </c>
      <c r="BB1656" s="2" t="e">
        <v>#N/A</v>
      </c>
      <c r="BC1656" s="2" t="e">
        <v>#N/A</v>
      </c>
      <c r="BD1656" s="2" t="e">
        <v>#N/A</v>
      </c>
      <c r="BE1656" s="2" t="e">
        <v>#N/A</v>
      </c>
      <c r="BF1656" s="2" t="e">
        <v>#N/A</v>
      </c>
      <c r="BG1656" s="2" t="e">
        <v>#N/A</v>
      </c>
      <c r="BH1656" s="2" t="e">
        <v>#N/A</v>
      </c>
      <c r="BI1656" s="2" t="e">
        <v>#N/A</v>
      </c>
      <c r="BJ1656" s="2" t="e">
        <v>#N/A</v>
      </c>
      <c r="BK1656" s="2" t="e">
        <v>#N/A</v>
      </c>
      <c r="BL1656" s="2">
        <v>21081</v>
      </c>
      <c r="BM1656" s="2">
        <v>349889911</v>
      </c>
      <c r="BN1656" s="2" t="e">
        <v>#N/A</v>
      </c>
      <c r="BO1656" s="2" t="e">
        <v>#N/A</v>
      </c>
      <c r="BP1656" s="2" t="e">
        <v>#N/A</v>
      </c>
      <c r="BQ1656" s="2" t="e">
        <v>#N/A</v>
      </c>
      <c r="BR1656" s="2" t="e">
        <v>#N/A</v>
      </c>
      <c r="BS1656" s="2" t="e">
        <v>#N/A</v>
      </c>
      <c r="BT1656" s="2" t="e">
        <v>#N/A</v>
      </c>
      <c r="BU1656" s="2" t="e">
        <v>#N/A</v>
      </c>
      <c r="BV1656" s="2" t="e">
        <v>#N/A</v>
      </c>
      <c r="BW1656" s="2" t="e">
        <v>#N/A</v>
      </c>
      <c r="BX1656" s="2">
        <v>21081</v>
      </c>
      <c r="BY1656" s="2" t="e">
        <v>#N/A</v>
      </c>
      <c r="BZ1656" s="2" t="e">
        <v>#N/A</v>
      </c>
      <c r="CA1656" s="2" t="e">
        <v>#N/A</v>
      </c>
      <c r="CB1656" s="2" t="e">
        <v>#N/A</v>
      </c>
      <c r="CC1656" s="2" t="e">
        <v>#N/A</v>
      </c>
      <c r="CD1656" s="2" t="e">
        <v>#N/A</v>
      </c>
      <c r="CE1656" s="2" t="e">
        <v>#N/A</v>
      </c>
      <c r="CF1656" s="2" t="e">
        <v>#N/A</v>
      </c>
      <c r="CG1656" s="2" t="e">
        <v>#N/A</v>
      </c>
      <c r="CH1656" s="2" t="e">
        <v>#N/A</v>
      </c>
      <c r="CI1656" s="2" t="e">
        <v>#N/A</v>
      </c>
      <c r="CJ1656" s="2">
        <v>21081</v>
      </c>
      <c r="CK1656" s="97" t="e">
        <v>#N/A</v>
      </c>
      <c r="CL1656" s="97" t="e">
        <v>#N/A</v>
      </c>
      <c r="CM1656" s="97" t="e">
        <v>#N/A</v>
      </c>
      <c r="CN1656" s="2" t="e">
        <v>#N/A</v>
      </c>
      <c r="CO1656" s="100" t="e">
        <v>#N/A</v>
      </c>
      <c r="CP1656" s="97" t="e">
        <v>#N/A</v>
      </c>
      <c r="CQ1656" s="97" t="e">
        <v>#N/A</v>
      </c>
      <c r="CR1656" s="97" t="e">
        <v>#N/A</v>
      </c>
      <c r="CS1656" s="97" t="e">
        <v>#N/A</v>
      </c>
      <c r="CT1656" s="2" t="e">
        <v>#N/A</v>
      </c>
      <c r="CU1656" s="2" t="e">
        <v>#N/A</v>
      </c>
    </row>
    <row r="1657" spans="1:99" x14ac:dyDescent="0.25">
      <c r="A1657" s="2">
        <v>21069</v>
      </c>
      <c r="B1657" s="2" t="e">
        <v>#N/A</v>
      </c>
      <c r="C1657" s="2" t="e">
        <v>#N/A</v>
      </c>
      <c r="D1657" s="2" t="e">
        <v>#N/A</v>
      </c>
      <c r="E1657" s="2" t="e">
        <v>#N/A</v>
      </c>
      <c r="F1657" s="2" t="e">
        <v>#N/A</v>
      </c>
      <c r="G1657" s="2" t="e">
        <v>#N/A</v>
      </c>
      <c r="H1657" s="2" t="e">
        <v>#N/A</v>
      </c>
      <c r="I1657" s="2" t="e">
        <v>#N/A</v>
      </c>
      <c r="J1657" s="2" t="e">
        <v>#N/A</v>
      </c>
      <c r="K1657" s="2" t="e">
        <v>#N/A</v>
      </c>
      <c r="L1657" s="2" t="e">
        <v>#N/A</v>
      </c>
      <c r="N1657" s="2">
        <v>21069</v>
      </c>
      <c r="O1657" s="97" t="s">
        <v>186</v>
      </c>
      <c r="P1657" s="97" t="s">
        <v>186</v>
      </c>
      <c r="Q1657" s="97" t="s">
        <v>186</v>
      </c>
      <c r="R1657" s="97" t="s">
        <v>186</v>
      </c>
      <c r="S1657" s="97" t="s">
        <v>186</v>
      </c>
      <c r="T1657" s="97" t="s">
        <v>186</v>
      </c>
      <c r="U1657" s="97" t="s">
        <v>186</v>
      </c>
      <c r="V1657" s="97" t="s">
        <v>186</v>
      </c>
      <c r="W1657" s="97" t="e">
        <v>#N/A</v>
      </c>
      <c r="X1657" s="97" t="s">
        <v>186</v>
      </c>
      <c r="Y1657" s="97" t="s">
        <v>186</v>
      </c>
      <c r="Z1657" s="97">
        <v>0</v>
      </c>
      <c r="AB1657" s="2">
        <v>21082</v>
      </c>
      <c r="AC1657" s="97" t="e">
        <v>#N/A</v>
      </c>
      <c r="AD1657" s="97" t="e">
        <v>#N/A</v>
      </c>
      <c r="AE1657" s="97" t="e">
        <v>#N/A</v>
      </c>
      <c r="AF1657" s="97" t="e">
        <v>#N/A</v>
      </c>
      <c r="AG1657" s="97" t="e">
        <v>#N/A</v>
      </c>
      <c r="AH1657" s="97" t="e">
        <v>#N/A</v>
      </c>
      <c r="AI1657" s="97" t="e">
        <v>#N/A</v>
      </c>
      <c r="AJ1657" s="97" t="e">
        <v>#N/A</v>
      </c>
      <c r="AK1657" s="97" t="e">
        <v>#N/A</v>
      </c>
      <c r="AL1657" s="97" t="e">
        <v>#N/A</v>
      </c>
      <c r="AM1657" s="97" t="e">
        <v>#N/A</v>
      </c>
      <c r="AN1657" s="2">
        <v>21082</v>
      </c>
      <c r="AO1657" s="97" t="e">
        <v>#N/A</v>
      </c>
      <c r="AP1657" s="97" t="e">
        <v>#N/A</v>
      </c>
      <c r="AQ1657" s="97" t="e">
        <v>#N/A</v>
      </c>
      <c r="AR1657" s="97" t="e">
        <v>#N/A</v>
      </c>
      <c r="AS1657" s="97" t="e">
        <v>#N/A</v>
      </c>
      <c r="AT1657" s="97" t="e">
        <v>#N/A</v>
      </c>
      <c r="AU1657" s="97" t="e">
        <v>#N/A</v>
      </c>
      <c r="AV1657" s="97" t="e">
        <v>#N/A</v>
      </c>
      <c r="AW1657" s="97" t="e">
        <v>#N/A</v>
      </c>
      <c r="AX1657" s="97" t="e">
        <v>#N/A</v>
      </c>
      <c r="AY1657" s="97" t="e">
        <v>#N/A</v>
      </c>
      <c r="AZ1657" s="2">
        <v>21082</v>
      </c>
      <c r="BA1657" s="98" t="e">
        <v>#N/A</v>
      </c>
      <c r="BB1657" s="2" t="e">
        <v>#N/A</v>
      </c>
      <c r="BC1657" s="2" t="e">
        <v>#N/A</v>
      </c>
      <c r="BD1657" s="2" t="e">
        <v>#N/A</v>
      </c>
      <c r="BE1657" s="2" t="e">
        <v>#N/A</v>
      </c>
      <c r="BF1657" s="2" t="e">
        <v>#N/A</v>
      </c>
      <c r="BG1657" s="2" t="e">
        <v>#N/A</v>
      </c>
      <c r="BH1657" s="2" t="e">
        <v>#N/A</v>
      </c>
      <c r="BI1657" s="2" t="e">
        <v>#N/A</v>
      </c>
      <c r="BJ1657" s="2" t="e">
        <v>#N/A</v>
      </c>
      <c r="BK1657" s="2" t="e">
        <v>#N/A</v>
      </c>
      <c r="BL1657" s="2">
        <v>21082</v>
      </c>
      <c r="BM1657" s="2">
        <v>349889911</v>
      </c>
      <c r="BN1657" s="2" t="e">
        <v>#N/A</v>
      </c>
      <c r="BO1657" s="2" t="e">
        <v>#N/A</v>
      </c>
      <c r="BP1657" s="2" t="e">
        <v>#N/A</v>
      </c>
      <c r="BQ1657" s="2" t="e">
        <v>#N/A</v>
      </c>
      <c r="BR1657" s="2" t="e">
        <v>#N/A</v>
      </c>
      <c r="BS1657" s="2" t="e">
        <v>#N/A</v>
      </c>
      <c r="BT1657" s="2" t="e">
        <v>#N/A</v>
      </c>
      <c r="BU1657" s="2" t="e">
        <v>#N/A</v>
      </c>
      <c r="BV1657" s="2" t="e">
        <v>#N/A</v>
      </c>
      <c r="BW1657" s="2" t="e">
        <v>#N/A</v>
      </c>
      <c r="BX1657" s="2">
        <v>21082</v>
      </c>
      <c r="BY1657" s="2" t="e">
        <v>#N/A</v>
      </c>
      <c r="BZ1657" s="2" t="e">
        <v>#N/A</v>
      </c>
      <c r="CA1657" s="2" t="e">
        <v>#N/A</v>
      </c>
      <c r="CB1657" s="2" t="e">
        <v>#N/A</v>
      </c>
      <c r="CC1657" s="2" t="e">
        <v>#N/A</v>
      </c>
      <c r="CD1657" s="2" t="e">
        <v>#N/A</v>
      </c>
      <c r="CE1657" s="2" t="e">
        <v>#N/A</v>
      </c>
      <c r="CF1657" s="2" t="e">
        <v>#N/A</v>
      </c>
      <c r="CG1657" s="2" t="e">
        <v>#N/A</v>
      </c>
      <c r="CH1657" s="2" t="e">
        <v>#N/A</v>
      </c>
      <c r="CI1657" s="2" t="e">
        <v>#N/A</v>
      </c>
      <c r="CJ1657" s="2">
        <v>21082</v>
      </c>
      <c r="CK1657" s="97" t="e">
        <v>#N/A</v>
      </c>
      <c r="CL1657" s="97" t="e">
        <v>#N/A</v>
      </c>
      <c r="CM1657" s="97" t="e">
        <v>#N/A</v>
      </c>
      <c r="CN1657" s="2" t="e">
        <v>#N/A</v>
      </c>
      <c r="CO1657" s="100" t="e">
        <v>#N/A</v>
      </c>
      <c r="CP1657" s="97" t="e">
        <v>#N/A</v>
      </c>
      <c r="CQ1657" s="97" t="e">
        <v>#N/A</v>
      </c>
      <c r="CR1657" s="97" t="e">
        <v>#N/A</v>
      </c>
      <c r="CS1657" s="97" t="e">
        <v>#N/A</v>
      </c>
      <c r="CT1657" s="2" t="e">
        <v>#N/A</v>
      </c>
      <c r="CU1657" s="2" t="e">
        <v>#N/A</v>
      </c>
    </row>
    <row r="1658" spans="1:99" x14ac:dyDescent="0.25">
      <c r="A1658" s="2">
        <v>21070</v>
      </c>
      <c r="B1658" s="2">
        <v>40384023</v>
      </c>
      <c r="C1658" s="2">
        <v>936411</v>
      </c>
      <c r="D1658" s="2">
        <v>39447612</v>
      </c>
      <c r="E1658" s="2">
        <v>336649</v>
      </c>
      <c r="F1658" s="2">
        <v>18358663</v>
      </c>
      <c r="G1658" s="2">
        <v>21088949</v>
      </c>
      <c r="H1658" s="2">
        <v>40384023</v>
      </c>
      <c r="I1658" s="2">
        <v>18333016</v>
      </c>
      <c r="J1658" s="2">
        <v>18333016</v>
      </c>
      <c r="K1658" s="2">
        <v>21540682</v>
      </c>
      <c r="L1658" s="2">
        <v>8021504</v>
      </c>
      <c r="N1658" s="2">
        <v>21070</v>
      </c>
      <c r="O1658" s="97" t="s">
        <v>186</v>
      </c>
      <c r="P1658" s="97" t="s">
        <v>186</v>
      </c>
      <c r="Q1658" s="97" t="s">
        <v>186</v>
      </c>
      <c r="R1658" s="97" t="s">
        <v>186</v>
      </c>
      <c r="S1658" s="97" t="s">
        <v>186</v>
      </c>
      <c r="T1658" s="97" t="s">
        <v>186</v>
      </c>
      <c r="U1658" s="97" t="s">
        <v>186</v>
      </c>
      <c r="V1658" s="97" t="s">
        <v>186</v>
      </c>
      <c r="W1658" s="97" t="e">
        <v>#N/A</v>
      </c>
      <c r="X1658" s="97" t="s">
        <v>186</v>
      </c>
      <c r="Y1658" s="97" t="s">
        <v>186</v>
      </c>
      <c r="Z1658" s="97">
        <v>0</v>
      </c>
      <c r="AB1658" s="2">
        <v>21083</v>
      </c>
      <c r="AC1658" s="97" t="e">
        <v>#N/A</v>
      </c>
      <c r="AD1658" s="97" t="e">
        <v>#N/A</v>
      </c>
      <c r="AE1658" s="97" t="e">
        <v>#N/A</v>
      </c>
      <c r="AF1658" s="97" t="e">
        <v>#N/A</v>
      </c>
      <c r="AG1658" s="97" t="e">
        <v>#N/A</v>
      </c>
      <c r="AH1658" s="97" t="e">
        <v>#N/A</v>
      </c>
      <c r="AI1658" s="97" t="e">
        <v>#N/A</v>
      </c>
      <c r="AJ1658" s="97" t="e">
        <v>#N/A</v>
      </c>
      <c r="AK1658" s="97" t="e">
        <v>#N/A</v>
      </c>
      <c r="AL1658" s="97" t="e">
        <v>#N/A</v>
      </c>
      <c r="AM1658" s="97" t="e">
        <v>#N/A</v>
      </c>
      <c r="AN1658" s="2">
        <v>21083</v>
      </c>
      <c r="AO1658" s="97" t="e">
        <v>#N/A</v>
      </c>
      <c r="AP1658" s="97" t="e">
        <v>#N/A</v>
      </c>
      <c r="AQ1658" s="97" t="e">
        <v>#N/A</v>
      </c>
      <c r="AR1658" s="97">
        <v>0</v>
      </c>
      <c r="AS1658" s="97" t="e">
        <v>#N/A</v>
      </c>
      <c r="AT1658" s="97" t="e">
        <v>#N/A</v>
      </c>
      <c r="AU1658" s="97" t="e">
        <v>#N/A</v>
      </c>
      <c r="AV1658" s="97" t="e">
        <v>#N/A</v>
      </c>
      <c r="AW1658" s="97" t="e">
        <v>#N/A</v>
      </c>
      <c r="AX1658" s="97" t="e">
        <v>#N/A</v>
      </c>
      <c r="AY1658" s="97" t="e">
        <v>#N/A</v>
      </c>
      <c r="AZ1658" s="2">
        <v>21083</v>
      </c>
      <c r="BA1658" s="98" t="e">
        <v>#N/A</v>
      </c>
      <c r="BB1658" s="2">
        <v>0</v>
      </c>
      <c r="BC1658" s="2">
        <v>0</v>
      </c>
      <c r="BD1658" s="2" t="e">
        <v>#N/A</v>
      </c>
      <c r="BE1658" s="2" t="e">
        <v>#N/A</v>
      </c>
      <c r="BF1658" s="2" t="e">
        <v>#N/A</v>
      </c>
      <c r="BG1658" s="2" t="e">
        <v>#N/A</v>
      </c>
      <c r="BH1658" s="2" t="e">
        <v>#N/A</v>
      </c>
      <c r="BI1658" s="2" t="e">
        <v>#N/A</v>
      </c>
      <c r="BJ1658" s="2" t="e">
        <v>#N/A</v>
      </c>
      <c r="BK1658" s="2" t="e">
        <v>#N/A</v>
      </c>
      <c r="BL1658" s="2">
        <v>21083</v>
      </c>
      <c r="BM1658" s="2">
        <v>349889911</v>
      </c>
      <c r="BN1658" s="2">
        <v>0</v>
      </c>
      <c r="BO1658" s="2">
        <v>0</v>
      </c>
      <c r="BP1658" s="2" t="e">
        <v>#N/A</v>
      </c>
      <c r="BQ1658" s="2" t="e">
        <v>#N/A</v>
      </c>
      <c r="BR1658" s="2" t="e">
        <v>#N/A</v>
      </c>
      <c r="BS1658" s="2" t="e">
        <v>#N/A</v>
      </c>
      <c r="BT1658" s="2" t="e">
        <v>#N/A</v>
      </c>
      <c r="BU1658" s="2" t="e">
        <v>#N/A</v>
      </c>
      <c r="BV1658" s="2" t="e">
        <v>#N/A</v>
      </c>
      <c r="BW1658" s="2" t="e">
        <v>#N/A</v>
      </c>
      <c r="BX1658" s="2">
        <v>21083</v>
      </c>
      <c r="BY1658" s="2" t="e">
        <v>#N/A</v>
      </c>
      <c r="BZ1658" s="2">
        <v>0</v>
      </c>
      <c r="CA1658" s="2">
        <v>0</v>
      </c>
      <c r="CB1658" s="2" t="e">
        <v>#N/A</v>
      </c>
      <c r="CC1658" s="2" t="e">
        <v>#N/A</v>
      </c>
      <c r="CD1658" s="2" t="e">
        <v>#N/A</v>
      </c>
      <c r="CE1658" s="2" t="e">
        <v>#N/A</v>
      </c>
      <c r="CF1658" s="2" t="e">
        <v>#N/A</v>
      </c>
      <c r="CG1658" s="2" t="e">
        <v>#N/A</v>
      </c>
      <c r="CH1658" s="2" t="e">
        <v>#N/A</v>
      </c>
      <c r="CI1658" s="2" t="e">
        <v>#N/A</v>
      </c>
      <c r="CJ1658" s="2">
        <v>21083</v>
      </c>
      <c r="CK1658" s="97">
        <v>153522964</v>
      </c>
      <c r="CL1658" s="97" t="e">
        <v>#N/A</v>
      </c>
      <c r="CM1658" s="97" t="e">
        <v>#N/A</v>
      </c>
      <c r="CN1658" s="2">
        <v>673340</v>
      </c>
      <c r="CO1658" s="100" t="e">
        <v>#N/A</v>
      </c>
      <c r="CP1658" s="97" t="e">
        <v>#N/A</v>
      </c>
      <c r="CQ1658" s="97">
        <v>153522964</v>
      </c>
      <c r="CR1658" s="97">
        <v>113026203</v>
      </c>
      <c r="CS1658" s="97">
        <v>39974686</v>
      </c>
      <c r="CT1658" s="2">
        <v>12218228</v>
      </c>
      <c r="CU1658" s="2" t="s">
        <v>189</v>
      </c>
    </row>
    <row r="1659" spans="1:99" x14ac:dyDescent="0.25">
      <c r="A1659" s="2">
        <v>21071</v>
      </c>
      <c r="B1659" s="2">
        <v>366126017</v>
      </c>
      <c r="C1659" s="2">
        <v>34640891</v>
      </c>
      <c r="D1659" s="2">
        <v>331485126</v>
      </c>
      <c r="E1659" s="2">
        <v>13677658</v>
      </c>
      <c r="F1659" s="2">
        <v>130044319</v>
      </c>
      <c r="G1659" s="2">
        <v>201440807</v>
      </c>
      <c r="H1659" s="2">
        <v>366126017</v>
      </c>
      <c r="I1659" s="2">
        <v>81747956</v>
      </c>
      <c r="J1659" s="2">
        <v>76806662</v>
      </c>
      <c r="K1659" s="2">
        <v>257333801</v>
      </c>
      <c r="L1659" s="2">
        <v>119953950</v>
      </c>
      <c r="N1659" s="2">
        <v>21071</v>
      </c>
      <c r="O1659" s="97">
        <v>306740249</v>
      </c>
      <c r="P1659" s="97">
        <v>22019231</v>
      </c>
      <c r="Q1659" s="97">
        <v>284721018</v>
      </c>
      <c r="R1659" s="97">
        <v>7789252</v>
      </c>
      <c r="S1659" s="97">
        <v>107400105</v>
      </c>
      <c r="T1659" s="97">
        <v>177320913</v>
      </c>
      <c r="U1659" s="97">
        <v>306740249</v>
      </c>
      <c r="V1659" s="97">
        <v>123219537</v>
      </c>
      <c r="W1659" s="97">
        <v>112054057</v>
      </c>
      <c r="X1659" s="97">
        <v>176992384</v>
      </c>
      <c r="Y1659" s="97">
        <v>92907715</v>
      </c>
      <c r="Z1659" s="97">
        <v>0</v>
      </c>
      <c r="AB1659" s="2">
        <v>21084</v>
      </c>
      <c r="AC1659" s="97" t="e">
        <v>#N/A</v>
      </c>
      <c r="AD1659" s="97" t="e">
        <v>#N/A</v>
      </c>
      <c r="AE1659" s="97" t="e">
        <v>#N/A</v>
      </c>
      <c r="AF1659" s="97" t="e">
        <v>#N/A</v>
      </c>
      <c r="AG1659" s="97" t="e">
        <v>#N/A</v>
      </c>
      <c r="AH1659" s="97" t="e">
        <v>#N/A</v>
      </c>
      <c r="AI1659" s="97" t="e">
        <v>#N/A</v>
      </c>
      <c r="AJ1659" s="97" t="e">
        <v>#N/A</v>
      </c>
      <c r="AK1659" s="97" t="e">
        <v>#N/A</v>
      </c>
      <c r="AL1659" s="97" t="e">
        <v>#N/A</v>
      </c>
      <c r="AM1659" s="97" t="e">
        <v>#N/A</v>
      </c>
      <c r="AN1659" s="2">
        <v>21084</v>
      </c>
      <c r="AO1659" s="97" t="e">
        <v>#N/A</v>
      </c>
      <c r="AP1659" s="97" t="e">
        <v>#N/A</v>
      </c>
      <c r="AQ1659" s="97" t="e">
        <v>#N/A</v>
      </c>
      <c r="AR1659" s="97" t="e">
        <v>#N/A</v>
      </c>
      <c r="AS1659" s="97" t="e">
        <v>#N/A</v>
      </c>
      <c r="AT1659" s="97" t="e">
        <v>#N/A</v>
      </c>
      <c r="AU1659" s="97" t="e">
        <v>#N/A</v>
      </c>
      <c r="AV1659" s="97" t="e">
        <v>#N/A</v>
      </c>
      <c r="AW1659" s="97" t="e">
        <v>#N/A</v>
      </c>
      <c r="AX1659" s="97" t="e">
        <v>#N/A</v>
      </c>
      <c r="AY1659" s="97" t="e">
        <v>#N/A</v>
      </c>
      <c r="AZ1659" s="2">
        <v>21084</v>
      </c>
      <c r="BA1659" s="98" t="e">
        <v>#N/A</v>
      </c>
      <c r="BB1659" s="2" t="e">
        <v>#N/A</v>
      </c>
      <c r="BC1659" s="2" t="e">
        <v>#N/A</v>
      </c>
      <c r="BD1659" s="2" t="e">
        <v>#N/A</v>
      </c>
      <c r="BE1659" s="2" t="e">
        <v>#N/A</v>
      </c>
      <c r="BF1659" s="2" t="e">
        <v>#N/A</v>
      </c>
      <c r="BG1659" s="2" t="e">
        <v>#N/A</v>
      </c>
      <c r="BH1659" s="2" t="e">
        <v>#N/A</v>
      </c>
      <c r="BI1659" s="2" t="e">
        <v>#N/A</v>
      </c>
      <c r="BJ1659" s="2" t="e">
        <v>#N/A</v>
      </c>
      <c r="BK1659" s="2" t="e">
        <v>#N/A</v>
      </c>
      <c r="BL1659" s="2">
        <v>21084</v>
      </c>
      <c r="BM1659" s="2">
        <v>349889911</v>
      </c>
      <c r="BN1659" s="2" t="e">
        <v>#N/A</v>
      </c>
      <c r="BO1659" s="2" t="e">
        <v>#N/A</v>
      </c>
      <c r="BP1659" s="2" t="e">
        <v>#N/A</v>
      </c>
      <c r="BQ1659" s="2" t="e">
        <v>#N/A</v>
      </c>
      <c r="BR1659" s="2" t="e">
        <v>#N/A</v>
      </c>
      <c r="BS1659" s="2" t="e">
        <v>#N/A</v>
      </c>
      <c r="BT1659" s="2" t="e">
        <v>#N/A</v>
      </c>
      <c r="BU1659" s="2" t="e">
        <v>#N/A</v>
      </c>
      <c r="BV1659" s="2" t="e">
        <v>#N/A</v>
      </c>
      <c r="BW1659" s="2" t="e">
        <v>#N/A</v>
      </c>
      <c r="BX1659" s="2">
        <v>21084</v>
      </c>
      <c r="BY1659" s="2" t="e">
        <v>#N/A</v>
      </c>
      <c r="BZ1659" s="2" t="e">
        <v>#N/A</v>
      </c>
      <c r="CA1659" s="2" t="e">
        <v>#N/A</v>
      </c>
      <c r="CB1659" s="2" t="e">
        <v>#N/A</v>
      </c>
      <c r="CC1659" s="2" t="e">
        <v>#N/A</v>
      </c>
      <c r="CD1659" s="2" t="e">
        <v>#N/A</v>
      </c>
      <c r="CE1659" s="2" t="e">
        <v>#N/A</v>
      </c>
      <c r="CF1659" s="2" t="e">
        <v>#N/A</v>
      </c>
      <c r="CG1659" s="2" t="e">
        <v>#N/A</v>
      </c>
      <c r="CH1659" s="2" t="e">
        <v>#N/A</v>
      </c>
      <c r="CI1659" s="2" t="e">
        <v>#N/A</v>
      </c>
      <c r="CJ1659" s="2">
        <v>21084</v>
      </c>
      <c r="CK1659" s="97" t="e">
        <v>#N/A</v>
      </c>
      <c r="CL1659" s="97" t="e">
        <v>#N/A</v>
      </c>
      <c r="CM1659" s="97" t="e">
        <v>#N/A</v>
      </c>
      <c r="CN1659" s="2" t="e">
        <v>#N/A</v>
      </c>
      <c r="CO1659" s="100" t="e">
        <v>#N/A</v>
      </c>
      <c r="CP1659" s="97" t="e">
        <v>#N/A</v>
      </c>
      <c r="CQ1659" s="97" t="e">
        <v>#N/A</v>
      </c>
      <c r="CR1659" s="97" t="e">
        <v>#N/A</v>
      </c>
      <c r="CS1659" s="97" t="e">
        <v>#N/A</v>
      </c>
      <c r="CT1659" s="2" t="e">
        <v>#N/A</v>
      </c>
      <c r="CU1659" s="2" t="e">
        <v>#N/A</v>
      </c>
    </row>
    <row r="1660" spans="1:99" x14ac:dyDescent="0.25">
      <c r="A1660" s="2">
        <v>21072</v>
      </c>
      <c r="B1660" s="2" t="e">
        <v>#N/A</v>
      </c>
      <c r="C1660" s="2" t="e">
        <v>#N/A</v>
      </c>
      <c r="D1660" s="2" t="e">
        <v>#N/A</v>
      </c>
      <c r="E1660" s="2" t="e">
        <v>#N/A</v>
      </c>
      <c r="F1660" s="2" t="e">
        <v>#N/A</v>
      </c>
      <c r="G1660" s="2" t="e">
        <v>#N/A</v>
      </c>
      <c r="H1660" s="2" t="e">
        <v>#N/A</v>
      </c>
      <c r="I1660" s="2" t="e">
        <v>#N/A</v>
      </c>
      <c r="J1660" s="2" t="e">
        <v>#N/A</v>
      </c>
      <c r="K1660" s="2" t="e">
        <v>#N/A</v>
      </c>
      <c r="L1660" s="2" t="e">
        <v>#N/A</v>
      </c>
      <c r="N1660" s="2">
        <v>21072</v>
      </c>
      <c r="O1660" s="97" t="s">
        <v>186</v>
      </c>
      <c r="P1660" s="97" t="s">
        <v>186</v>
      </c>
      <c r="Q1660" s="97" t="s">
        <v>186</v>
      </c>
      <c r="R1660" s="97" t="s">
        <v>186</v>
      </c>
      <c r="S1660" s="97" t="s">
        <v>186</v>
      </c>
      <c r="T1660" s="97" t="s">
        <v>186</v>
      </c>
      <c r="U1660" s="97" t="s">
        <v>186</v>
      </c>
      <c r="V1660" s="97" t="s">
        <v>186</v>
      </c>
      <c r="W1660" s="97" t="e">
        <v>#N/A</v>
      </c>
      <c r="X1660" s="97" t="s">
        <v>186</v>
      </c>
      <c r="Y1660" s="97" t="s">
        <v>186</v>
      </c>
      <c r="Z1660" s="97">
        <v>0</v>
      </c>
      <c r="AB1660" s="2">
        <v>21085</v>
      </c>
      <c r="AC1660" s="97" t="e">
        <v>#N/A</v>
      </c>
      <c r="AD1660" s="97">
        <v>35982538</v>
      </c>
      <c r="AE1660" s="97" t="e">
        <v>#N/A</v>
      </c>
      <c r="AF1660" s="97" t="e">
        <v>#N/A</v>
      </c>
      <c r="AG1660" s="97" t="e">
        <v>#N/A</v>
      </c>
      <c r="AH1660" s="97" t="e">
        <v>#N/A</v>
      </c>
      <c r="AI1660" s="97">
        <v>280495548</v>
      </c>
      <c r="AJ1660" s="97">
        <v>118001201</v>
      </c>
      <c r="AK1660" s="97">
        <v>146506158</v>
      </c>
      <c r="AL1660" s="97">
        <v>66757599</v>
      </c>
      <c r="AM1660" s="97" t="s">
        <v>189</v>
      </c>
      <c r="AN1660" s="2">
        <v>21085</v>
      </c>
      <c r="AO1660" s="97" t="e">
        <v>#N/A</v>
      </c>
      <c r="AP1660" s="97" t="e">
        <v>#N/A</v>
      </c>
      <c r="AQ1660" s="97" t="e">
        <v>#N/A</v>
      </c>
      <c r="AR1660" s="97">
        <v>0</v>
      </c>
      <c r="AS1660" s="97" t="e">
        <v>#N/A</v>
      </c>
      <c r="AT1660" s="97" t="e">
        <v>#N/A</v>
      </c>
      <c r="AU1660" s="97" t="e">
        <v>#N/A</v>
      </c>
      <c r="AV1660" s="97" t="e">
        <v>#N/A</v>
      </c>
      <c r="AW1660" s="97" t="e">
        <v>#N/A</v>
      </c>
      <c r="AX1660" s="97" t="e">
        <v>#N/A</v>
      </c>
      <c r="AY1660" s="97" t="e">
        <v>#N/A</v>
      </c>
      <c r="AZ1660" s="2">
        <v>21085</v>
      </c>
      <c r="BA1660" s="98" t="e">
        <v>#N/A</v>
      </c>
      <c r="BB1660" s="2">
        <v>0</v>
      </c>
      <c r="BC1660" s="2">
        <v>0</v>
      </c>
      <c r="BD1660" s="2" t="e">
        <v>#N/A</v>
      </c>
      <c r="BE1660" s="2" t="e">
        <v>#N/A</v>
      </c>
      <c r="BF1660" s="2" t="e">
        <v>#N/A</v>
      </c>
      <c r="BG1660" s="2" t="e">
        <v>#N/A</v>
      </c>
      <c r="BH1660" s="2" t="e">
        <v>#N/A</v>
      </c>
      <c r="BI1660" s="2" t="e">
        <v>#N/A</v>
      </c>
      <c r="BJ1660" s="2" t="e">
        <v>#N/A</v>
      </c>
      <c r="BK1660" s="2" t="e">
        <v>#N/A</v>
      </c>
      <c r="BL1660" s="2">
        <v>21085</v>
      </c>
      <c r="BM1660" s="2">
        <v>349889911</v>
      </c>
      <c r="BN1660" s="2">
        <v>0</v>
      </c>
      <c r="BO1660" s="2">
        <v>0</v>
      </c>
      <c r="BP1660" s="2" t="e">
        <v>#N/A</v>
      </c>
      <c r="BQ1660" s="2" t="e">
        <v>#N/A</v>
      </c>
      <c r="BR1660" s="2" t="e">
        <v>#N/A</v>
      </c>
      <c r="BS1660" s="2" t="e">
        <v>#N/A</v>
      </c>
      <c r="BT1660" s="2" t="e">
        <v>#N/A</v>
      </c>
      <c r="BU1660" s="2" t="e">
        <v>#N/A</v>
      </c>
      <c r="BV1660" s="2" t="e">
        <v>#N/A</v>
      </c>
      <c r="BW1660" s="2" t="e">
        <v>#N/A</v>
      </c>
      <c r="BX1660" s="2">
        <v>21085</v>
      </c>
      <c r="BY1660" s="2" t="e">
        <v>#N/A</v>
      </c>
      <c r="BZ1660" s="2">
        <v>0</v>
      </c>
      <c r="CA1660" s="2">
        <v>0</v>
      </c>
      <c r="CB1660" s="2" t="e">
        <v>#N/A</v>
      </c>
      <c r="CC1660" s="2" t="e">
        <v>#N/A</v>
      </c>
      <c r="CD1660" s="2" t="e">
        <v>#N/A</v>
      </c>
      <c r="CE1660" s="2" t="e">
        <v>#N/A</v>
      </c>
      <c r="CF1660" s="2" t="e">
        <v>#N/A</v>
      </c>
      <c r="CG1660" s="2" t="e">
        <v>#N/A</v>
      </c>
      <c r="CH1660" s="2" t="e">
        <v>#N/A</v>
      </c>
      <c r="CI1660" s="2" t="e">
        <v>#N/A</v>
      </c>
      <c r="CJ1660" s="2">
        <v>21085</v>
      </c>
      <c r="CK1660" s="97">
        <v>179585285</v>
      </c>
      <c r="CL1660" s="97" t="e">
        <v>#N/A</v>
      </c>
      <c r="CM1660" s="97" t="e">
        <v>#N/A</v>
      </c>
      <c r="CN1660" s="2">
        <v>21629207</v>
      </c>
      <c r="CO1660" s="100" t="e">
        <v>#N/A</v>
      </c>
      <c r="CP1660" s="97" t="e">
        <v>#N/A</v>
      </c>
      <c r="CQ1660" s="97">
        <v>179585285</v>
      </c>
      <c r="CR1660" s="97">
        <v>75760512</v>
      </c>
      <c r="CS1660" s="97">
        <v>97509553</v>
      </c>
      <c r="CT1660" s="2">
        <v>51649534</v>
      </c>
      <c r="CU1660" s="2" t="s">
        <v>189</v>
      </c>
    </row>
    <row r="1661" spans="1:99" x14ac:dyDescent="0.25">
      <c r="A1661" s="2">
        <v>21073</v>
      </c>
      <c r="B1661" s="2">
        <v>42955276</v>
      </c>
      <c r="C1661" s="2">
        <v>1702127</v>
      </c>
      <c r="D1661" s="2">
        <v>37479739</v>
      </c>
      <c r="E1661" s="2">
        <v>742513</v>
      </c>
      <c r="F1661" s="2">
        <v>16171860</v>
      </c>
      <c r="G1661" s="2">
        <v>21307879</v>
      </c>
      <c r="H1661" s="2">
        <v>42955276</v>
      </c>
      <c r="I1661" s="2">
        <v>19661996</v>
      </c>
      <c r="J1661" s="2">
        <v>17798509</v>
      </c>
      <c r="K1661" s="2">
        <v>23293280</v>
      </c>
      <c r="L1661" s="2">
        <v>11944510</v>
      </c>
      <c r="N1661" s="2">
        <v>21073</v>
      </c>
      <c r="O1661" s="97" t="s">
        <v>186</v>
      </c>
      <c r="P1661" s="97" t="s">
        <v>186</v>
      </c>
      <c r="Q1661" s="97" t="s">
        <v>186</v>
      </c>
      <c r="R1661" s="97" t="s">
        <v>186</v>
      </c>
      <c r="S1661" s="97" t="s">
        <v>186</v>
      </c>
      <c r="T1661" s="97" t="s">
        <v>186</v>
      </c>
      <c r="U1661" s="97" t="s">
        <v>186</v>
      </c>
      <c r="V1661" s="97" t="s">
        <v>186</v>
      </c>
      <c r="W1661" s="97" t="e">
        <v>#N/A</v>
      </c>
      <c r="X1661" s="97" t="s">
        <v>186</v>
      </c>
      <c r="Y1661" s="97" t="s">
        <v>186</v>
      </c>
      <c r="Z1661" s="97">
        <v>0</v>
      </c>
      <c r="AB1661" s="2">
        <v>21086</v>
      </c>
      <c r="AC1661" s="97" t="e">
        <v>#N/A</v>
      </c>
      <c r="AD1661" s="97" t="e">
        <v>#N/A</v>
      </c>
      <c r="AE1661" s="97" t="e">
        <v>#N/A</v>
      </c>
      <c r="AF1661" s="97" t="e">
        <v>#N/A</v>
      </c>
      <c r="AG1661" s="97" t="e">
        <v>#N/A</v>
      </c>
      <c r="AH1661" s="97" t="e">
        <v>#N/A</v>
      </c>
      <c r="AI1661" s="97" t="e">
        <v>#N/A</v>
      </c>
      <c r="AJ1661" s="97" t="e">
        <v>#N/A</v>
      </c>
      <c r="AK1661" s="97" t="e">
        <v>#N/A</v>
      </c>
      <c r="AL1661" s="97" t="e">
        <v>#N/A</v>
      </c>
      <c r="AM1661" s="97" t="e">
        <v>#N/A</v>
      </c>
      <c r="AN1661" s="2">
        <v>21086</v>
      </c>
      <c r="AO1661" s="97" t="e">
        <v>#N/A</v>
      </c>
      <c r="AP1661" s="97" t="e">
        <v>#N/A</v>
      </c>
      <c r="AQ1661" s="97" t="e">
        <v>#N/A</v>
      </c>
      <c r="AR1661" s="97" t="e">
        <v>#N/A</v>
      </c>
      <c r="AS1661" s="97" t="e">
        <v>#N/A</v>
      </c>
      <c r="AT1661" s="97" t="e">
        <v>#N/A</v>
      </c>
      <c r="AU1661" s="97" t="e">
        <v>#N/A</v>
      </c>
      <c r="AV1661" s="97" t="e">
        <v>#N/A</v>
      </c>
      <c r="AW1661" s="97" t="e">
        <v>#N/A</v>
      </c>
      <c r="AX1661" s="97" t="e">
        <v>#N/A</v>
      </c>
      <c r="AY1661" s="97" t="e">
        <v>#N/A</v>
      </c>
      <c r="AZ1661" s="2">
        <v>21086</v>
      </c>
      <c r="BA1661" s="98" t="e">
        <v>#N/A</v>
      </c>
      <c r="BB1661" s="2" t="e">
        <v>#N/A</v>
      </c>
      <c r="BC1661" s="2" t="e">
        <v>#N/A</v>
      </c>
      <c r="BD1661" s="2" t="e">
        <v>#N/A</v>
      </c>
      <c r="BE1661" s="2" t="e">
        <v>#N/A</v>
      </c>
      <c r="BF1661" s="2" t="e">
        <v>#N/A</v>
      </c>
      <c r="BG1661" s="2" t="e">
        <v>#N/A</v>
      </c>
      <c r="BH1661" s="2" t="e">
        <v>#N/A</v>
      </c>
      <c r="BI1661" s="2" t="e">
        <v>#N/A</v>
      </c>
      <c r="BJ1661" s="2" t="e">
        <v>#N/A</v>
      </c>
      <c r="BK1661" s="2" t="e">
        <v>#N/A</v>
      </c>
      <c r="BL1661" s="2">
        <v>21086</v>
      </c>
      <c r="BM1661" s="2">
        <v>349889911</v>
      </c>
      <c r="BN1661" s="2" t="e">
        <v>#N/A</v>
      </c>
      <c r="BO1661" s="2" t="e">
        <v>#N/A</v>
      </c>
      <c r="BP1661" s="2" t="e">
        <v>#N/A</v>
      </c>
      <c r="BQ1661" s="2" t="e">
        <v>#N/A</v>
      </c>
      <c r="BR1661" s="2" t="e">
        <v>#N/A</v>
      </c>
      <c r="BS1661" s="2" t="e">
        <v>#N/A</v>
      </c>
      <c r="BT1661" s="2" t="e">
        <v>#N/A</v>
      </c>
      <c r="BU1661" s="2" t="e">
        <v>#N/A</v>
      </c>
      <c r="BV1661" s="2" t="e">
        <v>#N/A</v>
      </c>
      <c r="BW1661" s="2" t="e">
        <v>#N/A</v>
      </c>
      <c r="BX1661" s="2">
        <v>21086</v>
      </c>
      <c r="BY1661" s="2" t="e">
        <v>#N/A</v>
      </c>
      <c r="BZ1661" s="2" t="e">
        <v>#N/A</v>
      </c>
      <c r="CA1661" s="2" t="e">
        <v>#N/A</v>
      </c>
      <c r="CB1661" s="2" t="e">
        <v>#N/A</v>
      </c>
      <c r="CC1661" s="2" t="e">
        <v>#N/A</v>
      </c>
      <c r="CD1661" s="2" t="e">
        <v>#N/A</v>
      </c>
      <c r="CE1661" s="2" t="e">
        <v>#N/A</v>
      </c>
      <c r="CF1661" s="2" t="e">
        <v>#N/A</v>
      </c>
      <c r="CG1661" s="2" t="e">
        <v>#N/A</v>
      </c>
      <c r="CH1661" s="2" t="e">
        <v>#N/A</v>
      </c>
      <c r="CI1661" s="2" t="e">
        <v>#N/A</v>
      </c>
      <c r="CJ1661" s="2">
        <v>21086</v>
      </c>
      <c r="CK1661" s="97" t="e">
        <v>#N/A</v>
      </c>
      <c r="CL1661" s="97" t="e">
        <v>#N/A</v>
      </c>
      <c r="CM1661" s="97" t="e">
        <v>#N/A</v>
      </c>
      <c r="CN1661" s="2" t="e">
        <v>#N/A</v>
      </c>
      <c r="CO1661" s="100" t="e">
        <v>#N/A</v>
      </c>
      <c r="CP1661" s="97" t="e">
        <v>#N/A</v>
      </c>
      <c r="CQ1661" s="97" t="e">
        <v>#N/A</v>
      </c>
      <c r="CR1661" s="97" t="e">
        <v>#N/A</v>
      </c>
      <c r="CS1661" s="97" t="e">
        <v>#N/A</v>
      </c>
      <c r="CT1661" s="2" t="e">
        <v>#N/A</v>
      </c>
      <c r="CU1661" s="2" t="e">
        <v>#N/A</v>
      </c>
    </row>
    <row r="1662" spans="1:99" x14ac:dyDescent="0.25">
      <c r="A1662" s="2">
        <v>21074</v>
      </c>
      <c r="B1662" s="2" t="e">
        <v>#N/A</v>
      </c>
      <c r="C1662" s="2" t="e">
        <v>#N/A</v>
      </c>
      <c r="D1662" s="2" t="e">
        <v>#N/A</v>
      </c>
      <c r="E1662" s="2" t="e">
        <v>#N/A</v>
      </c>
      <c r="F1662" s="2" t="e">
        <v>#N/A</v>
      </c>
      <c r="G1662" s="2" t="e">
        <v>#N/A</v>
      </c>
      <c r="H1662" s="2" t="e">
        <v>#N/A</v>
      </c>
      <c r="I1662" s="2" t="e">
        <v>#N/A</v>
      </c>
      <c r="J1662" s="2" t="e">
        <v>#N/A</v>
      </c>
      <c r="K1662" s="2" t="e">
        <v>#N/A</v>
      </c>
      <c r="L1662" s="2" t="e">
        <v>#N/A</v>
      </c>
      <c r="N1662" s="2">
        <v>21074</v>
      </c>
      <c r="O1662" s="97" t="s">
        <v>186</v>
      </c>
      <c r="P1662" s="97" t="s">
        <v>186</v>
      </c>
      <c r="Q1662" s="97" t="s">
        <v>186</v>
      </c>
      <c r="R1662" s="97" t="s">
        <v>186</v>
      </c>
      <c r="S1662" s="97" t="s">
        <v>186</v>
      </c>
      <c r="T1662" s="97" t="s">
        <v>186</v>
      </c>
      <c r="U1662" s="97" t="s">
        <v>186</v>
      </c>
      <c r="V1662" s="97" t="s">
        <v>186</v>
      </c>
      <c r="W1662" s="97" t="e">
        <v>#N/A</v>
      </c>
      <c r="X1662" s="97" t="s">
        <v>186</v>
      </c>
      <c r="Y1662" s="97" t="s">
        <v>186</v>
      </c>
      <c r="Z1662" s="97">
        <v>0</v>
      </c>
      <c r="AB1662" s="2">
        <v>21087</v>
      </c>
      <c r="AC1662" s="97" t="e">
        <v>#N/A</v>
      </c>
      <c r="AD1662" s="97" t="e">
        <v>#N/A</v>
      </c>
      <c r="AE1662" s="97" t="e">
        <v>#N/A</v>
      </c>
      <c r="AF1662" s="97" t="e">
        <v>#N/A</v>
      </c>
      <c r="AG1662" s="97" t="e">
        <v>#N/A</v>
      </c>
      <c r="AH1662" s="97" t="e">
        <v>#N/A</v>
      </c>
      <c r="AI1662" s="97" t="e">
        <v>#N/A</v>
      </c>
      <c r="AJ1662" s="97" t="e">
        <v>#N/A</v>
      </c>
      <c r="AK1662" s="97" t="e">
        <v>#N/A</v>
      </c>
      <c r="AL1662" s="97" t="e">
        <v>#N/A</v>
      </c>
      <c r="AM1662" s="97" t="e">
        <v>#N/A</v>
      </c>
      <c r="AN1662" s="2">
        <v>21087</v>
      </c>
      <c r="AO1662" s="97" t="e">
        <v>#N/A</v>
      </c>
      <c r="AP1662" s="97" t="e">
        <v>#N/A</v>
      </c>
      <c r="AQ1662" s="97" t="e">
        <v>#N/A</v>
      </c>
      <c r="AR1662" s="97" t="e">
        <v>#N/A</v>
      </c>
      <c r="AS1662" s="97" t="e">
        <v>#N/A</v>
      </c>
      <c r="AT1662" s="97" t="e">
        <v>#N/A</v>
      </c>
      <c r="AU1662" s="97" t="e">
        <v>#N/A</v>
      </c>
      <c r="AV1662" s="97" t="e">
        <v>#N/A</v>
      </c>
      <c r="AW1662" s="97" t="e">
        <v>#N/A</v>
      </c>
      <c r="AX1662" s="97" t="e">
        <v>#N/A</v>
      </c>
      <c r="AY1662" s="97" t="e">
        <v>#N/A</v>
      </c>
      <c r="AZ1662" s="2">
        <v>21087</v>
      </c>
      <c r="BA1662" s="98" t="e">
        <v>#N/A</v>
      </c>
      <c r="BB1662" s="2" t="e">
        <v>#N/A</v>
      </c>
      <c r="BC1662" s="2" t="e">
        <v>#N/A</v>
      </c>
      <c r="BD1662" s="2" t="e">
        <v>#N/A</v>
      </c>
      <c r="BE1662" s="2" t="e">
        <v>#N/A</v>
      </c>
      <c r="BF1662" s="2" t="e">
        <v>#N/A</v>
      </c>
      <c r="BG1662" s="2" t="e">
        <v>#N/A</v>
      </c>
      <c r="BH1662" s="2" t="e">
        <v>#N/A</v>
      </c>
      <c r="BI1662" s="2" t="e">
        <v>#N/A</v>
      </c>
      <c r="BJ1662" s="2" t="e">
        <v>#N/A</v>
      </c>
      <c r="BK1662" s="2" t="e">
        <v>#N/A</v>
      </c>
      <c r="BL1662" s="2">
        <v>21087</v>
      </c>
      <c r="BM1662" s="2">
        <v>349889911</v>
      </c>
      <c r="BN1662" s="2" t="e">
        <v>#N/A</v>
      </c>
      <c r="BO1662" s="2" t="e">
        <v>#N/A</v>
      </c>
      <c r="BP1662" s="2" t="e">
        <v>#N/A</v>
      </c>
      <c r="BQ1662" s="2" t="e">
        <v>#N/A</v>
      </c>
      <c r="BR1662" s="2" t="e">
        <v>#N/A</v>
      </c>
      <c r="BS1662" s="2" t="e">
        <v>#N/A</v>
      </c>
      <c r="BT1662" s="2" t="e">
        <v>#N/A</v>
      </c>
      <c r="BU1662" s="2" t="e">
        <v>#N/A</v>
      </c>
      <c r="BV1662" s="2" t="e">
        <v>#N/A</v>
      </c>
      <c r="BW1662" s="2" t="e">
        <v>#N/A</v>
      </c>
      <c r="BX1662" s="2">
        <v>21087</v>
      </c>
      <c r="BY1662" s="2" t="e">
        <v>#N/A</v>
      </c>
      <c r="BZ1662" s="2" t="e">
        <v>#N/A</v>
      </c>
      <c r="CA1662" s="2" t="e">
        <v>#N/A</v>
      </c>
      <c r="CB1662" s="2" t="e">
        <v>#N/A</v>
      </c>
      <c r="CC1662" s="2" t="e">
        <v>#N/A</v>
      </c>
      <c r="CD1662" s="2" t="e">
        <v>#N/A</v>
      </c>
      <c r="CE1662" s="2" t="e">
        <v>#N/A</v>
      </c>
      <c r="CF1662" s="2" t="e">
        <v>#N/A</v>
      </c>
      <c r="CG1662" s="2" t="e">
        <v>#N/A</v>
      </c>
      <c r="CH1662" s="2" t="e">
        <v>#N/A</v>
      </c>
      <c r="CI1662" s="2" t="e">
        <v>#N/A</v>
      </c>
      <c r="CJ1662" s="2">
        <v>21087</v>
      </c>
      <c r="CK1662" s="97" t="e">
        <v>#N/A</v>
      </c>
      <c r="CL1662" s="97" t="e">
        <v>#N/A</v>
      </c>
      <c r="CM1662" s="97" t="e">
        <v>#N/A</v>
      </c>
      <c r="CN1662" s="2" t="e">
        <v>#N/A</v>
      </c>
      <c r="CO1662" s="100" t="e">
        <v>#N/A</v>
      </c>
      <c r="CP1662" s="97" t="e">
        <v>#N/A</v>
      </c>
      <c r="CQ1662" s="97" t="e">
        <v>#N/A</v>
      </c>
      <c r="CR1662" s="97" t="e">
        <v>#N/A</v>
      </c>
      <c r="CS1662" s="97" t="e">
        <v>#N/A</v>
      </c>
      <c r="CT1662" s="2" t="e">
        <v>#N/A</v>
      </c>
      <c r="CU1662" s="2" t="e">
        <v>#N/A</v>
      </c>
    </row>
    <row r="1663" spans="1:99" x14ac:dyDescent="0.25">
      <c r="A1663" s="2">
        <v>21075</v>
      </c>
      <c r="B1663" s="2" t="e">
        <v>#N/A</v>
      </c>
      <c r="C1663" s="2" t="e">
        <v>#N/A</v>
      </c>
      <c r="D1663" s="2" t="e">
        <v>#N/A</v>
      </c>
      <c r="E1663" s="2" t="e">
        <v>#N/A</v>
      </c>
      <c r="F1663" s="2" t="e">
        <v>#N/A</v>
      </c>
      <c r="G1663" s="2" t="e">
        <v>#N/A</v>
      </c>
      <c r="H1663" s="2" t="e">
        <v>#N/A</v>
      </c>
      <c r="I1663" s="2" t="e">
        <v>#N/A</v>
      </c>
      <c r="J1663" s="2" t="e">
        <v>#N/A</v>
      </c>
      <c r="K1663" s="2" t="e">
        <v>#N/A</v>
      </c>
      <c r="L1663" s="2" t="e">
        <v>#N/A</v>
      </c>
      <c r="N1663" s="2">
        <v>21075</v>
      </c>
      <c r="O1663" s="97" t="s">
        <v>186</v>
      </c>
      <c r="P1663" s="97" t="s">
        <v>186</v>
      </c>
      <c r="Q1663" s="97" t="s">
        <v>186</v>
      </c>
      <c r="R1663" s="97" t="s">
        <v>186</v>
      </c>
      <c r="S1663" s="97" t="s">
        <v>186</v>
      </c>
      <c r="T1663" s="97" t="s">
        <v>186</v>
      </c>
      <c r="U1663" s="97" t="s">
        <v>186</v>
      </c>
      <c r="V1663" s="97" t="s">
        <v>186</v>
      </c>
      <c r="W1663" s="97" t="e">
        <v>#N/A</v>
      </c>
      <c r="X1663" s="97" t="s">
        <v>186</v>
      </c>
      <c r="Y1663" s="97" t="s">
        <v>186</v>
      </c>
      <c r="Z1663" s="97">
        <v>0</v>
      </c>
      <c r="AB1663" s="2">
        <v>21088</v>
      </c>
      <c r="AC1663" s="97" t="e">
        <v>#N/A</v>
      </c>
      <c r="AD1663" s="97" t="e">
        <v>#N/A</v>
      </c>
      <c r="AE1663" s="97" t="e">
        <v>#N/A</v>
      </c>
      <c r="AF1663" s="97" t="e">
        <v>#N/A</v>
      </c>
      <c r="AG1663" s="97" t="e">
        <v>#N/A</v>
      </c>
      <c r="AH1663" s="97" t="e">
        <v>#N/A</v>
      </c>
      <c r="AI1663" s="97" t="e">
        <v>#N/A</v>
      </c>
      <c r="AJ1663" s="97" t="e">
        <v>#N/A</v>
      </c>
      <c r="AK1663" s="97" t="e">
        <v>#N/A</v>
      </c>
      <c r="AL1663" s="97" t="e">
        <v>#N/A</v>
      </c>
      <c r="AM1663" s="97" t="e">
        <v>#N/A</v>
      </c>
      <c r="AN1663" s="2">
        <v>21088</v>
      </c>
      <c r="AO1663" s="97" t="e">
        <v>#N/A</v>
      </c>
      <c r="AP1663" s="97" t="e">
        <v>#N/A</v>
      </c>
      <c r="AQ1663" s="97" t="e">
        <v>#N/A</v>
      </c>
      <c r="AR1663" s="97" t="e">
        <v>#N/A</v>
      </c>
      <c r="AS1663" s="97" t="e">
        <v>#N/A</v>
      </c>
      <c r="AT1663" s="97" t="e">
        <v>#N/A</v>
      </c>
      <c r="AU1663" s="97" t="e">
        <v>#N/A</v>
      </c>
      <c r="AV1663" s="97" t="e">
        <v>#N/A</v>
      </c>
      <c r="AW1663" s="97" t="e">
        <v>#N/A</v>
      </c>
      <c r="AX1663" s="97" t="e">
        <v>#N/A</v>
      </c>
      <c r="AY1663" s="97" t="e">
        <v>#N/A</v>
      </c>
      <c r="AZ1663" s="2">
        <v>21088</v>
      </c>
      <c r="BA1663" s="98" t="e">
        <v>#N/A</v>
      </c>
      <c r="BB1663" s="2" t="e">
        <v>#N/A</v>
      </c>
      <c r="BC1663" s="2" t="e">
        <v>#N/A</v>
      </c>
      <c r="BD1663" s="2" t="e">
        <v>#N/A</v>
      </c>
      <c r="BE1663" s="2" t="e">
        <v>#N/A</v>
      </c>
      <c r="BF1663" s="2" t="e">
        <v>#N/A</v>
      </c>
      <c r="BG1663" s="2" t="e">
        <v>#N/A</v>
      </c>
      <c r="BH1663" s="2" t="e">
        <v>#N/A</v>
      </c>
      <c r="BI1663" s="2" t="e">
        <v>#N/A</v>
      </c>
      <c r="BJ1663" s="2" t="e">
        <v>#N/A</v>
      </c>
      <c r="BK1663" s="2" t="e">
        <v>#N/A</v>
      </c>
      <c r="BL1663" s="2">
        <v>21088</v>
      </c>
      <c r="BM1663" s="2">
        <v>349889911</v>
      </c>
      <c r="BN1663" s="2" t="e">
        <v>#N/A</v>
      </c>
      <c r="BO1663" s="2" t="e">
        <v>#N/A</v>
      </c>
      <c r="BP1663" s="2" t="e">
        <v>#N/A</v>
      </c>
      <c r="BQ1663" s="2" t="e">
        <v>#N/A</v>
      </c>
      <c r="BR1663" s="2" t="e">
        <v>#N/A</v>
      </c>
      <c r="BS1663" s="2" t="e">
        <v>#N/A</v>
      </c>
      <c r="BT1663" s="2" t="e">
        <v>#N/A</v>
      </c>
      <c r="BU1663" s="2" t="e">
        <v>#N/A</v>
      </c>
      <c r="BV1663" s="2" t="e">
        <v>#N/A</v>
      </c>
      <c r="BW1663" s="2" t="e">
        <v>#N/A</v>
      </c>
      <c r="BX1663" s="2">
        <v>21088</v>
      </c>
      <c r="BY1663" s="2" t="e">
        <v>#N/A</v>
      </c>
      <c r="BZ1663" s="2" t="e">
        <v>#N/A</v>
      </c>
      <c r="CA1663" s="2" t="e">
        <v>#N/A</v>
      </c>
      <c r="CB1663" s="2" t="e">
        <v>#N/A</v>
      </c>
      <c r="CC1663" s="2" t="e">
        <v>#N/A</v>
      </c>
      <c r="CD1663" s="2" t="e">
        <v>#N/A</v>
      </c>
      <c r="CE1663" s="2" t="e">
        <v>#N/A</v>
      </c>
      <c r="CF1663" s="2" t="e">
        <v>#N/A</v>
      </c>
      <c r="CG1663" s="2" t="e">
        <v>#N/A</v>
      </c>
      <c r="CH1663" s="2" t="e">
        <v>#N/A</v>
      </c>
      <c r="CI1663" s="2" t="e">
        <v>#N/A</v>
      </c>
      <c r="CJ1663" s="2">
        <v>21088</v>
      </c>
      <c r="CK1663" s="97" t="e">
        <v>#N/A</v>
      </c>
      <c r="CL1663" s="97" t="e">
        <v>#N/A</v>
      </c>
      <c r="CM1663" s="97" t="e">
        <v>#N/A</v>
      </c>
      <c r="CN1663" s="2" t="e">
        <v>#N/A</v>
      </c>
      <c r="CO1663" s="100" t="e">
        <v>#N/A</v>
      </c>
      <c r="CP1663" s="97" t="e">
        <v>#N/A</v>
      </c>
      <c r="CQ1663" s="97" t="e">
        <v>#N/A</v>
      </c>
      <c r="CR1663" s="97" t="e">
        <v>#N/A</v>
      </c>
      <c r="CS1663" s="97" t="e">
        <v>#N/A</v>
      </c>
      <c r="CT1663" s="2" t="e">
        <v>#N/A</v>
      </c>
      <c r="CU1663" s="2" t="e">
        <v>#N/A</v>
      </c>
    </row>
    <row r="1664" spans="1:99" x14ac:dyDescent="0.25">
      <c r="A1664" s="2">
        <v>21076</v>
      </c>
      <c r="B1664" s="2">
        <v>116702989</v>
      </c>
      <c r="C1664" s="2">
        <v>8689839</v>
      </c>
      <c r="D1664" s="2">
        <v>107627345</v>
      </c>
      <c r="E1664" s="2">
        <v>3839059</v>
      </c>
      <c r="F1664" s="2">
        <v>43520034</v>
      </c>
      <c r="G1664" s="2">
        <v>64107311</v>
      </c>
      <c r="H1664" s="2">
        <v>116702989</v>
      </c>
      <c r="I1664" s="2">
        <v>66137200</v>
      </c>
      <c r="J1664" s="2">
        <v>65697218</v>
      </c>
      <c r="K1664" s="2">
        <v>50565789</v>
      </c>
      <c r="L1664" s="2">
        <v>18805381</v>
      </c>
      <c r="N1664" s="2">
        <v>21076</v>
      </c>
      <c r="O1664" s="97" t="s">
        <v>186</v>
      </c>
      <c r="P1664" s="97" t="s">
        <v>186</v>
      </c>
      <c r="Q1664" s="97" t="s">
        <v>186</v>
      </c>
      <c r="R1664" s="97" t="s">
        <v>186</v>
      </c>
      <c r="S1664" s="97" t="s">
        <v>186</v>
      </c>
      <c r="T1664" s="97" t="s">
        <v>186</v>
      </c>
      <c r="U1664" s="97" t="s">
        <v>186</v>
      </c>
      <c r="V1664" s="97" t="s">
        <v>186</v>
      </c>
      <c r="W1664" s="97" t="e">
        <v>#N/A</v>
      </c>
      <c r="X1664" s="97" t="s">
        <v>186</v>
      </c>
      <c r="Y1664" s="97" t="s">
        <v>186</v>
      </c>
      <c r="Z1664" s="97">
        <v>0</v>
      </c>
      <c r="AB1664" s="2">
        <v>21089</v>
      </c>
      <c r="AC1664" s="97" t="e">
        <v>#N/A</v>
      </c>
      <c r="AD1664" s="97" t="e">
        <v>#N/A</v>
      </c>
      <c r="AE1664" s="97" t="e">
        <v>#N/A</v>
      </c>
      <c r="AF1664" s="97" t="e">
        <v>#N/A</v>
      </c>
      <c r="AG1664" s="97" t="e">
        <v>#N/A</v>
      </c>
      <c r="AH1664" s="97" t="e">
        <v>#N/A</v>
      </c>
      <c r="AI1664" s="97" t="e">
        <v>#N/A</v>
      </c>
      <c r="AJ1664" s="97" t="e">
        <v>#N/A</v>
      </c>
      <c r="AK1664" s="97" t="e">
        <v>#N/A</v>
      </c>
      <c r="AL1664" s="97" t="e">
        <v>#N/A</v>
      </c>
      <c r="AM1664" s="97" t="e">
        <v>#N/A</v>
      </c>
      <c r="AN1664" s="2">
        <v>21089</v>
      </c>
      <c r="AO1664" s="97" t="e">
        <v>#N/A</v>
      </c>
      <c r="AP1664" s="97" t="e">
        <v>#N/A</v>
      </c>
      <c r="AQ1664" s="97" t="e">
        <v>#N/A</v>
      </c>
      <c r="AR1664" s="97" t="e">
        <v>#N/A</v>
      </c>
      <c r="AS1664" s="97" t="e">
        <v>#N/A</v>
      </c>
      <c r="AT1664" s="97" t="e">
        <v>#N/A</v>
      </c>
      <c r="AU1664" s="97" t="e">
        <v>#N/A</v>
      </c>
      <c r="AV1664" s="97" t="e">
        <v>#N/A</v>
      </c>
      <c r="AW1664" s="97" t="e">
        <v>#N/A</v>
      </c>
      <c r="AX1664" s="97" t="e">
        <v>#N/A</v>
      </c>
      <c r="AY1664" s="97" t="e">
        <v>#N/A</v>
      </c>
      <c r="AZ1664" s="2">
        <v>21089</v>
      </c>
      <c r="BA1664" s="98" t="e">
        <v>#N/A</v>
      </c>
      <c r="BB1664" s="2" t="e">
        <v>#N/A</v>
      </c>
      <c r="BC1664" s="2" t="e">
        <v>#N/A</v>
      </c>
      <c r="BD1664" s="2" t="e">
        <v>#N/A</v>
      </c>
      <c r="BE1664" s="2" t="e">
        <v>#N/A</v>
      </c>
      <c r="BF1664" s="2" t="e">
        <v>#N/A</v>
      </c>
      <c r="BG1664" s="2" t="e">
        <v>#N/A</v>
      </c>
      <c r="BH1664" s="2" t="e">
        <v>#N/A</v>
      </c>
      <c r="BI1664" s="2" t="e">
        <v>#N/A</v>
      </c>
      <c r="BJ1664" s="2" t="e">
        <v>#N/A</v>
      </c>
      <c r="BK1664" s="2" t="e">
        <v>#N/A</v>
      </c>
      <c r="BL1664" s="2">
        <v>21089</v>
      </c>
      <c r="BM1664" s="2">
        <v>349889911</v>
      </c>
      <c r="BN1664" s="2" t="e">
        <v>#N/A</v>
      </c>
      <c r="BO1664" s="2" t="e">
        <v>#N/A</v>
      </c>
      <c r="BP1664" s="2" t="e">
        <v>#N/A</v>
      </c>
      <c r="BQ1664" s="2" t="e">
        <v>#N/A</v>
      </c>
      <c r="BR1664" s="2" t="e">
        <v>#N/A</v>
      </c>
      <c r="BS1664" s="2" t="e">
        <v>#N/A</v>
      </c>
      <c r="BT1664" s="2" t="e">
        <v>#N/A</v>
      </c>
      <c r="BU1664" s="2" t="e">
        <v>#N/A</v>
      </c>
      <c r="BV1664" s="2" t="e">
        <v>#N/A</v>
      </c>
      <c r="BW1664" s="2" t="e">
        <v>#N/A</v>
      </c>
      <c r="BX1664" s="2">
        <v>21089</v>
      </c>
      <c r="BY1664" s="2" t="e">
        <v>#N/A</v>
      </c>
      <c r="BZ1664" s="2" t="e">
        <v>#N/A</v>
      </c>
      <c r="CA1664" s="2" t="e">
        <v>#N/A</v>
      </c>
      <c r="CB1664" s="2" t="e">
        <v>#N/A</v>
      </c>
      <c r="CC1664" s="2" t="e">
        <v>#N/A</v>
      </c>
      <c r="CD1664" s="2" t="e">
        <v>#N/A</v>
      </c>
      <c r="CE1664" s="2" t="e">
        <v>#N/A</v>
      </c>
      <c r="CF1664" s="2" t="e">
        <v>#N/A</v>
      </c>
      <c r="CG1664" s="2" t="e">
        <v>#N/A</v>
      </c>
      <c r="CH1664" s="2" t="e">
        <v>#N/A</v>
      </c>
      <c r="CI1664" s="2" t="e">
        <v>#N/A</v>
      </c>
      <c r="CJ1664" s="2">
        <v>21089</v>
      </c>
      <c r="CK1664" s="97" t="e">
        <v>#N/A</v>
      </c>
      <c r="CL1664" s="97" t="e">
        <v>#N/A</v>
      </c>
      <c r="CM1664" s="97" t="e">
        <v>#N/A</v>
      </c>
      <c r="CN1664" s="2" t="e">
        <v>#N/A</v>
      </c>
      <c r="CO1664" s="100" t="e">
        <v>#N/A</v>
      </c>
      <c r="CP1664" s="97" t="e">
        <v>#N/A</v>
      </c>
      <c r="CQ1664" s="97" t="e">
        <v>#N/A</v>
      </c>
      <c r="CR1664" s="97" t="e">
        <v>#N/A</v>
      </c>
      <c r="CS1664" s="97" t="e">
        <v>#N/A</v>
      </c>
      <c r="CT1664" s="2" t="e">
        <v>#N/A</v>
      </c>
      <c r="CU1664" s="2" t="e">
        <v>#N/A</v>
      </c>
    </row>
    <row r="1665" spans="1:99" x14ac:dyDescent="0.25">
      <c r="A1665" s="2">
        <v>21077</v>
      </c>
      <c r="B1665" s="2">
        <v>48064184</v>
      </c>
      <c r="C1665" s="2">
        <v>202035</v>
      </c>
      <c r="D1665" s="2">
        <v>47508575</v>
      </c>
      <c r="E1665" s="2">
        <v>183132</v>
      </c>
      <c r="F1665" s="2">
        <v>20402633</v>
      </c>
      <c r="G1665" s="2">
        <v>27105942</v>
      </c>
      <c r="H1665" s="2">
        <v>48064184</v>
      </c>
      <c r="I1665" s="2">
        <v>22080914</v>
      </c>
      <c r="J1665" s="2">
        <v>21677045</v>
      </c>
      <c r="K1665" s="2">
        <v>25983270</v>
      </c>
      <c r="L1665" s="2">
        <v>6520728</v>
      </c>
      <c r="N1665" s="2">
        <v>21077</v>
      </c>
      <c r="O1665" s="97" t="s">
        <v>186</v>
      </c>
      <c r="P1665" s="97" t="s">
        <v>186</v>
      </c>
      <c r="Q1665" s="97" t="s">
        <v>186</v>
      </c>
      <c r="R1665" s="97" t="s">
        <v>186</v>
      </c>
      <c r="S1665" s="97" t="s">
        <v>186</v>
      </c>
      <c r="T1665" s="97" t="s">
        <v>186</v>
      </c>
      <c r="U1665" s="97" t="s">
        <v>186</v>
      </c>
      <c r="V1665" s="97" t="s">
        <v>186</v>
      </c>
      <c r="W1665" s="97" t="e">
        <v>#N/A</v>
      </c>
      <c r="X1665" s="97" t="s">
        <v>186</v>
      </c>
      <c r="Y1665" s="97" t="s">
        <v>186</v>
      </c>
      <c r="Z1665" s="97">
        <v>0</v>
      </c>
      <c r="AB1665" s="2">
        <v>21090</v>
      </c>
      <c r="AC1665" s="97" t="e">
        <v>#N/A</v>
      </c>
      <c r="AD1665" s="97" t="e">
        <v>#N/A</v>
      </c>
      <c r="AE1665" s="97" t="e">
        <v>#N/A</v>
      </c>
      <c r="AF1665" s="97" t="e">
        <v>#N/A</v>
      </c>
      <c r="AG1665" s="97" t="e">
        <v>#N/A</v>
      </c>
      <c r="AH1665" s="97" t="e">
        <v>#N/A</v>
      </c>
      <c r="AI1665" s="97" t="e">
        <v>#N/A</v>
      </c>
      <c r="AJ1665" s="97" t="e">
        <v>#N/A</v>
      </c>
      <c r="AK1665" s="97" t="e">
        <v>#N/A</v>
      </c>
      <c r="AL1665" s="97" t="e">
        <v>#N/A</v>
      </c>
      <c r="AM1665" s="97" t="e">
        <v>#N/A</v>
      </c>
      <c r="AN1665" s="2">
        <v>21090</v>
      </c>
      <c r="AO1665" s="97" t="e">
        <v>#N/A</v>
      </c>
      <c r="AP1665" s="97" t="e">
        <v>#N/A</v>
      </c>
      <c r="AQ1665" s="97" t="e">
        <v>#N/A</v>
      </c>
      <c r="AR1665" s="97" t="e">
        <v>#N/A</v>
      </c>
      <c r="AS1665" s="97" t="e">
        <v>#N/A</v>
      </c>
      <c r="AT1665" s="97" t="e">
        <v>#N/A</v>
      </c>
      <c r="AU1665" s="97" t="e">
        <v>#N/A</v>
      </c>
      <c r="AV1665" s="97" t="e">
        <v>#N/A</v>
      </c>
      <c r="AW1665" s="97" t="e">
        <v>#N/A</v>
      </c>
      <c r="AX1665" s="97" t="e">
        <v>#N/A</v>
      </c>
      <c r="AY1665" s="97" t="e">
        <v>#N/A</v>
      </c>
      <c r="AZ1665" s="2">
        <v>21090</v>
      </c>
      <c r="BA1665" s="98" t="e">
        <v>#N/A</v>
      </c>
      <c r="BB1665" s="2" t="e">
        <v>#N/A</v>
      </c>
      <c r="BC1665" s="2" t="e">
        <v>#N/A</v>
      </c>
      <c r="BD1665" s="2" t="e">
        <v>#N/A</v>
      </c>
      <c r="BE1665" s="2" t="e">
        <v>#N/A</v>
      </c>
      <c r="BF1665" s="2" t="e">
        <v>#N/A</v>
      </c>
      <c r="BG1665" s="2" t="e">
        <v>#N/A</v>
      </c>
      <c r="BH1665" s="2" t="e">
        <v>#N/A</v>
      </c>
      <c r="BI1665" s="2" t="e">
        <v>#N/A</v>
      </c>
      <c r="BJ1665" s="2" t="e">
        <v>#N/A</v>
      </c>
      <c r="BK1665" s="2" t="e">
        <v>#N/A</v>
      </c>
      <c r="BL1665" s="2">
        <v>21090</v>
      </c>
      <c r="BM1665" s="2">
        <v>349889911</v>
      </c>
      <c r="BN1665" s="2" t="e">
        <v>#N/A</v>
      </c>
      <c r="BO1665" s="2" t="e">
        <v>#N/A</v>
      </c>
      <c r="BP1665" s="2" t="e">
        <v>#N/A</v>
      </c>
      <c r="BQ1665" s="2" t="e">
        <v>#N/A</v>
      </c>
      <c r="BR1665" s="2" t="e">
        <v>#N/A</v>
      </c>
      <c r="BS1665" s="2" t="e">
        <v>#N/A</v>
      </c>
      <c r="BT1665" s="2" t="e">
        <v>#N/A</v>
      </c>
      <c r="BU1665" s="2" t="e">
        <v>#N/A</v>
      </c>
      <c r="BV1665" s="2" t="e">
        <v>#N/A</v>
      </c>
      <c r="BW1665" s="2" t="e">
        <v>#N/A</v>
      </c>
      <c r="BX1665" s="2">
        <v>21090</v>
      </c>
      <c r="BY1665" s="2" t="e">
        <v>#N/A</v>
      </c>
      <c r="BZ1665" s="2" t="e">
        <v>#N/A</v>
      </c>
      <c r="CA1665" s="2" t="e">
        <v>#N/A</v>
      </c>
      <c r="CB1665" s="2" t="e">
        <v>#N/A</v>
      </c>
      <c r="CC1665" s="2" t="e">
        <v>#N/A</v>
      </c>
      <c r="CD1665" s="2" t="e">
        <v>#N/A</v>
      </c>
      <c r="CE1665" s="2" t="e">
        <v>#N/A</v>
      </c>
      <c r="CF1665" s="2" t="e">
        <v>#N/A</v>
      </c>
      <c r="CG1665" s="2" t="e">
        <v>#N/A</v>
      </c>
      <c r="CH1665" s="2" t="e">
        <v>#N/A</v>
      </c>
      <c r="CI1665" s="2" t="e">
        <v>#N/A</v>
      </c>
      <c r="CJ1665" s="2">
        <v>21090</v>
      </c>
      <c r="CK1665" s="97" t="e">
        <v>#N/A</v>
      </c>
      <c r="CL1665" s="97" t="e">
        <v>#N/A</v>
      </c>
      <c r="CM1665" s="97" t="e">
        <v>#N/A</v>
      </c>
      <c r="CN1665" s="2" t="e">
        <v>#N/A</v>
      </c>
      <c r="CO1665" s="100" t="e">
        <v>#N/A</v>
      </c>
      <c r="CP1665" s="97" t="e">
        <v>#N/A</v>
      </c>
      <c r="CQ1665" s="97" t="e">
        <v>#N/A</v>
      </c>
      <c r="CR1665" s="97" t="e">
        <v>#N/A</v>
      </c>
      <c r="CS1665" s="97" t="e">
        <v>#N/A</v>
      </c>
      <c r="CT1665" s="2" t="e">
        <v>#N/A</v>
      </c>
      <c r="CU1665" s="2" t="e">
        <v>#N/A</v>
      </c>
    </row>
    <row r="1666" spans="1:99" x14ac:dyDescent="0.25">
      <c r="A1666" s="2">
        <v>21078</v>
      </c>
      <c r="B1666" s="2" t="e">
        <v>#N/A</v>
      </c>
      <c r="C1666" s="2" t="e">
        <v>#N/A</v>
      </c>
      <c r="D1666" s="2" t="e">
        <v>#N/A</v>
      </c>
      <c r="E1666" s="2" t="e">
        <v>#N/A</v>
      </c>
      <c r="F1666" s="2" t="e">
        <v>#N/A</v>
      </c>
      <c r="G1666" s="2" t="e">
        <v>#N/A</v>
      </c>
      <c r="H1666" s="2" t="e">
        <v>#N/A</v>
      </c>
      <c r="I1666" s="2" t="e">
        <v>#N/A</v>
      </c>
      <c r="J1666" s="2" t="e">
        <v>#N/A</v>
      </c>
      <c r="K1666" s="2" t="e">
        <v>#N/A</v>
      </c>
      <c r="L1666" s="2" t="e">
        <v>#N/A</v>
      </c>
      <c r="N1666" s="2">
        <v>21078</v>
      </c>
      <c r="O1666" s="97" t="s">
        <v>186</v>
      </c>
      <c r="P1666" s="97" t="s">
        <v>186</v>
      </c>
      <c r="Q1666" s="97" t="s">
        <v>186</v>
      </c>
      <c r="R1666" s="97" t="s">
        <v>186</v>
      </c>
      <c r="S1666" s="97" t="s">
        <v>186</v>
      </c>
      <c r="T1666" s="97" t="s">
        <v>186</v>
      </c>
      <c r="U1666" s="97" t="s">
        <v>186</v>
      </c>
      <c r="V1666" s="97" t="s">
        <v>186</v>
      </c>
      <c r="W1666" s="97" t="e">
        <v>#N/A</v>
      </c>
      <c r="X1666" s="97" t="s">
        <v>186</v>
      </c>
      <c r="Y1666" s="97" t="s">
        <v>186</v>
      </c>
      <c r="Z1666" s="97">
        <v>0</v>
      </c>
      <c r="AB1666" s="2">
        <v>21091</v>
      </c>
      <c r="AC1666" s="97" t="e">
        <v>#N/A</v>
      </c>
      <c r="AD1666" s="97" t="e">
        <v>#N/A</v>
      </c>
      <c r="AE1666" s="97" t="e">
        <v>#N/A</v>
      </c>
      <c r="AF1666" s="97" t="e">
        <v>#N/A</v>
      </c>
      <c r="AG1666" s="97" t="e">
        <v>#N/A</v>
      </c>
      <c r="AH1666" s="97" t="e">
        <v>#N/A</v>
      </c>
      <c r="AI1666" s="97" t="e">
        <v>#N/A</v>
      </c>
      <c r="AJ1666" s="97" t="e">
        <v>#N/A</v>
      </c>
      <c r="AK1666" s="97" t="e">
        <v>#N/A</v>
      </c>
      <c r="AL1666" s="97" t="e">
        <v>#N/A</v>
      </c>
      <c r="AM1666" s="97" t="e">
        <v>#N/A</v>
      </c>
      <c r="AN1666" s="2">
        <v>21091</v>
      </c>
      <c r="AO1666" s="97" t="e">
        <v>#N/A</v>
      </c>
      <c r="AP1666" s="97" t="e">
        <v>#N/A</v>
      </c>
      <c r="AQ1666" s="97" t="e">
        <v>#N/A</v>
      </c>
      <c r="AR1666" s="97" t="e">
        <v>#N/A</v>
      </c>
      <c r="AS1666" s="97" t="e">
        <v>#N/A</v>
      </c>
      <c r="AT1666" s="97" t="e">
        <v>#N/A</v>
      </c>
      <c r="AU1666" s="97" t="e">
        <v>#N/A</v>
      </c>
      <c r="AV1666" s="97" t="e">
        <v>#N/A</v>
      </c>
      <c r="AW1666" s="97" t="e">
        <v>#N/A</v>
      </c>
      <c r="AX1666" s="97" t="e">
        <v>#N/A</v>
      </c>
      <c r="AY1666" s="97" t="e">
        <v>#N/A</v>
      </c>
      <c r="AZ1666" s="2">
        <v>21091</v>
      </c>
      <c r="BA1666" s="98" t="e">
        <v>#N/A</v>
      </c>
      <c r="BB1666" s="2" t="e">
        <v>#N/A</v>
      </c>
      <c r="BC1666" s="2" t="e">
        <v>#N/A</v>
      </c>
      <c r="BD1666" s="2" t="e">
        <v>#N/A</v>
      </c>
      <c r="BE1666" s="2" t="e">
        <v>#N/A</v>
      </c>
      <c r="BF1666" s="2" t="e">
        <v>#N/A</v>
      </c>
      <c r="BG1666" s="2" t="e">
        <v>#N/A</v>
      </c>
      <c r="BH1666" s="2" t="e">
        <v>#N/A</v>
      </c>
      <c r="BI1666" s="2" t="e">
        <v>#N/A</v>
      </c>
      <c r="BJ1666" s="2" t="e">
        <v>#N/A</v>
      </c>
      <c r="BK1666" s="2" t="e">
        <v>#N/A</v>
      </c>
      <c r="BL1666" s="2">
        <v>21091</v>
      </c>
      <c r="BM1666" s="2">
        <v>349889911</v>
      </c>
      <c r="BN1666" s="2" t="e">
        <v>#N/A</v>
      </c>
      <c r="BO1666" s="2" t="e">
        <v>#N/A</v>
      </c>
      <c r="BP1666" s="2" t="e">
        <v>#N/A</v>
      </c>
      <c r="BQ1666" s="2" t="e">
        <v>#N/A</v>
      </c>
      <c r="BR1666" s="2" t="e">
        <v>#N/A</v>
      </c>
      <c r="BS1666" s="2" t="e">
        <v>#N/A</v>
      </c>
      <c r="BT1666" s="2" t="e">
        <v>#N/A</v>
      </c>
      <c r="BU1666" s="2" t="e">
        <v>#N/A</v>
      </c>
      <c r="BV1666" s="2" t="e">
        <v>#N/A</v>
      </c>
      <c r="BW1666" s="2" t="e">
        <v>#N/A</v>
      </c>
      <c r="BX1666" s="2">
        <v>21091</v>
      </c>
      <c r="BY1666" s="2">
        <v>26894917</v>
      </c>
      <c r="BZ1666" s="2" t="e">
        <v>#N/A</v>
      </c>
      <c r="CA1666" s="2" t="e">
        <v>#N/A</v>
      </c>
      <c r="CB1666" s="2">
        <v>362676</v>
      </c>
      <c r="CC1666" s="2">
        <v>9887113</v>
      </c>
      <c r="CD1666" s="2">
        <v>13012706</v>
      </c>
      <c r="CE1666" s="2">
        <v>26894917</v>
      </c>
      <c r="CF1666" s="2">
        <v>10570582</v>
      </c>
      <c r="CG1666" s="2">
        <v>15794117</v>
      </c>
      <c r="CH1666" s="2">
        <v>8379954</v>
      </c>
      <c r="CI1666" s="2" t="s">
        <v>189</v>
      </c>
      <c r="CJ1666" s="2">
        <v>21091</v>
      </c>
      <c r="CK1666" s="97" t="e">
        <v>#N/A</v>
      </c>
      <c r="CL1666" s="97" t="e">
        <v>#N/A</v>
      </c>
      <c r="CM1666" s="97" t="e">
        <v>#N/A</v>
      </c>
      <c r="CN1666" s="2" t="e">
        <v>#N/A</v>
      </c>
      <c r="CO1666" s="100" t="e">
        <v>#N/A</v>
      </c>
      <c r="CP1666" s="97" t="e">
        <v>#N/A</v>
      </c>
      <c r="CQ1666" s="97" t="e">
        <v>#N/A</v>
      </c>
      <c r="CR1666" s="97" t="e">
        <v>#N/A</v>
      </c>
      <c r="CS1666" s="97" t="e">
        <v>#N/A</v>
      </c>
      <c r="CT1666" s="2" t="e">
        <v>#N/A</v>
      </c>
      <c r="CU1666" s="2" t="e">
        <v>#N/A</v>
      </c>
    </row>
    <row r="1667" spans="1:99" x14ac:dyDescent="0.25">
      <c r="A1667" s="2">
        <v>21079</v>
      </c>
      <c r="B1667" s="2">
        <v>22511134</v>
      </c>
      <c r="C1667" s="2">
        <v>1055866</v>
      </c>
      <c r="D1667" s="2">
        <v>21455268</v>
      </c>
      <c r="E1667" s="2">
        <v>351952</v>
      </c>
      <c r="F1667" s="2">
        <v>10827539</v>
      </c>
      <c r="G1667" s="2">
        <v>10627729</v>
      </c>
      <c r="H1667" s="2">
        <v>22511134</v>
      </c>
      <c r="I1667" s="2">
        <v>8894606</v>
      </c>
      <c r="J1667" s="2">
        <v>8317589</v>
      </c>
      <c r="K1667" s="2">
        <v>13161818</v>
      </c>
      <c r="L1667" s="2">
        <v>5865671</v>
      </c>
      <c r="N1667" s="2">
        <v>21079</v>
      </c>
      <c r="O1667" s="97" t="s">
        <v>186</v>
      </c>
      <c r="P1667" s="97" t="s">
        <v>186</v>
      </c>
      <c r="Q1667" s="97" t="s">
        <v>186</v>
      </c>
      <c r="R1667" s="97" t="s">
        <v>186</v>
      </c>
      <c r="S1667" s="97" t="s">
        <v>186</v>
      </c>
      <c r="T1667" s="97" t="s">
        <v>186</v>
      </c>
      <c r="U1667" s="97" t="s">
        <v>186</v>
      </c>
      <c r="V1667" s="97" t="s">
        <v>186</v>
      </c>
      <c r="W1667" s="97" t="e">
        <v>#N/A</v>
      </c>
      <c r="X1667" s="97" t="s">
        <v>186</v>
      </c>
      <c r="Y1667" s="97" t="s">
        <v>186</v>
      </c>
      <c r="Z1667" s="97">
        <v>0</v>
      </c>
      <c r="AB1667" s="2">
        <v>21092</v>
      </c>
      <c r="AC1667" s="97" t="e">
        <v>#N/A</v>
      </c>
      <c r="AD1667" s="97" t="e">
        <v>#N/A</v>
      </c>
      <c r="AE1667" s="97" t="e">
        <v>#N/A</v>
      </c>
      <c r="AF1667" s="97" t="e">
        <v>#N/A</v>
      </c>
      <c r="AG1667" s="97" t="e">
        <v>#N/A</v>
      </c>
      <c r="AH1667" s="97" t="e">
        <v>#N/A</v>
      </c>
      <c r="AI1667" s="97" t="e">
        <v>#N/A</v>
      </c>
      <c r="AJ1667" s="97" t="e">
        <v>#N/A</v>
      </c>
      <c r="AK1667" s="97" t="e">
        <v>#N/A</v>
      </c>
      <c r="AL1667" s="97" t="e">
        <v>#N/A</v>
      </c>
      <c r="AM1667" s="97" t="e">
        <v>#N/A</v>
      </c>
      <c r="AN1667" s="2">
        <v>21092</v>
      </c>
      <c r="AO1667" s="97" t="e">
        <v>#N/A</v>
      </c>
      <c r="AP1667" s="97" t="e">
        <v>#N/A</v>
      </c>
      <c r="AQ1667" s="97" t="e">
        <v>#N/A</v>
      </c>
      <c r="AR1667" s="97" t="e">
        <v>#N/A</v>
      </c>
      <c r="AS1667" s="97" t="e">
        <v>#N/A</v>
      </c>
      <c r="AT1667" s="97" t="e">
        <v>#N/A</v>
      </c>
      <c r="AU1667" s="97" t="e">
        <v>#N/A</v>
      </c>
      <c r="AV1667" s="97" t="e">
        <v>#N/A</v>
      </c>
      <c r="AW1667" s="97" t="e">
        <v>#N/A</v>
      </c>
      <c r="AX1667" s="97" t="e">
        <v>#N/A</v>
      </c>
      <c r="AY1667" s="97" t="e">
        <v>#N/A</v>
      </c>
      <c r="AZ1667" s="2">
        <v>21092</v>
      </c>
      <c r="BA1667" s="98" t="e">
        <v>#N/A</v>
      </c>
      <c r="BB1667" s="2" t="e">
        <v>#N/A</v>
      </c>
      <c r="BC1667" s="2" t="e">
        <v>#N/A</v>
      </c>
      <c r="BD1667" s="2" t="e">
        <v>#N/A</v>
      </c>
      <c r="BE1667" s="2" t="e">
        <v>#N/A</v>
      </c>
      <c r="BF1667" s="2" t="e">
        <v>#N/A</v>
      </c>
      <c r="BG1667" s="2" t="e">
        <v>#N/A</v>
      </c>
      <c r="BH1667" s="2" t="e">
        <v>#N/A</v>
      </c>
      <c r="BI1667" s="2" t="e">
        <v>#N/A</v>
      </c>
      <c r="BJ1667" s="2" t="e">
        <v>#N/A</v>
      </c>
      <c r="BK1667" s="2" t="e">
        <v>#N/A</v>
      </c>
      <c r="BL1667" s="2">
        <v>21092</v>
      </c>
      <c r="BM1667" s="2">
        <v>349889911</v>
      </c>
      <c r="BN1667" s="2" t="e">
        <v>#N/A</v>
      </c>
      <c r="BO1667" s="2" t="e">
        <v>#N/A</v>
      </c>
      <c r="BP1667" s="2" t="e">
        <v>#N/A</v>
      </c>
      <c r="BQ1667" s="2" t="e">
        <v>#N/A</v>
      </c>
      <c r="BR1667" s="2" t="e">
        <v>#N/A</v>
      </c>
      <c r="BS1667" s="2" t="e">
        <v>#N/A</v>
      </c>
      <c r="BT1667" s="2" t="e">
        <v>#N/A</v>
      </c>
      <c r="BU1667" s="2" t="e">
        <v>#N/A</v>
      </c>
      <c r="BV1667" s="2" t="e">
        <v>#N/A</v>
      </c>
      <c r="BW1667" s="2" t="e">
        <v>#N/A</v>
      </c>
      <c r="BX1667" s="2">
        <v>21092</v>
      </c>
      <c r="BY1667" s="2">
        <v>30798390</v>
      </c>
      <c r="BZ1667" s="2" t="e">
        <v>#N/A</v>
      </c>
      <c r="CA1667" s="2" t="e">
        <v>#N/A</v>
      </c>
      <c r="CB1667" s="2">
        <v>82162</v>
      </c>
      <c r="CC1667" s="2">
        <v>10287381</v>
      </c>
      <c r="CD1667" s="2">
        <v>20095375</v>
      </c>
      <c r="CE1667" s="2">
        <v>30798390</v>
      </c>
      <c r="CF1667" s="2">
        <v>19274735</v>
      </c>
      <c r="CG1667" s="2">
        <v>11523655</v>
      </c>
      <c r="CH1667" s="2">
        <v>3828355</v>
      </c>
      <c r="CI1667" s="2" t="s">
        <v>189</v>
      </c>
      <c r="CJ1667" s="2">
        <v>21092</v>
      </c>
      <c r="CK1667" s="97" t="e">
        <v>#N/A</v>
      </c>
      <c r="CL1667" s="97" t="e">
        <v>#N/A</v>
      </c>
      <c r="CM1667" s="97" t="e">
        <v>#N/A</v>
      </c>
      <c r="CN1667" s="2" t="e">
        <v>#N/A</v>
      </c>
      <c r="CO1667" s="100" t="e">
        <v>#N/A</v>
      </c>
      <c r="CP1667" s="97" t="e">
        <v>#N/A</v>
      </c>
      <c r="CQ1667" s="97" t="e">
        <v>#N/A</v>
      </c>
      <c r="CR1667" s="97" t="e">
        <v>#N/A</v>
      </c>
      <c r="CS1667" s="97" t="e">
        <v>#N/A</v>
      </c>
      <c r="CT1667" s="2" t="e">
        <v>#N/A</v>
      </c>
      <c r="CU1667" s="2" t="e">
        <v>#N/A</v>
      </c>
    </row>
    <row r="1668" spans="1:99" x14ac:dyDescent="0.25">
      <c r="A1668" s="2">
        <v>21080</v>
      </c>
      <c r="B1668" s="2">
        <v>24709456</v>
      </c>
      <c r="C1668" s="2">
        <v>189486</v>
      </c>
      <c r="D1668" s="2">
        <v>24253434</v>
      </c>
      <c r="E1668" s="2">
        <v>27865</v>
      </c>
      <c r="F1668" s="2">
        <v>12105409</v>
      </c>
      <c r="G1668" s="2">
        <v>12148025</v>
      </c>
      <c r="H1668" s="2">
        <v>24709456</v>
      </c>
      <c r="I1668" s="2">
        <v>12520076</v>
      </c>
      <c r="J1668" s="2">
        <v>12443256</v>
      </c>
      <c r="K1668" s="2">
        <v>12189380</v>
      </c>
      <c r="L1668" s="2">
        <v>4282790</v>
      </c>
      <c r="N1668" s="2">
        <v>21080</v>
      </c>
      <c r="O1668" s="97" t="s">
        <v>186</v>
      </c>
      <c r="P1668" s="97" t="s">
        <v>186</v>
      </c>
      <c r="Q1668" s="97" t="s">
        <v>186</v>
      </c>
      <c r="R1668" s="97" t="s">
        <v>186</v>
      </c>
      <c r="S1668" s="97" t="s">
        <v>186</v>
      </c>
      <c r="T1668" s="97" t="s">
        <v>186</v>
      </c>
      <c r="U1668" s="97" t="s">
        <v>186</v>
      </c>
      <c r="V1668" s="97" t="s">
        <v>186</v>
      </c>
      <c r="W1668" s="97" t="e">
        <v>#N/A</v>
      </c>
      <c r="X1668" s="97" t="s">
        <v>186</v>
      </c>
      <c r="Y1668" s="97" t="s">
        <v>186</v>
      </c>
      <c r="Z1668" s="97">
        <v>0</v>
      </c>
      <c r="AB1668" s="2">
        <v>21093</v>
      </c>
      <c r="AC1668" s="97" t="e">
        <v>#N/A</v>
      </c>
      <c r="AD1668" s="97">
        <v>389986</v>
      </c>
      <c r="AE1668" s="97" t="e">
        <v>#N/A</v>
      </c>
      <c r="AF1668" s="97" t="e">
        <v>#N/A</v>
      </c>
      <c r="AG1668" s="97" t="e">
        <v>#N/A</v>
      </c>
      <c r="AH1668" s="97" t="e">
        <v>#N/A</v>
      </c>
      <c r="AI1668" s="97">
        <v>39837959</v>
      </c>
      <c r="AJ1668" s="97">
        <v>16769105</v>
      </c>
      <c r="AK1668" s="97">
        <v>23068854</v>
      </c>
      <c r="AL1668" s="97">
        <v>11226140</v>
      </c>
      <c r="AM1668" s="97" t="s">
        <v>189</v>
      </c>
      <c r="AN1668" s="2">
        <v>21093</v>
      </c>
      <c r="AO1668" s="97" t="e">
        <v>#N/A</v>
      </c>
      <c r="AP1668" s="97" t="e">
        <v>#N/A</v>
      </c>
      <c r="AQ1668" s="97" t="e">
        <v>#N/A</v>
      </c>
      <c r="AR1668" s="97" t="e">
        <v>#N/A</v>
      </c>
      <c r="AS1668" s="97" t="e">
        <v>#N/A</v>
      </c>
      <c r="AT1668" s="97" t="e">
        <v>#N/A</v>
      </c>
      <c r="AU1668" s="97" t="e">
        <v>#N/A</v>
      </c>
      <c r="AV1668" s="97" t="e">
        <v>#N/A</v>
      </c>
      <c r="AW1668" s="97" t="e">
        <v>#N/A</v>
      </c>
      <c r="AX1668" s="97" t="e">
        <v>#N/A</v>
      </c>
      <c r="AY1668" s="97" t="e">
        <v>#N/A</v>
      </c>
      <c r="AZ1668" s="2">
        <v>21093</v>
      </c>
      <c r="BA1668" s="98" t="e">
        <v>#N/A</v>
      </c>
      <c r="BB1668" s="2" t="e">
        <v>#N/A</v>
      </c>
      <c r="BC1668" s="2" t="e">
        <v>#N/A</v>
      </c>
      <c r="BD1668" s="2" t="e">
        <v>#N/A</v>
      </c>
      <c r="BE1668" s="2" t="e">
        <v>#N/A</v>
      </c>
      <c r="BF1668" s="2" t="e">
        <v>#N/A</v>
      </c>
      <c r="BG1668" s="2" t="e">
        <v>#N/A</v>
      </c>
      <c r="BH1668" s="2" t="e">
        <v>#N/A</v>
      </c>
      <c r="BI1668" s="2" t="e">
        <v>#N/A</v>
      </c>
      <c r="BJ1668" s="2" t="e">
        <v>#N/A</v>
      </c>
      <c r="BK1668" s="2" t="e">
        <v>#N/A</v>
      </c>
      <c r="BL1668" s="2">
        <v>21093</v>
      </c>
      <c r="BM1668" s="2">
        <v>349889911</v>
      </c>
      <c r="BN1668" s="2" t="e">
        <v>#N/A</v>
      </c>
      <c r="BO1668" s="2" t="e">
        <v>#N/A</v>
      </c>
      <c r="BP1668" s="2" t="e">
        <v>#N/A</v>
      </c>
      <c r="BQ1668" s="2" t="e">
        <v>#N/A</v>
      </c>
      <c r="BR1668" s="2" t="e">
        <v>#N/A</v>
      </c>
      <c r="BS1668" s="2" t="e">
        <v>#N/A</v>
      </c>
      <c r="BT1668" s="2" t="e">
        <v>#N/A</v>
      </c>
      <c r="BU1668" s="2" t="e">
        <v>#N/A</v>
      </c>
      <c r="BV1668" s="2" t="e">
        <v>#N/A</v>
      </c>
      <c r="BW1668" s="2" t="e">
        <v>#N/A</v>
      </c>
      <c r="BX1668" s="2">
        <v>21093</v>
      </c>
      <c r="BY1668" s="2" t="e">
        <v>#N/A</v>
      </c>
      <c r="BZ1668" s="2" t="e">
        <v>#N/A</v>
      </c>
      <c r="CA1668" s="2" t="e">
        <v>#N/A</v>
      </c>
      <c r="CB1668" s="2" t="e">
        <v>#N/A</v>
      </c>
      <c r="CC1668" s="2" t="e">
        <v>#N/A</v>
      </c>
      <c r="CD1668" s="2" t="e">
        <v>#N/A</v>
      </c>
      <c r="CE1668" s="2" t="e">
        <v>#N/A</v>
      </c>
      <c r="CF1668" s="2" t="e">
        <v>#N/A</v>
      </c>
      <c r="CG1668" s="2" t="e">
        <v>#N/A</v>
      </c>
      <c r="CH1668" s="2" t="e">
        <v>#N/A</v>
      </c>
      <c r="CI1668" s="2" t="e">
        <v>#N/A</v>
      </c>
      <c r="CJ1668" s="2">
        <v>21093</v>
      </c>
      <c r="CK1668" s="97" t="e">
        <v>#N/A</v>
      </c>
      <c r="CL1668" s="97" t="e">
        <v>#N/A</v>
      </c>
      <c r="CM1668" s="97" t="e">
        <v>#N/A</v>
      </c>
      <c r="CN1668" s="2" t="e">
        <v>#N/A</v>
      </c>
      <c r="CO1668" s="100" t="e">
        <v>#N/A</v>
      </c>
      <c r="CP1668" s="97" t="e">
        <v>#N/A</v>
      </c>
      <c r="CQ1668" s="97" t="e">
        <v>#N/A</v>
      </c>
      <c r="CR1668" s="97" t="e">
        <v>#N/A</v>
      </c>
      <c r="CS1668" s="97" t="e">
        <v>#N/A</v>
      </c>
      <c r="CT1668" s="2" t="e">
        <v>#N/A</v>
      </c>
      <c r="CU1668" s="2" t="e">
        <v>#N/A</v>
      </c>
    </row>
    <row r="1669" spans="1:99" x14ac:dyDescent="0.25">
      <c r="A1669" s="2">
        <v>21081</v>
      </c>
      <c r="B1669" s="2">
        <v>26698275</v>
      </c>
      <c r="C1669" s="2">
        <v>770986</v>
      </c>
      <c r="D1669" s="2">
        <v>25854582</v>
      </c>
      <c r="E1669" s="2">
        <v>300553</v>
      </c>
      <c r="F1669" s="2">
        <v>11375383</v>
      </c>
      <c r="G1669" s="2">
        <v>14479199</v>
      </c>
      <c r="H1669" s="2">
        <v>26698275</v>
      </c>
      <c r="I1669" s="2">
        <v>13104180</v>
      </c>
      <c r="J1669" s="2">
        <v>12011401</v>
      </c>
      <c r="K1669" s="2">
        <v>13594095</v>
      </c>
      <c r="L1669" s="2">
        <v>4900222</v>
      </c>
      <c r="N1669" s="2">
        <v>21081</v>
      </c>
      <c r="O1669" s="97" t="s">
        <v>186</v>
      </c>
      <c r="P1669" s="97" t="s">
        <v>186</v>
      </c>
      <c r="Q1669" s="97" t="s">
        <v>186</v>
      </c>
      <c r="R1669" s="97" t="s">
        <v>186</v>
      </c>
      <c r="S1669" s="97" t="s">
        <v>186</v>
      </c>
      <c r="T1669" s="97" t="s">
        <v>186</v>
      </c>
      <c r="U1669" s="97" t="s">
        <v>186</v>
      </c>
      <c r="V1669" s="97" t="s">
        <v>186</v>
      </c>
      <c r="W1669" s="97" t="e">
        <v>#N/A</v>
      </c>
      <c r="X1669" s="97" t="s">
        <v>186</v>
      </c>
      <c r="Y1669" s="97" t="s">
        <v>186</v>
      </c>
      <c r="Z1669" s="97">
        <v>0</v>
      </c>
      <c r="AB1669" s="2">
        <v>21094</v>
      </c>
      <c r="AC1669" s="97" t="e">
        <v>#N/A</v>
      </c>
      <c r="AD1669" s="97" t="e">
        <v>#N/A</v>
      </c>
      <c r="AE1669" s="97" t="e">
        <v>#N/A</v>
      </c>
      <c r="AF1669" s="97" t="e">
        <v>#N/A</v>
      </c>
      <c r="AG1669" s="97" t="e">
        <v>#N/A</v>
      </c>
      <c r="AH1669" s="97" t="e">
        <v>#N/A</v>
      </c>
      <c r="AI1669" s="97" t="e">
        <v>#N/A</v>
      </c>
      <c r="AJ1669" s="97" t="e">
        <v>#N/A</v>
      </c>
      <c r="AK1669" s="97" t="e">
        <v>#N/A</v>
      </c>
      <c r="AL1669" s="97" t="e">
        <v>#N/A</v>
      </c>
      <c r="AM1669" s="97" t="e">
        <v>#N/A</v>
      </c>
      <c r="AN1669" s="2">
        <v>21094</v>
      </c>
      <c r="AO1669" s="97" t="e">
        <v>#N/A</v>
      </c>
      <c r="AP1669" s="97" t="e">
        <v>#N/A</v>
      </c>
      <c r="AQ1669" s="97" t="e">
        <v>#N/A</v>
      </c>
      <c r="AR1669" s="97">
        <v>0</v>
      </c>
      <c r="AS1669" s="97" t="e">
        <v>#N/A</v>
      </c>
      <c r="AT1669" s="97" t="e">
        <v>#N/A</v>
      </c>
      <c r="AU1669" s="97" t="e">
        <v>#N/A</v>
      </c>
      <c r="AV1669" s="97" t="e">
        <v>#N/A</v>
      </c>
      <c r="AW1669" s="97" t="e">
        <v>#N/A</v>
      </c>
      <c r="AX1669" s="97" t="e">
        <v>#N/A</v>
      </c>
      <c r="AY1669" s="97" t="e">
        <v>#N/A</v>
      </c>
      <c r="AZ1669" s="2">
        <v>21094</v>
      </c>
      <c r="BA1669" s="98" t="e">
        <v>#N/A</v>
      </c>
      <c r="BB1669" s="2">
        <v>0</v>
      </c>
      <c r="BC1669" s="2">
        <v>0</v>
      </c>
      <c r="BD1669" s="2" t="e">
        <v>#N/A</v>
      </c>
      <c r="BE1669" s="2" t="e">
        <v>#N/A</v>
      </c>
      <c r="BF1669" s="2" t="e">
        <v>#N/A</v>
      </c>
      <c r="BG1669" s="2" t="e">
        <v>#N/A</v>
      </c>
      <c r="BH1669" s="2" t="e">
        <v>#N/A</v>
      </c>
      <c r="BI1669" s="2" t="e">
        <v>#N/A</v>
      </c>
      <c r="BJ1669" s="2" t="e">
        <v>#N/A</v>
      </c>
      <c r="BK1669" s="2" t="e">
        <v>#N/A</v>
      </c>
      <c r="BL1669" s="2">
        <v>21094</v>
      </c>
      <c r="BM1669" s="2">
        <v>349889911</v>
      </c>
      <c r="BN1669" s="2">
        <v>0</v>
      </c>
      <c r="BO1669" s="2">
        <v>0</v>
      </c>
      <c r="BP1669" s="2" t="e">
        <v>#N/A</v>
      </c>
      <c r="BQ1669" s="2" t="e">
        <v>#N/A</v>
      </c>
      <c r="BR1669" s="2" t="e">
        <v>#N/A</v>
      </c>
      <c r="BS1669" s="2" t="e">
        <v>#N/A</v>
      </c>
      <c r="BT1669" s="2" t="e">
        <v>#N/A</v>
      </c>
      <c r="BU1669" s="2" t="e">
        <v>#N/A</v>
      </c>
      <c r="BV1669" s="2" t="e">
        <v>#N/A</v>
      </c>
      <c r="BW1669" s="2" t="e">
        <v>#N/A</v>
      </c>
      <c r="BX1669" s="2">
        <v>21094</v>
      </c>
      <c r="BY1669" s="2" t="e">
        <v>#N/A</v>
      </c>
      <c r="BZ1669" s="2">
        <v>0</v>
      </c>
      <c r="CA1669" s="2">
        <v>0</v>
      </c>
      <c r="CB1669" s="2" t="e">
        <v>#N/A</v>
      </c>
      <c r="CC1669" s="2" t="e">
        <v>#N/A</v>
      </c>
      <c r="CD1669" s="2" t="e">
        <v>#N/A</v>
      </c>
      <c r="CE1669" s="2" t="e">
        <v>#N/A</v>
      </c>
      <c r="CF1669" s="2" t="e">
        <v>#N/A</v>
      </c>
      <c r="CG1669" s="2" t="e">
        <v>#N/A</v>
      </c>
      <c r="CH1669" s="2" t="e">
        <v>#N/A</v>
      </c>
      <c r="CI1669" s="2" t="e">
        <v>#N/A</v>
      </c>
      <c r="CJ1669" s="2">
        <v>21094</v>
      </c>
      <c r="CK1669" s="97">
        <v>71987774</v>
      </c>
      <c r="CL1669" s="97" t="e">
        <v>#N/A</v>
      </c>
      <c r="CM1669" s="97" t="e">
        <v>#N/A</v>
      </c>
      <c r="CN1669" s="2">
        <v>1348226</v>
      </c>
      <c r="CO1669" s="100" t="e">
        <v>#N/A</v>
      </c>
      <c r="CP1669" s="97" t="e">
        <v>#N/A</v>
      </c>
      <c r="CQ1669" s="97">
        <v>71987774</v>
      </c>
      <c r="CR1669" s="97">
        <v>30176264</v>
      </c>
      <c r="CS1669" s="97">
        <v>25683379</v>
      </c>
      <c r="CT1669" s="2">
        <v>9064331</v>
      </c>
      <c r="CU1669" s="2" t="s">
        <v>189</v>
      </c>
    </row>
    <row r="1670" spans="1:99" x14ac:dyDescent="0.25">
      <c r="A1670" s="2">
        <v>21082</v>
      </c>
      <c r="B1670" s="2" t="e">
        <v>#N/A</v>
      </c>
      <c r="C1670" s="2" t="e">
        <v>#N/A</v>
      </c>
      <c r="D1670" s="2" t="e">
        <v>#N/A</v>
      </c>
      <c r="E1670" s="2" t="e">
        <v>#N/A</v>
      </c>
      <c r="F1670" s="2" t="e">
        <v>#N/A</v>
      </c>
      <c r="G1670" s="2" t="e">
        <v>#N/A</v>
      </c>
      <c r="H1670" s="2" t="e">
        <v>#N/A</v>
      </c>
      <c r="I1670" s="2" t="e">
        <v>#N/A</v>
      </c>
      <c r="J1670" s="2" t="e">
        <v>#N/A</v>
      </c>
      <c r="K1670" s="2" t="e">
        <v>#N/A</v>
      </c>
      <c r="L1670" s="2" t="e">
        <v>#N/A</v>
      </c>
      <c r="N1670" s="2">
        <v>21082</v>
      </c>
      <c r="O1670" s="97" t="s">
        <v>186</v>
      </c>
      <c r="P1670" s="97" t="s">
        <v>186</v>
      </c>
      <c r="Q1670" s="97" t="s">
        <v>186</v>
      </c>
      <c r="R1670" s="97" t="s">
        <v>186</v>
      </c>
      <c r="S1670" s="97" t="s">
        <v>186</v>
      </c>
      <c r="T1670" s="97" t="s">
        <v>186</v>
      </c>
      <c r="U1670" s="97" t="s">
        <v>186</v>
      </c>
      <c r="V1670" s="97" t="s">
        <v>186</v>
      </c>
      <c r="W1670" s="97" t="e">
        <v>#N/A</v>
      </c>
      <c r="X1670" s="97" t="s">
        <v>186</v>
      </c>
      <c r="Y1670" s="97" t="s">
        <v>186</v>
      </c>
      <c r="Z1670" s="97">
        <v>0</v>
      </c>
      <c r="AB1670" s="2">
        <v>21095</v>
      </c>
      <c r="AC1670" s="97" t="e">
        <v>#N/A</v>
      </c>
      <c r="AD1670" s="97">
        <v>99623</v>
      </c>
      <c r="AE1670" s="97" t="e">
        <v>#N/A</v>
      </c>
      <c r="AF1670" s="97" t="e">
        <v>#N/A</v>
      </c>
      <c r="AG1670" s="97" t="e">
        <v>#N/A</v>
      </c>
      <c r="AH1670" s="97" t="e">
        <v>#N/A</v>
      </c>
      <c r="AI1670" s="97">
        <v>12104910</v>
      </c>
      <c r="AJ1670" s="97">
        <v>3827572</v>
      </c>
      <c r="AK1670" s="97">
        <v>8222838</v>
      </c>
      <c r="AL1670" s="97">
        <v>4391330</v>
      </c>
      <c r="AM1670" s="97" t="s">
        <v>189</v>
      </c>
      <c r="AN1670" s="2">
        <v>21095</v>
      </c>
      <c r="AO1670" s="97" t="e">
        <v>#N/A</v>
      </c>
      <c r="AP1670" s="97" t="e">
        <v>#N/A</v>
      </c>
      <c r="AQ1670" s="97" t="e">
        <v>#N/A</v>
      </c>
      <c r="AR1670" s="97" t="e">
        <v>#N/A</v>
      </c>
      <c r="AS1670" s="97" t="e">
        <v>#N/A</v>
      </c>
      <c r="AT1670" s="97" t="e">
        <v>#N/A</v>
      </c>
      <c r="AU1670" s="97" t="e">
        <v>#N/A</v>
      </c>
      <c r="AV1670" s="97" t="e">
        <v>#N/A</v>
      </c>
      <c r="AW1670" s="97" t="e">
        <v>#N/A</v>
      </c>
      <c r="AX1670" s="97" t="e">
        <v>#N/A</v>
      </c>
      <c r="AY1670" s="97" t="e">
        <v>#N/A</v>
      </c>
      <c r="AZ1670" s="2">
        <v>21095</v>
      </c>
      <c r="BA1670" s="98" t="e">
        <v>#N/A</v>
      </c>
      <c r="BB1670" s="2" t="e">
        <v>#N/A</v>
      </c>
      <c r="BC1670" s="2" t="e">
        <v>#N/A</v>
      </c>
      <c r="BD1670" s="2" t="e">
        <v>#N/A</v>
      </c>
      <c r="BE1670" s="2" t="e">
        <v>#N/A</v>
      </c>
      <c r="BF1670" s="2" t="e">
        <v>#N/A</v>
      </c>
      <c r="BG1670" s="2" t="e">
        <v>#N/A</v>
      </c>
      <c r="BH1670" s="2" t="e">
        <v>#N/A</v>
      </c>
      <c r="BI1670" s="2" t="e">
        <v>#N/A</v>
      </c>
      <c r="BJ1670" s="2" t="e">
        <v>#N/A</v>
      </c>
      <c r="BK1670" s="2" t="e">
        <v>#N/A</v>
      </c>
      <c r="BL1670" s="2">
        <v>21095</v>
      </c>
      <c r="BM1670" s="2">
        <v>349889911</v>
      </c>
      <c r="BN1670" s="2" t="e">
        <v>#N/A</v>
      </c>
      <c r="BO1670" s="2" t="e">
        <v>#N/A</v>
      </c>
      <c r="BP1670" s="2" t="e">
        <v>#N/A</v>
      </c>
      <c r="BQ1670" s="2" t="e">
        <v>#N/A</v>
      </c>
      <c r="BR1670" s="2" t="e">
        <v>#N/A</v>
      </c>
      <c r="BS1670" s="2" t="e">
        <v>#N/A</v>
      </c>
      <c r="BT1670" s="2" t="e">
        <v>#N/A</v>
      </c>
      <c r="BU1670" s="2" t="e">
        <v>#N/A</v>
      </c>
      <c r="BV1670" s="2" t="e">
        <v>#N/A</v>
      </c>
      <c r="BW1670" s="2" t="e">
        <v>#N/A</v>
      </c>
      <c r="BX1670" s="2">
        <v>21095</v>
      </c>
      <c r="BY1670" s="2" t="e">
        <v>#N/A</v>
      </c>
      <c r="BZ1670" s="2" t="e">
        <v>#N/A</v>
      </c>
      <c r="CA1670" s="2" t="e">
        <v>#N/A</v>
      </c>
      <c r="CB1670" s="2" t="e">
        <v>#N/A</v>
      </c>
      <c r="CC1670" s="2" t="e">
        <v>#N/A</v>
      </c>
      <c r="CD1670" s="2" t="e">
        <v>#N/A</v>
      </c>
      <c r="CE1670" s="2" t="e">
        <v>#N/A</v>
      </c>
      <c r="CF1670" s="2" t="e">
        <v>#N/A</v>
      </c>
      <c r="CG1670" s="2" t="e">
        <v>#N/A</v>
      </c>
      <c r="CH1670" s="2" t="e">
        <v>#N/A</v>
      </c>
      <c r="CI1670" s="2" t="e">
        <v>#N/A</v>
      </c>
      <c r="CJ1670" s="2">
        <v>21095</v>
      </c>
      <c r="CK1670" s="97" t="e">
        <v>#N/A</v>
      </c>
      <c r="CL1670" s="97" t="e">
        <v>#N/A</v>
      </c>
      <c r="CM1670" s="97" t="e">
        <v>#N/A</v>
      </c>
      <c r="CN1670" s="2" t="e">
        <v>#N/A</v>
      </c>
      <c r="CO1670" s="100" t="e">
        <v>#N/A</v>
      </c>
      <c r="CP1670" s="97" t="e">
        <v>#N/A</v>
      </c>
      <c r="CQ1670" s="97" t="e">
        <v>#N/A</v>
      </c>
      <c r="CR1670" s="97" t="e">
        <v>#N/A</v>
      </c>
      <c r="CS1670" s="97" t="e">
        <v>#N/A</v>
      </c>
      <c r="CT1670" s="2" t="e">
        <v>#N/A</v>
      </c>
      <c r="CU1670" s="2" t="e">
        <v>#N/A</v>
      </c>
    </row>
    <row r="1671" spans="1:99" x14ac:dyDescent="0.25">
      <c r="A1671" s="2">
        <v>21083</v>
      </c>
      <c r="B1671" s="2">
        <v>138536395</v>
      </c>
      <c r="C1671" s="2">
        <v>2256242</v>
      </c>
      <c r="D1671" s="2">
        <v>136280153</v>
      </c>
      <c r="E1671" s="2">
        <v>1248264</v>
      </c>
      <c r="F1671" s="2">
        <v>53110909</v>
      </c>
      <c r="G1671" s="2">
        <v>83169244</v>
      </c>
      <c r="H1671" s="2">
        <v>138536395</v>
      </c>
      <c r="I1671" s="2">
        <v>71189956</v>
      </c>
      <c r="J1671" s="2">
        <v>67642774</v>
      </c>
      <c r="K1671" s="2">
        <v>67346439</v>
      </c>
      <c r="L1671" s="2">
        <v>15940604</v>
      </c>
      <c r="N1671" s="2">
        <v>21083</v>
      </c>
      <c r="O1671" s="97" t="s">
        <v>186</v>
      </c>
      <c r="P1671" s="97" t="s">
        <v>186</v>
      </c>
      <c r="Q1671" s="97" t="s">
        <v>186</v>
      </c>
      <c r="R1671" s="97" t="s">
        <v>186</v>
      </c>
      <c r="S1671" s="97" t="s">
        <v>186</v>
      </c>
      <c r="T1671" s="97" t="s">
        <v>186</v>
      </c>
      <c r="U1671" s="97" t="s">
        <v>186</v>
      </c>
      <c r="V1671" s="97" t="s">
        <v>186</v>
      </c>
      <c r="W1671" s="97" t="e">
        <v>#N/A</v>
      </c>
      <c r="X1671" s="97" t="s">
        <v>186</v>
      </c>
      <c r="Y1671" s="97" t="s">
        <v>186</v>
      </c>
      <c r="Z1671" s="97">
        <v>0</v>
      </c>
      <c r="AB1671" s="2">
        <v>21096</v>
      </c>
      <c r="AC1671" s="97" t="e">
        <v>#N/A</v>
      </c>
      <c r="AD1671" s="97">
        <v>1306242</v>
      </c>
      <c r="AE1671" s="97" t="e">
        <v>#N/A</v>
      </c>
      <c r="AF1671" s="97" t="e">
        <v>#N/A</v>
      </c>
      <c r="AG1671" s="97" t="e">
        <v>#N/A</v>
      </c>
      <c r="AH1671" s="97" t="e">
        <v>#N/A</v>
      </c>
      <c r="AI1671" s="97">
        <v>15774594</v>
      </c>
      <c r="AJ1671" s="97">
        <v>4655751</v>
      </c>
      <c r="AK1671" s="97">
        <v>11118843</v>
      </c>
      <c r="AL1671" s="97">
        <v>4881500</v>
      </c>
      <c r="AM1671" s="97" t="s">
        <v>189</v>
      </c>
      <c r="AN1671" s="2">
        <v>21096</v>
      </c>
      <c r="AO1671" s="97" t="e">
        <v>#N/A</v>
      </c>
      <c r="AP1671" s="97" t="e">
        <v>#N/A</v>
      </c>
      <c r="AQ1671" s="97" t="e">
        <v>#N/A</v>
      </c>
      <c r="AR1671" s="97" t="e">
        <v>#N/A</v>
      </c>
      <c r="AS1671" s="97" t="e">
        <v>#N/A</v>
      </c>
      <c r="AT1671" s="97" t="e">
        <v>#N/A</v>
      </c>
      <c r="AU1671" s="97" t="e">
        <v>#N/A</v>
      </c>
      <c r="AV1671" s="97" t="e">
        <v>#N/A</v>
      </c>
      <c r="AW1671" s="97" t="e">
        <v>#N/A</v>
      </c>
      <c r="AX1671" s="97" t="e">
        <v>#N/A</v>
      </c>
      <c r="AY1671" s="97" t="e">
        <v>#N/A</v>
      </c>
      <c r="AZ1671" s="2">
        <v>21096</v>
      </c>
      <c r="BA1671" s="98" t="e">
        <v>#N/A</v>
      </c>
      <c r="BB1671" s="2" t="e">
        <v>#N/A</v>
      </c>
      <c r="BC1671" s="2" t="e">
        <v>#N/A</v>
      </c>
      <c r="BD1671" s="2" t="e">
        <v>#N/A</v>
      </c>
      <c r="BE1671" s="2" t="e">
        <v>#N/A</v>
      </c>
      <c r="BF1671" s="2" t="e">
        <v>#N/A</v>
      </c>
      <c r="BG1671" s="2" t="e">
        <v>#N/A</v>
      </c>
      <c r="BH1671" s="2" t="e">
        <v>#N/A</v>
      </c>
      <c r="BI1671" s="2" t="e">
        <v>#N/A</v>
      </c>
      <c r="BJ1671" s="2" t="e">
        <v>#N/A</v>
      </c>
      <c r="BK1671" s="2" t="e">
        <v>#N/A</v>
      </c>
      <c r="BL1671" s="2">
        <v>21096</v>
      </c>
      <c r="BM1671" s="2">
        <v>349889911</v>
      </c>
      <c r="BN1671" s="2" t="e">
        <v>#N/A</v>
      </c>
      <c r="BO1671" s="2" t="e">
        <v>#N/A</v>
      </c>
      <c r="BP1671" s="2" t="e">
        <v>#N/A</v>
      </c>
      <c r="BQ1671" s="2" t="e">
        <v>#N/A</v>
      </c>
      <c r="BR1671" s="2" t="e">
        <v>#N/A</v>
      </c>
      <c r="BS1671" s="2" t="e">
        <v>#N/A</v>
      </c>
      <c r="BT1671" s="2" t="e">
        <v>#N/A</v>
      </c>
      <c r="BU1671" s="2" t="e">
        <v>#N/A</v>
      </c>
      <c r="BV1671" s="2" t="e">
        <v>#N/A</v>
      </c>
      <c r="BW1671" s="2" t="e">
        <v>#N/A</v>
      </c>
      <c r="BX1671" s="2">
        <v>21096</v>
      </c>
      <c r="BY1671" s="2" t="e">
        <v>#N/A</v>
      </c>
      <c r="BZ1671" s="2" t="e">
        <v>#N/A</v>
      </c>
      <c r="CA1671" s="2" t="e">
        <v>#N/A</v>
      </c>
      <c r="CB1671" s="2" t="e">
        <v>#N/A</v>
      </c>
      <c r="CC1671" s="2" t="e">
        <v>#N/A</v>
      </c>
      <c r="CD1671" s="2" t="e">
        <v>#N/A</v>
      </c>
      <c r="CE1671" s="2" t="e">
        <v>#N/A</v>
      </c>
      <c r="CF1671" s="2" t="e">
        <v>#N/A</v>
      </c>
      <c r="CG1671" s="2" t="e">
        <v>#N/A</v>
      </c>
      <c r="CH1671" s="2" t="e">
        <v>#N/A</v>
      </c>
      <c r="CI1671" s="2" t="e">
        <v>#N/A</v>
      </c>
      <c r="CJ1671" s="2">
        <v>21096</v>
      </c>
      <c r="CK1671" s="97" t="e">
        <v>#N/A</v>
      </c>
      <c r="CL1671" s="97" t="e">
        <v>#N/A</v>
      </c>
      <c r="CM1671" s="97" t="e">
        <v>#N/A</v>
      </c>
      <c r="CN1671" s="2" t="e">
        <v>#N/A</v>
      </c>
      <c r="CO1671" s="100" t="e">
        <v>#N/A</v>
      </c>
      <c r="CP1671" s="97" t="e">
        <v>#N/A</v>
      </c>
      <c r="CQ1671" s="97" t="e">
        <v>#N/A</v>
      </c>
      <c r="CR1671" s="97" t="e">
        <v>#N/A</v>
      </c>
      <c r="CS1671" s="97" t="e">
        <v>#N/A</v>
      </c>
      <c r="CT1671" s="2" t="e">
        <v>#N/A</v>
      </c>
      <c r="CU1671" s="2" t="e">
        <v>#N/A</v>
      </c>
    </row>
    <row r="1672" spans="1:99" x14ac:dyDescent="0.25">
      <c r="A1672" s="2">
        <v>21084</v>
      </c>
      <c r="B1672" s="2">
        <v>45698068</v>
      </c>
      <c r="C1672" s="2">
        <v>905226</v>
      </c>
      <c r="D1672" s="2">
        <v>44792842</v>
      </c>
      <c r="E1672" s="2">
        <v>326171</v>
      </c>
      <c r="F1672" s="2">
        <v>20828195</v>
      </c>
      <c r="G1672" s="2">
        <v>23964647</v>
      </c>
      <c r="H1672" s="2">
        <v>45698068</v>
      </c>
      <c r="I1672" s="2">
        <v>20500524</v>
      </c>
      <c r="J1672" s="2">
        <v>18670410</v>
      </c>
      <c r="K1672" s="2">
        <v>24543694</v>
      </c>
      <c r="L1672" s="2">
        <v>9663904</v>
      </c>
      <c r="N1672" s="2">
        <v>21084</v>
      </c>
      <c r="O1672" s="97" t="s">
        <v>186</v>
      </c>
      <c r="P1672" s="97" t="s">
        <v>186</v>
      </c>
      <c r="Q1672" s="97" t="s">
        <v>186</v>
      </c>
      <c r="R1672" s="97" t="s">
        <v>186</v>
      </c>
      <c r="S1672" s="97" t="s">
        <v>186</v>
      </c>
      <c r="T1672" s="97" t="s">
        <v>186</v>
      </c>
      <c r="U1672" s="97" t="s">
        <v>186</v>
      </c>
      <c r="V1672" s="97" t="s">
        <v>186</v>
      </c>
      <c r="W1672" s="97" t="e">
        <v>#N/A</v>
      </c>
      <c r="X1672" s="97" t="s">
        <v>186</v>
      </c>
      <c r="Y1672" s="97" t="s">
        <v>186</v>
      </c>
      <c r="Z1672" s="97">
        <v>0</v>
      </c>
      <c r="AB1672" s="2">
        <v>21097</v>
      </c>
      <c r="AC1672" s="97" t="e">
        <v>#N/A</v>
      </c>
      <c r="AD1672" s="97" t="e">
        <v>#N/A</v>
      </c>
      <c r="AE1672" s="97" t="e">
        <v>#N/A</v>
      </c>
      <c r="AF1672" s="97" t="e">
        <v>#N/A</v>
      </c>
      <c r="AG1672" s="97" t="e">
        <v>#N/A</v>
      </c>
      <c r="AH1672" s="97" t="e">
        <v>#N/A</v>
      </c>
      <c r="AI1672" s="97" t="e">
        <v>#N/A</v>
      </c>
      <c r="AJ1672" s="97" t="e">
        <v>#N/A</v>
      </c>
      <c r="AK1672" s="97" t="e">
        <v>#N/A</v>
      </c>
      <c r="AL1672" s="97" t="e">
        <v>#N/A</v>
      </c>
      <c r="AM1672" s="97" t="e">
        <v>#N/A</v>
      </c>
      <c r="AN1672" s="2">
        <v>21097</v>
      </c>
      <c r="AO1672" s="97" t="e">
        <v>#N/A</v>
      </c>
      <c r="AP1672" s="97" t="e">
        <v>#N/A</v>
      </c>
      <c r="AQ1672" s="97" t="e">
        <v>#N/A</v>
      </c>
      <c r="AR1672" s="97" t="e">
        <v>#N/A</v>
      </c>
      <c r="AS1672" s="97" t="e">
        <v>#N/A</v>
      </c>
      <c r="AT1672" s="97" t="e">
        <v>#N/A</v>
      </c>
      <c r="AU1672" s="97" t="e">
        <v>#N/A</v>
      </c>
      <c r="AV1672" s="97" t="e">
        <v>#N/A</v>
      </c>
      <c r="AW1672" s="97" t="e">
        <v>#N/A</v>
      </c>
      <c r="AX1672" s="97" t="e">
        <v>#N/A</v>
      </c>
      <c r="AY1672" s="97" t="e">
        <v>#N/A</v>
      </c>
      <c r="AZ1672" s="2">
        <v>21097</v>
      </c>
      <c r="BA1672" s="98" t="e">
        <v>#N/A</v>
      </c>
      <c r="BB1672" s="2" t="e">
        <v>#N/A</v>
      </c>
      <c r="BC1672" s="2" t="e">
        <v>#N/A</v>
      </c>
      <c r="BD1672" s="2" t="e">
        <v>#N/A</v>
      </c>
      <c r="BE1672" s="2" t="e">
        <v>#N/A</v>
      </c>
      <c r="BF1672" s="2" t="e">
        <v>#N/A</v>
      </c>
      <c r="BG1672" s="2" t="e">
        <v>#N/A</v>
      </c>
      <c r="BH1672" s="2" t="e">
        <v>#N/A</v>
      </c>
      <c r="BI1672" s="2" t="e">
        <v>#N/A</v>
      </c>
      <c r="BJ1672" s="2" t="e">
        <v>#N/A</v>
      </c>
      <c r="BK1672" s="2" t="e">
        <v>#N/A</v>
      </c>
      <c r="BL1672" s="2">
        <v>21097</v>
      </c>
      <c r="BM1672" s="2">
        <v>349889911</v>
      </c>
      <c r="BN1672" s="2" t="e">
        <v>#N/A</v>
      </c>
      <c r="BO1672" s="2" t="e">
        <v>#N/A</v>
      </c>
      <c r="BP1672" s="2" t="e">
        <v>#N/A</v>
      </c>
      <c r="BQ1672" s="2" t="e">
        <v>#N/A</v>
      </c>
      <c r="BR1672" s="2" t="e">
        <v>#N/A</v>
      </c>
      <c r="BS1672" s="2" t="e">
        <v>#N/A</v>
      </c>
      <c r="BT1672" s="2" t="e">
        <v>#N/A</v>
      </c>
      <c r="BU1672" s="2" t="e">
        <v>#N/A</v>
      </c>
      <c r="BV1672" s="2" t="e">
        <v>#N/A</v>
      </c>
      <c r="BW1672" s="2" t="e">
        <v>#N/A</v>
      </c>
      <c r="BX1672" s="2">
        <v>21097</v>
      </c>
      <c r="BY1672" s="2" t="e">
        <v>#N/A</v>
      </c>
      <c r="BZ1672" s="2" t="e">
        <v>#N/A</v>
      </c>
      <c r="CA1672" s="2" t="e">
        <v>#N/A</v>
      </c>
      <c r="CB1672" s="2" t="e">
        <v>#N/A</v>
      </c>
      <c r="CC1672" s="2" t="e">
        <v>#N/A</v>
      </c>
      <c r="CD1672" s="2" t="e">
        <v>#N/A</v>
      </c>
      <c r="CE1672" s="2" t="e">
        <v>#N/A</v>
      </c>
      <c r="CF1672" s="2" t="e">
        <v>#N/A</v>
      </c>
      <c r="CG1672" s="2" t="e">
        <v>#N/A</v>
      </c>
      <c r="CH1672" s="2" t="e">
        <v>#N/A</v>
      </c>
      <c r="CI1672" s="2" t="e">
        <v>#N/A</v>
      </c>
      <c r="CJ1672" s="2">
        <v>21097</v>
      </c>
      <c r="CK1672" s="97" t="e">
        <v>#N/A</v>
      </c>
      <c r="CL1672" s="97" t="e">
        <v>#N/A</v>
      </c>
      <c r="CM1672" s="97" t="e">
        <v>#N/A</v>
      </c>
      <c r="CN1672" s="2" t="e">
        <v>#N/A</v>
      </c>
      <c r="CO1672" s="100" t="e">
        <v>#N/A</v>
      </c>
      <c r="CP1672" s="97" t="e">
        <v>#N/A</v>
      </c>
      <c r="CQ1672" s="97" t="e">
        <v>#N/A</v>
      </c>
      <c r="CR1672" s="97" t="e">
        <v>#N/A</v>
      </c>
      <c r="CS1672" s="97" t="e">
        <v>#N/A</v>
      </c>
      <c r="CT1672" s="2" t="e">
        <v>#N/A</v>
      </c>
      <c r="CU1672" s="2" t="e">
        <v>#N/A</v>
      </c>
    </row>
    <row r="1673" spans="1:99" x14ac:dyDescent="0.25">
      <c r="A1673" s="2">
        <v>21085</v>
      </c>
      <c r="B1673" s="2">
        <v>297944996</v>
      </c>
      <c r="C1673" s="2">
        <v>45230163</v>
      </c>
      <c r="D1673" s="2">
        <v>252714833</v>
      </c>
      <c r="E1673" s="2">
        <v>19994081</v>
      </c>
      <c r="F1673" s="2">
        <v>115910561</v>
      </c>
      <c r="G1673" s="2">
        <v>136804272</v>
      </c>
      <c r="H1673" s="2">
        <v>297944996</v>
      </c>
      <c r="I1673" s="2">
        <v>114848065</v>
      </c>
      <c r="J1673" s="2">
        <v>108632293</v>
      </c>
      <c r="K1673" s="2">
        <v>172747475</v>
      </c>
      <c r="L1673" s="2">
        <v>86768235</v>
      </c>
      <c r="N1673" s="2">
        <v>21085</v>
      </c>
      <c r="O1673" s="97">
        <v>246613309</v>
      </c>
      <c r="P1673" s="97">
        <v>32648969</v>
      </c>
      <c r="Q1673" s="97">
        <v>213964340</v>
      </c>
      <c r="R1673" s="97">
        <v>15513452</v>
      </c>
      <c r="S1673" s="97">
        <v>98086163</v>
      </c>
      <c r="T1673" s="97">
        <v>115878177</v>
      </c>
      <c r="U1673" s="97">
        <v>246613309</v>
      </c>
      <c r="V1673" s="97">
        <v>96095924</v>
      </c>
      <c r="W1673" s="97" t="e">
        <v>#N/A</v>
      </c>
      <c r="X1673" s="97">
        <v>145007593</v>
      </c>
      <c r="Y1673" s="97">
        <v>72110409</v>
      </c>
      <c r="Z1673" s="97">
        <v>0</v>
      </c>
      <c r="AB1673" s="2">
        <v>21098</v>
      </c>
      <c r="AC1673" s="97" t="e">
        <v>#N/A</v>
      </c>
      <c r="AD1673" s="97" t="e">
        <v>#N/A</v>
      </c>
      <c r="AE1673" s="97" t="e">
        <v>#N/A</v>
      </c>
      <c r="AF1673" s="97" t="e">
        <v>#N/A</v>
      </c>
      <c r="AG1673" s="97" t="e">
        <v>#N/A</v>
      </c>
      <c r="AH1673" s="97" t="e">
        <v>#N/A</v>
      </c>
      <c r="AI1673" s="97" t="e">
        <v>#N/A</v>
      </c>
      <c r="AJ1673" s="97" t="e">
        <v>#N/A</v>
      </c>
      <c r="AK1673" s="97" t="e">
        <v>#N/A</v>
      </c>
      <c r="AL1673" s="97" t="e">
        <v>#N/A</v>
      </c>
      <c r="AM1673" s="97" t="e">
        <v>#N/A</v>
      </c>
      <c r="AN1673" s="2">
        <v>21098</v>
      </c>
      <c r="AO1673" s="97" t="e">
        <v>#N/A</v>
      </c>
      <c r="AP1673" s="97" t="e">
        <v>#N/A</v>
      </c>
      <c r="AQ1673" s="97" t="e">
        <v>#N/A</v>
      </c>
      <c r="AR1673" s="97" t="e">
        <v>#N/A</v>
      </c>
      <c r="AS1673" s="97" t="e">
        <v>#N/A</v>
      </c>
      <c r="AT1673" s="97" t="e">
        <v>#N/A</v>
      </c>
      <c r="AU1673" s="97" t="e">
        <v>#N/A</v>
      </c>
      <c r="AV1673" s="97" t="e">
        <v>#N/A</v>
      </c>
      <c r="AW1673" s="97" t="e">
        <v>#N/A</v>
      </c>
      <c r="AX1673" s="97" t="e">
        <v>#N/A</v>
      </c>
      <c r="AY1673" s="97" t="e">
        <v>#N/A</v>
      </c>
      <c r="AZ1673" s="2">
        <v>21098</v>
      </c>
      <c r="BA1673" s="98" t="e">
        <v>#N/A</v>
      </c>
      <c r="BB1673" s="2" t="e">
        <v>#N/A</v>
      </c>
      <c r="BC1673" s="2" t="e">
        <v>#N/A</v>
      </c>
      <c r="BD1673" s="2" t="e">
        <v>#N/A</v>
      </c>
      <c r="BE1673" s="2" t="e">
        <v>#N/A</v>
      </c>
      <c r="BF1673" s="2" t="e">
        <v>#N/A</v>
      </c>
      <c r="BG1673" s="2" t="e">
        <v>#N/A</v>
      </c>
      <c r="BH1673" s="2" t="e">
        <v>#N/A</v>
      </c>
      <c r="BI1673" s="2" t="e">
        <v>#N/A</v>
      </c>
      <c r="BJ1673" s="2" t="e">
        <v>#N/A</v>
      </c>
      <c r="BK1673" s="2" t="e">
        <v>#N/A</v>
      </c>
      <c r="BL1673" s="2">
        <v>21098</v>
      </c>
      <c r="BM1673" s="2">
        <v>349889911</v>
      </c>
      <c r="BN1673" s="2" t="e">
        <v>#N/A</v>
      </c>
      <c r="BO1673" s="2" t="e">
        <v>#N/A</v>
      </c>
      <c r="BP1673" s="2" t="e">
        <v>#N/A</v>
      </c>
      <c r="BQ1673" s="2" t="e">
        <v>#N/A</v>
      </c>
      <c r="BR1673" s="2" t="e">
        <v>#N/A</v>
      </c>
      <c r="BS1673" s="2" t="e">
        <v>#N/A</v>
      </c>
      <c r="BT1673" s="2" t="e">
        <v>#N/A</v>
      </c>
      <c r="BU1673" s="2" t="e">
        <v>#N/A</v>
      </c>
      <c r="BV1673" s="2" t="e">
        <v>#N/A</v>
      </c>
      <c r="BW1673" s="2" t="e">
        <v>#N/A</v>
      </c>
      <c r="BX1673" s="2">
        <v>21098</v>
      </c>
      <c r="BY1673" s="2" t="e">
        <v>#N/A</v>
      </c>
      <c r="BZ1673" s="2" t="e">
        <v>#N/A</v>
      </c>
      <c r="CA1673" s="2" t="e">
        <v>#N/A</v>
      </c>
      <c r="CB1673" s="2" t="e">
        <v>#N/A</v>
      </c>
      <c r="CC1673" s="2" t="e">
        <v>#N/A</v>
      </c>
      <c r="CD1673" s="2" t="e">
        <v>#N/A</v>
      </c>
      <c r="CE1673" s="2" t="e">
        <v>#N/A</v>
      </c>
      <c r="CF1673" s="2" t="e">
        <v>#N/A</v>
      </c>
      <c r="CG1673" s="2" t="e">
        <v>#N/A</v>
      </c>
      <c r="CH1673" s="2" t="e">
        <v>#N/A</v>
      </c>
      <c r="CI1673" s="2" t="e">
        <v>#N/A</v>
      </c>
      <c r="CJ1673" s="2">
        <v>21098</v>
      </c>
      <c r="CK1673" s="97" t="e">
        <v>#N/A</v>
      </c>
      <c r="CL1673" s="97" t="e">
        <v>#N/A</v>
      </c>
      <c r="CM1673" s="97" t="e">
        <v>#N/A</v>
      </c>
      <c r="CN1673" s="2" t="e">
        <v>#N/A</v>
      </c>
      <c r="CO1673" s="100" t="e">
        <v>#N/A</v>
      </c>
      <c r="CP1673" s="97" t="e">
        <v>#N/A</v>
      </c>
      <c r="CQ1673" s="97" t="e">
        <v>#N/A</v>
      </c>
      <c r="CR1673" s="97" t="e">
        <v>#N/A</v>
      </c>
      <c r="CS1673" s="97" t="e">
        <v>#N/A</v>
      </c>
      <c r="CT1673" s="2" t="e">
        <v>#N/A</v>
      </c>
      <c r="CU1673" s="2" t="e">
        <v>#N/A</v>
      </c>
    </row>
    <row r="1674" spans="1:99" x14ac:dyDescent="0.25">
      <c r="A1674" s="2">
        <v>21086</v>
      </c>
      <c r="B1674" s="2">
        <v>68923183</v>
      </c>
      <c r="C1674" s="2">
        <v>2472335</v>
      </c>
      <c r="D1674" s="2">
        <v>66450848</v>
      </c>
      <c r="E1674" s="2">
        <v>352263</v>
      </c>
      <c r="F1674" s="2">
        <v>26004906</v>
      </c>
      <c r="G1674" s="2">
        <v>40445942</v>
      </c>
      <c r="H1674" s="2">
        <v>68923183</v>
      </c>
      <c r="I1674" s="2">
        <v>37179397</v>
      </c>
      <c r="J1674" s="2">
        <v>36251190</v>
      </c>
      <c r="K1674" s="2">
        <v>30490978</v>
      </c>
      <c r="L1674" s="2">
        <v>13953747</v>
      </c>
      <c r="N1674" s="2">
        <v>21086</v>
      </c>
      <c r="O1674" s="97" t="s">
        <v>186</v>
      </c>
      <c r="P1674" s="97" t="s">
        <v>186</v>
      </c>
      <c r="Q1674" s="97" t="s">
        <v>186</v>
      </c>
      <c r="R1674" s="97" t="s">
        <v>186</v>
      </c>
      <c r="S1674" s="97" t="s">
        <v>186</v>
      </c>
      <c r="T1674" s="97" t="s">
        <v>186</v>
      </c>
      <c r="U1674" s="97" t="s">
        <v>186</v>
      </c>
      <c r="V1674" s="97" t="s">
        <v>186</v>
      </c>
      <c r="W1674" s="97" t="e">
        <v>#N/A</v>
      </c>
      <c r="X1674" s="97" t="s">
        <v>186</v>
      </c>
      <c r="Y1674" s="97" t="s">
        <v>186</v>
      </c>
      <c r="Z1674" s="97">
        <v>0</v>
      </c>
      <c r="AB1674" s="2">
        <v>21099</v>
      </c>
      <c r="AC1674" s="97" t="e">
        <v>#N/A</v>
      </c>
      <c r="AD1674" s="97">
        <v>1834034</v>
      </c>
      <c r="AE1674" s="97" t="e">
        <v>#N/A</v>
      </c>
      <c r="AF1674" s="97" t="e">
        <v>#N/A</v>
      </c>
      <c r="AG1674" s="97" t="e">
        <v>#N/A</v>
      </c>
      <c r="AH1674" s="97" t="e">
        <v>#N/A</v>
      </c>
      <c r="AI1674" s="97">
        <v>75025103</v>
      </c>
      <c r="AJ1674" s="97">
        <v>30029050</v>
      </c>
      <c r="AK1674" s="97">
        <v>40643166</v>
      </c>
      <c r="AL1674" s="97">
        <v>17402297</v>
      </c>
      <c r="AM1674" s="97" t="s">
        <v>189</v>
      </c>
      <c r="AN1674" s="2">
        <v>21099</v>
      </c>
      <c r="AO1674" s="97" t="e">
        <v>#N/A</v>
      </c>
      <c r="AP1674" s="97" t="e">
        <v>#N/A</v>
      </c>
      <c r="AQ1674" s="97" t="e">
        <v>#N/A</v>
      </c>
      <c r="AR1674" s="97">
        <v>0</v>
      </c>
      <c r="AS1674" s="97" t="e">
        <v>#N/A</v>
      </c>
      <c r="AT1674" s="97" t="e">
        <v>#N/A</v>
      </c>
      <c r="AU1674" s="97" t="e">
        <v>#N/A</v>
      </c>
      <c r="AV1674" s="97" t="e">
        <v>#N/A</v>
      </c>
      <c r="AW1674" s="97" t="e">
        <v>#N/A</v>
      </c>
      <c r="AX1674" s="97" t="e">
        <v>#N/A</v>
      </c>
      <c r="AY1674" s="97" t="e">
        <v>#N/A</v>
      </c>
      <c r="AZ1674" s="2">
        <v>21099</v>
      </c>
      <c r="BA1674" s="98" t="e">
        <v>#N/A</v>
      </c>
      <c r="BB1674" s="2">
        <v>0</v>
      </c>
      <c r="BC1674" s="2">
        <v>0</v>
      </c>
      <c r="BD1674" s="2" t="e">
        <v>#N/A</v>
      </c>
      <c r="BE1674" s="2" t="e">
        <v>#N/A</v>
      </c>
      <c r="BF1674" s="2" t="e">
        <v>#N/A</v>
      </c>
      <c r="BG1674" s="2" t="e">
        <v>#N/A</v>
      </c>
      <c r="BH1674" s="2" t="e">
        <v>#N/A</v>
      </c>
      <c r="BI1674" s="2" t="e">
        <v>#N/A</v>
      </c>
      <c r="BJ1674" s="2" t="e">
        <v>#N/A</v>
      </c>
      <c r="BK1674" s="2" t="e">
        <v>#N/A</v>
      </c>
      <c r="BL1674" s="2">
        <v>21099</v>
      </c>
      <c r="BM1674" s="2">
        <v>349889911</v>
      </c>
      <c r="BN1674" s="2">
        <v>0</v>
      </c>
      <c r="BO1674" s="2">
        <v>0</v>
      </c>
      <c r="BP1674" s="2" t="e">
        <v>#N/A</v>
      </c>
      <c r="BQ1674" s="2" t="e">
        <v>#N/A</v>
      </c>
      <c r="BR1674" s="2" t="e">
        <v>#N/A</v>
      </c>
      <c r="BS1674" s="2" t="e">
        <v>#N/A</v>
      </c>
      <c r="BT1674" s="2" t="e">
        <v>#N/A</v>
      </c>
      <c r="BU1674" s="2" t="e">
        <v>#N/A</v>
      </c>
      <c r="BV1674" s="2" t="e">
        <v>#N/A</v>
      </c>
      <c r="BW1674" s="2" t="e">
        <v>#N/A</v>
      </c>
      <c r="BX1674" s="2">
        <v>21099</v>
      </c>
      <c r="BY1674" s="2">
        <v>82123141</v>
      </c>
      <c r="BZ1674" s="2">
        <v>1809916</v>
      </c>
      <c r="CA1674" s="2">
        <v>68848833</v>
      </c>
      <c r="CB1674" s="2">
        <v>924696</v>
      </c>
      <c r="CC1674" s="2">
        <v>21828268</v>
      </c>
      <c r="CD1674" s="2">
        <v>47020565</v>
      </c>
      <c r="CE1674" s="2">
        <v>82123141</v>
      </c>
      <c r="CF1674" s="2">
        <v>43894571</v>
      </c>
      <c r="CG1674" s="2">
        <v>37788842</v>
      </c>
      <c r="CH1674" s="2">
        <v>10141630</v>
      </c>
      <c r="CI1674" s="2" t="s">
        <v>189</v>
      </c>
      <c r="CJ1674" s="2">
        <v>21099</v>
      </c>
      <c r="CK1674" s="97">
        <v>69829889</v>
      </c>
      <c r="CL1674" s="97" t="e">
        <v>#N/A</v>
      </c>
      <c r="CM1674" s="97" t="e">
        <v>#N/A</v>
      </c>
      <c r="CN1674" s="2">
        <v>683896</v>
      </c>
      <c r="CO1674" s="100" t="e">
        <v>#N/A</v>
      </c>
      <c r="CP1674" s="97" t="e">
        <v>#N/A</v>
      </c>
      <c r="CQ1674" s="97">
        <v>69829889</v>
      </c>
      <c r="CR1674" s="97">
        <v>44130905</v>
      </c>
      <c r="CS1674" s="97">
        <v>25698984</v>
      </c>
      <c r="CT1674" s="2">
        <v>10209033</v>
      </c>
      <c r="CU1674" s="2" t="s">
        <v>189</v>
      </c>
    </row>
    <row r="1675" spans="1:99" x14ac:dyDescent="0.25">
      <c r="A1675" s="2">
        <v>21087</v>
      </c>
      <c r="B1675" s="2" t="e">
        <v>#N/A</v>
      </c>
      <c r="C1675" s="2" t="e">
        <v>#N/A</v>
      </c>
      <c r="D1675" s="2" t="e">
        <v>#N/A</v>
      </c>
      <c r="E1675" s="2" t="e">
        <v>#N/A</v>
      </c>
      <c r="F1675" s="2" t="e">
        <v>#N/A</v>
      </c>
      <c r="G1675" s="2" t="e">
        <v>#N/A</v>
      </c>
      <c r="H1675" s="2" t="e">
        <v>#N/A</v>
      </c>
      <c r="I1675" s="2" t="e">
        <v>#N/A</v>
      </c>
      <c r="J1675" s="2" t="e">
        <v>#N/A</v>
      </c>
      <c r="K1675" s="2" t="e">
        <v>#N/A</v>
      </c>
      <c r="L1675" s="2" t="e">
        <v>#N/A</v>
      </c>
      <c r="N1675" s="2">
        <v>21087</v>
      </c>
      <c r="O1675" s="97" t="s">
        <v>186</v>
      </c>
      <c r="P1675" s="97" t="s">
        <v>186</v>
      </c>
      <c r="Q1675" s="97" t="s">
        <v>186</v>
      </c>
      <c r="R1675" s="97" t="s">
        <v>186</v>
      </c>
      <c r="S1675" s="97" t="s">
        <v>186</v>
      </c>
      <c r="T1675" s="97" t="s">
        <v>186</v>
      </c>
      <c r="U1675" s="97" t="s">
        <v>186</v>
      </c>
      <c r="V1675" s="97" t="s">
        <v>186</v>
      </c>
      <c r="W1675" s="97" t="e">
        <v>#N/A</v>
      </c>
      <c r="X1675" s="97" t="s">
        <v>186</v>
      </c>
      <c r="Y1675" s="97" t="s">
        <v>186</v>
      </c>
      <c r="Z1675" s="97">
        <v>0</v>
      </c>
      <c r="AB1675" s="2">
        <v>21100</v>
      </c>
      <c r="AC1675" s="97" t="e">
        <v>#N/A</v>
      </c>
      <c r="AD1675" s="97" t="e">
        <v>#N/A</v>
      </c>
      <c r="AE1675" s="97" t="e">
        <v>#N/A</v>
      </c>
      <c r="AF1675" s="97" t="e">
        <v>#N/A</v>
      </c>
      <c r="AG1675" s="97" t="e">
        <v>#N/A</v>
      </c>
      <c r="AH1675" s="97" t="e">
        <v>#N/A</v>
      </c>
      <c r="AI1675" s="97" t="e">
        <v>#N/A</v>
      </c>
      <c r="AJ1675" s="97" t="e">
        <v>#N/A</v>
      </c>
      <c r="AK1675" s="97" t="e">
        <v>#N/A</v>
      </c>
      <c r="AL1675" s="97" t="e">
        <v>#N/A</v>
      </c>
      <c r="AM1675" s="97" t="e">
        <v>#N/A</v>
      </c>
      <c r="AN1675" s="2">
        <v>21100</v>
      </c>
      <c r="AO1675" s="97" t="e">
        <v>#N/A</v>
      </c>
      <c r="AP1675" s="97" t="e">
        <v>#N/A</v>
      </c>
      <c r="AQ1675" s="97" t="e">
        <v>#N/A</v>
      </c>
      <c r="AR1675" s="97" t="e">
        <v>#N/A</v>
      </c>
      <c r="AS1675" s="97" t="e">
        <v>#N/A</v>
      </c>
      <c r="AT1675" s="97" t="e">
        <v>#N/A</v>
      </c>
      <c r="AU1675" s="97" t="e">
        <v>#N/A</v>
      </c>
      <c r="AV1675" s="97" t="e">
        <v>#N/A</v>
      </c>
      <c r="AW1675" s="97" t="e">
        <v>#N/A</v>
      </c>
      <c r="AX1675" s="97" t="e">
        <v>#N/A</v>
      </c>
      <c r="AY1675" s="97" t="e">
        <v>#N/A</v>
      </c>
      <c r="AZ1675" s="2">
        <v>21100</v>
      </c>
      <c r="BA1675" s="98" t="e">
        <v>#N/A</v>
      </c>
      <c r="BB1675" s="2" t="e">
        <v>#N/A</v>
      </c>
      <c r="BC1675" s="2" t="e">
        <v>#N/A</v>
      </c>
      <c r="BD1675" s="2" t="e">
        <v>#N/A</v>
      </c>
      <c r="BE1675" s="2" t="e">
        <v>#N/A</v>
      </c>
      <c r="BF1675" s="2" t="e">
        <v>#N/A</v>
      </c>
      <c r="BG1675" s="2" t="e">
        <v>#N/A</v>
      </c>
      <c r="BH1675" s="2" t="e">
        <v>#N/A</v>
      </c>
      <c r="BI1675" s="2" t="e">
        <v>#N/A</v>
      </c>
      <c r="BJ1675" s="2" t="e">
        <v>#N/A</v>
      </c>
      <c r="BK1675" s="2" t="e">
        <v>#N/A</v>
      </c>
      <c r="BL1675" s="2">
        <v>21100</v>
      </c>
      <c r="BM1675" s="2">
        <v>349889911</v>
      </c>
      <c r="BN1675" s="2" t="e">
        <v>#N/A</v>
      </c>
      <c r="BO1675" s="2" t="e">
        <v>#N/A</v>
      </c>
      <c r="BP1675" s="2" t="e">
        <v>#N/A</v>
      </c>
      <c r="BQ1675" s="2" t="e">
        <v>#N/A</v>
      </c>
      <c r="BR1675" s="2" t="e">
        <v>#N/A</v>
      </c>
      <c r="BS1675" s="2" t="e">
        <v>#N/A</v>
      </c>
      <c r="BT1675" s="2" t="e">
        <v>#N/A</v>
      </c>
      <c r="BU1675" s="2" t="e">
        <v>#N/A</v>
      </c>
      <c r="BV1675" s="2" t="e">
        <v>#N/A</v>
      </c>
      <c r="BW1675" s="2" t="e">
        <v>#N/A</v>
      </c>
      <c r="BX1675" s="2">
        <v>21100</v>
      </c>
      <c r="BY1675" s="2" t="e">
        <v>#N/A</v>
      </c>
      <c r="BZ1675" s="2" t="e">
        <v>#N/A</v>
      </c>
      <c r="CA1675" s="2" t="e">
        <v>#N/A</v>
      </c>
      <c r="CB1675" s="2" t="e">
        <v>#N/A</v>
      </c>
      <c r="CC1675" s="2" t="e">
        <v>#N/A</v>
      </c>
      <c r="CD1675" s="2" t="e">
        <v>#N/A</v>
      </c>
      <c r="CE1675" s="2" t="e">
        <v>#N/A</v>
      </c>
      <c r="CF1675" s="2" t="e">
        <v>#N/A</v>
      </c>
      <c r="CG1675" s="2" t="e">
        <v>#N/A</v>
      </c>
      <c r="CH1675" s="2" t="e">
        <v>#N/A</v>
      </c>
      <c r="CI1675" s="2" t="e">
        <v>#N/A</v>
      </c>
      <c r="CJ1675" s="2">
        <v>21100</v>
      </c>
      <c r="CK1675" s="97" t="e">
        <v>#N/A</v>
      </c>
      <c r="CL1675" s="97" t="e">
        <v>#N/A</v>
      </c>
      <c r="CM1675" s="97" t="e">
        <v>#N/A</v>
      </c>
      <c r="CN1675" s="2" t="e">
        <v>#N/A</v>
      </c>
      <c r="CO1675" s="100" t="e">
        <v>#N/A</v>
      </c>
      <c r="CP1675" s="97" t="e">
        <v>#N/A</v>
      </c>
      <c r="CQ1675" s="97" t="e">
        <v>#N/A</v>
      </c>
      <c r="CR1675" s="97" t="e">
        <v>#N/A</v>
      </c>
      <c r="CS1675" s="97" t="e">
        <v>#N/A</v>
      </c>
      <c r="CT1675" s="2" t="e">
        <v>#N/A</v>
      </c>
      <c r="CU1675" s="2" t="e">
        <v>#N/A</v>
      </c>
    </row>
    <row r="1676" spans="1:99" x14ac:dyDescent="0.25">
      <c r="A1676" s="2">
        <v>21088</v>
      </c>
      <c r="B1676" s="2">
        <v>32939788</v>
      </c>
      <c r="C1676" s="2">
        <v>525849</v>
      </c>
      <c r="D1676" s="2">
        <v>32413939</v>
      </c>
      <c r="E1676" s="2">
        <v>203523</v>
      </c>
      <c r="F1676" s="2">
        <v>14756769</v>
      </c>
      <c r="G1676" s="2">
        <v>17657170</v>
      </c>
      <c r="H1676" s="2">
        <v>32939788</v>
      </c>
      <c r="I1676" s="2">
        <v>11739344</v>
      </c>
      <c r="J1676" s="2">
        <v>11453849</v>
      </c>
      <c r="K1676" s="2">
        <v>17642077</v>
      </c>
      <c r="L1676" s="2">
        <v>9081472</v>
      </c>
      <c r="N1676" s="2">
        <v>21088</v>
      </c>
      <c r="O1676" s="97">
        <v>29094101</v>
      </c>
      <c r="P1676" s="97">
        <v>388785</v>
      </c>
      <c r="Q1676" s="97">
        <v>28705316</v>
      </c>
      <c r="R1676" s="97">
        <v>172334</v>
      </c>
      <c r="S1676" s="97">
        <v>13166735</v>
      </c>
      <c r="T1676" s="97">
        <v>15538581</v>
      </c>
      <c r="U1676" s="97">
        <v>29094101</v>
      </c>
      <c r="V1676" s="97">
        <v>13940608</v>
      </c>
      <c r="W1676" s="97" t="e">
        <v>#N/A</v>
      </c>
      <c r="X1676" s="97">
        <v>15085957</v>
      </c>
      <c r="Y1676" s="97">
        <v>8587736</v>
      </c>
      <c r="Z1676" s="97">
        <v>0</v>
      </c>
      <c r="AB1676" s="2">
        <v>21101</v>
      </c>
      <c r="AC1676" s="97" t="e">
        <v>#N/A</v>
      </c>
      <c r="AD1676" s="97">
        <v>314194</v>
      </c>
      <c r="AE1676" s="97" t="e">
        <v>#N/A</v>
      </c>
      <c r="AF1676" s="97" t="e">
        <v>#N/A</v>
      </c>
      <c r="AG1676" s="97" t="e">
        <v>#N/A</v>
      </c>
      <c r="AH1676" s="97" t="e">
        <v>#N/A</v>
      </c>
      <c r="AI1676" s="97">
        <v>18797306</v>
      </c>
      <c r="AJ1676" s="97">
        <v>5928371</v>
      </c>
      <c r="AK1676" s="97">
        <v>12002689</v>
      </c>
      <c r="AL1676" s="97">
        <v>4204093</v>
      </c>
      <c r="AM1676" s="97" t="s">
        <v>189</v>
      </c>
      <c r="AN1676" s="2">
        <v>21101</v>
      </c>
      <c r="AO1676" s="97" t="e">
        <v>#N/A</v>
      </c>
      <c r="AP1676" s="97" t="e">
        <v>#N/A</v>
      </c>
      <c r="AQ1676" s="97" t="e">
        <v>#N/A</v>
      </c>
      <c r="AR1676" s="97" t="e">
        <v>#N/A</v>
      </c>
      <c r="AS1676" s="97" t="e">
        <v>#N/A</v>
      </c>
      <c r="AT1676" s="97" t="e">
        <v>#N/A</v>
      </c>
      <c r="AU1676" s="97" t="e">
        <v>#N/A</v>
      </c>
      <c r="AV1676" s="97" t="e">
        <v>#N/A</v>
      </c>
      <c r="AW1676" s="97" t="e">
        <v>#N/A</v>
      </c>
      <c r="AX1676" s="97" t="e">
        <v>#N/A</v>
      </c>
      <c r="AY1676" s="97" t="e">
        <v>#N/A</v>
      </c>
      <c r="AZ1676" s="2">
        <v>21101</v>
      </c>
      <c r="BA1676" s="98" t="e">
        <v>#N/A</v>
      </c>
      <c r="BB1676" s="2" t="e">
        <v>#N/A</v>
      </c>
      <c r="BC1676" s="2" t="e">
        <v>#N/A</v>
      </c>
      <c r="BD1676" s="2" t="e">
        <v>#N/A</v>
      </c>
      <c r="BE1676" s="2" t="e">
        <v>#N/A</v>
      </c>
      <c r="BF1676" s="2" t="e">
        <v>#N/A</v>
      </c>
      <c r="BG1676" s="2" t="e">
        <v>#N/A</v>
      </c>
      <c r="BH1676" s="2" t="e">
        <v>#N/A</v>
      </c>
      <c r="BI1676" s="2" t="e">
        <v>#N/A</v>
      </c>
      <c r="BJ1676" s="2" t="e">
        <v>#N/A</v>
      </c>
      <c r="BK1676" s="2" t="e">
        <v>#N/A</v>
      </c>
      <c r="BL1676" s="2">
        <v>21101</v>
      </c>
      <c r="BM1676" s="2">
        <v>349889911</v>
      </c>
      <c r="BN1676" s="2" t="e">
        <v>#N/A</v>
      </c>
      <c r="BO1676" s="2" t="e">
        <v>#N/A</v>
      </c>
      <c r="BP1676" s="2" t="e">
        <v>#N/A</v>
      </c>
      <c r="BQ1676" s="2" t="e">
        <v>#N/A</v>
      </c>
      <c r="BR1676" s="2" t="e">
        <v>#N/A</v>
      </c>
      <c r="BS1676" s="2" t="e">
        <v>#N/A</v>
      </c>
      <c r="BT1676" s="2" t="e">
        <v>#N/A</v>
      </c>
      <c r="BU1676" s="2" t="e">
        <v>#N/A</v>
      </c>
      <c r="BV1676" s="2" t="e">
        <v>#N/A</v>
      </c>
      <c r="BW1676" s="2" t="e">
        <v>#N/A</v>
      </c>
      <c r="BX1676" s="2">
        <v>21101</v>
      </c>
      <c r="BY1676" s="2" t="e">
        <v>#N/A</v>
      </c>
      <c r="BZ1676" s="2" t="e">
        <v>#N/A</v>
      </c>
      <c r="CA1676" s="2" t="e">
        <v>#N/A</v>
      </c>
      <c r="CB1676" s="2" t="e">
        <v>#N/A</v>
      </c>
      <c r="CC1676" s="2" t="e">
        <v>#N/A</v>
      </c>
      <c r="CD1676" s="2" t="e">
        <v>#N/A</v>
      </c>
      <c r="CE1676" s="2" t="e">
        <v>#N/A</v>
      </c>
      <c r="CF1676" s="2" t="e">
        <v>#N/A</v>
      </c>
      <c r="CG1676" s="2" t="e">
        <v>#N/A</v>
      </c>
      <c r="CH1676" s="2" t="e">
        <v>#N/A</v>
      </c>
      <c r="CI1676" s="2" t="e">
        <v>#N/A</v>
      </c>
      <c r="CJ1676" s="2">
        <v>21101</v>
      </c>
      <c r="CK1676" s="97" t="e">
        <v>#N/A</v>
      </c>
      <c r="CL1676" s="97" t="e">
        <v>#N/A</v>
      </c>
      <c r="CM1676" s="97" t="e">
        <v>#N/A</v>
      </c>
      <c r="CN1676" s="2" t="e">
        <v>#N/A</v>
      </c>
      <c r="CO1676" s="100" t="e">
        <v>#N/A</v>
      </c>
      <c r="CP1676" s="97" t="e">
        <v>#N/A</v>
      </c>
      <c r="CQ1676" s="97" t="e">
        <v>#N/A</v>
      </c>
      <c r="CR1676" s="97" t="e">
        <v>#N/A</v>
      </c>
      <c r="CS1676" s="97" t="e">
        <v>#N/A</v>
      </c>
      <c r="CT1676" s="2" t="e">
        <v>#N/A</v>
      </c>
      <c r="CU1676" s="2" t="e">
        <v>#N/A</v>
      </c>
    </row>
    <row r="1677" spans="1:99" x14ac:dyDescent="0.25">
      <c r="A1677" s="2">
        <v>21089</v>
      </c>
      <c r="B1677" s="2">
        <v>65294383</v>
      </c>
      <c r="C1677" s="2">
        <v>371437</v>
      </c>
      <c r="D1677" s="2">
        <v>64922946</v>
      </c>
      <c r="E1677" s="2">
        <v>288602</v>
      </c>
      <c r="F1677" s="2">
        <v>26615454</v>
      </c>
      <c r="G1677" s="2">
        <v>38307492</v>
      </c>
      <c r="H1677" s="2">
        <v>65294383</v>
      </c>
      <c r="I1677" s="2">
        <v>40005919</v>
      </c>
      <c r="J1677" s="2">
        <v>39204402</v>
      </c>
      <c r="K1677" s="2">
        <v>25236884</v>
      </c>
      <c r="L1677" s="2">
        <v>9898359</v>
      </c>
      <c r="N1677" s="2">
        <v>21089</v>
      </c>
      <c r="O1677" s="97" t="s">
        <v>186</v>
      </c>
      <c r="P1677" s="97" t="s">
        <v>186</v>
      </c>
      <c r="Q1677" s="97" t="s">
        <v>186</v>
      </c>
      <c r="R1677" s="97" t="s">
        <v>186</v>
      </c>
      <c r="S1677" s="97" t="s">
        <v>186</v>
      </c>
      <c r="T1677" s="97" t="s">
        <v>186</v>
      </c>
      <c r="U1677" s="97" t="s">
        <v>186</v>
      </c>
      <c r="V1677" s="97" t="s">
        <v>186</v>
      </c>
      <c r="W1677" s="97" t="e">
        <v>#N/A</v>
      </c>
      <c r="X1677" s="97" t="s">
        <v>186</v>
      </c>
      <c r="Y1677" s="97" t="s">
        <v>186</v>
      </c>
      <c r="Z1677" s="97">
        <v>0</v>
      </c>
      <c r="AB1677" s="2">
        <v>21102</v>
      </c>
      <c r="AC1677" s="97" t="e">
        <v>#N/A</v>
      </c>
      <c r="AD1677" s="97" t="e">
        <v>#N/A</v>
      </c>
      <c r="AE1677" s="97" t="e">
        <v>#N/A</v>
      </c>
      <c r="AF1677" s="97" t="e">
        <v>#N/A</v>
      </c>
      <c r="AG1677" s="97" t="e">
        <v>#N/A</v>
      </c>
      <c r="AH1677" s="97" t="e">
        <v>#N/A</v>
      </c>
      <c r="AI1677" s="97" t="e">
        <v>#N/A</v>
      </c>
      <c r="AJ1677" s="97" t="e">
        <v>#N/A</v>
      </c>
      <c r="AK1677" s="97" t="e">
        <v>#N/A</v>
      </c>
      <c r="AL1677" s="97" t="e">
        <v>#N/A</v>
      </c>
      <c r="AM1677" s="97" t="e">
        <v>#N/A</v>
      </c>
      <c r="AN1677" s="2">
        <v>21102</v>
      </c>
      <c r="AO1677" s="97" t="e">
        <v>#N/A</v>
      </c>
      <c r="AP1677" s="97" t="e">
        <v>#N/A</v>
      </c>
      <c r="AQ1677" s="97" t="e">
        <v>#N/A</v>
      </c>
      <c r="AR1677" s="97" t="e">
        <v>#N/A</v>
      </c>
      <c r="AS1677" s="97" t="e">
        <v>#N/A</v>
      </c>
      <c r="AT1677" s="97" t="e">
        <v>#N/A</v>
      </c>
      <c r="AU1677" s="97" t="e">
        <v>#N/A</v>
      </c>
      <c r="AV1677" s="97" t="e">
        <v>#N/A</v>
      </c>
      <c r="AW1677" s="97" t="e">
        <v>#N/A</v>
      </c>
      <c r="AX1677" s="97" t="e">
        <v>#N/A</v>
      </c>
      <c r="AY1677" s="97" t="e">
        <v>#N/A</v>
      </c>
      <c r="AZ1677" s="2">
        <v>21102</v>
      </c>
      <c r="BA1677" s="98" t="e">
        <v>#N/A</v>
      </c>
      <c r="BB1677" s="2" t="e">
        <v>#N/A</v>
      </c>
      <c r="BC1677" s="2" t="e">
        <v>#N/A</v>
      </c>
      <c r="BD1677" s="2" t="e">
        <v>#N/A</v>
      </c>
      <c r="BE1677" s="2" t="e">
        <v>#N/A</v>
      </c>
      <c r="BF1677" s="2" t="e">
        <v>#N/A</v>
      </c>
      <c r="BG1677" s="2" t="e">
        <v>#N/A</v>
      </c>
      <c r="BH1677" s="2" t="e">
        <v>#N/A</v>
      </c>
      <c r="BI1677" s="2" t="e">
        <v>#N/A</v>
      </c>
      <c r="BJ1677" s="2" t="e">
        <v>#N/A</v>
      </c>
      <c r="BK1677" s="2" t="e">
        <v>#N/A</v>
      </c>
      <c r="BL1677" s="2">
        <v>21102</v>
      </c>
      <c r="BM1677" s="2">
        <v>349889911</v>
      </c>
      <c r="BN1677" s="2" t="e">
        <v>#N/A</v>
      </c>
      <c r="BO1677" s="2" t="e">
        <v>#N/A</v>
      </c>
      <c r="BP1677" s="2" t="e">
        <v>#N/A</v>
      </c>
      <c r="BQ1677" s="2" t="e">
        <v>#N/A</v>
      </c>
      <c r="BR1677" s="2" t="e">
        <v>#N/A</v>
      </c>
      <c r="BS1677" s="2" t="e">
        <v>#N/A</v>
      </c>
      <c r="BT1677" s="2" t="e">
        <v>#N/A</v>
      </c>
      <c r="BU1677" s="2" t="e">
        <v>#N/A</v>
      </c>
      <c r="BV1677" s="2" t="e">
        <v>#N/A</v>
      </c>
      <c r="BW1677" s="2" t="e">
        <v>#N/A</v>
      </c>
      <c r="BX1677" s="2">
        <v>21102</v>
      </c>
      <c r="BY1677" s="2" t="e">
        <v>#N/A</v>
      </c>
      <c r="BZ1677" s="2" t="e">
        <v>#N/A</v>
      </c>
      <c r="CA1677" s="2" t="e">
        <v>#N/A</v>
      </c>
      <c r="CB1677" s="2" t="e">
        <v>#N/A</v>
      </c>
      <c r="CC1677" s="2" t="e">
        <v>#N/A</v>
      </c>
      <c r="CD1677" s="2" t="e">
        <v>#N/A</v>
      </c>
      <c r="CE1677" s="2" t="e">
        <v>#N/A</v>
      </c>
      <c r="CF1677" s="2" t="e">
        <v>#N/A</v>
      </c>
      <c r="CG1677" s="2" t="e">
        <v>#N/A</v>
      </c>
      <c r="CH1677" s="2" t="e">
        <v>#N/A</v>
      </c>
      <c r="CI1677" s="2" t="e">
        <v>#N/A</v>
      </c>
      <c r="CJ1677" s="2">
        <v>21102</v>
      </c>
      <c r="CK1677" s="97" t="e">
        <v>#N/A</v>
      </c>
      <c r="CL1677" s="97" t="e">
        <v>#N/A</v>
      </c>
      <c r="CM1677" s="97" t="e">
        <v>#N/A</v>
      </c>
      <c r="CN1677" s="2" t="e">
        <v>#N/A</v>
      </c>
      <c r="CO1677" s="100" t="e">
        <v>#N/A</v>
      </c>
      <c r="CP1677" s="97" t="e">
        <v>#N/A</v>
      </c>
      <c r="CQ1677" s="97" t="e">
        <v>#N/A</v>
      </c>
      <c r="CR1677" s="97" t="e">
        <v>#N/A</v>
      </c>
      <c r="CS1677" s="97" t="e">
        <v>#N/A</v>
      </c>
      <c r="CT1677" s="2" t="e">
        <v>#N/A</v>
      </c>
      <c r="CU1677" s="2" t="e">
        <v>#N/A</v>
      </c>
    </row>
    <row r="1678" spans="1:99" x14ac:dyDescent="0.25">
      <c r="A1678" s="2">
        <v>21090</v>
      </c>
      <c r="B1678" s="2">
        <v>77665306</v>
      </c>
      <c r="C1678" s="2">
        <v>7178702</v>
      </c>
      <c r="D1678" s="2">
        <v>66657767</v>
      </c>
      <c r="E1678" s="2">
        <v>1551781</v>
      </c>
      <c r="F1678" s="2">
        <v>27768799</v>
      </c>
      <c r="G1678" s="2">
        <v>38888968</v>
      </c>
      <c r="H1678" s="2">
        <v>77665306</v>
      </c>
      <c r="I1678" s="2">
        <v>26447923</v>
      </c>
      <c r="J1678" s="2">
        <v>24022217</v>
      </c>
      <c r="K1678" s="2">
        <v>51217383</v>
      </c>
      <c r="L1678" s="2">
        <v>16470966</v>
      </c>
      <c r="N1678" s="2">
        <v>21090</v>
      </c>
      <c r="O1678" s="97" t="s">
        <v>186</v>
      </c>
      <c r="P1678" s="97" t="s">
        <v>186</v>
      </c>
      <c r="Q1678" s="97" t="s">
        <v>186</v>
      </c>
      <c r="R1678" s="97" t="s">
        <v>186</v>
      </c>
      <c r="S1678" s="97" t="s">
        <v>186</v>
      </c>
      <c r="T1678" s="97" t="s">
        <v>186</v>
      </c>
      <c r="U1678" s="97" t="s">
        <v>186</v>
      </c>
      <c r="V1678" s="97" t="s">
        <v>186</v>
      </c>
      <c r="W1678" s="97" t="e">
        <v>#N/A</v>
      </c>
      <c r="X1678" s="97" t="s">
        <v>186</v>
      </c>
      <c r="Y1678" s="97" t="s">
        <v>186</v>
      </c>
      <c r="Z1678" s="97">
        <v>0</v>
      </c>
      <c r="AB1678" s="2">
        <v>21103</v>
      </c>
      <c r="AC1678" s="97" t="e">
        <v>#N/A</v>
      </c>
      <c r="AD1678" s="97" t="e">
        <v>#N/A</v>
      </c>
      <c r="AE1678" s="97" t="e">
        <v>#N/A</v>
      </c>
      <c r="AF1678" s="97" t="e">
        <v>#N/A</v>
      </c>
      <c r="AG1678" s="97" t="e">
        <v>#N/A</v>
      </c>
      <c r="AH1678" s="97" t="e">
        <v>#N/A</v>
      </c>
      <c r="AI1678" s="97" t="e">
        <v>#N/A</v>
      </c>
      <c r="AJ1678" s="97" t="e">
        <v>#N/A</v>
      </c>
      <c r="AK1678" s="97" t="e">
        <v>#N/A</v>
      </c>
      <c r="AL1678" s="97" t="e">
        <v>#N/A</v>
      </c>
      <c r="AM1678" s="97" t="e">
        <v>#N/A</v>
      </c>
      <c r="AN1678" s="2">
        <v>21103</v>
      </c>
      <c r="AO1678" s="97" t="e">
        <v>#N/A</v>
      </c>
      <c r="AP1678" s="97" t="e">
        <v>#N/A</v>
      </c>
      <c r="AQ1678" s="97" t="e">
        <v>#N/A</v>
      </c>
      <c r="AR1678" s="97" t="e">
        <v>#N/A</v>
      </c>
      <c r="AS1678" s="97" t="e">
        <v>#N/A</v>
      </c>
      <c r="AT1678" s="97" t="e">
        <v>#N/A</v>
      </c>
      <c r="AU1678" s="97" t="e">
        <v>#N/A</v>
      </c>
      <c r="AV1678" s="97" t="e">
        <v>#N/A</v>
      </c>
      <c r="AW1678" s="97" t="e">
        <v>#N/A</v>
      </c>
      <c r="AX1678" s="97" t="e">
        <v>#N/A</v>
      </c>
      <c r="AY1678" s="97" t="e">
        <v>#N/A</v>
      </c>
      <c r="AZ1678" s="2">
        <v>21103</v>
      </c>
      <c r="BA1678" s="98" t="e">
        <v>#N/A</v>
      </c>
      <c r="BB1678" s="2" t="e">
        <v>#N/A</v>
      </c>
      <c r="BC1678" s="2" t="e">
        <v>#N/A</v>
      </c>
      <c r="BD1678" s="2" t="e">
        <v>#N/A</v>
      </c>
      <c r="BE1678" s="2" t="e">
        <v>#N/A</v>
      </c>
      <c r="BF1678" s="2" t="e">
        <v>#N/A</v>
      </c>
      <c r="BG1678" s="2" t="e">
        <v>#N/A</v>
      </c>
      <c r="BH1678" s="2" t="e">
        <v>#N/A</v>
      </c>
      <c r="BI1678" s="2" t="e">
        <v>#N/A</v>
      </c>
      <c r="BJ1678" s="2" t="e">
        <v>#N/A</v>
      </c>
      <c r="BK1678" s="2" t="e">
        <v>#N/A</v>
      </c>
      <c r="BL1678" s="2">
        <v>21103</v>
      </c>
      <c r="BM1678" s="2">
        <v>349889911</v>
      </c>
      <c r="BN1678" s="2" t="e">
        <v>#N/A</v>
      </c>
      <c r="BO1678" s="2" t="e">
        <v>#N/A</v>
      </c>
      <c r="BP1678" s="2" t="e">
        <v>#N/A</v>
      </c>
      <c r="BQ1678" s="2" t="e">
        <v>#N/A</v>
      </c>
      <c r="BR1678" s="2" t="e">
        <v>#N/A</v>
      </c>
      <c r="BS1678" s="2" t="e">
        <v>#N/A</v>
      </c>
      <c r="BT1678" s="2" t="e">
        <v>#N/A</v>
      </c>
      <c r="BU1678" s="2" t="e">
        <v>#N/A</v>
      </c>
      <c r="BV1678" s="2" t="e">
        <v>#N/A</v>
      </c>
      <c r="BW1678" s="2" t="e">
        <v>#N/A</v>
      </c>
      <c r="BX1678" s="2">
        <v>21103</v>
      </c>
      <c r="BY1678" s="2" t="e">
        <v>#N/A</v>
      </c>
      <c r="BZ1678" s="2" t="e">
        <v>#N/A</v>
      </c>
      <c r="CA1678" s="2" t="e">
        <v>#N/A</v>
      </c>
      <c r="CB1678" s="2" t="e">
        <v>#N/A</v>
      </c>
      <c r="CC1678" s="2" t="e">
        <v>#N/A</v>
      </c>
      <c r="CD1678" s="2" t="e">
        <v>#N/A</v>
      </c>
      <c r="CE1678" s="2" t="e">
        <v>#N/A</v>
      </c>
      <c r="CF1678" s="2" t="e">
        <v>#N/A</v>
      </c>
      <c r="CG1678" s="2" t="e">
        <v>#N/A</v>
      </c>
      <c r="CH1678" s="2" t="e">
        <v>#N/A</v>
      </c>
      <c r="CI1678" s="2" t="e">
        <v>#N/A</v>
      </c>
      <c r="CJ1678" s="2">
        <v>21103</v>
      </c>
      <c r="CK1678" s="97" t="e">
        <v>#N/A</v>
      </c>
      <c r="CL1678" s="97" t="e">
        <v>#N/A</v>
      </c>
      <c r="CM1678" s="97" t="e">
        <v>#N/A</v>
      </c>
      <c r="CN1678" s="2" t="e">
        <v>#N/A</v>
      </c>
      <c r="CO1678" s="100" t="e">
        <v>#N/A</v>
      </c>
      <c r="CP1678" s="97" t="e">
        <v>#N/A</v>
      </c>
      <c r="CQ1678" s="97" t="e">
        <v>#N/A</v>
      </c>
      <c r="CR1678" s="97" t="e">
        <v>#N/A</v>
      </c>
      <c r="CS1678" s="97" t="e">
        <v>#N/A</v>
      </c>
      <c r="CT1678" s="2" t="e">
        <v>#N/A</v>
      </c>
      <c r="CU1678" s="2" t="e">
        <v>#N/A</v>
      </c>
    </row>
    <row r="1679" spans="1:99" x14ac:dyDescent="0.25">
      <c r="A1679" s="2">
        <v>21091</v>
      </c>
      <c r="B1679" s="2" t="e">
        <v>#N/A</v>
      </c>
      <c r="C1679" s="2" t="e">
        <v>#N/A</v>
      </c>
      <c r="D1679" s="2" t="e">
        <v>#N/A</v>
      </c>
      <c r="E1679" s="2" t="e">
        <v>#N/A</v>
      </c>
      <c r="F1679" s="2" t="e">
        <v>#N/A</v>
      </c>
      <c r="G1679" s="2" t="e">
        <v>#N/A</v>
      </c>
      <c r="H1679" s="2" t="e">
        <v>#N/A</v>
      </c>
      <c r="I1679" s="2" t="e">
        <v>#N/A</v>
      </c>
      <c r="J1679" s="2" t="e">
        <v>#N/A</v>
      </c>
      <c r="K1679" s="2" t="e">
        <v>#N/A</v>
      </c>
      <c r="L1679" s="2" t="e">
        <v>#N/A</v>
      </c>
      <c r="N1679" s="2">
        <v>21091</v>
      </c>
      <c r="O1679" s="97" t="s">
        <v>186</v>
      </c>
      <c r="P1679" s="97" t="s">
        <v>186</v>
      </c>
      <c r="Q1679" s="97" t="s">
        <v>186</v>
      </c>
      <c r="R1679" s="97" t="s">
        <v>186</v>
      </c>
      <c r="S1679" s="97" t="s">
        <v>186</v>
      </c>
      <c r="T1679" s="97" t="s">
        <v>186</v>
      </c>
      <c r="U1679" s="97" t="s">
        <v>186</v>
      </c>
      <c r="V1679" s="97" t="s">
        <v>186</v>
      </c>
      <c r="W1679" s="97" t="e">
        <v>#N/A</v>
      </c>
      <c r="X1679" s="97" t="s">
        <v>186</v>
      </c>
      <c r="Y1679" s="97" t="s">
        <v>186</v>
      </c>
      <c r="Z1679" s="97">
        <v>0</v>
      </c>
      <c r="AB1679" s="2">
        <v>21104</v>
      </c>
      <c r="AC1679" s="97" t="e">
        <v>#N/A</v>
      </c>
      <c r="AD1679" s="97" t="e">
        <v>#N/A</v>
      </c>
      <c r="AE1679" s="97" t="e">
        <v>#N/A</v>
      </c>
      <c r="AF1679" s="97" t="e">
        <v>#N/A</v>
      </c>
      <c r="AG1679" s="97" t="e">
        <v>#N/A</v>
      </c>
      <c r="AH1679" s="97" t="e">
        <v>#N/A</v>
      </c>
      <c r="AI1679" s="97" t="e">
        <v>#N/A</v>
      </c>
      <c r="AJ1679" s="97" t="e">
        <v>#N/A</v>
      </c>
      <c r="AK1679" s="97" t="e">
        <v>#N/A</v>
      </c>
      <c r="AL1679" s="97" t="e">
        <v>#N/A</v>
      </c>
      <c r="AM1679" s="97" t="e">
        <v>#N/A</v>
      </c>
      <c r="AN1679" s="2">
        <v>21104</v>
      </c>
      <c r="AO1679" s="97" t="e">
        <v>#N/A</v>
      </c>
      <c r="AP1679" s="97" t="e">
        <v>#N/A</v>
      </c>
      <c r="AQ1679" s="97" t="e">
        <v>#N/A</v>
      </c>
      <c r="AR1679" s="97" t="e">
        <v>#N/A</v>
      </c>
      <c r="AS1679" s="97" t="e">
        <v>#N/A</v>
      </c>
      <c r="AT1679" s="97" t="e">
        <v>#N/A</v>
      </c>
      <c r="AU1679" s="97" t="e">
        <v>#N/A</v>
      </c>
      <c r="AV1679" s="97" t="e">
        <v>#N/A</v>
      </c>
      <c r="AW1679" s="97" t="e">
        <v>#N/A</v>
      </c>
      <c r="AX1679" s="97" t="e">
        <v>#N/A</v>
      </c>
      <c r="AY1679" s="97" t="e">
        <v>#N/A</v>
      </c>
      <c r="AZ1679" s="2">
        <v>21104</v>
      </c>
      <c r="BA1679" s="98" t="e">
        <v>#N/A</v>
      </c>
      <c r="BB1679" s="2" t="e">
        <v>#N/A</v>
      </c>
      <c r="BC1679" s="2" t="e">
        <v>#N/A</v>
      </c>
      <c r="BD1679" s="2" t="e">
        <v>#N/A</v>
      </c>
      <c r="BE1679" s="2" t="e">
        <v>#N/A</v>
      </c>
      <c r="BF1679" s="2" t="e">
        <v>#N/A</v>
      </c>
      <c r="BG1679" s="2" t="e">
        <v>#N/A</v>
      </c>
      <c r="BH1679" s="2" t="e">
        <v>#N/A</v>
      </c>
      <c r="BI1679" s="2" t="e">
        <v>#N/A</v>
      </c>
      <c r="BJ1679" s="2" t="e">
        <v>#N/A</v>
      </c>
      <c r="BK1679" s="2" t="e">
        <v>#N/A</v>
      </c>
      <c r="BL1679" s="2">
        <v>21104</v>
      </c>
      <c r="BM1679" s="2">
        <v>349889911</v>
      </c>
      <c r="BN1679" s="2" t="e">
        <v>#N/A</v>
      </c>
      <c r="BO1679" s="2" t="e">
        <v>#N/A</v>
      </c>
      <c r="BP1679" s="2" t="e">
        <v>#N/A</v>
      </c>
      <c r="BQ1679" s="2" t="e">
        <v>#N/A</v>
      </c>
      <c r="BR1679" s="2" t="e">
        <v>#N/A</v>
      </c>
      <c r="BS1679" s="2" t="e">
        <v>#N/A</v>
      </c>
      <c r="BT1679" s="2" t="e">
        <v>#N/A</v>
      </c>
      <c r="BU1679" s="2" t="e">
        <v>#N/A</v>
      </c>
      <c r="BV1679" s="2" t="e">
        <v>#N/A</v>
      </c>
      <c r="BW1679" s="2" t="e">
        <v>#N/A</v>
      </c>
      <c r="BX1679" s="2">
        <v>21104</v>
      </c>
      <c r="BY1679" s="2" t="e">
        <v>#N/A</v>
      </c>
      <c r="BZ1679" s="2" t="e">
        <v>#N/A</v>
      </c>
      <c r="CA1679" s="2" t="e">
        <v>#N/A</v>
      </c>
      <c r="CB1679" s="2" t="e">
        <v>#N/A</v>
      </c>
      <c r="CC1679" s="2" t="e">
        <v>#N/A</v>
      </c>
      <c r="CD1679" s="2" t="e">
        <v>#N/A</v>
      </c>
      <c r="CE1679" s="2" t="e">
        <v>#N/A</v>
      </c>
      <c r="CF1679" s="2" t="e">
        <v>#N/A</v>
      </c>
      <c r="CG1679" s="2" t="e">
        <v>#N/A</v>
      </c>
      <c r="CH1679" s="2" t="e">
        <v>#N/A</v>
      </c>
      <c r="CI1679" s="2" t="e">
        <v>#N/A</v>
      </c>
      <c r="CJ1679" s="2">
        <v>21104</v>
      </c>
      <c r="CK1679" s="97" t="e">
        <v>#N/A</v>
      </c>
      <c r="CL1679" s="97" t="e">
        <v>#N/A</v>
      </c>
      <c r="CM1679" s="97" t="e">
        <v>#N/A</v>
      </c>
      <c r="CN1679" s="2" t="e">
        <v>#N/A</v>
      </c>
      <c r="CO1679" s="100" t="e">
        <v>#N/A</v>
      </c>
      <c r="CP1679" s="97" t="e">
        <v>#N/A</v>
      </c>
      <c r="CQ1679" s="97" t="e">
        <v>#N/A</v>
      </c>
      <c r="CR1679" s="97" t="e">
        <v>#N/A</v>
      </c>
      <c r="CS1679" s="97" t="e">
        <v>#N/A</v>
      </c>
      <c r="CT1679" s="2" t="e">
        <v>#N/A</v>
      </c>
      <c r="CU1679" s="2" t="e">
        <v>#N/A</v>
      </c>
    </row>
    <row r="1680" spans="1:99" x14ac:dyDescent="0.25">
      <c r="A1680" s="2">
        <v>21092</v>
      </c>
      <c r="B1680" s="2" t="e">
        <v>#N/A</v>
      </c>
      <c r="C1680" s="2" t="e">
        <v>#N/A</v>
      </c>
      <c r="D1680" s="2" t="e">
        <v>#N/A</v>
      </c>
      <c r="E1680" s="2" t="e">
        <v>#N/A</v>
      </c>
      <c r="F1680" s="2" t="e">
        <v>#N/A</v>
      </c>
      <c r="G1680" s="2" t="e">
        <v>#N/A</v>
      </c>
      <c r="H1680" s="2" t="e">
        <v>#N/A</v>
      </c>
      <c r="I1680" s="2" t="e">
        <v>#N/A</v>
      </c>
      <c r="J1680" s="2" t="e">
        <v>#N/A</v>
      </c>
      <c r="K1680" s="2" t="e">
        <v>#N/A</v>
      </c>
      <c r="L1680" s="2" t="e">
        <v>#N/A</v>
      </c>
      <c r="N1680" s="2">
        <v>21092</v>
      </c>
      <c r="O1680" s="97" t="s">
        <v>186</v>
      </c>
      <c r="P1680" s="97" t="s">
        <v>186</v>
      </c>
      <c r="Q1680" s="97" t="s">
        <v>186</v>
      </c>
      <c r="R1680" s="97" t="s">
        <v>186</v>
      </c>
      <c r="S1680" s="97" t="s">
        <v>186</v>
      </c>
      <c r="T1680" s="97" t="s">
        <v>186</v>
      </c>
      <c r="U1680" s="97" t="s">
        <v>186</v>
      </c>
      <c r="V1680" s="97" t="s">
        <v>186</v>
      </c>
      <c r="W1680" s="97" t="e">
        <v>#N/A</v>
      </c>
      <c r="X1680" s="97" t="s">
        <v>186</v>
      </c>
      <c r="Y1680" s="97" t="s">
        <v>186</v>
      </c>
      <c r="Z1680" s="97">
        <v>0</v>
      </c>
      <c r="AB1680" s="2">
        <v>21105</v>
      </c>
      <c r="AC1680" s="97" t="e">
        <v>#N/A</v>
      </c>
      <c r="AD1680" s="97" t="e">
        <v>#N/A</v>
      </c>
      <c r="AE1680" s="97" t="e">
        <v>#N/A</v>
      </c>
      <c r="AF1680" s="97" t="e">
        <v>#N/A</v>
      </c>
      <c r="AG1680" s="97" t="e">
        <v>#N/A</v>
      </c>
      <c r="AH1680" s="97" t="e">
        <v>#N/A</v>
      </c>
      <c r="AI1680" s="97" t="e">
        <v>#N/A</v>
      </c>
      <c r="AJ1680" s="97" t="e">
        <v>#N/A</v>
      </c>
      <c r="AK1680" s="97" t="e">
        <v>#N/A</v>
      </c>
      <c r="AL1680" s="97" t="e">
        <v>#N/A</v>
      </c>
      <c r="AM1680" s="97" t="e">
        <v>#N/A</v>
      </c>
      <c r="AN1680" s="2">
        <v>21105</v>
      </c>
      <c r="AO1680" s="97" t="e">
        <v>#N/A</v>
      </c>
      <c r="AP1680" s="97" t="e">
        <v>#N/A</v>
      </c>
      <c r="AQ1680" s="97" t="e">
        <v>#N/A</v>
      </c>
      <c r="AR1680" s="97" t="e">
        <v>#N/A</v>
      </c>
      <c r="AS1680" s="97" t="e">
        <v>#N/A</v>
      </c>
      <c r="AT1680" s="97" t="e">
        <v>#N/A</v>
      </c>
      <c r="AU1680" s="97" t="e">
        <v>#N/A</v>
      </c>
      <c r="AV1680" s="97" t="e">
        <v>#N/A</v>
      </c>
      <c r="AW1680" s="97" t="e">
        <v>#N/A</v>
      </c>
      <c r="AX1680" s="97" t="e">
        <v>#N/A</v>
      </c>
      <c r="AY1680" s="97" t="e">
        <v>#N/A</v>
      </c>
      <c r="AZ1680" s="2">
        <v>21105</v>
      </c>
      <c r="BA1680" s="98" t="e">
        <v>#N/A</v>
      </c>
      <c r="BB1680" s="2" t="e">
        <v>#N/A</v>
      </c>
      <c r="BC1680" s="2" t="e">
        <v>#N/A</v>
      </c>
      <c r="BD1680" s="2" t="e">
        <v>#N/A</v>
      </c>
      <c r="BE1680" s="2" t="e">
        <v>#N/A</v>
      </c>
      <c r="BF1680" s="2" t="e">
        <v>#N/A</v>
      </c>
      <c r="BG1680" s="2" t="e">
        <v>#N/A</v>
      </c>
      <c r="BH1680" s="2" t="e">
        <v>#N/A</v>
      </c>
      <c r="BI1680" s="2" t="e">
        <v>#N/A</v>
      </c>
      <c r="BJ1680" s="2" t="e">
        <v>#N/A</v>
      </c>
      <c r="BK1680" s="2" t="e">
        <v>#N/A</v>
      </c>
      <c r="BL1680" s="2">
        <v>21105</v>
      </c>
      <c r="BM1680" s="2">
        <v>349889911</v>
      </c>
      <c r="BN1680" s="2" t="e">
        <v>#N/A</v>
      </c>
      <c r="BO1680" s="2" t="e">
        <v>#N/A</v>
      </c>
      <c r="BP1680" s="2" t="e">
        <v>#N/A</v>
      </c>
      <c r="BQ1680" s="2" t="e">
        <v>#N/A</v>
      </c>
      <c r="BR1680" s="2" t="e">
        <v>#N/A</v>
      </c>
      <c r="BS1680" s="2" t="e">
        <v>#N/A</v>
      </c>
      <c r="BT1680" s="2" t="e">
        <v>#N/A</v>
      </c>
      <c r="BU1680" s="2" t="e">
        <v>#N/A</v>
      </c>
      <c r="BV1680" s="2" t="e">
        <v>#N/A</v>
      </c>
      <c r="BW1680" s="2" t="e">
        <v>#N/A</v>
      </c>
      <c r="BX1680" s="2">
        <v>21105</v>
      </c>
      <c r="BY1680" s="2" t="e">
        <v>#N/A</v>
      </c>
      <c r="BZ1680" s="2" t="e">
        <v>#N/A</v>
      </c>
      <c r="CA1680" s="2" t="e">
        <v>#N/A</v>
      </c>
      <c r="CB1680" s="2" t="e">
        <v>#N/A</v>
      </c>
      <c r="CC1680" s="2" t="e">
        <v>#N/A</v>
      </c>
      <c r="CD1680" s="2" t="e">
        <v>#N/A</v>
      </c>
      <c r="CE1680" s="2" t="e">
        <v>#N/A</v>
      </c>
      <c r="CF1680" s="2" t="e">
        <v>#N/A</v>
      </c>
      <c r="CG1680" s="2" t="e">
        <v>#N/A</v>
      </c>
      <c r="CH1680" s="2" t="e">
        <v>#N/A</v>
      </c>
      <c r="CI1680" s="2" t="e">
        <v>#N/A</v>
      </c>
      <c r="CJ1680" s="2">
        <v>21105</v>
      </c>
      <c r="CK1680" s="97" t="e">
        <v>#N/A</v>
      </c>
      <c r="CL1680" s="97" t="e">
        <v>#N/A</v>
      </c>
      <c r="CM1680" s="97" t="e">
        <v>#N/A</v>
      </c>
      <c r="CN1680" s="2" t="e">
        <v>#N/A</v>
      </c>
      <c r="CO1680" s="100" t="e">
        <v>#N/A</v>
      </c>
      <c r="CP1680" s="97" t="e">
        <v>#N/A</v>
      </c>
      <c r="CQ1680" s="97" t="e">
        <v>#N/A</v>
      </c>
      <c r="CR1680" s="97" t="e">
        <v>#N/A</v>
      </c>
      <c r="CS1680" s="97" t="e">
        <v>#N/A</v>
      </c>
      <c r="CT1680" s="2" t="e">
        <v>#N/A</v>
      </c>
      <c r="CU1680" s="2" t="e">
        <v>#N/A</v>
      </c>
    </row>
    <row r="1681" spans="1:99" x14ac:dyDescent="0.25">
      <c r="A1681" s="2">
        <v>21093</v>
      </c>
      <c r="B1681" s="2">
        <v>42876326</v>
      </c>
      <c r="C1681" s="2">
        <v>519958</v>
      </c>
      <c r="D1681" s="2">
        <v>42032814</v>
      </c>
      <c r="E1681" s="2">
        <v>162696</v>
      </c>
      <c r="F1681" s="2">
        <v>19980452</v>
      </c>
      <c r="G1681" s="2">
        <v>22052362</v>
      </c>
      <c r="H1681" s="2">
        <v>42876326</v>
      </c>
      <c r="I1681" s="2">
        <v>15742460</v>
      </c>
      <c r="J1681" s="2">
        <v>15569977</v>
      </c>
      <c r="K1681" s="2">
        <v>27133866</v>
      </c>
      <c r="L1681" s="2">
        <v>14643722</v>
      </c>
      <c r="N1681" s="2">
        <v>21093</v>
      </c>
      <c r="O1681" s="97">
        <v>40400389</v>
      </c>
      <c r="P1681" s="97">
        <v>425043</v>
      </c>
      <c r="Q1681" s="97">
        <v>39975346</v>
      </c>
      <c r="R1681" s="97">
        <v>214856</v>
      </c>
      <c r="S1681" s="97">
        <v>17639512</v>
      </c>
      <c r="T1681" s="97">
        <v>22335834</v>
      </c>
      <c r="U1681" s="97">
        <v>40400389</v>
      </c>
      <c r="V1681" s="97">
        <v>16408690</v>
      </c>
      <c r="W1681" s="97" t="e">
        <v>#N/A</v>
      </c>
      <c r="X1681" s="97">
        <v>23142715</v>
      </c>
      <c r="Y1681" s="97">
        <v>12544271</v>
      </c>
      <c r="Z1681" s="97">
        <v>0</v>
      </c>
      <c r="AB1681" s="2">
        <v>21106</v>
      </c>
      <c r="AC1681" s="97" t="e">
        <v>#N/A</v>
      </c>
      <c r="AD1681" s="97" t="e">
        <v>#N/A</v>
      </c>
      <c r="AE1681" s="97" t="e">
        <v>#N/A</v>
      </c>
      <c r="AF1681" s="97" t="e">
        <v>#N/A</v>
      </c>
      <c r="AG1681" s="97" t="e">
        <v>#N/A</v>
      </c>
      <c r="AH1681" s="97" t="e">
        <v>#N/A</v>
      </c>
      <c r="AI1681" s="97" t="e">
        <v>#N/A</v>
      </c>
      <c r="AJ1681" s="97" t="e">
        <v>#N/A</v>
      </c>
      <c r="AK1681" s="97" t="e">
        <v>#N/A</v>
      </c>
      <c r="AL1681" s="97" t="e">
        <v>#N/A</v>
      </c>
      <c r="AM1681" s="97" t="e">
        <v>#N/A</v>
      </c>
      <c r="AN1681" s="2">
        <v>21106</v>
      </c>
      <c r="AO1681" s="97" t="e">
        <v>#N/A</v>
      </c>
      <c r="AP1681" s="97" t="e">
        <v>#N/A</v>
      </c>
      <c r="AQ1681" s="97" t="e">
        <v>#N/A</v>
      </c>
      <c r="AR1681" s="97" t="e">
        <v>#N/A</v>
      </c>
      <c r="AS1681" s="97" t="e">
        <v>#N/A</v>
      </c>
      <c r="AT1681" s="97" t="e">
        <v>#N/A</v>
      </c>
      <c r="AU1681" s="97" t="e">
        <v>#N/A</v>
      </c>
      <c r="AV1681" s="97" t="e">
        <v>#N/A</v>
      </c>
      <c r="AW1681" s="97" t="e">
        <v>#N/A</v>
      </c>
      <c r="AX1681" s="97" t="e">
        <v>#N/A</v>
      </c>
      <c r="AY1681" s="97" t="e">
        <v>#N/A</v>
      </c>
      <c r="AZ1681" s="2">
        <v>21106</v>
      </c>
      <c r="BA1681" s="98" t="e">
        <v>#N/A</v>
      </c>
      <c r="BB1681" s="2" t="e">
        <v>#N/A</v>
      </c>
      <c r="BC1681" s="2" t="e">
        <v>#N/A</v>
      </c>
      <c r="BD1681" s="2" t="e">
        <v>#N/A</v>
      </c>
      <c r="BE1681" s="2" t="e">
        <v>#N/A</v>
      </c>
      <c r="BF1681" s="2" t="e">
        <v>#N/A</v>
      </c>
      <c r="BG1681" s="2" t="e">
        <v>#N/A</v>
      </c>
      <c r="BH1681" s="2" t="e">
        <v>#N/A</v>
      </c>
      <c r="BI1681" s="2" t="e">
        <v>#N/A</v>
      </c>
      <c r="BJ1681" s="2" t="e">
        <v>#N/A</v>
      </c>
      <c r="BK1681" s="2" t="e">
        <v>#N/A</v>
      </c>
      <c r="BL1681" s="2">
        <v>21106</v>
      </c>
      <c r="BM1681" s="2">
        <v>349889911</v>
      </c>
      <c r="BN1681" s="2" t="e">
        <v>#N/A</v>
      </c>
      <c r="BO1681" s="2" t="e">
        <v>#N/A</v>
      </c>
      <c r="BP1681" s="2" t="e">
        <v>#N/A</v>
      </c>
      <c r="BQ1681" s="2" t="e">
        <v>#N/A</v>
      </c>
      <c r="BR1681" s="2" t="e">
        <v>#N/A</v>
      </c>
      <c r="BS1681" s="2" t="e">
        <v>#N/A</v>
      </c>
      <c r="BT1681" s="2" t="e">
        <v>#N/A</v>
      </c>
      <c r="BU1681" s="2" t="e">
        <v>#N/A</v>
      </c>
      <c r="BV1681" s="2" t="e">
        <v>#N/A</v>
      </c>
      <c r="BW1681" s="2" t="e">
        <v>#N/A</v>
      </c>
      <c r="BX1681" s="2">
        <v>21106</v>
      </c>
      <c r="BY1681" s="2" t="e">
        <v>#N/A</v>
      </c>
      <c r="BZ1681" s="2" t="e">
        <v>#N/A</v>
      </c>
      <c r="CA1681" s="2" t="e">
        <v>#N/A</v>
      </c>
      <c r="CB1681" s="2" t="e">
        <v>#N/A</v>
      </c>
      <c r="CC1681" s="2" t="e">
        <v>#N/A</v>
      </c>
      <c r="CD1681" s="2" t="e">
        <v>#N/A</v>
      </c>
      <c r="CE1681" s="2" t="e">
        <v>#N/A</v>
      </c>
      <c r="CF1681" s="2" t="e">
        <v>#N/A</v>
      </c>
      <c r="CG1681" s="2" t="e">
        <v>#N/A</v>
      </c>
      <c r="CH1681" s="2" t="e">
        <v>#N/A</v>
      </c>
      <c r="CI1681" s="2" t="e">
        <v>#N/A</v>
      </c>
      <c r="CJ1681" s="2">
        <v>21106</v>
      </c>
      <c r="CK1681" s="97" t="e">
        <v>#N/A</v>
      </c>
      <c r="CL1681" s="97" t="e">
        <v>#N/A</v>
      </c>
      <c r="CM1681" s="97" t="e">
        <v>#N/A</v>
      </c>
      <c r="CN1681" s="2" t="e">
        <v>#N/A</v>
      </c>
      <c r="CO1681" s="100" t="e">
        <v>#N/A</v>
      </c>
      <c r="CP1681" s="97" t="e">
        <v>#N/A</v>
      </c>
      <c r="CQ1681" s="97" t="e">
        <v>#N/A</v>
      </c>
      <c r="CR1681" s="97" t="e">
        <v>#N/A</v>
      </c>
      <c r="CS1681" s="97" t="e">
        <v>#N/A</v>
      </c>
      <c r="CT1681" s="2" t="e">
        <v>#N/A</v>
      </c>
      <c r="CU1681" s="2" t="e">
        <v>#N/A</v>
      </c>
    </row>
    <row r="1682" spans="1:99" x14ac:dyDescent="0.25">
      <c r="A1682" s="2">
        <v>21094</v>
      </c>
      <c r="B1682" s="2">
        <v>124710552</v>
      </c>
      <c r="C1682" s="2">
        <v>12680491</v>
      </c>
      <c r="D1682" s="2">
        <v>112030061</v>
      </c>
      <c r="E1682" s="2">
        <v>2577680</v>
      </c>
      <c r="F1682" s="2">
        <v>46068463</v>
      </c>
      <c r="G1682" s="2">
        <v>65961598</v>
      </c>
      <c r="H1682" s="2">
        <v>124710552</v>
      </c>
      <c r="I1682" s="2">
        <v>31219788</v>
      </c>
      <c r="J1682" s="2">
        <v>30335046</v>
      </c>
      <c r="K1682" s="2">
        <v>84690680</v>
      </c>
      <c r="L1682" s="2">
        <v>35125057</v>
      </c>
      <c r="N1682" s="2">
        <v>21094</v>
      </c>
      <c r="O1682" s="97" t="s">
        <v>186</v>
      </c>
      <c r="P1682" s="97" t="s">
        <v>186</v>
      </c>
      <c r="Q1682" s="97" t="s">
        <v>186</v>
      </c>
      <c r="R1682" s="97" t="s">
        <v>186</v>
      </c>
      <c r="S1682" s="97" t="s">
        <v>186</v>
      </c>
      <c r="T1682" s="97" t="s">
        <v>186</v>
      </c>
      <c r="U1682" s="97" t="s">
        <v>186</v>
      </c>
      <c r="V1682" s="97" t="s">
        <v>186</v>
      </c>
      <c r="W1682" s="97" t="e">
        <v>#N/A</v>
      </c>
      <c r="X1682" s="97" t="s">
        <v>186</v>
      </c>
      <c r="Y1682" s="97" t="s">
        <v>186</v>
      </c>
      <c r="Z1682" s="97">
        <v>0</v>
      </c>
      <c r="AB1682" s="2">
        <v>21107</v>
      </c>
      <c r="AC1682" s="97" t="e">
        <v>#N/A</v>
      </c>
      <c r="AD1682" s="97" t="e">
        <v>#N/A</v>
      </c>
      <c r="AE1682" s="97" t="e">
        <v>#N/A</v>
      </c>
      <c r="AF1682" s="97" t="e">
        <v>#N/A</v>
      </c>
      <c r="AG1682" s="97" t="e">
        <v>#N/A</v>
      </c>
      <c r="AH1682" s="97" t="e">
        <v>#N/A</v>
      </c>
      <c r="AI1682" s="97" t="e">
        <v>#N/A</v>
      </c>
      <c r="AJ1682" s="97" t="e">
        <v>#N/A</v>
      </c>
      <c r="AK1682" s="97" t="e">
        <v>#N/A</v>
      </c>
      <c r="AL1682" s="97" t="e">
        <v>#N/A</v>
      </c>
      <c r="AM1682" s="97" t="e">
        <v>#N/A</v>
      </c>
      <c r="AN1682" s="2">
        <v>21107</v>
      </c>
      <c r="AO1682" s="97" t="e">
        <v>#N/A</v>
      </c>
      <c r="AP1682" s="97" t="e">
        <v>#N/A</v>
      </c>
      <c r="AQ1682" s="97" t="e">
        <v>#N/A</v>
      </c>
      <c r="AR1682" s="97" t="e">
        <v>#N/A</v>
      </c>
      <c r="AS1682" s="97" t="e">
        <v>#N/A</v>
      </c>
      <c r="AT1682" s="97" t="e">
        <v>#N/A</v>
      </c>
      <c r="AU1682" s="97" t="e">
        <v>#N/A</v>
      </c>
      <c r="AV1682" s="97" t="e">
        <v>#N/A</v>
      </c>
      <c r="AW1682" s="97" t="e">
        <v>#N/A</v>
      </c>
      <c r="AX1682" s="97" t="e">
        <v>#N/A</v>
      </c>
      <c r="AY1682" s="97" t="e">
        <v>#N/A</v>
      </c>
      <c r="AZ1682" s="2">
        <v>21107</v>
      </c>
      <c r="BA1682" s="98" t="e">
        <v>#N/A</v>
      </c>
      <c r="BB1682" s="2" t="e">
        <v>#N/A</v>
      </c>
      <c r="BC1682" s="2" t="e">
        <v>#N/A</v>
      </c>
      <c r="BD1682" s="2" t="e">
        <v>#N/A</v>
      </c>
      <c r="BE1682" s="2" t="e">
        <v>#N/A</v>
      </c>
      <c r="BF1682" s="2" t="e">
        <v>#N/A</v>
      </c>
      <c r="BG1682" s="2" t="e">
        <v>#N/A</v>
      </c>
      <c r="BH1682" s="2" t="e">
        <v>#N/A</v>
      </c>
      <c r="BI1682" s="2" t="e">
        <v>#N/A</v>
      </c>
      <c r="BJ1682" s="2" t="e">
        <v>#N/A</v>
      </c>
      <c r="BK1682" s="2" t="e">
        <v>#N/A</v>
      </c>
      <c r="BL1682" s="2">
        <v>21107</v>
      </c>
      <c r="BM1682" s="2">
        <v>349889911</v>
      </c>
      <c r="BN1682" s="2" t="e">
        <v>#N/A</v>
      </c>
      <c r="BO1682" s="2" t="e">
        <v>#N/A</v>
      </c>
      <c r="BP1682" s="2" t="e">
        <v>#N/A</v>
      </c>
      <c r="BQ1682" s="2" t="e">
        <v>#N/A</v>
      </c>
      <c r="BR1682" s="2" t="e">
        <v>#N/A</v>
      </c>
      <c r="BS1682" s="2" t="e">
        <v>#N/A</v>
      </c>
      <c r="BT1682" s="2" t="e">
        <v>#N/A</v>
      </c>
      <c r="BU1682" s="2" t="e">
        <v>#N/A</v>
      </c>
      <c r="BV1682" s="2" t="e">
        <v>#N/A</v>
      </c>
      <c r="BW1682" s="2" t="e">
        <v>#N/A</v>
      </c>
      <c r="BX1682" s="2">
        <v>21107</v>
      </c>
      <c r="BY1682" s="2" t="e">
        <v>#N/A</v>
      </c>
      <c r="BZ1682" s="2" t="e">
        <v>#N/A</v>
      </c>
      <c r="CA1682" s="2" t="e">
        <v>#N/A</v>
      </c>
      <c r="CB1682" s="2" t="e">
        <v>#N/A</v>
      </c>
      <c r="CC1682" s="2" t="e">
        <v>#N/A</v>
      </c>
      <c r="CD1682" s="2" t="e">
        <v>#N/A</v>
      </c>
      <c r="CE1682" s="2" t="e">
        <v>#N/A</v>
      </c>
      <c r="CF1682" s="2" t="e">
        <v>#N/A</v>
      </c>
      <c r="CG1682" s="2" t="e">
        <v>#N/A</v>
      </c>
      <c r="CH1682" s="2" t="e">
        <v>#N/A</v>
      </c>
      <c r="CI1682" s="2" t="e">
        <v>#N/A</v>
      </c>
      <c r="CJ1682" s="2">
        <v>21107</v>
      </c>
      <c r="CK1682" s="97" t="e">
        <v>#N/A</v>
      </c>
      <c r="CL1682" s="97" t="e">
        <v>#N/A</v>
      </c>
      <c r="CM1682" s="97" t="e">
        <v>#N/A</v>
      </c>
      <c r="CN1682" s="2" t="e">
        <v>#N/A</v>
      </c>
      <c r="CO1682" s="100" t="e">
        <v>#N/A</v>
      </c>
      <c r="CP1682" s="97" t="e">
        <v>#N/A</v>
      </c>
      <c r="CQ1682" s="97" t="e">
        <v>#N/A</v>
      </c>
      <c r="CR1682" s="97" t="e">
        <v>#N/A</v>
      </c>
      <c r="CS1682" s="97" t="e">
        <v>#N/A</v>
      </c>
      <c r="CT1682" s="2" t="e">
        <v>#N/A</v>
      </c>
      <c r="CU1682" s="2" t="e">
        <v>#N/A</v>
      </c>
    </row>
    <row r="1683" spans="1:99" x14ac:dyDescent="0.25">
      <c r="A1683" s="2">
        <v>21095</v>
      </c>
      <c r="B1683" s="2">
        <v>8712070</v>
      </c>
      <c r="C1683" s="2">
        <v>50264</v>
      </c>
      <c r="D1683" s="2">
        <v>8271597</v>
      </c>
      <c r="E1683" s="2">
        <v>19508</v>
      </c>
      <c r="F1683" s="2">
        <v>6773956</v>
      </c>
      <c r="G1683" s="2">
        <v>1497641</v>
      </c>
      <c r="H1683" s="2">
        <v>8712070</v>
      </c>
      <c r="I1683" s="2">
        <v>363620</v>
      </c>
      <c r="J1683" s="2">
        <v>363620</v>
      </c>
      <c r="K1683" s="2">
        <v>8348450</v>
      </c>
      <c r="L1683" s="2">
        <v>3898105</v>
      </c>
      <c r="N1683" s="2">
        <v>21095</v>
      </c>
      <c r="O1683" s="97" t="s">
        <v>186</v>
      </c>
      <c r="P1683" s="97" t="s">
        <v>186</v>
      </c>
      <c r="Q1683" s="97" t="s">
        <v>186</v>
      </c>
      <c r="R1683" s="97" t="s">
        <v>186</v>
      </c>
      <c r="S1683" s="97" t="s">
        <v>186</v>
      </c>
      <c r="T1683" s="97" t="s">
        <v>186</v>
      </c>
      <c r="U1683" s="97" t="s">
        <v>186</v>
      </c>
      <c r="V1683" s="97" t="s">
        <v>186</v>
      </c>
      <c r="W1683" s="97" t="e">
        <v>#N/A</v>
      </c>
      <c r="X1683" s="97" t="s">
        <v>186</v>
      </c>
      <c r="Y1683" s="97" t="s">
        <v>186</v>
      </c>
      <c r="Z1683" s="97">
        <v>0</v>
      </c>
      <c r="AB1683" s="2">
        <v>21108</v>
      </c>
      <c r="AC1683" s="97" t="e">
        <v>#N/A</v>
      </c>
      <c r="AD1683" s="97" t="e">
        <v>#N/A</v>
      </c>
      <c r="AE1683" s="97" t="e">
        <v>#N/A</v>
      </c>
      <c r="AF1683" s="97" t="e">
        <v>#N/A</v>
      </c>
      <c r="AG1683" s="97" t="e">
        <v>#N/A</v>
      </c>
      <c r="AH1683" s="97" t="e">
        <v>#N/A</v>
      </c>
      <c r="AI1683" s="97" t="e">
        <v>#N/A</v>
      </c>
      <c r="AJ1683" s="97" t="e">
        <v>#N/A</v>
      </c>
      <c r="AK1683" s="97" t="e">
        <v>#N/A</v>
      </c>
      <c r="AL1683" s="97" t="e">
        <v>#N/A</v>
      </c>
      <c r="AM1683" s="97" t="e">
        <v>#N/A</v>
      </c>
      <c r="AN1683" s="2">
        <v>21108</v>
      </c>
      <c r="AO1683" s="97" t="e">
        <v>#N/A</v>
      </c>
      <c r="AP1683" s="97" t="e">
        <v>#N/A</v>
      </c>
      <c r="AQ1683" s="97" t="e">
        <v>#N/A</v>
      </c>
      <c r="AR1683" s="97" t="e">
        <v>#N/A</v>
      </c>
      <c r="AS1683" s="97" t="e">
        <v>#N/A</v>
      </c>
      <c r="AT1683" s="97" t="e">
        <v>#N/A</v>
      </c>
      <c r="AU1683" s="97" t="e">
        <v>#N/A</v>
      </c>
      <c r="AV1683" s="97" t="e">
        <v>#N/A</v>
      </c>
      <c r="AW1683" s="97" t="e">
        <v>#N/A</v>
      </c>
      <c r="AX1683" s="97" t="e">
        <v>#N/A</v>
      </c>
      <c r="AY1683" s="97" t="e">
        <v>#N/A</v>
      </c>
      <c r="AZ1683" s="2">
        <v>21108</v>
      </c>
      <c r="BA1683" s="98" t="e">
        <v>#N/A</v>
      </c>
      <c r="BB1683" s="2" t="e">
        <v>#N/A</v>
      </c>
      <c r="BC1683" s="2" t="e">
        <v>#N/A</v>
      </c>
      <c r="BD1683" s="2" t="e">
        <v>#N/A</v>
      </c>
      <c r="BE1683" s="2" t="e">
        <v>#N/A</v>
      </c>
      <c r="BF1683" s="2" t="e">
        <v>#N/A</v>
      </c>
      <c r="BG1683" s="2" t="e">
        <v>#N/A</v>
      </c>
      <c r="BH1683" s="2" t="e">
        <v>#N/A</v>
      </c>
      <c r="BI1683" s="2" t="e">
        <v>#N/A</v>
      </c>
      <c r="BJ1683" s="2" t="e">
        <v>#N/A</v>
      </c>
      <c r="BK1683" s="2" t="e">
        <v>#N/A</v>
      </c>
      <c r="BL1683" s="2">
        <v>21108</v>
      </c>
      <c r="BM1683" s="2">
        <v>349889911</v>
      </c>
      <c r="BN1683" s="2" t="e">
        <v>#N/A</v>
      </c>
      <c r="BO1683" s="2" t="e">
        <v>#N/A</v>
      </c>
      <c r="BP1683" s="2" t="e">
        <v>#N/A</v>
      </c>
      <c r="BQ1683" s="2" t="e">
        <v>#N/A</v>
      </c>
      <c r="BR1683" s="2" t="e">
        <v>#N/A</v>
      </c>
      <c r="BS1683" s="2" t="e">
        <v>#N/A</v>
      </c>
      <c r="BT1683" s="2" t="e">
        <v>#N/A</v>
      </c>
      <c r="BU1683" s="2" t="e">
        <v>#N/A</v>
      </c>
      <c r="BV1683" s="2" t="e">
        <v>#N/A</v>
      </c>
      <c r="BW1683" s="2" t="e">
        <v>#N/A</v>
      </c>
      <c r="BX1683" s="2">
        <v>21108</v>
      </c>
      <c r="BY1683" s="2" t="e">
        <v>#N/A</v>
      </c>
      <c r="BZ1683" s="2" t="e">
        <v>#N/A</v>
      </c>
      <c r="CA1683" s="2" t="e">
        <v>#N/A</v>
      </c>
      <c r="CB1683" s="2" t="e">
        <v>#N/A</v>
      </c>
      <c r="CC1683" s="2" t="e">
        <v>#N/A</v>
      </c>
      <c r="CD1683" s="2" t="e">
        <v>#N/A</v>
      </c>
      <c r="CE1683" s="2" t="e">
        <v>#N/A</v>
      </c>
      <c r="CF1683" s="2" t="e">
        <v>#N/A</v>
      </c>
      <c r="CG1683" s="2" t="e">
        <v>#N/A</v>
      </c>
      <c r="CH1683" s="2" t="e">
        <v>#N/A</v>
      </c>
      <c r="CI1683" s="2" t="e">
        <v>#N/A</v>
      </c>
      <c r="CJ1683" s="2">
        <v>21108</v>
      </c>
      <c r="CK1683" s="97" t="e">
        <v>#N/A</v>
      </c>
      <c r="CL1683" s="97" t="e">
        <v>#N/A</v>
      </c>
      <c r="CM1683" s="97" t="e">
        <v>#N/A</v>
      </c>
      <c r="CN1683" s="2" t="e">
        <v>#N/A</v>
      </c>
      <c r="CO1683" s="100" t="e">
        <v>#N/A</v>
      </c>
      <c r="CP1683" s="97" t="e">
        <v>#N/A</v>
      </c>
      <c r="CQ1683" s="97" t="e">
        <v>#N/A</v>
      </c>
      <c r="CR1683" s="97" t="e">
        <v>#N/A</v>
      </c>
      <c r="CS1683" s="97" t="e">
        <v>#N/A</v>
      </c>
      <c r="CT1683" s="2" t="e">
        <v>#N/A</v>
      </c>
      <c r="CU1683" s="2" t="e">
        <v>#N/A</v>
      </c>
    </row>
    <row r="1684" spans="1:99" x14ac:dyDescent="0.25">
      <c r="A1684" s="2">
        <v>21096</v>
      </c>
      <c r="B1684" s="2">
        <v>17143565</v>
      </c>
      <c r="C1684" s="2">
        <v>539017</v>
      </c>
      <c r="D1684" s="2">
        <v>16604548</v>
      </c>
      <c r="E1684" s="2">
        <v>271724</v>
      </c>
      <c r="F1684" s="2">
        <v>9297827</v>
      </c>
      <c r="G1684" s="2">
        <v>7306721</v>
      </c>
      <c r="H1684" s="2">
        <v>17143565</v>
      </c>
      <c r="I1684" s="2">
        <v>3235506</v>
      </c>
      <c r="J1684" s="2">
        <v>3219846</v>
      </c>
      <c r="K1684" s="2">
        <v>11510483</v>
      </c>
      <c r="L1684" s="2">
        <v>5159497</v>
      </c>
      <c r="N1684" s="2">
        <v>21096</v>
      </c>
      <c r="O1684" s="97">
        <v>15601898</v>
      </c>
      <c r="P1684" s="97">
        <v>620683</v>
      </c>
      <c r="Q1684" s="97">
        <v>14981215</v>
      </c>
      <c r="R1684" s="97">
        <v>274482</v>
      </c>
      <c r="S1684" s="97">
        <v>8199309</v>
      </c>
      <c r="T1684" s="97">
        <v>6781906</v>
      </c>
      <c r="U1684" s="97">
        <v>15601898</v>
      </c>
      <c r="V1684" s="97">
        <v>3930418</v>
      </c>
      <c r="W1684" s="97" t="e">
        <v>#N/A</v>
      </c>
      <c r="X1684" s="97">
        <v>11272695</v>
      </c>
      <c r="Y1684" s="97">
        <v>4703574</v>
      </c>
      <c r="Z1684" s="97">
        <v>0</v>
      </c>
      <c r="AB1684" s="2">
        <v>21109</v>
      </c>
      <c r="AC1684" s="97" t="e">
        <v>#N/A</v>
      </c>
      <c r="AD1684" s="97" t="e">
        <v>#N/A</v>
      </c>
      <c r="AE1684" s="97" t="e">
        <v>#N/A</v>
      </c>
      <c r="AF1684" s="97" t="e">
        <v>#N/A</v>
      </c>
      <c r="AG1684" s="97" t="e">
        <v>#N/A</v>
      </c>
      <c r="AH1684" s="97" t="e">
        <v>#N/A</v>
      </c>
      <c r="AI1684" s="97" t="e">
        <v>#N/A</v>
      </c>
      <c r="AJ1684" s="97" t="e">
        <v>#N/A</v>
      </c>
      <c r="AK1684" s="97" t="e">
        <v>#N/A</v>
      </c>
      <c r="AL1684" s="97" t="e">
        <v>#N/A</v>
      </c>
      <c r="AM1684" s="97" t="e">
        <v>#N/A</v>
      </c>
      <c r="AN1684" s="2">
        <v>21109</v>
      </c>
      <c r="AO1684" s="97" t="e">
        <v>#N/A</v>
      </c>
      <c r="AP1684" s="97" t="e">
        <v>#N/A</v>
      </c>
      <c r="AQ1684" s="97" t="e">
        <v>#N/A</v>
      </c>
      <c r="AR1684" s="97" t="e">
        <v>#N/A</v>
      </c>
      <c r="AS1684" s="97" t="e">
        <v>#N/A</v>
      </c>
      <c r="AT1684" s="97" t="e">
        <v>#N/A</v>
      </c>
      <c r="AU1684" s="97" t="e">
        <v>#N/A</v>
      </c>
      <c r="AV1684" s="97" t="e">
        <v>#N/A</v>
      </c>
      <c r="AW1684" s="97" t="e">
        <v>#N/A</v>
      </c>
      <c r="AX1684" s="97" t="e">
        <v>#N/A</v>
      </c>
      <c r="AY1684" s="97" t="e">
        <v>#N/A</v>
      </c>
      <c r="AZ1684" s="2">
        <v>21109</v>
      </c>
      <c r="BA1684" s="98" t="e">
        <v>#N/A</v>
      </c>
      <c r="BB1684" s="2" t="e">
        <v>#N/A</v>
      </c>
      <c r="BC1684" s="2" t="e">
        <v>#N/A</v>
      </c>
      <c r="BD1684" s="2" t="e">
        <v>#N/A</v>
      </c>
      <c r="BE1684" s="2" t="e">
        <v>#N/A</v>
      </c>
      <c r="BF1684" s="2" t="e">
        <v>#N/A</v>
      </c>
      <c r="BG1684" s="2" t="e">
        <v>#N/A</v>
      </c>
      <c r="BH1684" s="2" t="e">
        <v>#N/A</v>
      </c>
      <c r="BI1684" s="2" t="e">
        <v>#N/A</v>
      </c>
      <c r="BJ1684" s="2" t="e">
        <v>#N/A</v>
      </c>
      <c r="BK1684" s="2" t="e">
        <v>#N/A</v>
      </c>
      <c r="BL1684" s="2">
        <v>21109</v>
      </c>
      <c r="BM1684" s="2">
        <v>349889911</v>
      </c>
      <c r="BN1684" s="2" t="e">
        <v>#N/A</v>
      </c>
      <c r="BO1684" s="2" t="e">
        <v>#N/A</v>
      </c>
      <c r="BP1684" s="2" t="e">
        <v>#N/A</v>
      </c>
      <c r="BQ1684" s="2" t="e">
        <v>#N/A</v>
      </c>
      <c r="BR1684" s="2" t="e">
        <v>#N/A</v>
      </c>
      <c r="BS1684" s="2" t="e">
        <v>#N/A</v>
      </c>
      <c r="BT1684" s="2" t="e">
        <v>#N/A</v>
      </c>
      <c r="BU1684" s="2" t="e">
        <v>#N/A</v>
      </c>
      <c r="BV1684" s="2" t="e">
        <v>#N/A</v>
      </c>
      <c r="BW1684" s="2" t="e">
        <v>#N/A</v>
      </c>
      <c r="BX1684" s="2">
        <v>21109</v>
      </c>
      <c r="BY1684" s="2" t="e">
        <v>#N/A</v>
      </c>
      <c r="BZ1684" s="2" t="e">
        <v>#N/A</v>
      </c>
      <c r="CA1684" s="2" t="e">
        <v>#N/A</v>
      </c>
      <c r="CB1684" s="2" t="e">
        <v>#N/A</v>
      </c>
      <c r="CC1684" s="2" t="e">
        <v>#N/A</v>
      </c>
      <c r="CD1684" s="2" t="e">
        <v>#N/A</v>
      </c>
      <c r="CE1684" s="2" t="e">
        <v>#N/A</v>
      </c>
      <c r="CF1684" s="2" t="e">
        <v>#N/A</v>
      </c>
      <c r="CG1684" s="2" t="e">
        <v>#N/A</v>
      </c>
      <c r="CH1684" s="2" t="e">
        <v>#N/A</v>
      </c>
      <c r="CI1684" s="2" t="e">
        <v>#N/A</v>
      </c>
      <c r="CJ1684" s="2">
        <v>21109</v>
      </c>
      <c r="CK1684" s="97" t="e">
        <v>#N/A</v>
      </c>
      <c r="CL1684" s="97" t="e">
        <v>#N/A</v>
      </c>
      <c r="CM1684" s="97" t="e">
        <v>#N/A</v>
      </c>
      <c r="CN1684" s="2" t="e">
        <v>#N/A</v>
      </c>
      <c r="CO1684" s="100" t="e">
        <v>#N/A</v>
      </c>
      <c r="CP1684" s="97" t="e">
        <v>#N/A</v>
      </c>
      <c r="CQ1684" s="97" t="e">
        <v>#N/A</v>
      </c>
      <c r="CR1684" s="97" t="e">
        <v>#N/A</v>
      </c>
      <c r="CS1684" s="97" t="e">
        <v>#N/A</v>
      </c>
      <c r="CT1684" s="2" t="e">
        <v>#N/A</v>
      </c>
      <c r="CU1684" s="2" t="e">
        <v>#N/A</v>
      </c>
    </row>
    <row r="1685" spans="1:99" x14ac:dyDescent="0.25">
      <c r="A1685" s="2">
        <v>21097</v>
      </c>
      <c r="B1685" s="2">
        <v>15046948</v>
      </c>
      <c r="C1685" s="2">
        <v>449526</v>
      </c>
      <c r="D1685" s="2">
        <v>14597422</v>
      </c>
      <c r="E1685" s="2">
        <v>220806</v>
      </c>
      <c r="F1685" s="2">
        <v>8459640</v>
      </c>
      <c r="G1685" s="2">
        <v>6137782</v>
      </c>
      <c r="H1685" s="2">
        <v>15046948</v>
      </c>
      <c r="I1685" s="2">
        <v>5503653</v>
      </c>
      <c r="J1685" s="2">
        <v>5390896</v>
      </c>
      <c r="K1685" s="2">
        <v>9220382</v>
      </c>
      <c r="L1685" s="2">
        <v>4143977</v>
      </c>
      <c r="N1685" s="2">
        <v>21097</v>
      </c>
      <c r="O1685" s="97" t="s">
        <v>186</v>
      </c>
      <c r="P1685" s="97" t="s">
        <v>186</v>
      </c>
      <c r="Q1685" s="97" t="s">
        <v>186</v>
      </c>
      <c r="R1685" s="97" t="s">
        <v>186</v>
      </c>
      <c r="S1685" s="97" t="s">
        <v>186</v>
      </c>
      <c r="T1685" s="97" t="s">
        <v>186</v>
      </c>
      <c r="U1685" s="97" t="s">
        <v>186</v>
      </c>
      <c r="V1685" s="97" t="s">
        <v>186</v>
      </c>
      <c r="W1685" s="97" t="e">
        <v>#N/A</v>
      </c>
      <c r="X1685" s="97" t="s">
        <v>186</v>
      </c>
      <c r="Y1685" s="97" t="s">
        <v>186</v>
      </c>
      <c r="Z1685" s="97">
        <v>0</v>
      </c>
      <c r="AB1685" s="2">
        <v>21110</v>
      </c>
      <c r="AC1685" s="97" t="e">
        <v>#N/A</v>
      </c>
      <c r="AD1685" s="97" t="e">
        <v>#N/A</v>
      </c>
      <c r="AE1685" s="97" t="e">
        <v>#N/A</v>
      </c>
      <c r="AF1685" s="97" t="e">
        <v>#N/A</v>
      </c>
      <c r="AG1685" s="97" t="e">
        <v>#N/A</v>
      </c>
      <c r="AH1685" s="97" t="e">
        <v>#N/A</v>
      </c>
      <c r="AI1685" s="97" t="e">
        <v>#N/A</v>
      </c>
      <c r="AJ1685" s="97" t="e">
        <v>#N/A</v>
      </c>
      <c r="AK1685" s="97" t="e">
        <v>#N/A</v>
      </c>
      <c r="AL1685" s="97" t="e">
        <v>#N/A</v>
      </c>
      <c r="AM1685" s="97" t="e">
        <v>#N/A</v>
      </c>
      <c r="AN1685" s="2">
        <v>21110</v>
      </c>
      <c r="AO1685" s="97" t="e">
        <v>#N/A</v>
      </c>
      <c r="AP1685" s="97" t="e">
        <v>#N/A</v>
      </c>
      <c r="AQ1685" s="97" t="e">
        <v>#N/A</v>
      </c>
      <c r="AR1685" s="97">
        <v>0</v>
      </c>
      <c r="AS1685" s="97" t="e">
        <v>#N/A</v>
      </c>
      <c r="AT1685" s="97" t="e">
        <v>#N/A</v>
      </c>
      <c r="AU1685" s="97" t="e">
        <v>#N/A</v>
      </c>
      <c r="AV1685" s="97" t="e">
        <v>#N/A</v>
      </c>
      <c r="AW1685" s="97" t="e">
        <v>#N/A</v>
      </c>
      <c r="AX1685" s="97" t="e">
        <v>#N/A</v>
      </c>
      <c r="AY1685" s="97" t="e">
        <v>#N/A</v>
      </c>
      <c r="AZ1685" s="2">
        <v>21110</v>
      </c>
      <c r="BA1685" s="98" t="e">
        <v>#N/A</v>
      </c>
      <c r="BB1685" s="2">
        <v>0</v>
      </c>
      <c r="BC1685" s="2">
        <v>0</v>
      </c>
      <c r="BD1685" s="2" t="e">
        <v>#N/A</v>
      </c>
      <c r="BE1685" s="2" t="e">
        <v>#N/A</v>
      </c>
      <c r="BF1685" s="2" t="e">
        <v>#N/A</v>
      </c>
      <c r="BG1685" s="2" t="e">
        <v>#N/A</v>
      </c>
      <c r="BH1685" s="2" t="e">
        <v>#N/A</v>
      </c>
      <c r="BI1685" s="2" t="e">
        <v>#N/A</v>
      </c>
      <c r="BJ1685" s="2" t="e">
        <v>#N/A</v>
      </c>
      <c r="BK1685" s="2" t="e">
        <v>#N/A</v>
      </c>
      <c r="BL1685" s="2">
        <v>21110</v>
      </c>
      <c r="BM1685" s="2">
        <v>349889911</v>
      </c>
      <c r="BN1685" s="2">
        <v>0</v>
      </c>
      <c r="BO1685" s="2">
        <v>0</v>
      </c>
      <c r="BP1685" s="2" t="e">
        <v>#N/A</v>
      </c>
      <c r="BQ1685" s="2" t="e">
        <v>#N/A</v>
      </c>
      <c r="BR1685" s="2" t="e">
        <v>#N/A</v>
      </c>
      <c r="BS1685" s="2" t="e">
        <v>#N/A</v>
      </c>
      <c r="BT1685" s="2" t="e">
        <v>#N/A</v>
      </c>
      <c r="BU1685" s="2" t="e">
        <v>#N/A</v>
      </c>
      <c r="BV1685" s="2" t="e">
        <v>#N/A</v>
      </c>
      <c r="BW1685" s="2" t="e">
        <v>#N/A</v>
      </c>
      <c r="BX1685" s="2">
        <v>21110</v>
      </c>
      <c r="BY1685" s="2" t="e">
        <v>#N/A</v>
      </c>
      <c r="BZ1685" s="2">
        <v>0</v>
      </c>
      <c r="CA1685" s="2">
        <v>0</v>
      </c>
      <c r="CB1685" s="2" t="e">
        <v>#N/A</v>
      </c>
      <c r="CC1685" s="2" t="e">
        <v>#N/A</v>
      </c>
      <c r="CD1685" s="2" t="e">
        <v>#N/A</v>
      </c>
      <c r="CE1685" s="2" t="e">
        <v>#N/A</v>
      </c>
      <c r="CF1685" s="2" t="e">
        <v>#N/A</v>
      </c>
      <c r="CG1685" s="2" t="e">
        <v>#N/A</v>
      </c>
      <c r="CH1685" s="2" t="e">
        <v>#N/A</v>
      </c>
      <c r="CI1685" s="2" t="e">
        <v>#N/A</v>
      </c>
      <c r="CJ1685" s="2">
        <v>21110</v>
      </c>
      <c r="CK1685" s="97">
        <v>148665264</v>
      </c>
      <c r="CL1685" s="97" t="e">
        <v>#N/A</v>
      </c>
      <c r="CM1685" s="97" t="e">
        <v>#N/A</v>
      </c>
      <c r="CN1685" s="2">
        <v>2143530</v>
      </c>
      <c r="CO1685" s="100" t="e">
        <v>#N/A</v>
      </c>
      <c r="CP1685" s="97" t="e">
        <v>#N/A</v>
      </c>
      <c r="CQ1685" s="97">
        <v>148665264</v>
      </c>
      <c r="CR1685" s="97">
        <v>92102018</v>
      </c>
      <c r="CS1685" s="97">
        <v>45536984</v>
      </c>
      <c r="CT1685" s="2">
        <v>17555121</v>
      </c>
      <c r="CU1685" s="2" t="s">
        <v>189</v>
      </c>
    </row>
    <row r="1686" spans="1:99" x14ac:dyDescent="0.25">
      <c r="A1686" s="2">
        <v>21098</v>
      </c>
      <c r="B1686" s="2" t="e">
        <v>#N/A</v>
      </c>
      <c r="C1686" s="2" t="e">
        <v>#N/A</v>
      </c>
      <c r="D1686" s="2" t="e">
        <v>#N/A</v>
      </c>
      <c r="E1686" s="2" t="e">
        <v>#N/A</v>
      </c>
      <c r="F1686" s="2" t="e">
        <v>#N/A</v>
      </c>
      <c r="G1686" s="2" t="e">
        <v>#N/A</v>
      </c>
      <c r="H1686" s="2" t="e">
        <v>#N/A</v>
      </c>
      <c r="I1686" s="2" t="e">
        <v>#N/A</v>
      </c>
      <c r="J1686" s="2" t="e">
        <v>#N/A</v>
      </c>
      <c r="K1686" s="2" t="e">
        <v>#N/A</v>
      </c>
      <c r="L1686" s="2" t="e">
        <v>#N/A</v>
      </c>
      <c r="N1686" s="2">
        <v>21098</v>
      </c>
      <c r="O1686" s="97" t="s">
        <v>186</v>
      </c>
      <c r="P1686" s="97" t="s">
        <v>186</v>
      </c>
      <c r="Q1686" s="97" t="s">
        <v>186</v>
      </c>
      <c r="R1686" s="97" t="s">
        <v>186</v>
      </c>
      <c r="S1686" s="97" t="s">
        <v>186</v>
      </c>
      <c r="T1686" s="97" t="s">
        <v>186</v>
      </c>
      <c r="U1686" s="97" t="s">
        <v>186</v>
      </c>
      <c r="V1686" s="97" t="s">
        <v>186</v>
      </c>
      <c r="W1686" s="97" t="e">
        <v>#N/A</v>
      </c>
      <c r="X1686" s="97" t="s">
        <v>186</v>
      </c>
      <c r="Y1686" s="97" t="s">
        <v>186</v>
      </c>
      <c r="Z1686" s="97">
        <v>0</v>
      </c>
      <c r="AB1686" s="2">
        <v>21111</v>
      </c>
      <c r="AC1686" s="97" t="e">
        <v>#N/A</v>
      </c>
      <c r="AD1686" s="97" t="e">
        <v>#N/A</v>
      </c>
      <c r="AE1686" s="97" t="e">
        <v>#N/A</v>
      </c>
      <c r="AF1686" s="97" t="e">
        <v>#N/A</v>
      </c>
      <c r="AG1686" s="97" t="e">
        <v>#N/A</v>
      </c>
      <c r="AH1686" s="97" t="e">
        <v>#N/A</v>
      </c>
      <c r="AI1686" s="97" t="e">
        <v>#N/A</v>
      </c>
      <c r="AJ1686" s="97" t="e">
        <v>#N/A</v>
      </c>
      <c r="AK1686" s="97" t="e">
        <v>#N/A</v>
      </c>
      <c r="AL1686" s="97" t="e">
        <v>#N/A</v>
      </c>
      <c r="AM1686" s="97" t="e">
        <v>#N/A</v>
      </c>
      <c r="AN1686" s="2">
        <v>21111</v>
      </c>
      <c r="AO1686" s="97" t="e">
        <v>#N/A</v>
      </c>
      <c r="AP1686" s="97" t="e">
        <v>#N/A</v>
      </c>
      <c r="AQ1686" s="97" t="e">
        <v>#N/A</v>
      </c>
      <c r="AR1686" s="97" t="e">
        <v>#N/A</v>
      </c>
      <c r="AS1686" s="97" t="e">
        <v>#N/A</v>
      </c>
      <c r="AT1686" s="97" t="e">
        <v>#N/A</v>
      </c>
      <c r="AU1686" s="97" t="e">
        <v>#N/A</v>
      </c>
      <c r="AV1686" s="97" t="e">
        <v>#N/A</v>
      </c>
      <c r="AW1686" s="97" t="e">
        <v>#N/A</v>
      </c>
      <c r="AX1686" s="97" t="e">
        <v>#N/A</v>
      </c>
      <c r="AY1686" s="97" t="e">
        <v>#N/A</v>
      </c>
      <c r="AZ1686" s="2">
        <v>21111</v>
      </c>
      <c r="BA1686" s="98" t="e">
        <v>#N/A</v>
      </c>
      <c r="BB1686" s="2" t="e">
        <v>#N/A</v>
      </c>
      <c r="BC1686" s="2" t="e">
        <v>#N/A</v>
      </c>
      <c r="BD1686" s="2" t="e">
        <v>#N/A</v>
      </c>
      <c r="BE1686" s="2" t="e">
        <v>#N/A</v>
      </c>
      <c r="BF1686" s="2" t="e">
        <v>#N/A</v>
      </c>
      <c r="BG1686" s="2" t="e">
        <v>#N/A</v>
      </c>
      <c r="BH1686" s="2" t="e">
        <v>#N/A</v>
      </c>
      <c r="BI1686" s="2" t="e">
        <v>#N/A</v>
      </c>
      <c r="BJ1686" s="2" t="e">
        <v>#N/A</v>
      </c>
      <c r="BK1686" s="2" t="e">
        <v>#N/A</v>
      </c>
      <c r="BL1686" s="2">
        <v>21111</v>
      </c>
      <c r="BM1686" s="2">
        <v>349889911</v>
      </c>
      <c r="BN1686" s="2" t="e">
        <v>#N/A</v>
      </c>
      <c r="BO1686" s="2" t="e">
        <v>#N/A</v>
      </c>
      <c r="BP1686" s="2" t="e">
        <v>#N/A</v>
      </c>
      <c r="BQ1686" s="2" t="e">
        <v>#N/A</v>
      </c>
      <c r="BR1686" s="2" t="e">
        <v>#N/A</v>
      </c>
      <c r="BS1686" s="2" t="e">
        <v>#N/A</v>
      </c>
      <c r="BT1686" s="2" t="e">
        <v>#N/A</v>
      </c>
      <c r="BU1686" s="2" t="e">
        <v>#N/A</v>
      </c>
      <c r="BV1686" s="2" t="e">
        <v>#N/A</v>
      </c>
      <c r="BW1686" s="2" t="e">
        <v>#N/A</v>
      </c>
      <c r="BX1686" s="2">
        <v>21111</v>
      </c>
      <c r="BY1686" s="2" t="e">
        <v>#N/A</v>
      </c>
      <c r="BZ1686" s="2" t="e">
        <v>#N/A</v>
      </c>
      <c r="CA1686" s="2" t="e">
        <v>#N/A</v>
      </c>
      <c r="CB1686" s="2" t="e">
        <v>#N/A</v>
      </c>
      <c r="CC1686" s="2" t="e">
        <v>#N/A</v>
      </c>
      <c r="CD1686" s="2" t="e">
        <v>#N/A</v>
      </c>
      <c r="CE1686" s="2" t="e">
        <v>#N/A</v>
      </c>
      <c r="CF1686" s="2" t="e">
        <v>#N/A</v>
      </c>
      <c r="CG1686" s="2" t="e">
        <v>#N/A</v>
      </c>
      <c r="CH1686" s="2" t="e">
        <v>#N/A</v>
      </c>
      <c r="CI1686" s="2" t="e">
        <v>#N/A</v>
      </c>
      <c r="CJ1686" s="2">
        <v>21111</v>
      </c>
      <c r="CK1686" s="97" t="e">
        <v>#N/A</v>
      </c>
      <c r="CL1686" s="97" t="e">
        <v>#N/A</v>
      </c>
      <c r="CM1686" s="97" t="e">
        <v>#N/A</v>
      </c>
      <c r="CN1686" s="2" t="e">
        <v>#N/A</v>
      </c>
      <c r="CO1686" s="100" t="e">
        <v>#N/A</v>
      </c>
      <c r="CP1686" s="97" t="e">
        <v>#N/A</v>
      </c>
      <c r="CQ1686" s="97" t="e">
        <v>#N/A</v>
      </c>
      <c r="CR1686" s="97" t="e">
        <v>#N/A</v>
      </c>
      <c r="CS1686" s="97" t="e">
        <v>#N/A</v>
      </c>
      <c r="CT1686" s="2" t="e">
        <v>#N/A</v>
      </c>
      <c r="CU1686" s="2" t="e">
        <v>#N/A</v>
      </c>
    </row>
    <row r="1687" spans="1:99" x14ac:dyDescent="0.25">
      <c r="A1687" s="2">
        <v>21099</v>
      </c>
      <c r="B1687" s="2">
        <v>85791305</v>
      </c>
      <c r="C1687" s="2">
        <v>3454488</v>
      </c>
      <c r="D1687" s="2">
        <v>82336817</v>
      </c>
      <c r="E1687" s="2">
        <v>738857</v>
      </c>
      <c r="F1687" s="2">
        <v>33382693</v>
      </c>
      <c r="G1687" s="2">
        <v>48954124</v>
      </c>
      <c r="H1687" s="2">
        <v>85791305</v>
      </c>
      <c r="I1687" s="2">
        <v>29277996</v>
      </c>
      <c r="J1687" s="2">
        <v>26092522</v>
      </c>
      <c r="K1687" s="2">
        <v>43454631</v>
      </c>
      <c r="L1687" s="2">
        <v>14558473</v>
      </c>
      <c r="N1687" s="2">
        <v>21099</v>
      </c>
      <c r="O1687" s="97">
        <v>82449111</v>
      </c>
      <c r="P1687" s="97">
        <v>1185892</v>
      </c>
      <c r="Q1687" s="97">
        <v>75589224</v>
      </c>
      <c r="R1687" s="97">
        <v>458628</v>
      </c>
      <c r="S1687" s="97">
        <v>29486938</v>
      </c>
      <c r="T1687" s="97">
        <v>46102286</v>
      </c>
      <c r="U1687" s="97">
        <v>82449111</v>
      </c>
      <c r="V1687" s="97">
        <v>40550655</v>
      </c>
      <c r="W1687" s="97" t="e">
        <v>#N/A</v>
      </c>
      <c r="X1687" s="97">
        <v>41898456</v>
      </c>
      <c r="Y1687" s="97">
        <v>15244894</v>
      </c>
      <c r="Z1687" s="97">
        <v>0</v>
      </c>
      <c r="AB1687" s="2">
        <v>21112</v>
      </c>
      <c r="AC1687" s="97" t="e">
        <v>#N/A</v>
      </c>
      <c r="AD1687" s="97" t="e">
        <v>#N/A</v>
      </c>
      <c r="AE1687" s="97" t="e">
        <v>#N/A</v>
      </c>
      <c r="AF1687" s="97" t="e">
        <v>#N/A</v>
      </c>
      <c r="AG1687" s="97" t="e">
        <v>#N/A</v>
      </c>
      <c r="AH1687" s="97" t="e">
        <v>#N/A</v>
      </c>
      <c r="AI1687" s="97" t="e">
        <v>#N/A</v>
      </c>
      <c r="AJ1687" s="97" t="e">
        <v>#N/A</v>
      </c>
      <c r="AK1687" s="97" t="e">
        <v>#N/A</v>
      </c>
      <c r="AL1687" s="97" t="e">
        <v>#N/A</v>
      </c>
      <c r="AM1687" s="97" t="e">
        <v>#N/A</v>
      </c>
      <c r="AN1687" s="2">
        <v>21112</v>
      </c>
      <c r="AO1687" s="97" t="e">
        <v>#N/A</v>
      </c>
      <c r="AP1687" s="97" t="e">
        <v>#N/A</v>
      </c>
      <c r="AQ1687" s="97" t="e">
        <v>#N/A</v>
      </c>
      <c r="AR1687" s="97" t="e">
        <v>#N/A</v>
      </c>
      <c r="AS1687" s="97" t="e">
        <v>#N/A</v>
      </c>
      <c r="AT1687" s="97" t="e">
        <v>#N/A</v>
      </c>
      <c r="AU1687" s="97" t="e">
        <v>#N/A</v>
      </c>
      <c r="AV1687" s="97" t="e">
        <v>#N/A</v>
      </c>
      <c r="AW1687" s="97" t="e">
        <v>#N/A</v>
      </c>
      <c r="AX1687" s="97" t="e">
        <v>#N/A</v>
      </c>
      <c r="AY1687" s="97" t="e">
        <v>#N/A</v>
      </c>
      <c r="AZ1687" s="2">
        <v>21112</v>
      </c>
      <c r="BA1687" s="98" t="e">
        <v>#N/A</v>
      </c>
      <c r="BB1687" s="2" t="e">
        <v>#N/A</v>
      </c>
      <c r="BC1687" s="2" t="e">
        <v>#N/A</v>
      </c>
      <c r="BD1687" s="2" t="e">
        <v>#N/A</v>
      </c>
      <c r="BE1687" s="2" t="e">
        <v>#N/A</v>
      </c>
      <c r="BF1687" s="2" t="e">
        <v>#N/A</v>
      </c>
      <c r="BG1687" s="2" t="e">
        <v>#N/A</v>
      </c>
      <c r="BH1687" s="2" t="e">
        <v>#N/A</v>
      </c>
      <c r="BI1687" s="2" t="e">
        <v>#N/A</v>
      </c>
      <c r="BJ1687" s="2" t="e">
        <v>#N/A</v>
      </c>
      <c r="BK1687" s="2" t="e">
        <v>#N/A</v>
      </c>
      <c r="BL1687" s="2">
        <v>21112</v>
      </c>
      <c r="BM1687" s="2">
        <v>349889911</v>
      </c>
      <c r="BN1687" s="2" t="e">
        <v>#N/A</v>
      </c>
      <c r="BO1687" s="2" t="e">
        <v>#N/A</v>
      </c>
      <c r="BP1687" s="2" t="e">
        <v>#N/A</v>
      </c>
      <c r="BQ1687" s="2" t="e">
        <v>#N/A</v>
      </c>
      <c r="BR1687" s="2" t="e">
        <v>#N/A</v>
      </c>
      <c r="BS1687" s="2" t="e">
        <v>#N/A</v>
      </c>
      <c r="BT1687" s="2" t="e">
        <v>#N/A</v>
      </c>
      <c r="BU1687" s="2" t="e">
        <v>#N/A</v>
      </c>
      <c r="BV1687" s="2" t="e">
        <v>#N/A</v>
      </c>
      <c r="BW1687" s="2" t="e">
        <v>#N/A</v>
      </c>
      <c r="BX1687" s="2">
        <v>21112</v>
      </c>
      <c r="BY1687" s="2" t="e">
        <v>#N/A</v>
      </c>
      <c r="BZ1687" s="2" t="e">
        <v>#N/A</v>
      </c>
      <c r="CA1687" s="2" t="e">
        <v>#N/A</v>
      </c>
      <c r="CB1687" s="2" t="e">
        <v>#N/A</v>
      </c>
      <c r="CC1687" s="2" t="e">
        <v>#N/A</v>
      </c>
      <c r="CD1687" s="2" t="e">
        <v>#N/A</v>
      </c>
      <c r="CE1687" s="2" t="e">
        <v>#N/A</v>
      </c>
      <c r="CF1687" s="2" t="e">
        <v>#N/A</v>
      </c>
      <c r="CG1687" s="2" t="e">
        <v>#N/A</v>
      </c>
      <c r="CH1687" s="2" t="e">
        <v>#N/A</v>
      </c>
      <c r="CI1687" s="2" t="e">
        <v>#N/A</v>
      </c>
      <c r="CJ1687" s="2">
        <v>21112</v>
      </c>
      <c r="CK1687" s="97" t="e">
        <v>#N/A</v>
      </c>
      <c r="CL1687" s="97" t="e">
        <v>#N/A</v>
      </c>
      <c r="CM1687" s="97" t="e">
        <v>#N/A</v>
      </c>
      <c r="CN1687" s="2" t="e">
        <v>#N/A</v>
      </c>
      <c r="CO1687" s="100" t="e">
        <v>#N/A</v>
      </c>
      <c r="CP1687" s="97" t="e">
        <v>#N/A</v>
      </c>
      <c r="CQ1687" s="97" t="e">
        <v>#N/A</v>
      </c>
      <c r="CR1687" s="97" t="e">
        <v>#N/A</v>
      </c>
      <c r="CS1687" s="97" t="e">
        <v>#N/A</v>
      </c>
      <c r="CT1687" s="2" t="e">
        <v>#N/A</v>
      </c>
      <c r="CU1687" s="2" t="e">
        <v>#N/A</v>
      </c>
    </row>
    <row r="1688" spans="1:99" x14ac:dyDescent="0.25">
      <c r="A1688" s="2">
        <v>21100</v>
      </c>
      <c r="B1688" s="2">
        <v>57491218</v>
      </c>
      <c r="C1688" s="2">
        <v>514968</v>
      </c>
      <c r="D1688" s="2">
        <v>56976250</v>
      </c>
      <c r="E1688" s="2">
        <v>65688</v>
      </c>
      <c r="F1688" s="2">
        <v>25520707</v>
      </c>
      <c r="G1688" s="2">
        <v>31455543</v>
      </c>
      <c r="H1688" s="2">
        <v>57491218</v>
      </c>
      <c r="I1688" s="2">
        <v>25417604</v>
      </c>
      <c r="J1688" s="2">
        <v>24669426</v>
      </c>
      <c r="K1688" s="2">
        <v>25066356</v>
      </c>
      <c r="L1688" s="2">
        <v>11327659</v>
      </c>
      <c r="N1688" s="2">
        <v>21100</v>
      </c>
      <c r="O1688" s="97" t="s">
        <v>186</v>
      </c>
      <c r="P1688" s="97" t="s">
        <v>186</v>
      </c>
      <c r="Q1688" s="97" t="s">
        <v>186</v>
      </c>
      <c r="R1688" s="97" t="s">
        <v>186</v>
      </c>
      <c r="S1688" s="97" t="s">
        <v>186</v>
      </c>
      <c r="T1688" s="97" t="s">
        <v>186</v>
      </c>
      <c r="U1688" s="97" t="s">
        <v>186</v>
      </c>
      <c r="V1688" s="97" t="s">
        <v>186</v>
      </c>
      <c r="W1688" s="97" t="e">
        <v>#N/A</v>
      </c>
      <c r="X1688" s="97" t="s">
        <v>186</v>
      </c>
      <c r="Y1688" s="97" t="s">
        <v>186</v>
      </c>
      <c r="Z1688" s="97">
        <v>0</v>
      </c>
      <c r="AB1688" s="2">
        <v>21113</v>
      </c>
      <c r="AC1688" s="97" t="e">
        <v>#N/A</v>
      </c>
      <c r="AD1688" s="97" t="e">
        <v>#N/A</v>
      </c>
      <c r="AE1688" s="97" t="e">
        <v>#N/A</v>
      </c>
      <c r="AF1688" s="97" t="e">
        <v>#N/A</v>
      </c>
      <c r="AG1688" s="97" t="e">
        <v>#N/A</v>
      </c>
      <c r="AH1688" s="97" t="e">
        <v>#N/A</v>
      </c>
      <c r="AI1688" s="97" t="e">
        <v>#N/A</v>
      </c>
      <c r="AJ1688" s="97" t="e">
        <v>#N/A</v>
      </c>
      <c r="AK1688" s="97" t="e">
        <v>#N/A</v>
      </c>
      <c r="AL1688" s="97" t="e">
        <v>#N/A</v>
      </c>
      <c r="AM1688" s="97" t="e">
        <v>#N/A</v>
      </c>
      <c r="AN1688" s="2">
        <v>21113</v>
      </c>
      <c r="AO1688" s="97" t="e">
        <v>#N/A</v>
      </c>
      <c r="AP1688" s="97" t="e">
        <v>#N/A</v>
      </c>
      <c r="AQ1688" s="97" t="e">
        <v>#N/A</v>
      </c>
      <c r="AR1688" s="97" t="e">
        <v>#N/A</v>
      </c>
      <c r="AS1688" s="97" t="e">
        <v>#N/A</v>
      </c>
      <c r="AT1688" s="97" t="e">
        <v>#N/A</v>
      </c>
      <c r="AU1688" s="97" t="e">
        <v>#N/A</v>
      </c>
      <c r="AV1688" s="97" t="e">
        <v>#N/A</v>
      </c>
      <c r="AW1688" s="97" t="e">
        <v>#N/A</v>
      </c>
      <c r="AX1688" s="97" t="e">
        <v>#N/A</v>
      </c>
      <c r="AY1688" s="97" t="e">
        <v>#N/A</v>
      </c>
      <c r="AZ1688" s="2">
        <v>21113</v>
      </c>
      <c r="BA1688" s="98" t="e">
        <v>#N/A</v>
      </c>
      <c r="BB1688" s="2" t="e">
        <v>#N/A</v>
      </c>
      <c r="BC1688" s="2" t="e">
        <v>#N/A</v>
      </c>
      <c r="BD1688" s="2" t="e">
        <v>#N/A</v>
      </c>
      <c r="BE1688" s="2" t="e">
        <v>#N/A</v>
      </c>
      <c r="BF1688" s="2" t="e">
        <v>#N/A</v>
      </c>
      <c r="BG1688" s="2" t="e">
        <v>#N/A</v>
      </c>
      <c r="BH1688" s="2" t="e">
        <v>#N/A</v>
      </c>
      <c r="BI1688" s="2" t="e">
        <v>#N/A</v>
      </c>
      <c r="BJ1688" s="2" t="e">
        <v>#N/A</v>
      </c>
      <c r="BK1688" s="2" t="e">
        <v>#N/A</v>
      </c>
      <c r="BL1688" s="2">
        <v>21113</v>
      </c>
      <c r="BM1688" s="2">
        <v>349889911</v>
      </c>
      <c r="BN1688" s="2" t="e">
        <v>#N/A</v>
      </c>
      <c r="BO1688" s="2" t="e">
        <v>#N/A</v>
      </c>
      <c r="BP1688" s="2" t="e">
        <v>#N/A</v>
      </c>
      <c r="BQ1688" s="2" t="e">
        <v>#N/A</v>
      </c>
      <c r="BR1688" s="2" t="e">
        <v>#N/A</v>
      </c>
      <c r="BS1688" s="2" t="e">
        <v>#N/A</v>
      </c>
      <c r="BT1688" s="2" t="e">
        <v>#N/A</v>
      </c>
      <c r="BU1688" s="2" t="e">
        <v>#N/A</v>
      </c>
      <c r="BV1688" s="2" t="e">
        <v>#N/A</v>
      </c>
      <c r="BW1688" s="2" t="e">
        <v>#N/A</v>
      </c>
      <c r="BX1688" s="2">
        <v>21113</v>
      </c>
      <c r="BY1688" s="2" t="e">
        <v>#N/A</v>
      </c>
      <c r="BZ1688" s="2" t="e">
        <v>#N/A</v>
      </c>
      <c r="CA1688" s="2" t="e">
        <v>#N/A</v>
      </c>
      <c r="CB1688" s="2" t="e">
        <v>#N/A</v>
      </c>
      <c r="CC1688" s="2" t="e">
        <v>#N/A</v>
      </c>
      <c r="CD1688" s="2" t="e">
        <v>#N/A</v>
      </c>
      <c r="CE1688" s="2" t="e">
        <v>#N/A</v>
      </c>
      <c r="CF1688" s="2" t="e">
        <v>#N/A</v>
      </c>
      <c r="CG1688" s="2" t="e">
        <v>#N/A</v>
      </c>
      <c r="CH1688" s="2" t="e">
        <v>#N/A</v>
      </c>
      <c r="CI1688" s="2" t="e">
        <v>#N/A</v>
      </c>
      <c r="CJ1688" s="2">
        <v>21113</v>
      </c>
      <c r="CK1688" s="97" t="e">
        <v>#N/A</v>
      </c>
      <c r="CL1688" s="97" t="e">
        <v>#N/A</v>
      </c>
      <c r="CM1688" s="97" t="e">
        <v>#N/A</v>
      </c>
      <c r="CN1688" s="2" t="e">
        <v>#N/A</v>
      </c>
      <c r="CO1688" s="100" t="e">
        <v>#N/A</v>
      </c>
      <c r="CP1688" s="97" t="e">
        <v>#N/A</v>
      </c>
      <c r="CQ1688" s="97" t="e">
        <v>#N/A</v>
      </c>
      <c r="CR1688" s="97" t="e">
        <v>#N/A</v>
      </c>
      <c r="CS1688" s="97" t="e">
        <v>#N/A</v>
      </c>
      <c r="CT1688" s="2" t="e">
        <v>#N/A</v>
      </c>
      <c r="CU1688" s="2" t="e">
        <v>#N/A</v>
      </c>
    </row>
    <row r="1689" spans="1:99" x14ac:dyDescent="0.25">
      <c r="A1689" s="2">
        <v>21101</v>
      </c>
      <c r="B1689" s="2">
        <v>22060091</v>
      </c>
      <c r="C1689" s="2">
        <v>434474</v>
      </c>
      <c r="D1689" s="2">
        <v>21489008</v>
      </c>
      <c r="E1689" s="2">
        <v>221962</v>
      </c>
      <c r="F1689" s="2">
        <v>10992399</v>
      </c>
      <c r="G1689" s="2">
        <v>10496609</v>
      </c>
      <c r="H1689" s="2">
        <v>22060091</v>
      </c>
      <c r="I1689" s="2">
        <v>6336952</v>
      </c>
      <c r="J1689" s="2">
        <v>6231868</v>
      </c>
      <c r="K1689" s="2">
        <v>15723139</v>
      </c>
      <c r="L1689" s="2">
        <v>5168381</v>
      </c>
      <c r="N1689" s="2">
        <v>21101</v>
      </c>
      <c r="O1689" s="97">
        <v>19345481</v>
      </c>
      <c r="P1689" s="97">
        <v>201632</v>
      </c>
      <c r="Q1689" s="97">
        <v>19143849</v>
      </c>
      <c r="R1689" s="97">
        <v>35237</v>
      </c>
      <c r="S1689" s="97">
        <v>9773182</v>
      </c>
      <c r="T1689" s="97">
        <v>9370667</v>
      </c>
      <c r="U1689" s="97">
        <v>19345481</v>
      </c>
      <c r="V1689" s="97">
        <v>7699764</v>
      </c>
      <c r="W1689" s="97" t="e">
        <v>#N/A</v>
      </c>
      <c r="X1689" s="97">
        <v>11316833</v>
      </c>
      <c r="Y1689" s="97">
        <v>4348605</v>
      </c>
      <c r="Z1689" s="97">
        <v>0</v>
      </c>
      <c r="AB1689" s="2">
        <v>21114</v>
      </c>
      <c r="AC1689" s="97">
        <v>5200691623</v>
      </c>
      <c r="AD1689" s="97">
        <v>1542339576</v>
      </c>
      <c r="AE1689" s="97">
        <v>3654737239</v>
      </c>
      <c r="AF1689" s="97">
        <v>936628630</v>
      </c>
      <c r="AG1689" s="97">
        <v>2178580627</v>
      </c>
      <c r="AH1689" s="97">
        <v>1476156612</v>
      </c>
      <c r="AI1689" s="97">
        <v>5320155397</v>
      </c>
      <c r="AJ1689" s="97">
        <v>868413587</v>
      </c>
      <c r="AK1689" s="97">
        <v>4360497753</v>
      </c>
      <c r="AL1689" s="97">
        <v>1875407758</v>
      </c>
      <c r="AM1689" s="97" t="s">
        <v>189</v>
      </c>
      <c r="AN1689" s="2">
        <v>21114</v>
      </c>
      <c r="AO1689" s="97" t="e">
        <v>#N/A</v>
      </c>
      <c r="AP1689" s="97">
        <v>1761673734</v>
      </c>
      <c r="AQ1689" s="97">
        <v>3837526206</v>
      </c>
      <c r="AR1689" s="97">
        <v>0</v>
      </c>
      <c r="AS1689" s="97" t="e">
        <v>#N/A</v>
      </c>
      <c r="AT1689" s="97" t="e">
        <v>#N/A</v>
      </c>
      <c r="AU1689" s="97">
        <v>5599199940</v>
      </c>
      <c r="AV1689" s="97">
        <v>474412121</v>
      </c>
      <c r="AW1689" s="97" t="e">
        <v>#N/A</v>
      </c>
      <c r="AX1689" s="97">
        <v>1627659108</v>
      </c>
      <c r="AY1689" s="97" t="s">
        <v>189</v>
      </c>
      <c r="AZ1689" s="2">
        <v>21114</v>
      </c>
      <c r="BA1689" s="98">
        <v>5289215822</v>
      </c>
      <c r="BB1689" s="2">
        <v>1820249698</v>
      </c>
      <c r="BC1689" s="2">
        <v>3468966124</v>
      </c>
      <c r="BD1689" s="2">
        <v>1036926776</v>
      </c>
      <c r="BE1689" s="2">
        <v>2146550928</v>
      </c>
      <c r="BF1689" s="2">
        <v>1322415196</v>
      </c>
      <c r="BG1689" s="2">
        <v>5289215822</v>
      </c>
      <c r="BH1689" s="2">
        <v>991722323</v>
      </c>
      <c r="BI1689" s="2">
        <v>4126559665</v>
      </c>
      <c r="BJ1689" s="2">
        <v>1556919327</v>
      </c>
      <c r="BK1689" s="2" t="s">
        <v>189</v>
      </c>
      <c r="BL1689" s="2">
        <v>21114</v>
      </c>
      <c r="BM1689" s="2">
        <v>5470170180</v>
      </c>
      <c r="BN1689" s="2">
        <v>1723908545</v>
      </c>
      <c r="BO1689" s="2">
        <v>3446261635</v>
      </c>
      <c r="BP1689" s="2">
        <v>1031491504</v>
      </c>
      <c r="BQ1689" s="2">
        <v>1882053500</v>
      </c>
      <c r="BR1689" s="2">
        <v>1564208135</v>
      </c>
      <c r="BS1689" s="2">
        <v>9291062952</v>
      </c>
      <c r="BT1689" s="2">
        <v>1654620179</v>
      </c>
      <c r="BU1689" s="2">
        <v>6304313225</v>
      </c>
      <c r="BV1689" s="2">
        <v>2349169687</v>
      </c>
      <c r="BW1689" s="2" t="s">
        <v>189</v>
      </c>
      <c r="BX1689" s="2">
        <v>21114</v>
      </c>
      <c r="BY1689" s="2">
        <v>5005856256</v>
      </c>
      <c r="BZ1689" s="2">
        <v>1664501295</v>
      </c>
      <c r="CA1689" s="2">
        <v>3341354961</v>
      </c>
      <c r="CB1689" s="2">
        <v>1025668532</v>
      </c>
      <c r="CC1689" s="2">
        <v>1744044018</v>
      </c>
      <c r="CD1689" s="2">
        <v>1597310943</v>
      </c>
      <c r="CE1689" s="2">
        <v>5005856256</v>
      </c>
      <c r="CF1689" s="2">
        <v>714749838</v>
      </c>
      <c r="CG1689" s="2">
        <v>4063598713</v>
      </c>
      <c r="CH1689" s="2">
        <v>1402890998</v>
      </c>
      <c r="CI1689" s="2" t="s">
        <v>189</v>
      </c>
      <c r="CJ1689" s="2">
        <v>21114</v>
      </c>
      <c r="CK1689" s="97">
        <v>5072487456</v>
      </c>
      <c r="CL1689" s="97" t="e">
        <v>#N/A</v>
      </c>
      <c r="CM1689" s="97" t="e">
        <v>#N/A</v>
      </c>
      <c r="CN1689" s="2">
        <v>890633931</v>
      </c>
      <c r="CO1689" s="100" t="e">
        <v>#N/A</v>
      </c>
      <c r="CP1689" s="97" t="e">
        <v>#N/A</v>
      </c>
      <c r="CQ1689" s="97">
        <v>5072487456</v>
      </c>
      <c r="CR1689" s="97">
        <v>640859726</v>
      </c>
      <c r="CS1689" s="97">
        <v>3931961293</v>
      </c>
      <c r="CT1689" s="2">
        <v>1327956915</v>
      </c>
      <c r="CU1689" s="2" t="s">
        <v>189</v>
      </c>
    </row>
    <row r="1690" spans="1:99" x14ac:dyDescent="0.25">
      <c r="A1690" s="2">
        <v>21102</v>
      </c>
      <c r="B1690" s="2">
        <v>48531196</v>
      </c>
      <c r="C1690" s="2">
        <v>3493520</v>
      </c>
      <c r="D1690" s="2">
        <v>44579526</v>
      </c>
      <c r="E1690" s="2">
        <v>178723</v>
      </c>
      <c r="F1690" s="2">
        <v>20804044</v>
      </c>
      <c r="G1690" s="2">
        <v>23775482</v>
      </c>
      <c r="H1690" s="2">
        <v>48531196</v>
      </c>
      <c r="I1690" s="2">
        <v>12803027</v>
      </c>
      <c r="J1690" s="2">
        <v>11587505</v>
      </c>
      <c r="K1690" s="2">
        <v>35728169</v>
      </c>
      <c r="L1690" s="2">
        <v>12993855</v>
      </c>
      <c r="N1690" s="2">
        <v>21102</v>
      </c>
      <c r="O1690" s="97" t="s">
        <v>186</v>
      </c>
      <c r="P1690" s="97" t="s">
        <v>186</v>
      </c>
      <c r="Q1690" s="97" t="s">
        <v>186</v>
      </c>
      <c r="R1690" s="97" t="s">
        <v>186</v>
      </c>
      <c r="S1690" s="97" t="s">
        <v>186</v>
      </c>
      <c r="T1690" s="97" t="s">
        <v>186</v>
      </c>
      <c r="U1690" s="97" t="s">
        <v>186</v>
      </c>
      <c r="V1690" s="97" t="s">
        <v>186</v>
      </c>
      <c r="W1690" s="97" t="e">
        <v>#N/A</v>
      </c>
      <c r="X1690" s="97" t="s">
        <v>186</v>
      </c>
      <c r="Y1690" s="97" t="s">
        <v>186</v>
      </c>
      <c r="Z1690" s="97">
        <v>0</v>
      </c>
      <c r="AB1690" s="2">
        <v>21115</v>
      </c>
      <c r="AC1690" s="97" t="e">
        <v>#N/A</v>
      </c>
      <c r="AD1690" s="97" t="e">
        <v>#N/A</v>
      </c>
      <c r="AE1690" s="97" t="e">
        <v>#N/A</v>
      </c>
      <c r="AF1690" s="97" t="e">
        <v>#N/A</v>
      </c>
      <c r="AG1690" s="97" t="e">
        <v>#N/A</v>
      </c>
      <c r="AH1690" s="97" t="e">
        <v>#N/A</v>
      </c>
      <c r="AI1690" s="97" t="e">
        <v>#N/A</v>
      </c>
      <c r="AJ1690" s="97" t="e">
        <v>#N/A</v>
      </c>
      <c r="AK1690" s="97" t="e">
        <v>#N/A</v>
      </c>
      <c r="AL1690" s="97" t="e">
        <v>#N/A</v>
      </c>
      <c r="AM1690" s="97" t="e">
        <v>#N/A</v>
      </c>
      <c r="AN1690" s="2">
        <v>21115</v>
      </c>
      <c r="AO1690" s="97" t="e">
        <v>#N/A</v>
      </c>
      <c r="AP1690" s="97" t="e">
        <v>#N/A</v>
      </c>
      <c r="AQ1690" s="97" t="e">
        <v>#N/A</v>
      </c>
      <c r="AR1690" s="97" t="e">
        <v>#N/A</v>
      </c>
      <c r="AS1690" s="97" t="e">
        <v>#N/A</v>
      </c>
      <c r="AT1690" s="97" t="e">
        <v>#N/A</v>
      </c>
      <c r="AU1690" s="97" t="e">
        <v>#N/A</v>
      </c>
      <c r="AV1690" s="97" t="e">
        <v>#N/A</v>
      </c>
      <c r="AW1690" s="97" t="e">
        <v>#N/A</v>
      </c>
      <c r="AX1690" s="97" t="e">
        <v>#N/A</v>
      </c>
      <c r="AY1690" s="97" t="e">
        <v>#N/A</v>
      </c>
      <c r="AZ1690" s="2">
        <v>21115</v>
      </c>
      <c r="BA1690" s="98" t="e">
        <v>#N/A</v>
      </c>
      <c r="BB1690" s="2" t="e">
        <v>#N/A</v>
      </c>
      <c r="BC1690" s="2" t="e">
        <v>#N/A</v>
      </c>
      <c r="BD1690" s="2" t="e">
        <v>#N/A</v>
      </c>
      <c r="BE1690" s="2" t="e">
        <v>#N/A</v>
      </c>
      <c r="BF1690" s="2" t="e">
        <v>#N/A</v>
      </c>
      <c r="BG1690" s="2" t="e">
        <v>#N/A</v>
      </c>
      <c r="BH1690" s="2" t="e">
        <v>#N/A</v>
      </c>
      <c r="BI1690" s="2" t="e">
        <v>#N/A</v>
      </c>
      <c r="BJ1690" s="2" t="e">
        <v>#N/A</v>
      </c>
      <c r="BK1690" s="2" t="e">
        <v>#N/A</v>
      </c>
      <c r="BL1690" s="2">
        <v>21115</v>
      </c>
      <c r="BM1690" s="2">
        <v>5470170180</v>
      </c>
      <c r="BN1690" s="2" t="e">
        <v>#N/A</v>
      </c>
      <c r="BO1690" s="2" t="e">
        <v>#N/A</v>
      </c>
      <c r="BP1690" s="2" t="e">
        <v>#N/A</v>
      </c>
      <c r="BQ1690" s="2" t="e">
        <v>#N/A</v>
      </c>
      <c r="BR1690" s="2" t="e">
        <v>#N/A</v>
      </c>
      <c r="BS1690" s="2" t="e">
        <v>#N/A</v>
      </c>
      <c r="BT1690" s="2" t="e">
        <v>#N/A</v>
      </c>
      <c r="BU1690" s="2" t="e">
        <v>#N/A</v>
      </c>
      <c r="BV1690" s="2" t="e">
        <v>#N/A</v>
      </c>
      <c r="BW1690" s="2" t="e">
        <v>#N/A</v>
      </c>
      <c r="BX1690" s="2">
        <v>21115</v>
      </c>
      <c r="BY1690" s="2" t="e">
        <v>#N/A</v>
      </c>
      <c r="BZ1690" s="2" t="e">
        <v>#N/A</v>
      </c>
      <c r="CA1690" s="2" t="e">
        <v>#N/A</v>
      </c>
      <c r="CB1690" s="2" t="e">
        <v>#N/A</v>
      </c>
      <c r="CC1690" s="2" t="e">
        <v>#N/A</v>
      </c>
      <c r="CD1690" s="2" t="e">
        <v>#N/A</v>
      </c>
      <c r="CE1690" s="2" t="e">
        <v>#N/A</v>
      </c>
      <c r="CF1690" s="2" t="e">
        <v>#N/A</v>
      </c>
      <c r="CG1690" s="2" t="e">
        <v>#N/A</v>
      </c>
      <c r="CH1690" s="2" t="e">
        <v>#N/A</v>
      </c>
      <c r="CI1690" s="2" t="e">
        <v>#N/A</v>
      </c>
      <c r="CJ1690" s="2">
        <v>21115</v>
      </c>
      <c r="CK1690" s="97" t="e">
        <v>#N/A</v>
      </c>
      <c r="CL1690" s="97" t="e">
        <v>#N/A</v>
      </c>
      <c r="CM1690" s="97" t="e">
        <v>#N/A</v>
      </c>
      <c r="CN1690" s="2" t="e">
        <v>#N/A</v>
      </c>
      <c r="CO1690" s="100" t="e">
        <v>#N/A</v>
      </c>
      <c r="CP1690" s="97" t="e">
        <v>#N/A</v>
      </c>
      <c r="CQ1690" s="97" t="e">
        <v>#N/A</v>
      </c>
      <c r="CR1690" s="97" t="e">
        <v>#N/A</v>
      </c>
      <c r="CS1690" s="97" t="e">
        <v>#N/A</v>
      </c>
      <c r="CT1690" s="2" t="e">
        <v>#N/A</v>
      </c>
      <c r="CU1690" s="2" t="e">
        <v>#N/A</v>
      </c>
    </row>
    <row r="1691" spans="1:99" x14ac:dyDescent="0.25">
      <c r="A1691" s="2">
        <v>21103</v>
      </c>
      <c r="B1691" s="2">
        <v>30340968</v>
      </c>
      <c r="C1691" s="2">
        <v>254423</v>
      </c>
      <c r="D1691" s="2">
        <v>30086545</v>
      </c>
      <c r="E1691" s="2">
        <v>116861</v>
      </c>
      <c r="F1691" s="2">
        <v>13745592</v>
      </c>
      <c r="G1691" s="2">
        <v>16340953</v>
      </c>
      <c r="H1691" s="2">
        <v>30340968</v>
      </c>
      <c r="I1691" s="2">
        <v>11669335</v>
      </c>
      <c r="J1691" s="2">
        <v>11454853</v>
      </c>
      <c r="K1691" s="2">
        <v>13572891</v>
      </c>
      <c r="L1691" s="2">
        <v>7316913</v>
      </c>
      <c r="N1691" s="2">
        <v>21103</v>
      </c>
      <c r="O1691" s="97" t="s">
        <v>186</v>
      </c>
      <c r="P1691" s="97" t="s">
        <v>186</v>
      </c>
      <c r="Q1691" s="97" t="s">
        <v>186</v>
      </c>
      <c r="R1691" s="97" t="s">
        <v>186</v>
      </c>
      <c r="S1691" s="97" t="s">
        <v>186</v>
      </c>
      <c r="T1691" s="97" t="s">
        <v>186</v>
      </c>
      <c r="U1691" s="97" t="s">
        <v>186</v>
      </c>
      <c r="V1691" s="97" t="s">
        <v>186</v>
      </c>
      <c r="W1691" s="97" t="e">
        <v>#N/A</v>
      </c>
      <c r="X1691" s="97" t="s">
        <v>186</v>
      </c>
      <c r="Y1691" s="97" t="s">
        <v>186</v>
      </c>
      <c r="Z1691" s="97">
        <v>0</v>
      </c>
      <c r="AB1691" s="2">
        <v>21116</v>
      </c>
      <c r="AC1691" s="97" t="e">
        <v>#N/A</v>
      </c>
      <c r="AD1691" s="97">
        <v>801807</v>
      </c>
      <c r="AE1691" s="97" t="e">
        <v>#N/A</v>
      </c>
      <c r="AF1691" s="97" t="e">
        <v>#N/A</v>
      </c>
      <c r="AG1691" s="97" t="e">
        <v>#N/A</v>
      </c>
      <c r="AH1691" s="97" t="e">
        <v>#N/A</v>
      </c>
      <c r="AI1691" s="97">
        <v>129991568</v>
      </c>
      <c r="AJ1691" s="97">
        <v>81896164</v>
      </c>
      <c r="AK1691" s="97">
        <v>48095404</v>
      </c>
      <c r="AL1691" s="97">
        <v>23217818</v>
      </c>
      <c r="AM1691" s="97" t="s">
        <v>189</v>
      </c>
      <c r="AN1691" s="2">
        <v>21116</v>
      </c>
      <c r="AO1691" s="97" t="e">
        <v>#N/A</v>
      </c>
      <c r="AP1691" s="97" t="e">
        <v>#N/A</v>
      </c>
      <c r="AQ1691" s="97" t="e">
        <v>#N/A</v>
      </c>
      <c r="AR1691" s="97">
        <v>0</v>
      </c>
      <c r="AS1691" s="97" t="e">
        <v>#N/A</v>
      </c>
      <c r="AT1691" s="97" t="e">
        <v>#N/A</v>
      </c>
      <c r="AU1691" s="97" t="e">
        <v>#N/A</v>
      </c>
      <c r="AV1691" s="97" t="e">
        <v>#N/A</v>
      </c>
      <c r="AW1691" s="97" t="e">
        <v>#N/A</v>
      </c>
      <c r="AX1691" s="97" t="e">
        <v>#N/A</v>
      </c>
      <c r="AY1691" s="97" t="e">
        <v>#N/A</v>
      </c>
      <c r="AZ1691" s="2">
        <v>21116</v>
      </c>
      <c r="BA1691" s="98" t="e">
        <v>#N/A</v>
      </c>
      <c r="BB1691" s="2">
        <v>0</v>
      </c>
      <c r="BC1691" s="2">
        <v>0</v>
      </c>
      <c r="BD1691" s="2" t="e">
        <v>#N/A</v>
      </c>
      <c r="BE1691" s="2" t="e">
        <v>#N/A</v>
      </c>
      <c r="BF1691" s="2" t="e">
        <v>#N/A</v>
      </c>
      <c r="BG1691" s="2" t="e">
        <v>#N/A</v>
      </c>
      <c r="BH1691" s="2" t="e">
        <v>#N/A</v>
      </c>
      <c r="BI1691" s="2" t="e">
        <v>#N/A</v>
      </c>
      <c r="BJ1691" s="2" t="e">
        <v>#N/A</v>
      </c>
      <c r="BK1691" s="2" t="e">
        <v>#N/A</v>
      </c>
      <c r="BL1691" s="2">
        <v>21116</v>
      </c>
      <c r="BM1691" s="2">
        <v>5470170180</v>
      </c>
      <c r="BN1691" s="2">
        <v>0</v>
      </c>
      <c r="BO1691" s="2">
        <v>0</v>
      </c>
      <c r="BP1691" s="2" t="e">
        <v>#N/A</v>
      </c>
      <c r="BQ1691" s="2" t="e">
        <v>#N/A</v>
      </c>
      <c r="BR1691" s="2" t="e">
        <v>#N/A</v>
      </c>
      <c r="BS1691" s="2" t="e">
        <v>#N/A</v>
      </c>
      <c r="BT1691" s="2" t="e">
        <v>#N/A</v>
      </c>
      <c r="BU1691" s="2" t="e">
        <v>#N/A</v>
      </c>
      <c r="BV1691" s="2" t="e">
        <v>#N/A</v>
      </c>
      <c r="BW1691" s="2" t="e">
        <v>#N/A</v>
      </c>
      <c r="BX1691" s="2">
        <v>21116</v>
      </c>
      <c r="BY1691" s="2" t="e">
        <v>#N/A</v>
      </c>
      <c r="BZ1691" s="2">
        <v>0</v>
      </c>
      <c r="CA1691" s="2">
        <v>0</v>
      </c>
      <c r="CB1691" s="2" t="e">
        <v>#N/A</v>
      </c>
      <c r="CC1691" s="2" t="e">
        <v>#N/A</v>
      </c>
      <c r="CD1691" s="2" t="e">
        <v>#N/A</v>
      </c>
      <c r="CE1691" s="2" t="e">
        <v>#N/A</v>
      </c>
      <c r="CF1691" s="2" t="e">
        <v>#N/A</v>
      </c>
      <c r="CG1691" s="2" t="e">
        <v>#N/A</v>
      </c>
      <c r="CH1691" s="2" t="e">
        <v>#N/A</v>
      </c>
      <c r="CI1691" s="2" t="e">
        <v>#N/A</v>
      </c>
      <c r="CJ1691" s="2">
        <v>21116</v>
      </c>
      <c r="CK1691" s="97">
        <v>100832329</v>
      </c>
      <c r="CL1691" s="97" t="e">
        <v>#N/A</v>
      </c>
      <c r="CM1691" s="97" t="e">
        <v>#N/A</v>
      </c>
      <c r="CN1691" s="2">
        <v>72049</v>
      </c>
      <c r="CO1691" s="100" t="e">
        <v>#N/A</v>
      </c>
      <c r="CP1691" s="97" t="e">
        <v>#N/A</v>
      </c>
      <c r="CQ1691" s="97">
        <v>100832329</v>
      </c>
      <c r="CR1691" s="97">
        <v>64826833</v>
      </c>
      <c r="CS1691" s="97">
        <v>31433068</v>
      </c>
      <c r="CT1691" s="2">
        <v>17345678</v>
      </c>
      <c r="CU1691" s="2" t="s">
        <v>189</v>
      </c>
    </row>
    <row r="1692" spans="1:99" x14ac:dyDescent="0.25">
      <c r="A1692" s="2">
        <v>21104</v>
      </c>
      <c r="B1692" s="2" t="e">
        <v>#N/A</v>
      </c>
      <c r="C1692" s="2" t="e">
        <v>#N/A</v>
      </c>
      <c r="D1692" s="2" t="e">
        <v>#N/A</v>
      </c>
      <c r="E1692" s="2" t="e">
        <v>#N/A</v>
      </c>
      <c r="F1692" s="2" t="e">
        <v>#N/A</v>
      </c>
      <c r="G1692" s="2" t="e">
        <v>#N/A</v>
      </c>
      <c r="H1692" s="2" t="e">
        <v>#N/A</v>
      </c>
      <c r="I1692" s="2" t="e">
        <v>#N/A</v>
      </c>
      <c r="J1692" s="2" t="e">
        <v>#N/A</v>
      </c>
      <c r="K1692" s="2" t="e">
        <v>#N/A</v>
      </c>
      <c r="L1692" s="2" t="e">
        <v>#N/A</v>
      </c>
      <c r="N1692" s="2">
        <v>21104</v>
      </c>
      <c r="O1692" s="97" t="s">
        <v>186</v>
      </c>
      <c r="P1692" s="97" t="s">
        <v>186</v>
      </c>
      <c r="Q1692" s="97" t="s">
        <v>186</v>
      </c>
      <c r="R1692" s="97" t="s">
        <v>186</v>
      </c>
      <c r="S1692" s="97" t="s">
        <v>186</v>
      </c>
      <c r="T1692" s="97" t="s">
        <v>186</v>
      </c>
      <c r="U1692" s="97" t="s">
        <v>186</v>
      </c>
      <c r="V1692" s="97" t="s">
        <v>186</v>
      </c>
      <c r="W1692" s="97" t="e">
        <v>#N/A</v>
      </c>
      <c r="X1692" s="97" t="s">
        <v>186</v>
      </c>
      <c r="Y1692" s="97" t="s">
        <v>186</v>
      </c>
      <c r="Z1692" s="97">
        <v>0</v>
      </c>
      <c r="AB1692" s="2">
        <v>21117</v>
      </c>
      <c r="AC1692" s="97" t="e">
        <v>#N/A</v>
      </c>
      <c r="AD1692" s="97" t="e">
        <v>#N/A</v>
      </c>
      <c r="AE1692" s="97" t="e">
        <v>#N/A</v>
      </c>
      <c r="AF1692" s="97" t="e">
        <v>#N/A</v>
      </c>
      <c r="AG1692" s="97" t="e">
        <v>#N/A</v>
      </c>
      <c r="AH1692" s="97" t="e">
        <v>#N/A</v>
      </c>
      <c r="AI1692" s="97" t="e">
        <v>#N/A</v>
      </c>
      <c r="AJ1692" s="97" t="e">
        <v>#N/A</v>
      </c>
      <c r="AK1692" s="97" t="e">
        <v>#N/A</v>
      </c>
      <c r="AL1692" s="97" t="e">
        <v>#N/A</v>
      </c>
      <c r="AM1692" s="97" t="e">
        <v>#N/A</v>
      </c>
      <c r="AN1692" s="2">
        <v>21117</v>
      </c>
      <c r="AO1692" s="97" t="e">
        <v>#N/A</v>
      </c>
      <c r="AP1692" s="97" t="e">
        <v>#N/A</v>
      </c>
      <c r="AQ1692" s="97" t="e">
        <v>#N/A</v>
      </c>
      <c r="AR1692" s="97" t="e">
        <v>#N/A</v>
      </c>
      <c r="AS1692" s="97" t="e">
        <v>#N/A</v>
      </c>
      <c r="AT1692" s="97" t="e">
        <v>#N/A</v>
      </c>
      <c r="AU1692" s="97" t="e">
        <v>#N/A</v>
      </c>
      <c r="AV1692" s="97" t="e">
        <v>#N/A</v>
      </c>
      <c r="AW1692" s="97" t="e">
        <v>#N/A</v>
      </c>
      <c r="AX1692" s="97" t="e">
        <v>#N/A</v>
      </c>
      <c r="AY1692" s="97" t="e">
        <v>#N/A</v>
      </c>
      <c r="AZ1692" s="2">
        <v>21117</v>
      </c>
      <c r="BA1692" s="98" t="e">
        <v>#N/A</v>
      </c>
      <c r="BB1692" s="2" t="e">
        <v>#N/A</v>
      </c>
      <c r="BC1692" s="2" t="e">
        <v>#N/A</v>
      </c>
      <c r="BD1692" s="2" t="e">
        <v>#N/A</v>
      </c>
      <c r="BE1692" s="2" t="e">
        <v>#N/A</v>
      </c>
      <c r="BF1692" s="2" t="e">
        <v>#N/A</v>
      </c>
      <c r="BG1692" s="2" t="e">
        <v>#N/A</v>
      </c>
      <c r="BH1692" s="2" t="e">
        <v>#N/A</v>
      </c>
      <c r="BI1692" s="2" t="e">
        <v>#N/A</v>
      </c>
      <c r="BJ1692" s="2" t="e">
        <v>#N/A</v>
      </c>
      <c r="BK1692" s="2" t="e">
        <v>#N/A</v>
      </c>
      <c r="BL1692" s="2">
        <v>21117</v>
      </c>
      <c r="BM1692" s="2">
        <v>5470170180</v>
      </c>
      <c r="BN1692" s="2" t="e">
        <v>#N/A</v>
      </c>
      <c r="BO1692" s="2" t="e">
        <v>#N/A</v>
      </c>
      <c r="BP1692" s="2" t="e">
        <v>#N/A</v>
      </c>
      <c r="BQ1692" s="2" t="e">
        <v>#N/A</v>
      </c>
      <c r="BR1692" s="2" t="e">
        <v>#N/A</v>
      </c>
      <c r="BS1692" s="2" t="e">
        <v>#N/A</v>
      </c>
      <c r="BT1692" s="2" t="e">
        <v>#N/A</v>
      </c>
      <c r="BU1692" s="2" t="e">
        <v>#N/A</v>
      </c>
      <c r="BV1692" s="2" t="e">
        <v>#N/A</v>
      </c>
      <c r="BW1692" s="2" t="e">
        <v>#N/A</v>
      </c>
      <c r="BX1692" s="2">
        <v>21117</v>
      </c>
      <c r="BY1692" s="2">
        <v>27654132</v>
      </c>
      <c r="BZ1692" s="2" t="e">
        <v>#N/A</v>
      </c>
      <c r="CA1692" s="2" t="e">
        <v>#N/A</v>
      </c>
      <c r="CB1692" s="2">
        <v>695865</v>
      </c>
      <c r="CC1692" s="2">
        <v>11982112</v>
      </c>
      <c r="CD1692" s="2">
        <v>12288686</v>
      </c>
      <c r="CE1692" s="2">
        <v>27654132</v>
      </c>
      <c r="CF1692" s="2">
        <v>10298</v>
      </c>
      <c r="CG1692" s="2">
        <v>14372875</v>
      </c>
      <c r="CH1692" s="2">
        <v>6745686</v>
      </c>
      <c r="CI1692" s="2" t="s">
        <v>189</v>
      </c>
      <c r="CJ1692" s="2">
        <v>21117</v>
      </c>
      <c r="CK1692" s="97" t="e">
        <v>#N/A</v>
      </c>
      <c r="CL1692" s="97" t="e">
        <v>#N/A</v>
      </c>
      <c r="CM1692" s="97" t="e">
        <v>#N/A</v>
      </c>
      <c r="CN1692" s="2" t="e">
        <v>#N/A</v>
      </c>
      <c r="CO1692" s="100" t="e">
        <v>#N/A</v>
      </c>
      <c r="CP1692" s="97" t="e">
        <v>#N/A</v>
      </c>
      <c r="CQ1692" s="97" t="e">
        <v>#N/A</v>
      </c>
      <c r="CR1692" s="97" t="e">
        <v>#N/A</v>
      </c>
      <c r="CS1692" s="97" t="e">
        <v>#N/A</v>
      </c>
      <c r="CT1692" s="2" t="e">
        <v>#N/A</v>
      </c>
      <c r="CU1692" s="2" t="e">
        <v>#N/A</v>
      </c>
    </row>
    <row r="1693" spans="1:99" x14ac:dyDescent="0.25">
      <c r="A1693" s="2">
        <v>21105</v>
      </c>
      <c r="B1693" s="2">
        <v>29367341</v>
      </c>
      <c r="C1693" s="2">
        <v>1944710</v>
      </c>
      <c r="D1693" s="2">
        <v>26181216</v>
      </c>
      <c r="E1693" s="2">
        <v>371363</v>
      </c>
      <c r="F1693" s="2">
        <v>13160962</v>
      </c>
      <c r="G1693" s="2">
        <v>13020254</v>
      </c>
      <c r="H1693" s="2">
        <v>29367341</v>
      </c>
      <c r="I1693" s="2">
        <v>8623938</v>
      </c>
      <c r="J1693" s="2">
        <v>7774038</v>
      </c>
      <c r="K1693" s="2">
        <v>20743403</v>
      </c>
      <c r="L1693" s="2">
        <v>7951357</v>
      </c>
      <c r="N1693" s="2">
        <v>21105</v>
      </c>
      <c r="O1693" s="97" t="s">
        <v>186</v>
      </c>
      <c r="P1693" s="97" t="s">
        <v>186</v>
      </c>
      <c r="Q1693" s="97" t="s">
        <v>186</v>
      </c>
      <c r="R1693" s="97" t="s">
        <v>186</v>
      </c>
      <c r="S1693" s="97" t="s">
        <v>186</v>
      </c>
      <c r="T1693" s="97" t="s">
        <v>186</v>
      </c>
      <c r="U1693" s="97" t="s">
        <v>186</v>
      </c>
      <c r="V1693" s="97" t="s">
        <v>186</v>
      </c>
      <c r="W1693" s="97" t="e">
        <v>#N/A</v>
      </c>
      <c r="X1693" s="97" t="s">
        <v>186</v>
      </c>
      <c r="Y1693" s="97" t="s">
        <v>186</v>
      </c>
      <c r="Z1693" s="97">
        <v>0</v>
      </c>
      <c r="AB1693" s="2">
        <v>21118</v>
      </c>
      <c r="AC1693" s="97" t="e">
        <v>#N/A</v>
      </c>
      <c r="AD1693" s="97" t="e">
        <v>#N/A</v>
      </c>
      <c r="AE1693" s="97" t="e">
        <v>#N/A</v>
      </c>
      <c r="AF1693" s="97" t="e">
        <v>#N/A</v>
      </c>
      <c r="AG1693" s="97" t="e">
        <v>#N/A</v>
      </c>
      <c r="AH1693" s="97" t="e">
        <v>#N/A</v>
      </c>
      <c r="AI1693" s="97" t="e">
        <v>#N/A</v>
      </c>
      <c r="AJ1693" s="97" t="e">
        <v>#N/A</v>
      </c>
      <c r="AK1693" s="97" t="e">
        <v>#N/A</v>
      </c>
      <c r="AL1693" s="97" t="e">
        <v>#N/A</v>
      </c>
      <c r="AM1693" s="97" t="e">
        <v>#N/A</v>
      </c>
      <c r="AN1693" s="2">
        <v>21118</v>
      </c>
      <c r="AO1693" s="97" t="e">
        <v>#N/A</v>
      </c>
      <c r="AP1693" s="97" t="e">
        <v>#N/A</v>
      </c>
      <c r="AQ1693" s="97" t="e">
        <v>#N/A</v>
      </c>
      <c r="AR1693" s="97" t="e">
        <v>#N/A</v>
      </c>
      <c r="AS1693" s="97" t="e">
        <v>#N/A</v>
      </c>
      <c r="AT1693" s="97" t="e">
        <v>#N/A</v>
      </c>
      <c r="AU1693" s="97" t="e">
        <v>#N/A</v>
      </c>
      <c r="AV1693" s="97" t="e">
        <v>#N/A</v>
      </c>
      <c r="AW1693" s="97" t="e">
        <v>#N/A</v>
      </c>
      <c r="AX1693" s="97" t="e">
        <v>#N/A</v>
      </c>
      <c r="AY1693" s="97" t="e">
        <v>#N/A</v>
      </c>
      <c r="AZ1693" s="2">
        <v>21118</v>
      </c>
      <c r="BA1693" s="98" t="e">
        <v>#N/A</v>
      </c>
      <c r="BB1693" s="2" t="e">
        <v>#N/A</v>
      </c>
      <c r="BC1693" s="2" t="e">
        <v>#N/A</v>
      </c>
      <c r="BD1693" s="2" t="e">
        <v>#N/A</v>
      </c>
      <c r="BE1693" s="2" t="e">
        <v>#N/A</v>
      </c>
      <c r="BF1693" s="2" t="e">
        <v>#N/A</v>
      </c>
      <c r="BG1693" s="2" t="e">
        <v>#N/A</v>
      </c>
      <c r="BH1693" s="2" t="e">
        <v>#N/A</v>
      </c>
      <c r="BI1693" s="2" t="e">
        <v>#N/A</v>
      </c>
      <c r="BJ1693" s="2" t="e">
        <v>#N/A</v>
      </c>
      <c r="BK1693" s="2" t="e">
        <v>#N/A</v>
      </c>
      <c r="BL1693" s="2">
        <v>21118</v>
      </c>
      <c r="BM1693" s="2">
        <v>5470170180</v>
      </c>
      <c r="BN1693" s="2" t="e">
        <v>#N/A</v>
      </c>
      <c r="BO1693" s="2" t="e">
        <v>#N/A</v>
      </c>
      <c r="BP1693" s="2" t="e">
        <v>#N/A</v>
      </c>
      <c r="BQ1693" s="2" t="e">
        <v>#N/A</v>
      </c>
      <c r="BR1693" s="2" t="e">
        <v>#N/A</v>
      </c>
      <c r="BS1693" s="2" t="e">
        <v>#N/A</v>
      </c>
      <c r="BT1693" s="2" t="e">
        <v>#N/A</v>
      </c>
      <c r="BU1693" s="2" t="e">
        <v>#N/A</v>
      </c>
      <c r="BV1693" s="2" t="e">
        <v>#N/A</v>
      </c>
      <c r="BW1693" s="2" t="e">
        <v>#N/A</v>
      </c>
      <c r="BX1693" s="2">
        <v>21118</v>
      </c>
      <c r="BY1693" s="2" t="e">
        <v>#N/A</v>
      </c>
      <c r="BZ1693" s="2" t="e">
        <v>#N/A</v>
      </c>
      <c r="CA1693" s="2" t="e">
        <v>#N/A</v>
      </c>
      <c r="CB1693" s="2" t="e">
        <v>#N/A</v>
      </c>
      <c r="CC1693" s="2" t="e">
        <v>#N/A</v>
      </c>
      <c r="CD1693" s="2" t="e">
        <v>#N/A</v>
      </c>
      <c r="CE1693" s="2" t="e">
        <v>#N/A</v>
      </c>
      <c r="CF1693" s="2" t="e">
        <v>#N/A</v>
      </c>
      <c r="CG1693" s="2" t="e">
        <v>#N/A</v>
      </c>
      <c r="CH1693" s="2" t="e">
        <v>#N/A</v>
      </c>
      <c r="CI1693" s="2" t="e">
        <v>#N/A</v>
      </c>
      <c r="CJ1693" s="2">
        <v>21118</v>
      </c>
      <c r="CK1693" s="97" t="e">
        <v>#N/A</v>
      </c>
      <c r="CL1693" s="97" t="e">
        <v>#N/A</v>
      </c>
      <c r="CM1693" s="97" t="e">
        <v>#N/A</v>
      </c>
      <c r="CN1693" s="2" t="e">
        <v>#N/A</v>
      </c>
      <c r="CO1693" s="100" t="e">
        <v>#N/A</v>
      </c>
      <c r="CP1693" s="97" t="e">
        <v>#N/A</v>
      </c>
      <c r="CQ1693" s="97" t="e">
        <v>#N/A</v>
      </c>
      <c r="CR1693" s="97" t="e">
        <v>#N/A</v>
      </c>
      <c r="CS1693" s="97" t="e">
        <v>#N/A</v>
      </c>
      <c r="CT1693" s="2" t="e">
        <v>#N/A</v>
      </c>
      <c r="CU1693" s="2" t="e">
        <v>#N/A</v>
      </c>
    </row>
    <row r="1694" spans="1:99" x14ac:dyDescent="0.25">
      <c r="A1694" s="2">
        <v>21106</v>
      </c>
      <c r="B1694" s="2" t="e">
        <v>#N/A</v>
      </c>
      <c r="C1694" s="2" t="e">
        <v>#N/A</v>
      </c>
      <c r="D1694" s="2" t="e">
        <v>#N/A</v>
      </c>
      <c r="E1694" s="2" t="e">
        <v>#N/A</v>
      </c>
      <c r="F1694" s="2" t="e">
        <v>#N/A</v>
      </c>
      <c r="G1694" s="2" t="e">
        <v>#N/A</v>
      </c>
      <c r="H1694" s="2" t="e">
        <v>#N/A</v>
      </c>
      <c r="I1694" s="2" t="e">
        <v>#N/A</v>
      </c>
      <c r="J1694" s="2" t="e">
        <v>#N/A</v>
      </c>
      <c r="K1694" s="2" t="e">
        <v>#N/A</v>
      </c>
      <c r="L1694" s="2" t="e">
        <v>#N/A</v>
      </c>
      <c r="N1694" s="2">
        <v>21106</v>
      </c>
      <c r="O1694" s="97" t="s">
        <v>186</v>
      </c>
      <c r="P1694" s="97" t="s">
        <v>186</v>
      </c>
      <c r="Q1694" s="97" t="s">
        <v>186</v>
      </c>
      <c r="R1694" s="97" t="s">
        <v>186</v>
      </c>
      <c r="S1694" s="97" t="s">
        <v>186</v>
      </c>
      <c r="T1694" s="97" t="s">
        <v>186</v>
      </c>
      <c r="U1694" s="97" t="s">
        <v>186</v>
      </c>
      <c r="V1694" s="97" t="s">
        <v>186</v>
      </c>
      <c r="W1694" s="97" t="e">
        <v>#N/A</v>
      </c>
      <c r="X1694" s="97" t="s">
        <v>186</v>
      </c>
      <c r="Y1694" s="97" t="s">
        <v>186</v>
      </c>
      <c r="Z1694" s="97">
        <v>0</v>
      </c>
      <c r="AB1694" s="2">
        <v>21119</v>
      </c>
      <c r="AC1694" s="97">
        <v>808806663</v>
      </c>
      <c r="AD1694" s="97">
        <v>396711672</v>
      </c>
      <c r="AE1694" s="97">
        <v>411920162</v>
      </c>
      <c r="AF1694" s="97">
        <v>204830202</v>
      </c>
      <c r="AG1694" s="97">
        <v>242120376</v>
      </c>
      <c r="AH1694" s="97">
        <v>169799786</v>
      </c>
      <c r="AI1694" s="97">
        <v>858828682</v>
      </c>
      <c r="AJ1694" s="97">
        <v>264357205</v>
      </c>
      <c r="AK1694" s="97">
        <v>594471477</v>
      </c>
      <c r="AL1694" s="97">
        <v>231844947</v>
      </c>
      <c r="AM1694" s="97" t="s">
        <v>189</v>
      </c>
      <c r="AN1694" s="2">
        <v>21119</v>
      </c>
      <c r="AO1694" s="97">
        <v>996052210</v>
      </c>
      <c r="AP1694" s="97">
        <v>454519024</v>
      </c>
      <c r="AQ1694" s="97">
        <v>471214896</v>
      </c>
      <c r="AR1694" s="97">
        <v>252286307</v>
      </c>
      <c r="AS1694" s="97">
        <v>250209285</v>
      </c>
      <c r="AT1694" s="97">
        <v>221005611</v>
      </c>
      <c r="AU1694" s="97">
        <v>996052210</v>
      </c>
      <c r="AV1694" s="97">
        <v>313437207</v>
      </c>
      <c r="AW1694" s="97">
        <v>682615003</v>
      </c>
      <c r="AX1694" s="97">
        <v>217157798</v>
      </c>
      <c r="AY1694" s="97" t="s">
        <v>189</v>
      </c>
      <c r="AZ1694" s="2">
        <v>21119</v>
      </c>
      <c r="BA1694" s="98">
        <v>908023980</v>
      </c>
      <c r="BB1694" s="2">
        <v>464312902</v>
      </c>
      <c r="BC1694" s="2">
        <v>361322528</v>
      </c>
      <c r="BD1694" s="2">
        <v>197022834</v>
      </c>
      <c r="BE1694" s="2">
        <v>230506642</v>
      </c>
      <c r="BF1694" s="2">
        <v>130815886</v>
      </c>
      <c r="BG1694" s="2">
        <v>908023980</v>
      </c>
      <c r="BH1694" s="2">
        <v>233506217</v>
      </c>
      <c r="BI1694" s="2">
        <v>674517763</v>
      </c>
      <c r="BJ1694" s="2">
        <v>209547702</v>
      </c>
      <c r="BK1694" s="2" t="s">
        <v>189</v>
      </c>
      <c r="BL1694" s="2">
        <v>21119</v>
      </c>
      <c r="BM1694" s="2">
        <v>832765215</v>
      </c>
      <c r="BN1694" s="2">
        <v>394727093</v>
      </c>
      <c r="BO1694" s="2">
        <v>403967287</v>
      </c>
      <c r="BP1694" s="2">
        <v>207083610</v>
      </c>
      <c r="BQ1694" s="2">
        <v>208405420</v>
      </c>
      <c r="BR1694" s="2">
        <v>195561867</v>
      </c>
      <c r="BS1694" s="2">
        <v>832765215</v>
      </c>
      <c r="BT1694" s="2">
        <v>207474259</v>
      </c>
      <c r="BU1694" s="2">
        <v>570537869</v>
      </c>
      <c r="BV1694" s="2">
        <v>168981641</v>
      </c>
      <c r="BW1694" s="2" t="s">
        <v>189</v>
      </c>
      <c r="BX1694" s="2">
        <v>21119</v>
      </c>
      <c r="BY1694" s="2">
        <v>730450014</v>
      </c>
      <c r="BZ1694" s="2">
        <v>357820929</v>
      </c>
      <c r="CA1694" s="2">
        <v>369918117</v>
      </c>
      <c r="CB1694" s="2">
        <v>190242724</v>
      </c>
      <c r="CC1694" s="2">
        <v>242956861</v>
      </c>
      <c r="CD1694" s="2">
        <v>126961256</v>
      </c>
      <c r="CE1694" s="2">
        <v>730450014</v>
      </c>
      <c r="CF1694" s="2">
        <v>142907380</v>
      </c>
      <c r="CG1694" s="2">
        <v>496660406</v>
      </c>
      <c r="CH1694" s="2">
        <v>147308965</v>
      </c>
      <c r="CI1694" s="2" t="s">
        <v>189</v>
      </c>
      <c r="CJ1694" s="2">
        <v>21119</v>
      </c>
      <c r="CK1694" s="97">
        <v>558035496</v>
      </c>
      <c r="CL1694" s="97" t="e">
        <v>#N/A</v>
      </c>
      <c r="CM1694" s="97" t="e">
        <v>#N/A</v>
      </c>
      <c r="CN1694" s="2">
        <v>160294920</v>
      </c>
      <c r="CO1694" s="100" t="e">
        <v>#N/A</v>
      </c>
      <c r="CP1694" s="97" t="e">
        <v>#N/A</v>
      </c>
      <c r="CQ1694" s="97">
        <v>558035496</v>
      </c>
      <c r="CR1694" s="97">
        <v>136890889</v>
      </c>
      <c r="CS1694" s="97">
        <v>358535132</v>
      </c>
      <c r="CT1694" s="2">
        <v>118403007</v>
      </c>
      <c r="CU1694" s="2" t="s">
        <v>189</v>
      </c>
    </row>
    <row r="1695" spans="1:99" x14ac:dyDescent="0.25">
      <c r="A1695" s="2">
        <v>21107</v>
      </c>
      <c r="B1695" s="2">
        <v>81452422</v>
      </c>
      <c r="C1695" s="2">
        <v>482249</v>
      </c>
      <c r="D1695" s="2">
        <v>80970173</v>
      </c>
      <c r="E1695" s="2">
        <v>268412</v>
      </c>
      <c r="F1695" s="2">
        <v>36442982</v>
      </c>
      <c r="G1695" s="2">
        <v>44527191</v>
      </c>
      <c r="H1695" s="2">
        <v>81452422</v>
      </c>
      <c r="I1695" s="2">
        <v>35327306</v>
      </c>
      <c r="J1695" s="2">
        <v>32727153</v>
      </c>
      <c r="K1695" s="2">
        <v>44853095</v>
      </c>
      <c r="L1695" s="2">
        <v>8590839</v>
      </c>
      <c r="N1695" s="2">
        <v>21107</v>
      </c>
      <c r="O1695" s="97" t="s">
        <v>186</v>
      </c>
      <c r="P1695" s="97" t="s">
        <v>186</v>
      </c>
      <c r="Q1695" s="97" t="s">
        <v>186</v>
      </c>
      <c r="R1695" s="97" t="s">
        <v>186</v>
      </c>
      <c r="S1695" s="97" t="s">
        <v>186</v>
      </c>
      <c r="T1695" s="97" t="s">
        <v>186</v>
      </c>
      <c r="U1695" s="97" t="s">
        <v>186</v>
      </c>
      <c r="V1695" s="97" t="s">
        <v>186</v>
      </c>
      <c r="W1695" s="97" t="e">
        <v>#N/A</v>
      </c>
      <c r="X1695" s="97" t="s">
        <v>186</v>
      </c>
      <c r="Y1695" s="97" t="s">
        <v>186</v>
      </c>
      <c r="Z1695" s="97">
        <v>0</v>
      </c>
      <c r="AB1695" s="2">
        <v>21120</v>
      </c>
      <c r="AC1695" s="97" t="e">
        <v>#N/A</v>
      </c>
      <c r="AD1695" s="97" t="e">
        <v>#N/A</v>
      </c>
      <c r="AE1695" s="97" t="e">
        <v>#N/A</v>
      </c>
      <c r="AF1695" s="97" t="e">
        <v>#N/A</v>
      </c>
      <c r="AG1695" s="97" t="e">
        <v>#N/A</v>
      </c>
      <c r="AH1695" s="97" t="e">
        <v>#N/A</v>
      </c>
      <c r="AI1695" s="97" t="e">
        <v>#N/A</v>
      </c>
      <c r="AJ1695" s="97" t="e">
        <v>#N/A</v>
      </c>
      <c r="AK1695" s="97" t="e">
        <v>#N/A</v>
      </c>
      <c r="AL1695" s="97" t="e">
        <v>#N/A</v>
      </c>
      <c r="AM1695" s="97" t="e">
        <v>#N/A</v>
      </c>
      <c r="AN1695" s="2">
        <v>21120</v>
      </c>
      <c r="AO1695" s="97" t="e">
        <v>#N/A</v>
      </c>
      <c r="AP1695" s="97" t="e">
        <v>#N/A</v>
      </c>
      <c r="AQ1695" s="97" t="e">
        <v>#N/A</v>
      </c>
      <c r="AR1695" s="97" t="e">
        <v>#N/A</v>
      </c>
      <c r="AS1695" s="97" t="e">
        <v>#N/A</v>
      </c>
      <c r="AT1695" s="97" t="e">
        <v>#N/A</v>
      </c>
      <c r="AU1695" s="97" t="e">
        <v>#N/A</v>
      </c>
      <c r="AV1695" s="97" t="e">
        <v>#N/A</v>
      </c>
      <c r="AW1695" s="97" t="e">
        <v>#N/A</v>
      </c>
      <c r="AX1695" s="97" t="e">
        <v>#N/A</v>
      </c>
      <c r="AY1695" s="97" t="e">
        <v>#N/A</v>
      </c>
      <c r="AZ1695" s="2">
        <v>21120</v>
      </c>
      <c r="BA1695" s="98" t="e">
        <v>#N/A</v>
      </c>
      <c r="BB1695" s="2" t="e">
        <v>#N/A</v>
      </c>
      <c r="BC1695" s="2" t="e">
        <v>#N/A</v>
      </c>
      <c r="BD1695" s="2" t="e">
        <v>#N/A</v>
      </c>
      <c r="BE1695" s="2" t="e">
        <v>#N/A</v>
      </c>
      <c r="BF1695" s="2" t="e">
        <v>#N/A</v>
      </c>
      <c r="BG1695" s="2" t="e">
        <v>#N/A</v>
      </c>
      <c r="BH1695" s="2" t="e">
        <v>#N/A</v>
      </c>
      <c r="BI1695" s="2" t="e">
        <v>#N/A</v>
      </c>
      <c r="BJ1695" s="2" t="e">
        <v>#N/A</v>
      </c>
      <c r="BK1695" s="2" t="e">
        <v>#N/A</v>
      </c>
      <c r="BL1695" s="2">
        <v>21120</v>
      </c>
      <c r="BM1695" s="2">
        <v>832765215</v>
      </c>
      <c r="BN1695" s="2" t="e">
        <v>#N/A</v>
      </c>
      <c r="BO1695" s="2" t="e">
        <v>#N/A</v>
      </c>
      <c r="BP1695" s="2" t="e">
        <v>#N/A</v>
      </c>
      <c r="BQ1695" s="2" t="e">
        <v>#N/A</v>
      </c>
      <c r="BR1695" s="2" t="e">
        <v>#N/A</v>
      </c>
      <c r="BS1695" s="2" t="e">
        <v>#N/A</v>
      </c>
      <c r="BT1695" s="2" t="e">
        <v>#N/A</v>
      </c>
      <c r="BU1695" s="2" t="e">
        <v>#N/A</v>
      </c>
      <c r="BV1695" s="2" t="e">
        <v>#N/A</v>
      </c>
      <c r="BW1695" s="2" t="e">
        <v>#N/A</v>
      </c>
      <c r="BX1695" s="2">
        <v>21120</v>
      </c>
      <c r="BY1695" s="2" t="e">
        <v>#N/A</v>
      </c>
      <c r="BZ1695" s="2" t="e">
        <v>#N/A</v>
      </c>
      <c r="CA1695" s="2" t="e">
        <v>#N/A</v>
      </c>
      <c r="CB1695" s="2" t="e">
        <v>#N/A</v>
      </c>
      <c r="CC1695" s="2" t="e">
        <v>#N/A</v>
      </c>
      <c r="CD1695" s="2" t="e">
        <v>#N/A</v>
      </c>
      <c r="CE1695" s="2" t="e">
        <v>#N/A</v>
      </c>
      <c r="CF1695" s="2" t="e">
        <v>#N/A</v>
      </c>
      <c r="CG1695" s="2" t="e">
        <v>#N/A</v>
      </c>
      <c r="CH1695" s="2" t="e">
        <v>#N/A</v>
      </c>
      <c r="CI1695" s="2" t="e">
        <v>#N/A</v>
      </c>
      <c r="CJ1695" s="2">
        <v>21120</v>
      </c>
      <c r="CK1695" s="97" t="e">
        <v>#N/A</v>
      </c>
      <c r="CL1695" s="97" t="e">
        <v>#N/A</v>
      </c>
      <c r="CM1695" s="97" t="e">
        <v>#N/A</v>
      </c>
      <c r="CN1695" s="2" t="e">
        <v>#N/A</v>
      </c>
      <c r="CO1695" s="100" t="e">
        <v>#N/A</v>
      </c>
      <c r="CP1695" s="97" t="e">
        <v>#N/A</v>
      </c>
      <c r="CQ1695" s="97" t="e">
        <v>#N/A</v>
      </c>
      <c r="CR1695" s="97" t="e">
        <v>#N/A</v>
      </c>
      <c r="CS1695" s="97" t="e">
        <v>#N/A</v>
      </c>
      <c r="CT1695" s="2" t="e">
        <v>#N/A</v>
      </c>
      <c r="CU1695" s="2" t="e">
        <v>#N/A</v>
      </c>
    </row>
    <row r="1696" spans="1:99" x14ac:dyDescent="0.25">
      <c r="A1696" s="2">
        <v>21108</v>
      </c>
      <c r="B1696" s="2" t="e">
        <v>#N/A</v>
      </c>
      <c r="C1696" s="2" t="e">
        <v>#N/A</v>
      </c>
      <c r="D1696" s="2" t="e">
        <v>#N/A</v>
      </c>
      <c r="E1696" s="2" t="e">
        <v>#N/A</v>
      </c>
      <c r="F1696" s="2" t="e">
        <v>#N/A</v>
      </c>
      <c r="G1696" s="2" t="e">
        <v>#N/A</v>
      </c>
      <c r="H1696" s="2" t="e">
        <v>#N/A</v>
      </c>
      <c r="I1696" s="2" t="e">
        <v>#N/A</v>
      </c>
      <c r="J1696" s="2" t="e">
        <v>#N/A</v>
      </c>
      <c r="K1696" s="2" t="e">
        <v>#N/A</v>
      </c>
      <c r="L1696" s="2" t="e">
        <v>#N/A</v>
      </c>
      <c r="N1696" s="2">
        <v>21108</v>
      </c>
      <c r="O1696" s="97" t="s">
        <v>186</v>
      </c>
      <c r="P1696" s="97" t="s">
        <v>186</v>
      </c>
      <c r="Q1696" s="97" t="s">
        <v>186</v>
      </c>
      <c r="R1696" s="97" t="s">
        <v>186</v>
      </c>
      <c r="S1696" s="97" t="s">
        <v>186</v>
      </c>
      <c r="T1696" s="97" t="s">
        <v>186</v>
      </c>
      <c r="U1696" s="97" t="s">
        <v>186</v>
      </c>
      <c r="V1696" s="97" t="s">
        <v>186</v>
      </c>
      <c r="W1696" s="97" t="e">
        <v>#N/A</v>
      </c>
      <c r="X1696" s="97" t="s">
        <v>186</v>
      </c>
      <c r="Y1696" s="97" t="s">
        <v>186</v>
      </c>
      <c r="Z1696" s="97">
        <v>0</v>
      </c>
      <c r="AB1696" s="2">
        <v>21121</v>
      </c>
      <c r="AC1696" s="97" t="e">
        <v>#N/A</v>
      </c>
      <c r="AD1696" s="97" t="e">
        <v>#N/A</v>
      </c>
      <c r="AE1696" s="97" t="e">
        <v>#N/A</v>
      </c>
      <c r="AF1696" s="97" t="e">
        <v>#N/A</v>
      </c>
      <c r="AG1696" s="97" t="e">
        <v>#N/A</v>
      </c>
      <c r="AH1696" s="97" t="e">
        <v>#N/A</v>
      </c>
      <c r="AI1696" s="97" t="e">
        <v>#N/A</v>
      </c>
      <c r="AJ1696" s="97" t="e">
        <v>#N/A</v>
      </c>
      <c r="AK1696" s="97" t="e">
        <v>#N/A</v>
      </c>
      <c r="AL1696" s="97" t="e">
        <v>#N/A</v>
      </c>
      <c r="AM1696" s="97" t="e">
        <v>#N/A</v>
      </c>
      <c r="AN1696" s="2">
        <v>21121</v>
      </c>
      <c r="AO1696" s="97" t="e">
        <v>#N/A</v>
      </c>
      <c r="AP1696" s="97" t="e">
        <v>#N/A</v>
      </c>
      <c r="AQ1696" s="97" t="e">
        <v>#N/A</v>
      </c>
      <c r="AR1696" s="97" t="e">
        <v>#N/A</v>
      </c>
      <c r="AS1696" s="97" t="e">
        <v>#N/A</v>
      </c>
      <c r="AT1696" s="97" t="e">
        <v>#N/A</v>
      </c>
      <c r="AU1696" s="97" t="e">
        <v>#N/A</v>
      </c>
      <c r="AV1696" s="97" t="e">
        <v>#N/A</v>
      </c>
      <c r="AW1696" s="97" t="e">
        <v>#N/A</v>
      </c>
      <c r="AX1696" s="97" t="e">
        <v>#N/A</v>
      </c>
      <c r="AY1696" s="97" t="e">
        <v>#N/A</v>
      </c>
      <c r="AZ1696" s="2">
        <v>21121</v>
      </c>
      <c r="BA1696" s="98" t="e">
        <v>#N/A</v>
      </c>
      <c r="BB1696" s="2" t="e">
        <v>#N/A</v>
      </c>
      <c r="BC1696" s="2" t="e">
        <v>#N/A</v>
      </c>
      <c r="BD1696" s="2" t="e">
        <v>#N/A</v>
      </c>
      <c r="BE1696" s="2" t="e">
        <v>#N/A</v>
      </c>
      <c r="BF1696" s="2" t="e">
        <v>#N/A</v>
      </c>
      <c r="BG1696" s="2" t="e">
        <v>#N/A</v>
      </c>
      <c r="BH1696" s="2" t="e">
        <v>#N/A</v>
      </c>
      <c r="BI1696" s="2" t="e">
        <v>#N/A</v>
      </c>
      <c r="BJ1696" s="2" t="e">
        <v>#N/A</v>
      </c>
      <c r="BK1696" s="2" t="e">
        <v>#N/A</v>
      </c>
      <c r="BL1696" s="2">
        <v>21121</v>
      </c>
      <c r="BM1696" s="2">
        <v>832765215</v>
      </c>
      <c r="BN1696" s="2" t="e">
        <v>#N/A</v>
      </c>
      <c r="BO1696" s="2" t="e">
        <v>#N/A</v>
      </c>
      <c r="BP1696" s="2" t="e">
        <v>#N/A</v>
      </c>
      <c r="BQ1696" s="2" t="e">
        <v>#N/A</v>
      </c>
      <c r="BR1696" s="2" t="e">
        <v>#N/A</v>
      </c>
      <c r="BS1696" s="2" t="e">
        <v>#N/A</v>
      </c>
      <c r="BT1696" s="2" t="e">
        <v>#N/A</v>
      </c>
      <c r="BU1696" s="2" t="e">
        <v>#N/A</v>
      </c>
      <c r="BV1696" s="2" t="e">
        <v>#N/A</v>
      </c>
      <c r="BW1696" s="2" t="e">
        <v>#N/A</v>
      </c>
      <c r="BX1696" s="2">
        <v>21121</v>
      </c>
      <c r="BY1696" s="2" t="e">
        <v>#N/A</v>
      </c>
      <c r="BZ1696" s="2" t="e">
        <v>#N/A</v>
      </c>
      <c r="CA1696" s="2" t="e">
        <v>#N/A</v>
      </c>
      <c r="CB1696" s="2" t="e">
        <v>#N/A</v>
      </c>
      <c r="CC1696" s="2" t="e">
        <v>#N/A</v>
      </c>
      <c r="CD1696" s="2" t="e">
        <v>#N/A</v>
      </c>
      <c r="CE1696" s="2" t="e">
        <v>#N/A</v>
      </c>
      <c r="CF1696" s="2" t="e">
        <v>#N/A</v>
      </c>
      <c r="CG1696" s="2" t="e">
        <v>#N/A</v>
      </c>
      <c r="CH1696" s="2" t="e">
        <v>#N/A</v>
      </c>
      <c r="CI1696" s="2" t="e">
        <v>#N/A</v>
      </c>
      <c r="CJ1696" s="2">
        <v>21121</v>
      </c>
      <c r="CK1696" s="97" t="e">
        <v>#N/A</v>
      </c>
      <c r="CL1696" s="97" t="e">
        <v>#N/A</v>
      </c>
      <c r="CM1696" s="97" t="e">
        <v>#N/A</v>
      </c>
      <c r="CN1696" s="2" t="e">
        <v>#N/A</v>
      </c>
      <c r="CO1696" s="100" t="e">
        <v>#N/A</v>
      </c>
      <c r="CP1696" s="97" t="e">
        <v>#N/A</v>
      </c>
      <c r="CQ1696" s="97" t="e">
        <v>#N/A</v>
      </c>
      <c r="CR1696" s="97" t="e">
        <v>#N/A</v>
      </c>
      <c r="CS1696" s="97" t="e">
        <v>#N/A</v>
      </c>
      <c r="CT1696" s="2" t="e">
        <v>#N/A</v>
      </c>
      <c r="CU1696" s="2" t="e">
        <v>#N/A</v>
      </c>
    </row>
    <row r="1697" spans="1:99" x14ac:dyDescent="0.25">
      <c r="A1697" s="2">
        <v>21109</v>
      </c>
      <c r="B1697" s="2">
        <v>113151220</v>
      </c>
      <c r="C1697" s="2">
        <v>1623993</v>
      </c>
      <c r="D1697" s="2">
        <v>104215848</v>
      </c>
      <c r="E1697" s="2">
        <v>251134</v>
      </c>
      <c r="F1697" s="2">
        <v>42207018</v>
      </c>
      <c r="G1697" s="2">
        <v>62008830</v>
      </c>
      <c r="H1697" s="2">
        <v>113151220</v>
      </c>
      <c r="I1697" s="2">
        <v>63197414</v>
      </c>
      <c r="J1697" s="2">
        <v>60129133</v>
      </c>
      <c r="K1697" s="2">
        <v>49953806</v>
      </c>
      <c r="L1697" s="2">
        <v>20245683</v>
      </c>
      <c r="N1697" s="2">
        <v>21109</v>
      </c>
      <c r="O1697" s="97" t="s">
        <v>186</v>
      </c>
      <c r="P1697" s="97" t="s">
        <v>186</v>
      </c>
      <c r="Q1697" s="97" t="s">
        <v>186</v>
      </c>
      <c r="R1697" s="97" t="s">
        <v>186</v>
      </c>
      <c r="S1697" s="97" t="s">
        <v>186</v>
      </c>
      <c r="T1697" s="97" t="s">
        <v>186</v>
      </c>
      <c r="U1697" s="97" t="s">
        <v>186</v>
      </c>
      <c r="V1697" s="97" t="s">
        <v>186</v>
      </c>
      <c r="W1697" s="97" t="e">
        <v>#N/A</v>
      </c>
      <c r="X1697" s="97" t="s">
        <v>186</v>
      </c>
      <c r="Y1697" s="97" t="s">
        <v>186</v>
      </c>
      <c r="Z1697" s="97">
        <v>0</v>
      </c>
      <c r="AB1697" s="2">
        <v>21122</v>
      </c>
      <c r="AC1697" s="97" t="e">
        <v>#N/A</v>
      </c>
      <c r="AD1697" s="97" t="e">
        <v>#N/A</v>
      </c>
      <c r="AE1697" s="97" t="e">
        <v>#N/A</v>
      </c>
      <c r="AF1697" s="97" t="e">
        <v>#N/A</v>
      </c>
      <c r="AG1697" s="97" t="e">
        <v>#N/A</v>
      </c>
      <c r="AH1697" s="97" t="e">
        <v>#N/A</v>
      </c>
      <c r="AI1697" s="97" t="e">
        <v>#N/A</v>
      </c>
      <c r="AJ1697" s="97" t="e">
        <v>#N/A</v>
      </c>
      <c r="AK1697" s="97" t="e">
        <v>#N/A</v>
      </c>
      <c r="AL1697" s="97" t="e">
        <v>#N/A</v>
      </c>
      <c r="AM1697" s="97" t="e">
        <v>#N/A</v>
      </c>
      <c r="AN1697" s="2">
        <v>21122</v>
      </c>
      <c r="AO1697" s="97" t="e">
        <v>#N/A</v>
      </c>
      <c r="AP1697" s="97" t="e">
        <v>#N/A</v>
      </c>
      <c r="AQ1697" s="97" t="e">
        <v>#N/A</v>
      </c>
      <c r="AR1697" s="97" t="e">
        <v>#N/A</v>
      </c>
      <c r="AS1697" s="97" t="e">
        <v>#N/A</v>
      </c>
      <c r="AT1697" s="97" t="e">
        <v>#N/A</v>
      </c>
      <c r="AU1697" s="97" t="e">
        <v>#N/A</v>
      </c>
      <c r="AV1697" s="97" t="e">
        <v>#N/A</v>
      </c>
      <c r="AW1697" s="97" t="e">
        <v>#N/A</v>
      </c>
      <c r="AX1697" s="97" t="e">
        <v>#N/A</v>
      </c>
      <c r="AY1697" s="97" t="e">
        <v>#N/A</v>
      </c>
      <c r="AZ1697" s="2">
        <v>21122</v>
      </c>
      <c r="BA1697" s="98" t="e">
        <v>#N/A</v>
      </c>
      <c r="BB1697" s="2" t="e">
        <v>#N/A</v>
      </c>
      <c r="BC1697" s="2" t="e">
        <v>#N/A</v>
      </c>
      <c r="BD1697" s="2" t="e">
        <v>#N/A</v>
      </c>
      <c r="BE1697" s="2" t="e">
        <v>#N/A</v>
      </c>
      <c r="BF1697" s="2" t="e">
        <v>#N/A</v>
      </c>
      <c r="BG1697" s="2" t="e">
        <v>#N/A</v>
      </c>
      <c r="BH1697" s="2" t="e">
        <v>#N/A</v>
      </c>
      <c r="BI1697" s="2" t="e">
        <v>#N/A</v>
      </c>
      <c r="BJ1697" s="2" t="e">
        <v>#N/A</v>
      </c>
      <c r="BK1697" s="2" t="e">
        <v>#N/A</v>
      </c>
      <c r="BL1697" s="2">
        <v>21122</v>
      </c>
      <c r="BM1697" s="2">
        <v>832765215</v>
      </c>
      <c r="BN1697" s="2" t="e">
        <v>#N/A</v>
      </c>
      <c r="BO1697" s="2" t="e">
        <v>#N/A</v>
      </c>
      <c r="BP1697" s="2" t="e">
        <v>#N/A</v>
      </c>
      <c r="BQ1697" s="2" t="e">
        <v>#N/A</v>
      </c>
      <c r="BR1697" s="2" t="e">
        <v>#N/A</v>
      </c>
      <c r="BS1697" s="2" t="e">
        <v>#N/A</v>
      </c>
      <c r="BT1697" s="2" t="e">
        <v>#N/A</v>
      </c>
      <c r="BU1697" s="2" t="e">
        <v>#N/A</v>
      </c>
      <c r="BV1697" s="2" t="e">
        <v>#N/A</v>
      </c>
      <c r="BW1697" s="2" t="e">
        <v>#N/A</v>
      </c>
      <c r="BX1697" s="2">
        <v>21122</v>
      </c>
      <c r="BY1697" s="2" t="e">
        <v>#N/A</v>
      </c>
      <c r="BZ1697" s="2" t="e">
        <v>#N/A</v>
      </c>
      <c r="CA1697" s="2" t="e">
        <v>#N/A</v>
      </c>
      <c r="CB1697" s="2" t="e">
        <v>#N/A</v>
      </c>
      <c r="CC1697" s="2" t="e">
        <v>#N/A</v>
      </c>
      <c r="CD1697" s="2" t="e">
        <v>#N/A</v>
      </c>
      <c r="CE1697" s="2" t="e">
        <v>#N/A</v>
      </c>
      <c r="CF1697" s="2" t="e">
        <v>#N/A</v>
      </c>
      <c r="CG1697" s="2" t="e">
        <v>#N/A</v>
      </c>
      <c r="CH1697" s="2" t="e">
        <v>#N/A</v>
      </c>
      <c r="CI1697" s="2" t="e">
        <v>#N/A</v>
      </c>
      <c r="CJ1697" s="2">
        <v>21122</v>
      </c>
      <c r="CK1697" s="97" t="e">
        <v>#N/A</v>
      </c>
      <c r="CL1697" s="97" t="e">
        <v>#N/A</v>
      </c>
      <c r="CM1697" s="97" t="e">
        <v>#N/A</v>
      </c>
      <c r="CN1697" s="2" t="e">
        <v>#N/A</v>
      </c>
      <c r="CO1697" s="100" t="e">
        <v>#N/A</v>
      </c>
      <c r="CP1697" s="97" t="e">
        <v>#N/A</v>
      </c>
      <c r="CQ1697" s="97" t="e">
        <v>#N/A</v>
      </c>
      <c r="CR1697" s="97" t="e">
        <v>#N/A</v>
      </c>
      <c r="CS1697" s="97" t="e">
        <v>#N/A</v>
      </c>
      <c r="CT1697" s="2" t="e">
        <v>#N/A</v>
      </c>
      <c r="CU1697" s="2" t="e">
        <v>#N/A</v>
      </c>
    </row>
    <row r="1698" spans="1:99" x14ac:dyDescent="0.25">
      <c r="A1698" s="2">
        <v>21110</v>
      </c>
      <c r="B1698" s="2">
        <v>206222741</v>
      </c>
      <c r="C1698" s="2">
        <v>10091360</v>
      </c>
      <c r="D1698" s="2">
        <v>192697612</v>
      </c>
      <c r="E1698" s="2">
        <v>3203721</v>
      </c>
      <c r="F1698" s="2">
        <v>75710151</v>
      </c>
      <c r="G1698" s="2">
        <v>116987461</v>
      </c>
      <c r="H1698" s="2">
        <v>206222741</v>
      </c>
      <c r="I1698" s="2">
        <v>106239572</v>
      </c>
      <c r="J1698" s="2">
        <v>103405233</v>
      </c>
      <c r="K1698" s="2">
        <v>99983169</v>
      </c>
      <c r="L1698" s="2">
        <v>46583301</v>
      </c>
      <c r="N1698" s="2">
        <v>21110</v>
      </c>
      <c r="O1698" s="97" t="s">
        <v>186</v>
      </c>
      <c r="P1698" s="97" t="s">
        <v>186</v>
      </c>
      <c r="Q1698" s="97" t="s">
        <v>186</v>
      </c>
      <c r="R1698" s="97" t="s">
        <v>186</v>
      </c>
      <c r="S1698" s="97" t="s">
        <v>186</v>
      </c>
      <c r="T1698" s="97" t="s">
        <v>186</v>
      </c>
      <c r="U1698" s="97" t="s">
        <v>186</v>
      </c>
      <c r="V1698" s="97" t="s">
        <v>186</v>
      </c>
      <c r="W1698" s="97" t="e">
        <v>#N/A</v>
      </c>
      <c r="X1698" s="97" t="s">
        <v>186</v>
      </c>
      <c r="Y1698" s="97" t="s">
        <v>186</v>
      </c>
      <c r="Z1698" s="97">
        <v>0</v>
      </c>
      <c r="AB1698" s="2">
        <v>21123</v>
      </c>
      <c r="AC1698" s="97" t="e">
        <v>#N/A</v>
      </c>
      <c r="AD1698" s="97">
        <v>170096</v>
      </c>
      <c r="AE1698" s="97" t="e">
        <v>#N/A</v>
      </c>
      <c r="AF1698" s="97" t="e">
        <v>#N/A</v>
      </c>
      <c r="AG1698" s="97" t="e">
        <v>#N/A</v>
      </c>
      <c r="AH1698" s="97" t="e">
        <v>#N/A</v>
      </c>
      <c r="AI1698" s="97">
        <v>29319486</v>
      </c>
      <c r="AJ1698" s="97">
        <v>0</v>
      </c>
      <c r="AK1698" s="97">
        <v>14969886</v>
      </c>
      <c r="AL1698" s="97">
        <v>5478393</v>
      </c>
      <c r="AM1698" s="97">
        <v>14349600</v>
      </c>
      <c r="AN1698" s="2">
        <v>21123</v>
      </c>
      <c r="AO1698" s="97" t="e">
        <v>#N/A</v>
      </c>
      <c r="AP1698" s="97" t="e">
        <v>#N/A</v>
      </c>
      <c r="AQ1698" s="97" t="e">
        <v>#N/A</v>
      </c>
      <c r="AR1698" s="97" t="e">
        <v>#N/A</v>
      </c>
      <c r="AS1698" s="97" t="e">
        <v>#N/A</v>
      </c>
      <c r="AT1698" s="97" t="e">
        <v>#N/A</v>
      </c>
      <c r="AU1698" s="97" t="e">
        <v>#N/A</v>
      </c>
      <c r="AV1698" s="97" t="e">
        <v>#N/A</v>
      </c>
      <c r="AW1698" s="97" t="e">
        <v>#N/A</v>
      </c>
      <c r="AX1698" s="97" t="e">
        <v>#N/A</v>
      </c>
      <c r="AY1698" s="97" t="e">
        <v>#N/A</v>
      </c>
      <c r="AZ1698" s="2">
        <v>21123</v>
      </c>
      <c r="BA1698" s="98" t="e">
        <v>#N/A</v>
      </c>
      <c r="BB1698" s="2" t="e">
        <v>#N/A</v>
      </c>
      <c r="BC1698" s="2" t="e">
        <v>#N/A</v>
      </c>
      <c r="BD1698" s="2" t="e">
        <v>#N/A</v>
      </c>
      <c r="BE1698" s="2" t="e">
        <v>#N/A</v>
      </c>
      <c r="BF1698" s="2" t="e">
        <v>#N/A</v>
      </c>
      <c r="BG1698" s="2" t="e">
        <v>#N/A</v>
      </c>
      <c r="BH1698" s="2" t="e">
        <v>#N/A</v>
      </c>
      <c r="BI1698" s="2" t="e">
        <v>#N/A</v>
      </c>
      <c r="BJ1698" s="2" t="e">
        <v>#N/A</v>
      </c>
      <c r="BK1698" s="2" t="e">
        <v>#N/A</v>
      </c>
      <c r="BL1698" s="2">
        <v>21123</v>
      </c>
      <c r="BM1698" s="2">
        <v>832765215</v>
      </c>
      <c r="BN1698" s="2" t="e">
        <v>#N/A</v>
      </c>
      <c r="BO1698" s="2" t="e">
        <v>#N/A</v>
      </c>
      <c r="BP1698" s="2" t="e">
        <v>#N/A</v>
      </c>
      <c r="BQ1698" s="2" t="e">
        <v>#N/A</v>
      </c>
      <c r="BR1698" s="2" t="e">
        <v>#N/A</v>
      </c>
      <c r="BS1698" s="2" t="e">
        <v>#N/A</v>
      </c>
      <c r="BT1698" s="2" t="e">
        <v>#N/A</v>
      </c>
      <c r="BU1698" s="2" t="e">
        <v>#N/A</v>
      </c>
      <c r="BV1698" s="2" t="e">
        <v>#N/A</v>
      </c>
      <c r="BW1698" s="2" t="e">
        <v>#N/A</v>
      </c>
      <c r="BX1698" s="2">
        <v>21123</v>
      </c>
      <c r="BY1698" s="2" t="e">
        <v>#N/A</v>
      </c>
      <c r="BZ1698" s="2" t="e">
        <v>#N/A</v>
      </c>
      <c r="CA1698" s="2" t="e">
        <v>#N/A</v>
      </c>
      <c r="CB1698" s="2" t="e">
        <v>#N/A</v>
      </c>
      <c r="CC1698" s="2" t="e">
        <v>#N/A</v>
      </c>
      <c r="CD1698" s="2" t="e">
        <v>#N/A</v>
      </c>
      <c r="CE1698" s="2" t="e">
        <v>#N/A</v>
      </c>
      <c r="CF1698" s="2" t="e">
        <v>#N/A</v>
      </c>
      <c r="CG1698" s="2" t="e">
        <v>#N/A</v>
      </c>
      <c r="CH1698" s="2" t="e">
        <v>#N/A</v>
      </c>
      <c r="CI1698" s="2" t="e">
        <v>#N/A</v>
      </c>
      <c r="CJ1698" s="2">
        <v>21123</v>
      </c>
      <c r="CK1698" s="97" t="e">
        <v>#N/A</v>
      </c>
      <c r="CL1698" s="97" t="e">
        <v>#N/A</v>
      </c>
      <c r="CM1698" s="97" t="e">
        <v>#N/A</v>
      </c>
      <c r="CN1698" s="2" t="e">
        <v>#N/A</v>
      </c>
      <c r="CO1698" s="100" t="e">
        <v>#N/A</v>
      </c>
      <c r="CP1698" s="97" t="e">
        <v>#N/A</v>
      </c>
      <c r="CQ1698" s="97" t="e">
        <v>#N/A</v>
      </c>
      <c r="CR1698" s="97" t="e">
        <v>#N/A</v>
      </c>
      <c r="CS1698" s="97" t="e">
        <v>#N/A</v>
      </c>
      <c r="CT1698" s="2" t="e">
        <v>#N/A</v>
      </c>
      <c r="CU1698" s="2" t="e">
        <v>#N/A</v>
      </c>
    </row>
    <row r="1699" spans="1:99" x14ac:dyDescent="0.25">
      <c r="A1699" s="2">
        <v>21111</v>
      </c>
      <c r="B1699" s="2" t="e">
        <v>#N/A</v>
      </c>
      <c r="C1699" s="2" t="e">
        <v>#N/A</v>
      </c>
      <c r="D1699" s="2" t="e">
        <v>#N/A</v>
      </c>
      <c r="E1699" s="2" t="e">
        <v>#N/A</v>
      </c>
      <c r="F1699" s="2" t="e">
        <v>#N/A</v>
      </c>
      <c r="G1699" s="2" t="e">
        <v>#N/A</v>
      </c>
      <c r="H1699" s="2" t="e">
        <v>#N/A</v>
      </c>
      <c r="I1699" s="2" t="e">
        <v>#N/A</v>
      </c>
      <c r="J1699" s="2" t="e">
        <v>#N/A</v>
      </c>
      <c r="K1699" s="2" t="e">
        <v>#N/A</v>
      </c>
      <c r="L1699" s="2" t="e">
        <v>#N/A</v>
      </c>
      <c r="N1699" s="2">
        <v>21111</v>
      </c>
      <c r="O1699" s="97">
        <v>95465436</v>
      </c>
      <c r="P1699" s="97">
        <v>1711113</v>
      </c>
      <c r="Q1699" s="97">
        <v>93754323</v>
      </c>
      <c r="R1699" s="97">
        <v>848320</v>
      </c>
      <c r="S1699" s="97">
        <v>33925700</v>
      </c>
      <c r="T1699" s="97">
        <v>59828623</v>
      </c>
      <c r="U1699" s="97">
        <v>95465436</v>
      </c>
      <c r="V1699" s="97">
        <v>47162421</v>
      </c>
      <c r="W1699" s="97" t="e">
        <v>#N/A</v>
      </c>
      <c r="X1699" s="97">
        <v>43519853</v>
      </c>
      <c r="Y1699" s="97">
        <v>15694019</v>
      </c>
      <c r="Z1699" s="97">
        <v>0</v>
      </c>
      <c r="AB1699" s="2">
        <v>21124</v>
      </c>
      <c r="AC1699" s="97" t="e">
        <v>#N/A</v>
      </c>
      <c r="AD1699" s="97" t="e">
        <v>#N/A</v>
      </c>
      <c r="AE1699" s="97" t="e">
        <v>#N/A</v>
      </c>
      <c r="AF1699" s="97" t="e">
        <v>#N/A</v>
      </c>
      <c r="AG1699" s="97" t="e">
        <v>#N/A</v>
      </c>
      <c r="AH1699" s="97" t="e">
        <v>#N/A</v>
      </c>
      <c r="AI1699" s="97" t="e">
        <v>#N/A</v>
      </c>
      <c r="AJ1699" s="97" t="e">
        <v>#N/A</v>
      </c>
      <c r="AK1699" s="97" t="e">
        <v>#N/A</v>
      </c>
      <c r="AL1699" s="97" t="e">
        <v>#N/A</v>
      </c>
      <c r="AM1699" s="97" t="e">
        <v>#N/A</v>
      </c>
      <c r="AN1699" s="2">
        <v>21124</v>
      </c>
      <c r="AO1699" s="97" t="e">
        <v>#N/A</v>
      </c>
      <c r="AP1699" s="97" t="e">
        <v>#N/A</v>
      </c>
      <c r="AQ1699" s="97" t="e">
        <v>#N/A</v>
      </c>
      <c r="AR1699" s="97" t="e">
        <v>#N/A</v>
      </c>
      <c r="AS1699" s="97" t="e">
        <v>#N/A</v>
      </c>
      <c r="AT1699" s="97" t="e">
        <v>#N/A</v>
      </c>
      <c r="AU1699" s="97" t="e">
        <v>#N/A</v>
      </c>
      <c r="AV1699" s="97" t="e">
        <v>#N/A</v>
      </c>
      <c r="AW1699" s="97" t="e">
        <v>#N/A</v>
      </c>
      <c r="AX1699" s="97" t="e">
        <v>#N/A</v>
      </c>
      <c r="AY1699" s="97" t="e">
        <v>#N/A</v>
      </c>
      <c r="AZ1699" s="2">
        <v>21124</v>
      </c>
      <c r="BA1699" s="98" t="e">
        <v>#N/A</v>
      </c>
      <c r="BB1699" s="2" t="e">
        <v>#N/A</v>
      </c>
      <c r="BC1699" s="2" t="e">
        <v>#N/A</v>
      </c>
      <c r="BD1699" s="2" t="e">
        <v>#N/A</v>
      </c>
      <c r="BE1699" s="2" t="e">
        <v>#N/A</v>
      </c>
      <c r="BF1699" s="2" t="e">
        <v>#N/A</v>
      </c>
      <c r="BG1699" s="2" t="e">
        <v>#N/A</v>
      </c>
      <c r="BH1699" s="2" t="e">
        <v>#N/A</v>
      </c>
      <c r="BI1699" s="2" t="e">
        <v>#N/A</v>
      </c>
      <c r="BJ1699" s="2" t="e">
        <v>#N/A</v>
      </c>
      <c r="BK1699" s="2" t="e">
        <v>#N/A</v>
      </c>
      <c r="BL1699" s="2">
        <v>21124</v>
      </c>
      <c r="BM1699" s="2">
        <v>832765215</v>
      </c>
      <c r="BN1699" s="2" t="e">
        <v>#N/A</v>
      </c>
      <c r="BO1699" s="2" t="e">
        <v>#N/A</v>
      </c>
      <c r="BP1699" s="2" t="e">
        <v>#N/A</v>
      </c>
      <c r="BQ1699" s="2" t="e">
        <v>#N/A</v>
      </c>
      <c r="BR1699" s="2" t="e">
        <v>#N/A</v>
      </c>
      <c r="BS1699" s="2" t="e">
        <v>#N/A</v>
      </c>
      <c r="BT1699" s="2" t="e">
        <v>#N/A</v>
      </c>
      <c r="BU1699" s="2" t="e">
        <v>#N/A</v>
      </c>
      <c r="BV1699" s="2" t="e">
        <v>#N/A</v>
      </c>
      <c r="BW1699" s="2" t="e">
        <v>#N/A</v>
      </c>
      <c r="BX1699" s="2">
        <v>21124</v>
      </c>
      <c r="BY1699" s="2" t="e">
        <v>#N/A</v>
      </c>
      <c r="BZ1699" s="2" t="e">
        <v>#N/A</v>
      </c>
      <c r="CA1699" s="2" t="e">
        <v>#N/A</v>
      </c>
      <c r="CB1699" s="2" t="e">
        <v>#N/A</v>
      </c>
      <c r="CC1699" s="2" t="e">
        <v>#N/A</v>
      </c>
      <c r="CD1699" s="2" t="e">
        <v>#N/A</v>
      </c>
      <c r="CE1699" s="2" t="e">
        <v>#N/A</v>
      </c>
      <c r="CF1699" s="2" t="e">
        <v>#N/A</v>
      </c>
      <c r="CG1699" s="2" t="e">
        <v>#N/A</v>
      </c>
      <c r="CH1699" s="2" t="e">
        <v>#N/A</v>
      </c>
      <c r="CI1699" s="2" t="e">
        <v>#N/A</v>
      </c>
      <c r="CJ1699" s="2">
        <v>21124</v>
      </c>
      <c r="CK1699" s="97" t="e">
        <v>#N/A</v>
      </c>
      <c r="CL1699" s="97" t="e">
        <v>#N/A</v>
      </c>
      <c r="CM1699" s="97" t="e">
        <v>#N/A</v>
      </c>
      <c r="CN1699" s="2" t="e">
        <v>#N/A</v>
      </c>
      <c r="CO1699" s="100" t="e">
        <v>#N/A</v>
      </c>
      <c r="CP1699" s="97" t="e">
        <v>#N/A</v>
      </c>
      <c r="CQ1699" s="97" t="e">
        <v>#N/A</v>
      </c>
      <c r="CR1699" s="97" t="e">
        <v>#N/A</v>
      </c>
      <c r="CS1699" s="97" t="e">
        <v>#N/A</v>
      </c>
      <c r="CT1699" s="2" t="e">
        <v>#N/A</v>
      </c>
      <c r="CU1699" s="2" t="e">
        <v>#N/A</v>
      </c>
    </row>
    <row r="1700" spans="1:99" x14ac:dyDescent="0.25">
      <c r="A1700" s="2">
        <v>21112</v>
      </c>
      <c r="B1700" s="2">
        <v>102714405</v>
      </c>
      <c r="C1700" s="2">
        <v>2097055</v>
      </c>
      <c r="D1700" s="2">
        <v>99077981</v>
      </c>
      <c r="E1700" s="2">
        <v>856955</v>
      </c>
      <c r="F1700" s="2">
        <v>37617677</v>
      </c>
      <c r="G1700" s="2">
        <v>61460304</v>
      </c>
      <c r="H1700" s="2" t="e">
        <v>#N/A</v>
      </c>
      <c r="I1700" s="2" t="e">
        <v>#N/A</v>
      </c>
      <c r="J1700" s="2" t="e">
        <v>#N/A</v>
      </c>
      <c r="K1700" s="2" t="e">
        <v>#N/A</v>
      </c>
      <c r="L1700" s="2" t="e">
        <v>#N/A</v>
      </c>
      <c r="N1700" s="2">
        <v>21112</v>
      </c>
      <c r="O1700" s="97" t="s">
        <v>186</v>
      </c>
      <c r="P1700" s="97" t="s">
        <v>186</v>
      </c>
      <c r="Q1700" s="97" t="s">
        <v>186</v>
      </c>
      <c r="R1700" s="97" t="s">
        <v>186</v>
      </c>
      <c r="S1700" s="97" t="s">
        <v>186</v>
      </c>
      <c r="T1700" s="97" t="s">
        <v>186</v>
      </c>
      <c r="U1700" s="97" t="s">
        <v>186</v>
      </c>
      <c r="V1700" s="97" t="s">
        <v>186</v>
      </c>
      <c r="W1700" s="97" t="e">
        <v>#N/A</v>
      </c>
      <c r="X1700" s="97" t="s">
        <v>186</v>
      </c>
      <c r="Y1700" s="97" t="s">
        <v>186</v>
      </c>
      <c r="Z1700" s="97">
        <v>0</v>
      </c>
      <c r="AB1700" s="2">
        <v>21125</v>
      </c>
      <c r="AC1700" s="97" t="e">
        <v>#N/A</v>
      </c>
      <c r="AD1700" s="97">
        <v>4455284</v>
      </c>
      <c r="AE1700" s="97" t="e">
        <v>#N/A</v>
      </c>
      <c r="AF1700" s="97" t="e">
        <v>#N/A</v>
      </c>
      <c r="AG1700" s="97" t="e">
        <v>#N/A</v>
      </c>
      <c r="AH1700" s="97" t="e">
        <v>#N/A</v>
      </c>
      <c r="AI1700" s="97">
        <v>29985677</v>
      </c>
      <c r="AJ1700" s="97">
        <v>9952530</v>
      </c>
      <c r="AK1700" s="97">
        <v>20033147</v>
      </c>
      <c r="AL1700" s="97">
        <v>8258587</v>
      </c>
      <c r="AM1700" s="97" t="s">
        <v>189</v>
      </c>
      <c r="AN1700" s="2">
        <v>21125</v>
      </c>
      <c r="AO1700" s="97" t="e">
        <v>#N/A</v>
      </c>
      <c r="AP1700" s="97" t="e">
        <v>#N/A</v>
      </c>
      <c r="AQ1700" s="97" t="e">
        <v>#N/A</v>
      </c>
      <c r="AR1700" s="97" t="e">
        <v>#N/A</v>
      </c>
      <c r="AS1700" s="97" t="e">
        <v>#N/A</v>
      </c>
      <c r="AT1700" s="97" t="e">
        <v>#N/A</v>
      </c>
      <c r="AU1700" s="97" t="e">
        <v>#N/A</v>
      </c>
      <c r="AV1700" s="97" t="e">
        <v>#N/A</v>
      </c>
      <c r="AW1700" s="97" t="e">
        <v>#N/A</v>
      </c>
      <c r="AX1700" s="97" t="e">
        <v>#N/A</v>
      </c>
      <c r="AY1700" s="97" t="e">
        <v>#N/A</v>
      </c>
      <c r="AZ1700" s="2">
        <v>21125</v>
      </c>
      <c r="BA1700" s="98" t="e">
        <v>#N/A</v>
      </c>
      <c r="BB1700" s="2" t="e">
        <v>#N/A</v>
      </c>
      <c r="BC1700" s="2" t="e">
        <v>#N/A</v>
      </c>
      <c r="BD1700" s="2" t="e">
        <v>#N/A</v>
      </c>
      <c r="BE1700" s="2" t="e">
        <v>#N/A</v>
      </c>
      <c r="BF1700" s="2" t="e">
        <v>#N/A</v>
      </c>
      <c r="BG1700" s="2" t="e">
        <v>#N/A</v>
      </c>
      <c r="BH1700" s="2" t="e">
        <v>#N/A</v>
      </c>
      <c r="BI1700" s="2" t="e">
        <v>#N/A</v>
      </c>
      <c r="BJ1700" s="2" t="e">
        <v>#N/A</v>
      </c>
      <c r="BK1700" s="2" t="e">
        <v>#N/A</v>
      </c>
      <c r="BL1700" s="2">
        <v>21125</v>
      </c>
      <c r="BM1700" s="2">
        <v>832765215</v>
      </c>
      <c r="BN1700" s="2" t="e">
        <v>#N/A</v>
      </c>
      <c r="BO1700" s="2" t="e">
        <v>#N/A</v>
      </c>
      <c r="BP1700" s="2" t="e">
        <v>#N/A</v>
      </c>
      <c r="BQ1700" s="2" t="e">
        <v>#N/A</v>
      </c>
      <c r="BR1700" s="2" t="e">
        <v>#N/A</v>
      </c>
      <c r="BS1700" s="2" t="e">
        <v>#N/A</v>
      </c>
      <c r="BT1700" s="2" t="e">
        <v>#N/A</v>
      </c>
      <c r="BU1700" s="2" t="e">
        <v>#N/A</v>
      </c>
      <c r="BV1700" s="2" t="e">
        <v>#N/A</v>
      </c>
      <c r="BW1700" s="2" t="e">
        <v>#N/A</v>
      </c>
      <c r="BX1700" s="2">
        <v>21125</v>
      </c>
      <c r="BY1700" s="2" t="e">
        <v>#N/A</v>
      </c>
      <c r="BZ1700" s="2" t="e">
        <v>#N/A</v>
      </c>
      <c r="CA1700" s="2" t="e">
        <v>#N/A</v>
      </c>
      <c r="CB1700" s="2" t="e">
        <v>#N/A</v>
      </c>
      <c r="CC1700" s="2" t="e">
        <v>#N/A</v>
      </c>
      <c r="CD1700" s="2" t="e">
        <v>#N/A</v>
      </c>
      <c r="CE1700" s="2" t="e">
        <v>#N/A</v>
      </c>
      <c r="CF1700" s="2" t="e">
        <v>#N/A</v>
      </c>
      <c r="CG1700" s="2" t="e">
        <v>#N/A</v>
      </c>
      <c r="CH1700" s="2" t="e">
        <v>#N/A</v>
      </c>
      <c r="CI1700" s="2" t="e">
        <v>#N/A</v>
      </c>
      <c r="CJ1700" s="2">
        <v>21125</v>
      </c>
      <c r="CK1700" s="97" t="e">
        <v>#N/A</v>
      </c>
      <c r="CL1700" s="97" t="e">
        <v>#N/A</v>
      </c>
      <c r="CM1700" s="97" t="e">
        <v>#N/A</v>
      </c>
      <c r="CN1700" s="2" t="e">
        <v>#N/A</v>
      </c>
      <c r="CO1700" s="100" t="e">
        <v>#N/A</v>
      </c>
      <c r="CP1700" s="97" t="e">
        <v>#N/A</v>
      </c>
      <c r="CQ1700" s="97" t="e">
        <v>#N/A</v>
      </c>
      <c r="CR1700" s="97" t="e">
        <v>#N/A</v>
      </c>
      <c r="CS1700" s="97" t="e">
        <v>#N/A</v>
      </c>
      <c r="CT1700" s="2" t="e">
        <v>#N/A</v>
      </c>
      <c r="CU1700" s="2" t="e">
        <v>#N/A</v>
      </c>
    </row>
    <row r="1701" spans="1:99" x14ac:dyDescent="0.25">
      <c r="A1701" s="2">
        <v>21113</v>
      </c>
      <c r="B1701" s="2">
        <v>24263294</v>
      </c>
      <c r="C1701" s="2">
        <v>1461767</v>
      </c>
      <c r="D1701" s="2">
        <v>22801527</v>
      </c>
      <c r="E1701" s="2">
        <v>767420</v>
      </c>
      <c r="F1701" s="2">
        <v>10571434</v>
      </c>
      <c r="G1701" s="2">
        <v>12230093</v>
      </c>
      <c r="H1701" s="2">
        <v>24263294</v>
      </c>
      <c r="I1701" s="2">
        <v>2671711</v>
      </c>
      <c r="J1701" s="2">
        <v>2617711</v>
      </c>
      <c r="K1701" s="2">
        <v>15578649</v>
      </c>
      <c r="L1701" s="2">
        <v>6316516</v>
      </c>
      <c r="N1701" s="2">
        <v>21113</v>
      </c>
      <c r="O1701" s="97" t="s">
        <v>186</v>
      </c>
      <c r="P1701" s="97" t="s">
        <v>186</v>
      </c>
      <c r="Q1701" s="97" t="s">
        <v>186</v>
      </c>
      <c r="R1701" s="97" t="s">
        <v>186</v>
      </c>
      <c r="S1701" s="97" t="s">
        <v>186</v>
      </c>
      <c r="T1701" s="97" t="s">
        <v>186</v>
      </c>
      <c r="U1701" s="97" t="s">
        <v>186</v>
      </c>
      <c r="V1701" s="97" t="s">
        <v>186</v>
      </c>
      <c r="W1701" s="97" t="e">
        <v>#N/A</v>
      </c>
      <c r="X1701" s="97" t="s">
        <v>186</v>
      </c>
      <c r="Y1701" s="97" t="s">
        <v>186</v>
      </c>
      <c r="Z1701" s="97">
        <v>0</v>
      </c>
      <c r="AB1701" s="2">
        <v>21126</v>
      </c>
      <c r="AC1701" s="97" t="e">
        <v>#N/A</v>
      </c>
      <c r="AD1701" s="97" t="e">
        <v>#N/A</v>
      </c>
      <c r="AE1701" s="97" t="e">
        <v>#N/A</v>
      </c>
      <c r="AF1701" s="97" t="e">
        <v>#N/A</v>
      </c>
      <c r="AG1701" s="97" t="e">
        <v>#N/A</v>
      </c>
      <c r="AH1701" s="97" t="e">
        <v>#N/A</v>
      </c>
      <c r="AI1701" s="97" t="e">
        <v>#N/A</v>
      </c>
      <c r="AJ1701" s="97" t="e">
        <v>#N/A</v>
      </c>
      <c r="AK1701" s="97" t="e">
        <v>#N/A</v>
      </c>
      <c r="AL1701" s="97" t="e">
        <v>#N/A</v>
      </c>
      <c r="AM1701" s="97" t="e">
        <v>#N/A</v>
      </c>
      <c r="AN1701" s="2">
        <v>21126</v>
      </c>
      <c r="AO1701" s="97" t="e">
        <v>#N/A</v>
      </c>
      <c r="AP1701" s="97" t="e">
        <v>#N/A</v>
      </c>
      <c r="AQ1701" s="97" t="e">
        <v>#N/A</v>
      </c>
      <c r="AR1701" s="97" t="e">
        <v>#N/A</v>
      </c>
      <c r="AS1701" s="97" t="e">
        <v>#N/A</v>
      </c>
      <c r="AT1701" s="97" t="e">
        <v>#N/A</v>
      </c>
      <c r="AU1701" s="97" t="e">
        <v>#N/A</v>
      </c>
      <c r="AV1701" s="97" t="e">
        <v>#N/A</v>
      </c>
      <c r="AW1701" s="97" t="e">
        <v>#N/A</v>
      </c>
      <c r="AX1701" s="97" t="e">
        <v>#N/A</v>
      </c>
      <c r="AY1701" s="97" t="e">
        <v>#N/A</v>
      </c>
      <c r="AZ1701" s="2">
        <v>21126</v>
      </c>
      <c r="BA1701" s="98" t="e">
        <v>#N/A</v>
      </c>
      <c r="BB1701" s="2" t="e">
        <v>#N/A</v>
      </c>
      <c r="BC1701" s="2" t="e">
        <v>#N/A</v>
      </c>
      <c r="BD1701" s="2" t="e">
        <v>#N/A</v>
      </c>
      <c r="BE1701" s="2" t="e">
        <v>#N/A</v>
      </c>
      <c r="BF1701" s="2" t="e">
        <v>#N/A</v>
      </c>
      <c r="BG1701" s="2" t="e">
        <v>#N/A</v>
      </c>
      <c r="BH1701" s="2" t="e">
        <v>#N/A</v>
      </c>
      <c r="BI1701" s="2" t="e">
        <v>#N/A</v>
      </c>
      <c r="BJ1701" s="2" t="e">
        <v>#N/A</v>
      </c>
      <c r="BK1701" s="2" t="e">
        <v>#N/A</v>
      </c>
      <c r="BL1701" s="2">
        <v>21126</v>
      </c>
      <c r="BM1701" s="2">
        <v>832765215</v>
      </c>
      <c r="BN1701" s="2" t="e">
        <v>#N/A</v>
      </c>
      <c r="BO1701" s="2" t="e">
        <v>#N/A</v>
      </c>
      <c r="BP1701" s="2" t="e">
        <v>#N/A</v>
      </c>
      <c r="BQ1701" s="2" t="e">
        <v>#N/A</v>
      </c>
      <c r="BR1701" s="2" t="e">
        <v>#N/A</v>
      </c>
      <c r="BS1701" s="2" t="e">
        <v>#N/A</v>
      </c>
      <c r="BT1701" s="2" t="e">
        <v>#N/A</v>
      </c>
      <c r="BU1701" s="2" t="e">
        <v>#N/A</v>
      </c>
      <c r="BV1701" s="2" t="e">
        <v>#N/A</v>
      </c>
      <c r="BW1701" s="2" t="e">
        <v>#N/A</v>
      </c>
      <c r="BX1701" s="2">
        <v>21126</v>
      </c>
      <c r="BY1701" s="2" t="e">
        <v>#N/A</v>
      </c>
      <c r="BZ1701" s="2" t="e">
        <v>#N/A</v>
      </c>
      <c r="CA1701" s="2" t="e">
        <v>#N/A</v>
      </c>
      <c r="CB1701" s="2" t="e">
        <v>#N/A</v>
      </c>
      <c r="CC1701" s="2" t="e">
        <v>#N/A</v>
      </c>
      <c r="CD1701" s="2" t="e">
        <v>#N/A</v>
      </c>
      <c r="CE1701" s="2" t="e">
        <v>#N/A</v>
      </c>
      <c r="CF1701" s="2" t="e">
        <v>#N/A</v>
      </c>
      <c r="CG1701" s="2" t="e">
        <v>#N/A</v>
      </c>
      <c r="CH1701" s="2" t="e">
        <v>#N/A</v>
      </c>
      <c r="CI1701" s="2" t="e">
        <v>#N/A</v>
      </c>
      <c r="CJ1701" s="2">
        <v>21126</v>
      </c>
      <c r="CK1701" s="97" t="e">
        <v>#N/A</v>
      </c>
      <c r="CL1701" s="97" t="e">
        <v>#N/A</v>
      </c>
      <c r="CM1701" s="97" t="e">
        <v>#N/A</v>
      </c>
      <c r="CN1701" s="2" t="e">
        <v>#N/A</v>
      </c>
      <c r="CO1701" s="100" t="e">
        <v>#N/A</v>
      </c>
      <c r="CP1701" s="97" t="e">
        <v>#N/A</v>
      </c>
      <c r="CQ1701" s="97" t="e">
        <v>#N/A</v>
      </c>
      <c r="CR1701" s="97" t="e">
        <v>#N/A</v>
      </c>
      <c r="CS1701" s="97" t="e">
        <v>#N/A</v>
      </c>
      <c r="CT1701" s="2" t="e">
        <v>#N/A</v>
      </c>
      <c r="CU1701" s="2" t="e">
        <v>#N/A</v>
      </c>
    </row>
    <row r="1702" spans="1:99" x14ac:dyDescent="0.25">
      <c r="A1702" s="2">
        <v>21114</v>
      </c>
      <c r="B1702" s="2">
        <v>6170588976</v>
      </c>
      <c r="C1702" s="2">
        <v>1937366003</v>
      </c>
      <c r="D1702" s="2">
        <v>4095796973</v>
      </c>
      <c r="E1702" s="2">
        <v>1199863201</v>
      </c>
      <c r="F1702" s="2">
        <v>2430985438</v>
      </c>
      <c r="G1702" s="2">
        <v>1664811535</v>
      </c>
      <c r="H1702" s="2">
        <v>6170588976</v>
      </c>
      <c r="I1702" s="2">
        <v>797086540</v>
      </c>
      <c r="J1702" s="2">
        <v>541830489</v>
      </c>
      <c r="K1702" s="2">
        <v>5098934825</v>
      </c>
      <c r="L1702" s="2">
        <v>2003215823</v>
      </c>
      <c r="N1702" s="2">
        <v>21114</v>
      </c>
      <c r="O1702" s="97">
        <v>5432560485</v>
      </c>
      <c r="P1702" s="97">
        <v>1178215523</v>
      </c>
      <c r="Q1702" s="97">
        <v>3754478783</v>
      </c>
      <c r="R1702" s="97">
        <v>682940980</v>
      </c>
      <c r="S1702" s="97">
        <v>2193568950</v>
      </c>
      <c r="T1702" s="97">
        <v>1560909833</v>
      </c>
      <c r="U1702" s="97">
        <v>5432560485</v>
      </c>
      <c r="V1702" s="97">
        <v>878140160</v>
      </c>
      <c r="W1702" s="97">
        <v>716643745</v>
      </c>
      <c r="X1702" s="97">
        <v>4546153143</v>
      </c>
      <c r="Y1702" s="97">
        <v>1958490304</v>
      </c>
      <c r="Z1702" s="97">
        <v>0</v>
      </c>
      <c r="AB1702" s="2">
        <v>21127</v>
      </c>
      <c r="AC1702" s="97" t="e">
        <v>#N/A</v>
      </c>
      <c r="AD1702" s="97">
        <v>689551</v>
      </c>
      <c r="AE1702" s="97" t="e">
        <v>#N/A</v>
      </c>
      <c r="AF1702" s="97" t="e">
        <v>#N/A</v>
      </c>
      <c r="AG1702" s="97" t="e">
        <v>#N/A</v>
      </c>
      <c r="AH1702" s="97" t="e">
        <v>#N/A</v>
      </c>
      <c r="AI1702" s="97">
        <v>23457084</v>
      </c>
      <c r="AJ1702" s="97">
        <v>9066160</v>
      </c>
      <c r="AK1702" s="97">
        <v>14390924</v>
      </c>
      <c r="AL1702" s="97">
        <v>5521747</v>
      </c>
      <c r="AM1702" s="97" t="s">
        <v>189</v>
      </c>
      <c r="AN1702" s="2">
        <v>21127</v>
      </c>
      <c r="AO1702" s="97" t="e">
        <v>#N/A</v>
      </c>
      <c r="AP1702" s="97" t="e">
        <v>#N/A</v>
      </c>
      <c r="AQ1702" s="97" t="e">
        <v>#N/A</v>
      </c>
      <c r="AR1702" s="97" t="e">
        <v>#N/A</v>
      </c>
      <c r="AS1702" s="97" t="e">
        <v>#N/A</v>
      </c>
      <c r="AT1702" s="97" t="e">
        <v>#N/A</v>
      </c>
      <c r="AU1702" s="97" t="e">
        <v>#N/A</v>
      </c>
      <c r="AV1702" s="97" t="e">
        <v>#N/A</v>
      </c>
      <c r="AW1702" s="97" t="e">
        <v>#N/A</v>
      </c>
      <c r="AX1702" s="97" t="e">
        <v>#N/A</v>
      </c>
      <c r="AY1702" s="97" t="e">
        <v>#N/A</v>
      </c>
      <c r="AZ1702" s="2">
        <v>21127</v>
      </c>
      <c r="BA1702" s="98" t="e">
        <v>#N/A</v>
      </c>
      <c r="BB1702" s="2" t="e">
        <v>#N/A</v>
      </c>
      <c r="BC1702" s="2" t="e">
        <v>#N/A</v>
      </c>
      <c r="BD1702" s="2" t="e">
        <v>#N/A</v>
      </c>
      <c r="BE1702" s="2" t="e">
        <v>#N/A</v>
      </c>
      <c r="BF1702" s="2" t="e">
        <v>#N/A</v>
      </c>
      <c r="BG1702" s="2" t="e">
        <v>#N/A</v>
      </c>
      <c r="BH1702" s="2" t="e">
        <v>#N/A</v>
      </c>
      <c r="BI1702" s="2" t="e">
        <v>#N/A</v>
      </c>
      <c r="BJ1702" s="2" t="e">
        <v>#N/A</v>
      </c>
      <c r="BK1702" s="2" t="e">
        <v>#N/A</v>
      </c>
      <c r="BL1702" s="2">
        <v>21127</v>
      </c>
      <c r="BM1702" s="2">
        <v>832765215</v>
      </c>
      <c r="BN1702" s="2" t="e">
        <v>#N/A</v>
      </c>
      <c r="BO1702" s="2" t="e">
        <v>#N/A</v>
      </c>
      <c r="BP1702" s="2" t="e">
        <v>#N/A</v>
      </c>
      <c r="BQ1702" s="2" t="e">
        <v>#N/A</v>
      </c>
      <c r="BR1702" s="2" t="e">
        <v>#N/A</v>
      </c>
      <c r="BS1702" s="2" t="e">
        <v>#N/A</v>
      </c>
      <c r="BT1702" s="2" t="e">
        <v>#N/A</v>
      </c>
      <c r="BU1702" s="2" t="e">
        <v>#N/A</v>
      </c>
      <c r="BV1702" s="2" t="e">
        <v>#N/A</v>
      </c>
      <c r="BW1702" s="2" t="e">
        <v>#N/A</v>
      </c>
      <c r="BX1702" s="2">
        <v>21127</v>
      </c>
      <c r="BY1702" s="2" t="e">
        <v>#N/A</v>
      </c>
      <c r="BZ1702" s="2" t="e">
        <v>#N/A</v>
      </c>
      <c r="CA1702" s="2" t="e">
        <v>#N/A</v>
      </c>
      <c r="CB1702" s="2" t="e">
        <v>#N/A</v>
      </c>
      <c r="CC1702" s="2" t="e">
        <v>#N/A</v>
      </c>
      <c r="CD1702" s="2" t="e">
        <v>#N/A</v>
      </c>
      <c r="CE1702" s="2" t="e">
        <v>#N/A</v>
      </c>
      <c r="CF1702" s="2" t="e">
        <v>#N/A</v>
      </c>
      <c r="CG1702" s="2" t="e">
        <v>#N/A</v>
      </c>
      <c r="CH1702" s="2" t="e">
        <v>#N/A</v>
      </c>
      <c r="CI1702" s="2" t="e">
        <v>#N/A</v>
      </c>
      <c r="CJ1702" s="2">
        <v>21127</v>
      </c>
      <c r="CK1702" s="97" t="e">
        <v>#N/A</v>
      </c>
      <c r="CL1702" s="97" t="e">
        <v>#N/A</v>
      </c>
      <c r="CM1702" s="97" t="e">
        <v>#N/A</v>
      </c>
      <c r="CN1702" s="2" t="e">
        <v>#N/A</v>
      </c>
      <c r="CO1702" s="100" t="e">
        <v>#N/A</v>
      </c>
      <c r="CP1702" s="97" t="e">
        <v>#N/A</v>
      </c>
      <c r="CQ1702" s="97" t="e">
        <v>#N/A</v>
      </c>
      <c r="CR1702" s="97" t="e">
        <v>#N/A</v>
      </c>
      <c r="CS1702" s="97" t="e">
        <v>#N/A</v>
      </c>
      <c r="CT1702" s="2" t="e">
        <v>#N/A</v>
      </c>
      <c r="CU1702" s="2" t="e">
        <v>#N/A</v>
      </c>
    </row>
    <row r="1703" spans="1:99" x14ac:dyDescent="0.25">
      <c r="A1703" s="2">
        <v>21115</v>
      </c>
      <c r="B1703" s="2">
        <v>201247275</v>
      </c>
      <c r="C1703" s="2">
        <v>7934666</v>
      </c>
      <c r="D1703" s="2">
        <v>191591782</v>
      </c>
      <c r="E1703" s="2">
        <v>4199522</v>
      </c>
      <c r="F1703" s="2">
        <v>75443059</v>
      </c>
      <c r="G1703" s="2">
        <v>116148723</v>
      </c>
      <c r="H1703" s="2">
        <v>201247275</v>
      </c>
      <c r="I1703" s="2">
        <v>108294924</v>
      </c>
      <c r="J1703" s="2">
        <v>104581124</v>
      </c>
      <c r="K1703" s="2">
        <v>92952351</v>
      </c>
      <c r="L1703" s="2">
        <v>29224041</v>
      </c>
      <c r="N1703" s="2">
        <v>21115</v>
      </c>
      <c r="O1703" s="97">
        <v>175712979</v>
      </c>
      <c r="P1703" s="97">
        <v>5516694</v>
      </c>
      <c r="Q1703" s="97">
        <v>170196285</v>
      </c>
      <c r="R1703" s="97">
        <v>2197232</v>
      </c>
      <c r="S1703" s="97">
        <v>65773198</v>
      </c>
      <c r="T1703" s="97">
        <v>104423087</v>
      </c>
      <c r="U1703" s="97">
        <v>175712979</v>
      </c>
      <c r="V1703" s="97">
        <v>89360179</v>
      </c>
      <c r="W1703" s="97" t="e">
        <v>#N/A</v>
      </c>
      <c r="X1703" s="97">
        <v>78049144</v>
      </c>
      <c r="Y1703" s="97">
        <v>25994548</v>
      </c>
      <c r="Z1703" s="97">
        <v>0</v>
      </c>
      <c r="AB1703" s="2">
        <v>21128</v>
      </c>
      <c r="AC1703" s="97" t="e">
        <v>#N/A</v>
      </c>
      <c r="AD1703" s="97" t="e">
        <v>#N/A</v>
      </c>
      <c r="AE1703" s="97" t="e">
        <v>#N/A</v>
      </c>
      <c r="AF1703" s="97" t="e">
        <v>#N/A</v>
      </c>
      <c r="AG1703" s="97" t="e">
        <v>#N/A</v>
      </c>
      <c r="AH1703" s="97" t="e">
        <v>#N/A</v>
      </c>
      <c r="AI1703" s="97" t="e">
        <v>#N/A</v>
      </c>
      <c r="AJ1703" s="97" t="e">
        <v>#N/A</v>
      </c>
      <c r="AK1703" s="97" t="e">
        <v>#N/A</v>
      </c>
      <c r="AL1703" s="97" t="e">
        <v>#N/A</v>
      </c>
      <c r="AM1703" s="97" t="e">
        <v>#N/A</v>
      </c>
      <c r="AN1703" s="2">
        <v>21128</v>
      </c>
      <c r="AO1703" s="97" t="e">
        <v>#N/A</v>
      </c>
      <c r="AP1703" s="97" t="e">
        <v>#N/A</v>
      </c>
      <c r="AQ1703" s="97" t="e">
        <v>#N/A</v>
      </c>
      <c r="AR1703" s="97" t="e">
        <v>#N/A</v>
      </c>
      <c r="AS1703" s="97" t="e">
        <v>#N/A</v>
      </c>
      <c r="AT1703" s="97" t="e">
        <v>#N/A</v>
      </c>
      <c r="AU1703" s="97" t="e">
        <v>#N/A</v>
      </c>
      <c r="AV1703" s="97" t="e">
        <v>#N/A</v>
      </c>
      <c r="AW1703" s="97" t="e">
        <v>#N/A</v>
      </c>
      <c r="AX1703" s="97" t="e">
        <v>#N/A</v>
      </c>
      <c r="AY1703" s="97" t="e">
        <v>#N/A</v>
      </c>
      <c r="AZ1703" s="2">
        <v>21128</v>
      </c>
      <c r="BA1703" s="98" t="e">
        <v>#N/A</v>
      </c>
      <c r="BB1703" s="2" t="e">
        <v>#N/A</v>
      </c>
      <c r="BC1703" s="2" t="e">
        <v>#N/A</v>
      </c>
      <c r="BD1703" s="2" t="e">
        <v>#N/A</v>
      </c>
      <c r="BE1703" s="2" t="e">
        <v>#N/A</v>
      </c>
      <c r="BF1703" s="2" t="e">
        <v>#N/A</v>
      </c>
      <c r="BG1703" s="2" t="e">
        <v>#N/A</v>
      </c>
      <c r="BH1703" s="2" t="e">
        <v>#N/A</v>
      </c>
      <c r="BI1703" s="2" t="e">
        <v>#N/A</v>
      </c>
      <c r="BJ1703" s="2" t="e">
        <v>#N/A</v>
      </c>
      <c r="BK1703" s="2" t="e">
        <v>#N/A</v>
      </c>
      <c r="BL1703" s="2">
        <v>21128</v>
      </c>
      <c r="BM1703" s="2">
        <v>832765215</v>
      </c>
      <c r="BN1703" s="2" t="e">
        <v>#N/A</v>
      </c>
      <c r="BO1703" s="2" t="e">
        <v>#N/A</v>
      </c>
      <c r="BP1703" s="2" t="e">
        <v>#N/A</v>
      </c>
      <c r="BQ1703" s="2" t="e">
        <v>#N/A</v>
      </c>
      <c r="BR1703" s="2" t="e">
        <v>#N/A</v>
      </c>
      <c r="BS1703" s="2" t="e">
        <v>#N/A</v>
      </c>
      <c r="BT1703" s="2" t="e">
        <v>#N/A</v>
      </c>
      <c r="BU1703" s="2" t="e">
        <v>#N/A</v>
      </c>
      <c r="BV1703" s="2" t="e">
        <v>#N/A</v>
      </c>
      <c r="BW1703" s="2" t="e">
        <v>#N/A</v>
      </c>
      <c r="BX1703" s="2">
        <v>21128</v>
      </c>
      <c r="BY1703" s="2" t="e">
        <v>#N/A</v>
      </c>
      <c r="BZ1703" s="2" t="e">
        <v>#N/A</v>
      </c>
      <c r="CA1703" s="2" t="e">
        <v>#N/A</v>
      </c>
      <c r="CB1703" s="2" t="e">
        <v>#N/A</v>
      </c>
      <c r="CC1703" s="2" t="e">
        <v>#N/A</v>
      </c>
      <c r="CD1703" s="2" t="e">
        <v>#N/A</v>
      </c>
      <c r="CE1703" s="2" t="e">
        <v>#N/A</v>
      </c>
      <c r="CF1703" s="2" t="e">
        <v>#N/A</v>
      </c>
      <c r="CG1703" s="2" t="e">
        <v>#N/A</v>
      </c>
      <c r="CH1703" s="2" t="e">
        <v>#N/A</v>
      </c>
      <c r="CI1703" s="2" t="e">
        <v>#N/A</v>
      </c>
      <c r="CJ1703" s="2">
        <v>21128</v>
      </c>
      <c r="CK1703" s="97" t="e">
        <v>#N/A</v>
      </c>
      <c r="CL1703" s="97" t="e">
        <v>#N/A</v>
      </c>
      <c r="CM1703" s="97" t="e">
        <v>#N/A</v>
      </c>
      <c r="CN1703" s="2" t="e">
        <v>#N/A</v>
      </c>
      <c r="CO1703" s="100" t="e">
        <v>#N/A</v>
      </c>
      <c r="CP1703" s="97" t="e">
        <v>#N/A</v>
      </c>
      <c r="CQ1703" s="97" t="e">
        <v>#N/A</v>
      </c>
      <c r="CR1703" s="97" t="e">
        <v>#N/A</v>
      </c>
      <c r="CS1703" s="97" t="e">
        <v>#N/A</v>
      </c>
      <c r="CT1703" s="2" t="e">
        <v>#N/A</v>
      </c>
      <c r="CU1703" s="2" t="e">
        <v>#N/A</v>
      </c>
    </row>
    <row r="1704" spans="1:99" x14ac:dyDescent="0.25">
      <c r="A1704" s="2">
        <v>21116</v>
      </c>
      <c r="B1704" s="2">
        <v>145660068</v>
      </c>
      <c r="C1704" s="2">
        <v>916245</v>
      </c>
      <c r="D1704" s="2">
        <v>144743823</v>
      </c>
      <c r="E1704" s="2">
        <v>84031</v>
      </c>
      <c r="F1704" s="2">
        <v>56270943</v>
      </c>
      <c r="G1704" s="2">
        <v>88472880</v>
      </c>
      <c r="H1704" s="2">
        <v>145660068</v>
      </c>
      <c r="I1704" s="2">
        <v>90124573</v>
      </c>
      <c r="J1704" s="2">
        <v>87343494</v>
      </c>
      <c r="K1704" s="2">
        <v>52547838</v>
      </c>
      <c r="L1704" s="2">
        <v>21938801</v>
      </c>
      <c r="N1704" s="2">
        <v>21116</v>
      </c>
      <c r="O1704" s="97" t="s">
        <v>186</v>
      </c>
      <c r="P1704" s="97" t="s">
        <v>186</v>
      </c>
      <c r="Q1704" s="97" t="s">
        <v>186</v>
      </c>
      <c r="R1704" s="97" t="s">
        <v>186</v>
      </c>
      <c r="S1704" s="97" t="s">
        <v>186</v>
      </c>
      <c r="T1704" s="97" t="s">
        <v>186</v>
      </c>
      <c r="U1704" s="97" t="s">
        <v>186</v>
      </c>
      <c r="V1704" s="97" t="s">
        <v>186</v>
      </c>
      <c r="W1704" s="97" t="e">
        <v>#N/A</v>
      </c>
      <c r="X1704" s="97" t="s">
        <v>186</v>
      </c>
      <c r="Y1704" s="97" t="s">
        <v>186</v>
      </c>
      <c r="Z1704" s="97">
        <v>0</v>
      </c>
      <c r="AB1704" s="2">
        <v>21129</v>
      </c>
      <c r="AC1704" s="97" t="e">
        <v>#N/A</v>
      </c>
      <c r="AD1704" s="97" t="e">
        <v>#N/A</v>
      </c>
      <c r="AE1704" s="97" t="e">
        <v>#N/A</v>
      </c>
      <c r="AF1704" s="97" t="e">
        <v>#N/A</v>
      </c>
      <c r="AG1704" s="97" t="e">
        <v>#N/A</v>
      </c>
      <c r="AH1704" s="97" t="e">
        <v>#N/A</v>
      </c>
      <c r="AI1704" s="97" t="e">
        <v>#N/A</v>
      </c>
      <c r="AJ1704" s="97" t="e">
        <v>#N/A</v>
      </c>
      <c r="AK1704" s="97" t="e">
        <v>#N/A</v>
      </c>
      <c r="AL1704" s="97" t="e">
        <v>#N/A</v>
      </c>
      <c r="AM1704" s="97" t="e">
        <v>#N/A</v>
      </c>
      <c r="AN1704" s="2">
        <v>21129</v>
      </c>
      <c r="AO1704" s="97" t="e">
        <v>#N/A</v>
      </c>
      <c r="AP1704" s="97" t="e">
        <v>#N/A</v>
      </c>
      <c r="AQ1704" s="97" t="e">
        <v>#N/A</v>
      </c>
      <c r="AR1704" s="97">
        <v>0</v>
      </c>
      <c r="AS1704" s="97" t="e">
        <v>#N/A</v>
      </c>
      <c r="AT1704" s="97" t="e">
        <v>#N/A</v>
      </c>
      <c r="AU1704" s="97" t="e">
        <v>#N/A</v>
      </c>
      <c r="AV1704" s="97" t="e">
        <v>#N/A</v>
      </c>
      <c r="AW1704" s="97" t="e">
        <v>#N/A</v>
      </c>
      <c r="AX1704" s="97" t="e">
        <v>#N/A</v>
      </c>
      <c r="AY1704" s="97" t="e">
        <v>#N/A</v>
      </c>
      <c r="AZ1704" s="2">
        <v>21129</v>
      </c>
      <c r="BA1704" s="98" t="e">
        <v>#N/A</v>
      </c>
      <c r="BB1704" s="2">
        <v>0</v>
      </c>
      <c r="BC1704" s="2">
        <v>0</v>
      </c>
      <c r="BD1704" s="2" t="e">
        <v>#N/A</v>
      </c>
      <c r="BE1704" s="2" t="e">
        <v>#N/A</v>
      </c>
      <c r="BF1704" s="2" t="e">
        <v>#N/A</v>
      </c>
      <c r="BG1704" s="2" t="e">
        <v>#N/A</v>
      </c>
      <c r="BH1704" s="2" t="e">
        <v>#N/A</v>
      </c>
      <c r="BI1704" s="2" t="e">
        <v>#N/A</v>
      </c>
      <c r="BJ1704" s="2" t="e">
        <v>#N/A</v>
      </c>
      <c r="BK1704" s="2" t="e">
        <v>#N/A</v>
      </c>
      <c r="BL1704" s="2">
        <v>21129</v>
      </c>
      <c r="BM1704" s="2">
        <v>832765215</v>
      </c>
      <c r="BN1704" s="2">
        <v>0</v>
      </c>
      <c r="BO1704" s="2">
        <v>0</v>
      </c>
      <c r="BP1704" s="2" t="e">
        <v>#N/A</v>
      </c>
      <c r="BQ1704" s="2" t="e">
        <v>#N/A</v>
      </c>
      <c r="BR1704" s="2" t="e">
        <v>#N/A</v>
      </c>
      <c r="BS1704" s="2" t="e">
        <v>#N/A</v>
      </c>
      <c r="BT1704" s="2" t="e">
        <v>#N/A</v>
      </c>
      <c r="BU1704" s="2" t="e">
        <v>#N/A</v>
      </c>
      <c r="BV1704" s="2" t="e">
        <v>#N/A</v>
      </c>
      <c r="BW1704" s="2" t="e">
        <v>#N/A</v>
      </c>
      <c r="BX1704" s="2">
        <v>21129</v>
      </c>
      <c r="BY1704" s="2" t="e">
        <v>#N/A</v>
      </c>
      <c r="BZ1704" s="2">
        <v>0</v>
      </c>
      <c r="CA1704" s="2">
        <v>0</v>
      </c>
      <c r="CB1704" s="2" t="e">
        <v>#N/A</v>
      </c>
      <c r="CC1704" s="2" t="e">
        <v>#N/A</v>
      </c>
      <c r="CD1704" s="2" t="e">
        <v>#N/A</v>
      </c>
      <c r="CE1704" s="2" t="e">
        <v>#N/A</v>
      </c>
      <c r="CF1704" s="2" t="e">
        <v>#N/A</v>
      </c>
      <c r="CG1704" s="2" t="e">
        <v>#N/A</v>
      </c>
      <c r="CH1704" s="2" t="e">
        <v>#N/A</v>
      </c>
      <c r="CI1704" s="2" t="e">
        <v>#N/A</v>
      </c>
      <c r="CJ1704" s="2">
        <v>21129</v>
      </c>
      <c r="CK1704" s="97">
        <v>35162794</v>
      </c>
      <c r="CL1704" s="97" t="e">
        <v>#N/A</v>
      </c>
      <c r="CM1704" s="97" t="e">
        <v>#N/A</v>
      </c>
      <c r="CN1704" s="2">
        <v>29481</v>
      </c>
      <c r="CO1704" s="100" t="e">
        <v>#N/A</v>
      </c>
      <c r="CP1704" s="97" t="e">
        <v>#N/A</v>
      </c>
      <c r="CQ1704" s="97">
        <v>35162794</v>
      </c>
      <c r="CR1704" s="97">
        <v>15670229</v>
      </c>
      <c r="CS1704" s="97">
        <v>16821405</v>
      </c>
      <c r="CT1704" s="2">
        <v>7481682</v>
      </c>
      <c r="CU1704" s="2" t="s">
        <v>189</v>
      </c>
    </row>
    <row r="1705" spans="1:99" x14ac:dyDescent="0.25">
      <c r="A1705" s="2">
        <v>21117</v>
      </c>
      <c r="B1705" s="2">
        <v>44995562</v>
      </c>
      <c r="C1705" s="2">
        <v>5902751</v>
      </c>
      <c r="D1705" s="2">
        <v>39092811</v>
      </c>
      <c r="E1705" s="2">
        <v>747018</v>
      </c>
      <c r="F1705" s="2">
        <v>18212751</v>
      </c>
      <c r="G1705" s="2">
        <v>20880060</v>
      </c>
      <c r="H1705" s="2">
        <v>44995562</v>
      </c>
      <c r="I1705" s="2">
        <v>13789620</v>
      </c>
      <c r="J1705" s="2">
        <v>13694328</v>
      </c>
      <c r="K1705" s="2">
        <v>31109691</v>
      </c>
      <c r="L1705" s="2">
        <v>11566837</v>
      </c>
      <c r="N1705" s="2">
        <v>21117</v>
      </c>
      <c r="O1705" s="97" t="s">
        <v>186</v>
      </c>
      <c r="P1705" s="97" t="s">
        <v>186</v>
      </c>
      <c r="Q1705" s="97" t="s">
        <v>186</v>
      </c>
      <c r="R1705" s="97" t="s">
        <v>186</v>
      </c>
      <c r="S1705" s="97" t="s">
        <v>186</v>
      </c>
      <c r="T1705" s="97" t="s">
        <v>186</v>
      </c>
      <c r="U1705" s="97" t="s">
        <v>186</v>
      </c>
      <c r="V1705" s="97" t="s">
        <v>186</v>
      </c>
      <c r="W1705" s="97" t="e">
        <v>#N/A</v>
      </c>
      <c r="X1705" s="97" t="s">
        <v>186</v>
      </c>
      <c r="Y1705" s="97" t="s">
        <v>186</v>
      </c>
      <c r="Z1705" s="97">
        <v>0</v>
      </c>
      <c r="AB1705" s="2">
        <v>21130</v>
      </c>
      <c r="AC1705" s="97" t="e">
        <v>#N/A</v>
      </c>
      <c r="AD1705" s="97">
        <v>1293952</v>
      </c>
      <c r="AE1705" s="97" t="e">
        <v>#N/A</v>
      </c>
      <c r="AF1705" s="97" t="e">
        <v>#N/A</v>
      </c>
      <c r="AG1705" s="97" t="e">
        <v>#N/A</v>
      </c>
      <c r="AH1705" s="97" t="e">
        <v>#N/A</v>
      </c>
      <c r="AI1705" s="97">
        <v>19359692</v>
      </c>
      <c r="AJ1705" s="97">
        <v>6610331</v>
      </c>
      <c r="AK1705" s="97">
        <v>12651098</v>
      </c>
      <c r="AL1705" s="97">
        <v>5233823</v>
      </c>
      <c r="AM1705" s="97" t="s">
        <v>189</v>
      </c>
      <c r="AN1705" s="2">
        <v>21130</v>
      </c>
      <c r="AO1705" s="97" t="e">
        <v>#N/A</v>
      </c>
      <c r="AP1705" s="97" t="e">
        <v>#N/A</v>
      </c>
      <c r="AQ1705" s="97" t="e">
        <v>#N/A</v>
      </c>
      <c r="AR1705" s="97" t="e">
        <v>#N/A</v>
      </c>
      <c r="AS1705" s="97" t="e">
        <v>#N/A</v>
      </c>
      <c r="AT1705" s="97" t="e">
        <v>#N/A</v>
      </c>
      <c r="AU1705" s="97" t="e">
        <v>#N/A</v>
      </c>
      <c r="AV1705" s="97" t="e">
        <v>#N/A</v>
      </c>
      <c r="AW1705" s="97" t="e">
        <v>#N/A</v>
      </c>
      <c r="AX1705" s="97" t="e">
        <v>#N/A</v>
      </c>
      <c r="AY1705" s="97" t="e">
        <v>#N/A</v>
      </c>
      <c r="AZ1705" s="2">
        <v>21130</v>
      </c>
      <c r="BA1705" s="98" t="e">
        <v>#N/A</v>
      </c>
      <c r="BB1705" s="2" t="e">
        <v>#N/A</v>
      </c>
      <c r="BC1705" s="2" t="e">
        <v>#N/A</v>
      </c>
      <c r="BD1705" s="2" t="e">
        <v>#N/A</v>
      </c>
      <c r="BE1705" s="2" t="e">
        <v>#N/A</v>
      </c>
      <c r="BF1705" s="2" t="e">
        <v>#N/A</v>
      </c>
      <c r="BG1705" s="2" t="e">
        <v>#N/A</v>
      </c>
      <c r="BH1705" s="2" t="e">
        <v>#N/A</v>
      </c>
      <c r="BI1705" s="2" t="e">
        <v>#N/A</v>
      </c>
      <c r="BJ1705" s="2" t="e">
        <v>#N/A</v>
      </c>
      <c r="BK1705" s="2" t="e">
        <v>#N/A</v>
      </c>
      <c r="BL1705" s="2">
        <v>21130</v>
      </c>
      <c r="BM1705" s="2">
        <v>832765215</v>
      </c>
      <c r="BN1705" s="2" t="e">
        <v>#N/A</v>
      </c>
      <c r="BO1705" s="2" t="e">
        <v>#N/A</v>
      </c>
      <c r="BP1705" s="2" t="e">
        <v>#N/A</v>
      </c>
      <c r="BQ1705" s="2" t="e">
        <v>#N/A</v>
      </c>
      <c r="BR1705" s="2" t="e">
        <v>#N/A</v>
      </c>
      <c r="BS1705" s="2" t="e">
        <v>#N/A</v>
      </c>
      <c r="BT1705" s="2" t="e">
        <v>#N/A</v>
      </c>
      <c r="BU1705" s="2" t="e">
        <v>#N/A</v>
      </c>
      <c r="BV1705" s="2" t="e">
        <v>#N/A</v>
      </c>
      <c r="BW1705" s="2" t="e">
        <v>#N/A</v>
      </c>
      <c r="BX1705" s="2">
        <v>21130</v>
      </c>
      <c r="BY1705" s="2" t="e">
        <v>#N/A</v>
      </c>
      <c r="BZ1705" s="2" t="e">
        <v>#N/A</v>
      </c>
      <c r="CA1705" s="2" t="e">
        <v>#N/A</v>
      </c>
      <c r="CB1705" s="2" t="e">
        <v>#N/A</v>
      </c>
      <c r="CC1705" s="2" t="e">
        <v>#N/A</v>
      </c>
      <c r="CD1705" s="2" t="e">
        <v>#N/A</v>
      </c>
      <c r="CE1705" s="2" t="e">
        <v>#N/A</v>
      </c>
      <c r="CF1705" s="2" t="e">
        <v>#N/A</v>
      </c>
      <c r="CG1705" s="2" t="e">
        <v>#N/A</v>
      </c>
      <c r="CH1705" s="2" t="e">
        <v>#N/A</v>
      </c>
      <c r="CI1705" s="2" t="e">
        <v>#N/A</v>
      </c>
      <c r="CJ1705" s="2">
        <v>21130</v>
      </c>
      <c r="CK1705" s="97" t="e">
        <v>#N/A</v>
      </c>
      <c r="CL1705" s="97" t="e">
        <v>#N/A</v>
      </c>
      <c r="CM1705" s="97" t="e">
        <v>#N/A</v>
      </c>
      <c r="CN1705" s="2" t="e">
        <v>#N/A</v>
      </c>
      <c r="CO1705" s="100" t="e">
        <v>#N/A</v>
      </c>
      <c r="CP1705" s="97" t="e">
        <v>#N/A</v>
      </c>
      <c r="CQ1705" s="97" t="e">
        <v>#N/A</v>
      </c>
      <c r="CR1705" s="97" t="e">
        <v>#N/A</v>
      </c>
      <c r="CS1705" s="97" t="e">
        <v>#N/A</v>
      </c>
      <c r="CT1705" s="2" t="e">
        <v>#N/A</v>
      </c>
      <c r="CU1705" s="2" t="e">
        <v>#N/A</v>
      </c>
    </row>
    <row r="1706" spans="1:99" x14ac:dyDescent="0.25">
      <c r="A1706" s="2">
        <v>21118</v>
      </c>
      <c r="B1706" s="2">
        <v>91042964</v>
      </c>
      <c r="C1706" s="2">
        <v>3080004</v>
      </c>
      <c r="D1706" s="2">
        <v>87962960</v>
      </c>
      <c r="E1706" s="2">
        <v>1158353</v>
      </c>
      <c r="F1706" s="2">
        <v>36100381</v>
      </c>
      <c r="G1706" s="2">
        <v>51862579</v>
      </c>
      <c r="H1706" s="2">
        <v>91042964</v>
      </c>
      <c r="I1706" s="2">
        <v>40312253</v>
      </c>
      <c r="J1706" s="2">
        <v>39543225</v>
      </c>
      <c r="K1706" s="2">
        <v>48406976</v>
      </c>
      <c r="L1706" s="2">
        <v>19068572</v>
      </c>
      <c r="N1706" s="2">
        <v>21118</v>
      </c>
      <c r="O1706" s="97" t="s">
        <v>186</v>
      </c>
      <c r="P1706" s="97" t="s">
        <v>186</v>
      </c>
      <c r="Q1706" s="97" t="s">
        <v>186</v>
      </c>
      <c r="R1706" s="97" t="s">
        <v>186</v>
      </c>
      <c r="S1706" s="97" t="s">
        <v>186</v>
      </c>
      <c r="T1706" s="97" t="s">
        <v>186</v>
      </c>
      <c r="U1706" s="97" t="s">
        <v>186</v>
      </c>
      <c r="V1706" s="97" t="s">
        <v>186</v>
      </c>
      <c r="W1706" s="97" t="e">
        <v>#N/A</v>
      </c>
      <c r="X1706" s="97" t="s">
        <v>186</v>
      </c>
      <c r="Y1706" s="97" t="s">
        <v>186</v>
      </c>
      <c r="Z1706" s="97">
        <v>0</v>
      </c>
      <c r="AB1706" s="2">
        <v>21131</v>
      </c>
      <c r="AC1706" s="97" t="e">
        <v>#N/A</v>
      </c>
      <c r="AD1706" s="97">
        <v>127433</v>
      </c>
      <c r="AE1706" s="97" t="e">
        <v>#N/A</v>
      </c>
      <c r="AF1706" s="97" t="e">
        <v>#N/A</v>
      </c>
      <c r="AG1706" s="97" t="e">
        <v>#N/A</v>
      </c>
      <c r="AH1706" s="97" t="e">
        <v>#N/A</v>
      </c>
      <c r="AI1706" s="97">
        <v>11486147</v>
      </c>
      <c r="AJ1706" s="97">
        <v>3911876</v>
      </c>
      <c r="AK1706" s="97">
        <v>7564236</v>
      </c>
      <c r="AL1706" s="97">
        <v>3139464</v>
      </c>
      <c r="AM1706" s="97" t="s">
        <v>189</v>
      </c>
      <c r="AN1706" s="2">
        <v>21131</v>
      </c>
      <c r="AO1706" s="97" t="e">
        <v>#N/A</v>
      </c>
      <c r="AP1706" s="97" t="e">
        <v>#N/A</v>
      </c>
      <c r="AQ1706" s="97" t="e">
        <v>#N/A</v>
      </c>
      <c r="AR1706" s="97" t="e">
        <v>#N/A</v>
      </c>
      <c r="AS1706" s="97" t="e">
        <v>#N/A</v>
      </c>
      <c r="AT1706" s="97" t="e">
        <v>#N/A</v>
      </c>
      <c r="AU1706" s="97" t="e">
        <v>#N/A</v>
      </c>
      <c r="AV1706" s="97" t="e">
        <v>#N/A</v>
      </c>
      <c r="AW1706" s="97" t="e">
        <v>#N/A</v>
      </c>
      <c r="AX1706" s="97" t="e">
        <v>#N/A</v>
      </c>
      <c r="AY1706" s="97" t="e">
        <v>#N/A</v>
      </c>
      <c r="AZ1706" s="2">
        <v>21131</v>
      </c>
      <c r="BA1706" s="98" t="e">
        <v>#N/A</v>
      </c>
      <c r="BB1706" s="2" t="e">
        <v>#N/A</v>
      </c>
      <c r="BC1706" s="2" t="e">
        <v>#N/A</v>
      </c>
      <c r="BD1706" s="2" t="e">
        <v>#N/A</v>
      </c>
      <c r="BE1706" s="2" t="e">
        <v>#N/A</v>
      </c>
      <c r="BF1706" s="2" t="e">
        <v>#N/A</v>
      </c>
      <c r="BG1706" s="2" t="e">
        <v>#N/A</v>
      </c>
      <c r="BH1706" s="2" t="e">
        <v>#N/A</v>
      </c>
      <c r="BI1706" s="2" t="e">
        <v>#N/A</v>
      </c>
      <c r="BJ1706" s="2" t="e">
        <v>#N/A</v>
      </c>
      <c r="BK1706" s="2" t="e">
        <v>#N/A</v>
      </c>
      <c r="BL1706" s="2">
        <v>21131</v>
      </c>
      <c r="BM1706" s="2">
        <v>832765215</v>
      </c>
      <c r="BN1706" s="2" t="e">
        <v>#N/A</v>
      </c>
      <c r="BO1706" s="2" t="e">
        <v>#N/A</v>
      </c>
      <c r="BP1706" s="2" t="e">
        <v>#N/A</v>
      </c>
      <c r="BQ1706" s="2" t="e">
        <v>#N/A</v>
      </c>
      <c r="BR1706" s="2" t="e">
        <v>#N/A</v>
      </c>
      <c r="BS1706" s="2" t="e">
        <v>#N/A</v>
      </c>
      <c r="BT1706" s="2" t="e">
        <v>#N/A</v>
      </c>
      <c r="BU1706" s="2" t="e">
        <v>#N/A</v>
      </c>
      <c r="BV1706" s="2" t="e">
        <v>#N/A</v>
      </c>
      <c r="BW1706" s="2" t="e">
        <v>#N/A</v>
      </c>
      <c r="BX1706" s="2">
        <v>21131</v>
      </c>
      <c r="BY1706" s="2" t="e">
        <v>#N/A</v>
      </c>
      <c r="BZ1706" s="2" t="e">
        <v>#N/A</v>
      </c>
      <c r="CA1706" s="2" t="e">
        <v>#N/A</v>
      </c>
      <c r="CB1706" s="2" t="e">
        <v>#N/A</v>
      </c>
      <c r="CC1706" s="2" t="e">
        <v>#N/A</v>
      </c>
      <c r="CD1706" s="2" t="e">
        <v>#N/A</v>
      </c>
      <c r="CE1706" s="2" t="e">
        <v>#N/A</v>
      </c>
      <c r="CF1706" s="2" t="e">
        <v>#N/A</v>
      </c>
      <c r="CG1706" s="2" t="e">
        <v>#N/A</v>
      </c>
      <c r="CH1706" s="2" t="e">
        <v>#N/A</v>
      </c>
      <c r="CI1706" s="2" t="e">
        <v>#N/A</v>
      </c>
      <c r="CJ1706" s="2">
        <v>21131</v>
      </c>
      <c r="CK1706" s="97" t="e">
        <v>#N/A</v>
      </c>
      <c r="CL1706" s="97" t="e">
        <v>#N/A</v>
      </c>
      <c r="CM1706" s="97" t="e">
        <v>#N/A</v>
      </c>
      <c r="CN1706" s="2" t="e">
        <v>#N/A</v>
      </c>
      <c r="CO1706" s="100" t="e">
        <v>#N/A</v>
      </c>
      <c r="CP1706" s="97" t="e">
        <v>#N/A</v>
      </c>
      <c r="CQ1706" s="97" t="e">
        <v>#N/A</v>
      </c>
      <c r="CR1706" s="97" t="e">
        <v>#N/A</v>
      </c>
      <c r="CS1706" s="97" t="e">
        <v>#N/A</v>
      </c>
      <c r="CT1706" s="2" t="e">
        <v>#N/A</v>
      </c>
      <c r="CU1706" s="2" t="e">
        <v>#N/A</v>
      </c>
    </row>
    <row r="1707" spans="1:99" x14ac:dyDescent="0.25">
      <c r="A1707" s="2">
        <v>21119</v>
      </c>
      <c r="B1707" s="2">
        <v>937841082</v>
      </c>
      <c r="C1707" s="2">
        <v>460515569</v>
      </c>
      <c r="D1707" s="2">
        <v>476807213</v>
      </c>
      <c r="E1707" s="2">
        <v>242263349</v>
      </c>
      <c r="F1707" s="2">
        <v>284924601</v>
      </c>
      <c r="G1707" s="2">
        <v>191882612</v>
      </c>
      <c r="H1707" s="2">
        <v>937841082</v>
      </c>
      <c r="I1707" s="2">
        <v>199356321</v>
      </c>
      <c r="J1707" s="2">
        <v>77758141</v>
      </c>
      <c r="K1707" s="2">
        <v>702390387</v>
      </c>
      <c r="L1707" s="2">
        <v>240686458</v>
      </c>
      <c r="N1707" s="2">
        <v>21119</v>
      </c>
      <c r="O1707" s="97">
        <v>806288033</v>
      </c>
      <c r="P1707" s="97">
        <v>425115113</v>
      </c>
      <c r="Q1707" s="97">
        <v>380459784</v>
      </c>
      <c r="R1707" s="97">
        <v>232842807</v>
      </c>
      <c r="S1707" s="97">
        <v>245598609</v>
      </c>
      <c r="T1707" s="97">
        <v>134861175</v>
      </c>
      <c r="U1707" s="97">
        <v>806288033</v>
      </c>
      <c r="V1707" s="97">
        <v>163939447</v>
      </c>
      <c r="W1707" s="97">
        <v>70857352</v>
      </c>
      <c r="X1707" s="97">
        <v>594926440</v>
      </c>
      <c r="Y1707" s="97">
        <v>238095807</v>
      </c>
      <c r="Z1707" s="97">
        <v>0</v>
      </c>
      <c r="AB1707" s="2">
        <v>21132</v>
      </c>
      <c r="AC1707" s="97">
        <v>429800683</v>
      </c>
      <c r="AD1707" s="97">
        <v>78914786</v>
      </c>
      <c r="AE1707" s="97">
        <v>312324462</v>
      </c>
      <c r="AF1707" s="97">
        <v>26443226</v>
      </c>
      <c r="AG1707" s="97">
        <v>147747561</v>
      </c>
      <c r="AH1707" s="97">
        <v>164576901</v>
      </c>
      <c r="AI1707" s="97">
        <v>429800683</v>
      </c>
      <c r="AJ1707" s="97">
        <v>82542732</v>
      </c>
      <c r="AK1707" s="97">
        <v>334595501</v>
      </c>
      <c r="AL1707" s="97">
        <v>149343164</v>
      </c>
      <c r="AM1707" s="97">
        <v>69870</v>
      </c>
      <c r="AN1707" s="2">
        <v>21132</v>
      </c>
      <c r="AO1707" s="97">
        <v>448939658</v>
      </c>
      <c r="AP1707" s="97">
        <v>88648513</v>
      </c>
      <c r="AQ1707" s="97">
        <v>340917945</v>
      </c>
      <c r="AR1707" s="97">
        <v>40041143</v>
      </c>
      <c r="AS1707" s="97">
        <v>160982411</v>
      </c>
      <c r="AT1707" s="97">
        <v>179935534</v>
      </c>
      <c r="AU1707" s="97">
        <v>448939658</v>
      </c>
      <c r="AV1707" s="97">
        <v>82795052</v>
      </c>
      <c r="AW1707" s="97">
        <v>335879294</v>
      </c>
      <c r="AX1707" s="97">
        <v>135836519</v>
      </c>
      <c r="AY1707" s="97" t="s">
        <v>189</v>
      </c>
      <c r="AZ1707" s="2">
        <v>21132</v>
      </c>
      <c r="BA1707" s="98">
        <v>378889919</v>
      </c>
      <c r="BB1707" s="2">
        <v>86928270</v>
      </c>
      <c r="BC1707" s="2">
        <v>275484522</v>
      </c>
      <c r="BD1707" s="2">
        <v>34312158</v>
      </c>
      <c r="BE1707" s="2">
        <v>127697157</v>
      </c>
      <c r="BF1707" s="2">
        <v>147787365</v>
      </c>
      <c r="BG1707" s="2">
        <v>378889919</v>
      </c>
      <c r="BH1707" s="2">
        <v>96975298</v>
      </c>
      <c r="BI1707" s="2">
        <v>271481610</v>
      </c>
      <c r="BJ1707" s="2">
        <v>119275548</v>
      </c>
      <c r="BK1707" s="2" t="s">
        <v>189</v>
      </c>
      <c r="BL1707" s="2">
        <v>21132</v>
      </c>
      <c r="BM1707" s="2">
        <v>354342305</v>
      </c>
      <c r="BN1707" s="2">
        <v>76991035</v>
      </c>
      <c r="BO1707" s="2">
        <v>277351270</v>
      </c>
      <c r="BP1707" s="2">
        <v>31207644</v>
      </c>
      <c r="BQ1707" s="2">
        <v>113668100</v>
      </c>
      <c r="BR1707" s="2">
        <v>163683170</v>
      </c>
      <c r="BS1707" s="2">
        <v>354342305</v>
      </c>
      <c r="BT1707" s="2">
        <v>59418679</v>
      </c>
      <c r="BU1707" s="2">
        <v>268072185</v>
      </c>
      <c r="BV1707" s="2">
        <v>112842735</v>
      </c>
      <c r="BW1707" s="2" t="s">
        <v>189</v>
      </c>
      <c r="BX1707" s="2">
        <v>21132</v>
      </c>
      <c r="BY1707" s="2">
        <v>324683313</v>
      </c>
      <c r="BZ1707" s="2">
        <v>68230103</v>
      </c>
      <c r="CA1707" s="2">
        <v>225341823</v>
      </c>
      <c r="CB1707" s="2">
        <v>25322037</v>
      </c>
      <c r="CC1707" s="2">
        <v>108371532</v>
      </c>
      <c r="CD1707" s="2">
        <v>116970291</v>
      </c>
      <c r="CE1707" s="2">
        <v>324683313</v>
      </c>
      <c r="CF1707" s="2">
        <v>53514356</v>
      </c>
      <c r="CG1707" s="2">
        <v>262871778</v>
      </c>
      <c r="CH1707" s="2">
        <v>107144620</v>
      </c>
      <c r="CI1707" s="2" t="s">
        <v>189</v>
      </c>
      <c r="CJ1707" s="2">
        <v>21132</v>
      </c>
      <c r="CK1707" s="97">
        <v>332479806</v>
      </c>
      <c r="CL1707" s="97" t="e">
        <v>#N/A</v>
      </c>
      <c r="CM1707" s="97" t="e">
        <v>#N/A</v>
      </c>
      <c r="CN1707" s="2">
        <v>25085542</v>
      </c>
      <c r="CO1707" s="100" t="e">
        <v>#N/A</v>
      </c>
      <c r="CP1707" s="97" t="e">
        <v>#N/A</v>
      </c>
      <c r="CQ1707" s="97">
        <v>332479806</v>
      </c>
      <c r="CR1707" s="97">
        <v>97598754</v>
      </c>
      <c r="CS1707" s="97">
        <v>234881052</v>
      </c>
      <c r="CT1707" s="2">
        <v>105921073</v>
      </c>
      <c r="CU1707" s="2" t="s">
        <v>189</v>
      </c>
    </row>
    <row r="1708" spans="1:99" x14ac:dyDescent="0.25">
      <c r="A1708" s="2">
        <v>21120</v>
      </c>
      <c r="B1708" s="2">
        <v>30238294</v>
      </c>
      <c r="C1708" s="2">
        <v>218617</v>
      </c>
      <c r="D1708" s="2">
        <v>29486544</v>
      </c>
      <c r="E1708" s="2">
        <v>4802</v>
      </c>
      <c r="F1708" s="2">
        <v>13047853</v>
      </c>
      <c r="G1708" s="2">
        <v>16438691</v>
      </c>
      <c r="H1708" s="2">
        <v>30238294</v>
      </c>
      <c r="I1708" s="2">
        <v>13791281</v>
      </c>
      <c r="J1708" s="2">
        <v>11620001</v>
      </c>
      <c r="K1708" s="2">
        <v>16447013</v>
      </c>
      <c r="L1708" s="2">
        <v>7244235</v>
      </c>
      <c r="N1708" s="2">
        <v>21120</v>
      </c>
      <c r="O1708" s="97" t="s">
        <v>186</v>
      </c>
      <c r="P1708" s="97" t="s">
        <v>186</v>
      </c>
      <c r="Q1708" s="97" t="s">
        <v>186</v>
      </c>
      <c r="R1708" s="97" t="s">
        <v>186</v>
      </c>
      <c r="S1708" s="97" t="s">
        <v>186</v>
      </c>
      <c r="T1708" s="97" t="s">
        <v>186</v>
      </c>
      <c r="U1708" s="97" t="s">
        <v>186</v>
      </c>
      <c r="V1708" s="97" t="s">
        <v>186</v>
      </c>
      <c r="W1708" s="97" t="e">
        <v>#N/A</v>
      </c>
      <c r="X1708" s="97" t="s">
        <v>186</v>
      </c>
      <c r="Y1708" s="97" t="s">
        <v>186</v>
      </c>
      <c r="Z1708" s="97">
        <v>0</v>
      </c>
      <c r="AB1708" s="2">
        <v>21133</v>
      </c>
      <c r="AC1708" s="97" t="e">
        <v>#N/A</v>
      </c>
      <c r="AD1708" s="97">
        <v>127201</v>
      </c>
      <c r="AE1708" s="97" t="e">
        <v>#N/A</v>
      </c>
      <c r="AF1708" s="97" t="e">
        <v>#N/A</v>
      </c>
      <c r="AG1708" s="97" t="e">
        <v>#N/A</v>
      </c>
      <c r="AH1708" s="97" t="e">
        <v>#N/A</v>
      </c>
      <c r="AI1708" s="97">
        <v>9571898</v>
      </c>
      <c r="AJ1708" s="97">
        <v>1076627</v>
      </c>
      <c r="AK1708" s="97">
        <v>7760962</v>
      </c>
      <c r="AL1708" s="97">
        <v>2512231</v>
      </c>
      <c r="AM1708" s="97" t="s">
        <v>189</v>
      </c>
      <c r="AN1708" s="2">
        <v>21133</v>
      </c>
      <c r="AO1708" s="97" t="e">
        <v>#N/A</v>
      </c>
      <c r="AP1708" s="97" t="e">
        <v>#N/A</v>
      </c>
      <c r="AQ1708" s="97" t="e">
        <v>#N/A</v>
      </c>
      <c r="AR1708" s="97" t="e">
        <v>#N/A</v>
      </c>
      <c r="AS1708" s="97" t="e">
        <v>#N/A</v>
      </c>
      <c r="AT1708" s="97" t="e">
        <v>#N/A</v>
      </c>
      <c r="AU1708" s="97" t="e">
        <v>#N/A</v>
      </c>
      <c r="AV1708" s="97" t="e">
        <v>#N/A</v>
      </c>
      <c r="AW1708" s="97" t="e">
        <v>#N/A</v>
      </c>
      <c r="AX1708" s="97" t="e">
        <v>#N/A</v>
      </c>
      <c r="AY1708" s="97" t="e">
        <v>#N/A</v>
      </c>
      <c r="AZ1708" s="2">
        <v>21133</v>
      </c>
      <c r="BA1708" s="98" t="e">
        <v>#N/A</v>
      </c>
      <c r="BB1708" s="2" t="e">
        <v>#N/A</v>
      </c>
      <c r="BC1708" s="2" t="e">
        <v>#N/A</v>
      </c>
      <c r="BD1708" s="2" t="e">
        <v>#N/A</v>
      </c>
      <c r="BE1708" s="2" t="e">
        <v>#N/A</v>
      </c>
      <c r="BF1708" s="2" t="e">
        <v>#N/A</v>
      </c>
      <c r="BG1708" s="2" t="e">
        <v>#N/A</v>
      </c>
      <c r="BH1708" s="2" t="e">
        <v>#N/A</v>
      </c>
      <c r="BI1708" s="2" t="e">
        <v>#N/A</v>
      </c>
      <c r="BJ1708" s="2" t="e">
        <v>#N/A</v>
      </c>
      <c r="BK1708" s="2" t="e">
        <v>#N/A</v>
      </c>
      <c r="BL1708" s="2">
        <v>21133</v>
      </c>
      <c r="BM1708" s="2">
        <v>354342305</v>
      </c>
      <c r="BN1708" s="2" t="e">
        <v>#N/A</v>
      </c>
      <c r="BO1708" s="2" t="e">
        <v>#N/A</v>
      </c>
      <c r="BP1708" s="2" t="e">
        <v>#N/A</v>
      </c>
      <c r="BQ1708" s="2" t="e">
        <v>#N/A</v>
      </c>
      <c r="BR1708" s="2" t="e">
        <v>#N/A</v>
      </c>
      <c r="BS1708" s="2" t="e">
        <v>#N/A</v>
      </c>
      <c r="BT1708" s="2" t="e">
        <v>#N/A</v>
      </c>
      <c r="BU1708" s="2" t="e">
        <v>#N/A</v>
      </c>
      <c r="BV1708" s="2" t="e">
        <v>#N/A</v>
      </c>
      <c r="BW1708" s="2" t="e">
        <v>#N/A</v>
      </c>
      <c r="BX1708" s="2">
        <v>21133</v>
      </c>
      <c r="BY1708" s="2" t="e">
        <v>#N/A</v>
      </c>
      <c r="BZ1708" s="2" t="e">
        <v>#N/A</v>
      </c>
      <c r="CA1708" s="2" t="e">
        <v>#N/A</v>
      </c>
      <c r="CB1708" s="2" t="e">
        <v>#N/A</v>
      </c>
      <c r="CC1708" s="2" t="e">
        <v>#N/A</v>
      </c>
      <c r="CD1708" s="2" t="e">
        <v>#N/A</v>
      </c>
      <c r="CE1708" s="2" t="e">
        <v>#N/A</v>
      </c>
      <c r="CF1708" s="2" t="e">
        <v>#N/A</v>
      </c>
      <c r="CG1708" s="2" t="e">
        <v>#N/A</v>
      </c>
      <c r="CH1708" s="2" t="e">
        <v>#N/A</v>
      </c>
      <c r="CI1708" s="2" t="e">
        <v>#N/A</v>
      </c>
      <c r="CJ1708" s="2">
        <v>21133</v>
      </c>
      <c r="CK1708" s="97" t="e">
        <v>#N/A</v>
      </c>
      <c r="CL1708" s="97" t="e">
        <v>#N/A</v>
      </c>
      <c r="CM1708" s="97" t="e">
        <v>#N/A</v>
      </c>
      <c r="CN1708" s="2" t="e">
        <v>#N/A</v>
      </c>
      <c r="CO1708" s="100" t="e">
        <v>#N/A</v>
      </c>
      <c r="CP1708" s="97" t="e">
        <v>#N/A</v>
      </c>
      <c r="CQ1708" s="97" t="e">
        <v>#N/A</v>
      </c>
      <c r="CR1708" s="97" t="e">
        <v>#N/A</v>
      </c>
      <c r="CS1708" s="97" t="e">
        <v>#N/A</v>
      </c>
      <c r="CT1708" s="2" t="e">
        <v>#N/A</v>
      </c>
      <c r="CU1708" s="2" t="e">
        <v>#N/A</v>
      </c>
    </row>
    <row r="1709" spans="1:99" x14ac:dyDescent="0.25">
      <c r="A1709" s="2">
        <v>21121</v>
      </c>
      <c r="B1709" s="2" t="e">
        <v>#N/A</v>
      </c>
      <c r="C1709" s="2" t="e">
        <v>#N/A</v>
      </c>
      <c r="D1709" s="2" t="e">
        <v>#N/A</v>
      </c>
      <c r="E1709" s="2" t="e">
        <v>#N/A</v>
      </c>
      <c r="F1709" s="2" t="e">
        <v>#N/A</v>
      </c>
      <c r="G1709" s="2" t="e">
        <v>#N/A</v>
      </c>
      <c r="H1709" s="2" t="e">
        <v>#N/A</v>
      </c>
      <c r="I1709" s="2" t="e">
        <v>#N/A</v>
      </c>
      <c r="J1709" s="2" t="e">
        <v>#N/A</v>
      </c>
      <c r="K1709" s="2" t="e">
        <v>#N/A</v>
      </c>
      <c r="L1709" s="2" t="e">
        <v>#N/A</v>
      </c>
      <c r="N1709" s="2">
        <v>21121</v>
      </c>
      <c r="O1709" s="97" t="s">
        <v>186</v>
      </c>
      <c r="P1709" s="97" t="s">
        <v>186</v>
      </c>
      <c r="Q1709" s="97" t="s">
        <v>186</v>
      </c>
      <c r="R1709" s="97" t="s">
        <v>186</v>
      </c>
      <c r="S1709" s="97" t="s">
        <v>186</v>
      </c>
      <c r="T1709" s="97" t="s">
        <v>186</v>
      </c>
      <c r="U1709" s="97" t="s">
        <v>186</v>
      </c>
      <c r="V1709" s="97" t="s">
        <v>186</v>
      </c>
      <c r="W1709" s="97" t="e">
        <v>#N/A</v>
      </c>
      <c r="X1709" s="97" t="s">
        <v>186</v>
      </c>
      <c r="Y1709" s="97" t="s">
        <v>186</v>
      </c>
      <c r="Z1709" s="97">
        <v>0</v>
      </c>
      <c r="AB1709" s="2">
        <v>21134</v>
      </c>
      <c r="AC1709" s="97" t="e">
        <v>#N/A</v>
      </c>
      <c r="AD1709" s="97" t="e">
        <v>#N/A</v>
      </c>
      <c r="AE1709" s="97" t="e">
        <v>#N/A</v>
      </c>
      <c r="AF1709" s="97" t="e">
        <v>#N/A</v>
      </c>
      <c r="AG1709" s="97" t="e">
        <v>#N/A</v>
      </c>
      <c r="AH1709" s="97" t="e">
        <v>#N/A</v>
      </c>
      <c r="AI1709" s="97" t="e">
        <v>#N/A</v>
      </c>
      <c r="AJ1709" s="97" t="e">
        <v>#N/A</v>
      </c>
      <c r="AK1709" s="97" t="e">
        <v>#N/A</v>
      </c>
      <c r="AL1709" s="97" t="e">
        <v>#N/A</v>
      </c>
      <c r="AM1709" s="97" t="e">
        <v>#N/A</v>
      </c>
      <c r="AN1709" s="2">
        <v>21134</v>
      </c>
      <c r="AO1709" s="97" t="e">
        <v>#N/A</v>
      </c>
      <c r="AP1709" s="97" t="e">
        <v>#N/A</v>
      </c>
      <c r="AQ1709" s="97" t="e">
        <v>#N/A</v>
      </c>
      <c r="AR1709" s="97" t="e">
        <v>#N/A</v>
      </c>
      <c r="AS1709" s="97" t="e">
        <v>#N/A</v>
      </c>
      <c r="AT1709" s="97" t="e">
        <v>#N/A</v>
      </c>
      <c r="AU1709" s="97" t="e">
        <v>#N/A</v>
      </c>
      <c r="AV1709" s="97" t="e">
        <v>#N/A</v>
      </c>
      <c r="AW1709" s="97" t="e">
        <v>#N/A</v>
      </c>
      <c r="AX1709" s="97" t="e">
        <v>#N/A</v>
      </c>
      <c r="AY1709" s="97" t="e">
        <v>#N/A</v>
      </c>
      <c r="AZ1709" s="2">
        <v>21134</v>
      </c>
      <c r="BA1709" s="98" t="e">
        <v>#N/A</v>
      </c>
      <c r="BB1709" s="2" t="e">
        <v>#N/A</v>
      </c>
      <c r="BC1709" s="2" t="e">
        <v>#N/A</v>
      </c>
      <c r="BD1709" s="2" t="e">
        <v>#N/A</v>
      </c>
      <c r="BE1709" s="2" t="e">
        <v>#N/A</v>
      </c>
      <c r="BF1709" s="2" t="e">
        <v>#N/A</v>
      </c>
      <c r="BG1709" s="2" t="e">
        <v>#N/A</v>
      </c>
      <c r="BH1709" s="2" t="e">
        <v>#N/A</v>
      </c>
      <c r="BI1709" s="2" t="e">
        <v>#N/A</v>
      </c>
      <c r="BJ1709" s="2" t="e">
        <v>#N/A</v>
      </c>
      <c r="BK1709" s="2" t="e">
        <v>#N/A</v>
      </c>
      <c r="BL1709" s="2">
        <v>21134</v>
      </c>
      <c r="BM1709" s="2">
        <v>354342305</v>
      </c>
      <c r="BN1709" s="2" t="e">
        <v>#N/A</v>
      </c>
      <c r="BO1709" s="2" t="e">
        <v>#N/A</v>
      </c>
      <c r="BP1709" s="2" t="e">
        <v>#N/A</v>
      </c>
      <c r="BQ1709" s="2" t="e">
        <v>#N/A</v>
      </c>
      <c r="BR1709" s="2" t="e">
        <v>#N/A</v>
      </c>
      <c r="BS1709" s="2" t="e">
        <v>#N/A</v>
      </c>
      <c r="BT1709" s="2" t="e">
        <v>#N/A</v>
      </c>
      <c r="BU1709" s="2" t="e">
        <v>#N/A</v>
      </c>
      <c r="BV1709" s="2" t="e">
        <v>#N/A</v>
      </c>
      <c r="BW1709" s="2" t="e">
        <v>#N/A</v>
      </c>
      <c r="BX1709" s="2">
        <v>21134</v>
      </c>
      <c r="BY1709" s="2" t="e">
        <v>#N/A</v>
      </c>
      <c r="BZ1709" s="2" t="e">
        <v>#N/A</v>
      </c>
      <c r="CA1709" s="2" t="e">
        <v>#N/A</v>
      </c>
      <c r="CB1709" s="2" t="e">
        <v>#N/A</v>
      </c>
      <c r="CC1709" s="2" t="e">
        <v>#N/A</v>
      </c>
      <c r="CD1709" s="2" t="e">
        <v>#N/A</v>
      </c>
      <c r="CE1709" s="2" t="e">
        <v>#N/A</v>
      </c>
      <c r="CF1709" s="2" t="e">
        <v>#N/A</v>
      </c>
      <c r="CG1709" s="2" t="e">
        <v>#N/A</v>
      </c>
      <c r="CH1709" s="2" t="e">
        <v>#N/A</v>
      </c>
      <c r="CI1709" s="2" t="e">
        <v>#N/A</v>
      </c>
      <c r="CJ1709" s="2">
        <v>21134</v>
      </c>
      <c r="CK1709" s="97" t="e">
        <v>#N/A</v>
      </c>
      <c r="CL1709" s="97" t="e">
        <v>#N/A</v>
      </c>
      <c r="CM1709" s="97" t="e">
        <v>#N/A</v>
      </c>
      <c r="CN1709" s="2" t="e">
        <v>#N/A</v>
      </c>
      <c r="CO1709" s="100" t="e">
        <v>#N/A</v>
      </c>
      <c r="CP1709" s="97" t="e">
        <v>#N/A</v>
      </c>
      <c r="CQ1709" s="97" t="e">
        <v>#N/A</v>
      </c>
      <c r="CR1709" s="97" t="e">
        <v>#N/A</v>
      </c>
      <c r="CS1709" s="97" t="e">
        <v>#N/A</v>
      </c>
      <c r="CT1709" s="2" t="e">
        <v>#N/A</v>
      </c>
      <c r="CU1709" s="2" t="e">
        <v>#N/A</v>
      </c>
    </row>
    <row r="1710" spans="1:99" x14ac:dyDescent="0.25">
      <c r="A1710" s="2">
        <v>21122</v>
      </c>
      <c r="B1710" s="2" t="e">
        <v>#N/A</v>
      </c>
      <c r="C1710" s="2" t="e">
        <v>#N/A</v>
      </c>
      <c r="D1710" s="2" t="e">
        <v>#N/A</v>
      </c>
      <c r="E1710" s="2" t="e">
        <v>#N/A</v>
      </c>
      <c r="F1710" s="2" t="e">
        <v>#N/A</v>
      </c>
      <c r="G1710" s="2" t="e">
        <v>#N/A</v>
      </c>
      <c r="H1710" s="2" t="e">
        <v>#N/A</v>
      </c>
      <c r="I1710" s="2" t="e">
        <v>#N/A</v>
      </c>
      <c r="J1710" s="2" t="e">
        <v>#N/A</v>
      </c>
      <c r="K1710" s="2" t="e">
        <v>#N/A</v>
      </c>
      <c r="L1710" s="2" t="e">
        <v>#N/A</v>
      </c>
      <c r="N1710" s="2">
        <v>21122</v>
      </c>
      <c r="O1710" s="97" t="s">
        <v>186</v>
      </c>
      <c r="P1710" s="97" t="s">
        <v>186</v>
      </c>
      <c r="Q1710" s="97" t="s">
        <v>186</v>
      </c>
      <c r="R1710" s="97" t="s">
        <v>186</v>
      </c>
      <c r="S1710" s="97" t="s">
        <v>186</v>
      </c>
      <c r="T1710" s="97" t="s">
        <v>186</v>
      </c>
      <c r="U1710" s="97" t="s">
        <v>186</v>
      </c>
      <c r="V1710" s="97" t="s">
        <v>186</v>
      </c>
      <c r="W1710" s="97" t="e">
        <v>#N/A</v>
      </c>
      <c r="X1710" s="97" t="s">
        <v>186</v>
      </c>
      <c r="Y1710" s="97" t="s">
        <v>186</v>
      </c>
      <c r="Z1710" s="97">
        <v>0</v>
      </c>
      <c r="AB1710" s="2">
        <v>21135</v>
      </c>
      <c r="AC1710" s="97" t="e">
        <v>#N/A</v>
      </c>
      <c r="AD1710" s="97">
        <v>427324</v>
      </c>
      <c r="AE1710" s="97" t="e">
        <v>#N/A</v>
      </c>
      <c r="AF1710" s="97" t="e">
        <v>#N/A</v>
      </c>
      <c r="AG1710" s="97" t="e">
        <v>#N/A</v>
      </c>
      <c r="AH1710" s="97" t="e">
        <v>#N/A</v>
      </c>
      <c r="AI1710" s="97">
        <v>10962949</v>
      </c>
      <c r="AJ1710" s="97">
        <v>2834540</v>
      </c>
      <c r="AK1710" s="97">
        <v>7379287</v>
      </c>
      <c r="AL1710" s="97">
        <v>3050305</v>
      </c>
      <c r="AM1710" s="97" t="s">
        <v>189</v>
      </c>
      <c r="AN1710" s="2">
        <v>21135</v>
      </c>
      <c r="AO1710" s="97" t="e">
        <v>#N/A</v>
      </c>
      <c r="AP1710" s="97" t="e">
        <v>#N/A</v>
      </c>
      <c r="AQ1710" s="97" t="e">
        <v>#N/A</v>
      </c>
      <c r="AR1710" s="97" t="e">
        <v>#N/A</v>
      </c>
      <c r="AS1710" s="97" t="e">
        <v>#N/A</v>
      </c>
      <c r="AT1710" s="97" t="e">
        <v>#N/A</v>
      </c>
      <c r="AU1710" s="97" t="e">
        <v>#N/A</v>
      </c>
      <c r="AV1710" s="97" t="e">
        <v>#N/A</v>
      </c>
      <c r="AW1710" s="97" t="e">
        <v>#N/A</v>
      </c>
      <c r="AX1710" s="97" t="e">
        <v>#N/A</v>
      </c>
      <c r="AY1710" s="97" t="e">
        <v>#N/A</v>
      </c>
      <c r="AZ1710" s="2">
        <v>21135</v>
      </c>
      <c r="BA1710" s="98" t="e">
        <v>#N/A</v>
      </c>
      <c r="BB1710" s="2" t="e">
        <v>#N/A</v>
      </c>
      <c r="BC1710" s="2" t="e">
        <v>#N/A</v>
      </c>
      <c r="BD1710" s="2" t="e">
        <v>#N/A</v>
      </c>
      <c r="BE1710" s="2" t="e">
        <v>#N/A</v>
      </c>
      <c r="BF1710" s="2" t="e">
        <v>#N/A</v>
      </c>
      <c r="BG1710" s="2" t="e">
        <v>#N/A</v>
      </c>
      <c r="BH1710" s="2" t="e">
        <v>#N/A</v>
      </c>
      <c r="BI1710" s="2" t="e">
        <v>#N/A</v>
      </c>
      <c r="BJ1710" s="2" t="e">
        <v>#N/A</v>
      </c>
      <c r="BK1710" s="2" t="e">
        <v>#N/A</v>
      </c>
      <c r="BL1710" s="2">
        <v>21135</v>
      </c>
      <c r="BM1710" s="2">
        <v>354342305</v>
      </c>
      <c r="BN1710" s="2" t="e">
        <v>#N/A</v>
      </c>
      <c r="BO1710" s="2" t="e">
        <v>#N/A</v>
      </c>
      <c r="BP1710" s="2" t="e">
        <v>#N/A</v>
      </c>
      <c r="BQ1710" s="2" t="e">
        <v>#N/A</v>
      </c>
      <c r="BR1710" s="2" t="e">
        <v>#N/A</v>
      </c>
      <c r="BS1710" s="2" t="e">
        <v>#N/A</v>
      </c>
      <c r="BT1710" s="2" t="e">
        <v>#N/A</v>
      </c>
      <c r="BU1710" s="2" t="e">
        <v>#N/A</v>
      </c>
      <c r="BV1710" s="2" t="e">
        <v>#N/A</v>
      </c>
      <c r="BW1710" s="2" t="e">
        <v>#N/A</v>
      </c>
      <c r="BX1710" s="2">
        <v>21135</v>
      </c>
      <c r="BY1710" s="2" t="e">
        <v>#N/A</v>
      </c>
      <c r="BZ1710" s="2" t="e">
        <v>#N/A</v>
      </c>
      <c r="CA1710" s="2" t="e">
        <v>#N/A</v>
      </c>
      <c r="CB1710" s="2" t="e">
        <v>#N/A</v>
      </c>
      <c r="CC1710" s="2" t="e">
        <v>#N/A</v>
      </c>
      <c r="CD1710" s="2" t="e">
        <v>#N/A</v>
      </c>
      <c r="CE1710" s="2" t="e">
        <v>#N/A</v>
      </c>
      <c r="CF1710" s="2" t="e">
        <v>#N/A</v>
      </c>
      <c r="CG1710" s="2" t="e">
        <v>#N/A</v>
      </c>
      <c r="CH1710" s="2" t="e">
        <v>#N/A</v>
      </c>
      <c r="CI1710" s="2" t="e">
        <v>#N/A</v>
      </c>
      <c r="CJ1710" s="2">
        <v>21135</v>
      </c>
      <c r="CK1710" s="97" t="e">
        <v>#N/A</v>
      </c>
      <c r="CL1710" s="97" t="e">
        <v>#N/A</v>
      </c>
      <c r="CM1710" s="97" t="e">
        <v>#N/A</v>
      </c>
      <c r="CN1710" s="2" t="e">
        <v>#N/A</v>
      </c>
      <c r="CO1710" s="100" t="e">
        <v>#N/A</v>
      </c>
      <c r="CP1710" s="97" t="e">
        <v>#N/A</v>
      </c>
      <c r="CQ1710" s="97" t="e">
        <v>#N/A</v>
      </c>
      <c r="CR1710" s="97" t="e">
        <v>#N/A</v>
      </c>
      <c r="CS1710" s="97" t="e">
        <v>#N/A</v>
      </c>
      <c r="CT1710" s="2" t="e">
        <v>#N/A</v>
      </c>
      <c r="CU1710" s="2" t="e">
        <v>#N/A</v>
      </c>
    </row>
    <row r="1711" spans="1:99" x14ac:dyDescent="0.25">
      <c r="A1711" s="2">
        <v>21123</v>
      </c>
      <c r="B1711" s="2">
        <v>29904950</v>
      </c>
      <c r="C1711" s="2">
        <v>140277</v>
      </c>
      <c r="D1711" s="2">
        <v>29764673</v>
      </c>
      <c r="E1711" s="2">
        <v>66257</v>
      </c>
      <c r="F1711" s="2">
        <v>14997682</v>
      </c>
      <c r="G1711" s="2">
        <v>14766991</v>
      </c>
      <c r="H1711" s="2">
        <v>29904950</v>
      </c>
      <c r="I1711" s="2">
        <v>10476788</v>
      </c>
      <c r="J1711" s="2">
        <v>9447684</v>
      </c>
      <c r="K1711" s="2">
        <v>15801416</v>
      </c>
      <c r="L1711" s="2">
        <v>5152433</v>
      </c>
      <c r="N1711" s="2">
        <v>21123</v>
      </c>
      <c r="O1711" s="97" t="s">
        <v>186</v>
      </c>
      <c r="P1711" s="97" t="s">
        <v>186</v>
      </c>
      <c r="Q1711" s="97" t="s">
        <v>186</v>
      </c>
      <c r="R1711" s="97" t="s">
        <v>186</v>
      </c>
      <c r="S1711" s="97" t="s">
        <v>186</v>
      </c>
      <c r="T1711" s="97" t="s">
        <v>186</v>
      </c>
      <c r="U1711" s="97" t="s">
        <v>186</v>
      </c>
      <c r="V1711" s="97" t="s">
        <v>186</v>
      </c>
      <c r="W1711" s="97" t="e">
        <v>#N/A</v>
      </c>
      <c r="X1711" s="97" t="s">
        <v>186</v>
      </c>
      <c r="Y1711" s="97" t="s">
        <v>186</v>
      </c>
      <c r="Z1711" s="97">
        <v>0</v>
      </c>
      <c r="AB1711" s="2">
        <v>21136</v>
      </c>
      <c r="AC1711" s="97" t="e">
        <v>#N/A</v>
      </c>
      <c r="AD1711" s="97" t="e">
        <v>#N/A</v>
      </c>
      <c r="AE1711" s="97" t="e">
        <v>#N/A</v>
      </c>
      <c r="AF1711" s="97" t="e">
        <v>#N/A</v>
      </c>
      <c r="AG1711" s="97" t="e">
        <v>#N/A</v>
      </c>
      <c r="AH1711" s="97" t="e">
        <v>#N/A</v>
      </c>
      <c r="AI1711" s="97" t="e">
        <v>#N/A</v>
      </c>
      <c r="AJ1711" s="97" t="e">
        <v>#N/A</v>
      </c>
      <c r="AK1711" s="97" t="e">
        <v>#N/A</v>
      </c>
      <c r="AL1711" s="97" t="e">
        <v>#N/A</v>
      </c>
      <c r="AM1711" s="97" t="e">
        <v>#N/A</v>
      </c>
      <c r="AN1711" s="2">
        <v>21136</v>
      </c>
      <c r="AO1711" s="97" t="e">
        <v>#N/A</v>
      </c>
      <c r="AP1711" s="97" t="e">
        <v>#N/A</v>
      </c>
      <c r="AQ1711" s="97" t="e">
        <v>#N/A</v>
      </c>
      <c r="AR1711" s="97" t="e">
        <v>#N/A</v>
      </c>
      <c r="AS1711" s="97" t="e">
        <v>#N/A</v>
      </c>
      <c r="AT1711" s="97" t="e">
        <v>#N/A</v>
      </c>
      <c r="AU1711" s="97" t="e">
        <v>#N/A</v>
      </c>
      <c r="AV1711" s="97" t="e">
        <v>#N/A</v>
      </c>
      <c r="AW1711" s="97" t="e">
        <v>#N/A</v>
      </c>
      <c r="AX1711" s="97" t="e">
        <v>#N/A</v>
      </c>
      <c r="AY1711" s="97" t="e">
        <v>#N/A</v>
      </c>
      <c r="AZ1711" s="2">
        <v>21136</v>
      </c>
      <c r="BA1711" s="98" t="e">
        <v>#N/A</v>
      </c>
      <c r="BB1711" s="2" t="e">
        <v>#N/A</v>
      </c>
      <c r="BC1711" s="2" t="e">
        <v>#N/A</v>
      </c>
      <c r="BD1711" s="2" t="e">
        <v>#N/A</v>
      </c>
      <c r="BE1711" s="2" t="e">
        <v>#N/A</v>
      </c>
      <c r="BF1711" s="2" t="e">
        <v>#N/A</v>
      </c>
      <c r="BG1711" s="2" t="e">
        <v>#N/A</v>
      </c>
      <c r="BH1711" s="2" t="e">
        <v>#N/A</v>
      </c>
      <c r="BI1711" s="2" t="e">
        <v>#N/A</v>
      </c>
      <c r="BJ1711" s="2" t="e">
        <v>#N/A</v>
      </c>
      <c r="BK1711" s="2" t="e">
        <v>#N/A</v>
      </c>
      <c r="BL1711" s="2">
        <v>21136</v>
      </c>
      <c r="BM1711" s="2">
        <v>354342305</v>
      </c>
      <c r="BN1711" s="2" t="e">
        <v>#N/A</v>
      </c>
      <c r="BO1711" s="2" t="e">
        <v>#N/A</v>
      </c>
      <c r="BP1711" s="2" t="e">
        <v>#N/A</v>
      </c>
      <c r="BQ1711" s="2" t="e">
        <v>#N/A</v>
      </c>
      <c r="BR1711" s="2" t="e">
        <v>#N/A</v>
      </c>
      <c r="BS1711" s="2" t="e">
        <v>#N/A</v>
      </c>
      <c r="BT1711" s="2" t="e">
        <v>#N/A</v>
      </c>
      <c r="BU1711" s="2" t="e">
        <v>#N/A</v>
      </c>
      <c r="BV1711" s="2" t="e">
        <v>#N/A</v>
      </c>
      <c r="BW1711" s="2" t="e">
        <v>#N/A</v>
      </c>
      <c r="BX1711" s="2">
        <v>21136</v>
      </c>
      <c r="BY1711" s="2" t="e">
        <v>#N/A</v>
      </c>
      <c r="BZ1711" s="2" t="e">
        <v>#N/A</v>
      </c>
      <c r="CA1711" s="2" t="e">
        <v>#N/A</v>
      </c>
      <c r="CB1711" s="2" t="e">
        <v>#N/A</v>
      </c>
      <c r="CC1711" s="2" t="e">
        <v>#N/A</v>
      </c>
      <c r="CD1711" s="2" t="e">
        <v>#N/A</v>
      </c>
      <c r="CE1711" s="2" t="e">
        <v>#N/A</v>
      </c>
      <c r="CF1711" s="2" t="e">
        <v>#N/A</v>
      </c>
      <c r="CG1711" s="2" t="e">
        <v>#N/A</v>
      </c>
      <c r="CH1711" s="2" t="e">
        <v>#N/A</v>
      </c>
      <c r="CI1711" s="2" t="e">
        <v>#N/A</v>
      </c>
      <c r="CJ1711" s="2">
        <v>21136</v>
      </c>
      <c r="CK1711" s="97" t="e">
        <v>#N/A</v>
      </c>
      <c r="CL1711" s="97" t="e">
        <v>#N/A</v>
      </c>
      <c r="CM1711" s="97" t="e">
        <v>#N/A</v>
      </c>
      <c r="CN1711" s="2" t="e">
        <v>#N/A</v>
      </c>
      <c r="CO1711" s="100" t="e">
        <v>#N/A</v>
      </c>
      <c r="CP1711" s="97" t="e">
        <v>#N/A</v>
      </c>
      <c r="CQ1711" s="97" t="e">
        <v>#N/A</v>
      </c>
      <c r="CR1711" s="97" t="e">
        <v>#N/A</v>
      </c>
      <c r="CS1711" s="97" t="e">
        <v>#N/A</v>
      </c>
      <c r="CT1711" s="2" t="e">
        <v>#N/A</v>
      </c>
      <c r="CU1711" s="2" t="e">
        <v>#N/A</v>
      </c>
    </row>
    <row r="1712" spans="1:99" x14ac:dyDescent="0.25">
      <c r="A1712" s="2">
        <v>21124</v>
      </c>
      <c r="B1712" s="2">
        <v>72252210</v>
      </c>
      <c r="C1712" s="2">
        <v>3578749</v>
      </c>
      <c r="D1712" s="2">
        <v>68673461</v>
      </c>
      <c r="E1712" s="2">
        <v>713738</v>
      </c>
      <c r="F1712" s="2">
        <v>24206730</v>
      </c>
      <c r="G1712" s="2">
        <v>44466731</v>
      </c>
      <c r="H1712" s="2">
        <v>72252210</v>
      </c>
      <c r="I1712" s="2">
        <v>31008094</v>
      </c>
      <c r="J1712" s="2">
        <v>30903759</v>
      </c>
      <c r="K1712" s="2">
        <v>38361742</v>
      </c>
      <c r="L1712" s="2">
        <v>16264207</v>
      </c>
      <c r="N1712" s="2">
        <v>21124</v>
      </c>
      <c r="O1712" s="97" t="s">
        <v>186</v>
      </c>
      <c r="P1712" s="97" t="s">
        <v>186</v>
      </c>
      <c r="Q1712" s="97" t="s">
        <v>186</v>
      </c>
      <c r="R1712" s="97" t="s">
        <v>186</v>
      </c>
      <c r="S1712" s="97" t="s">
        <v>186</v>
      </c>
      <c r="T1712" s="97" t="s">
        <v>186</v>
      </c>
      <c r="U1712" s="97" t="s">
        <v>186</v>
      </c>
      <c r="V1712" s="97" t="s">
        <v>186</v>
      </c>
      <c r="W1712" s="97" t="e">
        <v>#N/A</v>
      </c>
      <c r="X1712" s="97" t="s">
        <v>186</v>
      </c>
      <c r="Y1712" s="97" t="s">
        <v>186</v>
      </c>
      <c r="Z1712" s="97">
        <v>0</v>
      </c>
      <c r="AB1712" s="2">
        <v>21137</v>
      </c>
      <c r="AC1712" s="97" t="e">
        <v>#N/A</v>
      </c>
      <c r="AD1712" s="97">
        <v>605452</v>
      </c>
      <c r="AE1712" s="97" t="e">
        <v>#N/A</v>
      </c>
      <c r="AF1712" s="97" t="e">
        <v>#N/A</v>
      </c>
      <c r="AG1712" s="97" t="e">
        <v>#N/A</v>
      </c>
      <c r="AH1712" s="97" t="e">
        <v>#N/A</v>
      </c>
      <c r="AI1712" s="97">
        <v>36930148</v>
      </c>
      <c r="AJ1712" s="97">
        <v>11525470</v>
      </c>
      <c r="AK1712" s="97">
        <v>24773194</v>
      </c>
      <c r="AL1712" s="97">
        <v>8473181</v>
      </c>
      <c r="AM1712" s="97" t="s">
        <v>189</v>
      </c>
      <c r="AN1712" s="2">
        <v>21137</v>
      </c>
      <c r="AO1712" s="97" t="e">
        <v>#N/A</v>
      </c>
      <c r="AP1712" s="97" t="e">
        <v>#N/A</v>
      </c>
      <c r="AQ1712" s="97" t="e">
        <v>#N/A</v>
      </c>
      <c r="AR1712" s="97" t="e">
        <v>#N/A</v>
      </c>
      <c r="AS1712" s="97" t="e">
        <v>#N/A</v>
      </c>
      <c r="AT1712" s="97" t="e">
        <v>#N/A</v>
      </c>
      <c r="AU1712" s="97" t="e">
        <v>#N/A</v>
      </c>
      <c r="AV1712" s="97" t="e">
        <v>#N/A</v>
      </c>
      <c r="AW1712" s="97" t="e">
        <v>#N/A</v>
      </c>
      <c r="AX1712" s="97" t="e">
        <v>#N/A</v>
      </c>
      <c r="AY1712" s="97" t="e">
        <v>#N/A</v>
      </c>
      <c r="AZ1712" s="2">
        <v>21137</v>
      </c>
      <c r="BA1712" s="98" t="e">
        <v>#N/A</v>
      </c>
      <c r="BB1712" s="2" t="e">
        <v>#N/A</v>
      </c>
      <c r="BC1712" s="2" t="e">
        <v>#N/A</v>
      </c>
      <c r="BD1712" s="2" t="e">
        <v>#N/A</v>
      </c>
      <c r="BE1712" s="2" t="e">
        <v>#N/A</v>
      </c>
      <c r="BF1712" s="2" t="e">
        <v>#N/A</v>
      </c>
      <c r="BG1712" s="2" t="e">
        <v>#N/A</v>
      </c>
      <c r="BH1712" s="2" t="e">
        <v>#N/A</v>
      </c>
      <c r="BI1712" s="2" t="e">
        <v>#N/A</v>
      </c>
      <c r="BJ1712" s="2" t="e">
        <v>#N/A</v>
      </c>
      <c r="BK1712" s="2" t="e">
        <v>#N/A</v>
      </c>
      <c r="BL1712" s="2">
        <v>21137</v>
      </c>
      <c r="BM1712" s="2">
        <v>354342305</v>
      </c>
      <c r="BN1712" s="2" t="e">
        <v>#N/A</v>
      </c>
      <c r="BO1712" s="2" t="e">
        <v>#N/A</v>
      </c>
      <c r="BP1712" s="2" t="e">
        <v>#N/A</v>
      </c>
      <c r="BQ1712" s="2" t="e">
        <v>#N/A</v>
      </c>
      <c r="BR1712" s="2" t="e">
        <v>#N/A</v>
      </c>
      <c r="BS1712" s="2" t="e">
        <v>#N/A</v>
      </c>
      <c r="BT1712" s="2" t="e">
        <v>#N/A</v>
      </c>
      <c r="BU1712" s="2" t="e">
        <v>#N/A</v>
      </c>
      <c r="BV1712" s="2" t="e">
        <v>#N/A</v>
      </c>
      <c r="BW1712" s="2" t="e">
        <v>#N/A</v>
      </c>
      <c r="BX1712" s="2">
        <v>21137</v>
      </c>
      <c r="BY1712" s="2" t="e">
        <v>#N/A</v>
      </c>
      <c r="BZ1712" s="2" t="e">
        <v>#N/A</v>
      </c>
      <c r="CA1712" s="2" t="e">
        <v>#N/A</v>
      </c>
      <c r="CB1712" s="2" t="e">
        <v>#N/A</v>
      </c>
      <c r="CC1712" s="2" t="e">
        <v>#N/A</v>
      </c>
      <c r="CD1712" s="2" t="e">
        <v>#N/A</v>
      </c>
      <c r="CE1712" s="2" t="e">
        <v>#N/A</v>
      </c>
      <c r="CF1712" s="2" t="e">
        <v>#N/A</v>
      </c>
      <c r="CG1712" s="2" t="e">
        <v>#N/A</v>
      </c>
      <c r="CH1712" s="2" t="e">
        <v>#N/A</v>
      </c>
      <c r="CI1712" s="2" t="e">
        <v>#N/A</v>
      </c>
      <c r="CJ1712" s="2">
        <v>21137</v>
      </c>
      <c r="CK1712" s="97" t="e">
        <v>#N/A</v>
      </c>
      <c r="CL1712" s="97" t="e">
        <v>#N/A</v>
      </c>
      <c r="CM1712" s="97" t="e">
        <v>#N/A</v>
      </c>
      <c r="CN1712" s="2" t="e">
        <v>#N/A</v>
      </c>
      <c r="CO1712" s="100" t="e">
        <v>#N/A</v>
      </c>
      <c r="CP1712" s="97" t="e">
        <v>#N/A</v>
      </c>
      <c r="CQ1712" s="97" t="e">
        <v>#N/A</v>
      </c>
      <c r="CR1712" s="97" t="e">
        <v>#N/A</v>
      </c>
      <c r="CS1712" s="97" t="e">
        <v>#N/A</v>
      </c>
      <c r="CT1712" s="2" t="e">
        <v>#N/A</v>
      </c>
      <c r="CU1712" s="2" t="e">
        <v>#N/A</v>
      </c>
    </row>
    <row r="1713" spans="1:99" x14ac:dyDescent="0.25">
      <c r="A1713" s="2">
        <v>21125</v>
      </c>
      <c r="B1713" s="2">
        <v>33743587</v>
      </c>
      <c r="C1713" s="2">
        <v>4444330</v>
      </c>
      <c r="D1713" s="2">
        <v>29299257</v>
      </c>
      <c r="E1713" s="2">
        <v>879324</v>
      </c>
      <c r="F1713" s="2">
        <v>13370695</v>
      </c>
      <c r="G1713" s="2">
        <v>15928562</v>
      </c>
      <c r="H1713" s="2">
        <v>33743587</v>
      </c>
      <c r="I1713" s="2">
        <v>12003133</v>
      </c>
      <c r="J1713" s="2">
        <v>11807916</v>
      </c>
      <c r="K1713" s="2">
        <v>21367985</v>
      </c>
      <c r="L1713" s="2">
        <v>9512011</v>
      </c>
      <c r="N1713" s="2">
        <v>21125</v>
      </c>
      <c r="O1713" s="97" t="s">
        <v>186</v>
      </c>
      <c r="P1713" s="97" t="s">
        <v>186</v>
      </c>
      <c r="Q1713" s="97" t="s">
        <v>186</v>
      </c>
      <c r="R1713" s="97" t="s">
        <v>186</v>
      </c>
      <c r="S1713" s="97" t="s">
        <v>186</v>
      </c>
      <c r="T1713" s="97" t="s">
        <v>186</v>
      </c>
      <c r="U1713" s="97" t="s">
        <v>186</v>
      </c>
      <c r="V1713" s="97" t="s">
        <v>186</v>
      </c>
      <c r="W1713" s="97" t="e">
        <v>#N/A</v>
      </c>
      <c r="X1713" s="97" t="s">
        <v>186</v>
      </c>
      <c r="Y1713" s="97" t="s">
        <v>186</v>
      </c>
      <c r="Z1713" s="97">
        <v>0</v>
      </c>
      <c r="AB1713" s="2">
        <v>21138</v>
      </c>
      <c r="AC1713" s="97" t="e">
        <v>#N/A</v>
      </c>
      <c r="AD1713" s="97" t="e">
        <v>#N/A</v>
      </c>
      <c r="AE1713" s="97" t="e">
        <v>#N/A</v>
      </c>
      <c r="AF1713" s="97" t="e">
        <v>#N/A</v>
      </c>
      <c r="AG1713" s="97" t="e">
        <v>#N/A</v>
      </c>
      <c r="AH1713" s="97" t="e">
        <v>#N/A</v>
      </c>
      <c r="AI1713" s="97" t="e">
        <v>#N/A</v>
      </c>
      <c r="AJ1713" s="97" t="e">
        <v>#N/A</v>
      </c>
      <c r="AK1713" s="97" t="e">
        <v>#N/A</v>
      </c>
      <c r="AL1713" s="97" t="e">
        <v>#N/A</v>
      </c>
      <c r="AM1713" s="97" t="e">
        <v>#N/A</v>
      </c>
      <c r="AN1713" s="2">
        <v>21138</v>
      </c>
      <c r="AO1713" s="97" t="e">
        <v>#N/A</v>
      </c>
      <c r="AP1713" s="97" t="e">
        <v>#N/A</v>
      </c>
      <c r="AQ1713" s="97" t="e">
        <v>#N/A</v>
      </c>
      <c r="AR1713" s="97" t="e">
        <v>#N/A</v>
      </c>
      <c r="AS1713" s="97" t="e">
        <v>#N/A</v>
      </c>
      <c r="AT1713" s="97" t="e">
        <v>#N/A</v>
      </c>
      <c r="AU1713" s="97" t="e">
        <v>#N/A</v>
      </c>
      <c r="AV1713" s="97" t="e">
        <v>#N/A</v>
      </c>
      <c r="AW1713" s="97" t="e">
        <v>#N/A</v>
      </c>
      <c r="AX1713" s="97" t="e">
        <v>#N/A</v>
      </c>
      <c r="AY1713" s="97" t="e">
        <v>#N/A</v>
      </c>
      <c r="AZ1713" s="2">
        <v>21138</v>
      </c>
      <c r="BA1713" s="98" t="e">
        <v>#N/A</v>
      </c>
      <c r="BB1713" s="2" t="e">
        <v>#N/A</v>
      </c>
      <c r="BC1713" s="2" t="e">
        <v>#N/A</v>
      </c>
      <c r="BD1713" s="2" t="e">
        <v>#N/A</v>
      </c>
      <c r="BE1713" s="2" t="e">
        <v>#N/A</v>
      </c>
      <c r="BF1713" s="2" t="e">
        <v>#N/A</v>
      </c>
      <c r="BG1713" s="2" t="e">
        <v>#N/A</v>
      </c>
      <c r="BH1713" s="2" t="e">
        <v>#N/A</v>
      </c>
      <c r="BI1713" s="2" t="e">
        <v>#N/A</v>
      </c>
      <c r="BJ1713" s="2" t="e">
        <v>#N/A</v>
      </c>
      <c r="BK1713" s="2" t="e">
        <v>#N/A</v>
      </c>
      <c r="BL1713" s="2">
        <v>21138</v>
      </c>
      <c r="BM1713" s="2">
        <v>354342305</v>
      </c>
      <c r="BN1713" s="2" t="e">
        <v>#N/A</v>
      </c>
      <c r="BO1713" s="2" t="e">
        <v>#N/A</v>
      </c>
      <c r="BP1713" s="2" t="e">
        <v>#N/A</v>
      </c>
      <c r="BQ1713" s="2" t="e">
        <v>#N/A</v>
      </c>
      <c r="BR1713" s="2" t="e">
        <v>#N/A</v>
      </c>
      <c r="BS1713" s="2" t="e">
        <v>#N/A</v>
      </c>
      <c r="BT1713" s="2" t="e">
        <v>#N/A</v>
      </c>
      <c r="BU1713" s="2" t="e">
        <v>#N/A</v>
      </c>
      <c r="BV1713" s="2" t="e">
        <v>#N/A</v>
      </c>
      <c r="BW1713" s="2" t="e">
        <v>#N/A</v>
      </c>
      <c r="BX1713" s="2">
        <v>21138</v>
      </c>
      <c r="BY1713" s="2" t="e">
        <v>#N/A</v>
      </c>
      <c r="BZ1713" s="2" t="e">
        <v>#N/A</v>
      </c>
      <c r="CA1713" s="2" t="e">
        <v>#N/A</v>
      </c>
      <c r="CB1713" s="2" t="e">
        <v>#N/A</v>
      </c>
      <c r="CC1713" s="2" t="e">
        <v>#N/A</v>
      </c>
      <c r="CD1713" s="2" t="e">
        <v>#N/A</v>
      </c>
      <c r="CE1713" s="2" t="e">
        <v>#N/A</v>
      </c>
      <c r="CF1713" s="2" t="e">
        <v>#N/A</v>
      </c>
      <c r="CG1713" s="2" t="e">
        <v>#N/A</v>
      </c>
      <c r="CH1713" s="2" t="e">
        <v>#N/A</v>
      </c>
      <c r="CI1713" s="2" t="e">
        <v>#N/A</v>
      </c>
      <c r="CJ1713" s="2">
        <v>21138</v>
      </c>
      <c r="CK1713" s="97" t="e">
        <v>#N/A</v>
      </c>
      <c r="CL1713" s="97" t="e">
        <v>#N/A</v>
      </c>
      <c r="CM1713" s="97" t="e">
        <v>#N/A</v>
      </c>
      <c r="CN1713" s="2" t="e">
        <v>#N/A</v>
      </c>
      <c r="CO1713" s="100" t="e">
        <v>#N/A</v>
      </c>
      <c r="CP1713" s="97" t="e">
        <v>#N/A</v>
      </c>
      <c r="CQ1713" s="97" t="e">
        <v>#N/A</v>
      </c>
      <c r="CR1713" s="97" t="e">
        <v>#N/A</v>
      </c>
      <c r="CS1713" s="97" t="e">
        <v>#N/A</v>
      </c>
      <c r="CT1713" s="2" t="e">
        <v>#N/A</v>
      </c>
      <c r="CU1713" s="2" t="e">
        <v>#N/A</v>
      </c>
    </row>
    <row r="1714" spans="1:99" x14ac:dyDescent="0.25">
      <c r="A1714" s="2">
        <v>21126</v>
      </c>
      <c r="B1714" s="2">
        <v>30141088</v>
      </c>
      <c r="C1714" s="2">
        <v>1105604</v>
      </c>
      <c r="D1714" s="2">
        <v>28883884</v>
      </c>
      <c r="E1714" s="2">
        <v>193611</v>
      </c>
      <c r="F1714" s="2">
        <v>13959748</v>
      </c>
      <c r="G1714" s="2">
        <v>14924136</v>
      </c>
      <c r="H1714" s="2">
        <v>30141088</v>
      </c>
      <c r="I1714" s="2">
        <v>13359373</v>
      </c>
      <c r="J1714" s="2">
        <v>12188833</v>
      </c>
      <c r="K1714" s="2">
        <v>16781715</v>
      </c>
      <c r="L1714" s="2">
        <v>7590060</v>
      </c>
      <c r="N1714" s="2">
        <v>21126</v>
      </c>
      <c r="O1714" s="97" t="s">
        <v>186</v>
      </c>
      <c r="P1714" s="97" t="s">
        <v>186</v>
      </c>
      <c r="Q1714" s="97" t="s">
        <v>186</v>
      </c>
      <c r="R1714" s="97" t="s">
        <v>186</v>
      </c>
      <c r="S1714" s="97" t="s">
        <v>186</v>
      </c>
      <c r="T1714" s="97" t="s">
        <v>186</v>
      </c>
      <c r="U1714" s="97" t="s">
        <v>186</v>
      </c>
      <c r="V1714" s="97" t="s">
        <v>186</v>
      </c>
      <c r="W1714" s="97" t="e">
        <v>#N/A</v>
      </c>
      <c r="X1714" s="97" t="s">
        <v>186</v>
      </c>
      <c r="Y1714" s="97" t="s">
        <v>186</v>
      </c>
      <c r="Z1714" s="97">
        <v>0</v>
      </c>
      <c r="AB1714" s="2">
        <v>21139</v>
      </c>
      <c r="AC1714" s="97" t="e">
        <v>#N/A</v>
      </c>
      <c r="AD1714" s="97" t="e">
        <v>#N/A</v>
      </c>
      <c r="AE1714" s="97" t="e">
        <v>#N/A</v>
      </c>
      <c r="AF1714" s="97" t="e">
        <v>#N/A</v>
      </c>
      <c r="AG1714" s="97" t="e">
        <v>#N/A</v>
      </c>
      <c r="AH1714" s="97" t="e">
        <v>#N/A</v>
      </c>
      <c r="AI1714" s="97" t="e">
        <v>#N/A</v>
      </c>
      <c r="AJ1714" s="97" t="e">
        <v>#N/A</v>
      </c>
      <c r="AK1714" s="97" t="e">
        <v>#N/A</v>
      </c>
      <c r="AL1714" s="97" t="e">
        <v>#N/A</v>
      </c>
      <c r="AM1714" s="97" t="e">
        <v>#N/A</v>
      </c>
      <c r="AN1714" s="2">
        <v>21139</v>
      </c>
      <c r="AO1714" s="97" t="e">
        <v>#N/A</v>
      </c>
      <c r="AP1714" s="97" t="e">
        <v>#N/A</v>
      </c>
      <c r="AQ1714" s="97" t="e">
        <v>#N/A</v>
      </c>
      <c r="AR1714" s="97" t="e">
        <v>#N/A</v>
      </c>
      <c r="AS1714" s="97" t="e">
        <v>#N/A</v>
      </c>
      <c r="AT1714" s="97" t="e">
        <v>#N/A</v>
      </c>
      <c r="AU1714" s="97" t="e">
        <v>#N/A</v>
      </c>
      <c r="AV1714" s="97" t="e">
        <v>#N/A</v>
      </c>
      <c r="AW1714" s="97" t="e">
        <v>#N/A</v>
      </c>
      <c r="AX1714" s="97" t="e">
        <v>#N/A</v>
      </c>
      <c r="AY1714" s="97" t="e">
        <v>#N/A</v>
      </c>
      <c r="AZ1714" s="2">
        <v>21139</v>
      </c>
      <c r="BA1714" s="98" t="e">
        <v>#N/A</v>
      </c>
      <c r="BB1714" s="2" t="e">
        <v>#N/A</v>
      </c>
      <c r="BC1714" s="2" t="e">
        <v>#N/A</v>
      </c>
      <c r="BD1714" s="2" t="e">
        <v>#N/A</v>
      </c>
      <c r="BE1714" s="2" t="e">
        <v>#N/A</v>
      </c>
      <c r="BF1714" s="2" t="e">
        <v>#N/A</v>
      </c>
      <c r="BG1714" s="2" t="e">
        <v>#N/A</v>
      </c>
      <c r="BH1714" s="2" t="e">
        <v>#N/A</v>
      </c>
      <c r="BI1714" s="2" t="e">
        <v>#N/A</v>
      </c>
      <c r="BJ1714" s="2" t="e">
        <v>#N/A</v>
      </c>
      <c r="BK1714" s="2" t="e">
        <v>#N/A</v>
      </c>
      <c r="BL1714" s="2">
        <v>21139</v>
      </c>
      <c r="BM1714" s="2">
        <v>354342305</v>
      </c>
      <c r="BN1714" s="2" t="e">
        <v>#N/A</v>
      </c>
      <c r="BO1714" s="2" t="e">
        <v>#N/A</v>
      </c>
      <c r="BP1714" s="2" t="e">
        <v>#N/A</v>
      </c>
      <c r="BQ1714" s="2" t="e">
        <v>#N/A</v>
      </c>
      <c r="BR1714" s="2" t="e">
        <v>#N/A</v>
      </c>
      <c r="BS1714" s="2" t="e">
        <v>#N/A</v>
      </c>
      <c r="BT1714" s="2" t="e">
        <v>#N/A</v>
      </c>
      <c r="BU1714" s="2" t="e">
        <v>#N/A</v>
      </c>
      <c r="BV1714" s="2" t="e">
        <v>#N/A</v>
      </c>
      <c r="BW1714" s="2" t="e">
        <v>#N/A</v>
      </c>
      <c r="BX1714" s="2">
        <v>21139</v>
      </c>
      <c r="BY1714" s="2" t="e">
        <v>#N/A</v>
      </c>
      <c r="BZ1714" s="2" t="e">
        <v>#N/A</v>
      </c>
      <c r="CA1714" s="2" t="e">
        <v>#N/A</v>
      </c>
      <c r="CB1714" s="2" t="e">
        <v>#N/A</v>
      </c>
      <c r="CC1714" s="2" t="e">
        <v>#N/A</v>
      </c>
      <c r="CD1714" s="2" t="e">
        <v>#N/A</v>
      </c>
      <c r="CE1714" s="2" t="e">
        <v>#N/A</v>
      </c>
      <c r="CF1714" s="2" t="e">
        <v>#N/A</v>
      </c>
      <c r="CG1714" s="2" t="e">
        <v>#N/A</v>
      </c>
      <c r="CH1714" s="2" t="e">
        <v>#N/A</v>
      </c>
      <c r="CI1714" s="2" t="e">
        <v>#N/A</v>
      </c>
      <c r="CJ1714" s="2">
        <v>21139</v>
      </c>
      <c r="CK1714" s="97" t="e">
        <v>#N/A</v>
      </c>
      <c r="CL1714" s="97" t="e">
        <v>#N/A</v>
      </c>
      <c r="CM1714" s="97" t="e">
        <v>#N/A</v>
      </c>
      <c r="CN1714" s="2" t="e">
        <v>#N/A</v>
      </c>
      <c r="CO1714" s="100" t="e">
        <v>#N/A</v>
      </c>
      <c r="CP1714" s="97" t="e">
        <v>#N/A</v>
      </c>
      <c r="CQ1714" s="97" t="e">
        <v>#N/A</v>
      </c>
      <c r="CR1714" s="97" t="e">
        <v>#N/A</v>
      </c>
      <c r="CS1714" s="97" t="e">
        <v>#N/A</v>
      </c>
      <c r="CT1714" s="2" t="e">
        <v>#N/A</v>
      </c>
      <c r="CU1714" s="2" t="e">
        <v>#N/A</v>
      </c>
    </row>
    <row r="1715" spans="1:99" x14ac:dyDescent="0.25">
      <c r="A1715" s="2">
        <v>21127</v>
      </c>
      <c r="B1715" s="2">
        <v>27103123</v>
      </c>
      <c r="C1715" s="2">
        <v>2052912</v>
      </c>
      <c r="D1715" s="2">
        <v>24552767</v>
      </c>
      <c r="E1715" s="2">
        <v>606746</v>
      </c>
      <c r="F1715" s="2">
        <v>11713195</v>
      </c>
      <c r="G1715" s="2">
        <v>12839572</v>
      </c>
      <c r="H1715" s="2">
        <v>27103123</v>
      </c>
      <c r="I1715" s="2">
        <v>11977487</v>
      </c>
      <c r="J1715" s="2">
        <v>11910539</v>
      </c>
      <c r="K1715" s="2">
        <v>15125636</v>
      </c>
      <c r="L1715" s="2">
        <v>5545494</v>
      </c>
      <c r="N1715" s="2">
        <v>21127</v>
      </c>
      <c r="O1715" s="97" t="s">
        <v>186</v>
      </c>
      <c r="P1715" s="97" t="s">
        <v>186</v>
      </c>
      <c r="Q1715" s="97" t="s">
        <v>186</v>
      </c>
      <c r="R1715" s="97" t="s">
        <v>186</v>
      </c>
      <c r="S1715" s="97" t="s">
        <v>186</v>
      </c>
      <c r="T1715" s="97" t="s">
        <v>186</v>
      </c>
      <c r="U1715" s="97" t="s">
        <v>186</v>
      </c>
      <c r="V1715" s="97" t="s">
        <v>186</v>
      </c>
      <c r="W1715" s="97" t="e">
        <v>#N/A</v>
      </c>
      <c r="X1715" s="97" t="s">
        <v>186</v>
      </c>
      <c r="Y1715" s="97" t="s">
        <v>186</v>
      </c>
      <c r="Z1715" s="97">
        <v>0</v>
      </c>
      <c r="AB1715" s="2">
        <v>21140</v>
      </c>
      <c r="AC1715" s="97">
        <v>585750691</v>
      </c>
      <c r="AD1715" s="97">
        <v>206956992</v>
      </c>
      <c r="AE1715" s="97">
        <v>360534637</v>
      </c>
      <c r="AF1715" s="97" t="s">
        <v>186</v>
      </c>
      <c r="AG1715" s="97">
        <v>168566602</v>
      </c>
      <c r="AH1715" s="97">
        <v>191968035</v>
      </c>
      <c r="AI1715" s="97">
        <v>585750691</v>
      </c>
      <c r="AJ1715" s="97">
        <v>100080043</v>
      </c>
      <c r="AK1715" s="97">
        <v>468439322</v>
      </c>
      <c r="AL1715" s="97">
        <v>219314107</v>
      </c>
      <c r="AM1715" s="97" t="s">
        <v>189</v>
      </c>
      <c r="AN1715" s="2">
        <v>21140</v>
      </c>
      <c r="AO1715" s="97">
        <v>743303166</v>
      </c>
      <c r="AP1715" s="97">
        <v>300906984</v>
      </c>
      <c r="AQ1715" s="97">
        <v>408189834</v>
      </c>
      <c r="AR1715" s="97">
        <v>101286594</v>
      </c>
      <c r="AS1715" s="97">
        <v>164933900</v>
      </c>
      <c r="AT1715" s="97">
        <v>243255934</v>
      </c>
      <c r="AU1715" s="97">
        <v>746586766</v>
      </c>
      <c r="AV1715" s="97">
        <v>202264993</v>
      </c>
      <c r="AW1715" s="97">
        <v>532148934</v>
      </c>
      <c r="AX1715" s="97">
        <v>205695179</v>
      </c>
      <c r="AY1715" s="97" t="s">
        <v>189</v>
      </c>
      <c r="AZ1715" s="2">
        <v>21140</v>
      </c>
      <c r="BA1715" s="98">
        <v>601100937</v>
      </c>
      <c r="BB1715" s="2">
        <v>247531690</v>
      </c>
      <c r="BC1715" s="2">
        <v>321377183</v>
      </c>
      <c r="BD1715" s="2">
        <v>86893017</v>
      </c>
      <c r="BE1715" s="2">
        <v>152186392</v>
      </c>
      <c r="BF1715" s="2">
        <v>169190791</v>
      </c>
      <c r="BG1715" s="2">
        <v>601100937</v>
      </c>
      <c r="BH1715" s="2">
        <v>130171576</v>
      </c>
      <c r="BI1715" s="2">
        <v>453381619</v>
      </c>
      <c r="BJ1715" s="2">
        <v>179719755</v>
      </c>
      <c r="BK1715" s="2" t="s">
        <v>189</v>
      </c>
      <c r="BL1715" s="2">
        <v>21140</v>
      </c>
      <c r="BM1715" s="2">
        <v>600448568</v>
      </c>
      <c r="BN1715" s="2">
        <v>231775678</v>
      </c>
      <c r="BO1715" s="2">
        <v>318914998</v>
      </c>
      <c r="BP1715" s="2">
        <v>93247686</v>
      </c>
      <c r="BQ1715" s="2">
        <v>138215359</v>
      </c>
      <c r="BR1715" s="2">
        <v>180699639</v>
      </c>
      <c r="BS1715" s="2">
        <v>600448568</v>
      </c>
      <c r="BT1715" s="2">
        <v>112225163</v>
      </c>
      <c r="BU1715" s="2">
        <v>358353548</v>
      </c>
      <c r="BV1715" s="2">
        <v>139431084</v>
      </c>
      <c r="BW1715" s="2" t="s">
        <v>189</v>
      </c>
      <c r="BX1715" s="2">
        <v>21140</v>
      </c>
      <c r="BY1715" s="2">
        <v>686440155</v>
      </c>
      <c r="BZ1715" s="2">
        <v>222456943</v>
      </c>
      <c r="CA1715" s="2">
        <v>359519125</v>
      </c>
      <c r="CB1715" s="2">
        <v>75765518</v>
      </c>
      <c r="CC1715" s="2">
        <v>117774954</v>
      </c>
      <c r="CD1715" s="2">
        <v>241744171</v>
      </c>
      <c r="CE1715" s="2">
        <v>686440155</v>
      </c>
      <c r="CF1715" s="2">
        <v>296639047</v>
      </c>
      <c r="CG1715" s="2">
        <v>381858532</v>
      </c>
      <c r="CH1715" s="2">
        <v>113085962</v>
      </c>
      <c r="CI1715" s="2" t="s">
        <v>189</v>
      </c>
      <c r="CJ1715" s="2">
        <v>21140</v>
      </c>
      <c r="CK1715" s="97">
        <v>453293379</v>
      </c>
      <c r="CL1715" s="97" t="e">
        <v>#N/A</v>
      </c>
      <c r="CM1715" s="97" t="e">
        <v>#N/A</v>
      </c>
      <c r="CN1715" s="2">
        <v>55076885</v>
      </c>
      <c r="CO1715" s="100" t="e">
        <v>#N/A</v>
      </c>
      <c r="CP1715" s="97" t="e">
        <v>#N/A</v>
      </c>
      <c r="CQ1715" s="97">
        <v>453293379</v>
      </c>
      <c r="CR1715" s="97">
        <v>176052516</v>
      </c>
      <c r="CS1715" s="97">
        <v>274993022</v>
      </c>
      <c r="CT1715" s="2">
        <v>100125940</v>
      </c>
      <c r="CU1715" s="2" t="s">
        <v>189</v>
      </c>
    </row>
    <row r="1716" spans="1:99" x14ac:dyDescent="0.25">
      <c r="A1716" s="2">
        <v>21128</v>
      </c>
      <c r="B1716" s="2" t="e">
        <v>#N/A</v>
      </c>
      <c r="C1716" s="2" t="e">
        <v>#N/A</v>
      </c>
      <c r="D1716" s="2" t="e">
        <v>#N/A</v>
      </c>
      <c r="E1716" s="2" t="e">
        <v>#N/A</v>
      </c>
      <c r="F1716" s="2" t="e">
        <v>#N/A</v>
      </c>
      <c r="G1716" s="2" t="e">
        <v>#N/A</v>
      </c>
      <c r="H1716" s="2" t="e">
        <v>#N/A</v>
      </c>
      <c r="I1716" s="2" t="e">
        <v>#N/A</v>
      </c>
      <c r="J1716" s="2" t="e">
        <v>#N/A</v>
      </c>
      <c r="K1716" s="2" t="e">
        <v>#N/A</v>
      </c>
      <c r="L1716" s="2" t="e">
        <v>#N/A</v>
      </c>
      <c r="N1716" s="2">
        <v>21128</v>
      </c>
      <c r="O1716" s="97" t="s">
        <v>186</v>
      </c>
      <c r="P1716" s="97" t="s">
        <v>186</v>
      </c>
      <c r="Q1716" s="97" t="s">
        <v>186</v>
      </c>
      <c r="R1716" s="97" t="s">
        <v>186</v>
      </c>
      <c r="S1716" s="97" t="s">
        <v>186</v>
      </c>
      <c r="T1716" s="97" t="s">
        <v>186</v>
      </c>
      <c r="U1716" s="97" t="s">
        <v>186</v>
      </c>
      <c r="V1716" s="97" t="s">
        <v>186</v>
      </c>
      <c r="W1716" s="97" t="e">
        <v>#N/A</v>
      </c>
      <c r="X1716" s="97" t="s">
        <v>186</v>
      </c>
      <c r="Y1716" s="97" t="s">
        <v>186</v>
      </c>
      <c r="Z1716" s="97">
        <v>0</v>
      </c>
      <c r="AB1716" s="2">
        <v>21141</v>
      </c>
      <c r="AC1716" s="97" t="e">
        <v>#N/A</v>
      </c>
      <c r="AD1716" s="97" t="e">
        <v>#N/A</v>
      </c>
      <c r="AE1716" s="97" t="e">
        <v>#N/A</v>
      </c>
      <c r="AF1716" s="97" t="e">
        <v>#N/A</v>
      </c>
      <c r="AG1716" s="97" t="e">
        <v>#N/A</v>
      </c>
      <c r="AH1716" s="97" t="e">
        <v>#N/A</v>
      </c>
      <c r="AI1716" s="97" t="e">
        <v>#N/A</v>
      </c>
      <c r="AJ1716" s="97" t="e">
        <v>#N/A</v>
      </c>
      <c r="AK1716" s="97" t="e">
        <v>#N/A</v>
      </c>
      <c r="AL1716" s="97" t="e">
        <v>#N/A</v>
      </c>
      <c r="AM1716" s="97" t="e">
        <v>#N/A</v>
      </c>
      <c r="AN1716" s="2">
        <v>21141</v>
      </c>
      <c r="AO1716" s="97" t="e">
        <v>#N/A</v>
      </c>
      <c r="AP1716" s="97" t="e">
        <v>#N/A</v>
      </c>
      <c r="AQ1716" s="97" t="e">
        <v>#N/A</v>
      </c>
      <c r="AR1716" s="97" t="e">
        <v>#N/A</v>
      </c>
      <c r="AS1716" s="97" t="e">
        <v>#N/A</v>
      </c>
      <c r="AT1716" s="97" t="e">
        <v>#N/A</v>
      </c>
      <c r="AU1716" s="97" t="e">
        <v>#N/A</v>
      </c>
      <c r="AV1716" s="97" t="e">
        <v>#N/A</v>
      </c>
      <c r="AW1716" s="97" t="e">
        <v>#N/A</v>
      </c>
      <c r="AX1716" s="97" t="e">
        <v>#N/A</v>
      </c>
      <c r="AY1716" s="97" t="e">
        <v>#N/A</v>
      </c>
      <c r="AZ1716" s="2">
        <v>21141</v>
      </c>
      <c r="BA1716" s="98" t="e">
        <v>#N/A</v>
      </c>
      <c r="BB1716" s="2" t="e">
        <v>#N/A</v>
      </c>
      <c r="BC1716" s="2" t="e">
        <v>#N/A</v>
      </c>
      <c r="BD1716" s="2" t="e">
        <v>#N/A</v>
      </c>
      <c r="BE1716" s="2" t="e">
        <v>#N/A</v>
      </c>
      <c r="BF1716" s="2" t="e">
        <v>#N/A</v>
      </c>
      <c r="BG1716" s="2" t="e">
        <v>#N/A</v>
      </c>
      <c r="BH1716" s="2" t="e">
        <v>#N/A</v>
      </c>
      <c r="BI1716" s="2" t="e">
        <v>#N/A</v>
      </c>
      <c r="BJ1716" s="2" t="e">
        <v>#N/A</v>
      </c>
      <c r="BK1716" s="2" t="e">
        <v>#N/A</v>
      </c>
      <c r="BL1716" s="2">
        <v>21141</v>
      </c>
      <c r="BM1716" s="2">
        <v>600448568</v>
      </c>
      <c r="BN1716" s="2" t="e">
        <v>#N/A</v>
      </c>
      <c r="BO1716" s="2" t="e">
        <v>#N/A</v>
      </c>
      <c r="BP1716" s="2" t="e">
        <v>#N/A</v>
      </c>
      <c r="BQ1716" s="2" t="e">
        <v>#N/A</v>
      </c>
      <c r="BR1716" s="2" t="e">
        <v>#N/A</v>
      </c>
      <c r="BS1716" s="2" t="e">
        <v>#N/A</v>
      </c>
      <c r="BT1716" s="2" t="e">
        <v>#N/A</v>
      </c>
      <c r="BU1716" s="2" t="e">
        <v>#N/A</v>
      </c>
      <c r="BV1716" s="2" t="e">
        <v>#N/A</v>
      </c>
      <c r="BW1716" s="2" t="e">
        <v>#N/A</v>
      </c>
      <c r="BX1716" s="2">
        <v>21141</v>
      </c>
      <c r="BY1716" s="2" t="e">
        <v>#N/A</v>
      </c>
      <c r="BZ1716" s="2" t="e">
        <v>#N/A</v>
      </c>
      <c r="CA1716" s="2" t="e">
        <v>#N/A</v>
      </c>
      <c r="CB1716" s="2" t="e">
        <v>#N/A</v>
      </c>
      <c r="CC1716" s="2" t="e">
        <v>#N/A</v>
      </c>
      <c r="CD1716" s="2" t="e">
        <v>#N/A</v>
      </c>
      <c r="CE1716" s="2" t="e">
        <v>#N/A</v>
      </c>
      <c r="CF1716" s="2" t="e">
        <v>#N/A</v>
      </c>
      <c r="CG1716" s="2" t="e">
        <v>#N/A</v>
      </c>
      <c r="CH1716" s="2" t="e">
        <v>#N/A</v>
      </c>
      <c r="CI1716" s="2" t="e">
        <v>#N/A</v>
      </c>
      <c r="CJ1716" s="2">
        <v>21141</v>
      </c>
      <c r="CK1716" s="97" t="e">
        <v>#N/A</v>
      </c>
      <c r="CL1716" s="97" t="e">
        <v>#N/A</v>
      </c>
      <c r="CM1716" s="97" t="e">
        <v>#N/A</v>
      </c>
      <c r="CN1716" s="2" t="e">
        <v>#N/A</v>
      </c>
      <c r="CO1716" s="100" t="e">
        <v>#N/A</v>
      </c>
      <c r="CP1716" s="97" t="e">
        <v>#N/A</v>
      </c>
      <c r="CQ1716" s="97" t="e">
        <v>#N/A</v>
      </c>
      <c r="CR1716" s="97" t="e">
        <v>#N/A</v>
      </c>
      <c r="CS1716" s="97" t="e">
        <v>#N/A</v>
      </c>
      <c r="CT1716" s="2" t="e">
        <v>#N/A</v>
      </c>
      <c r="CU1716" s="2" t="e">
        <v>#N/A</v>
      </c>
    </row>
    <row r="1717" spans="1:99" x14ac:dyDescent="0.25">
      <c r="A1717" s="2">
        <v>21129</v>
      </c>
      <c r="B1717" s="2" t="e">
        <v>#N/A</v>
      </c>
      <c r="C1717" s="2" t="e">
        <v>#N/A</v>
      </c>
      <c r="D1717" s="2" t="e">
        <v>#N/A</v>
      </c>
      <c r="E1717" s="2" t="e">
        <v>#N/A</v>
      </c>
      <c r="F1717" s="2" t="e">
        <v>#N/A</v>
      </c>
      <c r="G1717" s="2" t="e">
        <v>#N/A</v>
      </c>
      <c r="H1717" s="2" t="e">
        <v>#N/A</v>
      </c>
      <c r="I1717" s="2" t="e">
        <v>#N/A</v>
      </c>
      <c r="J1717" s="2" t="e">
        <v>#N/A</v>
      </c>
      <c r="K1717" s="2" t="e">
        <v>#N/A</v>
      </c>
      <c r="L1717" s="2" t="e">
        <v>#N/A</v>
      </c>
      <c r="N1717" s="2">
        <v>21129</v>
      </c>
      <c r="O1717" s="97" t="s">
        <v>186</v>
      </c>
      <c r="P1717" s="97" t="s">
        <v>186</v>
      </c>
      <c r="Q1717" s="97" t="s">
        <v>186</v>
      </c>
      <c r="R1717" s="97" t="s">
        <v>186</v>
      </c>
      <c r="S1717" s="97" t="s">
        <v>186</v>
      </c>
      <c r="T1717" s="97" t="s">
        <v>186</v>
      </c>
      <c r="U1717" s="97" t="s">
        <v>186</v>
      </c>
      <c r="V1717" s="97" t="s">
        <v>186</v>
      </c>
      <c r="W1717" s="97" t="e">
        <v>#N/A</v>
      </c>
      <c r="X1717" s="97" t="s">
        <v>186</v>
      </c>
      <c r="Y1717" s="97" t="s">
        <v>186</v>
      </c>
      <c r="Z1717" s="97">
        <v>0</v>
      </c>
      <c r="AB1717" s="2">
        <v>21142</v>
      </c>
      <c r="AC1717" s="97" t="e">
        <v>#N/A</v>
      </c>
      <c r="AD1717" s="97" t="e">
        <v>#N/A</v>
      </c>
      <c r="AE1717" s="97" t="e">
        <v>#N/A</v>
      </c>
      <c r="AF1717" s="97" t="e">
        <v>#N/A</v>
      </c>
      <c r="AG1717" s="97" t="e">
        <v>#N/A</v>
      </c>
      <c r="AH1717" s="97" t="e">
        <v>#N/A</v>
      </c>
      <c r="AI1717" s="97" t="e">
        <v>#N/A</v>
      </c>
      <c r="AJ1717" s="97" t="e">
        <v>#N/A</v>
      </c>
      <c r="AK1717" s="97" t="e">
        <v>#N/A</v>
      </c>
      <c r="AL1717" s="97" t="e">
        <v>#N/A</v>
      </c>
      <c r="AM1717" s="97" t="e">
        <v>#N/A</v>
      </c>
      <c r="AN1717" s="2">
        <v>21142</v>
      </c>
      <c r="AO1717" s="97" t="e">
        <v>#N/A</v>
      </c>
      <c r="AP1717" s="97" t="e">
        <v>#N/A</v>
      </c>
      <c r="AQ1717" s="97" t="e">
        <v>#N/A</v>
      </c>
      <c r="AR1717" s="97" t="e">
        <v>#N/A</v>
      </c>
      <c r="AS1717" s="97" t="e">
        <v>#N/A</v>
      </c>
      <c r="AT1717" s="97" t="e">
        <v>#N/A</v>
      </c>
      <c r="AU1717" s="97" t="e">
        <v>#N/A</v>
      </c>
      <c r="AV1717" s="97" t="e">
        <v>#N/A</v>
      </c>
      <c r="AW1717" s="97" t="e">
        <v>#N/A</v>
      </c>
      <c r="AX1717" s="97" t="e">
        <v>#N/A</v>
      </c>
      <c r="AY1717" s="97" t="e">
        <v>#N/A</v>
      </c>
      <c r="AZ1717" s="2">
        <v>21142</v>
      </c>
      <c r="BA1717" s="98" t="e">
        <v>#N/A</v>
      </c>
      <c r="BB1717" s="2" t="e">
        <v>#N/A</v>
      </c>
      <c r="BC1717" s="2" t="e">
        <v>#N/A</v>
      </c>
      <c r="BD1717" s="2" t="e">
        <v>#N/A</v>
      </c>
      <c r="BE1717" s="2" t="e">
        <v>#N/A</v>
      </c>
      <c r="BF1717" s="2" t="e">
        <v>#N/A</v>
      </c>
      <c r="BG1717" s="2" t="e">
        <v>#N/A</v>
      </c>
      <c r="BH1717" s="2" t="e">
        <v>#N/A</v>
      </c>
      <c r="BI1717" s="2" t="e">
        <v>#N/A</v>
      </c>
      <c r="BJ1717" s="2" t="e">
        <v>#N/A</v>
      </c>
      <c r="BK1717" s="2" t="e">
        <v>#N/A</v>
      </c>
      <c r="BL1717" s="2">
        <v>21142</v>
      </c>
      <c r="BM1717" s="2">
        <v>600448568</v>
      </c>
      <c r="BN1717" s="2" t="e">
        <v>#N/A</v>
      </c>
      <c r="BO1717" s="2" t="e">
        <v>#N/A</v>
      </c>
      <c r="BP1717" s="2" t="e">
        <v>#N/A</v>
      </c>
      <c r="BQ1717" s="2" t="e">
        <v>#N/A</v>
      </c>
      <c r="BR1717" s="2" t="e">
        <v>#N/A</v>
      </c>
      <c r="BS1717" s="2" t="e">
        <v>#N/A</v>
      </c>
      <c r="BT1717" s="2" t="e">
        <v>#N/A</v>
      </c>
      <c r="BU1717" s="2" t="e">
        <v>#N/A</v>
      </c>
      <c r="BV1717" s="2" t="e">
        <v>#N/A</v>
      </c>
      <c r="BW1717" s="2" t="e">
        <v>#N/A</v>
      </c>
      <c r="BX1717" s="2">
        <v>21142</v>
      </c>
      <c r="BY1717" s="2" t="e">
        <v>#N/A</v>
      </c>
      <c r="BZ1717" s="2" t="e">
        <v>#N/A</v>
      </c>
      <c r="CA1717" s="2" t="e">
        <v>#N/A</v>
      </c>
      <c r="CB1717" s="2" t="e">
        <v>#N/A</v>
      </c>
      <c r="CC1717" s="2" t="e">
        <v>#N/A</v>
      </c>
      <c r="CD1717" s="2" t="e">
        <v>#N/A</v>
      </c>
      <c r="CE1717" s="2" t="e">
        <v>#N/A</v>
      </c>
      <c r="CF1717" s="2" t="e">
        <v>#N/A</v>
      </c>
      <c r="CG1717" s="2" t="e">
        <v>#N/A</v>
      </c>
      <c r="CH1717" s="2" t="e">
        <v>#N/A</v>
      </c>
      <c r="CI1717" s="2" t="e">
        <v>#N/A</v>
      </c>
      <c r="CJ1717" s="2">
        <v>21142</v>
      </c>
      <c r="CK1717" s="97" t="e">
        <v>#N/A</v>
      </c>
      <c r="CL1717" s="97" t="e">
        <v>#N/A</v>
      </c>
      <c r="CM1717" s="97" t="e">
        <v>#N/A</v>
      </c>
      <c r="CN1717" s="2" t="e">
        <v>#N/A</v>
      </c>
      <c r="CO1717" s="100" t="e">
        <v>#N/A</v>
      </c>
      <c r="CP1717" s="97" t="e">
        <v>#N/A</v>
      </c>
      <c r="CQ1717" s="97" t="e">
        <v>#N/A</v>
      </c>
      <c r="CR1717" s="97" t="e">
        <v>#N/A</v>
      </c>
      <c r="CS1717" s="97" t="e">
        <v>#N/A</v>
      </c>
      <c r="CT1717" s="2" t="e">
        <v>#N/A</v>
      </c>
      <c r="CU1717" s="2" t="e">
        <v>#N/A</v>
      </c>
    </row>
    <row r="1718" spans="1:99" x14ac:dyDescent="0.25">
      <c r="A1718" s="2">
        <v>21130</v>
      </c>
      <c r="B1718" s="2">
        <v>22751688</v>
      </c>
      <c r="C1718" s="2">
        <v>731477</v>
      </c>
      <c r="D1718" s="2">
        <v>22020211</v>
      </c>
      <c r="E1718" s="2">
        <v>172226</v>
      </c>
      <c r="F1718" s="2">
        <v>10701470</v>
      </c>
      <c r="G1718" s="2">
        <v>11318741</v>
      </c>
      <c r="H1718" s="2">
        <v>22751688</v>
      </c>
      <c r="I1718" s="2">
        <v>7362364</v>
      </c>
      <c r="J1718" s="2">
        <v>7003567</v>
      </c>
      <c r="K1718" s="2">
        <v>14467535</v>
      </c>
      <c r="L1718" s="2">
        <v>7991082</v>
      </c>
      <c r="N1718" s="2">
        <v>21130</v>
      </c>
      <c r="O1718" s="97" t="s">
        <v>186</v>
      </c>
      <c r="P1718" s="97" t="s">
        <v>186</v>
      </c>
      <c r="Q1718" s="97" t="s">
        <v>186</v>
      </c>
      <c r="R1718" s="97" t="s">
        <v>186</v>
      </c>
      <c r="S1718" s="97" t="s">
        <v>186</v>
      </c>
      <c r="T1718" s="97" t="s">
        <v>186</v>
      </c>
      <c r="U1718" s="97" t="s">
        <v>186</v>
      </c>
      <c r="V1718" s="97" t="s">
        <v>186</v>
      </c>
      <c r="W1718" s="97" t="e">
        <v>#N/A</v>
      </c>
      <c r="X1718" s="97" t="s">
        <v>186</v>
      </c>
      <c r="Y1718" s="97" t="s">
        <v>186</v>
      </c>
      <c r="Z1718" s="97">
        <v>0</v>
      </c>
      <c r="AB1718" s="2">
        <v>21143</v>
      </c>
      <c r="AC1718" s="97" t="e">
        <v>#N/A</v>
      </c>
      <c r="AD1718" s="97">
        <v>2463632</v>
      </c>
      <c r="AE1718" s="97" t="e">
        <v>#N/A</v>
      </c>
      <c r="AF1718" s="97" t="e">
        <v>#N/A</v>
      </c>
      <c r="AG1718" s="97" t="e">
        <v>#N/A</v>
      </c>
      <c r="AH1718" s="97" t="e">
        <v>#N/A</v>
      </c>
      <c r="AI1718" s="97">
        <v>73448117</v>
      </c>
      <c r="AJ1718" s="97">
        <v>32646580</v>
      </c>
      <c r="AK1718" s="97">
        <v>40801537</v>
      </c>
      <c r="AL1718" s="97">
        <v>17062158</v>
      </c>
      <c r="AM1718" s="97" t="s">
        <v>189</v>
      </c>
      <c r="AN1718" s="2">
        <v>21143</v>
      </c>
      <c r="AO1718" s="97" t="e">
        <v>#N/A</v>
      </c>
      <c r="AP1718" s="97" t="e">
        <v>#N/A</v>
      </c>
      <c r="AQ1718" s="97" t="e">
        <v>#N/A</v>
      </c>
      <c r="AR1718" s="97">
        <v>0</v>
      </c>
      <c r="AS1718" s="97" t="e">
        <v>#N/A</v>
      </c>
      <c r="AT1718" s="97" t="e">
        <v>#N/A</v>
      </c>
      <c r="AU1718" s="97" t="e">
        <v>#N/A</v>
      </c>
      <c r="AV1718" s="97" t="e">
        <v>#N/A</v>
      </c>
      <c r="AW1718" s="97" t="e">
        <v>#N/A</v>
      </c>
      <c r="AX1718" s="97" t="e">
        <v>#N/A</v>
      </c>
      <c r="AY1718" s="97" t="e">
        <v>#N/A</v>
      </c>
      <c r="AZ1718" s="2">
        <v>21143</v>
      </c>
      <c r="BA1718" s="98" t="e">
        <v>#N/A</v>
      </c>
      <c r="BB1718" s="2">
        <v>0</v>
      </c>
      <c r="BC1718" s="2">
        <v>0</v>
      </c>
      <c r="BD1718" s="2" t="e">
        <v>#N/A</v>
      </c>
      <c r="BE1718" s="2" t="e">
        <v>#N/A</v>
      </c>
      <c r="BF1718" s="2" t="e">
        <v>#N/A</v>
      </c>
      <c r="BG1718" s="2" t="e">
        <v>#N/A</v>
      </c>
      <c r="BH1718" s="2" t="e">
        <v>#N/A</v>
      </c>
      <c r="BI1718" s="2" t="e">
        <v>#N/A</v>
      </c>
      <c r="BJ1718" s="2" t="e">
        <v>#N/A</v>
      </c>
      <c r="BK1718" s="2" t="e">
        <v>#N/A</v>
      </c>
      <c r="BL1718" s="2">
        <v>21143</v>
      </c>
      <c r="BM1718" s="2">
        <v>600448568</v>
      </c>
      <c r="BN1718" s="2">
        <v>0</v>
      </c>
      <c r="BO1718" s="2">
        <v>0</v>
      </c>
      <c r="BP1718" s="2" t="e">
        <v>#N/A</v>
      </c>
      <c r="BQ1718" s="2" t="e">
        <v>#N/A</v>
      </c>
      <c r="BR1718" s="2" t="e">
        <v>#N/A</v>
      </c>
      <c r="BS1718" s="2" t="e">
        <v>#N/A</v>
      </c>
      <c r="BT1718" s="2" t="e">
        <v>#N/A</v>
      </c>
      <c r="BU1718" s="2" t="e">
        <v>#N/A</v>
      </c>
      <c r="BV1718" s="2" t="e">
        <v>#N/A</v>
      </c>
      <c r="BW1718" s="2" t="e">
        <v>#N/A</v>
      </c>
      <c r="BX1718" s="2">
        <v>21143</v>
      </c>
      <c r="BY1718" s="2">
        <v>58424082</v>
      </c>
      <c r="BZ1718" s="2">
        <v>4646199</v>
      </c>
      <c r="CA1718" s="2">
        <v>51605519</v>
      </c>
      <c r="CB1718" s="2">
        <v>799012</v>
      </c>
      <c r="CC1718" s="2">
        <v>21362111</v>
      </c>
      <c r="CD1718" s="2">
        <v>30243408</v>
      </c>
      <c r="CE1718" s="2">
        <v>58424082</v>
      </c>
      <c r="CF1718" s="2">
        <v>22324526</v>
      </c>
      <c r="CG1718" s="2">
        <v>35037247</v>
      </c>
      <c r="CH1718" s="2">
        <v>12080484</v>
      </c>
      <c r="CI1718" s="2" t="s">
        <v>189</v>
      </c>
      <c r="CJ1718" s="2">
        <v>21143</v>
      </c>
      <c r="CK1718" s="97">
        <v>56358615</v>
      </c>
      <c r="CL1718" s="97" t="e">
        <v>#N/A</v>
      </c>
      <c r="CM1718" s="97" t="e">
        <v>#N/A</v>
      </c>
      <c r="CN1718" s="2">
        <v>662837</v>
      </c>
      <c r="CO1718" s="100" t="e">
        <v>#N/A</v>
      </c>
      <c r="CP1718" s="97" t="e">
        <v>#N/A</v>
      </c>
      <c r="CQ1718" s="97">
        <v>56358615</v>
      </c>
      <c r="CR1718" s="97">
        <v>23689629</v>
      </c>
      <c r="CS1718" s="97">
        <v>32668986</v>
      </c>
      <c r="CT1718" s="2">
        <v>10641981</v>
      </c>
      <c r="CU1718" s="2" t="s">
        <v>189</v>
      </c>
    </row>
    <row r="1719" spans="1:99" x14ac:dyDescent="0.25">
      <c r="A1719" s="2">
        <v>21131</v>
      </c>
      <c r="B1719" s="2">
        <v>13796128</v>
      </c>
      <c r="C1719" s="2">
        <v>225098</v>
      </c>
      <c r="D1719" s="2">
        <v>13408928</v>
      </c>
      <c r="E1719" s="2">
        <v>29741</v>
      </c>
      <c r="F1719" s="2">
        <v>8348633</v>
      </c>
      <c r="G1719" s="2">
        <v>5060295</v>
      </c>
      <c r="H1719" s="2">
        <v>13796128</v>
      </c>
      <c r="I1719" s="2">
        <v>4532631</v>
      </c>
      <c r="J1719" s="2">
        <v>4472146</v>
      </c>
      <c r="K1719" s="2">
        <v>9263497</v>
      </c>
      <c r="L1719" s="2">
        <v>3498680</v>
      </c>
      <c r="N1719" s="2">
        <v>21131</v>
      </c>
      <c r="O1719" s="97" t="s">
        <v>186</v>
      </c>
      <c r="P1719" s="97" t="s">
        <v>186</v>
      </c>
      <c r="Q1719" s="97" t="s">
        <v>186</v>
      </c>
      <c r="R1719" s="97" t="s">
        <v>186</v>
      </c>
      <c r="S1719" s="97" t="s">
        <v>186</v>
      </c>
      <c r="T1719" s="97" t="s">
        <v>186</v>
      </c>
      <c r="U1719" s="97" t="s">
        <v>186</v>
      </c>
      <c r="V1719" s="97" t="s">
        <v>186</v>
      </c>
      <c r="W1719" s="97" t="e">
        <v>#N/A</v>
      </c>
      <c r="X1719" s="97" t="s">
        <v>186</v>
      </c>
      <c r="Y1719" s="97" t="s">
        <v>186</v>
      </c>
      <c r="Z1719" s="97">
        <v>0</v>
      </c>
      <c r="AB1719" s="2">
        <v>21144</v>
      </c>
      <c r="AC1719" s="97" t="e">
        <v>#N/A</v>
      </c>
      <c r="AD1719" s="97" t="e">
        <v>#N/A</v>
      </c>
      <c r="AE1719" s="97" t="e">
        <v>#N/A</v>
      </c>
      <c r="AF1719" s="97" t="e">
        <v>#N/A</v>
      </c>
      <c r="AG1719" s="97" t="e">
        <v>#N/A</v>
      </c>
      <c r="AH1719" s="97" t="e">
        <v>#N/A</v>
      </c>
      <c r="AI1719" s="97" t="e">
        <v>#N/A</v>
      </c>
      <c r="AJ1719" s="97" t="e">
        <v>#N/A</v>
      </c>
      <c r="AK1719" s="97" t="e">
        <v>#N/A</v>
      </c>
      <c r="AL1719" s="97" t="e">
        <v>#N/A</v>
      </c>
      <c r="AM1719" s="97" t="e">
        <v>#N/A</v>
      </c>
      <c r="AN1719" s="2">
        <v>21144</v>
      </c>
      <c r="AO1719" s="97" t="e">
        <v>#N/A</v>
      </c>
      <c r="AP1719" s="97" t="e">
        <v>#N/A</v>
      </c>
      <c r="AQ1719" s="97" t="e">
        <v>#N/A</v>
      </c>
      <c r="AR1719" s="97" t="e">
        <v>#N/A</v>
      </c>
      <c r="AS1719" s="97" t="e">
        <v>#N/A</v>
      </c>
      <c r="AT1719" s="97" t="e">
        <v>#N/A</v>
      </c>
      <c r="AU1719" s="97" t="e">
        <v>#N/A</v>
      </c>
      <c r="AV1719" s="97" t="e">
        <v>#N/A</v>
      </c>
      <c r="AW1719" s="97" t="e">
        <v>#N/A</v>
      </c>
      <c r="AX1719" s="97" t="e">
        <v>#N/A</v>
      </c>
      <c r="AY1719" s="97" t="e">
        <v>#N/A</v>
      </c>
      <c r="AZ1719" s="2">
        <v>21144</v>
      </c>
      <c r="BA1719" s="98" t="e">
        <v>#N/A</v>
      </c>
      <c r="BB1719" s="2" t="e">
        <v>#N/A</v>
      </c>
      <c r="BC1719" s="2" t="e">
        <v>#N/A</v>
      </c>
      <c r="BD1719" s="2" t="e">
        <v>#N/A</v>
      </c>
      <c r="BE1719" s="2" t="e">
        <v>#N/A</v>
      </c>
      <c r="BF1719" s="2" t="e">
        <v>#N/A</v>
      </c>
      <c r="BG1719" s="2" t="e">
        <v>#N/A</v>
      </c>
      <c r="BH1719" s="2" t="e">
        <v>#N/A</v>
      </c>
      <c r="BI1719" s="2" t="e">
        <v>#N/A</v>
      </c>
      <c r="BJ1719" s="2" t="e">
        <v>#N/A</v>
      </c>
      <c r="BK1719" s="2" t="e">
        <v>#N/A</v>
      </c>
      <c r="BL1719" s="2">
        <v>21144</v>
      </c>
      <c r="BM1719" s="2">
        <v>600448568</v>
      </c>
      <c r="BN1719" s="2" t="e">
        <v>#N/A</v>
      </c>
      <c r="BO1719" s="2" t="e">
        <v>#N/A</v>
      </c>
      <c r="BP1719" s="2" t="e">
        <v>#N/A</v>
      </c>
      <c r="BQ1719" s="2" t="e">
        <v>#N/A</v>
      </c>
      <c r="BR1719" s="2" t="e">
        <v>#N/A</v>
      </c>
      <c r="BS1719" s="2" t="e">
        <v>#N/A</v>
      </c>
      <c r="BT1719" s="2" t="e">
        <v>#N/A</v>
      </c>
      <c r="BU1719" s="2" t="e">
        <v>#N/A</v>
      </c>
      <c r="BV1719" s="2" t="e">
        <v>#N/A</v>
      </c>
      <c r="BW1719" s="2" t="e">
        <v>#N/A</v>
      </c>
      <c r="BX1719" s="2">
        <v>21144</v>
      </c>
      <c r="BY1719" s="2">
        <v>36012632</v>
      </c>
      <c r="BZ1719" s="2" t="e">
        <v>#N/A</v>
      </c>
      <c r="CA1719" s="2" t="e">
        <v>#N/A</v>
      </c>
      <c r="CB1719" s="2">
        <v>509545</v>
      </c>
      <c r="CC1719" s="2">
        <v>13661193</v>
      </c>
      <c r="CD1719" s="2">
        <v>15763137</v>
      </c>
      <c r="CE1719" s="2">
        <v>36012632</v>
      </c>
      <c r="CF1719" s="2">
        <v>16052120</v>
      </c>
      <c r="CG1719" s="2">
        <v>19960512</v>
      </c>
      <c r="CH1719" s="2">
        <v>8940747</v>
      </c>
      <c r="CI1719" s="2" t="s">
        <v>189</v>
      </c>
      <c r="CJ1719" s="2">
        <v>21144</v>
      </c>
      <c r="CK1719" s="97" t="e">
        <v>#N/A</v>
      </c>
      <c r="CL1719" s="97" t="e">
        <v>#N/A</v>
      </c>
      <c r="CM1719" s="97" t="e">
        <v>#N/A</v>
      </c>
      <c r="CN1719" s="2" t="e">
        <v>#N/A</v>
      </c>
      <c r="CO1719" s="100" t="e">
        <v>#N/A</v>
      </c>
      <c r="CP1719" s="97" t="e">
        <v>#N/A</v>
      </c>
      <c r="CQ1719" s="97" t="e">
        <v>#N/A</v>
      </c>
      <c r="CR1719" s="97" t="e">
        <v>#N/A</v>
      </c>
      <c r="CS1719" s="97" t="e">
        <v>#N/A</v>
      </c>
      <c r="CT1719" s="2" t="e">
        <v>#N/A</v>
      </c>
      <c r="CU1719" s="2" t="e">
        <v>#N/A</v>
      </c>
    </row>
    <row r="1720" spans="1:99" x14ac:dyDescent="0.25">
      <c r="A1720" s="2">
        <v>21132</v>
      </c>
      <c r="B1720" s="2">
        <v>495232189</v>
      </c>
      <c r="C1720" s="2">
        <v>115267932</v>
      </c>
      <c r="D1720" s="2">
        <v>354546618</v>
      </c>
      <c r="E1720" s="2">
        <v>43002967</v>
      </c>
      <c r="F1720" s="2">
        <v>170826265</v>
      </c>
      <c r="G1720" s="2">
        <v>183720353</v>
      </c>
      <c r="H1720" s="2">
        <v>495232189</v>
      </c>
      <c r="I1720" s="2">
        <v>78319916</v>
      </c>
      <c r="J1720" s="2">
        <v>68169063</v>
      </c>
      <c r="K1720" s="2">
        <v>358762682</v>
      </c>
      <c r="L1720" s="2">
        <v>156261072</v>
      </c>
      <c r="N1720" s="2">
        <v>21132</v>
      </c>
      <c r="O1720" s="97">
        <v>420253025</v>
      </c>
      <c r="P1720" s="97">
        <v>79472503</v>
      </c>
      <c r="Q1720" s="97">
        <v>312111586</v>
      </c>
      <c r="R1720" s="97">
        <v>32918010</v>
      </c>
      <c r="S1720" s="97">
        <v>152131488</v>
      </c>
      <c r="T1720" s="97">
        <v>159980098</v>
      </c>
      <c r="U1720" s="97">
        <v>420253025</v>
      </c>
      <c r="V1720" s="97">
        <v>53759855</v>
      </c>
      <c r="W1720" s="97">
        <v>51626512</v>
      </c>
      <c r="X1720" s="97">
        <v>330125195</v>
      </c>
      <c r="Y1720" s="97">
        <v>157585163</v>
      </c>
      <c r="Z1720" s="97">
        <v>0</v>
      </c>
      <c r="AB1720" s="2">
        <v>21145</v>
      </c>
      <c r="AC1720" s="97" t="e">
        <v>#N/A</v>
      </c>
      <c r="AD1720" s="97">
        <v>1146441</v>
      </c>
      <c r="AE1720" s="97" t="e">
        <v>#N/A</v>
      </c>
      <c r="AF1720" s="97" t="e">
        <v>#N/A</v>
      </c>
      <c r="AG1720" s="97" t="e">
        <v>#N/A</v>
      </c>
      <c r="AH1720" s="97" t="e">
        <v>#N/A</v>
      </c>
      <c r="AI1720" s="97">
        <v>104467528</v>
      </c>
      <c r="AJ1720" s="97">
        <v>68308125</v>
      </c>
      <c r="AK1720" s="97">
        <v>35101569</v>
      </c>
      <c r="AL1720" s="97">
        <v>11205868</v>
      </c>
      <c r="AM1720" s="97" t="s">
        <v>189</v>
      </c>
      <c r="AN1720" s="2">
        <v>21145</v>
      </c>
      <c r="AO1720" s="97" t="e">
        <v>#N/A</v>
      </c>
      <c r="AP1720" s="97" t="e">
        <v>#N/A</v>
      </c>
      <c r="AQ1720" s="97" t="e">
        <v>#N/A</v>
      </c>
      <c r="AR1720" s="97" t="e">
        <v>#N/A</v>
      </c>
      <c r="AS1720" s="97" t="e">
        <v>#N/A</v>
      </c>
      <c r="AT1720" s="97" t="e">
        <v>#N/A</v>
      </c>
      <c r="AU1720" s="97" t="e">
        <v>#N/A</v>
      </c>
      <c r="AV1720" s="97" t="e">
        <v>#N/A</v>
      </c>
      <c r="AW1720" s="97" t="e">
        <v>#N/A</v>
      </c>
      <c r="AX1720" s="97" t="e">
        <v>#N/A</v>
      </c>
      <c r="AY1720" s="97" t="e">
        <v>#N/A</v>
      </c>
      <c r="AZ1720" s="2">
        <v>21145</v>
      </c>
      <c r="BA1720" s="98" t="e">
        <v>#N/A</v>
      </c>
      <c r="BB1720" s="2" t="e">
        <v>#N/A</v>
      </c>
      <c r="BC1720" s="2" t="e">
        <v>#N/A</v>
      </c>
      <c r="BD1720" s="2" t="e">
        <v>#N/A</v>
      </c>
      <c r="BE1720" s="2" t="e">
        <v>#N/A</v>
      </c>
      <c r="BF1720" s="2" t="e">
        <v>#N/A</v>
      </c>
      <c r="BG1720" s="2" t="e">
        <v>#N/A</v>
      </c>
      <c r="BH1720" s="2" t="e">
        <v>#N/A</v>
      </c>
      <c r="BI1720" s="2" t="e">
        <v>#N/A</v>
      </c>
      <c r="BJ1720" s="2" t="e">
        <v>#N/A</v>
      </c>
      <c r="BK1720" s="2" t="e">
        <v>#N/A</v>
      </c>
      <c r="BL1720" s="2">
        <v>21145</v>
      </c>
      <c r="BM1720" s="2">
        <v>600448568</v>
      </c>
      <c r="BN1720" s="2" t="e">
        <v>#N/A</v>
      </c>
      <c r="BO1720" s="2" t="e">
        <v>#N/A</v>
      </c>
      <c r="BP1720" s="2" t="e">
        <v>#N/A</v>
      </c>
      <c r="BQ1720" s="2" t="e">
        <v>#N/A</v>
      </c>
      <c r="BR1720" s="2" t="e">
        <v>#N/A</v>
      </c>
      <c r="BS1720" s="2" t="e">
        <v>#N/A</v>
      </c>
      <c r="BT1720" s="2" t="e">
        <v>#N/A</v>
      </c>
      <c r="BU1720" s="2" t="e">
        <v>#N/A</v>
      </c>
      <c r="BV1720" s="2" t="e">
        <v>#N/A</v>
      </c>
      <c r="BW1720" s="2" t="e">
        <v>#N/A</v>
      </c>
      <c r="BX1720" s="2">
        <v>21145</v>
      </c>
      <c r="BY1720" s="2">
        <v>113047818</v>
      </c>
      <c r="BZ1720" s="2" t="e">
        <v>#N/A</v>
      </c>
      <c r="CA1720" s="2" t="e">
        <v>#N/A</v>
      </c>
      <c r="CB1720" s="2">
        <v>318502</v>
      </c>
      <c r="CC1720" s="2">
        <v>27426380</v>
      </c>
      <c r="CD1720" s="2">
        <v>61669596</v>
      </c>
      <c r="CE1720" s="2">
        <v>113047818</v>
      </c>
      <c r="CF1720" s="2">
        <v>82811154</v>
      </c>
      <c r="CG1720" s="2">
        <v>30236664</v>
      </c>
      <c r="CH1720" s="2">
        <v>14308701</v>
      </c>
      <c r="CI1720" s="2" t="s">
        <v>189</v>
      </c>
      <c r="CJ1720" s="2">
        <v>21145</v>
      </c>
      <c r="CK1720" s="97" t="e">
        <v>#N/A</v>
      </c>
      <c r="CL1720" s="97" t="e">
        <v>#N/A</v>
      </c>
      <c r="CM1720" s="97" t="e">
        <v>#N/A</v>
      </c>
      <c r="CN1720" s="2" t="e">
        <v>#N/A</v>
      </c>
      <c r="CO1720" s="100" t="e">
        <v>#N/A</v>
      </c>
      <c r="CP1720" s="97" t="e">
        <v>#N/A</v>
      </c>
      <c r="CQ1720" s="97" t="e">
        <v>#N/A</v>
      </c>
      <c r="CR1720" s="97" t="e">
        <v>#N/A</v>
      </c>
      <c r="CS1720" s="97" t="e">
        <v>#N/A</v>
      </c>
      <c r="CT1720" s="2" t="e">
        <v>#N/A</v>
      </c>
      <c r="CU1720" s="2" t="e">
        <v>#N/A</v>
      </c>
    </row>
    <row r="1721" spans="1:99" x14ac:dyDescent="0.25">
      <c r="A1721" s="2">
        <v>21133</v>
      </c>
      <c r="B1721" s="2">
        <v>15588296</v>
      </c>
      <c r="C1721" s="2">
        <v>159365</v>
      </c>
      <c r="D1721" s="2">
        <v>15428931</v>
      </c>
      <c r="E1721" s="2">
        <v>35565</v>
      </c>
      <c r="F1721" s="2">
        <v>8247449</v>
      </c>
      <c r="G1721" s="2">
        <v>7181482</v>
      </c>
      <c r="H1721" s="2">
        <v>15588296</v>
      </c>
      <c r="I1721" s="2">
        <v>7125612</v>
      </c>
      <c r="J1721" s="2">
        <v>7092452</v>
      </c>
      <c r="K1721" s="2">
        <v>8083903</v>
      </c>
      <c r="L1721" s="2">
        <v>3509789</v>
      </c>
      <c r="N1721" s="2">
        <v>21133</v>
      </c>
      <c r="O1721" s="97" t="s">
        <v>186</v>
      </c>
      <c r="P1721" s="97" t="s">
        <v>186</v>
      </c>
      <c r="Q1721" s="97" t="s">
        <v>186</v>
      </c>
      <c r="R1721" s="97" t="s">
        <v>186</v>
      </c>
      <c r="S1721" s="97" t="s">
        <v>186</v>
      </c>
      <c r="T1721" s="97" t="s">
        <v>186</v>
      </c>
      <c r="U1721" s="97" t="s">
        <v>186</v>
      </c>
      <c r="V1721" s="97" t="s">
        <v>186</v>
      </c>
      <c r="W1721" s="97" t="e">
        <v>#N/A</v>
      </c>
      <c r="X1721" s="97" t="s">
        <v>186</v>
      </c>
      <c r="Y1721" s="97" t="s">
        <v>186</v>
      </c>
      <c r="Z1721" s="97">
        <v>0</v>
      </c>
      <c r="AB1721" s="2">
        <v>21146</v>
      </c>
      <c r="AC1721" s="97" t="e">
        <v>#N/A</v>
      </c>
      <c r="AD1721" s="97">
        <v>410346</v>
      </c>
      <c r="AE1721" s="97" t="e">
        <v>#N/A</v>
      </c>
      <c r="AF1721" s="97" t="e">
        <v>#N/A</v>
      </c>
      <c r="AG1721" s="97" t="e">
        <v>#N/A</v>
      </c>
      <c r="AH1721" s="97" t="e">
        <v>#N/A</v>
      </c>
      <c r="AI1721" s="97">
        <v>10563216</v>
      </c>
      <c r="AJ1721" s="97">
        <v>3477058</v>
      </c>
      <c r="AK1721" s="97">
        <v>6651541</v>
      </c>
      <c r="AL1721" s="97">
        <v>2189819</v>
      </c>
      <c r="AM1721" s="97" t="s">
        <v>189</v>
      </c>
      <c r="AN1721" s="2">
        <v>21146</v>
      </c>
      <c r="AO1721" s="97" t="e">
        <v>#N/A</v>
      </c>
      <c r="AP1721" s="97" t="e">
        <v>#N/A</v>
      </c>
      <c r="AQ1721" s="97" t="e">
        <v>#N/A</v>
      </c>
      <c r="AR1721" s="97" t="e">
        <v>#N/A</v>
      </c>
      <c r="AS1721" s="97" t="e">
        <v>#N/A</v>
      </c>
      <c r="AT1721" s="97" t="e">
        <v>#N/A</v>
      </c>
      <c r="AU1721" s="97" t="e">
        <v>#N/A</v>
      </c>
      <c r="AV1721" s="97" t="e">
        <v>#N/A</v>
      </c>
      <c r="AW1721" s="97" t="e">
        <v>#N/A</v>
      </c>
      <c r="AX1721" s="97" t="e">
        <v>#N/A</v>
      </c>
      <c r="AY1721" s="97" t="e">
        <v>#N/A</v>
      </c>
      <c r="AZ1721" s="2">
        <v>21146</v>
      </c>
      <c r="BA1721" s="98" t="e">
        <v>#N/A</v>
      </c>
      <c r="BB1721" s="2" t="e">
        <v>#N/A</v>
      </c>
      <c r="BC1721" s="2" t="e">
        <v>#N/A</v>
      </c>
      <c r="BD1721" s="2" t="e">
        <v>#N/A</v>
      </c>
      <c r="BE1721" s="2" t="e">
        <v>#N/A</v>
      </c>
      <c r="BF1721" s="2" t="e">
        <v>#N/A</v>
      </c>
      <c r="BG1721" s="2" t="e">
        <v>#N/A</v>
      </c>
      <c r="BH1721" s="2" t="e">
        <v>#N/A</v>
      </c>
      <c r="BI1721" s="2" t="e">
        <v>#N/A</v>
      </c>
      <c r="BJ1721" s="2" t="e">
        <v>#N/A</v>
      </c>
      <c r="BK1721" s="2" t="e">
        <v>#N/A</v>
      </c>
      <c r="BL1721" s="2">
        <v>21146</v>
      </c>
      <c r="BM1721" s="2">
        <v>600448568</v>
      </c>
      <c r="BN1721" s="2" t="e">
        <v>#N/A</v>
      </c>
      <c r="BO1721" s="2" t="e">
        <v>#N/A</v>
      </c>
      <c r="BP1721" s="2" t="e">
        <v>#N/A</v>
      </c>
      <c r="BQ1721" s="2" t="e">
        <v>#N/A</v>
      </c>
      <c r="BR1721" s="2" t="e">
        <v>#N/A</v>
      </c>
      <c r="BS1721" s="2" t="e">
        <v>#N/A</v>
      </c>
      <c r="BT1721" s="2" t="e">
        <v>#N/A</v>
      </c>
      <c r="BU1721" s="2" t="e">
        <v>#N/A</v>
      </c>
      <c r="BV1721" s="2" t="e">
        <v>#N/A</v>
      </c>
      <c r="BW1721" s="2" t="e">
        <v>#N/A</v>
      </c>
      <c r="BX1721" s="2">
        <v>21146</v>
      </c>
      <c r="BY1721" s="2" t="e">
        <v>#N/A</v>
      </c>
      <c r="BZ1721" s="2" t="e">
        <v>#N/A</v>
      </c>
      <c r="CA1721" s="2" t="e">
        <v>#N/A</v>
      </c>
      <c r="CB1721" s="2" t="e">
        <v>#N/A</v>
      </c>
      <c r="CC1721" s="2" t="e">
        <v>#N/A</v>
      </c>
      <c r="CD1721" s="2" t="e">
        <v>#N/A</v>
      </c>
      <c r="CE1721" s="2" t="e">
        <v>#N/A</v>
      </c>
      <c r="CF1721" s="2" t="e">
        <v>#N/A</v>
      </c>
      <c r="CG1721" s="2" t="e">
        <v>#N/A</v>
      </c>
      <c r="CH1721" s="2" t="e">
        <v>#N/A</v>
      </c>
      <c r="CI1721" s="2" t="e">
        <v>#N/A</v>
      </c>
      <c r="CJ1721" s="2">
        <v>21146</v>
      </c>
      <c r="CK1721" s="97" t="e">
        <v>#N/A</v>
      </c>
      <c r="CL1721" s="97" t="e">
        <v>#N/A</v>
      </c>
      <c r="CM1721" s="97" t="e">
        <v>#N/A</v>
      </c>
      <c r="CN1721" s="2" t="e">
        <v>#N/A</v>
      </c>
      <c r="CO1721" s="100" t="e">
        <v>#N/A</v>
      </c>
      <c r="CP1721" s="97" t="e">
        <v>#N/A</v>
      </c>
      <c r="CQ1721" s="97" t="e">
        <v>#N/A</v>
      </c>
      <c r="CR1721" s="97" t="e">
        <v>#N/A</v>
      </c>
      <c r="CS1721" s="97" t="e">
        <v>#N/A</v>
      </c>
      <c r="CT1721" s="2" t="e">
        <v>#N/A</v>
      </c>
      <c r="CU1721" s="2" t="e">
        <v>#N/A</v>
      </c>
    </row>
    <row r="1722" spans="1:99" x14ac:dyDescent="0.25">
      <c r="A1722" s="2">
        <v>21134</v>
      </c>
      <c r="B1722" s="2">
        <v>64289951</v>
      </c>
      <c r="C1722" s="2">
        <v>2904233</v>
      </c>
      <c r="D1722" s="2">
        <v>61385718</v>
      </c>
      <c r="E1722" s="2">
        <v>673694</v>
      </c>
      <c r="F1722" s="2">
        <v>26095392</v>
      </c>
      <c r="G1722" s="2">
        <v>35290326</v>
      </c>
      <c r="H1722" s="2">
        <v>64289951</v>
      </c>
      <c r="I1722" s="2">
        <v>24370175</v>
      </c>
      <c r="J1722" s="2">
        <v>20577525</v>
      </c>
      <c r="K1722" s="2">
        <v>39917865</v>
      </c>
      <c r="L1722" s="2">
        <v>12670967</v>
      </c>
      <c r="N1722" s="2">
        <v>21134</v>
      </c>
      <c r="O1722" s="97" t="s">
        <v>186</v>
      </c>
      <c r="P1722" s="97" t="s">
        <v>186</v>
      </c>
      <c r="Q1722" s="97" t="s">
        <v>186</v>
      </c>
      <c r="R1722" s="97" t="s">
        <v>186</v>
      </c>
      <c r="S1722" s="97" t="s">
        <v>186</v>
      </c>
      <c r="T1722" s="97" t="s">
        <v>186</v>
      </c>
      <c r="U1722" s="97" t="s">
        <v>186</v>
      </c>
      <c r="V1722" s="97" t="s">
        <v>186</v>
      </c>
      <c r="W1722" s="97" t="e">
        <v>#N/A</v>
      </c>
      <c r="X1722" s="97" t="s">
        <v>186</v>
      </c>
      <c r="Y1722" s="97" t="s">
        <v>186</v>
      </c>
      <c r="Z1722" s="97">
        <v>0</v>
      </c>
      <c r="AB1722" s="2">
        <v>21147</v>
      </c>
      <c r="AC1722" s="97" t="e">
        <v>#N/A</v>
      </c>
      <c r="AD1722" s="97" t="e">
        <v>#N/A</v>
      </c>
      <c r="AE1722" s="97" t="e">
        <v>#N/A</v>
      </c>
      <c r="AF1722" s="97" t="e">
        <v>#N/A</v>
      </c>
      <c r="AG1722" s="97" t="e">
        <v>#N/A</v>
      </c>
      <c r="AH1722" s="97" t="e">
        <v>#N/A</v>
      </c>
      <c r="AI1722" s="97" t="e">
        <v>#N/A</v>
      </c>
      <c r="AJ1722" s="97" t="e">
        <v>#N/A</v>
      </c>
      <c r="AK1722" s="97" t="e">
        <v>#N/A</v>
      </c>
      <c r="AL1722" s="97" t="e">
        <v>#N/A</v>
      </c>
      <c r="AM1722" s="97" t="e">
        <v>#N/A</v>
      </c>
      <c r="AN1722" s="2">
        <v>21147</v>
      </c>
      <c r="AO1722" s="97" t="e">
        <v>#N/A</v>
      </c>
      <c r="AP1722" s="97" t="e">
        <v>#N/A</v>
      </c>
      <c r="AQ1722" s="97" t="e">
        <v>#N/A</v>
      </c>
      <c r="AR1722" s="97" t="e">
        <v>#N/A</v>
      </c>
      <c r="AS1722" s="97" t="e">
        <v>#N/A</v>
      </c>
      <c r="AT1722" s="97" t="e">
        <v>#N/A</v>
      </c>
      <c r="AU1722" s="97" t="e">
        <v>#N/A</v>
      </c>
      <c r="AV1722" s="97" t="e">
        <v>#N/A</v>
      </c>
      <c r="AW1722" s="97" t="e">
        <v>#N/A</v>
      </c>
      <c r="AX1722" s="97" t="e">
        <v>#N/A</v>
      </c>
      <c r="AY1722" s="97" t="e">
        <v>#N/A</v>
      </c>
      <c r="AZ1722" s="2">
        <v>21147</v>
      </c>
      <c r="BA1722" s="98" t="e">
        <v>#N/A</v>
      </c>
      <c r="BB1722" s="2" t="e">
        <v>#N/A</v>
      </c>
      <c r="BC1722" s="2" t="e">
        <v>#N/A</v>
      </c>
      <c r="BD1722" s="2" t="e">
        <v>#N/A</v>
      </c>
      <c r="BE1722" s="2" t="e">
        <v>#N/A</v>
      </c>
      <c r="BF1722" s="2" t="e">
        <v>#N/A</v>
      </c>
      <c r="BG1722" s="2" t="e">
        <v>#N/A</v>
      </c>
      <c r="BH1722" s="2" t="e">
        <v>#N/A</v>
      </c>
      <c r="BI1722" s="2" t="e">
        <v>#N/A</v>
      </c>
      <c r="BJ1722" s="2" t="e">
        <v>#N/A</v>
      </c>
      <c r="BK1722" s="2" t="e">
        <v>#N/A</v>
      </c>
      <c r="BL1722" s="2">
        <v>21147</v>
      </c>
      <c r="BM1722" s="2">
        <v>600448568</v>
      </c>
      <c r="BN1722" s="2" t="e">
        <v>#N/A</v>
      </c>
      <c r="BO1722" s="2" t="e">
        <v>#N/A</v>
      </c>
      <c r="BP1722" s="2" t="e">
        <v>#N/A</v>
      </c>
      <c r="BQ1722" s="2" t="e">
        <v>#N/A</v>
      </c>
      <c r="BR1722" s="2" t="e">
        <v>#N/A</v>
      </c>
      <c r="BS1722" s="2" t="e">
        <v>#N/A</v>
      </c>
      <c r="BT1722" s="2" t="e">
        <v>#N/A</v>
      </c>
      <c r="BU1722" s="2" t="e">
        <v>#N/A</v>
      </c>
      <c r="BV1722" s="2" t="e">
        <v>#N/A</v>
      </c>
      <c r="BW1722" s="2" t="e">
        <v>#N/A</v>
      </c>
      <c r="BX1722" s="2">
        <v>21147</v>
      </c>
      <c r="BY1722" s="2" t="e">
        <v>#N/A</v>
      </c>
      <c r="BZ1722" s="2" t="e">
        <v>#N/A</v>
      </c>
      <c r="CA1722" s="2" t="e">
        <v>#N/A</v>
      </c>
      <c r="CB1722" s="2" t="e">
        <v>#N/A</v>
      </c>
      <c r="CC1722" s="2" t="e">
        <v>#N/A</v>
      </c>
      <c r="CD1722" s="2" t="e">
        <v>#N/A</v>
      </c>
      <c r="CE1722" s="2" t="e">
        <v>#N/A</v>
      </c>
      <c r="CF1722" s="2" t="e">
        <v>#N/A</v>
      </c>
      <c r="CG1722" s="2" t="e">
        <v>#N/A</v>
      </c>
      <c r="CH1722" s="2" t="e">
        <v>#N/A</v>
      </c>
      <c r="CI1722" s="2" t="e">
        <v>#N/A</v>
      </c>
      <c r="CJ1722" s="2">
        <v>21147</v>
      </c>
      <c r="CK1722" s="97" t="e">
        <v>#N/A</v>
      </c>
      <c r="CL1722" s="97" t="e">
        <v>#N/A</v>
      </c>
      <c r="CM1722" s="97" t="e">
        <v>#N/A</v>
      </c>
      <c r="CN1722" s="2" t="e">
        <v>#N/A</v>
      </c>
      <c r="CO1722" s="100" t="e">
        <v>#N/A</v>
      </c>
      <c r="CP1722" s="97" t="e">
        <v>#N/A</v>
      </c>
      <c r="CQ1722" s="97" t="e">
        <v>#N/A</v>
      </c>
      <c r="CR1722" s="97" t="e">
        <v>#N/A</v>
      </c>
      <c r="CS1722" s="97" t="e">
        <v>#N/A</v>
      </c>
      <c r="CT1722" s="2" t="e">
        <v>#N/A</v>
      </c>
      <c r="CU1722" s="2" t="e">
        <v>#N/A</v>
      </c>
    </row>
    <row r="1723" spans="1:99" x14ac:dyDescent="0.25">
      <c r="A1723" s="2">
        <v>21135</v>
      </c>
      <c r="B1723" s="2">
        <v>16487697</v>
      </c>
      <c r="C1723" s="2">
        <v>559030</v>
      </c>
      <c r="D1723" s="2">
        <v>15928667</v>
      </c>
      <c r="E1723" s="2">
        <v>182839</v>
      </c>
      <c r="F1723" s="2">
        <v>9452626</v>
      </c>
      <c r="G1723" s="2">
        <v>6476041</v>
      </c>
      <c r="H1723" s="2">
        <v>16487697</v>
      </c>
      <c r="I1723" s="2">
        <v>6986706</v>
      </c>
      <c r="J1723" s="2">
        <v>6016706</v>
      </c>
      <c r="K1723" s="2">
        <v>9154974</v>
      </c>
      <c r="L1723" s="2">
        <v>3535000</v>
      </c>
      <c r="N1723" s="2">
        <v>21135</v>
      </c>
      <c r="O1723" s="97" t="s">
        <v>186</v>
      </c>
      <c r="P1723" s="97" t="s">
        <v>186</v>
      </c>
      <c r="Q1723" s="97" t="s">
        <v>186</v>
      </c>
      <c r="R1723" s="97" t="s">
        <v>186</v>
      </c>
      <c r="S1723" s="97" t="s">
        <v>186</v>
      </c>
      <c r="T1723" s="97" t="s">
        <v>186</v>
      </c>
      <c r="U1723" s="97" t="s">
        <v>186</v>
      </c>
      <c r="V1723" s="97" t="s">
        <v>186</v>
      </c>
      <c r="W1723" s="97" t="e">
        <v>#N/A</v>
      </c>
      <c r="X1723" s="97" t="s">
        <v>186</v>
      </c>
      <c r="Y1723" s="97" t="s">
        <v>186</v>
      </c>
      <c r="Z1723" s="97">
        <v>0</v>
      </c>
      <c r="AB1723" s="2">
        <v>21148</v>
      </c>
      <c r="AC1723" s="97" t="e">
        <v>#N/A</v>
      </c>
      <c r="AD1723" s="97" t="e">
        <v>#N/A</v>
      </c>
      <c r="AE1723" s="97" t="e">
        <v>#N/A</v>
      </c>
      <c r="AF1723" s="97" t="e">
        <v>#N/A</v>
      </c>
      <c r="AG1723" s="97" t="e">
        <v>#N/A</v>
      </c>
      <c r="AH1723" s="97" t="e">
        <v>#N/A</v>
      </c>
      <c r="AI1723" s="97" t="e">
        <v>#N/A</v>
      </c>
      <c r="AJ1723" s="97" t="e">
        <v>#N/A</v>
      </c>
      <c r="AK1723" s="97" t="e">
        <v>#N/A</v>
      </c>
      <c r="AL1723" s="97" t="e">
        <v>#N/A</v>
      </c>
      <c r="AM1723" s="97" t="e">
        <v>#N/A</v>
      </c>
      <c r="AN1723" s="2">
        <v>21148</v>
      </c>
      <c r="AO1723" s="97" t="e">
        <v>#N/A</v>
      </c>
      <c r="AP1723" s="97" t="e">
        <v>#N/A</v>
      </c>
      <c r="AQ1723" s="97" t="e">
        <v>#N/A</v>
      </c>
      <c r="AR1723" s="97" t="e">
        <v>#N/A</v>
      </c>
      <c r="AS1723" s="97" t="e">
        <v>#N/A</v>
      </c>
      <c r="AT1723" s="97" t="e">
        <v>#N/A</v>
      </c>
      <c r="AU1723" s="97" t="e">
        <v>#N/A</v>
      </c>
      <c r="AV1723" s="97" t="e">
        <v>#N/A</v>
      </c>
      <c r="AW1723" s="97" t="e">
        <v>#N/A</v>
      </c>
      <c r="AX1723" s="97" t="e">
        <v>#N/A</v>
      </c>
      <c r="AY1723" s="97" t="e">
        <v>#N/A</v>
      </c>
      <c r="AZ1723" s="2">
        <v>21148</v>
      </c>
      <c r="BA1723" s="98" t="e">
        <v>#N/A</v>
      </c>
      <c r="BB1723" s="2" t="e">
        <v>#N/A</v>
      </c>
      <c r="BC1723" s="2" t="e">
        <v>#N/A</v>
      </c>
      <c r="BD1723" s="2" t="e">
        <v>#N/A</v>
      </c>
      <c r="BE1723" s="2" t="e">
        <v>#N/A</v>
      </c>
      <c r="BF1723" s="2" t="e">
        <v>#N/A</v>
      </c>
      <c r="BG1723" s="2" t="e">
        <v>#N/A</v>
      </c>
      <c r="BH1723" s="2" t="e">
        <v>#N/A</v>
      </c>
      <c r="BI1723" s="2" t="e">
        <v>#N/A</v>
      </c>
      <c r="BJ1723" s="2" t="e">
        <v>#N/A</v>
      </c>
      <c r="BK1723" s="2" t="e">
        <v>#N/A</v>
      </c>
      <c r="BL1723" s="2">
        <v>21148</v>
      </c>
      <c r="BM1723" s="2">
        <v>600448568</v>
      </c>
      <c r="BN1723" s="2" t="e">
        <v>#N/A</v>
      </c>
      <c r="BO1723" s="2" t="e">
        <v>#N/A</v>
      </c>
      <c r="BP1723" s="2" t="e">
        <v>#N/A</v>
      </c>
      <c r="BQ1723" s="2" t="e">
        <v>#N/A</v>
      </c>
      <c r="BR1723" s="2" t="e">
        <v>#N/A</v>
      </c>
      <c r="BS1723" s="2" t="e">
        <v>#N/A</v>
      </c>
      <c r="BT1723" s="2" t="e">
        <v>#N/A</v>
      </c>
      <c r="BU1723" s="2" t="e">
        <v>#N/A</v>
      </c>
      <c r="BV1723" s="2" t="e">
        <v>#N/A</v>
      </c>
      <c r="BW1723" s="2" t="e">
        <v>#N/A</v>
      </c>
      <c r="BX1723" s="2">
        <v>21148</v>
      </c>
      <c r="BY1723" s="2">
        <v>35076284</v>
      </c>
      <c r="BZ1723" s="2" t="e">
        <v>#N/A</v>
      </c>
      <c r="CA1723" s="2" t="e">
        <v>#N/A</v>
      </c>
      <c r="CB1723" s="2">
        <v>453035</v>
      </c>
      <c r="CC1723" s="2">
        <v>11384979</v>
      </c>
      <c r="CD1723" s="2">
        <v>22016293</v>
      </c>
      <c r="CE1723" s="2">
        <v>35076284</v>
      </c>
      <c r="CF1723" s="2">
        <v>20847569</v>
      </c>
      <c r="CG1723" s="2">
        <v>13218634</v>
      </c>
      <c r="CH1723" s="2">
        <v>5450050</v>
      </c>
      <c r="CI1723" s="2" t="s">
        <v>189</v>
      </c>
      <c r="CJ1723" s="2">
        <v>21148</v>
      </c>
      <c r="CK1723" s="97" t="e">
        <v>#N/A</v>
      </c>
      <c r="CL1723" s="97" t="e">
        <v>#N/A</v>
      </c>
      <c r="CM1723" s="97" t="e">
        <v>#N/A</v>
      </c>
      <c r="CN1723" s="2" t="e">
        <v>#N/A</v>
      </c>
      <c r="CO1723" s="100" t="e">
        <v>#N/A</v>
      </c>
      <c r="CP1723" s="97" t="e">
        <v>#N/A</v>
      </c>
      <c r="CQ1723" s="97" t="e">
        <v>#N/A</v>
      </c>
      <c r="CR1723" s="97" t="e">
        <v>#N/A</v>
      </c>
      <c r="CS1723" s="97" t="e">
        <v>#N/A</v>
      </c>
      <c r="CT1723" s="2" t="e">
        <v>#N/A</v>
      </c>
      <c r="CU1723" s="2" t="e">
        <v>#N/A</v>
      </c>
    </row>
    <row r="1724" spans="1:99" x14ac:dyDescent="0.25">
      <c r="A1724" s="2">
        <v>21136</v>
      </c>
      <c r="B1724" s="2" t="e">
        <v>#N/A</v>
      </c>
      <c r="C1724" s="2" t="e">
        <v>#N/A</v>
      </c>
      <c r="D1724" s="2" t="e">
        <v>#N/A</v>
      </c>
      <c r="E1724" s="2" t="e">
        <v>#N/A</v>
      </c>
      <c r="F1724" s="2" t="e">
        <v>#N/A</v>
      </c>
      <c r="G1724" s="2" t="e">
        <v>#N/A</v>
      </c>
      <c r="H1724" s="2" t="e">
        <v>#N/A</v>
      </c>
      <c r="I1724" s="2" t="e">
        <v>#N/A</v>
      </c>
      <c r="J1724" s="2" t="e">
        <v>#N/A</v>
      </c>
      <c r="K1724" s="2" t="e">
        <v>#N/A</v>
      </c>
      <c r="L1724" s="2" t="e">
        <v>#N/A</v>
      </c>
      <c r="N1724" s="2">
        <v>21136</v>
      </c>
      <c r="O1724" s="97" t="s">
        <v>186</v>
      </c>
      <c r="P1724" s="97" t="s">
        <v>186</v>
      </c>
      <c r="Q1724" s="97" t="s">
        <v>186</v>
      </c>
      <c r="R1724" s="97" t="s">
        <v>186</v>
      </c>
      <c r="S1724" s="97" t="s">
        <v>186</v>
      </c>
      <c r="T1724" s="97" t="s">
        <v>186</v>
      </c>
      <c r="U1724" s="97" t="s">
        <v>186</v>
      </c>
      <c r="V1724" s="97" t="s">
        <v>186</v>
      </c>
      <c r="W1724" s="97" t="e">
        <v>#N/A</v>
      </c>
      <c r="X1724" s="97" t="s">
        <v>186</v>
      </c>
      <c r="Y1724" s="97" t="s">
        <v>186</v>
      </c>
      <c r="Z1724" s="97">
        <v>0</v>
      </c>
      <c r="AB1724" s="2">
        <v>21149</v>
      </c>
      <c r="AC1724" s="97" t="e">
        <v>#N/A</v>
      </c>
      <c r="AD1724" s="97" t="e">
        <v>#N/A</v>
      </c>
      <c r="AE1724" s="97" t="e">
        <v>#N/A</v>
      </c>
      <c r="AF1724" s="97" t="e">
        <v>#N/A</v>
      </c>
      <c r="AG1724" s="97" t="e">
        <v>#N/A</v>
      </c>
      <c r="AH1724" s="97" t="e">
        <v>#N/A</v>
      </c>
      <c r="AI1724" s="97" t="e">
        <v>#N/A</v>
      </c>
      <c r="AJ1724" s="97" t="e">
        <v>#N/A</v>
      </c>
      <c r="AK1724" s="97" t="e">
        <v>#N/A</v>
      </c>
      <c r="AL1724" s="97" t="e">
        <v>#N/A</v>
      </c>
      <c r="AM1724" s="97" t="e">
        <v>#N/A</v>
      </c>
      <c r="AN1724" s="2">
        <v>21149</v>
      </c>
      <c r="AO1724" s="97" t="e">
        <v>#N/A</v>
      </c>
      <c r="AP1724" s="97" t="e">
        <v>#N/A</v>
      </c>
      <c r="AQ1724" s="97" t="e">
        <v>#N/A</v>
      </c>
      <c r="AR1724" s="97" t="e">
        <v>#N/A</v>
      </c>
      <c r="AS1724" s="97" t="e">
        <v>#N/A</v>
      </c>
      <c r="AT1724" s="97" t="e">
        <v>#N/A</v>
      </c>
      <c r="AU1724" s="97" t="e">
        <v>#N/A</v>
      </c>
      <c r="AV1724" s="97" t="e">
        <v>#N/A</v>
      </c>
      <c r="AW1724" s="97" t="e">
        <v>#N/A</v>
      </c>
      <c r="AX1724" s="97" t="e">
        <v>#N/A</v>
      </c>
      <c r="AY1724" s="97" t="e">
        <v>#N/A</v>
      </c>
      <c r="AZ1724" s="2">
        <v>21149</v>
      </c>
      <c r="BA1724" s="98" t="e">
        <v>#N/A</v>
      </c>
      <c r="BB1724" s="2" t="e">
        <v>#N/A</v>
      </c>
      <c r="BC1724" s="2" t="e">
        <v>#N/A</v>
      </c>
      <c r="BD1724" s="2" t="e">
        <v>#N/A</v>
      </c>
      <c r="BE1724" s="2" t="e">
        <v>#N/A</v>
      </c>
      <c r="BF1724" s="2" t="e">
        <v>#N/A</v>
      </c>
      <c r="BG1724" s="2" t="e">
        <v>#N/A</v>
      </c>
      <c r="BH1724" s="2" t="e">
        <v>#N/A</v>
      </c>
      <c r="BI1724" s="2" t="e">
        <v>#N/A</v>
      </c>
      <c r="BJ1724" s="2" t="e">
        <v>#N/A</v>
      </c>
      <c r="BK1724" s="2" t="e">
        <v>#N/A</v>
      </c>
      <c r="BL1724" s="2">
        <v>21149</v>
      </c>
      <c r="BM1724" s="2">
        <v>600448568</v>
      </c>
      <c r="BN1724" s="2" t="e">
        <v>#N/A</v>
      </c>
      <c r="BO1724" s="2" t="e">
        <v>#N/A</v>
      </c>
      <c r="BP1724" s="2" t="e">
        <v>#N/A</v>
      </c>
      <c r="BQ1724" s="2" t="e">
        <v>#N/A</v>
      </c>
      <c r="BR1724" s="2" t="e">
        <v>#N/A</v>
      </c>
      <c r="BS1724" s="2" t="e">
        <v>#N/A</v>
      </c>
      <c r="BT1724" s="2" t="e">
        <v>#N/A</v>
      </c>
      <c r="BU1724" s="2" t="e">
        <v>#N/A</v>
      </c>
      <c r="BV1724" s="2" t="e">
        <v>#N/A</v>
      </c>
      <c r="BW1724" s="2" t="e">
        <v>#N/A</v>
      </c>
      <c r="BX1724" s="2">
        <v>21149</v>
      </c>
      <c r="BY1724" s="2" t="e">
        <v>#N/A</v>
      </c>
      <c r="BZ1724" s="2" t="e">
        <v>#N/A</v>
      </c>
      <c r="CA1724" s="2" t="e">
        <v>#N/A</v>
      </c>
      <c r="CB1724" s="2" t="e">
        <v>#N/A</v>
      </c>
      <c r="CC1724" s="2" t="e">
        <v>#N/A</v>
      </c>
      <c r="CD1724" s="2" t="e">
        <v>#N/A</v>
      </c>
      <c r="CE1724" s="2" t="e">
        <v>#N/A</v>
      </c>
      <c r="CF1724" s="2" t="e">
        <v>#N/A</v>
      </c>
      <c r="CG1724" s="2" t="e">
        <v>#N/A</v>
      </c>
      <c r="CH1724" s="2" t="e">
        <v>#N/A</v>
      </c>
      <c r="CI1724" s="2" t="e">
        <v>#N/A</v>
      </c>
      <c r="CJ1724" s="2">
        <v>21149</v>
      </c>
      <c r="CK1724" s="97" t="e">
        <v>#N/A</v>
      </c>
      <c r="CL1724" s="97" t="e">
        <v>#N/A</v>
      </c>
      <c r="CM1724" s="97" t="e">
        <v>#N/A</v>
      </c>
      <c r="CN1724" s="2" t="e">
        <v>#N/A</v>
      </c>
      <c r="CO1724" s="100" t="e">
        <v>#N/A</v>
      </c>
      <c r="CP1724" s="97" t="e">
        <v>#N/A</v>
      </c>
      <c r="CQ1724" s="97" t="e">
        <v>#N/A</v>
      </c>
      <c r="CR1724" s="97" t="e">
        <v>#N/A</v>
      </c>
      <c r="CS1724" s="97" t="e">
        <v>#N/A</v>
      </c>
      <c r="CT1724" s="2" t="e">
        <v>#N/A</v>
      </c>
      <c r="CU1724" s="2" t="e">
        <v>#N/A</v>
      </c>
    </row>
    <row r="1725" spans="1:99" x14ac:dyDescent="0.25">
      <c r="A1725" s="2">
        <v>21137</v>
      </c>
      <c r="B1725" s="2">
        <v>45116820</v>
      </c>
      <c r="C1725" s="2">
        <v>893605</v>
      </c>
      <c r="D1725" s="2">
        <v>41636118</v>
      </c>
      <c r="E1725" s="2">
        <v>361718</v>
      </c>
      <c r="F1725" s="2">
        <v>19382742</v>
      </c>
      <c r="G1725" s="2">
        <v>22253376</v>
      </c>
      <c r="H1725" s="2">
        <v>45116820</v>
      </c>
      <c r="I1725" s="2">
        <v>21396035</v>
      </c>
      <c r="J1725" s="2">
        <v>19801397</v>
      </c>
      <c r="K1725" s="2">
        <v>23720785</v>
      </c>
      <c r="L1725" s="2">
        <v>8676691</v>
      </c>
      <c r="N1725" s="2">
        <v>21137</v>
      </c>
      <c r="O1725" s="97">
        <v>37777866</v>
      </c>
      <c r="P1725" s="97">
        <v>1196499</v>
      </c>
      <c r="Q1725" s="97">
        <v>36064732</v>
      </c>
      <c r="R1725" s="97">
        <v>206620</v>
      </c>
      <c r="S1725" s="97">
        <v>15766654</v>
      </c>
      <c r="T1725" s="97">
        <v>20298078</v>
      </c>
      <c r="U1725" s="97">
        <v>37777866</v>
      </c>
      <c r="V1725" s="97">
        <v>15993349</v>
      </c>
      <c r="W1725" s="97" t="e">
        <v>#N/A</v>
      </c>
      <c r="X1725" s="97">
        <v>21784517</v>
      </c>
      <c r="Y1725" s="97">
        <v>8779037</v>
      </c>
      <c r="Z1725" s="97">
        <v>0</v>
      </c>
      <c r="AB1725" s="2">
        <v>21150</v>
      </c>
      <c r="AC1725" s="97" t="e">
        <v>#N/A</v>
      </c>
      <c r="AD1725" s="97">
        <v>613649</v>
      </c>
      <c r="AE1725" s="97" t="e">
        <v>#N/A</v>
      </c>
      <c r="AF1725" s="97" t="e">
        <v>#N/A</v>
      </c>
      <c r="AG1725" s="97" t="e">
        <v>#N/A</v>
      </c>
      <c r="AH1725" s="97" t="e">
        <v>#N/A</v>
      </c>
      <c r="AI1725" s="97">
        <v>39171706</v>
      </c>
      <c r="AJ1725" s="97">
        <v>22571532</v>
      </c>
      <c r="AK1725" s="97">
        <v>16113496</v>
      </c>
      <c r="AL1725" s="97">
        <v>7838616</v>
      </c>
      <c r="AM1725" s="97" t="s">
        <v>189</v>
      </c>
      <c r="AN1725" s="2">
        <v>21150</v>
      </c>
      <c r="AO1725" s="97" t="e">
        <v>#N/A</v>
      </c>
      <c r="AP1725" s="97" t="e">
        <v>#N/A</v>
      </c>
      <c r="AQ1725" s="97" t="e">
        <v>#N/A</v>
      </c>
      <c r="AR1725" s="97" t="e">
        <v>#N/A</v>
      </c>
      <c r="AS1725" s="97" t="e">
        <v>#N/A</v>
      </c>
      <c r="AT1725" s="97" t="e">
        <v>#N/A</v>
      </c>
      <c r="AU1725" s="97" t="e">
        <v>#N/A</v>
      </c>
      <c r="AV1725" s="97" t="e">
        <v>#N/A</v>
      </c>
      <c r="AW1725" s="97" t="e">
        <v>#N/A</v>
      </c>
      <c r="AX1725" s="97" t="e">
        <v>#N/A</v>
      </c>
      <c r="AY1725" s="97" t="e">
        <v>#N/A</v>
      </c>
      <c r="AZ1725" s="2">
        <v>21150</v>
      </c>
      <c r="BA1725" s="98" t="e">
        <v>#N/A</v>
      </c>
      <c r="BB1725" s="2" t="e">
        <v>#N/A</v>
      </c>
      <c r="BC1725" s="2" t="e">
        <v>#N/A</v>
      </c>
      <c r="BD1725" s="2" t="e">
        <v>#N/A</v>
      </c>
      <c r="BE1725" s="2" t="e">
        <v>#N/A</v>
      </c>
      <c r="BF1725" s="2" t="e">
        <v>#N/A</v>
      </c>
      <c r="BG1725" s="2" t="e">
        <v>#N/A</v>
      </c>
      <c r="BH1725" s="2" t="e">
        <v>#N/A</v>
      </c>
      <c r="BI1725" s="2" t="e">
        <v>#N/A</v>
      </c>
      <c r="BJ1725" s="2" t="e">
        <v>#N/A</v>
      </c>
      <c r="BK1725" s="2" t="e">
        <v>#N/A</v>
      </c>
      <c r="BL1725" s="2">
        <v>21150</v>
      </c>
      <c r="BM1725" s="2">
        <v>600448568</v>
      </c>
      <c r="BN1725" s="2" t="e">
        <v>#N/A</v>
      </c>
      <c r="BO1725" s="2" t="e">
        <v>#N/A</v>
      </c>
      <c r="BP1725" s="2" t="e">
        <v>#N/A</v>
      </c>
      <c r="BQ1725" s="2" t="e">
        <v>#N/A</v>
      </c>
      <c r="BR1725" s="2" t="e">
        <v>#N/A</v>
      </c>
      <c r="BS1725" s="2" t="e">
        <v>#N/A</v>
      </c>
      <c r="BT1725" s="2" t="e">
        <v>#N/A</v>
      </c>
      <c r="BU1725" s="2" t="e">
        <v>#N/A</v>
      </c>
      <c r="BV1725" s="2" t="e">
        <v>#N/A</v>
      </c>
      <c r="BW1725" s="2" t="e">
        <v>#N/A</v>
      </c>
      <c r="BX1725" s="2">
        <v>21150</v>
      </c>
      <c r="BY1725" s="2" t="e">
        <v>#N/A</v>
      </c>
      <c r="BZ1725" s="2" t="e">
        <v>#N/A</v>
      </c>
      <c r="CA1725" s="2" t="e">
        <v>#N/A</v>
      </c>
      <c r="CB1725" s="2" t="e">
        <v>#N/A</v>
      </c>
      <c r="CC1725" s="2" t="e">
        <v>#N/A</v>
      </c>
      <c r="CD1725" s="2" t="e">
        <v>#N/A</v>
      </c>
      <c r="CE1725" s="2" t="e">
        <v>#N/A</v>
      </c>
      <c r="CF1725" s="2" t="e">
        <v>#N/A</v>
      </c>
      <c r="CG1725" s="2" t="e">
        <v>#N/A</v>
      </c>
      <c r="CH1725" s="2" t="e">
        <v>#N/A</v>
      </c>
      <c r="CI1725" s="2" t="e">
        <v>#N/A</v>
      </c>
      <c r="CJ1725" s="2">
        <v>21150</v>
      </c>
      <c r="CK1725" s="97" t="e">
        <v>#N/A</v>
      </c>
      <c r="CL1725" s="97" t="e">
        <v>#N/A</v>
      </c>
      <c r="CM1725" s="97" t="e">
        <v>#N/A</v>
      </c>
      <c r="CN1725" s="2" t="e">
        <v>#N/A</v>
      </c>
      <c r="CO1725" s="100" t="e">
        <v>#N/A</v>
      </c>
      <c r="CP1725" s="97" t="e">
        <v>#N/A</v>
      </c>
      <c r="CQ1725" s="97" t="e">
        <v>#N/A</v>
      </c>
      <c r="CR1725" s="97" t="e">
        <v>#N/A</v>
      </c>
      <c r="CS1725" s="97" t="e">
        <v>#N/A</v>
      </c>
      <c r="CT1725" s="2" t="e">
        <v>#N/A</v>
      </c>
      <c r="CU1725" s="2" t="e">
        <v>#N/A</v>
      </c>
    </row>
    <row r="1726" spans="1:99" x14ac:dyDescent="0.25">
      <c r="A1726" s="2">
        <v>21138</v>
      </c>
      <c r="B1726" s="2">
        <v>53059032</v>
      </c>
      <c r="C1726" s="2">
        <v>1390272</v>
      </c>
      <c r="D1726" s="2">
        <v>49924824</v>
      </c>
      <c r="E1726" s="2">
        <v>51530</v>
      </c>
      <c r="F1726" s="2">
        <v>23713022</v>
      </c>
      <c r="G1726" s="2">
        <v>26211802</v>
      </c>
      <c r="H1726" s="2">
        <v>53059032</v>
      </c>
      <c r="I1726" s="2">
        <v>20011890</v>
      </c>
      <c r="J1726" s="2">
        <v>19871216</v>
      </c>
      <c r="K1726" s="2">
        <v>33047142</v>
      </c>
      <c r="L1726" s="2">
        <v>14243444</v>
      </c>
      <c r="N1726" s="2">
        <v>21138</v>
      </c>
      <c r="O1726" s="97">
        <v>49343396</v>
      </c>
      <c r="P1726" s="97">
        <v>1789671</v>
      </c>
      <c r="Q1726" s="97">
        <v>47553725</v>
      </c>
      <c r="R1726" s="97">
        <v>50563</v>
      </c>
      <c r="S1726" s="97">
        <v>22094405</v>
      </c>
      <c r="T1726" s="97">
        <v>25459320</v>
      </c>
      <c r="U1726" s="97">
        <v>49343396</v>
      </c>
      <c r="V1726" s="97">
        <v>18447698</v>
      </c>
      <c r="W1726" s="97" t="e">
        <v>#N/A</v>
      </c>
      <c r="X1726" s="97">
        <v>30206490</v>
      </c>
      <c r="Y1726" s="97">
        <v>12204027</v>
      </c>
      <c r="Z1726" s="97">
        <v>0</v>
      </c>
      <c r="AB1726" s="2">
        <v>21151</v>
      </c>
      <c r="AC1726" s="97" t="e">
        <v>#N/A</v>
      </c>
      <c r="AD1726" s="97" t="e">
        <v>#N/A</v>
      </c>
      <c r="AE1726" s="97" t="e">
        <v>#N/A</v>
      </c>
      <c r="AF1726" s="97" t="e">
        <v>#N/A</v>
      </c>
      <c r="AG1726" s="97" t="e">
        <v>#N/A</v>
      </c>
      <c r="AH1726" s="97" t="e">
        <v>#N/A</v>
      </c>
      <c r="AI1726" s="97" t="e">
        <v>#N/A</v>
      </c>
      <c r="AJ1726" s="97" t="e">
        <v>#N/A</v>
      </c>
      <c r="AK1726" s="97" t="e">
        <v>#N/A</v>
      </c>
      <c r="AL1726" s="97" t="e">
        <v>#N/A</v>
      </c>
      <c r="AM1726" s="97" t="e">
        <v>#N/A</v>
      </c>
      <c r="AN1726" s="2">
        <v>21151</v>
      </c>
      <c r="AO1726" s="97" t="e">
        <v>#N/A</v>
      </c>
      <c r="AP1726" s="97" t="e">
        <v>#N/A</v>
      </c>
      <c r="AQ1726" s="97" t="e">
        <v>#N/A</v>
      </c>
      <c r="AR1726" s="97" t="e">
        <v>#N/A</v>
      </c>
      <c r="AS1726" s="97" t="e">
        <v>#N/A</v>
      </c>
      <c r="AT1726" s="97" t="e">
        <v>#N/A</v>
      </c>
      <c r="AU1726" s="97" t="e">
        <v>#N/A</v>
      </c>
      <c r="AV1726" s="97" t="e">
        <v>#N/A</v>
      </c>
      <c r="AW1726" s="97" t="e">
        <v>#N/A</v>
      </c>
      <c r="AX1726" s="97" t="e">
        <v>#N/A</v>
      </c>
      <c r="AY1726" s="97" t="e">
        <v>#N/A</v>
      </c>
      <c r="AZ1726" s="2">
        <v>21151</v>
      </c>
      <c r="BA1726" s="98" t="e">
        <v>#N/A</v>
      </c>
      <c r="BB1726" s="2" t="e">
        <v>#N/A</v>
      </c>
      <c r="BC1726" s="2" t="e">
        <v>#N/A</v>
      </c>
      <c r="BD1726" s="2" t="e">
        <v>#N/A</v>
      </c>
      <c r="BE1726" s="2" t="e">
        <v>#N/A</v>
      </c>
      <c r="BF1726" s="2" t="e">
        <v>#N/A</v>
      </c>
      <c r="BG1726" s="2" t="e">
        <v>#N/A</v>
      </c>
      <c r="BH1726" s="2" t="e">
        <v>#N/A</v>
      </c>
      <c r="BI1726" s="2" t="e">
        <v>#N/A</v>
      </c>
      <c r="BJ1726" s="2" t="e">
        <v>#N/A</v>
      </c>
      <c r="BK1726" s="2" t="e">
        <v>#N/A</v>
      </c>
      <c r="BL1726" s="2">
        <v>21151</v>
      </c>
      <c r="BM1726" s="2">
        <v>600448568</v>
      </c>
      <c r="BN1726" s="2" t="e">
        <v>#N/A</v>
      </c>
      <c r="BO1726" s="2" t="e">
        <v>#N/A</v>
      </c>
      <c r="BP1726" s="2" t="e">
        <v>#N/A</v>
      </c>
      <c r="BQ1726" s="2" t="e">
        <v>#N/A</v>
      </c>
      <c r="BR1726" s="2" t="e">
        <v>#N/A</v>
      </c>
      <c r="BS1726" s="2" t="e">
        <v>#N/A</v>
      </c>
      <c r="BT1726" s="2" t="e">
        <v>#N/A</v>
      </c>
      <c r="BU1726" s="2" t="e">
        <v>#N/A</v>
      </c>
      <c r="BV1726" s="2" t="e">
        <v>#N/A</v>
      </c>
      <c r="BW1726" s="2" t="e">
        <v>#N/A</v>
      </c>
      <c r="BX1726" s="2">
        <v>21151</v>
      </c>
      <c r="BY1726" s="2" t="e">
        <v>#N/A</v>
      </c>
      <c r="BZ1726" s="2" t="e">
        <v>#N/A</v>
      </c>
      <c r="CA1726" s="2" t="e">
        <v>#N/A</v>
      </c>
      <c r="CB1726" s="2" t="e">
        <v>#N/A</v>
      </c>
      <c r="CC1726" s="2" t="e">
        <v>#N/A</v>
      </c>
      <c r="CD1726" s="2" t="e">
        <v>#N/A</v>
      </c>
      <c r="CE1726" s="2" t="e">
        <v>#N/A</v>
      </c>
      <c r="CF1726" s="2" t="e">
        <v>#N/A</v>
      </c>
      <c r="CG1726" s="2" t="e">
        <v>#N/A</v>
      </c>
      <c r="CH1726" s="2" t="e">
        <v>#N/A</v>
      </c>
      <c r="CI1726" s="2" t="e">
        <v>#N/A</v>
      </c>
      <c r="CJ1726" s="2">
        <v>21151</v>
      </c>
      <c r="CK1726" s="97" t="e">
        <v>#N/A</v>
      </c>
      <c r="CL1726" s="97" t="e">
        <v>#N/A</v>
      </c>
      <c r="CM1726" s="97" t="e">
        <v>#N/A</v>
      </c>
      <c r="CN1726" s="2" t="e">
        <v>#N/A</v>
      </c>
      <c r="CO1726" s="100" t="e">
        <v>#N/A</v>
      </c>
      <c r="CP1726" s="97" t="e">
        <v>#N/A</v>
      </c>
      <c r="CQ1726" s="97" t="e">
        <v>#N/A</v>
      </c>
      <c r="CR1726" s="97" t="e">
        <v>#N/A</v>
      </c>
      <c r="CS1726" s="97" t="e">
        <v>#N/A</v>
      </c>
      <c r="CT1726" s="2" t="e">
        <v>#N/A</v>
      </c>
      <c r="CU1726" s="2" t="e">
        <v>#N/A</v>
      </c>
    </row>
    <row r="1727" spans="1:99" x14ac:dyDescent="0.25">
      <c r="A1727" s="2">
        <v>21139</v>
      </c>
      <c r="B1727" s="2">
        <v>20701972</v>
      </c>
      <c r="C1727" s="2">
        <v>1091729</v>
      </c>
      <c r="D1727" s="2">
        <v>19610243</v>
      </c>
      <c r="E1727" s="2">
        <v>178189</v>
      </c>
      <c r="F1727" s="2">
        <v>10632602</v>
      </c>
      <c r="G1727" s="2">
        <v>8977641</v>
      </c>
      <c r="H1727" s="2">
        <v>20701972</v>
      </c>
      <c r="I1727" s="2">
        <v>7538297</v>
      </c>
      <c r="J1727" s="2">
        <v>7504297</v>
      </c>
      <c r="K1727" s="2">
        <v>12535874</v>
      </c>
      <c r="L1727" s="2">
        <v>5509348</v>
      </c>
      <c r="N1727" s="2">
        <v>21139</v>
      </c>
      <c r="O1727" s="97">
        <v>16904030</v>
      </c>
      <c r="P1727" s="97">
        <v>735682</v>
      </c>
      <c r="Q1727" s="97">
        <v>16168348</v>
      </c>
      <c r="R1727" s="97">
        <v>136117</v>
      </c>
      <c r="S1727" s="97">
        <v>9066273</v>
      </c>
      <c r="T1727" s="97">
        <v>7102075</v>
      </c>
      <c r="U1727" s="97">
        <v>16904030</v>
      </c>
      <c r="V1727" s="97">
        <v>5589956</v>
      </c>
      <c r="W1727" s="97" t="e">
        <v>#N/A</v>
      </c>
      <c r="X1727" s="97">
        <v>11309087</v>
      </c>
      <c r="Y1727" s="97">
        <v>4784849</v>
      </c>
      <c r="Z1727" s="97">
        <v>0</v>
      </c>
      <c r="AB1727" s="2">
        <v>21152</v>
      </c>
      <c r="AC1727" s="97" t="e">
        <v>#N/A</v>
      </c>
      <c r="AD1727" s="97" t="e">
        <v>#N/A</v>
      </c>
      <c r="AE1727" s="97" t="e">
        <v>#N/A</v>
      </c>
      <c r="AF1727" s="97" t="e">
        <v>#N/A</v>
      </c>
      <c r="AG1727" s="97" t="e">
        <v>#N/A</v>
      </c>
      <c r="AH1727" s="97" t="e">
        <v>#N/A</v>
      </c>
      <c r="AI1727" s="97" t="e">
        <v>#N/A</v>
      </c>
      <c r="AJ1727" s="97" t="e">
        <v>#N/A</v>
      </c>
      <c r="AK1727" s="97" t="e">
        <v>#N/A</v>
      </c>
      <c r="AL1727" s="97" t="e">
        <v>#N/A</v>
      </c>
      <c r="AM1727" s="97" t="e">
        <v>#N/A</v>
      </c>
      <c r="AN1727" s="2">
        <v>21152</v>
      </c>
      <c r="AO1727" s="97" t="e">
        <v>#N/A</v>
      </c>
      <c r="AP1727" s="97" t="e">
        <v>#N/A</v>
      </c>
      <c r="AQ1727" s="97" t="e">
        <v>#N/A</v>
      </c>
      <c r="AR1727" s="97" t="e">
        <v>#N/A</v>
      </c>
      <c r="AS1727" s="97" t="e">
        <v>#N/A</v>
      </c>
      <c r="AT1727" s="97" t="e">
        <v>#N/A</v>
      </c>
      <c r="AU1727" s="97" t="e">
        <v>#N/A</v>
      </c>
      <c r="AV1727" s="97" t="e">
        <v>#N/A</v>
      </c>
      <c r="AW1727" s="97" t="e">
        <v>#N/A</v>
      </c>
      <c r="AX1727" s="97" t="e">
        <v>#N/A</v>
      </c>
      <c r="AY1727" s="97" t="e">
        <v>#N/A</v>
      </c>
      <c r="AZ1727" s="2">
        <v>21152</v>
      </c>
      <c r="BA1727" s="98" t="e">
        <v>#N/A</v>
      </c>
      <c r="BB1727" s="2" t="e">
        <v>#N/A</v>
      </c>
      <c r="BC1727" s="2" t="e">
        <v>#N/A</v>
      </c>
      <c r="BD1727" s="2" t="e">
        <v>#N/A</v>
      </c>
      <c r="BE1727" s="2" t="e">
        <v>#N/A</v>
      </c>
      <c r="BF1727" s="2" t="e">
        <v>#N/A</v>
      </c>
      <c r="BG1727" s="2" t="e">
        <v>#N/A</v>
      </c>
      <c r="BH1727" s="2" t="e">
        <v>#N/A</v>
      </c>
      <c r="BI1727" s="2" t="e">
        <v>#N/A</v>
      </c>
      <c r="BJ1727" s="2" t="e">
        <v>#N/A</v>
      </c>
      <c r="BK1727" s="2" t="e">
        <v>#N/A</v>
      </c>
      <c r="BL1727" s="2">
        <v>21152</v>
      </c>
      <c r="BM1727" s="2">
        <v>600448568</v>
      </c>
      <c r="BN1727" s="2" t="e">
        <v>#N/A</v>
      </c>
      <c r="BO1727" s="2" t="e">
        <v>#N/A</v>
      </c>
      <c r="BP1727" s="2" t="e">
        <v>#N/A</v>
      </c>
      <c r="BQ1727" s="2" t="e">
        <v>#N/A</v>
      </c>
      <c r="BR1727" s="2" t="e">
        <v>#N/A</v>
      </c>
      <c r="BS1727" s="2" t="e">
        <v>#N/A</v>
      </c>
      <c r="BT1727" s="2" t="e">
        <v>#N/A</v>
      </c>
      <c r="BU1727" s="2" t="e">
        <v>#N/A</v>
      </c>
      <c r="BV1727" s="2" t="e">
        <v>#N/A</v>
      </c>
      <c r="BW1727" s="2" t="e">
        <v>#N/A</v>
      </c>
      <c r="BX1727" s="2">
        <v>21152</v>
      </c>
      <c r="BY1727" s="2" t="e">
        <v>#N/A</v>
      </c>
      <c r="BZ1727" s="2" t="e">
        <v>#N/A</v>
      </c>
      <c r="CA1727" s="2" t="e">
        <v>#N/A</v>
      </c>
      <c r="CB1727" s="2" t="e">
        <v>#N/A</v>
      </c>
      <c r="CC1727" s="2" t="e">
        <v>#N/A</v>
      </c>
      <c r="CD1727" s="2" t="e">
        <v>#N/A</v>
      </c>
      <c r="CE1727" s="2" t="e">
        <v>#N/A</v>
      </c>
      <c r="CF1727" s="2" t="e">
        <v>#N/A</v>
      </c>
      <c r="CG1727" s="2" t="e">
        <v>#N/A</v>
      </c>
      <c r="CH1727" s="2" t="e">
        <v>#N/A</v>
      </c>
      <c r="CI1727" s="2" t="e">
        <v>#N/A</v>
      </c>
      <c r="CJ1727" s="2">
        <v>21152</v>
      </c>
      <c r="CK1727" s="97" t="e">
        <v>#N/A</v>
      </c>
      <c r="CL1727" s="97" t="e">
        <v>#N/A</v>
      </c>
      <c r="CM1727" s="97" t="e">
        <v>#N/A</v>
      </c>
      <c r="CN1727" s="2" t="e">
        <v>#N/A</v>
      </c>
      <c r="CO1727" s="100" t="e">
        <v>#N/A</v>
      </c>
      <c r="CP1727" s="97" t="e">
        <v>#N/A</v>
      </c>
      <c r="CQ1727" s="97" t="e">
        <v>#N/A</v>
      </c>
      <c r="CR1727" s="97" t="e">
        <v>#N/A</v>
      </c>
      <c r="CS1727" s="97" t="e">
        <v>#N/A</v>
      </c>
      <c r="CT1727" s="2" t="e">
        <v>#N/A</v>
      </c>
      <c r="CU1727" s="2" t="e">
        <v>#N/A</v>
      </c>
    </row>
    <row r="1728" spans="1:99" x14ac:dyDescent="0.25">
      <c r="A1728" s="2">
        <v>21140</v>
      </c>
      <c r="B1728" s="2">
        <v>623640501</v>
      </c>
      <c r="C1728" s="2">
        <v>222440335</v>
      </c>
      <c r="D1728" s="2">
        <v>397405888</v>
      </c>
      <c r="E1728" s="2">
        <v>99107107</v>
      </c>
      <c r="F1728" s="2">
        <v>191150726</v>
      </c>
      <c r="G1728" s="2">
        <v>206255162</v>
      </c>
      <c r="H1728" s="2">
        <v>623640501</v>
      </c>
      <c r="I1728" s="2">
        <v>74509607</v>
      </c>
      <c r="J1728" s="2">
        <v>72305217</v>
      </c>
      <c r="K1728" s="2">
        <v>522665633</v>
      </c>
      <c r="L1728" s="2">
        <v>229285869</v>
      </c>
      <c r="N1728" s="2">
        <v>21140</v>
      </c>
      <c r="O1728" s="97">
        <v>536768160</v>
      </c>
      <c r="P1728" s="97">
        <v>174217993</v>
      </c>
      <c r="Q1728" s="97">
        <v>362550167</v>
      </c>
      <c r="R1728" s="97">
        <v>69348362</v>
      </c>
      <c r="S1728" s="97">
        <v>181012763</v>
      </c>
      <c r="T1728" s="97">
        <v>181537404</v>
      </c>
      <c r="U1728" s="97">
        <v>536768160</v>
      </c>
      <c r="V1728" s="97">
        <v>80620667</v>
      </c>
      <c r="W1728" s="97">
        <v>79019306</v>
      </c>
      <c r="X1728" s="97">
        <v>455372630</v>
      </c>
      <c r="Y1728" s="97">
        <v>207356560</v>
      </c>
      <c r="Z1728" s="97">
        <v>0</v>
      </c>
      <c r="AB1728" s="2">
        <v>21153</v>
      </c>
      <c r="AC1728" s="97" t="e">
        <v>#N/A</v>
      </c>
      <c r="AD1728" s="97" t="e">
        <v>#N/A</v>
      </c>
      <c r="AE1728" s="97" t="e">
        <v>#N/A</v>
      </c>
      <c r="AF1728" s="97" t="e">
        <v>#N/A</v>
      </c>
      <c r="AG1728" s="97" t="e">
        <v>#N/A</v>
      </c>
      <c r="AH1728" s="97" t="e">
        <v>#N/A</v>
      </c>
      <c r="AI1728" s="97" t="e">
        <v>#N/A</v>
      </c>
      <c r="AJ1728" s="97" t="e">
        <v>#N/A</v>
      </c>
      <c r="AK1728" s="97" t="e">
        <v>#N/A</v>
      </c>
      <c r="AL1728" s="97" t="e">
        <v>#N/A</v>
      </c>
      <c r="AM1728" s="97" t="e">
        <v>#N/A</v>
      </c>
      <c r="AN1728" s="2">
        <v>21153</v>
      </c>
      <c r="AO1728" s="97" t="e">
        <v>#N/A</v>
      </c>
      <c r="AP1728" s="97" t="e">
        <v>#N/A</v>
      </c>
      <c r="AQ1728" s="97" t="e">
        <v>#N/A</v>
      </c>
      <c r="AR1728" s="97" t="e">
        <v>#N/A</v>
      </c>
      <c r="AS1728" s="97" t="e">
        <v>#N/A</v>
      </c>
      <c r="AT1728" s="97" t="e">
        <v>#N/A</v>
      </c>
      <c r="AU1728" s="97" t="e">
        <v>#N/A</v>
      </c>
      <c r="AV1728" s="97" t="e">
        <v>#N/A</v>
      </c>
      <c r="AW1728" s="97" t="e">
        <v>#N/A</v>
      </c>
      <c r="AX1728" s="97" t="e">
        <v>#N/A</v>
      </c>
      <c r="AY1728" s="97" t="e">
        <v>#N/A</v>
      </c>
      <c r="AZ1728" s="2">
        <v>21153</v>
      </c>
      <c r="BA1728" s="98" t="e">
        <v>#N/A</v>
      </c>
      <c r="BB1728" s="2" t="e">
        <v>#N/A</v>
      </c>
      <c r="BC1728" s="2" t="e">
        <v>#N/A</v>
      </c>
      <c r="BD1728" s="2" t="e">
        <v>#N/A</v>
      </c>
      <c r="BE1728" s="2" t="e">
        <v>#N/A</v>
      </c>
      <c r="BF1728" s="2" t="e">
        <v>#N/A</v>
      </c>
      <c r="BG1728" s="2" t="e">
        <v>#N/A</v>
      </c>
      <c r="BH1728" s="2" t="e">
        <v>#N/A</v>
      </c>
      <c r="BI1728" s="2" t="e">
        <v>#N/A</v>
      </c>
      <c r="BJ1728" s="2" t="e">
        <v>#N/A</v>
      </c>
      <c r="BK1728" s="2" t="e">
        <v>#N/A</v>
      </c>
      <c r="BL1728" s="2">
        <v>21153</v>
      </c>
      <c r="BM1728" s="2">
        <v>600448568</v>
      </c>
      <c r="BN1728" s="2" t="e">
        <v>#N/A</v>
      </c>
      <c r="BO1728" s="2" t="e">
        <v>#N/A</v>
      </c>
      <c r="BP1728" s="2" t="e">
        <v>#N/A</v>
      </c>
      <c r="BQ1728" s="2" t="e">
        <v>#N/A</v>
      </c>
      <c r="BR1728" s="2" t="e">
        <v>#N/A</v>
      </c>
      <c r="BS1728" s="2" t="e">
        <v>#N/A</v>
      </c>
      <c r="BT1728" s="2" t="e">
        <v>#N/A</v>
      </c>
      <c r="BU1728" s="2" t="e">
        <v>#N/A</v>
      </c>
      <c r="BV1728" s="2" t="e">
        <v>#N/A</v>
      </c>
      <c r="BW1728" s="2" t="e">
        <v>#N/A</v>
      </c>
      <c r="BX1728" s="2">
        <v>21153</v>
      </c>
      <c r="BY1728" s="2" t="e">
        <v>#N/A</v>
      </c>
      <c r="BZ1728" s="2" t="e">
        <v>#N/A</v>
      </c>
      <c r="CA1728" s="2" t="e">
        <v>#N/A</v>
      </c>
      <c r="CB1728" s="2" t="e">
        <v>#N/A</v>
      </c>
      <c r="CC1728" s="2" t="e">
        <v>#N/A</v>
      </c>
      <c r="CD1728" s="2" t="e">
        <v>#N/A</v>
      </c>
      <c r="CE1728" s="2" t="e">
        <v>#N/A</v>
      </c>
      <c r="CF1728" s="2" t="e">
        <v>#N/A</v>
      </c>
      <c r="CG1728" s="2" t="e">
        <v>#N/A</v>
      </c>
      <c r="CH1728" s="2" t="e">
        <v>#N/A</v>
      </c>
      <c r="CI1728" s="2" t="e">
        <v>#N/A</v>
      </c>
      <c r="CJ1728" s="2">
        <v>21153</v>
      </c>
      <c r="CK1728" s="97" t="e">
        <v>#N/A</v>
      </c>
      <c r="CL1728" s="97" t="e">
        <v>#N/A</v>
      </c>
      <c r="CM1728" s="97" t="e">
        <v>#N/A</v>
      </c>
      <c r="CN1728" s="2" t="e">
        <v>#N/A</v>
      </c>
      <c r="CO1728" s="100" t="e">
        <v>#N/A</v>
      </c>
      <c r="CP1728" s="97" t="e">
        <v>#N/A</v>
      </c>
      <c r="CQ1728" s="97" t="e">
        <v>#N/A</v>
      </c>
      <c r="CR1728" s="97" t="e">
        <v>#N/A</v>
      </c>
      <c r="CS1728" s="97" t="e">
        <v>#N/A</v>
      </c>
      <c r="CT1728" s="2" t="e">
        <v>#N/A</v>
      </c>
      <c r="CU1728" s="2" t="e">
        <v>#N/A</v>
      </c>
    </row>
    <row r="1729" spans="1:99" x14ac:dyDescent="0.25">
      <c r="A1729" s="2">
        <v>21141</v>
      </c>
      <c r="B1729" s="2">
        <v>20243590</v>
      </c>
      <c r="C1729" s="2">
        <v>1290174</v>
      </c>
      <c r="D1729" s="2">
        <v>18953416</v>
      </c>
      <c r="E1729" s="2">
        <v>366907</v>
      </c>
      <c r="F1729" s="2">
        <v>10011740</v>
      </c>
      <c r="G1729" s="2">
        <v>8941676</v>
      </c>
      <c r="H1729" s="2">
        <v>20243590</v>
      </c>
      <c r="I1729" s="2">
        <v>5793414</v>
      </c>
      <c r="J1729" s="2">
        <v>5793414</v>
      </c>
      <c r="K1729" s="2">
        <v>13728135</v>
      </c>
      <c r="L1729" s="2">
        <v>4908445</v>
      </c>
      <c r="N1729" s="2">
        <v>21141</v>
      </c>
      <c r="O1729" s="97" t="s">
        <v>186</v>
      </c>
      <c r="P1729" s="97" t="s">
        <v>186</v>
      </c>
      <c r="Q1729" s="97" t="s">
        <v>186</v>
      </c>
      <c r="R1729" s="97" t="s">
        <v>186</v>
      </c>
      <c r="S1729" s="97" t="s">
        <v>186</v>
      </c>
      <c r="T1729" s="97" t="s">
        <v>186</v>
      </c>
      <c r="U1729" s="97" t="s">
        <v>186</v>
      </c>
      <c r="V1729" s="97" t="s">
        <v>186</v>
      </c>
      <c r="W1729" s="97" t="e">
        <v>#N/A</v>
      </c>
      <c r="X1729" s="97" t="s">
        <v>186</v>
      </c>
      <c r="Y1729" s="97" t="s">
        <v>186</v>
      </c>
      <c r="Z1729" s="97">
        <v>0</v>
      </c>
      <c r="AB1729" s="2">
        <v>21154</v>
      </c>
      <c r="AC1729" s="97" t="e">
        <v>#N/A</v>
      </c>
      <c r="AD1729" s="97" t="e">
        <v>#N/A</v>
      </c>
      <c r="AE1729" s="97" t="e">
        <v>#N/A</v>
      </c>
      <c r="AF1729" s="97" t="e">
        <v>#N/A</v>
      </c>
      <c r="AG1729" s="97" t="e">
        <v>#N/A</v>
      </c>
      <c r="AH1729" s="97" t="e">
        <v>#N/A</v>
      </c>
      <c r="AI1729" s="97" t="e">
        <v>#N/A</v>
      </c>
      <c r="AJ1729" s="97" t="e">
        <v>#N/A</v>
      </c>
      <c r="AK1729" s="97" t="e">
        <v>#N/A</v>
      </c>
      <c r="AL1729" s="97" t="e">
        <v>#N/A</v>
      </c>
      <c r="AM1729" s="97" t="e">
        <v>#N/A</v>
      </c>
      <c r="AN1729" s="2">
        <v>21154</v>
      </c>
      <c r="AO1729" s="97" t="e">
        <v>#N/A</v>
      </c>
      <c r="AP1729" s="97" t="e">
        <v>#N/A</v>
      </c>
      <c r="AQ1729" s="97" t="e">
        <v>#N/A</v>
      </c>
      <c r="AR1729" s="97">
        <v>0</v>
      </c>
      <c r="AS1729" s="97" t="e">
        <v>#N/A</v>
      </c>
      <c r="AT1729" s="97" t="e">
        <v>#N/A</v>
      </c>
      <c r="AU1729" s="97" t="e">
        <v>#N/A</v>
      </c>
      <c r="AV1729" s="97" t="e">
        <v>#N/A</v>
      </c>
      <c r="AW1729" s="97" t="e">
        <v>#N/A</v>
      </c>
      <c r="AX1729" s="97" t="e">
        <v>#N/A</v>
      </c>
      <c r="AY1729" s="97" t="e">
        <v>#N/A</v>
      </c>
      <c r="AZ1729" s="2">
        <v>21154</v>
      </c>
      <c r="BA1729" s="98" t="e">
        <v>#N/A</v>
      </c>
      <c r="BB1729" s="2">
        <v>0</v>
      </c>
      <c r="BC1729" s="2">
        <v>0</v>
      </c>
      <c r="BD1729" s="2" t="e">
        <v>#N/A</v>
      </c>
      <c r="BE1729" s="2" t="e">
        <v>#N/A</v>
      </c>
      <c r="BF1729" s="2" t="e">
        <v>#N/A</v>
      </c>
      <c r="BG1729" s="2" t="e">
        <v>#N/A</v>
      </c>
      <c r="BH1729" s="2" t="e">
        <v>#N/A</v>
      </c>
      <c r="BI1729" s="2" t="e">
        <v>#N/A</v>
      </c>
      <c r="BJ1729" s="2" t="e">
        <v>#N/A</v>
      </c>
      <c r="BK1729" s="2" t="e">
        <v>#N/A</v>
      </c>
      <c r="BL1729" s="2">
        <v>21154</v>
      </c>
      <c r="BM1729" s="2">
        <v>600448568</v>
      </c>
      <c r="BN1729" s="2">
        <v>0</v>
      </c>
      <c r="BO1729" s="2">
        <v>0</v>
      </c>
      <c r="BP1729" s="2" t="e">
        <v>#N/A</v>
      </c>
      <c r="BQ1729" s="2" t="e">
        <v>#N/A</v>
      </c>
      <c r="BR1729" s="2" t="e">
        <v>#N/A</v>
      </c>
      <c r="BS1729" s="2" t="e">
        <v>#N/A</v>
      </c>
      <c r="BT1729" s="2" t="e">
        <v>#N/A</v>
      </c>
      <c r="BU1729" s="2" t="e">
        <v>#N/A</v>
      </c>
      <c r="BV1729" s="2" t="e">
        <v>#N/A</v>
      </c>
      <c r="BW1729" s="2" t="e">
        <v>#N/A</v>
      </c>
      <c r="BX1729" s="2">
        <v>21154</v>
      </c>
      <c r="BY1729" s="2" t="e">
        <v>#N/A</v>
      </c>
      <c r="BZ1729" s="2">
        <v>0</v>
      </c>
      <c r="CA1729" s="2">
        <v>0</v>
      </c>
      <c r="CB1729" s="2" t="e">
        <v>#N/A</v>
      </c>
      <c r="CC1729" s="2" t="e">
        <v>#N/A</v>
      </c>
      <c r="CD1729" s="2" t="e">
        <v>#N/A</v>
      </c>
      <c r="CE1729" s="2" t="e">
        <v>#N/A</v>
      </c>
      <c r="CF1729" s="2" t="e">
        <v>#N/A</v>
      </c>
      <c r="CG1729" s="2" t="e">
        <v>#N/A</v>
      </c>
      <c r="CH1729" s="2" t="e">
        <v>#N/A</v>
      </c>
      <c r="CI1729" s="2" t="e">
        <v>#N/A</v>
      </c>
      <c r="CJ1729" s="2">
        <v>21154</v>
      </c>
      <c r="CK1729" s="97">
        <v>151586278</v>
      </c>
      <c r="CL1729" s="97" t="e">
        <v>#N/A</v>
      </c>
      <c r="CM1729" s="97" t="e">
        <v>#N/A</v>
      </c>
      <c r="CN1729" s="2">
        <v>9949585</v>
      </c>
      <c r="CO1729" s="100" t="e">
        <v>#N/A</v>
      </c>
      <c r="CP1729" s="97" t="e">
        <v>#N/A</v>
      </c>
      <c r="CQ1729" s="97">
        <v>151586278</v>
      </c>
      <c r="CR1729" s="97">
        <v>57873893</v>
      </c>
      <c r="CS1729" s="97">
        <v>93712385</v>
      </c>
      <c r="CT1729" s="2">
        <v>28101619</v>
      </c>
      <c r="CU1729" s="2" t="s">
        <v>189</v>
      </c>
    </row>
    <row r="1730" spans="1:99" x14ac:dyDescent="0.25">
      <c r="A1730" s="2">
        <v>21142</v>
      </c>
      <c r="B1730" s="2">
        <v>111981614</v>
      </c>
      <c r="C1730" s="2">
        <v>4460764</v>
      </c>
      <c r="D1730" s="2">
        <v>107520850</v>
      </c>
      <c r="E1730" s="2">
        <v>1168790</v>
      </c>
      <c r="F1730" s="2">
        <v>41387673</v>
      </c>
      <c r="G1730" s="2">
        <v>66133177</v>
      </c>
      <c r="H1730" s="2">
        <v>111981614</v>
      </c>
      <c r="I1730" s="2">
        <v>47254480</v>
      </c>
      <c r="J1730" s="2">
        <v>40691761</v>
      </c>
      <c r="K1730" s="2">
        <v>56580791</v>
      </c>
      <c r="L1730" s="2">
        <v>23338709</v>
      </c>
      <c r="N1730" s="2">
        <v>21142</v>
      </c>
      <c r="O1730" s="97" t="s">
        <v>186</v>
      </c>
      <c r="P1730" s="97" t="s">
        <v>186</v>
      </c>
      <c r="Q1730" s="97" t="s">
        <v>186</v>
      </c>
      <c r="R1730" s="97" t="s">
        <v>186</v>
      </c>
      <c r="S1730" s="97" t="s">
        <v>186</v>
      </c>
      <c r="T1730" s="97" t="s">
        <v>186</v>
      </c>
      <c r="U1730" s="97" t="s">
        <v>186</v>
      </c>
      <c r="V1730" s="97" t="s">
        <v>186</v>
      </c>
      <c r="W1730" s="97" t="e">
        <v>#N/A</v>
      </c>
      <c r="X1730" s="97" t="s">
        <v>186</v>
      </c>
      <c r="Y1730" s="97" t="s">
        <v>186</v>
      </c>
      <c r="Z1730" s="97">
        <v>0</v>
      </c>
      <c r="AB1730" s="2">
        <v>21155</v>
      </c>
      <c r="AC1730" s="97" t="e">
        <v>#N/A</v>
      </c>
      <c r="AD1730" s="97">
        <v>2163585</v>
      </c>
      <c r="AE1730" s="97" t="e">
        <v>#N/A</v>
      </c>
      <c r="AF1730" s="97" t="e">
        <v>#N/A</v>
      </c>
      <c r="AG1730" s="97" t="e">
        <v>#N/A</v>
      </c>
      <c r="AH1730" s="97" t="e">
        <v>#N/A</v>
      </c>
      <c r="AI1730" s="97">
        <v>25640111</v>
      </c>
      <c r="AJ1730" s="97">
        <v>8088552</v>
      </c>
      <c r="AK1730" s="97">
        <v>17551559</v>
      </c>
      <c r="AL1730" s="97">
        <v>8209261</v>
      </c>
      <c r="AM1730" s="97" t="s">
        <v>189</v>
      </c>
      <c r="AN1730" s="2">
        <v>21155</v>
      </c>
      <c r="AO1730" s="97" t="e">
        <v>#N/A</v>
      </c>
      <c r="AP1730" s="97" t="e">
        <v>#N/A</v>
      </c>
      <c r="AQ1730" s="97" t="e">
        <v>#N/A</v>
      </c>
      <c r="AR1730" s="97" t="e">
        <v>#N/A</v>
      </c>
      <c r="AS1730" s="97" t="e">
        <v>#N/A</v>
      </c>
      <c r="AT1730" s="97" t="e">
        <v>#N/A</v>
      </c>
      <c r="AU1730" s="97" t="e">
        <v>#N/A</v>
      </c>
      <c r="AV1730" s="97" t="e">
        <v>#N/A</v>
      </c>
      <c r="AW1730" s="97" t="e">
        <v>#N/A</v>
      </c>
      <c r="AX1730" s="97" t="e">
        <v>#N/A</v>
      </c>
      <c r="AY1730" s="97" t="e">
        <v>#N/A</v>
      </c>
      <c r="AZ1730" s="2">
        <v>21155</v>
      </c>
      <c r="BA1730" s="98" t="e">
        <v>#N/A</v>
      </c>
      <c r="BB1730" s="2" t="e">
        <v>#N/A</v>
      </c>
      <c r="BC1730" s="2" t="e">
        <v>#N/A</v>
      </c>
      <c r="BD1730" s="2" t="e">
        <v>#N/A</v>
      </c>
      <c r="BE1730" s="2" t="e">
        <v>#N/A</v>
      </c>
      <c r="BF1730" s="2" t="e">
        <v>#N/A</v>
      </c>
      <c r="BG1730" s="2" t="e">
        <v>#N/A</v>
      </c>
      <c r="BH1730" s="2" t="e">
        <v>#N/A</v>
      </c>
      <c r="BI1730" s="2" t="e">
        <v>#N/A</v>
      </c>
      <c r="BJ1730" s="2" t="e">
        <v>#N/A</v>
      </c>
      <c r="BK1730" s="2" t="e">
        <v>#N/A</v>
      </c>
      <c r="BL1730" s="2">
        <v>21155</v>
      </c>
      <c r="BM1730" s="2">
        <v>600448568</v>
      </c>
      <c r="BN1730" s="2" t="e">
        <v>#N/A</v>
      </c>
      <c r="BO1730" s="2" t="e">
        <v>#N/A</v>
      </c>
      <c r="BP1730" s="2" t="e">
        <v>#N/A</v>
      </c>
      <c r="BQ1730" s="2" t="e">
        <v>#N/A</v>
      </c>
      <c r="BR1730" s="2" t="e">
        <v>#N/A</v>
      </c>
      <c r="BS1730" s="2" t="e">
        <v>#N/A</v>
      </c>
      <c r="BT1730" s="2" t="e">
        <v>#N/A</v>
      </c>
      <c r="BU1730" s="2" t="e">
        <v>#N/A</v>
      </c>
      <c r="BV1730" s="2" t="e">
        <v>#N/A</v>
      </c>
      <c r="BW1730" s="2" t="e">
        <v>#N/A</v>
      </c>
      <c r="BX1730" s="2">
        <v>21155</v>
      </c>
      <c r="BY1730" s="2" t="e">
        <v>#N/A</v>
      </c>
      <c r="BZ1730" s="2" t="e">
        <v>#N/A</v>
      </c>
      <c r="CA1730" s="2" t="e">
        <v>#N/A</v>
      </c>
      <c r="CB1730" s="2" t="e">
        <v>#N/A</v>
      </c>
      <c r="CC1730" s="2" t="e">
        <v>#N/A</v>
      </c>
      <c r="CD1730" s="2" t="e">
        <v>#N/A</v>
      </c>
      <c r="CE1730" s="2" t="e">
        <v>#N/A</v>
      </c>
      <c r="CF1730" s="2" t="e">
        <v>#N/A</v>
      </c>
      <c r="CG1730" s="2" t="e">
        <v>#N/A</v>
      </c>
      <c r="CH1730" s="2" t="e">
        <v>#N/A</v>
      </c>
      <c r="CI1730" s="2" t="e">
        <v>#N/A</v>
      </c>
      <c r="CJ1730" s="2">
        <v>21155</v>
      </c>
      <c r="CK1730" s="97" t="e">
        <v>#N/A</v>
      </c>
      <c r="CL1730" s="97" t="e">
        <v>#N/A</v>
      </c>
      <c r="CM1730" s="97" t="e">
        <v>#N/A</v>
      </c>
      <c r="CN1730" s="2" t="e">
        <v>#N/A</v>
      </c>
      <c r="CO1730" s="100" t="e">
        <v>#N/A</v>
      </c>
      <c r="CP1730" s="97" t="e">
        <v>#N/A</v>
      </c>
      <c r="CQ1730" s="97" t="e">
        <v>#N/A</v>
      </c>
      <c r="CR1730" s="97" t="e">
        <v>#N/A</v>
      </c>
      <c r="CS1730" s="97" t="e">
        <v>#N/A</v>
      </c>
      <c r="CT1730" s="2" t="e">
        <v>#N/A</v>
      </c>
      <c r="CU1730" s="2" t="e">
        <v>#N/A</v>
      </c>
    </row>
    <row r="1731" spans="1:99" x14ac:dyDescent="0.25">
      <c r="A1731" s="2">
        <v>21143</v>
      </c>
      <c r="B1731" s="2">
        <v>84314312</v>
      </c>
      <c r="C1731" s="2">
        <v>3524670</v>
      </c>
      <c r="D1731" s="2">
        <v>72973389</v>
      </c>
      <c r="E1731" s="2">
        <v>1472406</v>
      </c>
      <c r="F1731" s="2">
        <v>31296414</v>
      </c>
      <c r="G1731" s="2">
        <v>41676975</v>
      </c>
      <c r="H1731" s="2">
        <v>84314312</v>
      </c>
      <c r="I1731" s="2">
        <v>33327970</v>
      </c>
      <c r="J1731" s="2">
        <v>27300338</v>
      </c>
      <c r="K1731" s="2">
        <v>50986342</v>
      </c>
      <c r="L1731" s="2">
        <v>18688700</v>
      </c>
      <c r="N1731" s="2">
        <v>21143</v>
      </c>
      <c r="O1731" s="97" t="s">
        <v>186</v>
      </c>
      <c r="P1731" s="97" t="s">
        <v>186</v>
      </c>
      <c r="Q1731" s="97" t="s">
        <v>186</v>
      </c>
      <c r="R1731" s="97" t="s">
        <v>186</v>
      </c>
      <c r="S1731" s="97" t="s">
        <v>186</v>
      </c>
      <c r="T1731" s="97" t="s">
        <v>186</v>
      </c>
      <c r="U1731" s="97" t="s">
        <v>186</v>
      </c>
      <c r="V1731" s="97" t="s">
        <v>186</v>
      </c>
      <c r="W1731" s="97" t="e">
        <v>#N/A</v>
      </c>
      <c r="X1731" s="97" t="s">
        <v>186</v>
      </c>
      <c r="Y1731" s="97" t="s">
        <v>186</v>
      </c>
      <c r="Z1731" s="97">
        <v>0</v>
      </c>
      <c r="AB1731" s="2">
        <v>21156</v>
      </c>
      <c r="AC1731" s="97">
        <v>914423933</v>
      </c>
      <c r="AD1731" s="97">
        <v>136926579</v>
      </c>
      <c r="AE1731" s="97">
        <v>712487435</v>
      </c>
      <c r="AF1731" s="97">
        <v>60380164</v>
      </c>
      <c r="AG1731" s="97">
        <v>328692731</v>
      </c>
      <c r="AH1731" s="97">
        <v>383794704</v>
      </c>
      <c r="AI1731" s="97">
        <v>849700380</v>
      </c>
      <c r="AJ1731" s="97">
        <v>186208045</v>
      </c>
      <c r="AK1731" s="97">
        <v>567249924</v>
      </c>
      <c r="AL1731" s="97">
        <v>307459936</v>
      </c>
      <c r="AM1731" s="97" t="s">
        <v>189</v>
      </c>
      <c r="AN1731" s="2">
        <v>21156</v>
      </c>
      <c r="AO1731" s="97">
        <v>895440083</v>
      </c>
      <c r="AP1731" s="97">
        <v>140135137</v>
      </c>
      <c r="AQ1731" s="97">
        <v>755304946</v>
      </c>
      <c r="AR1731" s="97">
        <v>61754129</v>
      </c>
      <c r="AS1731" s="97">
        <v>345828174</v>
      </c>
      <c r="AT1731" s="97">
        <v>409476772</v>
      </c>
      <c r="AU1731" s="97">
        <v>895440083</v>
      </c>
      <c r="AV1731" s="97">
        <v>137227939</v>
      </c>
      <c r="AW1731" s="97">
        <v>634768061</v>
      </c>
      <c r="AX1731" s="97">
        <v>322655880</v>
      </c>
      <c r="AY1731" s="97" t="s">
        <v>189</v>
      </c>
      <c r="AZ1731" s="2">
        <v>21156</v>
      </c>
      <c r="BA1731" s="98">
        <v>889387867</v>
      </c>
      <c r="BB1731" s="2">
        <v>160211736</v>
      </c>
      <c r="BC1731" s="2">
        <v>629968097</v>
      </c>
      <c r="BD1731" s="2">
        <v>59344834</v>
      </c>
      <c r="BE1731" s="2">
        <v>297455908</v>
      </c>
      <c r="BF1731" s="2">
        <v>332512189</v>
      </c>
      <c r="BG1731" s="2">
        <v>889387867</v>
      </c>
      <c r="BH1731" s="2">
        <v>375693644</v>
      </c>
      <c r="BI1731" s="2">
        <v>506695881</v>
      </c>
      <c r="BJ1731" s="2">
        <v>271574709</v>
      </c>
      <c r="BK1731" s="2" t="s">
        <v>189</v>
      </c>
      <c r="BL1731" s="2">
        <v>21156</v>
      </c>
      <c r="BM1731" s="2">
        <v>795576635</v>
      </c>
      <c r="BN1731" s="2">
        <v>153643078</v>
      </c>
      <c r="BO1731" s="2">
        <v>641933557</v>
      </c>
      <c r="BP1731" s="2">
        <v>55343770</v>
      </c>
      <c r="BQ1731" s="2">
        <v>264751267</v>
      </c>
      <c r="BR1731" s="2">
        <v>377182290</v>
      </c>
      <c r="BS1731" s="2">
        <v>795576635</v>
      </c>
      <c r="BT1731" s="2">
        <v>254494803</v>
      </c>
      <c r="BU1731" s="2">
        <v>463518176</v>
      </c>
      <c r="BV1731" s="2">
        <v>249357384</v>
      </c>
      <c r="BW1731" s="2" t="s">
        <v>189</v>
      </c>
      <c r="BX1731" s="2">
        <v>21156</v>
      </c>
      <c r="BY1731" s="2">
        <v>691906184</v>
      </c>
      <c r="BZ1731" s="2">
        <v>137072468</v>
      </c>
      <c r="CA1731" s="2">
        <v>554833716</v>
      </c>
      <c r="CB1731" s="2">
        <v>44049328</v>
      </c>
      <c r="CC1731" s="2">
        <v>224276212</v>
      </c>
      <c r="CD1731" s="2">
        <v>330557504</v>
      </c>
      <c r="CE1731" s="2">
        <v>691906184</v>
      </c>
      <c r="CF1731" s="2">
        <v>255209718</v>
      </c>
      <c r="CG1731" s="2">
        <v>412320930</v>
      </c>
      <c r="CH1731" s="2">
        <v>223090421</v>
      </c>
      <c r="CI1731" s="2" t="s">
        <v>189</v>
      </c>
      <c r="CJ1731" s="2">
        <v>21156</v>
      </c>
      <c r="CK1731" s="97">
        <v>572410060</v>
      </c>
      <c r="CL1731" s="97" t="e">
        <v>#N/A</v>
      </c>
      <c r="CM1731" s="97" t="e">
        <v>#N/A</v>
      </c>
      <c r="CN1731" s="2">
        <v>34012531</v>
      </c>
      <c r="CO1731" s="100" t="e">
        <v>#N/A</v>
      </c>
      <c r="CP1731" s="97" t="e">
        <v>#N/A</v>
      </c>
      <c r="CQ1731" s="97">
        <v>572410060</v>
      </c>
      <c r="CR1731" s="97">
        <v>417889552</v>
      </c>
      <c r="CS1731" s="97">
        <v>141693504</v>
      </c>
      <c r="CT1731" s="2">
        <v>131956775</v>
      </c>
      <c r="CU1731" s="2" t="s">
        <v>189</v>
      </c>
    </row>
    <row r="1732" spans="1:99" x14ac:dyDescent="0.25">
      <c r="A1732" s="2">
        <v>21144</v>
      </c>
      <c r="B1732" s="2">
        <v>56042650</v>
      </c>
      <c r="C1732" s="2">
        <v>7109022</v>
      </c>
      <c r="D1732" s="2">
        <v>48933628</v>
      </c>
      <c r="E1732" s="2">
        <v>411770</v>
      </c>
      <c r="F1732" s="2">
        <v>22196940</v>
      </c>
      <c r="G1732" s="2">
        <v>26736688</v>
      </c>
      <c r="H1732" s="2">
        <v>56042650</v>
      </c>
      <c r="I1732" s="2">
        <v>17061170</v>
      </c>
      <c r="J1732" s="2">
        <v>15415730</v>
      </c>
      <c r="K1732" s="2">
        <v>32610883</v>
      </c>
      <c r="L1732" s="2">
        <v>14712570</v>
      </c>
      <c r="N1732" s="2">
        <v>21144</v>
      </c>
      <c r="O1732" s="97" t="s">
        <v>186</v>
      </c>
      <c r="P1732" s="97" t="s">
        <v>186</v>
      </c>
      <c r="Q1732" s="97" t="s">
        <v>186</v>
      </c>
      <c r="R1732" s="97" t="s">
        <v>186</v>
      </c>
      <c r="S1732" s="97" t="s">
        <v>186</v>
      </c>
      <c r="T1732" s="97" t="s">
        <v>186</v>
      </c>
      <c r="U1732" s="97" t="s">
        <v>186</v>
      </c>
      <c r="V1732" s="97" t="s">
        <v>186</v>
      </c>
      <c r="W1732" s="97" t="e">
        <v>#N/A</v>
      </c>
      <c r="X1732" s="97" t="s">
        <v>186</v>
      </c>
      <c r="Y1732" s="97" t="s">
        <v>186</v>
      </c>
      <c r="Z1732" s="97">
        <v>0</v>
      </c>
      <c r="AB1732" s="2">
        <v>21157</v>
      </c>
      <c r="AC1732" s="97" t="e">
        <v>#N/A</v>
      </c>
      <c r="AD1732" s="97">
        <v>2384504</v>
      </c>
      <c r="AE1732" s="97" t="e">
        <v>#N/A</v>
      </c>
      <c r="AF1732" s="97" t="e">
        <v>#N/A</v>
      </c>
      <c r="AG1732" s="97" t="e">
        <v>#N/A</v>
      </c>
      <c r="AH1732" s="97" t="e">
        <v>#N/A</v>
      </c>
      <c r="AI1732" s="97">
        <v>41181147</v>
      </c>
      <c r="AJ1732" s="97">
        <v>17688456</v>
      </c>
      <c r="AK1732" s="97">
        <v>23492691</v>
      </c>
      <c r="AL1732" s="97">
        <v>9283767</v>
      </c>
      <c r="AM1732" s="97" t="s">
        <v>189</v>
      </c>
      <c r="AN1732" s="2">
        <v>21157</v>
      </c>
      <c r="AO1732" s="97" t="e">
        <v>#N/A</v>
      </c>
      <c r="AP1732" s="97" t="e">
        <v>#N/A</v>
      </c>
      <c r="AQ1732" s="97" t="e">
        <v>#N/A</v>
      </c>
      <c r="AR1732" s="97" t="e">
        <v>#N/A</v>
      </c>
      <c r="AS1732" s="97" t="e">
        <v>#N/A</v>
      </c>
      <c r="AT1732" s="97" t="e">
        <v>#N/A</v>
      </c>
      <c r="AU1732" s="97" t="e">
        <v>#N/A</v>
      </c>
      <c r="AV1732" s="97" t="e">
        <v>#N/A</v>
      </c>
      <c r="AW1732" s="97" t="e">
        <v>#N/A</v>
      </c>
      <c r="AX1732" s="97" t="e">
        <v>#N/A</v>
      </c>
      <c r="AY1732" s="97" t="e">
        <v>#N/A</v>
      </c>
      <c r="AZ1732" s="2">
        <v>21157</v>
      </c>
      <c r="BA1732" s="98" t="e">
        <v>#N/A</v>
      </c>
      <c r="BB1732" s="2" t="e">
        <v>#N/A</v>
      </c>
      <c r="BC1732" s="2" t="e">
        <v>#N/A</v>
      </c>
      <c r="BD1732" s="2" t="e">
        <v>#N/A</v>
      </c>
      <c r="BE1732" s="2" t="e">
        <v>#N/A</v>
      </c>
      <c r="BF1732" s="2" t="e">
        <v>#N/A</v>
      </c>
      <c r="BG1732" s="2" t="e">
        <v>#N/A</v>
      </c>
      <c r="BH1732" s="2" t="e">
        <v>#N/A</v>
      </c>
      <c r="BI1732" s="2" t="e">
        <v>#N/A</v>
      </c>
      <c r="BJ1732" s="2" t="e">
        <v>#N/A</v>
      </c>
      <c r="BK1732" s="2" t="e">
        <v>#N/A</v>
      </c>
      <c r="BL1732" s="2">
        <v>21157</v>
      </c>
      <c r="BM1732" s="2">
        <v>795576635</v>
      </c>
      <c r="BN1732" s="2" t="e">
        <v>#N/A</v>
      </c>
      <c r="BO1732" s="2" t="e">
        <v>#N/A</v>
      </c>
      <c r="BP1732" s="2" t="e">
        <v>#N/A</v>
      </c>
      <c r="BQ1732" s="2" t="e">
        <v>#N/A</v>
      </c>
      <c r="BR1732" s="2" t="e">
        <v>#N/A</v>
      </c>
      <c r="BS1732" s="2" t="e">
        <v>#N/A</v>
      </c>
      <c r="BT1732" s="2" t="e">
        <v>#N/A</v>
      </c>
      <c r="BU1732" s="2" t="e">
        <v>#N/A</v>
      </c>
      <c r="BV1732" s="2" t="e">
        <v>#N/A</v>
      </c>
      <c r="BW1732" s="2" t="e">
        <v>#N/A</v>
      </c>
      <c r="BX1732" s="2">
        <v>21157</v>
      </c>
      <c r="BY1732" s="2">
        <v>33947318</v>
      </c>
      <c r="BZ1732" s="2" t="e">
        <v>#N/A</v>
      </c>
      <c r="CA1732" s="2" t="e">
        <v>#N/A</v>
      </c>
      <c r="CB1732" s="2">
        <v>485169</v>
      </c>
      <c r="CC1732" s="2">
        <v>12905167</v>
      </c>
      <c r="CD1732" s="2">
        <v>17815159</v>
      </c>
      <c r="CE1732" s="2">
        <v>33947318</v>
      </c>
      <c r="CF1732" s="2">
        <v>14178968</v>
      </c>
      <c r="CG1732" s="2">
        <v>19768350</v>
      </c>
      <c r="CH1732" s="2">
        <v>7287751</v>
      </c>
      <c r="CI1732" s="2" t="s">
        <v>189</v>
      </c>
      <c r="CJ1732" s="2">
        <v>21157</v>
      </c>
      <c r="CK1732" s="97" t="e">
        <v>#N/A</v>
      </c>
      <c r="CL1732" s="97" t="e">
        <v>#N/A</v>
      </c>
      <c r="CM1732" s="97" t="e">
        <v>#N/A</v>
      </c>
      <c r="CN1732" s="2" t="e">
        <v>#N/A</v>
      </c>
      <c r="CO1732" s="100" t="e">
        <v>#N/A</v>
      </c>
      <c r="CP1732" s="97" t="e">
        <v>#N/A</v>
      </c>
      <c r="CQ1732" s="97" t="e">
        <v>#N/A</v>
      </c>
      <c r="CR1732" s="97" t="e">
        <v>#N/A</v>
      </c>
      <c r="CS1732" s="97" t="e">
        <v>#N/A</v>
      </c>
      <c r="CT1732" s="2" t="e">
        <v>#N/A</v>
      </c>
      <c r="CU1732" s="2" t="e">
        <v>#N/A</v>
      </c>
    </row>
    <row r="1733" spans="1:99" x14ac:dyDescent="0.25">
      <c r="A1733" s="2">
        <v>21145</v>
      </c>
      <c r="B1733" s="2">
        <v>116529284</v>
      </c>
      <c r="C1733" s="2">
        <v>1145157</v>
      </c>
      <c r="D1733" s="2">
        <v>114128742</v>
      </c>
      <c r="E1733" s="2">
        <v>264731</v>
      </c>
      <c r="F1733" s="2">
        <v>42824341</v>
      </c>
      <c r="G1733" s="2">
        <v>71304401</v>
      </c>
      <c r="H1733" s="2">
        <v>116529284</v>
      </c>
      <c r="I1733" s="2">
        <v>68262911</v>
      </c>
      <c r="J1733" s="2">
        <v>67055361</v>
      </c>
      <c r="K1733" s="2">
        <v>48266373</v>
      </c>
      <c r="L1733" s="2">
        <v>9968117</v>
      </c>
      <c r="N1733" s="2">
        <v>21145</v>
      </c>
      <c r="O1733" s="97" t="s">
        <v>186</v>
      </c>
      <c r="P1733" s="97" t="s">
        <v>186</v>
      </c>
      <c r="Q1733" s="97" t="s">
        <v>186</v>
      </c>
      <c r="R1733" s="97" t="s">
        <v>186</v>
      </c>
      <c r="S1733" s="97" t="s">
        <v>186</v>
      </c>
      <c r="T1733" s="97" t="s">
        <v>186</v>
      </c>
      <c r="U1733" s="97" t="s">
        <v>186</v>
      </c>
      <c r="V1733" s="97" t="s">
        <v>186</v>
      </c>
      <c r="W1733" s="97" t="e">
        <v>#N/A</v>
      </c>
      <c r="X1733" s="97" t="s">
        <v>186</v>
      </c>
      <c r="Y1733" s="97" t="s">
        <v>186</v>
      </c>
      <c r="Z1733" s="97">
        <v>0</v>
      </c>
      <c r="AB1733" s="2">
        <v>21158</v>
      </c>
      <c r="AC1733" s="97" t="e">
        <v>#N/A</v>
      </c>
      <c r="AD1733" s="97">
        <v>897857</v>
      </c>
      <c r="AE1733" s="97" t="e">
        <v>#N/A</v>
      </c>
      <c r="AF1733" s="97" t="e">
        <v>#N/A</v>
      </c>
      <c r="AG1733" s="97" t="e">
        <v>#N/A</v>
      </c>
      <c r="AH1733" s="97" t="e">
        <v>#N/A</v>
      </c>
      <c r="AI1733" s="97">
        <v>38282716</v>
      </c>
      <c r="AJ1733" s="97">
        <v>19942140</v>
      </c>
      <c r="AK1733" s="97">
        <v>18253446</v>
      </c>
      <c r="AL1733" s="97">
        <v>5785669</v>
      </c>
      <c r="AM1733" s="97" t="s">
        <v>189</v>
      </c>
      <c r="AN1733" s="2">
        <v>21158</v>
      </c>
      <c r="AO1733" s="97" t="e">
        <v>#N/A</v>
      </c>
      <c r="AP1733" s="97" t="e">
        <v>#N/A</v>
      </c>
      <c r="AQ1733" s="97" t="e">
        <v>#N/A</v>
      </c>
      <c r="AR1733" s="97" t="e">
        <v>#N/A</v>
      </c>
      <c r="AS1733" s="97" t="e">
        <v>#N/A</v>
      </c>
      <c r="AT1733" s="97" t="e">
        <v>#N/A</v>
      </c>
      <c r="AU1733" s="97" t="e">
        <v>#N/A</v>
      </c>
      <c r="AV1733" s="97" t="e">
        <v>#N/A</v>
      </c>
      <c r="AW1733" s="97" t="e">
        <v>#N/A</v>
      </c>
      <c r="AX1733" s="97" t="e">
        <v>#N/A</v>
      </c>
      <c r="AY1733" s="97" t="e">
        <v>#N/A</v>
      </c>
      <c r="AZ1733" s="2">
        <v>21158</v>
      </c>
      <c r="BA1733" s="98" t="e">
        <v>#N/A</v>
      </c>
      <c r="BB1733" s="2" t="e">
        <v>#N/A</v>
      </c>
      <c r="BC1733" s="2" t="e">
        <v>#N/A</v>
      </c>
      <c r="BD1733" s="2" t="e">
        <v>#N/A</v>
      </c>
      <c r="BE1733" s="2" t="e">
        <v>#N/A</v>
      </c>
      <c r="BF1733" s="2" t="e">
        <v>#N/A</v>
      </c>
      <c r="BG1733" s="2" t="e">
        <v>#N/A</v>
      </c>
      <c r="BH1733" s="2" t="e">
        <v>#N/A</v>
      </c>
      <c r="BI1733" s="2" t="e">
        <v>#N/A</v>
      </c>
      <c r="BJ1733" s="2" t="e">
        <v>#N/A</v>
      </c>
      <c r="BK1733" s="2" t="e">
        <v>#N/A</v>
      </c>
      <c r="BL1733" s="2">
        <v>21158</v>
      </c>
      <c r="BM1733" s="2">
        <v>795576635</v>
      </c>
      <c r="BN1733" s="2" t="e">
        <v>#N/A</v>
      </c>
      <c r="BO1733" s="2" t="e">
        <v>#N/A</v>
      </c>
      <c r="BP1733" s="2" t="e">
        <v>#N/A</v>
      </c>
      <c r="BQ1733" s="2" t="e">
        <v>#N/A</v>
      </c>
      <c r="BR1733" s="2" t="e">
        <v>#N/A</v>
      </c>
      <c r="BS1733" s="2" t="e">
        <v>#N/A</v>
      </c>
      <c r="BT1733" s="2" t="e">
        <v>#N/A</v>
      </c>
      <c r="BU1733" s="2" t="e">
        <v>#N/A</v>
      </c>
      <c r="BV1733" s="2" t="e">
        <v>#N/A</v>
      </c>
      <c r="BW1733" s="2" t="e">
        <v>#N/A</v>
      </c>
      <c r="BX1733" s="2">
        <v>21158</v>
      </c>
      <c r="BY1733" s="2" t="e">
        <v>#N/A</v>
      </c>
      <c r="BZ1733" s="2" t="e">
        <v>#N/A</v>
      </c>
      <c r="CA1733" s="2" t="e">
        <v>#N/A</v>
      </c>
      <c r="CB1733" s="2" t="e">
        <v>#N/A</v>
      </c>
      <c r="CC1733" s="2" t="e">
        <v>#N/A</v>
      </c>
      <c r="CD1733" s="2" t="e">
        <v>#N/A</v>
      </c>
      <c r="CE1733" s="2" t="e">
        <v>#N/A</v>
      </c>
      <c r="CF1733" s="2" t="e">
        <v>#N/A</v>
      </c>
      <c r="CG1733" s="2" t="e">
        <v>#N/A</v>
      </c>
      <c r="CH1733" s="2" t="e">
        <v>#N/A</v>
      </c>
      <c r="CI1733" s="2" t="e">
        <v>#N/A</v>
      </c>
      <c r="CJ1733" s="2">
        <v>21158</v>
      </c>
      <c r="CK1733" s="97" t="e">
        <v>#N/A</v>
      </c>
      <c r="CL1733" s="97" t="e">
        <v>#N/A</v>
      </c>
      <c r="CM1733" s="97" t="e">
        <v>#N/A</v>
      </c>
      <c r="CN1733" s="2" t="e">
        <v>#N/A</v>
      </c>
      <c r="CO1733" s="100" t="e">
        <v>#N/A</v>
      </c>
      <c r="CP1733" s="97" t="e">
        <v>#N/A</v>
      </c>
      <c r="CQ1733" s="97" t="e">
        <v>#N/A</v>
      </c>
      <c r="CR1733" s="97" t="e">
        <v>#N/A</v>
      </c>
      <c r="CS1733" s="97" t="e">
        <v>#N/A</v>
      </c>
      <c r="CT1733" s="2" t="e">
        <v>#N/A</v>
      </c>
      <c r="CU1733" s="2" t="e">
        <v>#N/A</v>
      </c>
    </row>
    <row r="1734" spans="1:99" x14ac:dyDescent="0.25">
      <c r="A1734" s="2">
        <v>21146</v>
      </c>
      <c r="B1734" s="2">
        <v>13082292</v>
      </c>
      <c r="C1734" s="2">
        <v>239394</v>
      </c>
      <c r="D1734" s="2">
        <v>12842898</v>
      </c>
      <c r="E1734" s="2">
        <v>58139</v>
      </c>
      <c r="F1734" s="2">
        <v>8408722</v>
      </c>
      <c r="G1734" s="2">
        <v>4434176</v>
      </c>
      <c r="H1734" s="2">
        <v>13082292</v>
      </c>
      <c r="I1734" s="2">
        <v>5162570</v>
      </c>
      <c r="J1734" s="2">
        <v>4364435</v>
      </c>
      <c r="K1734" s="2">
        <v>7583814</v>
      </c>
      <c r="L1734" s="2">
        <v>2743924</v>
      </c>
      <c r="N1734" s="2">
        <v>21146</v>
      </c>
      <c r="O1734" s="97" t="s">
        <v>186</v>
      </c>
      <c r="P1734" s="97" t="s">
        <v>186</v>
      </c>
      <c r="Q1734" s="97" t="s">
        <v>186</v>
      </c>
      <c r="R1734" s="97" t="s">
        <v>186</v>
      </c>
      <c r="S1734" s="97" t="s">
        <v>186</v>
      </c>
      <c r="T1734" s="97" t="s">
        <v>186</v>
      </c>
      <c r="U1734" s="97" t="s">
        <v>186</v>
      </c>
      <c r="V1734" s="97" t="s">
        <v>186</v>
      </c>
      <c r="W1734" s="97" t="e">
        <v>#N/A</v>
      </c>
      <c r="X1734" s="97" t="s">
        <v>186</v>
      </c>
      <c r="Y1734" s="97" t="s">
        <v>186</v>
      </c>
      <c r="Z1734" s="97">
        <v>0</v>
      </c>
      <c r="AB1734" s="2">
        <v>21159</v>
      </c>
      <c r="AC1734" s="97" t="e">
        <v>#N/A</v>
      </c>
      <c r="AD1734" s="97" t="e">
        <v>#N/A</v>
      </c>
      <c r="AE1734" s="97" t="e">
        <v>#N/A</v>
      </c>
      <c r="AF1734" s="97" t="e">
        <v>#N/A</v>
      </c>
      <c r="AG1734" s="97" t="e">
        <v>#N/A</v>
      </c>
      <c r="AH1734" s="97" t="e">
        <v>#N/A</v>
      </c>
      <c r="AI1734" s="97" t="e">
        <v>#N/A</v>
      </c>
      <c r="AJ1734" s="97" t="e">
        <v>#N/A</v>
      </c>
      <c r="AK1734" s="97" t="e">
        <v>#N/A</v>
      </c>
      <c r="AL1734" s="97" t="e">
        <v>#N/A</v>
      </c>
      <c r="AM1734" s="97" t="e">
        <v>#N/A</v>
      </c>
      <c r="AN1734" s="2">
        <v>21159</v>
      </c>
      <c r="AO1734" s="97" t="e">
        <v>#N/A</v>
      </c>
      <c r="AP1734" s="97" t="e">
        <v>#N/A</v>
      </c>
      <c r="AQ1734" s="97" t="e">
        <v>#N/A</v>
      </c>
      <c r="AR1734" s="97" t="e">
        <v>#N/A</v>
      </c>
      <c r="AS1734" s="97" t="e">
        <v>#N/A</v>
      </c>
      <c r="AT1734" s="97" t="e">
        <v>#N/A</v>
      </c>
      <c r="AU1734" s="97" t="e">
        <v>#N/A</v>
      </c>
      <c r="AV1734" s="97" t="e">
        <v>#N/A</v>
      </c>
      <c r="AW1734" s="97" t="e">
        <v>#N/A</v>
      </c>
      <c r="AX1734" s="97" t="e">
        <v>#N/A</v>
      </c>
      <c r="AY1734" s="97" t="e">
        <v>#N/A</v>
      </c>
      <c r="AZ1734" s="2">
        <v>21159</v>
      </c>
      <c r="BA1734" s="98" t="e">
        <v>#N/A</v>
      </c>
      <c r="BB1734" s="2" t="e">
        <v>#N/A</v>
      </c>
      <c r="BC1734" s="2" t="e">
        <v>#N/A</v>
      </c>
      <c r="BD1734" s="2" t="e">
        <v>#N/A</v>
      </c>
      <c r="BE1734" s="2" t="e">
        <v>#N/A</v>
      </c>
      <c r="BF1734" s="2" t="e">
        <v>#N/A</v>
      </c>
      <c r="BG1734" s="2" t="e">
        <v>#N/A</v>
      </c>
      <c r="BH1734" s="2" t="e">
        <v>#N/A</v>
      </c>
      <c r="BI1734" s="2" t="e">
        <v>#N/A</v>
      </c>
      <c r="BJ1734" s="2" t="e">
        <v>#N/A</v>
      </c>
      <c r="BK1734" s="2" t="e">
        <v>#N/A</v>
      </c>
      <c r="BL1734" s="2">
        <v>21159</v>
      </c>
      <c r="BM1734" s="2">
        <v>795576635</v>
      </c>
      <c r="BN1734" s="2" t="e">
        <v>#N/A</v>
      </c>
      <c r="BO1734" s="2" t="e">
        <v>#N/A</v>
      </c>
      <c r="BP1734" s="2" t="e">
        <v>#N/A</v>
      </c>
      <c r="BQ1734" s="2" t="e">
        <v>#N/A</v>
      </c>
      <c r="BR1734" s="2" t="e">
        <v>#N/A</v>
      </c>
      <c r="BS1734" s="2" t="e">
        <v>#N/A</v>
      </c>
      <c r="BT1734" s="2" t="e">
        <v>#N/A</v>
      </c>
      <c r="BU1734" s="2" t="e">
        <v>#N/A</v>
      </c>
      <c r="BV1734" s="2" t="e">
        <v>#N/A</v>
      </c>
      <c r="BW1734" s="2" t="e">
        <v>#N/A</v>
      </c>
      <c r="BX1734" s="2">
        <v>21159</v>
      </c>
      <c r="BY1734" s="2">
        <v>20744783</v>
      </c>
      <c r="BZ1734" s="2" t="e">
        <v>#N/A</v>
      </c>
      <c r="CA1734" s="2" t="e">
        <v>#N/A</v>
      </c>
      <c r="CB1734" s="2">
        <v>17885</v>
      </c>
      <c r="CC1734" s="2">
        <v>9564675</v>
      </c>
      <c r="CD1734" s="2">
        <v>10932253</v>
      </c>
      <c r="CE1734" s="2">
        <v>20744783</v>
      </c>
      <c r="CF1734" s="2">
        <v>11120427</v>
      </c>
      <c r="CG1734" s="2">
        <v>9255064</v>
      </c>
      <c r="CH1734" s="2">
        <v>3443803</v>
      </c>
      <c r="CI1734" s="2" t="s">
        <v>189</v>
      </c>
      <c r="CJ1734" s="2">
        <v>21159</v>
      </c>
      <c r="CK1734" s="97" t="e">
        <v>#N/A</v>
      </c>
      <c r="CL1734" s="97" t="e">
        <v>#N/A</v>
      </c>
      <c r="CM1734" s="97" t="e">
        <v>#N/A</v>
      </c>
      <c r="CN1734" s="2" t="e">
        <v>#N/A</v>
      </c>
      <c r="CO1734" s="100" t="e">
        <v>#N/A</v>
      </c>
      <c r="CP1734" s="97" t="e">
        <v>#N/A</v>
      </c>
      <c r="CQ1734" s="97" t="e">
        <v>#N/A</v>
      </c>
      <c r="CR1734" s="97" t="e">
        <v>#N/A</v>
      </c>
      <c r="CS1734" s="97" t="e">
        <v>#N/A</v>
      </c>
      <c r="CT1734" s="2" t="e">
        <v>#N/A</v>
      </c>
      <c r="CU1734" s="2" t="e">
        <v>#N/A</v>
      </c>
    </row>
    <row r="1735" spans="1:99" x14ac:dyDescent="0.25">
      <c r="A1735" s="2">
        <v>21147</v>
      </c>
      <c r="B1735" s="2">
        <v>38271276</v>
      </c>
      <c r="C1735" s="2">
        <v>1268207</v>
      </c>
      <c r="D1735" s="2">
        <v>37003069</v>
      </c>
      <c r="E1735" s="2">
        <v>445826</v>
      </c>
      <c r="F1735" s="2">
        <v>15845564</v>
      </c>
      <c r="G1735" s="2">
        <v>21157505</v>
      </c>
      <c r="H1735" s="2">
        <v>38271276</v>
      </c>
      <c r="I1735" s="2">
        <v>13655824</v>
      </c>
      <c r="J1735" s="2">
        <v>13118028</v>
      </c>
      <c r="K1735" s="2">
        <v>20442184</v>
      </c>
      <c r="L1735" s="2">
        <v>7714395</v>
      </c>
      <c r="N1735" s="2">
        <v>21147</v>
      </c>
      <c r="O1735" s="97" t="s">
        <v>186</v>
      </c>
      <c r="P1735" s="97" t="s">
        <v>186</v>
      </c>
      <c r="Q1735" s="97" t="s">
        <v>186</v>
      </c>
      <c r="R1735" s="97" t="s">
        <v>186</v>
      </c>
      <c r="S1735" s="97" t="s">
        <v>186</v>
      </c>
      <c r="T1735" s="97" t="s">
        <v>186</v>
      </c>
      <c r="U1735" s="97" t="s">
        <v>186</v>
      </c>
      <c r="V1735" s="97" t="s">
        <v>186</v>
      </c>
      <c r="W1735" s="97" t="e">
        <v>#N/A</v>
      </c>
      <c r="X1735" s="97" t="s">
        <v>186</v>
      </c>
      <c r="Y1735" s="97" t="s">
        <v>186</v>
      </c>
      <c r="Z1735" s="97">
        <v>0</v>
      </c>
      <c r="AB1735" s="2">
        <v>21160</v>
      </c>
      <c r="AC1735" s="97" t="e">
        <v>#N/A</v>
      </c>
      <c r="AD1735" s="97">
        <v>266524</v>
      </c>
      <c r="AE1735" s="97" t="e">
        <v>#N/A</v>
      </c>
      <c r="AF1735" s="97" t="e">
        <v>#N/A</v>
      </c>
      <c r="AG1735" s="97" t="e">
        <v>#N/A</v>
      </c>
      <c r="AH1735" s="97" t="e">
        <v>#N/A</v>
      </c>
      <c r="AI1735" s="97">
        <v>17195250</v>
      </c>
      <c r="AJ1735" s="97">
        <v>7098896</v>
      </c>
      <c r="AK1735" s="97">
        <v>10096354</v>
      </c>
      <c r="AL1735" s="97">
        <v>3928959</v>
      </c>
      <c r="AM1735" s="97" t="s">
        <v>189</v>
      </c>
      <c r="AN1735" s="2">
        <v>21160</v>
      </c>
      <c r="AO1735" s="97" t="e">
        <v>#N/A</v>
      </c>
      <c r="AP1735" s="97" t="e">
        <v>#N/A</v>
      </c>
      <c r="AQ1735" s="97" t="e">
        <v>#N/A</v>
      </c>
      <c r="AR1735" s="97" t="e">
        <v>#N/A</v>
      </c>
      <c r="AS1735" s="97" t="e">
        <v>#N/A</v>
      </c>
      <c r="AT1735" s="97" t="e">
        <v>#N/A</v>
      </c>
      <c r="AU1735" s="97" t="e">
        <v>#N/A</v>
      </c>
      <c r="AV1735" s="97" t="e">
        <v>#N/A</v>
      </c>
      <c r="AW1735" s="97" t="e">
        <v>#N/A</v>
      </c>
      <c r="AX1735" s="97" t="e">
        <v>#N/A</v>
      </c>
      <c r="AY1735" s="97" t="e">
        <v>#N/A</v>
      </c>
      <c r="AZ1735" s="2">
        <v>21160</v>
      </c>
      <c r="BA1735" s="98" t="e">
        <v>#N/A</v>
      </c>
      <c r="BB1735" s="2" t="e">
        <v>#N/A</v>
      </c>
      <c r="BC1735" s="2" t="e">
        <v>#N/A</v>
      </c>
      <c r="BD1735" s="2" t="e">
        <v>#N/A</v>
      </c>
      <c r="BE1735" s="2" t="e">
        <v>#N/A</v>
      </c>
      <c r="BF1735" s="2" t="e">
        <v>#N/A</v>
      </c>
      <c r="BG1735" s="2" t="e">
        <v>#N/A</v>
      </c>
      <c r="BH1735" s="2" t="e">
        <v>#N/A</v>
      </c>
      <c r="BI1735" s="2" t="e">
        <v>#N/A</v>
      </c>
      <c r="BJ1735" s="2" t="e">
        <v>#N/A</v>
      </c>
      <c r="BK1735" s="2" t="e">
        <v>#N/A</v>
      </c>
      <c r="BL1735" s="2">
        <v>21160</v>
      </c>
      <c r="BM1735" s="2">
        <v>795576635</v>
      </c>
      <c r="BN1735" s="2" t="e">
        <v>#N/A</v>
      </c>
      <c r="BO1735" s="2" t="e">
        <v>#N/A</v>
      </c>
      <c r="BP1735" s="2" t="e">
        <v>#N/A</v>
      </c>
      <c r="BQ1735" s="2" t="e">
        <v>#N/A</v>
      </c>
      <c r="BR1735" s="2" t="e">
        <v>#N/A</v>
      </c>
      <c r="BS1735" s="2" t="e">
        <v>#N/A</v>
      </c>
      <c r="BT1735" s="2" t="e">
        <v>#N/A</v>
      </c>
      <c r="BU1735" s="2" t="e">
        <v>#N/A</v>
      </c>
      <c r="BV1735" s="2" t="e">
        <v>#N/A</v>
      </c>
      <c r="BW1735" s="2" t="e">
        <v>#N/A</v>
      </c>
      <c r="BX1735" s="2">
        <v>21160</v>
      </c>
      <c r="BY1735" s="2" t="e">
        <v>#N/A</v>
      </c>
      <c r="BZ1735" s="2" t="e">
        <v>#N/A</v>
      </c>
      <c r="CA1735" s="2" t="e">
        <v>#N/A</v>
      </c>
      <c r="CB1735" s="2" t="e">
        <v>#N/A</v>
      </c>
      <c r="CC1735" s="2" t="e">
        <v>#N/A</v>
      </c>
      <c r="CD1735" s="2" t="e">
        <v>#N/A</v>
      </c>
      <c r="CE1735" s="2" t="e">
        <v>#N/A</v>
      </c>
      <c r="CF1735" s="2" t="e">
        <v>#N/A</v>
      </c>
      <c r="CG1735" s="2" t="e">
        <v>#N/A</v>
      </c>
      <c r="CH1735" s="2" t="e">
        <v>#N/A</v>
      </c>
      <c r="CI1735" s="2" t="e">
        <v>#N/A</v>
      </c>
      <c r="CJ1735" s="2">
        <v>21160</v>
      </c>
      <c r="CK1735" s="97" t="e">
        <v>#N/A</v>
      </c>
      <c r="CL1735" s="97" t="e">
        <v>#N/A</v>
      </c>
      <c r="CM1735" s="97" t="e">
        <v>#N/A</v>
      </c>
      <c r="CN1735" s="2" t="e">
        <v>#N/A</v>
      </c>
      <c r="CO1735" s="100" t="e">
        <v>#N/A</v>
      </c>
      <c r="CP1735" s="97" t="e">
        <v>#N/A</v>
      </c>
      <c r="CQ1735" s="97" t="e">
        <v>#N/A</v>
      </c>
      <c r="CR1735" s="97" t="e">
        <v>#N/A</v>
      </c>
      <c r="CS1735" s="97" t="e">
        <v>#N/A</v>
      </c>
      <c r="CT1735" s="2" t="e">
        <v>#N/A</v>
      </c>
      <c r="CU1735" s="2" t="e">
        <v>#N/A</v>
      </c>
    </row>
    <row r="1736" spans="1:99" x14ac:dyDescent="0.25">
      <c r="A1736" s="2">
        <v>21148</v>
      </c>
      <c r="B1736" s="2">
        <v>43437913</v>
      </c>
      <c r="C1736" s="2">
        <v>2887507</v>
      </c>
      <c r="D1736" s="2">
        <v>39193832</v>
      </c>
      <c r="E1736" s="2">
        <v>1280587</v>
      </c>
      <c r="F1736" s="2">
        <v>18310524</v>
      </c>
      <c r="G1736" s="2">
        <v>20883308</v>
      </c>
      <c r="H1736" s="2">
        <v>43437913</v>
      </c>
      <c r="I1736" s="2">
        <v>17360928</v>
      </c>
      <c r="J1736" s="2">
        <v>17231039</v>
      </c>
      <c r="K1736" s="2">
        <v>26076985</v>
      </c>
      <c r="L1736" s="2">
        <v>9633560</v>
      </c>
      <c r="N1736" s="2">
        <v>21148</v>
      </c>
      <c r="O1736" s="97" t="s">
        <v>186</v>
      </c>
      <c r="P1736" s="97" t="s">
        <v>186</v>
      </c>
      <c r="Q1736" s="97" t="s">
        <v>186</v>
      </c>
      <c r="R1736" s="97" t="s">
        <v>186</v>
      </c>
      <c r="S1736" s="97" t="s">
        <v>186</v>
      </c>
      <c r="T1736" s="97" t="s">
        <v>186</v>
      </c>
      <c r="U1736" s="97" t="s">
        <v>186</v>
      </c>
      <c r="V1736" s="97" t="s">
        <v>186</v>
      </c>
      <c r="W1736" s="97" t="e">
        <v>#N/A</v>
      </c>
      <c r="X1736" s="97" t="s">
        <v>186</v>
      </c>
      <c r="Y1736" s="97" t="s">
        <v>186</v>
      </c>
      <c r="Z1736" s="97">
        <v>0</v>
      </c>
      <c r="AB1736" s="2">
        <v>21161</v>
      </c>
      <c r="AC1736" s="97" t="e">
        <v>#N/A</v>
      </c>
      <c r="AD1736" s="97">
        <v>6809862</v>
      </c>
      <c r="AE1736" s="97" t="e">
        <v>#N/A</v>
      </c>
      <c r="AF1736" s="97" t="e">
        <v>#N/A</v>
      </c>
      <c r="AG1736" s="97" t="e">
        <v>#N/A</v>
      </c>
      <c r="AH1736" s="97" t="e">
        <v>#N/A</v>
      </c>
      <c r="AI1736" s="97">
        <v>73680350</v>
      </c>
      <c r="AJ1736" s="97">
        <v>38440539</v>
      </c>
      <c r="AK1736" s="97">
        <v>35239811</v>
      </c>
      <c r="AL1736" s="97">
        <v>14377043</v>
      </c>
      <c r="AM1736" s="97" t="s">
        <v>189</v>
      </c>
      <c r="AN1736" s="2">
        <v>21161</v>
      </c>
      <c r="AO1736" s="97" t="e">
        <v>#N/A</v>
      </c>
      <c r="AP1736" s="97" t="e">
        <v>#N/A</v>
      </c>
      <c r="AQ1736" s="97" t="e">
        <v>#N/A</v>
      </c>
      <c r="AR1736" s="97">
        <v>0</v>
      </c>
      <c r="AS1736" s="97" t="e">
        <v>#N/A</v>
      </c>
      <c r="AT1736" s="97" t="e">
        <v>#N/A</v>
      </c>
      <c r="AU1736" s="97" t="e">
        <v>#N/A</v>
      </c>
      <c r="AV1736" s="97" t="e">
        <v>#N/A</v>
      </c>
      <c r="AW1736" s="97" t="e">
        <v>#N/A</v>
      </c>
      <c r="AX1736" s="97" t="e">
        <v>#N/A</v>
      </c>
      <c r="AY1736" s="97" t="e">
        <v>#N/A</v>
      </c>
      <c r="AZ1736" s="2">
        <v>21161</v>
      </c>
      <c r="BA1736" s="98" t="e">
        <v>#N/A</v>
      </c>
      <c r="BB1736" s="2">
        <v>0</v>
      </c>
      <c r="BC1736" s="2">
        <v>0</v>
      </c>
      <c r="BD1736" s="2" t="e">
        <v>#N/A</v>
      </c>
      <c r="BE1736" s="2" t="e">
        <v>#N/A</v>
      </c>
      <c r="BF1736" s="2" t="e">
        <v>#N/A</v>
      </c>
      <c r="BG1736" s="2" t="e">
        <v>#N/A</v>
      </c>
      <c r="BH1736" s="2" t="e">
        <v>#N/A</v>
      </c>
      <c r="BI1736" s="2" t="e">
        <v>#N/A</v>
      </c>
      <c r="BJ1736" s="2" t="e">
        <v>#N/A</v>
      </c>
      <c r="BK1736" s="2" t="e">
        <v>#N/A</v>
      </c>
      <c r="BL1736" s="2">
        <v>21161</v>
      </c>
      <c r="BM1736" s="2">
        <v>795576635</v>
      </c>
      <c r="BN1736" s="2">
        <v>0</v>
      </c>
      <c r="BO1736" s="2">
        <v>0</v>
      </c>
      <c r="BP1736" s="2" t="e">
        <v>#N/A</v>
      </c>
      <c r="BQ1736" s="2" t="e">
        <v>#N/A</v>
      </c>
      <c r="BR1736" s="2" t="e">
        <v>#N/A</v>
      </c>
      <c r="BS1736" s="2" t="e">
        <v>#N/A</v>
      </c>
      <c r="BT1736" s="2" t="e">
        <v>#N/A</v>
      </c>
      <c r="BU1736" s="2" t="e">
        <v>#N/A</v>
      </c>
      <c r="BV1736" s="2" t="e">
        <v>#N/A</v>
      </c>
      <c r="BW1736" s="2" t="e">
        <v>#N/A</v>
      </c>
      <c r="BX1736" s="2">
        <v>21161</v>
      </c>
      <c r="BY1736" s="2">
        <v>58944867</v>
      </c>
      <c r="BZ1736" s="2">
        <v>3925302</v>
      </c>
      <c r="CA1736" s="2">
        <v>50137045</v>
      </c>
      <c r="CB1736" s="2">
        <v>624384</v>
      </c>
      <c r="CC1736" s="2">
        <v>17198629</v>
      </c>
      <c r="CD1736" s="2">
        <v>32938416</v>
      </c>
      <c r="CE1736" s="2">
        <v>58944867</v>
      </c>
      <c r="CF1736" s="2">
        <v>24378103</v>
      </c>
      <c r="CG1736" s="2">
        <v>31910314</v>
      </c>
      <c r="CH1736" s="2">
        <v>13837294</v>
      </c>
      <c r="CI1736" s="2" t="s">
        <v>189</v>
      </c>
      <c r="CJ1736" s="2">
        <v>21161</v>
      </c>
      <c r="CK1736" s="97">
        <v>46284217</v>
      </c>
      <c r="CL1736" s="97" t="e">
        <v>#N/A</v>
      </c>
      <c r="CM1736" s="97" t="e">
        <v>#N/A</v>
      </c>
      <c r="CN1736" s="2">
        <v>650882</v>
      </c>
      <c r="CO1736" s="100" t="e">
        <v>#N/A</v>
      </c>
      <c r="CP1736" s="97" t="e">
        <v>#N/A</v>
      </c>
      <c r="CQ1736" s="97">
        <v>46284217</v>
      </c>
      <c r="CR1736" s="97">
        <v>21604964</v>
      </c>
      <c r="CS1736" s="97">
        <v>24679253</v>
      </c>
      <c r="CT1736" s="2">
        <v>8253148</v>
      </c>
      <c r="CU1736" s="2" t="s">
        <v>189</v>
      </c>
    </row>
    <row r="1737" spans="1:99" x14ac:dyDescent="0.25">
      <c r="A1737" s="2">
        <v>21149</v>
      </c>
      <c r="B1737" s="2">
        <v>84245340</v>
      </c>
      <c r="C1737" s="2">
        <v>6660845</v>
      </c>
      <c r="D1737" s="2">
        <v>77584495</v>
      </c>
      <c r="E1737" s="2">
        <v>941175</v>
      </c>
      <c r="F1737" s="2">
        <v>33497311</v>
      </c>
      <c r="G1737" s="2">
        <v>44087184</v>
      </c>
      <c r="H1737" s="2">
        <v>84245340</v>
      </c>
      <c r="I1737" s="2">
        <v>21769803</v>
      </c>
      <c r="J1737" s="2">
        <v>21061402</v>
      </c>
      <c r="K1737" s="2">
        <v>58284033</v>
      </c>
      <c r="L1737" s="2">
        <v>23523589</v>
      </c>
      <c r="N1737" s="2">
        <v>21149</v>
      </c>
      <c r="O1737" s="97" t="s">
        <v>186</v>
      </c>
      <c r="P1737" s="97" t="s">
        <v>186</v>
      </c>
      <c r="Q1737" s="97" t="s">
        <v>186</v>
      </c>
      <c r="R1737" s="97" t="s">
        <v>186</v>
      </c>
      <c r="S1737" s="97" t="s">
        <v>186</v>
      </c>
      <c r="T1737" s="97" t="s">
        <v>186</v>
      </c>
      <c r="U1737" s="97" t="s">
        <v>186</v>
      </c>
      <c r="V1737" s="97" t="s">
        <v>186</v>
      </c>
      <c r="W1737" s="97" t="e">
        <v>#N/A</v>
      </c>
      <c r="X1737" s="97" t="s">
        <v>186</v>
      </c>
      <c r="Y1737" s="97" t="s">
        <v>186</v>
      </c>
      <c r="Z1737" s="97">
        <v>0</v>
      </c>
      <c r="AB1737" s="2">
        <v>21162</v>
      </c>
      <c r="AC1737" s="97" t="e">
        <v>#N/A</v>
      </c>
      <c r="AD1737" s="97">
        <v>256283</v>
      </c>
      <c r="AE1737" s="97" t="e">
        <v>#N/A</v>
      </c>
      <c r="AF1737" s="97" t="e">
        <v>#N/A</v>
      </c>
      <c r="AG1737" s="97" t="e">
        <v>#N/A</v>
      </c>
      <c r="AH1737" s="97" t="e">
        <v>#N/A</v>
      </c>
      <c r="AI1737" s="97">
        <v>28487741</v>
      </c>
      <c r="AJ1737" s="97">
        <v>7836046</v>
      </c>
      <c r="AK1737" s="97">
        <v>15114964</v>
      </c>
      <c r="AL1737" s="97">
        <v>8296036</v>
      </c>
      <c r="AM1737" s="97" t="s">
        <v>189</v>
      </c>
      <c r="AN1737" s="2">
        <v>21162</v>
      </c>
      <c r="AO1737" s="97" t="e">
        <v>#N/A</v>
      </c>
      <c r="AP1737" s="97" t="e">
        <v>#N/A</v>
      </c>
      <c r="AQ1737" s="97" t="e">
        <v>#N/A</v>
      </c>
      <c r="AR1737" s="97" t="e">
        <v>#N/A</v>
      </c>
      <c r="AS1737" s="97" t="e">
        <v>#N/A</v>
      </c>
      <c r="AT1737" s="97" t="e">
        <v>#N/A</v>
      </c>
      <c r="AU1737" s="97" t="e">
        <v>#N/A</v>
      </c>
      <c r="AV1737" s="97" t="e">
        <v>#N/A</v>
      </c>
      <c r="AW1737" s="97" t="e">
        <v>#N/A</v>
      </c>
      <c r="AX1737" s="97" t="e">
        <v>#N/A</v>
      </c>
      <c r="AY1737" s="97" t="e">
        <v>#N/A</v>
      </c>
      <c r="AZ1737" s="2">
        <v>21162</v>
      </c>
      <c r="BA1737" s="98" t="e">
        <v>#N/A</v>
      </c>
      <c r="BB1737" s="2" t="e">
        <v>#N/A</v>
      </c>
      <c r="BC1737" s="2" t="e">
        <v>#N/A</v>
      </c>
      <c r="BD1737" s="2" t="e">
        <v>#N/A</v>
      </c>
      <c r="BE1737" s="2" t="e">
        <v>#N/A</v>
      </c>
      <c r="BF1737" s="2" t="e">
        <v>#N/A</v>
      </c>
      <c r="BG1737" s="2" t="e">
        <v>#N/A</v>
      </c>
      <c r="BH1737" s="2" t="e">
        <v>#N/A</v>
      </c>
      <c r="BI1737" s="2" t="e">
        <v>#N/A</v>
      </c>
      <c r="BJ1737" s="2" t="e">
        <v>#N/A</v>
      </c>
      <c r="BK1737" s="2" t="e">
        <v>#N/A</v>
      </c>
      <c r="BL1737" s="2">
        <v>21162</v>
      </c>
      <c r="BM1737" s="2">
        <v>795576635</v>
      </c>
      <c r="BN1737" s="2" t="e">
        <v>#N/A</v>
      </c>
      <c r="BO1737" s="2" t="e">
        <v>#N/A</v>
      </c>
      <c r="BP1737" s="2" t="e">
        <v>#N/A</v>
      </c>
      <c r="BQ1737" s="2" t="e">
        <v>#N/A</v>
      </c>
      <c r="BR1737" s="2" t="e">
        <v>#N/A</v>
      </c>
      <c r="BS1737" s="2" t="e">
        <v>#N/A</v>
      </c>
      <c r="BT1737" s="2" t="e">
        <v>#N/A</v>
      </c>
      <c r="BU1737" s="2" t="e">
        <v>#N/A</v>
      </c>
      <c r="BV1737" s="2" t="e">
        <v>#N/A</v>
      </c>
      <c r="BW1737" s="2" t="e">
        <v>#N/A</v>
      </c>
      <c r="BX1737" s="2">
        <v>21162</v>
      </c>
      <c r="BY1737" s="2" t="e">
        <v>#N/A</v>
      </c>
      <c r="BZ1737" s="2" t="e">
        <v>#N/A</v>
      </c>
      <c r="CA1737" s="2" t="e">
        <v>#N/A</v>
      </c>
      <c r="CB1737" s="2" t="e">
        <v>#N/A</v>
      </c>
      <c r="CC1737" s="2" t="e">
        <v>#N/A</v>
      </c>
      <c r="CD1737" s="2" t="e">
        <v>#N/A</v>
      </c>
      <c r="CE1737" s="2" t="e">
        <v>#N/A</v>
      </c>
      <c r="CF1737" s="2" t="e">
        <v>#N/A</v>
      </c>
      <c r="CG1737" s="2" t="e">
        <v>#N/A</v>
      </c>
      <c r="CH1737" s="2" t="e">
        <v>#N/A</v>
      </c>
      <c r="CI1737" s="2" t="e">
        <v>#N/A</v>
      </c>
      <c r="CJ1737" s="2">
        <v>21162</v>
      </c>
      <c r="CK1737" s="97" t="e">
        <v>#N/A</v>
      </c>
      <c r="CL1737" s="97" t="e">
        <v>#N/A</v>
      </c>
      <c r="CM1737" s="97" t="e">
        <v>#N/A</v>
      </c>
      <c r="CN1737" s="2" t="e">
        <v>#N/A</v>
      </c>
      <c r="CO1737" s="100" t="e">
        <v>#N/A</v>
      </c>
      <c r="CP1737" s="97" t="e">
        <v>#N/A</v>
      </c>
      <c r="CQ1737" s="97" t="e">
        <v>#N/A</v>
      </c>
      <c r="CR1737" s="97" t="e">
        <v>#N/A</v>
      </c>
      <c r="CS1737" s="97" t="e">
        <v>#N/A</v>
      </c>
      <c r="CT1737" s="2" t="e">
        <v>#N/A</v>
      </c>
      <c r="CU1737" s="2" t="e">
        <v>#N/A</v>
      </c>
    </row>
    <row r="1738" spans="1:99" x14ac:dyDescent="0.25">
      <c r="A1738" s="2">
        <v>21150</v>
      </c>
      <c r="B1738" s="2">
        <v>39718799</v>
      </c>
      <c r="C1738" s="2">
        <v>629328</v>
      </c>
      <c r="D1738" s="2">
        <v>38755980</v>
      </c>
      <c r="E1738" s="2">
        <v>253747</v>
      </c>
      <c r="F1738" s="2">
        <v>15712311</v>
      </c>
      <c r="G1738" s="2">
        <v>23043669</v>
      </c>
      <c r="H1738" s="2">
        <v>39718799</v>
      </c>
      <c r="I1738" s="2">
        <v>21354894</v>
      </c>
      <c r="J1738" s="2">
        <v>20581022</v>
      </c>
      <c r="K1738" s="2">
        <v>18363905</v>
      </c>
      <c r="L1738" s="2">
        <v>8749408</v>
      </c>
      <c r="N1738" s="2">
        <v>21150</v>
      </c>
      <c r="O1738" s="97">
        <v>37474487</v>
      </c>
      <c r="P1738" s="97">
        <v>625141</v>
      </c>
      <c r="Q1738" s="97">
        <v>36849346</v>
      </c>
      <c r="R1738" s="97">
        <v>167574</v>
      </c>
      <c r="S1738" s="97">
        <v>14615667</v>
      </c>
      <c r="T1738" s="97">
        <v>22233679</v>
      </c>
      <c r="U1738" s="97">
        <v>37474487</v>
      </c>
      <c r="V1738" s="97">
        <v>20291621</v>
      </c>
      <c r="W1738" s="97" t="e">
        <v>#N/A</v>
      </c>
      <c r="X1738" s="97">
        <v>16526486</v>
      </c>
      <c r="Y1738" s="97">
        <v>8047413</v>
      </c>
      <c r="Z1738" s="97">
        <v>0</v>
      </c>
      <c r="AB1738" s="2">
        <v>21163</v>
      </c>
      <c r="AC1738" s="97" t="e">
        <v>#N/A</v>
      </c>
      <c r="AD1738" s="97" t="e">
        <v>#N/A</v>
      </c>
      <c r="AE1738" s="97" t="e">
        <v>#N/A</v>
      </c>
      <c r="AF1738" s="97" t="e">
        <v>#N/A</v>
      </c>
      <c r="AG1738" s="97" t="e">
        <v>#N/A</v>
      </c>
      <c r="AH1738" s="97" t="e">
        <v>#N/A</v>
      </c>
      <c r="AI1738" s="97" t="e">
        <v>#N/A</v>
      </c>
      <c r="AJ1738" s="97" t="e">
        <v>#N/A</v>
      </c>
      <c r="AK1738" s="97" t="e">
        <v>#N/A</v>
      </c>
      <c r="AL1738" s="97" t="e">
        <v>#N/A</v>
      </c>
      <c r="AM1738" s="97" t="e">
        <v>#N/A</v>
      </c>
      <c r="AN1738" s="2">
        <v>21163</v>
      </c>
      <c r="AO1738" s="97" t="e">
        <v>#N/A</v>
      </c>
      <c r="AP1738" s="97" t="e">
        <v>#N/A</v>
      </c>
      <c r="AQ1738" s="97" t="e">
        <v>#N/A</v>
      </c>
      <c r="AR1738" s="97" t="e">
        <v>#N/A</v>
      </c>
      <c r="AS1738" s="97" t="e">
        <v>#N/A</v>
      </c>
      <c r="AT1738" s="97" t="e">
        <v>#N/A</v>
      </c>
      <c r="AU1738" s="97" t="e">
        <v>#N/A</v>
      </c>
      <c r="AV1738" s="97" t="e">
        <v>#N/A</v>
      </c>
      <c r="AW1738" s="97" t="e">
        <v>#N/A</v>
      </c>
      <c r="AX1738" s="97" t="e">
        <v>#N/A</v>
      </c>
      <c r="AY1738" s="97" t="e">
        <v>#N/A</v>
      </c>
      <c r="AZ1738" s="2">
        <v>21163</v>
      </c>
      <c r="BA1738" s="98" t="e">
        <v>#N/A</v>
      </c>
      <c r="BB1738" s="2" t="e">
        <v>#N/A</v>
      </c>
      <c r="BC1738" s="2" t="e">
        <v>#N/A</v>
      </c>
      <c r="BD1738" s="2" t="e">
        <v>#N/A</v>
      </c>
      <c r="BE1738" s="2" t="e">
        <v>#N/A</v>
      </c>
      <c r="BF1738" s="2" t="e">
        <v>#N/A</v>
      </c>
      <c r="BG1738" s="2" t="e">
        <v>#N/A</v>
      </c>
      <c r="BH1738" s="2" t="e">
        <v>#N/A</v>
      </c>
      <c r="BI1738" s="2" t="e">
        <v>#N/A</v>
      </c>
      <c r="BJ1738" s="2" t="e">
        <v>#N/A</v>
      </c>
      <c r="BK1738" s="2" t="e">
        <v>#N/A</v>
      </c>
      <c r="BL1738" s="2">
        <v>21163</v>
      </c>
      <c r="BM1738" s="2">
        <v>795576635</v>
      </c>
      <c r="BN1738" s="2" t="e">
        <v>#N/A</v>
      </c>
      <c r="BO1738" s="2" t="e">
        <v>#N/A</v>
      </c>
      <c r="BP1738" s="2" t="e">
        <v>#N/A</v>
      </c>
      <c r="BQ1738" s="2" t="e">
        <v>#N/A</v>
      </c>
      <c r="BR1738" s="2" t="e">
        <v>#N/A</v>
      </c>
      <c r="BS1738" s="2" t="e">
        <v>#N/A</v>
      </c>
      <c r="BT1738" s="2" t="e">
        <v>#N/A</v>
      </c>
      <c r="BU1738" s="2" t="e">
        <v>#N/A</v>
      </c>
      <c r="BV1738" s="2" t="e">
        <v>#N/A</v>
      </c>
      <c r="BW1738" s="2" t="e">
        <v>#N/A</v>
      </c>
      <c r="BX1738" s="2">
        <v>21163</v>
      </c>
      <c r="BY1738" s="2" t="e">
        <v>#N/A</v>
      </c>
      <c r="BZ1738" s="2" t="e">
        <v>#N/A</v>
      </c>
      <c r="CA1738" s="2" t="e">
        <v>#N/A</v>
      </c>
      <c r="CB1738" s="2" t="e">
        <v>#N/A</v>
      </c>
      <c r="CC1738" s="2" t="e">
        <v>#N/A</v>
      </c>
      <c r="CD1738" s="2" t="e">
        <v>#N/A</v>
      </c>
      <c r="CE1738" s="2" t="e">
        <v>#N/A</v>
      </c>
      <c r="CF1738" s="2" t="e">
        <v>#N/A</v>
      </c>
      <c r="CG1738" s="2" t="e">
        <v>#N/A</v>
      </c>
      <c r="CH1738" s="2" t="e">
        <v>#N/A</v>
      </c>
      <c r="CI1738" s="2" t="e">
        <v>#N/A</v>
      </c>
      <c r="CJ1738" s="2">
        <v>21163</v>
      </c>
      <c r="CK1738" s="97" t="e">
        <v>#N/A</v>
      </c>
      <c r="CL1738" s="97" t="e">
        <v>#N/A</v>
      </c>
      <c r="CM1738" s="97" t="e">
        <v>#N/A</v>
      </c>
      <c r="CN1738" s="2" t="e">
        <v>#N/A</v>
      </c>
      <c r="CO1738" s="100" t="e">
        <v>#N/A</v>
      </c>
      <c r="CP1738" s="97" t="e">
        <v>#N/A</v>
      </c>
      <c r="CQ1738" s="97" t="e">
        <v>#N/A</v>
      </c>
      <c r="CR1738" s="97" t="e">
        <v>#N/A</v>
      </c>
      <c r="CS1738" s="97" t="e">
        <v>#N/A</v>
      </c>
      <c r="CT1738" s="2" t="e">
        <v>#N/A</v>
      </c>
      <c r="CU1738" s="2" t="e">
        <v>#N/A</v>
      </c>
    </row>
    <row r="1739" spans="1:99" x14ac:dyDescent="0.25">
      <c r="A1739" s="2">
        <v>21151</v>
      </c>
      <c r="B1739" s="2">
        <v>34876133</v>
      </c>
      <c r="C1739" s="2">
        <v>1529216</v>
      </c>
      <c r="D1739" s="2">
        <v>30893150</v>
      </c>
      <c r="E1739" s="2">
        <v>478437</v>
      </c>
      <c r="F1739" s="2">
        <v>15113382</v>
      </c>
      <c r="G1739" s="2">
        <v>15779768</v>
      </c>
      <c r="H1739" s="2">
        <v>34876133</v>
      </c>
      <c r="I1739" s="2">
        <v>14889370</v>
      </c>
      <c r="J1739" s="2">
        <v>12957819</v>
      </c>
      <c r="K1739" s="2">
        <v>19986763</v>
      </c>
      <c r="L1739" s="2">
        <v>8063242</v>
      </c>
      <c r="N1739" s="2">
        <v>21151</v>
      </c>
      <c r="O1739" s="97">
        <v>28788814</v>
      </c>
      <c r="P1739" s="97">
        <v>1945403</v>
      </c>
      <c r="Q1739" s="97">
        <v>26843411</v>
      </c>
      <c r="R1739" s="97">
        <v>679030</v>
      </c>
      <c r="S1739" s="97">
        <v>12840220</v>
      </c>
      <c r="T1739" s="97">
        <v>14003191</v>
      </c>
      <c r="U1739" s="97">
        <v>28788814</v>
      </c>
      <c r="V1739" s="97">
        <v>7216537</v>
      </c>
      <c r="W1739" s="97" t="e">
        <v>#N/A</v>
      </c>
      <c r="X1739" s="97">
        <v>18267869</v>
      </c>
      <c r="Y1739" s="97">
        <v>7572825</v>
      </c>
      <c r="Z1739" s="97">
        <v>0</v>
      </c>
      <c r="AB1739" s="2">
        <v>21164</v>
      </c>
      <c r="AC1739" s="97" t="e">
        <v>#N/A</v>
      </c>
      <c r="AD1739" s="97">
        <v>29508002</v>
      </c>
      <c r="AE1739" s="97" t="e">
        <v>#N/A</v>
      </c>
      <c r="AF1739" s="97" t="e">
        <v>#N/A</v>
      </c>
      <c r="AG1739" s="97" t="e">
        <v>#N/A</v>
      </c>
      <c r="AH1739" s="97" t="e">
        <v>#N/A</v>
      </c>
      <c r="AI1739" s="97">
        <v>373674246</v>
      </c>
      <c r="AJ1739" s="97">
        <v>187270240</v>
      </c>
      <c r="AK1739" s="97">
        <v>145366259</v>
      </c>
      <c r="AL1739" s="97">
        <v>72724294</v>
      </c>
      <c r="AM1739" s="97" t="s">
        <v>189</v>
      </c>
      <c r="AN1739" s="2">
        <v>21164</v>
      </c>
      <c r="AO1739" s="97" t="e">
        <v>#N/A</v>
      </c>
      <c r="AP1739" s="97" t="e">
        <v>#N/A</v>
      </c>
      <c r="AQ1739" s="97" t="e">
        <v>#N/A</v>
      </c>
      <c r="AR1739" s="97">
        <v>0</v>
      </c>
      <c r="AS1739" s="97" t="e">
        <v>#N/A</v>
      </c>
      <c r="AT1739" s="97" t="e">
        <v>#N/A</v>
      </c>
      <c r="AU1739" s="97" t="e">
        <v>#N/A</v>
      </c>
      <c r="AV1739" s="97" t="e">
        <v>#N/A</v>
      </c>
      <c r="AW1739" s="97" t="e">
        <v>#N/A</v>
      </c>
      <c r="AX1739" s="97" t="e">
        <v>#N/A</v>
      </c>
      <c r="AY1739" s="97" t="e">
        <v>#N/A</v>
      </c>
      <c r="AZ1739" s="2">
        <v>21164</v>
      </c>
      <c r="BA1739" s="98" t="e">
        <v>#N/A</v>
      </c>
      <c r="BB1739" s="2">
        <v>0</v>
      </c>
      <c r="BC1739" s="2">
        <v>0</v>
      </c>
      <c r="BD1739" s="2" t="e">
        <v>#N/A</v>
      </c>
      <c r="BE1739" s="2" t="e">
        <v>#N/A</v>
      </c>
      <c r="BF1739" s="2" t="e">
        <v>#N/A</v>
      </c>
      <c r="BG1739" s="2" t="e">
        <v>#N/A</v>
      </c>
      <c r="BH1739" s="2" t="e">
        <v>#N/A</v>
      </c>
      <c r="BI1739" s="2" t="e">
        <v>#N/A</v>
      </c>
      <c r="BJ1739" s="2" t="e">
        <v>#N/A</v>
      </c>
      <c r="BK1739" s="2" t="e">
        <v>#N/A</v>
      </c>
      <c r="BL1739" s="2">
        <v>21164</v>
      </c>
      <c r="BM1739" s="2">
        <v>795576635</v>
      </c>
      <c r="BN1739" s="2">
        <v>0</v>
      </c>
      <c r="BO1739" s="2">
        <v>0</v>
      </c>
      <c r="BP1739" s="2" t="e">
        <v>#N/A</v>
      </c>
      <c r="BQ1739" s="2" t="e">
        <v>#N/A</v>
      </c>
      <c r="BR1739" s="2" t="e">
        <v>#N/A</v>
      </c>
      <c r="BS1739" s="2" t="e">
        <v>#N/A</v>
      </c>
      <c r="BT1739" s="2" t="e">
        <v>#N/A</v>
      </c>
      <c r="BU1739" s="2" t="e">
        <v>#N/A</v>
      </c>
      <c r="BV1739" s="2" t="e">
        <v>#N/A</v>
      </c>
      <c r="BW1739" s="2" t="e">
        <v>#N/A</v>
      </c>
      <c r="BX1739" s="2">
        <v>21164</v>
      </c>
      <c r="BY1739" s="2" t="e">
        <v>#N/A</v>
      </c>
      <c r="BZ1739" s="2">
        <v>0</v>
      </c>
      <c r="CA1739" s="2">
        <v>0</v>
      </c>
      <c r="CB1739" s="2" t="e">
        <v>#N/A</v>
      </c>
      <c r="CC1739" s="2" t="e">
        <v>#N/A</v>
      </c>
      <c r="CD1739" s="2" t="e">
        <v>#N/A</v>
      </c>
      <c r="CE1739" s="2" t="e">
        <v>#N/A</v>
      </c>
      <c r="CF1739" s="2" t="e">
        <v>#N/A</v>
      </c>
      <c r="CG1739" s="2" t="e">
        <v>#N/A</v>
      </c>
      <c r="CH1739" s="2" t="e">
        <v>#N/A</v>
      </c>
      <c r="CI1739" s="2" t="e">
        <v>#N/A</v>
      </c>
      <c r="CJ1739" s="2">
        <v>21164</v>
      </c>
      <c r="CK1739" s="97">
        <v>247254465</v>
      </c>
      <c r="CL1739" s="97" t="e">
        <v>#N/A</v>
      </c>
      <c r="CM1739" s="97" t="e">
        <v>#N/A</v>
      </c>
      <c r="CN1739" s="2">
        <v>6523407</v>
      </c>
      <c r="CO1739" s="100" t="e">
        <v>#N/A</v>
      </c>
      <c r="CP1739" s="97" t="e">
        <v>#N/A</v>
      </c>
      <c r="CQ1739" s="97">
        <v>247254465</v>
      </c>
      <c r="CR1739" s="97">
        <v>135603998</v>
      </c>
      <c r="CS1739" s="97">
        <v>107981263</v>
      </c>
      <c r="CT1739" s="2">
        <v>41906060</v>
      </c>
      <c r="CU1739" s="2" t="s">
        <v>189</v>
      </c>
    </row>
    <row r="1740" spans="1:99" x14ac:dyDescent="0.25">
      <c r="A1740" s="2">
        <v>21152</v>
      </c>
      <c r="B1740" s="2">
        <v>60202755</v>
      </c>
      <c r="C1740" s="2">
        <v>2195263</v>
      </c>
      <c r="D1740" s="2">
        <v>56258290</v>
      </c>
      <c r="E1740" s="2">
        <v>577126</v>
      </c>
      <c r="F1740" s="2">
        <v>26548232</v>
      </c>
      <c r="G1740" s="2">
        <v>29710058</v>
      </c>
      <c r="H1740" s="2">
        <v>60202755</v>
      </c>
      <c r="I1740" s="2">
        <v>28772058</v>
      </c>
      <c r="J1740" s="2">
        <v>27348702</v>
      </c>
      <c r="K1740" s="2">
        <v>31430697</v>
      </c>
      <c r="L1740" s="2">
        <v>13322823</v>
      </c>
      <c r="N1740" s="2">
        <v>21152</v>
      </c>
      <c r="O1740" s="97" t="s">
        <v>186</v>
      </c>
      <c r="P1740" s="97" t="s">
        <v>186</v>
      </c>
      <c r="Q1740" s="97" t="s">
        <v>186</v>
      </c>
      <c r="R1740" s="97" t="s">
        <v>186</v>
      </c>
      <c r="S1740" s="97" t="s">
        <v>186</v>
      </c>
      <c r="T1740" s="97" t="s">
        <v>186</v>
      </c>
      <c r="U1740" s="97" t="s">
        <v>186</v>
      </c>
      <c r="V1740" s="97" t="s">
        <v>186</v>
      </c>
      <c r="W1740" s="97" t="e">
        <v>#N/A</v>
      </c>
      <c r="X1740" s="97" t="s">
        <v>186</v>
      </c>
      <c r="Y1740" s="97" t="s">
        <v>186</v>
      </c>
      <c r="Z1740" s="97">
        <v>0</v>
      </c>
      <c r="AB1740" s="2">
        <v>21165</v>
      </c>
      <c r="AC1740" s="97" t="e">
        <v>#N/A</v>
      </c>
      <c r="AD1740" s="97">
        <v>22902</v>
      </c>
      <c r="AE1740" s="97" t="e">
        <v>#N/A</v>
      </c>
      <c r="AF1740" s="97" t="e">
        <v>#N/A</v>
      </c>
      <c r="AG1740" s="97" t="e">
        <v>#N/A</v>
      </c>
      <c r="AH1740" s="97" t="e">
        <v>#N/A</v>
      </c>
      <c r="AI1740" s="97">
        <v>13084648</v>
      </c>
      <c r="AJ1740" s="97">
        <v>4184796</v>
      </c>
      <c r="AK1740" s="97">
        <v>8895676</v>
      </c>
      <c r="AL1740" s="97">
        <v>3803711</v>
      </c>
      <c r="AM1740" s="97" t="s">
        <v>189</v>
      </c>
      <c r="AN1740" s="2">
        <v>21165</v>
      </c>
      <c r="AO1740" s="97" t="e">
        <v>#N/A</v>
      </c>
      <c r="AP1740" s="97" t="e">
        <v>#N/A</v>
      </c>
      <c r="AQ1740" s="97" t="e">
        <v>#N/A</v>
      </c>
      <c r="AR1740" s="97" t="e">
        <v>#N/A</v>
      </c>
      <c r="AS1740" s="97" t="e">
        <v>#N/A</v>
      </c>
      <c r="AT1740" s="97" t="e">
        <v>#N/A</v>
      </c>
      <c r="AU1740" s="97" t="e">
        <v>#N/A</v>
      </c>
      <c r="AV1740" s="97" t="e">
        <v>#N/A</v>
      </c>
      <c r="AW1740" s="97" t="e">
        <v>#N/A</v>
      </c>
      <c r="AX1740" s="97" t="e">
        <v>#N/A</v>
      </c>
      <c r="AY1740" s="97" t="e">
        <v>#N/A</v>
      </c>
      <c r="AZ1740" s="2">
        <v>21165</v>
      </c>
      <c r="BA1740" s="98" t="e">
        <v>#N/A</v>
      </c>
      <c r="BB1740" s="2" t="e">
        <v>#N/A</v>
      </c>
      <c r="BC1740" s="2" t="e">
        <v>#N/A</v>
      </c>
      <c r="BD1740" s="2" t="e">
        <v>#N/A</v>
      </c>
      <c r="BE1740" s="2" t="e">
        <v>#N/A</v>
      </c>
      <c r="BF1740" s="2" t="e">
        <v>#N/A</v>
      </c>
      <c r="BG1740" s="2" t="e">
        <v>#N/A</v>
      </c>
      <c r="BH1740" s="2" t="e">
        <v>#N/A</v>
      </c>
      <c r="BI1740" s="2" t="e">
        <v>#N/A</v>
      </c>
      <c r="BJ1740" s="2" t="e">
        <v>#N/A</v>
      </c>
      <c r="BK1740" s="2" t="e">
        <v>#N/A</v>
      </c>
      <c r="BL1740" s="2">
        <v>21165</v>
      </c>
      <c r="BM1740" s="2">
        <v>795576635</v>
      </c>
      <c r="BN1740" s="2" t="e">
        <v>#N/A</v>
      </c>
      <c r="BO1740" s="2" t="e">
        <v>#N/A</v>
      </c>
      <c r="BP1740" s="2" t="e">
        <v>#N/A</v>
      </c>
      <c r="BQ1740" s="2" t="e">
        <v>#N/A</v>
      </c>
      <c r="BR1740" s="2" t="e">
        <v>#N/A</v>
      </c>
      <c r="BS1740" s="2" t="e">
        <v>#N/A</v>
      </c>
      <c r="BT1740" s="2" t="e">
        <v>#N/A</v>
      </c>
      <c r="BU1740" s="2" t="e">
        <v>#N/A</v>
      </c>
      <c r="BV1740" s="2" t="e">
        <v>#N/A</v>
      </c>
      <c r="BW1740" s="2" t="e">
        <v>#N/A</v>
      </c>
      <c r="BX1740" s="2">
        <v>21165</v>
      </c>
      <c r="BY1740" s="2" t="e">
        <v>#N/A</v>
      </c>
      <c r="BZ1740" s="2" t="e">
        <v>#N/A</v>
      </c>
      <c r="CA1740" s="2" t="e">
        <v>#N/A</v>
      </c>
      <c r="CB1740" s="2" t="e">
        <v>#N/A</v>
      </c>
      <c r="CC1740" s="2" t="e">
        <v>#N/A</v>
      </c>
      <c r="CD1740" s="2" t="e">
        <v>#N/A</v>
      </c>
      <c r="CE1740" s="2" t="e">
        <v>#N/A</v>
      </c>
      <c r="CF1740" s="2" t="e">
        <v>#N/A</v>
      </c>
      <c r="CG1740" s="2" t="e">
        <v>#N/A</v>
      </c>
      <c r="CH1740" s="2" t="e">
        <v>#N/A</v>
      </c>
      <c r="CI1740" s="2" t="e">
        <v>#N/A</v>
      </c>
      <c r="CJ1740" s="2">
        <v>21165</v>
      </c>
      <c r="CK1740" s="97" t="e">
        <v>#N/A</v>
      </c>
      <c r="CL1740" s="97" t="e">
        <v>#N/A</v>
      </c>
      <c r="CM1740" s="97" t="e">
        <v>#N/A</v>
      </c>
      <c r="CN1740" s="2" t="e">
        <v>#N/A</v>
      </c>
      <c r="CO1740" s="100" t="e">
        <v>#N/A</v>
      </c>
      <c r="CP1740" s="97" t="e">
        <v>#N/A</v>
      </c>
      <c r="CQ1740" s="97" t="e">
        <v>#N/A</v>
      </c>
      <c r="CR1740" s="97" t="e">
        <v>#N/A</v>
      </c>
      <c r="CS1740" s="97" t="e">
        <v>#N/A</v>
      </c>
      <c r="CT1740" s="2" t="e">
        <v>#N/A</v>
      </c>
      <c r="CU1740" s="2" t="e">
        <v>#N/A</v>
      </c>
    </row>
    <row r="1741" spans="1:99" x14ac:dyDescent="0.25">
      <c r="A1741" s="2">
        <v>21153</v>
      </c>
      <c r="B1741" s="2">
        <v>74277731</v>
      </c>
      <c r="C1741" s="2">
        <v>7701599</v>
      </c>
      <c r="D1741" s="2">
        <v>66576132</v>
      </c>
      <c r="E1741" s="2">
        <v>5115094</v>
      </c>
      <c r="F1741" s="2">
        <v>29446725</v>
      </c>
      <c r="G1741" s="2">
        <v>37129407</v>
      </c>
      <c r="H1741" s="2">
        <v>74277731</v>
      </c>
      <c r="I1741" s="2">
        <v>19856678</v>
      </c>
      <c r="J1741" s="2">
        <v>18044073</v>
      </c>
      <c r="K1741" s="2">
        <v>46466952</v>
      </c>
      <c r="L1741" s="2">
        <v>17032520</v>
      </c>
      <c r="N1741" s="2">
        <v>21153</v>
      </c>
      <c r="O1741" s="97">
        <v>62353350</v>
      </c>
      <c r="P1741" s="97">
        <v>7772561</v>
      </c>
      <c r="Q1741" s="97">
        <v>54580789</v>
      </c>
      <c r="R1741" s="97">
        <v>5150214</v>
      </c>
      <c r="S1741" s="97">
        <v>23351185</v>
      </c>
      <c r="T1741" s="97">
        <v>31229604</v>
      </c>
      <c r="U1741" s="97">
        <v>62353350</v>
      </c>
      <c r="V1741" s="97">
        <v>16863894</v>
      </c>
      <c r="W1741" s="97" t="e">
        <v>#N/A</v>
      </c>
      <c r="X1741" s="97">
        <v>44234424</v>
      </c>
      <c r="Y1741" s="97">
        <v>15339233</v>
      </c>
      <c r="Z1741" s="97">
        <v>0</v>
      </c>
      <c r="AB1741" s="2">
        <v>21166</v>
      </c>
      <c r="AC1741" s="97" t="e">
        <v>#N/A</v>
      </c>
      <c r="AD1741" s="97" t="e">
        <v>#N/A</v>
      </c>
      <c r="AE1741" s="97" t="e">
        <v>#N/A</v>
      </c>
      <c r="AF1741" s="97" t="e">
        <v>#N/A</v>
      </c>
      <c r="AG1741" s="97" t="e">
        <v>#N/A</v>
      </c>
      <c r="AH1741" s="97" t="e">
        <v>#N/A</v>
      </c>
      <c r="AI1741" s="97" t="e">
        <v>#N/A</v>
      </c>
      <c r="AJ1741" s="97" t="e">
        <v>#N/A</v>
      </c>
      <c r="AK1741" s="97" t="e">
        <v>#N/A</v>
      </c>
      <c r="AL1741" s="97" t="e">
        <v>#N/A</v>
      </c>
      <c r="AM1741" s="97" t="e">
        <v>#N/A</v>
      </c>
      <c r="AN1741" s="2">
        <v>21166</v>
      </c>
      <c r="AO1741" s="97" t="e">
        <v>#N/A</v>
      </c>
      <c r="AP1741" s="97" t="e">
        <v>#N/A</v>
      </c>
      <c r="AQ1741" s="97" t="e">
        <v>#N/A</v>
      </c>
      <c r="AR1741" s="97" t="e">
        <v>#N/A</v>
      </c>
      <c r="AS1741" s="97" t="e">
        <v>#N/A</v>
      </c>
      <c r="AT1741" s="97" t="e">
        <v>#N/A</v>
      </c>
      <c r="AU1741" s="97" t="e">
        <v>#N/A</v>
      </c>
      <c r="AV1741" s="97" t="e">
        <v>#N/A</v>
      </c>
      <c r="AW1741" s="97" t="e">
        <v>#N/A</v>
      </c>
      <c r="AX1741" s="97" t="e">
        <v>#N/A</v>
      </c>
      <c r="AY1741" s="97" t="e">
        <v>#N/A</v>
      </c>
      <c r="AZ1741" s="2">
        <v>21166</v>
      </c>
      <c r="BA1741" s="98" t="e">
        <v>#N/A</v>
      </c>
      <c r="BB1741" s="2" t="e">
        <v>#N/A</v>
      </c>
      <c r="BC1741" s="2" t="e">
        <v>#N/A</v>
      </c>
      <c r="BD1741" s="2" t="e">
        <v>#N/A</v>
      </c>
      <c r="BE1741" s="2" t="e">
        <v>#N/A</v>
      </c>
      <c r="BF1741" s="2" t="e">
        <v>#N/A</v>
      </c>
      <c r="BG1741" s="2" t="e">
        <v>#N/A</v>
      </c>
      <c r="BH1741" s="2" t="e">
        <v>#N/A</v>
      </c>
      <c r="BI1741" s="2" t="e">
        <v>#N/A</v>
      </c>
      <c r="BJ1741" s="2" t="e">
        <v>#N/A</v>
      </c>
      <c r="BK1741" s="2" t="e">
        <v>#N/A</v>
      </c>
      <c r="BL1741" s="2">
        <v>21166</v>
      </c>
      <c r="BM1741" s="2">
        <v>795576635</v>
      </c>
      <c r="BN1741" s="2" t="e">
        <v>#N/A</v>
      </c>
      <c r="BO1741" s="2" t="e">
        <v>#N/A</v>
      </c>
      <c r="BP1741" s="2" t="e">
        <v>#N/A</v>
      </c>
      <c r="BQ1741" s="2" t="e">
        <v>#N/A</v>
      </c>
      <c r="BR1741" s="2" t="e">
        <v>#N/A</v>
      </c>
      <c r="BS1741" s="2" t="e">
        <v>#N/A</v>
      </c>
      <c r="BT1741" s="2" t="e">
        <v>#N/A</v>
      </c>
      <c r="BU1741" s="2" t="e">
        <v>#N/A</v>
      </c>
      <c r="BV1741" s="2" t="e">
        <v>#N/A</v>
      </c>
      <c r="BW1741" s="2" t="e">
        <v>#N/A</v>
      </c>
      <c r="BX1741" s="2">
        <v>21166</v>
      </c>
      <c r="BY1741" s="2">
        <v>35083464</v>
      </c>
      <c r="BZ1741" s="2" t="e">
        <v>#N/A</v>
      </c>
      <c r="CA1741" s="2" t="e">
        <v>#N/A</v>
      </c>
      <c r="CB1741" s="2">
        <v>603067</v>
      </c>
      <c r="CC1741" s="2">
        <v>11052590</v>
      </c>
      <c r="CD1741" s="2">
        <v>22749598</v>
      </c>
      <c r="CE1741" s="2">
        <v>35083464</v>
      </c>
      <c r="CF1741" s="2">
        <v>22490373</v>
      </c>
      <c r="CG1741" s="2">
        <v>10753830</v>
      </c>
      <c r="CH1741" s="2">
        <v>6830530</v>
      </c>
      <c r="CI1741" s="2" t="s">
        <v>189</v>
      </c>
      <c r="CJ1741" s="2">
        <v>21166</v>
      </c>
      <c r="CK1741" s="97" t="e">
        <v>#N/A</v>
      </c>
      <c r="CL1741" s="97" t="e">
        <v>#N/A</v>
      </c>
      <c r="CM1741" s="97" t="e">
        <v>#N/A</v>
      </c>
      <c r="CN1741" s="2" t="e">
        <v>#N/A</v>
      </c>
      <c r="CO1741" s="100" t="e">
        <v>#N/A</v>
      </c>
      <c r="CP1741" s="97" t="e">
        <v>#N/A</v>
      </c>
      <c r="CQ1741" s="97" t="e">
        <v>#N/A</v>
      </c>
      <c r="CR1741" s="97" t="e">
        <v>#N/A</v>
      </c>
      <c r="CS1741" s="97" t="e">
        <v>#N/A</v>
      </c>
      <c r="CT1741" s="2" t="e">
        <v>#N/A</v>
      </c>
      <c r="CU1741" s="2" t="e">
        <v>#N/A</v>
      </c>
    </row>
    <row r="1742" spans="1:99" x14ac:dyDescent="0.25">
      <c r="A1742" s="2">
        <v>21154</v>
      </c>
      <c r="B1742" s="2" t="e">
        <v>#N/A</v>
      </c>
      <c r="C1742" s="2" t="e">
        <v>#N/A</v>
      </c>
      <c r="D1742" s="2" t="e">
        <v>#N/A</v>
      </c>
      <c r="E1742" s="2" t="e">
        <v>#N/A</v>
      </c>
      <c r="F1742" s="2" t="e">
        <v>#N/A</v>
      </c>
      <c r="G1742" s="2" t="e">
        <v>#N/A</v>
      </c>
      <c r="H1742" s="2" t="e">
        <v>#N/A</v>
      </c>
      <c r="I1742" s="2" t="e">
        <v>#N/A</v>
      </c>
      <c r="J1742" s="2" t="e">
        <v>#N/A</v>
      </c>
      <c r="K1742" s="2" t="e">
        <v>#N/A</v>
      </c>
      <c r="L1742" s="2" t="e">
        <v>#N/A</v>
      </c>
      <c r="N1742" s="2">
        <v>21154</v>
      </c>
      <c r="O1742" s="97" t="s">
        <v>186</v>
      </c>
      <c r="P1742" s="97" t="s">
        <v>186</v>
      </c>
      <c r="Q1742" s="97" t="s">
        <v>186</v>
      </c>
      <c r="R1742" s="97" t="s">
        <v>186</v>
      </c>
      <c r="S1742" s="97" t="s">
        <v>186</v>
      </c>
      <c r="T1742" s="97" t="s">
        <v>186</v>
      </c>
      <c r="U1742" s="97" t="s">
        <v>186</v>
      </c>
      <c r="V1742" s="97" t="s">
        <v>186</v>
      </c>
      <c r="W1742" s="97" t="e">
        <v>#N/A</v>
      </c>
      <c r="X1742" s="97" t="s">
        <v>186</v>
      </c>
      <c r="Y1742" s="97" t="s">
        <v>186</v>
      </c>
      <c r="Z1742" s="97">
        <v>0</v>
      </c>
      <c r="AB1742" s="2">
        <v>21167</v>
      </c>
      <c r="AC1742" s="97" t="e">
        <v>#N/A</v>
      </c>
      <c r="AD1742" s="97">
        <v>400432</v>
      </c>
      <c r="AE1742" s="97" t="e">
        <v>#N/A</v>
      </c>
      <c r="AF1742" s="97" t="e">
        <v>#N/A</v>
      </c>
      <c r="AG1742" s="97" t="e">
        <v>#N/A</v>
      </c>
      <c r="AH1742" s="97" t="e">
        <v>#N/A</v>
      </c>
      <c r="AI1742" s="97">
        <v>62365150</v>
      </c>
      <c r="AJ1742" s="97">
        <v>33549743</v>
      </c>
      <c r="AK1742" s="97">
        <v>28086354</v>
      </c>
      <c r="AL1742" s="97">
        <v>14466894</v>
      </c>
      <c r="AM1742" s="97" t="s">
        <v>189</v>
      </c>
      <c r="AN1742" s="2">
        <v>21167</v>
      </c>
      <c r="AO1742" s="97" t="e">
        <v>#N/A</v>
      </c>
      <c r="AP1742" s="97" t="e">
        <v>#N/A</v>
      </c>
      <c r="AQ1742" s="97" t="e">
        <v>#N/A</v>
      </c>
      <c r="AR1742" s="97">
        <v>0</v>
      </c>
      <c r="AS1742" s="97" t="e">
        <v>#N/A</v>
      </c>
      <c r="AT1742" s="97" t="e">
        <v>#N/A</v>
      </c>
      <c r="AU1742" s="97">
        <v>60133908</v>
      </c>
      <c r="AV1742" s="97">
        <v>28673993</v>
      </c>
      <c r="AW1742" s="97" t="e">
        <v>#N/A</v>
      </c>
      <c r="AX1742" s="97">
        <v>10878231</v>
      </c>
      <c r="AY1742" s="97" t="s">
        <v>189</v>
      </c>
      <c r="AZ1742" s="2">
        <v>21167</v>
      </c>
      <c r="BA1742" s="98" t="e">
        <v>#N/A</v>
      </c>
      <c r="BB1742" s="2">
        <v>0</v>
      </c>
      <c r="BC1742" s="2">
        <v>0</v>
      </c>
      <c r="BD1742" s="2" t="e">
        <v>#N/A</v>
      </c>
      <c r="BE1742" s="2" t="e">
        <v>#N/A</v>
      </c>
      <c r="BF1742" s="2" t="e">
        <v>#N/A</v>
      </c>
      <c r="BG1742" s="2">
        <v>57228305</v>
      </c>
      <c r="BH1742" s="2">
        <v>29439350</v>
      </c>
      <c r="BI1742" s="2">
        <v>24860128</v>
      </c>
      <c r="BJ1742" s="2">
        <v>8188986</v>
      </c>
      <c r="BK1742" s="2" t="s">
        <v>189</v>
      </c>
      <c r="BL1742" s="2">
        <v>21167</v>
      </c>
      <c r="BM1742" s="2">
        <v>795576635</v>
      </c>
      <c r="BN1742" s="2">
        <v>0</v>
      </c>
      <c r="BO1742" s="2">
        <v>0</v>
      </c>
      <c r="BP1742" s="2" t="e">
        <v>#N/A</v>
      </c>
      <c r="BQ1742" s="2" t="e">
        <v>#N/A</v>
      </c>
      <c r="BR1742" s="2" t="e">
        <v>#N/A</v>
      </c>
      <c r="BS1742" s="2">
        <v>47749842</v>
      </c>
      <c r="BT1742" s="2">
        <v>16861968</v>
      </c>
      <c r="BU1742" s="2">
        <v>23314088</v>
      </c>
      <c r="BV1742" s="2">
        <v>9427978</v>
      </c>
      <c r="BW1742" s="2" t="s">
        <v>189</v>
      </c>
      <c r="BX1742" s="2">
        <v>21167</v>
      </c>
      <c r="BY1742" s="2" t="e">
        <v>#N/A</v>
      </c>
      <c r="BZ1742" s="2">
        <v>0</v>
      </c>
      <c r="CA1742" s="2">
        <v>0</v>
      </c>
      <c r="CB1742" s="2" t="e">
        <v>#N/A</v>
      </c>
      <c r="CC1742" s="2" t="e">
        <v>#N/A</v>
      </c>
      <c r="CD1742" s="2" t="e">
        <v>#N/A</v>
      </c>
      <c r="CE1742" s="2">
        <v>49722812</v>
      </c>
      <c r="CF1742" s="2">
        <v>19748374</v>
      </c>
      <c r="CG1742" s="2">
        <v>20305139</v>
      </c>
      <c r="CH1742" s="2">
        <v>9258327</v>
      </c>
      <c r="CI1742" s="2" t="s">
        <v>189</v>
      </c>
      <c r="CJ1742" s="2">
        <v>21167</v>
      </c>
      <c r="CK1742" s="97">
        <v>46783598</v>
      </c>
      <c r="CL1742" s="97" t="e">
        <v>#N/A</v>
      </c>
      <c r="CM1742" s="97" t="e">
        <v>#N/A</v>
      </c>
      <c r="CN1742" s="2">
        <v>180452</v>
      </c>
      <c r="CO1742" s="100" t="e">
        <v>#N/A</v>
      </c>
      <c r="CP1742" s="97" t="e">
        <v>#N/A</v>
      </c>
      <c r="CQ1742" s="97">
        <v>46783598</v>
      </c>
      <c r="CR1742" s="97">
        <v>23159424</v>
      </c>
      <c r="CS1742" s="97">
        <v>23624174</v>
      </c>
      <c r="CT1742" s="2">
        <v>7756052</v>
      </c>
      <c r="CU1742" s="2" t="s">
        <v>189</v>
      </c>
    </row>
    <row r="1743" spans="1:99" x14ac:dyDescent="0.25">
      <c r="A1743" s="2">
        <v>21155</v>
      </c>
      <c r="B1743" s="2">
        <v>31004667</v>
      </c>
      <c r="C1743" s="2">
        <v>2172509</v>
      </c>
      <c r="D1743" s="2">
        <v>28832158</v>
      </c>
      <c r="E1743" s="2">
        <v>707622</v>
      </c>
      <c r="F1743" s="2">
        <v>13487818</v>
      </c>
      <c r="G1743" s="2">
        <v>15344340</v>
      </c>
      <c r="H1743" s="2">
        <v>31004667</v>
      </c>
      <c r="I1743" s="2">
        <v>5599695</v>
      </c>
      <c r="J1743" s="2">
        <v>4835892</v>
      </c>
      <c r="K1743" s="2">
        <v>19335675</v>
      </c>
      <c r="L1743" s="2">
        <v>8460391</v>
      </c>
      <c r="N1743" s="2">
        <v>21155</v>
      </c>
      <c r="O1743" s="97">
        <v>27562933</v>
      </c>
      <c r="P1743" s="97">
        <v>2693540</v>
      </c>
      <c r="Q1743" s="97">
        <v>24869393</v>
      </c>
      <c r="R1743" s="97">
        <v>718516</v>
      </c>
      <c r="S1743" s="97">
        <v>11253278</v>
      </c>
      <c r="T1743" s="97">
        <v>13616115</v>
      </c>
      <c r="U1743" s="97">
        <v>27562933</v>
      </c>
      <c r="V1743" s="97">
        <v>9272127</v>
      </c>
      <c r="W1743" s="97" t="e">
        <v>#N/A</v>
      </c>
      <c r="X1743" s="97">
        <v>17568934</v>
      </c>
      <c r="Y1743" s="97">
        <v>8118800</v>
      </c>
      <c r="Z1743" s="97">
        <v>0</v>
      </c>
      <c r="AB1743" s="2">
        <v>21168</v>
      </c>
      <c r="AC1743" s="97" t="e">
        <v>#N/A</v>
      </c>
      <c r="AD1743" s="97" t="e">
        <v>#N/A</v>
      </c>
      <c r="AE1743" s="97" t="e">
        <v>#N/A</v>
      </c>
      <c r="AF1743" s="97" t="e">
        <v>#N/A</v>
      </c>
      <c r="AG1743" s="97" t="e">
        <v>#N/A</v>
      </c>
      <c r="AH1743" s="97" t="e">
        <v>#N/A</v>
      </c>
      <c r="AI1743" s="97" t="e">
        <v>#N/A</v>
      </c>
      <c r="AJ1743" s="97" t="e">
        <v>#N/A</v>
      </c>
      <c r="AK1743" s="97" t="e">
        <v>#N/A</v>
      </c>
      <c r="AL1743" s="97" t="e">
        <v>#N/A</v>
      </c>
      <c r="AM1743" s="97" t="e">
        <v>#N/A</v>
      </c>
      <c r="AN1743" s="2">
        <v>21168</v>
      </c>
      <c r="AO1743" s="97" t="e">
        <v>#N/A</v>
      </c>
      <c r="AP1743" s="97" t="e">
        <v>#N/A</v>
      </c>
      <c r="AQ1743" s="97" t="e">
        <v>#N/A</v>
      </c>
      <c r="AR1743" s="97" t="e">
        <v>#N/A</v>
      </c>
      <c r="AS1743" s="97" t="e">
        <v>#N/A</v>
      </c>
      <c r="AT1743" s="97" t="e">
        <v>#N/A</v>
      </c>
      <c r="AU1743" s="97" t="e">
        <v>#N/A</v>
      </c>
      <c r="AV1743" s="97" t="e">
        <v>#N/A</v>
      </c>
      <c r="AW1743" s="97" t="e">
        <v>#N/A</v>
      </c>
      <c r="AX1743" s="97" t="e">
        <v>#N/A</v>
      </c>
      <c r="AY1743" s="97" t="e">
        <v>#N/A</v>
      </c>
      <c r="AZ1743" s="2">
        <v>21168</v>
      </c>
      <c r="BA1743" s="98" t="e">
        <v>#N/A</v>
      </c>
      <c r="BB1743" s="2" t="e">
        <v>#N/A</v>
      </c>
      <c r="BC1743" s="2" t="e">
        <v>#N/A</v>
      </c>
      <c r="BD1743" s="2" t="e">
        <v>#N/A</v>
      </c>
      <c r="BE1743" s="2" t="e">
        <v>#N/A</v>
      </c>
      <c r="BF1743" s="2" t="e">
        <v>#N/A</v>
      </c>
      <c r="BG1743" s="2" t="e">
        <v>#N/A</v>
      </c>
      <c r="BH1743" s="2" t="e">
        <v>#N/A</v>
      </c>
      <c r="BI1743" s="2" t="e">
        <v>#N/A</v>
      </c>
      <c r="BJ1743" s="2" t="e">
        <v>#N/A</v>
      </c>
      <c r="BK1743" s="2" t="e">
        <v>#N/A</v>
      </c>
      <c r="BL1743" s="2">
        <v>21168</v>
      </c>
      <c r="BM1743" s="2">
        <v>795576635</v>
      </c>
      <c r="BN1743" s="2" t="e">
        <v>#N/A</v>
      </c>
      <c r="BO1743" s="2" t="e">
        <v>#N/A</v>
      </c>
      <c r="BP1743" s="2" t="e">
        <v>#N/A</v>
      </c>
      <c r="BQ1743" s="2" t="e">
        <v>#N/A</v>
      </c>
      <c r="BR1743" s="2" t="e">
        <v>#N/A</v>
      </c>
      <c r="BS1743" s="2" t="e">
        <v>#N/A</v>
      </c>
      <c r="BT1743" s="2" t="e">
        <v>#N/A</v>
      </c>
      <c r="BU1743" s="2" t="e">
        <v>#N/A</v>
      </c>
      <c r="BV1743" s="2" t="e">
        <v>#N/A</v>
      </c>
      <c r="BW1743" s="2" t="e">
        <v>#N/A</v>
      </c>
      <c r="BX1743" s="2">
        <v>21168</v>
      </c>
      <c r="BY1743" s="2" t="e">
        <v>#N/A</v>
      </c>
      <c r="BZ1743" s="2" t="e">
        <v>#N/A</v>
      </c>
      <c r="CA1743" s="2" t="e">
        <v>#N/A</v>
      </c>
      <c r="CB1743" s="2" t="e">
        <v>#N/A</v>
      </c>
      <c r="CC1743" s="2" t="e">
        <v>#N/A</v>
      </c>
      <c r="CD1743" s="2" t="e">
        <v>#N/A</v>
      </c>
      <c r="CE1743" s="2" t="e">
        <v>#N/A</v>
      </c>
      <c r="CF1743" s="2" t="e">
        <v>#N/A</v>
      </c>
      <c r="CG1743" s="2" t="e">
        <v>#N/A</v>
      </c>
      <c r="CH1743" s="2" t="e">
        <v>#N/A</v>
      </c>
      <c r="CI1743" s="2" t="e">
        <v>#N/A</v>
      </c>
      <c r="CJ1743" s="2">
        <v>21168</v>
      </c>
      <c r="CK1743" s="97" t="e">
        <v>#N/A</v>
      </c>
      <c r="CL1743" s="97" t="e">
        <v>#N/A</v>
      </c>
      <c r="CM1743" s="97" t="e">
        <v>#N/A</v>
      </c>
      <c r="CN1743" s="2" t="e">
        <v>#N/A</v>
      </c>
      <c r="CO1743" s="100" t="e">
        <v>#N/A</v>
      </c>
      <c r="CP1743" s="97" t="e">
        <v>#N/A</v>
      </c>
      <c r="CQ1743" s="97" t="e">
        <v>#N/A</v>
      </c>
      <c r="CR1743" s="97" t="e">
        <v>#N/A</v>
      </c>
      <c r="CS1743" s="97" t="e">
        <v>#N/A</v>
      </c>
      <c r="CT1743" s="2" t="e">
        <v>#N/A</v>
      </c>
      <c r="CU1743" s="2" t="e">
        <v>#N/A</v>
      </c>
    </row>
    <row r="1744" spans="1:99" x14ac:dyDescent="0.25">
      <c r="A1744" s="2">
        <v>21156</v>
      </c>
      <c r="B1744" s="2">
        <v>978740637</v>
      </c>
      <c r="C1744" s="2">
        <v>189045720</v>
      </c>
      <c r="D1744" s="2">
        <v>789694917</v>
      </c>
      <c r="E1744" s="2">
        <v>70890394</v>
      </c>
      <c r="F1744" s="2">
        <v>376411333</v>
      </c>
      <c r="G1744" s="2">
        <v>413283584</v>
      </c>
      <c r="H1744" s="2">
        <v>978740637</v>
      </c>
      <c r="I1744" s="2">
        <v>123899906</v>
      </c>
      <c r="J1744" s="2">
        <v>95592152</v>
      </c>
      <c r="K1744" s="2">
        <v>609472184</v>
      </c>
      <c r="L1744" s="2">
        <v>310222146</v>
      </c>
      <c r="N1744" s="2">
        <v>21156</v>
      </c>
      <c r="O1744" s="97">
        <v>1020118418</v>
      </c>
      <c r="P1744" s="97">
        <v>149975155</v>
      </c>
      <c r="Q1744" s="97">
        <v>715924380</v>
      </c>
      <c r="R1744" s="97">
        <v>72458319</v>
      </c>
      <c r="S1744" s="97">
        <v>340255338</v>
      </c>
      <c r="T1744" s="97">
        <v>375669042</v>
      </c>
      <c r="U1744" s="97">
        <v>1020118418</v>
      </c>
      <c r="V1744" s="97">
        <v>389767263</v>
      </c>
      <c r="W1744" s="97">
        <v>376732339</v>
      </c>
      <c r="X1744" s="97">
        <v>630351155</v>
      </c>
      <c r="Y1744" s="97">
        <v>325827355</v>
      </c>
      <c r="Z1744" s="97">
        <v>0</v>
      </c>
      <c r="AB1744" s="2">
        <v>21169</v>
      </c>
      <c r="AC1744" s="97" t="e">
        <v>#N/A</v>
      </c>
      <c r="AD1744" s="97" t="e">
        <v>#N/A</v>
      </c>
      <c r="AE1744" s="97" t="e">
        <v>#N/A</v>
      </c>
      <c r="AF1744" s="97" t="e">
        <v>#N/A</v>
      </c>
      <c r="AG1744" s="97" t="e">
        <v>#N/A</v>
      </c>
      <c r="AH1744" s="97" t="e">
        <v>#N/A</v>
      </c>
      <c r="AI1744" s="97" t="e">
        <v>#N/A</v>
      </c>
      <c r="AJ1744" s="97" t="e">
        <v>#N/A</v>
      </c>
      <c r="AK1744" s="97" t="e">
        <v>#N/A</v>
      </c>
      <c r="AL1744" s="97" t="e">
        <v>#N/A</v>
      </c>
      <c r="AM1744" s="97" t="e">
        <v>#N/A</v>
      </c>
      <c r="AN1744" s="2">
        <v>21169</v>
      </c>
      <c r="AO1744" s="97" t="e">
        <v>#N/A</v>
      </c>
      <c r="AP1744" s="97" t="e">
        <v>#N/A</v>
      </c>
      <c r="AQ1744" s="97" t="e">
        <v>#N/A</v>
      </c>
      <c r="AR1744" s="97" t="e">
        <v>#N/A</v>
      </c>
      <c r="AS1744" s="97" t="e">
        <v>#N/A</v>
      </c>
      <c r="AT1744" s="97" t="e">
        <v>#N/A</v>
      </c>
      <c r="AU1744" s="97" t="e">
        <v>#N/A</v>
      </c>
      <c r="AV1744" s="97" t="e">
        <v>#N/A</v>
      </c>
      <c r="AW1744" s="97" t="e">
        <v>#N/A</v>
      </c>
      <c r="AX1744" s="97" t="e">
        <v>#N/A</v>
      </c>
      <c r="AY1744" s="97" t="e">
        <v>#N/A</v>
      </c>
      <c r="AZ1744" s="2">
        <v>21169</v>
      </c>
      <c r="BA1744" s="98" t="e">
        <v>#N/A</v>
      </c>
      <c r="BB1744" s="2" t="e">
        <v>#N/A</v>
      </c>
      <c r="BC1744" s="2" t="e">
        <v>#N/A</v>
      </c>
      <c r="BD1744" s="2" t="e">
        <v>#N/A</v>
      </c>
      <c r="BE1744" s="2" t="e">
        <v>#N/A</v>
      </c>
      <c r="BF1744" s="2" t="e">
        <v>#N/A</v>
      </c>
      <c r="BG1744" s="2" t="e">
        <v>#N/A</v>
      </c>
      <c r="BH1744" s="2" t="e">
        <v>#N/A</v>
      </c>
      <c r="BI1744" s="2" t="e">
        <v>#N/A</v>
      </c>
      <c r="BJ1744" s="2" t="e">
        <v>#N/A</v>
      </c>
      <c r="BK1744" s="2" t="e">
        <v>#N/A</v>
      </c>
      <c r="BL1744" s="2">
        <v>21169</v>
      </c>
      <c r="BM1744" s="2">
        <v>795576635</v>
      </c>
      <c r="BN1744" s="2" t="e">
        <v>#N/A</v>
      </c>
      <c r="BO1744" s="2" t="e">
        <v>#N/A</v>
      </c>
      <c r="BP1744" s="2" t="e">
        <v>#N/A</v>
      </c>
      <c r="BQ1744" s="2" t="e">
        <v>#N/A</v>
      </c>
      <c r="BR1744" s="2" t="e">
        <v>#N/A</v>
      </c>
      <c r="BS1744" s="2" t="e">
        <v>#N/A</v>
      </c>
      <c r="BT1744" s="2" t="e">
        <v>#N/A</v>
      </c>
      <c r="BU1744" s="2" t="e">
        <v>#N/A</v>
      </c>
      <c r="BV1744" s="2" t="e">
        <v>#N/A</v>
      </c>
      <c r="BW1744" s="2" t="e">
        <v>#N/A</v>
      </c>
      <c r="BX1744" s="2">
        <v>21169</v>
      </c>
      <c r="BY1744" s="2" t="e">
        <v>#N/A</v>
      </c>
      <c r="BZ1744" s="2" t="e">
        <v>#N/A</v>
      </c>
      <c r="CA1744" s="2" t="e">
        <v>#N/A</v>
      </c>
      <c r="CB1744" s="2" t="e">
        <v>#N/A</v>
      </c>
      <c r="CC1744" s="2" t="e">
        <v>#N/A</v>
      </c>
      <c r="CD1744" s="2" t="e">
        <v>#N/A</v>
      </c>
      <c r="CE1744" s="2" t="e">
        <v>#N/A</v>
      </c>
      <c r="CF1744" s="2" t="e">
        <v>#N/A</v>
      </c>
      <c r="CG1744" s="2" t="e">
        <v>#N/A</v>
      </c>
      <c r="CH1744" s="2" t="e">
        <v>#N/A</v>
      </c>
      <c r="CI1744" s="2" t="e">
        <v>#N/A</v>
      </c>
      <c r="CJ1744" s="2">
        <v>21169</v>
      </c>
      <c r="CK1744" s="97" t="e">
        <v>#N/A</v>
      </c>
      <c r="CL1744" s="97" t="e">
        <v>#N/A</v>
      </c>
      <c r="CM1744" s="97" t="e">
        <v>#N/A</v>
      </c>
      <c r="CN1744" s="2" t="e">
        <v>#N/A</v>
      </c>
      <c r="CO1744" s="100" t="e">
        <v>#N/A</v>
      </c>
      <c r="CP1744" s="97" t="e">
        <v>#N/A</v>
      </c>
      <c r="CQ1744" s="97" t="e">
        <v>#N/A</v>
      </c>
      <c r="CR1744" s="97" t="e">
        <v>#N/A</v>
      </c>
      <c r="CS1744" s="97" t="e">
        <v>#N/A</v>
      </c>
      <c r="CT1744" s="2" t="e">
        <v>#N/A</v>
      </c>
      <c r="CU1744" s="2" t="e">
        <v>#N/A</v>
      </c>
    </row>
    <row r="1745" spans="1:99" x14ac:dyDescent="0.25">
      <c r="A1745" s="2">
        <v>21157</v>
      </c>
      <c r="B1745" s="2" t="e">
        <v>#N/A</v>
      </c>
      <c r="C1745" s="2" t="e">
        <v>#N/A</v>
      </c>
      <c r="D1745" s="2" t="e">
        <v>#N/A</v>
      </c>
      <c r="E1745" s="2" t="e">
        <v>#N/A</v>
      </c>
      <c r="F1745" s="2" t="e">
        <v>#N/A</v>
      </c>
      <c r="G1745" s="2" t="e">
        <v>#N/A</v>
      </c>
      <c r="H1745" s="2" t="e">
        <v>#N/A</v>
      </c>
      <c r="I1745" s="2" t="e">
        <v>#N/A</v>
      </c>
      <c r="J1745" s="2" t="e">
        <v>#N/A</v>
      </c>
      <c r="K1745" s="2" t="e">
        <v>#N/A</v>
      </c>
      <c r="L1745" s="2" t="e">
        <v>#N/A</v>
      </c>
      <c r="N1745" s="2">
        <v>21157</v>
      </c>
      <c r="O1745" s="97">
        <v>41686510</v>
      </c>
      <c r="P1745" s="97">
        <v>2484722</v>
      </c>
      <c r="Q1745" s="97">
        <v>39137801</v>
      </c>
      <c r="R1745" s="97">
        <v>946346</v>
      </c>
      <c r="S1745" s="97">
        <v>16835378</v>
      </c>
      <c r="T1745" s="97">
        <v>22302423</v>
      </c>
      <c r="U1745" s="97">
        <v>41686510</v>
      </c>
      <c r="V1745" s="97">
        <v>17863472</v>
      </c>
      <c r="W1745" s="97" t="e">
        <v>#N/A</v>
      </c>
      <c r="X1745" s="97">
        <v>23823038</v>
      </c>
      <c r="Y1745" s="97">
        <v>8160983</v>
      </c>
      <c r="Z1745" s="97">
        <v>0</v>
      </c>
      <c r="AB1745" s="2">
        <v>21170</v>
      </c>
      <c r="AC1745" s="97" t="e">
        <v>#N/A</v>
      </c>
      <c r="AD1745" s="97" t="e">
        <v>#N/A</v>
      </c>
      <c r="AE1745" s="97" t="e">
        <v>#N/A</v>
      </c>
      <c r="AF1745" s="97" t="e">
        <v>#N/A</v>
      </c>
      <c r="AG1745" s="97" t="e">
        <v>#N/A</v>
      </c>
      <c r="AH1745" s="97" t="e">
        <v>#N/A</v>
      </c>
      <c r="AI1745" s="97" t="e">
        <v>#N/A</v>
      </c>
      <c r="AJ1745" s="97" t="e">
        <v>#N/A</v>
      </c>
      <c r="AK1745" s="97" t="e">
        <v>#N/A</v>
      </c>
      <c r="AL1745" s="97" t="e">
        <v>#N/A</v>
      </c>
      <c r="AM1745" s="97" t="e">
        <v>#N/A</v>
      </c>
      <c r="AN1745" s="2">
        <v>21170</v>
      </c>
      <c r="AO1745" s="97" t="e">
        <v>#N/A</v>
      </c>
      <c r="AP1745" s="97" t="e">
        <v>#N/A</v>
      </c>
      <c r="AQ1745" s="97" t="e">
        <v>#N/A</v>
      </c>
      <c r="AR1745" s="97" t="e">
        <v>#N/A</v>
      </c>
      <c r="AS1745" s="97" t="e">
        <v>#N/A</v>
      </c>
      <c r="AT1745" s="97" t="e">
        <v>#N/A</v>
      </c>
      <c r="AU1745" s="97" t="e">
        <v>#N/A</v>
      </c>
      <c r="AV1745" s="97" t="e">
        <v>#N/A</v>
      </c>
      <c r="AW1745" s="97" t="e">
        <v>#N/A</v>
      </c>
      <c r="AX1745" s="97" t="e">
        <v>#N/A</v>
      </c>
      <c r="AY1745" s="97" t="e">
        <v>#N/A</v>
      </c>
      <c r="AZ1745" s="2">
        <v>21170</v>
      </c>
      <c r="BA1745" s="98" t="e">
        <v>#N/A</v>
      </c>
      <c r="BB1745" s="2" t="e">
        <v>#N/A</v>
      </c>
      <c r="BC1745" s="2" t="e">
        <v>#N/A</v>
      </c>
      <c r="BD1745" s="2" t="e">
        <v>#N/A</v>
      </c>
      <c r="BE1745" s="2" t="e">
        <v>#N/A</v>
      </c>
      <c r="BF1745" s="2" t="e">
        <v>#N/A</v>
      </c>
      <c r="BG1745" s="2" t="e">
        <v>#N/A</v>
      </c>
      <c r="BH1745" s="2" t="e">
        <v>#N/A</v>
      </c>
      <c r="BI1745" s="2" t="e">
        <v>#N/A</v>
      </c>
      <c r="BJ1745" s="2" t="e">
        <v>#N/A</v>
      </c>
      <c r="BK1745" s="2" t="e">
        <v>#N/A</v>
      </c>
      <c r="BL1745" s="2">
        <v>21170</v>
      </c>
      <c r="BM1745" s="2">
        <v>795576635</v>
      </c>
      <c r="BN1745" s="2" t="e">
        <v>#N/A</v>
      </c>
      <c r="BO1745" s="2" t="e">
        <v>#N/A</v>
      </c>
      <c r="BP1745" s="2" t="e">
        <v>#N/A</v>
      </c>
      <c r="BQ1745" s="2" t="e">
        <v>#N/A</v>
      </c>
      <c r="BR1745" s="2" t="e">
        <v>#N/A</v>
      </c>
      <c r="BS1745" s="2" t="e">
        <v>#N/A</v>
      </c>
      <c r="BT1745" s="2" t="e">
        <v>#N/A</v>
      </c>
      <c r="BU1745" s="2" t="e">
        <v>#N/A</v>
      </c>
      <c r="BV1745" s="2" t="e">
        <v>#N/A</v>
      </c>
      <c r="BW1745" s="2" t="e">
        <v>#N/A</v>
      </c>
      <c r="BX1745" s="2">
        <v>21170</v>
      </c>
      <c r="BY1745" s="2" t="e">
        <v>#N/A</v>
      </c>
      <c r="BZ1745" s="2" t="e">
        <v>#N/A</v>
      </c>
      <c r="CA1745" s="2" t="e">
        <v>#N/A</v>
      </c>
      <c r="CB1745" s="2" t="e">
        <v>#N/A</v>
      </c>
      <c r="CC1745" s="2" t="e">
        <v>#N/A</v>
      </c>
      <c r="CD1745" s="2" t="e">
        <v>#N/A</v>
      </c>
      <c r="CE1745" s="2" t="e">
        <v>#N/A</v>
      </c>
      <c r="CF1745" s="2" t="e">
        <v>#N/A</v>
      </c>
      <c r="CG1745" s="2" t="e">
        <v>#N/A</v>
      </c>
      <c r="CH1745" s="2" t="e">
        <v>#N/A</v>
      </c>
      <c r="CI1745" s="2" t="e">
        <v>#N/A</v>
      </c>
      <c r="CJ1745" s="2">
        <v>21170</v>
      </c>
      <c r="CK1745" s="97" t="e">
        <v>#N/A</v>
      </c>
      <c r="CL1745" s="97" t="e">
        <v>#N/A</v>
      </c>
      <c r="CM1745" s="97" t="e">
        <v>#N/A</v>
      </c>
      <c r="CN1745" s="2" t="e">
        <v>#N/A</v>
      </c>
      <c r="CO1745" s="100" t="e">
        <v>#N/A</v>
      </c>
      <c r="CP1745" s="97" t="e">
        <v>#N/A</v>
      </c>
      <c r="CQ1745" s="97" t="e">
        <v>#N/A</v>
      </c>
      <c r="CR1745" s="97" t="e">
        <v>#N/A</v>
      </c>
      <c r="CS1745" s="97" t="e">
        <v>#N/A</v>
      </c>
      <c r="CT1745" s="2" t="e">
        <v>#N/A</v>
      </c>
      <c r="CU1745" s="2" t="e">
        <v>#N/A</v>
      </c>
    </row>
    <row r="1746" spans="1:99" x14ac:dyDescent="0.25">
      <c r="A1746" s="2">
        <v>21158</v>
      </c>
      <c r="B1746" s="2">
        <v>46624376</v>
      </c>
      <c r="C1746" s="2">
        <v>1365756</v>
      </c>
      <c r="D1746" s="2">
        <v>40075638</v>
      </c>
      <c r="E1746" s="2">
        <v>288876</v>
      </c>
      <c r="F1746" s="2">
        <v>17530580</v>
      </c>
      <c r="G1746" s="2">
        <v>22545058</v>
      </c>
      <c r="H1746" s="2">
        <v>46624376</v>
      </c>
      <c r="I1746" s="2">
        <v>20414254</v>
      </c>
      <c r="J1746" s="2">
        <v>18440068</v>
      </c>
      <c r="K1746" s="2">
        <v>25095193</v>
      </c>
      <c r="L1746" s="2">
        <v>8005987</v>
      </c>
      <c r="N1746" s="2">
        <v>21158</v>
      </c>
      <c r="O1746" s="97" t="s">
        <v>186</v>
      </c>
      <c r="P1746" s="97" t="s">
        <v>186</v>
      </c>
      <c r="Q1746" s="97" t="s">
        <v>186</v>
      </c>
      <c r="R1746" s="97" t="s">
        <v>186</v>
      </c>
      <c r="S1746" s="97" t="s">
        <v>186</v>
      </c>
      <c r="T1746" s="97" t="s">
        <v>186</v>
      </c>
      <c r="U1746" s="97" t="s">
        <v>186</v>
      </c>
      <c r="V1746" s="97" t="s">
        <v>186</v>
      </c>
      <c r="W1746" s="97" t="e">
        <v>#N/A</v>
      </c>
      <c r="X1746" s="97" t="s">
        <v>186</v>
      </c>
      <c r="Y1746" s="97" t="s">
        <v>186</v>
      </c>
      <c r="Z1746" s="97">
        <v>0</v>
      </c>
      <c r="AB1746" s="2">
        <v>21171</v>
      </c>
      <c r="AC1746" s="97" t="e">
        <v>#N/A</v>
      </c>
      <c r="AD1746" s="97">
        <v>723087</v>
      </c>
      <c r="AE1746" s="97" t="e">
        <v>#N/A</v>
      </c>
      <c r="AF1746" s="97" t="e">
        <v>#N/A</v>
      </c>
      <c r="AG1746" s="97" t="e">
        <v>#N/A</v>
      </c>
      <c r="AH1746" s="97" t="e">
        <v>#N/A</v>
      </c>
      <c r="AI1746" s="97">
        <v>14044484</v>
      </c>
      <c r="AJ1746" s="97">
        <v>4633125</v>
      </c>
      <c r="AK1746" s="97">
        <v>8841622</v>
      </c>
      <c r="AL1746" s="97">
        <v>4495931</v>
      </c>
      <c r="AM1746" s="97" t="s">
        <v>189</v>
      </c>
      <c r="AN1746" s="2">
        <v>21171</v>
      </c>
      <c r="AO1746" s="97" t="e">
        <v>#N/A</v>
      </c>
      <c r="AP1746" s="97" t="e">
        <v>#N/A</v>
      </c>
      <c r="AQ1746" s="97" t="e">
        <v>#N/A</v>
      </c>
      <c r="AR1746" s="97" t="e">
        <v>#N/A</v>
      </c>
      <c r="AS1746" s="97" t="e">
        <v>#N/A</v>
      </c>
      <c r="AT1746" s="97" t="e">
        <v>#N/A</v>
      </c>
      <c r="AU1746" s="97" t="e">
        <v>#N/A</v>
      </c>
      <c r="AV1746" s="97" t="e">
        <v>#N/A</v>
      </c>
      <c r="AW1746" s="97" t="e">
        <v>#N/A</v>
      </c>
      <c r="AX1746" s="97" t="e">
        <v>#N/A</v>
      </c>
      <c r="AY1746" s="97" t="e">
        <v>#N/A</v>
      </c>
      <c r="AZ1746" s="2">
        <v>21171</v>
      </c>
      <c r="BA1746" s="98" t="e">
        <v>#N/A</v>
      </c>
      <c r="BB1746" s="2" t="e">
        <v>#N/A</v>
      </c>
      <c r="BC1746" s="2" t="e">
        <v>#N/A</v>
      </c>
      <c r="BD1746" s="2" t="e">
        <v>#N/A</v>
      </c>
      <c r="BE1746" s="2" t="e">
        <v>#N/A</v>
      </c>
      <c r="BF1746" s="2" t="e">
        <v>#N/A</v>
      </c>
      <c r="BG1746" s="2" t="e">
        <v>#N/A</v>
      </c>
      <c r="BH1746" s="2" t="e">
        <v>#N/A</v>
      </c>
      <c r="BI1746" s="2" t="e">
        <v>#N/A</v>
      </c>
      <c r="BJ1746" s="2" t="e">
        <v>#N/A</v>
      </c>
      <c r="BK1746" s="2" t="e">
        <v>#N/A</v>
      </c>
      <c r="BL1746" s="2">
        <v>21171</v>
      </c>
      <c r="BM1746" s="2">
        <v>795576635</v>
      </c>
      <c r="BN1746" s="2" t="e">
        <v>#N/A</v>
      </c>
      <c r="BO1746" s="2" t="e">
        <v>#N/A</v>
      </c>
      <c r="BP1746" s="2" t="e">
        <v>#N/A</v>
      </c>
      <c r="BQ1746" s="2" t="e">
        <v>#N/A</v>
      </c>
      <c r="BR1746" s="2" t="e">
        <v>#N/A</v>
      </c>
      <c r="BS1746" s="2" t="e">
        <v>#N/A</v>
      </c>
      <c r="BT1746" s="2" t="e">
        <v>#N/A</v>
      </c>
      <c r="BU1746" s="2" t="e">
        <v>#N/A</v>
      </c>
      <c r="BV1746" s="2" t="e">
        <v>#N/A</v>
      </c>
      <c r="BW1746" s="2" t="e">
        <v>#N/A</v>
      </c>
      <c r="BX1746" s="2">
        <v>21171</v>
      </c>
      <c r="BY1746" s="2" t="e">
        <v>#N/A</v>
      </c>
      <c r="BZ1746" s="2" t="e">
        <v>#N/A</v>
      </c>
      <c r="CA1746" s="2" t="e">
        <v>#N/A</v>
      </c>
      <c r="CB1746" s="2" t="e">
        <v>#N/A</v>
      </c>
      <c r="CC1746" s="2" t="e">
        <v>#N/A</v>
      </c>
      <c r="CD1746" s="2" t="e">
        <v>#N/A</v>
      </c>
      <c r="CE1746" s="2" t="e">
        <v>#N/A</v>
      </c>
      <c r="CF1746" s="2" t="e">
        <v>#N/A</v>
      </c>
      <c r="CG1746" s="2" t="e">
        <v>#N/A</v>
      </c>
      <c r="CH1746" s="2" t="e">
        <v>#N/A</v>
      </c>
      <c r="CI1746" s="2" t="e">
        <v>#N/A</v>
      </c>
      <c r="CJ1746" s="2">
        <v>21171</v>
      </c>
      <c r="CK1746" s="97" t="e">
        <v>#N/A</v>
      </c>
      <c r="CL1746" s="97" t="e">
        <v>#N/A</v>
      </c>
      <c r="CM1746" s="97" t="e">
        <v>#N/A</v>
      </c>
      <c r="CN1746" s="2" t="e">
        <v>#N/A</v>
      </c>
      <c r="CO1746" s="100" t="e">
        <v>#N/A</v>
      </c>
      <c r="CP1746" s="97" t="e">
        <v>#N/A</v>
      </c>
      <c r="CQ1746" s="97" t="e">
        <v>#N/A</v>
      </c>
      <c r="CR1746" s="97" t="e">
        <v>#N/A</v>
      </c>
      <c r="CS1746" s="97" t="e">
        <v>#N/A</v>
      </c>
      <c r="CT1746" s="2" t="e">
        <v>#N/A</v>
      </c>
      <c r="CU1746" s="2" t="e">
        <v>#N/A</v>
      </c>
    </row>
    <row r="1747" spans="1:99" x14ac:dyDescent="0.25">
      <c r="A1747" s="2">
        <v>21159</v>
      </c>
      <c r="B1747" s="2">
        <v>29999822</v>
      </c>
      <c r="C1747" s="2">
        <v>293620</v>
      </c>
      <c r="D1747" s="2">
        <v>29706202</v>
      </c>
      <c r="E1747" s="2">
        <v>12382</v>
      </c>
      <c r="F1747" s="2">
        <v>14286340</v>
      </c>
      <c r="G1747" s="2">
        <v>15419862</v>
      </c>
      <c r="H1747" s="2">
        <v>29999822</v>
      </c>
      <c r="I1747" s="2">
        <v>14159425</v>
      </c>
      <c r="J1747" s="2">
        <v>14027863</v>
      </c>
      <c r="K1747" s="2">
        <v>15665340</v>
      </c>
      <c r="L1747" s="2">
        <v>7150781</v>
      </c>
      <c r="N1747" s="2">
        <v>21159</v>
      </c>
      <c r="O1747" s="97">
        <v>26970183</v>
      </c>
      <c r="P1747" s="97">
        <v>175195</v>
      </c>
      <c r="Q1747" s="97">
        <v>26794988</v>
      </c>
      <c r="R1747" s="97">
        <v>9272</v>
      </c>
      <c r="S1747" s="97">
        <v>12743879</v>
      </c>
      <c r="T1747" s="97">
        <v>14051109</v>
      </c>
      <c r="U1747" s="97">
        <v>26970183</v>
      </c>
      <c r="V1747" s="97">
        <v>12251633</v>
      </c>
      <c r="W1747" s="97" t="e">
        <v>#N/A</v>
      </c>
      <c r="X1747" s="97">
        <v>13944855</v>
      </c>
      <c r="Y1747" s="97">
        <v>5567882</v>
      </c>
      <c r="Z1747" s="97">
        <v>0</v>
      </c>
      <c r="AB1747" s="2">
        <v>21172</v>
      </c>
      <c r="AC1747" s="97" t="e">
        <v>#N/A</v>
      </c>
      <c r="AD1747" s="97" t="e">
        <v>#N/A</v>
      </c>
      <c r="AE1747" s="97" t="e">
        <v>#N/A</v>
      </c>
      <c r="AF1747" s="97" t="e">
        <v>#N/A</v>
      </c>
      <c r="AG1747" s="97" t="e">
        <v>#N/A</v>
      </c>
      <c r="AH1747" s="97" t="e">
        <v>#N/A</v>
      </c>
      <c r="AI1747" s="97" t="e">
        <v>#N/A</v>
      </c>
      <c r="AJ1747" s="97" t="e">
        <v>#N/A</v>
      </c>
      <c r="AK1747" s="97" t="e">
        <v>#N/A</v>
      </c>
      <c r="AL1747" s="97" t="e">
        <v>#N/A</v>
      </c>
      <c r="AM1747" s="97" t="e">
        <v>#N/A</v>
      </c>
      <c r="AN1747" s="2">
        <v>21172</v>
      </c>
      <c r="AO1747" s="97" t="e">
        <v>#N/A</v>
      </c>
      <c r="AP1747" s="97" t="e">
        <v>#N/A</v>
      </c>
      <c r="AQ1747" s="97" t="e">
        <v>#N/A</v>
      </c>
      <c r="AR1747" s="97" t="e">
        <v>#N/A</v>
      </c>
      <c r="AS1747" s="97" t="e">
        <v>#N/A</v>
      </c>
      <c r="AT1747" s="97" t="e">
        <v>#N/A</v>
      </c>
      <c r="AU1747" s="97" t="e">
        <v>#N/A</v>
      </c>
      <c r="AV1747" s="97" t="e">
        <v>#N/A</v>
      </c>
      <c r="AW1747" s="97" t="e">
        <v>#N/A</v>
      </c>
      <c r="AX1747" s="97" t="e">
        <v>#N/A</v>
      </c>
      <c r="AY1747" s="97" t="e">
        <v>#N/A</v>
      </c>
      <c r="AZ1747" s="2">
        <v>21172</v>
      </c>
      <c r="BA1747" s="98" t="e">
        <v>#N/A</v>
      </c>
      <c r="BB1747" s="2" t="e">
        <v>#N/A</v>
      </c>
      <c r="BC1747" s="2" t="e">
        <v>#N/A</v>
      </c>
      <c r="BD1747" s="2" t="e">
        <v>#N/A</v>
      </c>
      <c r="BE1747" s="2" t="e">
        <v>#N/A</v>
      </c>
      <c r="BF1747" s="2" t="e">
        <v>#N/A</v>
      </c>
      <c r="BG1747" s="2" t="e">
        <v>#N/A</v>
      </c>
      <c r="BH1747" s="2" t="e">
        <v>#N/A</v>
      </c>
      <c r="BI1747" s="2" t="e">
        <v>#N/A</v>
      </c>
      <c r="BJ1747" s="2" t="e">
        <v>#N/A</v>
      </c>
      <c r="BK1747" s="2" t="e">
        <v>#N/A</v>
      </c>
      <c r="BL1747" s="2">
        <v>21172</v>
      </c>
      <c r="BM1747" s="2">
        <v>795576635</v>
      </c>
      <c r="BN1747" s="2" t="e">
        <v>#N/A</v>
      </c>
      <c r="BO1747" s="2" t="e">
        <v>#N/A</v>
      </c>
      <c r="BP1747" s="2" t="e">
        <v>#N/A</v>
      </c>
      <c r="BQ1747" s="2" t="e">
        <v>#N/A</v>
      </c>
      <c r="BR1747" s="2" t="e">
        <v>#N/A</v>
      </c>
      <c r="BS1747" s="2" t="e">
        <v>#N/A</v>
      </c>
      <c r="BT1747" s="2" t="e">
        <v>#N/A</v>
      </c>
      <c r="BU1747" s="2" t="e">
        <v>#N/A</v>
      </c>
      <c r="BV1747" s="2" t="e">
        <v>#N/A</v>
      </c>
      <c r="BW1747" s="2" t="e">
        <v>#N/A</v>
      </c>
      <c r="BX1747" s="2">
        <v>21172</v>
      </c>
      <c r="BY1747" s="2" t="e">
        <v>#N/A</v>
      </c>
      <c r="BZ1747" s="2" t="e">
        <v>#N/A</v>
      </c>
      <c r="CA1747" s="2" t="e">
        <v>#N/A</v>
      </c>
      <c r="CB1747" s="2" t="e">
        <v>#N/A</v>
      </c>
      <c r="CC1747" s="2" t="e">
        <v>#N/A</v>
      </c>
      <c r="CD1747" s="2" t="e">
        <v>#N/A</v>
      </c>
      <c r="CE1747" s="2" t="e">
        <v>#N/A</v>
      </c>
      <c r="CF1747" s="2" t="e">
        <v>#N/A</v>
      </c>
      <c r="CG1747" s="2" t="e">
        <v>#N/A</v>
      </c>
      <c r="CH1747" s="2" t="e">
        <v>#N/A</v>
      </c>
      <c r="CI1747" s="2" t="e">
        <v>#N/A</v>
      </c>
      <c r="CJ1747" s="2">
        <v>21172</v>
      </c>
      <c r="CK1747" s="97" t="e">
        <v>#N/A</v>
      </c>
      <c r="CL1747" s="97" t="e">
        <v>#N/A</v>
      </c>
      <c r="CM1747" s="97" t="e">
        <v>#N/A</v>
      </c>
      <c r="CN1747" s="2" t="e">
        <v>#N/A</v>
      </c>
      <c r="CO1747" s="100" t="e">
        <v>#N/A</v>
      </c>
      <c r="CP1747" s="97" t="e">
        <v>#N/A</v>
      </c>
      <c r="CQ1747" s="97" t="e">
        <v>#N/A</v>
      </c>
      <c r="CR1747" s="97" t="e">
        <v>#N/A</v>
      </c>
      <c r="CS1747" s="97" t="e">
        <v>#N/A</v>
      </c>
      <c r="CT1747" s="2" t="e">
        <v>#N/A</v>
      </c>
      <c r="CU1747" s="2" t="e">
        <v>#N/A</v>
      </c>
    </row>
    <row r="1748" spans="1:99" x14ac:dyDescent="0.25">
      <c r="A1748" s="2">
        <v>21160</v>
      </c>
      <c r="B1748" s="2" t="e">
        <v>#N/A</v>
      </c>
      <c r="C1748" s="2" t="e">
        <v>#N/A</v>
      </c>
      <c r="D1748" s="2" t="e">
        <v>#N/A</v>
      </c>
      <c r="E1748" s="2" t="e">
        <v>#N/A</v>
      </c>
      <c r="F1748" s="2" t="e">
        <v>#N/A</v>
      </c>
      <c r="G1748" s="2" t="e">
        <v>#N/A</v>
      </c>
      <c r="H1748" s="2" t="e">
        <v>#N/A</v>
      </c>
      <c r="I1748" s="2" t="e">
        <v>#N/A</v>
      </c>
      <c r="J1748" s="2" t="e">
        <v>#N/A</v>
      </c>
      <c r="K1748" s="2" t="e">
        <v>#N/A</v>
      </c>
      <c r="L1748" s="2" t="e">
        <v>#N/A</v>
      </c>
      <c r="N1748" s="2">
        <v>21160</v>
      </c>
      <c r="O1748" s="97" t="s">
        <v>186</v>
      </c>
      <c r="P1748" s="97" t="s">
        <v>186</v>
      </c>
      <c r="Q1748" s="97" t="s">
        <v>186</v>
      </c>
      <c r="R1748" s="97" t="s">
        <v>186</v>
      </c>
      <c r="S1748" s="97" t="s">
        <v>186</v>
      </c>
      <c r="T1748" s="97" t="s">
        <v>186</v>
      </c>
      <c r="U1748" s="97" t="s">
        <v>186</v>
      </c>
      <c r="V1748" s="97" t="s">
        <v>186</v>
      </c>
      <c r="W1748" s="97" t="e">
        <v>#N/A</v>
      </c>
      <c r="X1748" s="97" t="s">
        <v>186</v>
      </c>
      <c r="Y1748" s="97" t="s">
        <v>186</v>
      </c>
      <c r="Z1748" s="97">
        <v>0</v>
      </c>
      <c r="AB1748" s="2">
        <v>21173</v>
      </c>
      <c r="AC1748" s="97" t="e">
        <v>#N/A</v>
      </c>
      <c r="AD1748" s="97">
        <v>3083248</v>
      </c>
      <c r="AE1748" s="97" t="e">
        <v>#N/A</v>
      </c>
      <c r="AF1748" s="97" t="e">
        <v>#N/A</v>
      </c>
      <c r="AG1748" s="97" t="e">
        <v>#N/A</v>
      </c>
      <c r="AH1748" s="97" t="e">
        <v>#N/A</v>
      </c>
      <c r="AI1748" s="97">
        <v>22868173</v>
      </c>
      <c r="AJ1748" s="97">
        <v>7553695</v>
      </c>
      <c r="AK1748" s="97">
        <v>15314478</v>
      </c>
      <c r="AL1748" s="97">
        <v>6201932</v>
      </c>
      <c r="AM1748" s="97" t="s">
        <v>189</v>
      </c>
      <c r="AN1748" s="2">
        <v>21173</v>
      </c>
      <c r="AO1748" s="97" t="e">
        <v>#N/A</v>
      </c>
      <c r="AP1748" s="97" t="e">
        <v>#N/A</v>
      </c>
      <c r="AQ1748" s="97" t="e">
        <v>#N/A</v>
      </c>
      <c r="AR1748" s="97" t="e">
        <v>#N/A</v>
      </c>
      <c r="AS1748" s="97" t="e">
        <v>#N/A</v>
      </c>
      <c r="AT1748" s="97" t="e">
        <v>#N/A</v>
      </c>
      <c r="AU1748" s="97" t="e">
        <v>#N/A</v>
      </c>
      <c r="AV1748" s="97" t="e">
        <v>#N/A</v>
      </c>
      <c r="AW1748" s="97" t="e">
        <v>#N/A</v>
      </c>
      <c r="AX1748" s="97" t="e">
        <v>#N/A</v>
      </c>
      <c r="AY1748" s="97" t="e">
        <v>#N/A</v>
      </c>
      <c r="AZ1748" s="2">
        <v>21173</v>
      </c>
      <c r="BA1748" s="98" t="e">
        <v>#N/A</v>
      </c>
      <c r="BB1748" s="2" t="e">
        <v>#N/A</v>
      </c>
      <c r="BC1748" s="2" t="e">
        <v>#N/A</v>
      </c>
      <c r="BD1748" s="2" t="e">
        <v>#N/A</v>
      </c>
      <c r="BE1748" s="2" t="e">
        <v>#N/A</v>
      </c>
      <c r="BF1748" s="2" t="e">
        <v>#N/A</v>
      </c>
      <c r="BG1748" s="2" t="e">
        <v>#N/A</v>
      </c>
      <c r="BH1748" s="2" t="e">
        <v>#N/A</v>
      </c>
      <c r="BI1748" s="2" t="e">
        <v>#N/A</v>
      </c>
      <c r="BJ1748" s="2" t="e">
        <v>#N/A</v>
      </c>
      <c r="BK1748" s="2" t="e">
        <v>#N/A</v>
      </c>
      <c r="BL1748" s="2">
        <v>21173</v>
      </c>
      <c r="BM1748" s="2">
        <v>795576635</v>
      </c>
      <c r="BN1748" s="2" t="e">
        <v>#N/A</v>
      </c>
      <c r="BO1748" s="2" t="e">
        <v>#N/A</v>
      </c>
      <c r="BP1748" s="2" t="e">
        <v>#N/A</v>
      </c>
      <c r="BQ1748" s="2" t="e">
        <v>#N/A</v>
      </c>
      <c r="BR1748" s="2" t="e">
        <v>#N/A</v>
      </c>
      <c r="BS1748" s="2" t="e">
        <v>#N/A</v>
      </c>
      <c r="BT1748" s="2" t="e">
        <v>#N/A</v>
      </c>
      <c r="BU1748" s="2" t="e">
        <v>#N/A</v>
      </c>
      <c r="BV1748" s="2" t="e">
        <v>#N/A</v>
      </c>
      <c r="BW1748" s="2" t="e">
        <v>#N/A</v>
      </c>
      <c r="BX1748" s="2">
        <v>21173</v>
      </c>
      <c r="BY1748" s="2">
        <v>49686083</v>
      </c>
      <c r="BZ1748" s="2" t="e">
        <v>#N/A</v>
      </c>
      <c r="CA1748" s="2" t="e">
        <v>#N/A</v>
      </c>
      <c r="CB1748" s="2">
        <v>322186</v>
      </c>
      <c r="CC1748" s="2">
        <v>7313985</v>
      </c>
      <c r="CD1748" s="2">
        <v>24728316</v>
      </c>
      <c r="CE1748" s="2">
        <v>49686083</v>
      </c>
      <c r="CF1748" s="2">
        <v>35687283</v>
      </c>
      <c r="CG1748" s="2">
        <v>13998800</v>
      </c>
      <c r="CH1748" s="2">
        <v>3377663</v>
      </c>
      <c r="CI1748" s="2" t="s">
        <v>189</v>
      </c>
      <c r="CJ1748" s="2">
        <v>21173</v>
      </c>
      <c r="CK1748" s="97" t="e">
        <v>#N/A</v>
      </c>
      <c r="CL1748" s="97" t="e">
        <v>#N/A</v>
      </c>
      <c r="CM1748" s="97" t="e">
        <v>#N/A</v>
      </c>
      <c r="CN1748" s="2" t="e">
        <v>#N/A</v>
      </c>
      <c r="CO1748" s="100" t="e">
        <v>#N/A</v>
      </c>
      <c r="CP1748" s="97" t="e">
        <v>#N/A</v>
      </c>
      <c r="CQ1748" s="97" t="e">
        <v>#N/A</v>
      </c>
      <c r="CR1748" s="97" t="e">
        <v>#N/A</v>
      </c>
      <c r="CS1748" s="97" t="e">
        <v>#N/A</v>
      </c>
      <c r="CT1748" s="2" t="e">
        <v>#N/A</v>
      </c>
      <c r="CU1748" s="2" t="e">
        <v>#N/A</v>
      </c>
    </row>
    <row r="1749" spans="1:99" x14ac:dyDescent="0.25">
      <c r="A1749" s="2">
        <v>21161</v>
      </c>
      <c r="B1749" s="2" t="e">
        <v>#N/A</v>
      </c>
      <c r="C1749" s="2" t="e">
        <v>#N/A</v>
      </c>
      <c r="D1749" s="2" t="e">
        <v>#N/A</v>
      </c>
      <c r="E1749" s="2" t="e">
        <v>#N/A</v>
      </c>
      <c r="F1749" s="2" t="e">
        <v>#N/A</v>
      </c>
      <c r="G1749" s="2" t="e">
        <v>#N/A</v>
      </c>
      <c r="H1749" s="2" t="e">
        <v>#N/A</v>
      </c>
      <c r="I1749" s="2" t="e">
        <v>#N/A</v>
      </c>
      <c r="J1749" s="2" t="e">
        <v>#N/A</v>
      </c>
      <c r="K1749" s="2" t="e">
        <v>#N/A</v>
      </c>
      <c r="L1749" s="2" t="e">
        <v>#N/A</v>
      </c>
      <c r="N1749" s="2">
        <v>21161</v>
      </c>
      <c r="O1749" s="97" t="s">
        <v>186</v>
      </c>
      <c r="P1749" s="97" t="s">
        <v>186</v>
      </c>
      <c r="Q1749" s="97" t="s">
        <v>186</v>
      </c>
      <c r="R1749" s="97" t="s">
        <v>186</v>
      </c>
      <c r="S1749" s="97" t="s">
        <v>186</v>
      </c>
      <c r="T1749" s="97" t="s">
        <v>186</v>
      </c>
      <c r="U1749" s="97" t="s">
        <v>186</v>
      </c>
      <c r="V1749" s="97" t="s">
        <v>186</v>
      </c>
      <c r="W1749" s="97" t="e">
        <v>#N/A</v>
      </c>
      <c r="X1749" s="97" t="s">
        <v>186</v>
      </c>
      <c r="Y1749" s="97" t="s">
        <v>186</v>
      </c>
      <c r="Z1749" s="97">
        <v>0</v>
      </c>
      <c r="AB1749" s="2">
        <v>21174</v>
      </c>
      <c r="AC1749" s="97">
        <v>339484407</v>
      </c>
      <c r="AD1749" s="97">
        <v>73010902</v>
      </c>
      <c r="AE1749" s="97">
        <v>260336793</v>
      </c>
      <c r="AF1749" s="97">
        <v>28594755</v>
      </c>
      <c r="AG1749" s="97">
        <v>104451122</v>
      </c>
      <c r="AH1749" s="97">
        <v>155885671</v>
      </c>
      <c r="AI1749" s="97">
        <v>339484407</v>
      </c>
      <c r="AJ1749" s="97">
        <v>161727643</v>
      </c>
      <c r="AK1749" s="97">
        <v>177756764</v>
      </c>
      <c r="AL1749" s="97">
        <v>69715091</v>
      </c>
      <c r="AM1749" s="97" t="s">
        <v>189</v>
      </c>
      <c r="AN1749" s="2">
        <v>21174</v>
      </c>
      <c r="AO1749" s="97">
        <v>362810503</v>
      </c>
      <c r="AP1749" s="97">
        <v>107519999</v>
      </c>
      <c r="AQ1749" s="97">
        <v>255290504</v>
      </c>
      <c r="AR1749" s="97">
        <v>31600273</v>
      </c>
      <c r="AS1749" s="97">
        <v>104936577</v>
      </c>
      <c r="AT1749" s="97">
        <v>150353927</v>
      </c>
      <c r="AU1749" s="97">
        <v>362810503</v>
      </c>
      <c r="AV1749" s="97">
        <v>135754140</v>
      </c>
      <c r="AW1749" s="97">
        <v>205044440</v>
      </c>
      <c r="AX1749" s="97">
        <v>73328618</v>
      </c>
      <c r="AY1749" s="97" t="s">
        <v>189</v>
      </c>
      <c r="AZ1749" s="2">
        <v>21174</v>
      </c>
      <c r="BA1749" s="98">
        <v>363944171</v>
      </c>
      <c r="BB1749" s="2">
        <v>105193484</v>
      </c>
      <c r="BC1749" s="2">
        <v>219319249</v>
      </c>
      <c r="BD1749" s="2">
        <v>38050647</v>
      </c>
      <c r="BE1749" s="2">
        <v>94446185</v>
      </c>
      <c r="BF1749" s="2">
        <v>124873064</v>
      </c>
      <c r="BG1749" s="2">
        <v>363944171</v>
      </c>
      <c r="BH1749" s="2">
        <v>157031955</v>
      </c>
      <c r="BI1749" s="2">
        <v>206912216</v>
      </c>
      <c r="BJ1749" s="2">
        <v>71287525</v>
      </c>
      <c r="BK1749" s="2" t="s">
        <v>189</v>
      </c>
      <c r="BL1749" s="2">
        <v>21174</v>
      </c>
      <c r="BM1749" s="2">
        <v>323301698</v>
      </c>
      <c r="BN1749" s="2">
        <v>102296739</v>
      </c>
      <c r="BO1749" s="2">
        <v>197788465</v>
      </c>
      <c r="BP1749" s="2">
        <v>31654585</v>
      </c>
      <c r="BQ1749" s="2">
        <v>88725136</v>
      </c>
      <c r="BR1749" s="2">
        <v>109063329</v>
      </c>
      <c r="BS1749" s="2">
        <v>323301698</v>
      </c>
      <c r="BT1749" s="2">
        <v>146297593</v>
      </c>
      <c r="BU1749" s="2">
        <v>177004105</v>
      </c>
      <c r="BV1749" s="2">
        <v>55812565</v>
      </c>
      <c r="BW1749" s="2" t="s">
        <v>189</v>
      </c>
      <c r="BX1749" s="2">
        <v>21174</v>
      </c>
      <c r="BY1749" s="2">
        <v>307172923</v>
      </c>
      <c r="BZ1749" s="2">
        <v>99128346</v>
      </c>
      <c r="CA1749" s="2">
        <v>208044577</v>
      </c>
      <c r="CB1749" s="2">
        <v>31435866</v>
      </c>
      <c r="CC1749" s="2">
        <v>83333252</v>
      </c>
      <c r="CD1749" s="2">
        <v>124711325</v>
      </c>
      <c r="CE1749" s="2">
        <v>307172923</v>
      </c>
      <c r="CF1749" s="2">
        <v>80921305</v>
      </c>
      <c r="CG1749" s="2">
        <v>196945626</v>
      </c>
      <c r="CH1749" s="2">
        <v>58121130</v>
      </c>
      <c r="CI1749" s="2" t="s">
        <v>189</v>
      </c>
      <c r="CJ1749" s="2">
        <v>21174</v>
      </c>
      <c r="CK1749" s="97">
        <v>279013283</v>
      </c>
      <c r="CL1749" s="97" t="e">
        <v>#N/A</v>
      </c>
      <c r="CM1749" s="97" t="e">
        <v>#N/A</v>
      </c>
      <c r="CN1749" s="2">
        <v>28929025</v>
      </c>
      <c r="CO1749" s="100" t="e">
        <v>#N/A</v>
      </c>
      <c r="CP1749" s="97" t="e">
        <v>#N/A</v>
      </c>
      <c r="CQ1749" s="97">
        <v>279013283</v>
      </c>
      <c r="CR1749" s="97">
        <v>124223131</v>
      </c>
      <c r="CS1749" s="97">
        <v>129489827</v>
      </c>
      <c r="CT1749" s="2">
        <v>45423629</v>
      </c>
      <c r="CU1749" s="2" t="s">
        <v>189</v>
      </c>
    </row>
    <row r="1750" spans="1:99" x14ac:dyDescent="0.25">
      <c r="A1750" s="2">
        <v>21162</v>
      </c>
      <c r="B1750" s="2" t="e">
        <v>#N/A</v>
      </c>
      <c r="C1750" s="2" t="e">
        <v>#N/A</v>
      </c>
      <c r="D1750" s="2" t="e">
        <v>#N/A</v>
      </c>
      <c r="E1750" s="2" t="e">
        <v>#N/A</v>
      </c>
      <c r="F1750" s="2" t="e">
        <v>#N/A</v>
      </c>
      <c r="G1750" s="2" t="e">
        <v>#N/A</v>
      </c>
      <c r="H1750" s="2" t="e">
        <v>#N/A</v>
      </c>
      <c r="I1750" s="2" t="e">
        <v>#N/A</v>
      </c>
      <c r="J1750" s="2" t="e">
        <v>#N/A</v>
      </c>
      <c r="K1750" s="2" t="e">
        <v>#N/A</v>
      </c>
      <c r="L1750" s="2" t="e">
        <v>#N/A</v>
      </c>
      <c r="N1750" s="2">
        <v>21162</v>
      </c>
      <c r="O1750" s="97" t="s">
        <v>186</v>
      </c>
      <c r="P1750" s="97" t="s">
        <v>186</v>
      </c>
      <c r="Q1750" s="97" t="s">
        <v>186</v>
      </c>
      <c r="R1750" s="97" t="s">
        <v>186</v>
      </c>
      <c r="S1750" s="97" t="s">
        <v>186</v>
      </c>
      <c r="T1750" s="97" t="s">
        <v>186</v>
      </c>
      <c r="U1750" s="97" t="s">
        <v>186</v>
      </c>
      <c r="V1750" s="97" t="s">
        <v>186</v>
      </c>
      <c r="W1750" s="97" t="e">
        <v>#N/A</v>
      </c>
      <c r="X1750" s="97" t="s">
        <v>186</v>
      </c>
      <c r="Y1750" s="97" t="s">
        <v>186</v>
      </c>
      <c r="Z1750" s="97">
        <v>0</v>
      </c>
      <c r="AB1750" s="2">
        <v>21175</v>
      </c>
      <c r="AC1750" s="97" t="e">
        <v>#N/A</v>
      </c>
      <c r="AD1750" s="97" t="e">
        <v>#N/A</v>
      </c>
      <c r="AE1750" s="97" t="e">
        <v>#N/A</v>
      </c>
      <c r="AF1750" s="97" t="e">
        <v>#N/A</v>
      </c>
      <c r="AG1750" s="97" t="e">
        <v>#N/A</v>
      </c>
      <c r="AH1750" s="97" t="e">
        <v>#N/A</v>
      </c>
      <c r="AI1750" s="97" t="e">
        <v>#N/A</v>
      </c>
      <c r="AJ1750" s="97" t="e">
        <v>#N/A</v>
      </c>
      <c r="AK1750" s="97" t="e">
        <v>#N/A</v>
      </c>
      <c r="AL1750" s="97" t="e">
        <v>#N/A</v>
      </c>
      <c r="AM1750" s="97" t="e">
        <v>#N/A</v>
      </c>
      <c r="AN1750" s="2">
        <v>21175</v>
      </c>
      <c r="AO1750" s="97" t="e">
        <v>#N/A</v>
      </c>
      <c r="AP1750" s="97" t="e">
        <v>#N/A</v>
      </c>
      <c r="AQ1750" s="97" t="e">
        <v>#N/A</v>
      </c>
      <c r="AR1750" s="97" t="e">
        <v>#N/A</v>
      </c>
      <c r="AS1750" s="97" t="e">
        <v>#N/A</v>
      </c>
      <c r="AT1750" s="97" t="e">
        <v>#N/A</v>
      </c>
      <c r="AU1750" s="97" t="e">
        <v>#N/A</v>
      </c>
      <c r="AV1750" s="97" t="e">
        <v>#N/A</v>
      </c>
      <c r="AW1750" s="97" t="e">
        <v>#N/A</v>
      </c>
      <c r="AX1750" s="97" t="e">
        <v>#N/A</v>
      </c>
      <c r="AY1750" s="97" t="e">
        <v>#N/A</v>
      </c>
      <c r="AZ1750" s="2">
        <v>21175</v>
      </c>
      <c r="BA1750" s="98" t="e">
        <v>#N/A</v>
      </c>
      <c r="BB1750" s="2" t="e">
        <v>#N/A</v>
      </c>
      <c r="BC1750" s="2" t="e">
        <v>#N/A</v>
      </c>
      <c r="BD1750" s="2" t="e">
        <v>#N/A</v>
      </c>
      <c r="BE1750" s="2" t="e">
        <v>#N/A</v>
      </c>
      <c r="BF1750" s="2" t="e">
        <v>#N/A</v>
      </c>
      <c r="BG1750" s="2" t="e">
        <v>#N/A</v>
      </c>
      <c r="BH1750" s="2" t="e">
        <v>#N/A</v>
      </c>
      <c r="BI1750" s="2" t="e">
        <v>#N/A</v>
      </c>
      <c r="BJ1750" s="2" t="e">
        <v>#N/A</v>
      </c>
      <c r="BK1750" s="2" t="e">
        <v>#N/A</v>
      </c>
      <c r="BL1750" s="2">
        <v>21175</v>
      </c>
      <c r="BM1750" s="2">
        <v>323301698</v>
      </c>
      <c r="BN1750" s="2" t="e">
        <v>#N/A</v>
      </c>
      <c r="BO1750" s="2" t="e">
        <v>#N/A</v>
      </c>
      <c r="BP1750" s="2" t="e">
        <v>#N/A</v>
      </c>
      <c r="BQ1750" s="2" t="e">
        <v>#N/A</v>
      </c>
      <c r="BR1750" s="2" t="e">
        <v>#N/A</v>
      </c>
      <c r="BS1750" s="2" t="e">
        <v>#N/A</v>
      </c>
      <c r="BT1750" s="2" t="e">
        <v>#N/A</v>
      </c>
      <c r="BU1750" s="2" t="e">
        <v>#N/A</v>
      </c>
      <c r="BV1750" s="2" t="e">
        <v>#N/A</v>
      </c>
      <c r="BW1750" s="2" t="e">
        <v>#N/A</v>
      </c>
      <c r="BX1750" s="2">
        <v>21175</v>
      </c>
      <c r="BY1750" s="2">
        <v>37868634</v>
      </c>
      <c r="BZ1750" s="2" t="e">
        <v>#N/A</v>
      </c>
      <c r="CA1750" s="2" t="e">
        <v>#N/A</v>
      </c>
      <c r="CB1750" s="2">
        <v>305962</v>
      </c>
      <c r="CC1750" s="2">
        <v>13689745</v>
      </c>
      <c r="CD1750" s="2">
        <v>22055564</v>
      </c>
      <c r="CE1750" s="2">
        <v>37868634</v>
      </c>
      <c r="CF1750" s="2">
        <v>13923298</v>
      </c>
      <c r="CG1750" s="2">
        <v>16425971</v>
      </c>
      <c r="CH1750" s="2">
        <v>6021590</v>
      </c>
      <c r="CI1750" s="2" t="s">
        <v>189</v>
      </c>
      <c r="CJ1750" s="2">
        <v>21175</v>
      </c>
      <c r="CK1750" s="97" t="e">
        <v>#N/A</v>
      </c>
      <c r="CL1750" s="97" t="e">
        <v>#N/A</v>
      </c>
      <c r="CM1750" s="97" t="e">
        <v>#N/A</v>
      </c>
      <c r="CN1750" s="2" t="e">
        <v>#N/A</v>
      </c>
      <c r="CO1750" s="100" t="e">
        <v>#N/A</v>
      </c>
      <c r="CP1750" s="97" t="e">
        <v>#N/A</v>
      </c>
      <c r="CQ1750" s="97" t="e">
        <v>#N/A</v>
      </c>
      <c r="CR1750" s="97" t="e">
        <v>#N/A</v>
      </c>
      <c r="CS1750" s="97" t="e">
        <v>#N/A</v>
      </c>
      <c r="CT1750" s="2" t="e">
        <v>#N/A</v>
      </c>
      <c r="CU1750" s="2" t="e">
        <v>#N/A</v>
      </c>
    </row>
    <row r="1751" spans="1:99" x14ac:dyDescent="0.25">
      <c r="A1751" s="2">
        <v>21163</v>
      </c>
      <c r="B1751" s="2">
        <v>50938756</v>
      </c>
      <c r="C1751" s="2">
        <v>3067244</v>
      </c>
      <c r="D1751" s="2">
        <v>47871512</v>
      </c>
      <c r="E1751" s="2">
        <v>658698</v>
      </c>
      <c r="F1751" s="2">
        <v>20865070</v>
      </c>
      <c r="G1751" s="2">
        <v>27006442</v>
      </c>
      <c r="H1751" s="2">
        <v>50938756</v>
      </c>
      <c r="I1751" s="2">
        <v>14739366</v>
      </c>
      <c r="J1751" s="2">
        <v>12636096</v>
      </c>
      <c r="K1751" s="2">
        <v>26955748</v>
      </c>
      <c r="L1751" s="2">
        <v>9546902</v>
      </c>
      <c r="N1751" s="2">
        <v>21163</v>
      </c>
      <c r="O1751" s="97" t="s">
        <v>186</v>
      </c>
      <c r="P1751" s="97" t="s">
        <v>186</v>
      </c>
      <c r="Q1751" s="97" t="s">
        <v>186</v>
      </c>
      <c r="R1751" s="97" t="s">
        <v>186</v>
      </c>
      <c r="S1751" s="97" t="s">
        <v>186</v>
      </c>
      <c r="T1751" s="97" t="s">
        <v>186</v>
      </c>
      <c r="U1751" s="97" t="s">
        <v>186</v>
      </c>
      <c r="V1751" s="97" t="s">
        <v>186</v>
      </c>
      <c r="W1751" s="97" t="e">
        <v>#N/A</v>
      </c>
      <c r="X1751" s="97" t="s">
        <v>186</v>
      </c>
      <c r="Y1751" s="97" t="s">
        <v>186</v>
      </c>
      <c r="Z1751" s="97">
        <v>0</v>
      </c>
      <c r="AB1751" s="2">
        <v>21176</v>
      </c>
      <c r="AC1751" s="97" t="e">
        <v>#N/A</v>
      </c>
      <c r="AD1751" s="97">
        <v>386843</v>
      </c>
      <c r="AE1751" s="97" t="e">
        <v>#N/A</v>
      </c>
      <c r="AF1751" s="97" t="e">
        <v>#N/A</v>
      </c>
      <c r="AG1751" s="97" t="e">
        <v>#N/A</v>
      </c>
      <c r="AH1751" s="97" t="e">
        <v>#N/A</v>
      </c>
      <c r="AI1751" s="97">
        <v>25665411</v>
      </c>
      <c r="AJ1751" s="97">
        <v>9662488</v>
      </c>
      <c r="AK1751" s="97">
        <v>16002923</v>
      </c>
      <c r="AL1751" s="97">
        <v>7165221</v>
      </c>
      <c r="AM1751" s="97" t="s">
        <v>189</v>
      </c>
      <c r="AN1751" s="2">
        <v>21176</v>
      </c>
      <c r="AO1751" s="97" t="e">
        <v>#N/A</v>
      </c>
      <c r="AP1751" s="97" t="e">
        <v>#N/A</v>
      </c>
      <c r="AQ1751" s="97" t="e">
        <v>#N/A</v>
      </c>
      <c r="AR1751" s="97" t="e">
        <v>#N/A</v>
      </c>
      <c r="AS1751" s="97" t="e">
        <v>#N/A</v>
      </c>
      <c r="AT1751" s="97" t="e">
        <v>#N/A</v>
      </c>
      <c r="AU1751" s="97" t="e">
        <v>#N/A</v>
      </c>
      <c r="AV1751" s="97" t="e">
        <v>#N/A</v>
      </c>
      <c r="AW1751" s="97" t="e">
        <v>#N/A</v>
      </c>
      <c r="AX1751" s="97" t="e">
        <v>#N/A</v>
      </c>
      <c r="AY1751" s="97" t="e">
        <v>#N/A</v>
      </c>
      <c r="AZ1751" s="2">
        <v>21176</v>
      </c>
      <c r="BA1751" s="98" t="e">
        <v>#N/A</v>
      </c>
      <c r="BB1751" s="2" t="e">
        <v>#N/A</v>
      </c>
      <c r="BC1751" s="2" t="e">
        <v>#N/A</v>
      </c>
      <c r="BD1751" s="2" t="e">
        <v>#N/A</v>
      </c>
      <c r="BE1751" s="2" t="e">
        <v>#N/A</v>
      </c>
      <c r="BF1751" s="2" t="e">
        <v>#N/A</v>
      </c>
      <c r="BG1751" s="2" t="e">
        <v>#N/A</v>
      </c>
      <c r="BH1751" s="2" t="e">
        <v>#N/A</v>
      </c>
      <c r="BI1751" s="2" t="e">
        <v>#N/A</v>
      </c>
      <c r="BJ1751" s="2" t="e">
        <v>#N/A</v>
      </c>
      <c r="BK1751" s="2" t="e">
        <v>#N/A</v>
      </c>
      <c r="BL1751" s="2">
        <v>21176</v>
      </c>
      <c r="BM1751" s="2">
        <v>323301698</v>
      </c>
      <c r="BN1751" s="2" t="e">
        <v>#N/A</v>
      </c>
      <c r="BO1751" s="2" t="e">
        <v>#N/A</v>
      </c>
      <c r="BP1751" s="2" t="e">
        <v>#N/A</v>
      </c>
      <c r="BQ1751" s="2" t="e">
        <v>#N/A</v>
      </c>
      <c r="BR1751" s="2" t="e">
        <v>#N/A</v>
      </c>
      <c r="BS1751" s="2" t="e">
        <v>#N/A</v>
      </c>
      <c r="BT1751" s="2" t="e">
        <v>#N/A</v>
      </c>
      <c r="BU1751" s="2" t="e">
        <v>#N/A</v>
      </c>
      <c r="BV1751" s="2" t="e">
        <v>#N/A</v>
      </c>
      <c r="BW1751" s="2" t="e">
        <v>#N/A</v>
      </c>
      <c r="BX1751" s="2">
        <v>21176</v>
      </c>
      <c r="BY1751" s="2" t="e">
        <v>#N/A</v>
      </c>
      <c r="BZ1751" s="2" t="e">
        <v>#N/A</v>
      </c>
      <c r="CA1751" s="2" t="e">
        <v>#N/A</v>
      </c>
      <c r="CB1751" s="2" t="e">
        <v>#N/A</v>
      </c>
      <c r="CC1751" s="2" t="e">
        <v>#N/A</v>
      </c>
      <c r="CD1751" s="2" t="e">
        <v>#N/A</v>
      </c>
      <c r="CE1751" s="2" t="e">
        <v>#N/A</v>
      </c>
      <c r="CF1751" s="2" t="e">
        <v>#N/A</v>
      </c>
      <c r="CG1751" s="2" t="e">
        <v>#N/A</v>
      </c>
      <c r="CH1751" s="2" t="e">
        <v>#N/A</v>
      </c>
      <c r="CI1751" s="2" t="e">
        <v>#N/A</v>
      </c>
      <c r="CJ1751" s="2">
        <v>21176</v>
      </c>
      <c r="CK1751" s="97" t="e">
        <v>#N/A</v>
      </c>
      <c r="CL1751" s="97" t="e">
        <v>#N/A</v>
      </c>
      <c r="CM1751" s="97" t="e">
        <v>#N/A</v>
      </c>
      <c r="CN1751" s="2" t="e">
        <v>#N/A</v>
      </c>
      <c r="CO1751" s="100" t="e">
        <v>#N/A</v>
      </c>
      <c r="CP1751" s="97" t="e">
        <v>#N/A</v>
      </c>
      <c r="CQ1751" s="97" t="e">
        <v>#N/A</v>
      </c>
      <c r="CR1751" s="97" t="e">
        <v>#N/A</v>
      </c>
      <c r="CS1751" s="97" t="e">
        <v>#N/A</v>
      </c>
      <c r="CT1751" s="2" t="e">
        <v>#N/A</v>
      </c>
      <c r="CU1751" s="2" t="e">
        <v>#N/A</v>
      </c>
    </row>
    <row r="1752" spans="1:99" x14ac:dyDescent="0.25">
      <c r="A1752" s="2">
        <v>21164</v>
      </c>
      <c r="B1752" s="2">
        <v>303741672</v>
      </c>
      <c r="C1752" s="2">
        <v>31478747</v>
      </c>
      <c r="D1752" s="2">
        <v>266262925</v>
      </c>
      <c r="E1752" s="2">
        <v>12532007</v>
      </c>
      <c r="F1752" s="2">
        <v>103887643</v>
      </c>
      <c r="G1752" s="2">
        <v>162375282</v>
      </c>
      <c r="H1752" s="2">
        <v>303741672</v>
      </c>
      <c r="I1752" s="2">
        <v>100646207</v>
      </c>
      <c r="J1752" s="2">
        <v>97724210</v>
      </c>
      <c r="K1752" s="2">
        <v>187636979</v>
      </c>
      <c r="L1752" s="2">
        <v>91604209</v>
      </c>
      <c r="N1752" s="2">
        <v>21164</v>
      </c>
      <c r="O1752" s="97" t="s">
        <v>186</v>
      </c>
      <c r="P1752" s="97" t="s">
        <v>186</v>
      </c>
      <c r="Q1752" s="97" t="s">
        <v>186</v>
      </c>
      <c r="R1752" s="97" t="s">
        <v>186</v>
      </c>
      <c r="S1752" s="97" t="s">
        <v>186</v>
      </c>
      <c r="T1752" s="97" t="s">
        <v>186</v>
      </c>
      <c r="U1752" s="97" t="s">
        <v>186</v>
      </c>
      <c r="V1752" s="97" t="s">
        <v>186</v>
      </c>
      <c r="W1752" s="97" t="e">
        <v>#N/A</v>
      </c>
      <c r="X1752" s="97" t="s">
        <v>186</v>
      </c>
      <c r="Y1752" s="97" t="s">
        <v>186</v>
      </c>
      <c r="Z1752" s="97">
        <v>0</v>
      </c>
      <c r="AB1752" s="2">
        <v>21177</v>
      </c>
      <c r="AC1752" s="97" t="e">
        <v>#N/A</v>
      </c>
      <c r="AD1752" s="97" t="e">
        <v>#N/A</v>
      </c>
      <c r="AE1752" s="97" t="e">
        <v>#N/A</v>
      </c>
      <c r="AF1752" s="97" t="e">
        <v>#N/A</v>
      </c>
      <c r="AG1752" s="97" t="e">
        <v>#N/A</v>
      </c>
      <c r="AH1752" s="97" t="e">
        <v>#N/A</v>
      </c>
      <c r="AI1752" s="97" t="e">
        <v>#N/A</v>
      </c>
      <c r="AJ1752" s="97" t="e">
        <v>#N/A</v>
      </c>
      <c r="AK1752" s="97" t="e">
        <v>#N/A</v>
      </c>
      <c r="AL1752" s="97" t="e">
        <v>#N/A</v>
      </c>
      <c r="AM1752" s="97" t="e">
        <v>#N/A</v>
      </c>
      <c r="AN1752" s="2">
        <v>21177</v>
      </c>
      <c r="AO1752" s="97" t="e">
        <v>#N/A</v>
      </c>
      <c r="AP1752" s="97" t="e">
        <v>#N/A</v>
      </c>
      <c r="AQ1752" s="97" t="e">
        <v>#N/A</v>
      </c>
      <c r="AR1752" s="97" t="e">
        <v>#N/A</v>
      </c>
      <c r="AS1752" s="97" t="e">
        <v>#N/A</v>
      </c>
      <c r="AT1752" s="97" t="e">
        <v>#N/A</v>
      </c>
      <c r="AU1752" s="97" t="e">
        <v>#N/A</v>
      </c>
      <c r="AV1752" s="97" t="e">
        <v>#N/A</v>
      </c>
      <c r="AW1752" s="97" t="e">
        <v>#N/A</v>
      </c>
      <c r="AX1752" s="97" t="e">
        <v>#N/A</v>
      </c>
      <c r="AY1752" s="97" t="e">
        <v>#N/A</v>
      </c>
      <c r="AZ1752" s="2">
        <v>21177</v>
      </c>
      <c r="BA1752" s="98" t="e">
        <v>#N/A</v>
      </c>
      <c r="BB1752" s="2" t="e">
        <v>#N/A</v>
      </c>
      <c r="BC1752" s="2" t="e">
        <v>#N/A</v>
      </c>
      <c r="BD1752" s="2" t="e">
        <v>#N/A</v>
      </c>
      <c r="BE1752" s="2" t="e">
        <v>#N/A</v>
      </c>
      <c r="BF1752" s="2" t="e">
        <v>#N/A</v>
      </c>
      <c r="BG1752" s="2" t="e">
        <v>#N/A</v>
      </c>
      <c r="BH1752" s="2" t="e">
        <v>#N/A</v>
      </c>
      <c r="BI1752" s="2" t="e">
        <v>#N/A</v>
      </c>
      <c r="BJ1752" s="2" t="e">
        <v>#N/A</v>
      </c>
      <c r="BK1752" s="2" t="e">
        <v>#N/A</v>
      </c>
      <c r="BL1752" s="2">
        <v>21177</v>
      </c>
      <c r="BM1752" s="2">
        <v>323301698</v>
      </c>
      <c r="BN1752" s="2" t="e">
        <v>#N/A</v>
      </c>
      <c r="BO1752" s="2" t="e">
        <v>#N/A</v>
      </c>
      <c r="BP1752" s="2" t="e">
        <v>#N/A</v>
      </c>
      <c r="BQ1752" s="2" t="e">
        <v>#N/A</v>
      </c>
      <c r="BR1752" s="2" t="e">
        <v>#N/A</v>
      </c>
      <c r="BS1752" s="2" t="e">
        <v>#N/A</v>
      </c>
      <c r="BT1752" s="2" t="e">
        <v>#N/A</v>
      </c>
      <c r="BU1752" s="2" t="e">
        <v>#N/A</v>
      </c>
      <c r="BV1752" s="2" t="e">
        <v>#N/A</v>
      </c>
      <c r="BW1752" s="2" t="e">
        <v>#N/A</v>
      </c>
      <c r="BX1752" s="2">
        <v>21177</v>
      </c>
      <c r="BY1752" s="2" t="e">
        <v>#N/A</v>
      </c>
      <c r="BZ1752" s="2" t="e">
        <v>#N/A</v>
      </c>
      <c r="CA1752" s="2" t="e">
        <v>#N/A</v>
      </c>
      <c r="CB1752" s="2" t="e">
        <v>#N/A</v>
      </c>
      <c r="CC1752" s="2" t="e">
        <v>#N/A</v>
      </c>
      <c r="CD1752" s="2" t="e">
        <v>#N/A</v>
      </c>
      <c r="CE1752" s="2" t="e">
        <v>#N/A</v>
      </c>
      <c r="CF1752" s="2" t="e">
        <v>#N/A</v>
      </c>
      <c r="CG1752" s="2" t="e">
        <v>#N/A</v>
      </c>
      <c r="CH1752" s="2" t="e">
        <v>#N/A</v>
      </c>
      <c r="CI1752" s="2" t="e">
        <v>#N/A</v>
      </c>
      <c r="CJ1752" s="2">
        <v>21177</v>
      </c>
      <c r="CK1752" s="97" t="e">
        <v>#N/A</v>
      </c>
      <c r="CL1752" s="97" t="e">
        <v>#N/A</v>
      </c>
      <c r="CM1752" s="97" t="e">
        <v>#N/A</v>
      </c>
      <c r="CN1752" s="2" t="e">
        <v>#N/A</v>
      </c>
      <c r="CO1752" s="100" t="e">
        <v>#N/A</v>
      </c>
      <c r="CP1752" s="97" t="e">
        <v>#N/A</v>
      </c>
      <c r="CQ1752" s="97" t="e">
        <v>#N/A</v>
      </c>
      <c r="CR1752" s="97" t="e">
        <v>#N/A</v>
      </c>
      <c r="CS1752" s="97" t="e">
        <v>#N/A</v>
      </c>
      <c r="CT1752" s="2" t="e">
        <v>#N/A</v>
      </c>
      <c r="CU1752" s="2" t="e">
        <v>#N/A</v>
      </c>
    </row>
    <row r="1753" spans="1:99" x14ac:dyDescent="0.25">
      <c r="A1753" s="2">
        <v>21165</v>
      </c>
      <c r="B1753" s="2">
        <v>15279000</v>
      </c>
      <c r="C1753" s="2">
        <v>16932</v>
      </c>
      <c r="D1753" s="2">
        <v>15262068</v>
      </c>
      <c r="E1753" s="2">
        <v>7872</v>
      </c>
      <c r="F1753" s="2">
        <v>9402297</v>
      </c>
      <c r="G1753" s="2">
        <v>5859771</v>
      </c>
      <c r="H1753" s="2">
        <v>15279000</v>
      </c>
      <c r="I1753" s="2">
        <v>4555743</v>
      </c>
      <c r="J1753" s="2">
        <v>4450780</v>
      </c>
      <c r="K1753" s="2">
        <v>8477563</v>
      </c>
      <c r="L1753" s="2">
        <v>4077685</v>
      </c>
      <c r="N1753" s="2">
        <v>21165</v>
      </c>
      <c r="O1753" s="97" t="s">
        <v>186</v>
      </c>
      <c r="P1753" s="97" t="s">
        <v>186</v>
      </c>
      <c r="Q1753" s="97" t="s">
        <v>186</v>
      </c>
      <c r="R1753" s="97" t="s">
        <v>186</v>
      </c>
      <c r="S1753" s="97" t="s">
        <v>186</v>
      </c>
      <c r="T1753" s="97" t="s">
        <v>186</v>
      </c>
      <c r="U1753" s="97" t="s">
        <v>186</v>
      </c>
      <c r="V1753" s="97" t="s">
        <v>186</v>
      </c>
      <c r="W1753" s="97" t="e">
        <v>#N/A</v>
      </c>
      <c r="X1753" s="97" t="s">
        <v>186</v>
      </c>
      <c r="Y1753" s="97" t="s">
        <v>186</v>
      </c>
      <c r="Z1753" s="97">
        <v>0</v>
      </c>
      <c r="AB1753" s="2">
        <v>21178</v>
      </c>
      <c r="AC1753" s="97" t="e">
        <v>#N/A</v>
      </c>
      <c r="AD1753" s="97" t="e">
        <v>#N/A</v>
      </c>
      <c r="AE1753" s="97" t="e">
        <v>#N/A</v>
      </c>
      <c r="AF1753" s="97" t="e">
        <v>#N/A</v>
      </c>
      <c r="AG1753" s="97" t="e">
        <v>#N/A</v>
      </c>
      <c r="AH1753" s="97" t="e">
        <v>#N/A</v>
      </c>
      <c r="AI1753" s="97" t="e">
        <v>#N/A</v>
      </c>
      <c r="AJ1753" s="97" t="e">
        <v>#N/A</v>
      </c>
      <c r="AK1753" s="97" t="e">
        <v>#N/A</v>
      </c>
      <c r="AL1753" s="97" t="e">
        <v>#N/A</v>
      </c>
      <c r="AM1753" s="97" t="e">
        <v>#N/A</v>
      </c>
      <c r="AN1753" s="2">
        <v>21178</v>
      </c>
      <c r="AO1753" s="97" t="e">
        <v>#N/A</v>
      </c>
      <c r="AP1753" s="97" t="e">
        <v>#N/A</v>
      </c>
      <c r="AQ1753" s="97" t="e">
        <v>#N/A</v>
      </c>
      <c r="AR1753" s="97" t="e">
        <v>#N/A</v>
      </c>
      <c r="AS1753" s="97" t="e">
        <v>#N/A</v>
      </c>
      <c r="AT1753" s="97" t="e">
        <v>#N/A</v>
      </c>
      <c r="AU1753" s="97" t="e">
        <v>#N/A</v>
      </c>
      <c r="AV1753" s="97" t="e">
        <v>#N/A</v>
      </c>
      <c r="AW1753" s="97" t="e">
        <v>#N/A</v>
      </c>
      <c r="AX1753" s="97" t="e">
        <v>#N/A</v>
      </c>
      <c r="AY1753" s="97" t="e">
        <v>#N/A</v>
      </c>
      <c r="AZ1753" s="2">
        <v>21178</v>
      </c>
      <c r="BA1753" s="98" t="e">
        <v>#N/A</v>
      </c>
      <c r="BB1753" s="2" t="e">
        <v>#N/A</v>
      </c>
      <c r="BC1753" s="2" t="e">
        <v>#N/A</v>
      </c>
      <c r="BD1753" s="2" t="e">
        <v>#N/A</v>
      </c>
      <c r="BE1753" s="2" t="e">
        <v>#N/A</v>
      </c>
      <c r="BF1753" s="2" t="e">
        <v>#N/A</v>
      </c>
      <c r="BG1753" s="2" t="e">
        <v>#N/A</v>
      </c>
      <c r="BH1753" s="2" t="e">
        <v>#N/A</v>
      </c>
      <c r="BI1753" s="2" t="e">
        <v>#N/A</v>
      </c>
      <c r="BJ1753" s="2" t="e">
        <v>#N/A</v>
      </c>
      <c r="BK1753" s="2" t="e">
        <v>#N/A</v>
      </c>
      <c r="BL1753" s="2">
        <v>21178</v>
      </c>
      <c r="BM1753" s="2">
        <v>323301698</v>
      </c>
      <c r="BN1753" s="2" t="e">
        <v>#N/A</v>
      </c>
      <c r="BO1753" s="2" t="e">
        <v>#N/A</v>
      </c>
      <c r="BP1753" s="2" t="e">
        <v>#N/A</v>
      </c>
      <c r="BQ1753" s="2" t="e">
        <v>#N/A</v>
      </c>
      <c r="BR1753" s="2" t="e">
        <v>#N/A</v>
      </c>
      <c r="BS1753" s="2" t="e">
        <v>#N/A</v>
      </c>
      <c r="BT1753" s="2" t="e">
        <v>#N/A</v>
      </c>
      <c r="BU1753" s="2" t="e">
        <v>#N/A</v>
      </c>
      <c r="BV1753" s="2" t="e">
        <v>#N/A</v>
      </c>
      <c r="BW1753" s="2" t="e">
        <v>#N/A</v>
      </c>
      <c r="BX1753" s="2">
        <v>21178</v>
      </c>
      <c r="BY1753" s="2" t="e">
        <v>#N/A</v>
      </c>
      <c r="BZ1753" s="2" t="e">
        <v>#N/A</v>
      </c>
      <c r="CA1753" s="2" t="e">
        <v>#N/A</v>
      </c>
      <c r="CB1753" s="2" t="e">
        <v>#N/A</v>
      </c>
      <c r="CC1753" s="2" t="e">
        <v>#N/A</v>
      </c>
      <c r="CD1753" s="2" t="e">
        <v>#N/A</v>
      </c>
      <c r="CE1753" s="2" t="e">
        <v>#N/A</v>
      </c>
      <c r="CF1753" s="2" t="e">
        <v>#N/A</v>
      </c>
      <c r="CG1753" s="2" t="e">
        <v>#N/A</v>
      </c>
      <c r="CH1753" s="2" t="e">
        <v>#N/A</v>
      </c>
      <c r="CI1753" s="2" t="e">
        <v>#N/A</v>
      </c>
      <c r="CJ1753" s="2">
        <v>21178</v>
      </c>
      <c r="CK1753" s="97" t="e">
        <v>#N/A</v>
      </c>
      <c r="CL1753" s="97" t="e">
        <v>#N/A</v>
      </c>
      <c r="CM1753" s="97" t="e">
        <v>#N/A</v>
      </c>
      <c r="CN1753" s="2" t="e">
        <v>#N/A</v>
      </c>
      <c r="CO1753" s="100" t="e">
        <v>#N/A</v>
      </c>
      <c r="CP1753" s="97" t="e">
        <v>#N/A</v>
      </c>
      <c r="CQ1753" s="97" t="e">
        <v>#N/A</v>
      </c>
      <c r="CR1753" s="97" t="e">
        <v>#N/A</v>
      </c>
      <c r="CS1753" s="97" t="e">
        <v>#N/A</v>
      </c>
      <c r="CT1753" s="2" t="e">
        <v>#N/A</v>
      </c>
      <c r="CU1753" s="2" t="e">
        <v>#N/A</v>
      </c>
    </row>
    <row r="1754" spans="1:99" x14ac:dyDescent="0.25">
      <c r="A1754" s="2">
        <v>21166</v>
      </c>
      <c r="B1754" s="2">
        <v>39800541</v>
      </c>
      <c r="C1754" s="2">
        <v>1698048</v>
      </c>
      <c r="D1754" s="2">
        <v>35708668</v>
      </c>
      <c r="E1754" s="2">
        <v>396502</v>
      </c>
      <c r="F1754" s="2">
        <v>15688128</v>
      </c>
      <c r="G1754" s="2">
        <v>20020540</v>
      </c>
      <c r="H1754" s="2">
        <v>39800541</v>
      </c>
      <c r="I1754" s="2">
        <v>18154469</v>
      </c>
      <c r="J1754" s="2">
        <v>17233648</v>
      </c>
      <c r="K1754" s="2">
        <v>21646072</v>
      </c>
      <c r="L1754" s="2">
        <v>9463601</v>
      </c>
      <c r="N1754" s="2">
        <v>21166</v>
      </c>
      <c r="O1754" s="97" t="s">
        <v>186</v>
      </c>
      <c r="P1754" s="97" t="s">
        <v>186</v>
      </c>
      <c r="Q1754" s="97" t="s">
        <v>186</v>
      </c>
      <c r="R1754" s="97" t="s">
        <v>186</v>
      </c>
      <c r="S1754" s="97" t="s">
        <v>186</v>
      </c>
      <c r="T1754" s="97" t="s">
        <v>186</v>
      </c>
      <c r="U1754" s="97" t="s">
        <v>186</v>
      </c>
      <c r="V1754" s="97" t="s">
        <v>186</v>
      </c>
      <c r="W1754" s="97" t="e">
        <v>#N/A</v>
      </c>
      <c r="X1754" s="97" t="s">
        <v>186</v>
      </c>
      <c r="Y1754" s="97" t="s">
        <v>186</v>
      </c>
      <c r="Z1754" s="97">
        <v>0</v>
      </c>
      <c r="AB1754" s="2">
        <v>21179</v>
      </c>
      <c r="AC1754" s="97" t="e">
        <v>#N/A</v>
      </c>
      <c r="AD1754" s="97" t="e">
        <v>#N/A</v>
      </c>
      <c r="AE1754" s="97" t="e">
        <v>#N/A</v>
      </c>
      <c r="AF1754" s="97" t="e">
        <v>#N/A</v>
      </c>
      <c r="AG1754" s="97" t="e">
        <v>#N/A</v>
      </c>
      <c r="AH1754" s="97" t="e">
        <v>#N/A</v>
      </c>
      <c r="AI1754" s="97" t="e">
        <v>#N/A</v>
      </c>
      <c r="AJ1754" s="97" t="e">
        <v>#N/A</v>
      </c>
      <c r="AK1754" s="97" t="e">
        <v>#N/A</v>
      </c>
      <c r="AL1754" s="97" t="e">
        <v>#N/A</v>
      </c>
      <c r="AM1754" s="97" t="e">
        <v>#N/A</v>
      </c>
      <c r="AN1754" s="2">
        <v>21179</v>
      </c>
      <c r="AO1754" s="97" t="e">
        <v>#N/A</v>
      </c>
      <c r="AP1754" s="97" t="e">
        <v>#N/A</v>
      </c>
      <c r="AQ1754" s="97" t="e">
        <v>#N/A</v>
      </c>
      <c r="AR1754" s="97" t="e">
        <v>#N/A</v>
      </c>
      <c r="AS1754" s="97" t="e">
        <v>#N/A</v>
      </c>
      <c r="AT1754" s="97" t="e">
        <v>#N/A</v>
      </c>
      <c r="AU1754" s="97" t="e">
        <v>#N/A</v>
      </c>
      <c r="AV1754" s="97" t="e">
        <v>#N/A</v>
      </c>
      <c r="AW1754" s="97" t="e">
        <v>#N/A</v>
      </c>
      <c r="AX1754" s="97" t="e">
        <v>#N/A</v>
      </c>
      <c r="AY1754" s="97" t="e">
        <v>#N/A</v>
      </c>
      <c r="AZ1754" s="2">
        <v>21179</v>
      </c>
      <c r="BA1754" s="98" t="e">
        <v>#N/A</v>
      </c>
      <c r="BB1754" s="2" t="e">
        <v>#N/A</v>
      </c>
      <c r="BC1754" s="2" t="e">
        <v>#N/A</v>
      </c>
      <c r="BD1754" s="2" t="e">
        <v>#N/A</v>
      </c>
      <c r="BE1754" s="2" t="e">
        <v>#N/A</v>
      </c>
      <c r="BF1754" s="2" t="e">
        <v>#N/A</v>
      </c>
      <c r="BG1754" s="2" t="e">
        <v>#N/A</v>
      </c>
      <c r="BH1754" s="2" t="e">
        <v>#N/A</v>
      </c>
      <c r="BI1754" s="2" t="e">
        <v>#N/A</v>
      </c>
      <c r="BJ1754" s="2" t="e">
        <v>#N/A</v>
      </c>
      <c r="BK1754" s="2" t="e">
        <v>#N/A</v>
      </c>
      <c r="BL1754" s="2">
        <v>21179</v>
      </c>
      <c r="BM1754" s="2">
        <v>323301698</v>
      </c>
      <c r="BN1754" s="2" t="e">
        <v>#N/A</v>
      </c>
      <c r="BO1754" s="2" t="e">
        <v>#N/A</v>
      </c>
      <c r="BP1754" s="2" t="e">
        <v>#N/A</v>
      </c>
      <c r="BQ1754" s="2" t="e">
        <v>#N/A</v>
      </c>
      <c r="BR1754" s="2" t="e">
        <v>#N/A</v>
      </c>
      <c r="BS1754" s="2" t="e">
        <v>#N/A</v>
      </c>
      <c r="BT1754" s="2" t="e">
        <v>#N/A</v>
      </c>
      <c r="BU1754" s="2" t="e">
        <v>#N/A</v>
      </c>
      <c r="BV1754" s="2" t="e">
        <v>#N/A</v>
      </c>
      <c r="BW1754" s="2" t="e">
        <v>#N/A</v>
      </c>
      <c r="BX1754" s="2">
        <v>21179</v>
      </c>
      <c r="BY1754" s="2" t="e">
        <v>#N/A</v>
      </c>
      <c r="BZ1754" s="2" t="e">
        <v>#N/A</v>
      </c>
      <c r="CA1754" s="2" t="e">
        <v>#N/A</v>
      </c>
      <c r="CB1754" s="2" t="e">
        <v>#N/A</v>
      </c>
      <c r="CC1754" s="2" t="e">
        <v>#N/A</v>
      </c>
      <c r="CD1754" s="2" t="e">
        <v>#N/A</v>
      </c>
      <c r="CE1754" s="2" t="e">
        <v>#N/A</v>
      </c>
      <c r="CF1754" s="2" t="e">
        <v>#N/A</v>
      </c>
      <c r="CG1754" s="2" t="e">
        <v>#N/A</v>
      </c>
      <c r="CH1754" s="2" t="e">
        <v>#N/A</v>
      </c>
      <c r="CI1754" s="2" t="e">
        <v>#N/A</v>
      </c>
      <c r="CJ1754" s="2">
        <v>21179</v>
      </c>
      <c r="CK1754" s="97" t="e">
        <v>#N/A</v>
      </c>
      <c r="CL1754" s="97" t="e">
        <v>#N/A</v>
      </c>
      <c r="CM1754" s="97" t="e">
        <v>#N/A</v>
      </c>
      <c r="CN1754" s="2" t="e">
        <v>#N/A</v>
      </c>
      <c r="CO1754" s="100" t="e">
        <v>#N/A</v>
      </c>
      <c r="CP1754" s="97" t="e">
        <v>#N/A</v>
      </c>
      <c r="CQ1754" s="97" t="e">
        <v>#N/A</v>
      </c>
      <c r="CR1754" s="97" t="e">
        <v>#N/A</v>
      </c>
      <c r="CS1754" s="97" t="e">
        <v>#N/A</v>
      </c>
      <c r="CT1754" s="2" t="e">
        <v>#N/A</v>
      </c>
      <c r="CU1754" s="2" t="e">
        <v>#N/A</v>
      </c>
    </row>
    <row r="1755" spans="1:99" x14ac:dyDescent="0.25">
      <c r="A1755" s="2">
        <v>21167</v>
      </c>
      <c r="B1755" s="2">
        <v>65990172</v>
      </c>
      <c r="C1755" s="2">
        <v>496744</v>
      </c>
      <c r="D1755" s="2">
        <v>65493428</v>
      </c>
      <c r="E1755" s="2">
        <v>182030</v>
      </c>
      <c r="F1755" s="2">
        <v>28291744</v>
      </c>
      <c r="G1755" s="2">
        <v>37201684</v>
      </c>
      <c r="H1755" s="2">
        <v>65990172</v>
      </c>
      <c r="I1755" s="2">
        <v>30360884</v>
      </c>
      <c r="J1755" s="2">
        <v>30192450</v>
      </c>
      <c r="K1755" s="2">
        <v>33204383</v>
      </c>
      <c r="L1755" s="2">
        <v>16225751</v>
      </c>
      <c r="N1755" s="2">
        <v>21167</v>
      </c>
      <c r="O1755" s="97" t="s">
        <v>186</v>
      </c>
      <c r="P1755" s="97" t="s">
        <v>186</v>
      </c>
      <c r="Q1755" s="97" t="s">
        <v>186</v>
      </c>
      <c r="R1755" s="97" t="s">
        <v>186</v>
      </c>
      <c r="S1755" s="97" t="s">
        <v>186</v>
      </c>
      <c r="T1755" s="97" t="s">
        <v>186</v>
      </c>
      <c r="U1755" s="97" t="s">
        <v>186</v>
      </c>
      <c r="V1755" s="97" t="s">
        <v>186</v>
      </c>
      <c r="W1755" s="97">
        <v>39454496</v>
      </c>
      <c r="X1755" s="97" t="s">
        <v>186</v>
      </c>
      <c r="Y1755" s="97" t="s">
        <v>186</v>
      </c>
      <c r="Z1755" s="97">
        <v>0</v>
      </c>
      <c r="AB1755" s="2">
        <v>21180</v>
      </c>
      <c r="AC1755" s="97" t="e">
        <v>#N/A</v>
      </c>
      <c r="AD1755" s="97" t="e">
        <v>#N/A</v>
      </c>
      <c r="AE1755" s="97" t="e">
        <v>#N/A</v>
      </c>
      <c r="AF1755" s="97" t="e">
        <v>#N/A</v>
      </c>
      <c r="AG1755" s="97" t="e">
        <v>#N/A</v>
      </c>
      <c r="AH1755" s="97" t="e">
        <v>#N/A</v>
      </c>
      <c r="AI1755" s="97" t="e">
        <v>#N/A</v>
      </c>
      <c r="AJ1755" s="97" t="e">
        <v>#N/A</v>
      </c>
      <c r="AK1755" s="97" t="e">
        <v>#N/A</v>
      </c>
      <c r="AL1755" s="97" t="e">
        <v>#N/A</v>
      </c>
      <c r="AM1755" s="97" t="e">
        <v>#N/A</v>
      </c>
      <c r="AN1755" s="2">
        <v>21180</v>
      </c>
      <c r="AO1755" s="97" t="e">
        <v>#N/A</v>
      </c>
      <c r="AP1755" s="97" t="e">
        <v>#N/A</v>
      </c>
      <c r="AQ1755" s="97" t="e">
        <v>#N/A</v>
      </c>
      <c r="AR1755" s="97" t="e">
        <v>#N/A</v>
      </c>
      <c r="AS1755" s="97" t="e">
        <v>#N/A</v>
      </c>
      <c r="AT1755" s="97" t="e">
        <v>#N/A</v>
      </c>
      <c r="AU1755" s="97" t="e">
        <v>#N/A</v>
      </c>
      <c r="AV1755" s="97" t="e">
        <v>#N/A</v>
      </c>
      <c r="AW1755" s="97" t="e">
        <v>#N/A</v>
      </c>
      <c r="AX1755" s="97" t="e">
        <v>#N/A</v>
      </c>
      <c r="AY1755" s="97" t="e">
        <v>#N/A</v>
      </c>
      <c r="AZ1755" s="2">
        <v>21180</v>
      </c>
      <c r="BA1755" s="98" t="e">
        <v>#N/A</v>
      </c>
      <c r="BB1755" s="2" t="e">
        <v>#N/A</v>
      </c>
      <c r="BC1755" s="2" t="e">
        <v>#N/A</v>
      </c>
      <c r="BD1755" s="2" t="e">
        <v>#N/A</v>
      </c>
      <c r="BE1755" s="2" t="e">
        <v>#N/A</v>
      </c>
      <c r="BF1755" s="2" t="e">
        <v>#N/A</v>
      </c>
      <c r="BG1755" s="2" t="e">
        <v>#N/A</v>
      </c>
      <c r="BH1755" s="2" t="e">
        <v>#N/A</v>
      </c>
      <c r="BI1755" s="2" t="e">
        <v>#N/A</v>
      </c>
      <c r="BJ1755" s="2" t="e">
        <v>#N/A</v>
      </c>
      <c r="BK1755" s="2" t="e">
        <v>#N/A</v>
      </c>
      <c r="BL1755" s="2">
        <v>21180</v>
      </c>
      <c r="BM1755" s="2">
        <v>323301698</v>
      </c>
      <c r="BN1755" s="2" t="e">
        <v>#N/A</v>
      </c>
      <c r="BO1755" s="2" t="e">
        <v>#N/A</v>
      </c>
      <c r="BP1755" s="2" t="e">
        <v>#N/A</v>
      </c>
      <c r="BQ1755" s="2" t="e">
        <v>#N/A</v>
      </c>
      <c r="BR1755" s="2" t="e">
        <v>#N/A</v>
      </c>
      <c r="BS1755" s="2" t="e">
        <v>#N/A</v>
      </c>
      <c r="BT1755" s="2" t="e">
        <v>#N/A</v>
      </c>
      <c r="BU1755" s="2" t="e">
        <v>#N/A</v>
      </c>
      <c r="BV1755" s="2" t="e">
        <v>#N/A</v>
      </c>
      <c r="BW1755" s="2" t="e">
        <v>#N/A</v>
      </c>
      <c r="BX1755" s="2">
        <v>21180</v>
      </c>
      <c r="BY1755" s="2">
        <v>87023999</v>
      </c>
      <c r="BZ1755" s="2" t="e">
        <v>#N/A</v>
      </c>
      <c r="CA1755" s="2" t="e">
        <v>#N/A</v>
      </c>
      <c r="CB1755" s="2">
        <v>606372</v>
      </c>
      <c r="CC1755" s="2">
        <v>29584037</v>
      </c>
      <c r="CD1755" s="2">
        <v>50568552</v>
      </c>
      <c r="CE1755" s="2">
        <v>87023999</v>
      </c>
      <c r="CF1755" s="2">
        <v>31692376</v>
      </c>
      <c r="CG1755" s="2">
        <v>35650483</v>
      </c>
      <c r="CH1755" s="2">
        <v>12239373</v>
      </c>
      <c r="CI1755" s="2" t="s">
        <v>189</v>
      </c>
      <c r="CJ1755" s="2">
        <v>21180</v>
      </c>
      <c r="CK1755" s="97" t="e">
        <v>#N/A</v>
      </c>
      <c r="CL1755" s="97" t="e">
        <v>#N/A</v>
      </c>
      <c r="CM1755" s="97" t="e">
        <v>#N/A</v>
      </c>
      <c r="CN1755" s="2" t="e">
        <v>#N/A</v>
      </c>
      <c r="CO1755" s="100" t="e">
        <v>#N/A</v>
      </c>
      <c r="CP1755" s="97" t="e">
        <v>#N/A</v>
      </c>
      <c r="CQ1755" s="97" t="e">
        <v>#N/A</v>
      </c>
      <c r="CR1755" s="97" t="e">
        <v>#N/A</v>
      </c>
      <c r="CS1755" s="97" t="e">
        <v>#N/A</v>
      </c>
      <c r="CT1755" s="2" t="e">
        <v>#N/A</v>
      </c>
      <c r="CU1755" s="2" t="e">
        <v>#N/A</v>
      </c>
    </row>
    <row r="1756" spans="1:99" x14ac:dyDescent="0.25">
      <c r="A1756" s="2">
        <v>21168</v>
      </c>
      <c r="B1756" s="2">
        <v>36483906</v>
      </c>
      <c r="C1756" s="2">
        <v>513823</v>
      </c>
      <c r="D1756" s="2">
        <v>33419652</v>
      </c>
      <c r="E1756" s="2">
        <v>203350</v>
      </c>
      <c r="F1756" s="2">
        <v>13100587</v>
      </c>
      <c r="G1756" s="2">
        <v>20319065</v>
      </c>
      <c r="H1756" s="2">
        <v>36483906</v>
      </c>
      <c r="I1756" s="2">
        <v>18208074</v>
      </c>
      <c r="J1756" s="2">
        <v>18127746</v>
      </c>
      <c r="K1756" s="2">
        <v>18275832</v>
      </c>
      <c r="L1756" s="2">
        <v>9981755</v>
      </c>
      <c r="N1756" s="2">
        <v>21168</v>
      </c>
      <c r="O1756" s="97" t="s">
        <v>186</v>
      </c>
      <c r="P1756" s="97" t="s">
        <v>186</v>
      </c>
      <c r="Q1756" s="97" t="s">
        <v>186</v>
      </c>
      <c r="R1756" s="97" t="s">
        <v>186</v>
      </c>
      <c r="S1756" s="97" t="s">
        <v>186</v>
      </c>
      <c r="T1756" s="97" t="s">
        <v>186</v>
      </c>
      <c r="U1756" s="97" t="s">
        <v>186</v>
      </c>
      <c r="V1756" s="97" t="s">
        <v>186</v>
      </c>
      <c r="W1756" s="97" t="e">
        <v>#N/A</v>
      </c>
      <c r="X1756" s="97" t="s">
        <v>186</v>
      </c>
      <c r="Y1756" s="97" t="s">
        <v>186</v>
      </c>
      <c r="Z1756" s="97">
        <v>0</v>
      </c>
      <c r="AB1756" s="2">
        <v>21181</v>
      </c>
      <c r="AC1756" s="97" t="e">
        <v>#N/A</v>
      </c>
      <c r="AD1756" s="97">
        <v>538058</v>
      </c>
      <c r="AE1756" s="97" t="e">
        <v>#N/A</v>
      </c>
      <c r="AF1756" s="97" t="e">
        <v>#N/A</v>
      </c>
      <c r="AG1756" s="97" t="e">
        <v>#N/A</v>
      </c>
      <c r="AH1756" s="97" t="e">
        <v>#N/A</v>
      </c>
      <c r="AI1756" s="97">
        <v>24539676</v>
      </c>
      <c r="AJ1756" s="97">
        <v>12030071</v>
      </c>
      <c r="AK1756" s="97">
        <v>12509605</v>
      </c>
      <c r="AL1756" s="97">
        <v>6556376</v>
      </c>
      <c r="AM1756" s="97" t="s">
        <v>189</v>
      </c>
      <c r="AN1756" s="2">
        <v>21181</v>
      </c>
      <c r="AO1756" s="97" t="e">
        <v>#N/A</v>
      </c>
      <c r="AP1756" s="97" t="e">
        <v>#N/A</v>
      </c>
      <c r="AQ1756" s="97" t="e">
        <v>#N/A</v>
      </c>
      <c r="AR1756" s="97" t="e">
        <v>#N/A</v>
      </c>
      <c r="AS1756" s="97" t="e">
        <v>#N/A</v>
      </c>
      <c r="AT1756" s="97" t="e">
        <v>#N/A</v>
      </c>
      <c r="AU1756" s="97" t="e">
        <v>#N/A</v>
      </c>
      <c r="AV1756" s="97" t="e">
        <v>#N/A</v>
      </c>
      <c r="AW1756" s="97" t="e">
        <v>#N/A</v>
      </c>
      <c r="AX1756" s="97" t="e">
        <v>#N/A</v>
      </c>
      <c r="AY1756" s="97" t="e">
        <v>#N/A</v>
      </c>
      <c r="AZ1756" s="2">
        <v>21181</v>
      </c>
      <c r="BA1756" s="98" t="e">
        <v>#N/A</v>
      </c>
      <c r="BB1756" s="2" t="e">
        <v>#N/A</v>
      </c>
      <c r="BC1756" s="2" t="e">
        <v>#N/A</v>
      </c>
      <c r="BD1756" s="2" t="e">
        <v>#N/A</v>
      </c>
      <c r="BE1756" s="2" t="e">
        <v>#N/A</v>
      </c>
      <c r="BF1756" s="2" t="e">
        <v>#N/A</v>
      </c>
      <c r="BG1756" s="2" t="e">
        <v>#N/A</v>
      </c>
      <c r="BH1756" s="2" t="e">
        <v>#N/A</v>
      </c>
      <c r="BI1756" s="2" t="e">
        <v>#N/A</v>
      </c>
      <c r="BJ1756" s="2" t="e">
        <v>#N/A</v>
      </c>
      <c r="BK1756" s="2" t="e">
        <v>#N/A</v>
      </c>
      <c r="BL1756" s="2">
        <v>21181</v>
      </c>
      <c r="BM1756" s="2">
        <v>323301698</v>
      </c>
      <c r="BN1756" s="2" t="e">
        <v>#N/A</v>
      </c>
      <c r="BO1756" s="2" t="e">
        <v>#N/A</v>
      </c>
      <c r="BP1756" s="2" t="e">
        <v>#N/A</v>
      </c>
      <c r="BQ1756" s="2" t="e">
        <v>#N/A</v>
      </c>
      <c r="BR1756" s="2" t="e">
        <v>#N/A</v>
      </c>
      <c r="BS1756" s="2" t="e">
        <v>#N/A</v>
      </c>
      <c r="BT1756" s="2" t="e">
        <v>#N/A</v>
      </c>
      <c r="BU1756" s="2" t="e">
        <v>#N/A</v>
      </c>
      <c r="BV1756" s="2" t="e">
        <v>#N/A</v>
      </c>
      <c r="BW1756" s="2" t="e">
        <v>#N/A</v>
      </c>
      <c r="BX1756" s="2">
        <v>21181</v>
      </c>
      <c r="BY1756" s="2" t="e">
        <v>#N/A</v>
      </c>
      <c r="BZ1756" s="2" t="e">
        <v>#N/A</v>
      </c>
      <c r="CA1756" s="2" t="e">
        <v>#N/A</v>
      </c>
      <c r="CB1756" s="2" t="e">
        <v>#N/A</v>
      </c>
      <c r="CC1756" s="2" t="e">
        <v>#N/A</v>
      </c>
      <c r="CD1756" s="2" t="e">
        <v>#N/A</v>
      </c>
      <c r="CE1756" s="2" t="e">
        <v>#N/A</v>
      </c>
      <c r="CF1756" s="2" t="e">
        <v>#N/A</v>
      </c>
      <c r="CG1756" s="2" t="e">
        <v>#N/A</v>
      </c>
      <c r="CH1756" s="2" t="e">
        <v>#N/A</v>
      </c>
      <c r="CI1756" s="2" t="e">
        <v>#N/A</v>
      </c>
      <c r="CJ1756" s="2">
        <v>21181</v>
      </c>
      <c r="CK1756" s="97" t="e">
        <v>#N/A</v>
      </c>
      <c r="CL1756" s="97" t="e">
        <v>#N/A</v>
      </c>
      <c r="CM1756" s="97" t="e">
        <v>#N/A</v>
      </c>
      <c r="CN1756" s="2" t="e">
        <v>#N/A</v>
      </c>
      <c r="CO1756" s="100" t="e">
        <v>#N/A</v>
      </c>
      <c r="CP1756" s="97" t="e">
        <v>#N/A</v>
      </c>
      <c r="CQ1756" s="97" t="e">
        <v>#N/A</v>
      </c>
      <c r="CR1756" s="97" t="e">
        <v>#N/A</v>
      </c>
      <c r="CS1756" s="97" t="e">
        <v>#N/A</v>
      </c>
      <c r="CT1756" s="2" t="e">
        <v>#N/A</v>
      </c>
      <c r="CU1756" s="2" t="e">
        <v>#N/A</v>
      </c>
    </row>
    <row r="1757" spans="1:99" x14ac:dyDescent="0.25">
      <c r="A1757" s="2">
        <v>21169</v>
      </c>
      <c r="B1757" s="2">
        <v>97974768</v>
      </c>
      <c r="C1757" s="2">
        <v>2693476</v>
      </c>
      <c r="D1757" s="2">
        <v>95281292</v>
      </c>
      <c r="E1757" s="2">
        <v>1133191</v>
      </c>
      <c r="F1757" s="2">
        <v>34722062</v>
      </c>
      <c r="G1757" s="2">
        <v>60559230</v>
      </c>
      <c r="H1757" s="2">
        <v>97974768</v>
      </c>
      <c r="I1757" s="2">
        <v>22570754</v>
      </c>
      <c r="J1757" s="2">
        <v>21523048</v>
      </c>
      <c r="K1757" s="2">
        <v>55229505</v>
      </c>
      <c r="L1757" s="2">
        <v>16180919</v>
      </c>
      <c r="N1757" s="2">
        <v>21169</v>
      </c>
      <c r="O1757" s="97">
        <v>90369292</v>
      </c>
      <c r="P1757" s="97">
        <v>1655827</v>
      </c>
      <c r="Q1757" s="97">
        <v>85831853</v>
      </c>
      <c r="R1757" s="97">
        <v>746458</v>
      </c>
      <c r="S1757" s="97">
        <v>30630419</v>
      </c>
      <c r="T1757" s="97">
        <v>55201434</v>
      </c>
      <c r="U1757" s="97">
        <v>90369292</v>
      </c>
      <c r="V1757" s="97">
        <v>42575876</v>
      </c>
      <c r="W1757" s="97" t="e">
        <v>#N/A</v>
      </c>
      <c r="X1757" s="97">
        <v>47793416</v>
      </c>
      <c r="Y1757" s="97">
        <v>14063072</v>
      </c>
      <c r="Z1757" s="97">
        <v>0</v>
      </c>
      <c r="AB1757" s="2">
        <v>21182</v>
      </c>
      <c r="AC1757" s="97" t="e">
        <v>#N/A</v>
      </c>
      <c r="AD1757" s="97" t="e">
        <v>#N/A</v>
      </c>
      <c r="AE1757" s="97" t="e">
        <v>#N/A</v>
      </c>
      <c r="AF1757" s="97" t="e">
        <v>#N/A</v>
      </c>
      <c r="AG1757" s="97" t="e">
        <v>#N/A</v>
      </c>
      <c r="AH1757" s="97" t="e">
        <v>#N/A</v>
      </c>
      <c r="AI1757" s="97" t="e">
        <v>#N/A</v>
      </c>
      <c r="AJ1757" s="97" t="e">
        <v>#N/A</v>
      </c>
      <c r="AK1757" s="97" t="e">
        <v>#N/A</v>
      </c>
      <c r="AL1757" s="97" t="e">
        <v>#N/A</v>
      </c>
      <c r="AM1757" s="97" t="e">
        <v>#N/A</v>
      </c>
      <c r="AN1757" s="2">
        <v>21182</v>
      </c>
      <c r="AO1757" s="97" t="e">
        <v>#N/A</v>
      </c>
      <c r="AP1757" s="97" t="e">
        <v>#N/A</v>
      </c>
      <c r="AQ1757" s="97" t="e">
        <v>#N/A</v>
      </c>
      <c r="AR1757" s="97" t="e">
        <v>#N/A</v>
      </c>
      <c r="AS1757" s="97" t="e">
        <v>#N/A</v>
      </c>
      <c r="AT1757" s="97" t="e">
        <v>#N/A</v>
      </c>
      <c r="AU1757" s="97" t="e">
        <v>#N/A</v>
      </c>
      <c r="AV1757" s="97" t="e">
        <v>#N/A</v>
      </c>
      <c r="AW1757" s="97" t="e">
        <v>#N/A</v>
      </c>
      <c r="AX1757" s="97" t="e">
        <v>#N/A</v>
      </c>
      <c r="AY1757" s="97" t="e">
        <v>#N/A</v>
      </c>
      <c r="AZ1757" s="2">
        <v>21182</v>
      </c>
      <c r="BA1757" s="98" t="e">
        <v>#N/A</v>
      </c>
      <c r="BB1757" s="2" t="e">
        <v>#N/A</v>
      </c>
      <c r="BC1757" s="2" t="e">
        <v>#N/A</v>
      </c>
      <c r="BD1757" s="2" t="e">
        <v>#N/A</v>
      </c>
      <c r="BE1757" s="2" t="e">
        <v>#N/A</v>
      </c>
      <c r="BF1757" s="2" t="e">
        <v>#N/A</v>
      </c>
      <c r="BG1757" s="2" t="e">
        <v>#N/A</v>
      </c>
      <c r="BH1757" s="2" t="e">
        <v>#N/A</v>
      </c>
      <c r="BI1757" s="2" t="e">
        <v>#N/A</v>
      </c>
      <c r="BJ1757" s="2" t="e">
        <v>#N/A</v>
      </c>
      <c r="BK1757" s="2" t="e">
        <v>#N/A</v>
      </c>
      <c r="BL1757" s="2">
        <v>21182</v>
      </c>
      <c r="BM1757" s="2">
        <v>323301698</v>
      </c>
      <c r="BN1757" s="2" t="e">
        <v>#N/A</v>
      </c>
      <c r="BO1757" s="2" t="e">
        <v>#N/A</v>
      </c>
      <c r="BP1757" s="2" t="e">
        <v>#N/A</v>
      </c>
      <c r="BQ1757" s="2" t="e">
        <v>#N/A</v>
      </c>
      <c r="BR1757" s="2" t="e">
        <v>#N/A</v>
      </c>
      <c r="BS1757" s="2" t="e">
        <v>#N/A</v>
      </c>
      <c r="BT1757" s="2" t="e">
        <v>#N/A</v>
      </c>
      <c r="BU1757" s="2" t="e">
        <v>#N/A</v>
      </c>
      <c r="BV1757" s="2" t="e">
        <v>#N/A</v>
      </c>
      <c r="BW1757" s="2" t="e">
        <v>#N/A</v>
      </c>
      <c r="BX1757" s="2">
        <v>21182</v>
      </c>
      <c r="BY1757" s="2" t="e">
        <v>#N/A</v>
      </c>
      <c r="BZ1757" s="2" t="e">
        <v>#N/A</v>
      </c>
      <c r="CA1757" s="2" t="e">
        <v>#N/A</v>
      </c>
      <c r="CB1757" s="2" t="e">
        <v>#N/A</v>
      </c>
      <c r="CC1757" s="2" t="e">
        <v>#N/A</v>
      </c>
      <c r="CD1757" s="2" t="e">
        <v>#N/A</v>
      </c>
      <c r="CE1757" s="2" t="e">
        <v>#N/A</v>
      </c>
      <c r="CF1757" s="2" t="e">
        <v>#N/A</v>
      </c>
      <c r="CG1757" s="2" t="e">
        <v>#N/A</v>
      </c>
      <c r="CH1757" s="2" t="e">
        <v>#N/A</v>
      </c>
      <c r="CI1757" s="2" t="e">
        <v>#N/A</v>
      </c>
      <c r="CJ1757" s="2">
        <v>21182</v>
      </c>
      <c r="CK1757" s="97" t="e">
        <v>#N/A</v>
      </c>
      <c r="CL1757" s="97" t="e">
        <v>#N/A</v>
      </c>
      <c r="CM1757" s="97" t="e">
        <v>#N/A</v>
      </c>
      <c r="CN1757" s="2" t="e">
        <v>#N/A</v>
      </c>
      <c r="CO1757" s="100" t="e">
        <v>#N/A</v>
      </c>
      <c r="CP1757" s="97" t="e">
        <v>#N/A</v>
      </c>
      <c r="CQ1757" s="97" t="e">
        <v>#N/A</v>
      </c>
      <c r="CR1757" s="97" t="e">
        <v>#N/A</v>
      </c>
      <c r="CS1757" s="97" t="e">
        <v>#N/A</v>
      </c>
      <c r="CT1757" s="2" t="e">
        <v>#N/A</v>
      </c>
      <c r="CU1757" s="2" t="e">
        <v>#N/A</v>
      </c>
    </row>
    <row r="1758" spans="1:99" x14ac:dyDescent="0.25">
      <c r="A1758" s="2">
        <v>21170</v>
      </c>
      <c r="B1758" s="2">
        <v>90554750</v>
      </c>
      <c r="C1758" s="2">
        <v>1551513</v>
      </c>
      <c r="D1758" s="2">
        <v>86479041</v>
      </c>
      <c r="E1758" s="2">
        <v>214087</v>
      </c>
      <c r="F1758" s="2">
        <v>31336675</v>
      </c>
      <c r="G1758" s="2">
        <v>55142366</v>
      </c>
      <c r="H1758" s="2">
        <v>90554750</v>
      </c>
      <c r="I1758" s="2">
        <v>39663210</v>
      </c>
      <c r="J1758" s="2">
        <v>39329375</v>
      </c>
      <c r="K1758" s="2">
        <v>50891540</v>
      </c>
      <c r="L1758" s="2">
        <v>21593258</v>
      </c>
      <c r="N1758" s="2">
        <v>21170</v>
      </c>
      <c r="O1758" s="97" t="s">
        <v>186</v>
      </c>
      <c r="P1758" s="97" t="s">
        <v>186</v>
      </c>
      <c r="Q1758" s="97" t="s">
        <v>186</v>
      </c>
      <c r="R1758" s="97" t="s">
        <v>186</v>
      </c>
      <c r="S1758" s="97" t="s">
        <v>186</v>
      </c>
      <c r="T1758" s="97" t="s">
        <v>186</v>
      </c>
      <c r="U1758" s="97" t="s">
        <v>186</v>
      </c>
      <c r="V1758" s="97" t="s">
        <v>186</v>
      </c>
      <c r="W1758" s="97" t="e">
        <v>#N/A</v>
      </c>
      <c r="X1758" s="97" t="s">
        <v>186</v>
      </c>
      <c r="Y1758" s="97" t="s">
        <v>186</v>
      </c>
      <c r="Z1758" s="97">
        <v>0</v>
      </c>
      <c r="AB1758" s="2">
        <v>21183</v>
      </c>
      <c r="AC1758" s="97" t="e">
        <v>#N/A</v>
      </c>
      <c r="AD1758" s="97">
        <v>497143</v>
      </c>
      <c r="AE1758" s="97" t="e">
        <v>#N/A</v>
      </c>
      <c r="AF1758" s="97" t="e">
        <v>#N/A</v>
      </c>
      <c r="AG1758" s="97" t="e">
        <v>#N/A</v>
      </c>
      <c r="AH1758" s="97" t="e">
        <v>#N/A</v>
      </c>
      <c r="AI1758" s="97">
        <v>87970773</v>
      </c>
      <c r="AJ1758" s="97">
        <v>48516544</v>
      </c>
      <c r="AK1758" s="97">
        <v>39454229</v>
      </c>
      <c r="AL1758" s="97">
        <v>16190365</v>
      </c>
      <c r="AM1758" s="97" t="s">
        <v>189</v>
      </c>
      <c r="AN1758" s="2">
        <v>21183</v>
      </c>
      <c r="AO1758" s="97" t="e">
        <v>#N/A</v>
      </c>
      <c r="AP1758" s="97" t="e">
        <v>#N/A</v>
      </c>
      <c r="AQ1758" s="97" t="e">
        <v>#N/A</v>
      </c>
      <c r="AR1758" s="97" t="e">
        <v>#N/A</v>
      </c>
      <c r="AS1758" s="97" t="e">
        <v>#N/A</v>
      </c>
      <c r="AT1758" s="97" t="e">
        <v>#N/A</v>
      </c>
      <c r="AU1758" s="97" t="e">
        <v>#N/A</v>
      </c>
      <c r="AV1758" s="97" t="e">
        <v>#N/A</v>
      </c>
      <c r="AW1758" s="97" t="e">
        <v>#N/A</v>
      </c>
      <c r="AX1758" s="97" t="e">
        <v>#N/A</v>
      </c>
      <c r="AY1758" s="97" t="e">
        <v>#N/A</v>
      </c>
      <c r="AZ1758" s="2">
        <v>21183</v>
      </c>
      <c r="BA1758" s="98" t="e">
        <v>#N/A</v>
      </c>
      <c r="BB1758" s="2" t="e">
        <v>#N/A</v>
      </c>
      <c r="BC1758" s="2" t="e">
        <v>#N/A</v>
      </c>
      <c r="BD1758" s="2" t="e">
        <v>#N/A</v>
      </c>
      <c r="BE1758" s="2" t="e">
        <v>#N/A</v>
      </c>
      <c r="BF1758" s="2" t="e">
        <v>#N/A</v>
      </c>
      <c r="BG1758" s="2" t="e">
        <v>#N/A</v>
      </c>
      <c r="BH1758" s="2" t="e">
        <v>#N/A</v>
      </c>
      <c r="BI1758" s="2" t="e">
        <v>#N/A</v>
      </c>
      <c r="BJ1758" s="2" t="e">
        <v>#N/A</v>
      </c>
      <c r="BK1758" s="2" t="e">
        <v>#N/A</v>
      </c>
      <c r="BL1758" s="2">
        <v>21183</v>
      </c>
      <c r="BM1758" s="2">
        <v>323301698</v>
      </c>
      <c r="BN1758" s="2" t="e">
        <v>#N/A</v>
      </c>
      <c r="BO1758" s="2" t="e">
        <v>#N/A</v>
      </c>
      <c r="BP1758" s="2" t="e">
        <v>#N/A</v>
      </c>
      <c r="BQ1758" s="2" t="e">
        <v>#N/A</v>
      </c>
      <c r="BR1758" s="2" t="e">
        <v>#N/A</v>
      </c>
      <c r="BS1758" s="2" t="e">
        <v>#N/A</v>
      </c>
      <c r="BT1758" s="2" t="e">
        <v>#N/A</v>
      </c>
      <c r="BU1758" s="2" t="e">
        <v>#N/A</v>
      </c>
      <c r="BV1758" s="2" t="e">
        <v>#N/A</v>
      </c>
      <c r="BW1758" s="2" t="e">
        <v>#N/A</v>
      </c>
      <c r="BX1758" s="2">
        <v>21183</v>
      </c>
      <c r="BY1758" s="2" t="e">
        <v>#N/A</v>
      </c>
      <c r="BZ1758" s="2" t="e">
        <v>#N/A</v>
      </c>
      <c r="CA1758" s="2" t="e">
        <v>#N/A</v>
      </c>
      <c r="CB1758" s="2" t="e">
        <v>#N/A</v>
      </c>
      <c r="CC1758" s="2" t="e">
        <v>#N/A</v>
      </c>
      <c r="CD1758" s="2" t="e">
        <v>#N/A</v>
      </c>
      <c r="CE1758" s="2" t="e">
        <v>#N/A</v>
      </c>
      <c r="CF1758" s="2" t="e">
        <v>#N/A</v>
      </c>
      <c r="CG1758" s="2" t="e">
        <v>#N/A</v>
      </c>
      <c r="CH1758" s="2" t="e">
        <v>#N/A</v>
      </c>
      <c r="CI1758" s="2" t="e">
        <v>#N/A</v>
      </c>
      <c r="CJ1758" s="2">
        <v>21183</v>
      </c>
      <c r="CK1758" s="97" t="e">
        <v>#N/A</v>
      </c>
      <c r="CL1758" s="97" t="e">
        <v>#N/A</v>
      </c>
      <c r="CM1758" s="97" t="e">
        <v>#N/A</v>
      </c>
      <c r="CN1758" s="2" t="e">
        <v>#N/A</v>
      </c>
      <c r="CO1758" s="100" t="e">
        <v>#N/A</v>
      </c>
      <c r="CP1758" s="97" t="e">
        <v>#N/A</v>
      </c>
      <c r="CQ1758" s="97" t="e">
        <v>#N/A</v>
      </c>
      <c r="CR1758" s="97" t="e">
        <v>#N/A</v>
      </c>
      <c r="CS1758" s="97" t="e">
        <v>#N/A</v>
      </c>
      <c r="CT1758" s="2" t="e">
        <v>#N/A</v>
      </c>
      <c r="CU1758" s="2" t="e">
        <v>#N/A</v>
      </c>
    </row>
    <row r="1759" spans="1:99" x14ac:dyDescent="0.25">
      <c r="A1759" s="2">
        <v>21171</v>
      </c>
      <c r="B1759" s="2">
        <v>17551818</v>
      </c>
      <c r="C1759" s="2">
        <v>708618</v>
      </c>
      <c r="D1759" s="2">
        <v>16670093</v>
      </c>
      <c r="E1759" s="2">
        <v>140958</v>
      </c>
      <c r="F1759" s="2">
        <v>8939272</v>
      </c>
      <c r="G1759" s="2">
        <v>7730821</v>
      </c>
      <c r="H1759" s="2">
        <v>17551818</v>
      </c>
      <c r="I1759" s="2">
        <v>5215505</v>
      </c>
      <c r="J1759" s="2">
        <v>4812445</v>
      </c>
      <c r="K1759" s="2">
        <v>12336313</v>
      </c>
      <c r="L1759" s="2">
        <v>5187472</v>
      </c>
      <c r="N1759" s="2">
        <v>21171</v>
      </c>
      <c r="O1759" s="97" t="s">
        <v>186</v>
      </c>
      <c r="P1759" s="97" t="s">
        <v>186</v>
      </c>
      <c r="Q1759" s="97" t="s">
        <v>186</v>
      </c>
      <c r="R1759" s="97" t="s">
        <v>186</v>
      </c>
      <c r="S1759" s="97" t="s">
        <v>186</v>
      </c>
      <c r="T1759" s="97" t="s">
        <v>186</v>
      </c>
      <c r="U1759" s="97" t="s">
        <v>186</v>
      </c>
      <c r="V1759" s="97" t="s">
        <v>186</v>
      </c>
      <c r="W1759" s="97" t="e">
        <v>#N/A</v>
      </c>
      <c r="X1759" s="97" t="s">
        <v>186</v>
      </c>
      <c r="Y1759" s="97" t="s">
        <v>186</v>
      </c>
      <c r="Z1759" s="97">
        <v>0</v>
      </c>
      <c r="AB1759" s="2">
        <v>21184</v>
      </c>
      <c r="AC1759" s="97" t="e">
        <v>#N/A</v>
      </c>
      <c r="AD1759" s="97" t="e">
        <v>#N/A</v>
      </c>
      <c r="AE1759" s="97" t="e">
        <v>#N/A</v>
      </c>
      <c r="AF1759" s="97" t="e">
        <v>#N/A</v>
      </c>
      <c r="AG1759" s="97" t="e">
        <v>#N/A</v>
      </c>
      <c r="AH1759" s="97" t="e">
        <v>#N/A</v>
      </c>
      <c r="AI1759" s="97" t="e">
        <v>#N/A</v>
      </c>
      <c r="AJ1759" s="97" t="e">
        <v>#N/A</v>
      </c>
      <c r="AK1759" s="97" t="e">
        <v>#N/A</v>
      </c>
      <c r="AL1759" s="97" t="e">
        <v>#N/A</v>
      </c>
      <c r="AM1759" s="97" t="e">
        <v>#N/A</v>
      </c>
      <c r="AN1759" s="2">
        <v>21184</v>
      </c>
      <c r="AO1759" s="97" t="e">
        <v>#N/A</v>
      </c>
      <c r="AP1759" s="97" t="e">
        <v>#N/A</v>
      </c>
      <c r="AQ1759" s="97" t="e">
        <v>#N/A</v>
      </c>
      <c r="AR1759" s="97" t="e">
        <v>#N/A</v>
      </c>
      <c r="AS1759" s="97" t="e">
        <v>#N/A</v>
      </c>
      <c r="AT1759" s="97" t="e">
        <v>#N/A</v>
      </c>
      <c r="AU1759" s="97" t="e">
        <v>#N/A</v>
      </c>
      <c r="AV1759" s="97" t="e">
        <v>#N/A</v>
      </c>
      <c r="AW1759" s="97" t="e">
        <v>#N/A</v>
      </c>
      <c r="AX1759" s="97" t="e">
        <v>#N/A</v>
      </c>
      <c r="AY1759" s="97" t="e">
        <v>#N/A</v>
      </c>
      <c r="AZ1759" s="2">
        <v>21184</v>
      </c>
      <c r="BA1759" s="98" t="e">
        <v>#N/A</v>
      </c>
      <c r="BB1759" s="2" t="e">
        <v>#N/A</v>
      </c>
      <c r="BC1759" s="2" t="e">
        <v>#N/A</v>
      </c>
      <c r="BD1759" s="2" t="e">
        <v>#N/A</v>
      </c>
      <c r="BE1759" s="2" t="e">
        <v>#N/A</v>
      </c>
      <c r="BF1759" s="2" t="e">
        <v>#N/A</v>
      </c>
      <c r="BG1759" s="2" t="e">
        <v>#N/A</v>
      </c>
      <c r="BH1759" s="2" t="e">
        <v>#N/A</v>
      </c>
      <c r="BI1759" s="2" t="e">
        <v>#N/A</v>
      </c>
      <c r="BJ1759" s="2" t="e">
        <v>#N/A</v>
      </c>
      <c r="BK1759" s="2" t="e">
        <v>#N/A</v>
      </c>
      <c r="BL1759" s="2">
        <v>21184</v>
      </c>
      <c r="BM1759" s="2">
        <v>323301698</v>
      </c>
      <c r="BN1759" s="2" t="e">
        <v>#N/A</v>
      </c>
      <c r="BO1759" s="2" t="e">
        <v>#N/A</v>
      </c>
      <c r="BP1759" s="2" t="e">
        <v>#N/A</v>
      </c>
      <c r="BQ1759" s="2" t="e">
        <v>#N/A</v>
      </c>
      <c r="BR1759" s="2" t="e">
        <v>#N/A</v>
      </c>
      <c r="BS1759" s="2" t="e">
        <v>#N/A</v>
      </c>
      <c r="BT1759" s="2" t="e">
        <v>#N/A</v>
      </c>
      <c r="BU1759" s="2" t="e">
        <v>#N/A</v>
      </c>
      <c r="BV1759" s="2" t="e">
        <v>#N/A</v>
      </c>
      <c r="BW1759" s="2" t="e">
        <v>#N/A</v>
      </c>
      <c r="BX1759" s="2">
        <v>21184</v>
      </c>
      <c r="BY1759" s="2" t="e">
        <v>#N/A</v>
      </c>
      <c r="BZ1759" s="2" t="e">
        <v>#N/A</v>
      </c>
      <c r="CA1759" s="2" t="e">
        <v>#N/A</v>
      </c>
      <c r="CB1759" s="2" t="e">
        <v>#N/A</v>
      </c>
      <c r="CC1759" s="2" t="e">
        <v>#N/A</v>
      </c>
      <c r="CD1759" s="2" t="e">
        <v>#N/A</v>
      </c>
      <c r="CE1759" s="2" t="e">
        <v>#N/A</v>
      </c>
      <c r="CF1759" s="2" t="e">
        <v>#N/A</v>
      </c>
      <c r="CG1759" s="2" t="e">
        <v>#N/A</v>
      </c>
      <c r="CH1759" s="2" t="e">
        <v>#N/A</v>
      </c>
      <c r="CI1759" s="2" t="e">
        <v>#N/A</v>
      </c>
      <c r="CJ1759" s="2">
        <v>21184</v>
      </c>
      <c r="CK1759" s="97" t="e">
        <v>#N/A</v>
      </c>
      <c r="CL1759" s="97" t="e">
        <v>#N/A</v>
      </c>
      <c r="CM1759" s="97" t="e">
        <v>#N/A</v>
      </c>
      <c r="CN1759" s="2" t="e">
        <v>#N/A</v>
      </c>
      <c r="CO1759" s="100" t="e">
        <v>#N/A</v>
      </c>
      <c r="CP1759" s="97" t="e">
        <v>#N/A</v>
      </c>
      <c r="CQ1759" s="97" t="e">
        <v>#N/A</v>
      </c>
      <c r="CR1759" s="97" t="e">
        <v>#N/A</v>
      </c>
      <c r="CS1759" s="97" t="e">
        <v>#N/A</v>
      </c>
      <c r="CT1759" s="2" t="e">
        <v>#N/A</v>
      </c>
      <c r="CU1759" s="2" t="e">
        <v>#N/A</v>
      </c>
    </row>
    <row r="1760" spans="1:99" x14ac:dyDescent="0.25">
      <c r="A1760" s="2">
        <v>21172</v>
      </c>
      <c r="B1760" s="2">
        <v>127746194</v>
      </c>
      <c r="C1760" s="2">
        <v>5514713</v>
      </c>
      <c r="D1760" s="2">
        <v>118523933</v>
      </c>
      <c r="E1760" s="2">
        <v>2926174</v>
      </c>
      <c r="F1760" s="2">
        <v>50016505</v>
      </c>
      <c r="G1760" s="2">
        <v>68507428</v>
      </c>
      <c r="H1760" s="2">
        <v>127746194</v>
      </c>
      <c r="I1760" s="2">
        <v>49551955</v>
      </c>
      <c r="J1760" s="2">
        <v>48440434</v>
      </c>
      <c r="K1760" s="2">
        <v>76506739</v>
      </c>
      <c r="L1760" s="2">
        <v>30830589</v>
      </c>
      <c r="N1760" s="2">
        <v>21172</v>
      </c>
      <c r="O1760" s="97" t="s">
        <v>186</v>
      </c>
      <c r="P1760" s="97" t="s">
        <v>186</v>
      </c>
      <c r="Q1760" s="97" t="s">
        <v>186</v>
      </c>
      <c r="R1760" s="97" t="s">
        <v>186</v>
      </c>
      <c r="S1760" s="97" t="s">
        <v>186</v>
      </c>
      <c r="T1760" s="97" t="s">
        <v>186</v>
      </c>
      <c r="U1760" s="97" t="s">
        <v>186</v>
      </c>
      <c r="V1760" s="97" t="s">
        <v>186</v>
      </c>
      <c r="W1760" s="97" t="e">
        <v>#N/A</v>
      </c>
      <c r="X1760" s="97" t="s">
        <v>186</v>
      </c>
      <c r="Y1760" s="97" t="s">
        <v>186</v>
      </c>
      <c r="Z1760" s="97">
        <v>0</v>
      </c>
      <c r="AB1760" s="2">
        <v>21185</v>
      </c>
      <c r="AC1760" s="97" t="e">
        <v>#N/A</v>
      </c>
      <c r="AD1760" s="97" t="e">
        <v>#N/A</v>
      </c>
      <c r="AE1760" s="97" t="e">
        <v>#N/A</v>
      </c>
      <c r="AF1760" s="97" t="e">
        <v>#N/A</v>
      </c>
      <c r="AG1760" s="97" t="e">
        <v>#N/A</v>
      </c>
      <c r="AH1760" s="97" t="e">
        <v>#N/A</v>
      </c>
      <c r="AI1760" s="97" t="e">
        <v>#N/A</v>
      </c>
      <c r="AJ1760" s="97" t="e">
        <v>#N/A</v>
      </c>
      <c r="AK1760" s="97" t="e">
        <v>#N/A</v>
      </c>
      <c r="AL1760" s="97" t="e">
        <v>#N/A</v>
      </c>
      <c r="AM1760" s="97" t="e">
        <v>#N/A</v>
      </c>
      <c r="AN1760" s="2">
        <v>21185</v>
      </c>
      <c r="AO1760" s="97" t="e">
        <v>#N/A</v>
      </c>
      <c r="AP1760" s="97" t="e">
        <v>#N/A</v>
      </c>
      <c r="AQ1760" s="97" t="e">
        <v>#N/A</v>
      </c>
      <c r="AR1760" s="97" t="e">
        <v>#N/A</v>
      </c>
      <c r="AS1760" s="97" t="e">
        <v>#N/A</v>
      </c>
      <c r="AT1760" s="97" t="e">
        <v>#N/A</v>
      </c>
      <c r="AU1760" s="97" t="e">
        <v>#N/A</v>
      </c>
      <c r="AV1760" s="97" t="e">
        <v>#N/A</v>
      </c>
      <c r="AW1760" s="97" t="e">
        <v>#N/A</v>
      </c>
      <c r="AX1760" s="97" t="e">
        <v>#N/A</v>
      </c>
      <c r="AY1760" s="97" t="e">
        <v>#N/A</v>
      </c>
      <c r="AZ1760" s="2">
        <v>21185</v>
      </c>
      <c r="BA1760" s="98" t="e">
        <v>#N/A</v>
      </c>
      <c r="BB1760" s="2" t="e">
        <v>#N/A</v>
      </c>
      <c r="BC1760" s="2" t="e">
        <v>#N/A</v>
      </c>
      <c r="BD1760" s="2" t="e">
        <v>#N/A</v>
      </c>
      <c r="BE1760" s="2" t="e">
        <v>#N/A</v>
      </c>
      <c r="BF1760" s="2" t="e">
        <v>#N/A</v>
      </c>
      <c r="BG1760" s="2" t="e">
        <v>#N/A</v>
      </c>
      <c r="BH1760" s="2" t="e">
        <v>#N/A</v>
      </c>
      <c r="BI1760" s="2" t="e">
        <v>#N/A</v>
      </c>
      <c r="BJ1760" s="2" t="e">
        <v>#N/A</v>
      </c>
      <c r="BK1760" s="2" t="e">
        <v>#N/A</v>
      </c>
      <c r="BL1760" s="2">
        <v>21185</v>
      </c>
      <c r="BM1760" s="2">
        <v>323301698</v>
      </c>
      <c r="BN1760" s="2" t="e">
        <v>#N/A</v>
      </c>
      <c r="BO1760" s="2" t="e">
        <v>#N/A</v>
      </c>
      <c r="BP1760" s="2" t="e">
        <v>#N/A</v>
      </c>
      <c r="BQ1760" s="2" t="e">
        <v>#N/A</v>
      </c>
      <c r="BR1760" s="2" t="e">
        <v>#N/A</v>
      </c>
      <c r="BS1760" s="2" t="e">
        <v>#N/A</v>
      </c>
      <c r="BT1760" s="2" t="e">
        <v>#N/A</v>
      </c>
      <c r="BU1760" s="2" t="e">
        <v>#N/A</v>
      </c>
      <c r="BV1760" s="2" t="e">
        <v>#N/A</v>
      </c>
      <c r="BW1760" s="2" t="e">
        <v>#N/A</v>
      </c>
      <c r="BX1760" s="2">
        <v>21185</v>
      </c>
      <c r="BY1760" s="2">
        <v>30957645</v>
      </c>
      <c r="BZ1760" s="2" t="e">
        <v>#N/A</v>
      </c>
      <c r="CA1760" s="2" t="e">
        <v>#N/A</v>
      </c>
      <c r="CB1760" s="2">
        <v>232818</v>
      </c>
      <c r="CC1760" s="2">
        <v>11010429</v>
      </c>
      <c r="CD1760" s="2">
        <v>13453934</v>
      </c>
      <c r="CE1760" s="2">
        <v>30957645</v>
      </c>
      <c r="CF1760" s="2">
        <v>14711260</v>
      </c>
      <c r="CG1760" s="2">
        <v>13624241</v>
      </c>
      <c r="CH1760" s="2">
        <v>6567599</v>
      </c>
      <c r="CI1760" s="2" t="s">
        <v>189</v>
      </c>
      <c r="CJ1760" s="2">
        <v>21185</v>
      </c>
      <c r="CK1760" s="97" t="e">
        <v>#N/A</v>
      </c>
      <c r="CL1760" s="97" t="e">
        <v>#N/A</v>
      </c>
      <c r="CM1760" s="97" t="e">
        <v>#N/A</v>
      </c>
      <c r="CN1760" s="2" t="e">
        <v>#N/A</v>
      </c>
      <c r="CO1760" s="100" t="e">
        <v>#N/A</v>
      </c>
      <c r="CP1760" s="97" t="e">
        <v>#N/A</v>
      </c>
      <c r="CQ1760" s="97" t="e">
        <v>#N/A</v>
      </c>
      <c r="CR1760" s="97" t="e">
        <v>#N/A</v>
      </c>
      <c r="CS1760" s="97" t="e">
        <v>#N/A</v>
      </c>
      <c r="CT1760" s="2" t="e">
        <v>#N/A</v>
      </c>
      <c r="CU1760" s="2" t="e">
        <v>#N/A</v>
      </c>
    </row>
    <row r="1761" spans="1:99" x14ac:dyDescent="0.25">
      <c r="A1761" s="2">
        <v>21173</v>
      </c>
      <c r="B1761" s="2">
        <v>28281128</v>
      </c>
      <c r="C1761" s="2">
        <v>2882737</v>
      </c>
      <c r="D1761" s="2">
        <v>25398391</v>
      </c>
      <c r="E1761" s="2">
        <v>861304</v>
      </c>
      <c r="F1761" s="2">
        <v>12054894</v>
      </c>
      <c r="G1761" s="2">
        <v>13343497</v>
      </c>
      <c r="H1761" s="2">
        <v>28281128</v>
      </c>
      <c r="I1761" s="2">
        <v>7721562</v>
      </c>
      <c r="J1761" s="2">
        <v>6098296</v>
      </c>
      <c r="K1761" s="2">
        <v>19571180</v>
      </c>
      <c r="L1761" s="2">
        <v>6686128</v>
      </c>
      <c r="N1761" s="2">
        <v>21173</v>
      </c>
      <c r="O1761" s="97" t="s">
        <v>186</v>
      </c>
      <c r="P1761" s="97" t="s">
        <v>186</v>
      </c>
      <c r="Q1761" s="97" t="s">
        <v>186</v>
      </c>
      <c r="R1761" s="97" t="s">
        <v>186</v>
      </c>
      <c r="S1761" s="97" t="s">
        <v>186</v>
      </c>
      <c r="T1761" s="97" t="s">
        <v>186</v>
      </c>
      <c r="U1761" s="97" t="s">
        <v>186</v>
      </c>
      <c r="V1761" s="97" t="s">
        <v>186</v>
      </c>
      <c r="W1761" s="97" t="e">
        <v>#N/A</v>
      </c>
      <c r="X1761" s="97" t="s">
        <v>186</v>
      </c>
      <c r="Y1761" s="97" t="s">
        <v>186</v>
      </c>
      <c r="Z1761" s="97">
        <v>0</v>
      </c>
      <c r="AB1761" s="2">
        <v>21186</v>
      </c>
      <c r="AC1761" s="97" t="e">
        <v>#N/A</v>
      </c>
      <c r="AD1761" s="97">
        <v>13385245</v>
      </c>
      <c r="AE1761" s="97" t="e">
        <v>#N/A</v>
      </c>
      <c r="AF1761" s="97" t="e">
        <v>#N/A</v>
      </c>
      <c r="AG1761" s="97" t="e">
        <v>#N/A</v>
      </c>
      <c r="AH1761" s="97" t="e">
        <v>#N/A</v>
      </c>
      <c r="AI1761" s="97">
        <v>185707727</v>
      </c>
      <c r="AJ1761" s="97">
        <v>59640679</v>
      </c>
      <c r="AK1761" s="97">
        <v>109577095</v>
      </c>
      <c r="AL1761" s="97">
        <v>40121289</v>
      </c>
      <c r="AM1761" s="97" t="s">
        <v>189</v>
      </c>
      <c r="AN1761" s="2">
        <v>21186</v>
      </c>
      <c r="AO1761" s="97" t="e">
        <v>#N/A</v>
      </c>
      <c r="AP1761" s="97" t="e">
        <v>#N/A</v>
      </c>
      <c r="AQ1761" s="97" t="e">
        <v>#N/A</v>
      </c>
      <c r="AR1761" s="97" t="e">
        <v>#N/A</v>
      </c>
      <c r="AS1761" s="97" t="e">
        <v>#N/A</v>
      </c>
      <c r="AT1761" s="97" t="e">
        <v>#N/A</v>
      </c>
      <c r="AU1761" s="97" t="e">
        <v>#N/A</v>
      </c>
      <c r="AV1761" s="97" t="e">
        <v>#N/A</v>
      </c>
      <c r="AW1761" s="97" t="e">
        <v>#N/A</v>
      </c>
      <c r="AX1761" s="97" t="e">
        <v>#N/A</v>
      </c>
      <c r="AY1761" s="97" t="e">
        <v>#N/A</v>
      </c>
      <c r="AZ1761" s="2">
        <v>21186</v>
      </c>
      <c r="BA1761" s="98" t="e">
        <v>#N/A</v>
      </c>
      <c r="BB1761" s="2" t="e">
        <v>#N/A</v>
      </c>
      <c r="BC1761" s="2" t="e">
        <v>#N/A</v>
      </c>
      <c r="BD1761" s="2" t="e">
        <v>#N/A</v>
      </c>
      <c r="BE1761" s="2" t="e">
        <v>#N/A</v>
      </c>
      <c r="BF1761" s="2" t="e">
        <v>#N/A</v>
      </c>
      <c r="BG1761" s="2" t="e">
        <v>#N/A</v>
      </c>
      <c r="BH1761" s="2" t="e">
        <v>#N/A</v>
      </c>
      <c r="BI1761" s="2" t="e">
        <v>#N/A</v>
      </c>
      <c r="BJ1761" s="2" t="e">
        <v>#N/A</v>
      </c>
      <c r="BK1761" s="2" t="e">
        <v>#N/A</v>
      </c>
      <c r="BL1761" s="2">
        <v>21186</v>
      </c>
      <c r="BM1761" s="2">
        <v>323301698</v>
      </c>
      <c r="BN1761" s="2" t="e">
        <v>#N/A</v>
      </c>
      <c r="BO1761" s="2" t="e">
        <v>#N/A</v>
      </c>
      <c r="BP1761" s="2" t="e">
        <v>#N/A</v>
      </c>
      <c r="BQ1761" s="2" t="e">
        <v>#N/A</v>
      </c>
      <c r="BR1761" s="2" t="e">
        <v>#N/A</v>
      </c>
      <c r="BS1761" s="2" t="e">
        <v>#N/A</v>
      </c>
      <c r="BT1761" s="2" t="e">
        <v>#N/A</v>
      </c>
      <c r="BU1761" s="2" t="e">
        <v>#N/A</v>
      </c>
      <c r="BV1761" s="2" t="e">
        <v>#N/A</v>
      </c>
      <c r="BW1761" s="2" t="e">
        <v>#N/A</v>
      </c>
      <c r="BX1761" s="2">
        <v>21186</v>
      </c>
      <c r="BY1761" s="2" t="e">
        <v>#N/A</v>
      </c>
      <c r="BZ1761" s="2" t="e">
        <v>#N/A</v>
      </c>
      <c r="CA1761" s="2" t="e">
        <v>#N/A</v>
      </c>
      <c r="CB1761" s="2" t="e">
        <v>#N/A</v>
      </c>
      <c r="CC1761" s="2" t="e">
        <v>#N/A</v>
      </c>
      <c r="CD1761" s="2" t="e">
        <v>#N/A</v>
      </c>
      <c r="CE1761" s="2" t="e">
        <v>#N/A</v>
      </c>
      <c r="CF1761" s="2" t="e">
        <v>#N/A</v>
      </c>
      <c r="CG1761" s="2" t="e">
        <v>#N/A</v>
      </c>
      <c r="CH1761" s="2" t="e">
        <v>#N/A</v>
      </c>
      <c r="CI1761" s="2" t="e">
        <v>#N/A</v>
      </c>
      <c r="CJ1761" s="2">
        <v>21186</v>
      </c>
      <c r="CK1761" s="97" t="e">
        <v>#N/A</v>
      </c>
      <c r="CL1761" s="97" t="e">
        <v>#N/A</v>
      </c>
      <c r="CM1761" s="97" t="e">
        <v>#N/A</v>
      </c>
      <c r="CN1761" s="2" t="e">
        <v>#N/A</v>
      </c>
      <c r="CO1761" s="100" t="e">
        <v>#N/A</v>
      </c>
      <c r="CP1761" s="97" t="e">
        <v>#N/A</v>
      </c>
      <c r="CQ1761" s="97" t="e">
        <v>#N/A</v>
      </c>
      <c r="CR1761" s="97" t="e">
        <v>#N/A</v>
      </c>
      <c r="CS1761" s="97" t="e">
        <v>#N/A</v>
      </c>
      <c r="CT1761" s="2" t="e">
        <v>#N/A</v>
      </c>
      <c r="CU1761" s="2" t="e">
        <v>#N/A</v>
      </c>
    </row>
    <row r="1762" spans="1:99" x14ac:dyDescent="0.25">
      <c r="A1762" s="2">
        <v>21174</v>
      </c>
      <c r="B1762" s="2">
        <v>393679114</v>
      </c>
      <c r="C1762" s="2">
        <v>127985201</v>
      </c>
      <c r="D1762" s="2">
        <v>250373975</v>
      </c>
      <c r="E1762" s="2">
        <v>35062181</v>
      </c>
      <c r="F1762" s="2">
        <v>124462166</v>
      </c>
      <c r="G1762" s="2">
        <v>125911809</v>
      </c>
      <c r="H1762" s="2">
        <v>393679114</v>
      </c>
      <c r="I1762" s="2">
        <v>119176875</v>
      </c>
      <c r="J1762" s="2">
        <v>109751432</v>
      </c>
      <c r="K1762" s="2">
        <v>274502239</v>
      </c>
      <c r="L1762" s="2">
        <v>83628093</v>
      </c>
      <c r="N1762" s="2">
        <v>21174</v>
      </c>
      <c r="O1762" s="97">
        <v>330068988</v>
      </c>
      <c r="P1762" s="97">
        <v>87571431</v>
      </c>
      <c r="Q1762" s="97">
        <v>230181775</v>
      </c>
      <c r="R1762" s="97">
        <v>34155520</v>
      </c>
      <c r="S1762" s="97">
        <v>110564322</v>
      </c>
      <c r="T1762" s="97">
        <v>119617453</v>
      </c>
      <c r="U1762" s="97">
        <v>330068988</v>
      </c>
      <c r="V1762" s="97">
        <v>114919502</v>
      </c>
      <c r="W1762" s="97">
        <v>106739768</v>
      </c>
      <c r="X1762" s="97">
        <v>215149486</v>
      </c>
      <c r="Y1762" s="97">
        <v>79186909</v>
      </c>
      <c r="Z1762" s="97">
        <v>0</v>
      </c>
      <c r="AB1762" s="2">
        <v>21187</v>
      </c>
      <c r="AC1762" s="97" t="e">
        <v>#N/A</v>
      </c>
      <c r="AD1762" s="97">
        <v>405080</v>
      </c>
      <c r="AE1762" s="97" t="e">
        <v>#N/A</v>
      </c>
      <c r="AF1762" s="97" t="e">
        <v>#N/A</v>
      </c>
      <c r="AG1762" s="97" t="e">
        <v>#N/A</v>
      </c>
      <c r="AH1762" s="97" t="e">
        <v>#N/A</v>
      </c>
      <c r="AI1762" s="97">
        <v>38711002</v>
      </c>
      <c r="AJ1762" s="97">
        <v>22560785</v>
      </c>
      <c r="AK1762" s="97">
        <v>16150217</v>
      </c>
      <c r="AL1762" s="97">
        <v>7793078</v>
      </c>
      <c r="AM1762" s="97" t="s">
        <v>189</v>
      </c>
      <c r="AN1762" s="2">
        <v>21187</v>
      </c>
      <c r="AO1762" s="97" t="e">
        <v>#N/A</v>
      </c>
      <c r="AP1762" s="97" t="e">
        <v>#N/A</v>
      </c>
      <c r="AQ1762" s="97" t="e">
        <v>#N/A</v>
      </c>
      <c r="AR1762" s="97" t="e">
        <v>#N/A</v>
      </c>
      <c r="AS1762" s="97" t="e">
        <v>#N/A</v>
      </c>
      <c r="AT1762" s="97" t="e">
        <v>#N/A</v>
      </c>
      <c r="AU1762" s="97">
        <v>156912367</v>
      </c>
      <c r="AV1762" s="97">
        <v>58526208</v>
      </c>
      <c r="AW1762" s="97" t="e">
        <v>#N/A</v>
      </c>
      <c r="AX1762" s="97">
        <v>48232220</v>
      </c>
      <c r="AY1762" s="97" t="s">
        <v>189</v>
      </c>
      <c r="AZ1762" s="2">
        <v>21187</v>
      </c>
      <c r="BA1762" s="98" t="e">
        <v>#N/A</v>
      </c>
      <c r="BB1762" s="2" t="e">
        <v>#N/A</v>
      </c>
      <c r="BC1762" s="2" t="e">
        <v>#N/A</v>
      </c>
      <c r="BD1762" s="2" t="e">
        <v>#N/A</v>
      </c>
      <c r="BE1762" s="2" t="e">
        <v>#N/A</v>
      </c>
      <c r="BF1762" s="2" t="e">
        <v>#N/A</v>
      </c>
      <c r="BG1762" s="2">
        <v>151043190</v>
      </c>
      <c r="BH1762" s="2">
        <v>56927498</v>
      </c>
      <c r="BI1762" s="2">
        <v>84260313</v>
      </c>
      <c r="BJ1762" s="2">
        <v>44922712</v>
      </c>
      <c r="BK1762" s="2" t="s">
        <v>189</v>
      </c>
      <c r="BL1762" s="2">
        <v>21187</v>
      </c>
      <c r="BM1762" s="2">
        <v>323301698</v>
      </c>
      <c r="BN1762" s="2" t="e">
        <v>#N/A</v>
      </c>
      <c r="BO1762" s="2" t="e">
        <v>#N/A</v>
      </c>
      <c r="BP1762" s="2" t="e">
        <v>#N/A</v>
      </c>
      <c r="BQ1762" s="2" t="e">
        <v>#N/A</v>
      </c>
      <c r="BR1762" s="2" t="e">
        <v>#N/A</v>
      </c>
      <c r="BS1762" s="2">
        <v>134922356</v>
      </c>
      <c r="BT1762" s="2">
        <v>55353209</v>
      </c>
      <c r="BU1762" s="2">
        <v>77685685</v>
      </c>
      <c r="BV1762" s="2">
        <v>39640491</v>
      </c>
      <c r="BW1762" s="2" t="s">
        <v>189</v>
      </c>
      <c r="BX1762" s="2">
        <v>21187</v>
      </c>
      <c r="BY1762" s="2" t="e">
        <v>#N/A</v>
      </c>
      <c r="BZ1762" s="2" t="e">
        <v>#N/A</v>
      </c>
      <c r="CA1762" s="2" t="e">
        <v>#N/A</v>
      </c>
      <c r="CB1762" s="2" t="e">
        <v>#N/A</v>
      </c>
      <c r="CC1762" s="2" t="e">
        <v>#N/A</v>
      </c>
      <c r="CD1762" s="2" t="e">
        <v>#N/A</v>
      </c>
      <c r="CE1762" s="2" t="e">
        <v>#N/A</v>
      </c>
      <c r="CF1762" s="2" t="e">
        <v>#N/A</v>
      </c>
      <c r="CG1762" s="2" t="e">
        <v>#N/A</v>
      </c>
      <c r="CH1762" s="2" t="e">
        <v>#N/A</v>
      </c>
      <c r="CI1762" s="2" t="e">
        <v>#N/A</v>
      </c>
      <c r="CJ1762" s="2">
        <v>21187</v>
      </c>
      <c r="CK1762" s="97" t="e">
        <v>#N/A</v>
      </c>
      <c r="CL1762" s="97" t="e">
        <v>#N/A</v>
      </c>
      <c r="CM1762" s="97" t="e">
        <v>#N/A</v>
      </c>
      <c r="CN1762" s="2" t="e">
        <v>#N/A</v>
      </c>
      <c r="CO1762" s="100" t="e">
        <v>#N/A</v>
      </c>
      <c r="CP1762" s="97" t="e">
        <v>#N/A</v>
      </c>
      <c r="CQ1762" s="97">
        <v>130572478</v>
      </c>
      <c r="CR1762" s="97">
        <v>64313243</v>
      </c>
      <c r="CS1762" s="97">
        <v>66259235</v>
      </c>
      <c r="CT1762" s="2">
        <v>34592162</v>
      </c>
      <c r="CU1762" s="2" t="s">
        <v>189</v>
      </c>
    </row>
    <row r="1763" spans="1:99" x14ac:dyDescent="0.25">
      <c r="A1763" s="2">
        <v>21175</v>
      </c>
      <c r="B1763" s="2">
        <v>57177334</v>
      </c>
      <c r="C1763" s="2">
        <v>3736947</v>
      </c>
      <c r="D1763" s="2">
        <v>53440387</v>
      </c>
      <c r="E1763" s="2">
        <v>1092989</v>
      </c>
      <c r="F1763" s="2">
        <v>22849133</v>
      </c>
      <c r="G1763" s="2">
        <v>30591254</v>
      </c>
      <c r="H1763" s="2">
        <v>57177334</v>
      </c>
      <c r="I1763" s="2">
        <v>22357117</v>
      </c>
      <c r="J1763" s="2">
        <v>20491644</v>
      </c>
      <c r="K1763" s="2">
        <v>33250405</v>
      </c>
      <c r="L1763" s="2">
        <v>14738776</v>
      </c>
      <c r="N1763" s="2">
        <v>21175</v>
      </c>
      <c r="O1763" s="97" t="s">
        <v>186</v>
      </c>
      <c r="P1763" s="97" t="s">
        <v>186</v>
      </c>
      <c r="Q1763" s="97" t="s">
        <v>186</v>
      </c>
      <c r="R1763" s="97" t="s">
        <v>186</v>
      </c>
      <c r="S1763" s="97" t="s">
        <v>186</v>
      </c>
      <c r="T1763" s="97" t="s">
        <v>186</v>
      </c>
      <c r="U1763" s="97" t="s">
        <v>186</v>
      </c>
      <c r="V1763" s="97" t="s">
        <v>186</v>
      </c>
      <c r="W1763" s="97" t="e">
        <v>#N/A</v>
      </c>
      <c r="X1763" s="97" t="s">
        <v>186</v>
      </c>
      <c r="Y1763" s="97" t="s">
        <v>186</v>
      </c>
      <c r="Z1763" s="97">
        <v>0</v>
      </c>
      <c r="AB1763" s="2">
        <v>21188</v>
      </c>
      <c r="AC1763" s="97" t="e">
        <v>#N/A</v>
      </c>
      <c r="AD1763" s="97" t="e">
        <v>#N/A</v>
      </c>
      <c r="AE1763" s="97" t="e">
        <v>#N/A</v>
      </c>
      <c r="AF1763" s="97" t="e">
        <v>#N/A</v>
      </c>
      <c r="AG1763" s="97" t="e">
        <v>#N/A</v>
      </c>
      <c r="AH1763" s="97" t="e">
        <v>#N/A</v>
      </c>
      <c r="AI1763" s="97" t="e">
        <v>#N/A</v>
      </c>
      <c r="AJ1763" s="97" t="e">
        <v>#N/A</v>
      </c>
      <c r="AK1763" s="97" t="e">
        <v>#N/A</v>
      </c>
      <c r="AL1763" s="97" t="e">
        <v>#N/A</v>
      </c>
      <c r="AM1763" s="97" t="e">
        <v>#N/A</v>
      </c>
      <c r="AN1763" s="2">
        <v>21188</v>
      </c>
      <c r="AO1763" s="97" t="e">
        <v>#N/A</v>
      </c>
      <c r="AP1763" s="97" t="e">
        <v>#N/A</v>
      </c>
      <c r="AQ1763" s="97" t="e">
        <v>#N/A</v>
      </c>
      <c r="AR1763" s="97">
        <v>0</v>
      </c>
      <c r="AS1763" s="97" t="e">
        <v>#N/A</v>
      </c>
      <c r="AT1763" s="97" t="e">
        <v>#N/A</v>
      </c>
      <c r="AU1763" s="97" t="e">
        <v>#N/A</v>
      </c>
      <c r="AV1763" s="97" t="e">
        <v>#N/A</v>
      </c>
      <c r="AW1763" s="97" t="e">
        <v>#N/A</v>
      </c>
      <c r="AX1763" s="97" t="e">
        <v>#N/A</v>
      </c>
      <c r="AY1763" s="97" t="e">
        <v>#N/A</v>
      </c>
      <c r="AZ1763" s="2">
        <v>21188</v>
      </c>
      <c r="BA1763" s="98" t="e">
        <v>#N/A</v>
      </c>
      <c r="BB1763" s="2">
        <v>0</v>
      </c>
      <c r="BC1763" s="2">
        <v>0</v>
      </c>
      <c r="BD1763" s="2" t="e">
        <v>#N/A</v>
      </c>
      <c r="BE1763" s="2" t="e">
        <v>#N/A</v>
      </c>
      <c r="BF1763" s="2" t="e">
        <v>#N/A</v>
      </c>
      <c r="BG1763" s="2" t="e">
        <v>#N/A</v>
      </c>
      <c r="BH1763" s="2" t="e">
        <v>#N/A</v>
      </c>
      <c r="BI1763" s="2" t="e">
        <v>#N/A</v>
      </c>
      <c r="BJ1763" s="2" t="e">
        <v>#N/A</v>
      </c>
      <c r="BK1763" s="2" t="e">
        <v>#N/A</v>
      </c>
      <c r="BL1763" s="2">
        <v>21188</v>
      </c>
      <c r="BM1763" s="2">
        <v>323301698</v>
      </c>
      <c r="BN1763" s="2">
        <v>0</v>
      </c>
      <c r="BO1763" s="2">
        <v>0</v>
      </c>
      <c r="BP1763" s="2" t="e">
        <v>#N/A</v>
      </c>
      <c r="BQ1763" s="2" t="e">
        <v>#N/A</v>
      </c>
      <c r="BR1763" s="2" t="e">
        <v>#N/A</v>
      </c>
      <c r="BS1763" s="2" t="e">
        <v>#N/A</v>
      </c>
      <c r="BT1763" s="2" t="e">
        <v>#N/A</v>
      </c>
      <c r="BU1763" s="2" t="e">
        <v>#N/A</v>
      </c>
      <c r="BV1763" s="2" t="e">
        <v>#N/A</v>
      </c>
      <c r="BW1763" s="2" t="e">
        <v>#N/A</v>
      </c>
      <c r="BX1763" s="2">
        <v>21188</v>
      </c>
      <c r="BY1763" s="2" t="e">
        <v>#N/A</v>
      </c>
      <c r="BZ1763" s="2">
        <v>0</v>
      </c>
      <c r="CA1763" s="2">
        <v>0</v>
      </c>
      <c r="CB1763" s="2" t="e">
        <v>#N/A</v>
      </c>
      <c r="CC1763" s="2" t="e">
        <v>#N/A</v>
      </c>
      <c r="CD1763" s="2" t="e">
        <v>#N/A</v>
      </c>
      <c r="CE1763" s="2" t="e">
        <v>#N/A</v>
      </c>
      <c r="CF1763" s="2" t="e">
        <v>#N/A</v>
      </c>
      <c r="CG1763" s="2" t="e">
        <v>#N/A</v>
      </c>
      <c r="CH1763" s="2" t="e">
        <v>#N/A</v>
      </c>
      <c r="CI1763" s="2" t="e">
        <v>#N/A</v>
      </c>
      <c r="CJ1763" s="2">
        <v>21188</v>
      </c>
      <c r="CK1763" s="97">
        <v>72112949</v>
      </c>
      <c r="CL1763" s="97" t="e">
        <v>#N/A</v>
      </c>
      <c r="CM1763" s="97" t="e">
        <v>#N/A</v>
      </c>
      <c r="CN1763" s="2" t="s">
        <v>189</v>
      </c>
      <c r="CO1763" s="100" t="e">
        <v>#N/A</v>
      </c>
      <c r="CP1763" s="97" t="e">
        <v>#N/A</v>
      </c>
      <c r="CQ1763" s="97">
        <v>72112949</v>
      </c>
      <c r="CR1763" s="97">
        <v>46609700</v>
      </c>
      <c r="CS1763" s="97">
        <v>24939432</v>
      </c>
      <c r="CT1763" s="2">
        <v>7663177</v>
      </c>
      <c r="CU1763" s="2" t="s">
        <v>189</v>
      </c>
    </row>
    <row r="1764" spans="1:99" x14ac:dyDescent="0.25">
      <c r="A1764" s="2">
        <v>21176</v>
      </c>
      <c r="B1764" s="2">
        <v>32687039</v>
      </c>
      <c r="C1764" s="2">
        <v>1623008</v>
      </c>
      <c r="D1764" s="2">
        <v>29661184</v>
      </c>
      <c r="E1764" s="2">
        <v>647979</v>
      </c>
      <c r="F1764" s="2">
        <v>13955714</v>
      </c>
      <c r="G1764" s="2">
        <v>15705470</v>
      </c>
      <c r="H1764" s="2">
        <v>32687039</v>
      </c>
      <c r="I1764" s="2">
        <v>13120980</v>
      </c>
      <c r="J1764" s="2">
        <v>12652734</v>
      </c>
      <c r="K1764" s="2">
        <v>19566059</v>
      </c>
      <c r="L1764" s="2">
        <v>8664822</v>
      </c>
      <c r="N1764" s="2">
        <v>21176</v>
      </c>
      <c r="O1764" s="97" t="s">
        <v>186</v>
      </c>
      <c r="P1764" s="97" t="s">
        <v>186</v>
      </c>
      <c r="Q1764" s="97" t="s">
        <v>186</v>
      </c>
      <c r="R1764" s="97" t="s">
        <v>186</v>
      </c>
      <c r="S1764" s="97" t="s">
        <v>186</v>
      </c>
      <c r="T1764" s="97" t="s">
        <v>186</v>
      </c>
      <c r="U1764" s="97" t="s">
        <v>186</v>
      </c>
      <c r="V1764" s="97" t="s">
        <v>186</v>
      </c>
      <c r="W1764" s="97" t="e">
        <v>#N/A</v>
      </c>
      <c r="X1764" s="97" t="s">
        <v>186</v>
      </c>
      <c r="Y1764" s="97" t="s">
        <v>186</v>
      </c>
      <c r="Z1764" s="97">
        <v>0</v>
      </c>
      <c r="AB1764" s="2">
        <v>21189</v>
      </c>
      <c r="AC1764" s="97" t="e">
        <v>#N/A</v>
      </c>
      <c r="AD1764" s="97" t="e">
        <v>#N/A</v>
      </c>
      <c r="AE1764" s="97" t="e">
        <v>#N/A</v>
      </c>
      <c r="AF1764" s="97" t="e">
        <v>#N/A</v>
      </c>
      <c r="AG1764" s="97" t="e">
        <v>#N/A</v>
      </c>
      <c r="AH1764" s="97" t="e">
        <v>#N/A</v>
      </c>
      <c r="AI1764" s="97" t="e">
        <v>#N/A</v>
      </c>
      <c r="AJ1764" s="97" t="e">
        <v>#N/A</v>
      </c>
      <c r="AK1764" s="97" t="e">
        <v>#N/A</v>
      </c>
      <c r="AL1764" s="97" t="e">
        <v>#N/A</v>
      </c>
      <c r="AM1764" s="97" t="e">
        <v>#N/A</v>
      </c>
      <c r="AN1764" s="2">
        <v>21189</v>
      </c>
      <c r="AO1764" s="97" t="e">
        <v>#N/A</v>
      </c>
      <c r="AP1764" s="97" t="e">
        <v>#N/A</v>
      </c>
      <c r="AQ1764" s="97" t="e">
        <v>#N/A</v>
      </c>
      <c r="AR1764" s="97" t="e">
        <v>#N/A</v>
      </c>
      <c r="AS1764" s="97" t="e">
        <v>#N/A</v>
      </c>
      <c r="AT1764" s="97" t="e">
        <v>#N/A</v>
      </c>
      <c r="AU1764" s="97" t="e">
        <v>#N/A</v>
      </c>
      <c r="AV1764" s="97" t="e">
        <v>#N/A</v>
      </c>
      <c r="AW1764" s="97" t="e">
        <v>#N/A</v>
      </c>
      <c r="AX1764" s="97" t="e">
        <v>#N/A</v>
      </c>
      <c r="AY1764" s="97" t="e">
        <v>#N/A</v>
      </c>
      <c r="AZ1764" s="2">
        <v>21189</v>
      </c>
      <c r="BA1764" s="98" t="e">
        <v>#N/A</v>
      </c>
      <c r="BB1764" s="2" t="e">
        <v>#N/A</v>
      </c>
      <c r="BC1764" s="2" t="e">
        <v>#N/A</v>
      </c>
      <c r="BD1764" s="2" t="e">
        <v>#N/A</v>
      </c>
      <c r="BE1764" s="2" t="e">
        <v>#N/A</v>
      </c>
      <c r="BF1764" s="2" t="e">
        <v>#N/A</v>
      </c>
      <c r="BG1764" s="2" t="e">
        <v>#N/A</v>
      </c>
      <c r="BH1764" s="2" t="e">
        <v>#N/A</v>
      </c>
      <c r="BI1764" s="2" t="e">
        <v>#N/A</v>
      </c>
      <c r="BJ1764" s="2" t="e">
        <v>#N/A</v>
      </c>
      <c r="BK1764" s="2" t="e">
        <v>#N/A</v>
      </c>
      <c r="BL1764" s="2">
        <v>21189</v>
      </c>
      <c r="BM1764" s="2">
        <v>323301698</v>
      </c>
      <c r="BN1764" s="2" t="e">
        <v>#N/A</v>
      </c>
      <c r="BO1764" s="2" t="e">
        <v>#N/A</v>
      </c>
      <c r="BP1764" s="2" t="e">
        <v>#N/A</v>
      </c>
      <c r="BQ1764" s="2" t="e">
        <v>#N/A</v>
      </c>
      <c r="BR1764" s="2" t="e">
        <v>#N/A</v>
      </c>
      <c r="BS1764" s="2" t="e">
        <v>#N/A</v>
      </c>
      <c r="BT1764" s="2" t="e">
        <v>#N/A</v>
      </c>
      <c r="BU1764" s="2" t="e">
        <v>#N/A</v>
      </c>
      <c r="BV1764" s="2" t="e">
        <v>#N/A</v>
      </c>
      <c r="BW1764" s="2" t="e">
        <v>#N/A</v>
      </c>
      <c r="BX1764" s="2">
        <v>21189</v>
      </c>
      <c r="BY1764" s="2" t="e">
        <v>#N/A</v>
      </c>
      <c r="BZ1764" s="2" t="e">
        <v>#N/A</v>
      </c>
      <c r="CA1764" s="2" t="e">
        <v>#N/A</v>
      </c>
      <c r="CB1764" s="2" t="e">
        <v>#N/A</v>
      </c>
      <c r="CC1764" s="2" t="e">
        <v>#N/A</v>
      </c>
      <c r="CD1764" s="2" t="e">
        <v>#N/A</v>
      </c>
      <c r="CE1764" s="2" t="e">
        <v>#N/A</v>
      </c>
      <c r="CF1764" s="2" t="e">
        <v>#N/A</v>
      </c>
      <c r="CG1764" s="2" t="e">
        <v>#N/A</v>
      </c>
      <c r="CH1764" s="2" t="e">
        <v>#N/A</v>
      </c>
      <c r="CI1764" s="2" t="e">
        <v>#N/A</v>
      </c>
      <c r="CJ1764" s="2">
        <v>21189</v>
      </c>
      <c r="CK1764" s="97" t="e">
        <v>#N/A</v>
      </c>
      <c r="CL1764" s="97" t="e">
        <v>#N/A</v>
      </c>
      <c r="CM1764" s="97" t="e">
        <v>#N/A</v>
      </c>
      <c r="CN1764" s="2" t="e">
        <v>#N/A</v>
      </c>
      <c r="CO1764" s="100" t="e">
        <v>#N/A</v>
      </c>
      <c r="CP1764" s="97" t="e">
        <v>#N/A</v>
      </c>
      <c r="CQ1764" s="97" t="e">
        <v>#N/A</v>
      </c>
      <c r="CR1764" s="97" t="e">
        <v>#N/A</v>
      </c>
      <c r="CS1764" s="97" t="e">
        <v>#N/A</v>
      </c>
      <c r="CT1764" s="2" t="e">
        <v>#N/A</v>
      </c>
      <c r="CU1764" s="2" t="e">
        <v>#N/A</v>
      </c>
    </row>
    <row r="1765" spans="1:99" x14ac:dyDescent="0.25">
      <c r="A1765" s="2">
        <v>21177</v>
      </c>
      <c r="B1765" s="2">
        <v>200248987</v>
      </c>
      <c r="C1765" s="2">
        <v>9292923</v>
      </c>
      <c r="D1765" s="2">
        <v>190956064</v>
      </c>
      <c r="E1765" s="2">
        <v>2118011</v>
      </c>
      <c r="F1765" s="2">
        <v>77911039</v>
      </c>
      <c r="G1765" s="2">
        <v>113045025</v>
      </c>
      <c r="H1765" s="2">
        <v>200248987</v>
      </c>
      <c r="I1765" s="2">
        <v>89187922</v>
      </c>
      <c r="J1765" s="2">
        <v>85163405</v>
      </c>
      <c r="K1765" s="2">
        <v>110722486</v>
      </c>
      <c r="L1765" s="2">
        <v>40270632</v>
      </c>
      <c r="N1765" s="2">
        <v>21177</v>
      </c>
      <c r="O1765" s="97">
        <v>208483472</v>
      </c>
      <c r="P1765" s="97">
        <v>8273581</v>
      </c>
      <c r="Q1765" s="97">
        <v>179506438</v>
      </c>
      <c r="R1765" s="97">
        <v>3993388</v>
      </c>
      <c r="S1765" s="97">
        <v>70524730</v>
      </c>
      <c r="T1765" s="97">
        <v>108981708</v>
      </c>
      <c r="U1765" s="97">
        <v>208483472</v>
      </c>
      <c r="V1765" s="97">
        <v>77707764</v>
      </c>
      <c r="W1765" s="97" t="e">
        <v>#N/A</v>
      </c>
      <c r="X1765" s="97">
        <v>101466583</v>
      </c>
      <c r="Y1765" s="97">
        <v>45170809</v>
      </c>
      <c r="Z1765" s="97">
        <v>0</v>
      </c>
      <c r="AB1765" s="2">
        <v>21190</v>
      </c>
      <c r="AC1765" s="97" t="e">
        <v>#N/A</v>
      </c>
      <c r="AD1765" s="97">
        <v>449434</v>
      </c>
      <c r="AE1765" s="97" t="e">
        <v>#N/A</v>
      </c>
      <c r="AF1765" s="97" t="e">
        <v>#N/A</v>
      </c>
      <c r="AG1765" s="97" t="e">
        <v>#N/A</v>
      </c>
      <c r="AH1765" s="97" t="e">
        <v>#N/A</v>
      </c>
      <c r="AI1765" s="97">
        <v>12627718</v>
      </c>
      <c r="AJ1765" s="97">
        <v>4303582</v>
      </c>
      <c r="AK1765" s="97">
        <v>8324136</v>
      </c>
      <c r="AL1765" s="97">
        <v>3711167</v>
      </c>
      <c r="AM1765" s="97" t="s">
        <v>189</v>
      </c>
      <c r="AN1765" s="2">
        <v>21190</v>
      </c>
      <c r="AO1765" s="97" t="e">
        <v>#N/A</v>
      </c>
      <c r="AP1765" s="97" t="e">
        <v>#N/A</v>
      </c>
      <c r="AQ1765" s="97" t="e">
        <v>#N/A</v>
      </c>
      <c r="AR1765" s="97" t="e">
        <v>#N/A</v>
      </c>
      <c r="AS1765" s="97" t="e">
        <v>#N/A</v>
      </c>
      <c r="AT1765" s="97" t="e">
        <v>#N/A</v>
      </c>
      <c r="AU1765" s="97" t="e">
        <v>#N/A</v>
      </c>
      <c r="AV1765" s="97" t="e">
        <v>#N/A</v>
      </c>
      <c r="AW1765" s="97" t="e">
        <v>#N/A</v>
      </c>
      <c r="AX1765" s="97" t="e">
        <v>#N/A</v>
      </c>
      <c r="AY1765" s="97" t="e">
        <v>#N/A</v>
      </c>
      <c r="AZ1765" s="2">
        <v>21190</v>
      </c>
      <c r="BA1765" s="98" t="e">
        <v>#N/A</v>
      </c>
      <c r="BB1765" s="2" t="e">
        <v>#N/A</v>
      </c>
      <c r="BC1765" s="2" t="e">
        <v>#N/A</v>
      </c>
      <c r="BD1765" s="2" t="e">
        <v>#N/A</v>
      </c>
      <c r="BE1765" s="2" t="e">
        <v>#N/A</v>
      </c>
      <c r="BF1765" s="2" t="e">
        <v>#N/A</v>
      </c>
      <c r="BG1765" s="2" t="e">
        <v>#N/A</v>
      </c>
      <c r="BH1765" s="2" t="e">
        <v>#N/A</v>
      </c>
      <c r="BI1765" s="2" t="e">
        <v>#N/A</v>
      </c>
      <c r="BJ1765" s="2" t="e">
        <v>#N/A</v>
      </c>
      <c r="BK1765" s="2" t="e">
        <v>#N/A</v>
      </c>
      <c r="BL1765" s="2">
        <v>21190</v>
      </c>
      <c r="BM1765" s="2">
        <v>323301698</v>
      </c>
      <c r="BN1765" s="2" t="e">
        <v>#N/A</v>
      </c>
      <c r="BO1765" s="2" t="e">
        <v>#N/A</v>
      </c>
      <c r="BP1765" s="2" t="e">
        <v>#N/A</v>
      </c>
      <c r="BQ1765" s="2" t="e">
        <v>#N/A</v>
      </c>
      <c r="BR1765" s="2" t="e">
        <v>#N/A</v>
      </c>
      <c r="BS1765" s="2" t="e">
        <v>#N/A</v>
      </c>
      <c r="BT1765" s="2" t="e">
        <v>#N/A</v>
      </c>
      <c r="BU1765" s="2" t="e">
        <v>#N/A</v>
      </c>
      <c r="BV1765" s="2" t="e">
        <v>#N/A</v>
      </c>
      <c r="BW1765" s="2" t="e">
        <v>#N/A</v>
      </c>
      <c r="BX1765" s="2">
        <v>21190</v>
      </c>
      <c r="BY1765" s="2" t="e">
        <v>#N/A</v>
      </c>
      <c r="BZ1765" s="2" t="e">
        <v>#N/A</v>
      </c>
      <c r="CA1765" s="2" t="e">
        <v>#N/A</v>
      </c>
      <c r="CB1765" s="2" t="e">
        <v>#N/A</v>
      </c>
      <c r="CC1765" s="2" t="e">
        <v>#N/A</v>
      </c>
      <c r="CD1765" s="2" t="e">
        <v>#N/A</v>
      </c>
      <c r="CE1765" s="2" t="e">
        <v>#N/A</v>
      </c>
      <c r="CF1765" s="2" t="e">
        <v>#N/A</v>
      </c>
      <c r="CG1765" s="2" t="e">
        <v>#N/A</v>
      </c>
      <c r="CH1765" s="2" t="e">
        <v>#N/A</v>
      </c>
      <c r="CI1765" s="2" t="e">
        <v>#N/A</v>
      </c>
      <c r="CJ1765" s="2">
        <v>21190</v>
      </c>
      <c r="CK1765" s="97" t="e">
        <v>#N/A</v>
      </c>
      <c r="CL1765" s="97" t="e">
        <v>#N/A</v>
      </c>
      <c r="CM1765" s="97" t="e">
        <v>#N/A</v>
      </c>
      <c r="CN1765" s="2" t="e">
        <v>#N/A</v>
      </c>
      <c r="CO1765" s="100" t="e">
        <v>#N/A</v>
      </c>
      <c r="CP1765" s="97" t="e">
        <v>#N/A</v>
      </c>
      <c r="CQ1765" s="97" t="e">
        <v>#N/A</v>
      </c>
      <c r="CR1765" s="97" t="e">
        <v>#N/A</v>
      </c>
      <c r="CS1765" s="97" t="e">
        <v>#N/A</v>
      </c>
      <c r="CT1765" s="2" t="e">
        <v>#N/A</v>
      </c>
      <c r="CU1765" s="2" t="e">
        <v>#N/A</v>
      </c>
    </row>
    <row r="1766" spans="1:99" x14ac:dyDescent="0.25">
      <c r="A1766" s="2">
        <v>21178</v>
      </c>
      <c r="B1766" s="2">
        <v>105595449</v>
      </c>
      <c r="C1766" s="2">
        <v>820968</v>
      </c>
      <c r="D1766" s="2">
        <v>104774481</v>
      </c>
      <c r="E1766" s="2">
        <v>502113</v>
      </c>
      <c r="F1766" s="2">
        <v>38495898</v>
      </c>
      <c r="G1766" s="2">
        <v>66278583</v>
      </c>
      <c r="H1766" s="2">
        <v>105595449</v>
      </c>
      <c r="I1766" s="2">
        <v>61487330</v>
      </c>
      <c r="J1766" s="2">
        <v>60470657</v>
      </c>
      <c r="K1766" s="2">
        <v>43717691</v>
      </c>
      <c r="L1766" s="2">
        <v>16280606</v>
      </c>
      <c r="N1766" s="2">
        <v>21178</v>
      </c>
      <c r="O1766" s="97" t="s">
        <v>186</v>
      </c>
      <c r="P1766" s="97" t="s">
        <v>186</v>
      </c>
      <c r="Q1766" s="97" t="s">
        <v>186</v>
      </c>
      <c r="R1766" s="97" t="s">
        <v>186</v>
      </c>
      <c r="S1766" s="97" t="s">
        <v>186</v>
      </c>
      <c r="T1766" s="97" t="s">
        <v>186</v>
      </c>
      <c r="U1766" s="97" t="s">
        <v>186</v>
      </c>
      <c r="V1766" s="97" t="s">
        <v>186</v>
      </c>
      <c r="W1766" s="97" t="e">
        <v>#N/A</v>
      </c>
      <c r="X1766" s="97" t="s">
        <v>186</v>
      </c>
      <c r="Y1766" s="97" t="s">
        <v>186</v>
      </c>
      <c r="Z1766" s="97">
        <v>0</v>
      </c>
      <c r="AB1766" s="2">
        <v>21191</v>
      </c>
      <c r="AC1766" s="97" t="e">
        <v>#N/A</v>
      </c>
      <c r="AD1766" s="97" t="e">
        <v>#N/A</v>
      </c>
      <c r="AE1766" s="97" t="e">
        <v>#N/A</v>
      </c>
      <c r="AF1766" s="97" t="e">
        <v>#N/A</v>
      </c>
      <c r="AG1766" s="97" t="e">
        <v>#N/A</v>
      </c>
      <c r="AH1766" s="97" t="e">
        <v>#N/A</v>
      </c>
      <c r="AI1766" s="97" t="e">
        <v>#N/A</v>
      </c>
      <c r="AJ1766" s="97" t="e">
        <v>#N/A</v>
      </c>
      <c r="AK1766" s="97" t="e">
        <v>#N/A</v>
      </c>
      <c r="AL1766" s="97" t="e">
        <v>#N/A</v>
      </c>
      <c r="AM1766" s="97" t="e">
        <v>#N/A</v>
      </c>
      <c r="AN1766" s="2">
        <v>21191</v>
      </c>
      <c r="AO1766" s="97" t="e">
        <v>#N/A</v>
      </c>
      <c r="AP1766" s="97" t="e">
        <v>#N/A</v>
      </c>
      <c r="AQ1766" s="97" t="e">
        <v>#N/A</v>
      </c>
      <c r="AR1766" s="97" t="e">
        <v>#N/A</v>
      </c>
      <c r="AS1766" s="97" t="e">
        <v>#N/A</v>
      </c>
      <c r="AT1766" s="97" t="e">
        <v>#N/A</v>
      </c>
      <c r="AU1766" s="97" t="e">
        <v>#N/A</v>
      </c>
      <c r="AV1766" s="97" t="e">
        <v>#N/A</v>
      </c>
      <c r="AW1766" s="97" t="e">
        <v>#N/A</v>
      </c>
      <c r="AX1766" s="97" t="e">
        <v>#N/A</v>
      </c>
      <c r="AY1766" s="97" t="e">
        <v>#N/A</v>
      </c>
      <c r="AZ1766" s="2">
        <v>21191</v>
      </c>
      <c r="BA1766" s="98" t="e">
        <v>#N/A</v>
      </c>
      <c r="BB1766" s="2" t="e">
        <v>#N/A</v>
      </c>
      <c r="BC1766" s="2" t="e">
        <v>#N/A</v>
      </c>
      <c r="BD1766" s="2" t="e">
        <v>#N/A</v>
      </c>
      <c r="BE1766" s="2" t="e">
        <v>#N/A</v>
      </c>
      <c r="BF1766" s="2" t="e">
        <v>#N/A</v>
      </c>
      <c r="BG1766" s="2" t="e">
        <v>#N/A</v>
      </c>
      <c r="BH1766" s="2" t="e">
        <v>#N/A</v>
      </c>
      <c r="BI1766" s="2" t="e">
        <v>#N/A</v>
      </c>
      <c r="BJ1766" s="2" t="e">
        <v>#N/A</v>
      </c>
      <c r="BK1766" s="2" t="e">
        <v>#N/A</v>
      </c>
      <c r="BL1766" s="2">
        <v>21191</v>
      </c>
      <c r="BM1766" s="2">
        <v>323301698</v>
      </c>
      <c r="BN1766" s="2" t="e">
        <v>#N/A</v>
      </c>
      <c r="BO1766" s="2" t="e">
        <v>#N/A</v>
      </c>
      <c r="BP1766" s="2" t="e">
        <v>#N/A</v>
      </c>
      <c r="BQ1766" s="2" t="e">
        <v>#N/A</v>
      </c>
      <c r="BR1766" s="2" t="e">
        <v>#N/A</v>
      </c>
      <c r="BS1766" s="2" t="e">
        <v>#N/A</v>
      </c>
      <c r="BT1766" s="2" t="e">
        <v>#N/A</v>
      </c>
      <c r="BU1766" s="2" t="e">
        <v>#N/A</v>
      </c>
      <c r="BV1766" s="2" t="e">
        <v>#N/A</v>
      </c>
      <c r="BW1766" s="2" t="e">
        <v>#N/A</v>
      </c>
      <c r="BX1766" s="2">
        <v>21191</v>
      </c>
      <c r="BY1766" s="2" t="e">
        <v>#N/A</v>
      </c>
      <c r="BZ1766" s="2" t="e">
        <v>#N/A</v>
      </c>
      <c r="CA1766" s="2" t="e">
        <v>#N/A</v>
      </c>
      <c r="CB1766" s="2" t="e">
        <v>#N/A</v>
      </c>
      <c r="CC1766" s="2" t="e">
        <v>#N/A</v>
      </c>
      <c r="CD1766" s="2" t="e">
        <v>#N/A</v>
      </c>
      <c r="CE1766" s="2" t="e">
        <v>#N/A</v>
      </c>
      <c r="CF1766" s="2" t="e">
        <v>#N/A</v>
      </c>
      <c r="CG1766" s="2" t="e">
        <v>#N/A</v>
      </c>
      <c r="CH1766" s="2" t="e">
        <v>#N/A</v>
      </c>
      <c r="CI1766" s="2" t="e">
        <v>#N/A</v>
      </c>
      <c r="CJ1766" s="2">
        <v>21191</v>
      </c>
      <c r="CK1766" s="97" t="e">
        <v>#N/A</v>
      </c>
      <c r="CL1766" s="97" t="e">
        <v>#N/A</v>
      </c>
      <c r="CM1766" s="97" t="e">
        <v>#N/A</v>
      </c>
      <c r="CN1766" s="2" t="e">
        <v>#N/A</v>
      </c>
      <c r="CO1766" s="100" t="e">
        <v>#N/A</v>
      </c>
      <c r="CP1766" s="97" t="e">
        <v>#N/A</v>
      </c>
      <c r="CQ1766" s="97" t="e">
        <v>#N/A</v>
      </c>
      <c r="CR1766" s="97" t="e">
        <v>#N/A</v>
      </c>
      <c r="CS1766" s="97" t="e">
        <v>#N/A</v>
      </c>
      <c r="CT1766" s="2" t="e">
        <v>#N/A</v>
      </c>
      <c r="CU1766" s="2" t="e">
        <v>#N/A</v>
      </c>
    </row>
    <row r="1767" spans="1:99" x14ac:dyDescent="0.25">
      <c r="A1767" s="2">
        <v>21179</v>
      </c>
      <c r="B1767" s="2">
        <v>127035358</v>
      </c>
      <c r="C1767" s="2">
        <v>3094480</v>
      </c>
      <c r="D1767" s="2">
        <v>117391498</v>
      </c>
      <c r="E1767" s="2">
        <v>872173</v>
      </c>
      <c r="F1767" s="2">
        <v>47442574</v>
      </c>
      <c r="G1767" s="2">
        <v>69948924</v>
      </c>
      <c r="H1767" s="2">
        <v>127035358</v>
      </c>
      <c r="I1767" s="2">
        <v>64910199</v>
      </c>
      <c r="J1767" s="2">
        <v>63566533</v>
      </c>
      <c r="K1767" s="2">
        <v>62125159</v>
      </c>
      <c r="L1767" s="2">
        <v>23175895</v>
      </c>
      <c r="N1767" s="2">
        <v>21179</v>
      </c>
      <c r="O1767" s="97" t="s">
        <v>186</v>
      </c>
      <c r="P1767" s="97" t="s">
        <v>186</v>
      </c>
      <c r="Q1767" s="97" t="s">
        <v>186</v>
      </c>
      <c r="R1767" s="97" t="s">
        <v>186</v>
      </c>
      <c r="S1767" s="97" t="s">
        <v>186</v>
      </c>
      <c r="T1767" s="97" t="s">
        <v>186</v>
      </c>
      <c r="U1767" s="97" t="s">
        <v>186</v>
      </c>
      <c r="V1767" s="97" t="s">
        <v>186</v>
      </c>
      <c r="W1767" s="97" t="e">
        <v>#N/A</v>
      </c>
      <c r="X1767" s="97" t="s">
        <v>186</v>
      </c>
      <c r="Y1767" s="97" t="s">
        <v>186</v>
      </c>
      <c r="Z1767" s="97">
        <v>0</v>
      </c>
      <c r="AB1767" s="2">
        <v>21192</v>
      </c>
      <c r="AC1767" s="97" t="e">
        <v>#N/A</v>
      </c>
      <c r="AD1767" s="97">
        <v>348073</v>
      </c>
      <c r="AE1767" s="97" t="e">
        <v>#N/A</v>
      </c>
      <c r="AF1767" s="97" t="e">
        <v>#N/A</v>
      </c>
      <c r="AG1767" s="97" t="e">
        <v>#N/A</v>
      </c>
      <c r="AH1767" s="97" t="e">
        <v>#N/A</v>
      </c>
      <c r="AI1767" s="97">
        <v>31629127</v>
      </c>
      <c r="AJ1767" s="97">
        <v>14199220</v>
      </c>
      <c r="AK1767" s="97">
        <v>16408451</v>
      </c>
      <c r="AL1767" s="97">
        <v>7230247</v>
      </c>
      <c r="AM1767" s="97" t="s">
        <v>189</v>
      </c>
      <c r="AN1767" s="2">
        <v>21192</v>
      </c>
      <c r="AO1767" s="97" t="e">
        <v>#N/A</v>
      </c>
      <c r="AP1767" s="97" t="e">
        <v>#N/A</v>
      </c>
      <c r="AQ1767" s="97" t="e">
        <v>#N/A</v>
      </c>
      <c r="AR1767" s="97" t="e">
        <v>#N/A</v>
      </c>
      <c r="AS1767" s="97" t="e">
        <v>#N/A</v>
      </c>
      <c r="AT1767" s="97" t="e">
        <v>#N/A</v>
      </c>
      <c r="AU1767" s="97" t="e">
        <v>#N/A</v>
      </c>
      <c r="AV1767" s="97" t="e">
        <v>#N/A</v>
      </c>
      <c r="AW1767" s="97" t="e">
        <v>#N/A</v>
      </c>
      <c r="AX1767" s="97" t="e">
        <v>#N/A</v>
      </c>
      <c r="AY1767" s="97" t="e">
        <v>#N/A</v>
      </c>
      <c r="AZ1767" s="2">
        <v>21192</v>
      </c>
      <c r="BA1767" s="98" t="e">
        <v>#N/A</v>
      </c>
      <c r="BB1767" s="2" t="e">
        <v>#N/A</v>
      </c>
      <c r="BC1767" s="2" t="e">
        <v>#N/A</v>
      </c>
      <c r="BD1767" s="2" t="e">
        <v>#N/A</v>
      </c>
      <c r="BE1767" s="2" t="e">
        <v>#N/A</v>
      </c>
      <c r="BF1767" s="2" t="e">
        <v>#N/A</v>
      </c>
      <c r="BG1767" s="2" t="e">
        <v>#N/A</v>
      </c>
      <c r="BH1767" s="2" t="e">
        <v>#N/A</v>
      </c>
      <c r="BI1767" s="2" t="e">
        <v>#N/A</v>
      </c>
      <c r="BJ1767" s="2" t="e">
        <v>#N/A</v>
      </c>
      <c r="BK1767" s="2" t="e">
        <v>#N/A</v>
      </c>
      <c r="BL1767" s="2">
        <v>21192</v>
      </c>
      <c r="BM1767" s="2">
        <v>323301698</v>
      </c>
      <c r="BN1767" s="2" t="e">
        <v>#N/A</v>
      </c>
      <c r="BO1767" s="2" t="e">
        <v>#N/A</v>
      </c>
      <c r="BP1767" s="2" t="e">
        <v>#N/A</v>
      </c>
      <c r="BQ1767" s="2" t="e">
        <v>#N/A</v>
      </c>
      <c r="BR1767" s="2" t="e">
        <v>#N/A</v>
      </c>
      <c r="BS1767" s="2" t="e">
        <v>#N/A</v>
      </c>
      <c r="BT1767" s="2" t="e">
        <v>#N/A</v>
      </c>
      <c r="BU1767" s="2" t="e">
        <v>#N/A</v>
      </c>
      <c r="BV1767" s="2" t="e">
        <v>#N/A</v>
      </c>
      <c r="BW1767" s="2" t="e">
        <v>#N/A</v>
      </c>
      <c r="BX1767" s="2">
        <v>21192</v>
      </c>
      <c r="BY1767" s="2" t="e">
        <v>#N/A</v>
      </c>
      <c r="BZ1767" s="2" t="e">
        <v>#N/A</v>
      </c>
      <c r="CA1767" s="2" t="e">
        <v>#N/A</v>
      </c>
      <c r="CB1767" s="2" t="e">
        <v>#N/A</v>
      </c>
      <c r="CC1767" s="2" t="e">
        <v>#N/A</v>
      </c>
      <c r="CD1767" s="2" t="e">
        <v>#N/A</v>
      </c>
      <c r="CE1767" s="2" t="e">
        <v>#N/A</v>
      </c>
      <c r="CF1767" s="2" t="e">
        <v>#N/A</v>
      </c>
      <c r="CG1767" s="2" t="e">
        <v>#N/A</v>
      </c>
      <c r="CH1767" s="2" t="e">
        <v>#N/A</v>
      </c>
      <c r="CI1767" s="2" t="e">
        <v>#N/A</v>
      </c>
      <c r="CJ1767" s="2">
        <v>21192</v>
      </c>
      <c r="CK1767" s="97" t="e">
        <v>#N/A</v>
      </c>
      <c r="CL1767" s="97" t="e">
        <v>#N/A</v>
      </c>
      <c r="CM1767" s="97" t="e">
        <v>#N/A</v>
      </c>
      <c r="CN1767" s="2" t="e">
        <v>#N/A</v>
      </c>
      <c r="CO1767" s="100" t="e">
        <v>#N/A</v>
      </c>
      <c r="CP1767" s="97" t="e">
        <v>#N/A</v>
      </c>
      <c r="CQ1767" s="97" t="e">
        <v>#N/A</v>
      </c>
      <c r="CR1767" s="97" t="e">
        <v>#N/A</v>
      </c>
      <c r="CS1767" s="97" t="e">
        <v>#N/A</v>
      </c>
      <c r="CT1767" s="2" t="e">
        <v>#N/A</v>
      </c>
      <c r="CU1767" s="2" t="e">
        <v>#N/A</v>
      </c>
    </row>
    <row r="1768" spans="1:99" x14ac:dyDescent="0.25">
      <c r="A1768" s="2">
        <v>21180</v>
      </c>
      <c r="B1768" s="2" t="e">
        <v>#N/A</v>
      </c>
      <c r="C1768" s="2" t="e">
        <v>#N/A</v>
      </c>
      <c r="D1768" s="2" t="e">
        <v>#N/A</v>
      </c>
      <c r="E1768" s="2" t="e">
        <v>#N/A</v>
      </c>
      <c r="F1768" s="2" t="e">
        <v>#N/A</v>
      </c>
      <c r="G1768" s="2" t="e">
        <v>#N/A</v>
      </c>
      <c r="H1768" s="2" t="e">
        <v>#N/A</v>
      </c>
      <c r="I1768" s="2" t="e">
        <v>#N/A</v>
      </c>
      <c r="J1768" s="2" t="e">
        <v>#N/A</v>
      </c>
      <c r="K1768" s="2" t="e">
        <v>#N/A</v>
      </c>
      <c r="L1768" s="2" t="e">
        <v>#N/A</v>
      </c>
      <c r="N1768" s="2">
        <v>21180</v>
      </c>
      <c r="O1768" s="97" t="s">
        <v>186</v>
      </c>
      <c r="P1768" s="97" t="s">
        <v>186</v>
      </c>
      <c r="Q1768" s="97" t="s">
        <v>186</v>
      </c>
      <c r="R1768" s="97" t="s">
        <v>186</v>
      </c>
      <c r="S1768" s="97" t="s">
        <v>186</v>
      </c>
      <c r="T1768" s="97" t="s">
        <v>186</v>
      </c>
      <c r="U1768" s="97" t="s">
        <v>186</v>
      </c>
      <c r="V1768" s="97" t="s">
        <v>186</v>
      </c>
      <c r="W1768" s="97" t="e">
        <v>#N/A</v>
      </c>
      <c r="X1768" s="97" t="s">
        <v>186</v>
      </c>
      <c r="Y1768" s="97" t="s">
        <v>186</v>
      </c>
      <c r="Z1768" s="97">
        <v>0</v>
      </c>
      <c r="AB1768" s="2">
        <v>21193</v>
      </c>
      <c r="AC1768" s="97" t="e">
        <v>#N/A</v>
      </c>
      <c r="AD1768" s="97">
        <v>332277</v>
      </c>
      <c r="AE1768" s="97" t="e">
        <v>#N/A</v>
      </c>
      <c r="AF1768" s="97" t="e">
        <v>#N/A</v>
      </c>
      <c r="AG1768" s="97" t="e">
        <v>#N/A</v>
      </c>
      <c r="AH1768" s="97" t="e">
        <v>#N/A</v>
      </c>
      <c r="AI1768" s="97">
        <v>32149349</v>
      </c>
      <c r="AJ1768" s="97">
        <v>14768771</v>
      </c>
      <c r="AK1768" s="97">
        <v>17380578</v>
      </c>
      <c r="AL1768" s="97">
        <v>7272997</v>
      </c>
      <c r="AM1768" s="97" t="s">
        <v>189</v>
      </c>
      <c r="AN1768" s="2">
        <v>21193</v>
      </c>
      <c r="AO1768" s="97" t="e">
        <v>#N/A</v>
      </c>
      <c r="AP1768" s="97" t="e">
        <v>#N/A</v>
      </c>
      <c r="AQ1768" s="97" t="e">
        <v>#N/A</v>
      </c>
      <c r="AR1768" s="97" t="e">
        <v>#N/A</v>
      </c>
      <c r="AS1768" s="97" t="e">
        <v>#N/A</v>
      </c>
      <c r="AT1768" s="97" t="e">
        <v>#N/A</v>
      </c>
      <c r="AU1768" s="97" t="e">
        <v>#N/A</v>
      </c>
      <c r="AV1768" s="97" t="e">
        <v>#N/A</v>
      </c>
      <c r="AW1768" s="97" t="e">
        <v>#N/A</v>
      </c>
      <c r="AX1768" s="97" t="e">
        <v>#N/A</v>
      </c>
      <c r="AY1768" s="97" t="e">
        <v>#N/A</v>
      </c>
      <c r="AZ1768" s="2">
        <v>21193</v>
      </c>
      <c r="BA1768" s="98" t="e">
        <v>#N/A</v>
      </c>
      <c r="BB1768" s="2" t="e">
        <v>#N/A</v>
      </c>
      <c r="BC1768" s="2" t="e">
        <v>#N/A</v>
      </c>
      <c r="BD1768" s="2" t="e">
        <v>#N/A</v>
      </c>
      <c r="BE1768" s="2" t="e">
        <v>#N/A</v>
      </c>
      <c r="BF1768" s="2" t="e">
        <v>#N/A</v>
      </c>
      <c r="BG1768" s="2" t="e">
        <v>#N/A</v>
      </c>
      <c r="BH1768" s="2" t="e">
        <v>#N/A</v>
      </c>
      <c r="BI1768" s="2" t="e">
        <v>#N/A</v>
      </c>
      <c r="BJ1768" s="2" t="e">
        <v>#N/A</v>
      </c>
      <c r="BK1768" s="2" t="e">
        <v>#N/A</v>
      </c>
      <c r="BL1768" s="2">
        <v>21193</v>
      </c>
      <c r="BM1768" s="2">
        <v>323301698</v>
      </c>
      <c r="BN1768" s="2" t="e">
        <v>#N/A</v>
      </c>
      <c r="BO1768" s="2" t="e">
        <v>#N/A</v>
      </c>
      <c r="BP1768" s="2" t="e">
        <v>#N/A</v>
      </c>
      <c r="BQ1768" s="2" t="e">
        <v>#N/A</v>
      </c>
      <c r="BR1768" s="2" t="e">
        <v>#N/A</v>
      </c>
      <c r="BS1768" s="2" t="e">
        <v>#N/A</v>
      </c>
      <c r="BT1768" s="2" t="e">
        <v>#N/A</v>
      </c>
      <c r="BU1768" s="2" t="e">
        <v>#N/A</v>
      </c>
      <c r="BV1768" s="2" t="e">
        <v>#N/A</v>
      </c>
      <c r="BW1768" s="2" t="e">
        <v>#N/A</v>
      </c>
      <c r="BX1768" s="2">
        <v>21193</v>
      </c>
      <c r="BY1768" s="2" t="e">
        <v>#N/A</v>
      </c>
      <c r="BZ1768" s="2" t="e">
        <v>#N/A</v>
      </c>
      <c r="CA1768" s="2" t="e">
        <v>#N/A</v>
      </c>
      <c r="CB1768" s="2" t="e">
        <v>#N/A</v>
      </c>
      <c r="CC1768" s="2" t="e">
        <v>#N/A</v>
      </c>
      <c r="CD1768" s="2" t="e">
        <v>#N/A</v>
      </c>
      <c r="CE1768" s="2" t="e">
        <v>#N/A</v>
      </c>
      <c r="CF1768" s="2" t="e">
        <v>#N/A</v>
      </c>
      <c r="CG1768" s="2" t="e">
        <v>#N/A</v>
      </c>
      <c r="CH1768" s="2" t="e">
        <v>#N/A</v>
      </c>
      <c r="CI1768" s="2" t="e">
        <v>#N/A</v>
      </c>
      <c r="CJ1768" s="2">
        <v>21193</v>
      </c>
      <c r="CK1768" s="97" t="e">
        <v>#N/A</v>
      </c>
      <c r="CL1768" s="97" t="e">
        <v>#N/A</v>
      </c>
      <c r="CM1768" s="97" t="e">
        <v>#N/A</v>
      </c>
      <c r="CN1768" s="2" t="e">
        <v>#N/A</v>
      </c>
      <c r="CO1768" s="100" t="e">
        <v>#N/A</v>
      </c>
      <c r="CP1768" s="97" t="e">
        <v>#N/A</v>
      </c>
      <c r="CQ1768" s="97" t="e">
        <v>#N/A</v>
      </c>
      <c r="CR1768" s="97" t="e">
        <v>#N/A</v>
      </c>
      <c r="CS1768" s="97" t="e">
        <v>#N/A</v>
      </c>
      <c r="CT1768" s="2" t="e">
        <v>#N/A</v>
      </c>
      <c r="CU1768" s="2" t="e">
        <v>#N/A</v>
      </c>
    </row>
    <row r="1769" spans="1:99" x14ac:dyDescent="0.25">
      <c r="A1769" s="2">
        <v>21181</v>
      </c>
      <c r="B1769" s="2">
        <v>33717055</v>
      </c>
      <c r="C1769" s="2">
        <v>1555454</v>
      </c>
      <c r="D1769" s="2">
        <v>32161601</v>
      </c>
      <c r="E1769" s="2">
        <v>262733</v>
      </c>
      <c r="F1769" s="2">
        <v>13305807</v>
      </c>
      <c r="G1769" s="2">
        <v>18855794</v>
      </c>
      <c r="H1769" s="2">
        <v>33717055</v>
      </c>
      <c r="I1769" s="2">
        <v>12350744</v>
      </c>
      <c r="J1769" s="2">
        <v>10350677</v>
      </c>
      <c r="K1769" s="2">
        <v>20364386</v>
      </c>
      <c r="L1769" s="2">
        <v>8411292</v>
      </c>
      <c r="N1769" s="2">
        <v>21181</v>
      </c>
      <c r="O1769" s="97">
        <v>26560027</v>
      </c>
      <c r="P1769" s="97">
        <v>901339</v>
      </c>
      <c r="Q1769" s="97">
        <v>25293596</v>
      </c>
      <c r="R1769" s="97">
        <v>221334</v>
      </c>
      <c r="S1769" s="97">
        <v>10814785</v>
      </c>
      <c r="T1769" s="97">
        <v>14478811</v>
      </c>
      <c r="U1769" s="97">
        <v>26560027</v>
      </c>
      <c r="V1769" s="97">
        <v>10960525</v>
      </c>
      <c r="W1769" s="97" t="e">
        <v>#N/A</v>
      </c>
      <c r="X1769" s="97">
        <v>15599502</v>
      </c>
      <c r="Y1769" s="97">
        <v>6985008</v>
      </c>
      <c r="Z1769" s="97">
        <v>0</v>
      </c>
      <c r="AB1769" s="2">
        <v>21194</v>
      </c>
      <c r="AC1769" s="97" t="e">
        <v>#N/A</v>
      </c>
      <c r="AD1769" s="97" t="e">
        <v>#N/A</v>
      </c>
      <c r="AE1769" s="97" t="e">
        <v>#N/A</v>
      </c>
      <c r="AF1769" s="97" t="e">
        <v>#N/A</v>
      </c>
      <c r="AG1769" s="97" t="e">
        <v>#N/A</v>
      </c>
      <c r="AH1769" s="97" t="e">
        <v>#N/A</v>
      </c>
      <c r="AI1769" s="97" t="e">
        <v>#N/A</v>
      </c>
      <c r="AJ1769" s="97" t="e">
        <v>#N/A</v>
      </c>
      <c r="AK1769" s="97" t="e">
        <v>#N/A</v>
      </c>
      <c r="AL1769" s="97" t="e">
        <v>#N/A</v>
      </c>
      <c r="AM1769" s="97" t="e">
        <v>#N/A</v>
      </c>
      <c r="AN1769" s="2">
        <v>21194</v>
      </c>
      <c r="AO1769" s="97" t="e">
        <v>#N/A</v>
      </c>
      <c r="AP1769" s="97" t="e">
        <v>#N/A</v>
      </c>
      <c r="AQ1769" s="97" t="e">
        <v>#N/A</v>
      </c>
      <c r="AR1769" s="97" t="e">
        <v>#N/A</v>
      </c>
      <c r="AS1769" s="97" t="e">
        <v>#N/A</v>
      </c>
      <c r="AT1769" s="97" t="e">
        <v>#N/A</v>
      </c>
      <c r="AU1769" s="97" t="e">
        <v>#N/A</v>
      </c>
      <c r="AV1769" s="97" t="e">
        <v>#N/A</v>
      </c>
      <c r="AW1769" s="97" t="e">
        <v>#N/A</v>
      </c>
      <c r="AX1769" s="97" t="e">
        <v>#N/A</v>
      </c>
      <c r="AY1769" s="97" t="e">
        <v>#N/A</v>
      </c>
      <c r="AZ1769" s="2">
        <v>21194</v>
      </c>
      <c r="BA1769" s="98" t="e">
        <v>#N/A</v>
      </c>
      <c r="BB1769" s="2" t="e">
        <v>#N/A</v>
      </c>
      <c r="BC1769" s="2" t="e">
        <v>#N/A</v>
      </c>
      <c r="BD1769" s="2" t="e">
        <v>#N/A</v>
      </c>
      <c r="BE1769" s="2" t="e">
        <v>#N/A</v>
      </c>
      <c r="BF1769" s="2" t="e">
        <v>#N/A</v>
      </c>
      <c r="BG1769" s="2" t="e">
        <v>#N/A</v>
      </c>
      <c r="BH1769" s="2" t="e">
        <v>#N/A</v>
      </c>
      <c r="BI1769" s="2" t="e">
        <v>#N/A</v>
      </c>
      <c r="BJ1769" s="2" t="e">
        <v>#N/A</v>
      </c>
      <c r="BK1769" s="2" t="e">
        <v>#N/A</v>
      </c>
      <c r="BL1769" s="2">
        <v>21194</v>
      </c>
      <c r="BM1769" s="2">
        <v>323301698</v>
      </c>
      <c r="BN1769" s="2" t="e">
        <v>#N/A</v>
      </c>
      <c r="BO1769" s="2" t="e">
        <v>#N/A</v>
      </c>
      <c r="BP1769" s="2" t="e">
        <v>#N/A</v>
      </c>
      <c r="BQ1769" s="2" t="e">
        <v>#N/A</v>
      </c>
      <c r="BR1769" s="2" t="e">
        <v>#N/A</v>
      </c>
      <c r="BS1769" s="2" t="e">
        <v>#N/A</v>
      </c>
      <c r="BT1769" s="2" t="e">
        <v>#N/A</v>
      </c>
      <c r="BU1769" s="2" t="e">
        <v>#N/A</v>
      </c>
      <c r="BV1769" s="2" t="e">
        <v>#N/A</v>
      </c>
      <c r="BW1769" s="2" t="e">
        <v>#N/A</v>
      </c>
      <c r="BX1769" s="2">
        <v>21194</v>
      </c>
      <c r="BY1769" s="2" t="e">
        <v>#N/A</v>
      </c>
      <c r="BZ1769" s="2" t="e">
        <v>#N/A</v>
      </c>
      <c r="CA1769" s="2" t="e">
        <v>#N/A</v>
      </c>
      <c r="CB1769" s="2" t="e">
        <v>#N/A</v>
      </c>
      <c r="CC1769" s="2" t="e">
        <v>#N/A</v>
      </c>
      <c r="CD1769" s="2" t="e">
        <v>#N/A</v>
      </c>
      <c r="CE1769" s="2" t="e">
        <v>#N/A</v>
      </c>
      <c r="CF1769" s="2" t="e">
        <v>#N/A</v>
      </c>
      <c r="CG1769" s="2" t="e">
        <v>#N/A</v>
      </c>
      <c r="CH1769" s="2" t="e">
        <v>#N/A</v>
      </c>
      <c r="CI1769" s="2" t="e">
        <v>#N/A</v>
      </c>
      <c r="CJ1769" s="2">
        <v>21194</v>
      </c>
      <c r="CK1769" s="97" t="e">
        <v>#N/A</v>
      </c>
      <c r="CL1769" s="97" t="e">
        <v>#N/A</v>
      </c>
      <c r="CM1769" s="97" t="e">
        <v>#N/A</v>
      </c>
      <c r="CN1769" s="2" t="e">
        <v>#N/A</v>
      </c>
      <c r="CO1769" s="100" t="e">
        <v>#N/A</v>
      </c>
      <c r="CP1769" s="97" t="e">
        <v>#N/A</v>
      </c>
      <c r="CQ1769" s="97" t="e">
        <v>#N/A</v>
      </c>
      <c r="CR1769" s="97" t="e">
        <v>#N/A</v>
      </c>
      <c r="CS1769" s="97" t="e">
        <v>#N/A</v>
      </c>
      <c r="CT1769" s="2" t="e">
        <v>#N/A</v>
      </c>
      <c r="CU1769" s="2" t="e">
        <v>#N/A</v>
      </c>
    </row>
    <row r="1770" spans="1:99" x14ac:dyDescent="0.25">
      <c r="A1770" s="2">
        <v>21182</v>
      </c>
      <c r="B1770" s="2">
        <v>22276301</v>
      </c>
      <c r="C1770" s="2">
        <v>437527</v>
      </c>
      <c r="D1770" s="2">
        <v>21838774</v>
      </c>
      <c r="E1770" s="2">
        <v>101871</v>
      </c>
      <c r="F1770" s="2">
        <v>10943380</v>
      </c>
      <c r="G1770" s="2">
        <v>10895394</v>
      </c>
      <c r="H1770" s="2">
        <v>22276301</v>
      </c>
      <c r="I1770" s="2">
        <v>2760183</v>
      </c>
      <c r="J1770" s="2">
        <v>1359562</v>
      </c>
      <c r="K1770" s="2">
        <v>13382495</v>
      </c>
      <c r="L1770" s="2">
        <v>4846761</v>
      </c>
      <c r="N1770" s="2">
        <v>21182</v>
      </c>
      <c r="O1770" s="97" t="s">
        <v>186</v>
      </c>
      <c r="P1770" s="97" t="s">
        <v>186</v>
      </c>
      <c r="Q1770" s="97" t="s">
        <v>186</v>
      </c>
      <c r="R1770" s="97" t="s">
        <v>186</v>
      </c>
      <c r="S1770" s="97" t="s">
        <v>186</v>
      </c>
      <c r="T1770" s="97" t="s">
        <v>186</v>
      </c>
      <c r="U1770" s="97" t="s">
        <v>186</v>
      </c>
      <c r="V1770" s="97" t="s">
        <v>186</v>
      </c>
      <c r="W1770" s="97" t="e">
        <v>#N/A</v>
      </c>
      <c r="X1770" s="97" t="s">
        <v>186</v>
      </c>
      <c r="Y1770" s="97" t="s">
        <v>186</v>
      </c>
      <c r="Z1770" s="97">
        <v>0</v>
      </c>
      <c r="AB1770" s="2">
        <v>21195</v>
      </c>
      <c r="AC1770" s="97" t="e">
        <v>#N/A</v>
      </c>
      <c r="AD1770" s="97" t="e">
        <v>#N/A</v>
      </c>
      <c r="AE1770" s="97" t="e">
        <v>#N/A</v>
      </c>
      <c r="AF1770" s="97" t="e">
        <v>#N/A</v>
      </c>
      <c r="AG1770" s="97" t="e">
        <v>#N/A</v>
      </c>
      <c r="AH1770" s="97" t="e">
        <v>#N/A</v>
      </c>
      <c r="AI1770" s="97" t="e">
        <v>#N/A</v>
      </c>
      <c r="AJ1770" s="97" t="e">
        <v>#N/A</v>
      </c>
      <c r="AK1770" s="97" t="e">
        <v>#N/A</v>
      </c>
      <c r="AL1770" s="97" t="e">
        <v>#N/A</v>
      </c>
      <c r="AM1770" s="97" t="e">
        <v>#N/A</v>
      </c>
      <c r="AN1770" s="2">
        <v>21195</v>
      </c>
      <c r="AO1770" s="97" t="e">
        <v>#N/A</v>
      </c>
      <c r="AP1770" s="97" t="e">
        <v>#N/A</v>
      </c>
      <c r="AQ1770" s="97" t="e">
        <v>#N/A</v>
      </c>
      <c r="AR1770" s="97" t="e">
        <v>#N/A</v>
      </c>
      <c r="AS1770" s="97" t="e">
        <v>#N/A</v>
      </c>
      <c r="AT1770" s="97" t="e">
        <v>#N/A</v>
      </c>
      <c r="AU1770" s="97" t="e">
        <v>#N/A</v>
      </c>
      <c r="AV1770" s="97" t="e">
        <v>#N/A</v>
      </c>
      <c r="AW1770" s="97" t="e">
        <v>#N/A</v>
      </c>
      <c r="AX1770" s="97" t="e">
        <v>#N/A</v>
      </c>
      <c r="AY1770" s="97" t="e">
        <v>#N/A</v>
      </c>
      <c r="AZ1770" s="2">
        <v>21195</v>
      </c>
      <c r="BA1770" s="98" t="e">
        <v>#N/A</v>
      </c>
      <c r="BB1770" s="2" t="e">
        <v>#N/A</v>
      </c>
      <c r="BC1770" s="2" t="e">
        <v>#N/A</v>
      </c>
      <c r="BD1770" s="2" t="e">
        <v>#N/A</v>
      </c>
      <c r="BE1770" s="2" t="e">
        <v>#N/A</v>
      </c>
      <c r="BF1770" s="2" t="e">
        <v>#N/A</v>
      </c>
      <c r="BG1770" s="2" t="e">
        <v>#N/A</v>
      </c>
      <c r="BH1770" s="2" t="e">
        <v>#N/A</v>
      </c>
      <c r="BI1770" s="2" t="e">
        <v>#N/A</v>
      </c>
      <c r="BJ1770" s="2" t="e">
        <v>#N/A</v>
      </c>
      <c r="BK1770" s="2" t="e">
        <v>#N/A</v>
      </c>
      <c r="BL1770" s="2">
        <v>21195</v>
      </c>
      <c r="BM1770" s="2">
        <v>323301698</v>
      </c>
      <c r="BN1770" s="2" t="e">
        <v>#N/A</v>
      </c>
      <c r="BO1770" s="2" t="e">
        <v>#N/A</v>
      </c>
      <c r="BP1770" s="2" t="e">
        <v>#N/A</v>
      </c>
      <c r="BQ1770" s="2" t="e">
        <v>#N/A</v>
      </c>
      <c r="BR1770" s="2" t="e">
        <v>#N/A</v>
      </c>
      <c r="BS1770" s="2" t="e">
        <v>#N/A</v>
      </c>
      <c r="BT1770" s="2" t="e">
        <v>#N/A</v>
      </c>
      <c r="BU1770" s="2" t="e">
        <v>#N/A</v>
      </c>
      <c r="BV1770" s="2" t="e">
        <v>#N/A</v>
      </c>
      <c r="BW1770" s="2" t="e">
        <v>#N/A</v>
      </c>
      <c r="BX1770" s="2">
        <v>21195</v>
      </c>
      <c r="BY1770" s="2" t="e">
        <v>#N/A</v>
      </c>
      <c r="BZ1770" s="2" t="e">
        <v>#N/A</v>
      </c>
      <c r="CA1770" s="2" t="e">
        <v>#N/A</v>
      </c>
      <c r="CB1770" s="2" t="e">
        <v>#N/A</v>
      </c>
      <c r="CC1770" s="2" t="e">
        <v>#N/A</v>
      </c>
      <c r="CD1770" s="2" t="e">
        <v>#N/A</v>
      </c>
      <c r="CE1770" s="2" t="e">
        <v>#N/A</v>
      </c>
      <c r="CF1770" s="2" t="e">
        <v>#N/A</v>
      </c>
      <c r="CG1770" s="2" t="e">
        <v>#N/A</v>
      </c>
      <c r="CH1770" s="2" t="e">
        <v>#N/A</v>
      </c>
      <c r="CI1770" s="2" t="e">
        <v>#N/A</v>
      </c>
      <c r="CJ1770" s="2">
        <v>21195</v>
      </c>
      <c r="CK1770" s="97" t="e">
        <v>#N/A</v>
      </c>
      <c r="CL1770" s="97" t="e">
        <v>#N/A</v>
      </c>
      <c r="CM1770" s="97" t="e">
        <v>#N/A</v>
      </c>
      <c r="CN1770" s="2" t="e">
        <v>#N/A</v>
      </c>
      <c r="CO1770" s="100" t="e">
        <v>#N/A</v>
      </c>
      <c r="CP1770" s="97" t="e">
        <v>#N/A</v>
      </c>
      <c r="CQ1770" s="97" t="e">
        <v>#N/A</v>
      </c>
      <c r="CR1770" s="97" t="e">
        <v>#N/A</v>
      </c>
      <c r="CS1770" s="97" t="e">
        <v>#N/A</v>
      </c>
      <c r="CT1770" s="2" t="e">
        <v>#N/A</v>
      </c>
      <c r="CU1770" s="2" t="e">
        <v>#N/A</v>
      </c>
    </row>
    <row r="1771" spans="1:99" x14ac:dyDescent="0.25">
      <c r="A1771" s="2">
        <v>21183</v>
      </c>
      <c r="B1771" s="2">
        <v>98006618</v>
      </c>
      <c r="C1771" s="2">
        <v>690605</v>
      </c>
      <c r="D1771" s="2">
        <v>97316013</v>
      </c>
      <c r="E1771" s="2">
        <v>292463</v>
      </c>
      <c r="F1771" s="2">
        <v>43399951</v>
      </c>
      <c r="G1771" s="2">
        <v>53916062</v>
      </c>
      <c r="H1771" s="2">
        <v>98006618</v>
      </c>
      <c r="I1771" s="2">
        <v>54125097</v>
      </c>
      <c r="J1771" s="2">
        <v>54040347</v>
      </c>
      <c r="K1771" s="2">
        <v>43806624</v>
      </c>
      <c r="L1771" s="2">
        <v>16586641</v>
      </c>
      <c r="N1771" s="2">
        <v>21183</v>
      </c>
      <c r="O1771" s="97">
        <v>89084484</v>
      </c>
      <c r="P1771" s="97">
        <v>586703</v>
      </c>
      <c r="Q1771" s="97">
        <v>88497781</v>
      </c>
      <c r="R1771" s="97">
        <v>265243</v>
      </c>
      <c r="S1771" s="97">
        <v>38528806</v>
      </c>
      <c r="T1771" s="97">
        <v>49968975</v>
      </c>
      <c r="U1771" s="97">
        <v>89084484</v>
      </c>
      <c r="V1771" s="97">
        <v>46411077</v>
      </c>
      <c r="W1771" s="97" t="e">
        <v>#N/A</v>
      </c>
      <c r="X1771" s="97">
        <v>35274378</v>
      </c>
      <c r="Y1771" s="97">
        <v>14953262</v>
      </c>
      <c r="Z1771" s="97">
        <v>0</v>
      </c>
      <c r="AB1771" s="2">
        <v>21196</v>
      </c>
      <c r="AC1771" s="97" t="e">
        <v>#N/A</v>
      </c>
      <c r="AD1771" s="97" t="e">
        <v>#N/A</v>
      </c>
      <c r="AE1771" s="97" t="e">
        <v>#N/A</v>
      </c>
      <c r="AF1771" s="97" t="e">
        <v>#N/A</v>
      </c>
      <c r="AG1771" s="97" t="e">
        <v>#N/A</v>
      </c>
      <c r="AH1771" s="97" t="e">
        <v>#N/A</v>
      </c>
      <c r="AI1771" s="97" t="e">
        <v>#N/A</v>
      </c>
      <c r="AJ1771" s="97" t="e">
        <v>#N/A</v>
      </c>
      <c r="AK1771" s="97" t="e">
        <v>#N/A</v>
      </c>
      <c r="AL1771" s="97" t="e">
        <v>#N/A</v>
      </c>
      <c r="AM1771" s="97" t="e">
        <v>#N/A</v>
      </c>
      <c r="AN1771" s="2">
        <v>21196</v>
      </c>
      <c r="AO1771" s="97" t="e">
        <v>#N/A</v>
      </c>
      <c r="AP1771" s="97" t="e">
        <v>#N/A</v>
      </c>
      <c r="AQ1771" s="97" t="e">
        <v>#N/A</v>
      </c>
      <c r="AR1771" s="97" t="e">
        <v>#N/A</v>
      </c>
      <c r="AS1771" s="97" t="e">
        <v>#N/A</v>
      </c>
      <c r="AT1771" s="97" t="e">
        <v>#N/A</v>
      </c>
      <c r="AU1771" s="97" t="e">
        <v>#N/A</v>
      </c>
      <c r="AV1771" s="97" t="e">
        <v>#N/A</v>
      </c>
      <c r="AW1771" s="97" t="e">
        <v>#N/A</v>
      </c>
      <c r="AX1771" s="97" t="e">
        <v>#N/A</v>
      </c>
      <c r="AY1771" s="97" t="e">
        <v>#N/A</v>
      </c>
      <c r="AZ1771" s="2">
        <v>21196</v>
      </c>
      <c r="BA1771" s="98" t="e">
        <v>#N/A</v>
      </c>
      <c r="BB1771" s="2" t="e">
        <v>#N/A</v>
      </c>
      <c r="BC1771" s="2" t="e">
        <v>#N/A</v>
      </c>
      <c r="BD1771" s="2" t="e">
        <v>#N/A</v>
      </c>
      <c r="BE1771" s="2" t="e">
        <v>#N/A</v>
      </c>
      <c r="BF1771" s="2" t="e">
        <v>#N/A</v>
      </c>
      <c r="BG1771" s="2" t="e">
        <v>#N/A</v>
      </c>
      <c r="BH1771" s="2" t="e">
        <v>#N/A</v>
      </c>
      <c r="BI1771" s="2" t="e">
        <v>#N/A</v>
      </c>
      <c r="BJ1771" s="2" t="e">
        <v>#N/A</v>
      </c>
      <c r="BK1771" s="2" t="e">
        <v>#N/A</v>
      </c>
      <c r="BL1771" s="2">
        <v>21196</v>
      </c>
      <c r="BM1771" s="2">
        <v>323301698</v>
      </c>
      <c r="BN1771" s="2" t="e">
        <v>#N/A</v>
      </c>
      <c r="BO1771" s="2" t="e">
        <v>#N/A</v>
      </c>
      <c r="BP1771" s="2" t="e">
        <v>#N/A</v>
      </c>
      <c r="BQ1771" s="2" t="e">
        <v>#N/A</v>
      </c>
      <c r="BR1771" s="2" t="e">
        <v>#N/A</v>
      </c>
      <c r="BS1771" s="2" t="e">
        <v>#N/A</v>
      </c>
      <c r="BT1771" s="2" t="e">
        <v>#N/A</v>
      </c>
      <c r="BU1771" s="2" t="e">
        <v>#N/A</v>
      </c>
      <c r="BV1771" s="2" t="e">
        <v>#N/A</v>
      </c>
      <c r="BW1771" s="2" t="e">
        <v>#N/A</v>
      </c>
      <c r="BX1771" s="2">
        <v>21196</v>
      </c>
      <c r="BY1771" s="2" t="e">
        <v>#N/A</v>
      </c>
      <c r="BZ1771" s="2" t="e">
        <v>#N/A</v>
      </c>
      <c r="CA1771" s="2" t="e">
        <v>#N/A</v>
      </c>
      <c r="CB1771" s="2" t="e">
        <v>#N/A</v>
      </c>
      <c r="CC1771" s="2" t="e">
        <v>#N/A</v>
      </c>
      <c r="CD1771" s="2" t="e">
        <v>#N/A</v>
      </c>
      <c r="CE1771" s="2" t="e">
        <v>#N/A</v>
      </c>
      <c r="CF1771" s="2" t="e">
        <v>#N/A</v>
      </c>
      <c r="CG1771" s="2" t="e">
        <v>#N/A</v>
      </c>
      <c r="CH1771" s="2" t="e">
        <v>#N/A</v>
      </c>
      <c r="CI1771" s="2" t="e">
        <v>#N/A</v>
      </c>
      <c r="CJ1771" s="2">
        <v>21196</v>
      </c>
      <c r="CK1771" s="97" t="e">
        <v>#N/A</v>
      </c>
      <c r="CL1771" s="97" t="e">
        <v>#N/A</v>
      </c>
      <c r="CM1771" s="97" t="e">
        <v>#N/A</v>
      </c>
      <c r="CN1771" s="2" t="e">
        <v>#N/A</v>
      </c>
      <c r="CO1771" s="100" t="e">
        <v>#N/A</v>
      </c>
      <c r="CP1771" s="97" t="e">
        <v>#N/A</v>
      </c>
      <c r="CQ1771" s="97" t="e">
        <v>#N/A</v>
      </c>
      <c r="CR1771" s="97" t="e">
        <v>#N/A</v>
      </c>
      <c r="CS1771" s="97" t="e">
        <v>#N/A</v>
      </c>
      <c r="CT1771" s="2" t="e">
        <v>#N/A</v>
      </c>
      <c r="CU1771" s="2" t="e">
        <v>#N/A</v>
      </c>
    </row>
    <row r="1772" spans="1:99" x14ac:dyDescent="0.25">
      <c r="A1772" s="2">
        <v>21184</v>
      </c>
      <c r="B1772" s="2">
        <v>43095317</v>
      </c>
      <c r="C1772" s="2">
        <v>335339</v>
      </c>
      <c r="D1772" s="2">
        <v>42759978</v>
      </c>
      <c r="E1772" s="2">
        <v>103131</v>
      </c>
      <c r="F1772" s="2">
        <v>17847371</v>
      </c>
      <c r="G1772" s="2">
        <v>24912607</v>
      </c>
      <c r="H1772" s="2">
        <v>43095317</v>
      </c>
      <c r="I1772" s="2">
        <v>20987183</v>
      </c>
      <c r="J1772" s="2">
        <v>20306546</v>
      </c>
      <c r="K1772" s="2">
        <v>20071180</v>
      </c>
      <c r="L1772" s="2">
        <v>9646101</v>
      </c>
      <c r="N1772" s="2">
        <v>21184</v>
      </c>
      <c r="O1772" s="97" t="s">
        <v>186</v>
      </c>
      <c r="P1772" s="97" t="s">
        <v>186</v>
      </c>
      <c r="Q1772" s="97" t="s">
        <v>186</v>
      </c>
      <c r="R1772" s="97" t="s">
        <v>186</v>
      </c>
      <c r="S1772" s="97" t="s">
        <v>186</v>
      </c>
      <c r="T1772" s="97" t="s">
        <v>186</v>
      </c>
      <c r="U1772" s="97" t="s">
        <v>186</v>
      </c>
      <c r="V1772" s="97" t="s">
        <v>186</v>
      </c>
      <c r="W1772" s="97" t="e">
        <v>#N/A</v>
      </c>
      <c r="X1772" s="97" t="s">
        <v>186</v>
      </c>
      <c r="Y1772" s="97" t="s">
        <v>186</v>
      </c>
      <c r="Z1772" s="97">
        <v>0</v>
      </c>
      <c r="AB1772" s="2">
        <v>21197</v>
      </c>
      <c r="AC1772" s="97" t="e">
        <v>#N/A</v>
      </c>
      <c r="AD1772" s="97">
        <v>19948297</v>
      </c>
      <c r="AE1772" s="97" t="e">
        <v>#N/A</v>
      </c>
      <c r="AF1772" s="97" t="e">
        <v>#N/A</v>
      </c>
      <c r="AG1772" s="97" t="e">
        <v>#N/A</v>
      </c>
      <c r="AH1772" s="97" t="e">
        <v>#N/A</v>
      </c>
      <c r="AI1772" s="97">
        <v>251158692</v>
      </c>
      <c r="AJ1772" s="97">
        <v>89162001</v>
      </c>
      <c r="AK1772" s="97">
        <v>132493261</v>
      </c>
      <c r="AL1772" s="97">
        <v>57451508</v>
      </c>
      <c r="AM1772" s="97">
        <v>6978688</v>
      </c>
      <c r="AN1772" s="2">
        <v>21197</v>
      </c>
      <c r="AO1772" s="97" t="e">
        <v>#N/A</v>
      </c>
      <c r="AP1772" s="97" t="e">
        <v>#N/A</v>
      </c>
      <c r="AQ1772" s="97" t="e">
        <v>#N/A</v>
      </c>
      <c r="AR1772" s="97">
        <v>0</v>
      </c>
      <c r="AS1772" s="97" t="e">
        <v>#N/A</v>
      </c>
      <c r="AT1772" s="97" t="e">
        <v>#N/A</v>
      </c>
      <c r="AU1772" s="97" t="e">
        <v>#N/A</v>
      </c>
      <c r="AV1772" s="97" t="e">
        <v>#N/A</v>
      </c>
      <c r="AW1772" s="97" t="e">
        <v>#N/A</v>
      </c>
      <c r="AX1772" s="97" t="e">
        <v>#N/A</v>
      </c>
      <c r="AY1772" s="97" t="e">
        <v>#N/A</v>
      </c>
      <c r="AZ1772" s="2">
        <v>21197</v>
      </c>
      <c r="BA1772" s="98" t="e">
        <v>#N/A</v>
      </c>
      <c r="BB1772" s="2">
        <v>0</v>
      </c>
      <c r="BC1772" s="2">
        <v>0</v>
      </c>
      <c r="BD1772" s="2" t="e">
        <v>#N/A</v>
      </c>
      <c r="BE1772" s="2" t="e">
        <v>#N/A</v>
      </c>
      <c r="BF1772" s="2" t="e">
        <v>#N/A</v>
      </c>
      <c r="BG1772" s="2" t="e">
        <v>#N/A</v>
      </c>
      <c r="BH1772" s="2" t="e">
        <v>#N/A</v>
      </c>
      <c r="BI1772" s="2" t="e">
        <v>#N/A</v>
      </c>
      <c r="BJ1772" s="2" t="e">
        <v>#N/A</v>
      </c>
      <c r="BK1772" s="2" t="e">
        <v>#N/A</v>
      </c>
      <c r="BL1772" s="2">
        <v>21197</v>
      </c>
      <c r="BM1772" s="2">
        <v>323301698</v>
      </c>
      <c r="BN1772" s="2">
        <v>0</v>
      </c>
      <c r="BO1772" s="2">
        <v>0</v>
      </c>
      <c r="BP1772" s="2" t="e">
        <v>#N/A</v>
      </c>
      <c r="BQ1772" s="2" t="e">
        <v>#N/A</v>
      </c>
      <c r="BR1772" s="2" t="e">
        <v>#N/A</v>
      </c>
      <c r="BS1772" s="2" t="e">
        <v>#N/A</v>
      </c>
      <c r="BT1772" s="2" t="e">
        <v>#N/A</v>
      </c>
      <c r="BU1772" s="2" t="e">
        <v>#N/A</v>
      </c>
      <c r="BV1772" s="2" t="e">
        <v>#N/A</v>
      </c>
      <c r="BW1772" s="2" t="e">
        <v>#N/A</v>
      </c>
      <c r="BX1772" s="2">
        <v>21197</v>
      </c>
      <c r="BY1772" s="2">
        <v>343985779</v>
      </c>
      <c r="BZ1772" s="2">
        <v>22862934</v>
      </c>
      <c r="CA1772" s="2">
        <v>321122845</v>
      </c>
      <c r="CB1772" s="2">
        <v>3752224</v>
      </c>
      <c r="CC1772" s="2">
        <v>71852759</v>
      </c>
      <c r="CD1772" s="2">
        <v>249270086</v>
      </c>
      <c r="CE1772" s="2">
        <v>343985779</v>
      </c>
      <c r="CF1772" s="2">
        <v>127179743</v>
      </c>
      <c r="CG1772" s="2">
        <v>91758663</v>
      </c>
      <c r="CH1772" s="2">
        <v>43899515</v>
      </c>
      <c r="CI1772" s="2" t="s">
        <v>189</v>
      </c>
      <c r="CJ1772" s="2">
        <v>21197</v>
      </c>
      <c r="CK1772" s="97">
        <v>239140701</v>
      </c>
      <c r="CL1772" s="97" t="e">
        <v>#N/A</v>
      </c>
      <c r="CM1772" s="97" t="e">
        <v>#N/A</v>
      </c>
      <c r="CN1772" s="2">
        <v>11350322</v>
      </c>
      <c r="CO1772" s="100" t="e">
        <v>#N/A</v>
      </c>
      <c r="CP1772" s="97" t="e">
        <v>#N/A</v>
      </c>
      <c r="CQ1772" s="97">
        <v>239140701</v>
      </c>
      <c r="CR1772" s="97">
        <v>91120879</v>
      </c>
      <c r="CS1772" s="97">
        <v>132363656</v>
      </c>
      <c r="CT1772" s="2">
        <v>43986280</v>
      </c>
      <c r="CU1772" s="2" t="s">
        <v>189</v>
      </c>
    </row>
    <row r="1773" spans="1:99" x14ac:dyDescent="0.25">
      <c r="A1773" s="2">
        <v>21185</v>
      </c>
      <c r="B1773" s="2">
        <v>38159448</v>
      </c>
      <c r="C1773" s="2">
        <v>1352130</v>
      </c>
      <c r="D1773" s="2">
        <v>36358618</v>
      </c>
      <c r="E1773" s="2">
        <v>486746</v>
      </c>
      <c r="F1773" s="2">
        <v>16610508</v>
      </c>
      <c r="G1773" s="2">
        <v>19748110</v>
      </c>
      <c r="H1773" s="2">
        <v>38159448</v>
      </c>
      <c r="I1773" s="2">
        <v>18209603</v>
      </c>
      <c r="J1773" s="2">
        <v>15929175</v>
      </c>
      <c r="K1773" s="2">
        <v>19949845</v>
      </c>
      <c r="L1773" s="2">
        <v>10676411</v>
      </c>
      <c r="N1773" s="2">
        <v>21185</v>
      </c>
      <c r="O1773" s="97" t="s">
        <v>186</v>
      </c>
      <c r="P1773" s="97" t="s">
        <v>186</v>
      </c>
      <c r="Q1773" s="97" t="s">
        <v>186</v>
      </c>
      <c r="R1773" s="97" t="s">
        <v>186</v>
      </c>
      <c r="S1773" s="97" t="s">
        <v>186</v>
      </c>
      <c r="T1773" s="97" t="s">
        <v>186</v>
      </c>
      <c r="U1773" s="97" t="s">
        <v>186</v>
      </c>
      <c r="V1773" s="97" t="s">
        <v>186</v>
      </c>
      <c r="W1773" s="97" t="e">
        <v>#N/A</v>
      </c>
      <c r="X1773" s="97" t="s">
        <v>186</v>
      </c>
      <c r="Y1773" s="97" t="s">
        <v>186</v>
      </c>
      <c r="Z1773" s="97">
        <v>0</v>
      </c>
      <c r="AB1773" s="2">
        <v>21198</v>
      </c>
      <c r="AC1773" s="97" t="e">
        <v>#N/A</v>
      </c>
      <c r="AD1773" s="97" t="e">
        <v>#N/A</v>
      </c>
      <c r="AE1773" s="97" t="e">
        <v>#N/A</v>
      </c>
      <c r="AF1773" s="97" t="e">
        <v>#N/A</v>
      </c>
      <c r="AG1773" s="97" t="e">
        <v>#N/A</v>
      </c>
      <c r="AH1773" s="97" t="e">
        <v>#N/A</v>
      </c>
      <c r="AI1773" s="97" t="e">
        <v>#N/A</v>
      </c>
      <c r="AJ1773" s="97" t="e">
        <v>#N/A</v>
      </c>
      <c r="AK1773" s="97" t="e">
        <v>#N/A</v>
      </c>
      <c r="AL1773" s="97" t="e">
        <v>#N/A</v>
      </c>
      <c r="AM1773" s="97" t="e">
        <v>#N/A</v>
      </c>
      <c r="AN1773" s="2">
        <v>21198</v>
      </c>
      <c r="AO1773" s="97" t="e">
        <v>#N/A</v>
      </c>
      <c r="AP1773" s="97" t="e">
        <v>#N/A</v>
      </c>
      <c r="AQ1773" s="97" t="e">
        <v>#N/A</v>
      </c>
      <c r="AR1773" s="97" t="e">
        <v>#N/A</v>
      </c>
      <c r="AS1773" s="97" t="e">
        <v>#N/A</v>
      </c>
      <c r="AT1773" s="97" t="e">
        <v>#N/A</v>
      </c>
      <c r="AU1773" s="97" t="e">
        <v>#N/A</v>
      </c>
      <c r="AV1773" s="97" t="e">
        <v>#N/A</v>
      </c>
      <c r="AW1773" s="97" t="e">
        <v>#N/A</v>
      </c>
      <c r="AX1773" s="97" t="e">
        <v>#N/A</v>
      </c>
      <c r="AY1773" s="97" t="e">
        <v>#N/A</v>
      </c>
      <c r="AZ1773" s="2">
        <v>21198</v>
      </c>
      <c r="BA1773" s="98" t="e">
        <v>#N/A</v>
      </c>
      <c r="BB1773" s="2" t="e">
        <v>#N/A</v>
      </c>
      <c r="BC1773" s="2" t="e">
        <v>#N/A</v>
      </c>
      <c r="BD1773" s="2" t="e">
        <v>#N/A</v>
      </c>
      <c r="BE1773" s="2" t="e">
        <v>#N/A</v>
      </c>
      <c r="BF1773" s="2" t="e">
        <v>#N/A</v>
      </c>
      <c r="BG1773" s="2" t="e">
        <v>#N/A</v>
      </c>
      <c r="BH1773" s="2" t="e">
        <v>#N/A</v>
      </c>
      <c r="BI1773" s="2" t="e">
        <v>#N/A</v>
      </c>
      <c r="BJ1773" s="2" t="e">
        <v>#N/A</v>
      </c>
      <c r="BK1773" s="2" t="e">
        <v>#N/A</v>
      </c>
      <c r="BL1773" s="2">
        <v>21198</v>
      </c>
      <c r="BM1773" s="2">
        <v>323301698</v>
      </c>
      <c r="BN1773" s="2" t="e">
        <v>#N/A</v>
      </c>
      <c r="BO1773" s="2" t="e">
        <v>#N/A</v>
      </c>
      <c r="BP1773" s="2" t="e">
        <v>#N/A</v>
      </c>
      <c r="BQ1773" s="2" t="e">
        <v>#N/A</v>
      </c>
      <c r="BR1773" s="2" t="e">
        <v>#N/A</v>
      </c>
      <c r="BS1773" s="2" t="e">
        <v>#N/A</v>
      </c>
      <c r="BT1773" s="2" t="e">
        <v>#N/A</v>
      </c>
      <c r="BU1773" s="2" t="e">
        <v>#N/A</v>
      </c>
      <c r="BV1773" s="2" t="e">
        <v>#N/A</v>
      </c>
      <c r="BW1773" s="2" t="e">
        <v>#N/A</v>
      </c>
      <c r="BX1773" s="2">
        <v>21198</v>
      </c>
      <c r="BY1773" s="2" t="e">
        <v>#N/A</v>
      </c>
      <c r="BZ1773" s="2" t="e">
        <v>#N/A</v>
      </c>
      <c r="CA1773" s="2" t="e">
        <v>#N/A</v>
      </c>
      <c r="CB1773" s="2" t="e">
        <v>#N/A</v>
      </c>
      <c r="CC1773" s="2" t="e">
        <v>#N/A</v>
      </c>
      <c r="CD1773" s="2" t="e">
        <v>#N/A</v>
      </c>
      <c r="CE1773" s="2" t="e">
        <v>#N/A</v>
      </c>
      <c r="CF1773" s="2" t="e">
        <v>#N/A</v>
      </c>
      <c r="CG1773" s="2" t="e">
        <v>#N/A</v>
      </c>
      <c r="CH1773" s="2" t="e">
        <v>#N/A</v>
      </c>
      <c r="CI1773" s="2" t="e">
        <v>#N/A</v>
      </c>
      <c r="CJ1773" s="2">
        <v>21198</v>
      </c>
      <c r="CK1773" s="97" t="e">
        <v>#N/A</v>
      </c>
      <c r="CL1773" s="97" t="e">
        <v>#N/A</v>
      </c>
      <c r="CM1773" s="97" t="e">
        <v>#N/A</v>
      </c>
      <c r="CN1773" s="2" t="e">
        <v>#N/A</v>
      </c>
      <c r="CO1773" s="100" t="e">
        <v>#N/A</v>
      </c>
      <c r="CP1773" s="97" t="e">
        <v>#N/A</v>
      </c>
      <c r="CQ1773" s="97" t="e">
        <v>#N/A</v>
      </c>
      <c r="CR1773" s="97" t="e">
        <v>#N/A</v>
      </c>
      <c r="CS1773" s="97" t="e">
        <v>#N/A</v>
      </c>
      <c r="CT1773" s="2" t="e">
        <v>#N/A</v>
      </c>
      <c r="CU1773" s="2" t="e">
        <v>#N/A</v>
      </c>
    </row>
    <row r="1774" spans="1:99" x14ac:dyDescent="0.25">
      <c r="A1774" s="2">
        <v>21186</v>
      </c>
      <c r="B1774" s="2">
        <v>213995843</v>
      </c>
      <c r="C1774" s="2">
        <v>18746952</v>
      </c>
      <c r="D1774" s="2">
        <v>195248891</v>
      </c>
      <c r="E1774" s="2">
        <v>9636965</v>
      </c>
      <c r="F1774" s="2">
        <v>80525220</v>
      </c>
      <c r="G1774" s="2">
        <v>114723671</v>
      </c>
      <c r="H1774" s="2">
        <v>213995843</v>
      </c>
      <c r="I1774" s="2">
        <v>70358050</v>
      </c>
      <c r="J1774" s="2">
        <v>62071062</v>
      </c>
      <c r="K1774" s="2">
        <v>131655431</v>
      </c>
      <c r="L1774" s="2">
        <v>46585134</v>
      </c>
      <c r="N1774" s="2">
        <v>21186</v>
      </c>
      <c r="O1774" s="97">
        <v>199714036</v>
      </c>
      <c r="P1774" s="97">
        <v>15170811</v>
      </c>
      <c r="Q1774" s="97">
        <v>178571412</v>
      </c>
      <c r="R1774" s="97">
        <v>5916517</v>
      </c>
      <c r="S1774" s="97">
        <v>71893083</v>
      </c>
      <c r="T1774" s="97">
        <v>106678329</v>
      </c>
      <c r="U1774" s="97">
        <v>199714036</v>
      </c>
      <c r="V1774" s="97">
        <v>86384533</v>
      </c>
      <c r="W1774" s="97" t="e">
        <v>#N/A</v>
      </c>
      <c r="X1774" s="97">
        <v>111510934</v>
      </c>
      <c r="Y1774" s="97">
        <v>42506948</v>
      </c>
      <c r="Z1774" s="97">
        <v>0</v>
      </c>
      <c r="AB1774" s="2">
        <v>21199</v>
      </c>
      <c r="AC1774" s="97" t="e">
        <v>#N/A</v>
      </c>
      <c r="AD1774" s="97">
        <v>10333462</v>
      </c>
      <c r="AE1774" s="97" t="e">
        <v>#N/A</v>
      </c>
      <c r="AF1774" s="97" t="e">
        <v>#N/A</v>
      </c>
      <c r="AG1774" s="97" t="e">
        <v>#N/A</v>
      </c>
      <c r="AH1774" s="97" t="e">
        <v>#N/A</v>
      </c>
      <c r="AI1774" s="97">
        <v>175407015</v>
      </c>
      <c r="AJ1774" s="97">
        <v>114924220</v>
      </c>
      <c r="AK1774" s="97">
        <v>60482795</v>
      </c>
      <c r="AL1774" s="97">
        <v>29905827</v>
      </c>
      <c r="AM1774" s="97" t="s">
        <v>189</v>
      </c>
      <c r="AN1774" s="2">
        <v>21199</v>
      </c>
      <c r="AO1774" s="97" t="e">
        <v>#N/A</v>
      </c>
      <c r="AP1774" s="97" t="e">
        <v>#N/A</v>
      </c>
      <c r="AQ1774" s="97" t="e">
        <v>#N/A</v>
      </c>
      <c r="AR1774" s="97" t="e">
        <v>#N/A</v>
      </c>
      <c r="AS1774" s="97" t="e">
        <v>#N/A</v>
      </c>
      <c r="AT1774" s="97" t="e">
        <v>#N/A</v>
      </c>
      <c r="AU1774" s="97" t="e">
        <v>#N/A</v>
      </c>
      <c r="AV1774" s="97" t="e">
        <v>#N/A</v>
      </c>
      <c r="AW1774" s="97" t="e">
        <v>#N/A</v>
      </c>
      <c r="AX1774" s="97" t="e">
        <v>#N/A</v>
      </c>
      <c r="AY1774" s="97" t="e">
        <v>#N/A</v>
      </c>
      <c r="AZ1774" s="2">
        <v>21199</v>
      </c>
      <c r="BA1774" s="98" t="e">
        <v>#N/A</v>
      </c>
      <c r="BB1774" s="2" t="e">
        <v>#N/A</v>
      </c>
      <c r="BC1774" s="2" t="e">
        <v>#N/A</v>
      </c>
      <c r="BD1774" s="2" t="e">
        <v>#N/A</v>
      </c>
      <c r="BE1774" s="2" t="e">
        <v>#N/A</v>
      </c>
      <c r="BF1774" s="2" t="e">
        <v>#N/A</v>
      </c>
      <c r="BG1774" s="2" t="e">
        <v>#N/A</v>
      </c>
      <c r="BH1774" s="2" t="e">
        <v>#N/A</v>
      </c>
      <c r="BI1774" s="2" t="e">
        <v>#N/A</v>
      </c>
      <c r="BJ1774" s="2" t="e">
        <v>#N/A</v>
      </c>
      <c r="BK1774" s="2" t="e">
        <v>#N/A</v>
      </c>
      <c r="BL1774" s="2">
        <v>21199</v>
      </c>
      <c r="BM1774" s="2">
        <v>323301698</v>
      </c>
      <c r="BN1774" s="2" t="e">
        <v>#N/A</v>
      </c>
      <c r="BO1774" s="2" t="e">
        <v>#N/A</v>
      </c>
      <c r="BP1774" s="2" t="e">
        <v>#N/A</v>
      </c>
      <c r="BQ1774" s="2" t="e">
        <v>#N/A</v>
      </c>
      <c r="BR1774" s="2" t="e">
        <v>#N/A</v>
      </c>
      <c r="BS1774" s="2" t="e">
        <v>#N/A</v>
      </c>
      <c r="BT1774" s="2" t="e">
        <v>#N/A</v>
      </c>
      <c r="BU1774" s="2" t="e">
        <v>#N/A</v>
      </c>
      <c r="BV1774" s="2" t="e">
        <v>#N/A</v>
      </c>
      <c r="BW1774" s="2" t="e">
        <v>#N/A</v>
      </c>
      <c r="BX1774" s="2">
        <v>21199</v>
      </c>
      <c r="BY1774" s="2" t="e">
        <v>#N/A</v>
      </c>
      <c r="BZ1774" s="2" t="e">
        <v>#N/A</v>
      </c>
      <c r="CA1774" s="2" t="e">
        <v>#N/A</v>
      </c>
      <c r="CB1774" s="2" t="e">
        <v>#N/A</v>
      </c>
      <c r="CC1774" s="2" t="e">
        <v>#N/A</v>
      </c>
      <c r="CD1774" s="2" t="e">
        <v>#N/A</v>
      </c>
      <c r="CE1774" s="2" t="e">
        <v>#N/A</v>
      </c>
      <c r="CF1774" s="2" t="e">
        <v>#N/A</v>
      </c>
      <c r="CG1774" s="2" t="e">
        <v>#N/A</v>
      </c>
      <c r="CH1774" s="2" t="e">
        <v>#N/A</v>
      </c>
      <c r="CI1774" s="2" t="e">
        <v>#N/A</v>
      </c>
      <c r="CJ1774" s="2">
        <v>21199</v>
      </c>
      <c r="CK1774" s="97" t="e">
        <v>#N/A</v>
      </c>
      <c r="CL1774" s="97" t="e">
        <v>#N/A</v>
      </c>
      <c r="CM1774" s="97" t="e">
        <v>#N/A</v>
      </c>
      <c r="CN1774" s="2" t="e">
        <v>#N/A</v>
      </c>
      <c r="CO1774" s="100" t="e">
        <v>#N/A</v>
      </c>
      <c r="CP1774" s="97" t="e">
        <v>#N/A</v>
      </c>
      <c r="CQ1774" s="97" t="e">
        <v>#N/A</v>
      </c>
      <c r="CR1774" s="97" t="e">
        <v>#N/A</v>
      </c>
      <c r="CS1774" s="97" t="e">
        <v>#N/A</v>
      </c>
      <c r="CT1774" s="2" t="e">
        <v>#N/A</v>
      </c>
      <c r="CU1774" s="2" t="e">
        <v>#N/A</v>
      </c>
    </row>
    <row r="1775" spans="1:99" x14ac:dyDescent="0.25">
      <c r="A1775" s="2">
        <v>21187</v>
      </c>
      <c r="B1775" s="2">
        <v>36593681</v>
      </c>
      <c r="C1775" s="2">
        <v>314490</v>
      </c>
      <c r="D1775" s="2">
        <v>35348542</v>
      </c>
      <c r="E1775" s="2">
        <v>88319</v>
      </c>
      <c r="F1775" s="2">
        <v>14905710</v>
      </c>
      <c r="G1775" s="2">
        <v>20442832</v>
      </c>
      <c r="H1775" s="2">
        <v>36593681</v>
      </c>
      <c r="I1775" s="2">
        <v>19307118</v>
      </c>
      <c r="J1775" s="2">
        <v>18432554</v>
      </c>
      <c r="K1775" s="2">
        <v>17286563</v>
      </c>
      <c r="L1775" s="2">
        <v>8327928</v>
      </c>
      <c r="N1775" s="2">
        <v>21187</v>
      </c>
      <c r="O1775" s="97" t="s">
        <v>186</v>
      </c>
      <c r="P1775" s="97" t="s">
        <v>186</v>
      </c>
      <c r="Q1775" s="97" t="s">
        <v>186</v>
      </c>
      <c r="R1775" s="97" t="s">
        <v>186</v>
      </c>
      <c r="S1775" s="97" t="s">
        <v>186</v>
      </c>
      <c r="T1775" s="97" t="s">
        <v>186</v>
      </c>
      <c r="U1775" s="97" t="s">
        <v>186</v>
      </c>
      <c r="V1775" s="97" t="s">
        <v>186</v>
      </c>
      <c r="W1775" s="97">
        <v>48034354</v>
      </c>
      <c r="X1775" s="97" t="s">
        <v>186</v>
      </c>
      <c r="Y1775" s="97" t="s">
        <v>186</v>
      </c>
      <c r="Z1775" s="97">
        <v>0</v>
      </c>
      <c r="AB1775" s="2">
        <v>21200</v>
      </c>
      <c r="AC1775" s="97" t="e">
        <v>#N/A</v>
      </c>
      <c r="AD1775" s="97" t="e">
        <v>#N/A</v>
      </c>
      <c r="AE1775" s="97" t="e">
        <v>#N/A</v>
      </c>
      <c r="AF1775" s="97" t="e">
        <v>#N/A</v>
      </c>
      <c r="AG1775" s="97" t="e">
        <v>#N/A</v>
      </c>
      <c r="AH1775" s="97" t="e">
        <v>#N/A</v>
      </c>
      <c r="AI1775" s="97" t="e">
        <v>#N/A</v>
      </c>
      <c r="AJ1775" s="97" t="e">
        <v>#N/A</v>
      </c>
      <c r="AK1775" s="97" t="e">
        <v>#N/A</v>
      </c>
      <c r="AL1775" s="97" t="e">
        <v>#N/A</v>
      </c>
      <c r="AM1775" s="97" t="e">
        <v>#N/A</v>
      </c>
      <c r="AN1775" s="2">
        <v>21200</v>
      </c>
      <c r="AO1775" s="97" t="e">
        <v>#N/A</v>
      </c>
      <c r="AP1775" s="97" t="e">
        <v>#N/A</v>
      </c>
      <c r="AQ1775" s="97" t="e">
        <v>#N/A</v>
      </c>
      <c r="AR1775" s="97" t="e">
        <v>#N/A</v>
      </c>
      <c r="AS1775" s="97" t="e">
        <v>#N/A</v>
      </c>
      <c r="AT1775" s="97" t="e">
        <v>#N/A</v>
      </c>
      <c r="AU1775" s="97" t="e">
        <v>#N/A</v>
      </c>
      <c r="AV1775" s="97" t="e">
        <v>#N/A</v>
      </c>
      <c r="AW1775" s="97" t="e">
        <v>#N/A</v>
      </c>
      <c r="AX1775" s="97" t="e">
        <v>#N/A</v>
      </c>
      <c r="AY1775" s="97" t="e">
        <v>#N/A</v>
      </c>
      <c r="AZ1775" s="2">
        <v>21200</v>
      </c>
      <c r="BA1775" s="98" t="e">
        <v>#N/A</v>
      </c>
      <c r="BB1775" s="2" t="e">
        <v>#N/A</v>
      </c>
      <c r="BC1775" s="2" t="e">
        <v>#N/A</v>
      </c>
      <c r="BD1775" s="2" t="e">
        <v>#N/A</v>
      </c>
      <c r="BE1775" s="2" t="e">
        <v>#N/A</v>
      </c>
      <c r="BF1775" s="2" t="e">
        <v>#N/A</v>
      </c>
      <c r="BG1775" s="2" t="e">
        <v>#N/A</v>
      </c>
      <c r="BH1775" s="2" t="e">
        <v>#N/A</v>
      </c>
      <c r="BI1775" s="2" t="e">
        <v>#N/A</v>
      </c>
      <c r="BJ1775" s="2" t="e">
        <v>#N/A</v>
      </c>
      <c r="BK1775" s="2" t="e">
        <v>#N/A</v>
      </c>
      <c r="BL1775" s="2">
        <v>21200</v>
      </c>
      <c r="BM1775" s="2">
        <v>323301698</v>
      </c>
      <c r="BN1775" s="2" t="e">
        <v>#N/A</v>
      </c>
      <c r="BO1775" s="2" t="e">
        <v>#N/A</v>
      </c>
      <c r="BP1775" s="2" t="e">
        <v>#N/A</v>
      </c>
      <c r="BQ1775" s="2" t="e">
        <v>#N/A</v>
      </c>
      <c r="BR1775" s="2" t="e">
        <v>#N/A</v>
      </c>
      <c r="BS1775" s="2" t="e">
        <v>#N/A</v>
      </c>
      <c r="BT1775" s="2" t="e">
        <v>#N/A</v>
      </c>
      <c r="BU1775" s="2" t="e">
        <v>#N/A</v>
      </c>
      <c r="BV1775" s="2" t="e">
        <v>#N/A</v>
      </c>
      <c r="BW1775" s="2" t="e">
        <v>#N/A</v>
      </c>
      <c r="BX1775" s="2">
        <v>21200</v>
      </c>
      <c r="BY1775" s="2">
        <v>27785249</v>
      </c>
      <c r="BZ1775" s="2" t="e">
        <v>#N/A</v>
      </c>
      <c r="CA1775" s="2" t="e">
        <v>#N/A</v>
      </c>
      <c r="CB1775" s="2">
        <v>172321</v>
      </c>
      <c r="CC1775" s="2">
        <v>8936618</v>
      </c>
      <c r="CD1775" s="2">
        <v>14722026</v>
      </c>
      <c r="CE1775" s="2">
        <v>27785249</v>
      </c>
      <c r="CF1775" s="2">
        <v>16418862</v>
      </c>
      <c r="CG1775" s="2">
        <v>11366387</v>
      </c>
      <c r="CH1775" s="2">
        <v>3497998</v>
      </c>
      <c r="CI1775" s="2" t="s">
        <v>189</v>
      </c>
      <c r="CJ1775" s="2">
        <v>21200</v>
      </c>
      <c r="CK1775" s="97" t="e">
        <v>#N/A</v>
      </c>
      <c r="CL1775" s="97" t="e">
        <v>#N/A</v>
      </c>
      <c r="CM1775" s="97" t="e">
        <v>#N/A</v>
      </c>
      <c r="CN1775" s="2" t="e">
        <v>#N/A</v>
      </c>
      <c r="CO1775" s="100" t="e">
        <v>#N/A</v>
      </c>
      <c r="CP1775" s="97" t="e">
        <v>#N/A</v>
      </c>
      <c r="CQ1775" s="97" t="e">
        <v>#N/A</v>
      </c>
      <c r="CR1775" s="97" t="e">
        <v>#N/A</v>
      </c>
      <c r="CS1775" s="97" t="e">
        <v>#N/A</v>
      </c>
      <c r="CT1775" s="2" t="e">
        <v>#N/A</v>
      </c>
      <c r="CU1775" s="2" t="e">
        <v>#N/A</v>
      </c>
    </row>
    <row r="1776" spans="1:99" x14ac:dyDescent="0.25">
      <c r="A1776" s="2">
        <v>21188</v>
      </c>
      <c r="B1776" s="2">
        <v>104218244</v>
      </c>
      <c r="C1776" s="2">
        <v>2053030</v>
      </c>
      <c r="D1776" s="2">
        <v>102165214</v>
      </c>
      <c r="E1776" s="2">
        <v>934375</v>
      </c>
      <c r="F1776" s="2">
        <v>37216274</v>
      </c>
      <c r="G1776" s="2">
        <v>64948940</v>
      </c>
      <c r="H1776" s="2">
        <v>104218244</v>
      </c>
      <c r="I1776" s="2">
        <v>57159773</v>
      </c>
      <c r="J1776" s="2">
        <v>56330072</v>
      </c>
      <c r="K1776" s="2">
        <v>44822846</v>
      </c>
      <c r="L1776" s="2">
        <v>13266017</v>
      </c>
      <c r="N1776" s="2">
        <v>21188</v>
      </c>
      <c r="O1776" s="97">
        <v>93676162</v>
      </c>
      <c r="P1776" s="97">
        <v>1628669</v>
      </c>
      <c r="Q1776" s="97">
        <v>91095256</v>
      </c>
      <c r="R1776" s="97">
        <v>835109</v>
      </c>
      <c r="S1776" s="97">
        <v>33032854</v>
      </c>
      <c r="T1776" s="97">
        <v>58062402</v>
      </c>
      <c r="U1776" s="97">
        <v>93676162</v>
      </c>
      <c r="V1776" s="97">
        <v>49290992</v>
      </c>
      <c r="W1776" s="97" t="e">
        <v>#N/A</v>
      </c>
      <c r="X1776" s="97">
        <v>44385170</v>
      </c>
      <c r="Y1776" s="97">
        <v>13502353</v>
      </c>
      <c r="Z1776" s="97">
        <v>0</v>
      </c>
      <c r="AB1776" s="2">
        <v>21201</v>
      </c>
      <c r="AC1776" s="97" t="e">
        <v>#N/A</v>
      </c>
      <c r="AD1776" s="97">
        <v>209246</v>
      </c>
      <c r="AE1776" s="97" t="e">
        <v>#N/A</v>
      </c>
      <c r="AF1776" s="97" t="e">
        <v>#N/A</v>
      </c>
      <c r="AG1776" s="97" t="e">
        <v>#N/A</v>
      </c>
      <c r="AH1776" s="97" t="e">
        <v>#N/A</v>
      </c>
      <c r="AI1776" s="97">
        <v>15925009</v>
      </c>
      <c r="AJ1776" s="97">
        <v>6698683</v>
      </c>
      <c r="AK1776" s="97">
        <v>9224681</v>
      </c>
      <c r="AL1776" s="97">
        <v>3999193</v>
      </c>
      <c r="AM1776" s="97" t="s">
        <v>189</v>
      </c>
      <c r="AN1776" s="2">
        <v>21201</v>
      </c>
      <c r="AO1776" s="97" t="e">
        <v>#N/A</v>
      </c>
      <c r="AP1776" s="97" t="e">
        <v>#N/A</v>
      </c>
      <c r="AQ1776" s="97" t="e">
        <v>#N/A</v>
      </c>
      <c r="AR1776" s="97" t="e">
        <v>#N/A</v>
      </c>
      <c r="AS1776" s="97" t="e">
        <v>#N/A</v>
      </c>
      <c r="AT1776" s="97" t="e">
        <v>#N/A</v>
      </c>
      <c r="AU1776" s="97" t="e">
        <v>#N/A</v>
      </c>
      <c r="AV1776" s="97" t="e">
        <v>#N/A</v>
      </c>
      <c r="AW1776" s="97" t="e">
        <v>#N/A</v>
      </c>
      <c r="AX1776" s="97" t="e">
        <v>#N/A</v>
      </c>
      <c r="AY1776" s="97" t="e">
        <v>#N/A</v>
      </c>
      <c r="AZ1776" s="2">
        <v>21201</v>
      </c>
      <c r="BA1776" s="98" t="e">
        <v>#N/A</v>
      </c>
      <c r="BB1776" s="2" t="e">
        <v>#N/A</v>
      </c>
      <c r="BC1776" s="2" t="e">
        <v>#N/A</v>
      </c>
      <c r="BD1776" s="2" t="e">
        <v>#N/A</v>
      </c>
      <c r="BE1776" s="2" t="e">
        <v>#N/A</v>
      </c>
      <c r="BF1776" s="2" t="e">
        <v>#N/A</v>
      </c>
      <c r="BG1776" s="2" t="e">
        <v>#N/A</v>
      </c>
      <c r="BH1776" s="2" t="e">
        <v>#N/A</v>
      </c>
      <c r="BI1776" s="2" t="e">
        <v>#N/A</v>
      </c>
      <c r="BJ1776" s="2" t="e">
        <v>#N/A</v>
      </c>
      <c r="BK1776" s="2" t="e">
        <v>#N/A</v>
      </c>
      <c r="BL1776" s="2">
        <v>21201</v>
      </c>
      <c r="BM1776" s="2">
        <v>323301698</v>
      </c>
      <c r="BN1776" s="2" t="e">
        <v>#N/A</v>
      </c>
      <c r="BO1776" s="2" t="e">
        <v>#N/A</v>
      </c>
      <c r="BP1776" s="2" t="e">
        <v>#N/A</v>
      </c>
      <c r="BQ1776" s="2" t="e">
        <v>#N/A</v>
      </c>
      <c r="BR1776" s="2" t="e">
        <v>#N/A</v>
      </c>
      <c r="BS1776" s="2" t="e">
        <v>#N/A</v>
      </c>
      <c r="BT1776" s="2" t="e">
        <v>#N/A</v>
      </c>
      <c r="BU1776" s="2" t="e">
        <v>#N/A</v>
      </c>
      <c r="BV1776" s="2" t="e">
        <v>#N/A</v>
      </c>
      <c r="BW1776" s="2" t="e">
        <v>#N/A</v>
      </c>
      <c r="BX1776" s="2">
        <v>21201</v>
      </c>
      <c r="BY1776" s="2" t="e">
        <v>#N/A</v>
      </c>
      <c r="BZ1776" s="2" t="e">
        <v>#N/A</v>
      </c>
      <c r="CA1776" s="2" t="e">
        <v>#N/A</v>
      </c>
      <c r="CB1776" s="2" t="e">
        <v>#N/A</v>
      </c>
      <c r="CC1776" s="2" t="e">
        <v>#N/A</v>
      </c>
      <c r="CD1776" s="2" t="e">
        <v>#N/A</v>
      </c>
      <c r="CE1776" s="2" t="e">
        <v>#N/A</v>
      </c>
      <c r="CF1776" s="2" t="e">
        <v>#N/A</v>
      </c>
      <c r="CG1776" s="2" t="e">
        <v>#N/A</v>
      </c>
      <c r="CH1776" s="2" t="e">
        <v>#N/A</v>
      </c>
      <c r="CI1776" s="2" t="e">
        <v>#N/A</v>
      </c>
      <c r="CJ1776" s="2">
        <v>21201</v>
      </c>
      <c r="CK1776" s="97" t="e">
        <v>#N/A</v>
      </c>
      <c r="CL1776" s="97" t="e">
        <v>#N/A</v>
      </c>
      <c r="CM1776" s="97" t="e">
        <v>#N/A</v>
      </c>
      <c r="CN1776" s="2" t="e">
        <v>#N/A</v>
      </c>
      <c r="CO1776" s="100" t="e">
        <v>#N/A</v>
      </c>
      <c r="CP1776" s="97" t="e">
        <v>#N/A</v>
      </c>
      <c r="CQ1776" s="97" t="e">
        <v>#N/A</v>
      </c>
      <c r="CR1776" s="97" t="e">
        <v>#N/A</v>
      </c>
      <c r="CS1776" s="97" t="e">
        <v>#N/A</v>
      </c>
      <c r="CT1776" s="2" t="e">
        <v>#N/A</v>
      </c>
      <c r="CU1776" s="2" t="e">
        <v>#N/A</v>
      </c>
    </row>
    <row r="1777" spans="1:99" x14ac:dyDescent="0.25">
      <c r="A1777" s="2">
        <v>21189</v>
      </c>
      <c r="B1777" s="2">
        <v>66906048</v>
      </c>
      <c r="C1777" s="2">
        <v>7975991</v>
      </c>
      <c r="D1777" s="2">
        <v>58283692</v>
      </c>
      <c r="E1777" s="2">
        <v>3692327</v>
      </c>
      <c r="F1777" s="2">
        <v>26906531</v>
      </c>
      <c r="G1777" s="2">
        <v>31377161</v>
      </c>
      <c r="H1777" s="2">
        <v>66906048</v>
      </c>
      <c r="I1777" s="2">
        <v>26640706</v>
      </c>
      <c r="J1777" s="2">
        <v>25432806</v>
      </c>
      <c r="K1777" s="2">
        <v>40265342</v>
      </c>
      <c r="L1777" s="2">
        <v>19261831</v>
      </c>
      <c r="N1777" s="2">
        <v>21189</v>
      </c>
      <c r="O1777" s="97">
        <v>60387794</v>
      </c>
      <c r="P1777" s="97">
        <v>7252123</v>
      </c>
      <c r="Q1777" s="97">
        <v>53135671</v>
      </c>
      <c r="R1777" s="97">
        <v>3044826</v>
      </c>
      <c r="S1777" s="97">
        <v>23393324</v>
      </c>
      <c r="T1777" s="97">
        <v>29742347</v>
      </c>
      <c r="U1777" s="97">
        <v>60387794</v>
      </c>
      <c r="V1777" s="97">
        <v>23744521</v>
      </c>
      <c r="W1777" s="97" t="e">
        <v>#N/A</v>
      </c>
      <c r="X1777" s="97">
        <v>36486126</v>
      </c>
      <c r="Y1777" s="97">
        <v>15523556</v>
      </c>
      <c r="Z1777" s="97">
        <v>0</v>
      </c>
      <c r="AB1777" s="2">
        <v>21202</v>
      </c>
      <c r="AC1777" s="97" t="e">
        <v>#N/A</v>
      </c>
      <c r="AD1777" s="97" t="e">
        <v>#N/A</v>
      </c>
      <c r="AE1777" s="97" t="e">
        <v>#N/A</v>
      </c>
      <c r="AF1777" s="97" t="e">
        <v>#N/A</v>
      </c>
      <c r="AG1777" s="97" t="e">
        <v>#N/A</v>
      </c>
      <c r="AH1777" s="97" t="e">
        <v>#N/A</v>
      </c>
      <c r="AI1777" s="97" t="e">
        <v>#N/A</v>
      </c>
      <c r="AJ1777" s="97" t="e">
        <v>#N/A</v>
      </c>
      <c r="AK1777" s="97" t="e">
        <v>#N/A</v>
      </c>
      <c r="AL1777" s="97" t="e">
        <v>#N/A</v>
      </c>
      <c r="AM1777" s="97" t="e">
        <v>#N/A</v>
      </c>
      <c r="AN1777" s="2">
        <v>21202</v>
      </c>
      <c r="AO1777" s="97" t="e">
        <v>#N/A</v>
      </c>
      <c r="AP1777" s="97" t="e">
        <v>#N/A</v>
      </c>
      <c r="AQ1777" s="97" t="e">
        <v>#N/A</v>
      </c>
      <c r="AR1777" s="97" t="e">
        <v>#N/A</v>
      </c>
      <c r="AS1777" s="97" t="e">
        <v>#N/A</v>
      </c>
      <c r="AT1777" s="97" t="e">
        <v>#N/A</v>
      </c>
      <c r="AU1777" s="97" t="e">
        <v>#N/A</v>
      </c>
      <c r="AV1777" s="97" t="e">
        <v>#N/A</v>
      </c>
      <c r="AW1777" s="97" t="e">
        <v>#N/A</v>
      </c>
      <c r="AX1777" s="97" t="e">
        <v>#N/A</v>
      </c>
      <c r="AY1777" s="97" t="e">
        <v>#N/A</v>
      </c>
      <c r="AZ1777" s="2">
        <v>21202</v>
      </c>
      <c r="BA1777" s="98" t="e">
        <v>#N/A</v>
      </c>
      <c r="BB1777" s="2" t="e">
        <v>#N/A</v>
      </c>
      <c r="BC1777" s="2" t="e">
        <v>#N/A</v>
      </c>
      <c r="BD1777" s="2" t="e">
        <v>#N/A</v>
      </c>
      <c r="BE1777" s="2" t="e">
        <v>#N/A</v>
      </c>
      <c r="BF1777" s="2" t="e">
        <v>#N/A</v>
      </c>
      <c r="BG1777" s="2" t="e">
        <v>#N/A</v>
      </c>
      <c r="BH1777" s="2" t="e">
        <v>#N/A</v>
      </c>
      <c r="BI1777" s="2" t="e">
        <v>#N/A</v>
      </c>
      <c r="BJ1777" s="2" t="e">
        <v>#N/A</v>
      </c>
      <c r="BK1777" s="2" t="e">
        <v>#N/A</v>
      </c>
      <c r="BL1777" s="2">
        <v>21202</v>
      </c>
      <c r="BM1777" s="2">
        <v>323301698</v>
      </c>
      <c r="BN1777" s="2" t="e">
        <v>#N/A</v>
      </c>
      <c r="BO1777" s="2" t="e">
        <v>#N/A</v>
      </c>
      <c r="BP1777" s="2" t="e">
        <v>#N/A</v>
      </c>
      <c r="BQ1777" s="2" t="e">
        <v>#N/A</v>
      </c>
      <c r="BR1777" s="2" t="e">
        <v>#N/A</v>
      </c>
      <c r="BS1777" s="2" t="e">
        <v>#N/A</v>
      </c>
      <c r="BT1777" s="2" t="e">
        <v>#N/A</v>
      </c>
      <c r="BU1777" s="2" t="e">
        <v>#N/A</v>
      </c>
      <c r="BV1777" s="2" t="e">
        <v>#N/A</v>
      </c>
      <c r="BW1777" s="2" t="e">
        <v>#N/A</v>
      </c>
      <c r="BX1777" s="2">
        <v>21202</v>
      </c>
      <c r="BY1777" s="2" t="e">
        <v>#N/A</v>
      </c>
      <c r="BZ1777" s="2" t="e">
        <v>#N/A</v>
      </c>
      <c r="CA1777" s="2" t="e">
        <v>#N/A</v>
      </c>
      <c r="CB1777" s="2" t="e">
        <v>#N/A</v>
      </c>
      <c r="CC1777" s="2" t="e">
        <v>#N/A</v>
      </c>
      <c r="CD1777" s="2" t="e">
        <v>#N/A</v>
      </c>
      <c r="CE1777" s="2" t="e">
        <v>#N/A</v>
      </c>
      <c r="CF1777" s="2" t="e">
        <v>#N/A</v>
      </c>
      <c r="CG1777" s="2" t="e">
        <v>#N/A</v>
      </c>
      <c r="CH1777" s="2" t="e">
        <v>#N/A</v>
      </c>
      <c r="CI1777" s="2" t="e">
        <v>#N/A</v>
      </c>
      <c r="CJ1777" s="2">
        <v>21202</v>
      </c>
      <c r="CK1777" s="97" t="e">
        <v>#N/A</v>
      </c>
      <c r="CL1777" s="97" t="e">
        <v>#N/A</v>
      </c>
      <c r="CM1777" s="97" t="e">
        <v>#N/A</v>
      </c>
      <c r="CN1777" s="2" t="e">
        <v>#N/A</v>
      </c>
      <c r="CO1777" s="100" t="e">
        <v>#N/A</v>
      </c>
      <c r="CP1777" s="97" t="e">
        <v>#N/A</v>
      </c>
      <c r="CQ1777" s="97" t="e">
        <v>#N/A</v>
      </c>
      <c r="CR1777" s="97" t="e">
        <v>#N/A</v>
      </c>
      <c r="CS1777" s="97" t="e">
        <v>#N/A</v>
      </c>
      <c r="CT1777" s="2" t="e">
        <v>#N/A</v>
      </c>
      <c r="CU1777" s="2" t="e">
        <v>#N/A</v>
      </c>
    </row>
    <row r="1778" spans="1:99" x14ac:dyDescent="0.25">
      <c r="A1778" s="2">
        <v>21190</v>
      </c>
      <c r="B1778" s="2" t="e">
        <v>#N/A</v>
      </c>
      <c r="C1778" s="2" t="e">
        <v>#N/A</v>
      </c>
      <c r="D1778" s="2" t="e">
        <v>#N/A</v>
      </c>
      <c r="E1778" s="2" t="e">
        <v>#N/A</v>
      </c>
      <c r="F1778" s="2" t="e">
        <v>#N/A</v>
      </c>
      <c r="G1778" s="2" t="e">
        <v>#N/A</v>
      </c>
      <c r="H1778" s="2" t="e">
        <v>#N/A</v>
      </c>
      <c r="I1778" s="2" t="e">
        <v>#N/A</v>
      </c>
      <c r="J1778" s="2" t="e">
        <v>#N/A</v>
      </c>
      <c r="K1778" s="2" t="e">
        <v>#N/A</v>
      </c>
      <c r="L1778" s="2" t="e">
        <v>#N/A</v>
      </c>
      <c r="N1778" s="2">
        <v>21190</v>
      </c>
      <c r="O1778" s="97" t="s">
        <v>186</v>
      </c>
      <c r="P1778" s="97" t="s">
        <v>186</v>
      </c>
      <c r="Q1778" s="97" t="s">
        <v>186</v>
      </c>
      <c r="R1778" s="97" t="s">
        <v>186</v>
      </c>
      <c r="S1778" s="97" t="s">
        <v>186</v>
      </c>
      <c r="T1778" s="97" t="s">
        <v>186</v>
      </c>
      <c r="U1778" s="97" t="s">
        <v>186</v>
      </c>
      <c r="V1778" s="97" t="s">
        <v>186</v>
      </c>
      <c r="W1778" s="97" t="e">
        <v>#N/A</v>
      </c>
      <c r="X1778" s="97" t="s">
        <v>186</v>
      </c>
      <c r="Y1778" s="97" t="s">
        <v>186</v>
      </c>
      <c r="Z1778" s="97">
        <v>0</v>
      </c>
      <c r="AB1778" s="2">
        <v>21203</v>
      </c>
      <c r="AC1778" s="97" t="e">
        <v>#N/A</v>
      </c>
      <c r="AD1778" s="97" t="e">
        <v>#N/A</v>
      </c>
      <c r="AE1778" s="97" t="e">
        <v>#N/A</v>
      </c>
      <c r="AF1778" s="97" t="e">
        <v>#N/A</v>
      </c>
      <c r="AG1778" s="97" t="e">
        <v>#N/A</v>
      </c>
      <c r="AH1778" s="97" t="e">
        <v>#N/A</v>
      </c>
      <c r="AI1778" s="97" t="e">
        <v>#N/A</v>
      </c>
      <c r="AJ1778" s="97" t="e">
        <v>#N/A</v>
      </c>
      <c r="AK1778" s="97" t="e">
        <v>#N/A</v>
      </c>
      <c r="AL1778" s="97" t="e">
        <v>#N/A</v>
      </c>
      <c r="AM1778" s="97" t="e">
        <v>#N/A</v>
      </c>
      <c r="AN1778" s="2">
        <v>21203</v>
      </c>
      <c r="AO1778" s="97" t="e">
        <v>#N/A</v>
      </c>
      <c r="AP1778" s="97" t="e">
        <v>#N/A</v>
      </c>
      <c r="AQ1778" s="97" t="e">
        <v>#N/A</v>
      </c>
      <c r="AR1778" s="97" t="e">
        <v>#N/A</v>
      </c>
      <c r="AS1778" s="97" t="e">
        <v>#N/A</v>
      </c>
      <c r="AT1778" s="97" t="e">
        <v>#N/A</v>
      </c>
      <c r="AU1778" s="97" t="e">
        <v>#N/A</v>
      </c>
      <c r="AV1778" s="97" t="e">
        <v>#N/A</v>
      </c>
      <c r="AW1778" s="97" t="e">
        <v>#N/A</v>
      </c>
      <c r="AX1778" s="97" t="e">
        <v>#N/A</v>
      </c>
      <c r="AY1778" s="97" t="e">
        <v>#N/A</v>
      </c>
      <c r="AZ1778" s="2">
        <v>21203</v>
      </c>
      <c r="BA1778" s="98" t="e">
        <v>#N/A</v>
      </c>
      <c r="BB1778" s="2" t="e">
        <v>#N/A</v>
      </c>
      <c r="BC1778" s="2" t="e">
        <v>#N/A</v>
      </c>
      <c r="BD1778" s="2" t="e">
        <v>#N/A</v>
      </c>
      <c r="BE1778" s="2" t="e">
        <v>#N/A</v>
      </c>
      <c r="BF1778" s="2" t="e">
        <v>#N/A</v>
      </c>
      <c r="BG1778" s="2" t="e">
        <v>#N/A</v>
      </c>
      <c r="BH1778" s="2" t="e">
        <v>#N/A</v>
      </c>
      <c r="BI1778" s="2" t="e">
        <v>#N/A</v>
      </c>
      <c r="BJ1778" s="2" t="e">
        <v>#N/A</v>
      </c>
      <c r="BK1778" s="2" t="e">
        <v>#N/A</v>
      </c>
      <c r="BL1778" s="2">
        <v>21203</v>
      </c>
      <c r="BM1778" s="2">
        <v>323301698</v>
      </c>
      <c r="BN1778" s="2" t="e">
        <v>#N/A</v>
      </c>
      <c r="BO1778" s="2" t="e">
        <v>#N/A</v>
      </c>
      <c r="BP1778" s="2" t="e">
        <v>#N/A</v>
      </c>
      <c r="BQ1778" s="2" t="e">
        <v>#N/A</v>
      </c>
      <c r="BR1778" s="2" t="e">
        <v>#N/A</v>
      </c>
      <c r="BS1778" s="2" t="e">
        <v>#N/A</v>
      </c>
      <c r="BT1778" s="2" t="e">
        <v>#N/A</v>
      </c>
      <c r="BU1778" s="2" t="e">
        <v>#N/A</v>
      </c>
      <c r="BV1778" s="2" t="e">
        <v>#N/A</v>
      </c>
      <c r="BW1778" s="2" t="e">
        <v>#N/A</v>
      </c>
      <c r="BX1778" s="2">
        <v>21203</v>
      </c>
      <c r="BY1778" s="2" t="e">
        <v>#N/A</v>
      </c>
      <c r="BZ1778" s="2" t="e">
        <v>#N/A</v>
      </c>
      <c r="CA1778" s="2" t="e">
        <v>#N/A</v>
      </c>
      <c r="CB1778" s="2" t="e">
        <v>#N/A</v>
      </c>
      <c r="CC1778" s="2" t="e">
        <v>#N/A</v>
      </c>
      <c r="CD1778" s="2" t="e">
        <v>#N/A</v>
      </c>
      <c r="CE1778" s="2" t="e">
        <v>#N/A</v>
      </c>
      <c r="CF1778" s="2" t="e">
        <v>#N/A</v>
      </c>
      <c r="CG1778" s="2" t="e">
        <v>#N/A</v>
      </c>
      <c r="CH1778" s="2" t="e">
        <v>#N/A</v>
      </c>
      <c r="CI1778" s="2" t="e">
        <v>#N/A</v>
      </c>
      <c r="CJ1778" s="2">
        <v>21203</v>
      </c>
      <c r="CK1778" s="97" t="e">
        <v>#N/A</v>
      </c>
      <c r="CL1778" s="97" t="e">
        <v>#N/A</v>
      </c>
      <c r="CM1778" s="97" t="e">
        <v>#N/A</v>
      </c>
      <c r="CN1778" s="2" t="e">
        <v>#N/A</v>
      </c>
      <c r="CO1778" s="100" t="e">
        <v>#N/A</v>
      </c>
      <c r="CP1778" s="97" t="e">
        <v>#N/A</v>
      </c>
      <c r="CQ1778" s="97" t="e">
        <v>#N/A</v>
      </c>
      <c r="CR1778" s="97" t="e">
        <v>#N/A</v>
      </c>
      <c r="CS1778" s="97" t="e">
        <v>#N/A</v>
      </c>
      <c r="CT1778" s="2" t="e">
        <v>#N/A</v>
      </c>
      <c r="CU1778" s="2" t="e">
        <v>#N/A</v>
      </c>
    </row>
    <row r="1779" spans="1:99" x14ac:dyDescent="0.25">
      <c r="A1779" s="2">
        <v>21191</v>
      </c>
      <c r="B1779" s="2">
        <v>46490703</v>
      </c>
      <c r="C1779" s="2">
        <v>4326392</v>
      </c>
      <c r="D1779" s="2">
        <v>42164311</v>
      </c>
      <c r="E1779" s="2">
        <v>1128423</v>
      </c>
      <c r="F1779" s="2">
        <v>18792040</v>
      </c>
      <c r="G1779" s="2">
        <v>23372271</v>
      </c>
      <c r="H1779" s="2">
        <v>46490703</v>
      </c>
      <c r="I1779" s="2">
        <v>17755828</v>
      </c>
      <c r="J1779" s="2">
        <v>17305200</v>
      </c>
      <c r="K1779" s="2">
        <v>28458035</v>
      </c>
      <c r="L1779" s="2">
        <v>9604200</v>
      </c>
      <c r="N1779" s="2">
        <v>21191</v>
      </c>
      <c r="O1779" s="97" t="s">
        <v>186</v>
      </c>
      <c r="P1779" s="97" t="s">
        <v>186</v>
      </c>
      <c r="Q1779" s="97" t="s">
        <v>186</v>
      </c>
      <c r="R1779" s="97" t="s">
        <v>186</v>
      </c>
      <c r="S1779" s="97" t="s">
        <v>186</v>
      </c>
      <c r="T1779" s="97" t="s">
        <v>186</v>
      </c>
      <c r="U1779" s="97" t="s">
        <v>186</v>
      </c>
      <c r="V1779" s="97" t="s">
        <v>186</v>
      </c>
      <c r="W1779" s="97" t="e">
        <v>#N/A</v>
      </c>
      <c r="X1779" s="97" t="s">
        <v>186</v>
      </c>
      <c r="Y1779" s="97" t="s">
        <v>186</v>
      </c>
      <c r="Z1779" s="97">
        <v>0</v>
      </c>
      <c r="AB1779" s="2">
        <v>21204</v>
      </c>
      <c r="AC1779" s="97" t="e">
        <v>#N/A</v>
      </c>
      <c r="AD1779" s="97" t="e">
        <v>#N/A</v>
      </c>
      <c r="AE1779" s="97" t="e">
        <v>#N/A</v>
      </c>
      <c r="AF1779" s="97" t="e">
        <v>#N/A</v>
      </c>
      <c r="AG1779" s="97" t="e">
        <v>#N/A</v>
      </c>
      <c r="AH1779" s="97" t="e">
        <v>#N/A</v>
      </c>
      <c r="AI1779" s="97" t="e">
        <v>#N/A</v>
      </c>
      <c r="AJ1779" s="97" t="e">
        <v>#N/A</v>
      </c>
      <c r="AK1779" s="97" t="e">
        <v>#N/A</v>
      </c>
      <c r="AL1779" s="97" t="e">
        <v>#N/A</v>
      </c>
      <c r="AM1779" s="97" t="e">
        <v>#N/A</v>
      </c>
      <c r="AN1779" s="2">
        <v>21204</v>
      </c>
      <c r="AO1779" s="97" t="e">
        <v>#N/A</v>
      </c>
      <c r="AP1779" s="97" t="e">
        <v>#N/A</v>
      </c>
      <c r="AQ1779" s="97" t="e">
        <v>#N/A</v>
      </c>
      <c r="AR1779" s="97" t="e">
        <v>#N/A</v>
      </c>
      <c r="AS1779" s="97" t="e">
        <v>#N/A</v>
      </c>
      <c r="AT1779" s="97" t="e">
        <v>#N/A</v>
      </c>
      <c r="AU1779" s="97" t="e">
        <v>#N/A</v>
      </c>
      <c r="AV1779" s="97" t="e">
        <v>#N/A</v>
      </c>
      <c r="AW1779" s="97" t="e">
        <v>#N/A</v>
      </c>
      <c r="AX1779" s="97" t="e">
        <v>#N/A</v>
      </c>
      <c r="AY1779" s="97" t="e">
        <v>#N/A</v>
      </c>
      <c r="AZ1779" s="2">
        <v>21204</v>
      </c>
      <c r="BA1779" s="98" t="e">
        <v>#N/A</v>
      </c>
      <c r="BB1779" s="2" t="e">
        <v>#N/A</v>
      </c>
      <c r="BC1779" s="2" t="e">
        <v>#N/A</v>
      </c>
      <c r="BD1779" s="2" t="e">
        <v>#N/A</v>
      </c>
      <c r="BE1779" s="2" t="e">
        <v>#N/A</v>
      </c>
      <c r="BF1779" s="2" t="e">
        <v>#N/A</v>
      </c>
      <c r="BG1779" s="2" t="e">
        <v>#N/A</v>
      </c>
      <c r="BH1779" s="2" t="e">
        <v>#N/A</v>
      </c>
      <c r="BI1779" s="2" t="e">
        <v>#N/A</v>
      </c>
      <c r="BJ1779" s="2" t="e">
        <v>#N/A</v>
      </c>
      <c r="BK1779" s="2" t="e">
        <v>#N/A</v>
      </c>
      <c r="BL1779" s="2">
        <v>21204</v>
      </c>
      <c r="BM1779" s="2">
        <v>323301698</v>
      </c>
      <c r="BN1779" s="2" t="e">
        <v>#N/A</v>
      </c>
      <c r="BO1779" s="2" t="e">
        <v>#N/A</v>
      </c>
      <c r="BP1779" s="2" t="e">
        <v>#N/A</v>
      </c>
      <c r="BQ1779" s="2" t="e">
        <v>#N/A</v>
      </c>
      <c r="BR1779" s="2" t="e">
        <v>#N/A</v>
      </c>
      <c r="BS1779" s="2" t="e">
        <v>#N/A</v>
      </c>
      <c r="BT1779" s="2" t="e">
        <v>#N/A</v>
      </c>
      <c r="BU1779" s="2" t="e">
        <v>#N/A</v>
      </c>
      <c r="BV1779" s="2" t="e">
        <v>#N/A</v>
      </c>
      <c r="BW1779" s="2" t="e">
        <v>#N/A</v>
      </c>
      <c r="BX1779" s="2">
        <v>21204</v>
      </c>
      <c r="BY1779" s="2" t="e">
        <v>#N/A</v>
      </c>
      <c r="BZ1779" s="2" t="e">
        <v>#N/A</v>
      </c>
      <c r="CA1779" s="2" t="e">
        <v>#N/A</v>
      </c>
      <c r="CB1779" s="2" t="e">
        <v>#N/A</v>
      </c>
      <c r="CC1779" s="2" t="e">
        <v>#N/A</v>
      </c>
      <c r="CD1779" s="2" t="e">
        <v>#N/A</v>
      </c>
      <c r="CE1779" s="2" t="e">
        <v>#N/A</v>
      </c>
      <c r="CF1779" s="2" t="e">
        <v>#N/A</v>
      </c>
      <c r="CG1779" s="2" t="e">
        <v>#N/A</v>
      </c>
      <c r="CH1779" s="2" t="e">
        <v>#N/A</v>
      </c>
      <c r="CI1779" s="2" t="e">
        <v>#N/A</v>
      </c>
      <c r="CJ1779" s="2">
        <v>21204</v>
      </c>
      <c r="CK1779" s="97" t="e">
        <v>#N/A</v>
      </c>
      <c r="CL1779" s="97" t="e">
        <v>#N/A</v>
      </c>
      <c r="CM1779" s="97" t="e">
        <v>#N/A</v>
      </c>
      <c r="CN1779" s="2" t="e">
        <v>#N/A</v>
      </c>
      <c r="CO1779" s="100" t="e">
        <v>#N/A</v>
      </c>
      <c r="CP1779" s="97" t="e">
        <v>#N/A</v>
      </c>
      <c r="CQ1779" s="97" t="e">
        <v>#N/A</v>
      </c>
      <c r="CR1779" s="97" t="e">
        <v>#N/A</v>
      </c>
      <c r="CS1779" s="97" t="e">
        <v>#N/A</v>
      </c>
      <c r="CT1779" s="2" t="e">
        <v>#N/A</v>
      </c>
      <c r="CU1779" s="2" t="e">
        <v>#N/A</v>
      </c>
    </row>
    <row r="1780" spans="1:99" x14ac:dyDescent="0.25">
      <c r="A1780" s="2">
        <v>21192</v>
      </c>
      <c r="B1780" s="2">
        <v>35496668</v>
      </c>
      <c r="C1780" s="2">
        <v>401209</v>
      </c>
      <c r="D1780" s="2">
        <v>35095459</v>
      </c>
      <c r="E1780" s="2">
        <v>166310</v>
      </c>
      <c r="F1780" s="2">
        <v>16682051</v>
      </c>
      <c r="G1780" s="2">
        <v>18413408</v>
      </c>
      <c r="H1780" s="2">
        <v>35496668</v>
      </c>
      <c r="I1780" s="2">
        <v>15554398</v>
      </c>
      <c r="J1780" s="2">
        <v>14686608</v>
      </c>
      <c r="K1780" s="2">
        <v>19219422</v>
      </c>
      <c r="L1780" s="2">
        <v>8779942</v>
      </c>
      <c r="N1780" s="2">
        <v>21192</v>
      </c>
      <c r="O1780" s="97">
        <v>32866940</v>
      </c>
      <c r="P1780" s="97">
        <v>466810</v>
      </c>
      <c r="Q1780" s="97">
        <v>32182220</v>
      </c>
      <c r="R1780" s="97">
        <v>198662</v>
      </c>
      <c r="S1780" s="97">
        <v>15601735</v>
      </c>
      <c r="T1780" s="97">
        <v>16580485</v>
      </c>
      <c r="U1780" s="97">
        <v>32866940</v>
      </c>
      <c r="V1780" s="97">
        <v>14689750</v>
      </c>
      <c r="W1780" s="97" t="e">
        <v>#N/A</v>
      </c>
      <c r="X1780" s="97">
        <v>18177190</v>
      </c>
      <c r="Y1780" s="97">
        <v>7400943</v>
      </c>
      <c r="Z1780" s="97">
        <v>0</v>
      </c>
      <c r="AB1780" s="2">
        <v>21205</v>
      </c>
      <c r="AC1780" s="97" t="e">
        <v>#N/A</v>
      </c>
      <c r="AD1780" s="97" t="e">
        <v>#N/A</v>
      </c>
      <c r="AE1780" s="97" t="e">
        <v>#N/A</v>
      </c>
      <c r="AF1780" s="97" t="e">
        <v>#N/A</v>
      </c>
      <c r="AG1780" s="97" t="e">
        <v>#N/A</v>
      </c>
      <c r="AH1780" s="97" t="e">
        <v>#N/A</v>
      </c>
      <c r="AI1780" s="97" t="e">
        <v>#N/A</v>
      </c>
      <c r="AJ1780" s="97" t="e">
        <v>#N/A</v>
      </c>
      <c r="AK1780" s="97" t="e">
        <v>#N/A</v>
      </c>
      <c r="AL1780" s="97" t="e">
        <v>#N/A</v>
      </c>
      <c r="AM1780" s="97" t="e">
        <v>#N/A</v>
      </c>
      <c r="AN1780" s="2">
        <v>21205</v>
      </c>
      <c r="AO1780" s="97" t="e">
        <v>#N/A</v>
      </c>
      <c r="AP1780" s="97" t="e">
        <v>#N/A</v>
      </c>
      <c r="AQ1780" s="97" t="e">
        <v>#N/A</v>
      </c>
      <c r="AR1780" s="97" t="e">
        <v>#N/A</v>
      </c>
      <c r="AS1780" s="97" t="e">
        <v>#N/A</v>
      </c>
      <c r="AT1780" s="97" t="e">
        <v>#N/A</v>
      </c>
      <c r="AU1780" s="97" t="e">
        <v>#N/A</v>
      </c>
      <c r="AV1780" s="97" t="e">
        <v>#N/A</v>
      </c>
      <c r="AW1780" s="97" t="e">
        <v>#N/A</v>
      </c>
      <c r="AX1780" s="97" t="e">
        <v>#N/A</v>
      </c>
      <c r="AY1780" s="97" t="e">
        <v>#N/A</v>
      </c>
      <c r="AZ1780" s="2">
        <v>21205</v>
      </c>
      <c r="BA1780" s="98" t="e">
        <v>#N/A</v>
      </c>
      <c r="BB1780" s="2" t="e">
        <v>#N/A</v>
      </c>
      <c r="BC1780" s="2" t="e">
        <v>#N/A</v>
      </c>
      <c r="BD1780" s="2" t="e">
        <v>#N/A</v>
      </c>
      <c r="BE1780" s="2" t="e">
        <v>#N/A</v>
      </c>
      <c r="BF1780" s="2" t="e">
        <v>#N/A</v>
      </c>
      <c r="BG1780" s="2" t="e">
        <v>#N/A</v>
      </c>
      <c r="BH1780" s="2" t="e">
        <v>#N/A</v>
      </c>
      <c r="BI1780" s="2" t="e">
        <v>#N/A</v>
      </c>
      <c r="BJ1780" s="2" t="e">
        <v>#N/A</v>
      </c>
      <c r="BK1780" s="2" t="e">
        <v>#N/A</v>
      </c>
      <c r="BL1780" s="2">
        <v>21205</v>
      </c>
      <c r="BM1780" s="2">
        <v>323301698</v>
      </c>
      <c r="BN1780" s="2" t="e">
        <v>#N/A</v>
      </c>
      <c r="BO1780" s="2" t="e">
        <v>#N/A</v>
      </c>
      <c r="BP1780" s="2" t="e">
        <v>#N/A</v>
      </c>
      <c r="BQ1780" s="2" t="e">
        <v>#N/A</v>
      </c>
      <c r="BR1780" s="2" t="e">
        <v>#N/A</v>
      </c>
      <c r="BS1780" s="2" t="e">
        <v>#N/A</v>
      </c>
      <c r="BT1780" s="2" t="e">
        <v>#N/A</v>
      </c>
      <c r="BU1780" s="2" t="e">
        <v>#N/A</v>
      </c>
      <c r="BV1780" s="2" t="e">
        <v>#N/A</v>
      </c>
      <c r="BW1780" s="2" t="e">
        <v>#N/A</v>
      </c>
      <c r="BX1780" s="2">
        <v>21205</v>
      </c>
      <c r="BY1780" s="2" t="e">
        <v>#N/A</v>
      </c>
      <c r="BZ1780" s="2" t="e">
        <v>#N/A</v>
      </c>
      <c r="CA1780" s="2" t="e">
        <v>#N/A</v>
      </c>
      <c r="CB1780" s="2" t="e">
        <v>#N/A</v>
      </c>
      <c r="CC1780" s="2" t="e">
        <v>#N/A</v>
      </c>
      <c r="CD1780" s="2" t="e">
        <v>#N/A</v>
      </c>
      <c r="CE1780" s="2" t="e">
        <v>#N/A</v>
      </c>
      <c r="CF1780" s="2" t="e">
        <v>#N/A</v>
      </c>
      <c r="CG1780" s="2" t="e">
        <v>#N/A</v>
      </c>
      <c r="CH1780" s="2" t="e">
        <v>#N/A</v>
      </c>
      <c r="CI1780" s="2" t="e">
        <v>#N/A</v>
      </c>
      <c r="CJ1780" s="2">
        <v>21205</v>
      </c>
      <c r="CK1780" s="97" t="e">
        <v>#N/A</v>
      </c>
      <c r="CL1780" s="97" t="e">
        <v>#N/A</v>
      </c>
      <c r="CM1780" s="97" t="e">
        <v>#N/A</v>
      </c>
      <c r="CN1780" s="2" t="e">
        <v>#N/A</v>
      </c>
      <c r="CO1780" s="100" t="e">
        <v>#N/A</v>
      </c>
      <c r="CP1780" s="97" t="e">
        <v>#N/A</v>
      </c>
      <c r="CQ1780" s="97" t="e">
        <v>#N/A</v>
      </c>
      <c r="CR1780" s="97" t="e">
        <v>#N/A</v>
      </c>
      <c r="CS1780" s="97" t="e">
        <v>#N/A</v>
      </c>
      <c r="CT1780" s="2" t="e">
        <v>#N/A</v>
      </c>
      <c r="CU1780" s="2" t="e">
        <v>#N/A</v>
      </c>
    </row>
    <row r="1781" spans="1:99" x14ac:dyDescent="0.25">
      <c r="A1781" s="2">
        <v>21193</v>
      </c>
      <c r="B1781" s="2">
        <v>36436066</v>
      </c>
      <c r="C1781" s="2">
        <v>525341</v>
      </c>
      <c r="D1781" s="2">
        <v>35689435</v>
      </c>
      <c r="E1781" s="2">
        <v>276841</v>
      </c>
      <c r="F1781" s="2">
        <v>16681039</v>
      </c>
      <c r="G1781" s="2">
        <v>19008396</v>
      </c>
      <c r="H1781" s="2">
        <v>36436066</v>
      </c>
      <c r="I1781" s="2">
        <v>16804206</v>
      </c>
      <c r="J1781" s="2">
        <v>16224098</v>
      </c>
      <c r="K1781" s="2">
        <v>19631860</v>
      </c>
      <c r="L1781" s="2">
        <v>6301970</v>
      </c>
      <c r="N1781" s="2">
        <v>21193</v>
      </c>
      <c r="O1781" s="97" t="s">
        <v>186</v>
      </c>
      <c r="P1781" s="97" t="s">
        <v>186</v>
      </c>
      <c r="Q1781" s="97" t="s">
        <v>186</v>
      </c>
      <c r="R1781" s="97" t="s">
        <v>186</v>
      </c>
      <c r="S1781" s="97" t="s">
        <v>186</v>
      </c>
      <c r="T1781" s="97" t="s">
        <v>186</v>
      </c>
      <c r="U1781" s="97" t="s">
        <v>186</v>
      </c>
      <c r="V1781" s="97" t="s">
        <v>186</v>
      </c>
      <c r="W1781" s="97" t="e">
        <v>#N/A</v>
      </c>
      <c r="X1781" s="97" t="s">
        <v>186</v>
      </c>
      <c r="Y1781" s="97" t="s">
        <v>186</v>
      </c>
      <c r="Z1781" s="97">
        <v>0</v>
      </c>
      <c r="AB1781" s="2">
        <v>21206</v>
      </c>
      <c r="AC1781" s="97" t="e">
        <v>#N/A</v>
      </c>
      <c r="AD1781" s="97" t="e">
        <v>#N/A</v>
      </c>
      <c r="AE1781" s="97" t="e">
        <v>#N/A</v>
      </c>
      <c r="AF1781" s="97" t="e">
        <v>#N/A</v>
      </c>
      <c r="AG1781" s="97" t="e">
        <v>#N/A</v>
      </c>
      <c r="AH1781" s="97" t="e">
        <v>#N/A</v>
      </c>
      <c r="AI1781" s="97" t="e">
        <v>#N/A</v>
      </c>
      <c r="AJ1781" s="97" t="e">
        <v>#N/A</v>
      </c>
      <c r="AK1781" s="97" t="e">
        <v>#N/A</v>
      </c>
      <c r="AL1781" s="97" t="e">
        <v>#N/A</v>
      </c>
      <c r="AM1781" s="97" t="e">
        <v>#N/A</v>
      </c>
      <c r="AN1781" s="2">
        <v>21206</v>
      </c>
      <c r="AO1781" s="97" t="e">
        <v>#N/A</v>
      </c>
      <c r="AP1781" s="97" t="e">
        <v>#N/A</v>
      </c>
      <c r="AQ1781" s="97" t="e">
        <v>#N/A</v>
      </c>
      <c r="AR1781" s="97" t="e">
        <v>#N/A</v>
      </c>
      <c r="AS1781" s="97" t="e">
        <v>#N/A</v>
      </c>
      <c r="AT1781" s="97" t="e">
        <v>#N/A</v>
      </c>
      <c r="AU1781" s="97" t="e">
        <v>#N/A</v>
      </c>
      <c r="AV1781" s="97" t="e">
        <v>#N/A</v>
      </c>
      <c r="AW1781" s="97" t="e">
        <v>#N/A</v>
      </c>
      <c r="AX1781" s="97" t="e">
        <v>#N/A</v>
      </c>
      <c r="AY1781" s="97" t="e">
        <v>#N/A</v>
      </c>
      <c r="AZ1781" s="2">
        <v>21206</v>
      </c>
      <c r="BA1781" s="98" t="e">
        <v>#N/A</v>
      </c>
      <c r="BB1781" s="2" t="e">
        <v>#N/A</v>
      </c>
      <c r="BC1781" s="2" t="e">
        <v>#N/A</v>
      </c>
      <c r="BD1781" s="2" t="e">
        <v>#N/A</v>
      </c>
      <c r="BE1781" s="2" t="e">
        <v>#N/A</v>
      </c>
      <c r="BF1781" s="2" t="e">
        <v>#N/A</v>
      </c>
      <c r="BG1781" s="2" t="e">
        <v>#N/A</v>
      </c>
      <c r="BH1781" s="2" t="e">
        <v>#N/A</v>
      </c>
      <c r="BI1781" s="2" t="e">
        <v>#N/A</v>
      </c>
      <c r="BJ1781" s="2" t="e">
        <v>#N/A</v>
      </c>
      <c r="BK1781" s="2" t="e">
        <v>#N/A</v>
      </c>
      <c r="BL1781" s="2">
        <v>21206</v>
      </c>
      <c r="BM1781" s="2">
        <v>323301698</v>
      </c>
      <c r="BN1781" s="2" t="e">
        <v>#N/A</v>
      </c>
      <c r="BO1781" s="2" t="e">
        <v>#N/A</v>
      </c>
      <c r="BP1781" s="2" t="e">
        <v>#N/A</v>
      </c>
      <c r="BQ1781" s="2" t="e">
        <v>#N/A</v>
      </c>
      <c r="BR1781" s="2" t="e">
        <v>#N/A</v>
      </c>
      <c r="BS1781" s="2" t="e">
        <v>#N/A</v>
      </c>
      <c r="BT1781" s="2" t="e">
        <v>#N/A</v>
      </c>
      <c r="BU1781" s="2" t="e">
        <v>#N/A</v>
      </c>
      <c r="BV1781" s="2" t="e">
        <v>#N/A</v>
      </c>
      <c r="BW1781" s="2" t="e">
        <v>#N/A</v>
      </c>
      <c r="BX1781" s="2">
        <v>21206</v>
      </c>
      <c r="BY1781" s="2" t="e">
        <v>#N/A</v>
      </c>
      <c r="BZ1781" s="2" t="e">
        <v>#N/A</v>
      </c>
      <c r="CA1781" s="2" t="e">
        <v>#N/A</v>
      </c>
      <c r="CB1781" s="2" t="e">
        <v>#N/A</v>
      </c>
      <c r="CC1781" s="2" t="e">
        <v>#N/A</v>
      </c>
      <c r="CD1781" s="2" t="e">
        <v>#N/A</v>
      </c>
      <c r="CE1781" s="2" t="e">
        <v>#N/A</v>
      </c>
      <c r="CF1781" s="2" t="e">
        <v>#N/A</v>
      </c>
      <c r="CG1781" s="2" t="e">
        <v>#N/A</v>
      </c>
      <c r="CH1781" s="2" t="e">
        <v>#N/A</v>
      </c>
      <c r="CI1781" s="2" t="e">
        <v>#N/A</v>
      </c>
      <c r="CJ1781" s="2">
        <v>21206</v>
      </c>
      <c r="CK1781" s="97" t="e">
        <v>#N/A</v>
      </c>
      <c r="CL1781" s="97" t="e">
        <v>#N/A</v>
      </c>
      <c r="CM1781" s="97" t="e">
        <v>#N/A</v>
      </c>
      <c r="CN1781" s="2" t="e">
        <v>#N/A</v>
      </c>
      <c r="CO1781" s="100" t="e">
        <v>#N/A</v>
      </c>
      <c r="CP1781" s="97" t="e">
        <v>#N/A</v>
      </c>
      <c r="CQ1781" s="97" t="e">
        <v>#N/A</v>
      </c>
      <c r="CR1781" s="97" t="e">
        <v>#N/A</v>
      </c>
      <c r="CS1781" s="97" t="e">
        <v>#N/A</v>
      </c>
      <c r="CT1781" s="2" t="e">
        <v>#N/A</v>
      </c>
      <c r="CU1781" s="2" t="e">
        <v>#N/A</v>
      </c>
    </row>
    <row r="1782" spans="1:99" x14ac:dyDescent="0.25">
      <c r="A1782" s="2">
        <v>21194</v>
      </c>
      <c r="B1782" s="2">
        <v>94620800</v>
      </c>
      <c r="C1782" s="2">
        <v>12429273</v>
      </c>
      <c r="D1782" s="2">
        <v>82191527</v>
      </c>
      <c r="E1782" s="2">
        <v>1401941</v>
      </c>
      <c r="F1782" s="2">
        <v>35624090</v>
      </c>
      <c r="G1782" s="2">
        <v>46567437</v>
      </c>
      <c r="H1782" s="2">
        <v>94620800</v>
      </c>
      <c r="I1782" s="2">
        <v>25041483</v>
      </c>
      <c r="J1782" s="2">
        <v>20494300</v>
      </c>
      <c r="K1782" s="2">
        <v>50141844</v>
      </c>
      <c r="L1782" s="2">
        <v>24692727</v>
      </c>
      <c r="N1782" s="2">
        <v>21194</v>
      </c>
      <c r="O1782" s="97" t="s">
        <v>186</v>
      </c>
      <c r="P1782" s="97" t="s">
        <v>186</v>
      </c>
      <c r="Q1782" s="97" t="s">
        <v>186</v>
      </c>
      <c r="R1782" s="97" t="s">
        <v>186</v>
      </c>
      <c r="S1782" s="97" t="s">
        <v>186</v>
      </c>
      <c r="T1782" s="97" t="s">
        <v>186</v>
      </c>
      <c r="U1782" s="97" t="s">
        <v>186</v>
      </c>
      <c r="V1782" s="97" t="s">
        <v>186</v>
      </c>
      <c r="W1782" s="97" t="e">
        <v>#N/A</v>
      </c>
      <c r="X1782" s="97" t="s">
        <v>186</v>
      </c>
      <c r="Y1782" s="97" t="s">
        <v>186</v>
      </c>
      <c r="Z1782" s="97">
        <v>0</v>
      </c>
      <c r="AB1782" s="2">
        <v>21207</v>
      </c>
      <c r="AC1782" s="97" t="e">
        <v>#N/A</v>
      </c>
      <c r="AD1782" s="97" t="e">
        <v>#N/A</v>
      </c>
      <c r="AE1782" s="97" t="e">
        <v>#N/A</v>
      </c>
      <c r="AF1782" s="97" t="e">
        <v>#N/A</v>
      </c>
      <c r="AG1782" s="97" t="e">
        <v>#N/A</v>
      </c>
      <c r="AH1782" s="97" t="e">
        <v>#N/A</v>
      </c>
      <c r="AI1782" s="97" t="e">
        <v>#N/A</v>
      </c>
      <c r="AJ1782" s="97" t="e">
        <v>#N/A</v>
      </c>
      <c r="AK1782" s="97" t="e">
        <v>#N/A</v>
      </c>
      <c r="AL1782" s="97" t="e">
        <v>#N/A</v>
      </c>
      <c r="AM1782" s="97" t="e">
        <v>#N/A</v>
      </c>
      <c r="AN1782" s="2">
        <v>21207</v>
      </c>
      <c r="AO1782" s="97" t="e">
        <v>#N/A</v>
      </c>
      <c r="AP1782" s="97" t="e">
        <v>#N/A</v>
      </c>
      <c r="AQ1782" s="97" t="e">
        <v>#N/A</v>
      </c>
      <c r="AR1782" s="97" t="e">
        <v>#N/A</v>
      </c>
      <c r="AS1782" s="97" t="e">
        <v>#N/A</v>
      </c>
      <c r="AT1782" s="97" t="e">
        <v>#N/A</v>
      </c>
      <c r="AU1782" s="97" t="e">
        <v>#N/A</v>
      </c>
      <c r="AV1782" s="97" t="e">
        <v>#N/A</v>
      </c>
      <c r="AW1782" s="97" t="e">
        <v>#N/A</v>
      </c>
      <c r="AX1782" s="97" t="e">
        <v>#N/A</v>
      </c>
      <c r="AY1782" s="97" t="e">
        <v>#N/A</v>
      </c>
      <c r="AZ1782" s="2">
        <v>21207</v>
      </c>
      <c r="BA1782" s="98" t="e">
        <v>#N/A</v>
      </c>
      <c r="BB1782" s="2" t="e">
        <v>#N/A</v>
      </c>
      <c r="BC1782" s="2" t="e">
        <v>#N/A</v>
      </c>
      <c r="BD1782" s="2" t="e">
        <v>#N/A</v>
      </c>
      <c r="BE1782" s="2" t="e">
        <v>#N/A</v>
      </c>
      <c r="BF1782" s="2" t="e">
        <v>#N/A</v>
      </c>
      <c r="BG1782" s="2" t="e">
        <v>#N/A</v>
      </c>
      <c r="BH1782" s="2" t="e">
        <v>#N/A</v>
      </c>
      <c r="BI1782" s="2" t="e">
        <v>#N/A</v>
      </c>
      <c r="BJ1782" s="2" t="e">
        <v>#N/A</v>
      </c>
      <c r="BK1782" s="2" t="e">
        <v>#N/A</v>
      </c>
      <c r="BL1782" s="2">
        <v>21207</v>
      </c>
      <c r="BM1782" s="2">
        <v>323301698</v>
      </c>
      <c r="BN1782" s="2" t="e">
        <v>#N/A</v>
      </c>
      <c r="BO1782" s="2" t="e">
        <v>#N/A</v>
      </c>
      <c r="BP1782" s="2" t="e">
        <v>#N/A</v>
      </c>
      <c r="BQ1782" s="2" t="e">
        <v>#N/A</v>
      </c>
      <c r="BR1782" s="2" t="e">
        <v>#N/A</v>
      </c>
      <c r="BS1782" s="2" t="e">
        <v>#N/A</v>
      </c>
      <c r="BT1782" s="2" t="e">
        <v>#N/A</v>
      </c>
      <c r="BU1782" s="2" t="e">
        <v>#N/A</v>
      </c>
      <c r="BV1782" s="2" t="e">
        <v>#N/A</v>
      </c>
      <c r="BW1782" s="2" t="e">
        <v>#N/A</v>
      </c>
      <c r="BX1782" s="2">
        <v>21207</v>
      </c>
      <c r="BY1782" s="2" t="e">
        <v>#N/A</v>
      </c>
      <c r="BZ1782" s="2" t="e">
        <v>#N/A</v>
      </c>
      <c r="CA1782" s="2" t="e">
        <v>#N/A</v>
      </c>
      <c r="CB1782" s="2" t="e">
        <v>#N/A</v>
      </c>
      <c r="CC1782" s="2" t="e">
        <v>#N/A</v>
      </c>
      <c r="CD1782" s="2" t="e">
        <v>#N/A</v>
      </c>
      <c r="CE1782" s="2" t="e">
        <v>#N/A</v>
      </c>
      <c r="CF1782" s="2" t="e">
        <v>#N/A</v>
      </c>
      <c r="CG1782" s="2" t="e">
        <v>#N/A</v>
      </c>
      <c r="CH1782" s="2" t="e">
        <v>#N/A</v>
      </c>
      <c r="CI1782" s="2" t="e">
        <v>#N/A</v>
      </c>
      <c r="CJ1782" s="2">
        <v>21207</v>
      </c>
      <c r="CK1782" s="97" t="e">
        <v>#N/A</v>
      </c>
      <c r="CL1782" s="97" t="e">
        <v>#N/A</v>
      </c>
      <c r="CM1782" s="97" t="e">
        <v>#N/A</v>
      </c>
      <c r="CN1782" s="2" t="e">
        <v>#N/A</v>
      </c>
      <c r="CO1782" s="100" t="e">
        <v>#N/A</v>
      </c>
      <c r="CP1782" s="97" t="e">
        <v>#N/A</v>
      </c>
      <c r="CQ1782" s="97" t="e">
        <v>#N/A</v>
      </c>
      <c r="CR1782" s="97" t="e">
        <v>#N/A</v>
      </c>
      <c r="CS1782" s="97" t="e">
        <v>#N/A</v>
      </c>
      <c r="CT1782" s="2" t="e">
        <v>#N/A</v>
      </c>
      <c r="CU1782" s="2" t="e">
        <v>#N/A</v>
      </c>
    </row>
    <row r="1783" spans="1:99" x14ac:dyDescent="0.25">
      <c r="A1783" s="2">
        <v>21195</v>
      </c>
      <c r="B1783" s="2">
        <v>171236092</v>
      </c>
      <c r="C1783" s="2">
        <v>2399665</v>
      </c>
      <c r="D1783" s="2">
        <v>162013215</v>
      </c>
      <c r="E1783" s="2">
        <v>334824</v>
      </c>
      <c r="F1783" s="2">
        <v>56132074</v>
      </c>
      <c r="G1783" s="2">
        <v>105881141</v>
      </c>
      <c r="H1783" s="2">
        <v>171236092</v>
      </c>
      <c r="I1783" s="2">
        <v>106942579</v>
      </c>
      <c r="J1783" s="2">
        <v>106740115</v>
      </c>
      <c r="K1783" s="2">
        <v>64293513</v>
      </c>
      <c r="L1783" s="2">
        <v>37289178</v>
      </c>
      <c r="N1783" s="2">
        <v>21195</v>
      </c>
      <c r="O1783" s="97" t="s">
        <v>186</v>
      </c>
      <c r="P1783" s="97" t="s">
        <v>186</v>
      </c>
      <c r="Q1783" s="97" t="s">
        <v>186</v>
      </c>
      <c r="R1783" s="97" t="s">
        <v>186</v>
      </c>
      <c r="S1783" s="97" t="s">
        <v>186</v>
      </c>
      <c r="T1783" s="97" t="s">
        <v>186</v>
      </c>
      <c r="U1783" s="97" t="s">
        <v>186</v>
      </c>
      <c r="V1783" s="97" t="s">
        <v>186</v>
      </c>
      <c r="W1783" s="97" t="e">
        <v>#N/A</v>
      </c>
      <c r="X1783" s="97" t="s">
        <v>186</v>
      </c>
      <c r="Y1783" s="97" t="s">
        <v>186</v>
      </c>
      <c r="Z1783" s="97">
        <v>0</v>
      </c>
      <c r="AB1783" s="2">
        <v>21208</v>
      </c>
      <c r="AC1783" s="97" t="e">
        <v>#N/A</v>
      </c>
      <c r="AD1783" s="97">
        <v>30909155</v>
      </c>
      <c r="AE1783" s="97" t="e">
        <v>#N/A</v>
      </c>
      <c r="AF1783" s="97" t="e">
        <v>#N/A</v>
      </c>
      <c r="AG1783" s="97" t="e">
        <v>#N/A</v>
      </c>
      <c r="AH1783" s="97" t="e">
        <v>#N/A</v>
      </c>
      <c r="AI1783" s="97">
        <v>285622067</v>
      </c>
      <c r="AJ1783" s="97">
        <v>111838045</v>
      </c>
      <c r="AK1783" s="97">
        <v>167131428</v>
      </c>
      <c r="AL1783" s="97">
        <v>69824830</v>
      </c>
      <c r="AM1783" s="97" t="s">
        <v>189</v>
      </c>
      <c r="AN1783" s="2">
        <v>21208</v>
      </c>
      <c r="AO1783" s="97" t="e">
        <v>#N/A</v>
      </c>
      <c r="AP1783" s="97" t="e">
        <v>#N/A</v>
      </c>
      <c r="AQ1783" s="97" t="e">
        <v>#N/A</v>
      </c>
      <c r="AR1783" s="97">
        <v>0</v>
      </c>
      <c r="AS1783" s="97" t="e">
        <v>#N/A</v>
      </c>
      <c r="AT1783" s="97" t="e">
        <v>#N/A</v>
      </c>
      <c r="AU1783" s="97" t="e">
        <v>#N/A</v>
      </c>
      <c r="AV1783" s="97" t="e">
        <v>#N/A</v>
      </c>
      <c r="AW1783" s="97" t="e">
        <v>#N/A</v>
      </c>
      <c r="AX1783" s="97" t="e">
        <v>#N/A</v>
      </c>
      <c r="AY1783" s="97" t="e">
        <v>#N/A</v>
      </c>
      <c r="AZ1783" s="2">
        <v>21208</v>
      </c>
      <c r="BA1783" s="98" t="e">
        <v>#N/A</v>
      </c>
      <c r="BB1783" s="2">
        <v>0</v>
      </c>
      <c r="BC1783" s="2">
        <v>0</v>
      </c>
      <c r="BD1783" s="2" t="e">
        <v>#N/A</v>
      </c>
      <c r="BE1783" s="2" t="e">
        <v>#N/A</v>
      </c>
      <c r="BF1783" s="2" t="e">
        <v>#N/A</v>
      </c>
      <c r="BG1783" s="2" t="e">
        <v>#N/A</v>
      </c>
      <c r="BH1783" s="2" t="e">
        <v>#N/A</v>
      </c>
      <c r="BI1783" s="2" t="e">
        <v>#N/A</v>
      </c>
      <c r="BJ1783" s="2" t="e">
        <v>#N/A</v>
      </c>
      <c r="BK1783" s="2" t="e">
        <v>#N/A</v>
      </c>
      <c r="BL1783" s="2">
        <v>21208</v>
      </c>
      <c r="BM1783" s="2">
        <v>323301698</v>
      </c>
      <c r="BN1783" s="2">
        <v>0</v>
      </c>
      <c r="BO1783" s="2">
        <v>0</v>
      </c>
      <c r="BP1783" s="2" t="e">
        <v>#N/A</v>
      </c>
      <c r="BQ1783" s="2" t="e">
        <v>#N/A</v>
      </c>
      <c r="BR1783" s="2" t="e">
        <v>#N/A</v>
      </c>
      <c r="BS1783" s="2" t="e">
        <v>#N/A</v>
      </c>
      <c r="BT1783" s="2" t="e">
        <v>#N/A</v>
      </c>
      <c r="BU1783" s="2" t="e">
        <v>#N/A</v>
      </c>
      <c r="BV1783" s="2" t="e">
        <v>#N/A</v>
      </c>
      <c r="BW1783" s="2" t="e">
        <v>#N/A</v>
      </c>
      <c r="BX1783" s="2">
        <v>21208</v>
      </c>
      <c r="BY1783" s="2">
        <v>294588692</v>
      </c>
      <c r="BZ1783" s="2">
        <v>106930785</v>
      </c>
      <c r="CA1783" s="2">
        <v>187657907</v>
      </c>
      <c r="CB1783" s="2">
        <v>8307633</v>
      </c>
      <c r="CC1783" s="2">
        <v>77409936</v>
      </c>
      <c r="CD1783" s="2">
        <v>110247971</v>
      </c>
      <c r="CE1783" s="2">
        <v>294588692</v>
      </c>
      <c r="CF1783" s="2">
        <v>105994816</v>
      </c>
      <c r="CG1783" s="2">
        <v>129045292</v>
      </c>
      <c r="CH1783" s="2">
        <v>53771592</v>
      </c>
      <c r="CI1783" s="2" t="s">
        <v>189</v>
      </c>
      <c r="CJ1783" s="2">
        <v>21208</v>
      </c>
      <c r="CK1783" s="97">
        <v>298296352</v>
      </c>
      <c r="CL1783" s="97" t="e">
        <v>#N/A</v>
      </c>
      <c r="CM1783" s="97" t="e">
        <v>#N/A</v>
      </c>
      <c r="CN1783" s="2">
        <v>7531102</v>
      </c>
      <c r="CO1783" s="100" t="e">
        <v>#N/A</v>
      </c>
      <c r="CP1783" s="97" t="e">
        <v>#N/A</v>
      </c>
      <c r="CQ1783" s="97">
        <v>298296352</v>
      </c>
      <c r="CR1783" s="97">
        <v>142834974</v>
      </c>
      <c r="CS1783" s="97">
        <v>129073301</v>
      </c>
      <c r="CT1783" s="2">
        <v>49793484</v>
      </c>
      <c r="CU1783" s="2" t="s">
        <v>189</v>
      </c>
    </row>
    <row r="1784" spans="1:99" x14ac:dyDescent="0.25">
      <c r="A1784" s="2">
        <v>21196</v>
      </c>
      <c r="B1784" s="2">
        <v>16599094</v>
      </c>
      <c r="C1784" s="2">
        <v>695157</v>
      </c>
      <c r="D1784" s="2">
        <v>15564696</v>
      </c>
      <c r="E1784" s="2">
        <v>240805</v>
      </c>
      <c r="F1784" s="2">
        <v>8437777</v>
      </c>
      <c r="G1784" s="2">
        <v>7126919</v>
      </c>
      <c r="H1784" s="2">
        <v>16599094</v>
      </c>
      <c r="I1784" s="2">
        <v>6301122</v>
      </c>
      <c r="J1784" s="2">
        <v>6060633</v>
      </c>
      <c r="K1784" s="2">
        <v>10297972</v>
      </c>
      <c r="L1784" s="2">
        <v>4505911</v>
      </c>
      <c r="N1784" s="2">
        <v>21196</v>
      </c>
      <c r="O1784" s="97" t="s">
        <v>186</v>
      </c>
      <c r="P1784" s="97" t="s">
        <v>186</v>
      </c>
      <c r="Q1784" s="97" t="s">
        <v>186</v>
      </c>
      <c r="R1784" s="97" t="s">
        <v>186</v>
      </c>
      <c r="S1784" s="97" t="s">
        <v>186</v>
      </c>
      <c r="T1784" s="97" t="s">
        <v>186</v>
      </c>
      <c r="U1784" s="97" t="s">
        <v>186</v>
      </c>
      <c r="V1784" s="97" t="s">
        <v>186</v>
      </c>
      <c r="W1784" s="97" t="e">
        <v>#N/A</v>
      </c>
      <c r="X1784" s="97" t="s">
        <v>186</v>
      </c>
      <c r="Y1784" s="97" t="s">
        <v>186</v>
      </c>
      <c r="Z1784" s="97">
        <v>0</v>
      </c>
      <c r="AB1784" s="2">
        <v>21209</v>
      </c>
      <c r="AC1784" s="97" t="e">
        <v>#N/A</v>
      </c>
      <c r="AD1784" s="97">
        <v>764658</v>
      </c>
      <c r="AE1784" s="97" t="e">
        <v>#N/A</v>
      </c>
      <c r="AF1784" s="97" t="e">
        <v>#N/A</v>
      </c>
      <c r="AG1784" s="97" t="e">
        <v>#N/A</v>
      </c>
      <c r="AH1784" s="97" t="e">
        <v>#N/A</v>
      </c>
      <c r="AI1784" s="97">
        <v>33546505</v>
      </c>
      <c r="AJ1784" s="97">
        <v>15146555</v>
      </c>
      <c r="AK1784" s="97">
        <v>18118340</v>
      </c>
      <c r="AL1784" s="97">
        <v>5699048</v>
      </c>
      <c r="AM1784" s="97" t="s">
        <v>189</v>
      </c>
      <c r="AN1784" s="2">
        <v>21209</v>
      </c>
      <c r="AO1784" s="97" t="e">
        <v>#N/A</v>
      </c>
      <c r="AP1784" s="97" t="e">
        <v>#N/A</v>
      </c>
      <c r="AQ1784" s="97" t="e">
        <v>#N/A</v>
      </c>
      <c r="AR1784" s="97" t="e">
        <v>#N/A</v>
      </c>
      <c r="AS1784" s="97" t="e">
        <v>#N/A</v>
      </c>
      <c r="AT1784" s="97" t="e">
        <v>#N/A</v>
      </c>
      <c r="AU1784" s="97" t="e">
        <v>#N/A</v>
      </c>
      <c r="AV1784" s="97" t="e">
        <v>#N/A</v>
      </c>
      <c r="AW1784" s="97" t="e">
        <v>#N/A</v>
      </c>
      <c r="AX1784" s="97" t="e">
        <v>#N/A</v>
      </c>
      <c r="AY1784" s="97" t="e">
        <v>#N/A</v>
      </c>
      <c r="AZ1784" s="2">
        <v>21209</v>
      </c>
      <c r="BA1784" s="98" t="e">
        <v>#N/A</v>
      </c>
      <c r="BB1784" s="2" t="e">
        <v>#N/A</v>
      </c>
      <c r="BC1784" s="2" t="e">
        <v>#N/A</v>
      </c>
      <c r="BD1784" s="2" t="e">
        <v>#N/A</v>
      </c>
      <c r="BE1784" s="2" t="e">
        <v>#N/A</v>
      </c>
      <c r="BF1784" s="2" t="e">
        <v>#N/A</v>
      </c>
      <c r="BG1784" s="2" t="e">
        <v>#N/A</v>
      </c>
      <c r="BH1784" s="2" t="e">
        <v>#N/A</v>
      </c>
      <c r="BI1784" s="2" t="e">
        <v>#N/A</v>
      </c>
      <c r="BJ1784" s="2" t="e">
        <v>#N/A</v>
      </c>
      <c r="BK1784" s="2" t="e">
        <v>#N/A</v>
      </c>
      <c r="BL1784" s="2">
        <v>21209</v>
      </c>
      <c r="BM1784" s="2">
        <v>323301698</v>
      </c>
      <c r="BN1784" s="2" t="e">
        <v>#N/A</v>
      </c>
      <c r="BO1784" s="2" t="e">
        <v>#N/A</v>
      </c>
      <c r="BP1784" s="2" t="e">
        <v>#N/A</v>
      </c>
      <c r="BQ1784" s="2" t="e">
        <v>#N/A</v>
      </c>
      <c r="BR1784" s="2" t="e">
        <v>#N/A</v>
      </c>
      <c r="BS1784" s="2" t="e">
        <v>#N/A</v>
      </c>
      <c r="BT1784" s="2" t="e">
        <v>#N/A</v>
      </c>
      <c r="BU1784" s="2" t="e">
        <v>#N/A</v>
      </c>
      <c r="BV1784" s="2" t="e">
        <v>#N/A</v>
      </c>
      <c r="BW1784" s="2" t="e">
        <v>#N/A</v>
      </c>
      <c r="BX1784" s="2">
        <v>21209</v>
      </c>
      <c r="BY1784" s="2" t="e">
        <v>#N/A</v>
      </c>
      <c r="BZ1784" s="2" t="e">
        <v>#N/A</v>
      </c>
      <c r="CA1784" s="2" t="e">
        <v>#N/A</v>
      </c>
      <c r="CB1784" s="2" t="e">
        <v>#N/A</v>
      </c>
      <c r="CC1784" s="2" t="e">
        <v>#N/A</v>
      </c>
      <c r="CD1784" s="2" t="e">
        <v>#N/A</v>
      </c>
      <c r="CE1784" s="2" t="e">
        <v>#N/A</v>
      </c>
      <c r="CF1784" s="2" t="e">
        <v>#N/A</v>
      </c>
      <c r="CG1784" s="2" t="e">
        <v>#N/A</v>
      </c>
      <c r="CH1784" s="2" t="e">
        <v>#N/A</v>
      </c>
      <c r="CI1784" s="2" t="e">
        <v>#N/A</v>
      </c>
      <c r="CJ1784" s="2">
        <v>21209</v>
      </c>
      <c r="CK1784" s="97" t="e">
        <v>#N/A</v>
      </c>
      <c r="CL1784" s="97" t="e">
        <v>#N/A</v>
      </c>
      <c r="CM1784" s="97" t="e">
        <v>#N/A</v>
      </c>
      <c r="CN1784" s="2" t="e">
        <v>#N/A</v>
      </c>
      <c r="CO1784" s="100" t="e">
        <v>#N/A</v>
      </c>
      <c r="CP1784" s="97" t="e">
        <v>#N/A</v>
      </c>
      <c r="CQ1784" s="97" t="e">
        <v>#N/A</v>
      </c>
      <c r="CR1784" s="97" t="e">
        <v>#N/A</v>
      </c>
      <c r="CS1784" s="97" t="e">
        <v>#N/A</v>
      </c>
      <c r="CT1784" s="2" t="e">
        <v>#N/A</v>
      </c>
      <c r="CU1784" s="2" t="e">
        <v>#N/A</v>
      </c>
    </row>
    <row r="1785" spans="1:99" x14ac:dyDescent="0.25">
      <c r="A1785" s="2">
        <v>21197</v>
      </c>
      <c r="B1785" s="2">
        <v>278893680</v>
      </c>
      <c r="C1785" s="2">
        <v>29189779</v>
      </c>
      <c r="D1785" s="2">
        <v>249703901</v>
      </c>
      <c r="E1785" s="2">
        <v>6999627</v>
      </c>
      <c r="F1785" s="2">
        <v>99912515</v>
      </c>
      <c r="G1785" s="2">
        <v>149791386</v>
      </c>
      <c r="H1785" s="2">
        <v>278893680</v>
      </c>
      <c r="I1785" s="2">
        <v>103554919</v>
      </c>
      <c r="J1785" s="2">
        <v>96965029</v>
      </c>
      <c r="K1785" s="2">
        <v>163002954</v>
      </c>
      <c r="L1785" s="2">
        <v>58068827</v>
      </c>
      <c r="N1785" s="2">
        <v>21197</v>
      </c>
      <c r="O1785" s="97" t="s">
        <v>186</v>
      </c>
      <c r="P1785" s="97" t="s">
        <v>186</v>
      </c>
      <c r="Q1785" s="97" t="s">
        <v>186</v>
      </c>
      <c r="R1785" s="97" t="s">
        <v>186</v>
      </c>
      <c r="S1785" s="97" t="s">
        <v>186</v>
      </c>
      <c r="T1785" s="97" t="s">
        <v>186</v>
      </c>
      <c r="U1785" s="97" t="s">
        <v>186</v>
      </c>
      <c r="V1785" s="97" t="s">
        <v>186</v>
      </c>
      <c r="W1785" s="97" t="e">
        <v>#N/A</v>
      </c>
      <c r="X1785" s="97" t="s">
        <v>186</v>
      </c>
      <c r="Y1785" s="97" t="s">
        <v>186</v>
      </c>
      <c r="Z1785" s="97">
        <v>0</v>
      </c>
      <c r="AB1785" s="2">
        <v>21210</v>
      </c>
      <c r="AC1785" s="97" t="e">
        <v>#N/A</v>
      </c>
      <c r="AD1785" s="97">
        <v>370090</v>
      </c>
      <c r="AE1785" s="97" t="e">
        <v>#N/A</v>
      </c>
      <c r="AF1785" s="97" t="e">
        <v>#N/A</v>
      </c>
      <c r="AG1785" s="97" t="e">
        <v>#N/A</v>
      </c>
      <c r="AH1785" s="97" t="e">
        <v>#N/A</v>
      </c>
      <c r="AI1785" s="97">
        <v>36181636</v>
      </c>
      <c r="AJ1785" s="97">
        <v>16856718</v>
      </c>
      <c r="AK1785" s="97">
        <v>19324918</v>
      </c>
      <c r="AL1785" s="97">
        <v>8480198</v>
      </c>
      <c r="AM1785" s="97" t="s">
        <v>189</v>
      </c>
      <c r="AN1785" s="2">
        <v>21210</v>
      </c>
      <c r="AO1785" s="97" t="e">
        <v>#N/A</v>
      </c>
      <c r="AP1785" s="97" t="e">
        <v>#N/A</v>
      </c>
      <c r="AQ1785" s="97" t="e">
        <v>#N/A</v>
      </c>
      <c r="AR1785" s="97" t="e">
        <v>#N/A</v>
      </c>
      <c r="AS1785" s="97" t="e">
        <v>#N/A</v>
      </c>
      <c r="AT1785" s="97" t="e">
        <v>#N/A</v>
      </c>
      <c r="AU1785" s="97" t="e">
        <v>#N/A</v>
      </c>
      <c r="AV1785" s="97" t="e">
        <v>#N/A</v>
      </c>
      <c r="AW1785" s="97" t="e">
        <v>#N/A</v>
      </c>
      <c r="AX1785" s="97" t="e">
        <v>#N/A</v>
      </c>
      <c r="AY1785" s="97" t="e">
        <v>#N/A</v>
      </c>
      <c r="AZ1785" s="2">
        <v>21210</v>
      </c>
      <c r="BA1785" s="98" t="e">
        <v>#N/A</v>
      </c>
      <c r="BB1785" s="2" t="e">
        <v>#N/A</v>
      </c>
      <c r="BC1785" s="2" t="e">
        <v>#N/A</v>
      </c>
      <c r="BD1785" s="2" t="e">
        <v>#N/A</v>
      </c>
      <c r="BE1785" s="2" t="e">
        <v>#N/A</v>
      </c>
      <c r="BF1785" s="2" t="e">
        <v>#N/A</v>
      </c>
      <c r="BG1785" s="2" t="e">
        <v>#N/A</v>
      </c>
      <c r="BH1785" s="2" t="e">
        <v>#N/A</v>
      </c>
      <c r="BI1785" s="2" t="e">
        <v>#N/A</v>
      </c>
      <c r="BJ1785" s="2" t="e">
        <v>#N/A</v>
      </c>
      <c r="BK1785" s="2" t="e">
        <v>#N/A</v>
      </c>
      <c r="BL1785" s="2">
        <v>21210</v>
      </c>
      <c r="BM1785" s="2">
        <v>323301698</v>
      </c>
      <c r="BN1785" s="2" t="e">
        <v>#N/A</v>
      </c>
      <c r="BO1785" s="2" t="e">
        <v>#N/A</v>
      </c>
      <c r="BP1785" s="2" t="e">
        <v>#N/A</v>
      </c>
      <c r="BQ1785" s="2" t="e">
        <v>#N/A</v>
      </c>
      <c r="BR1785" s="2" t="e">
        <v>#N/A</v>
      </c>
      <c r="BS1785" s="2" t="e">
        <v>#N/A</v>
      </c>
      <c r="BT1785" s="2" t="e">
        <v>#N/A</v>
      </c>
      <c r="BU1785" s="2" t="e">
        <v>#N/A</v>
      </c>
      <c r="BV1785" s="2" t="e">
        <v>#N/A</v>
      </c>
      <c r="BW1785" s="2" t="e">
        <v>#N/A</v>
      </c>
      <c r="BX1785" s="2">
        <v>21210</v>
      </c>
      <c r="BY1785" s="2" t="e">
        <v>#N/A</v>
      </c>
      <c r="BZ1785" s="2" t="e">
        <v>#N/A</v>
      </c>
      <c r="CA1785" s="2" t="e">
        <v>#N/A</v>
      </c>
      <c r="CB1785" s="2" t="e">
        <v>#N/A</v>
      </c>
      <c r="CC1785" s="2" t="e">
        <v>#N/A</v>
      </c>
      <c r="CD1785" s="2" t="e">
        <v>#N/A</v>
      </c>
      <c r="CE1785" s="2" t="e">
        <v>#N/A</v>
      </c>
      <c r="CF1785" s="2" t="e">
        <v>#N/A</v>
      </c>
      <c r="CG1785" s="2" t="e">
        <v>#N/A</v>
      </c>
      <c r="CH1785" s="2" t="e">
        <v>#N/A</v>
      </c>
      <c r="CI1785" s="2" t="e">
        <v>#N/A</v>
      </c>
      <c r="CJ1785" s="2">
        <v>21210</v>
      </c>
      <c r="CK1785" s="97" t="e">
        <v>#N/A</v>
      </c>
      <c r="CL1785" s="97" t="e">
        <v>#N/A</v>
      </c>
      <c r="CM1785" s="97" t="e">
        <v>#N/A</v>
      </c>
      <c r="CN1785" s="2" t="e">
        <v>#N/A</v>
      </c>
      <c r="CO1785" s="100" t="e">
        <v>#N/A</v>
      </c>
      <c r="CP1785" s="97" t="e">
        <v>#N/A</v>
      </c>
      <c r="CQ1785" s="97" t="e">
        <v>#N/A</v>
      </c>
      <c r="CR1785" s="97" t="e">
        <v>#N/A</v>
      </c>
      <c r="CS1785" s="97" t="e">
        <v>#N/A</v>
      </c>
      <c r="CT1785" s="2" t="e">
        <v>#N/A</v>
      </c>
      <c r="CU1785" s="2" t="e">
        <v>#N/A</v>
      </c>
    </row>
    <row r="1786" spans="1:99" x14ac:dyDescent="0.25">
      <c r="A1786" s="2">
        <v>21198</v>
      </c>
      <c r="B1786" s="2">
        <v>16901187</v>
      </c>
      <c r="C1786" s="2">
        <v>260687</v>
      </c>
      <c r="D1786" s="2">
        <v>16640500</v>
      </c>
      <c r="E1786" s="2">
        <v>141980</v>
      </c>
      <c r="F1786" s="2">
        <v>8435511</v>
      </c>
      <c r="G1786" s="2">
        <v>8204989</v>
      </c>
      <c r="H1786" s="2">
        <v>16901187</v>
      </c>
      <c r="I1786" s="2">
        <v>6691463</v>
      </c>
      <c r="J1786" s="2">
        <v>6441501</v>
      </c>
      <c r="K1786" s="2">
        <v>8503414</v>
      </c>
      <c r="L1786" s="2">
        <v>3766044</v>
      </c>
      <c r="N1786" s="2">
        <v>21198</v>
      </c>
      <c r="O1786" s="97" t="s">
        <v>186</v>
      </c>
      <c r="P1786" s="97" t="s">
        <v>186</v>
      </c>
      <c r="Q1786" s="97" t="s">
        <v>186</v>
      </c>
      <c r="R1786" s="97" t="s">
        <v>186</v>
      </c>
      <c r="S1786" s="97" t="s">
        <v>186</v>
      </c>
      <c r="T1786" s="97" t="s">
        <v>186</v>
      </c>
      <c r="U1786" s="97" t="s">
        <v>186</v>
      </c>
      <c r="V1786" s="97" t="s">
        <v>186</v>
      </c>
      <c r="W1786" s="97" t="e">
        <v>#N/A</v>
      </c>
      <c r="X1786" s="97" t="s">
        <v>186</v>
      </c>
      <c r="Y1786" s="97" t="s">
        <v>186</v>
      </c>
      <c r="Z1786" s="97">
        <v>0</v>
      </c>
      <c r="AB1786" s="2">
        <v>21211</v>
      </c>
      <c r="AC1786" s="97" t="e">
        <v>#N/A</v>
      </c>
      <c r="AD1786" s="97">
        <v>6088775</v>
      </c>
      <c r="AE1786" s="97" t="e">
        <v>#N/A</v>
      </c>
      <c r="AF1786" s="97" t="e">
        <v>#N/A</v>
      </c>
      <c r="AG1786" s="97" t="e">
        <v>#N/A</v>
      </c>
      <c r="AH1786" s="97" t="e">
        <v>#N/A</v>
      </c>
      <c r="AI1786" s="97" t="e">
        <v>#N/A</v>
      </c>
      <c r="AJ1786" s="97" t="e">
        <v>#N/A</v>
      </c>
      <c r="AK1786" s="97" t="e">
        <v>#N/A</v>
      </c>
      <c r="AL1786" s="97" t="e">
        <v>#N/A</v>
      </c>
      <c r="AM1786" s="97" t="e">
        <v>#N/A</v>
      </c>
      <c r="AN1786" s="2">
        <v>21211</v>
      </c>
      <c r="AO1786" s="97" t="e">
        <v>#N/A</v>
      </c>
      <c r="AP1786" s="97" t="e">
        <v>#N/A</v>
      </c>
      <c r="AQ1786" s="97" t="e">
        <v>#N/A</v>
      </c>
      <c r="AR1786" s="97" t="e">
        <v>#N/A</v>
      </c>
      <c r="AS1786" s="97" t="e">
        <v>#N/A</v>
      </c>
      <c r="AT1786" s="97" t="e">
        <v>#N/A</v>
      </c>
      <c r="AU1786" s="97" t="e">
        <v>#N/A</v>
      </c>
      <c r="AV1786" s="97" t="e">
        <v>#N/A</v>
      </c>
      <c r="AW1786" s="97" t="e">
        <v>#N/A</v>
      </c>
      <c r="AX1786" s="97" t="e">
        <v>#N/A</v>
      </c>
      <c r="AY1786" s="97" t="e">
        <v>#N/A</v>
      </c>
      <c r="AZ1786" s="2">
        <v>21211</v>
      </c>
      <c r="BA1786" s="98" t="e">
        <v>#N/A</v>
      </c>
      <c r="BB1786" s="2" t="e">
        <v>#N/A</v>
      </c>
      <c r="BC1786" s="2" t="e">
        <v>#N/A</v>
      </c>
      <c r="BD1786" s="2" t="e">
        <v>#N/A</v>
      </c>
      <c r="BE1786" s="2" t="e">
        <v>#N/A</v>
      </c>
      <c r="BF1786" s="2" t="e">
        <v>#N/A</v>
      </c>
      <c r="BG1786" s="2" t="e">
        <v>#N/A</v>
      </c>
      <c r="BH1786" s="2" t="e">
        <v>#N/A</v>
      </c>
      <c r="BI1786" s="2" t="e">
        <v>#N/A</v>
      </c>
      <c r="BJ1786" s="2" t="e">
        <v>#N/A</v>
      </c>
      <c r="BK1786" s="2" t="e">
        <v>#N/A</v>
      </c>
      <c r="BL1786" s="2">
        <v>21211</v>
      </c>
      <c r="BM1786" s="2">
        <v>323301698</v>
      </c>
      <c r="BN1786" s="2" t="e">
        <v>#N/A</v>
      </c>
      <c r="BO1786" s="2" t="e">
        <v>#N/A</v>
      </c>
      <c r="BP1786" s="2" t="e">
        <v>#N/A</v>
      </c>
      <c r="BQ1786" s="2" t="e">
        <v>#N/A</v>
      </c>
      <c r="BR1786" s="2" t="e">
        <v>#N/A</v>
      </c>
      <c r="BS1786" s="2" t="e">
        <v>#N/A</v>
      </c>
      <c r="BT1786" s="2" t="e">
        <v>#N/A</v>
      </c>
      <c r="BU1786" s="2" t="e">
        <v>#N/A</v>
      </c>
      <c r="BV1786" s="2" t="e">
        <v>#N/A</v>
      </c>
      <c r="BW1786" s="2" t="e">
        <v>#N/A</v>
      </c>
      <c r="BX1786" s="2">
        <v>21211</v>
      </c>
      <c r="BY1786" s="2">
        <v>134628069</v>
      </c>
      <c r="BZ1786" s="2" t="e">
        <v>#N/A</v>
      </c>
      <c r="CA1786" s="2" t="e">
        <v>#N/A</v>
      </c>
      <c r="CB1786" s="2">
        <v>577012</v>
      </c>
      <c r="CC1786" s="2">
        <v>14523929</v>
      </c>
      <c r="CD1786" s="2">
        <v>116256374</v>
      </c>
      <c r="CE1786" s="2" t="e">
        <v>#N/A</v>
      </c>
      <c r="CF1786" s="2" t="e">
        <v>#N/A</v>
      </c>
      <c r="CG1786" s="2" t="e">
        <v>#N/A</v>
      </c>
      <c r="CH1786" s="2" t="e">
        <v>#N/A</v>
      </c>
      <c r="CI1786" s="2" t="e">
        <v>#N/A</v>
      </c>
      <c r="CJ1786" s="2">
        <v>21211</v>
      </c>
      <c r="CK1786" s="97" t="e">
        <v>#N/A</v>
      </c>
      <c r="CL1786" s="97" t="e">
        <v>#N/A</v>
      </c>
      <c r="CM1786" s="97" t="e">
        <v>#N/A</v>
      </c>
      <c r="CN1786" s="2" t="e">
        <v>#N/A</v>
      </c>
      <c r="CO1786" s="100" t="e">
        <v>#N/A</v>
      </c>
      <c r="CP1786" s="97" t="e">
        <v>#N/A</v>
      </c>
      <c r="CQ1786" s="97" t="e">
        <v>#N/A</v>
      </c>
      <c r="CR1786" s="97" t="e">
        <v>#N/A</v>
      </c>
      <c r="CS1786" s="97" t="e">
        <v>#N/A</v>
      </c>
      <c r="CT1786" s="2" t="e">
        <v>#N/A</v>
      </c>
      <c r="CU1786" s="2" t="e">
        <v>#N/A</v>
      </c>
    </row>
    <row r="1787" spans="1:99" x14ac:dyDescent="0.25">
      <c r="A1787" s="2">
        <v>21199</v>
      </c>
      <c r="B1787" s="2">
        <v>175195752</v>
      </c>
      <c r="C1787" s="2">
        <v>12234552</v>
      </c>
      <c r="D1787" s="2">
        <v>156553552</v>
      </c>
      <c r="E1787" s="2">
        <v>3781910</v>
      </c>
      <c r="F1787" s="2">
        <v>51977281</v>
      </c>
      <c r="G1787" s="2">
        <v>104576271</v>
      </c>
      <c r="H1787" s="2">
        <v>175195752</v>
      </c>
      <c r="I1787" s="2">
        <v>84864679</v>
      </c>
      <c r="J1787" s="2">
        <v>74866887</v>
      </c>
      <c r="K1787" s="2">
        <v>90331073</v>
      </c>
      <c r="L1787" s="2">
        <v>29004510</v>
      </c>
      <c r="N1787" s="2">
        <v>21199</v>
      </c>
      <c r="O1787" s="97">
        <v>181134308</v>
      </c>
      <c r="P1787" s="97">
        <v>11329249</v>
      </c>
      <c r="Q1787" s="97">
        <v>147090998</v>
      </c>
      <c r="R1787" s="97">
        <v>2087947</v>
      </c>
      <c r="S1787" s="97">
        <v>46756768</v>
      </c>
      <c r="T1787" s="97">
        <v>100334230</v>
      </c>
      <c r="U1787" s="97">
        <v>181134308</v>
      </c>
      <c r="V1787" s="97">
        <v>111037312</v>
      </c>
      <c r="W1787" s="97" t="e">
        <v>#N/A</v>
      </c>
      <c r="X1787" s="97">
        <v>70096996</v>
      </c>
      <c r="Y1787" s="97">
        <v>33052350</v>
      </c>
      <c r="Z1787" s="97">
        <v>0</v>
      </c>
      <c r="AB1787" s="2">
        <v>21212</v>
      </c>
      <c r="AC1787" s="97" t="e">
        <v>#N/A</v>
      </c>
      <c r="AD1787" s="97" t="e">
        <v>#N/A</v>
      </c>
      <c r="AE1787" s="97" t="e">
        <v>#N/A</v>
      </c>
      <c r="AF1787" s="97" t="e">
        <v>#N/A</v>
      </c>
      <c r="AG1787" s="97" t="e">
        <v>#N/A</v>
      </c>
      <c r="AH1787" s="97" t="e">
        <v>#N/A</v>
      </c>
      <c r="AI1787" s="97" t="e">
        <v>#N/A</v>
      </c>
      <c r="AJ1787" s="97" t="e">
        <v>#N/A</v>
      </c>
      <c r="AK1787" s="97" t="e">
        <v>#N/A</v>
      </c>
      <c r="AL1787" s="97" t="e">
        <v>#N/A</v>
      </c>
      <c r="AM1787" s="97" t="e">
        <v>#N/A</v>
      </c>
      <c r="AN1787" s="2">
        <v>21212</v>
      </c>
      <c r="AO1787" s="97" t="e">
        <v>#N/A</v>
      </c>
      <c r="AP1787" s="97" t="e">
        <v>#N/A</v>
      </c>
      <c r="AQ1787" s="97" t="e">
        <v>#N/A</v>
      </c>
      <c r="AR1787" s="97" t="e">
        <v>#N/A</v>
      </c>
      <c r="AS1787" s="97" t="e">
        <v>#N/A</v>
      </c>
      <c r="AT1787" s="97" t="e">
        <v>#N/A</v>
      </c>
      <c r="AU1787" s="97" t="e">
        <v>#N/A</v>
      </c>
      <c r="AV1787" s="97" t="e">
        <v>#N/A</v>
      </c>
      <c r="AW1787" s="97" t="e">
        <v>#N/A</v>
      </c>
      <c r="AX1787" s="97" t="e">
        <v>#N/A</v>
      </c>
      <c r="AY1787" s="97" t="e">
        <v>#N/A</v>
      </c>
      <c r="AZ1787" s="2">
        <v>21212</v>
      </c>
      <c r="BA1787" s="98" t="e">
        <v>#N/A</v>
      </c>
      <c r="BB1787" s="2" t="e">
        <v>#N/A</v>
      </c>
      <c r="BC1787" s="2" t="e">
        <v>#N/A</v>
      </c>
      <c r="BD1787" s="2" t="e">
        <v>#N/A</v>
      </c>
      <c r="BE1787" s="2" t="e">
        <v>#N/A</v>
      </c>
      <c r="BF1787" s="2" t="e">
        <v>#N/A</v>
      </c>
      <c r="BG1787" s="2" t="e">
        <v>#N/A</v>
      </c>
      <c r="BH1787" s="2" t="e">
        <v>#N/A</v>
      </c>
      <c r="BI1787" s="2" t="e">
        <v>#N/A</v>
      </c>
      <c r="BJ1787" s="2" t="e">
        <v>#N/A</v>
      </c>
      <c r="BK1787" s="2" t="e">
        <v>#N/A</v>
      </c>
      <c r="BL1787" s="2">
        <v>21212</v>
      </c>
      <c r="BM1787" s="2">
        <v>323301698</v>
      </c>
      <c r="BN1787" s="2" t="e">
        <v>#N/A</v>
      </c>
      <c r="BO1787" s="2" t="e">
        <v>#N/A</v>
      </c>
      <c r="BP1787" s="2" t="e">
        <v>#N/A</v>
      </c>
      <c r="BQ1787" s="2" t="e">
        <v>#N/A</v>
      </c>
      <c r="BR1787" s="2" t="e">
        <v>#N/A</v>
      </c>
      <c r="BS1787" s="2" t="e">
        <v>#N/A</v>
      </c>
      <c r="BT1787" s="2" t="e">
        <v>#N/A</v>
      </c>
      <c r="BU1787" s="2" t="e">
        <v>#N/A</v>
      </c>
      <c r="BV1787" s="2" t="e">
        <v>#N/A</v>
      </c>
      <c r="BW1787" s="2" t="e">
        <v>#N/A</v>
      </c>
      <c r="BX1787" s="2">
        <v>21212</v>
      </c>
      <c r="BY1787" s="2">
        <v>67536275</v>
      </c>
      <c r="BZ1787" s="2" t="e">
        <v>#N/A</v>
      </c>
      <c r="CA1787" s="2" t="e">
        <v>#N/A</v>
      </c>
      <c r="CB1787" s="2">
        <v>369580</v>
      </c>
      <c r="CC1787" s="2">
        <v>26762187</v>
      </c>
      <c r="CD1787" s="2">
        <v>38558810</v>
      </c>
      <c r="CE1787" s="2">
        <v>67536275</v>
      </c>
      <c r="CF1787" s="2">
        <v>30182861</v>
      </c>
      <c r="CG1787" s="2">
        <v>36420582</v>
      </c>
      <c r="CH1787" s="2">
        <v>14975799</v>
      </c>
      <c r="CI1787" s="2" t="s">
        <v>189</v>
      </c>
      <c r="CJ1787" s="2">
        <v>21212</v>
      </c>
      <c r="CK1787" s="97" t="e">
        <v>#N/A</v>
      </c>
      <c r="CL1787" s="97" t="e">
        <v>#N/A</v>
      </c>
      <c r="CM1787" s="97" t="e">
        <v>#N/A</v>
      </c>
      <c r="CN1787" s="2" t="e">
        <v>#N/A</v>
      </c>
      <c r="CO1787" s="100" t="e">
        <v>#N/A</v>
      </c>
      <c r="CP1787" s="97" t="e">
        <v>#N/A</v>
      </c>
      <c r="CQ1787" s="97" t="e">
        <v>#N/A</v>
      </c>
      <c r="CR1787" s="97" t="e">
        <v>#N/A</v>
      </c>
      <c r="CS1787" s="97" t="e">
        <v>#N/A</v>
      </c>
      <c r="CT1787" s="2" t="e">
        <v>#N/A</v>
      </c>
      <c r="CU1787" s="2" t="e">
        <v>#N/A</v>
      </c>
    </row>
    <row r="1788" spans="1:99" x14ac:dyDescent="0.25">
      <c r="A1788" s="2">
        <v>21200</v>
      </c>
      <c r="B1788" s="2">
        <v>23283833</v>
      </c>
      <c r="C1788" s="2">
        <v>696650</v>
      </c>
      <c r="D1788" s="2">
        <v>22587183</v>
      </c>
      <c r="E1788" s="2">
        <v>261625</v>
      </c>
      <c r="F1788" s="2">
        <v>11291739</v>
      </c>
      <c r="G1788" s="2">
        <v>11295444</v>
      </c>
      <c r="H1788" s="2">
        <v>23283833</v>
      </c>
      <c r="I1788" s="2">
        <v>8605369</v>
      </c>
      <c r="J1788" s="2">
        <v>8567098</v>
      </c>
      <c r="K1788" s="2">
        <v>13089533</v>
      </c>
      <c r="L1788" s="2">
        <v>4676149</v>
      </c>
      <c r="N1788" s="2">
        <v>21200</v>
      </c>
      <c r="O1788" s="97" t="s">
        <v>186</v>
      </c>
      <c r="P1788" s="97" t="s">
        <v>186</v>
      </c>
      <c r="Q1788" s="97" t="s">
        <v>186</v>
      </c>
      <c r="R1788" s="97" t="s">
        <v>186</v>
      </c>
      <c r="S1788" s="97" t="s">
        <v>186</v>
      </c>
      <c r="T1788" s="97" t="s">
        <v>186</v>
      </c>
      <c r="U1788" s="97" t="s">
        <v>186</v>
      </c>
      <c r="V1788" s="97" t="s">
        <v>186</v>
      </c>
      <c r="W1788" s="97" t="e">
        <v>#N/A</v>
      </c>
      <c r="X1788" s="97" t="s">
        <v>186</v>
      </c>
      <c r="Y1788" s="97" t="s">
        <v>186</v>
      </c>
      <c r="Z1788" s="97">
        <v>0</v>
      </c>
      <c r="AB1788" s="2">
        <v>21213</v>
      </c>
      <c r="AC1788" s="97" t="e">
        <v>#N/A</v>
      </c>
      <c r="AD1788" s="97">
        <v>653608</v>
      </c>
      <c r="AE1788" s="97" t="e">
        <v>#N/A</v>
      </c>
      <c r="AF1788" s="97" t="e">
        <v>#N/A</v>
      </c>
      <c r="AG1788" s="97" t="e">
        <v>#N/A</v>
      </c>
      <c r="AH1788" s="97" t="e">
        <v>#N/A</v>
      </c>
      <c r="AI1788" s="97">
        <v>53891695</v>
      </c>
      <c r="AJ1788" s="97">
        <v>25175125</v>
      </c>
      <c r="AK1788" s="97">
        <v>28380689</v>
      </c>
      <c r="AL1788" s="97">
        <v>9915196</v>
      </c>
      <c r="AM1788" s="97" t="s">
        <v>189</v>
      </c>
      <c r="AN1788" s="2">
        <v>21213</v>
      </c>
      <c r="AO1788" s="97" t="e">
        <v>#N/A</v>
      </c>
      <c r="AP1788" s="97" t="e">
        <v>#N/A</v>
      </c>
      <c r="AQ1788" s="97" t="e">
        <v>#N/A</v>
      </c>
      <c r="AR1788" s="97" t="e">
        <v>#N/A</v>
      </c>
      <c r="AS1788" s="97" t="e">
        <v>#N/A</v>
      </c>
      <c r="AT1788" s="97" t="e">
        <v>#N/A</v>
      </c>
      <c r="AU1788" s="97" t="e">
        <v>#N/A</v>
      </c>
      <c r="AV1788" s="97" t="e">
        <v>#N/A</v>
      </c>
      <c r="AW1788" s="97" t="e">
        <v>#N/A</v>
      </c>
      <c r="AX1788" s="97" t="e">
        <v>#N/A</v>
      </c>
      <c r="AY1788" s="97" t="e">
        <v>#N/A</v>
      </c>
      <c r="AZ1788" s="2">
        <v>21213</v>
      </c>
      <c r="BA1788" s="98" t="e">
        <v>#N/A</v>
      </c>
      <c r="BB1788" s="2" t="e">
        <v>#N/A</v>
      </c>
      <c r="BC1788" s="2" t="e">
        <v>#N/A</v>
      </c>
      <c r="BD1788" s="2" t="e">
        <v>#N/A</v>
      </c>
      <c r="BE1788" s="2" t="e">
        <v>#N/A</v>
      </c>
      <c r="BF1788" s="2" t="e">
        <v>#N/A</v>
      </c>
      <c r="BG1788" s="2" t="e">
        <v>#N/A</v>
      </c>
      <c r="BH1788" s="2" t="e">
        <v>#N/A</v>
      </c>
      <c r="BI1788" s="2" t="e">
        <v>#N/A</v>
      </c>
      <c r="BJ1788" s="2" t="e">
        <v>#N/A</v>
      </c>
      <c r="BK1788" s="2" t="e">
        <v>#N/A</v>
      </c>
      <c r="BL1788" s="2">
        <v>21213</v>
      </c>
      <c r="BM1788" s="2">
        <v>323301698</v>
      </c>
      <c r="BN1788" s="2" t="e">
        <v>#N/A</v>
      </c>
      <c r="BO1788" s="2" t="e">
        <v>#N/A</v>
      </c>
      <c r="BP1788" s="2" t="e">
        <v>#N/A</v>
      </c>
      <c r="BQ1788" s="2" t="e">
        <v>#N/A</v>
      </c>
      <c r="BR1788" s="2" t="e">
        <v>#N/A</v>
      </c>
      <c r="BS1788" s="2" t="e">
        <v>#N/A</v>
      </c>
      <c r="BT1788" s="2" t="e">
        <v>#N/A</v>
      </c>
      <c r="BU1788" s="2" t="e">
        <v>#N/A</v>
      </c>
      <c r="BV1788" s="2" t="e">
        <v>#N/A</v>
      </c>
      <c r="BW1788" s="2" t="e">
        <v>#N/A</v>
      </c>
      <c r="BX1788" s="2">
        <v>21213</v>
      </c>
      <c r="BY1788" s="2" t="e">
        <v>#N/A</v>
      </c>
      <c r="BZ1788" s="2" t="e">
        <v>#N/A</v>
      </c>
      <c r="CA1788" s="2" t="e">
        <v>#N/A</v>
      </c>
      <c r="CB1788" s="2" t="e">
        <v>#N/A</v>
      </c>
      <c r="CC1788" s="2" t="e">
        <v>#N/A</v>
      </c>
      <c r="CD1788" s="2" t="e">
        <v>#N/A</v>
      </c>
      <c r="CE1788" s="2" t="e">
        <v>#N/A</v>
      </c>
      <c r="CF1788" s="2" t="e">
        <v>#N/A</v>
      </c>
      <c r="CG1788" s="2" t="e">
        <v>#N/A</v>
      </c>
      <c r="CH1788" s="2" t="e">
        <v>#N/A</v>
      </c>
      <c r="CI1788" s="2" t="e">
        <v>#N/A</v>
      </c>
      <c r="CJ1788" s="2">
        <v>21213</v>
      </c>
      <c r="CK1788" s="97" t="e">
        <v>#N/A</v>
      </c>
      <c r="CL1788" s="97" t="e">
        <v>#N/A</v>
      </c>
      <c r="CM1788" s="97" t="e">
        <v>#N/A</v>
      </c>
      <c r="CN1788" s="2" t="e">
        <v>#N/A</v>
      </c>
      <c r="CO1788" s="100" t="e">
        <v>#N/A</v>
      </c>
      <c r="CP1788" s="97" t="e">
        <v>#N/A</v>
      </c>
      <c r="CQ1788" s="97" t="e">
        <v>#N/A</v>
      </c>
      <c r="CR1788" s="97" t="e">
        <v>#N/A</v>
      </c>
      <c r="CS1788" s="97" t="e">
        <v>#N/A</v>
      </c>
      <c r="CT1788" s="2" t="e">
        <v>#N/A</v>
      </c>
      <c r="CU1788" s="2" t="e">
        <v>#N/A</v>
      </c>
    </row>
    <row r="1789" spans="1:99" x14ac:dyDescent="0.25">
      <c r="A1789" s="2">
        <v>21201</v>
      </c>
      <c r="B1789" s="2">
        <v>20345098</v>
      </c>
      <c r="C1789" s="2">
        <v>475518</v>
      </c>
      <c r="D1789" s="2">
        <v>19610684</v>
      </c>
      <c r="E1789" s="2">
        <v>100454</v>
      </c>
      <c r="F1789" s="2">
        <v>9855610</v>
      </c>
      <c r="G1789" s="2">
        <v>9755074</v>
      </c>
      <c r="H1789" s="2">
        <v>20345098</v>
      </c>
      <c r="I1789" s="2">
        <v>8072519</v>
      </c>
      <c r="J1789" s="2">
        <v>7917412</v>
      </c>
      <c r="K1789" s="2">
        <v>12272579</v>
      </c>
      <c r="L1789" s="2">
        <v>4596973</v>
      </c>
      <c r="N1789" s="2">
        <v>21201</v>
      </c>
      <c r="O1789" s="97">
        <v>18652754</v>
      </c>
      <c r="P1789" s="97">
        <v>468123</v>
      </c>
      <c r="Q1789" s="97">
        <v>18184631</v>
      </c>
      <c r="R1789" s="97">
        <v>65462</v>
      </c>
      <c r="S1789" s="97">
        <v>8836047</v>
      </c>
      <c r="T1789" s="97">
        <v>9348584</v>
      </c>
      <c r="U1789" s="97">
        <v>18652754</v>
      </c>
      <c r="V1789" s="97">
        <v>6473972</v>
      </c>
      <c r="W1789" s="97" t="e">
        <v>#N/A</v>
      </c>
      <c r="X1789" s="97">
        <v>9580946</v>
      </c>
      <c r="Y1789" s="97">
        <v>3866882</v>
      </c>
      <c r="Z1789" s="97">
        <v>0</v>
      </c>
      <c r="AB1789" s="2">
        <v>21214</v>
      </c>
      <c r="AC1789" s="97" t="e">
        <v>#N/A</v>
      </c>
      <c r="AD1789" s="97" t="e">
        <v>#N/A</v>
      </c>
      <c r="AE1789" s="97" t="e">
        <v>#N/A</v>
      </c>
      <c r="AF1789" s="97" t="e">
        <v>#N/A</v>
      </c>
      <c r="AG1789" s="97" t="e">
        <v>#N/A</v>
      </c>
      <c r="AH1789" s="97" t="e">
        <v>#N/A</v>
      </c>
      <c r="AI1789" s="97" t="e">
        <v>#N/A</v>
      </c>
      <c r="AJ1789" s="97" t="e">
        <v>#N/A</v>
      </c>
      <c r="AK1789" s="97" t="e">
        <v>#N/A</v>
      </c>
      <c r="AL1789" s="97" t="e">
        <v>#N/A</v>
      </c>
      <c r="AM1789" s="97" t="e">
        <v>#N/A</v>
      </c>
      <c r="AN1789" s="2">
        <v>21214</v>
      </c>
      <c r="AO1789" s="97" t="e">
        <v>#N/A</v>
      </c>
      <c r="AP1789" s="97" t="e">
        <v>#N/A</v>
      </c>
      <c r="AQ1789" s="97" t="e">
        <v>#N/A</v>
      </c>
      <c r="AR1789" s="97" t="e">
        <v>#N/A</v>
      </c>
      <c r="AS1789" s="97" t="e">
        <v>#N/A</v>
      </c>
      <c r="AT1789" s="97" t="e">
        <v>#N/A</v>
      </c>
      <c r="AU1789" s="97" t="e">
        <v>#N/A</v>
      </c>
      <c r="AV1789" s="97" t="e">
        <v>#N/A</v>
      </c>
      <c r="AW1789" s="97" t="e">
        <v>#N/A</v>
      </c>
      <c r="AX1789" s="97" t="e">
        <v>#N/A</v>
      </c>
      <c r="AY1789" s="97" t="e">
        <v>#N/A</v>
      </c>
      <c r="AZ1789" s="2">
        <v>21214</v>
      </c>
      <c r="BA1789" s="98" t="e">
        <v>#N/A</v>
      </c>
      <c r="BB1789" s="2" t="e">
        <v>#N/A</v>
      </c>
      <c r="BC1789" s="2" t="e">
        <v>#N/A</v>
      </c>
      <c r="BD1789" s="2" t="e">
        <v>#N/A</v>
      </c>
      <c r="BE1789" s="2" t="e">
        <v>#N/A</v>
      </c>
      <c r="BF1789" s="2" t="e">
        <v>#N/A</v>
      </c>
      <c r="BG1789" s="2" t="e">
        <v>#N/A</v>
      </c>
      <c r="BH1789" s="2" t="e">
        <v>#N/A</v>
      </c>
      <c r="BI1789" s="2" t="e">
        <v>#N/A</v>
      </c>
      <c r="BJ1789" s="2" t="e">
        <v>#N/A</v>
      </c>
      <c r="BK1789" s="2" t="e">
        <v>#N/A</v>
      </c>
      <c r="BL1789" s="2">
        <v>21214</v>
      </c>
      <c r="BM1789" s="2">
        <v>323301698</v>
      </c>
      <c r="BN1789" s="2" t="e">
        <v>#N/A</v>
      </c>
      <c r="BO1789" s="2" t="e">
        <v>#N/A</v>
      </c>
      <c r="BP1789" s="2" t="e">
        <v>#N/A</v>
      </c>
      <c r="BQ1789" s="2" t="e">
        <v>#N/A</v>
      </c>
      <c r="BR1789" s="2" t="e">
        <v>#N/A</v>
      </c>
      <c r="BS1789" s="2" t="e">
        <v>#N/A</v>
      </c>
      <c r="BT1789" s="2" t="e">
        <v>#N/A</v>
      </c>
      <c r="BU1789" s="2" t="e">
        <v>#N/A</v>
      </c>
      <c r="BV1789" s="2" t="e">
        <v>#N/A</v>
      </c>
      <c r="BW1789" s="2" t="e">
        <v>#N/A</v>
      </c>
      <c r="BX1789" s="2">
        <v>21214</v>
      </c>
      <c r="BY1789" s="2" t="e">
        <v>#N/A</v>
      </c>
      <c r="BZ1789" s="2" t="e">
        <v>#N/A</v>
      </c>
      <c r="CA1789" s="2" t="e">
        <v>#N/A</v>
      </c>
      <c r="CB1789" s="2" t="e">
        <v>#N/A</v>
      </c>
      <c r="CC1789" s="2" t="e">
        <v>#N/A</v>
      </c>
      <c r="CD1789" s="2" t="e">
        <v>#N/A</v>
      </c>
      <c r="CE1789" s="2" t="e">
        <v>#N/A</v>
      </c>
      <c r="CF1789" s="2" t="e">
        <v>#N/A</v>
      </c>
      <c r="CG1789" s="2" t="e">
        <v>#N/A</v>
      </c>
      <c r="CH1789" s="2" t="e">
        <v>#N/A</v>
      </c>
      <c r="CI1789" s="2" t="e">
        <v>#N/A</v>
      </c>
      <c r="CJ1789" s="2">
        <v>21214</v>
      </c>
      <c r="CK1789" s="97" t="e">
        <v>#N/A</v>
      </c>
      <c r="CL1789" s="97" t="e">
        <v>#N/A</v>
      </c>
      <c r="CM1789" s="97" t="e">
        <v>#N/A</v>
      </c>
      <c r="CN1789" s="2" t="e">
        <v>#N/A</v>
      </c>
      <c r="CO1789" s="100" t="e">
        <v>#N/A</v>
      </c>
      <c r="CP1789" s="97" t="e">
        <v>#N/A</v>
      </c>
      <c r="CQ1789" s="97" t="e">
        <v>#N/A</v>
      </c>
      <c r="CR1789" s="97" t="e">
        <v>#N/A</v>
      </c>
      <c r="CS1789" s="97" t="e">
        <v>#N/A</v>
      </c>
      <c r="CT1789" s="2" t="e">
        <v>#N/A</v>
      </c>
      <c r="CU1789" s="2" t="e">
        <v>#N/A</v>
      </c>
    </row>
    <row r="1790" spans="1:99" x14ac:dyDescent="0.25">
      <c r="A1790" s="2">
        <v>21202</v>
      </c>
      <c r="B1790" s="2" t="e">
        <v>#N/A</v>
      </c>
      <c r="C1790" s="2" t="e">
        <v>#N/A</v>
      </c>
      <c r="D1790" s="2" t="e">
        <v>#N/A</v>
      </c>
      <c r="E1790" s="2" t="e">
        <v>#N/A</v>
      </c>
      <c r="F1790" s="2" t="e">
        <v>#N/A</v>
      </c>
      <c r="G1790" s="2" t="e">
        <v>#N/A</v>
      </c>
      <c r="H1790" s="2" t="e">
        <v>#N/A</v>
      </c>
      <c r="I1790" s="2" t="e">
        <v>#N/A</v>
      </c>
      <c r="J1790" s="2" t="e">
        <v>#N/A</v>
      </c>
      <c r="K1790" s="2" t="e">
        <v>#N/A</v>
      </c>
      <c r="L1790" s="2" t="e">
        <v>#N/A</v>
      </c>
      <c r="N1790" s="2">
        <v>21202</v>
      </c>
      <c r="O1790" s="97" t="s">
        <v>186</v>
      </c>
      <c r="P1790" s="97" t="s">
        <v>186</v>
      </c>
      <c r="Q1790" s="97" t="s">
        <v>186</v>
      </c>
      <c r="R1790" s="97" t="s">
        <v>186</v>
      </c>
      <c r="S1790" s="97" t="s">
        <v>186</v>
      </c>
      <c r="T1790" s="97" t="s">
        <v>186</v>
      </c>
      <c r="U1790" s="97" t="s">
        <v>186</v>
      </c>
      <c r="V1790" s="97" t="s">
        <v>186</v>
      </c>
      <c r="W1790" s="97" t="e">
        <v>#N/A</v>
      </c>
      <c r="X1790" s="97" t="s">
        <v>186</v>
      </c>
      <c r="Y1790" s="97" t="s">
        <v>186</v>
      </c>
      <c r="Z1790" s="97">
        <v>0</v>
      </c>
      <c r="AB1790" s="2">
        <v>21215</v>
      </c>
      <c r="AC1790" s="97" t="e">
        <v>#N/A</v>
      </c>
      <c r="AD1790" s="97" t="e">
        <v>#N/A</v>
      </c>
      <c r="AE1790" s="97" t="e">
        <v>#N/A</v>
      </c>
      <c r="AF1790" s="97" t="e">
        <v>#N/A</v>
      </c>
      <c r="AG1790" s="97" t="e">
        <v>#N/A</v>
      </c>
      <c r="AH1790" s="97" t="e">
        <v>#N/A</v>
      </c>
      <c r="AI1790" s="97" t="e">
        <v>#N/A</v>
      </c>
      <c r="AJ1790" s="97" t="e">
        <v>#N/A</v>
      </c>
      <c r="AK1790" s="97" t="e">
        <v>#N/A</v>
      </c>
      <c r="AL1790" s="97" t="e">
        <v>#N/A</v>
      </c>
      <c r="AM1790" s="97" t="e">
        <v>#N/A</v>
      </c>
      <c r="AN1790" s="2">
        <v>21215</v>
      </c>
      <c r="AO1790" s="97" t="e">
        <v>#N/A</v>
      </c>
      <c r="AP1790" s="97" t="e">
        <v>#N/A</v>
      </c>
      <c r="AQ1790" s="97" t="e">
        <v>#N/A</v>
      </c>
      <c r="AR1790" s="97" t="e">
        <v>#N/A</v>
      </c>
      <c r="AS1790" s="97" t="e">
        <v>#N/A</v>
      </c>
      <c r="AT1790" s="97" t="e">
        <v>#N/A</v>
      </c>
      <c r="AU1790" s="97" t="e">
        <v>#N/A</v>
      </c>
      <c r="AV1790" s="97" t="e">
        <v>#N/A</v>
      </c>
      <c r="AW1790" s="97" t="e">
        <v>#N/A</v>
      </c>
      <c r="AX1790" s="97" t="e">
        <v>#N/A</v>
      </c>
      <c r="AY1790" s="97" t="e">
        <v>#N/A</v>
      </c>
      <c r="AZ1790" s="2">
        <v>21215</v>
      </c>
      <c r="BA1790" s="98" t="e">
        <v>#N/A</v>
      </c>
      <c r="BB1790" s="2" t="e">
        <v>#N/A</v>
      </c>
      <c r="BC1790" s="2" t="e">
        <v>#N/A</v>
      </c>
      <c r="BD1790" s="2" t="e">
        <v>#N/A</v>
      </c>
      <c r="BE1790" s="2" t="e">
        <v>#N/A</v>
      </c>
      <c r="BF1790" s="2" t="e">
        <v>#N/A</v>
      </c>
      <c r="BG1790" s="2" t="e">
        <v>#N/A</v>
      </c>
      <c r="BH1790" s="2" t="e">
        <v>#N/A</v>
      </c>
      <c r="BI1790" s="2" t="e">
        <v>#N/A</v>
      </c>
      <c r="BJ1790" s="2" t="e">
        <v>#N/A</v>
      </c>
      <c r="BK1790" s="2" t="e">
        <v>#N/A</v>
      </c>
      <c r="BL1790" s="2">
        <v>21215</v>
      </c>
      <c r="BM1790" s="2">
        <v>323301698</v>
      </c>
      <c r="BN1790" s="2" t="e">
        <v>#N/A</v>
      </c>
      <c r="BO1790" s="2" t="e">
        <v>#N/A</v>
      </c>
      <c r="BP1790" s="2" t="e">
        <v>#N/A</v>
      </c>
      <c r="BQ1790" s="2" t="e">
        <v>#N/A</v>
      </c>
      <c r="BR1790" s="2" t="e">
        <v>#N/A</v>
      </c>
      <c r="BS1790" s="2" t="e">
        <v>#N/A</v>
      </c>
      <c r="BT1790" s="2" t="e">
        <v>#N/A</v>
      </c>
      <c r="BU1790" s="2" t="e">
        <v>#N/A</v>
      </c>
      <c r="BV1790" s="2" t="e">
        <v>#N/A</v>
      </c>
      <c r="BW1790" s="2" t="e">
        <v>#N/A</v>
      </c>
      <c r="BX1790" s="2">
        <v>21215</v>
      </c>
      <c r="BY1790" s="2" t="e">
        <v>#N/A</v>
      </c>
      <c r="BZ1790" s="2" t="e">
        <v>#N/A</v>
      </c>
      <c r="CA1790" s="2" t="e">
        <v>#N/A</v>
      </c>
      <c r="CB1790" s="2" t="e">
        <v>#N/A</v>
      </c>
      <c r="CC1790" s="2" t="e">
        <v>#N/A</v>
      </c>
      <c r="CD1790" s="2" t="e">
        <v>#N/A</v>
      </c>
      <c r="CE1790" s="2" t="e">
        <v>#N/A</v>
      </c>
      <c r="CF1790" s="2" t="e">
        <v>#N/A</v>
      </c>
      <c r="CG1790" s="2" t="e">
        <v>#N/A</v>
      </c>
      <c r="CH1790" s="2" t="e">
        <v>#N/A</v>
      </c>
      <c r="CI1790" s="2" t="e">
        <v>#N/A</v>
      </c>
      <c r="CJ1790" s="2">
        <v>21215</v>
      </c>
      <c r="CK1790" s="97" t="e">
        <v>#N/A</v>
      </c>
      <c r="CL1790" s="97" t="e">
        <v>#N/A</v>
      </c>
      <c r="CM1790" s="97" t="e">
        <v>#N/A</v>
      </c>
      <c r="CN1790" s="2" t="e">
        <v>#N/A</v>
      </c>
      <c r="CO1790" s="100" t="e">
        <v>#N/A</v>
      </c>
      <c r="CP1790" s="97" t="e">
        <v>#N/A</v>
      </c>
      <c r="CQ1790" s="97" t="e">
        <v>#N/A</v>
      </c>
      <c r="CR1790" s="97" t="e">
        <v>#N/A</v>
      </c>
      <c r="CS1790" s="97" t="e">
        <v>#N/A</v>
      </c>
      <c r="CT1790" s="2" t="e">
        <v>#N/A</v>
      </c>
      <c r="CU1790" s="2" t="e">
        <v>#N/A</v>
      </c>
    </row>
    <row r="1791" spans="1:99" x14ac:dyDescent="0.25">
      <c r="A1791" s="2">
        <v>21203</v>
      </c>
      <c r="B1791" s="2">
        <v>38226212</v>
      </c>
      <c r="C1791" s="2">
        <v>1450409</v>
      </c>
      <c r="D1791" s="2">
        <v>36775803</v>
      </c>
      <c r="E1791" s="2">
        <v>559281</v>
      </c>
      <c r="F1791" s="2">
        <v>15857583</v>
      </c>
      <c r="G1791" s="2">
        <v>20918220</v>
      </c>
      <c r="H1791" s="2">
        <v>38226212</v>
      </c>
      <c r="I1791" s="2">
        <v>16579251</v>
      </c>
      <c r="J1791" s="2">
        <v>16266286</v>
      </c>
      <c r="K1791" s="2">
        <v>21401344</v>
      </c>
      <c r="L1791" s="2">
        <v>8221732</v>
      </c>
      <c r="N1791" s="2">
        <v>21203</v>
      </c>
      <c r="O1791" s="97">
        <v>34820259</v>
      </c>
      <c r="P1791" s="97">
        <v>1050543</v>
      </c>
      <c r="Q1791" s="97">
        <v>33769716</v>
      </c>
      <c r="R1791" s="97">
        <v>234418</v>
      </c>
      <c r="S1791" s="97">
        <v>13967520</v>
      </c>
      <c r="T1791" s="97">
        <v>19802196</v>
      </c>
      <c r="U1791" s="97">
        <v>34820259</v>
      </c>
      <c r="V1791" s="97">
        <v>16298890</v>
      </c>
      <c r="W1791" s="97" t="e">
        <v>#N/A</v>
      </c>
      <c r="X1791" s="97">
        <v>17898245</v>
      </c>
      <c r="Y1791" s="97">
        <v>7902656</v>
      </c>
      <c r="Z1791" s="97">
        <v>0</v>
      </c>
      <c r="AB1791" s="2">
        <v>21216</v>
      </c>
      <c r="AC1791" s="97" t="e">
        <v>#N/A</v>
      </c>
      <c r="AD1791" s="97" t="e">
        <v>#N/A</v>
      </c>
      <c r="AE1791" s="97" t="e">
        <v>#N/A</v>
      </c>
      <c r="AF1791" s="97" t="e">
        <v>#N/A</v>
      </c>
      <c r="AG1791" s="97" t="e">
        <v>#N/A</v>
      </c>
      <c r="AH1791" s="97" t="e">
        <v>#N/A</v>
      </c>
      <c r="AI1791" s="97" t="e">
        <v>#N/A</v>
      </c>
      <c r="AJ1791" s="97" t="e">
        <v>#N/A</v>
      </c>
      <c r="AK1791" s="97" t="e">
        <v>#N/A</v>
      </c>
      <c r="AL1791" s="97" t="e">
        <v>#N/A</v>
      </c>
      <c r="AM1791" s="97" t="e">
        <v>#N/A</v>
      </c>
      <c r="AN1791" s="2">
        <v>21216</v>
      </c>
      <c r="AO1791" s="97" t="e">
        <v>#N/A</v>
      </c>
      <c r="AP1791" s="97" t="e">
        <v>#N/A</v>
      </c>
      <c r="AQ1791" s="97" t="e">
        <v>#N/A</v>
      </c>
      <c r="AR1791" s="97" t="e">
        <v>#N/A</v>
      </c>
      <c r="AS1791" s="97" t="e">
        <v>#N/A</v>
      </c>
      <c r="AT1791" s="97" t="e">
        <v>#N/A</v>
      </c>
      <c r="AU1791" s="97" t="e">
        <v>#N/A</v>
      </c>
      <c r="AV1791" s="97" t="e">
        <v>#N/A</v>
      </c>
      <c r="AW1791" s="97" t="e">
        <v>#N/A</v>
      </c>
      <c r="AX1791" s="97" t="e">
        <v>#N/A</v>
      </c>
      <c r="AY1791" s="97" t="e">
        <v>#N/A</v>
      </c>
      <c r="AZ1791" s="2">
        <v>21216</v>
      </c>
      <c r="BA1791" s="98" t="e">
        <v>#N/A</v>
      </c>
      <c r="BB1791" s="2" t="e">
        <v>#N/A</v>
      </c>
      <c r="BC1791" s="2" t="e">
        <v>#N/A</v>
      </c>
      <c r="BD1791" s="2" t="e">
        <v>#N/A</v>
      </c>
      <c r="BE1791" s="2" t="e">
        <v>#N/A</v>
      </c>
      <c r="BF1791" s="2" t="e">
        <v>#N/A</v>
      </c>
      <c r="BG1791" s="2" t="e">
        <v>#N/A</v>
      </c>
      <c r="BH1791" s="2" t="e">
        <v>#N/A</v>
      </c>
      <c r="BI1791" s="2" t="e">
        <v>#N/A</v>
      </c>
      <c r="BJ1791" s="2" t="e">
        <v>#N/A</v>
      </c>
      <c r="BK1791" s="2" t="e">
        <v>#N/A</v>
      </c>
      <c r="BL1791" s="2">
        <v>21216</v>
      </c>
      <c r="BM1791" s="2">
        <v>323301698</v>
      </c>
      <c r="BN1791" s="2" t="e">
        <v>#N/A</v>
      </c>
      <c r="BO1791" s="2" t="e">
        <v>#N/A</v>
      </c>
      <c r="BP1791" s="2" t="e">
        <v>#N/A</v>
      </c>
      <c r="BQ1791" s="2" t="e">
        <v>#N/A</v>
      </c>
      <c r="BR1791" s="2" t="e">
        <v>#N/A</v>
      </c>
      <c r="BS1791" s="2" t="e">
        <v>#N/A</v>
      </c>
      <c r="BT1791" s="2" t="e">
        <v>#N/A</v>
      </c>
      <c r="BU1791" s="2" t="e">
        <v>#N/A</v>
      </c>
      <c r="BV1791" s="2" t="e">
        <v>#N/A</v>
      </c>
      <c r="BW1791" s="2" t="e">
        <v>#N/A</v>
      </c>
      <c r="BX1791" s="2">
        <v>21216</v>
      </c>
      <c r="BY1791" s="2" t="e">
        <v>#N/A</v>
      </c>
      <c r="BZ1791" s="2" t="e">
        <v>#N/A</v>
      </c>
      <c r="CA1791" s="2" t="e">
        <v>#N/A</v>
      </c>
      <c r="CB1791" s="2" t="e">
        <v>#N/A</v>
      </c>
      <c r="CC1791" s="2" t="e">
        <v>#N/A</v>
      </c>
      <c r="CD1791" s="2" t="e">
        <v>#N/A</v>
      </c>
      <c r="CE1791" s="2" t="e">
        <v>#N/A</v>
      </c>
      <c r="CF1791" s="2" t="e">
        <v>#N/A</v>
      </c>
      <c r="CG1791" s="2" t="e">
        <v>#N/A</v>
      </c>
      <c r="CH1791" s="2" t="e">
        <v>#N/A</v>
      </c>
      <c r="CI1791" s="2" t="e">
        <v>#N/A</v>
      </c>
      <c r="CJ1791" s="2">
        <v>21216</v>
      </c>
      <c r="CK1791" s="97" t="e">
        <v>#N/A</v>
      </c>
      <c r="CL1791" s="97" t="e">
        <v>#N/A</v>
      </c>
      <c r="CM1791" s="97" t="e">
        <v>#N/A</v>
      </c>
      <c r="CN1791" s="2" t="e">
        <v>#N/A</v>
      </c>
      <c r="CO1791" s="100" t="e">
        <v>#N/A</v>
      </c>
      <c r="CP1791" s="97" t="e">
        <v>#N/A</v>
      </c>
      <c r="CQ1791" s="97" t="e">
        <v>#N/A</v>
      </c>
      <c r="CR1791" s="97" t="e">
        <v>#N/A</v>
      </c>
      <c r="CS1791" s="97" t="e">
        <v>#N/A</v>
      </c>
      <c r="CT1791" s="2" t="e">
        <v>#N/A</v>
      </c>
      <c r="CU1791" s="2" t="e">
        <v>#N/A</v>
      </c>
    </row>
    <row r="1792" spans="1:99" x14ac:dyDescent="0.25">
      <c r="A1792" s="2">
        <v>21204</v>
      </c>
      <c r="B1792" s="2" t="e">
        <v>#N/A</v>
      </c>
      <c r="C1792" s="2" t="e">
        <v>#N/A</v>
      </c>
      <c r="D1792" s="2" t="e">
        <v>#N/A</v>
      </c>
      <c r="E1792" s="2" t="e">
        <v>#N/A</v>
      </c>
      <c r="F1792" s="2" t="e">
        <v>#N/A</v>
      </c>
      <c r="G1792" s="2" t="e">
        <v>#N/A</v>
      </c>
      <c r="H1792" s="2" t="e">
        <v>#N/A</v>
      </c>
      <c r="I1792" s="2" t="e">
        <v>#N/A</v>
      </c>
      <c r="J1792" s="2" t="e">
        <v>#N/A</v>
      </c>
      <c r="K1792" s="2" t="e">
        <v>#N/A</v>
      </c>
      <c r="L1792" s="2" t="e">
        <v>#N/A</v>
      </c>
      <c r="N1792" s="2">
        <v>21204</v>
      </c>
      <c r="O1792" s="97" t="s">
        <v>186</v>
      </c>
      <c r="P1792" s="97" t="s">
        <v>186</v>
      </c>
      <c r="Q1792" s="97" t="s">
        <v>186</v>
      </c>
      <c r="R1792" s="97" t="s">
        <v>186</v>
      </c>
      <c r="S1792" s="97" t="s">
        <v>186</v>
      </c>
      <c r="T1792" s="97" t="s">
        <v>186</v>
      </c>
      <c r="U1792" s="97" t="s">
        <v>186</v>
      </c>
      <c r="V1792" s="97" t="s">
        <v>186</v>
      </c>
      <c r="W1792" s="97" t="e">
        <v>#N/A</v>
      </c>
      <c r="X1792" s="97" t="s">
        <v>186</v>
      </c>
      <c r="Y1792" s="97" t="s">
        <v>186</v>
      </c>
      <c r="Z1792" s="97">
        <v>0</v>
      </c>
      <c r="AB1792" s="2">
        <v>21217</v>
      </c>
      <c r="AC1792" s="97" t="e">
        <v>#N/A</v>
      </c>
      <c r="AD1792" s="97" t="e">
        <v>#N/A</v>
      </c>
      <c r="AE1792" s="97" t="e">
        <v>#N/A</v>
      </c>
      <c r="AF1792" s="97" t="e">
        <v>#N/A</v>
      </c>
      <c r="AG1792" s="97" t="e">
        <v>#N/A</v>
      </c>
      <c r="AH1792" s="97" t="e">
        <v>#N/A</v>
      </c>
      <c r="AI1792" s="97" t="e">
        <v>#N/A</v>
      </c>
      <c r="AJ1792" s="97" t="e">
        <v>#N/A</v>
      </c>
      <c r="AK1792" s="97" t="e">
        <v>#N/A</v>
      </c>
      <c r="AL1792" s="97" t="e">
        <v>#N/A</v>
      </c>
      <c r="AM1792" s="97" t="e">
        <v>#N/A</v>
      </c>
      <c r="AN1792" s="2">
        <v>21217</v>
      </c>
      <c r="AO1792" s="97" t="e">
        <v>#N/A</v>
      </c>
      <c r="AP1792" s="97" t="e">
        <v>#N/A</v>
      </c>
      <c r="AQ1792" s="97" t="e">
        <v>#N/A</v>
      </c>
      <c r="AR1792" s="97" t="e">
        <v>#N/A</v>
      </c>
      <c r="AS1792" s="97" t="e">
        <v>#N/A</v>
      </c>
      <c r="AT1792" s="97" t="e">
        <v>#N/A</v>
      </c>
      <c r="AU1792" s="97" t="e">
        <v>#N/A</v>
      </c>
      <c r="AV1792" s="97" t="e">
        <v>#N/A</v>
      </c>
      <c r="AW1792" s="97" t="e">
        <v>#N/A</v>
      </c>
      <c r="AX1792" s="97" t="e">
        <v>#N/A</v>
      </c>
      <c r="AY1792" s="97" t="e">
        <v>#N/A</v>
      </c>
      <c r="AZ1792" s="2">
        <v>21217</v>
      </c>
      <c r="BA1792" s="98" t="e">
        <v>#N/A</v>
      </c>
      <c r="BB1792" s="2" t="e">
        <v>#N/A</v>
      </c>
      <c r="BC1792" s="2" t="e">
        <v>#N/A</v>
      </c>
      <c r="BD1792" s="2" t="e">
        <v>#N/A</v>
      </c>
      <c r="BE1792" s="2" t="e">
        <v>#N/A</v>
      </c>
      <c r="BF1792" s="2" t="e">
        <v>#N/A</v>
      </c>
      <c r="BG1792" s="2" t="e">
        <v>#N/A</v>
      </c>
      <c r="BH1792" s="2" t="e">
        <v>#N/A</v>
      </c>
      <c r="BI1792" s="2" t="e">
        <v>#N/A</v>
      </c>
      <c r="BJ1792" s="2" t="e">
        <v>#N/A</v>
      </c>
      <c r="BK1792" s="2" t="e">
        <v>#N/A</v>
      </c>
      <c r="BL1792" s="2">
        <v>21217</v>
      </c>
      <c r="BM1792" s="2">
        <v>323301698</v>
      </c>
      <c r="BN1792" s="2" t="e">
        <v>#N/A</v>
      </c>
      <c r="BO1792" s="2" t="e">
        <v>#N/A</v>
      </c>
      <c r="BP1792" s="2" t="e">
        <v>#N/A</v>
      </c>
      <c r="BQ1792" s="2" t="e">
        <v>#N/A</v>
      </c>
      <c r="BR1792" s="2" t="e">
        <v>#N/A</v>
      </c>
      <c r="BS1792" s="2" t="e">
        <v>#N/A</v>
      </c>
      <c r="BT1792" s="2" t="e">
        <v>#N/A</v>
      </c>
      <c r="BU1792" s="2" t="e">
        <v>#N/A</v>
      </c>
      <c r="BV1792" s="2" t="e">
        <v>#N/A</v>
      </c>
      <c r="BW1792" s="2" t="e">
        <v>#N/A</v>
      </c>
      <c r="BX1792" s="2">
        <v>21217</v>
      </c>
      <c r="BY1792" s="2" t="e">
        <v>#N/A</v>
      </c>
      <c r="BZ1792" s="2" t="e">
        <v>#N/A</v>
      </c>
      <c r="CA1792" s="2" t="e">
        <v>#N/A</v>
      </c>
      <c r="CB1792" s="2" t="e">
        <v>#N/A</v>
      </c>
      <c r="CC1792" s="2" t="e">
        <v>#N/A</v>
      </c>
      <c r="CD1792" s="2" t="e">
        <v>#N/A</v>
      </c>
      <c r="CE1792" s="2" t="e">
        <v>#N/A</v>
      </c>
      <c r="CF1792" s="2" t="e">
        <v>#N/A</v>
      </c>
      <c r="CG1792" s="2" t="e">
        <v>#N/A</v>
      </c>
      <c r="CH1792" s="2" t="e">
        <v>#N/A</v>
      </c>
      <c r="CI1792" s="2" t="e">
        <v>#N/A</v>
      </c>
      <c r="CJ1792" s="2">
        <v>21217</v>
      </c>
      <c r="CK1792" s="97" t="e">
        <v>#N/A</v>
      </c>
      <c r="CL1792" s="97" t="e">
        <v>#N/A</v>
      </c>
      <c r="CM1792" s="97" t="e">
        <v>#N/A</v>
      </c>
      <c r="CN1792" s="2" t="e">
        <v>#N/A</v>
      </c>
      <c r="CO1792" s="100" t="e">
        <v>#N/A</v>
      </c>
      <c r="CP1792" s="97" t="e">
        <v>#N/A</v>
      </c>
      <c r="CQ1792" s="97" t="e">
        <v>#N/A</v>
      </c>
      <c r="CR1792" s="97" t="e">
        <v>#N/A</v>
      </c>
      <c r="CS1792" s="97" t="e">
        <v>#N/A</v>
      </c>
      <c r="CT1792" s="2" t="e">
        <v>#N/A</v>
      </c>
      <c r="CU1792" s="2" t="e">
        <v>#N/A</v>
      </c>
    </row>
    <row r="1793" spans="1:99" x14ac:dyDescent="0.25">
      <c r="A1793" s="2">
        <v>21205</v>
      </c>
      <c r="B1793" s="2">
        <v>81534590</v>
      </c>
      <c r="C1793" s="2">
        <v>2345951</v>
      </c>
      <c r="D1793" s="2">
        <v>79188639</v>
      </c>
      <c r="E1793" s="2">
        <v>813489</v>
      </c>
      <c r="F1793" s="2">
        <v>32786451</v>
      </c>
      <c r="G1793" s="2">
        <v>46402188</v>
      </c>
      <c r="H1793" s="2">
        <v>81534590</v>
      </c>
      <c r="I1793" s="2">
        <v>27835501</v>
      </c>
      <c r="J1793" s="2">
        <v>24081268</v>
      </c>
      <c r="K1793" s="2">
        <v>50135287</v>
      </c>
      <c r="L1793" s="2">
        <v>21293219</v>
      </c>
      <c r="N1793" s="2">
        <v>21205</v>
      </c>
      <c r="O1793" s="97" t="s">
        <v>186</v>
      </c>
      <c r="P1793" s="97" t="s">
        <v>186</v>
      </c>
      <c r="Q1793" s="97" t="s">
        <v>186</v>
      </c>
      <c r="R1793" s="97" t="s">
        <v>186</v>
      </c>
      <c r="S1793" s="97" t="s">
        <v>186</v>
      </c>
      <c r="T1793" s="97" t="s">
        <v>186</v>
      </c>
      <c r="U1793" s="97" t="s">
        <v>186</v>
      </c>
      <c r="V1793" s="97" t="s">
        <v>186</v>
      </c>
      <c r="W1793" s="97" t="e">
        <v>#N/A</v>
      </c>
      <c r="X1793" s="97" t="s">
        <v>186</v>
      </c>
      <c r="Y1793" s="97" t="s">
        <v>186</v>
      </c>
      <c r="Z1793" s="97">
        <v>0</v>
      </c>
      <c r="AB1793" s="2">
        <v>22001</v>
      </c>
      <c r="AC1793" s="97">
        <v>420798798</v>
      </c>
      <c r="AD1793" s="97">
        <v>39882763</v>
      </c>
      <c r="AE1793" s="97">
        <v>380916031</v>
      </c>
      <c r="AF1793" s="97">
        <v>18940349</v>
      </c>
      <c r="AG1793" s="97">
        <v>127542465</v>
      </c>
      <c r="AH1793" s="97">
        <v>253373566</v>
      </c>
      <c r="AI1793" s="97">
        <v>420798798</v>
      </c>
      <c r="AJ1793" s="97">
        <v>158060333</v>
      </c>
      <c r="AK1793" s="97">
        <v>222987194</v>
      </c>
      <c r="AL1793" s="97">
        <v>87152859</v>
      </c>
      <c r="AM1793" s="97" t="s">
        <v>189</v>
      </c>
      <c r="AN1793" s="2">
        <v>22001</v>
      </c>
      <c r="AO1793" s="97">
        <v>386433333</v>
      </c>
      <c r="AP1793" s="97">
        <v>43434642</v>
      </c>
      <c r="AQ1793" s="97">
        <v>342998691</v>
      </c>
      <c r="AR1793" s="97">
        <v>15443690</v>
      </c>
      <c r="AS1793" s="97">
        <v>123692030</v>
      </c>
      <c r="AT1793" s="97">
        <v>219306661</v>
      </c>
      <c r="AU1793" s="97">
        <v>386433333</v>
      </c>
      <c r="AV1793" s="97">
        <v>125741870</v>
      </c>
      <c r="AW1793" s="97">
        <v>242489821</v>
      </c>
      <c r="AX1793" s="97">
        <v>86836432</v>
      </c>
      <c r="AY1793" s="97" t="s">
        <v>189</v>
      </c>
      <c r="AZ1793" s="2">
        <v>22001</v>
      </c>
      <c r="BA1793" s="98">
        <v>491880403</v>
      </c>
      <c r="BB1793" s="2">
        <v>34429006</v>
      </c>
      <c r="BC1793" s="2">
        <v>457451397</v>
      </c>
      <c r="BD1793" s="2">
        <v>12961432</v>
      </c>
      <c r="BE1793" s="2">
        <v>124407885</v>
      </c>
      <c r="BF1793" s="2">
        <v>333043512</v>
      </c>
      <c r="BG1793" s="2">
        <v>491880403</v>
      </c>
      <c r="BH1793" s="2">
        <v>238351188</v>
      </c>
      <c r="BI1793" s="2">
        <v>241268043</v>
      </c>
      <c r="BJ1793" s="2">
        <v>88044032</v>
      </c>
      <c r="BK1793" s="2" t="s">
        <v>189</v>
      </c>
      <c r="BL1793" s="2">
        <v>22001</v>
      </c>
      <c r="BM1793" s="2">
        <v>449881359</v>
      </c>
      <c r="BN1793" s="2">
        <v>33000554</v>
      </c>
      <c r="BO1793" s="2">
        <v>347784298</v>
      </c>
      <c r="BP1793" s="2">
        <v>9651063</v>
      </c>
      <c r="BQ1793" s="2">
        <v>113387868</v>
      </c>
      <c r="BR1793" s="2">
        <v>234396430</v>
      </c>
      <c r="BS1793" s="2">
        <v>449881359</v>
      </c>
      <c r="BT1793" s="2">
        <v>206040783</v>
      </c>
      <c r="BU1793" s="2">
        <v>243840576</v>
      </c>
      <c r="BV1793" s="2">
        <v>83527374</v>
      </c>
      <c r="BW1793" s="2" t="s">
        <v>189</v>
      </c>
      <c r="BX1793" s="2">
        <v>22001</v>
      </c>
      <c r="BY1793" s="2">
        <v>364289203</v>
      </c>
      <c r="BZ1793" s="2">
        <v>27410772</v>
      </c>
      <c r="CA1793" s="2">
        <v>336878431</v>
      </c>
      <c r="CB1793" s="2">
        <v>8794307</v>
      </c>
      <c r="CC1793" s="2">
        <v>100420936</v>
      </c>
      <c r="CD1793" s="2">
        <v>236457495</v>
      </c>
      <c r="CE1793" s="2">
        <v>364289203</v>
      </c>
      <c r="CF1793" s="2">
        <v>131343863</v>
      </c>
      <c r="CG1793" s="2">
        <v>150890692</v>
      </c>
      <c r="CH1793" s="2">
        <v>77946954</v>
      </c>
      <c r="CI1793" s="2" t="s">
        <v>189</v>
      </c>
      <c r="CJ1793" s="2">
        <v>22001</v>
      </c>
      <c r="CK1793" s="97">
        <v>356509872</v>
      </c>
      <c r="CL1793" s="97" t="e">
        <v>#N/A</v>
      </c>
      <c r="CM1793" s="97" t="e">
        <v>#N/A</v>
      </c>
      <c r="CN1793" s="2">
        <v>6743603</v>
      </c>
      <c r="CO1793" s="100" t="e">
        <v>#N/A</v>
      </c>
      <c r="CP1793" s="97" t="e">
        <v>#N/A</v>
      </c>
      <c r="CQ1793" s="97">
        <v>356509872</v>
      </c>
      <c r="CR1793" s="97">
        <v>181445189</v>
      </c>
      <c r="CS1793" s="97">
        <v>175064683</v>
      </c>
      <c r="CT1793" s="2">
        <v>79677691</v>
      </c>
      <c r="CU1793" s="2" t="s">
        <v>189</v>
      </c>
    </row>
    <row r="1794" spans="1:99" x14ac:dyDescent="0.25">
      <c r="A1794" s="2">
        <v>21206</v>
      </c>
      <c r="B1794" s="2">
        <v>27435656</v>
      </c>
      <c r="C1794" s="2">
        <v>549051</v>
      </c>
      <c r="D1794" s="2">
        <v>26886605</v>
      </c>
      <c r="E1794" s="2">
        <v>246105</v>
      </c>
      <c r="F1794" s="2">
        <v>13011504</v>
      </c>
      <c r="G1794" s="2">
        <v>13875101</v>
      </c>
      <c r="H1794" s="2">
        <v>27435656</v>
      </c>
      <c r="I1794" s="2">
        <v>13219386</v>
      </c>
      <c r="J1794" s="2">
        <v>12583209</v>
      </c>
      <c r="K1794" s="2">
        <v>13319406</v>
      </c>
      <c r="L1794" s="2">
        <v>6266848</v>
      </c>
      <c r="N1794" s="2">
        <v>21206</v>
      </c>
      <c r="O1794" s="97">
        <v>24334001</v>
      </c>
      <c r="P1794" s="97">
        <v>477054</v>
      </c>
      <c r="Q1794" s="97">
        <v>23856947</v>
      </c>
      <c r="R1794" s="97">
        <v>233128</v>
      </c>
      <c r="S1794" s="97">
        <v>11683512</v>
      </c>
      <c r="T1794" s="97">
        <v>12173435</v>
      </c>
      <c r="U1794" s="97">
        <v>24334001</v>
      </c>
      <c r="V1794" s="97">
        <v>7120318</v>
      </c>
      <c r="W1794" s="97" t="e">
        <v>#N/A</v>
      </c>
      <c r="X1794" s="97">
        <v>13060194</v>
      </c>
      <c r="Y1794" s="97">
        <v>4823353</v>
      </c>
      <c r="Z1794" s="97">
        <v>0</v>
      </c>
      <c r="AB1794" s="2">
        <v>22002</v>
      </c>
      <c r="AC1794" s="97">
        <v>226597408</v>
      </c>
      <c r="AD1794" s="97">
        <v>6640254</v>
      </c>
      <c r="AE1794" s="97">
        <v>219957154</v>
      </c>
      <c r="AF1794" s="97">
        <v>2480690</v>
      </c>
      <c r="AG1794" s="97">
        <v>103608545</v>
      </c>
      <c r="AH1794" s="97">
        <v>116348609</v>
      </c>
      <c r="AI1794" s="97">
        <v>226597408</v>
      </c>
      <c r="AJ1794" s="97">
        <v>70564552</v>
      </c>
      <c r="AK1794" s="97">
        <v>139505539</v>
      </c>
      <c r="AL1794" s="97">
        <v>76280184</v>
      </c>
      <c r="AM1794" s="97" t="s">
        <v>189</v>
      </c>
      <c r="AN1794" s="2">
        <v>22002</v>
      </c>
      <c r="AO1794" s="97" t="e">
        <v>#N/A</v>
      </c>
      <c r="AP1794" s="97">
        <v>6652353</v>
      </c>
      <c r="AQ1794" s="97">
        <v>206572835</v>
      </c>
      <c r="AR1794" s="97">
        <v>0</v>
      </c>
      <c r="AS1794" s="97" t="e">
        <v>#N/A</v>
      </c>
      <c r="AT1794" s="97" t="e">
        <v>#N/A</v>
      </c>
      <c r="AU1794" s="97">
        <v>216437766</v>
      </c>
      <c r="AV1794" s="97">
        <v>65340352</v>
      </c>
      <c r="AW1794" s="97" t="e">
        <v>#N/A</v>
      </c>
      <c r="AX1794" s="97">
        <v>76649887</v>
      </c>
      <c r="AY1794" s="97" t="s">
        <v>189</v>
      </c>
      <c r="AZ1794" s="2">
        <v>22002</v>
      </c>
      <c r="BA1794" s="98">
        <v>224277050</v>
      </c>
      <c r="BB1794" s="2">
        <v>7208842</v>
      </c>
      <c r="BC1794" s="2">
        <v>195965180</v>
      </c>
      <c r="BD1794" s="2">
        <v>2881100</v>
      </c>
      <c r="BE1794" s="2">
        <v>103862692</v>
      </c>
      <c r="BF1794" s="2">
        <v>92102488</v>
      </c>
      <c r="BG1794" s="2">
        <v>224277050</v>
      </c>
      <c r="BH1794" s="2">
        <v>88300809</v>
      </c>
      <c r="BI1794" s="2">
        <v>135976241</v>
      </c>
      <c r="BJ1794" s="2">
        <v>79432560</v>
      </c>
      <c r="BK1794" s="2" t="s">
        <v>189</v>
      </c>
      <c r="BL1794" s="2">
        <v>22002</v>
      </c>
      <c r="BM1794" s="2">
        <v>254274613</v>
      </c>
      <c r="BN1794" s="2">
        <v>29471845</v>
      </c>
      <c r="BO1794" s="2">
        <v>224802768</v>
      </c>
      <c r="BP1794" s="2">
        <v>2945297</v>
      </c>
      <c r="BQ1794" s="2">
        <v>95186868</v>
      </c>
      <c r="BR1794" s="2">
        <v>129615900</v>
      </c>
      <c r="BS1794" s="2">
        <v>254274613</v>
      </c>
      <c r="BT1794" s="2">
        <v>97131091</v>
      </c>
      <c r="BU1794" s="2">
        <v>132083677</v>
      </c>
      <c r="BV1794" s="2">
        <v>67960273</v>
      </c>
      <c r="BW1794" s="2" t="s">
        <v>189</v>
      </c>
      <c r="BX1794" s="2">
        <v>22002</v>
      </c>
      <c r="BY1794" s="2">
        <v>195576827</v>
      </c>
      <c r="BZ1794" s="2">
        <v>13554232</v>
      </c>
      <c r="CA1794" s="2">
        <v>174666611</v>
      </c>
      <c r="CB1794" s="2">
        <v>2100796</v>
      </c>
      <c r="CC1794" s="2">
        <v>86849969</v>
      </c>
      <c r="CD1794" s="2">
        <v>87816642</v>
      </c>
      <c r="CE1794" s="2">
        <v>195576827</v>
      </c>
      <c r="CF1794" s="2">
        <v>74479286</v>
      </c>
      <c r="CG1794" s="2">
        <v>120997541</v>
      </c>
      <c r="CH1794" s="2">
        <v>69977023</v>
      </c>
      <c r="CI1794" s="2" t="s">
        <v>189</v>
      </c>
      <c r="CJ1794" s="2">
        <v>22002</v>
      </c>
      <c r="CK1794" s="97">
        <v>197614069</v>
      </c>
      <c r="CL1794" s="97" t="e">
        <v>#N/A</v>
      </c>
      <c r="CM1794" s="97" t="e">
        <v>#N/A</v>
      </c>
      <c r="CN1794" s="2">
        <v>1690810</v>
      </c>
      <c r="CO1794" s="100" t="e">
        <v>#N/A</v>
      </c>
      <c r="CP1794" s="97" t="e">
        <v>#N/A</v>
      </c>
      <c r="CQ1794" s="97">
        <v>197614069</v>
      </c>
      <c r="CR1794" s="97">
        <v>108116127</v>
      </c>
      <c r="CS1794" s="97">
        <v>89497942</v>
      </c>
      <c r="CT1794" s="2">
        <v>62243631</v>
      </c>
      <c r="CU1794" s="2" t="s">
        <v>189</v>
      </c>
    </row>
    <row r="1795" spans="1:99" x14ac:dyDescent="0.25">
      <c r="A1795" s="2">
        <v>21207</v>
      </c>
      <c r="B1795" s="2">
        <v>239781749</v>
      </c>
      <c r="C1795" s="2">
        <v>16164160</v>
      </c>
      <c r="D1795" s="2">
        <v>223617589</v>
      </c>
      <c r="E1795" s="2">
        <v>5948517</v>
      </c>
      <c r="F1795" s="2">
        <v>79234312</v>
      </c>
      <c r="G1795" s="2">
        <v>144383277</v>
      </c>
      <c r="H1795" s="2">
        <v>239781749</v>
      </c>
      <c r="I1795" s="2">
        <v>115917272</v>
      </c>
      <c r="J1795" s="2">
        <v>111518891</v>
      </c>
      <c r="K1795" s="2">
        <v>121512484</v>
      </c>
      <c r="L1795" s="2">
        <v>41997664</v>
      </c>
      <c r="N1795" s="2">
        <v>21207</v>
      </c>
      <c r="O1795" s="97" t="s">
        <v>186</v>
      </c>
      <c r="P1795" s="97" t="s">
        <v>186</v>
      </c>
      <c r="Q1795" s="97" t="s">
        <v>186</v>
      </c>
      <c r="R1795" s="97" t="s">
        <v>186</v>
      </c>
      <c r="S1795" s="97" t="s">
        <v>186</v>
      </c>
      <c r="T1795" s="97" t="s">
        <v>186</v>
      </c>
      <c r="U1795" s="97" t="s">
        <v>186</v>
      </c>
      <c r="V1795" s="97" t="s">
        <v>186</v>
      </c>
      <c r="W1795" s="97" t="e">
        <v>#N/A</v>
      </c>
      <c r="X1795" s="97" t="s">
        <v>186</v>
      </c>
      <c r="Y1795" s="97" t="s">
        <v>186</v>
      </c>
      <c r="Z1795" s="97">
        <v>0</v>
      </c>
      <c r="AB1795" s="2">
        <v>22003</v>
      </c>
      <c r="AC1795" s="97">
        <v>182230422</v>
      </c>
      <c r="AD1795" s="97">
        <v>4451931</v>
      </c>
      <c r="AE1795" s="97">
        <v>164070089</v>
      </c>
      <c r="AF1795" s="97">
        <v>2120692</v>
      </c>
      <c r="AG1795" s="97">
        <v>94676806</v>
      </c>
      <c r="AH1795" s="97">
        <v>69393283</v>
      </c>
      <c r="AI1795" s="97">
        <v>182230422</v>
      </c>
      <c r="AJ1795" s="97">
        <v>51992585</v>
      </c>
      <c r="AK1795" s="97">
        <v>113209985</v>
      </c>
      <c r="AL1795" s="97">
        <v>58966974</v>
      </c>
      <c r="AM1795" s="97" t="s">
        <v>189</v>
      </c>
      <c r="AN1795" s="2">
        <v>22003</v>
      </c>
      <c r="AO1795" s="97">
        <v>176323327</v>
      </c>
      <c r="AP1795" s="97">
        <v>5141088</v>
      </c>
      <c r="AQ1795" s="97">
        <v>166282511</v>
      </c>
      <c r="AR1795" s="97">
        <v>2623492</v>
      </c>
      <c r="AS1795" s="97">
        <v>100644371</v>
      </c>
      <c r="AT1795" s="97">
        <v>65638140</v>
      </c>
      <c r="AU1795" s="97">
        <v>176323327</v>
      </c>
      <c r="AV1795" s="97">
        <v>61165919</v>
      </c>
      <c r="AW1795" s="97">
        <v>111715839</v>
      </c>
      <c r="AX1795" s="97">
        <v>56694143</v>
      </c>
      <c r="AY1795" s="97" t="s">
        <v>189</v>
      </c>
      <c r="AZ1795" s="2">
        <v>22003</v>
      </c>
      <c r="BA1795" s="98">
        <v>163927540</v>
      </c>
      <c r="BB1795" s="2">
        <v>4284959</v>
      </c>
      <c r="BC1795" s="2">
        <v>159642581</v>
      </c>
      <c r="BD1795" s="2">
        <v>1947524</v>
      </c>
      <c r="BE1795" s="2">
        <v>98346716</v>
      </c>
      <c r="BF1795" s="2">
        <v>61295865</v>
      </c>
      <c r="BG1795" s="2">
        <v>163927540</v>
      </c>
      <c r="BH1795" s="2">
        <v>61548947</v>
      </c>
      <c r="BI1795" s="2">
        <v>97605959</v>
      </c>
      <c r="BJ1795" s="2">
        <v>47808273</v>
      </c>
      <c r="BK1795" s="2" t="s">
        <v>189</v>
      </c>
      <c r="BL1795" s="2">
        <v>22003</v>
      </c>
      <c r="BM1795" s="2">
        <v>156441170</v>
      </c>
      <c r="BN1795" s="2">
        <v>7180889</v>
      </c>
      <c r="BO1795" s="2">
        <v>149260281</v>
      </c>
      <c r="BP1795" s="2">
        <v>2411548</v>
      </c>
      <c r="BQ1795" s="2">
        <v>87721700</v>
      </c>
      <c r="BR1795" s="2">
        <v>61538581</v>
      </c>
      <c r="BS1795" s="2">
        <v>156441170</v>
      </c>
      <c r="BT1795" s="2">
        <v>58534892</v>
      </c>
      <c r="BU1795" s="2">
        <v>97906278</v>
      </c>
      <c r="BV1795" s="2">
        <v>42306923</v>
      </c>
      <c r="BW1795" s="2" t="s">
        <v>189</v>
      </c>
      <c r="BX1795" s="2">
        <v>22003</v>
      </c>
      <c r="BY1795" s="2">
        <v>146435292</v>
      </c>
      <c r="BZ1795" s="2">
        <v>43775554</v>
      </c>
      <c r="CA1795" s="2">
        <v>100526807</v>
      </c>
      <c r="CB1795" s="2">
        <v>1807856</v>
      </c>
      <c r="CC1795" s="2">
        <v>79797103</v>
      </c>
      <c r="CD1795" s="2">
        <v>20729704</v>
      </c>
      <c r="CE1795" s="2">
        <v>146435292</v>
      </c>
      <c r="CF1795" s="2">
        <v>54250794</v>
      </c>
      <c r="CG1795" s="2">
        <v>90774334</v>
      </c>
      <c r="CH1795" s="2">
        <v>43021073</v>
      </c>
      <c r="CI1795" s="2" t="s">
        <v>189</v>
      </c>
      <c r="CJ1795" s="2">
        <v>22003</v>
      </c>
      <c r="CK1795" s="97">
        <v>134918942</v>
      </c>
      <c r="CL1795" s="97" t="e">
        <v>#N/A</v>
      </c>
      <c r="CM1795" s="97" t="e">
        <v>#N/A</v>
      </c>
      <c r="CN1795" s="2">
        <v>1671657</v>
      </c>
      <c r="CO1795" s="100" t="e">
        <v>#N/A</v>
      </c>
      <c r="CP1795" s="97" t="e">
        <v>#N/A</v>
      </c>
      <c r="CQ1795" s="97">
        <v>134918942</v>
      </c>
      <c r="CR1795" s="97">
        <v>50581358</v>
      </c>
      <c r="CS1795" s="97">
        <v>79647930</v>
      </c>
      <c r="CT1795" s="2">
        <v>42936731</v>
      </c>
      <c r="CU1795" s="2" t="s">
        <v>189</v>
      </c>
    </row>
    <row r="1796" spans="1:99" x14ac:dyDescent="0.25">
      <c r="A1796" s="2">
        <v>21208</v>
      </c>
      <c r="B1796" s="2">
        <v>393713044</v>
      </c>
      <c r="C1796" s="2">
        <v>48071040</v>
      </c>
      <c r="D1796" s="2">
        <v>308544513</v>
      </c>
      <c r="E1796" s="2">
        <v>20749237</v>
      </c>
      <c r="F1796" s="2">
        <v>129748622</v>
      </c>
      <c r="G1796" s="2">
        <v>178795891</v>
      </c>
      <c r="H1796" s="2">
        <v>393713044</v>
      </c>
      <c r="I1796" s="2">
        <v>140403827</v>
      </c>
      <c r="J1796" s="2">
        <v>139906138</v>
      </c>
      <c r="K1796" s="2">
        <v>253309217</v>
      </c>
      <c r="L1796" s="2">
        <v>101455418</v>
      </c>
      <c r="N1796" s="2">
        <v>21208</v>
      </c>
      <c r="O1796" s="97">
        <v>290906956</v>
      </c>
      <c r="P1796" s="97">
        <v>35048964</v>
      </c>
      <c r="Q1796" s="97">
        <v>255857992</v>
      </c>
      <c r="R1796" s="97">
        <v>18521665</v>
      </c>
      <c r="S1796" s="97">
        <v>111304156</v>
      </c>
      <c r="T1796" s="97">
        <v>144553836</v>
      </c>
      <c r="U1796" s="97">
        <v>290906956</v>
      </c>
      <c r="V1796" s="97">
        <v>91827916</v>
      </c>
      <c r="W1796" s="97" t="e">
        <v>#N/A</v>
      </c>
      <c r="X1796" s="97">
        <v>176662966</v>
      </c>
      <c r="Y1796" s="97">
        <v>71798589</v>
      </c>
      <c r="Z1796" s="97">
        <v>0</v>
      </c>
      <c r="AB1796" s="2">
        <v>22004</v>
      </c>
      <c r="AC1796" s="97">
        <v>387970946</v>
      </c>
      <c r="AD1796" s="97">
        <v>32597011</v>
      </c>
      <c r="AE1796" s="97">
        <v>350222970</v>
      </c>
      <c r="AF1796" s="97">
        <v>18437058</v>
      </c>
      <c r="AG1796" s="97">
        <v>146256276</v>
      </c>
      <c r="AH1796" s="97">
        <v>203966694</v>
      </c>
      <c r="AI1796" s="97">
        <v>387970946</v>
      </c>
      <c r="AJ1796" s="97">
        <v>146538764</v>
      </c>
      <c r="AK1796" s="97">
        <v>239100018</v>
      </c>
      <c r="AL1796" s="97">
        <v>133303563</v>
      </c>
      <c r="AM1796" s="97" t="s">
        <v>189</v>
      </c>
      <c r="AN1796" s="2">
        <v>22004</v>
      </c>
      <c r="AO1796" s="97">
        <v>353742280</v>
      </c>
      <c r="AP1796" s="97">
        <v>34745005</v>
      </c>
      <c r="AQ1796" s="97">
        <v>318997274</v>
      </c>
      <c r="AR1796" s="97">
        <v>19410129</v>
      </c>
      <c r="AS1796" s="97">
        <v>159095747</v>
      </c>
      <c r="AT1796" s="97">
        <v>159901528</v>
      </c>
      <c r="AU1796" s="97">
        <v>353742279</v>
      </c>
      <c r="AV1796" s="97">
        <v>114268245</v>
      </c>
      <c r="AW1796" s="97">
        <v>210878414</v>
      </c>
      <c r="AX1796" s="97">
        <v>118056776</v>
      </c>
      <c r="AY1796" s="97" t="s">
        <v>189</v>
      </c>
      <c r="AZ1796" s="2">
        <v>22004</v>
      </c>
      <c r="BA1796" s="98">
        <v>356532704</v>
      </c>
      <c r="BB1796" s="2">
        <v>29544162</v>
      </c>
      <c r="BC1796" s="2">
        <v>323333683</v>
      </c>
      <c r="BD1796" s="2">
        <v>12177318</v>
      </c>
      <c r="BE1796" s="2">
        <v>155844779</v>
      </c>
      <c r="BF1796" s="2">
        <v>167488904</v>
      </c>
      <c r="BG1796" s="2">
        <v>356532704</v>
      </c>
      <c r="BH1796" s="2">
        <v>141727552</v>
      </c>
      <c r="BI1796" s="2">
        <v>212796592</v>
      </c>
      <c r="BJ1796" s="2">
        <v>116561161</v>
      </c>
      <c r="BK1796" s="2" t="s">
        <v>189</v>
      </c>
      <c r="BL1796" s="2">
        <v>22004</v>
      </c>
      <c r="BM1796" s="2">
        <v>334089722</v>
      </c>
      <c r="BN1796" s="2">
        <v>35431359</v>
      </c>
      <c r="BO1796" s="2">
        <v>281832106</v>
      </c>
      <c r="BP1796" s="2">
        <v>14033167</v>
      </c>
      <c r="BQ1796" s="2">
        <v>140298949</v>
      </c>
      <c r="BR1796" s="2">
        <v>141533157</v>
      </c>
      <c r="BS1796" s="2">
        <v>334089722</v>
      </c>
      <c r="BT1796" s="2">
        <v>124858152</v>
      </c>
      <c r="BU1796" s="2">
        <v>199761091</v>
      </c>
      <c r="BV1796" s="2">
        <v>115674182</v>
      </c>
      <c r="BW1796" s="2" t="s">
        <v>189</v>
      </c>
      <c r="BX1796" s="2">
        <v>22004</v>
      </c>
      <c r="BY1796" s="2">
        <v>302036970</v>
      </c>
      <c r="BZ1796" s="2">
        <v>75335120</v>
      </c>
      <c r="CA1796" s="2">
        <v>226701850</v>
      </c>
      <c r="CB1796" s="2">
        <v>12485395</v>
      </c>
      <c r="CC1796" s="2">
        <v>134873610</v>
      </c>
      <c r="CD1796" s="2">
        <v>91828240</v>
      </c>
      <c r="CE1796" s="2">
        <v>302036970</v>
      </c>
      <c r="CF1796" s="2">
        <v>60070759</v>
      </c>
      <c r="CG1796" s="2">
        <v>194475400</v>
      </c>
      <c r="CH1796" s="2">
        <v>122980043</v>
      </c>
      <c r="CI1796" s="2" t="s">
        <v>189</v>
      </c>
      <c r="CJ1796" s="2">
        <v>22004</v>
      </c>
      <c r="CK1796" s="97">
        <v>268268441</v>
      </c>
      <c r="CL1796" s="97" t="e">
        <v>#N/A</v>
      </c>
      <c r="CM1796" s="97" t="e">
        <v>#N/A</v>
      </c>
      <c r="CN1796" s="2">
        <v>10461996</v>
      </c>
      <c r="CO1796" s="100" t="e">
        <v>#N/A</v>
      </c>
      <c r="CP1796" s="97" t="e">
        <v>#N/A</v>
      </c>
      <c r="CQ1796" s="97">
        <v>268268441</v>
      </c>
      <c r="CR1796" s="97">
        <v>81198568</v>
      </c>
      <c r="CS1796" s="97">
        <v>187069873</v>
      </c>
      <c r="CT1796" s="2">
        <v>115521197</v>
      </c>
      <c r="CU1796" s="2" t="s">
        <v>189</v>
      </c>
    </row>
    <row r="1797" spans="1:99" x14ac:dyDescent="0.25">
      <c r="A1797" s="2">
        <v>21209</v>
      </c>
      <c r="B1797" s="2">
        <v>36679802</v>
      </c>
      <c r="C1797" s="2">
        <v>721185</v>
      </c>
      <c r="D1797" s="2">
        <v>35958617</v>
      </c>
      <c r="E1797" s="2">
        <v>13918</v>
      </c>
      <c r="F1797" s="2">
        <v>17304515</v>
      </c>
      <c r="G1797" s="2">
        <v>18654102</v>
      </c>
      <c r="H1797" s="2">
        <v>36679802</v>
      </c>
      <c r="I1797" s="2">
        <v>17829430</v>
      </c>
      <c r="J1797" s="2">
        <v>17283975</v>
      </c>
      <c r="K1797" s="2">
        <v>18602854</v>
      </c>
      <c r="L1797" s="2">
        <v>7203998</v>
      </c>
      <c r="N1797" s="2">
        <v>21209</v>
      </c>
      <c r="O1797" s="97">
        <v>33686614</v>
      </c>
      <c r="P1797" s="97">
        <v>833917</v>
      </c>
      <c r="Q1797" s="97">
        <v>32852697</v>
      </c>
      <c r="R1797" s="97">
        <v>13179</v>
      </c>
      <c r="S1797" s="97">
        <v>15641866</v>
      </c>
      <c r="T1797" s="97">
        <v>17210831</v>
      </c>
      <c r="U1797" s="97">
        <v>33686614</v>
      </c>
      <c r="V1797" s="97">
        <v>13968616</v>
      </c>
      <c r="W1797" s="97" t="e">
        <v>#N/A</v>
      </c>
      <c r="X1797" s="97">
        <v>18601471</v>
      </c>
      <c r="Y1797" s="97">
        <v>6046539</v>
      </c>
      <c r="Z1797" s="97">
        <v>0</v>
      </c>
      <c r="AB1797" s="2">
        <v>22005</v>
      </c>
      <c r="AC1797" s="97">
        <v>370986418</v>
      </c>
      <c r="AD1797" s="97">
        <v>144255003</v>
      </c>
      <c r="AE1797" s="97">
        <v>226731415</v>
      </c>
      <c r="AF1797" s="97">
        <v>85041238</v>
      </c>
      <c r="AG1797" s="97">
        <v>146256276</v>
      </c>
      <c r="AH1797" s="97">
        <v>80475139</v>
      </c>
      <c r="AI1797" s="97">
        <v>370986418</v>
      </c>
      <c r="AJ1797" s="97">
        <v>35920260</v>
      </c>
      <c r="AK1797" s="97">
        <v>314489684</v>
      </c>
      <c r="AL1797" s="97">
        <v>154663703</v>
      </c>
      <c r="AM1797" s="97" t="s">
        <v>189</v>
      </c>
      <c r="AN1797" s="2">
        <v>22005</v>
      </c>
      <c r="AO1797" s="97">
        <v>436564078</v>
      </c>
      <c r="AP1797" s="97">
        <v>126216098</v>
      </c>
      <c r="AQ1797" s="97">
        <v>305976150</v>
      </c>
      <c r="AR1797" s="97">
        <v>80170187</v>
      </c>
      <c r="AS1797" s="97">
        <v>164856130</v>
      </c>
      <c r="AT1797" s="97">
        <v>141120020</v>
      </c>
      <c r="AU1797" s="97">
        <v>436564078</v>
      </c>
      <c r="AV1797" s="97">
        <v>122443721</v>
      </c>
      <c r="AW1797" s="97">
        <v>304125795</v>
      </c>
      <c r="AX1797" s="97">
        <v>145423437</v>
      </c>
      <c r="AY1797" s="97" t="s">
        <v>189</v>
      </c>
      <c r="AZ1797" s="2">
        <v>22005</v>
      </c>
      <c r="BA1797" s="98">
        <v>374390495</v>
      </c>
      <c r="BB1797" s="2">
        <v>114042581</v>
      </c>
      <c r="BC1797" s="2">
        <v>254052098</v>
      </c>
      <c r="BD1797" s="2">
        <v>74800911</v>
      </c>
      <c r="BE1797" s="2">
        <v>135937169</v>
      </c>
      <c r="BF1797" s="2">
        <v>118114929</v>
      </c>
      <c r="BG1797" s="2">
        <v>374390495</v>
      </c>
      <c r="BH1797" s="2">
        <v>103636149</v>
      </c>
      <c r="BI1797" s="2">
        <v>259794377</v>
      </c>
      <c r="BJ1797" s="2">
        <v>140214922</v>
      </c>
      <c r="BK1797" s="2" t="s">
        <v>189</v>
      </c>
      <c r="BL1797" s="2">
        <v>22005</v>
      </c>
      <c r="BM1797" s="2">
        <v>362169467</v>
      </c>
      <c r="BN1797" s="2">
        <v>97998382</v>
      </c>
      <c r="BO1797" s="2">
        <v>264171085</v>
      </c>
      <c r="BP1797" s="2">
        <v>41857264</v>
      </c>
      <c r="BQ1797" s="2">
        <v>128333912</v>
      </c>
      <c r="BR1797" s="2">
        <v>135837173</v>
      </c>
      <c r="BS1797" s="2">
        <v>362169467</v>
      </c>
      <c r="BT1797" s="2">
        <v>101845227</v>
      </c>
      <c r="BU1797" s="2">
        <v>231831615</v>
      </c>
      <c r="BV1797" s="2">
        <v>134110433</v>
      </c>
      <c r="BW1797" s="2" t="s">
        <v>189</v>
      </c>
      <c r="BX1797" s="2">
        <v>22005</v>
      </c>
      <c r="BY1797" s="2">
        <v>333149325</v>
      </c>
      <c r="BZ1797" s="2">
        <v>99899751</v>
      </c>
      <c r="CA1797" s="2">
        <v>212533088</v>
      </c>
      <c r="CB1797" s="2">
        <v>43248748</v>
      </c>
      <c r="CC1797" s="2">
        <v>114491229</v>
      </c>
      <c r="CD1797" s="2">
        <v>98041859</v>
      </c>
      <c r="CE1797" s="2">
        <v>333149325</v>
      </c>
      <c r="CF1797" s="2">
        <v>87636306</v>
      </c>
      <c r="CG1797" s="2">
        <v>234427580</v>
      </c>
      <c r="CH1797" s="2">
        <v>139792676</v>
      </c>
      <c r="CI1797" s="2" t="s">
        <v>189</v>
      </c>
      <c r="CJ1797" s="2">
        <v>22005</v>
      </c>
      <c r="CK1797" s="97">
        <v>345391160</v>
      </c>
      <c r="CL1797" s="97" t="e">
        <v>#N/A</v>
      </c>
      <c r="CM1797" s="97" t="e">
        <v>#N/A</v>
      </c>
      <c r="CN1797" s="2">
        <v>35448821</v>
      </c>
      <c r="CO1797" s="100" t="e">
        <v>#N/A</v>
      </c>
      <c r="CP1797" s="97" t="e">
        <v>#N/A</v>
      </c>
      <c r="CQ1797" s="97">
        <v>345391160</v>
      </c>
      <c r="CR1797" s="97">
        <v>62865167</v>
      </c>
      <c r="CS1797" s="97">
        <v>178821751</v>
      </c>
      <c r="CT1797" s="2">
        <v>117717042</v>
      </c>
      <c r="CU1797" s="2" t="s">
        <v>189</v>
      </c>
    </row>
    <row r="1798" spans="1:99" x14ac:dyDescent="0.25">
      <c r="A1798" s="2">
        <v>21210</v>
      </c>
      <c r="B1798" s="2">
        <v>35336332</v>
      </c>
      <c r="C1798" s="2">
        <v>557293</v>
      </c>
      <c r="D1798" s="2">
        <v>34779039</v>
      </c>
      <c r="E1798" s="2">
        <v>228478</v>
      </c>
      <c r="F1798" s="2">
        <v>17320589</v>
      </c>
      <c r="G1798" s="2">
        <v>17458450</v>
      </c>
      <c r="H1798" s="2">
        <v>35336332</v>
      </c>
      <c r="I1798" s="2">
        <v>13109699</v>
      </c>
      <c r="J1798" s="2">
        <v>12830750</v>
      </c>
      <c r="K1798" s="2">
        <v>21147571</v>
      </c>
      <c r="L1798" s="2">
        <v>7171772</v>
      </c>
      <c r="N1798" s="2">
        <v>21210</v>
      </c>
      <c r="O1798" s="97">
        <v>49943388</v>
      </c>
      <c r="P1798" s="97">
        <v>7605293</v>
      </c>
      <c r="Q1798" s="97">
        <v>42007439</v>
      </c>
      <c r="R1798" s="97" t="s">
        <v>186</v>
      </c>
      <c r="S1798" s="97">
        <v>19926126</v>
      </c>
      <c r="T1798" s="97">
        <v>22081313</v>
      </c>
      <c r="U1798" s="97">
        <v>49943388</v>
      </c>
      <c r="V1798" s="97">
        <v>17260583</v>
      </c>
      <c r="W1798" s="97" t="e">
        <v>#N/A</v>
      </c>
      <c r="X1798" s="97">
        <v>32682805</v>
      </c>
      <c r="Y1798" s="97">
        <v>13372987</v>
      </c>
      <c r="Z1798" s="97">
        <v>0</v>
      </c>
      <c r="AB1798" s="2">
        <v>22006</v>
      </c>
      <c r="AC1798" s="97">
        <v>1581372231</v>
      </c>
      <c r="AD1798" s="97">
        <v>933468924</v>
      </c>
      <c r="AE1798" s="97">
        <v>617476764</v>
      </c>
      <c r="AF1798" s="97">
        <v>713028090</v>
      </c>
      <c r="AG1798" s="97">
        <v>366413764</v>
      </c>
      <c r="AH1798" s="97">
        <v>251063000</v>
      </c>
      <c r="AI1798" s="97">
        <v>1581372231</v>
      </c>
      <c r="AJ1798" s="97">
        <v>263894031</v>
      </c>
      <c r="AK1798" s="97">
        <v>1242782311</v>
      </c>
      <c r="AL1798" s="97">
        <v>507775144</v>
      </c>
      <c r="AM1798" s="97">
        <v>3000000</v>
      </c>
      <c r="AN1798" s="2">
        <v>22006</v>
      </c>
      <c r="AO1798" s="97">
        <v>1579306966</v>
      </c>
      <c r="AP1798" s="97">
        <v>937581148</v>
      </c>
      <c r="AQ1798" s="97">
        <v>546552752</v>
      </c>
      <c r="AR1798" s="97">
        <v>708288073</v>
      </c>
      <c r="AS1798" s="97">
        <v>334544081</v>
      </c>
      <c r="AT1798" s="97">
        <v>212008671</v>
      </c>
      <c r="AU1798" s="97">
        <v>1579306965</v>
      </c>
      <c r="AV1798" s="97">
        <v>332994202</v>
      </c>
      <c r="AW1798" s="97">
        <v>1187017374</v>
      </c>
      <c r="AX1798" s="97">
        <v>480882824</v>
      </c>
      <c r="AY1798" s="97" t="s">
        <v>189</v>
      </c>
      <c r="AZ1798" s="2">
        <v>22006</v>
      </c>
      <c r="BA1798" s="98">
        <v>1522982867</v>
      </c>
      <c r="BB1798" s="2">
        <v>878834525</v>
      </c>
      <c r="BC1798" s="2">
        <v>544657478</v>
      </c>
      <c r="BD1798" s="2">
        <v>627172482</v>
      </c>
      <c r="BE1798" s="2">
        <v>333242088</v>
      </c>
      <c r="BF1798" s="2">
        <v>211415390</v>
      </c>
      <c r="BG1798" s="2">
        <v>1522982867</v>
      </c>
      <c r="BH1798" s="2">
        <v>414679172</v>
      </c>
      <c r="BI1798" s="2">
        <v>1056910249</v>
      </c>
      <c r="BJ1798" s="2">
        <v>432182663</v>
      </c>
      <c r="BK1798" s="2" t="s">
        <v>189</v>
      </c>
      <c r="BL1798" s="2">
        <v>22006</v>
      </c>
      <c r="BM1798" s="2">
        <v>1588502000</v>
      </c>
      <c r="BN1798" s="2">
        <v>825650736</v>
      </c>
      <c r="BO1798" s="2">
        <v>740668657</v>
      </c>
      <c r="BP1798" s="2">
        <v>597032151</v>
      </c>
      <c r="BQ1798" s="2">
        <v>299701032</v>
      </c>
      <c r="BR1798" s="2">
        <v>440967625</v>
      </c>
      <c r="BS1798" s="2">
        <v>1588502000</v>
      </c>
      <c r="BT1798" s="2">
        <v>657779375</v>
      </c>
      <c r="BU1798" s="2">
        <v>892100113</v>
      </c>
      <c r="BV1798" s="2">
        <v>387900440</v>
      </c>
      <c r="BW1798" s="2" t="s">
        <v>189</v>
      </c>
      <c r="BX1798" s="2">
        <v>22006</v>
      </c>
      <c r="BY1798" s="2">
        <v>1170454256</v>
      </c>
      <c r="BZ1798" s="2">
        <v>715529631</v>
      </c>
      <c r="CA1798" s="2">
        <v>454924625</v>
      </c>
      <c r="CB1798" s="2">
        <v>496708800</v>
      </c>
      <c r="CC1798" s="2">
        <v>258267663</v>
      </c>
      <c r="CD1798" s="2">
        <v>196656962</v>
      </c>
      <c r="CE1798" s="2">
        <v>1170454256</v>
      </c>
      <c r="CF1798" s="2">
        <v>279249075</v>
      </c>
      <c r="CG1798" s="2">
        <v>776474586</v>
      </c>
      <c r="CH1798" s="2">
        <v>341346194</v>
      </c>
      <c r="CI1798" s="2" t="s">
        <v>189</v>
      </c>
      <c r="CJ1798" s="2">
        <v>22006</v>
      </c>
      <c r="CK1798" s="97">
        <v>1148939778</v>
      </c>
      <c r="CL1798" s="97" t="e">
        <v>#N/A</v>
      </c>
      <c r="CM1798" s="97" t="e">
        <v>#N/A</v>
      </c>
      <c r="CN1798" s="2">
        <v>398337893</v>
      </c>
      <c r="CO1798" s="100" t="e">
        <v>#N/A</v>
      </c>
      <c r="CP1798" s="97" t="e">
        <v>#N/A</v>
      </c>
      <c r="CQ1798" s="97">
        <v>1148939778</v>
      </c>
      <c r="CR1798" s="97">
        <v>307291376</v>
      </c>
      <c r="CS1798" s="97">
        <v>734569121</v>
      </c>
      <c r="CT1798" s="2">
        <v>316534313</v>
      </c>
      <c r="CU1798" s="2" t="s">
        <v>189</v>
      </c>
    </row>
    <row r="1799" spans="1:99" x14ac:dyDescent="0.25">
      <c r="A1799" s="2">
        <v>21211</v>
      </c>
      <c r="B1799" s="2">
        <v>60524567</v>
      </c>
      <c r="C1799" s="2">
        <v>11400950</v>
      </c>
      <c r="D1799" s="2">
        <v>49123617</v>
      </c>
      <c r="E1799" s="2">
        <v>1299550</v>
      </c>
      <c r="F1799" s="2">
        <v>24869209</v>
      </c>
      <c r="G1799" s="2">
        <v>24254408</v>
      </c>
      <c r="H1799" s="2">
        <v>60524567</v>
      </c>
      <c r="I1799" s="2">
        <v>16520258</v>
      </c>
      <c r="J1799" s="2">
        <v>15814397</v>
      </c>
      <c r="K1799" s="2">
        <v>40669064</v>
      </c>
      <c r="L1799" s="2">
        <v>13623681</v>
      </c>
      <c r="N1799" s="2">
        <v>21211</v>
      </c>
      <c r="O1799" s="97" t="s">
        <v>186</v>
      </c>
      <c r="P1799" s="97" t="s">
        <v>186</v>
      </c>
      <c r="Q1799" s="97" t="s">
        <v>186</v>
      </c>
      <c r="R1799" s="97">
        <v>1147450</v>
      </c>
      <c r="S1799" s="97" t="s">
        <v>186</v>
      </c>
      <c r="T1799" s="97" t="s">
        <v>186</v>
      </c>
      <c r="U1799" s="97" t="s">
        <v>186</v>
      </c>
      <c r="V1799" s="97" t="s">
        <v>186</v>
      </c>
      <c r="W1799" s="97" t="e">
        <v>#N/A</v>
      </c>
      <c r="X1799" s="97" t="s">
        <v>186</v>
      </c>
      <c r="Y1799" s="97" t="s">
        <v>186</v>
      </c>
      <c r="Z1799" s="97">
        <v>0</v>
      </c>
      <c r="AB1799" s="2">
        <v>22007</v>
      </c>
      <c r="AC1799" s="97">
        <v>210493628</v>
      </c>
      <c r="AD1799" s="97">
        <v>51334385</v>
      </c>
      <c r="AE1799" s="97">
        <v>159159243</v>
      </c>
      <c r="AF1799" s="97">
        <v>28238940</v>
      </c>
      <c r="AG1799" s="97">
        <v>102231593</v>
      </c>
      <c r="AH1799" s="97">
        <v>56927650</v>
      </c>
      <c r="AI1799" s="97">
        <v>210493628</v>
      </c>
      <c r="AJ1799" s="97">
        <v>58478256</v>
      </c>
      <c r="AK1799" s="97">
        <v>147843674</v>
      </c>
      <c r="AL1799" s="97">
        <v>80885739</v>
      </c>
      <c r="AM1799" s="97" t="s">
        <v>189</v>
      </c>
      <c r="AN1799" s="2">
        <v>22007</v>
      </c>
      <c r="AO1799" s="97">
        <v>249925074</v>
      </c>
      <c r="AP1799" s="97">
        <v>55330616</v>
      </c>
      <c r="AQ1799" s="97">
        <v>194594458</v>
      </c>
      <c r="AR1799" s="97">
        <v>35068381</v>
      </c>
      <c r="AS1799" s="97">
        <v>98530630</v>
      </c>
      <c r="AT1799" s="97">
        <v>95137528</v>
      </c>
      <c r="AU1799" s="97">
        <v>249925074</v>
      </c>
      <c r="AV1799" s="97">
        <v>80311010</v>
      </c>
      <c r="AW1799" s="97">
        <v>144767962</v>
      </c>
      <c r="AX1799" s="97">
        <v>77893773</v>
      </c>
      <c r="AY1799" s="97" t="s">
        <v>189</v>
      </c>
      <c r="AZ1799" s="2">
        <v>22007</v>
      </c>
      <c r="BA1799" s="98">
        <v>224028083</v>
      </c>
      <c r="BB1799" s="2">
        <v>40820099</v>
      </c>
      <c r="BC1799" s="2">
        <v>183207984</v>
      </c>
      <c r="BD1799" s="2">
        <v>28592929</v>
      </c>
      <c r="BE1799" s="2">
        <v>97628808</v>
      </c>
      <c r="BF1799" s="2">
        <v>85579176</v>
      </c>
      <c r="BG1799" s="2">
        <v>224028083</v>
      </c>
      <c r="BH1799" s="2">
        <v>78911595</v>
      </c>
      <c r="BI1799" s="2">
        <v>131732949</v>
      </c>
      <c r="BJ1799" s="2">
        <v>75301299</v>
      </c>
      <c r="BK1799" s="2" t="s">
        <v>189</v>
      </c>
      <c r="BL1799" s="2">
        <v>22007</v>
      </c>
      <c r="BM1799" s="2">
        <v>230056035</v>
      </c>
      <c r="BN1799" s="2">
        <v>36606777</v>
      </c>
      <c r="BO1799" s="2">
        <v>173791417</v>
      </c>
      <c r="BP1799" s="2">
        <v>24038996</v>
      </c>
      <c r="BQ1799" s="2">
        <v>90963974</v>
      </c>
      <c r="BR1799" s="2">
        <v>82827443</v>
      </c>
      <c r="BS1799" s="2">
        <v>230056035</v>
      </c>
      <c r="BT1799" s="2">
        <v>88423094</v>
      </c>
      <c r="BU1799" s="2">
        <v>128896285</v>
      </c>
      <c r="BV1799" s="2">
        <v>72515411</v>
      </c>
      <c r="BW1799" s="2" t="s">
        <v>189</v>
      </c>
      <c r="BX1799" s="2">
        <v>22007</v>
      </c>
      <c r="BY1799" s="2">
        <v>224697843</v>
      </c>
      <c r="BZ1799" s="2">
        <v>29875044</v>
      </c>
      <c r="CA1799" s="2">
        <v>194822799</v>
      </c>
      <c r="CB1799" s="2">
        <v>19792368</v>
      </c>
      <c r="CC1799" s="2">
        <v>79940842</v>
      </c>
      <c r="CD1799" s="2">
        <v>114881957</v>
      </c>
      <c r="CE1799" s="2">
        <v>224697843</v>
      </c>
      <c r="CF1799" s="2">
        <v>81888551</v>
      </c>
      <c r="CG1799" s="2">
        <v>115709277</v>
      </c>
      <c r="CH1799" s="2">
        <v>70461435</v>
      </c>
      <c r="CI1799" s="2" t="s">
        <v>189</v>
      </c>
      <c r="CJ1799" s="2">
        <v>22007</v>
      </c>
      <c r="CK1799" s="97">
        <v>172899185</v>
      </c>
      <c r="CL1799" s="97" t="e">
        <v>#N/A</v>
      </c>
      <c r="CM1799" s="97" t="e">
        <v>#N/A</v>
      </c>
      <c r="CN1799" s="2">
        <v>18466424</v>
      </c>
      <c r="CO1799" s="100" t="e">
        <v>#N/A</v>
      </c>
      <c r="CP1799" s="97" t="e">
        <v>#N/A</v>
      </c>
      <c r="CQ1799" s="97">
        <v>172899185</v>
      </c>
      <c r="CR1799" s="97">
        <v>54743407</v>
      </c>
      <c r="CS1799" s="97">
        <v>113401279</v>
      </c>
      <c r="CT1799" s="2">
        <v>69046252</v>
      </c>
      <c r="CU1799" s="2" t="s">
        <v>189</v>
      </c>
    </row>
    <row r="1800" spans="1:99" x14ac:dyDescent="0.25">
      <c r="A1800" s="2">
        <v>21212</v>
      </c>
      <c r="B1800" s="2">
        <v>103237207</v>
      </c>
      <c r="C1800" s="2">
        <v>4546620</v>
      </c>
      <c r="D1800" s="2">
        <v>98690587</v>
      </c>
      <c r="E1800" s="2">
        <v>1163825</v>
      </c>
      <c r="F1800" s="2">
        <v>41261347</v>
      </c>
      <c r="G1800" s="2">
        <v>57429240</v>
      </c>
      <c r="H1800" s="2">
        <v>103237207</v>
      </c>
      <c r="I1800" s="2">
        <v>30083947</v>
      </c>
      <c r="J1800" s="2">
        <v>25042629</v>
      </c>
      <c r="K1800" s="2">
        <v>51429506</v>
      </c>
      <c r="L1800" s="2">
        <v>23147785</v>
      </c>
      <c r="N1800" s="2">
        <v>21212</v>
      </c>
      <c r="O1800" s="97" t="s">
        <v>186</v>
      </c>
      <c r="P1800" s="97" t="s">
        <v>186</v>
      </c>
      <c r="Q1800" s="97" t="s">
        <v>186</v>
      </c>
      <c r="R1800" s="97" t="s">
        <v>186</v>
      </c>
      <c r="S1800" s="97" t="s">
        <v>186</v>
      </c>
      <c r="T1800" s="97" t="s">
        <v>186</v>
      </c>
      <c r="U1800" s="97" t="s">
        <v>186</v>
      </c>
      <c r="V1800" s="97" t="s">
        <v>186</v>
      </c>
      <c r="W1800" s="97" t="e">
        <v>#N/A</v>
      </c>
      <c r="X1800" s="97" t="s">
        <v>186</v>
      </c>
      <c r="Y1800" s="97" t="s">
        <v>186</v>
      </c>
      <c r="Z1800" s="97">
        <v>0</v>
      </c>
      <c r="AB1800" s="2">
        <v>22008</v>
      </c>
      <c r="AC1800" s="97">
        <v>294728011</v>
      </c>
      <c r="AD1800" s="97">
        <v>60060296</v>
      </c>
      <c r="AE1800" s="97">
        <v>234667715</v>
      </c>
      <c r="AF1800" s="97">
        <v>40383920</v>
      </c>
      <c r="AG1800" s="97">
        <v>108566216</v>
      </c>
      <c r="AH1800" s="97">
        <v>126101499</v>
      </c>
      <c r="AI1800" s="97">
        <v>294728011</v>
      </c>
      <c r="AJ1800" s="97">
        <v>111681750</v>
      </c>
      <c r="AK1800" s="97">
        <v>165799532</v>
      </c>
      <c r="AL1800" s="97">
        <v>86414483</v>
      </c>
      <c r="AM1800" s="97" t="s">
        <v>189</v>
      </c>
      <c r="AN1800" s="2">
        <v>22008</v>
      </c>
      <c r="AO1800" s="97">
        <v>282985720</v>
      </c>
      <c r="AP1800" s="97">
        <v>61016277</v>
      </c>
      <c r="AQ1800" s="97">
        <v>217434108</v>
      </c>
      <c r="AR1800" s="97">
        <v>40403434</v>
      </c>
      <c r="AS1800" s="97">
        <v>107373633</v>
      </c>
      <c r="AT1800" s="97">
        <v>110060475</v>
      </c>
      <c r="AU1800" s="97">
        <v>282985720</v>
      </c>
      <c r="AV1800" s="97">
        <v>105277275</v>
      </c>
      <c r="AW1800" s="97">
        <v>177708445</v>
      </c>
      <c r="AX1800" s="97">
        <v>87520024</v>
      </c>
      <c r="AY1800" s="97" t="s">
        <v>189</v>
      </c>
      <c r="AZ1800" s="2">
        <v>22008</v>
      </c>
      <c r="BA1800" s="98">
        <v>231870256</v>
      </c>
      <c r="BB1800" s="2">
        <v>73082824</v>
      </c>
      <c r="BC1800" s="2">
        <v>158787432</v>
      </c>
      <c r="BD1800" s="2">
        <v>40705880</v>
      </c>
      <c r="BE1800" s="2">
        <v>94211897</v>
      </c>
      <c r="BF1800" s="2">
        <v>64575535</v>
      </c>
      <c r="BG1800" s="2">
        <v>231870256</v>
      </c>
      <c r="BH1800" s="2">
        <v>62338042</v>
      </c>
      <c r="BI1800" s="2">
        <v>158902058</v>
      </c>
      <c r="BJ1800" s="2">
        <v>81901550</v>
      </c>
      <c r="BK1800" s="2" t="s">
        <v>189</v>
      </c>
      <c r="BL1800" s="2">
        <v>22008</v>
      </c>
      <c r="BM1800" s="2">
        <v>234644615</v>
      </c>
      <c r="BN1800" s="2">
        <v>52121470</v>
      </c>
      <c r="BO1800" s="2">
        <v>181214435</v>
      </c>
      <c r="BP1800" s="2">
        <v>33678510</v>
      </c>
      <c r="BQ1800" s="2">
        <v>98473814</v>
      </c>
      <c r="BR1800" s="2">
        <v>82740621</v>
      </c>
      <c r="BS1800" s="2">
        <v>234644615</v>
      </c>
      <c r="BT1800" s="2">
        <v>87750850</v>
      </c>
      <c r="BU1800" s="2">
        <v>146893765</v>
      </c>
      <c r="BV1800" s="2">
        <v>75959267</v>
      </c>
      <c r="BW1800" s="2" t="s">
        <v>189</v>
      </c>
      <c r="BX1800" s="2">
        <v>22008</v>
      </c>
      <c r="BY1800" s="2">
        <v>194474217</v>
      </c>
      <c r="BZ1800" s="2">
        <v>39544142</v>
      </c>
      <c r="CA1800" s="2">
        <v>132613930</v>
      </c>
      <c r="CB1800" s="2">
        <v>30421250</v>
      </c>
      <c r="CC1800" s="2">
        <v>76517771</v>
      </c>
      <c r="CD1800" s="2">
        <v>56096159</v>
      </c>
      <c r="CE1800" s="2">
        <v>194474217</v>
      </c>
      <c r="CF1800" s="2">
        <v>43273448</v>
      </c>
      <c r="CG1800" s="2">
        <v>124014872</v>
      </c>
      <c r="CH1800" s="2">
        <v>73747358</v>
      </c>
      <c r="CI1800" s="2" t="s">
        <v>189</v>
      </c>
      <c r="CJ1800" s="2">
        <v>22008</v>
      </c>
      <c r="CK1800" s="97">
        <v>219638654</v>
      </c>
      <c r="CL1800" s="97" t="e">
        <v>#N/A</v>
      </c>
      <c r="CM1800" s="97" t="e">
        <v>#N/A</v>
      </c>
      <c r="CN1800" s="2">
        <v>24176355</v>
      </c>
      <c r="CO1800" s="100" t="e">
        <v>#N/A</v>
      </c>
      <c r="CP1800" s="97" t="e">
        <v>#N/A</v>
      </c>
      <c r="CQ1800" s="97">
        <v>219638654</v>
      </c>
      <c r="CR1800" s="97">
        <v>77537388</v>
      </c>
      <c r="CS1800" s="97">
        <v>119784123</v>
      </c>
      <c r="CT1800" s="2">
        <v>69025033</v>
      </c>
      <c r="CU1800" s="2" t="s">
        <v>189</v>
      </c>
    </row>
    <row r="1801" spans="1:99" x14ac:dyDescent="0.25">
      <c r="A1801" s="2">
        <v>21213</v>
      </c>
      <c r="B1801" s="2">
        <v>57733784</v>
      </c>
      <c r="C1801" s="2">
        <v>738190</v>
      </c>
      <c r="D1801" s="2">
        <v>56995594</v>
      </c>
      <c r="E1801" s="2">
        <v>413678</v>
      </c>
      <c r="F1801" s="2">
        <v>23144851</v>
      </c>
      <c r="G1801" s="2">
        <v>33850743</v>
      </c>
      <c r="H1801" s="2">
        <v>57733784</v>
      </c>
      <c r="I1801" s="2">
        <v>30154678</v>
      </c>
      <c r="J1801" s="2">
        <v>30112330</v>
      </c>
      <c r="K1801" s="2">
        <v>27563771</v>
      </c>
      <c r="L1801" s="2">
        <v>11277161</v>
      </c>
      <c r="N1801" s="2">
        <v>21213</v>
      </c>
      <c r="O1801" s="97">
        <v>53006212</v>
      </c>
      <c r="P1801" s="97">
        <v>754057</v>
      </c>
      <c r="Q1801" s="97">
        <v>52252155</v>
      </c>
      <c r="R1801" s="97">
        <v>351134</v>
      </c>
      <c r="S1801" s="97">
        <v>20733644</v>
      </c>
      <c r="T1801" s="97">
        <v>31518511</v>
      </c>
      <c r="U1801" s="97">
        <v>53006212</v>
      </c>
      <c r="V1801" s="97">
        <v>25808092</v>
      </c>
      <c r="W1801" s="97" t="e">
        <v>#N/A</v>
      </c>
      <c r="X1801" s="97">
        <v>26630024</v>
      </c>
      <c r="Y1801" s="97">
        <v>9844530</v>
      </c>
      <c r="Z1801" s="97">
        <v>0</v>
      </c>
      <c r="AB1801" s="2">
        <v>22009</v>
      </c>
      <c r="AC1801" s="97">
        <v>255242623</v>
      </c>
      <c r="AD1801" s="97">
        <v>17964050</v>
      </c>
      <c r="AE1801" s="97">
        <v>237278573</v>
      </c>
      <c r="AF1801" s="97">
        <v>7859270</v>
      </c>
      <c r="AG1801" s="97">
        <v>137065231</v>
      </c>
      <c r="AH1801" s="97">
        <v>100213342</v>
      </c>
      <c r="AI1801" s="97">
        <v>255242623</v>
      </c>
      <c r="AJ1801" s="97">
        <v>57979388</v>
      </c>
      <c r="AK1801" s="97">
        <v>163108493</v>
      </c>
      <c r="AL1801" s="97">
        <v>83931044</v>
      </c>
      <c r="AM1801" s="97" t="s">
        <v>189</v>
      </c>
      <c r="AN1801" s="2">
        <v>22009</v>
      </c>
      <c r="AO1801" s="97">
        <v>245362896</v>
      </c>
      <c r="AP1801" s="97">
        <v>20621056</v>
      </c>
      <c r="AQ1801" s="97">
        <v>224741840</v>
      </c>
      <c r="AR1801" s="97">
        <v>8323406</v>
      </c>
      <c r="AS1801" s="97">
        <v>130079379</v>
      </c>
      <c r="AT1801" s="97">
        <v>94660836</v>
      </c>
      <c r="AU1801" s="97">
        <v>245362896</v>
      </c>
      <c r="AV1801" s="97">
        <v>72126814</v>
      </c>
      <c r="AW1801" s="97">
        <v>165165025</v>
      </c>
      <c r="AX1801" s="97">
        <v>85766390</v>
      </c>
      <c r="AY1801" s="97" t="s">
        <v>189</v>
      </c>
      <c r="AZ1801" s="2">
        <v>22009</v>
      </c>
      <c r="BA1801" s="98">
        <v>289173720</v>
      </c>
      <c r="BB1801" s="2">
        <v>17147502</v>
      </c>
      <c r="BC1801" s="2">
        <v>271794793</v>
      </c>
      <c r="BD1801" s="2">
        <v>6552625</v>
      </c>
      <c r="BE1801" s="2">
        <v>124007600</v>
      </c>
      <c r="BF1801" s="2">
        <v>147787193</v>
      </c>
      <c r="BG1801" s="2">
        <v>289173720</v>
      </c>
      <c r="BH1801" s="2">
        <v>116924050</v>
      </c>
      <c r="BI1801" s="2">
        <v>172249670</v>
      </c>
      <c r="BJ1801" s="2">
        <v>86146458</v>
      </c>
      <c r="BK1801" s="2" t="s">
        <v>189</v>
      </c>
      <c r="BL1801" s="2">
        <v>22009</v>
      </c>
      <c r="BM1801" s="2">
        <v>179622927</v>
      </c>
      <c r="BN1801" s="2">
        <v>16375161</v>
      </c>
      <c r="BO1801" s="2">
        <v>163247766</v>
      </c>
      <c r="BP1801" s="2">
        <v>5832621</v>
      </c>
      <c r="BQ1801" s="2">
        <v>116093410</v>
      </c>
      <c r="BR1801" s="2">
        <v>47154356</v>
      </c>
      <c r="BS1801" s="2">
        <v>179622927</v>
      </c>
      <c r="BT1801" s="2">
        <v>1790593</v>
      </c>
      <c r="BU1801" s="2">
        <v>137903543</v>
      </c>
      <c r="BV1801" s="2">
        <v>63451675</v>
      </c>
      <c r="BW1801" s="2" t="s">
        <v>189</v>
      </c>
      <c r="BX1801" s="2">
        <v>22009</v>
      </c>
      <c r="BY1801" s="2">
        <v>209596034</v>
      </c>
      <c r="BZ1801" s="2">
        <v>13263487</v>
      </c>
      <c r="CA1801" s="2">
        <v>196332547</v>
      </c>
      <c r="CB1801" s="2">
        <v>6749626</v>
      </c>
      <c r="CC1801" s="2">
        <v>99262473</v>
      </c>
      <c r="CD1801" s="2">
        <v>97070074</v>
      </c>
      <c r="CE1801" s="2">
        <v>209596034</v>
      </c>
      <c r="CF1801" s="2">
        <v>37505187</v>
      </c>
      <c r="CG1801" s="2">
        <v>118854329</v>
      </c>
      <c r="CH1801" s="2">
        <v>60754736</v>
      </c>
      <c r="CI1801" s="2" t="s">
        <v>189</v>
      </c>
      <c r="CJ1801" s="2">
        <v>22009</v>
      </c>
      <c r="CK1801" s="97">
        <v>165813776</v>
      </c>
      <c r="CL1801" s="97" t="e">
        <v>#N/A</v>
      </c>
      <c r="CM1801" s="97" t="e">
        <v>#N/A</v>
      </c>
      <c r="CN1801" s="2">
        <v>6285068</v>
      </c>
      <c r="CO1801" s="100" t="e">
        <v>#N/A</v>
      </c>
      <c r="CP1801" s="97" t="e">
        <v>#N/A</v>
      </c>
      <c r="CQ1801" s="97">
        <v>165813776</v>
      </c>
      <c r="CR1801" s="97">
        <v>50979777</v>
      </c>
      <c r="CS1801" s="97">
        <v>112181357</v>
      </c>
      <c r="CT1801" s="2">
        <v>66545813</v>
      </c>
      <c r="CU1801" s="2" t="s">
        <v>189</v>
      </c>
    </row>
    <row r="1802" spans="1:99" x14ac:dyDescent="0.25">
      <c r="A1802" s="2">
        <v>21214</v>
      </c>
      <c r="B1802" s="2">
        <v>66858166</v>
      </c>
      <c r="C1802" s="2">
        <v>5795909</v>
      </c>
      <c r="D1802" s="2">
        <v>61062257</v>
      </c>
      <c r="E1802" s="2">
        <v>1083087</v>
      </c>
      <c r="F1802" s="2">
        <v>27642002</v>
      </c>
      <c r="G1802" s="2">
        <v>33420255</v>
      </c>
      <c r="H1802" s="2">
        <v>66858166</v>
      </c>
      <c r="I1802" s="2">
        <v>30542736</v>
      </c>
      <c r="J1802" s="2">
        <v>26615774</v>
      </c>
      <c r="K1802" s="2">
        <v>35494963</v>
      </c>
      <c r="L1802" s="2">
        <v>19924416</v>
      </c>
      <c r="N1802" s="2">
        <v>21214</v>
      </c>
      <c r="O1802" s="97">
        <v>60643827</v>
      </c>
      <c r="P1802" s="97">
        <v>4043632</v>
      </c>
      <c r="Q1802" s="97">
        <v>56082958</v>
      </c>
      <c r="R1802" s="97">
        <v>837897</v>
      </c>
      <c r="S1802" s="97">
        <v>23615780</v>
      </c>
      <c r="T1802" s="97">
        <v>32467178</v>
      </c>
      <c r="U1802" s="97">
        <v>60643827</v>
      </c>
      <c r="V1802" s="97">
        <v>22422579</v>
      </c>
      <c r="W1802" s="97" t="e">
        <v>#N/A</v>
      </c>
      <c r="X1802" s="97">
        <v>38221248</v>
      </c>
      <c r="Y1802" s="97">
        <v>18097851</v>
      </c>
      <c r="Z1802" s="97">
        <v>0</v>
      </c>
      <c r="AB1802" s="2">
        <v>22010</v>
      </c>
      <c r="AC1802" s="97">
        <v>219699317</v>
      </c>
      <c r="AD1802" s="97">
        <v>6739125</v>
      </c>
      <c r="AE1802" s="97">
        <v>212960192</v>
      </c>
      <c r="AF1802" s="97">
        <v>3570588</v>
      </c>
      <c r="AG1802" s="97">
        <v>111441261</v>
      </c>
      <c r="AH1802" s="97">
        <v>101518931</v>
      </c>
      <c r="AI1802" s="97">
        <v>219699317</v>
      </c>
      <c r="AJ1802" s="97">
        <v>90536283</v>
      </c>
      <c r="AK1802" s="97">
        <v>125503299</v>
      </c>
      <c r="AL1802" s="97">
        <v>63144904</v>
      </c>
      <c r="AM1802" s="97" t="s">
        <v>189</v>
      </c>
      <c r="AN1802" s="2">
        <v>22010</v>
      </c>
      <c r="AO1802" s="97">
        <v>207366633</v>
      </c>
      <c r="AP1802" s="97">
        <v>5772912</v>
      </c>
      <c r="AQ1802" s="97">
        <v>162921489</v>
      </c>
      <c r="AR1802" s="97">
        <v>2819187</v>
      </c>
      <c r="AS1802" s="97">
        <v>112060935</v>
      </c>
      <c r="AT1802" s="97">
        <v>50860554</v>
      </c>
      <c r="AU1802" s="97">
        <v>207366633</v>
      </c>
      <c r="AV1802" s="97">
        <v>79416283</v>
      </c>
      <c r="AW1802" s="97">
        <v>124596546</v>
      </c>
      <c r="AX1802" s="97">
        <v>60381173</v>
      </c>
      <c r="AY1802" s="97" t="s">
        <v>189</v>
      </c>
      <c r="AZ1802" s="2">
        <v>22010</v>
      </c>
      <c r="BA1802" s="98">
        <v>176791567</v>
      </c>
      <c r="BB1802" s="2">
        <v>15256636</v>
      </c>
      <c r="BC1802" s="2">
        <v>161534931</v>
      </c>
      <c r="BD1802" s="2">
        <v>2590617</v>
      </c>
      <c r="BE1802" s="2">
        <v>101391768</v>
      </c>
      <c r="BF1802" s="2">
        <v>60143163</v>
      </c>
      <c r="BG1802" s="2">
        <v>176791567</v>
      </c>
      <c r="BH1802" s="2">
        <v>55946995</v>
      </c>
      <c r="BI1802" s="2">
        <v>110176837</v>
      </c>
      <c r="BJ1802" s="2">
        <v>62261521</v>
      </c>
      <c r="BK1802" s="2" t="s">
        <v>189</v>
      </c>
      <c r="BL1802" s="2">
        <v>22010</v>
      </c>
      <c r="BM1802" s="2">
        <v>191673810</v>
      </c>
      <c r="BN1802" s="2">
        <v>4665406</v>
      </c>
      <c r="BO1802" s="2">
        <v>184707984</v>
      </c>
      <c r="BP1802" s="2">
        <v>2531108</v>
      </c>
      <c r="BQ1802" s="2">
        <v>97391849</v>
      </c>
      <c r="BR1802" s="2">
        <v>87316135</v>
      </c>
      <c r="BS1802" s="2">
        <v>191673810</v>
      </c>
      <c r="BT1802" s="2">
        <v>77255665</v>
      </c>
      <c r="BU1802" s="2">
        <v>114418145</v>
      </c>
      <c r="BV1802" s="2">
        <v>57976728</v>
      </c>
      <c r="BW1802" s="2" t="s">
        <v>189</v>
      </c>
      <c r="BX1802" s="2">
        <v>22010</v>
      </c>
      <c r="BY1802" s="2">
        <v>173959346</v>
      </c>
      <c r="BZ1802" s="2">
        <v>3441201</v>
      </c>
      <c r="CA1802" s="2">
        <v>168410021</v>
      </c>
      <c r="CB1802" s="2">
        <v>1949424</v>
      </c>
      <c r="CC1802" s="2">
        <v>84155487</v>
      </c>
      <c r="CD1802" s="2">
        <v>84254534</v>
      </c>
      <c r="CE1802" s="2">
        <v>173959346</v>
      </c>
      <c r="CF1802" s="2">
        <v>68673091</v>
      </c>
      <c r="CG1802" s="2">
        <v>105286255</v>
      </c>
      <c r="CH1802" s="2">
        <v>54260527</v>
      </c>
      <c r="CI1802" s="2" t="s">
        <v>189</v>
      </c>
      <c r="CJ1802" s="2">
        <v>22010</v>
      </c>
      <c r="CK1802" s="97">
        <v>244375784</v>
      </c>
      <c r="CL1802" s="97" t="e">
        <v>#N/A</v>
      </c>
      <c r="CM1802" s="97" t="e">
        <v>#N/A</v>
      </c>
      <c r="CN1802" s="2">
        <v>1883625</v>
      </c>
      <c r="CO1802" s="100" t="e">
        <v>#N/A</v>
      </c>
      <c r="CP1802" s="97" t="e">
        <v>#N/A</v>
      </c>
      <c r="CQ1802" s="97">
        <v>244375784</v>
      </c>
      <c r="CR1802" s="97">
        <v>153424852</v>
      </c>
      <c r="CS1802" s="97">
        <v>90950932</v>
      </c>
      <c r="CT1802" s="2">
        <v>51673285</v>
      </c>
      <c r="CU1802" s="2" t="s">
        <v>189</v>
      </c>
    </row>
    <row r="1803" spans="1:99" x14ac:dyDescent="0.25">
      <c r="A1803" s="2">
        <v>21215</v>
      </c>
      <c r="B1803" s="2">
        <v>32023391</v>
      </c>
      <c r="C1803" s="2">
        <v>433152</v>
      </c>
      <c r="D1803" s="2">
        <v>31590239</v>
      </c>
      <c r="E1803" s="2">
        <v>148270</v>
      </c>
      <c r="F1803" s="2">
        <v>14874763</v>
      </c>
      <c r="G1803" s="2">
        <v>16715476</v>
      </c>
      <c r="H1803" s="2">
        <v>32023391</v>
      </c>
      <c r="I1803" s="2">
        <v>344589</v>
      </c>
      <c r="J1803" s="2">
        <v>274989</v>
      </c>
      <c r="K1803" s="2">
        <v>12802432</v>
      </c>
      <c r="L1803" s="2">
        <v>5299225</v>
      </c>
      <c r="N1803" s="2">
        <v>21215</v>
      </c>
      <c r="O1803" s="97" t="s">
        <v>186</v>
      </c>
      <c r="P1803" s="97" t="s">
        <v>186</v>
      </c>
      <c r="Q1803" s="97" t="s">
        <v>186</v>
      </c>
      <c r="R1803" s="97" t="s">
        <v>186</v>
      </c>
      <c r="S1803" s="97" t="s">
        <v>186</v>
      </c>
      <c r="T1803" s="97" t="s">
        <v>186</v>
      </c>
      <c r="U1803" s="97" t="s">
        <v>186</v>
      </c>
      <c r="V1803" s="97" t="s">
        <v>186</v>
      </c>
      <c r="W1803" s="97" t="e">
        <v>#N/A</v>
      </c>
      <c r="X1803" s="97" t="s">
        <v>186</v>
      </c>
      <c r="Y1803" s="97" t="s">
        <v>186</v>
      </c>
      <c r="Z1803" s="97">
        <v>0</v>
      </c>
      <c r="AB1803" s="2">
        <v>22011</v>
      </c>
      <c r="AC1803" s="97">
        <v>2019207395</v>
      </c>
      <c r="AD1803" s="97">
        <v>1382797991</v>
      </c>
      <c r="AE1803" s="97">
        <v>636409404</v>
      </c>
      <c r="AF1803" s="97">
        <v>1192493574</v>
      </c>
      <c r="AG1803" s="97">
        <v>129260455</v>
      </c>
      <c r="AH1803" s="97">
        <v>507148949</v>
      </c>
      <c r="AI1803" s="97">
        <v>2019207395</v>
      </c>
      <c r="AJ1803" s="97">
        <v>592629755</v>
      </c>
      <c r="AK1803" s="97">
        <v>1171571221</v>
      </c>
      <c r="AL1803" s="97">
        <v>424985428</v>
      </c>
      <c r="AM1803" s="97" t="s">
        <v>189</v>
      </c>
      <c r="AN1803" s="2">
        <v>22011</v>
      </c>
      <c r="AO1803" s="97">
        <v>1806796896</v>
      </c>
      <c r="AP1803" s="97">
        <v>1244319038</v>
      </c>
      <c r="AQ1803" s="97">
        <v>562477858</v>
      </c>
      <c r="AR1803" s="97">
        <v>941808975</v>
      </c>
      <c r="AS1803" s="97">
        <v>331975378</v>
      </c>
      <c r="AT1803" s="97">
        <v>230502480</v>
      </c>
      <c r="AU1803" s="97">
        <v>1806796896</v>
      </c>
      <c r="AV1803" s="97">
        <v>556433887</v>
      </c>
      <c r="AW1803" s="97">
        <v>1073464043</v>
      </c>
      <c r="AX1803" s="97">
        <v>401914458</v>
      </c>
      <c r="AY1803" s="97" t="s">
        <v>189</v>
      </c>
      <c r="AZ1803" s="2">
        <v>22011</v>
      </c>
      <c r="BA1803" s="98">
        <v>1610969888</v>
      </c>
      <c r="BB1803" s="2">
        <v>1121952596</v>
      </c>
      <c r="BC1803" s="2">
        <v>489017292</v>
      </c>
      <c r="BD1803" s="2">
        <v>903278003</v>
      </c>
      <c r="BE1803" s="2">
        <v>318962554</v>
      </c>
      <c r="BF1803" s="2">
        <v>170054738</v>
      </c>
      <c r="BG1803" s="2">
        <v>1610969888</v>
      </c>
      <c r="BH1803" s="2">
        <v>327076230</v>
      </c>
      <c r="BI1803" s="2">
        <v>992143080</v>
      </c>
      <c r="BJ1803" s="2">
        <v>478968015</v>
      </c>
      <c r="BK1803" s="2" t="s">
        <v>189</v>
      </c>
      <c r="BL1803" s="2">
        <v>22011</v>
      </c>
      <c r="BM1803" s="2">
        <v>1317593494</v>
      </c>
      <c r="BN1803" s="2">
        <v>864328147</v>
      </c>
      <c r="BO1803" s="2">
        <v>453265347</v>
      </c>
      <c r="BP1803" s="2">
        <v>637342811</v>
      </c>
      <c r="BQ1803" s="2">
        <v>292209175</v>
      </c>
      <c r="BR1803" s="2">
        <v>161056172</v>
      </c>
      <c r="BS1803" s="2">
        <v>1317593494</v>
      </c>
      <c r="BT1803" s="2">
        <v>178761581</v>
      </c>
      <c r="BU1803" s="2">
        <v>893856869</v>
      </c>
      <c r="BV1803" s="2">
        <v>443313599</v>
      </c>
      <c r="BW1803" s="2" t="s">
        <v>189</v>
      </c>
      <c r="BX1803" s="2">
        <v>22011</v>
      </c>
      <c r="BY1803" s="2">
        <v>1081964091</v>
      </c>
      <c r="BZ1803" s="2">
        <v>665997949</v>
      </c>
      <c r="CA1803" s="2">
        <v>415966142</v>
      </c>
      <c r="CB1803" s="2">
        <v>525943531</v>
      </c>
      <c r="CC1803" s="2">
        <v>242690438</v>
      </c>
      <c r="CD1803" s="2">
        <v>173275704</v>
      </c>
      <c r="CE1803" s="2">
        <v>1081964091</v>
      </c>
      <c r="CF1803" s="2">
        <v>123366850</v>
      </c>
      <c r="CG1803" s="2">
        <v>736619295</v>
      </c>
      <c r="CH1803" s="2">
        <v>398449869</v>
      </c>
      <c r="CI1803" s="2" t="s">
        <v>189</v>
      </c>
      <c r="CJ1803" s="2">
        <v>22011</v>
      </c>
      <c r="CK1803" s="97">
        <v>931215302</v>
      </c>
      <c r="CL1803" s="97" t="e">
        <v>#N/A</v>
      </c>
      <c r="CM1803" s="97" t="e">
        <v>#N/A</v>
      </c>
      <c r="CN1803" s="2">
        <v>360992495</v>
      </c>
      <c r="CO1803" s="100" t="e">
        <v>#N/A</v>
      </c>
      <c r="CP1803" s="97" t="e">
        <v>#N/A</v>
      </c>
      <c r="CQ1803" s="97">
        <v>931215302</v>
      </c>
      <c r="CR1803" s="97">
        <v>228208442</v>
      </c>
      <c r="CS1803" s="97">
        <v>646011181</v>
      </c>
      <c r="CT1803" s="2">
        <v>374792698</v>
      </c>
      <c r="CU1803" s="2" t="s">
        <v>189</v>
      </c>
    </row>
    <row r="1804" spans="1:99" x14ac:dyDescent="0.25">
      <c r="A1804" s="2">
        <v>21216</v>
      </c>
      <c r="B1804" s="2">
        <v>24210200</v>
      </c>
      <c r="C1804" s="2">
        <v>379641</v>
      </c>
      <c r="D1804" s="2">
        <v>23720157</v>
      </c>
      <c r="E1804" s="2">
        <v>38115</v>
      </c>
      <c r="F1804" s="2">
        <v>12128132</v>
      </c>
      <c r="G1804" s="2">
        <v>11592025</v>
      </c>
      <c r="H1804" s="2">
        <v>24210200</v>
      </c>
      <c r="I1804" s="2">
        <v>11035278</v>
      </c>
      <c r="J1804" s="2">
        <v>10320792</v>
      </c>
      <c r="K1804" s="2">
        <v>13174922</v>
      </c>
      <c r="L1804" s="2">
        <v>5965209</v>
      </c>
      <c r="N1804" s="2">
        <v>21216</v>
      </c>
      <c r="O1804" s="97" t="s">
        <v>186</v>
      </c>
      <c r="P1804" s="97" t="s">
        <v>186</v>
      </c>
      <c r="Q1804" s="97" t="s">
        <v>186</v>
      </c>
      <c r="R1804" s="97" t="s">
        <v>186</v>
      </c>
      <c r="S1804" s="97" t="s">
        <v>186</v>
      </c>
      <c r="T1804" s="97" t="s">
        <v>186</v>
      </c>
      <c r="U1804" s="97" t="s">
        <v>186</v>
      </c>
      <c r="V1804" s="97" t="s">
        <v>186</v>
      </c>
      <c r="W1804" s="97" t="e">
        <v>#N/A</v>
      </c>
      <c r="X1804" s="97" t="s">
        <v>186</v>
      </c>
      <c r="Y1804" s="97" t="s">
        <v>186</v>
      </c>
      <c r="Z1804" s="97">
        <v>0</v>
      </c>
      <c r="AB1804" s="2">
        <v>22012</v>
      </c>
      <c r="AC1804" s="97">
        <v>457015104</v>
      </c>
      <c r="AD1804" s="97">
        <v>88642159</v>
      </c>
      <c r="AE1804" s="97">
        <v>334872864</v>
      </c>
      <c r="AF1804" s="97">
        <v>56462930</v>
      </c>
      <c r="AG1804" s="97">
        <v>107757305</v>
      </c>
      <c r="AH1804" s="97">
        <v>227115559</v>
      </c>
      <c r="AI1804" s="97">
        <v>457015104</v>
      </c>
      <c r="AJ1804" s="97">
        <v>207716351</v>
      </c>
      <c r="AK1804" s="97">
        <v>225247396</v>
      </c>
      <c r="AL1804" s="97">
        <v>125733337</v>
      </c>
      <c r="AM1804" s="97" t="s">
        <v>189</v>
      </c>
      <c r="AN1804" s="2">
        <v>22012</v>
      </c>
      <c r="AO1804" s="97">
        <v>362545354</v>
      </c>
      <c r="AP1804" s="97">
        <v>102210817</v>
      </c>
      <c r="AQ1804" s="97">
        <v>260312636</v>
      </c>
      <c r="AR1804" s="97">
        <v>66633780</v>
      </c>
      <c r="AS1804" s="97">
        <v>124389027</v>
      </c>
      <c r="AT1804" s="97">
        <v>135923609</v>
      </c>
      <c r="AU1804" s="97">
        <v>362545353</v>
      </c>
      <c r="AV1804" s="97">
        <v>122106471</v>
      </c>
      <c r="AW1804" s="97">
        <v>217627344</v>
      </c>
      <c r="AX1804" s="97">
        <v>107581048</v>
      </c>
      <c r="AY1804" s="97" t="s">
        <v>189</v>
      </c>
      <c r="AZ1804" s="2">
        <v>22012</v>
      </c>
      <c r="BA1804" s="98">
        <v>287127156</v>
      </c>
      <c r="BB1804" s="2">
        <v>65209401</v>
      </c>
      <c r="BC1804" s="2">
        <v>221917755</v>
      </c>
      <c r="BD1804" s="2">
        <v>34630012</v>
      </c>
      <c r="BE1804" s="2">
        <v>111268956</v>
      </c>
      <c r="BF1804" s="2">
        <v>110648799</v>
      </c>
      <c r="BG1804" s="2">
        <v>287127156</v>
      </c>
      <c r="BH1804" s="2">
        <v>76347069</v>
      </c>
      <c r="BI1804" s="2">
        <v>176519099</v>
      </c>
      <c r="BJ1804" s="2">
        <v>104308112</v>
      </c>
      <c r="BK1804" s="2" t="s">
        <v>189</v>
      </c>
      <c r="BL1804" s="2">
        <v>22012</v>
      </c>
      <c r="BM1804" s="2">
        <v>250274385</v>
      </c>
      <c r="BN1804" s="2">
        <v>53108006</v>
      </c>
      <c r="BO1804" s="2">
        <v>197166379</v>
      </c>
      <c r="BP1804" s="2">
        <v>27487789</v>
      </c>
      <c r="BQ1804" s="2">
        <v>95906482</v>
      </c>
      <c r="BR1804" s="2">
        <v>101259897</v>
      </c>
      <c r="BS1804" s="2">
        <v>250274385</v>
      </c>
      <c r="BT1804" s="2">
        <v>51522057</v>
      </c>
      <c r="BU1804" s="2">
        <v>182173287</v>
      </c>
      <c r="BV1804" s="2">
        <v>106403224</v>
      </c>
      <c r="BW1804" s="2" t="s">
        <v>189</v>
      </c>
      <c r="BX1804" s="2">
        <v>22012</v>
      </c>
      <c r="BY1804" s="2">
        <v>206203339</v>
      </c>
      <c r="BZ1804" s="2">
        <v>38081629</v>
      </c>
      <c r="CA1804" s="2">
        <v>168121710</v>
      </c>
      <c r="CB1804" s="2">
        <v>15257254</v>
      </c>
      <c r="CC1804" s="2">
        <v>85902180</v>
      </c>
      <c r="CD1804" s="2">
        <v>82219530</v>
      </c>
      <c r="CE1804" s="2">
        <v>206203339</v>
      </c>
      <c r="CF1804" s="2">
        <v>38438808</v>
      </c>
      <c r="CG1804" s="2">
        <v>162180112</v>
      </c>
      <c r="CH1804" s="2">
        <v>99869460</v>
      </c>
      <c r="CI1804" s="2" t="s">
        <v>189</v>
      </c>
      <c r="CJ1804" s="2">
        <v>22012</v>
      </c>
      <c r="CK1804" s="97">
        <v>193170322</v>
      </c>
      <c r="CL1804" s="97" t="e">
        <v>#N/A</v>
      </c>
      <c r="CM1804" s="97" t="e">
        <v>#N/A</v>
      </c>
      <c r="CN1804" s="2">
        <v>15630863</v>
      </c>
      <c r="CO1804" s="100" t="e">
        <v>#N/A</v>
      </c>
      <c r="CP1804" s="97" t="e">
        <v>#N/A</v>
      </c>
      <c r="CQ1804" s="97">
        <v>193170322</v>
      </c>
      <c r="CR1804" s="97">
        <v>40325817</v>
      </c>
      <c r="CS1804" s="97">
        <v>149047629</v>
      </c>
      <c r="CT1804" s="2">
        <v>91426801</v>
      </c>
      <c r="CU1804" s="2" t="s">
        <v>189</v>
      </c>
    </row>
    <row r="1805" spans="1:99" x14ac:dyDescent="0.25">
      <c r="A1805" s="2">
        <v>21217</v>
      </c>
      <c r="B1805" s="2">
        <v>157845336</v>
      </c>
      <c r="C1805" s="2">
        <v>1291084</v>
      </c>
      <c r="D1805" s="2">
        <v>156371290</v>
      </c>
      <c r="E1805" s="2">
        <v>146503</v>
      </c>
      <c r="F1805" s="2">
        <v>58812931</v>
      </c>
      <c r="G1805" s="2">
        <v>97558359</v>
      </c>
      <c r="H1805" s="2">
        <v>157845336</v>
      </c>
      <c r="I1805" s="2">
        <v>105725982</v>
      </c>
      <c r="J1805" s="2">
        <v>95447597</v>
      </c>
      <c r="K1805" s="2">
        <v>52119354</v>
      </c>
      <c r="L1805" s="2">
        <v>23160413</v>
      </c>
      <c r="N1805" s="2">
        <v>21217</v>
      </c>
      <c r="O1805" s="97">
        <v>162138921</v>
      </c>
      <c r="P1805" s="97">
        <v>982687</v>
      </c>
      <c r="Q1805" s="97">
        <v>148466752</v>
      </c>
      <c r="R1805" s="97">
        <v>131809</v>
      </c>
      <c r="S1805" s="97">
        <v>52758184</v>
      </c>
      <c r="T1805" s="97">
        <v>95708568</v>
      </c>
      <c r="U1805" s="97">
        <v>162138921</v>
      </c>
      <c r="V1805" s="97">
        <v>106605108</v>
      </c>
      <c r="W1805" s="97" t="e">
        <v>#N/A</v>
      </c>
      <c r="X1805" s="97">
        <v>55533813</v>
      </c>
      <c r="Y1805" s="97">
        <v>21673213</v>
      </c>
      <c r="Z1805" s="97">
        <v>0</v>
      </c>
      <c r="AB1805" s="2">
        <v>22013</v>
      </c>
      <c r="AC1805" s="97">
        <v>182135629</v>
      </c>
      <c r="AD1805" s="97">
        <v>3654342</v>
      </c>
      <c r="AE1805" s="97">
        <v>172045616</v>
      </c>
      <c r="AF1805" s="97">
        <v>1535398</v>
      </c>
      <c r="AG1805" s="97">
        <v>107757305</v>
      </c>
      <c r="AH1805" s="97">
        <v>64288311</v>
      </c>
      <c r="AI1805" s="97">
        <v>182135629</v>
      </c>
      <c r="AJ1805" s="97">
        <v>67414602</v>
      </c>
      <c r="AK1805" s="97">
        <v>114721027</v>
      </c>
      <c r="AL1805" s="97">
        <v>59678685</v>
      </c>
      <c r="AM1805" s="97" t="s">
        <v>189</v>
      </c>
      <c r="AN1805" s="2">
        <v>22013</v>
      </c>
      <c r="AO1805" s="97">
        <v>188899210</v>
      </c>
      <c r="AP1805" s="97">
        <v>3527550</v>
      </c>
      <c r="AQ1805" s="97">
        <v>185371660</v>
      </c>
      <c r="AR1805" s="97">
        <v>1225667</v>
      </c>
      <c r="AS1805" s="97">
        <v>116539233</v>
      </c>
      <c r="AT1805" s="97">
        <v>68832427</v>
      </c>
      <c r="AU1805" s="97">
        <v>188899210</v>
      </c>
      <c r="AV1805" s="97">
        <v>66735395</v>
      </c>
      <c r="AW1805" s="97">
        <v>119156512</v>
      </c>
      <c r="AX1805" s="97">
        <v>54940094</v>
      </c>
      <c r="AY1805" s="97" t="s">
        <v>189</v>
      </c>
      <c r="AZ1805" s="2">
        <v>22013</v>
      </c>
      <c r="BA1805" s="98">
        <v>121551251</v>
      </c>
      <c r="BB1805" s="2">
        <v>2729357</v>
      </c>
      <c r="BC1805" s="2">
        <v>118821894</v>
      </c>
      <c r="BD1805" s="2">
        <v>957087</v>
      </c>
      <c r="BE1805" s="2">
        <v>88566592</v>
      </c>
      <c r="BF1805" s="2">
        <v>30255302</v>
      </c>
      <c r="BG1805" s="2">
        <v>121551251</v>
      </c>
      <c r="BH1805" s="2">
        <v>25719598</v>
      </c>
      <c r="BI1805" s="2">
        <v>94612622</v>
      </c>
      <c r="BJ1805" s="2">
        <v>50664850</v>
      </c>
      <c r="BK1805" s="2" t="s">
        <v>189</v>
      </c>
      <c r="BL1805" s="2">
        <v>22013</v>
      </c>
      <c r="BM1805" s="2">
        <v>143232666</v>
      </c>
      <c r="BN1805" s="2">
        <v>1489040</v>
      </c>
      <c r="BO1805" s="2">
        <v>120418041</v>
      </c>
      <c r="BP1805" s="2">
        <v>644289</v>
      </c>
      <c r="BQ1805" s="2">
        <v>83414636</v>
      </c>
      <c r="BR1805" s="2">
        <v>37003405</v>
      </c>
      <c r="BS1805" s="2">
        <v>143232666</v>
      </c>
      <c r="BT1805" s="2">
        <v>47458873</v>
      </c>
      <c r="BU1805" s="2">
        <v>95773793</v>
      </c>
      <c r="BV1805" s="2">
        <v>50883130</v>
      </c>
      <c r="BW1805" s="2" t="s">
        <v>189</v>
      </c>
      <c r="BX1805" s="2">
        <v>22013</v>
      </c>
      <c r="BY1805" s="2">
        <v>133380277</v>
      </c>
      <c r="BZ1805" s="2">
        <v>1788384</v>
      </c>
      <c r="CA1805" s="2">
        <v>131591893</v>
      </c>
      <c r="CB1805" s="2">
        <v>740470</v>
      </c>
      <c r="CC1805" s="2">
        <v>76469024</v>
      </c>
      <c r="CD1805" s="2">
        <v>55122869</v>
      </c>
      <c r="CE1805" s="2">
        <v>133380277</v>
      </c>
      <c r="CF1805" s="2">
        <v>33515170</v>
      </c>
      <c r="CG1805" s="2">
        <v>79527980</v>
      </c>
      <c r="CH1805" s="2">
        <v>42003116</v>
      </c>
      <c r="CI1805" s="2" t="s">
        <v>189</v>
      </c>
      <c r="CJ1805" s="2">
        <v>22013</v>
      </c>
      <c r="CK1805" s="97">
        <v>142515022</v>
      </c>
      <c r="CL1805" s="97" t="e">
        <v>#N/A</v>
      </c>
      <c r="CM1805" s="97" t="e">
        <v>#N/A</v>
      </c>
      <c r="CN1805" s="2">
        <v>614339</v>
      </c>
      <c r="CO1805" s="100" t="e">
        <v>#N/A</v>
      </c>
      <c r="CP1805" s="97" t="e">
        <v>#N/A</v>
      </c>
      <c r="CQ1805" s="97">
        <v>142515022</v>
      </c>
      <c r="CR1805" s="97">
        <v>63171209</v>
      </c>
      <c r="CS1805" s="97">
        <v>65483817</v>
      </c>
      <c r="CT1805" s="2">
        <v>41625346</v>
      </c>
      <c r="CU1805" s="2" t="s">
        <v>189</v>
      </c>
    </row>
    <row r="1806" spans="1:99" x14ac:dyDescent="0.25">
      <c r="A1806" s="2">
        <v>22001</v>
      </c>
      <c r="B1806" s="2">
        <v>399141529</v>
      </c>
      <c r="C1806" s="2">
        <v>49517798</v>
      </c>
      <c r="D1806" s="2">
        <v>349623731</v>
      </c>
      <c r="E1806" s="2">
        <v>23516803</v>
      </c>
      <c r="F1806" s="2">
        <v>156821184</v>
      </c>
      <c r="G1806" s="2">
        <v>192802547</v>
      </c>
      <c r="H1806" s="2">
        <v>399141529</v>
      </c>
      <c r="I1806" s="2">
        <v>162144009</v>
      </c>
      <c r="J1806" s="2">
        <v>150979456</v>
      </c>
      <c r="K1806" s="2">
        <v>234564646</v>
      </c>
      <c r="L1806" s="2">
        <v>100962132</v>
      </c>
      <c r="N1806" s="2">
        <v>22001</v>
      </c>
      <c r="O1806" s="97">
        <v>420718744</v>
      </c>
      <c r="P1806" s="97">
        <v>46258491</v>
      </c>
      <c r="Q1806" s="97">
        <v>315658761</v>
      </c>
      <c r="R1806" s="97">
        <v>23221511</v>
      </c>
      <c r="S1806" s="97">
        <v>132327466</v>
      </c>
      <c r="T1806" s="97">
        <v>183331295</v>
      </c>
      <c r="U1806" s="97">
        <v>420718744</v>
      </c>
      <c r="V1806" s="97">
        <v>214460569</v>
      </c>
      <c r="W1806" s="97">
        <v>194643063</v>
      </c>
      <c r="X1806" s="97">
        <v>206258175</v>
      </c>
      <c r="Y1806" s="97">
        <v>93034107</v>
      </c>
      <c r="Z1806" s="97">
        <v>0</v>
      </c>
      <c r="AB1806" s="2">
        <v>22014</v>
      </c>
      <c r="AC1806" s="97">
        <v>7021610298</v>
      </c>
      <c r="AD1806" s="97">
        <v>3484024366</v>
      </c>
      <c r="AE1806" s="97">
        <v>2419554936</v>
      </c>
      <c r="AF1806" s="97">
        <v>2643224648</v>
      </c>
      <c r="AG1806" s="97">
        <v>1352759538</v>
      </c>
      <c r="AH1806" s="97">
        <v>1066795398</v>
      </c>
      <c r="AI1806" s="97">
        <v>7021610298</v>
      </c>
      <c r="AJ1806" s="97">
        <v>2617015309</v>
      </c>
      <c r="AK1806" s="97">
        <v>4243035742</v>
      </c>
      <c r="AL1806" s="97">
        <v>1655106366</v>
      </c>
      <c r="AM1806" s="97" t="s">
        <v>189</v>
      </c>
      <c r="AN1806" s="2">
        <v>22014</v>
      </c>
      <c r="AO1806" s="97">
        <v>6720742392</v>
      </c>
      <c r="AP1806" s="97">
        <v>4535947898</v>
      </c>
      <c r="AQ1806" s="97">
        <v>2184794494</v>
      </c>
      <c r="AR1806" s="97">
        <v>2929720168</v>
      </c>
      <c r="AS1806" s="97">
        <v>1309314410</v>
      </c>
      <c r="AT1806" s="97">
        <v>875480084</v>
      </c>
      <c r="AU1806" s="97">
        <v>6720742392</v>
      </c>
      <c r="AV1806" s="97">
        <v>1124619996</v>
      </c>
      <c r="AW1806" s="97">
        <v>4150859276</v>
      </c>
      <c r="AX1806" s="97">
        <v>1586345310</v>
      </c>
      <c r="AY1806" s="97" t="s">
        <v>189</v>
      </c>
      <c r="AZ1806" s="2">
        <v>22014</v>
      </c>
      <c r="BA1806" s="98">
        <v>6641398406</v>
      </c>
      <c r="BB1806" s="2">
        <v>3839612335</v>
      </c>
      <c r="BC1806" s="2">
        <v>2007261542</v>
      </c>
      <c r="BD1806" s="2">
        <v>2823079202</v>
      </c>
      <c r="BE1806" s="2">
        <v>1289411177</v>
      </c>
      <c r="BF1806" s="2">
        <v>717850365</v>
      </c>
      <c r="BG1806" s="2">
        <v>6641398406</v>
      </c>
      <c r="BH1806" s="2">
        <v>2004449656</v>
      </c>
      <c r="BI1806" s="2">
        <v>4399502535</v>
      </c>
      <c r="BJ1806" s="2">
        <v>1536518710</v>
      </c>
      <c r="BK1806" s="2">
        <v>80000000</v>
      </c>
      <c r="BL1806" s="2">
        <v>22014</v>
      </c>
      <c r="BM1806" s="2">
        <v>5483118398</v>
      </c>
      <c r="BN1806" s="2">
        <v>3508944666</v>
      </c>
      <c r="BO1806" s="2">
        <v>1974173732</v>
      </c>
      <c r="BP1806" s="2">
        <v>2409238653</v>
      </c>
      <c r="BQ1806" s="2">
        <v>1205274109</v>
      </c>
      <c r="BR1806" s="2">
        <v>768899623</v>
      </c>
      <c r="BS1806" s="2">
        <v>12897086023</v>
      </c>
      <c r="BT1806" s="2">
        <v>3630112296</v>
      </c>
      <c r="BU1806" s="2">
        <v>8458999754</v>
      </c>
      <c r="BV1806" s="2">
        <v>3841124339</v>
      </c>
      <c r="BW1806" s="2" t="s">
        <v>189</v>
      </c>
      <c r="BX1806" s="2">
        <v>22014</v>
      </c>
      <c r="BY1806" s="2">
        <v>4375750952</v>
      </c>
      <c r="BZ1806" s="2">
        <v>2631134072</v>
      </c>
      <c r="CA1806" s="2">
        <v>1744616880</v>
      </c>
      <c r="CB1806" s="2">
        <v>1947842336</v>
      </c>
      <c r="CC1806" s="2">
        <v>1133373302</v>
      </c>
      <c r="CD1806" s="2">
        <v>611243578</v>
      </c>
      <c r="CE1806" s="2">
        <v>4375750952</v>
      </c>
      <c r="CF1806" s="2">
        <v>429243739</v>
      </c>
      <c r="CG1806" s="2">
        <v>3065392212</v>
      </c>
      <c r="CH1806" s="2">
        <v>1550719214</v>
      </c>
      <c r="CI1806" s="2" t="s">
        <v>189</v>
      </c>
      <c r="CJ1806" s="2">
        <v>22014</v>
      </c>
      <c r="CK1806" s="97">
        <v>3978365525</v>
      </c>
      <c r="CL1806" s="97" t="e">
        <v>#N/A</v>
      </c>
      <c r="CM1806" s="97" t="e">
        <v>#N/A</v>
      </c>
      <c r="CN1806" s="2">
        <v>1500258564</v>
      </c>
      <c r="CO1806" s="100" t="e">
        <v>#N/A</v>
      </c>
      <c r="CP1806" s="97" t="e">
        <v>#N/A</v>
      </c>
      <c r="CQ1806" s="97">
        <v>3978365525</v>
      </c>
      <c r="CR1806" s="97">
        <v>533859625</v>
      </c>
      <c r="CS1806" s="97">
        <v>3009517016</v>
      </c>
      <c r="CT1806" s="2">
        <v>1637052888</v>
      </c>
      <c r="CU1806" s="2" t="s">
        <v>189</v>
      </c>
    </row>
    <row r="1807" spans="1:99" x14ac:dyDescent="0.25">
      <c r="A1807" s="2">
        <v>22002</v>
      </c>
      <c r="B1807" s="2">
        <v>289265611</v>
      </c>
      <c r="C1807" s="2">
        <v>11142944</v>
      </c>
      <c r="D1807" s="2">
        <v>256823461</v>
      </c>
      <c r="E1807" s="2">
        <v>3397664</v>
      </c>
      <c r="F1807" s="2">
        <v>159712631</v>
      </c>
      <c r="G1807" s="2">
        <v>97110830</v>
      </c>
      <c r="H1807" s="2">
        <v>289265611</v>
      </c>
      <c r="I1807" s="2">
        <v>68988809</v>
      </c>
      <c r="J1807" s="2">
        <v>68381491</v>
      </c>
      <c r="K1807" s="2">
        <v>213984044</v>
      </c>
      <c r="L1807" s="2">
        <v>115192170</v>
      </c>
      <c r="N1807" s="2">
        <v>22002</v>
      </c>
      <c r="O1807" s="97">
        <v>230237435</v>
      </c>
      <c r="P1807" s="97">
        <v>6891528</v>
      </c>
      <c r="Q1807" s="97">
        <v>205822501</v>
      </c>
      <c r="R1807" s="97">
        <v>2679172</v>
      </c>
      <c r="S1807" s="97">
        <v>127968745</v>
      </c>
      <c r="T1807" s="97">
        <v>77853756</v>
      </c>
      <c r="U1807" s="97">
        <v>230237435</v>
      </c>
      <c r="V1807" s="97">
        <v>59185802</v>
      </c>
      <c r="W1807" s="97">
        <v>55792842</v>
      </c>
      <c r="X1807" s="97">
        <v>156454018</v>
      </c>
      <c r="Y1807" s="97">
        <v>88956115</v>
      </c>
      <c r="Z1807" s="97">
        <v>0</v>
      </c>
      <c r="AB1807" s="2">
        <v>22015</v>
      </c>
      <c r="AC1807" s="97">
        <v>127361513</v>
      </c>
      <c r="AD1807" s="97">
        <v>6815831</v>
      </c>
      <c r="AE1807" s="97">
        <v>120545682</v>
      </c>
      <c r="AF1807" s="97">
        <v>1770833</v>
      </c>
      <c r="AG1807" s="97">
        <v>88292638</v>
      </c>
      <c r="AH1807" s="97">
        <v>32253044</v>
      </c>
      <c r="AI1807" s="97">
        <v>127361513</v>
      </c>
      <c r="AJ1807" s="97">
        <v>24147101</v>
      </c>
      <c r="AK1807" s="97">
        <v>97675604</v>
      </c>
      <c r="AL1807" s="97">
        <v>40365963</v>
      </c>
      <c r="AM1807" s="97" t="s">
        <v>189</v>
      </c>
      <c r="AN1807" s="2">
        <v>22015</v>
      </c>
      <c r="AO1807" s="97" t="e">
        <v>#N/A</v>
      </c>
      <c r="AP1807" s="97">
        <v>6380691</v>
      </c>
      <c r="AQ1807" s="97">
        <v>111031779</v>
      </c>
      <c r="AR1807" s="97">
        <v>0</v>
      </c>
      <c r="AS1807" s="97" t="e">
        <v>#N/A</v>
      </c>
      <c r="AT1807" s="97" t="e">
        <v>#N/A</v>
      </c>
      <c r="AU1807" s="97">
        <v>117412470</v>
      </c>
      <c r="AV1807" s="97">
        <v>20157093</v>
      </c>
      <c r="AW1807" s="97" t="e">
        <v>#N/A</v>
      </c>
      <c r="AX1807" s="97">
        <v>39118559</v>
      </c>
      <c r="AY1807" s="97" t="s">
        <v>189</v>
      </c>
      <c r="AZ1807" s="2">
        <v>22015</v>
      </c>
      <c r="BA1807" s="98">
        <v>135398592</v>
      </c>
      <c r="BB1807" s="2">
        <v>5943532</v>
      </c>
      <c r="BC1807" s="2">
        <v>129455060</v>
      </c>
      <c r="BD1807" s="2">
        <v>1856124</v>
      </c>
      <c r="BE1807" s="2">
        <v>79287767</v>
      </c>
      <c r="BF1807" s="2">
        <v>50167293</v>
      </c>
      <c r="BG1807" s="2">
        <v>135398592</v>
      </c>
      <c r="BH1807" s="2">
        <v>51137551</v>
      </c>
      <c r="BI1807" s="2">
        <v>76996216</v>
      </c>
      <c r="BJ1807" s="2">
        <v>38879912</v>
      </c>
      <c r="BK1807" s="2" t="s">
        <v>189</v>
      </c>
      <c r="BL1807" s="2">
        <v>22015</v>
      </c>
      <c r="BM1807" s="2">
        <v>133119029</v>
      </c>
      <c r="BN1807" s="2">
        <v>6990049</v>
      </c>
      <c r="BO1807" s="2">
        <v>126128980</v>
      </c>
      <c r="BP1807" s="2">
        <v>1514630</v>
      </c>
      <c r="BQ1807" s="2">
        <v>75042482</v>
      </c>
      <c r="BR1807" s="2">
        <v>51086498</v>
      </c>
      <c r="BS1807" s="2">
        <v>133119029</v>
      </c>
      <c r="BT1807" s="2">
        <v>51117638</v>
      </c>
      <c r="BU1807" s="2">
        <v>71944550</v>
      </c>
      <c r="BV1807" s="2">
        <v>38498305</v>
      </c>
      <c r="BW1807" s="2" t="s">
        <v>189</v>
      </c>
      <c r="BX1807" s="2">
        <v>22015</v>
      </c>
      <c r="BY1807" s="2">
        <v>115946856</v>
      </c>
      <c r="BZ1807" s="2">
        <v>6206083</v>
      </c>
      <c r="CA1807" s="2">
        <v>109163623</v>
      </c>
      <c r="CB1807" s="2">
        <v>1563610</v>
      </c>
      <c r="CC1807" s="2">
        <v>68762500</v>
      </c>
      <c r="CD1807" s="2">
        <v>40401123</v>
      </c>
      <c r="CE1807" s="2">
        <v>115946856</v>
      </c>
      <c r="CF1807" s="2">
        <v>49390047</v>
      </c>
      <c r="CG1807" s="2">
        <v>62192984</v>
      </c>
      <c r="CH1807" s="2">
        <v>31351562</v>
      </c>
      <c r="CI1807" s="2" t="s">
        <v>189</v>
      </c>
      <c r="CJ1807" s="2">
        <v>22015</v>
      </c>
      <c r="CK1807" s="97">
        <v>111320305</v>
      </c>
      <c r="CL1807" s="97" t="e">
        <v>#N/A</v>
      </c>
      <c r="CM1807" s="97" t="e">
        <v>#N/A</v>
      </c>
      <c r="CN1807" s="2">
        <v>1121889</v>
      </c>
      <c r="CO1807" s="100" t="e">
        <v>#N/A</v>
      </c>
      <c r="CP1807" s="97" t="e">
        <v>#N/A</v>
      </c>
      <c r="CQ1807" s="97">
        <v>111320305</v>
      </c>
      <c r="CR1807" s="97">
        <v>50745263</v>
      </c>
      <c r="CS1807" s="97">
        <v>59377140</v>
      </c>
      <c r="CT1807" s="2">
        <v>35202758</v>
      </c>
      <c r="CU1807" s="2" t="s">
        <v>189</v>
      </c>
    </row>
    <row r="1808" spans="1:99" x14ac:dyDescent="0.25">
      <c r="A1808" s="2">
        <v>22003</v>
      </c>
      <c r="B1808" s="2">
        <v>185713992</v>
      </c>
      <c r="C1808" s="2">
        <v>6504461</v>
      </c>
      <c r="D1808" s="2">
        <v>179209531</v>
      </c>
      <c r="E1808" s="2">
        <v>2801870</v>
      </c>
      <c r="F1808" s="2">
        <v>145292492</v>
      </c>
      <c r="G1808" s="2">
        <v>33917039</v>
      </c>
      <c r="H1808" s="2">
        <v>185713992</v>
      </c>
      <c r="I1808" s="2">
        <v>29300624</v>
      </c>
      <c r="J1808" s="2">
        <v>22945486</v>
      </c>
      <c r="K1808" s="2">
        <v>141542993</v>
      </c>
      <c r="L1808" s="2">
        <v>70750923</v>
      </c>
      <c r="N1808" s="2">
        <v>22003</v>
      </c>
      <c r="O1808" s="97">
        <v>154168674</v>
      </c>
      <c r="P1808" s="97">
        <v>5046783</v>
      </c>
      <c r="Q1808" s="97">
        <v>149121891</v>
      </c>
      <c r="R1808" s="97">
        <v>2843596</v>
      </c>
      <c r="S1808" s="97">
        <v>107946076</v>
      </c>
      <c r="T1808" s="97">
        <v>41175815</v>
      </c>
      <c r="U1808" s="97">
        <v>154168674</v>
      </c>
      <c r="V1808" s="97">
        <v>22992855</v>
      </c>
      <c r="W1808" s="97">
        <v>22166117</v>
      </c>
      <c r="X1808" s="97">
        <v>119789174</v>
      </c>
      <c r="Y1808" s="97">
        <v>60109000</v>
      </c>
      <c r="Z1808" s="97">
        <v>0</v>
      </c>
      <c r="AB1808" s="2">
        <v>22016</v>
      </c>
      <c r="AC1808" s="97">
        <v>1304597949</v>
      </c>
      <c r="AD1808" s="97">
        <v>542199437</v>
      </c>
      <c r="AE1808" s="97">
        <v>699927149</v>
      </c>
      <c r="AF1808" s="97">
        <v>380254924</v>
      </c>
      <c r="AG1808" s="97">
        <v>356049773</v>
      </c>
      <c r="AH1808" s="97">
        <v>343877376</v>
      </c>
      <c r="AI1808" s="97" t="e">
        <v>#N/A</v>
      </c>
      <c r="AJ1808" s="97" t="e">
        <v>#N/A</v>
      </c>
      <c r="AK1808" s="97" t="e">
        <v>#N/A</v>
      </c>
      <c r="AL1808" s="97" t="e">
        <v>#N/A</v>
      </c>
      <c r="AM1808" s="97" t="e">
        <v>#N/A</v>
      </c>
      <c r="AN1808" s="2">
        <v>22016</v>
      </c>
      <c r="AO1808" s="97">
        <v>1340815785</v>
      </c>
      <c r="AP1808" s="97">
        <v>609108122</v>
      </c>
      <c r="AQ1808" s="97">
        <v>731707661</v>
      </c>
      <c r="AR1808" s="97">
        <v>382955893</v>
      </c>
      <c r="AS1808" s="97">
        <v>424866214</v>
      </c>
      <c r="AT1808" s="97">
        <v>306841448</v>
      </c>
      <c r="AU1808" s="97" t="e">
        <v>#N/A</v>
      </c>
      <c r="AV1808" s="97" t="e">
        <v>#N/A</v>
      </c>
      <c r="AW1808" s="97">
        <v>975001786</v>
      </c>
      <c r="AX1808" s="97" t="e">
        <v>#N/A</v>
      </c>
      <c r="AY1808" s="97" t="e">
        <v>#N/A</v>
      </c>
      <c r="AZ1808" s="2">
        <v>22016</v>
      </c>
      <c r="BA1808" s="98">
        <v>1158499443</v>
      </c>
      <c r="BB1808" s="2">
        <v>467305356</v>
      </c>
      <c r="BC1808" s="2">
        <v>667635128</v>
      </c>
      <c r="BD1808" s="2">
        <v>300104082</v>
      </c>
      <c r="BE1808" s="2">
        <v>298525881</v>
      </c>
      <c r="BF1808" s="2">
        <v>369109247</v>
      </c>
      <c r="BG1808" s="2" t="e">
        <v>#N/A</v>
      </c>
      <c r="BH1808" s="2" t="e">
        <v>#N/A</v>
      </c>
      <c r="BI1808" s="2" t="e">
        <v>#N/A</v>
      </c>
      <c r="BJ1808" s="2" t="e">
        <v>#N/A</v>
      </c>
      <c r="BK1808" s="2" t="e">
        <v>#N/A</v>
      </c>
      <c r="BL1808" s="2">
        <v>22016</v>
      </c>
      <c r="BM1808" s="2">
        <v>1152650048</v>
      </c>
      <c r="BN1808" s="2">
        <v>459263126</v>
      </c>
      <c r="BO1808" s="2">
        <v>680576387</v>
      </c>
      <c r="BP1808" s="2">
        <v>296940967</v>
      </c>
      <c r="BQ1808" s="2">
        <v>283454394</v>
      </c>
      <c r="BR1808" s="2">
        <v>397121993</v>
      </c>
      <c r="BS1808" s="2" t="e">
        <v>#N/A</v>
      </c>
      <c r="BT1808" s="2" t="e">
        <v>#N/A</v>
      </c>
      <c r="BU1808" s="2" t="e">
        <v>#N/A</v>
      </c>
      <c r="BV1808" s="2" t="e">
        <v>#N/A</v>
      </c>
      <c r="BW1808" s="2" t="e">
        <v>#N/A</v>
      </c>
      <c r="BX1808" s="2">
        <v>22016</v>
      </c>
      <c r="BY1808" s="2">
        <v>1021199963</v>
      </c>
      <c r="BZ1808" s="2">
        <v>371898830</v>
      </c>
      <c r="CA1808" s="2">
        <v>588028680</v>
      </c>
      <c r="CB1808" s="2">
        <v>260600882</v>
      </c>
      <c r="CC1808" s="2">
        <v>263598901</v>
      </c>
      <c r="CD1808" s="2">
        <v>324429779</v>
      </c>
      <c r="CE1808" s="2" t="e">
        <v>#N/A</v>
      </c>
      <c r="CF1808" s="2" t="e">
        <v>#N/A</v>
      </c>
      <c r="CG1808" s="2" t="e">
        <v>#N/A</v>
      </c>
      <c r="CH1808" s="2" t="e">
        <v>#N/A</v>
      </c>
      <c r="CI1808" s="2" t="e">
        <v>#N/A</v>
      </c>
      <c r="CJ1808" s="2">
        <v>22016</v>
      </c>
      <c r="CK1808" s="97">
        <v>733858221</v>
      </c>
      <c r="CL1808" s="97" t="e">
        <v>#N/A</v>
      </c>
      <c r="CM1808" s="97" t="e">
        <v>#N/A</v>
      </c>
      <c r="CN1808" s="2">
        <v>179734432</v>
      </c>
      <c r="CO1808" s="100" t="e">
        <v>#N/A</v>
      </c>
      <c r="CP1808" s="97" t="e">
        <v>#N/A</v>
      </c>
      <c r="CQ1808" s="97" t="e">
        <v>#N/A</v>
      </c>
      <c r="CR1808" s="97" t="e">
        <v>#N/A</v>
      </c>
      <c r="CS1808" s="97" t="e">
        <v>#N/A</v>
      </c>
      <c r="CT1808" s="2" t="e">
        <v>#N/A</v>
      </c>
      <c r="CU1808" s="2" t="e">
        <v>#N/A</v>
      </c>
    </row>
    <row r="1809" spans="1:99" x14ac:dyDescent="0.25">
      <c r="A1809" s="2">
        <v>22004</v>
      </c>
      <c r="B1809" s="2">
        <v>383839287</v>
      </c>
      <c r="C1809" s="2">
        <v>42772902</v>
      </c>
      <c r="D1809" s="2">
        <v>341066385</v>
      </c>
      <c r="E1809" s="2">
        <v>25375024</v>
      </c>
      <c r="F1809" s="2">
        <v>201231787</v>
      </c>
      <c r="G1809" s="2">
        <v>139834598</v>
      </c>
      <c r="H1809" s="2">
        <v>383839287</v>
      </c>
      <c r="I1809" s="2">
        <v>81809465</v>
      </c>
      <c r="J1809" s="2">
        <v>79414982</v>
      </c>
      <c r="K1809" s="2">
        <v>268718438</v>
      </c>
      <c r="L1809" s="2">
        <v>133351585</v>
      </c>
      <c r="N1809" s="2">
        <v>22004</v>
      </c>
      <c r="O1809" s="97">
        <v>367300267</v>
      </c>
      <c r="P1809" s="97">
        <v>37596872</v>
      </c>
      <c r="Q1809" s="97">
        <v>301490939</v>
      </c>
      <c r="R1809" s="97">
        <v>22916830</v>
      </c>
      <c r="S1809" s="97">
        <v>173327947</v>
      </c>
      <c r="T1809" s="97">
        <v>128162992</v>
      </c>
      <c r="U1809" s="97">
        <v>367300267</v>
      </c>
      <c r="V1809" s="97">
        <v>107763482</v>
      </c>
      <c r="W1809" s="97">
        <v>101474705</v>
      </c>
      <c r="X1809" s="97">
        <v>253716379</v>
      </c>
      <c r="Y1809" s="97">
        <v>141562014</v>
      </c>
      <c r="Z1809" s="97">
        <v>0</v>
      </c>
      <c r="AB1809" s="2">
        <v>22017</v>
      </c>
      <c r="AC1809" s="97">
        <v>401501443</v>
      </c>
      <c r="AD1809" s="97">
        <v>116838129</v>
      </c>
      <c r="AE1809" s="97">
        <v>279241167</v>
      </c>
      <c r="AF1809" s="97">
        <v>92219405</v>
      </c>
      <c r="AG1809" s="97">
        <v>127953445</v>
      </c>
      <c r="AH1809" s="97">
        <v>151287722</v>
      </c>
      <c r="AI1809" s="97">
        <v>401501443</v>
      </c>
      <c r="AJ1809" s="97">
        <v>99004740</v>
      </c>
      <c r="AK1809" s="97">
        <v>296072041</v>
      </c>
      <c r="AL1809" s="97">
        <v>124701994</v>
      </c>
      <c r="AM1809" s="97" t="s">
        <v>189</v>
      </c>
      <c r="AN1809" s="2">
        <v>22017</v>
      </c>
      <c r="AO1809" s="97">
        <v>400415150</v>
      </c>
      <c r="AP1809" s="97">
        <v>133492637</v>
      </c>
      <c r="AQ1809" s="97">
        <v>262697360</v>
      </c>
      <c r="AR1809" s="97">
        <v>107155358</v>
      </c>
      <c r="AS1809" s="97">
        <v>126360078</v>
      </c>
      <c r="AT1809" s="97">
        <v>136337231</v>
      </c>
      <c r="AU1809" s="97">
        <v>400415150</v>
      </c>
      <c r="AV1809" s="97">
        <v>96520867</v>
      </c>
      <c r="AW1809" s="97">
        <v>298713569</v>
      </c>
      <c r="AX1809" s="97">
        <v>119266563</v>
      </c>
      <c r="AY1809" s="97" t="s">
        <v>189</v>
      </c>
      <c r="AZ1809" s="2">
        <v>22017</v>
      </c>
      <c r="BA1809" s="98">
        <v>295650426</v>
      </c>
      <c r="BB1809" s="2">
        <v>105769421</v>
      </c>
      <c r="BC1809" s="2">
        <v>189881005</v>
      </c>
      <c r="BD1809" s="2">
        <v>89079218</v>
      </c>
      <c r="BE1809" s="2">
        <v>112520507</v>
      </c>
      <c r="BF1809" s="2">
        <v>77360498</v>
      </c>
      <c r="BG1809" s="2">
        <v>295650426</v>
      </c>
      <c r="BH1809" s="2">
        <v>40338042</v>
      </c>
      <c r="BI1809" s="2">
        <v>244132705</v>
      </c>
      <c r="BJ1809" s="2">
        <v>119848527</v>
      </c>
      <c r="BK1809" s="2" t="s">
        <v>189</v>
      </c>
      <c r="BL1809" s="2">
        <v>22017</v>
      </c>
      <c r="BM1809" s="2">
        <v>251357104</v>
      </c>
      <c r="BN1809" s="2">
        <v>83287696</v>
      </c>
      <c r="BO1809" s="2">
        <v>168069408</v>
      </c>
      <c r="BP1809" s="2">
        <v>67666678</v>
      </c>
      <c r="BQ1809" s="2">
        <v>110319667</v>
      </c>
      <c r="BR1809" s="2">
        <v>57749741</v>
      </c>
      <c r="BS1809" s="2">
        <v>251357104</v>
      </c>
      <c r="BT1809" s="2">
        <v>20219744</v>
      </c>
      <c r="BU1809" s="2">
        <v>212107301</v>
      </c>
      <c r="BV1809" s="2">
        <v>113870392</v>
      </c>
      <c r="BW1809" s="2" t="s">
        <v>189</v>
      </c>
      <c r="BX1809" s="2">
        <v>22017</v>
      </c>
      <c r="BY1809" s="2">
        <v>273228650</v>
      </c>
      <c r="BZ1809" s="2">
        <v>78183083</v>
      </c>
      <c r="CA1809" s="2">
        <v>188673711</v>
      </c>
      <c r="CB1809" s="2">
        <v>62968606</v>
      </c>
      <c r="CC1809" s="2">
        <v>101304321</v>
      </c>
      <c r="CD1809" s="2">
        <v>87369390</v>
      </c>
      <c r="CE1809" s="2">
        <v>273228650</v>
      </c>
      <c r="CF1809" s="2">
        <v>48707991</v>
      </c>
      <c r="CG1809" s="2">
        <v>215040090</v>
      </c>
      <c r="CH1809" s="2">
        <v>126157403</v>
      </c>
      <c r="CI1809" s="2" t="s">
        <v>189</v>
      </c>
      <c r="CJ1809" s="2">
        <v>22017</v>
      </c>
      <c r="CK1809" s="97">
        <v>350919857</v>
      </c>
      <c r="CL1809" s="97" t="e">
        <v>#N/A</v>
      </c>
      <c r="CM1809" s="97" t="e">
        <v>#N/A</v>
      </c>
      <c r="CN1809" s="2">
        <v>61881133</v>
      </c>
      <c r="CO1809" s="100" t="e">
        <v>#N/A</v>
      </c>
      <c r="CP1809" s="97" t="e">
        <v>#N/A</v>
      </c>
      <c r="CQ1809" s="97">
        <v>350919857</v>
      </c>
      <c r="CR1809" s="97">
        <v>186525455</v>
      </c>
      <c r="CS1809" s="97">
        <v>143474518</v>
      </c>
      <c r="CT1809" s="2">
        <v>87583951</v>
      </c>
      <c r="CU1809" s="2" t="s">
        <v>189</v>
      </c>
    </row>
    <row r="1810" spans="1:99" x14ac:dyDescent="0.25">
      <c r="A1810" s="2">
        <v>22005</v>
      </c>
      <c r="B1810" s="2">
        <v>438308526</v>
      </c>
      <c r="C1810" s="2">
        <v>150114117</v>
      </c>
      <c r="D1810" s="2">
        <v>288194409</v>
      </c>
      <c r="E1810" s="2">
        <v>102101516</v>
      </c>
      <c r="F1810" s="2">
        <v>185045620</v>
      </c>
      <c r="G1810" s="2">
        <v>103148789</v>
      </c>
      <c r="H1810" s="2">
        <v>438308526</v>
      </c>
      <c r="I1810" s="2">
        <v>53254969</v>
      </c>
      <c r="J1810" s="2">
        <v>40775008</v>
      </c>
      <c r="K1810" s="2">
        <v>359930987</v>
      </c>
      <c r="L1810" s="2">
        <v>166522117</v>
      </c>
      <c r="N1810" s="2">
        <v>22005</v>
      </c>
      <c r="O1810" s="97">
        <v>454707266</v>
      </c>
      <c r="P1810" s="97">
        <v>172575791</v>
      </c>
      <c r="Q1810" s="97">
        <v>282131475</v>
      </c>
      <c r="R1810" s="97">
        <v>127605445</v>
      </c>
      <c r="S1810" s="97">
        <v>156587190</v>
      </c>
      <c r="T1810" s="97">
        <v>125544285</v>
      </c>
      <c r="U1810" s="97">
        <v>454707266</v>
      </c>
      <c r="V1810" s="97">
        <v>98958863</v>
      </c>
      <c r="W1810" s="97">
        <v>90405161</v>
      </c>
      <c r="X1810" s="97">
        <v>311079955</v>
      </c>
      <c r="Y1810" s="97">
        <v>168485869</v>
      </c>
      <c r="Z1810" s="97">
        <v>0</v>
      </c>
      <c r="AB1810" s="2">
        <v>22018</v>
      </c>
      <c r="AC1810" s="97">
        <v>235485058</v>
      </c>
      <c r="AD1810" s="97">
        <v>11999899</v>
      </c>
      <c r="AE1810" s="97">
        <v>223428824</v>
      </c>
      <c r="AF1810" s="97">
        <v>5991041</v>
      </c>
      <c r="AG1810" s="97">
        <v>107216075</v>
      </c>
      <c r="AH1810" s="97">
        <v>116212749</v>
      </c>
      <c r="AI1810" s="97" t="e">
        <v>#N/A</v>
      </c>
      <c r="AJ1810" s="97" t="e">
        <v>#N/A</v>
      </c>
      <c r="AK1810" s="97" t="e">
        <v>#N/A</v>
      </c>
      <c r="AL1810" s="97" t="e">
        <v>#N/A</v>
      </c>
      <c r="AM1810" s="97" t="e">
        <v>#N/A</v>
      </c>
      <c r="AN1810" s="2">
        <v>22018</v>
      </c>
      <c r="AO1810" s="97">
        <v>219842799</v>
      </c>
      <c r="AP1810" s="97">
        <v>10512870</v>
      </c>
      <c r="AQ1810" s="97">
        <v>209329929</v>
      </c>
      <c r="AR1810" s="97">
        <v>5470266</v>
      </c>
      <c r="AS1810" s="97">
        <v>108952779</v>
      </c>
      <c r="AT1810" s="97">
        <v>100377150</v>
      </c>
      <c r="AU1810" s="97" t="e">
        <v>#N/A</v>
      </c>
      <c r="AV1810" s="97" t="e">
        <v>#N/A</v>
      </c>
      <c r="AW1810" s="97">
        <v>137682590</v>
      </c>
      <c r="AX1810" s="97" t="e">
        <v>#N/A</v>
      </c>
      <c r="AY1810" s="97" t="e">
        <v>#N/A</v>
      </c>
      <c r="AZ1810" s="2">
        <v>22018</v>
      </c>
      <c r="BA1810" s="98">
        <v>178201290</v>
      </c>
      <c r="BB1810" s="2">
        <v>9304174</v>
      </c>
      <c r="BC1810" s="2">
        <v>153416893</v>
      </c>
      <c r="BD1810" s="2">
        <v>4787254</v>
      </c>
      <c r="BE1810" s="2">
        <v>95964231</v>
      </c>
      <c r="BF1810" s="2">
        <v>57452662</v>
      </c>
      <c r="BG1810" s="2" t="e">
        <v>#N/A</v>
      </c>
      <c r="BH1810" s="2" t="e">
        <v>#N/A</v>
      </c>
      <c r="BI1810" s="2" t="e">
        <v>#N/A</v>
      </c>
      <c r="BJ1810" s="2" t="e">
        <v>#N/A</v>
      </c>
      <c r="BK1810" s="2" t="e">
        <v>#N/A</v>
      </c>
      <c r="BL1810" s="2">
        <v>22018</v>
      </c>
      <c r="BM1810" s="2">
        <v>184385181</v>
      </c>
      <c r="BN1810" s="2">
        <v>10414370</v>
      </c>
      <c r="BO1810" s="2">
        <v>164779750</v>
      </c>
      <c r="BP1810" s="2">
        <v>5046449</v>
      </c>
      <c r="BQ1810" s="2">
        <v>93285205</v>
      </c>
      <c r="BR1810" s="2">
        <v>71494545</v>
      </c>
      <c r="BS1810" s="2" t="e">
        <v>#N/A</v>
      </c>
      <c r="BT1810" s="2" t="e">
        <v>#N/A</v>
      </c>
      <c r="BU1810" s="2" t="e">
        <v>#N/A</v>
      </c>
      <c r="BV1810" s="2" t="e">
        <v>#N/A</v>
      </c>
      <c r="BW1810" s="2" t="e">
        <v>#N/A</v>
      </c>
      <c r="BX1810" s="2">
        <v>22018</v>
      </c>
      <c r="BY1810" s="2">
        <v>170607219</v>
      </c>
      <c r="BZ1810" s="2">
        <v>5589595</v>
      </c>
      <c r="CA1810" s="2">
        <v>157087278</v>
      </c>
      <c r="CB1810" s="2">
        <v>3068561</v>
      </c>
      <c r="CC1810" s="2">
        <v>81358949</v>
      </c>
      <c r="CD1810" s="2">
        <v>75728329</v>
      </c>
      <c r="CE1810" s="2" t="e">
        <v>#N/A</v>
      </c>
      <c r="CF1810" s="2" t="e">
        <v>#N/A</v>
      </c>
      <c r="CG1810" s="2" t="e">
        <v>#N/A</v>
      </c>
      <c r="CH1810" s="2" t="e">
        <v>#N/A</v>
      </c>
      <c r="CI1810" s="2" t="e">
        <v>#N/A</v>
      </c>
      <c r="CJ1810" s="2">
        <v>22018</v>
      </c>
      <c r="CK1810" s="97">
        <v>157916198</v>
      </c>
      <c r="CL1810" s="97" t="e">
        <v>#N/A</v>
      </c>
      <c r="CM1810" s="97" t="e">
        <v>#N/A</v>
      </c>
      <c r="CN1810" s="2">
        <v>3540778</v>
      </c>
      <c r="CO1810" s="100" t="e">
        <v>#N/A</v>
      </c>
      <c r="CP1810" s="97" t="e">
        <v>#N/A</v>
      </c>
      <c r="CQ1810" s="97" t="e">
        <v>#N/A</v>
      </c>
      <c r="CR1810" s="97" t="e">
        <v>#N/A</v>
      </c>
      <c r="CS1810" s="97" t="e">
        <v>#N/A</v>
      </c>
      <c r="CT1810" s="2" t="e">
        <v>#N/A</v>
      </c>
      <c r="CU1810" s="2" t="e">
        <v>#N/A</v>
      </c>
    </row>
    <row r="1811" spans="1:99" x14ac:dyDescent="0.25">
      <c r="A1811" s="2">
        <v>22006</v>
      </c>
      <c r="B1811" s="2">
        <v>1841439592</v>
      </c>
      <c r="C1811" s="2">
        <v>1125896588</v>
      </c>
      <c r="D1811" s="2">
        <v>715543004</v>
      </c>
      <c r="E1811" s="2">
        <v>900774519</v>
      </c>
      <c r="F1811" s="2">
        <v>476709556</v>
      </c>
      <c r="G1811" s="2">
        <v>238833448</v>
      </c>
      <c r="H1811" s="2">
        <v>1841439592</v>
      </c>
      <c r="I1811" s="2">
        <v>355429832</v>
      </c>
      <c r="J1811" s="2">
        <v>316146980</v>
      </c>
      <c r="K1811" s="2">
        <v>1414049853</v>
      </c>
      <c r="L1811" s="2">
        <v>551340882</v>
      </c>
      <c r="N1811" s="2">
        <v>22006</v>
      </c>
      <c r="O1811" s="97">
        <v>1600887564</v>
      </c>
      <c r="P1811" s="97">
        <v>1060928906</v>
      </c>
      <c r="Q1811" s="97">
        <v>539958658</v>
      </c>
      <c r="R1811" s="97">
        <v>858556694</v>
      </c>
      <c r="S1811" s="97">
        <v>333915400</v>
      </c>
      <c r="T1811" s="97">
        <v>206043258</v>
      </c>
      <c r="U1811" s="97">
        <v>1600887564</v>
      </c>
      <c r="V1811" s="97">
        <v>327356102</v>
      </c>
      <c r="W1811" s="97">
        <v>277048020</v>
      </c>
      <c r="X1811" s="97">
        <v>1216830174</v>
      </c>
      <c r="Y1811" s="97">
        <v>522279525</v>
      </c>
      <c r="Z1811" s="97">
        <v>0</v>
      </c>
      <c r="AB1811" s="2">
        <v>23001</v>
      </c>
      <c r="AC1811" s="97">
        <v>617930764</v>
      </c>
      <c r="AD1811" s="97">
        <v>240909349</v>
      </c>
      <c r="AE1811" s="97">
        <v>377021415</v>
      </c>
      <c r="AF1811" s="97">
        <v>113906361</v>
      </c>
      <c r="AG1811" s="97">
        <v>241580088</v>
      </c>
      <c r="AH1811" s="97">
        <v>135441327</v>
      </c>
      <c r="AI1811" s="97">
        <v>617930764</v>
      </c>
      <c r="AJ1811" s="97">
        <v>27327048</v>
      </c>
      <c r="AK1811" s="97">
        <v>528583062</v>
      </c>
      <c r="AL1811" s="97">
        <v>295041802</v>
      </c>
      <c r="AM1811" s="97">
        <v>27615064</v>
      </c>
      <c r="AN1811" s="2">
        <v>23001</v>
      </c>
      <c r="AO1811" s="97">
        <v>664159536</v>
      </c>
      <c r="AP1811" s="97">
        <v>287624857</v>
      </c>
      <c r="AQ1811" s="97">
        <v>375187725</v>
      </c>
      <c r="AR1811" s="97">
        <v>117614992</v>
      </c>
      <c r="AS1811" s="97">
        <v>265871599</v>
      </c>
      <c r="AT1811" s="97">
        <v>110150589</v>
      </c>
      <c r="AU1811" s="97">
        <v>662812582</v>
      </c>
      <c r="AV1811" s="97">
        <v>31609892</v>
      </c>
      <c r="AW1811" s="97">
        <v>560179992</v>
      </c>
      <c r="AX1811" s="97">
        <v>296627677</v>
      </c>
      <c r="AY1811" s="97" t="s">
        <v>189</v>
      </c>
      <c r="AZ1811" s="2">
        <v>23001</v>
      </c>
      <c r="BA1811" s="98">
        <v>1020450779</v>
      </c>
      <c r="BB1811" s="2">
        <v>233706996</v>
      </c>
      <c r="BC1811" s="2">
        <v>352407601</v>
      </c>
      <c r="BD1811" s="2">
        <v>101601314</v>
      </c>
      <c r="BE1811" s="2">
        <v>238796956</v>
      </c>
      <c r="BF1811" s="2">
        <v>113610645</v>
      </c>
      <c r="BG1811" s="2">
        <v>1020450779</v>
      </c>
      <c r="BH1811" s="2">
        <v>34376173</v>
      </c>
      <c r="BI1811" s="2">
        <v>479339652</v>
      </c>
      <c r="BJ1811" s="2">
        <v>282500237</v>
      </c>
      <c r="BK1811" s="2" t="s">
        <v>189</v>
      </c>
      <c r="BL1811" s="2">
        <v>23001</v>
      </c>
      <c r="BM1811" s="2">
        <v>557574887</v>
      </c>
      <c r="BN1811" s="2">
        <v>269364594</v>
      </c>
      <c r="BO1811" s="2">
        <v>288210293</v>
      </c>
      <c r="BP1811" s="2">
        <v>117706851</v>
      </c>
      <c r="BQ1811" s="2">
        <v>193671000</v>
      </c>
      <c r="BR1811" s="2">
        <v>94539293</v>
      </c>
      <c r="BS1811" s="2">
        <v>557574887</v>
      </c>
      <c r="BT1811" s="2">
        <v>57409402</v>
      </c>
      <c r="BU1811" s="2">
        <v>438440411</v>
      </c>
      <c r="BV1811" s="2">
        <v>248414863</v>
      </c>
      <c r="BW1811" s="2" t="s">
        <v>189</v>
      </c>
      <c r="BX1811" s="2">
        <v>23001</v>
      </c>
      <c r="BY1811" s="2">
        <v>576219797</v>
      </c>
      <c r="BZ1811" s="2">
        <v>279860573</v>
      </c>
      <c r="CA1811" s="2">
        <v>296359224</v>
      </c>
      <c r="CB1811" s="2">
        <v>141674188</v>
      </c>
      <c r="CC1811" s="2">
        <v>184293000</v>
      </c>
      <c r="CD1811" s="2">
        <v>112066224</v>
      </c>
      <c r="CE1811" s="2">
        <v>576219797</v>
      </c>
      <c r="CF1811" s="2">
        <v>57104266</v>
      </c>
      <c r="CG1811" s="2">
        <v>412771342</v>
      </c>
      <c r="CH1811" s="2">
        <v>234450359</v>
      </c>
      <c r="CI1811" s="2" t="s">
        <v>189</v>
      </c>
      <c r="CJ1811" s="2">
        <v>23001</v>
      </c>
      <c r="CK1811" s="97">
        <v>632902544</v>
      </c>
      <c r="CL1811" s="97" t="e">
        <v>#N/A</v>
      </c>
      <c r="CM1811" s="97" t="e">
        <v>#N/A</v>
      </c>
      <c r="CN1811" s="2">
        <v>116452678</v>
      </c>
      <c r="CO1811" s="100" t="e">
        <v>#N/A</v>
      </c>
      <c r="CP1811" s="97" t="e">
        <v>#N/A</v>
      </c>
      <c r="CQ1811" s="97">
        <v>632902544</v>
      </c>
      <c r="CR1811" s="97">
        <v>181458275</v>
      </c>
      <c r="CS1811" s="97">
        <v>451444269</v>
      </c>
      <c r="CT1811" s="2">
        <v>250372159</v>
      </c>
      <c r="CU1811" s="2" t="s">
        <v>189</v>
      </c>
    </row>
    <row r="1812" spans="1:99" x14ac:dyDescent="0.25">
      <c r="A1812" s="2">
        <v>22007</v>
      </c>
      <c r="B1812" s="2">
        <v>265397197</v>
      </c>
      <c r="C1812" s="2">
        <v>64932561</v>
      </c>
      <c r="D1812" s="2">
        <v>200464636</v>
      </c>
      <c r="E1812" s="2">
        <v>34220436</v>
      </c>
      <c r="F1812" s="2">
        <v>131013486</v>
      </c>
      <c r="G1812" s="2">
        <v>69451150</v>
      </c>
      <c r="H1812" s="2">
        <v>265397197</v>
      </c>
      <c r="I1812" s="2">
        <v>63571878</v>
      </c>
      <c r="J1812" s="2">
        <v>54086343</v>
      </c>
      <c r="K1812" s="2">
        <v>185851807</v>
      </c>
      <c r="L1812" s="2">
        <v>92678476</v>
      </c>
      <c r="N1812" s="2">
        <v>22007</v>
      </c>
      <c r="O1812" s="97">
        <v>258555404</v>
      </c>
      <c r="P1812" s="97">
        <v>57186597</v>
      </c>
      <c r="Q1812" s="97">
        <v>189531118</v>
      </c>
      <c r="R1812" s="97">
        <v>33979897</v>
      </c>
      <c r="S1812" s="97">
        <v>107285216</v>
      </c>
      <c r="T1812" s="97">
        <v>82245902</v>
      </c>
      <c r="U1812" s="97">
        <v>258555404</v>
      </c>
      <c r="V1812" s="97">
        <v>88836986</v>
      </c>
      <c r="W1812" s="97">
        <v>85159457</v>
      </c>
      <c r="X1812" s="97">
        <v>169718418</v>
      </c>
      <c r="Y1812" s="97">
        <v>85028327</v>
      </c>
      <c r="Z1812" s="97">
        <v>0</v>
      </c>
      <c r="AB1812" s="2">
        <v>23002</v>
      </c>
      <c r="AC1812" s="97">
        <v>563784428</v>
      </c>
      <c r="AD1812" s="97">
        <v>19628869</v>
      </c>
      <c r="AE1812" s="97">
        <v>502975150</v>
      </c>
      <c r="AF1812" s="97">
        <v>7629347</v>
      </c>
      <c r="AG1812" s="97">
        <v>239874959</v>
      </c>
      <c r="AH1812" s="97">
        <v>263100191</v>
      </c>
      <c r="AI1812" s="97">
        <v>563784428</v>
      </c>
      <c r="AJ1812" s="97">
        <v>198427061</v>
      </c>
      <c r="AK1812" s="97">
        <v>333355460</v>
      </c>
      <c r="AL1812" s="97">
        <v>252237626</v>
      </c>
      <c r="AM1812" s="97" t="s">
        <v>189</v>
      </c>
      <c r="AN1812" s="2">
        <v>23002</v>
      </c>
      <c r="AO1812" s="97">
        <v>527469000</v>
      </c>
      <c r="AP1812" s="97">
        <v>21036340</v>
      </c>
      <c r="AQ1812" s="97">
        <v>467849387</v>
      </c>
      <c r="AR1812" s="97">
        <v>9560437</v>
      </c>
      <c r="AS1812" s="97">
        <v>209678167</v>
      </c>
      <c r="AT1812" s="97">
        <v>258171219</v>
      </c>
      <c r="AU1812" s="97">
        <v>527469554</v>
      </c>
      <c r="AV1812" s="97">
        <v>193019320</v>
      </c>
      <c r="AW1812" s="97">
        <v>333022000</v>
      </c>
      <c r="AX1812" s="97">
        <v>224076561</v>
      </c>
      <c r="AY1812" s="97" t="s">
        <v>189</v>
      </c>
      <c r="AZ1812" s="2">
        <v>23002</v>
      </c>
      <c r="BA1812" s="98">
        <v>474396518</v>
      </c>
      <c r="BB1812" s="2">
        <v>20818283</v>
      </c>
      <c r="BC1812" s="2">
        <v>448160994</v>
      </c>
      <c r="BD1812" s="2">
        <v>8532276</v>
      </c>
      <c r="BE1812" s="2">
        <v>196954951</v>
      </c>
      <c r="BF1812" s="2">
        <v>251206043</v>
      </c>
      <c r="BG1812" s="2">
        <v>474396518</v>
      </c>
      <c r="BH1812" s="2">
        <v>171242964</v>
      </c>
      <c r="BI1812" s="2">
        <v>294388739</v>
      </c>
      <c r="BJ1812" s="2">
        <v>175100949</v>
      </c>
      <c r="BK1812" s="2" t="s">
        <v>189</v>
      </c>
      <c r="BL1812" s="2">
        <v>23002</v>
      </c>
      <c r="BM1812" s="2">
        <v>483407622</v>
      </c>
      <c r="BN1812" s="2">
        <v>22508399</v>
      </c>
      <c r="BO1812" s="2">
        <v>447847218</v>
      </c>
      <c r="BP1812" s="2">
        <v>8652514</v>
      </c>
      <c r="BQ1812" s="2">
        <v>173938000</v>
      </c>
      <c r="BR1812" s="2">
        <v>273909218</v>
      </c>
      <c r="BS1812" s="2">
        <v>483407622</v>
      </c>
      <c r="BT1812" s="2">
        <v>136643447</v>
      </c>
      <c r="BU1812" s="2">
        <v>267912688</v>
      </c>
      <c r="BV1812" s="2">
        <v>184981429</v>
      </c>
      <c r="BW1812" s="2" t="s">
        <v>189</v>
      </c>
      <c r="BX1812" s="2">
        <v>23002</v>
      </c>
      <c r="BY1812" s="2">
        <v>404405605</v>
      </c>
      <c r="BZ1812" s="2">
        <v>18161895</v>
      </c>
      <c r="CA1812" s="2">
        <v>386243710</v>
      </c>
      <c r="CB1812" s="2">
        <v>7532416</v>
      </c>
      <c r="CC1812" s="2">
        <v>155460000</v>
      </c>
      <c r="CD1812" s="2">
        <v>230783710</v>
      </c>
      <c r="CE1812" s="2">
        <v>404405605</v>
      </c>
      <c r="CF1812" s="2">
        <v>91307822</v>
      </c>
      <c r="CG1812" s="2">
        <v>253075925</v>
      </c>
      <c r="CH1812" s="2">
        <v>158529535</v>
      </c>
      <c r="CI1812" s="2" t="s">
        <v>189</v>
      </c>
      <c r="CJ1812" s="2">
        <v>23002</v>
      </c>
      <c r="CK1812" s="97">
        <v>454420788</v>
      </c>
      <c r="CL1812" s="97" t="e">
        <v>#N/A</v>
      </c>
      <c r="CM1812" s="97" t="e">
        <v>#N/A</v>
      </c>
      <c r="CN1812" s="2">
        <v>7442605</v>
      </c>
      <c r="CO1812" s="100" t="e">
        <v>#N/A</v>
      </c>
      <c r="CP1812" s="97" t="e">
        <v>#N/A</v>
      </c>
      <c r="CQ1812" s="97">
        <v>454420788</v>
      </c>
      <c r="CR1812" s="97">
        <v>195722088</v>
      </c>
      <c r="CS1812" s="97">
        <v>258698700</v>
      </c>
      <c r="CT1812" s="2">
        <v>147334335</v>
      </c>
      <c r="CU1812" s="2" t="s">
        <v>189</v>
      </c>
    </row>
    <row r="1813" spans="1:99" x14ac:dyDescent="0.25">
      <c r="A1813" s="2">
        <v>22008</v>
      </c>
      <c r="B1813" s="2">
        <v>293629415</v>
      </c>
      <c r="C1813" s="2">
        <v>93902954</v>
      </c>
      <c r="D1813" s="2">
        <v>199726461</v>
      </c>
      <c r="E1813" s="2">
        <v>69438670</v>
      </c>
      <c r="F1813" s="2">
        <v>128494406</v>
      </c>
      <c r="G1813" s="2">
        <v>71232055</v>
      </c>
      <c r="H1813" s="2">
        <v>293629415</v>
      </c>
      <c r="I1813" s="2">
        <v>49664423</v>
      </c>
      <c r="J1813" s="2">
        <v>46073761</v>
      </c>
      <c r="K1813" s="2">
        <v>218806466</v>
      </c>
      <c r="L1813" s="2">
        <v>109375453</v>
      </c>
      <c r="N1813" s="2">
        <v>22008</v>
      </c>
      <c r="O1813" s="97">
        <v>263509373</v>
      </c>
      <c r="P1813" s="97">
        <v>67915782</v>
      </c>
      <c r="Q1813" s="97">
        <v>191527041</v>
      </c>
      <c r="R1813" s="97">
        <v>48709476</v>
      </c>
      <c r="S1813" s="97">
        <v>110577951</v>
      </c>
      <c r="T1813" s="97">
        <v>80949090</v>
      </c>
      <c r="U1813" s="97">
        <v>263509373</v>
      </c>
      <c r="V1813" s="97">
        <v>82080746</v>
      </c>
      <c r="W1813" s="97">
        <v>74354317</v>
      </c>
      <c r="X1813" s="97">
        <v>181428627</v>
      </c>
      <c r="Y1813" s="97">
        <v>96299229</v>
      </c>
      <c r="Z1813" s="97">
        <v>0</v>
      </c>
      <c r="AB1813" s="2">
        <v>23003</v>
      </c>
      <c r="AC1813" s="97">
        <v>430778023</v>
      </c>
      <c r="AD1813" s="97">
        <v>203512752</v>
      </c>
      <c r="AE1813" s="97">
        <v>227265271</v>
      </c>
      <c r="AF1813" s="97">
        <v>77165443</v>
      </c>
      <c r="AG1813" s="97">
        <v>133206464</v>
      </c>
      <c r="AH1813" s="97">
        <v>94058807</v>
      </c>
      <c r="AI1813" s="97">
        <v>430778023</v>
      </c>
      <c r="AJ1813" s="97">
        <v>33505785</v>
      </c>
      <c r="AK1813" s="97">
        <v>351036403</v>
      </c>
      <c r="AL1813" s="97">
        <v>210892069</v>
      </c>
      <c r="AM1813" s="97" t="s">
        <v>189</v>
      </c>
      <c r="AN1813" s="2">
        <v>23003</v>
      </c>
      <c r="AO1813" s="97" t="e">
        <v>#N/A</v>
      </c>
      <c r="AP1813" s="97">
        <v>193515613</v>
      </c>
      <c r="AQ1813" s="97">
        <v>228926518</v>
      </c>
      <c r="AR1813" s="97">
        <v>0</v>
      </c>
      <c r="AS1813" s="97" t="e">
        <v>#N/A</v>
      </c>
      <c r="AT1813" s="97" t="e">
        <v>#N/A</v>
      </c>
      <c r="AU1813" s="97">
        <v>469798918</v>
      </c>
      <c r="AV1813" s="97">
        <v>31488628</v>
      </c>
      <c r="AW1813" s="97" t="e">
        <v>#N/A</v>
      </c>
      <c r="AX1813" s="97">
        <v>257169308</v>
      </c>
      <c r="AY1813" s="97" t="s">
        <v>189</v>
      </c>
      <c r="AZ1813" s="2">
        <v>23003</v>
      </c>
      <c r="BA1813" s="98">
        <v>447303265</v>
      </c>
      <c r="BB1813" s="2">
        <v>258497772</v>
      </c>
      <c r="BC1813" s="2">
        <v>158549749</v>
      </c>
      <c r="BD1813" s="2">
        <v>120368064</v>
      </c>
      <c r="BE1813" s="2">
        <v>125654547</v>
      </c>
      <c r="BF1813" s="2">
        <v>32895202</v>
      </c>
      <c r="BG1813" s="2">
        <v>447303265</v>
      </c>
      <c r="BH1813" s="2">
        <v>51838384</v>
      </c>
      <c r="BI1813" s="2">
        <v>386116796</v>
      </c>
      <c r="BJ1813" s="2">
        <v>242733370</v>
      </c>
      <c r="BK1813" s="2" t="s">
        <v>189</v>
      </c>
      <c r="BL1813" s="2">
        <v>23003</v>
      </c>
      <c r="BM1813" s="2">
        <v>357926497</v>
      </c>
      <c r="BN1813" s="2">
        <v>196136191</v>
      </c>
      <c r="BO1813" s="2">
        <v>161790306</v>
      </c>
      <c r="BP1813" s="2">
        <v>118243415</v>
      </c>
      <c r="BQ1813" s="2">
        <v>133840000</v>
      </c>
      <c r="BR1813" s="2">
        <v>27950306</v>
      </c>
      <c r="BS1813" s="2">
        <v>357926497</v>
      </c>
      <c r="BT1813" s="2">
        <v>38993000</v>
      </c>
      <c r="BU1813" s="2">
        <v>268823000</v>
      </c>
      <c r="BV1813" s="2">
        <v>127318000</v>
      </c>
      <c r="BW1813" s="2" t="s">
        <v>189</v>
      </c>
      <c r="BX1813" s="2">
        <v>23003</v>
      </c>
      <c r="BY1813" s="2">
        <v>330891284</v>
      </c>
      <c r="BZ1813" s="2">
        <v>143868377</v>
      </c>
      <c r="CA1813" s="2">
        <v>176682614</v>
      </c>
      <c r="CB1813" s="2">
        <v>70921280</v>
      </c>
      <c r="CC1813" s="2">
        <v>119130000</v>
      </c>
      <c r="CD1813" s="2">
        <v>57552614</v>
      </c>
      <c r="CE1813" s="2">
        <v>330891284</v>
      </c>
      <c r="CF1813" s="2">
        <v>13200487</v>
      </c>
      <c r="CG1813" s="2">
        <v>312030841</v>
      </c>
      <c r="CH1813" s="2">
        <v>129159640</v>
      </c>
      <c r="CI1813" s="2" t="s">
        <v>189</v>
      </c>
      <c r="CJ1813" s="2">
        <v>23003</v>
      </c>
      <c r="CK1813" s="97">
        <v>316534706</v>
      </c>
      <c r="CL1813" s="97" t="e">
        <v>#N/A</v>
      </c>
      <c r="CM1813" s="97" t="e">
        <v>#N/A</v>
      </c>
      <c r="CN1813" s="2">
        <v>122853855</v>
      </c>
      <c r="CO1813" s="100" t="e">
        <v>#N/A</v>
      </c>
      <c r="CP1813" s="97" t="e">
        <v>#N/A</v>
      </c>
      <c r="CQ1813" s="97">
        <v>316534706</v>
      </c>
      <c r="CR1813" s="97">
        <v>32479158</v>
      </c>
      <c r="CS1813" s="97">
        <v>239476331</v>
      </c>
      <c r="CT1813" s="2">
        <v>114705420</v>
      </c>
      <c r="CU1813" s="2" t="s">
        <v>189</v>
      </c>
    </row>
    <row r="1814" spans="1:99" x14ac:dyDescent="0.25">
      <c r="A1814" s="2">
        <v>22009</v>
      </c>
      <c r="B1814" s="2">
        <v>266495019</v>
      </c>
      <c r="C1814" s="2">
        <v>28397767</v>
      </c>
      <c r="D1814" s="2">
        <v>238097252</v>
      </c>
      <c r="E1814" s="2">
        <v>9587213</v>
      </c>
      <c r="F1814" s="2">
        <v>167355876</v>
      </c>
      <c r="G1814" s="2">
        <v>70741376</v>
      </c>
      <c r="H1814" s="2">
        <v>266495019</v>
      </c>
      <c r="I1814" s="2">
        <v>32070447</v>
      </c>
      <c r="J1814" s="2">
        <v>24618083</v>
      </c>
      <c r="K1814" s="2">
        <v>228199873</v>
      </c>
      <c r="L1814" s="2">
        <v>102302282</v>
      </c>
      <c r="N1814" s="2">
        <v>22009</v>
      </c>
      <c r="O1814" s="97">
        <v>260236354</v>
      </c>
      <c r="P1814" s="97">
        <v>20761430</v>
      </c>
      <c r="Q1814" s="97">
        <v>239474924</v>
      </c>
      <c r="R1814" s="97">
        <v>10457361</v>
      </c>
      <c r="S1814" s="97">
        <v>140382889</v>
      </c>
      <c r="T1814" s="97">
        <v>99092035</v>
      </c>
      <c r="U1814" s="97">
        <v>260236354</v>
      </c>
      <c r="V1814" s="97">
        <v>68545426</v>
      </c>
      <c r="W1814" s="97">
        <v>66436063</v>
      </c>
      <c r="X1814" s="97">
        <v>173195141</v>
      </c>
      <c r="Y1814" s="97">
        <v>91914974</v>
      </c>
      <c r="Z1814" s="97">
        <v>0</v>
      </c>
      <c r="AB1814" s="2">
        <v>23004</v>
      </c>
      <c r="AC1814" s="97">
        <v>900892122</v>
      </c>
      <c r="AD1814" s="97">
        <v>182721898</v>
      </c>
      <c r="AE1814" s="97">
        <v>718170224</v>
      </c>
      <c r="AF1814" s="97">
        <v>95875256</v>
      </c>
      <c r="AG1814" s="97">
        <v>331119782</v>
      </c>
      <c r="AH1814" s="97">
        <v>387050442</v>
      </c>
      <c r="AI1814" s="97">
        <v>900892122</v>
      </c>
      <c r="AJ1814" s="97">
        <v>171193945</v>
      </c>
      <c r="AK1814" s="97">
        <v>652683812</v>
      </c>
      <c r="AL1814" s="97">
        <v>466200769</v>
      </c>
      <c r="AM1814" s="97" t="s">
        <v>189</v>
      </c>
      <c r="AN1814" s="2">
        <v>23004</v>
      </c>
      <c r="AO1814" s="97">
        <v>922047366</v>
      </c>
      <c r="AP1814" s="97">
        <v>209826306</v>
      </c>
      <c r="AQ1814" s="97">
        <v>712221061</v>
      </c>
      <c r="AR1814" s="97">
        <v>102370348</v>
      </c>
      <c r="AS1814" s="97">
        <v>317882452</v>
      </c>
      <c r="AT1814" s="97">
        <v>394338609</v>
      </c>
      <c r="AU1814" s="97">
        <v>922047367</v>
      </c>
      <c r="AV1814" s="97">
        <v>189427835</v>
      </c>
      <c r="AW1814" s="97">
        <v>653625255</v>
      </c>
      <c r="AX1814" s="97">
        <v>445930227</v>
      </c>
      <c r="AY1814" s="97" t="s">
        <v>189</v>
      </c>
      <c r="AZ1814" s="2">
        <v>23004</v>
      </c>
      <c r="BA1814" s="98">
        <v>895861286</v>
      </c>
      <c r="BB1814" s="2">
        <v>196745234</v>
      </c>
      <c r="BC1814" s="2">
        <v>699116052</v>
      </c>
      <c r="BD1814" s="2">
        <v>100743992</v>
      </c>
      <c r="BE1814" s="2">
        <v>310551528</v>
      </c>
      <c r="BF1814" s="2">
        <v>388564524</v>
      </c>
      <c r="BG1814" s="2">
        <v>895861286</v>
      </c>
      <c r="BH1814" s="2">
        <v>190475953</v>
      </c>
      <c r="BI1814" s="2">
        <v>636158293</v>
      </c>
      <c r="BJ1814" s="2">
        <v>411845461</v>
      </c>
      <c r="BK1814" s="2" t="s">
        <v>189</v>
      </c>
      <c r="BL1814" s="2">
        <v>23004</v>
      </c>
      <c r="BM1814" s="2">
        <v>936640267</v>
      </c>
      <c r="BN1814" s="2">
        <v>216156907</v>
      </c>
      <c r="BO1814" s="2">
        <v>669088715</v>
      </c>
      <c r="BP1814" s="2">
        <v>92176887</v>
      </c>
      <c r="BQ1814" s="2">
        <v>272098000</v>
      </c>
      <c r="BR1814" s="2">
        <v>396990715</v>
      </c>
      <c r="BS1814" s="2">
        <v>936640267</v>
      </c>
      <c r="BT1814" s="2">
        <v>243216563</v>
      </c>
      <c r="BU1814" s="2">
        <v>645491912</v>
      </c>
      <c r="BV1814" s="2">
        <v>413199720</v>
      </c>
      <c r="BW1814" s="2" t="s">
        <v>189</v>
      </c>
      <c r="BX1814" s="2">
        <v>23004</v>
      </c>
      <c r="BY1814" s="2">
        <v>759211600</v>
      </c>
      <c r="BZ1814" s="2">
        <v>180428950</v>
      </c>
      <c r="CA1814" s="2">
        <v>578782650</v>
      </c>
      <c r="CB1814" s="2">
        <v>93459037</v>
      </c>
      <c r="CC1814" s="2">
        <v>292168865</v>
      </c>
      <c r="CD1814" s="2">
        <v>286613785</v>
      </c>
      <c r="CE1814" s="2">
        <v>759211600</v>
      </c>
      <c r="CF1814" s="2">
        <v>148058890</v>
      </c>
      <c r="CG1814" s="2">
        <v>543747402</v>
      </c>
      <c r="CH1814" s="2">
        <v>370477241</v>
      </c>
      <c r="CI1814" s="2" t="s">
        <v>189</v>
      </c>
      <c r="CJ1814" s="2">
        <v>23004</v>
      </c>
      <c r="CK1814" s="97">
        <v>1243850328</v>
      </c>
      <c r="CL1814" s="97" t="e">
        <v>#N/A</v>
      </c>
      <c r="CM1814" s="97" t="e">
        <v>#N/A</v>
      </c>
      <c r="CN1814" s="2">
        <v>81196126</v>
      </c>
      <c r="CO1814" s="100" t="e">
        <v>#N/A</v>
      </c>
      <c r="CP1814" s="97" t="e">
        <v>#N/A</v>
      </c>
      <c r="CQ1814" s="97">
        <v>1243850328</v>
      </c>
      <c r="CR1814" s="97">
        <v>349938185</v>
      </c>
      <c r="CS1814" s="97">
        <v>539185828</v>
      </c>
      <c r="CT1814" s="2">
        <v>343762554</v>
      </c>
      <c r="CU1814" s="2" t="s">
        <v>189</v>
      </c>
    </row>
    <row r="1815" spans="1:99" x14ac:dyDescent="0.25">
      <c r="A1815" s="2">
        <v>22010</v>
      </c>
      <c r="B1815" s="2">
        <v>224040528</v>
      </c>
      <c r="C1815" s="2">
        <v>8405359</v>
      </c>
      <c r="D1815" s="2">
        <v>215635169</v>
      </c>
      <c r="E1815" s="2">
        <v>4653851</v>
      </c>
      <c r="F1815" s="2">
        <v>143033488</v>
      </c>
      <c r="G1815" s="2">
        <v>72601681</v>
      </c>
      <c r="H1815" s="2">
        <v>224040528</v>
      </c>
      <c r="I1815" s="2">
        <v>55932327</v>
      </c>
      <c r="J1815" s="2">
        <v>50935181</v>
      </c>
      <c r="K1815" s="2">
        <v>164095488</v>
      </c>
      <c r="L1815" s="2">
        <v>77374199</v>
      </c>
      <c r="N1815" s="2">
        <v>22010</v>
      </c>
      <c r="O1815" s="97">
        <v>209673763</v>
      </c>
      <c r="P1815" s="97">
        <v>6846469</v>
      </c>
      <c r="Q1815" s="97">
        <v>191609499</v>
      </c>
      <c r="R1815" s="97">
        <v>3974720</v>
      </c>
      <c r="S1815" s="97">
        <v>119913494</v>
      </c>
      <c r="T1815" s="97">
        <v>71696005</v>
      </c>
      <c r="U1815" s="97">
        <v>209673763</v>
      </c>
      <c r="V1815" s="97">
        <v>68973719</v>
      </c>
      <c r="W1815" s="97">
        <v>67884356</v>
      </c>
      <c r="X1815" s="97">
        <v>140700044</v>
      </c>
      <c r="Y1815" s="97">
        <v>67102235</v>
      </c>
      <c r="Z1815" s="97">
        <v>0</v>
      </c>
      <c r="AB1815" s="2">
        <v>23005</v>
      </c>
      <c r="AC1815" s="97">
        <v>5104442566</v>
      </c>
      <c r="AD1815" s="97">
        <v>2026447928</v>
      </c>
      <c r="AE1815" s="97">
        <v>1748140630</v>
      </c>
      <c r="AF1815" s="97">
        <v>1141029425</v>
      </c>
      <c r="AG1815" s="97">
        <v>796985303</v>
      </c>
      <c r="AH1815" s="97">
        <v>951155327</v>
      </c>
      <c r="AI1815" s="97" t="e">
        <v>#N/A</v>
      </c>
      <c r="AJ1815" s="97" t="e">
        <v>#N/A</v>
      </c>
      <c r="AK1815" s="97" t="e">
        <v>#N/A</v>
      </c>
      <c r="AL1815" s="97" t="e">
        <v>#N/A</v>
      </c>
      <c r="AM1815" s="97" t="e">
        <v>#N/A</v>
      </c>
      <c r="AN1815" s="2">
        <v>23005</v>
      </c>
      <c r="AO1815" s="97">
        <v>4445064038</v>
      </c>
      <c r="AP1815" s="97">
        <v>2817069556</v>
      </c>
      <c r="AQ1815" s="97">
        <v>1627994482</v>
      </c>
      <c r="AR1815" s="97">
        <v>1597941731</v>
      </c>
      <c r="AS1815" s="97">
        <v>769237640</v>
      </c>
      <c r="AT1815" s="97">
        <v>858756842</v>
      </c>
      <c r="AU1815" s="97" t="e">
        <v>#N/A</v>
      </c>
      <c r="AV1815" s="97" t="e">
        <v>#N/A</v>
      </c>
      <c r="AW1815" s="97">
        <v>3843362109</v>
      </c>
      <c r="AX1815" s="97" t="e">
        <v>#N/A</v>
      </c>
      <c r="AY1815" s="97" t="e">
        <v>#N/A</v>
      </c>
      <c r="AZ1815" s="2">
        <v>23005</v>
      </c>
      <c r="BA1815" s="98">
        <v>3796178812</v>
      </c>
      <c r="BB1815" s="2">
        <v>2308770564</v>
      </c>
      <c r="BC1815" s="2">
        <v>1487408248</v>
      </c>
      <c r="BD1815" s="2">
        <v>1398959604</v>
      </c>
      <c r="BE1815" s="2">
        <v>730610189</v>
      </c>
      <c r="BF1815" s="2">
        <v>756798059</v>
      </c>
      <c r="BG1815" s="2" t="e">
        <v>#N/A</v>
      </c>
      <c r="BH1815" s="2" t="e">
        <v>#N/A</v>
      </c>
      <c r="BI1815" s="2" t="e">
        <v>#N/A</v>
      </c>
      <c r="BJ1815" s="2" t="e">
        <v>#N/A</v>
      </c>
      <c r="BK1815" s="2" t="e">
        <v>#N/A</v>
      </c>
      <c r="BL1815" s="2">
        <v>23005</v>
      </c>
      <c r="BM1815" s="2">
        <v>3617352566</v>
      </c>
      <c r="BN1815" s="2">
        <v>2422575566</v>
      </c>
      <c r="BO1815" s="2">
        <v>1194777000</v>
      </c>
      <c r="BP1815" s="2">
        <v>1128234893</v>
      </c>
      <c r="BQ1815" s="2">
        <v>621442000</v>
      </c>
      <c r="BR1815" s="2">
        <v>573335000</v>
      </c>
      <c r="BS1815" s="2" t="e">
        <v>#N/A</v>
      </c>
      <c r="BT1815" s="2" t="e">
        <v>#N/A</v>
      </c>
      <c r="BU1815" s="2" t="e">
        <v>#N/A</v>
      </c>
      <c r="BV1815" s="2" t="e">
        <v>#N/A</v>
      </c>
      <c r="BW1815" s="2" t="e">
        <v>#N/A</v>
      </c>
      <c r="BX1815" s="2">
        <v>23005</v>
      </c>
      <c r="BY1815" s="2">
        <v>2884923483</v>
      </c>
      <c r="BZ1815" s="2">
        <v>1634084110</v>
      </c>
      <c r="CA1815" s="2">
        <v>1250839373</v>
      </c>
      <c r="CB1815" s="2">
        <v>985183360</v>
      </c>
      <c r="CC1815" s="2">
        <v>580631000</v>
      </c>
      <c r="CD1815" s="2">
        <v>670208373</v>
      </c>
      <c r="CE1815" s="2" t="e">
        <v>#N/A</v>
      </c>
      <c r="CF1815" s="2" t="e">
        <v>#N/A</v>
      </c>
      <c r="CG1815" s="2" t="e">
        <v>#N/A</v>
      </c>
      <c r="CH1815" s="2" t="e">
        <v>#N/A</v>
      </c>
      <c r="CI1815" s="2" t="e">
        <v>#N/A</v>
      </c>
      <c r="CJ1815" s="2">
        <v>23005</v>
      </c>
      <c r="CK1815" s="97">
        <v>2825115339</v>
      </c>
      <c r="CL1815" s="97" t="e">
        <v>#N/A</v>
      </c>
      <c r="CM1815" s="97" t="e">
        <v>#N/A</v>
      </c>
      <c r="CN1815" s="2">
        <v>1008804113</v>
      </c>
      <c r="CO1815" s="100" t="e">
        <v>#N/A</v>
      </c>
      <c r="CP1815" s="97" t="e">
        <v>#N/A</v>
      </c>
      <c r="CQ1815" s="97" t="e">
        <v>#N/A</v>
      </c>
      <c r="CR1815" s="97" t="e">
        <v>#N/A</v>
      </c>
      <c r="CS1815" s="97" t="e">
        <v>#N/A</v>
      </c>
      <c r="CT1815" s="2" t="e">
        <v>#N/A</v>
      </c>
      <c r="CU1815" s="2" t="e">
        <v>#N/A</v>
      </c>
    </row>
    <row r="1816" spans="1:99" x14ac:dyDescent="0.25">
      <c r="A1816" s="2">
        <v>22011</v>
      </c>
      <c r="B1816" s="2">
        <v>3149680818</v>
      </c>
      <c r="C1816" s="2">
        <v>2376257702</v>
      </c>
      <c r="D1816" s="2">
        <v>773423116</v>
      </c>
      <c r="E1816" s="2">
        <v>1917406837</v>
      </c>
      <c r="F1816" s="2">
        <v>548433347</v>
      </c>
      <c r="G1816" s="2">
        <v>224989769</v>
      </c>
      <c r="H1816" s="2">
        <v>3149680818</v>
      </c>
      <c r="I1816" s="2">
        <v>987572232</v>
      </c>
      <c r="J1816" s="2">
        <v>777698859</v>
      </c>
      <c r="K1816" s="2">
        <v>1617543291</v>
      </c>
      <c r="L1816" s="2">
        <v>533946531</v>
      </c>
      <c r="N1816" s="2">
        <v>22011</v>
      </c>
      <c r="O1816" s="97">
        <v>2447414648</v>
      </c>
      <c r="P1816" s="97">
        <v>1802258239</v>
      </c>
      <c r="Q1816" s="97">
        <v>645156409</v>
      </c>
      <c r="R1816" s="97">
        <v>1515173161</v>
      </c>
      <c r="S1816" s="97">
        <v>431345808</v>
      </c>
      <c r="T1816" s="97">
        <v>213810601</v>
      </c>
      <c r="U1816" s="97">
        <v>2447414648</v>
      </c>
      <c r="V1816" s="97">
        <v>671782939</v>
      </c>
      <c r="W1816" s="97">
        <v>588495572</v>
      </c>
      <c r="X1816" s="97">
        <v>1292583022</v>
      </c>
      <c r="Y1816" s="97">
        <v>443073051</v>
      </c>
      <c r="Z1816" s="97">
        <v>0</v>
      </c>
      <c r="AB1816" s="2">
        <v>23006</v>
      </c>
      <c r="AC1816" s="97">
        <v>321398578</v>
      </c>
      <c r="AD1816" s="97">
        <v>6099444</v>
      </c>
      <c r="AE1816" s="97">
        <v>298154401</v>
      </c>
      <c r="AF1816" s="97">
        <v>731503</v>
      </c>
      <c r="AG1816" s="97">
        <v>154619986</v>
      </c>
      <c r="AH1816" s="97">
        <v>143534415</v>
      </c>
      <c r="AI1816" s="97">
        <v>321398578</v>
      </c>
      <c r="AJ1816" s="97">
        <v>93093627</v>
      </c>
      <c r="AK1816" s="97">
        <v>228276847</v>
      </c>
      <c r="AL1816" s="97">
        <v>194129310</v>
      </c>
      <c r="AM1816" s="97" t="s">
        <v>189</v>
      </c>
      <c r="AN1816" s="2">
        <v>23006</v>
      </c>
      <c r="AO1816" s="97">
        <v>306197136</v>
      </c>
      <c r="AP1816" s="97">
        <v>6602103</v>
      </c>
      <c r="AQ1816" s="97">
        <v>269662735</v>
      </c>
      <c r="AR1816" s="97">
        <v>608634</v>
      </c>
      <c r="AS1816" s="97">
        <v>146469807</v>
      </c>
      <c r="AT1816" s="97">
        <v>123192927</v>
      </c>
      <c r="AU1816" s="97">
        <v>306196175</v>
      </c>
      <c r="AV1816" s="97">
        <v>92140167</v>
      </c>
      <c r="AW1816" s="97">
        <v>214056969</v>
      </c>
      <c r="AX1816" s="97">
        <v>168706320</v>
      </c>
      <c r="AY1816" s="97" t="s">
        <v>189</v>
      </c>
      <c r="AZ1816" s="2">
        <v>23006</v>
      </c>
      <c r="BA1816" s="98">
        <v>292705508</v>
      </c>
      <c r="BB1816" s="2">
        <v>5796724</v>
      </c>
      <c r="BC1816" s="2">
        <v>278477709</v>
      </c>
      <c r="BD1816" s="2">
        <v>383456</v>
      </c>
      <c r="BE1816" s="2">
        <v>140503284</v>
      </c>
      <c r="BF1816" s="2">
        <v>137974425</v>
      </c>
      <c r="BG1816" s="2">
        <v>292705508</v>
      </c>
      <c r="BH1816" s="2">
        <v>98213091</v>
      </c>
      <c r="BI1816" s="2">
        <v>193449781</v>
      </c>
      <c r="BJ1816" s="2">
        <v>149486457</v>
      </c>
      <c r="BK1816" s="2" t="s">
        <v>189</v>
      </c>
      <c r="BL1816" s="2">
        <v>23006</v>
      </c>
      <c r="BM1816" s="2">
        <v>279748978</v>
      </c>
      <c r="BN1816" s="2">
        <v>6103849</v>
      </c>
      <c r="BO1816" s="2">
        <v>248551383</v>
      </c>
      <c r="BP1816" s="2">
        <v>752974</v>
      </c>
      <c r="BQ1816" s="2">
        <v>130306000</v>
      </c>
      <c r="BR1816" s="2">
        <v>118245383</v>
      </c>
      <c r="BS1816" s="2">
        <v>279748978</v>
      </c>
      <c r="BT1816" s="2">
        <v>78576917</v>
      </c>
      <c r="BU1816" s="2">
        <v>201172061</v>
      </c>
      <c r="BV1816" s="2">
        <v>147580198</v>
      </c>
      <c r="BW1816" s="2" t="s">
        <v>189</v>
      </c>
      <c r="BX1816" s="2">
        <v>23006</v>
      </c>
      <c r="BY1816" s="2">
        <v>238631615</v>
      </c>
      <c r="BZ1816" s="2">
        <v>3077516</v>
      </c>
      <c r="CA1816" s="2">
        <v>233433503</v>
      </c>
      <c r="CB1816" s="2">
        <v>528329</v>
      </c>
      <c r="CC1816" s="2">
        <v>121592375</v>
      </c>
      <c r="CD1816" s="2">
        <v>111841128</v>
      </c>
      <c r="CE1816" s="2">
        <v>238631615</v>
      </c>
      <c r="CF1816" s="2">
        <v>72039911</v>
      </c>
      <c r="CG1816" s="2">
        <v>166591704</v>
      </c>
      <c r="CH1816" s="2">
        <v>125698003</v>
      </c>
      <c r="CI1816" s="2" t="s">
        <v>189</v>
      </c>
      <c r="CJ1816" s="2">
        <v>23006</v>
      </c>
      <c r="CK1816" s="97">
        <v>245891032</v>
      </c>
      <c r="CL1816" s="97" t="e">
        <v>#N/A</v>
      </c>
      <c r="CM1816" s="97" t="e">
        <v>#N/A</v>
      </c>
      <c r="CN1816" s="2">
        <v>498645</v>
      </c>
      <c r="CO1816" s="100" t="e">
        <v>#N/A</v>
      </c>
      <c r="CP1816" s="97" t="e">
        <v>#N/A</v>
      </c>
      <c r="CQ1816" s="97">
        <v>245891032</v>
      </c>
      <c r="CR1816" s="97">
        <v>93015767</v>
      </c>
      <c r="CS1816" s="97">
        <v>152875265</v>
      </c>
      <c r="CT1816" s="2">
        <v>122633464</v>
      </c>
      <c r="CU1816" s="2" t="s">
        <v>189</v>
      </c>
    </row>
    <row r="1817" spans="1:99" x14ac:dyDescent="0.25">
      <c r="A1817" s="2">
        <v>22012</v>
      </c>
      <c r="B1817" s="2">
        <v>388560024</v>
      </c>
      <c r="C1817" s="2">
        <v>110548902</v>
      </c>
      <c r="D1817" s="2">
        <v>261474025</v>
      </c>
      <c r="E1817" s="2">
        <v>74825654</v>
      </c>
      <c r="F1817" s="2">
        <v>159313943</v>
      </c>
      <c r="G1817" s="2">
        <v>102160082</v>
      </c>
      <c r="H1817" s="2">
        <v>388560024</v>
      </c>
      <c r="I1817" s="2">
        <v>97028441</v>
      </c>
      <c r="J1817" s="2">
        <v>90647758</v>
      </c>
      <c r="K1817" s="2">
        <v>285509338</v>
      </c>
      <c r="L1817" s="2">
        <v>143357643</v>
      </c>
      <c r="N1817" s="2">
        <v>22012</v>
      </c>
      <c r="O1817" s="97">
        <v>470278885</v>
      </c>
      <c r="P1817" s="97">
        <v>142401355</v>
      </c>
      <c r="Q1817" s="97">
        <v>285428290</v>
      </c>
      <c r="R1817" s="97">
        <v>101691356</v>
      </c>
      <c r="S1817" s="97">
        <v>132761081</v>
      </c>
      <c r="T1817" s="97">
        <v>152667209</v>
      </c>
      <c r="U1817" s="97">
        <v>470278885</v>
      </c>
      <c r="V1817" s="97">
        <v>210656185</v>
      </c>
      <c r="W1817" s="97">
        <v>198885859</v>
      </c>
      <c r="X1817" s="97">
        <v>249669764</v>
      </c>
      <c r="Y1817" s="97">
        <v>135306945</v>
      </c>
      <c r="Z1817" s="97">
        <v>0</v>
      </c>
      <c r="AB1817" s="2">
        <v>23007</v>
      </c>
      <c r="AC1817" s="97">
        <v>279906671</v>
      </c>
      <c r="AD1817" s="97">
        <v>44325277</v>
      </c>
      <c r="AE1817" s="97">
        <v>234591418</v>
      </c>
      <c r="AF1817" s="97">
        <v>20244881</v>
      </c>
      <c r="AG1817" s="97">
        <v>157199297</v>
      </c>
      <c r="AH1817" s="97">
        <v>77392121</v>
      </c>
      <c r="AI1817" s="97" t="e">
        <v>#N/A</v>
      </c>
      <c r="AJ1817" s="97" t="e">
        <v>#N/A</v>
      </c>
      <c r="AK1817" s="97" t="e">
        <v>#N/A</v>
      </c>
      <c r="AL1817" s="97" t="e">
        <v>#N/A</v>
      </c>
      <c r="AM1817" s="97" t="e">
        <v>#N/A</v>
      </c>
      <c r="AN1817" s="2">
        <v>23007</v>
      </c>
      <c r="AO1817" s="97" t="e">
        <v>#N/A</v>
      </c>
      <c r="AP1817" s="97">
        <v>34447353</v>
      </c>
      <c r="AQ1817" s="97">
        <v>217542106</v>
      </c>
      <c r="AR1817" s="97">
        <v>0</v>
      </c>
      <c r="AS1817" s="97" t="e">
        <v>#N/A</v>
      </c>
      <c r="AT1817" s="97" t="e">
        <v>#N/A</v>
      </c>
      <c r="AU1817" s="97" t="e">
        <v>#N/A</v>
      </c>
      <c r="AV1817" s="97" t="e">
        <v>#N/A</v>
      </c>
      <c r="AW1817" s="97" t="e">
        <v>#N/A</v>
      </c>
      <c r="AX1817" s="97" t="e">
        <v>#N/A</v>
      </c>
      <c r="AY1817" s="97" t="e">
        <v>#N/A</v>
      </c>
      <c r="AZ1817" s="2">
        <v>23007</v>
      </c>
      <c r="BA1817" s="98">
        <v>267944858</v>
      </c>
      <c r="BB1817" s="2">
        <v>44624171</v>
      </c>
      <c r="BC1817" s="2">
        <v>223320687</v>
      </c>
      <c r="BD1817" s="2">
        <v>8894527</v>
      </c>
      <c r="BE1817" s="2">
        <v>147934046</v>
      </c>
      <c r="BF1817" s="2">
        <v>75386641</v>
      </c>
      <c r="BG1817" s="2" t="e">
        <v>#N/A</v>
      </c>
      <c r="BH1817" s="2" t="e">
        <v>#N/A</v>
      </c>
      <c r="BI1817" s="2" t="e">
        <v>#N/A</v>
      </c>
      <c r="BJ1817" s="2" t="e">
        <v>#N/A</v>
      </c>
      <c r="BK1817" s="2" t="e">
        <v>#N/A</v>
      </c>
      <c r="BL1817" s="2">
        <v>23007</v>
      </c>
      <c r="BM1817" s="2">
        <v>255657763</v>
      </c>
      <c r="BN1817" s="2">
        <v>33175282</v>
      </c>
      <c r="BO1817" s="2">
        <v>222482481</v>
      </c>
      <c r="BP1817" s="2">
        <v>8456673</v>
      </c>
      <c r="BQ1817" s="2">
        <v>135666000</v>
      </c>
      <c r="BR1817" s="2">
        <v>86816481</v>
      </c>
      <c r="BS1817" s="2" t="e">
        <v>#N/A</v>
      </c>
      <c r="BT1817" s="2" t="e">
        <v>#N/A</v>
      </c>
      <c r="BU1817" s="2" t="e">
        <v>#N/A</v>
      </c>
      <c r="BV1817" s="2" t="e">
        <v>#N/A</v>
      </c>
      <c r="BW1817" s="2" t="e">
        <v>#N/A</v>
      </c>
      <c r="BX1817" s="2">
        <v>23007</v>
      </c>
      <c r="BY1817" s="2">
        <v>227683503</v>
      </c>
      <c r="BZ1817" s="2">
        <v>57716894</v>
      </c>
      <c r="CA1817" s="2">
        <v>169966609</v>
      </c>
      <c r="CB1817" s="2">
        <v>21581222</v>
      </c>
      <c r="CC1817" s="2">
        <v>120624269</v>
      </c>
      <c r="CD1817" s="2">
        <v>49342340</v>
      </c>
      <c r="CE1817" s="2" t="e">
        <v>#N/A</v>
      </c>
      <c r="CF1817" s="2" t="e">
        <v>#N/A</v>
      </c>
      <c r="CG1817" s="2" t="e">
        <v>#N/A</v>
      </c>
      <c r="CH1817" s="2" t="e">
        <v>#N/A</v>
      </c>
      <c r="CI1817" s="2" t="e">
        <v>#N/A</v>
      </c>
      <c r="CJ1817" s="2">
        <v>23007</v>
      </c>
      <c r="CK1817" s="97">
        <v>232633704</v>
      </c>
      <c r="CL1817" s="97" t="e">
        <v>#N/A</v>
      </c>
      <c r="CM1817" s="97" t="e">
        <v>#N/A</v>
      </c>
      <c r="CN1817" s="2">
        <v>5979188</v>
      </c>
      <c r="CO1817" s="100" t="e">
        <v>#N/A</v>
      </c>
      <c r="CP1817" s="97" t="e">
        <v>#N/A</v>
      </c>
      <c r="CQ1817" s="97" t="e">
        <v>#N/A</v>
      </c>
      <c r="CR1817" s="97" t="e">
        <v>#N/A</v>
      </c>
      <c r="CS1817" s="97" t="e">
        <v>#N/A</v>
      </c>
      <c r="CT1817" s="2" t="e">
        <v>#N/A</v>
      </c>
      <c r="CU1817" s="2" t="e">
        <v>#N/A</v>
      </c>
    </row>
    <row r="1818" spans="1:99" x14ac:dyDescent="0.25">
      <c r="A1818" s="2">
        <v>22013</v>
      </c>
      <c r="B1818" s="2">
        <v>181532943</v>
      </c>
      <c r="C1818" s="2">
        <v>4135044</v>
      </c>
      <c r="D1818" s="2">
        <v>177397899</v>
      </c>
      <c r="E1818" s="2">
        <v>1688817</v>
      </c>
      <c r="F1818" s="2">
        <v>127836649</v>
      </c>
      <c r="G1818" s="2">
        <v>49561250</v>
      </c>
      <c r="H1818" s="2">
        <v>181532943</v>
      </c>
      <c r="I1818" s="2">
        <v>41297159</v>
      </c>
      <c r="J1818" s="2">
        <v>40605132</v>
      </c>
      <c r="K1818" s="2">
        <v>137767209</v>
      </c>
      <c r="L1818" s="2">
        <v>72075868</v>
      </c>
      <c r="N1818" s="2">
        <v>22013</v>
      </c>
      <c r="O1818" s="97">
        <v>163664424</v>
      </c>
      <c r="P1818" s="97">
        <v>3380353</v>
      </c>
      <c r="Q1818" s="97">
        <v>154595515</v>
      </c>
      <c r="R1818" s="97">
        <v>1676742</v>
      </c>
      <c r="S1818" s="97">
        <v>108555207</v>
      </c>
      <c r="T1818" s="97">
        <v>46040308</v>
      </c>
      <c r="U1818" s="97">
        <v>163664424</v>
      </c>
      <c r="V1818" s="97">
        <v>44523686</v>
      </c>
      <c r="W1818" s="97">
        <v>44009180</v>
      </c>
      <c r="X1818" s="97">
        <v>119140738</v>
      </c>
      <c r="Y1818" s="97">
        <v>66599384</v>
      </c>
      <c r="Z1818" s="97">
        <v>0</v>
      </c>
      <c r="AB1818" s="2">
        <v>23008</v>
      </c>
      <c r="AC1818" s="97">
        <v>2207903548</v>
      </c>
      <c r="AD1818" s="97">
        <v>1480937393</v>
      </c>
      <c r="AE1818" s="97">
        <v>678073917</v>
      </c>
      <c r="AF1818" s="97">
        <v>878685330</v>
      </c>
      <c r="AG1818" s="97">
        <v>312650478</v>
      </c>
      <c r="AH1818" s="97">
        <v>365423439</v>
      </c>
      <c r="AI1818" s="97">
        <v>2207903548</v>
      </c>
      <c r="AJ1818" s="97">
        <v>323193459</v>
      </c>
      <c r="AK1818" s="97">
        <v>1805143574</v>
      </c>
      <c r="AL1818" s="97">
        <v>861967109</v>
      </c>
      <c r="AM1818" s="97" t="s">
        <v>189</v>
      </c>
      <c r="AN1818" s="2">
        <v>23008</v>
      </c>
      <c r="AO1818" s="97">
        <v>2373749041</v>
      </c>
      <c r="AP1818" s="97">
        <v>1716228064</v>
      </c>
      <c r="AQ1818" s="97">
        <v>657520977</v>
      </c>
      <c r="AR1818" s="97">
        <v>908414157</v>
      </c>
      <c r="AS1818" s="97">
        <v>302416292</v>
      </c>
      <c r="AT1818" s="97">
        <v>355104685</v>
      </c>
      <c r="AU1818" s="97">
        <v>2373749041</v>
      </c>
      <c r="AV1818" s="97">
        <v>308752053</v>
      </c>
      <c r="AW1818" s="97">
        <v>1712118432</v>
      </c>
      <c r="AX1818" s="97">
        <v>817683058</v>
      </c>
      <c r="AY1818" s="97" t="s">
        <v>189</v>
      </c>
      <c r="AZ1818" s="2">
        <v>23008</v>
      </c>
      <c r="BA1818" s="98">
        <v>2471428735</v>
      </c>
      <c r="BB1818" s="2">
        <v>1846485176</v>
      </c>
      <c r="BC1818" s="2">
        <v>624943559</v>
      </c>
      <c r="BD1818" s="2">
        <v>780806952</v>
      </c>
      <c r="BE1818" s="2">
        <v>293066815</v>
      </c>
      <c r="BF1818" s="2">
        <v>331876744</v>
      </c>
      <c r="BG1818" s="2">
        <v>2471428735</v>
      </c>
      <c r="BH1818" s="2">
        <v>421149900</v>
      </c>
      <c r="BI1818" s="2">
        <v>1693401974</v>
      </c>
      <c r="BJ1818" s="2">
        <v>686330480</v>
      </c>
      <c r="BK1818" s="2" t="s">
        <v>189</v>
      </c>
      <c r="BL1818" s="2">
        <v>23008</v>
      </c>
      <c r="BM1818" s="2">
        <v>1973842000</v>
      </c>
      <c r="BN1818" s="2">
        <v>1506549000</v>
      </c>
      <c r="BO1818" s="2">
        <v>467293000</v>
      </c>
      <c r="BP1818" s="2">
        <v>769974000</v>
      </c>
      <c r="BQ1818" s="2">
        <v>212428000</v>
      </c>
      <c r="BR1818" s="2">
        <v>254865000</v>
      </c>
      <c r="BS1818" s="2">
        <v>1973842000</v>
      </c>
      <c r="BT1818" s="2">
        <v>354360000</v>
      </c>
      <c r="BU1818" s="2">
        <v>1373309000</v>
      </c>
      <c r="BV1818" s="2">
        <v>603081000</v>
      </c>
      <c r="BW1818" s="2" t="s">
        <v>189</v>
      </c>
      <c r="BX1818" s="2">
        <v>23008</v>
      </c>
      <c r="BY1818" s="2">
        <v>1952365000</v>
      </c>
      <c r="BZ1818" s="2">
        <v>1279014000</v>
      </c>
      <c r="CA1818" s="2">
        <v>673351000</v>
      </c>
      <c r="CB1818" s="2">
        <v>672782000</v>
      </c>
      <c r="CC1818" s="2">
        <v>251559865</v>
      </c>
      <c r="CD1818" s="2">
        <v>421791135</v>
      </c>
      <c r="CE1818" s="2">
        <v>1952365000</v>
      </c>
      <c r="CF1818" s="2">
        <v>254068000</v>
      </c>
      <c r="CG1818" s="2">
        <v>1131991000</v>
      </c>
      <c r="CH1818" s="2">
        <v>532245000</v>
      </c>
      <c r="CI1818" s="2" t="s">
        <v>189</v>
      </c>
      <c r="CJ1818" s="2">
        <v>23008</v>
      </c>
      <c r="CK1818" s="97">
        <v>2273363681</v>
      </c>
      <c r="CL1818" s="97" t="e">
        <v>#N/A</v>
      </c>
      <c r="CM1818" s="97" t="e">
        <v>#N/A</v>
      </c>
      <c r="CN1818" s="2">
        <v>648355340</v>
      </c>
      <c r="CO1818" s="100" t="e">
        <v>#N/A</v>
      </c>
      <c r="CP1818" s="97" t="e">
        <v>#N/A</v>
      </c>
      <c r="CQ1818" s="97">
        <v>2273363681</v>
      </c>
      <c r="CR1818" s="97">
        <v>672591348</v>
      </c>
      <c r="CS1818" s="97">
        <v>1526565551</v>
      </c>
      <c r="CT1818" s="2">
        <v>545907653</v>
      </c>
      <c r="CU1818" s="2" t="s">
        <v>189</v>
      </c>
    </row>
    <row r="1819" spans="1:99" x14ac:dyDescent="0.25">
      <c r="A1819" s="2">
        <v>22014</v>
      </c>
      <c r="B1819" s="2">
        <v>7024990822</v>
      </c>
      <c r="C1819" s="2">
        <v>4544949816</v>
      </c>
      <c r="D1819" s="2">
        <v>2480041006</v>
      </c>
      <c r="E1819" s="2">
        <v>3480280940</v>
      </c>
      <c r="F1819" s="2">
        <v>1530160382</v>
      </c>
      <c r="G1819" s="2">
        <v>949880624</v>
      </c>
      <c r="H1819" s="2">
        <v>7024990822</v>
      </c>
      <c r="I1819" s="2">
        <v>1752000525</v>
      </c>
      <c r="J1819" s="2">
        <v>1278345970</v>
      </c>
      <c r="K1819" s="2">
        <v>4750669927</v>
      </c>
      <c r="L1819" s="2">
        <v>1696255087</v>
      </c>
      <c r="N1819" s="2">
        <v>22014</v>
      </c>
      <c r="O1819" s="97">
        <v>6563728246</v>
      </c>
      <c r="P1819" s="97">
        <v>3863949743</v>
      </c>
      <c r="Q1819" s="97">
        <v>2699778503</v>
      </c>
      <c r="R1819" s="97">
        <v>3057744749</v>
      </c>
      <c r="S1819" s="97">
        <v>1452862411</v>
      </c>
      <c r="T1819" s="97">
        <v>1246916092</v>
      </c>
      <c r="U1819" s="97">
        <v>6563728246</v>
      </c>
      <c r="V1819" s="97">
        <v>1844612012</v>
      </c>
      <c r="W1819" s="97">
        <v>1695234047</v>
      </c>
      <c r="X1819" s="97">
        <v>4405559354</v>
      </c>
      <c r="Y1819" s="97">
        <v>1640255809</v>
      </c>
      <c r="Z1819" s="97">
        <v>0</v>
      </c>
      <c r="AB1819" s="2">
        <v>23009</v>
      </c>
      <c r="AC1819" s="97">
        <v>771293123</v>
      </c>
      <c r="AD1819" s="97">
        <v>443223997</v>
      </c>
      <c r="AE1819" s="97">
        <v>268728982</v>
      </c>
      <c r="AF1819" s="97">
        <v>276576391</v>
      </c>
      <c r="AG1819" s="97">
        <v>161597110</v>
      </c>
      <c r="AH1819" s="97">
        <v>107131872</v>
      </c>
      <c r="AI1819" s="97">
        <v>771293123</v>
      </c>
      <c r="AJ1819" s="97">
        <v>59927736</v>
      </c>
      <c r="AK1819" s="97">
        <v>686907866</v>
      </c>
      <c r="AL1819" s="97">
        <v>274460204</v>
      </c>
      <c r="AM1819" s="97" t="s">
        <v>189</v>
      </c>
      <c r="AN1819" s="2">
        <v>23009</v>
      </c>
      <c r="AO1819" s="97">
        <v>938365651</v>
      </c>
      <c r="AP1819" s="97">
        <v>573094000</v>
      </c>
      <c r="AQ1819" s="97">
        <v>243148000</v>
      </c>
      <c r="AR1819" s="97">
        <v>323874000</v>
      </c>
      <c r="AS1819" s="97">
        <v>144046008</v>
      </c>
      <c r="AT1819" s="97">
        <v>99101992</v>
      </c>
      <c r="AU1819" s="97">
        <v>938365651</v>
      </c>
      <c r="AV1819" s="97">
        <v>129494261</v>
      </c>
      <c r="AW1819" s="97">
        <v>808871390</v>
      </c>
      <c r="AX1819" s="97">
        <v>282215689</v>
      </c>
      <c r="AY1819" s="97" t="s">
        <v>189</v>
      </c>
      <c r="AZ1819" s="2">
        <v>23009</v>
      </c>
      <c r="BA1819" s="98">
        <v>661424025</v>
      </c>
      <c r="BB1819" s="2">
        <v>423127113</v>
      </c>
      <c r="BC1819" s="2">
        <v>237017263</v>
      </c>
      <c r="BD1819" s="2">
        <v>234403047</v>
      </c>
      <c r="BE1819" s="2">
        <v>167573520</v>
      </c>
      <c r="BF1819" s="2">
        <v>69443743</v>
      </c>
      <c r="BG1819" s="2">
        <v>661424025</v>
      </c>
      <c r="BH1819" s="2">
        <v>154976370</v>
      </c>
      <c r="BI1819" s="2">
        <v>462905928</v>
      </c>
      <c r="BJ1819" s="2">
        <v>227816278</v>
      </c>
      <c r="BK1819" s="2" t="s">
        <v>189</v>
      </c>
      <c r="BL1819" s="2">
        <v>23009</v>
      </c>
      <c r="BM1819" s="2">
        <v>551683000</v>
      </c>
      <c r="BN1819" s="2">
        <v>324710000</v>
      </c>
      <c r="BO1819" s="2">
        <v>226973000</v>
      </c>
      <c r="BP1819" s="2">
        <v>208054000</v>
      </c>
      <c r="BQ1819" s="2">
        <v>122573000</v>
      </c>
      <c r="BR1819" s="2">
        <v>104400000</v>
      </c>
      <c r="BS1819" s="2">
        <v>551683000</v>
      </c>
      <c r="BT1819" s="2">
        <v>62852000</v>
      </c>
      <c r="BU1819" s="2">
        <v>439970000</v>
      </c>
      <c r="BV1819" s="2">
        <v>214185000</v>
      </c>
      <c r="BW1819" s="2" t="s">
        <v>189</v>
      </c>
      <c r="BX1819" s="2">
        <v>23009</v>
      </c>
      <c r="BY1819" s="2">
        <v>510938060</v>
      </c>
      <c r="BZ1819" s="2">
        <v>289505424</v>
      </c>
      <c r="CA1819" s="2">
        <v>221432636</v>
      </c>
      <c r="CB1819" s="2">
        <v>171617866</v>
      </c>
      <c r="CC1819" s="2">
        <v>105435000</v>
      </c>
      <c r="CD1819" s="2">
        <v>115997636</v>
      </c>
      <c r="CE1819" s="2">
        <v>510938060</v>
      </c>
      <c r="CF1819" s="2">
        <v>60870505</v>
      </c>
      <c r="CG1819" s="2">
        <v>413841861</v>
      </c>
      <c r="CH1819" s="2">
        <v>207017219</v>
      </c>
      <c r="CI1819" s="2" t="s">
        <v>189</v>
      </c>
      <c r="CJ1819" s="2">
        <v>23009</v>
      </c>
      <c r="CK1819" s="97">
        <v>438346375</v>
      </c>
      <c r="CL1819" s="97" t="e">
        <v>#N/A</v>
      </c>
      <c r="CM1819" s="97" t="e">
        <v>#N/A</v>
      </c>
      <c r="CN1819" s="2">
        <v>139248130</v>
      </c>
      <c r="CO1819" s="100" t="e">
        <v>#N/A</v>
      </c>
      <c r="CP1819" s="97" t="e">
        <v>#N/A</v>
      </c>
      <c r="CQ1819" s="97">
        <v>438346375</v>
      </c>
      <c r="CR1819" s="97">
        <v>68012565</v>
      </c>
      <c r="CS1819" s="97">
        <v>368372487</v>
      </c>
      <c r="CT1819" s="2">
        <v>175431268</v>
      </c>
      <c r="CU1819" s="2" t="s">
        <v>189</v>
      </c>
    </row>
    <row r="1820" spans="1:99" x14ac:dyDescent="0.25">
      <c r="A1820" s="2">
        <v>22015</v>
      </c>
      <c r="B1820" s="2">
        <v>164235293</v>
      </c>
      <c r="C1820" s="2">
        <v>11024508</v>
      </c>
      <c r="D1820" s="2">
        <v>153210785</v>
      </c>
      <c r="E1820" s="2">
        <v>2343986</v>
      </c>
      <c r="F1820" s="2">
        <v>114320456</v>
      </c>
      <c r="G1820" s="2">
        <v>38890329</v>
      </c>
      <c r="H1820" s="2">
        <v>164235293</v>
      </c>
      <c r="I1820" s="2">
        <v>30277178</v>
      </c>
      <c r="J1820" s="2">
        <v>23791413</v>
      </c>
      <c r="K1820" s="2">
        <v>119391605</v>
      </c>
      <c r="L1820" s="2">
        <v>43692396</v>
      </c>
      <c r="N1820" s="2">
        <v>22015</v>
      </c>
      <c r="O1820" s="97">
        <v>133240944</v>
      </c>
      <c r="P1820" s="97">
        <v>8320933</v>
      </c>
      <c r="Q1820" s="97">
        <v>119378727</v>
      </c>
      <c r="R1820" s="97">
        <v>2115135</v>
      </c>
      <c r="S1820" s="97">
        <v>94398572</v>
      </c>
      <c r="T1820" s="97">
        <v>24980155</v>
      </c>
      <c r="U1820" s="97">
        <v>133240944</v>
      </c>
      <c r="V1820" s="97">
        <v>38022571</v>
      </c>
      <c r="W1820" s="97">
        <v>36237568</v>
      </c>
      <c r="X1820" s="97">
        <v>95218373</v>
      </c>
      <c r="Y1820" s="97">
        <v>42482448</v>
      </c>
      <c r="Z1820" s="97">
        <v>0</v>
      </c>
      <c r="AB1820" s="2">
        <v>23010</v>
      </c>
      <c r="AC1820" s="97">
        <v>271155717</v>
      </c>
      <c r="AD1820" s="97">
        <v>30598701</v>
      </c>
      <c r="AE1820" s="97">
        <v>236882749</v>
      </c>
      <c r="AF1820" s="97">
        <v>11978074</v>
      </c>
      <c r="AG1820" s="97">
        <v>141510382</v>
      </c>
      <c r="AH1820" s="97">
        <v>95372367</v>
      </c>
      <c r="AI1820" s="97">
        <v>271155717</v>
      </c>
      <c r="AJ1820" s="97">
        <v>72397877</v>
      </c>
      <c r="AK1820" s="97">
        <v>198757840</v>
      </c>
      <c r="AL1820" s="97">
        <v>95673143</v>
      </c>
      <c r="AM1820" s="97" t="s">
        <v>189</v>
      </c>
      <c r="AN1820" s="2">
        <v>23010</v>
      </c>
      <c r="AO1820" s="97" t="e">
        <v>#N/A</v>
      </c>
      <c r="AP1820" s="97">
        <v>44997861</v>
      </c>
      <c r="AQ1820" s="97">
        <v>223532388</v>
      </c>
      <c r="AR1820" s="97">
        <v>0</v>
      </c>
      <c r="AS1820" s="97" t="e">
        <v>#N/A</v>
      </c>
      <c r="AT1820" s="97" t="e">
        <v>#N/A</v>
      </c>
      <c r="AU1820" s="97">
        <v>268530249</v>
      </c>
      <c r="AV1820" s="97">
        <v>76714107</v>
      </c>
      <c r="AW1820" s="97" t="e">
        <v>#N/A</v>
      </c>
      <c r="AX1820" s="97">
        <v>85180715</v>
      </c>
      <c r="AY1820" s="97" t="s">
        <v>189</v>
      </c>
      <c r="AZ1820" s="2">
        <v>23010</v>
      </c>
      <c r="BA1820" s="98">
        <v>265600325</v>
      </c>
      <c r="BB1820" s="2">
        <v>30550187</v>
      </c>
      <c r="BC1820" s="2">
        <v>235050138</v>
      </c>
      <c r="BD1820" s="2">
        <v>14549765</v>
      </c>
      <c r="BE1820" s="2">
        <v>126438380</v>
      </c>
      <c r="BF1820" s="2">
        <v>108611758</v>
      </c>
      <c r="BG1820" s="2">
        <v>265600325</v>
      </c>
      <c r="BH1820" s="2">
        <v>85435868</v>
      </c>
      <c r="BI1820" s="2">
        <v>177094911</v>
      </c>
      <c r="BJ1820" s="2">
        <v>78481594</v>
      </c>
      <c r="BK1820" s="2" t="s">
        <v>189</v>
      </c>
      <c r="BL1820" s="2">
        <v>23010</v>
      </c>
      <c r="BM1820" s="2">
        <v>230218328</v>
      </c>
      <c r="BN1820" s="2">
        <v>26871409</v>
      </c>
      <c r="BO1820" s="2">
        <v>201941029</v>
      </c>
      <c r="BP1820" s="2">
        <v>12305557</v>
      </c>
      <c r="BQ1820" s="2">
        <v>114745000</v>
      </c>
      <c r="BR1820" s="2">
        <v>87196029</v>
      </c>
      <c r="BS1820" s="2">
        <v>230218328</v>
      </c>
      <c r="BT1820" s="2">
        <v>61862335</v>
      </c>
      <c r="BU1820" s="2">
        <v>168355993</v>
      </c>
      <c r="BV1820" s="2">
        <v>68471302</v>
      </c>
      <c r="BW1820" s="2" t="s">
        <v>189</v>
      </c>
      <c r="BX1820" s="2">
        <v>23010</v>
      </c>
      <c r="BY1820" s="2">
        <v>193667743</v>
      </c>
      <c r="BZ1820" s="2">
        <v>18158039</v>
      </c>
      <c r="CA1820" s="2">
        <v>175509704</v>
      </c>
      <c r="CB1820" s="2">
        <v>8600634</v>
      </c>
      <c r="CC1820" s="2">
        <v>105063000</v>
      </c>
      <c r="CD1820" s="2">
        <v>70446704</v>
      </c>
      <c r="CE1820" s="2">
        <v>193667743</v>
      </c>
      <c r="CF1820" s="2">
        <v>45251562</v>
      </c>
      <c r="CG1820" s="2">
        <v>136259578</v>
      </c>
      <c r="CH1820" s="2">
        <v>75658285</v>
      </c>
      <c r="CI1820" s="2" t="s">
        <v>189</v>
      </c>
      <c r="CJ1820" s="2">
        <v>23010</v>
      </c>
      <c r="CK1820" s="97">
        <v>190877801</v>
      </c>
      <c r="CL1820" s="97" t="e">
        <v>#N/A</v>
      </c>
      <c r="CM1820" s="97" t="e">
        <v>#N/A</v>
      </c>
      <c r="CN1820" s="2">
        <v>8019466</v>
      </c>
      <c r="CO1820" s="100" t="e">
        <v>#N/A</v>
      </c>
      <c r="CP1820" s="97" t="e">
        <v>#N/A</v>
      </c>
      <c r="CQ1820" s="97">
        <v>190877801</v>
      </c>
      <c r="CR1820" s="97">
        <v>55100503</v>
      </c>
      <c r="CS1820" s="97">
        <v>133197997</v>
      </c>
      <c r="CT1820" s="2">
        <v>66919198</v>
      </c>
      <c r="CU1820" s="2" t="s">
        <v>189</v>
      </c>
    </row>
    <row r="1821" spans="1:99" x14ac:dyDescent="0.25">
      <c r="A1821" s="2">
        <v>22016</v>
      </c>
      <c r="B1821" s="2">
        <v>1382650602</v>
      </c>
      <c r="C1821" s="2">
        <v>610738326</v>
      </c>
      <c r="D1821" s="2">
        <v>771912276</v>
      </c>
      <c r="E1821" s="2">
        <v>440706773</v>
      </c>
      <c r="F1821" s="2">
        <v>444774406</v>
      </c>
      <c r="G1821" s="2">
        <v>327137870</v>
      </c>
      <c r="H1821" s="2">
        <v>1382650602</v>
      </c>
      <c r="I1821" s="2">
        <v>92611181</v>
      </c>
      <c r="J1821" s="2">
        <v>70998219</v>
      </c>
      <c r="K1821" s="2">
        <v>1121731537</v>
      </c>
      <c r="L1821" s="2">
        <v>470385351</v>
      </c>
      <c r="N1821" s="2">
        <v>22016</v>
      </c>
      <c r="O1821" s="97">
        <v>1287742557</v>
      </c>
      <c r="P1821" s="97">
        <v>593570288</v>
      </c>
      <c r="Q1821" s="97">
        <v>694172269</v>
      </c>
      <c r="R1821" s="97">
        <v>397469634</v>
      </c>
      <c r="S1821" s="97">
        <v>416414381</v>
      </c>
      <c r="T1821" s="97">
        <v>277757888</v>
      </c>
      <c r="U1821" s="97">
        <v>1287742557</v>
      </c>
      <c r="V1821" s="97">
        <v>219433112</v>
      </c>
      <c r="W1821" s="97" t="e">
        <v>#N/A</v>
      </c>
      <c r="X1821" s="97">
        <v>910545659</v>
      </c>
      <c r="Y1821" s="97">
        <v>416864421</v>
      </c>
      <c r="Z1821" s="97">
        <v>0</v>
      </c>
      <c r="AB1821" s="2">
        <v>23011</v>
      </c>
      <c r="AC1821" s="97">
        <v>473199918</v>
      </c>
      <c r="AD1821" s="97">
        <v>297558384</v>
      </c>
      <c r="AE1821" s="97">
        <v>157082994</v>
      </c>
      <c r="AF1821" s="97">
        <v>189814754</v>
      </c>
      <c r="AG1821" s="97">
        <v>111756897</v>
      </c>
      <c r="AH1821" s="97">
        <v>45326097</v>
      </c>
      <c r="AI1821" s="97">
        <v>473199917</v>
      </c>
      <c r="AJ1821" s="97">
        <v>65249082</v>
      </c>
      <c r="AK1821" s="97">
        <v>375453280</v>
      </c>
      <c r="AL1821" s="97">
        <v>212050061</v>
      </c>
      <c r="AM1821" s="97">
        <v>8407620</v>
      </c>
      <c r="AN1821" s="2">
        <v>23011</v>
      </c>
      <c r="AO1821" s="97" t="e">
        <v>#N/A</v>
      </c>
      <c r="AP1821" s="97">
        <v>250691768</v>
      </c>
      <c r="AQ1821" s="97">
        <v>146622965</v>
      </c>
      <c r="AR1821" s="97" t="e">
        <v>#N/A</v>
      </c>
      <c r="AS1821" s="97" t="e">
        <v>#N/A</v>
      </c>
      <c r="AT1821" s="97" t="e">
        <v>#N/A</v>
      </c>
      <c r="AU1821" s="97">
        <v>481693051</v>
      </c>
      <c r="AV1821" s="97">
        <v>39747877</v>
      </c>
      <c r="AW1821" s="97" t="e">
        <v>#N/A</v>
      </c>
      <c r="AX1821" s="97">
        <v>211145033</v>
      </c>
      <c r="AY1821" s="97" t="s">
        <v>189</v>
      </c>
      <c r="AZ1821" s="2">
        <v>23011</v>
      </c>
      <c r="BA1821" s="98">
        <v>451177022</v>
      </c>
      <c r="BB1821" s="2" t="e">
        <v>#N/A</v>
      </c>
      <c r="BC1821" s="2" t="e">
        <v>#N/A</v>
      </c>
      <c r="BD1821" s="2">
        <v>163953539</v>
      </c>
      <c r="BE1821" s="2">
        <v>123674364</v>
      </c>
      <c r="BF1821" s="2">
        <v>30056257</v>
      </c>
      <c r="BG1821" s="2">
        <v>451177022</v>
      </c>
      <c r="BH1821" s="2">
        <v>80333847</v>
      </c>
      <c r="BI1821" s="2">
        <v>370446244</v>
      </c>
      <c r="BJ1821" s="2">
        <v>216173530</v>
      </c>
      <c r="BK1821" s="2" t="s">
        <v>189</v>
      </c>
      <c r="BL1821" s="2">
        <v>23011</v>
      </c>
      <c r="BM1821" s="2">
        <v>425867063</v>
      </c>
      <c r="BN1821" s="2" t="e">
        <v>#N/A</v>
      </c>
      <c r="BO1821" s="2" t="e">
        <v>#N/A</v>
      </c>
      <c r="BP1821" s="2">
        <v>107199404</v>
      </c>
      <c r="BQ1821" s="2">
        <v>92308000</v>
      </c>
      <c r="BR1821" s="2">
        <v>150807140</v>
      </c>
      <c r="BS1821" s="2">
        <v>425867063</v>
      </c>
      <c r="BT1821" s="2">
        <v>99833976</v>
      </c>
      <c r="BU1821" s="2">
        <v>325899019</v>
      </c>
      <c r="BV1821" s="2">
        <v>183753561</v>
      </c>
      <c r="BW1821" s="2" t="s">
        <v>189</v>
      </c>
      <c r="BX1821" s="2">
        <v>23011</v>
      </c>
      <c r="BY1821" s="2">
        <v>237335845</v>
      </c>
      <c r="BZ1821" s="2" t="e">
        <v>#N/A</v>
      </c>
      <c r="CA1821" s="2" t="e">
        <v>#N/A</v>
      </c>
      <c r="CB1821" s="2">
        <v>88279352</v>
      </c>
      <c r="CC1821" s="2">
        <v>76043000</v>
      </c>
      <c r="CD1821" s="2">
        <v>16254880</v>
      </c>
      <c r="CE1821" s="2">
        <v>237335845</v>
      </c>
      <c r="CF1821" s="2">
        <v>49053671</v>
      </c>
      <c r="CG1821" s="2">
        <v>188282174</v>
      </c>
      <c r="CH1821" s="2">
        <v>88697975</v>
      </c>
      <c r="CI1821" s="2" t="s">
        <v>189</v>
      </c>
      <c r="CJ1821" s="2">
        <v>23011</v>
      </c>
      <c r="CK1821" s="97" t="e">
        <v>#N/A</v>
      </c>
      <c r="CL1821" s="97" t="e">
        <v>#N/A</v>
      </c>
      <c r="CM1821" s="97" t="e">
        <v>#N/A</v>
      </c>
      <c r="CN1821" s="2" t="e">
        <v>#N/A</v>
      </c>
      <c r="CO1821" s="100" t="e">
        <v>#N/A</v>
      </c>
      <c r="CP1821" s="97" t="e">
        <v>#N/A</v>
      </c>
      <c r="CQ1821" s="97" t="e">
        <v>#N/A</v>
      </c>
      <c r="CR1821" s="97" t="e">
        <v>#N/A</v>
      </c>
      <c r="CS1821" s="97" t="e">
        <v>#N/A</v>
      </c>
      <c r="CT1821" s="2" t="e">
        <v>#N/A</v>
      </c>
      <c r="CU1821" s="2" t="e">
        <v>#N/A</v>
      </c>
    </row>
    <row r="1822" spans="1:99" x14ac:dyDescent="0.25">
      <c r="A1822" s="2">
        <v>22017</v>
      </c>
      <c r="B1822" s="2">
        <v>460920388</v>
      </c>
      <c r="C1822" s="2">
        <v>149704709</v>
      </c>
      <c r="D1822" s="2">
        <v>311215679</v>
      </c>
      <c r="E1822" s="2">
        <v>114533867</v>
      </c>
      <c r="F1822" s="2">
        <v>181539521</v>
      </c>
      <c r="G1822" s="2">
        <v>129676158</v>
      </c>
      <c r="H1822" s="2">
        <v>460920388</v>
      </c>
      <c r="I1822" s="2">
        <v>98421627</v>
      </c>
      <c r="J1822" s="2">
        <v>90600059</v>
      </c>
      <c r="K1822" s="2">
        <v>357250975</v>
      </c>
      <c r="L1822" s="2">
        <v>132709574</v>
      </c>
      <c r="N1822" s="2">
        <v>22017</v>
      </c>
      <c r="O1822" s="97">
        <v>363755130</v>
      </c>
      <c r="P1822" s="97">
        <v>133453842</v>
      </c>
      <c r="Q1822" s="97">
        <v>230301288</v>
      </c>
      <c r="R1822" s="97">
        <v>106379360</v>
      </c>
      <c r="S1822" s="97">
        <v>140145469</v>
      </c>
      <c r="T1822" s="97">
        <v>90155819</v>
      </c>
      <c r="U1822" s="97">
        <v>363755130</v>
      </c>
      <c r="V1822" s="97">
        <v>69743096</v>
      </c>
      <c r="W1822" s="97">
        <v>60688878</v>
      </c>
      <c r="X1822" s="97">
        <v>275212689</v>
      </c>
      <c r="Y1822" s="97">
        <v>123578943</v>
      </c>
      <c r="Z1822" s="97">
        <v>0</v>
      </c>
      <c r="AB1822" s="2">
        <v>24001</v>
      </c>
      <c r="AC1822" s="97">
        <v>96635783</v>
      </c>
      <c r="AD1822" s="97">
        <v>7029743</v>
      </c>
      <c r="AE1822" s="97">
        <v>89606040</v>
      </c>
      <c r="AF1822" s="97">
        <v>1527199</v>
      </c>
      <c r="AG1822" s="97">
        <v>33551000</v>
      </c>
      <c r="AH1822" s="97">
        <v>56055040</v>
      </c>
      <c r="AI1822" s="97">
        <v>96635783</v>
      </c>
      <c r="AJ1822" s="97">
        <v>35868249</v>
      </c>
      <c r="AK1822" s="97">
        <v>57791272</v>
      </c>
      <c r="AL1822" s="97">
        <v>22047990</v>
      </c>
      <c r="AM1822" s="97" t="s">
        <v>189</v>
      </c>
      <c r="AN1822" s="2">
        <v>24001</v>
      </c>
      <c r="AO1822" s="97">
        <v>95298272</v>
      </c>
      <c r="AP1822" s="97">
        <v>6872200</v>
      </c>
      <c r="AQ1822" s="97">
        <v>82623170</v>
      </c>
      <c r="AR1822" s="97">
        <v>1727839</v>
      </c>
      <c r="AS1822" s="97">
        <v>34097000</v>
      </c>
      <c r="AT1822" s="97">
        <v>48526170</v>
      </c>
      <c r="AU1822" s="97">
        <v>95298273</v>
      </c>
      <c r="AV1822" s="97">
        <v>32793396</v>
      </c>
      <c r="AW1822" s="97">
        <v>62023386</v>
      </c>
      <c r="AX1822" s="97">
        <v>21916911</v>
      </c>
      <c r="AY1822" s="97" t="s">
        <v>189</v>
      </c>
      <c r="AZ1822" s="2">
        <v>24001</v>
      </c>
      <c r="BA1822" s="98">
        <v>84967514</v>
      </c>
      <c r="BB1822" s="2">
        <v>9438858</v>
      </c>
      <c r="BC1822" s="2">
        <v>75528656</v>
      </c>
      <c r="BD1822" s="2">
        <v>1521354</v>
      </c>
      <c r="BE1822" s="2">
        <v>29199000</v>
      </c>
      <c r="BF1822" s="2">
        <v>46329656</v>
      </c>
      <c r="BG1822" s="2">
        <v>84967514</v>
      </c>
      <c r="BH1822" s="2">
        <v>27636364</v>
      </c>
      <c r="BI1822" s="2">
        <v>56666818</v>
      </c>
      <c r="BJ1822" s="2">
        <v>19467812</v>
      </c>
      <c r="BK1822" s="2" t="s">
        <v>189</v>
      </c>
      <c r="BL1822" s="2">
        <v>24001</v>
      </c>
      <c r="BM1822" s="2">
        <v>86238066</v>
      </c>
      <c r="BN1822" s="2">
        <v>5292673</v>
      </c>
      <c r="BO1822" s="2">
        <v>74706345</v>
      </c>
      <c r="BP1822" s="2">
        <v>1277048</v>
      </c>
      <c r="BQ1822" s="2">
        <v>25818000</v>
      </c>
      <c r="BR1822" s="2">
        <v>48888345</v>
      </c>
      <c r="BS1822" s="2">
        <v>86238066</v>
      </c>
      <c r="BT1822" s="2">
        <v>25269077</v>
      </c>
      <c r="BU1822" s="2">
        <v>55938652</v>
      </c>
      <c r="BV1822" s="2">
        <v>20074540</v>
      </c>
      <c r="BW1822" s="2" t="s">
        <v>189</v>
      </c>
      <c r="BX1822" s="2">
        <v>24001</v>
      </c>
      <c r="BY1822" s="2">
        <v>69247200</v>
      </c>
      <c r="BZ1822" s="2">
        <v>4981936</v>
      </c>
      <c r="CA1822" s="2">
        <v>61824625</v>
      </c>
      <c r="CB1822" s="2">
        <v>1329261</v>
      </c>
      <c r="CC1822" s="2">
        <v>22912000</v>
      </c>
      <c r="CD1822" s="2">
        <v>38912625</v>
      </c>
      <c r="CE1822" s="2">
        <v>69247200</v>
      </c>
      <c r="CF1822" s="2">
        <v>29419167</v>
      </c>
      <c r="CG1822" s="2">
        <v>39722903</v>
      </c>
      <c r="CH1822" s="2">
        <v>18888202</v>
      </c>
      <c r="CI1822" s="2" t="s">
        <v>189</v>
      </c>
      <c r="CJ1822" s="2">
        <v>24001</v>
      </c>
      <c r="CK1822" s="97">
        <v>65624536</v>
      </c>
      <c r="CL1822" s="97" t="e">
        <v>#N/A</v>
      </c>
      <c r="CM1822" s="97" t="e">
        <v>#N/A</v>
      </c>
      <c r="CN1822" s="2">
        <v>981790</v>
      </c>
      <c r="CO1822" s="100" t="e">
        <v>#N/A</v>
      </c>
      <c r="CP1822" s="97" t="e">
        <v>#N/A</v>
      </c>
      <c r="CQ1822" s="97">
        <v>65624536</v>
      </c>
      <c r="CR1822" s="97">
        <v>18908565</v>
      </c>
      <c r="CS1822" s="97">
        <v>42323327</v>
      </c>
      <c r="CT1822" s="2">
        <v>19803382</v>
      </c>
      <c r="CU1822" s="2" t="s">
        <v>189</v>
      </c>
    </row>
    <row r="1823" spans="1:99" x14ac:dyDescent="0.25">
      <c r="A1823" s="2">
        <v>22018</v>
      </c>
      <c r="B1823" s="2">
        <v>227976744</v>
      </c>
      <c r="C1823" s="2">
        <v>11291669</v>
      </c>
      <c r="D1823" s="2">
        <v>206736451</v>
      </c>
      <c r="E1823" s="2">
        <v>6984838</v>
      </c>
      <c r="F1823" s="2">
        <v>140989402</v>
      </c>
      <c r="G1823" s="2">
        <v>65747049</v>
      </c>
      <c r="H1823" s="2">
        <v>227976744</v>
      </c>
      <c r="I1823" s="2">
        <v>51303505</v>
      </c>
      <c r="J1823" s="2">
        <v>49971418</v>
      </c>
      <c r="K1823" s="2">
        <v>176670444</v>
      </c>
      <c r="L1823" s="2">
        <v>80258958</v>
      </c>
      <c r="N1823" s="2">
        <v>22018</v>
      </c>
      <c r="O1823" s="97">
        <v>200363360</v>
      </c>
      <c r="P1823" s="97">
        <v>12119082</v>
      </c>
      <c r="Q1823" s="97">
        <v>185474127</v>
      </c>
      <c r="R1823" s="97">
        <v>7107736</v>
      </c>
      <c r="S1823" s="97">
        <v>115352588</v>
      </c>
      <c r="T1823" s="97">
        <v>70121539</v>
      </c>
      <c r="U1823" s="97">
        <v>200363360</v>
      </c>
      <c r="V1823" s="97">
        <v>56394479</v>
      </c>
      <c r="W1823" s="97" t="e">
        <v>#N/A</v>
      </c>
      <c r="X1823" s="97">
        <v>143968881</v>
      </c>
      <c r="Y1823" s="97">
        <v>73388461</v>
      </c>
      <c r="Z1823" s="97">
        <v>0</v>
      </c>
      <c r="AB1823" s="2">
        <v>24002</v>
      </c>
      <c r="AC1823" s="97">
        <v>44402712</v>
      </c>
      <c r="AD1823" s="97">
        <v>1267605</v>
      </c>
      <c r="AE1823" s="97">
        <v>42949708</v>
      </c>
      <c r="AF1823" s="97">
        <v>357253</v>
      </c>
      <c r="AG1823" s="97">
        <v>15753000</v>
      </c>
      <c r="AH1823" s="97">
        <v>27196708</v>
      </c>
      <c r="AI1823" s="97">
        <v>44402712</v>
      </c>
      <c r="AJ1823" s="97">
        <v>20965731</v>
      </c>
      <c r="AK1823" s="97">
        <v>23436981</v>
      </c>
      <c r="AL1823" s="97">
        <v>11528858</v>
      </c>
      <c r="AM1823" s="97" t="s">
        <v>189</v>
      </c>
      <c r="AN1823" s="2">
        <v>24002</v>
      </c>
      <c r="AO1823" s="97">
        <v>47720301</v>
      </c>
      <c r="AP1823" s="97">
        <v>1874104</v>
      </c>
      <c r="AQ1823" s="97">
        <v>45846197</v>
      </c>
      <c r="AR1823" s="97">
        <v>422011</v>
      </c>
      <c r="AS1823" s="97">
        <v>16168000</v>
      </c>
      <c r="AT1823" s="97">
        <v>29678197</v>
      </c>
      <c r="AU1823" s="97">
        <v>47720301</v>
      </c>
      <c r="AV1823" s="97">
        <v>21938289</v>
      </c>
      <c r="AW1823" s="97">
        <v>24200540</v>
      </c>
      <c r="AX1823" s="97">
        <v>11431412</v>
      </c>
      <c r="AY1823" s="97" t="s">
        <v>189</v>
      </c>
      <c r="AZ1823" s="2">
        <v>24002</v>
      </c>
      <c r="BA1823" s="98">
        <v>43396825</v>
      </c>
      <c r="BB1823" s="2">
        <v>1567984</v>
      </c>
      <c r="BC1823" s="2">
        <v>41828841</v>
      </c>
      <c r="BD1823" s="2">
        <v>581858</v>
      </c>
      <c r="BE1823" s="2">
        <v>14487976</v>
      </c>
      <c r="BF1823" s="2">
        <v>27340865</v>
      </c>
      <c r="BG1823" s="2">
        <v>43396825</v>
      </c>
      <c r="BH1823" s="2">
        <v>22255534</v>
      </c>
      <c r="BI1823" s="2">
        <v>18859821</v>
      </c>
      <c r="BJ1823" s="2">
        <v>8296798</v>
      </c>
      <c r="BK1823" s="2" t="s">
        <v>189</v>
      </c>
      <c r="BL1823" s="2">
        <v>24002</v>
      </c>
      <c r="BM1823" s="2">
        <v>44546182</v>
      </c>
      <c r="BN1823" s="2">
        <v>1568662</v>
      </c>
      <c r="BO1823" s="2">
        <v>41513691</v>
      </c>
      <c r="BP1823" s="2">
        <v>496304</v>
      </c>
      <c r="BQ1823" s="2">
        <v>13641307</v>
      </c>
      <c r="BR1823" s="2">
        <v>27872384</v>
      </c>
      <c r="BS1823" s="2">
        <v>44546182</v>
      </c>
      <c r="BT1823" s="2">
        <v>22939393</v>
      </c>
      <c r="BU1823" s="2">
        <v>21606789</v>
      </c>
      <c r="BV1823" s="2">
        <v>10950171</v>
      </c>
      <c r="BW1823" s="2" t="s">
        <v>189</v>
      </c>
      <c r="BX1823" s="2">
        <v>24002</v>
      </c>
      <c r="BY1823" s="2">
        <v>43837682</v>
      </c>
      <c r="BZ1823" s="2">
        <v>2632122</v>
      </c>
      <c r="CA1823" s="2">
        <v>41205560</v>
      </c>
      <c r="CB1823" s="2">
        <v>381843</v>
      </c>
      <c r="CC1823" s="2">
        <v>12004276</v>
      </c>
      <c r="CD1823" s="2">
        <v>29201284</v>
      </c>
      <c r="CE1823" s="2">
        <v>43837682</v>
      </c>
      <c r="CF1823" s="2">
        <v>21674928</v>
      </c>
      <c r="CG1823" s="2">
        <v>19449287</v>
      </c>
      <c r="CH1823" s="2">
        <v>9658659</v>
      </c>
      <c r="CI1823" s="2" t="s">
        <v>189</v>
      </c>
      <c r="CJ1823" s="2">
        <v>24002</v>
      </c>
      <c r="CK1823" s="97">
        <v>39077816</v>
      </c>
      <c r="CL1823" s="97" t="e">
        <v>#N/A</v>
      </c>
      <c r="CM1823" s="97" t="e">
        <v>#N/A</v>
      </c>
      <c r="CN1823" s="2">
        <v>394878</v>
      </c>
      <c r="CO1823" s="100" t="e">
        <v>#N/A</v>
      </c>
      <c r="CP1823" s="97" t="e">
        <v>#N/A</v>
      </c>
      <c r="CQ1823" s="97">
        <v>39077816</v>
      </c>
      <c r="CR1823" s="97">
        <v>11434106</v>
      </c>
      <c r="CS1823" s="97">
        <v>20572250</v>
      </c>
      <c r="CT1823" s="2">
        <v>7462622</v>
      </c>
      <c r="CU1823" s="2" t="s">
        <v>189</v>
      </c>
    </row>
    <row r="1824" spans="1:99" x14ac:dyDescent="0.25">
      <c r="A1824" s="2">
        <v>23001</v>
      </c>
      <c r="B1824" s="2">
        <v>763563552</v>
      </c>
      <c r="C1824" s="2">
        <v>375174910</v>
      </c>
      <c r="D1824" s="2">
        <v>388388642</v>
      </c>
      <c r="E1824" s="2">
        <v>159981161</v>
      </c>
      <c r="F1824" s="2">
        <v>271091422</v>
      </c>
      <c r="G1824" s="2">
        <v>117297220</v>
      </c>
      <c r="H1824" s="2">
        <v>763563552</v>
      </c>
      <c r="I1824" s="2">
        <v>43497971</v>
      </c>
      <c r="J1824" s="2">
        <v>37092469</v>
      </c>
      <c r="K1824" s="2">
        <v>581596003</v>
      </c>
      <c r="L1824" s="2">
        <v>323382895</v>
      </c>
      <c r="N1824" s="2">
        <v>23001</v>
      </c>
      <c r="O1824" s="97">
        <v>633324921</v>
      </c>
      <c r="P1824" s="97">
        <v>274747516</v>
      </c>
      <c r="Q1824" s="97">
        <v>317331808</v>
      </c>
      <c r="R1824" s="97">
        <v>132311648</v>
      </c>
      <c r="S1824" s="97">
        <v>231498278</v>
      </c>
      <c r="T1824" s="97">
        <v>85833530</v>
      </c>
      <c r="U1824" s="97">
        <v>633324921</v>
      </c>
      <c r="V1824" s="97">
        <v>32622535</v>
      </c>
      <c r="W1824" s="97">
        <v>26488803</v>
      </c>
      <c r="X1824" s="97">
        <v>545123936</v>
      </c>
      <c r="Y1824" s="97">
        <v>313817744</v>
      </c>
      <c r="Z1824" s="97">
        <v>0</v>
      </c>
      <c r="AB1824" s="2">
        <v>24003</v>
      </c>
      <c r="AC1824" s="97">
        <v>296336482</v>
      </c>
      <c r="AD1824" s="97">
        <v>8367775</v>
      </c>
      <c r="AE1824" s="97">
        <v>273562130</v>
      </c>
      <c r="AF1824" s="97">
        <v>881035</v>
      </c>
      <c r="AG1824" s="97">
        <v>81741000</v>
      </c>
      <c r="AH1824" s="97">
        <v>191821130</v>
      </c>
      <c r="AI1824" s="97">
        <v>296336482</v>
      </c>
      <c r="AJ1824" s="97">
        <v>122675325</v>
      </c>
      <c r="AK1824" s="97">
        <v>163427629</v>
      </c>
      <c r="AL1824" s="97">
        <v>69656975</v>
      </c>
      <c r="AM1824" s="97" t="s">
        <v>189</v>
      </c>
      <c r="AN1824" s="2">
        <v>24003</v>
      </c>
      <c r="AO1824" s="97">
        <v>335560848</v>
      </c>
      <c r="AP1824" s="97">
        <v>5403587</v>
      </c>
      <c r="AQ1824" s="97">
        <v>315673484</v>
      </c>
      <c r="AR1824" s="97">
        <v>882780</v>
      </c>
      <c r="AS1824" s="97">
        <v>85481704</v>
      </c>
      <c r="AT1824" s="97">
        <v>230191780</v>
      </c>
      <c r="AU1824" s="97">
        <v>335560849</v>
      </c>
      <c r="AV1824" s="97">
        <v>176806993</v>
      </c>
      <c r="AW1824" s="97">
        <v>157067828</v>
      </c>
      <c r="AX1824" s="97">
        <v>65314374</v>
      </c>
      <c r="AY1824" s="97" t="s">
        <v>189</v>
      </c>
      <c r="AZ1824" s="2">
        <v>24003</v>
      </c>
      <c r="BA1824" s="98">
        <v>296212564</v>
      </c>
      <c r="BB1824" s="2">
        <v>3264885</v>
      </c>
      <c r="BC1824" s="2">
        <v>282947679</v>
      </c>
      <c r="BD1824" s="2">
        <v>937889</v>
      </c>
      <c r="BE1824" s="2">
        <v>74225000</v>
      </c>
      <c r="BF1824" s="2">
        <v>208722679</v>
      </c>
      <c r="BG1824" s="2">
        <v>296212564</v>
      </c>
      <c r="BH1824" s="2">
        <v>88606623</v>
      </c>
      <c r="BI1824" s="2">
        <v>126672651</v>
      </c>
      <c r="BJ1824" s="2">
        <v>48133150</v>
      </c>
      <c r="BK1824" s="2" t="s">
        <v>189</v>
      </c>
      <c r="BL1824" s="2">
        <v>24003</v>
      </c>
      <c r="BM1824" s="2">
        <v>366512821</v>
      </c>
      <c r="BN1824" s="2">
        <v>8824573</v>
      </c>
      <c r="BO1824" s="2">
        <v>252063542</v>
      </c>
      <c r="BP1824" s="2">
        <v>966852</v>
      </c>
      <c r="BQ1824" s="2">
        <v>71679440</v>
      </c>
      <c r="BR1824" s="2">
        <v>180384102</v>
      </c>
      <c r="BS1824" s="2">
        <v>366512821</v>
      </c>
      <c r="BT1824" s="2">
        <v>149573028</v>
      </c>
      <c r="BU1824" s="2">
        <v>160867065</v>
      </c>
      <c r="BV1824" s="2">
        <v>49566290</v>
      </c>
      <c r="BW1824" s="2" t="s">
        <v>189</v>
      </c>
      <c r="BX1824" s="2">
        <v>24003</v>
      </c>
      <c r="BY1824" s="2">
        <v>312302690</v>
      </c>
      <c r="BZ1824" s="2">
        <v>5433679</v>
      </c>
      <c r="CA1824" s="2">
        <v>260278416</v>
      </c>
      <c r="CB1824" s="2">
        <v>839974</v>
      </c>
      <c r="CC1824" s="2">
        <v>63454000</v>
      </c>
      <c r="CD1824" s="2">
        <v>196824416</v>
      </c>
      <c r="CE1824" s="2">
        <v>312302690</v>
      </c>
      <c r="CF1824" s="2">
        <v>170518093</v>
      </c>
      <c r="CG1824" s="2">
        <v>137797301</v>
      </c>
      <c r="CH1824" s="2">
        <v>44284308</v>
      </c>
      <c r="CI1824" s="2" t="s">
        <v>189</v>
      </c>
      <c r="CJ1824" s="2">
        <v>24003</v>
      </c>
      <c r="CK1824" s="97">
        <v>246773390</v>
      </c>
      <c r="CL1824" s="97" t="e">
        <v>#N/A</v>
      </c>
      <c r="CM1824" s="97" t="e">
        <v>#N/A</v>
      </c>
      <c r="CN1824" s="2">
        <v>668633</v>
      </c>
      <c r="CO1824" s="100" t="e">
        <v>#N/A</v>
      </c>
      <c r="CP1824" s="97" t="e">
        <v>#N/A</v>
      </c>
      <c r="CQ1824" s="97">
        <v>246773390</v>
      </c>
      <c r="CR1824" s="97">
        <v>133189027</v>
      </c>
      <c r="CS1824" s="97">
        <v>111445623</v>
      </c>
      <c r="CT1824" s="2">
        <v>45712589</v>
      </c>
      <c r="CU1824" s="2" t="s">
        <v>189</v>
      </c>
    </row>
    <row r="1825" spans="1:99" x14ac:dyDescent="0.25">
      <c r="A1825" s="2">
        <v>23002</v>
      </c>
      <c r="B1825" s="2">
        <v>623620635</v>
      </c>
      <c r="C1825" s="2">
        <v>35933160</v>
      </c>
      <c r="D1825" s="2">
        <v>559687475</v>
      </c>
      <c r="E1825" s="2">
        <v>14689970</v>
      </c>
      <c r="F1825" s="2">
        <v>248080546</v>
      </c>
      <c r="G1825" s="2">
        <v>311606929</v>
      </c>
      <c r="H1825" s="2">
        <v>623620635</v>
      </c>
      <c r="I1825" s="2">
        <v>244316643</v>
      </c>
      <c r="J1825" s="2">
        <v>236363287</v>
      </c>
      <c r="K1825" s="2">
        <v>350494722</v>
      </c>
      <c r="L1825" s="2">
        <v>257399492</v>
      </c>
      <c r="N1825" s="2">
        <v>23002</v>
      </c>
      <c r="O1825" s="97">
        <v>540700976</v>
      </c>
      <c r="P1825" s="97">
        <v>26375233</v>
      </c>
      <c r="Q1825" s="97">
        <v>489325743</v>
      </c>
      <c r="R1825" s="97">
        <v>10695418</v>
      </c>
      <c r="S1825" s="97">
        <v>226711429</v>
      </c>
      <c r="T1825" s="97">
        <v>262614314</v>
      </c>
      <c r="U1825" s="97">
        <v>540700976</v>
      </c>
      <c r="V1825" s="97">
        <v>191770778</v>
      </c>
      <c r="W1825" s="97">
        <v>191649448</v>
      </c>
      <c r="X1825" s="97">
        <v>288375860</v>
      </c>
      <c r="Y1825" s="97">
        <v>221392874</v>
      </c>
      <c r="Z1825" s="97">
        <v>0</v>
      </c>
      <c r="AB1825" s="2">
        <v>24004</v>
      </c>
      <c r="AC1825" s="97">
        <v>50979443</v>
      </c>
      <c r="AD1825" s="97">
        <v>847106</v>
      </c>
      <c r="AE1825" s="97">
        <v>34517938</v>
      </c>
      <c r="AF1825" s="97">
        <v>576312</v>
      </c>
      <c r="AG1825" s="97">
        <v>9964000</v>
      </c>
      <c r="AH1825" s="97">
        <v>24553938</v>
      </c>
      <c r="AI1825" s="97">
        <v>50979443</v>
      </c>
      <c r="AJ1825" s="97">
        <v>34988860</v>
      </c>
      <c r="AK1825" s="97">
        <v>15990583</v>
      </c>
      <c r="AL1825" s="97">
        <v>5232139</v>
      </c>
      <c r="AM1825" s="97" t="s">
        <v>189</v>
      </c>
      <c r="AN1825" s="2">
        <v>24004</v>
      </c>
      <c r="AO1825" s="97" t="e">
        <v>#N/A</v>
      </c>
      <c r="AP1825" s="97">
        <v>1260879</v>
      </c>
      <c r="AQ1825" s="97">
        <v>51387479</v>
      </c>
      <c r="AR1825" s="97">
        <v>0</v>
      </c>
      <c r="AS1825" s="97" t="e">
        <v>#N/A</v>
      </c>
      <c r="AT1825" s="97" t="e">
        <v>#N/A</v>
      </c>
      <c r="AU1825" s="97">
        <v>52648358</v>
      </c>
      <c r="AV1825" s="97">
        <v>11690106</v>
      </c>
      <c r="AW1825" s="97" t="e">
        <v>#N/A</v>
      </c>
      <c r="AX1825" s="97">
        <v>4729464</v>
      </c>
      <c r="AY1825" s="97" t="s">
        <v>189</v>
      </c>
      <c r="AZ1825" s="2">
        <v>24004</v>
      </c>
      <c r="BA1825" s="98">
        <v>87365865</v>
      </c>
      <c r="BB1825" s="2">
        <v>1684855</v>
      </c>
      <c r="BC1825" s="2">
        <v>58617821</v>
      </c>
      <c r="BD1825" s="2">
        <v>1477829</v>
      </c>
      <c r="BE1825" s="2">
        <v>10209538</v>
      </c>
      <c r="BF1825" s="2">
        <v>48408283</v>
      </c>
      <c r="BG1825" s="2">
        <v>87365865</v>
      </c>
      <c r="BH1825" s="2">
        <v>56776775</v>
      </c>
      <c r="BI1825" s="2">
        <v>30589090</v>
      </c>
      <c r="BJ1825" s="2">
        <v>10948320</v>
      </c>
      <c r="BK1825" s="2" t="s">
        <v>189</v>
      </c>
      <c r="BL1825" s="2">
        <v>24004</v>
      </c>
      <c r="BM1825" s="2">
        <v>57836479</v>
      </c>
      <c r="BN1825" s="2">
        <v>1405873</v>
      </c>
      <c r="BO1825" s="2">
        <v>56430606</v>
      </c>
      <c r="BP1825" s="2">
        <v>1161422</v>
      </c>
      <c r="BQ1825" s="2">
        <v>8767142</v>
      </c>
      <c r="BR1825" s="2">
        <v>47663464</v>
      </c>
      <c r="BS1825" s="2">
        <v>57836479</v>
      </c>
      <c r="BT1825" s="2">
        <v>32629618</v>
      </c>
      <c r="BU1825" s="2">
        <v>16760559</v>
      </c>
      <c r="BV1825" s="2">
        <v>4171254</v>
      </c>
      <c r="BW1825" s="2" t="s">
        <v>189</v>
      </c>
      <c r="BX1825" s="2">
        <v>24004</v>
      </c>
      <c r="BY1825" s="2">
        <v>47008164</v>
      </c>
      <c r="BZ1825" s="2">
        <v>1273360</v>
      </c>
      <c r="CA1825" s="2">
        <v>45734804</v>
      </c>
      <c r="CB1825" s="2">
        <v>914548</v>
      </c>
      <c r="CC1825" s="2">
        <v>7707000</v>
      </c>
      <c r="CD1825" s="2">
        <v>38027804</v>
      </c>
      <c r="CE1825" s="2">
        <v>47008164</v>
      </c>
      <c r="CF1825" s="2">
        <v>12203954</v>
      </c>
      <c r="CG1825" s="2">
        <v>17666740</v>
      </c>
      <c r="CH1825" s="2">
        <v>3541605</v>
      </c>
      <c r="CI1825" s="2" t="s">
        <v>189</v>
      </c>
      <c r="CJ1825" s="2">
        <v>24004</v>
      </c>
      <c r="CK1825" s="97">
        <v>58277044</v>
      </c>
      <c r="CL1825" s="97" t="e">
        <v>#N/A</v>
      </c>
      <c r="CM1825" s="97" t="e">
        <v>#N/A</v>
      </c>
      <c r="CN1825" s="2">
        <v>353631</v>
      </c>
      <c r="CO1825" s="100" t="e">
        <v>#N/A</v>
      </c>
      <c r="CP1825" s="97" t="e">
        <v>#N/A</v>
      </c>
      <c r="CQ1825" s="97">
        <v>58277044</v>
      </c>
      <c r="CR1825" s="97">
        <v>42775123</v>
      </c>
      <c r="CS1825" s="97">
        <v>15501921</v>
      </c>
      <c r="CT1825" s="2">
        <v>3741296</v>
      </c>
      <c r="CU1825" s="2" t="s">
        <v>189</v>
      </c>
    </row>
    <row r="1826" spans="1:99" x14ac:dyDescent="0.25">
      <c r="A1826" s="2">
        <v>23003</v>
      </c>
      <c r="B1826" s="2">
        <v>724022705</v>
      </c>
      <c r="C1826" s="2">
        <v>466914628</v>
      </c>
      <c r="D1826" s="2">
        <v>257108077</v>
      </c>
      <c r="E1826" s="2">
        <v>167174425</v>
      </c>
      <c r="F1826" s="2">
        <v>225014149</v>
      </c>
      <c r="G1826" s="2">
        <v>32093928</v>
      </c>
      <c r="H1826" s="2">
        <v>724022705</v>
      </c>
      <c r="I1826" s="2">
        <v>74253394</v>
      </c>
      <c r="J1826" s="2">
        <v>55854946</v>
      </c>
      <c r="K1826" s="2">
        <v>528215496</v>
      </c>
      <c r="L1826" s="2">
        <v>302339625</v>
      </c>
      <c r="N1826" s="2">
        <v>23003</v>
      </c>
      <c r="O1826" s="97">
        <v>464947847</v>
      </c>
      <c r="P1826" s="97">
        <v>292561266</v>
      </c>
      <c r="Q1826" s="97">
        <v>172386581</v>
      </c>
      <c r="R1826" s="97">
        <v>124747987</v>
      </c>
      <c r="S1826" s="97">
        <v>142134333</v>
      </c>
      <c r="T1826" s="97">
        <v>30252248</v>
      </c>
      <c r="U1826" s="97">
        <v>464947847</v>
      </c>
      <c r="V1826" s="97">
        <v>57032089</v>
      </c>
      <c r="W1826" s="97">
        <v>55664409</v>
      </c>
      <c r="X1826" s="97">
        <v>309302361</v>
      </c>
      <c r="Y1826" s="97">
        <v>195884245</v>
      </c>
      <c r="Z1826" s="97">
        <v>0</v>
      </c>
      <c r="AB1826" s="2">
        <v>24005</v>
      </c>
      <c r="AC1826" s="97">
        <v>72313554</v>
      </c>
      <c r="AD1826" s="97">
        <v>4647424</v>
      </c>
      <c r="AE1826" s="97">
        <v>65116005</v>
      </c>
      <c r="AF1826" s="97">
        <v>1189829</v>
      </c>
      <c r="AG1826" s="97">
        <v>31791000</v>
      </c>
      <c r="AH1826" s="97">
        <v>33325005</v>
      </c>
      <c r="AI1826" s="97">
        <v>72313554</v>
      </c>
      <c r="AJ1826" s="97">
        <v>21550734</v>
      </c>
      <c r="AK1826" s="97">
        <v>50688822</v>
      </c>
      <c r="AL1826" s="97">
        <v>25270616</v>
      </c>
      <c r="AM1826" s="97" t="s">
        <v>189</v>
      </c>
      <c r="AN1826" s="2">
        <v>24005</v>
      </c>
      <c r="AO1826" s="97">
        <v>73795600</v>
      </c>
      <c r="AP1826" s="97">
        <v>5096025</v>
      </c>
      <c r="AQ1826" s="97">
        <v>63373728</v>
      </c>
      <c r="AR1826" s="97">
        <v>1531442</v>
      </c>
      <c r="AS1826" s="97">
        <v>33076000</v>
      </c>
      <c r="AT1826" s="97">
        <v>30297728</v>
      </c>
      <c r="AU1826" s="97">
        <v>73795601</v>
      </c>
      <c r="AV1826" s="97">
        <v>16933610</v>
      </c>
      <c r="AW1826" s="97">
        <v>56446890</v>
      </c>
      <c r="AX1826" s="97">
        <v>26374763</v>
      </c>
      <c r="AY1826" s="97" t="s">
        <v>189</v>
      </c>
      <c r="AZ1826" s="2">
        <v>24005</v>
      </c>
      <c r="BA1826" s="98">
        <v>78010365</v>
      </c>
      <c r="BB1826" s="2">
        <v>3692451</v>
      </c>
      <c r="BC1826" s="2">
        <v>62837797</v>
      </c>
      <c r="BD1826" s="2">
        <v>1070329</v>
      </c>
      <c r="BE1826" s="2">
        <v>29375000</v>
      </c>
      <c r="BF1826" s="2">
        <v>33462797</v>
      </c>
      <c r="BG1826" s="2">
        <v>78010365</v>
      </c>
      <c r="BH1826" s="2">
        <v>25423774</v>
      </c>
      <c r="BI1826" s="2">
        <v>42617937</v>
      </c>
      <c r="BJ1826" s="2">
        <v>23757128</v>
      </c>
      <c r="BK1826" s="2" t="s">
        <v>189</v>
      </c>
      <c r="BL1826" s="2">
        <v>24005</v>
      </c>
      <c r="BM1826" s="2">
        <v>79948052</v>
      </c>
      <c r="BN1826" s="2">
        <v>7872405</v>
      </c>
      <c r="BO1826" s="2">
        <v>67054467</v>
      </c>
      <c r="BP1826" s="2">
        <v>1216376</v>
      </c>
      <c r="BQ1826" s="2">
        <v>27863000</v>
      </c>
      <c r="BR1826" s="2">
        <v>39191467</v>
      </c>
      <c r="BS1826" s="2">
        <v>79948052</v>
      </c>
      <c r="BT1826" s="2">
        <v>24497247</v>
      </c>
      <c r="BU1826" s="2">
        <v>42768076</v>
      </c>
      <c r="BV1826" s="2">
        <v>23059886</v>
      </c>
      <c r="BW1826" s="2" t="s">
        <v>189</v>
      </c>
      <c r="BX1826" s="2">
        <v>24005</v>
      </c>
      <c r="BY1826" s="2">
        <v>59252812</v>
      </c>
      <c r="BZ1826" s="2">
        <v>4002691</v>
      </c>
      <c r="CA1826" s="2">
        <v>55250121</v>
      </c>
      <c r="CB1826" s="2">
        <v>1558052</v>
      </c>
      <c r="CC1826" s="2">
        <v>24965000</v>
      </c>
      <c r="CD1826" s="2">
        <v>30285121</v>
      </c>
      <c r="CE1826" s="2">
        <v>59252812</v>
      </c>
      <c r="CF1826" s="2">
        <v>19805205</v>
      </c>
      <c r="CG1826" s="2">
        <v>36834749</v>
      </c>
      <c r="CH1826" s="2">
        <v>22272161</v>
      </c>
      <c r="CI1826" s="2" t="s">
        <v>189</v>
      </c>
      <c r="CJ1826" s="2">
        <v>24005</v>
      </c>
      <c r="CK1826" s="97">
        <v>52581998</v>
      </c>
      <c r="CL1826" s="97" t="e">
        <v>#N/A</v>
      </c>
      <c r="CM1826" s="97" t="e">
        <v>#N/A</v>
      </c>
      <c r="CN1826" s="2">
        <v>1488686</v>
      </c>
      <c r="CO1826" s="100" t="e">
        <v>#N/A</v>
      </c>
      <c r="CP1826" s="97" t="e">
        <v>#N/A</v>
      </c>
      <c r="CQ1826" s="97">
        <v>52581998</v>
      </c>
      <c r="CR1826" s="97">
        <v>16413210</v>
      </c>
      <c r="CS1826" s="97">
        <v>35890280</v>
      </c>
      <c r="CT1826" s="2">
        <v>20847925</v>
      </c>
      <c r="CU1826" s="2" t="s">
        <v>189</v>
      </c>
    </row>
    <row r="1827" spans="1:99" x14ac:dyDescent="0.25">
      <c r="A1827" s="2">
        <v>23004</v>
      </c>
      <c r="B1827" s="2">
        <v>1091369546</v>
      </c>
      <c r="C1827" s="2">
        <v>310605025</v>
      </c>
      <c r="D1827" s="2">
        <v>780764521</v>
      </c>
      <c r="E1827" s="2">
        <v>128400805</v>
      </c>
      <c r="F1827" s="2">
        <v>366417943</v>
      </c>
      <c r="G1827" s="2">
        <v>414346578</v>
      </c>
      <c r="H1827" s="2">
        <v>1091369546</v>
      </c>
      <c r="I1827" s="2">
        <v>211302401</v>
      </c>
      <c r="J1827" s="2">
        <v>204797719</v>
      </c>
      <c r="K1827" s="2">
        <v>728237849</v>
      </c>
      <c r="L1827" s="2">
        <v>495476284</v>
      </c>
      <c r="N1827" s="2">
        <v>23004</v>
      </c>
      <c r="O1827" s="97">
        <v>922972168</v>
      </c>
      <c r="P1827" s="97">
        <v>212886151</v>
      </c>
      <c r="Q1827" s="97">
        <v>710086017</v>
      </c>
      <c r="R1827" s="97">
        <v>111677276</v>
      </c>
      <c r="S1827" s="97">
        <v>330237379</v>
      </c>
      <c r="T1827" s="97">
        <v>379848638</v>
      </c>
      <c r="U1827" s="97">
        <v>922972168</v>
      </c>
      <c r="V1827" s="97">
        <v>176234237</v>
      </c>
      <c r="W1827" s="97">
        <v>172449468</v>
      </c>
      <c r="X1827" s="97">
        <v>639702892</v>
      </c>
      <c r="Y1827" s="97">
        <v>464060881</v>
      </c>
      <c r="Z1827" s="97">
        <v>0</v>
      </c>
      <c r="AB1827" s="2">
        <v>24006</v>
      </c>
      <c r="AC1827" s="97">
        <v>78287589</v>
      </c>
      <c r="AD1827" s="97">
        <v>6606457</v>
      </c>
      <c r="AE1827" s="97">
        <v>56324289</v>
      </c>
      <c r="AF1827" s="97">
        <v>893070</v>
      </c>
      <c r="AG1827" s="97">
        <v>17384000</v>
      </c>
      <c r="AH1827" s="97">
        <v>38940289</v>
      </c>
      <c r="AI1827" s="97">
        <v>78287589</v>
      </c>
      <c r="AJ1827" s="97">
        <v>46410524</v>
      </c>
      <c r="AK1827" s="97">
        <v>31877065</v>
      </c>
      <c r="AL1827" s="97">
        <v>15234478</v>
      </c>
      <c r="AM1827" s="97" t="s">
        <v>189</v>
      </c>
      <c r="AN1827" s="2">
        <v>24006</v>
      </c>
      <c r="AO1827" s="97" t="e">
        <v>#N/A</v>
      </c>
      <c r="AP1827" s="97">
        <v>5862994</v>
      </c>
      <c r="AQ1827" s="97">
        <v>57330978</v>
      </c>
      <c r="AR1827" s="97">
        <v>0</v>
      </c>
      <c r="AS1827" s="97" t="e">
        <v>#N/A</v>
      </c>
      <c r="AT1827" s="97" t="e">
        <v>#N/A</v>
      </c>
      <c r="AU1827" s="97">
        <v>148612440</v>
      </c>
      <c r="AV1827" s="97">
        <v>118461100</v>
      </c>
      <c r="AW1827" s="97" t="e">
        <v>#N/A</v>
      </c>
      <c r="AX1827" s="97">
        <v>13894684</v>
      </c>
      <c r="AY1827" s="97" t="s">
        <v>189</v>
      </c>
      <c r="AZ1827" s="2">
        <v>24006</v>
      </c>
      <c r="BA1827" s="98">
        <v>135098317</v>
      </c>
      <c r="BB1827" s="2">
        <v>5065192</v>
      </c>
      <c r="BC1827" s="2">
        <v>130033125</v>
      </c>
      <c r="BD1827" s="2">
        <v>1018416</v>
      </c>
      <c r="BE1827" s="2">
        <v>15877841</v>
      </c>
      <c r="BF1827" s="2">
        <v>114155284</v>
      </c>
      <c r="BG1827" s="2">
        <v>135098317</v>
      </c>
      <c r="BH1827" s="2">
        <v>78810039</v>
      </c>
      <c r="BI1827" s="2">
        <v>25521134</v>
      </c>
      <c r="BJ1827" s="2">
        <v>11346988</v>
      </c>
      <c r="BK1827" s="2" t="s">
        <v>189</v>
      </c>
      <c r="BL1827" s="2">
        <v>24006</v>
      </c>
      <c r="BM1827" s="2">
        <v>101880959</v>
      </c>
      <c r="BN1827" s="2">
        <v>10683602</v>
      </c>
      <c r="BO1827" s="2">
        <v>91197357</v>
      </c>
      <c r="BP1827" s="2">
        <v>3102957</v>
      </c>
      <c r="BQ1827" s="2">
        <v>28760390</v>
      </c>
      <c r="BR1827" s="2">
        <v>62436967</v>
      </c>
      <c r="BS1827" s="2">
        <v>101880959</v>
      </c>
      <c r="BT1827" s="2">
        <v>41136043</v>
      </c>
      <c r="BU1827" s="2">
        <v>48025192</v>
      </c>
      <c r="BV1827" s="2">
        <v>19341217</v>
      </c>
      <c r="BW1827" s="2" t="s">
        <v>189</v>
      </c>
      <c r="BX1827" s="2">
        <v>24006</v>
      </c>
      <c r="BY1827" s="2" t="e">
        <v>#N/A</v>
      </c>
      <c r="BZ1827" s="2">
        <v>0</v>
      </c>
      <c r="CA1827" s="2">
        <v>0</v>
      </c>
      <c r="CB1827" s="2" t="e">
        <v>#N/A</v>
      </c>
      <c r="CC1827" s="2" t="e">
        <v>#N/A</v>
      </c>
      <c r="CD1827" s="2" t="e">
        <v>#N/A</v>
      </c>
      <c r="CE1827" s="2" t="e">
        <v>#N/A</v>
      </c>
      <c r="CF1827" s="2" t="e">
        <v>#N/A</v>
      </c>
      <c r="CG1827" s="2" t="e">
        <v>#N/A</v>
      </c>
      <c r="CH1827" s="2" t="e">
        <v>#N/A</v>
      </c>
      <c r="CI1827" s="2" t="e">
        <v>#N/A</v>
      </c>
      <c r="CJ1827" s="2">
        <v>24006</v>
      </c>
      <c r="CK1827" s="97">
        <v>39577002</v>
      </c>
      <c r="CL1827" s="97" t="e">
        <v>#N/A</v>
      </c>
      <c r="CM1827" s="97" t="e">
        <v>#N/A</v>
      </c>
      <c r="CN1827" s="2">
        <v>582585</v>
      </c>
      <c r="CO1827" s="100" t="e">
        <v>#N/A</v>
      </c>
      <c r="CP1827" s="97" t="e">
        <v>#N/A</v>
      </c>
      <c r="CQ1827" s="97">
        <v>39577002</v>
      </c>
      <c r="CR1827" s="97">
        <v>16648269</v>
      </c>
      <c r="CS1827" s="97">
        <v>22928733</v>
      </c>
      <c r="CT1827" s="2">
        <v>11444356</v>
      </c>
      <c r="CU1827" s="2" t="s">
        <v>189</v>
      </c>
    </row>
    <row r="1828" spans="1:99" x14ac:dyDescent="0.25">
      <c r="A1828" s="2">
        <v>23005</v>
      </c>
      <c r="B1828" s="2">
        <v>5527377623</v>
      </c>
      <c r="C1828" s="2">
        <v>3364481069</v>
      </c>
      <c r="D1828" s="2">
        <v>2160438969</v>
      </c>
      <c r="E1828" s="2">
        <v>1888892872</v>
      </c>
      <c r="F1828" s="2">
        <v>1106581805</v>
      </c>
      <c r="G1828" s="2">
        <v>1053857164</v>
      </c>
      <c r="H1828" s="2">
        <v>5527377623</v>
      </c>
      <c r="I1828" s="2">
        <v>309737740</v>
      </c>
      <c r="J1828" s="2">
        <v>261846657</v>
      </c>
      <c r="K1828" s="2">
        <v>4688950011</v>
      </c>
      <c r="L1828" s="2">
        <v>2389665031</v>
      </c>
      <c r="N1828" s="2">
        <v>23005</v>
      </c>
      <c r="O1828" s="97">
        <v>4407808788</v>
      </c>
      <c r="P1828" s="97">
        <v>2702402660</v>
      </c>
      <c r="Q1828" s="97">
        <v>1678659293</v>
      </c>
      <c r="R1828" s="97">
        <v>1573559397</v>
      </c>
      <c r="S1828" s="97">
        <v>977816163</v>
      </c>
      <c r="T1828" s="97">
        <v>700843130</v>
      </c>
      <c r="U1828" s="97">
        <v>4407808788</v>
      </c>
      <c r="V1828" s="97">
        <v>229784941</v>
      </c>
      <c r="W1828" s="97" t="e">
        <v>#N/A</v>
      </c>
      <c r="X1828" s="97">
        <v>4105303327</v>
      </c>
      <c r="Y1828" s="97">
        <v>2266587108</v>
      </c>
      <c r="Z1828" s="97">
        <v>0</v>
      </c>
      <c r="AB1828" s="2">
        <v>24007</v>
      </c>
      <c r="AC1828" s="97">
        <v>82608806</v>
      </c>
      <c r="AD1828" s="97">
        <v>4713588</v>
      </c>
      <c r="AE1828" s="97">
        <v>76038515</v>
      </c>
      <c r="AF1828" s="97">
        <v>2298508</v>
      </c>
      <c r="AG1828" s="97">
        <v>28863000</v>
      </c>
      <c r="AH1828" s="97">
        <v>47175515</v>
      </c>
      <c r="AI1828" s="97">
        <v>82608806</v>
      </c>
      <c r="AJ1828" s="97">
        <v>41464159</v>
      </c>
      <c r="AK1828" s="97">
        <v>40598441</v>
      </c>
      <c r="AL1828" s="97">
        <v>21383415</v>
      </c>
      <c r="AM1828" s="97" t="s">
        <v>189</v>
      </c>
      <c r="AN1828" s="2">
        <v>24007</v>
      </c>
      <c r="AO1828" s="97">
        <v>83552343</v>
      </c>
      <c r="AP1828" s="97">
        <v>5787891</v>
      </c>
      <c r="AQ1828" s="97">
        <v>74640398</v>
      </c>
      <c r="AR1828" s="97">
        <v>2245126</v>
      </c>
      <c r="AS1828" s="97">
        <v>29542000</v>
      </c>
      <c r="AT1828" s="97">
        <v>45098398</v>
      </c>
      <c r="AU1828" s="97">
        <v>83552342</v>
      </c>
      <c r="AV1828" s="97">
        <v>33904052</v>
      </c>
      <c r="AW1828" s="97">
        <v>49606534</v>
      </c>
      <c r="AX1828" s="97">
        <v>22741432</v>
      </c>
      <c r="AY1828" s="97" t="s">
        <v>189</v>
      </c>
      <c r="AZ1828" s="2">
        <v>24007</v>
      </c>
      <c r="BA1828" s="98">
        <v>72880476</v>
      </c>
      <c r="BB1828" s="2">
        <v>4343429</v>
      </c>
      <c r="BC1828" s="2">
        <v>68537047</v>
      </c>
      <c r="BD1828" s="2">
        <v>1911957</v>
      </c>
      <c r="BE1828" s="2">
        <v>27916104</v>
      </c>
      <c r="BF1828" s="2">
        <v>40620943</v>
      </c>
      <c r="BG1828" s="2">
        <v>72880476</v>
      </c>
      <c r="BH1828" s="2">
        <v>35622576</v>
      </c>
      <c r="BI1828" s="2">
        <v>35345603</v>
      </c>
      <c r="BJ1828" s="2">
        <v>18988002</v>
      </c>
      <c r="BK1828" s="2" t="s">
        <v>189</v>
      </c>
      <c r="BL1828" s="2">
        <v>24007</v>
      </c>
      <c r="BM1828" s="2">
        <v>77108302</v>
      </c>
      <c r="BN1828" s="2">
        <v>4947820</v>
      </c>
      <c r="BO1828" s="2">
        <v>67554820</v>
      </c>
      <c r="BP1828" s="2">
        <v>1990131</v>
      </c>
      <c r="BQ1828" s="2">
        <v>26645328</v>
      </c>
      <c r="BR1828" s="2">
        <v>40909492</v>
      </c>
      <c r="BS1828" s="2">
        <v>77108302</v>
      </c>
      <c r="BT1828" s="2">
        <v>42049324</v>
      </c>
      <c r="BU1828" s="2">
        <v>33558985</v>
      </c>
      <c r="BV1828" s="2">
        <v>17291511</v>
      </c>
      <c r="BW1828" s="2" t="s">
        <v>189</v>
      </c>
      <c r="BX1828" s="2">
        <v>24007</v>
      </c>
      <c r="BY1828" s="2">
        <v>60915258</v>
      </c>
      <c r="BZ1828" s="2">
        <v>3673355</v>
      </c>
      <c r="CA1828" s="2">
        <v>57241903</v>
      </c>
      <c r="CB1828" s="2">
        <v>2076784</v>
      </c>
      <c r="CC1828" s="2">
        <v>23175020</v>
      </c>
      <c r="CD1828" s="2">
        <v>34066883</v>
      </c>
      <c r="CE1828" s="2">
        <v>60915258</v>
      </c>
      <c r="CF1828" s="2">
        <v>27864936</v>
      </c>
      <c r="CG1828" s="2">
        <v>31325659</v>
      </c>
      <c r="CH1828" s="2">
        <v>16362051</v>
      </c>
      <c r="CI1828" s="2" t="s">
        <v>189</v>
      </c>
      <c r="CJ1828" s="2">
        <v>24007</v>
      </c>
      <c r="CK1828" s="97">
        <v>67407444</v>
      </c>
      <c r="CL1828" s="97" t="e">
        <v>#N/A</v>
      </c>
      <c r="CM1828" s="97" t="e">
        <v>#N/A</v>
      </c>
      <c r="CN1828" s="2">
        <v>1684028</v>
      </c>
      <c r="CO1828" s="100" t="e">
        <v>#N/A</v>
      </c>
      <c r="CP1828" s="97" t="e">
        <v>#N/A</v>
      </c>
      <c r="CQ1828" s="97">
        <v>67407444</v>
      </c>
      <c r="CR1828" s="97">
        <v>36607713</v>
      </c>
      <c r="CS1828" s="97">
        <v>29886620</v>
      </c>
      <c r="CT1828" s="2">
        <v>12742890</v>
      </c>
      <c r="CU1828" s="2" t="s">
        <v>189</v>
      </c>
    </row>
    <row r="1829" spans="1:99" x14ac:dyDescent="0.25">
      <c r="A1829" s="2">
        <v>23006</v>
      </c>
      <c r="B1829" s="2">
        <v>317201128</v>
      </c>
      <c r="C1829" s="2">
        <v>9141816</v>
      </c>
      <c r="D1829" s="2">
        <v>308057001</v>
      </c>
      <c r="E1829" s="2">
        <v>986805</v>
      </c>
      <c r="F1829" s="2">
        <v>162051980</v>
      </c>
      <c r="G1829" s="2">
        <v>146005021</v>
      </c>
      <c r="H1829" s="2">
        <v>317201128</v>
      </c>
      <c r="I1829" s="2">
        <v>110907196</v>
      </c>
      <c r="J1829" s="2">
        <v>109519273</v>
      </c>
      <c r="K1829" s="2">
        <v>201517465</v>
      </c>
      <c r="L1829" s="2">
        <v>138506844</v>
      </c>
      <c r="N1829" s="2">
        <v>23006</v>
      </c>
      <c r="O1829" s="97">
        <v>299225318</v>
      </c>
      <c r="P1829" s="97">
        <v>7192374</v>
      </c>
      <c r="Q1829" s="97">
        <v>270209985</v>
      </c>
      <c r="R1829" s="97">
        <v>774729</v>
      </c>
      <c r="S1829" s="97">
        <v>150127726</v>
      </c>
      <c r="T1829" s="97">
        <v>120082259</v>
      </c>
      <c r="U1829" s="97">
        <v>299225318</v>
      </c>
      <c r="V1829" s="97">
        <v>90094634</v>
      </c>
      <c r="W1829" s="97">
        <v>86808791</v>
      </c>
      <c r="X1829" s="97">
        <v>209130684</v>
      </c>
      <c r="Y1829" s="97">
        <v>167954019</v>
      </c>
      <c r="Z1829" s="97">
        <v>0</v>
      </c>
      <c r="AB1829" s="2">
        <v>24008</v>
      </c>
      <c r="AC1829" s="97">
        <v>100798037</v>
      </c>
      <c r="AD1829" s="97">
        <v>16181399</v>
      </c>
      <c r="AE1829" s="97">
        <v>81968999</v>
      </c>
      <c r="AF1829" s="97">
        <v>6881967</v>
      </c>
      <c r="AG1829" s="97">
        <v>39161000</v>
      </c>
      <c r="AH1829" s="97">
        <v>42807999</v>
      </c>
      <c r="AI1829" s="97">
        <v>100798037</v>
      </c>
      <c r="AJ1829" s="97">
        <v>24185937</v>
      </c>
      <c r="AK1829" s="97">
        <v>76612100</v>
      </c>
      <c r="AL1829" s="97">
        <v>33851072</v>
      </c>
      <c r="AM1829" s="97" t="s">
        <v>189</v>
      </c>
      <c r="AN1829" s="2">
        <v>24008</v>
      </c>
      <c r="AO1829" s="97">
        <v>89882132</v>
      </c>
      <c r="AP1829" s="97">
        <v>13710033</v>
      </c>
      <c r="AQ1829" s="97">
        <v>76172099</v>
      </c>
      <c r="AR1829" s="97">
        <v>5072973</v>
      </c>
      <c r="AS1829" s="97">
        <v>40428000</v>
      </c>
      <c r="AT1829" s="97">
        <v>35744099</v>
      </c>
      <c r="AU1829" s="97">
        <v>89882132</v>
      </c>
      <c r="AV1829" s="97">
        <v>15943671</v>
      </c>
      <c r="AW1829" s="97">
        <v>70561901</v>
      </c>
      <c r="AX1829" s="97">
        <v>32013911</v>
      </c>
      <c r="AY1829" s="97" t="s">
        <v>189</v>
      </c>
      <c r="AZ1829" s="2">
        <v>24008</v>
      </c>
      <c r="BA1829" s="98">
        <v>91109298</v>
      </c>
      <c r="BB1829" s="2">
        <v>7152140</v>
      </c>
      <c r="BC1829" s="2">
        <v>82204640</v>
      </c>
      <c r="BD1829" s="2">
        <v>1288187</v>
      </c>
      <c r="BE1829" s="2">
        <v>40196622</v>
      </c>
      <c r="BF1829" s="2">
        <v>42008018</v>
      </c>
      <c r="BG1829" s="2">
        <v>91109298</v>
      </c>
      <c r="BH1829" s="2">
        <v>31393176</v>
      </c>
      <c r="BI1829" s="2">
        <v>58886282</v>
      </c>
      <c r="BJ1829" s="2">
        <v>31707162</v>
      </c>
      <c r="BK1829" s="2" t="s">
        <v>189</v>
      </c>
      <c r="BL1829" s="2">
        <v>24008</v>
      </c>
      <c r="BM1829" s="2">
        <v>83733128</v>
      </c>
      <c r="BN1829" s="2">
        <v>9235178</v>
      </c>
      <c r="BO1829" s="2">
        <v>70680462</v>
      </c>
      <c r="BP1829" s="2">
        <v>3058526</v>
      </c>
      <c r="BQ1829" s="2">
        <v>32721000</v>
      </c>
      <c r="BR1829" s="2">
        <v>37959462</v>
      </c>
      <c r="BS1829" s="2">
        <v>83733128</v>
      </c>
      <c r="BT1829" s="2">
        <v>30402212</v>
      </c>
      <c r="BU1829" s="2">
        <v>50826046</v>
      </c>
      <c r="BV1829" s="2">
        <v>29115434</v>
      </c>
      <c r="BW1829" s="2" t="s">
        <v>189</v>
      </c>
      <c r="BX1829" s="2">
        <v>24008</v>
      </c>
      <c r="BY1829" s="2">
        <v>84109160</v>
      </c>
      <c r="BZ1829" s="2">
        <v>11402763</v>
      </c>
      <c r="CA1829" s="2">
        <v>57569532</v>
      </c>
      <c r="CB1829" s="2">
        <v>4515613</v>
      </c>
      <c r="CC1829" s="2">
        <v>25859000</v>
      </c>
      <c r="CD1829" s="2">
        <v>31710532</v>
      </c>
      <c r="CE1829" s="2">
        <v>84109160</v>
      </c>
      <c r="CF1829" s="2">
        <v>36378213</v>
      </c>
      <c r="CG1829" s="2">
        <v>46837776</v>
      </c>
      <c r="CH1829" s="2">
        <v>27003328</v>
      </c>
      <c r="CI1829" s="2" t="s">
        <v>189</v>
      </c>
      <c r="CJ1829" s="2">
        <v>24008</v>
      </c>
      <c r="CK1829" s="97">
        <v>141526639</v>
      </c>
      <c r="CL1829" s="97" t="e">
        <v>#N/A</v>
      </c>
      <c r="CM1829" s="97" t="e">
        <v>#N/A</v>
      </c>
      <c r="CN1829" s="2">
        <v>4166952</v>
      </c>
      <c r="CO1829" s="100" t="e">
        <v>#N/A</v>
      </c>
      <c r="CP1829" s="97" t="e">
        <v>#N/A</v>
      </c>
      <c r="CQ1829" s="97">
        <v>141526639</v>
      </c>
      <c r="CR1829" s="97">
        <v>84662945</v>
      </c>
      <c r="CS1829" s="97">
        <v>44769731</v>
      </c>
      <c r="CT1829" s="2">
        <v>26574202</v>
      </c>
      <c r="CU1829" s="2" t="s">
        <v>189</v>
      </c>
    </row>
    <row r="1830" spans="1:99" x14ac:dyDescent="0.25">
      <c r="A1830" s="2">
        <v>23007</v>
      </c>
      <c r="B1830" s="2">
        <v>307558893</v>
      </c>
      <c r="C1830" s="2">
        <v>52923129</v>
      </c>
      <c r="D1830" s="2">
        <v>251873865</v>
      </c>
      <c r="E1830" s="2">
        <v>14831973</v>
      </c>
      <c r="F1830" s="2">
        <v>165222721</v>
      </c>
      <c r="G1830" s="2">
        <v>86651144</v>
      </c>
      <c r="H1830" s="2">
        <v>307558893</v>
      </c>
      <c r="I1830" s="2">
        <v>64278898</v>
      </c>
      <c r="J1830" s="2">
        <v>62515459</v>
      </c>
      <c r="K1830" s="2">
        <v>243279995</v>
      </c>
      <c r="L1830" s="2">
        <v>141426743</v>
      </c>
      <c r="N1830" s="2">
        <v>23007</v>
      </c>
      <c r="O1830" s="97">
        <v>344115343</v>
      </c>
      <c r="P1830" s="97">
        <v>61767601</v>
      </c>
      <c r="Q1830" s="97">
        <v>226369910</v>
      </c>
      <c r="R1830" s="97">
        <v>20791618</v>
      </c>
      <c r="S1830" s="97">
        <v>158131173</v>
      </c>
      <c r="T1830" s="97">
        <v>68238737</v>
      </c>
      <c r="U1830" s="97">
        <v>344115343</v>
      </c>
      <c r="V1830" s="97">
        <v>113991467</v>
      </c>
      <c r="W1830" s="97" t="e">
        <v>#N/A</v>
      </c>
      <c r="X1830" s="97">
        <v>229894364</v>
      </c>
      <c r="Y1830" s="97">
        <v>132338626</v>
      </c>
      <c r="Z1830" s="97">
        <v>0</v>
      </c>
      <c r="AB1830" s="2">
        <v>24009</v>
      </c>
      <c r="AC1830" s="97">
        <v>38327567</v>
      </c>
      <c r="AD1830" s="97">
        <v>14905208</v>
      </c>
      <c r="AE1830" s="97">
        <v>18801319</v>
      </c>
      <c r="AF1830" s="97">
        <v>6249562</v>
      </c>
      <c r="AG1830" s="97">
        <v>9516000</v>
      </c>
      <c r="AH1830" s="97">
        <v>9285319</v>
      </c>
      <c r="AI1830" s="97">
        <v>38327567</v>
      </c>
      <c r="AJ1830" s="97">
        <v>6651173</v>
      </c>
      <c r="AK1830" s="97">
        <v>28435687</v>
      </c>
      <c r="AL1830" s="97">
        <v>15603997</v>
      </c>
      <c r="AM1830" s="97" t="s">
        <v>189</v>
      </c>
      <c r="AN1830" s="2">
        <v>24009</v>
      </c>
      <c r="AO1830" s="97">
        <v>39350262</v>
      </c>
      <c r="AP1830" s="97">
        <v>12836518</v>
      </c>
      <c r="AQ1830" s="97">
        <v>19286772</v>
      </c>
      <c r="AR1830" s="97">
        <v>5759204</v>
      </c>
      <c r="AS1830" s="97">
        <v>9345000</v>
      </c>
      <c r="AT1830" s="97">
        <v>9941772</v>
      </c>
      <c r="AU1830" s="97">
        <v>39350262</v>
      </c>
      <c r="AV1830" s="97">
        <v>10956663</v>
      </c>
      <c r="AW1830" s="97">
        <v>27054183</v>
      </c>
      <c r="AX1830" s="97">
        <v>14419147</v>
      </c>
      <c r="AY1830" s="97" t="s">
        <v>189</v>
      </c>
      <c r="AZ1830" s="2">
        <v>24009</v>
      </c>
      <c r="BA1830" s="98">
        <v>61048228</v>
      </c>
      <c r="BB1830" s="2">
        <v>19408549</v>
      </c>
      <c r="BC1830" s="2">
        <v>30827890</v>
      </c>
      <c r="BD1830" s="2">
        <v>4056171</v>
      </c>
      <c r="BE1830" s="2">
        <v>8837000</v>
      </c>
      <c r="BF1830" s="2">
        <v>21990890</v>
      </c>
      <c r="BG1830" s="2">
        <v>61048228</v>
      </c>
      <c r="BH1830" s="2">
        <v>29096977</v>
      </c>
      <c r="BI1830" s="2">
        <v>27215976</v>
      </c>
      <c r="BJ1830" s="2">
        <v>13441740</v>
      </c>
      <c r="BK1830" s="2" t="s">
        <v>189</v>
      </c>
      <c r="BL1830" s="2">
        <v>24009</v>
      </c>
      <c r="BM1830" s="2">
        <v>50135338</v>
      </c>
      <c r="BN1830" s="2">
        <v>11297706</v>
      </c>
      <c r="BO1830" s="2">
        <v>38837632</v>
      </c>
      <c r="BP1830" s="2">
        <v>4135887</v>
      </c>
      <c r="BQ1830" s="2">
        <v>7892000</v>
      </c>
      <c r="BR1830" s="2">
        <v>30945632</v>
      </c>
      <c r="BS1830" s="2">
        <v>50135338</v>
      </c>
      <c r="BT1830" s="2">
        <v>19474334</v>
      </c>
      <c r="BU1830" s="2">
        <v>23371180</v>
      </c>
      <c r="BV1830" s="2">
        <v>12462766</v>
      </c>
      <c r="BW1830" s="2" t="s">
        <v>189</v>
      </c>
      <c r="BX1830" s="2">
        <v>24009</v>
      </c>
      <c r="BY1830" s="2">
        <v>36347398</v>
      </c>
      <c r="BZ1830" s="2">
        <v>14971429</v>
      </c>
      <c r="CA1830" s="2">
        <v>19585805</v>
      </c>
      <c r="CB1830" s="2">
        <v>4336745</v>
      </c>
      <c r="CC1830" s="2">
        <v>6936000</v>
      </c>
      <c r="CD1830" s="2">
        <v>12649805</v>
      </c>
      <c r="CE1830" s="2">
        <v>36347398</v>
      </c>
      <c r="CF1830" s="2">
        <v>13011551</v>
      </c>
      <c r="CG1830" s="2">
        <v>20026943</v>
      </c>
      <c r="CH1830" s="2">
        <v>11452080</v>
      </c>
      <c r="CI1830" s="2" t="s">
        <v>189</v>
      </c>
      <c r="CJ1830" s="2">
        <v>24009</v>
      </c>
      <c r="CK1830" s="97">
        <v>35903785</v>
      </c>
      <c r="CL1830" s="97" t="e">
        <v>#N/A</v>
      </c>
      <c r="CM1830" s="97" t="e">
        <v>#N/A</v>
      </c>
      <c r="CN1830" s="2">
        <v>4326929</v>
      </c>
      <c r="CO1830" s="100" t="e">
        <v>#N/A</v>
      </c>
      <c r="CP1830" s="97" t="e">
        <v>#N/A</v>
      </c>
      <c r="CQ1830" s="97">
        <v>35903785</v>
      </c>
      <c r="CR1830" s="97">
        <v>10595988</v>
      </c>
      <c r="CS1830" s="97">
        <v>23132639</v>
      </c>
      <c r="CT1830" s="2">
        <v>15569896</v>
      </c>
      <c r="CU1830" s="2" t="s">
        <v>189</v>
      </c>
    </row>
    <row r="1831" spans="1:99" x14ac:dyDescent="0.25">
      <c r="A1831" s="2">
        <v>23008</v>
      </c>
      <c r="B1831" s="2">
        <v>3243691438</v>
      </c>
      <c r="C1831" s="2">
        <v>2437493825</v>
      </c>
      <c r="D1831" s="2">
        <v>797640769</v>
      </c>
      <c r="E1831" s="2">
        <v>1305935768</v>
      </c>
      <c r="F1831" s="2">
        <v>476410042</v>
      </c>
      <c r="G1831" s="2">
        <v>321230727</v>
      </c>
      <c r="H1831" s="2">
        <v>3243691438</v>
      </c>
      <c r="I1831" s="2">
        <v>396134401</v>
      </c>
      <c r="J1831" s="2">
        <v>339145784</v>
      </c>
      <c r="K1831" s="2">
        <v>2758119120</v>
      </c>
      <c r="L1831" s="2">
        <v>977333733</v>
      </c>
      <c r="N1831" s="2">
        <v>23008</v>
      </c>
      <c r="O1831" s="97">
        <v>2623688991</v>
      </c>
      <c r="P1831" s="97">
        <v>1954357785</v>
      </c>
      <c r="Q1831" s="97">
        <v>669331206</v>
      </c>
      <c r="R1831" s="97">
        <v>1184807839</v>
      </c>
      <c r="S1831" s="97">
        <v>456081932</v>
      </c>
      <c r="T1831" s="97">
        <v>213249274</v>
      </c>
      <c r="U1831" s="97">
        <v>2623688991</v>
      </c>
      <c r="V1831" s="97">
        <v>203337006</v>
      </c>
      <c r="W1831" s="97">
        <v>122137666</v>
      </c>
      <c r="X1831" s="97">
        <v>1982021818</v>
      </c>
      <c r="Y1831" s="97">
        <v>874524981</v>
      </c>
      <c r="Z1831" s="97">
        <v>0</v>
      </c>
      <c r="AB1831" s="2">
        <v>24010</v>
      </c>
      <c r="AC1831" s="97">
        <v>133191173</v>
      </c>
      <c r="AD1831" s="97">
        <v>4689638</v>
      </c>
      <c r="AE1831" s="97">
        <v>123833817</v>
      </c>
      <c r="AF1831" s="97">
        <v>2158557</v>
      </c>
      <c r="AG1831" s="97">
        <v>53225000</v>
      </c>
      <c r="AH1831" s="97">
        <v>70608817</v>
      </c>
      <c r="AI1831" s="97">
        <v>133191173</v>
      </c>
      <c r="AJ1831" s="97">
        <v>51119657</v>
      </c>
      <c r="AK1831" s="97">
        <v>82071516</v>
      </c>
      <c r="AL1831" s="97">
        <v>43028789</v>
      </c>
      <c r="AM1831" s="97" t="s">
        <v>189</v>
      </c>
      <c r="AN1831" s="2">
        <v>24010</v>
      </c>
      <c r="AO1831" s="97">
        <v>135304401</v>
      </c>
      <c r="AP1831" s="97">
        <v>5950337</v>
      </c>
      <c r="AQ1831" s="97">
        <v>124113904</v>
      </c>
      <c r="AR1831" s="97">
        <v>2197271</v>
      </c>
      <c r="AS1831" s="97">
        <v>54654000</v>
      </c>
      <c r="AT1831" s="97">
        <v>69459904</v>
      </c>
      <c r="AU1831" s="97">
        <v>135304401</v>
      </c>
      <c r="AV1831" s="97">
        <v>53564086</v>
      </c>
      <c r="AW1831" s="97">
        <v>81513343</v>
      </c>
      <c r="AX1831" s="97">
        <v>42721677</v>
      </c>
      <c r="AY1831" s="97" t="s">
        <v>189</v>
      </c>
      <c r="AZ1831" s="2">
        <v>24010</v>
      </c>
      <c r="BA1831" s="98">
        <v>122128690</v>
      </c>
      <c r="BB1831" s="2">
        <v>4673693</v>
      </c>
      <c r="BC1831" s="2">
        <v>107911785</v>
      </c>
      <c r="BD1831" s="2">
        <v>2078256</v>
      </c>
      <c r="BE1831" s="2">
        <v>49685800</v>
      </c>
      <c r="BF1831" s="2">
        <v>58225985</v>
      </c>
      <c r="BG1831" s="2">
        <v>122128690</v>
      </c>
      <c r="BH1831" s="2">
        <v>42596527</v>
      </c>
      <c r="BI1831" s="2">
        <v>70787070</v>
      </c>
      <c r="BJ1831" s="2">
        <v>32749043</v>
      </c>
      <c r="BK1831" s="2" t="s">
        <v>189</v>
      </c>
      <c r="BL1831" s="2">
        <v>24010</v>
      </c>
      <c r="BM1831" s="2">
        <v>142122879</v>
      </c>
      <c r="BN1831" s="2">
        <v>3119491</v>
      </c>
      <c r="BO1831" s="2">
        <v>136522568</v>
      </c>
      <c r="BP1831" s="2">
        <v>1895559</v>
      </c>
      <c r="BQ1831" s="2">
        <v>44682000</v>
      </c>
      <c r="BR1831" s="2">
        <v>91840568</v>
      </c>
      <c r="BS1831" s="2">
        <v>142122879</v>
      </c>
      <c r="BT1831" s="2">
        <v>74598088</v>
      </c>
      <c r="BU1831" s="2">
        <v>67524791</v>
      </c>
      <c r="BV1831" s="2">
        <v>31941141</v>
      </c>
      <c r="BW1831" s="2" t="s">
        <v>189</v>
      </c>
      <c r="BX1831" s="2">
        <v>24010</v>
      </c>
      <c r="BY1831" s="2">
        <v>116005361</v>
      </c>
      <c r="BZ1831" s="2">
        <v>3084105</v>
      </c>
      <c r="CA1831" s="2">
        <v>112921256</v>
      </c>
      <c r="CB1831" s="2">
        <v>1506563</v>
      </c>
      <c r="CC1831" s="2">
        <v>38912000</v>
      </c>
      <c r="CD1831" s="2">
        <v>74009256</v>
      </c>
      <c r="CE1831" s="2">
        <v>116005361</v>
      </c>
      <c r="CF1831" s="2">
        <v>55970194</v>
      </c>
      <c r="CG1831" s="2">
        <v>57824996</v>
      </c>
      <c r="CH1831" s="2">
        <v>28833841</v>
      </c>
      <c r="CI1831" s="2" t="s">
        <v>189</v>
      </c>
      <c r="CJ1831" s="2">
        <v>24010</v>
      </c>
      <c r="CK1831" s="97">
        <v>109614045</v>
      </c>
      <c r="CL1831" s="97" t="e">
        <v>#N/A</v>
      </c>
      <c r="CM1831" s="97" t="e">
        <v>#N/A</v>
      </c>
      <c r="CN1831" s="2">
        <v>1005738</v>
      </c>
      <c r="CO1831" s="100" t="e">
        <v>#N/A</v>
      </c>
      <c r="CP1831" s="97" t="e">
        <v>#N/A</v>
      </c>
      <c r="CQ1831" s="97">
        <v>109614045</v>
      </c>
      <c r="CR1831" s="97">
        <v>58322468</v>
      </c>
      <c r="CS1831" s="97">
        <v>51291577</v>
      </c>
      <c r="CT1831" s="2">
        <v>26225551</v>
      </c>
      <c r="CU1831" s="2" t="s">
        <v>189</v>
      </c>
    </row>
    <row r="1832" spans="1:99" x14ac:dyDescent="0.25">
      <c r="A1832" s="2">
        <v>23009</v>
      </c>
      <c r="B1832" s="2">
        <v>1086519487</v>
      </c>
      <c r="C1832" s="2">
        <v>774895142</v>
      </c>
      <c r="D1832" s="2">
        <v>311624345</v>
      </c>
      <c r="E1832" s="2">
        <v>468037386</v>
      </c>
      <c r="F1832" s="2">
        <v>213865044</v>
      </c>
      <c r="G1832" s="2">
        <v>97759301</v>
      </c>
      <c r="H1832" s="2">
        <v>1086519487</v>
      </c>
      <c r="I1832" s="2">
        <v>280253208</v>
      </c>
      <c r="J1832" s="2">
        <v>156200387</v>
      </c>
      <c r="K1832" s="2">
        <v>696089895</v>
      </c>
      <c r="L1832" s="2">
        <v>327883771</v>
      </c>
      <c r="N1832" s="2">
        <v>23009</v>
      </c>
      <c r="O1832" s="97">
        <v>861845718</v>
      </c>
      <c r="P1832" s="97">
        <v>627087308</v>
      </c>
      <c r="Q1832" s="97">
        <v>234758410</v>
      </c>
      <c r="R1832" s="97">
        <v>409880945</v>
      </c>
      <c r="S1832" s="97">
        <v>178131205</v>
      </c>
      <c r="T1832" s="97">
        <v>56627205</v>
      </c>
      <c r="U1832" s="97">
        <v>861845718</v>
      </c>
      <c r="V1832" s="97">
        <v>135901350</v>
      </c>
      <c r="W1832" s="97">
        <v>120425358</v>
      </c>
      <c r="X1832" s="97">
        <v>635549644</v>
      </c>
      <c r="Y1832" s="97">
        <v>284322305</v>
      </c>
      <c r="Z1832" s="97">
        <v>0</v>
      </c>
      <c r="AB1832" s="2">
        <v>24011</v>
      </c>
      <c r="AC1832" s="97">
        <v>173591580</v>
      </c>
      <c r="AD1832" s="97">
        <v>14617051</v>
      </c>
      <c r="AE1832" s="97">
        <v>156370417</v>
      </c>
      <c r="AF1832" s="97">
        <v>7090735</v>
      </c>
      <c r="AG1832" s="97">
        <v>83706000</v>
      </c>
      <c r="AH1832" s="97">
        <v>72664417</v>
      </c>
      <c r="AI1832" s="97">
        <v>173591580</v>
      </c>
      <c r="AJ1832" s="97">
        <v>49699330</v>
      </c>
      <c r="AK1832" s="97">
        <v>123566993</v>
      </c>
      <c r="AL1832" s="97">
        <v>67914712</v>
      </c>
      <c r="AM1832" s="97" t="s">
        <v>189</v>
      </c>
      <c r="AN1832" s="2">
        <v>24011</v>
      </c>
      <c r="AO1832" s="97">
        <v>171746315</v>
      </c>
      <c r="AP1832" s="97">
        <v>14227680</v>
      </c>
      <c r="AQ1832" s="97">
        <v>157518635</v>
      </c>
      <c r="AR1832" s="97">
        <v>7214335</v>
      </c>
      <c r="AS1832" s="97">
        <v>83197000</v>
      </c>
      <c r="AT1832" s="97">
        <v>74321635</v>
      </c>
      <c r="AU1832" s="97">
        <v>171746315</v>
      </c>
      <c r="AV1832" s="97">
        <v>50232984</v>
      </c>
      <c r="AW1832" s="97">
        <v>117197865</v>
      </c>
      <c r="AX1832" s="97">
        <v>64177718</v>
      </c>
      <c r="AY1832" s="97" t="s">
        <v>189</v>
      </c>
      <c r="AZ1832" s="2">
        <v>24011</v>
      </c>
      <c r="BA1832" s="98">
        <v>150157079</v>
      </c>
      <c r="BB1832" s="2">
        <v>17275487</v>
      </c>
      <c r="BC1832" s="2">
        <v>132881592</v>
      </c>
      <c r="BD1832" s="2">
        <v>5893909</v>
      </c>
      <c r="BE1832" s="2">
        <v>69825714</v>
      </c>
      <c r="BF1832" s="2">
        <v>63055878</v>
      </c>
      <c r="BG1832" s="2">
        <v>150157079</v>
      </c>
      <c r="BH1832" s="2">
        <v>38740140</v>
      </c>
      <c r="BI1832" s="2">
        <v>106877344</v>
      </c>
      <c r="BJ1832" s="2">
        <v>56969824</v>
      </c>
      <c r="BK1832" s="2" t="s">
        <v>189</v>
      </c>
      <c r="BL1832" s="2">
        <v>24011</v>
      </c>
      <c r="BM1832" s="2">
        <v>152684008</v>
      </c>
      <c r="BN1832" s="2">
        <v>27478351</v>
      </c>
      <c r="BO1832" s="2">
        <v>125205657</v>
      </c>
      <c r="BP1832" s="2">
        <v>5695751</v>
      </c>
      <c r="BQ1832" s="2">
        <v>62045000</v>
      </c>
      <c r="BR1832" s="2">
        <v>63160657</v>
      </c>
      <c r="BS1832" s="2">
        <v>152684008</v>
      </c>
      <c r="BT1832" s="2">
        <v>51067361</v>
      </c>
      <c r="BU1832" s="2">
        <v>90333396</v>
      </c>
      <c r="BV1832" s="2">
        <v>51369337</v>
      </c>
      <c r="BW1832" s="2" t="s">
        <v>189</v>
      </c>
      <c r="BX1832" s="2">
        <v>24011</v>
      </c>
      <c r="BY1832" s="2">
        <v>132979914</v>
      </c>
      <c r="BZ1832" s="2">
        <v>18578765</v>
      </c>
      <c r="CA1832" s="2">
        <v>114401149</v>
      </c>
      <c r="CB1832" s="2">
        <v>5528293</v>
      </c>
      <c r="CC1832" s="2">
        <v>56517000</v>
      </c>
      <c r="CD1832" s="2">
        <v>57884149</v>
      </c>
      <c r="CE1832" s="2">
        <v>132979914</v>
      </c>
      <c r="CF1832" s="2">
        <v>45363847</v>
      </c>
      <c r="CG1832" s="2">
        <v>84502264</v>
      </c>
      <c r="CH1832" s="2">
        <v>53191307</v>
      </c>
      <c r="CI1832" s="2" t="s">
        <v>189</v>
      </c>
      <c r="CJ1832" s="2">
        <v>24011</v>
      </c>
      <c r="CK1832" s="97">
        <v>149768504</v>
      </c>
      <c r="CL1832" s="97" t="e">
        <v>#N/A</v>
      </c>
      <c r="CM1832" s="97" t="e">
        <v>#N/A</v>
      </c>
      <c r="CN1832" s="2">
        <v>4801384</v>
      </c>
      <c r="CO1832" s="100" t="e">
        <v>#N/A</v>
      </c>
      <c r="CP1832" s="97" t="e">
        <v>#N/A</v>
      </c>
      <c r="CQ1832" s="97">
        <v>149768504</v>
      </c>
      <c r="CR1832" s="97">
        <v>65482647</v>
      </c>
      <c r="CS1832" s="97">
        <v>74649960</v>
      </c>
      <c r="CT1832" s="2">
        <v>45372240</v>
      </c>
      <c r="CU1832" s="2" t="s">
        <v>189</v>
      </c>
    </row>
    <row r="1833" spans="1:99" x14ac:dyDescent="0.25">
      <c r="A1833" s="2">
        <v>23010</v>
      </c>
      <c r="B1833" s="2">
        <v>321101471</v>
      </c>
      <c r="C1833" s="2">
        <v>51771538</v>
      </c>
      <c r="D1833" s="2">
        <v>268714008</v>
      </c>
      <c r="E1833" s="2">
        <v>18141306</v>
      </c>
      <c r="F1833" s="2">
        <v>158505645</v>
      </c>
      <c r="G1833" s="2">
        <v>110208363</v>
      </c>
      <c r="H1833" s="2">
        <v>321101471</v>
      </c>
      <c r="I1833" s="2">
        <v>89779302</v>
      </c>
      <c r="J1833" s="2">
        <v>85329008</v>
      </c>
      <c r="K1833" s="2">
        <v>204887194</v>
      </c>
      <c r="L1833" s="2">
        <v>99052920</v>
      </c>
      <c r="N1833" s="2">
        <v>23010</v>
      </c>
      <c r="O1833" s="97">
        <v>270331661</v>
      </c>
      <c r="P1833" s="97">
        <v>38075678</v>
      </c>
      <c r="Q1833" s="97">
        <v>231737544</v>
      </c>
      <c r="R1833" s="97">
        <v>14611589</v>
      </c>
      <c r="S1833" s="97">
        <v>139943907</v>
      </c>
      <c r="T1833" s="97">
        <v>91793637</v>
      </c>
      <c r="U1833" s="97">
        <v>270331661</v>
      </c>
      <c r="V1833" s="97">
        <v>71309305</v>
      </c>
      <c r="W1833" s="97">
        <v>69061970</v>
      </c>
      <c r="X1833" s="97">
        <v>198233878</v>
      </c>
      <c r="Y1833" s="97">
        <v>96511136</v>
      </c>
      <c r="Z1833" s="97">
        <v>0</v>
      </c>
      <c r="AB1833" s="2">
        <v>24012</v>
      </c>
      <c r="AC1833" s="97">
        <v>114391656</v>
      </c>
      <c r="AD1833" s="97">
        <v>1794889</v>
      </c>
      <c r="AE1833" s="97">
        <v>110883346</v>
      </c>
      <c r="AF1833" s="97">
        <v>558098</v>
      </c>
      <c r="AG1833" s="97">
        <v>37394000</v>
      </c>
      <c r="AH1833" s="97">
        <v>73489346</v>
      </c>
      <c r="AI1833" s="97">
        <v>114391656</v>
      </c>
      <c r="AJ1833" s="97">
        <v>56687751</v>
      </c>
      <c r="AK1833" s="97">
        <v>57703905</v>
      </c>
      <c r="AL1833" s="97">
        <v>28544396</v>
      </c>
      <c r="AM1833" s="97" t="s">
        <v>189</v>
      </c>
      <c r="AN1833" s="2">
        <v>24012</v>
      </c>
      <c r="AO1833" s="97">
        <v>124021801</v>
      </c>
      <c r="AP1833" s="97">
        <v>1338454</v>
      </c>
      <c r="AQ1833" s="97">
        <v>116517097</v>
      </c>
      <c r="AR1833" s="97">
        <v>633924</v>
      </c>
      <c r="AS1833" s="97">
        <v>43803000</v>
      </c>
      <c r="AT1833" s="97">
        <v>72714097</v>
      </c>
      <c r="AU1833" s="97">
        <v>124021805</v>
      </c>
      <c r="AV1833" s="97">
        <v>60102294</v>
      </c>
      <c r="AW1833" s="97">
        <v>63919508</v>
      </c>
      <c r="AX1833" s="97">
        <v>24493003</v>
      </c>
      <c r="AY1833" s="97" t="s">
        <v>189</v>
      </c>
      <c r="AZ1833" s="2">
        <v>24012</v>
      </c>
      <c r="BA1833" s="98">
        <v>119538228</v>
      </c>
      <c r="BB1833" s="2">
        <v>859082</v>
      </c>
      <c r="BC1833" s="2">
        <v>118679146</v>
      </c>
      <c r="BD1833" s="2">
        <v>568999</v>
      </c>
      <c r="BE1833" s="2">
        <v>33725000</v>
      </c>
      <c r="BF1833" s="2">
        <v>84954146</v>
      </c>
      <c r="BG1833" s="2">
        <v>119538228</v>
      </c>
      <c r="BH1833" s="2">
        <v>72931460</v>
      </c>
      <c r="BI1833" s="2">
        <v>40043238</v>
      </c>
      <c r="BJ1833" s="2">
        <v>17984009</v>
      </c>
      <c r="BK1833" s="2" t="s">
        <v>189</v>
      </c>
      <c r="BL1833" s="2">
        <v>24012</v>
      </c>
      <c r="BM1833" s="2">
        <v>117290223</v>
      </c>
      <c r="BN1833" s="2">
        <v>1361665</v>
      </c>
      <c r="BO1833" s="2">
        <v>108537348</v>
      </c>
      <c r="BP1833" s="2">
        <v>555945</v>
      </c>
      <c r="BQ1833" s="2">
        <v>31884990</v>
      </c>
      <c r="BR1833" s="2">
        <v>76652358</v>
      </c>
      <c r="BS1833" s="2">
        <v>117290223</v>
      </c>
      <c r="BT1833" s="2">
        <v>62367220</v>
      </c>
      <c r="BU1833" s="2">
        <v>46995241</v>
      </c>
      <c r="BV1833" s="2">
        <v>22082037</v>
      </c>
      <c r="BW1833" s="2" t="s">
        <v>189</v>
      </c>
      <c r="BX1833" s="2">
        <v>24012</v>
      </c>
      <c r="BY1833" s="2">
        <v>107181658</v>
      </c>
      <c r="BZ1833" s="2">
        <v>1116880</v>
      </c>
      <c r="CA1833" s="2">
        <v>106064778</v>
      </c>
      <c r="CB1833" s="2">
        <v>632606</v>
      </c>
      <c r="CC1833" s="2">
        <v>27762000</v>
      </c>
      <c r="CD1833" s="2">
        <v>78302778</v>
      </c>
      <c r="CE1833" s="2">
        <v>107181658</v>
      </c>
      <c r="CF1833" s="2">
        <v>60615032</v>
      </c>
      <c r="CG1833" s="2">
        <v>38557077</v>
      </c>
      <c r="CH1833" s="2">
        <v>19718326</v>
      </c>
      <c r="CI1833" s="2" t="s">
        <v>189</v>
      </c>
      <c r="CJ1833" s="2">
        <v>24012</v>
      </c>
      <c r="CK1833" s="97">
        <v>98099087</v>
      </c>
      <c r="CL1833" s="97" t="e">
        <v>#N/A</v>
      </c>
      <c r="CM1833" s="97" t="e">
        <v>#N/A</v>
      </c>
      <c r="CN1833" s="2">
        <v>480282</v>
      </c>
      <c r="CO1833" s="100" t="e">
        <v>#N/A</v>
      </c>
      <c r="CP1833" s="97" t="e">
        <v>#N/A</v>
      </c>
      <c r="CQ1833" s="97">
        <v>98099087</v>
      </c>
      <c r="CR1833" s="97">
        <v>54294632</v>
      </c>
      <c r="CS1833" s="97">
        <v>38803717</v>
      </c>
      <c r="CT1833" s="2">
        <v>16436675</v>
      </c>
      <c r="CU1833" s="2" t="s">
        <v>189</v>
      </c>
    </row>
    <row r="1834" spans="1:99" x14ac:dyDescent="0.25">
      <c r="A1834" s="2">
        <v>23011</v>
      </c>
      <c r="B1834" s="2">
        <v>545772127</v>
      </c>
      <c r="C1834" s="2">
        <v>340734875</v>
      </c>
      <c r="D1834" s="2">
        <v>194995285</v>
      </c>
      <c r="E1834" s="2">
        <v>185921613</v>
      </c>
      <c r="F1834" s="2">
        <v>160954878</v>
      </c>
      <c r="G1834" s="2">
        <v>34040407</v>
      </c>
      <c r="H1834" s="2">
        <v>545772127</v>
      </c>
      <c r="I1834" s="2">
        <v>68284460</v>
      </c>
      <c r="J1834" s="2">
        <v>45734198</v>
      </c>
      <c r="K1834" s="2">
        <v>469377803</v>
      </c>
      <c r="L1834" s="2">
        <v>300678996</v>
      </c>
      <c r="N1834" s="2">
        <v>23011</v>
      </c>
      <c r="O1834" s="97">
        <v>456215745</v>
      </c>
      <c r="P1834" s="97">
        <v>248669266</v>
      </c>
      <c r="Q1834" s="97">
        <v>152499293</v>
      </c>
      <c r="R1834" s="97">
        <v>168184637</v>
      </c>
      <c r="S1834" s="97">
        <v>133440374</v>
      </c>
      <c r="T1834" s="97">
        <v>19058919</v>
      </c>
      <c r="U1834" s="97">
        <v>456215745</v>
      </c>
      <c r="V1834" s="97">
        <v>26816126</v>
      </c>
      <c r="W1834" s="97">
        <v>26013676</v>
      </c>
      <c r="X1834" s="97">
        <v>429237626</v>
      </c>
      <c r="Y1834" s="97">
        <v>257947713</v>
      </c>
      <c r="Z1834" s="97">
        <v>0</v>
      </c>
      <c r="AB1834" s="2">
        <v>24013</v>
      </c>
      <c r="AC1834" s="97">
        <v>688208942</v>
      </c>
      <c r="AD1834" s="97">
        <v>64818142</v>
      </c>
      <c r="AE1834" s="97">
        <v>517157430</v>
      </c>
      <c r="AF1834" s="97">
        <v>29267683</v>
      </c>
      <c r="AG1834" s="97">
        <v>287309902</v>
      </c>
      <c r="AH1834" s="97">
        <v>229847528</v>
      </c>
      <c r="AI1834" s="97">
        <v>688208942</v>
      </c>
      <c r="AJ1834" s="97">
        <v>148157171</v>
      </c>
      <c r="AK1834" s="97">
        <v>468258309</v>
      </c>
      <c r="AL1834" s="97">
        <v>201675728</v>
      </c>
      <c r="AM1834" s="97" t="s">
        <v>189</v>
      </c>
      <c r="AN1834" s="2">
        <v>24013</v>
      </c>
      <c r="AO1834" s="97">
        <v>633242819</v>
      </c>
      <c r="AP1834" s="97">
        <v>68707407</v>
      </c>
      <c r="AQ1834" s="97">
        <v>501332858</v>
      </c>
      <c r="AR1834" s="97">
        <v>25593393</v>
      </c>
      <c r="AS1834" s="97">
        <v>280956000</v>
      </c>
      <c r="AT1834" s="97">
        <v>220376858</v>
      </c>
      <c r="AU1834" s="97">
        <v>633242816</v>
      </c>
      <c r="AV1834" s="97">
        <v>147504543</v>
      </c>
      <c r="AW1834" s="97">
        <v>460093921</v>
      </c>
      <c r="AX1834" s="97">
        <v>196179204</v>
      </c>
      <c r="AY1834" s="97" t="s">
        <v>189</v>
      </c>
      <c r="AZ1834" s="2">
        <v>24013</v>
      </c>
      <c r="BA1834" s="98">
        <v>608305838</v>
      </c>
      <c r="BB1834" s="2">
        <v>68849702</v>
      </c>
      <c r="BC1834" s="2">
        <v>530940717</v>
      </c>
      <c r="BD1834" s="2">
        <v>29065085</v>
      </c>
      <c r="BE1834" s="2">
        <v>241920696</v>
      </c>
      <c r="BF1834" s="2">
        <v>289020021</v>
      </c>
      <c r="BG1834" s="2">
        <v>608305838</v>
      </c>
      <c r="BH1834" s="2">
        <v>179784952</v>
      </c>
      <c r="BI1834" s="2">
        <v>398924092</v>
      </c>
      <c r="BJ1834" s="2">
        <v>192183459</v>
      </c>
      <c r="BK1834" s="2" t="s">
        <v>189</v>
      </c>
      <c r="BL1834" s="2">
        <v>24013</v>
      </c>
      <c r="BM1834" s="2">
        <v>564963626</v>
      </c>
      <c r="BN1834" s="2">
        <v>65488640</v>
      </c>
      <c r="BO1834" s="2">
        <v>453604226</v>
      </c>
      <c r="BP1834" s="2">
        <v>25116987</v>
      </c>
      <c r="BQ1834" s="2">
        <v>223733838</v>
      </c>
      <c r="BR1834" s="2">
        <v>229870388</v>
      </c>
      <c r="BS1834" s="2">
        <v>564963626</v>
      </c>
      <c r="BT1834" s="2">
        <v>118065986</v>
      </c>
      <c r="BU1834" s="2">
        <v>408111629</v>
      </c>
      <c r="BV1834" s="2">
        <v>176036523</v>
      </c>
      <c r="BW1834" s="2" t="s">
        <v>189</v>
      </c>
      <c r="BX1834" s="2">
        <v>24013</v>
      </c>
      <c r="BY1834" s="2">
        <v>522040260</v>
      </c>
      <c r="BZ1834" s="2">
        <v>77324913</v>
      </c>
      <c r="CA1834" s="2">
        <v>421209849</v>
      </c>
      <c r="CB1834" s="2">
        <v>37508807</v>
      </c>
      <c r="CC1834" s="2">
        <v>196068000</v>
      </c>
      <c r="CD1834" s="2">
        <v>225141849</v>
      </c>
      <c r="CE1834" s="2">
        <v>522040260</v>
      </c>
      <c r="CF1834" s="2">
        <v>116159277</v>
      </c>
      <c r="CG1834" s="2">
        <v>384930729</v>
      </c>
      <c r="CH1834" s="2">
        <v>186498523</v>
      </c>
      <c r="CI1834" s="2" t="s">
        <v>189</v>
      </c>
      <c r="CJ1834" s="2">
        <v>24013</v>
      </c>
      <c r="CK1834" s="97">
        <v>457446935</v>
      </c>
      <c r="CL1834" s="97" t="e">
        <v>#N/A</v>
      </c>
      <c r="CM1834" s="97" t="e">
        <v>#N/A</v>
      </c>
      <c r="CN1834" s="2">
        <v>24116605</v>
      </c>
      <c r="CO1834" s="100" t="e">
        <v>#N/A</v>
      </c>
      <c r="CP1834" s="97" t="e">
        <v>#N/A</v>
      </c>
      <c r="CQ1834" s="97">
        <v>457446935</v>
      </c>
      <c r="CR1834" s="97">
        <v>120021302</v>
      </c>
      <c r="CS1834" s="97">
        <v>322423249</v>
      </c>
      <c r="CT1834" s="2">
        <v>159767741</v>
      </c>
      <c r="CU1834" s="2" t="s">
        <v>189</v>
      </c>
    </row>
    <row r="1835" spans="1:99" x14ac:dyDescent="0.25">
      <c r="A1835" s="2">
        <v>24001</v>
      </c>
      <c r="B1835" s="2">
        <v>83810376</v>
      </c>
      <c r="C1835" s="2">
        <v>5244318</v>
      </c>
      <c r="D1835" s="2">
        <v>77656113</v>
      </c>
      <c r="E1835" s="2">
        <v>2614488</v>
      </c>
      <c r="F1835" s="2">
        <v>35791549</v>
      </c>
      <c r="G1835" s="2">
        <v>41864564</v>
      </c>
      <c r="H1835" s="2">
        <v>83810376</v>
      </c>
      <c r="I1835" s="2">
        <v>25173680</v>
      </c>
      <c r="J1835" s="2">
        <v>24903019</v>
      </c>
      <c r="K1835" s="2">
        <v>58636696</v>
      </c>
      <c r="L1835" s="2">
        <v>28606680</v>
      </c>
      <c r="N1835" s="2">
        <v>24001</v>
      </c>
      <c r="O1835" s="97">
        <v>85138641</v>
      </c>
      <c r="P1835" s="97">
        <v>7779223</v>
      </c>
      <c r="Q1835" s="97">
        <v>75322076</v>
      </c>
      <c r="R1835" s="97">
        <v>2193420</v>
      </c>
      <c r="S1835" s="97">
        <v>31410141</v>
      </c>
      <c r="T1835" s="97">
        <v>43911935</v>
      </c>
      <c r="U1835" s="97">
        <v>85138641</v>
      </c>
      <c r="V1835" s="97">
        <v>24118492</v>
      </c>
      <c r="W1835" s="97">
        <v>23438708</v>
      </c>
      <c r="X1835" s="97">
        <v>61020149</v>
      </c>
      <c r="Y1835" s="97">
        <v>21991738</v>
      </c>
      <c r="Z1835" s="97">
        <v>0</v>
      </c>
      <c r="AB1835" s="2">
        <v>24014</v>
      </c>
      <c r="AC1835" s="97">
        <v>91055510</v>
      </c>
      <c r="AD1835" s="97">
        <v>1965776</v>
      </c>
      <c r="AE1835" s="97">
        <v>86023502</v>
      </c>
      <c r="AF1835" s="97">
        <v>1619656</v>
      </c>
      <c r="AG1835" s="97">
        <v>30036000</v>
      </c>
      <c r="AH1835" s="97">
        <v>55987502</v>
      </c>
      <c r="AI1835" s="97" t="e">
        <v>#N/A</v>
      </c>
      <c r="AJ1835" s="97" t="e">
        <v>#N/A</v>
      </c>
      <c r="AK1835" s="97" t="e">
        <v>#N/A</v>
      </c>
      <c r="AL1835" s="97" t="e">
        <v>#N/A</v>
      </c>
      <c r="AM1835" s="97" t="e">
        <v>#N/A</v>
      </c>
      <c r="AN1835" s="2">
        <v>24014</v>
      </c>
      <c r="AO1835" s="97">
        <v>92616510</v>
      </c>
      <c r="AP1835" s="97">
        <v>4595164</v>
      </c>
      <c r="AQ1835" s="97">
        <v>83070469</v>
      </c>
      <c r="AR1835" s="97">
        <v>1423780</v>
      </c>
      <c r="AS1835" s="97">
        <v>31605000</v>
      </c>
      <c r="AT1835" s="97">
        <v>51465469</v>
      </c>
      <c r="AU1835" s="97" t="e">
        <v>#N/A</v>
      </c>
      <c r="AV1835" s="97" t="e">
        <v>#N/A</v>
      </c>
      <c r="AW1835" s="97" t="e">
        <v>#N/A</v>
      </c>
      <c r="AX1835" s="97" t="e">
        <v>#N/A</v>
      </c>
      <c r="AY1835" s="97" t="e">
        <v>#N/A</v>
      </c>
      <c r="AZ1835" s="2">
        <v>24014</v>
      </c>
      <c r="BA1835" s="98">
        <v>90753476</v>
      </c>
      <c r="BB1835" s="2">
        <v>3527827</v>
      </c>
      <c r="BC1835" s="2">
        <v>82706416</v>
      </c>
      <c r="BD1835" s="2">
        <v>3020117</v>
      </c>
      <c r="BE1835" s="2">
        <v>29680000</v>
      </c>
      <c r="BF1835" s="2">
        <v>53026416</v>
      </c>
      <c r="BG1835" s="2" t="e">
        <v>#N/A</v>
      </c>
      <c r="BH1835" s="2" t="e">
        <v>#N/A</v>
      </c>
      <c r="BI1835" s="2" t="e">
        <v>#N/A</v>
      </c>
      <c r="BJ1835" s="2" t="e">
        <v>#N/A</v>
      </c>
      <c r="BK1835" s="2" t="e">
        <v>#N/A</v>
      </c>
      <c r="BL1835" s="2">
        <v>24014</v>
      </c>
      <c r="BM1835" s="2">
        <v>84423095</v>
      </c>
      <c r="BN1835" s="2">
        <v>5659685</v>
      </c>
      <c r="BO1835" s="2">
        <v>78174532</v>
      </c>
      <c r="BP1835" s="2">
        <v>5035271</v>
      </c>
      <c r="BQ1835" s="2">
        <v>27787000</v>
      </c>
      <c r="BR1835" s="2">
        <v>50387532</v>
      </c>
      <c r="BS1835" s="2" t="e">
        <v>#N/A</v>
      </c>
      <c r="BT1835" s="2" t="e">
        <v>#N/A</v>
      </c>
      <c r="BU1835" s="2" t="e">
        <v>#N/A</v>
      </c>
      <c r="BV1835" s="2" t="e">
        <v>#N/A</v>
      </c>
      <c r="BW1835" s="2" t="e">
        <v>#N/A</v>
      </c>
      <c r="BX1835" s="2">
        <v>24014</v>
      </c>
      <c r="BY1835" s="2">
        <v>96069664</v>
      </c>
      <c r="BZ1835" s="2">
        <v>6791563</v>
      </c>
      <c r="CA1835" s="2">
        <v>85826487</v>
      </c>
      <c r="CB1835" s="2">
        <v>6398956</v>
      </c>
      <c r="CC1835" s="2">
        <v>22985000</v>
      </c>
      <c r="CD1835" s="2">
        <v>62841487</v>
      </c>
      <c r="CE1835" s="2" t="e">
        <v>#N/A</v>
      </c>
      <c r="CF1835" s="2" t="e">
        <v>#N/A</v>
      </c>
      <c r="CG1835" s="2" t="e">
        <v>#N/A</v>
      </c>
      <c r="CH1835" s="2" t="e">
        <v>#N/A</v>
      </c>
      <c r="CI1835" s="2" t="e">
        <v>#N/A</v>
      </c>
      <c r="CJ1835" s="2">
        <v>24014</v>
      </c>
      <c r="CK1835" s="97">
        <v>75197315</v>
      </c>
      <c r="CL1835" s="97" t="e">
        <v>#N/A</v>
      </c>
      <c r="CM1835" s="97" t="e">
        <v>#N/A</v>
      </c>
      <c r="CN1835" s="2">
        <v>504020</v>
      </c>
      <c r="CO1835" s="100" t="e">
        <v>#N/A</v>
      </c>
      <c r="CP1835" s="97" t="e">
        <v>#N/A</v>
      </c>
      <c r="CQ1835" s="97" t="e">
        <v>#N/A</v>
      </c>
      <c r="CR1835" s="97" t="e">
        <v>#N/A</v>
      </c>
      <c r="CS1835" s="97" t="e">
        <v>#N/A</v>
      </c>
      <c r="CT1835" s="2" t="e">
        <v>#N/A</v>
      </c>
      <c r="CU1835" s="2" t="e">
        <v>#N/A</v>
      </c>
    </row>
    <row r="1836" spans="1:99" x14ac:dyDescent="0.25">
      <c r="A1836" s="2">
        <v>24002</v>
      </c>
      <c r="B1836" s="2">
        <v>48483888</v>
      </c>
      <c r="C1836" s="2">
        <v>1744718</v>
      </c>
      <c r="D1836" s="2">
        <v>46739170</v>
      </c>
      <c r="E1836" s="2">
        <v>672569</v>
      </c>
      <c r="F1836" s="2">
        <v>16333336</v>
      </c>
      <c r="G1836" s="2">
        <v>30405834</v>
      </c>
      <c r="H1836" s="2">
        <v>48483888</v>
      </c>
      <c r="I1836" s="2">
        <v>25019036</v>
      </c>
      <c r="J1836" s="2">
        <v>24906668</v>
      </c>
      <c r="K1836" s="2">
        <v>23433166</v>
      </c>
      <c r="L1836" s="2">
        <v>12385563</v>
      </c>
      <c r="N1836" s="2">
        <v>24002</v>
      </c>
      <c r="O1836" s="97">
        <v>48437048</v>
      </c>
      <c r="P1836" s="97">
        <v>1759286</v>
      </c>
      <c r="Q1836" s="97">
        <v>45320669</v>
      </c>
      <c r="R1836" s="97">
        <v>649316</v>
      </c>
      <c r="S1836" s="97">
        <v>15157424</v>
      </c>
      <c r="T1836" s="97">
        <v>30163245</v>
      </c>
      <c r="U1836" s="97">
        <v>48437048</v>
      </c>
      <c r="V1836" s="97">
        <v>23358352</v>
      </c>
      <c r="W1836" s="97">
        <v>23350255</v>
      </c>
      <c r="X1836" s="97">
        <v>25078696</v>
      </c>
      <c r="Y1836" s="97">
        <v>12225604</v>
      </c>
      <c r="Z1836" s="97">
        <v>0</v>
      </c>
      <c r="AB1836" s="2">
        <v>24015</v>
      </c>
      <c r="AC1836" s="97">
        <v>90936965</v>
      </c>
      <c r="AD1836" s="97">
        <v>5817354</v>
      </c>
      <c r="AE1836" s="97">
        <v>83518914</v>
      </c>
      <c r="AF1836" s="97">
        <v>2783113</v>
      </c>
      <c r="AG1836" s="97">
        <v>35494000</v>
      </c>
      <c r="AH1836" s="97">
        <v>48024914</v>
      </c>
      <c r="AI1836" s="97">
        <v>90936965</v>
      </c>
      <c r="AJ1836" s="97">
        <v>37249563</v>
      </c>
      <c r="AK1836" s="97">
        <v>53687402</v>
      </c>
      <c r="AL1836" s="97">
        <v>19167647</v>
      </c>
      <c r="AM1836" s="97" t="s">
        <v>189</v>
      </c>
      <c r="AN1836" s="2">
        <v>24015</v>
      </c>
      <c r="AO1836" s="97">
        <v>101600282</v>
      </c>
      <c r="AP1836" s="97">
        <v>9034422</v>
      </c>
      <c r="AQ1836" s="97">
        <v>89785829</v>
      </c>
      <c r="AR1836" s="97">
        <v>4191342</v>
      </c>
      <c r="AS1836" s="97">
        <v>35998000</v>
      </c>
      <c r="AT1836" s="97">
        <v>53787829</v>
      </c>
      <c r="AU1836" s="97">
        <v>101600280</v>
      </c>
      <c r="AV1836" s="97">
        <v>44841072</v>
      </c>
      <c r="AW1836" s="97">
        <v>56759210</v>
      </c>
      <c r="AX1836" s="97">
        <v>20086356</v>
      </c>
      <c r="AY1836" s="97" t="s">
        <v>189</v>
      </c>
      <c r="AZ1836" s="2">
        <v>24015</v>
      </c>
      <c r="BA1836" s="98">
        <v>134683582</v>
      </c>
      <c r="BB1836" s="2">
        <v>20482072</v>
      </c>
      <c r="BC1836" s="2">
        <v>106796304</v>
      </c>
      <c r="BD1836" s="2">
        <v>2379452</v>
      </c>
      <c r="BE1836" s="2">
        <v>32268744</v>
      </c>
      <c r="BF1836" s="2">
        <v>74527560</v>
      </c>
      <c r="BG1836" s="2">
        <v>134683582</v>
      </c>
      <c r="BH1836" s="2">
        <v>76651598</v>
      </c>
      <c r="BI1836" s="2">
        <v>58031984</v>
      </c>
      <c r="BJ1836" s="2">
        <v>20171682</v>
      </c>
      <c r="BK1836" s="2" t="s">
        <v>189</v>
      </c>
      <c r="BL1836" s="2">
        <v>24015</v>
      </c>
      <c r="BM1836" s="2">
        <v>101880959</v>
      </c>
      <c r="BN1836" s="2">
        <v>10683602</v>
      </c>
      <c r="BO1836" s="2">
        <v>91197357</v>
      </c>
      <c r="BP1836" s="2">
        <v>3102957</v>
      </c>
      <c r="BQ1836" s="2">
        <v>29676000</v>
      </c>
      <c r="BR1836" s="2">
        <v>61521357</v>
      </c>
      <c r="BS1836" s="2">
        <v>101880959</v>
      </c>
      <c r="BT1836" s="2">
        <v>41136043</v>
      </c>
      <c r="BU1836" s="2">
        <v>48025191</v>
      </c>
      <c r="BV1836" s="2">
        <v>19341217</v>
      </c>
      <c r="BW1836" s="2" t="s">
        <v>189</v>
      </c>
      <c r="BX1836" s="2">
        <v>24015</v>
      </c>
      <c r="BY1836" s="2">
        <v>83307523</v>
      </c>
      <c r="BZ1836" s="2">
        <v>7459534</v>
      </c>
      <c r="CA1836" s="2">
        <v>75847989</v>
      </c>
      <c r="CB1836" s="2">
        <v>1702292</v>
      </c>
      <c r="CC1836" s="2">
        <v>26260000</v>
      </c>
      <c r="CD1836" s="2">
        <v>49587989</v>
      </c>
      <c r="CE1836" s="2">
        <v>83307523</v>
      </c>
      <c r="CF1836" s="2">
        <v>20227416</v>
      </c>
      <c r="CG1836" s="2">
        <v>47946036</v>
      </c>
      <c r="CH1836" s="2">
        <v>18631935</v>
      </c>
      <c r="CI1836" s="2" t="s">
        <v>189</v>
      </c>
      <c r="CJ1836" s="2">
        <v>24015</v>
      </c>
      <c r="CK1836" s="97">
        <v>74291237</v>
      </c>
      <c r="CL1836" s="97" t="e">
        <v>#N/A</v>
      </c>
      <c r="CM1836" s="97" t="e">
        <v>#N/A</v>
      </c>
      <c r="CN1836" s="2">
        <v>1436752</v>
      </c>
      <c r="CO1836" s="100" t="e">
        <v>#N/A</v>
      </c>
      <c r="CP1836" s="97" t="e">
        <v>#N/A</v>
      </c>
      <c r="CQ1836" s="97">
        <v>74291237</v>
      </c>
      <c r="CR1836" s="97">
        <v>33858871</v>
      </c>
      <c r="CS1836" s="97">
        <v>40432366</v>
      </c>
      <c r="CT1836" s="2">
        <v>19193861</v>
      </c>
      <c r="CU1836" s="2" t="s">
        <v>189</v>
      </c>
    </row>
    <row r="1837" spans="1:99" x14ac:dyDescent="0.25">
      <c r="A1837" s="2">
        <v>24003</v>
      </c>
      <c r="B1837" s="2">
        <v>352984164</v>
      </c>
      <c r="C1837" s="2">
        <v>11736214</v>
      </c>
      <c r="D1837" s="2">
        <v>341247950</v>
      </c>
      <c r="E1837" s="2">
        <v>1366116</v>
      </c>
      <c r="F1837" s="2">
        <v>95464242</v>
      </c>
      <c r="G1837" s="2">
        <v>245783708</v>
      </c>
      <c r="H1837" s="2">
        <v>352984164</v>
      </c>
      <c r="I1837" s="2">
        <v>166672888</v>
      </c>
      <c r="J1837" s="2">
        <v>163286257</v>
      </c>
      <c r="K1837" s="2">
        <v>171458172</v>
      </c>
      <c r="L1837" s="2">
        <v>60145522</v>
      </c>
      <c r="N1837" s="2">
        <v>24003</v>
      </c>
      <c r="O1837" s="97">
        <v>263509781</v>
      </c>
      <c r="P1837" s="97">
        <v>2691873</v>
      </c>
      <c r="Q1837" s="97">
        <v>256715451</v>
      </c>
      <c r="R1837" s="97">
        <v>1123770</v>
      </c>
      <c r="S1837" s="97">
        <v>75388761</v>
      </c>
      <c r="T1837" s="97">
        <v>181326690</v>
      </c>
      <c r="U1837" s="97">
        <v>263509781</v>
      </c>
      <c r="V1837" s="97">
        <v>105931737</v>
      </c>
      <c r="W1837" s="97">
        <v>105496020</v>
      </c>
      <c r="X1837" s="97">
        <v>154426730</v>
      </c>
      <c r="Y1837" s="97">
        <v>61193380</v>
      </c>
      <c r="Z1837" s="97">
        <v>0</v>
      </c>
      <c r="AB1837" s="2">
        <v>24016</v>
      </c>
      <c r="AC1837" s="97">
        <v>161448721</v>
      </c>
      <c r="AD1837" s="97">
        <v>6028423</v>
      </c>
      <c r="AE1837" s="97">
        <v>155048297</v>
      </c>
      <c r="AF1837" s="97">
        <v>3002166</v>
      </c>
      <c r="AG1837" s="97">
        <v>76030000</v>
      </c>
      <c r="AH1837" s="97">
        <v>79018297</v>
      </c>
      <c r="AI1837" s="97">
        <v>161448721</v>
      </c>
      <c r="AJ1837" s="97">
        <v>62757890</v>
      </c>
      <c r="AK1837" s="97">
        <v>96788995</v>
      </c>
      <c r="AL1837" s="97">
        <v>58954595</v>
      </c>
      <c r="AM1837" s="97" t="s">
        <v>189</v>
      </c>
      <c r="AN1837" s="2">
        <v>24016</v>
      </c>
      <c r="AO1837" s="97">
        <v>162955177</v>
      </c>
      <c r="AP1837" s="97">
        <v>8226271</v>
      </c>
      <c r="AQ1837" s="97">
        <v>154728906</v>
      </c>
      <c r="AR1837" s="97">
        <v>3483833</v>
      </c>
      <c r="AS1837" s="97">
        <v>81353000</v>
      </c>
      <c r="AT1837" s="97">
        <v>73375906</v>
      </c>
      <c r="AU1837" s="97">
        <v>162955177</v>
      </c>
      <c r="AV1837" s="97">
        <v>61160041</v>
      </c>
      <c r="AW1837" s="97">
        <v>94377432</v>
      </c>
      <c r="AX1837" s="97">
        <v>56108161</v>
      </c>
      <c r="AY1837" s="97" t="s">
        <v>189</v>
      </c>
      <c r="AZ1837" s="2">
        <v>24016</v>
      </c>
      <c r="BA1837" s="98">
        <v>151836672</v>
      </c>
      <c r="BB1837" s="2">
        <v>7937608</v>
      </c>
      <c r="BC1837" s="2">
        <v>143899064</v>
      </c>
      <c r="BD1837" s="2">
        <v>3439044</v>
      </c>
      <c r="BE1837" s="2">
        <v>70437000</v>
      </c>
      <c r="BF1837" s="2">
        <v>73462064</v>
      </c>
      <c r="BG1837" s="2">
        <v>151836672</v>
      </c>
      <c r="BH1837" s="2">
        <v>46344207</v>
      </c>
      <c r="BI1837" s="2">
        <v>88419642</v>
      </c>
      <c r="BJ1837" s="2">
        <v>51558788</v>
      </c>
      <c r="BK1837" s="2" t="s">
        <v>189</v>
      </c>
      <c r="BL1837" s="2">
        <v>24016</v>
      </c>
      <c r="BM1837" s="2">
        <v>158079421</v>
      </c>
      <c r="BN1837" s="2">
        <v>8529348</v>
      </c>
      <c r="BO1837" s="2">
        <v>149550073</v>
      </c>
      <c r="BP1837" s="2">
        <v>3494279</v>
      </c>
      <c r="BQ1837" s="2">
        <v>64876000</v>
      </c>
      <c r="BR1837" s="2">
        <v>84674073</v>
      </c>
      <c r="BS1837" s="2">
        <v>158079421</v>
      </c>
      <c r="BT1837" s="2">
        <v>61632753</v>
      </c>
      <c r="BU1837" s="2">
        <v>91868444</v>
      </c>
      <c r="BV1837" s="2">
        <v>50824830</v>
      </c>
      <c r="BW1837" s="2" t="s">
        <v>189</v>
      </c>
      <c r="BX1837" s="2">
        <v>24016</v>
      </c>
      <c r="BY1837" s="2">
        <v>122285903</v>
      </c>
      <c r="BZ1837" s="2">
        <v>7977261</v>
      </c>
      <c r="CA1837" s="2">
        <v>113924294</v>
      </c>
      <c r="CB1837" s="2">
        <v>3002725</v>
      </c>
      <c r="CC1837" s="2">
        <v>54874000</v>
      </c>
      <c r="CD1837" s="2">
        <v>59050294</v>
      </c>
      <c r="CE1837" s="2">
        <v>122285903</v>
      </c>
      <c r="CF1837" s="2">
        <v>37634269</v>
      </c>
      <c r="CG1837" s="2">
        <v>81169924</v>
      </c>
      <c r="CH1837" s="2">
        <v>45389491</v>
      </c>
      <c r="CI1837" s="2" t="s">
        <v>189</v>
      </c>
      <c r="CJ1837" s="2">
        <v>24016</v>
      </c>
      <c r="CK1837" s="97">
        <v>123443287</v>
      </c>
      <c r="CL1837" s="97" t="e">
        <v>#N/A</v>
      </c>
      <c r="CM1837" s="97" t="e">
        <v>#N/A</v>
      </c>
      <c r="CN1837" s="2">
        <v>2894185</v>
      </c>
      <c r="CO1837" s="100" t="e">
        <v>#N/A</v>
      </c>
      <c r="CP1837" s="97" t="e">
        <v>#N/A</v>
      </c>
      <c r="CQ1837" s="97">
        <v>123443287</v>
      </c>
      <c r="CR1837" s="97">
        <v>41637681</v>
      </c>
      <c r="CS1837" s="97">
        <v>80130577</v>
      </c>
      <c r="CT1837" s="2">
        <v>40592141</v>
      </c>
      <c r="CU1837" s="2" t="s">
        <v>189</v>
      </c>
    </row>
    <row r="1838" spans="1:99" x14ac:dyDescent="0.25">
      <c r="A1838" s="2">
        <v>24004</v>
      </c>
      <c r="B1838" s="2">
        <v>29069319</v>
      </c>
      <c r="C1838" s="2">
        <v>2511023</v>
      </c>
      <c r="D1838" s="2">
        <v>26054255</v>
      </c>
      <c r="E1838" s="2">
        <v>1695013</v>
      </c>
      <c r="F1838" s="2">
        <v>10109403</v>
      </c>
      <c r="G1838" s="2">
        <v>15944852</v>
      </c>
      <c r="H1838" s="2">
        <v>29069319</v>
      </c>
      <c r="I1838" s="2">
        <v>12722923</v>
      </c>
      <c r="J1838" s="2">
        <v>12579774</v>
      </c>
      <c r="K1838" s="2">
        <v>16346396</v>
      </c>
      <c r="L1838" s="2">
        <v>6815415</v>
      </c>
      <c r="N1838" s="2">
        <v>24004</v>
      </c>
      <c r="O1838" s="97">
        <v>26738400</v>
      </c>
      <c r="P1838" s="97">
        <v>4379477</v>
      </c>
      <c r="Q1838" s="97">
        <v>22358923</v>
      </c>
      <c r="R1838" s="97">
        <v>1789407</v>
      </c>
      <c r="S1838" s="97">
        <v>9148927</v>
      </c>
      <c r="T1838" s="97">
        <v>13209996</v>
      </c>
      <c r="U1838" s="97">
        <v>26738400</v>
      </c>
      <c r="V1838" s="97">
        <v>10454248</v>
      </c>
      <c r="W1838" s="97" t="e">
        <v>#N/A</v>
      </c>
      <c r="X1838" s="97">
        <v>15841942</v>
      </c>
      <c r="Y1838" s="97">
        <v>6631281</v>
      </c>
      <c r="Z1838" s="97">
        <v>0</v>
      </c>
      <c r="AB1838" s="2">
        <v>24017</v>
      </c>
      <c r="AC1838" s="97">
        <v>140187221</v>
      </c>
      <c r="AD1838" s="97">
        <v>2374439</v>
      </c>
      <c r="AE1838" s="97">
        <v>113292205</v>
      </c>
      <c r="AF1838" s="97">
        <v>1131757</v>
      </c>
      <c r="AG1838" s="97">
        <v>44766000</v>
      </c>
      <c r="AH1838" s="97">
        <v>68526205</v>
      </c>
      <c r="AI1838" s="97">
        <v>140187221</v>
      </c>
      <c r="AJ1838" s="97">
        <v>57957136</v>
      </c>
      <c r="AK1838" s="97">
        <v>79207331</v>
      </c>
      <c r="AL1838" s="97">
        <v>46974005</v>
      </c>
      <c r="AM1838" s="97" t="s">
        <v>189</v>
      </c>
      <c r="AN1838" s="2">
        <v>24017</v>
      </c>
      <c r="AO1838" s="97">
        <v>148321773</v>
      </c>
      <c r="AP1838" s="97">
        <v>3163609</v>
      </c>
      <c r="AQ1838" s="97">
        <v>144419249</v>
      </c>
      <c r="AR1838" s="97">
        <v>1425735</v>
      </c>
      <c r="AS1838" s="97">
        <v>46002000</v>
      </c>
      <c r="AT1838" s="97">
        <v>98417249</v>
      </c>
      <c r="AU1838" s="97">
        <v>148321775</v>
      </c>
      <c r="AV1838" s="97">
        <v>63440992</v>
      </c>
      <c r="AW1838" s="97">
        <v>77610276</v>
      </c>
      <c r="AX1838" s="97">
        <v>44937598</v>
      </c>
      <c r="AY1838" s="97" t="s">
        <v>189</v>
      </c>
      <c r="AZ1838" s="2">
        <v>24017</v>
      </c>
      <c r="BA1838" s="98">
        <v>122690648</v>
      </c>
      <c r="BB1838" s="2">
        <v>7373064</v>
      </c>
      <c r="BC1838" s="2">
        <v>106508030</v>
      </c>
      <c r="BD1838" s="2">
        <v>5154914</v>
      </c>
      <c r="BE1838" s="2">
        <v>41361000</v>
      </c>
      <c r="BF1838" s="2">
        <v>65147030</v>
      </c>
      <c r="BG1838" s="2">
        <v>122690648</v>
      </c>
      <c r="BH1838" s="2">
        <v>44959455</v>
      </c>
      <c r="BI1838" s="2">
        <v>77176365</v>
      </c>
      <c r="BJ1838" s="2">
        <v>40214797</v>
      </c>
      <c r="BK1838" s="2" t="s">
        <v>189</v>
      </c>
      <c r="BL1838" s="2">
        <v>24017</v>
      </c>
      <c r="BM1838" s="2">
        <v>120119556</v>
      </c>
      <c r="BN1838" s="2">
        <v>7642570</v>
      </c>
      <c r="BO1838" s="2">
        <v>101646831</v>
      </c>
      <c r="BP1838" s="2">
        <v>1326253</v>
      </c>
      <c r="BQ1838" s="2">
        <v>39978035</v>
      </c>
      <c r="BR1838" s="2">
        <v>61668796</v>
      </c>
      <c r="BS1838" s="2">
        <v>120119556</v>
      </c>
      <c r="BT1838" s="2">
        <v>39188553</v>
      </c>
      <c r="BU1838" s="2">
        <v>69728416</v>
      </c>
      <c r="BV1838" s="2">
        <v>36925688</v>
      </c>
      <c r="BW1838" s="2" t="s">
        <v>189</v>
      </c>
      <c r="BX1838" s="2">
        <v>24017</v>
      </c>
      <c r="BY1838" s="2">
        <v>112938633</v>
      </c>
      <c r="BZ1838" s="2">
        <v>2919722</v>
      </c>
      <c r="CA1838" s="2">
        <v>108063540</v>
      </c>
      <c r="CB1838" s="2">
        <v>1608275</v>
      </c>
      <c r="CC1838" s="2">
        <v>35479000</v>
      </c>
      <c r="CD1838" s="2">
        <v>72584540</v>
      </c>
      <c r="CE1838" s="2">
        <v>112938633</v>
      </c>
      <c r="CF1838" s="2">
        <v>46988249</v>
      </c>
      <c r="CG1838" s="2">
        <v>56295213</v>
      </c>
      <c r="CH1838" s="2">
        <v>34237442</v>
      </c>
      <c r="CI1838" s="2" t="s">
        <v>189</v>
      </c>
      <c r="CJ1838" s="2">
        <v>24017</v>
      </c>
      <c r="CK1838" s="97">
        <v>118817601</v>
      </c>
      <c r="CL1838" s="97" t="e">
        <v>#N/A</v>
      </c>
      <c r="CM1838" s="97" t="e">
        <v>#N/A</v>
      </c>
      <c r="CN1838" s="2">
        <v>1032102</v>
      </c>
      <c r="CO1838" s="100" t="e">
        <v>#N/A</v>
      </c>
      <c r="CP1838" s="97" t="e">
        <v>#N/A</v>
      </c>
      <c r="CQ1838" s="97">
        <v>118817601</v>
      </c>
      <c r="CR1838" s="97">
        <v>60262048</v>
      </c>
      <c r="CS1838" s="97">
        <v>55397923</v>
      </c>
      <c r="CT1838" s="2">
        <v>37352488</v>
      </c>
      <c r="CU1838" s="2" t="s">
        <v>189</v>
      </c>
    </row>
    <row r="1839" spans="1:99" x14ac:dyDescent="0.25">
      <c r="A1839" s="2">
        <v>24005</v>
      </c>
      <c r="B1839" s="2">
        <v>72497070</v>
      </c>
      <c r="C1839" s="2">
        <v>7639907</v>
      </c>
      <c r="D1839" s="2">
        <v>63776452</v>
      </c>
      <c r="E1839" s="2">
        <v>2147350</v>
      </c>
      <c r="F1839" s="2">
        <v>32351577</v>
      </c>
      <c r="G1839" s="2">
        <v>31424875</v>
      </c>
      <c r="H1839" s="2">
        <v>72497070</v>
      </c>
      <c r="I1839" s="2">
        <v>18931929</v>
      </c>
      <c r="J1839" s="2">
        <v>18900423</v>
      </c>
      <c r="K1839" s="2">
        <v>53565141</v>
      </c>
      <c r="L1839" s="2">
        <v>25338516</v>
      </c>
      <c r="N1839" s="2">
        <v>24005</v>
      </c>
      <c r="O1839" s="97">
        <v>61706872</v>
      </c>
      <c r="P1839" s="97">
        <v>5464698</v>
      </c>
      <c r="Q1839" s="97">
        <v>55412978</v>
      </c>
      <c r="R1839" s="97">
        <v>1449571</v>
      </c>
      <c r="S1839" s="97">
        <v>29117665</v>
      </c>
      <c r="T1839" s="97">
        <v>26295313</v>
      </c>
      <c r="U1839" s="97">
        <v>61706872</v>
      </c>
      <c r="V1839" s="97">
        <v>15201428</v>
      </c>
      <c r="W1839" s="97">
        <v>15186766</v>
      </c>
      <c r="X1839" s="97">
        <v>46505444</v>
      </c>
      <c r="Y1839" s="97">
        <v>23875225</v>
      </c>
      <c r="Z1839" s="97">
        <v>0</v>
      </c>
      <c r="AB1839" s="2">
        <v>24018</v>
      </c>
      <c r="AC1839" s="97">
        <v>86852263</v>
      </c>
      <c r="AD1839" s="97">
        <v>1128911</v>
      </c>
      <c r="AE1839" s="97">
        <v>84852973</v>
      </c>
      <c r="AF1839" s="97">
        <v>696930</v>
      </c>
      <c r="AG1839" s="97">
        <v>27073000</v>
      </c>
      <c r="AH1839" s="97">
        <v>57779973</v>
      </c>
      <c r="AI1839" s="97">
        <v>86852263</v>
      </c>
      <c r="AJ1839" s="97">
        <v>46618011</v>
      </c>
      <c r="AK1839" s="97">
        <v>39530818</v>
      </c>
      <c r="AL1839" s="97">
        <v>19473288</v>
      </c>
      <c r="AM1839" s="97" t="s">
        <v>189</v>
      </c>
      <c r="AN1839" s="2">
        <v>24018</v>
      </c>
      <c r="AO1839" s="97">
        <v>85205945</v>
      </c>
      <c r="AP1839" s="97">
        <v>3324685</v>
      </c>
      <c r="AQ1839" s="97">
        <v>79096812</v>
      </c>
      <c r="AR1839" s="97">
        <v>674254</v>
      </c>
      <c r="AS1839" s="97">
        <v>27271000</v>
      </c>
      <c r="AT1839" s="97">
        <v>51825812</v>
      </c>
      <c r="AU1839" s="97">
        <v>85205944</v>
      </c>
      <c r="AV1839" s="97">
        <v>45092869</v>
      </c>
      <c r="AW1839" s="97">
        <v>39730414</v>
      </c>
      <c r="AX1839" s="97">
        <v>16290343</v>
      </c>
      <c r="AY1839" s="97" t="s">
        <v>189</v>
      </c>
      <c r="AZ1839" s="2">
        <v>24018</v>
      </c>
      <c r="BA1839" s="98">
        <v>71386811</v>
      </c>
      <c r="BB1839" s="2">
        <v>1644480</v>
      </c>
      <c r="BC1839" s="2">
        <v>69520919</v>
      </c>
      <c r="BD1839" s="2">
        <v>970331</v>
      </c>
      <c r="BE1839" s="2">
        <v>24744000</v>
      </c>
      <c r="BF1839" s="2">
        <v>44776919</v>
      </c>
      <c r="BG1839" s="2">
        <v>71386811</v>
      </c>
      <c r="BH1839" s="2">
        <v>35179849</v>
      </c>
      <c r="BI1839" s="2">
        <v>36206962</v>
      </c>
      <c r="BJ1839" s="2">
        <v>16059941</v>
      </c>
      <c r="BK1839" s="2" t="s">
        <v>189</v>
      </c>
      <c r="BL1839" s="2">
        <v>24018</v>
      </c>
      <c r="BM1839" s="2">
        <v>61554836</v>
      </c>
      <c r="BN1839" s="2">
        <v>1976441</v>
      </c>
      <c r="BO1839" s="2">
        <v>59578395</v>
      </c>
      <c r="BP1839" s="2">
        <v>1818162</v>
      </c>
      <c r="BQ1839" s="2">
        <v>22481963</v>
      </c>
      <c r="BR1839" s="2">
        <v>37096432</v>
      </c>
      <c r="BS1839" s="2">
        <v>61554836</v>
      </c>
      <c r="BT1839" s="2">
        <v>27741233</v>
      </c>
      <c r="BU1839" s="2">
        <v>33168479</v>
      </c>
      <c r="BV1839" s="2">
        <v>17322506</v>
      </c>
      <c r="BW1839" s="2" t="s">
        <v>189</v>
      </c>
      <c r="BX1839" s="2">
        <v>24018</v>
      </c>
      <c r="BY1839" s="2">
        <v>57053573</v>
      </c>
      <c r="BZ1839" s="2">
        <v>654205</v>
      </c>
      <c r="CA1839" s="2">
        <v>56399368</v>
      </c>
      <c r="CB1839" s="2">
        <v>582228</v>
      </c>
      <c r="CC1839" s="2">
        <v>20570000</v>
      </c>
      <c r="CD1839" s="2">
        <v>35829368</v>
      </c>
      <c r="CE1839" s="2">
        <v>57053573</v>
      </c>
      <c r="CF1839" s="2">
        <v>22374466</v>
      </c>
      <c r="CG1839" s="2">
        <v>34224843</v>
      </c>
      <c r="CH1839" s="2">
        <v>17197594</v>
      </c>
      <c r="CI1839" s="2" t="s">
        <v>189</v>
      </c>
      <c r="CJ1839" s="2">
        <v>24018</v>
      </c>
      <c r="CK1839" s="97">
        <v>58622360</v>
      </c>
      <c r="CL1839" s="97" t="e">
        <v>#N/A</v>
      </c>
      <c r="CM1839" s="97" t="e">
        <v>#N/A</v>
      </c>
      <c r="CN1839" s="2">
        <v>493528</v>
      </c>
      <c r="CO1839" s="100" t="e">
        <v>#N/A</v>
      </c>
      <c r="CP1839" s="97" t="e">
        <v>#N/A</v>
      </c>
      <c r="CQ1839" s="97">
        <v>58622360</v>
      </c>
      <c r="CR1839" s="97">
        <v>22775009</v>
      </c>
      <c r="CS1839" s="97">
        <v>33580174</v>
      </c>
      <c r="CT1839" s="2">
        <v>13817546</v>
      </c>
      <c r="CU1839" s="2" t="s">
        <v>189</v>
      </c>
    </row>
    <row r="1840" spans="1:99" x14ac:dyDescent="0.25">
      <c r="A1840" s="2">
        <v>24006</v>
      </c>
      <c r="B1840" s="2">
        <v>59719519</v>
      </c>
      <c r="C1840" s="2">
        <v>11096969</v>
      </c>
      <c r="D1840" s="2">
        <v>45600887</v>
      </c>
      <c r="E1840" s="2">
        <v>1362155</v>
      </c>
      <c r="F1840" s="2">
        <v>18272445</v>
      </c>
      <c r="G1840" s="2">
        <v>27328442</v>
      </c>
      <c r="H1840" s="2">
        <v>59719519</v>
      </c>
      <c r="I1840" s="2">
        <v>25348273</v>
      </c>
      <c r="J1840" s="2">
        <v>24905891</v>
      </c>
      <c r="K1840" s="2">
        <v>31945697</v>
      </c>
      <c r="L1840" s="2">
        <v>16531795</v>
      </c>
      <c r="N1840" s="2">
        <v>24006</v>
      </c>
      <c r="O1840" s="97">
        <v>64167878</v>
      </c>
      <c r="P1840" s="97">
        <v>8749233</v>
      </c>
      <c r="Q1840" s="97">
        <v>55418645</v>
      </c>
      <c r="R1840" s="97">
        <v>1199259</v>
      </c>
      <c r="S1840" s="97">
        <v>15963899</v>
      </c>
      <c r="T1840" s="97">
        <v>39454746</v>
      </c>
      <c r="U1840" s="97">
        <v>64167878</v>
      </c>
      <c r="V1840" s="97">
        <v>31593401</v>
      </c>
      <c r="W1840" s="97">
        <v>31511942</v>
      </c>
      <c r="X1840" s="97">
        <v>31580962</v>
      </c>
      <c r="Y1840" s="97">
        <v>15617788</v>
      </c>
      <c r="Z1840" s="97">
        <v>0</v>
      </c>
      <c r="AB1840" s="2">
        <v>24019</v>
      </c>
      <c r="AC1840" s="97">
        <v>31950706</v>
      </c>
      <c r="AD1840" s="97">
        <v>2313746</v>
      </c>
      <c r="AE1840" s="97">
        <v>29240859</v>
      </c>
      <c r="AF1840" s="97">
        <v>495135</v>
      </c>
      <c r="AG1840" s="97">
        <v>12480000</v>
      </c>
      <c r="AH1840" s="97">
        <v>16760859</v>
      </c>
      <c r="AI1840" s="97" t="e">
        <v>#N/A</v>
      </c>
      <c r="AJ1840" s="97" t="e">
        <v>#N/A</v>
      </c>
      <c r="AK1840" s="97" t="e">
        <v>#N/A</v>
      </c>
      <c r="AL1840" s="97" t="e">
        <v>#N/A</v>
      </c>
      <c r="AM1840" s="97" t="e">
        <v>#N/A</v>
      </c>
      <c r="AN1840" s="2">
        <v>24019</v>
      </c>
      <c r="AO1840" s="97">
        <v>31640500</v>
      </c>
      <c r="AP1840" s="97">
        <v>1198025</v>
      </c>
      <c r="AQ1840" s="97">
        <v>30226492</v>
      </c>
      <c r="AR1840" s="97">
        <v>500222</v>
      </c>
      <c r="AS1840" s="97">
        <v>12582000</v>
      </c>
      <c r="AT1840" s="97">
        <v>17644492</v>
      </c>
      <c r="AU1840" s="97" t="e">
        <v>#N/A</v>
      </c>
      <c r="AV1840" s="97" t="e">
        <v>#N/A</v>
      </c>
      <c r="AW1840" s="97" t="e">
        <v>#N/A</v>
      </c>
      <c r="AX1840" s="97" t="e">
        <v>#N/A</v>
      </c>
      <c r="AY1840" s="97" t="e">
        <v>#N/A</v>
      </c>
      <c r="AZ1840" s="2">
        <v>24019</v>
      </c>
      <c r="BA1840" s="98">
        <v>30010165</v>
      </c>
      <c r="BB1840" s="2">
        <v>1022510</v>
      </c>
      <c r="BC1840" s="2">
        <v>28425396</v>
      </c>
      <c r="BD1840" s="2">
        <v>473764</v>
      </c>
      <c r="BE1840" s="2">
        <v>10939000</v>
      </c>
      <c r="BF1840" s="2">
        <v>17486396</v>
      </c>
      <c r="BG1840" s="2" t="e">
        <v>#N/A</v>
      </c>
      <c r="BH1840" s="2" t="e">
        <v>#N/A</v>
      </c>
      <c r="BI1840" s="2" t="e">
        <v>#N/A</v>
      </c>
      <c r="BJ1840" s="2" t="e">
        <v>#N/A</v>
      </c>
      <c r="BK1840" s="2" t="e">
        <v>#N/A</v>
      </c>
      <c r="BL1840" s="2">
        <v>24019</v>
      </c>
      <c r="BM1840" s="2">
        <v>29876810</v>
      </c>
      <c r="BN1840" s="2">
        <v>1225945</v>
      </c>
      <c r="BO1840" s="2">
        <v>28412034</v>
      </c>
      <c r="BP1840" s="2">
        <v>420813</v>
      </c>
      <c r="BQ1840" s="2">
        <v>9759000</v>
      </c>
      <c r="BR1840" s="2">
        <v>18653034</v>
      </c>
      <c r="BS1840" s="2" t="e">
        <v>#N/A</v>
      </c>
      <c r="BT1840" s="2" t="e">
        <v>#N/A</v>
      </c>
      <c r="BU1840" s="2" t="e">
        <v>#N/A</v>
      </c>
      <c r="BV1840" s="2" t="e">
        <v>#N/A</v>
      </c>
      <c r="BW1840" s="2" t="e">
        <v>#N/A</v>
      </c>
      <c r="BX1840" s="2">
        <v>24019</v>
      </c>
      <c r="BY1840" s="2">
        <v>24076123</v>
      </c>
      <c r="BZ1840" s="2">
        <v>319535</v>
      </c>
      <c r="CA1840" s="2">
        <v>23749801</v>
      </c>
      <c r="CB1840" s="2">
        <v>50039</v>
      </c>
      <c r="CC1840" s="2">
        <v>8877000</v>
      </c>
      <c r="CD1840" s="2">
        <v>14872801</v>
      </c>
      <c r="CE1840" s="2" t="e">
        <v>#N/A</v>
      </c>
      <c r="CF1840" s="2" t="e">
        <v>#N/A</v>
      </c>
      <c r="CG1840" s="2" t="e">
        <v>#N/A</v>
      </c>
      <c r="CH1840" s="2" t="e">
        <v>#N/A</v>
      </c>
      <c r="CI1840" s="2" t="e">
        <v>#N/A</v>
      </c>
      <c r="CJ1840" s="2">
        <v>24019</v>
      </c>
      <c r="CK1840" s="97">
        <v>25435396</v>
      </c>
      <c r="CL1840" s="97" t="e">
        <v>#N/A</v>
      </c>
      <c r="CM1840" s="97" t="e">
        <v>#N/A</v>
      </c>
      <c r="CN1840" s="2">
        <v>229530</v>
      </c>
      <c r="CO1840" s="100" t="e">
        <v>#N/A</v>
      </c>
      <c r="CP1840" s="97" t="e">
        <v>#N/A</v>
      </c>
      <c r="CQ1840" s="97" t="e">
        <v>#N/A</v>
      </c>
      <c r="CR1840" s="97" t="e">
        <v>#N/A</v>
      </c>
      <c r="CS1840" s="97" t="e">
        <v>#N/A</v>
      </c>
      <c r="CT1840" s="2" t="e">
        <v>#N/A</v>
      </c>
      <c r="CU1840" s="2" t="e">
        <v>#N/A</v>
      </c>
    </row>
    <row r="1841" spans="1:99" x14ac:dyDescent="0.25">
      <c r="A1841" s="2">
        <v>24007</v>
      </c>
      <c r="B1841" s="2">
        <v>82886820</v>
      </c>
      <c r="C1841" s="2">
        <v>6096875</v>
      </c>
      <c r="D1841" s="2">
        <v>72042096</v>
      </c>
      <c r="E1841" s="2">
        <v>2793113</v>
      </c>
      <c r="F1841" s="2">
        <v>32361307</v>
      </c>
      <c r="G1841" s="2">
        <v>39680789</v>
      </c>
      <c r="H1841" s="2">
        <v>82886820</v>
      </c>
      <c r="I1841" s="2">
        <v>31630591</v>
      </c>
      <c r="J1841" s="2">
        <v>30307683</v>
      </c>
      <c r="K1841" s="2">
        <v>50779300</v>
      </c>
      <c r="L1841" s="2">
        <v>24176233</v>
      </c>
      <c r="N1841" s="2">
        <v>24007</v>
      </c>
      <c r="O1841" s="97">
        <v>79280870</v>
      </c>
      <c r="P1841" s="97">
        <v>5216412</v>
      </c>
      <c r="Q1841" s="97">
        <v>71686383</v>
      </c>
      <c r="R1841" s="97">
        <v>2659345</v>
      </c>
      <c r="S1841" s="97">
        <v>27651258</v>
      </c>
      <c r="T1841" s="97">
        <v>44035125</v>
      </c>
      <c r="U1841" s="97">
        <v>79280870</v>
      </c>
      <c r="V1841" s="97">
        <v>36828072</v>
      </c>
      <c r="W1841" s="97">
        <v>36522564</v>
      </c>
      <c r="X1841" s="97">
        <v>42452798</v>
      </c>
      <c r="Y1841" s="97">
        <v>20633166</v>
      </c>
      <c r="Z1841" s="97">
        <v>0</v>
      </c>
      <c r="AB1841" s="2">
        <v>24020</v>
      </c>
      <c r="AC1841" s="97">
        <v>337599053</v>
      </c>
      <c r="AD1841" s="97">
        <v>58067547</v>
      </c>
      <c r="AE1841" s="97">
        <v>279531506</v>
      </c>
      <c r="AF1841" s="97">
        <v>15781524</v>
      </c>
      <c r="AG1841" s="97">
        <v>153140175</v>
      </c>
      <c r="AH1841" s="97">
        <v>126391331</v>
      </c>
      <c r="AI1841" s="97">
        <v>337599053</v>
      </c>
      <c r="AJ1841" s="97">
        <v>87146195</v>
      </c>
      <c r="AK1841" s="97">
        <v>240925223</v>
      </c>
      <c r="AL1841" s="97">
        <v>112596717</v>
      </c>
      <c r="AM1841" s="97" t="s">
        <v>189</v>
      </c>
      <c r="AN1841" s="2">
        <v>24020</v>
      </c>
      <c r="AO1841" s="97">
        <v>378599380</v>
      </c>
      <c r="AP1841" s="97">
        <v>52579451</v>
      </c>
      <c r="AQ1841" s="97">
        <v>274983213</v>
      </c>
      <c r="AR1841" s="97">
        <v>18804771</v>
      </c>
      <c r="AS1841" s="97">
        <v>151327000</v>
      </c>
      <c r="AT1841" s="97">
        <v>123659090</v>
      </c>
      <c r="AU1841" s="97">
        <v>378599386</v>
      </c>
      <c r="AV1841" s="97">
        <v>146969975</v>
      </c>
      <c r="AW1841" s="97">
        <v>227628825</v>
      </c>
      <c r="AX1841" s="97">
        <v>114637090</v>
      </c>
      <c r="AY1841" s="97" t="s">
        <v>189</v>
      </c>
      <c r="AZ1841" s="2">
        <v>24020</v>
      </c>
      <c r="BA1841" s="98">
        <v>335633088</v>
      </c>
      <c r="BB1841" s="2">
        <v>47489341</v>
      </c>
      <c r="BC1841" s="2">
        <v>255953587</v>
      </c>
      <c r="BD1841" s="2">
        <v>18201541</v>
      </c>
      <c r="BE1841" s="2">
        <v>129730000</v>
      </c>
      <c r="BF1841" s="2">
        <v>126223587</v>
      </c>
      <c r="BG1841" s="2">
        <v>335633088</v>
      </c>
      <c r="BH1841" s="2">
        <v>62981258</v>
      </c>
      <c r="BI1841" s="2">
        <v>244875570</v>
      </c>
      <c r="BJ1841" s="2">
        <v>121492970</v>
      </c>
      <c r="BK1841" s="2" t="s">
        <v>189</v>
      </c>
      <c r="BL1841" s="2">
        <v>24020</v>
      </c>
      <c r="BM1841" s="2">
        <v>349473729</v>
      </c>
      <c r="BN1841" s="2">
        <v>60557835</v>
      </c>
      <c r="BO1841" s="2">
        <v>255021750</v>
      </c>
      <c r="BP1841" s="2">
        <v>15271069</v>
      </c>
      <c r="BQ1841" s="2">
        <v>121107000</v>
      </c>
      <c r="BR1841" s="2">
        <v>133914750</v>
      </c>
      <c r="BS1841" s="2">
        <v>349473729</v>
      </c>
      <c r="BT1841" s="2">
        <v>61473729</v>
      </c>
      <c r="BU1841" s="2">
        <v>253881329</v>
      </c>
      <c r="BV1841" s="2">
        <v>112843736</v>
      </c>
      <c r="BW1841" s="2" t="s">
        <v>189</v>
      </c>
      <c r="BX1841" s="2">
        <v>24020</v>
      </c>
      <c r="BY1841" s="2">
        <v>283421202</v>
      </c>
      <c r="BZ1841" s="2">
        <v>53098235</v>
      </c>
      <c r="CA1841" s="2">
        <v>224862882</v>
      </c>
      <c r="CB1841" s="2">
        <v>15155676</v>
      </c>
      <c r="CC1841" s="2">
        <v>105370000</v>
      </c>
      <c r="CD1841" s="2">
        <v>119492882</v>
      </c>
      <c r="CE1841" s="2">
        <v>283421202</v>
      </c>
      <c r="CF1841" s="2">
        <v>57036866</v>
      </c>
      <c r="CG1841" s="2">
        <v>210899121</v>
      </c>
      <c r="CH1841" s="2">
        <v>110581622</v>
      </c>
      <c r="CI1841" s="2" t="s">
        <v>189</v>
      </c>
      <c r="CJ1841" s="2">
        <v>24020</v>
      </c>
      <c r="CK1841" s="97">
        <v>317274715</v>
      </c>
      <c r="CL1841" s="97" t="e">
        <v>#N/A</v>
      </c>
      <c r="CM1841" s="97" t="e">
        <v>#N/A</v>
      </c>
      <c r="CN1841" s="2">
        <v>14146937</v>
      </c>
      <c r="CO1841" s="100" t="e">
        <v>#N/A</v>
      </c>
      <c r="CP1841" s="97" t="e">
        <v>#N/A</v>
      </c>
      <c r="CQ1841" s="97">
        <v>317274715</v>
      </c>
      <c r="CR1841" s="97">
        <v>104535365</v>
      </c>
      <c r="CS1841" s="97">
        <v>212739350</v>
      </c>
      <c r="CT1841" s="2">
        <v>106142291</v>
      </c>
      <c r="CU1841" s="2" t="s">
        <v>189</v>
      </c>
    </row>
    <row r="1842" spans="1:99" x14ac:dyDescent="0.25">
      <c r="A1842" s="2">
        <v>24008</v>
      </c>
      <c r="B1842" s="2">
        <v>99847019</v>
      </c>
      <c r="C1842" s="2">
        <v>16088901</v>
      </c>
      <c r="D1842" s="2">
        <v>81799593</v>
      </c>
      <c r="E1842" s="2">
        <v>8082907</v>
      </c>
      <c r="F1842" s="2">
        <v>43133449</v>
      </c>
      <c r="G1842" s="2">
        <v>38666144</v>
      </c>
      <c r="H1842" s="2">
        <v>99847019</v>
      </c>
      <c r="I1842" s="2">
        <v>19703570</v>
      </c>
      <c r="J1842" s="2">
        <v>17557508</v>
      </c>
      <c r="K1842" s="2">
        <v>76130499</v>
      </c>
      <c r="L1842" s="2">
        <v>34570758</v>
      </c>
      <c r="N1842" s="2">
        <v>24008</v>
      </c>
      <c r="O1842" s="97">
        <v>100852322</v>
      </c>
      <c r="P1842" s="97">
        <v>14439001</v>
      </c>
      <c r="Q1842" s="97">
        <v>77237482</v>
      </c>
      <c r="R1842" s="97">
        <v>6342367</v>
      </c>
      <c r="S1842" s="97">
        <v>35915065</v>
      </c>
      <c r="T1842" s="97">
        <v>41322417</v>
      </c>
      <c r="U1842" s="97">
        <v>100852322</v>
      </c>
      <c r="V1842" s="97">
        <v>23912812</v>
      </c>
      <c r="W1842" s="97">
        <v>21884790</v>
      </c>
      <c r="X1842" s="97">
        <v>76939510</v>
      </c>
      <c r="Y1842" s="97">
        <v>37229848</v>
      </c>
      <c r="Z1842" s="97">
        <v>0</v>
      </c>
      <c r="AB1842" s="2">
        <v>24021</v>
      </c>
      <c r="AC1842" s="97">
        <v>228638823</v>
      </c>
      <c r="AD1842" s="97">
        <v>10765667</v>
      </c>
      <c r="AE1842" s="97">
        <v>200510527</v>
      </c>
      <c r="AF1842" s="97">
        <v>6361971</v>
      </c>
      <c r="AG1842" s="97">
        <v>92136000</v>
      </c>
      <c r="AH1842" s="97">
        <v>108374527</v>
      </c>
      <c r="AI1842" s="97">
        <v>228638823</v>
      </c>
      <c r="AJ1842" s="97">
        <v>100656905</v>
      </c>
      <c r="AK1842" s="97">
        <v>127981918</v>
      </c>
      <c r="AL1842" s="97">
        <v>31001996</v>
      </c>
      <c r="AM1842" s="97" t="s">
        <v>189</v>
      </c>
      <c r="AN1842" s="2">
        <v>24021</v>
      </c>
      <c r="AO1842" s="97">
        <v>231085758</v>
      </c>
      <c r="AP1842" s="97">
        <v>12623985</v>
      </c>
      <c r="AQ1842" s="97">
        <v>218461773</v>
      </c>
      <c r="AR1842" s="97">
        <v>8059948</v>
      </c>
      <c r="AS1842" s="97">
        <v>93635000</v>
      </c>
      <c r="AT1842" s="97">
        <v>124826773</v>
      </c>
      <c r="AU1842" s="97">
        <v>231085758</v>
      </c>
      <c r="AV1842" s="97">
        <v>53953493</v>
      </c>
      <c r="AW1842" s="97">
        <v>158063756</v>
      </c>
      <c r="AX1842" s="97">
        <v>29044920</v>
      </c>
      <c r="AY1842" s="97" t="s">
        <v>189</v>
      </c>
      <c r="AZ1842" s="2">
        <v>24021</v>
      </c>
      <c r="BA1842" s="98">
        <v>214625110</v>
      </c>
      <c r="BB1842" s="2">
        <v>21241175</v>
      </c>
      <c r="BC1842" s="2">
        <v>193383935</v>
      </c>
      <c r="BD1842" s="2">
        <v>9010945</v>
      </c>
      <c r="BE1842" s="2">
        <v>84703000</v>
      </c>
      <c r="BF1842" s="2">
        <v>108680935</v>
      </c>
      <c r="BG1842" s="2">
        <v>214625110</v>
      </c>
      <c r="BH1842" s="2">
        <v>79492707</v>
      </c>
      <c r="BI1842" s="2">
        <v>132971721</v>
      </c>
      <c r="BJ1842" s="2">
        <v>35491548</v>
      </c>
      <c r="BK1842" s="2" t="s">
        <v>189</v>
      </c>
      <c r="BL1842" s="2">
        <v>24021</v>
      </c>
      <c r="BM1842" s="2">
        <v>226397377</v>
      </c>
      <c r="BN1842" s="2">
        <v>21478470</v>
      </c>
      <c r="BO1842" s="2">
        <v>203191525</v>
      </c>
      <c r="BP1842" s="2">
        <v>8076565</v>
      </c>
      <c r="BQ1842" s="2">
        <v>83824356</v>
      </c>
      <c r="BR1842" s="2">
        <v>119367169</v>
      </c>
      <c r="BS1842" s="2">
        <v>226397377</v>
      </c>
      <c r="BT1842" s="2">
        <v>112390309</v>
      </c>
      <c r="BU1842" s="2">
        <v>108743351</v>
      </c>
      <c r="BV1842" s="2">
        <v>36550686</v>
      </c>
      <c r="BW1842" s="2" t="s">
        <v>189</v>
      </c>
      <c r="BX1842" s="2">
        <v>24021</v>
      </c>
      <c r="BY1842" s="2">
        <v>168839128</v>
      </c>
      <c r="BZ1842" s="2">
        <v>18577144</v>
      </c>
      <c r="CA1842" s="2">
        <v>145527052</v>
      </c>
      <c r="CB1842" s="2">
        <v>6327671</v>
      </c>
      <c r="CC1842" s="2">
        <v>72313000</v>
      </c>
      <c r="CD1842" s="2">
        <v>73214052</v>
      </c>
      <c r="CE1842" s="2">
        <v>168839128</v>
      </c>
      <c r="CF1842" s="2">
        <v>67650947</v>
      </c>
      <c r="CG1842" s="2">
        <v>97083959</v>
      </c>
      <c r="CH1842" s="2">
        <v>38594046</v>
      </c>
      <c r="CI1842" s="2" t="s">
        <v>189</v>
      </c>
      <c r="CJ1842" s="2">
        <v>24021</v>
      </c>
      <c r="CK1842" s="97">
        <v>148415082</v>
      </c>
      <c r="CL1842" s="97" t="e">
        <v>#N/A</v>
      </c>
      <c r="CM1842" s="97" t="e">
        <v>#N/A</v>
      </c>
      <c r="CN1842" s="2">
        <v>5250172</v>
      </c>
      <c r="CO1842" s="100" t="e">
        <v>#N/A</v>
      </c>
      <c r="CP1842" s="97" t="e">
        <v>#N/A</v>
      </c>
      <c r="CQ1842" s="97">
        <v>148415082</v>
      </c>
      <c r="CR1842" s="97">
        <v>41433434</v>
      </c>
      <c r="CS1842" s="97">
        <v>76782965</v>
      </c>
      <c r="CT1842" s="2">
        <v>41695026</v>
      </c>
      <c r="CU1842" s="2" t="s">
        <v>189</v>
      </c>
    </row>
    <row r="1843" spans="1:99" x14ac:dyDescent="0.25">
      <c r="A1843" s="2">
        <v>24009</v>
      </c>
      <c r="B1843" s="2">
        <v>47851713</v>
      </c>
      <c r="C1843" s="2">
        <v>24399459</v>
      </c>
      <c r="D1843" s="2">
        <v>22485512</v>
      </c>
      <c r="E1843" s="2">
        <v>12082210</v>
      </c>
      <c r="F1843" s="2">
        <v>11304263</v>
      </c>
      <c r="G1843" s="2">
        <v>11181249</v>
      </c>
      <c r="H1843" s="2">
        <v>47851713</v>
      </c>
      <c r="I1843" s="2">
        <v>9938235</v>
      </c>
      <c r="J1843" s="2">
        <v>9382146</v>
      </c>
      <c r="K1843" s="2">
        <v>37913478</v>
      </c>
      <c r="L1843" s="2">
        <v>20345329</v>
      </c>
      <c r="N1843" s="2">
        <v>24009</v>
      </c>
      <c r="O1843" s="97">
        <v>46640524</v>
      </c>
      <c r="P1843" s="97">
        <v>16672234</v>
      </c>
      <c r="Q1843" s="97">
        <v>27797979</v>
      </c>
      <c r="R1843" s="97">
        <v>7628621</v>
      </c>
      <c r="S1843" s="97">
        <v>9585023</v>
      </c>
      <c r="T1843" s="97">
        <v>18212956</v>
      </c>
      <c r="U1843" s="97">
        <v>46640524</v>
      </c>
      <c r="V1843" s="97">
        <v>8888469</v>
      </c>
      <c r="W1843" s="97">
        <v>7955966</v>
      </c>
      <c r="X1843" s="97">
        <v>35932885</v>
      </c>
      <c r="Y1843" s="97">
        <v>17093724</v>
      </c>
      <c r="Z1843" s="97">
        <v>0</v>
      </c>
      <c r="AB1843" s="2">
        <v>24022</v>
      </c>
      <c r="AC1843" s="97">
        <v>117519945</v>
      </c>
      <c r="AD1843" s="97">
        <v>4335016</v>
      </c>
      <c r="AE1843" s="97">
        <v>112042955</v>
      </c>
      <c r="AF1843" s="97">
        <v>1254050</v>
      </c>
      <c r="AG1843" s="97">
        <v>33400000</v>
      </c>
      <c r="AH1843" s="97">
        <v>78642955</v>
      </c>
      <c r="AI1843" s="97">
        <v>117519945</v>
      </c>
      <c r="AJ1843" s="97">
        <v>56820710</v>
      </c>
      <c r="AK1843" s="97">
        <v>60699235</v>
      </c>
      <c r="AL1843" s="97">
        <v>23085381</v>
      </c>
      <c r="AM1843" s="97" t="s">
        <v>189</v>
      </c>
      <c r="AN1843" s="2">
        <v>24022</v>
      </c>
      <c r="AO1843" s="97">
        <v>106826595</v>
      </c>
      <c r="AP1843" s="97">
        <v>4914034</v>
      </c>
      <c r="AQ1843" s="97">
        <v>101912561</v>
      </c>
      <c r="AR1843" s="97">
        <v>1296488</v>
      </c>
      <c r="AS1843" s="97">
        <v>36182000</v>
      </c>
      <c r="AT1843" s="97">
        <v>65730561</v>
      </c>
      <c r="AU1843" s="97">
        <v>106826595</v>
      </c>
      <c r="AV1843" s="97">
        <v>43880990</v>
      </c>
      <c r="AW1843" s="97">
        <v>61362409</v>
      </c>
      <c r="AX1843" s="97">
        <v>22799637</v>
      </c>
      <c r="AY1843" s="97" t="s">
        <v>189</v>
      </c>
      <c r="AZ1843" s="2">
        <v>24022</v>
      </c>
      <c r="BA1843" s="98">
        <v>250034133</v>
      </c>
      <c r="BB1843" s="2">
        <v>4386730</v>
      </c>
      <c r="BC1843" s="2">
        <v>242865956</v>
      </c>
      <c r="BD1843" s="2">
        <v>1026577</v>
      </c>
      <c r="BE1843" s="2">
        <v>28871000</v>
      </c>
      <c r="BF1843" s="2">
        <v>213994956</v>
      </c>
      <c r="BG1843" s="2">
        <v>250034133</v>
      </c>
      <c r="BH1843" s="2">
        <v>196351450</v>
      </c>
      <c r="BI1843" s="2">
        <v>53387283</v>
      </c>
      <c r="BJ1843" s="2">
        <v>23928147</v>
      </c>
      <c r="BK1843" s="2" t="s">
        <v>189</v>
      </c>
      <c r="BL1843" s="2">
        <v>24022</v>
      </c>
      <c r="BM1843" s="2">
        <v>276998728</v>
      </c>
      <c r="BN1843" s="2">
        <v>3958420</v>
      </c>
      <c r="BO1843" s="2">
        <v>271421188</v>
      </c>
      <c r="BP1843" s="2">
        <v>900852</v>
      </c>
      <c r="BQ1843" s="2">
        <v>27641711</v>
      </c>
      <c r="BR1843" s="2">
        <v>243779477</v>
      </c>
      <c r="BS1843" s="2">
        <v>276998728</v>
      </c>
      <c r="BT1843" s="2">
        <v>225064648</v>
      </c>
      <c r="BU1843" s="2">
        <v>51659410</v>
      </c>
      <c r="BV1843" s="2">
        <v>23292299</v>
      </c>
      <c r="BW1843" s="2" t="s">
        <v>189</v>
      </c>
      <c r="BX1843" s="2">
        <v>24022</v>
      </c>
      <c r="BY1843" s="2">
        <v>218781217</v>
      </c>
      <c r="BZ1843" s="2">
        <v>2506875</v>
      </c>
      <c r="CA1843" s="2">
        <v>216274342</v>
      </c>
      <c r="CB1843" s="2">
        <v>703536</v>
      </c>
      <c r="CC1843" s="2">
        <v>24497000</v>
      </c>
      <c r="CD1843" s="2">
        <v>191777342</v>
      </c>
      <c r="CE1843" s="2">
        <v>218781217</v>
      </c>
      <c r="CF1843" s="2">
        <v>173821189</v>
      </c>
      <c r="CG1843" s="2">
        <v>43225904</v>
      </c>
      <c r="CH1843" s="2">
        <v>22984204</v>
      </c>
      <c r="CI1843" s="2" t="s">
        <v>189</v>
      </c>
      <c r="CJ1843" s="2">
        <v>24022</v>
      </c>
      <c r="CK1843" s="97">
        <v>170883550</v>
      </c>
      <c r="CL1843" s="97" t="e">
        <v>#N/A</v>
      </c>
      <c r="CM1843" s="97" t="e">
        <v>#N/A</v>
      </c>
      <c r="CN1843" s="2">
        <v>614369</v>
      </c>
      <c r="CO1843" s="100" t="e">
        <v>#N/A</v>
      </c>
      <c r="CP1843" s="97" t="e">
        <v>#N/A</v>
      </c>
      <c r="CQ1843" s="97">
        <v>170883550</v>
      </c>
      <c r="CR1843" s="97">
        <v>78417612</v>
      </c>
      <c r="CS1843" s="97">
        <v>39616937</v>
      </c>
      <c r="CT1843" s="2">
        <v>20915732</v>
      </c>
      <c r="CU1843" s="2" t="s">
        <v>189</v>
      </c>
    </row>
    <row r="1844" spans="1:99" x14ac:dyDescent="0.25">
      <c r="A1844" s="2">
        <v>24010</v>
      </c>
      <c r="B1844" s="2">
        <v>141642888</v>
      </c>
      <c r="C1844" s="2">
        <v>8721994</v>
      </c>
      <c r="D1844" s="2">
        <v>130098387</v>
      </c>
      <c r="E1844" s="2">
        <v>5114303</v>
      </c>
      <c r="F1844" s="2">
        <v>54352229</v>
      </c>
      <c r="G1844" s="2">
        <v>75746158</v>
      </c>
      <c r="H1844" s="2">
        <v>141642888</v>
      </c>
      <c r="I1844" s="2">
        <v>54469057</v>
      </c>
      <c r="J1844" s="2">
        <v>53175491</v>
      </c>
      <c r="K1844" s="2">
        <v>87173831</v>
      </c>
      <c r="L1844" s="2">
        <v>46654347</v>
      </c>
      <c r="N1844" s="2">
        <v>24010</v>
      </c>
      <c r="O1844" s="97">
        <v>131225737</v>
      </c>
      <c r="P1844" s="97">
        <v>8770117</v>
      </c>
      <c r="Q1844" s="97">
        <v>118291257</v>
      </c>
      <c r="R1844" s="97">
        <v>5488746</v>
      </c>
      <c r="S1844" s="97">
        <v>48944695</v>
      </c>
      <c r="T1844" s="97">
        <v>69346562</v>
      </c>
      <c r="U1844" s="97">
        <v>131225737</v>
      </c>
      <c r="V1844" s="97">
        <v>49927514</v>
      </c>
      <c r="W1844" s="97">
        <v>49734271</v>
      </c>
      <c r="X1844" s="97">
        <v>81001315</v>
      </c>
      <c r="Y1844" s="97">
        <v>43222060</v>
      </c>
      <c r="Z1844" s="97">
        <v>0</v>
      </c>
      <c r="AB1844" s="2">
        <v>24023</v>
      </c>
      <c r="AC1844" s="97">
        <v>98480884</v>
      </c>
      <c r="AD1844" s="97">
        <v>3637518</v>
      </c>
      <c r="AE1844" s="97">
        <v>70506697</v>
      </c>
      <c r="AF1844" s="97">
        <v>2055703</v>
      </c>
      <c r="AG1844" s="97">
        <v>29560000</v>
      </c>
      <c r="AH1844" s="97">
        <v>40946697</v>
      </c>
      <c r="AI1844" s="97" t="e">
        <v>#N/A</v>
      </c>
      <c r="AJ1844" s="97" t="e">
        <v>#N/A</v>
      </c>
      <c r="AK1844" s="97" t="e">
        <v>#N/A</v>
      </c>
      <c r="AL1844" s="97" t="e">
        <v>#N/A</v>
      </c>
      <c r="AM1844" s="97" t="e">
        <v>#N/A</v>
      </c>
      <c r="AN1844" s="2">
        <v>24023</v>
      </c>
      <c r="AO1844" s="97">
        <v>99206076</v>
      </c>
      <c r="AP1844" s="97">
        <v>3924234</v>
      </c>
      <c r="AQ1844" s="97">
        <v>95281842</v>
      </c>
      <c r="AR1844" s="97">
        <v>2147247</v>
      </c>
      <c r="AS1844" s="97">
        <v>30344000</v>
      </c>
      <c r="AT1844" s="97">
        <v>64937842</v>
      </c>
      <c r="AU1844" s="97" t="e">
        <v>#N/A</v>
      </c>
      <c r="AV1844" s="97" t="e">
        <v>#N/A</v>
      </c>
      <c r="AW1844" s="97">
        <v>40498851</v>
      </c>
      <c r="AX1844" s="97" t="e">
        <v>#N/A</v>
      </c>
      <c r="AY1844" s="97" t="e">
        <v>#N/A</v>
      </c>
      <c r="AZ1844" s="2">
        <v>24023</v>
      </c>
      <c r="BA1844" s="98">
        <v>96034705</v>
      </c>
      <c r="BB1844" s="2">
        <v>3211624</v>
      </c>
      <c r="BC1844" s="2">
        <v>86082147</v>
      </c>
      <c r="BD1844" s="2">
        <v>1618166</v>
      </c>
      <c r="BE1844" s="2">
        <v>27860000</v>
      </c>
      <c r="BF1844" s="2">
        <v>58222147</v>
      </c>
      <c r="BG1844" s="2" t="e">
        <v>#N/A</v>
      </c>
      <c r="BH1844" s="2" t="e">
        <v>#N/A</v>
      </c>
      <c r="BI1844" s="2" t="e">
        <v>#N/A</v>
      </c>
      <c r="BJ1844" s="2" t="e">
        <v>#N/A</v>
      </c>
      <c r="BK1844" s="2" t="e">
        <v>#N/A</v>
      </c>
      <c r="BL1844" s="2">
        <v>24023</v>
      </c>
      <c r="BM1844" s="2">
        <v>75689426</v>
      </c>
      <c r="BN1844" s="2">
        <v>3544907</v>
      </c>
      <c r="BO1844" s="2">
        <v>67324825</v>
      </c>
      <c r="BP1844" s="2">
        <v>1708441</v>
      </c>
      <c r="BQ1844" s="2">
        <v>31810144</v>
      </c>
      <c r="BR1844" s="2">
        <v>35514681</v>
      </c>
      <c r="BS1844" s="2" t="e">
        <v>#N/A</v>
      </c>
      <c r="BT1844" s="2" t="e">
        <v>#N/A</v>
      </c>
      <c r="BU1844" s="2" t="e">
        <v>#N/A</v>
      </c>
      <c r="BV1844" s="2" t="e">
        <v>#N/A</v>
      </c>
      <c r="BW1844" s="2" t="e">
        <v>#N/A</v>
      </c>
      <c r="BX1844" s="2">
        <v>24023</v>
      </c>
      <c r="BY1844" s="2">
        <v>59099210</v>
      </c>
      <c r="BZ1844" s="2">
        <v>8533318</v>
      </c>
      <c r="CA1844" s="2">
        <v>50565892</v>
      </c>
      <c r="CB1844" s="2">
        <v>1557197</v>
      </c>
      <c r="CC1844" s="2">
        <v>23952000</v>
      </c>
      <c r="CD1844" s="2">
        <v>26613892</v>
      </c>
      <c r="CE1844" s="2" t="e">
        <v>#N/A</v>
      </c>
      <c r="CF1844" s="2" t="e">
        <v>#N/A</v>
      </c>
      <c r="CG1844" s="2" t="e">
        <v>#N/A</v>
      </c>
      <c r="CH1844" s="2" t="e">
        <v>#N/A</v>
      </c>
      <c r="CI1844" s="2" t="e">
        <v>#N/A</v>
      </c>
      <c r="CJ1844" s="2">
        <v>24023</v>
      </c>
      <c r="CK1844" s="97">
        <v>62268315</v>
      </c>
      <c r="CL1844" s="97" t="e">
        <v>#N/A</v>
      </c>
      <c r="CM1844" s="97" t="e">
        <v>#N/A</v>
      </c>
      <c r="CN1844" s="2">
        <v>1546954</v>
      </c>
      <c r="CO1844" s="100" t="e">
        <v>#N/A</v>
      </c>
      <c r="CP1844" s="97" t="e">
        <v>#N/A</v>
      </c>
      <c r="CQ1844" s="97" t="e">
        <v>#N/A</v>
      </c>
      <c r="CR1844" s="97" t="e">
        <v>#N/A</v>
      </c>
      <c r="CS1844" s="97" t="e">
        <v>#N/A</v>
      </c>
      <c r="CT1844" s="2" t="e">
        <v>#N/A</v>
      </c>
      <c r="CU1844" s="2" t="e">
        <v>#N/A</v>
      </c>
    </row>
    <row r="1845" spans="1:99" x14ac:dyDescent="0.25">
      <c r="A1845" s="2">
        <v>24011</v>
      </c>
      <c r="B1845" s="2">
        <v>179664074</v>
      </c>
      <c r="C1845" s="2">
        <v>23192432</v>
      </c>
      <c r="D1845" s="2">
        <v>156471642</v>
      </c>
      <c r="E1845" s="2">
        <v>11162153</v>
      </c>
      <c r="F1845" s="2">
        <v>87745092</v>
      </c>
      <c r="G1845" s="2">
        <v>68726550</v>
      </c>
      <c r="H1845" s="2">
        <v>179664074</v>
      </c>
      <c r="I1845" s="2">
        <v>49144153</v>
      </c>
      <c r="J1845" s="2">
        <v>41248209</v>
      </c>
      <c r="K1845" s="2">
        <v>125175842</v>
      </c>
      <c r="L1845" s="2">
        <v>75981465</v>
      </c>
      <c r="N1845" s="2">
        <v>24011</v>
      </c>
      <c r="O1845" s="97">
        <v>173494028</v>
      </c>
      <c r="P1845" s="97">
        <v>19979817</v>
      </c>
      <c r="Q1845" s="97">
        <v>148281532</v>
      </c>
      <c r="R1845" s="97">
        <v>10343513</v>
      </c>
      <c r="S1845" s="97">
        <v>80443078</v>
      </c>
      <c r="T1845" s="97">
        <v>67838454</v>
      </c>
      <c r="U1845" s="97">
        <v>173494028</v>
      </c>
      <c r="V1845" s="97">
        <v>45738161</v>
      </c>
      <c r="W1845" s="97">
        <v>43777460</v>
      </c>
      <c r="X1845" s="97">
        <v>127466608</v>
      </c>
      <c r="Y1845" s="97">
        <v>72133277</v>
      </c>
      <c r="Z1845" s="97">
        <v>0</v>
      </c>
      <c r="AB1845" s="2">
        <v>24024</v>
      </c>
      <c r="AC1845" s="97">
        <v>329032554</v>
      </c>
      <c r="AD1845" s="97">
        <v>34390450</v>
      </c>
      <c r="AE1845" s="97">
        <v>294511312</v>
      </c>
      <c r="AF1845" s="97">
        <v>11326872</v>
      </c>
      <c r="AG1845" s="97">
        <v>154988746</v>
      </c>
      <c r="AH1845" s="97">
        <v>139522566</v>
      </c>
      <c r="AI1845" s="97">
        <v>329032554</v>
      </c>
      <c r="AJ1845" s="97">
        <v>105459306</v>
      </c>
      <c r="AK1845" s="97">
        <v>221652764</v>
      </c>
      <c r="AL1845" s="97">
        <v>112133927</v>
      </c>
      <c r="AM1845" s="97">
        <v>1805394</v>
      </c>
      <c r="AN1845" s="2">
        <v>24024</v>
      </c>
      <c r="AO1845" s="97">
        <v>330467672</v>
      </c>
      <c r="AP1845" s="97">
        <v>37162909</v>
      </c>
      <c r="AQ1845" s="97">
        <v>293157921</v>
      </c>
      <c r="AR1845" s="97">
        <v>12126275</v>
      </c>
      <c r="AS1845" s="97">
        <v>155568000</v>
      </c>
      <c r="AT1845" s="97">
        <v>137589921</v>
      </c>
      <c r="AU1845" s="97">
        <v>330467672</v>
      </c>
      <c r="AV1845" s="97">
        <v>117327980</v>
      </c>
      <c r="AW1845" s="97">
        <v>212315543</v>
      </c>
      <c r="AX1845" s="97">
        <v>106564628</v>
      </c>
      <c r="AY1845" s="97" t="s">
        <v>189</v>
      </c>
      <c r="AZ1845" s="2">
        <v>24024</v>
      </c>
      <c r="BA1845" s="98">
        <v>325333626</v>
      </c>
      <c r="BB1845" s="2">
        <v>37140992</v>
      </c>
      <c r="BC1845" s="2">
        <v>288192634</v>
      </c>
      <c r="BD1845" s="2">
        <v>11080287</v>
      </c>
      <c r="BE1845" s="2">
        <v>144197000</v>
      </c>
      <c r="BF1845" s="2">
        <v>143995634</v>
      </c>
      <c r="BG1845" s="2">
        <v>325333626</v>
      </c>
      <c r="BH1845" s="2">
        <v>104806903</v>
      </c>
      <c r="BI1845" s="2">
        <v>205078506</v>
      </c>
      <c r="BJ1845" s="2">
        <v>100614000</v>
      </c>
      <c r="BK1845" s="2" t="s">
        <v>189</v>
      </c>
      <c r="BL1845" s="2">
        <v>24024</v>
      </c>
      <c r="BM1845" s="2">
        <v>337230858</v>
      </c>
      <c r="BN1845" s="2">
        <v>47504148</v>
      </c>
      <c r="BO1845" s="2">
        <v>230847080</v>
      </c>
      <c r="BP1845" s="2">
        <v>11512730</v>
      </c>
      <c r="BQ1845" s="2">
        <v>119230855</v>
      </c>
      <c r="BR1845" s="2">
        <v>111616225</v>
      </c>
      <c r="BS1845" s="2">
        <v>337230858</v>
      </c>
      <c r="BT1845" s="2">
        <v>148061264</v>
      </c>
      <c r="BU1845" s="2">
        <v>188912222</v>
      </c>
      <c r="BV1845" s="2">
        <v>96484023</v>
      </c>
      <c r="BW1845" s="2" t="s">
        <v>189</v>
      </c>
      <c r="BX1845" s="2">
        <v>24024</v>
      </c>
      <c r="BY1845" s="2">
        <v>293810225</v>
      </c>
      <c r="BZ1845" s="2">
        <v>63608305</v>
      </c>
      <c r="CA1845" s="2">
        <v>230201920</v>
      </c>
      <c r="CB1845" s="2">
        <v>11268126</v>
      </c>
      <c r="CC1845" s="2">
        <v>119454000</v>
      </c>
      <c r="CD1845" s="2">
        <v>110747920</v>
      </c>
      <c r="CE1845" s="2">
        <v>293810225</v>
      </c>
      <c r="CF1845" s="2">
        <v>38552412</v>
      </c>
      <c r="CG1845" s="2">
        <v>190786246</v>
      </c>
      <c r="CH1845" s="2">
        <v>96161959</v>
      </c>
      <c r="CI1845" s="2" t="s">
        <v>189</v>
      </c>
      <c r="CJ1845" s="2">
        <v>24024</v>
      </c>
      <c r="CK1845" s="97">
        <v>273362189</v>
      </c>
      <c r="CL1845" s="97" t="e">
        <v>#N/A</v>
      </c>
      <c r="CM1845" s="97" t="e">
        <v>#N/A</v>
      </c>
      <c r="CN1845" s="2">
        <v>8937951</v>
      </c>
      <c r="CO1845" s="100" t="e">
        <v>#N/A</v>
      </c>
      <c r="CP1845" s="97" t="e">
        <v>#N/A</v>
      </c>
      <c r="CQ1845" s="97">
        <v>273362189</v>
      </c>
      <c r="CR1845" s="97">
        <v>73741396</v>
      </c>
      <c r="CS1845" s="97">
        <v>169211127</v>
      </c>
      <c r="CT1845" s="2">
        <v>93301303</v>
      </c>
      <c r="CU1845" s="2" t="s">
        <v>189</v>
      </c>
    </row>
    <row r="1846" spans="1:99" x14ac:dyDescent="0.25">
      <c r="A1846" s="2">
        <v>24012</v>
      </c>
      <c r="B1846" s="2">
        <v>121503823</v>
      </c>
      <c r="C1846" s="2">
        <v>2117383</v>
      </c>
      <c r="D1846" s="2">
        <v>117927220</v>
      </c>
      <c r="E1846" s="2">
        <v>931365</v>
      </c>
      <c r="F1846" s="2">
        <v>39149003</v>
      </c>
      <c r="G1846" s="2">
        <v>78778217</v>
      </c>
      <c r="H1846" s="2">
        <v>121503823</v>
      </c>
      <c r="I1846" s="2">
        <v>59228401</v>
      </c>
      <c r="J1846" s="2">
        <v>58345646</v>
      </c>
      <c r="K1846" s="2">
        <v>62275422</v>
      </c>
      <c r="L1846" s="2">
        <v>26104062</v>
      </c>
      <c r="N1846" s="2">
        <v>24012</v>
      </c>
      <c r="O1846" s="97">
        <v>104887404</v>
      </c>
      <c r="P1846" s="97">
        <v>1405248</v>
      </c>
      <c r="Q1846" s="97">
        <v>101604077</v>
      </c>
      <c r="R1846" s="97">
        <v>934378</v>
      </c>
      <c r="S1846" s="97">
        <v>34954396</v>
      </c>
      <c r="T1846" s="97">
        <v>66649681</v>
      </c>
      <c r="U1846" s="97">
        <v>104887404</v>
      </c>
      <c r="V1846" s="97">
        <v>50510116</v>
      </c>
      <c r="W1846" s="97">
        <v>49904431</v>
      </c>
      <c r="X1846" s="97">
        <v>54202799</v>
      </c>
      <c r="Y1846" s="97">
        <v>25336500</v>
      </c>
      <c r="Z1846" s="97">
        <v>0</v>
      </c>
      <c r="AB1846" s="2">
        <v>24025</v>
      </c>
      <c r="AC1846" s="97">
        <v>114069140</v>
      </c>
      <c r="AD1846" s="97">
        <v>6564089</v>
      </c>
      <c r="AE1846" s="97">
        <v>107505051</v>
      </c>
      <c r="AF1846" s="97">
        <v>1610678</v>
      </c>
      <c r="AG1846" s="97">
        <v>50713000</v>
      </c>
      <c r="AH1846" s="97">
        <v>56792051</v>
      </c>
      <c r="AI1846" s="97">
        <v>114069140</v>
      </c>
      <c r="AJ1846" s="97">
        <v>35576445</v>
      </c>
      <c r="AK1846" s="97">
        <v>72651062</v>
      </c>
      <c r="AL1846" s="97">
        <v>38891528</v>
      </c>
      <c r="AM1846" s="97" t="s">
        <v>189</v>
      </c>
      <c r="AN1846" s="2">
        <v>24025</v>
      </c>
      <c r="AO1846" s="97">
        <v>113988206</v>
      </c>
      <c r="AP1846" s="97">
        <v>7060959</v>
      </c>
      <c r="AQ1846" s="97">
        <v>106927247</v>
      </c>
      <c r="AR1846" s="97">
        <v>1564645</v>
      </c>
      <c r="AS1846" s="97">
        <v>48911000</v>
      </c>
      <c r="AT1846" s="97">
        <v>58016247</v>
      </c>
      <c r="AU1846" s="97">
        <v>113988206</v>
      </c>
      <c r="AV1846" s="97">
        <v>31992124</v>
      </c>
      <c r="AW1846" s="97">
        <v>79671169</v>
      </c>
      <c r="AX1846" s="97">
        <v>40264381</v>
      </c>
      <c r="AY1846" s="97" t="s">
        <v>189</v>
      </c>
      <c r="AZ1846" s="2">
        <v>24025</v>
      </c>
      <c r="BA1846" s="98">
        <v>98298584</v>
      </c>
      <c r="BB1846" s="2">
        <v>6758468</v>
      </c>
      <c r="BC1846" s="2">
        <v>91540116</v>
      </c>
      <c r="BD1846" s="2">
        <v>1630044</v>
      </c>
      <c r="BE1846" s="2">
        <v>42953000</v>
      </c>
      <c r="BF1846" s="2">
        <v>48587116</v>
      </c>
      <c r="BG1846" s="2">
        <v>98298584</v>
      </c>
      <c r="BH1846" s="2">
        <v>26941430</v>
      </c>
      <c r="BI1846" s="2">
        <v>69197783</v>
      </c>
      <c r="BJ1846" s="2">
        <v>36545685</v>
      </c>
      <c r="BK1846" s="2" t="s">
        <v>189</v>
      </c>
      <c r="BL1846" s="2">
        <v>24025</v>
      </c>
      <c r="BM1846" s="2">
        <v>104627934</v>
      </c>
      <c r="BN1846" s="2">
        <v>6676603</v>
      </c>
      <c r="BO1846" s="2">
        <v>94676950</v>
      </c>
      <c r="BP1846" s="2">
        <v>1364888</v>
      </c>
      <c r="BQ1846" s="2">
        <v>40269000</v>
      </c>
      <c r="BR1846" s="2">
        <v>54407950</v>
      </c>
      <c r="BS1846" s="2">
        <v>104627934</v>
      </c>
      <c r="BT1846" s="2">
        <v>37589482</v>
      </c>
      <c r="BU1846" s="2">
        <v>67038452</v>
      </c>
      <c r="BV1846" s="2">
        <v>35550346</v>
      </c>
      <c r="BW1846" s="2" t="s">
        <v>189</v>
      </c>
      <c r="BX1846" s="2">
        <v>24025</v>
      </c>
      <c r="BY1846" s="2">
        <v>90070341</v>
      </c>
      <c r="BZ1846" s="2">
        <v>7180814</v>
      </c>
      <c r="CA1846" s="2">
        <v>80550425</v>
      </c>
      <c r="CB1846" s="2">
        <v>1339883</v>
      </c>
      <c r="CC1846" s="2">
        <v>35966000</v>
      </c>
      <c r="CD1846" s="2">
        <v>44584425</v>
      </c>
      <c r="CE1846" s="2">
        <v>90070341</v>
      </c>
      <c r="CF1846" s="2">
        <v>30769752</v>
      </c>
      <c r="CG1846" s="2">
        <v>59300589</v>
      </c>
      <c r="CH1846" s="2">
        <v>32710623</v>
      </c>
      <c r="CI1846" s="2" t="s">
        <v>189</v>
      </c>
      <c r="CJ1846" s="2">
        <v>24025</v>
      </c>
      <c r="CK1846" s="97">
        <v>117037114</v>
      </c>
      <c r="CL1846" s="97" t="e">
        <v>#N/A</v>
      </c>
      <c r="CM1846" s="97" t="e">
        <v>#N/A</v>
      </c>
      <c r="CN1846" s="2">
        <v>916954</v>
      </c>
      <c r="CO1846" s="100" t="e">
        <v>#N/A</v>
      </c>
      <c r="CP1846" s="97" t="e">
        <v>#N/A</v>
      </c>
      <c r="CQ1846" s="97">
        <v>117037114</v>
      </c>
      <c r="CR1846" s="97">
        <v>56388439</v>
      </c>
      <c r="CS1846" s="97">
        <v>54877361</v>
      </c>
      <c r="CT1846" s="2">
        <v>31143419</v>
      </c>
      <c r="CU1846" s="2" t="s">
        <v>189</v>
      </c>
    </row>
    <row r="1847" spans="1:99" x14ac:dyDescent="0.25">
      <c r="A1847" s="2">
        <v>24013</v>
      </c>
      <c r="B1847" s="2">
        <v>688446327</v>
      </c>
      <c r="C1847" s="2">
        <v>94987600</v>
      </c>
      <c r="D1847" s="2">
        <v>558259555</v>
      </c>
      <c r="E1847" s="2">
        <v>39664534</v>
      </c>
      <c r="F1847" s="2">
        <v>319978426</v>
      </c>
      <c r="G1847" s="2">
        <v>238281129</v>
      </c>
      <c r="H1847" s="2">
        <v>688446327</v>
      </c>
      <c r="I1847" s="2">
        <v>149084673</v>
      </c>
      <c r="J1847" s="2">
        <v>132079870</v>
      </c>
      <c r="K1847" s="2">
        <v>517891012</v>
      </c>
      <c r="L1847" s="2">
        <v>232860489</v>
      </c>
      <c r="N1847" s="2">
        <v>24013</v>
      </c>
      <c r="O1847" s="97">
        <v>585898977</v>
      </c>
      <c r="P1847" s="97">
        <v>75012193</v>
      </c>
      <c r="Q1847" s="97">
        <v>510886784</v>
      </c>
      <c r="R1847" s="97">
        <v>39014587</v>
      </c>
      <c r="S1847" s="97">
        <v>279361993</v>
      </c>
      <c r="T1847" s="97">
        <v>231524791</v>
      </c>
      <c r="U1847" s="97">
        <v>585898977</v>
      </c>
      <c r="V1847" s="97">
        <v>125530751</v>
      </c>
      <c r="W1847" s="97">
        <v>123187755</v>
      </c>
      <c r="X1847" s="97">
        <v>427478781</v>
      </c>
      <c r="Y1847" s="97">
        <v>200749969</v>
      </c>
      <c r="Z1847" s="97">
        <v>0</v>
      </c>
      <c r="AB1847" s="2">
        <v>24026</v>
      </c>
      <c r="AC1847" s="97">
        <v>66319652</v>
      </c>
      <c r="AD1847" s="97">
        <v>606700</v>
      </c>
      <c r="AE1847" s="97">
        <v>63841734</v>
      </c>
      <c r="AF1847" s="97">
        <v>310118</v>
      </c>
      <c r="AG1847" s="97">
        <v>18847000</v>
      </c>
      <c r="AH1847" s="97">
        <v>44994734</v>
      </c>
      <c r="AI1847" s="97">
        <v>66319652</v>
      </c>
      <c r="AJ1847" s="97">
        <v>31671472</v>
      </c>
      <c r="AK1847" s="97">
        <v>34648180</v>
      </c>
      <c r="AL1847" s="97">
        <v>14771944</v>
      </c>
      <c r="AM1847" s="97" t="s">
        <v>189</v>
      </c>
      <c r="AN1847" s="2">
        <v>24026</v>
      </c>
      <c r="AO1847" s="97">
        <v>78229505</v>
      </c>
      <c r="AP1847" s="97">
        <v>1367770</v>
      </c>
      <c r="AQ1847" s="97">
        <v>75870382</v>
      </c>
      <c r="AR1847" s="97">
        <v>1153083</v>
      </c>
      <c r="AS1847" s="97">
        <v>20257000</v>
      </c>
      <c r="AT1847" s="97">
        <v>55613382</v>
      </c>
      <c r="AU1847" s="97">
        <v>78229504</v>
      </c>
      <c r="AV1847" s="97">
        <v>50553493</v>
      </c>
      <c r="AW1847" s="97">
        <v>27676012</v>
      </c>
      <c r="AX1847" s="97">
        <v>13079092</v>
      </c>
      <c r="AY1847" s="97" t="s">
        <v>189</v>
      </c>
      <c r="AZ1847" s="2">
        <v>24026</v>
      </c>
      <c r="BA1847" s="98">
        <v>68556578</v>
      </c>
      <c r="BB1847" s="2">
        <v>365038</v>
      </c>
      <c r="BC1847" s="2">
        <v>68191540</v>
      </c>
      <c r="BD1847" s="2">
        <v>156573</v>
      </c>
      <c r="BE1847" s="2">
        <v>16659000</v>
      </c>
      <c r="BF1847" s="2">
        <v>51532540</v>
      </c>
      <c r="BG1847" s="2">
        <v>68556578</v>
      </c>
      <c r="BH1847" s="2">
        <v>44850792</v>
      </c>
      <c r="BI1847" s="2">
        <v>21458263</v>
      </c>
      <c r="BJ1847" s="2">
        <v>11399788</v>
      </c>
      <c r="BK1847" s="2" t="s">
        <v>189</v>
      </c>
      <c r="BL1847" s="2">
        <v>24026</v>
      </c>
      <c r="BM1847" s="2">
        <v>52054437</v>
      </c>
      <c r="BN1847" s="2">
        <v>327303</v>
      </c>
      <c r="BO1847" s="2">
        <v>51727134</v>
      </c>
      <c r="BP1847" s="2">
        <v>159734</v>
      </c>
      <c r="BQ1847" s="2">
        <v>14541000</v>
      </c>
      <c r="BR1847" s="2">
        <v>37186134</v>
      </c>
      <c r="BS1847" s="2">
        <v>52054437</v>
      </c>
      <c r="BT1847" s="2">
        <v>24118802</v>
      </c>
      <c r="BU1847" s="2">
        <v>20880291</v>
      </c>
      <c r="BV1847" s="2">
        <v>11253587</v>
      </c>
      <c r="BW1847" s="2" t="s">
        <v>189</v>
      </c>
      <c r="BX1847" s="2">
        <v>24026</v>
      </c>
      <c r="BY1847" s="2">
        <v>55127254</v>
      </c>
      <c r="BZ1847" s="2">
        <v>417479</v>
      </c>
      <c r="CA1847" s="2">
        <v>54709775</v>
      </c>
      <c r="CB1847" s="2">
        <v>137654</v>
      </c>
      <c r="CC1847" s="2">
        <v>12969000</v>
      </c>
      <c r="CD1847" s="2">
        <v>41740775</v>
      </c>
      <c r="CE1847" s="2">
        <v>55127254</v>
      </c>
      <c r="CF1847" s="2">
        <v>33896237</v>
      </c>
      <c r="CG1847" s="2">
        <v>21135382</v>
      </c>
      <c r="CH1847" s="2">
        <v>11605711</v>
      </c>
      <c r="CI1847" s="2" t="s">
        <v>189</v>
      </c>
      <c r="CJ1847" s="2">
        <v>24026</v>
      </c>
      <c r="CK1847" s="97">
        <v>39584305</v>
      </c>
      <c r="CL1847" s="97" t="e">
        <v>#N/A</v>
      </c>
      <c r="CM1847" s="97" t="e">
        <v>#N/A</v>
      </c>
      <c r="CN1847" s="2">
        <v>156086</v>
      </c>
      <c r="CO1847" s="100" t="e">
        <v>#N/A</v>
      </c>
      <c r="CP1847" s="97" t="e">
        <v>#N/A</v>
      </c>
      <c r="CQ1847" s="97">
        <v>39584305</v>
      </c>
      <c r="CR1847" s="97">
        <v>22394831</v>
      </c>
      <c r="CS1847" s="97">
        <v>17053542</v>
      </c>
      <c r="CT1847" s="2">
        <v>8751957</v>
      </c>
      <c r="CU1847" s="2" t="s">
        <v>189</v>
      </c>
    </row>
    <row r="1848" spans="1:99" x14ac:dyDescent="0.25">
      <c r="A1848" s="2">
        <v>24014</v>
      </c>
      <c r="B1848" s="2">
        <v>90670428</v>
      </c>
      <c r="C1848" s="2">
        <v>1774467</v>
      </c>
      <c r="D1848" s="2">
        <v>86463003</v>
      </c>
      <c r="E1848" s="2">
        <v>754155</v>
      </c>
      <c r="F1848" s="2">
        <v>26610719</v>
      </c>
      <c r="G1848" s="2">
        <v>59852284</v>
      </c>
      <c r="H1848" s="2">
        <v>90670428</v>
      </c>
      <c r="I1848" s="2">
        <v>42620495</v>
      </c>
      <c r="J1848" s="2">
        <v>41521780</v>
      </c>
      <c r="K1848" s="2">
        <v>48029633</v>
      </c>
      <c r="L1848" s="2">
        <v>24540302</v>
      </c>
      <c r="N1848" s="2">
        <v>24014</v>
      </c>
      <c r="O1848" s="97">
        <v>83202162</v>
      </c>
      <c r="P1848" s="97">
        <v>1504741</v>
      </c>
      <c r="Q1848" s="97">
        <v>80476326</v>
      </c>
      <c r="R1848" s="97">
        <v>604243</v>
      </c>
      <c r="S1848" s="97">
        <v>27603976</v>
      </c>
      <c r="T1848" s="97">
        <v>52872350</v>
      </c>
      <c r="U1848" s="97">
        <v>83202162</v>
      </c>
      <c r="V1848" s="97">
        <v>41916383</v>
      </c>
      <c r="W1848" s="97" t="e">
        <v>#N/A</v>
      </c>
      <c r="X1848" s="97">
        <v>40724926</v>
      </c>
      <c r="Y1848" s="97">
        <v>23707925</v>
      </c>
      <c r="Z1848" s="97">
        <v>0</v>
      </c>
      <c r="AB1848" s="2">
        <v>24027</v>
      </c>
      <c r="AC1848" s="97">
        <v>46035399</v>
      </c>
      <c r="AD1848" s="97">
        <v>4259188</v>
      </c>
      <c r="AE1848" s="97">
        <v>41776211</v>
      </c>
      <c r="AF1848" s="97">
        <v>2282813</v>
      </c>
      <c r="AG1848" s="97">
        <v>18147000</v>
      </c>
      <c r="AH1848" s="97">
        <v>23629211</v>
      </c>
      <c r="AI1848" s="97">
        <v>46035399</v>
      </c>
      <c r="AJ1848" s="97">
        <v>19306492</v>
      </c>
      <c r="AK1848" s="97">
        <v>25813091</v>
      </c>
      <c r="AL1848" s="97">
        <v>14563629</v>
      </c>
      <c r="AM1848" s="97" t="s">
        <v>189</v>
      </c>
      <c r="AN1848" s="2">
        <v>24027</v>
      </c>
      <c r="AO1848" s="97">
        <v>46841934</v>
      </c>
      <c r="AP1848" s="97">
        <v>5459161</v>
      </c>
      <c r="AQ1848" s="97">
        <v>41382773</v>
      </c>
      <c r="AR1848" s="97">
        <v>2023950</v>
      </c>
      <c r="AS1848" s="97">
        <v>18761000</v>
      </c>
      <c r="AT1848" s="97">
        <v>22621773</v>
      </c>
      <c r="AU1848" s="97">
        <v>46841934</v>
      </c>
      <c r="AV1848" s="97">
        <v>19242236</v>
      </c>
      <c r="AW1848" s="97">
        <v>26046551</v>
      </c>
      <c r="AX1848" s="97">
        <v>13589999</v>
      </c>
      <c r="AY1848" s="97" t="s">
        <v>189</v>
      </c>
      <c r="AZ1848" s="2">
        <v>24027</v>
      </c>
      <c r="BA1848" s="98">
        <v>40474405</v>
      </c>
      <c r="BB1848" s="2">
        <v>3712421</v>
      </c>
      <c r="BC1848" s="2">
        <v>36761984</v>
      </c>
      <c r="BD1848" s="2">
        <v>2049748</v>
      </c>
      <c r="BE1848" s="2">
        <v>16034000</v>
      </c>
      <c r="BF1848" s="2">
        <v>20727984</v>
      </c>
      <c r="BG1848" s="2">
        <v>40474405</v>
      </c>
      <c r="BH1848" s="2">
        <v>16211090</v>
      </c>
      <c r="BI1848" s="2">
        <v>22113863</v>
      </c>
      <c r="BJ1848" s="2">
        <v>13254900</v>
      </c>
      <c r="BK1848" s="2" t="s">
        <v>189</v>
      </c>
      <c r="BL1848" s="2">
        <v>24027</v>
      </c>
      <c r="BM1848" s="2">
        <v>63210246</v>
      </c>
      <c r="BN1848" s="2">
        <v>3253401</v>
      </c>
      <c r="BO1848" s="2">
        <v>56335755</v>
      </c>
      <c r="BP1848" s="2">
        <v>1383907</v>
      </c>
      <c r="BQ1848" s="2">
        <v>14404609</v>
      </c>
      <c r="BR1848" s="2">
        <v>41931146</v>
      </c>
      <c r="BS1848" s="2">
        <v>63210246</v>
      </c>
      <c r="BT1848" s="2">
        <v>39507086</v>
      </c>
      <c r="BU1848" s="2">
        <v>22548042</v>
      </c>
      <c r="BV1848" s="2">
        <v>12041448</v>
      </c>
      <c r="BW1848" s="2" t="s">
        <v>189</v>
      </c>
      <c r="BX1848" s="2">
        <v>24027</v>
      </c>
      <c r="BY1848" s="2">
        <v>62920183</v>
      </c>
      <c r="BZ1848" s="2">
        <v>3666523</v>
      </c>
      <c r="CA1848" s="2">
        <v>55919862</v>
      </c>
      <c r="CB1848" s="2">
        <v>1502459</v>
      </c>
      <c r="CC1848" s="2">
        <v>13344000</v>
      </c>
      <c r="CD1848" s="2">
        <v>42575862</v>
      </c>
      <c r="CE1848" s="2">
        <v>62920183</v>
      </c>
      <c r="CF1848" s="2">
        <v>40833672</v>
      </c>
      <c r="CG1848" s="2">
        <v>21727820</v>
      </c>
      <c r="CH1848" s="2">
        <v>11685743</v>
      </c>
      <c r="CI1848" s="2" t="s">
        <v>189</v>
      </c>
      <c r="CJ1848" s="2">
        <v>24027</v>
      </c>
      <c r="CK1848" s="97">
        <v>35777314</v>
      </c>
      <c r="CL1848" s="97" t="e">
        <v>#N/A</v>
      </c>
      <c r="CM1848" s="97" t="e">
        <v>#N/A</v>
      </c>
      <c r="CN1848" s="2">
        <v>1548411</v>
      </c>
      <c r="CO1848" s="100" t="e">
        <v>#N/A</v>
      </c>
      <c r="CP1848" s="97" t="e">
        <v>#N/A</v>
      </c>
      <c r="CQ1848" s="97">
        <v>35777314</v>
      </c>
      <c r="CR1848" s="97">
        <v>11743004</v>
      </c>
      <c r="CS1848" s="97">
        <v>17163590</v>
      </c>
      <c r="CT1848" s="2">
        <v>10594294</v>
      </c>
      <c r="CU1848" s="2" t="s">
        <v>189</v>
      </c>
    </row>
    <row r="1849" spans="1:99" x14ac:dyDescent="0.25">
      <c r="A1849" s="2">
        <v>24015</v>
      </c>
      <c r="B1849" s="2">
        <v>98274923</v>
      </c>
      <c r="C1849" s="2">
        <v>10098988</v>
      </c>
      <c r="D1849" s="2">
        <v>88175935</v>
      </c>
      <c r="E1849" s="2">
        <v>3919098</v>
      </c>
      <c r="F1849" s="2">
        <v>39344877</v>
      </c>
      <c r="G1849" s="2">
        <v>48831058</v>
      </c>
      <c r="H1849" s="2">
        <v>98274923</v>
      </c>
      <c r="I1849" s="2">
        <v>38147590</v>
      </c>
      <c r="J1849" s="2">
        <v>34942710</v>
      </c>
      <c r="K1849" s="2">
        <v>55834208</v>
      </c>
      <c r="L1849" s="2">
        <v>24025371</v>
      </c>
      <c r="N1849" s="2">
        <v>24015</v>
      </c>
      <c r="O1849" s="97">
        <v>91947684</v>
      </c>
      <c r="P1849" s="97">
        <v>6768101</v>
      </c>
      <c r="Q1849" s="97">
        <v>80785235</v>
      </c>
      <c r="R1849" s="97">
        <v>3482245</v>
      </c>
      <c r="S1849" s="97">
        <v>33386989</v>
      </c>
      <c r="T1849" s="97">
        <v>47398246</v>
      </c>
      <c r="U1849" s="97">
        <v>91947684</v>
      </c>
      <c r="V1849" s="97">
        <v>36258014</v>
      </c>
      <c r="W1849" s="97">
        <v>34231475</v>
      </c>
      <c r="X1849" s="97">
        <v>55689670</v>
      </c>
      <c r="Y1849" s="97">
        <v>19935904</v>
      </c>
      <c r="Z1849" s="97">
        <v>0</v>
      </c>
      <c r="AB1849" s="2">
        <v>24028</v>
      </c>
      <c r="AC1849" s="97">
        <v>3395603536</v>
      </c>
      <c r="AD1849" s="97">
        <v>985886693</v>
      </c>
      <c r="AE1849" s="97">
        <v>2025870624</v>
      </c>
      <c r="AF1849" s="97">
        <v>635760142</v>
      </c>
      <c r="AG1849" s="97">
        <v>1304204847</v>
      </c>
      <c r="AH1849" s="97">
        <v>721665777</v>
      </c>
      <c r="AI1849" s="97">
        <v>3395603536</v>
      </c>
      <c r="AJ1849" s="97">
        <v>275763804</v>
      </c>
      <c r="AK1849" s="97">
        <v>3064945007</v>
      </c>
      <c r="AL1849" s="97">
        <v>1287936802</v>
      </c>
      <c r="AM1849" s="97" t="s">
        <v>189</v>
      </c>
      <c r="AN1849" s="2">
        <v>24028</v>
      </c>
      <c r="AO1849" s="97">
        <v>3472301519</v>
      </c>
      <c r="AP1849" s="97">
        <v>1142944995</v>
      </c>
      <c r="AQ1849" s="97">
        <v>2329356528</v>
      </c>
      <c r="AR1849" s="97">
        <v>702171158</v>
      </c>
      <c r="AS1849" s="97">
        <v>1630434000</v>
      </c>
      <c r="AT1849" s="97">
        <v>698922527</v>
      </c>
      <c r="AU1849" s="97">
        <v>3472301523</v>
      </c>
      <c r="AV1849" s="97">
        <v>470016818</v>
      </c>
      <c r="AW1849" s="97">
        <v>2434727742</v>
      </c>
      <c r="AX1849" s="97">
        <v>1045943083</v>
      </c>
      <c r="AY1849" s="97" t="s">
        <v>189</v>
      </c>
      <c r="AZ1849" s="2">
        <v>24028</v>
      </c>
      <c r="BA1849" s="98">
        <v>2762882128</v>
      </c>
      <c r="BB1849" s="2">
        <v>1036194115</v>
      </c>
      <c r="BC1849" s="2">
        <v>1721978615</v>
      </c>
      <c r="BD1849" s="2">
        <v>528988761</v>
      </c>
      <c r="BE1849" s="2">
        <v>1132125623</v>
      </c>
      <c r="BF1849" s="2">
        <v>589852992</v>
      </c>
      <c r="BG1849" s="2">
        <v>2762882128</v>
      </c>
      <c r="BH1849" s="2">
        <v>267804000</v>
      </c>
      <c r="BI1849" s="2">
        <v>2222524349</v>
      </c>
      <c r="BJ1849" s="2">
        <v>957285005</v>
      </c>
      <c r="BK1849" s="2" t="s">
        <v>189</v>
      </c>
      <c r="BL1849" s="2">
        <v>24028</v>
      </c>
      <c r="BM1849" s="2">
        <v>2877862394</v>
      </c>
      <c r="BN1849" s="2">
        <v>1119503558</v>
      </c>
      <c r="BO1849" s="2">
        <v>1758358836</v>
      </c>
      <c r="BP1849" s="2">
        <v>585963414</v>
      </c>
      <c r="BQ1849" s="2">
        <v>1017276238</v>
      </c>
      <c r="BR1849" s="2">
        <v>741082598</v>
      </c>
      <c r="BS1849" s="2">
        <v>2877862394</v>
      </c>
      <c r="BT1849" s="2">
        <v>392182915</v>
      </c>
      <c r="BU1849" s="2">
        <v>2177620121</v>
      </c>
      <c r="BV1849" s="2">
        <v>1099710459</v>
      </c>
      <c r="BW1849" s="2" t="s">
        <v>189</v>
      </c>
      <c r="BX1849" s="2">
        <v>24028</v>
      </c>
      <c r="BY1849" s="2">
        <v>2623732771</v>
      </c>
      <c r="BZ1849" s="2">
        <v>1067166405</v>
      </c>
      <c r="CA1849" s="2">
        <v>1556566366</v>
      </c>
      <c r="CB1849" s="2">
        <v>656126635</v>
      </c>
      <c r="CC1849" s="2">
        <v>944336000</v>
      </c>
      <c r="CD1849" s="2">
        <v>612230366</v>
      </c>
      <c r="CE1849" s="2">
        <v>2623732771</v>
      </c>
      <c r="CF1849" s="2">
        <v>445617600</v>
      </c>
      <c r="CG1849" s="2">
        <v>1853967678</v>
      </c>
      <c r="CH1849" s="2">
        <v>1182436028</v>
      </c>
      <c r="CI1849" s="2" t="s">
        <v>189</v>
      </c>
      <c r="CJ1849" s="2">
        <v>24028</v>
      </c>
      <c r="CK1849" s="97">
        <v>2755048606</v>
      </c>
      <c r="CL1849" s="97" t="e">
        <v>#N/A</v>
      </c>
      <c r="CM1849" s="97" t="e">
        <v>#N/A</v>
      </c>
      <c r="CN1849" s="2">
        <v>812795494</v>
      </c>
      <c r="CO1849" s="100" t="e">
        <v>#N/A</v>
      </c>
      <c r="CP1849" s="97" t="e">
        <v>#N/A</v>
      </c>
      <c r="CQ1849" s="97">
        <v>2755048606</v>
      </c>
      <c r="CR1849" s="97">
        <v>214614660</v>
      </c>
      <c r="CS1849" s="97">
        <v>2099724806</v>
      </c>
      <c r="CT1849" s="2">
        <v>1177340764</v>
      </c>
      <c r="CU1849" s="2" t="s">
        <v>189</v>
      </c>
    </row>
    <row r="1850" spans="1:99" x14ac:dyDescent="0.25">
      <c r="A1850" s="2">
        <v>24016</v>
      </c>
      <c r="B1850" s="2">
        <v>168870132</v>
      </c>
      <c r="C1850" s="2">
        <v>12599385</v>
      </c>
      <c r="D1850" s="2">
        <v>156270747</v>
      </c>
      <c r="E1850" s="2">
        <v>4432431</v>
      </c>
      <c r="F1850" s="2">
        <v>75368657</v>
      </c>
      <c r="G1850" s="2">
        <v>80902090</v>
      </c>
      <c r="H1850" s="2">
        <v>168870132</v>
      </c>
      <c r="I1850" s="2">
        <v>56142858</v>
      </c>
      <c r="J1850" s="2">
        <v>51463134</v>
      </c>
      <c r="K1850" s="2">
        <v>111993235</v>
      </c>
      <c r="L1850" s="2">
        <v>62472586</v>
      </c>
      <c r="N1850" s="2">
        <v>24016</v>
      </c>
      <c r="O1850" s="97">
        <v>159119236</v>
      </c>
      <c r="P1850" s="97">
        <v>8212872</v>
      </c>
      <c r="Q1850" s="97">
        <v>150906364</v>
      </c>
      <c r="R1850" s="97">
        <v>3824686</v>
      </c>
      <c r="S1850" s="97">
        <v>75596094</v>
      </c>
      <c r="T1850" s="97">
        <v>75310270</v>
      </c>
      <c r="U1850" s="97">
        <v>159119236</v>
      </c>
      <c r="V1850" s="97">
        <v>55170984</v>
      </c>
      <c r="W1850" s="97">
        <v>53394385</v>
      </c>
      <c r="X1850" s="97">
        <v>98974621</v>
      </c>
      <c r="Y1850" s="97">
        <v>60030295</v>
      </c>
      <c r="Z1850" s="97">
        <v>0</v>
      </c>
      <c r="AB1850" s="2">
        <v>24029</v>
      </c>
      <c r="AC1850" s="97">
        <v>100053948</v>
      </c>
      <c r="AD1850" s="97">
        <v>1650322</v>
      </c>
      <c r="AE1850" s="97">
        <v>97241532</v>
      </c>
      <c r="AF1850" s="97">
        <v>946040</v>
      </c>
      <c r="AG1850" s="97">
        <v>38935000</v>
      </c>
      <c r="AH1850" s="97">
        <v>58306532</v>
      </c>
      <c r="AI1850" s="97">
        <v>100053948</v>
      </c>
      <c r="AJ1850" s="97">
        <v>45252870</v>
      </c>
      <c r="AK1850" s="97">
        <v>52355817</v>
      </c>
      <c r="AL1850" s="97">
        <v>31367135</v>
      </c>
      <c r="AM1850" s="97" t="s">
        <v>189</v>
      </c>
      <c r="AN1850" s="2">
        <v>24029</v>
      </c>
      <c r="AO1850" s="97">
        <v>99813218</v>
      </c>
      <c r="AP1850" s="97">
        <v>1563020</v>
      </c>
      <c r="AQ1850" s="97">
        <v>94677103</v>
      </c>
      <c r="AR1850" s="97">
        <v>1074220</v>
      </c>
      <c r="AS1850" s="97">
        <v>38708000</v>
      </c>
      <c r="AT1850" s="97">
        <v>55969103</v>
      </c>
      <c r="AU1850" s="97">
        <v>99813218</v>
      </c>
      <c r="AV1850" s="97">
        <v>46029098</v>
      </c>
      <c r="AW1850" s="97">
        <v>53784120</v>
      </c>
      <c r="AX1850" s="97">
        <v>29171614</v>
      </c>
      <c r="AY1850" s="97" t="s">
        <v>189</v>
      </c>
      <c r="AZ1850" s="2">
        <v>24029</v>
      </c>
      <c r="BA1850" s="98">
        <v>89841905</v>
      </c>
      <c r="BB1850" s="2">
        <v>2924763</v>
      </c>
      <c r="BC1850" s="2">
        <v>86917142</v>
      </c>
      <c r="BD1850" s="2">
        <v>1114460</v>
      </c>
      <c r="BE1850" s="2">
        <v>35547806</v>
      </c>
      <c r="BF1850" s="2">
        <v>51369336</v>
      </c>
      <c r="BG1850" s="2">
        <v>89841905</v>
      </c>
      <c r="BH1850" s="2">
        <v>40103816</v>
      </c>
      <c r="BI1850" s="2">
        <v>49380830</v>
      </c>
      <c r="BJ1850" s="2">
        <v>27536342</v>
      </c>
      <c r="BK1850" s="2" t="s">
        <v>189</v>
      </c>
      <c r="BL1850" s="2">
        <v>24029</v>
      </c>
      <c r="BM1850" s="2">
        <v>109015478</v>
      </c>
      <c r="BN1850" s="2">
        <v>2317708</v>
      </c>
      <c r="BO1850" s="2">
        <v>103004952</v>
      </c>
      <c r="BP1850" s="2">
        <v>970892</v>
      </c>
      <c r="BQ1850" s="2">
        <v>33625821</v>
      </c>
      <c r="BR1850" s="2">
        <v>69379131</v>
      </c>
      <c r="BS1850" s="2">
        <v>109015478</v>
      </c>
      <c r="BT1850" s="2">
        <v>58315567</v>
      </c>
      <c r="BU1850" s="2">
        <v>49681898</v>
      </c>
      <c r="BV1850" s="2">
        <v>26361582</v>
      </c>
      <c r="BW1850" s="2" t="s">
        <v>189</v>
      </c>
      <c r="BX1850" s="2">
        <v>24029</v>
      </c>
      <c r="BY1850" s="2">
        <v>83765551</v>
      </c>
      <c r="BZ1850" s="2">
        <v>1483906</v>
      </c>
      <c r="CA1850" s="2">
        <v>82281645</v>
      </c>
      <c r="CB1850" s="2">
        <v>943928</v>
      </c>
      <c r="CC1850" s="2">
        <v>30022000</v>
      </c>
      <c r="CD1850" s="2">
        <v>52259645</v>
      </c>
      <c r="CE1850" s="2">
        <v>83765551</v>
      </c>
      <c r="CF1850" s="2">
        <v>29712351</v>
      </c>
      <c r="CG1850" s="2">
        <v>50641740</v>
      </c>
      <c r="CH1850" s="2">
        <v>25777325</v>
      </c>
      <c r="CI1850" s="2" t="s">
        <v>189</v>
      </c>
      <c r="CJ1850" s="2">
        <v>24029</v>
      </c>
      <c r="CK1850" s="97">
        <v>118843473</v>
      </c>
      <c r="CL1850" s="97" t="e">
        <v>#N/A</v>
      </c>
      <c r="CM1850" s="97" t="e">
        <v>#N/A</v>
      </c>
      <c r="CN1850" s="2">
        <v>774886</v>
      </c>
      <c r="CO1850" s="100" t="e">
        <v>#N/A</v>
      </c>
      <c r="CP1850" s="97" t="e">
        <v>#N/A</v>
      </c>
      <c r="CQ1850" s="97">
        <v>118843473</v>
      </c>
      <c r="CR1850" s="97">
        <v>74791580</v>
      </c>
      <c r="CS1850" s="97">
        <v>44051893</v>
      </c>
      <c r="CT1850" s="2">
        <v>23257965</v>
      </c>
      <c r="CU1850" s="2" t="s">
        <v>189</v>
      </c>
    </row>
    <row r="1851" spans="1:99" x14ac:dyDescent="0.25">
      <c r="A1851" s="2">
        <v>24017</v>
      </c>
      <c r="B1851" s="2">
        <v>145481851</v>
      </c>
      <c r="C1851" s="2">
        <v>4235363</v>
      </c>
      <c r="D1851" s="2">
        <v>133197214</v>
      </c>
      <c r="E1851" s="2">
        <v>1760846</v>
      </c>
      <c r="F1851" s="2">
        <v>46173260</v>
      </c>
      <c r="G1851" s="2">
        <v>87023954</v>
      </c>
      <c r="H1851" s="2">
        <v>145481851</v>
      </c>
      <c r="I1851" s="2">
        <v>61519914</v>
      </c>
      <c r="J1851" s="2">
        <v>60706518</v>
      </c>
      <c r="K1851" s="2">
        <v>78903720</v>
      </c>
      <c r="L1851" s="2">
        <v>48136129</v>
      </c>
      <c r="N1851" s="2">
        <v>24017</v>
      </c>
      <c r="O1851" s="97">
        <v>162895479</v>
      </c>
      <c r="P1851" s="97">
        <v>3534694</v>
      </c>
      <c r="Q1851" s="97">
        <v>144661607</v>
      </c>
      <c r="R1851" s="97">
        <v>1714544</v>
      </c>
      <c r="S1851" s="97">
        <v>39702088</v>
      </c>
      <c r="T1851" s="97">
        <v>104959519</v>
      </c>
      <c r="U1851" s="97">
        <v>162895479</v>
      </c>
      <c r="V1851" s="97">
        <v>85694610</v>
      </c>
      <c r="W1851" s="97">
        <v>84459009</v>
      </c>
      <c r="X1851" s="97">
        <v>76559203</v>
      </c>
      <c r="Y1851" s="97">
        <v>48214397</v>
      </c>
      <c r="Z1851" s="97">
        <v>0</v>
      </c>
      <c r="AB1851" s="2">
        <v>24030</v>
      </c>
      <c r="AC1851" s="97">
        <v>27509087</v>
      </c>
      <c r="AD1851" s="97">
        <v>852003</v>
      </c>
      <c r="AE1851" s="97">
        <v>24425803</v>
      </c>
      <c r="AF1851" s="97">
        <v>550198</v>
      </c>
      <c r="AG1851" s="97">
        <v>11976000</v>
      </c>
      <c r="AH1851" s="97">
        <v>12449803</v>
      </c>
      <c r="AI1851" s="97">
        <v>27509087</v>
      </c>
      <c r="AJ1851" s="97">
        <v>12864752</v>
      </c>
      <c r="AK1851" s="97">
        <v>14538135</v>
      </c>
      <c r="AL1851" s="97">
        <v>5559312</v>
      </c>
      <c r="AM1851" s="97" t="s">
        <v>189</v>
      </c>
      <c r="AN1851" s="2">
        <v>24030</v>
      </c>
      <c r="AO1851" s="97">
        <v>24265073</v>
      </c>
      <c r="AP1851" s="97">
        <v>1082758</v>
      </c>
      <c r="AQ1851" s="97">
        <v>22800657</v>
      </c>
      <c r="AR1851" s="97">
        <v>717795</v>
      </c>
      <c r="AS1851" s="97">
        <v>12235000</v>
      </c>
      <c r="AT1851" s="97">
        <v>10565657</v>
      </c>
      <c r="AU1851" s="97">
        <v>24265072</v>
      </c>
      <c r="AV1851" s="97">
        <v>9453726</v>
      </c>
      <c r="AW1851" s="97">
        <v>14636396</v>
      </c>
      <c r="AX1851" s="97">
        <v>5519522</v>
      </c>
      <c r="AY1851" s="97" t="s">
        <v>189</v>
      </c>
      <c r="AZ1851" s="2">
        <v>24030</v>
      </c>
      <c r="BA1851" s="98">
        <v>22265896</v>
      </c>
      <c r="BB1851" s="2">
        <v>1196551</v>
      </c>
      <c r="BC1851" s="2">
        <v>20900773</v>
      </c>
      <c r="BD1851" s="2">
        <v>701097</v>
      </c>
      <c r="BE1851" s="2">
        <v>11217000</v>
      </c>
      <c r="BF1851" s="2">
        <v>9683773</v>
      </c>
      <c r="BG1851" s="2">
        <v>22265896</v>
      </c>
      <c r="BH1851" s="2">
        <v>6925593</v>
      </c>
      <c r="BI1851" s="2">
        <v>15340303</v>
      </c>
      <c r="BJ1851" s="2">
        <v>5120868</v>
      </c>
      <c r="BK1851" s="2" t="s">
        <v>189</v>
      </c>
      <c r="BL1851" s="2">
        <v>24030</v>
      </c>
      <c r="BM1851" s="2">
        <v>23841447</v>
      </c>
      <c r="BN1851" s="2">
        <v>1027982</v>
      </c>
      <c r="BO1851" s="2">
        <v>22719432</v>
      </c>
      <c r="BP1851" s="2">
        <v>691406</v>
      </c>
      <c r="BQ1851" s="2">
        <v>10508000</v>
      </c>
      <c r="BR1851" s="2">
        <v>12211432</v>
      </c>
      <c r="BS1851" s="2">
        <v>23841447</v>
      </c>
      <c r="BT1851" s="2">
        <v>9168255</v>
      </c>
      <c r="BU1851" s="2">
        <v>14647544</v>
      </c>
      <c r="BV1851" s="2">
        <v>5457397</v>
      </c>
      <c r="BW1851" s="2" t="s">
        <v>189</v>
      </c>
      <c r="BX1851" s="2">
        <v>24030</v>
      </c>
      <c r="BY1851" s="2">
        <v>33386095</v>
      </c>
      <c r="BZ1851" s="2">
        <v>1143599</v>
      </c>
      <c r="CA1851" s="2">
        <v>31933235</v>
      </c>
      <c r="CB1851" s="2">
        <v>798844</v>
      </c>
      <c r="CC1851" s="2">
        <v>9504000</v>
      </c>
      <c r="CD1851" s="2">
        <v>22429235</v>
      </c>
      <c r="CE1851" s="2">
        <v>33386095</v>
      </c>
      <c r="CF1851" s="2">
        <v>18929473</v>
      </c>
      <c r="CG1851" s="2">
        <v>13946762</v>
      </c>
      <c r="CH1851" s="2">
        <v>5434128</v>
      </c>
      <c r="CI1851" s="2" t="s">
        <v>189</v>
      </c>
      <c r="CJ1851" s="2">
        <v>24030</v>
      </c>
      <c r="CK1851" s="97">
        <v>17887757</v>
      </c>
      <c r="CL1851" s="97" t="e">
        <v>#N/A</v>
      </c>
      <c r="CM1851" s="97" t="e">
        <v>#N/A</v>
      </c>
      <c r="CN1851" s="2">
        <v>718873</v>
      </c>
      <c r="CO1851" s="100" t="e">
        <v>#N/A</v>
      </c>
      <c r="CP1851" s="97" t="e">
        <v>#N/A</v>
      </c>
      <c r="CQ1851" s="97">
        <v>17887757</v>
      </c>
      <c r="CR1851" s="97">
        <v>2840650</v>
      </c>
      <c r="CS1851" s="97">
        <v>14249320</v>
      </c>
      <c r="CT1851" s="2">
        <v>6288221</v>
      </c>
      <c r="CU1851" s="2" t="s">
        <v>189</v>
      </c>
    </row>
    <row r="1852" spans="1:99" x14ac:dyDescent="0.25">
      <c r="A1852" s="2">
        <v>24018</v>
      </c>
      <c r="B1852" s="2">
        <v>80091792</v>
      </c>
      <c r="C1852" s="2">
        <v>1844331</v>
      </c>
      <c r="D1852" s="2">
        <v>75429969</v>
      </c>
      <c r="E1852" s="2">
        <v>967285</v>
      </c>
      <c r="F1852" s="2">
        <v>28129107</v>
      </c>
      <c r="G1852" s="2">
        <v>47300862</v>
      </c>
      <c r="H1852" s="2">
        <v>80091792</v>
      </c>
      <c r="I1852" s="2">
        <v>35201357</v>
      </c>
      <c r="J1852" s="2">
        <v>34969448</v>
      </c>
      <c r="K1852" s="2">
        <v>43822432</v>
      </c>
      <c r="L1852" s="2">
        <v>24960034</v>
      </c>
      <c r="N1852" s="2">
        <v>24018</v>
      </c>
      <c r="O1852" s="97">
        <v>75239068</v>
      </c>
      <c r="P1852" s="97">
        <v>1385113</v>
      </c>
      <c r="Q1852" s="97">
        <v>71746211</v>
      </c>
      <c r="R1852" s="97">
        <v>902235</v>
      </c>
      <c r="S1852" s="97">
        <v>25340468</v>
      </c>
      <c r="T1852" s="97">
        <v>46405743</v>
      </c>
      <c r="U1852" s="97">
        <v>75239068</v>
      </c>
      <c r="V1852" s="97">
        <v>36370957</v>
      </c>
      <c r="W1852" s="97">
        <v>36370957</v>
      </c>
      <c r="X1852" s="97">
        <v>37328524</v>
      </c>
      <c r="Y1852" s="97">
        <v>17703251</v>
      </c>
      <c r="Z1852" s="97">
        <v>0</v>
      </c>
      <c r="AB1852" s="2">
        <v>24031</v>
      </c>
      <c r="AC1852" s="97">
        <v>112547439</v>
      </c>
      <c r="AD1852" s="97">
        <v>28511450</v>
      </c>
      <c r="AE1852" s="97">
        <v>82617626</v>
      </c>
      <c r="AF1852" s="97">
        <v>181967</v>
      </c>
      <c r="AG1852" s="97">
        <v>23306000</v>
      </c>
      <c r="AH1852" s="97">
        <v>59311626</v>
      </c>
      <c r="AI1852" s="97" t="e">
        <v>#N/A</v>
      </c>
      <c r="AJ1852" s="97" t="e">
        <v>#N/A</v>
      </c>
      <c r="AK1852" s="97" t="e">
        <v>#N/A</v>
      </c>
      <c r="AL1852" s="97" t="e">
        <v>#N/A</v>
      </c>
      <c r="AM1852" s="97" t="e">
        <v>#N/A</v>
      </c>
      <c r="AN1852" s="2">
        <v>24031</v>
      </c>
      <c r="AO1852" s="97">
        <v>80130130</v>
      </c>
      <c r="AP1852" s="97">
        <v>737146</v>
      </c>
      <c r="AQ1852" s="97">
        <v>79392984</v>
      </c>
      <c r="AR1852" s="97">
        <v>254275</v>
      </c>
      <c r="AS1852" s="97">
        <v>24034000</v>
      </c>
      <c r="AT1852" s="97">
        <v>55358984</v>
      </c>
      <c r="AU1852" s="97" t="e">
        <v>#N/A</v>
      </c>
      <c r="AV1852" s="97" t="e">
        <v>#N/A</v>
      </c>
      <c r="AW1852" s="97">
        <v>31183299</v>
      </c>
      <c r="AX1852" s="97" t="e">
        <v>#N/A</v>
      </c>
      <c r="AY1852" s="97" t="e">
        <v>#N/A</v>
      </c>
      <c r="AZ1852" s="2">
        <v>24031</v>
      </c>
      <c r="BA1852" s="98">
        <v>64204005</v>
      </c>
      <c r="BB1852" s="2">
        <v>427884</v>
      </c>
      <c r="BC1852" s="2">
        <v>62885456</v>
      </c>
      <c r="BD1852" s="2">
        <v>151531</v>
      </c>
      <c r="BE1852" s="2">
        <v>21611066</v>
      </c>
      <c r="BF1852" s="2">
        <v>41274390</v>
      </c>
      <c r="BG1852" s="2" t="e">
        <v>#N/A</v>
      </c>
      <c r="BH1852" s="2" t="e">
        <v>#N/A</v>
      </c>
      <c r="BI1852" s="2" t="e">
        <v>#N/A</v>
      </c>
      <c r="BJ1852" s="2" t="e">
        <v>#N/A</v>
      </c>
      <c r="BK1852" s="2" t="e">
        <v>#N/A</v>
      </c>
      <c r="BL1852" s="2">
        <v>24031</v>
      </c>
      <c r="BM1852" s="2">
        <v>64645694</v>
      </c>
      <c r="BN1852" s="2">
        <v>1747300</v>
      </c>
      <c r="BO1852" s="2">
        <v>62898394</v>
      </c>
      <c r="BP1852" s="2">
        <v>206028</v>
      </c>
      <c r="BQ1852" s="2">
        <v>18395000</v>
      </c>
      <c r="BR1852" s="2">
        <v>44503394</v>
      </c>
      <c r="BS1852" s="2" t="e">
        <v>#N/A</v>
      </c>
      <c r="BT1852" s="2" t="e">
        <v>#N/A</v>
      </c>
      <c r="BU1852" s="2" t="e">
        <v>#N/A</v>
      </c>
      <c r="BV1852" s="2" t="e">
        <v>#N/A</v>
      </c>
      <c r="BW1852" s="2" t="e">
        <v>#N/A</v>
      </c>
      <c r="BX1852" s="2">
        <v>24031</v>
      </c>
      <c r="BY1852" s="2">
        <v>70260933</v>
      </c>
      <c r="BZ1852" s="2">
        <v>704668</v>
      </c>
      <c r="CA1852" s="2">
        <v>69556265</v>
      </c>
      <c r="CB1852" s="2">
        <v>136352</v>
      </c>
      <c r="CC1852" s="2">
        <v>16831000</v>
      </c>
      <c r="CD1852" s="2">
        <v>52725265</v>
      </c>
      <c r="CE1852" s="2" t="e">
        <v>#N/A</v>
      </c>
      <c r="CF1852" s="2" t="e">
        <v>#N/A</v>
      </c>
      <c r="CG1852" s="2" t="e">
        <v>#N/A</v>
      </c>
      <c r="CH1852" s="2" t="e">
        <v>#N/A</v>
      </c>
      <c r="CI1852" s="2" t="e">
        <v>#N/A</v>
      </c>
      <c r="CJ1852" s="2">
        <v>24031</v>
      </c>
      <c r="CK1852" s="97">
        <v>70063993</v>
      </c>
      <c r="CL1852" s="97" t="e">
        <v>#N/A</v>
      </c>
      <c r="CM1852" s="97" t="e">
        <v>#N/A</v>
      </c>
      <c r="CN1852" s="2">
        <v>122056</v>
      </c>
      <c r="CO1852" s="100" t="e">
        <v>#N/A</v>
      </c>
      <c r="CP1852" s="97" t="e">
        <v>#N/A</v>
      </c>
      <c r="CQ1852" s="97" t="e">
        <v>#N/A</v>
      </c>
      <c r="CR1852" s="97" t="e">
        <v>#N/A</v>
      </c>
      <c r="CS1852" s="97" t="e">
        <v>#N/A</v>
      </c>
      <c r="CT1852" s="2" t="e">
        <v>#N/A</v>
      </c>
      <c r="CU1852" s="2" t="e">
        <v>#N/A</v>
      </c>
    </row>
    <row r="1853" spans="1:99" x14ac:dyDescent="0.25">
      <c r="A1853" s="2">
        <v>24019</v>
      </c>
      <c r="B1853" s="2">
        <v>37936696</v>
      </c>
      <c r="C1853" s="2">
        <v>1478527</v>
      </c>
      <c r="D1853" s="2">
        <v>35416508</v>
      </c>
      <c r="E1853" s="2">
        <v>622705</v>
      </c>
      <c r="F1853" s="2">
        <v>12611707</v>
      </c>
      <c r="G1853" s="2">
        <v>22804801</v>
      </c>
      <c r="H1853" s="2">
        <v>37936696</v>
      </c>
      <c r="I1853" s="2">
        <v>18623951</v>
      </c>
      <c r="J1853" s="2">
        <v>18564990</v>
      </c>
      <c r="K1853" s="2">
        <v>19312745</v>
      </c>
      <c r="L1853" s="2">
        <v>7826919</v>
      </c>
      <c r="N1853" s="2">
        <v>24019</v>
      </c>
      <c r="O1853" s="97">
        <v>28452299</v>
      </c>
      <c r="P1853" s="97">
        <v>1416892</v>
      </c>
      <c r="Q1853" s="97">
        <v>27035407</v>
      </c>
      <c r="R1853" s="97">
        <v>511233</v>
      </c>
      <c r="S1853" s="97">
        <v>11917415</v>
      </c>
      <c r="T1853" s="97">
        <v>15117992</v>
      </c>
      <c r="U1853" s="97">
        <v>28452299</v>
      </c>
      <c r="V1853" s="97">
        <v>8514861</v>
      </c>
      <c r="W1853" s="97" t="e">
        <v>#N/A</v>
      </c>
      <c r="X1853" s="97">
        <v>19092464</v>
      </c>
      <c r="Y1853" s="97">
        <v>7234571</v>
      </c>
      <c r="Z1853" s="97">
        <v>0</v>
      </c>
      <c r="AB1853" s="2">
        <v>24032</v>
      </c>
      <c r="AC1853" s="97">
        <v>154171103</v>
      </c>
      <c r="AD1853" s="97">
        <v>12328840</v>
      </c>
      <c r="AE1853" s="97">
        <v>134301138</v>
      </c>
      <c r="AF1853" s="97">
        <v>5055719</v>
      </c>
      <c r="AG1853" s="97">
        <v>63647000</v>
      </c>
      <c r="AH1853" s="97">
        <v>70654138</v>
      </c>
      <c r="AI1853" s="97">
        <v>154171103</v>
      </c>
      <c r="AJ1853" s="97">
        <v>44351155</v>
      </c>
      <c r="AK1853" s="97">
        <v>96619109</v>
      </c>
      <c r="AL1853" s="97">
        <v>62384162</v>
      </c>
      <c r="AM1853" s="97" t="s">
        <v>189</v>
      </c>
      <c r="AN1853" s="2">
        <v>24032</v>
      </c>
      <c r="AO1853" s="97">
        <v>159878904</v>
      </c>
      <c r="AP1853" s="97">
        <v>14241023</v>
      </c>
      <c r="AQ1853" s="97">
        <v>129377703</v>
      </c>
      <c r="AR1853" s="97">
        <v>4860344</v>
      </c>
      <c r="AS1853" s="97">
        <v>65193000</v>
      </c>
      <c r="AT1853" s="97">
        <v>64184703</v>
      </c>
      <c r="AU1853" s="97">
        <v>159878905</v>
      </c>
      <c r="AV1853" s="97">
        <v>41191787</v>
      </c>
      <c r="AW1853" s="97">
        <v>116944635</v>
      </c>
      <c r="AX1853" s="97">
        <v>61453178</v>
      </c>
      <c r="AY1853" s="97" t="s">
        <v>189</v>
      </c>
      <c r="AZ1853" s="2">
        <v>24032</v>
      </c>
      <c r="BA1853" s="98">
        <v>148388600</v>
      </c>
      <c r="BB1853" s="2">
        <v>13312690</v>
      </c>
      <c r="BC1853" s="2">
        <v>124568247</v>
      </c>
      <c r="BD1853" s="2">
        <v>4218403</v>
      </c>
      <c r="BE1853" s="2">
        <v>58059514</v>
      </c>
      <c r="BF1853" s="2">
        <v>66508733</v>
      </c>
      <c r="BG1853" s="2">
        <v>148388600</v>
      </c>
      <c r="BH1853" s="2">
        <v>36954621</v>
      </c>
      <c r="BI1853" s="2">
        <v>110656995</v>
      </c>
      <c r="BJ1853" s="2">
        <v>57699491</v>
      </c>
      <c r="BK1853" s="2" t="s">
        <v>189</v>
      </c>
      <c r="BL1853" s="2">
        <v>24032</v>
      </c>
      <c r="BM1853" s="2">
        <v>137802741</v>
      </c>
      <c r="BN1853" s="2">
        <v>19542684</v>
      </c>
      <c r="BO1853" s="2">
        <v>118260057</v>
      </c>
      <c r="BP1853" s="2">
        <v>4031901</v>
      </c>
      <c r="BQ1853" s="2">
        <v>53467200</v>
      </c>
      <c r="BR1853" s="2">
        <v>64792857</v>
      </c>
      <c r="BS1853" s="2">
        <v>137802741</v>
      </c>
      <c r="BT1853" s="2">
        <v>38238419</v>
      </c>
      <c r="BU1853" s="2">
        <v>92509044</v>
      </c>
      <c r="BV1853" s="2">
        <v>51600658</v>
      </c>
      <c r="BW1853" s="2" t="s">
        <v>189</v>
      </c>
      <c r="BX1853" s="2">
        <v>24032</v>
      </c>
      <c r="BY1853" s="2">
        <v>144320305</v>
      </c>
      <c r="BZ1853" s="2">
        <v>14648196</v>
      </c>
      <c r="CA1853" s="2">
        <v>125150010</v>
      </c>
      <c r="CB1853" s="2">
        <v>4109504</v>
      </c>
      <c r="CC1853" s="2">
        <v>49067000</v>
      </c>
      <c r="CD1853" s="2">
        <v>76083010</v>
      </c>
      <c r="CE1853" s="2">
        <v>144320305</v>
      </c>
      <c r="CF1853" s="2">
        <v>55335868</v>
      </c>
      <c r="CG1853" s="2">
        <v>86587905</v>
      </c>
      <c r="CH1853" s="2">
        <v>47141664</v>
      </c>
      <c r="CI1853" s="2" t="s">
        <v>189</v>
      </c>
      <c r="CJ1853" s="2">
        <v>24032</v>
      </c>
      <c r="CK1853" s="97">
        <v>133759898</v>
      </c>
      <c r="CL1853" s="97" t="e">
        <v>#N/A</v>
      </c>
      <c r="CM1853" s="97" t="e">
        <v>#N/A</v>
      </c>
      <c r="CN1853" s="2">
        <v>3483725</v>
      </c>
      <c r="CO1853" s="100" t="e">
        <v>#N/A</v>
      </c>
      <c r="CP1853" s="97" t="e">
        <v>#N/A</v>
      </c>
      <c r="CQ1853" s="97">
        <v>133759898</v>
      </c>
      <c r="CR1853" s="97">
        <v>41167554</v>
      </c>
      <c r="CS1853" s="97">
        <v>76433501</v>
      </c>
      <c r="CT1853" s="2">
        <v>43875214</v>
      </c>
      <c r="CU1853" s="2" t="s">
        <v>189</v>
      </c>
    </row>
    <row r="1854" spans="1:99" x14ac:dyDescent="0.25">
      <c r="A1854" s="2">
        <v>24020</v>
      </c>
      <c r="B1854" s="2">
        <v>394406782</v>
      </c>
      <c r="C1854" s="2">
        <v>71456470</v>
      </c>
      <c r="D1854" s="2">
        <v>272905801</v>
      </c>
      <c r="E1854" s="2">
        <v>20176529</v>
      </c>
      <c r="F1854" s="2">
        <v>155583171</v>
      </c>
      <c r="G1854" s="2">
        <v>117322630</v>
      </c>
      <c r="H1854" s="2">
        <v>394406782</v>
      </c>
      <c r="I1854" s="2">
        <v>98011259</v>
      </c>
      <c r="J1854" s="2">
        <v>92405247</v>
      </c>
      <c r="K1854" s="2">
        <v>278473078</v>
      </c>
      <c r="L1854" s="2">
        <v>119964726</v>
      </c>
      <c r="N1854" s="2">
        <v>24020</v>
      </c>
      <c r="O1854" s="97">
        <v>325969102</v>
      </c>
      <c r="P1854" s="97">
        <v>61020951</v>
      </c>
      <c r="Q1854" s="97">
        <v>250586426</v>
      </c>
      <c r="R1854" s="97">
        <v>23088293</v>
      </c>
      <c r="S1854" s="97">
        <v>143141238</v>
      </c>
      <c r="T1854" s="97">
        <v>107445188</v>
      </c>
      <c r="U1854" s="97">
        <v>325969102</v>
      </c>
      <c r="V1854" s="97">
        <v>94364877</v>
      </c>
      <c r="W1854" s="97">
        <v>94061949</v>
      </c>
      <c r="X1854" s="97">
        <v>222531197</v>
      </c>
      <c r="Y1854" s="97">
        <v>108060258</v>
      </c>
      <c r="Z1854" s="97">
        <v>0</v>
      </c>
      <c r="AB1854" s="2">
        <v>24033</v>
      </c>
      <c r="AC1854" s="97">
        <v>85688029</v>
      </c>
      <c r="AD1854" s="97">
        <v>968515</v>
      </c>
      <c r="AE1854" s="97">
        <v>79469409</v>
      </c>
      <c r="AF1854" s="97">
        <v>445401</v>
      </c>
      <c r="AG1854" s="97">
        <v>19815000</v>
      </c>
      <c r="AH1854" s="97">
        <v>59654409</v>
      </c>
      <c r="AI1854" s="97">
        <v>85688029</v>
      </c>
      <c r="AJ1854" s="97">
        <v>53244463</v>
      </c>
      <c r="AK1854" s="97">
        <v>32443566</v>
      </c>
      <c r="AL1854" s="97">
        <v>12165617</v>
      </c>
      <c r="AM1854" s="97" t="s">
        <v>189</v>
      </c>
      <c r="AN1854" s="2">
        <v>24033</v>
      </c>
      <c r="AO1854" s="97">
        <v>67310957</v>
      </c>
      <c r="AP1854" s="97">
        <v>836106</v>
      </c>
      <c r="AQ1854" s="97">
        <v>66474851</v>
      </c>
      <c r="AR1854" s="97">
        <v>459444</v>
      </c>
      <c r="AS1854" s="97">
        <v>20259000</v>
      </c>
      <c r="AT1854" s="97">
        <v>46215851</v>
      </c>
      <c r="AU1854" s="97">
        <v>67310957</v>
      </c>
      <c r="AV1854" s="97">
        <v>28134720</v>
      </c>
      <c r="AW1854" s="97">
        <v>35799218</v>
      </c>
      <c r="AX1854" s="97">
        <v>13295451</v>
      </c>
      <c r="AY1854" s="97" t="s">
        <v>189</v>
      </c>
      <c r="AZ1854" s="2">
        <v>24033</v>
      </c>
      <c r="BA1854" s="98">
        <v>137184437</v>
      </c>
      <c r="BB1854" s="2">
        <v>1045491</v>
      </c>
      <c r="BC1854" s="2">
        <v>116711140</v>
      </c>
      <c r="BD1854" s="2">
        <v>485323</v>
      </c>
      <c r="BE1854" s="2">
        <v>18767000</v>
      </c>
      <c r="BF1854" s="2">
        <v>97944140</v>
      </c>
      <c r="BG1854" s="2">
        <v>137184437</v>
      </c>
      <c r="BH1854" s="2">
        <v>106814265</v>
      </c>
      <c r="BI1854" s="2">
        <v>30370172</v>
      </c>
      <c r="BJ1854" s="2">
        <v>11119930</v>
      </c>
      <c r="BK1854" s="2" t="s">
        <v>189</v>
      </c>
      <c r="BL1854" s="2">
        <v>24033</v>
      </c>
      <c r="BM1854" s="2">
        <v>84188238</v>
      </c>
      <c r="BN1854" s="2">
        <v>984581</v>
      </c>
      <c r="BO1854" s="2">
        <v>81035046</v>
      </c>
      <c r="BP1854" s="2">
        <v>408522</v>
      </c>
      <c r="BQ1854" s="2">
        <v>17737871</v>
      </c>
      <c r="BR1854" s="2">
        <v>63297175</v>
      </c>
      <c r="BS1854" s="2">
        <v>84188238</v>
      </c>
      <c r="BT1854" s="2">
        <v>57538695</v>
      </c>
      <c r="BU1854" s="2">
        <v>26649543</v>
      </c>
      <c r="BV1854" s="2">
        <v>9112608</v>
      </c>
      <c r="BW1854" s="2" t="s">
        <v>189</v>
      </c>
      <c r="BX1854" s="2">
        <v>24033</v>
      </c>
      <c r="BY1854" s="2">
        <v>92052722</v>
      </c>
      <c r="BZ1854" s="2">
        <v>799490</v>
      </c>
      <c r="CA1854" s="2">
        <v>76454974</v>
      </c>
      <c r="CB1854" s="2">
        <v>388411</v>
      </c>
      <c r="CC1854" s="2">
        <v>15165000</v>
      </c>
      <c r="CD1854" s="2">
        <v>61289974</v>
      </c>
      <c r="CE1854" s="2">
        <v>92052722</v>
      </c>
      <c r="CF1854" s="2">
        <v>58155219</v>
      </c>
      <c r="CG1854" s="2">
        <v>33897503</v>
      </c>
      <c r="CH1854" s="2">
        <v>9122948</v>
      </c>
      <c r="CI1854" s="2" t="s">
        <v>189</v>
      </c>
      <c r="CJ1854" s="2">
        <v>24033</v>
      </c>
      <c r="CK1854" s="97">
        <v>92012632</v>
      </c>
      <c r="CL1854" s="97" t="e">
        <v>#N/A</v>
      </c>
      <c r="CM1854" s="97" t="e">
        <v>#N/A</v>
      </c>
      <c r="CN1854" s="2">
        <v>790949</v>
      </c>
      <c r="CO1854" s="100" t="e">
        <v>#N/A</v>
      </c>
      <c r="CP1854" s="97" t="e">
        <v>#N/A</v>
      </c>
      <c r="CQ1854" s="97">
        <v>92012632</v>
      </c>
      <c r="CR1854" s="97">
        <v>52381339</v>
      </c>
      <c r="CS1854" s="97">
        <v>25361761</v>
      </c>
      <c r="CT1854" s="2">
        <v>9395494</v>
      </c>
      <c r="CU1854" s="2" t="s">
        <v>189</v>
      </c>
    </row>
    <row r="1855" spans="1:99" x14ac:dyDescent="0.25">
      <c r="A1855" s="2">
        <v>24021</v>
      </c>
      <c r="B1855" s="2">
        <v>232600508</v>
      </c>
      <c r="C1855" s="2">
        <v>32015356</v>
      </c>
      <c r="D1855" s="2">
        <v>193155654</v>
      </c>
      <c r="E1855" s="2">
        <v>23631935</v>
      </c>
      <c r="F1855" s="2">
        <v>105815031</v>
      </c>
      <c r="G1855" s="2">
        <v>87340623</v>
      </c>
      <c r="H1855" s="2">
        <v>232600508</v>
      </c>
      <c r="I1855" s="2">
        <v>71727017</v>
      </c>
      <c r="J1855" s="2">
        <v>70051601</v>
      </c>
      <c r="K1855" s="2">
        <v>160873491</v>
      </c>
      <c r="L1855" s="2">
        <v>49510906</v>
      </c>
      <c r="N1855" s="2">
        <v>24021</v>
      </c>
      <c r="O1855" s="97">
        <v>194012162</v>
      </c>
      <c r="P1855" s="97">
        <v>14312794</v>
      </c>
      <c r="Q1855" s="97">
        <v>176584409</v>
      </c>
      <c r="R1855" s="97">
        <v>8561697</v>
      </c>
      <c r="S1855" s="97">
        <v>88054287</v>
      </c>
      <c r="T1855" s="97">
        <v>88530122</v>
      </c>
      <c r="U1855" s="97">
        <v>194012162</v>
      </c>
      <c r="V1855" s="97">
        <v>70459476</v>
      </c>
      <c r="W1855" s="97">
        <v>70286626</v>
      </c>
      <c r="X1855" s="97">
        <v>123552686</v>
      </c>
      <c r="Y1855" s="97">
        <v>34768548</v>
      </c>
      <c r="Z1855" s="97">
        <v>0</v>
      </c>
      <c r="AB1855" s="2">
        <v>24034</v>
      </c>
      <c r="AC1855" s="97">
        <v>70025900</v>
      </c>
      <c r="AD1855" s="97">
        <v>1937217</v>
      </c>
      <c r="AE1855" s="97">
        <v>68088683</v>
      </c>
      <c r="AF1855" s="97">
        <v>1114791</v>
      </c>
      <c r="AG1855" s="97">
        <v>26294000</v>
      </c>
      <c r="AH1855" s="97">
        <v>41794683</v>
      </c>
      <c r="AI1855" s="97">
        <v>70025900</v>
      </c>
      <c r="AJ1855" s="97">
        <v>30200310</v>
      </c>
      <c r="AK1855" s="97">
        <v>37606767</v>
      </c>
      <c r="AL1855" s="97">
        <v>22470237</v>
      </c>
      <c r="AM1855" s="97" t="s">
        <v>189</v>
      </c>
      <c r="AN1855" s="2">
        <v>24034</v>
      </c>
      <c r="AO1855" s="97">
        <v>77122283</v>
      </c>
      <c r="AP1855" s="97">
        <v>1918799</v>
      </c>
      <c r="AQ1855" s="97">
        <v>73960943</v>
      </c>
      <c r="AR1855" s="97">
        <v>1093168</v>
      </c>
      <c r="AS1855" s="97">
        <v>27107000</v>
      </c>
      <c r="AT1855" s="97">
        <v>46853943</v>
      </c>
      <c r="AU1855" s="97">
        <v>77122285</v>
      </c>
      <c r="AV1855" s="97">
        <v>37883070</v>
      </c>
      <c r="AW1855" s="97">
        <v>39239214</v>
      </c>
      <c r="AX1855" s="97">
        <v>21155250</v>
      </c>
      <c r="AY1855" s="97" t="s">
        <v>189</v>
      </c>
      <c r="AZ1855" s="2">
        <v>24034</v>
      </c>
      <c r="BA1855" s="98">
        <v>67044393</v>
      </c>
      <c r="BB1855" s="2">
        <v>2959221</v>
      </c>
      <c r="BC1855" s="2">
        <v>64085172</v>
      </c>
      <c r="BD1855" s="2">
        <v>754174</v>
      </c>
      <c r="BE1855" s="2">
        <v>24720517</v>
      </c>
      <c r="BF1855" s="2">
        <v>39364655</v>
      </c>
      <c r="BG1855" s="2">
        <v>67044393</v>
      </c>
      <c r="BH1855" s="2">
        <v>31639858</v>
      </c>
      <c r="BI1855" s="2">
        <v>32308944</v>
      </c>
      <c r="BJ1855" s="2">
        <v>18767254</v>
      </c>
      <c r="BK1855" s="2" t="s">
        <v>189</v>
      </c>
      <c r="BL1855" s="2">
        <v>24034</v>
      </c>
      <c r="BM1855" s="2">
        <v>67617282</v>
      </c>
      <c r="BN1855" s="2">
        <v>3014232</v>
      </c>
      <c r="BO1855" s="2">
        <v>61846361</v>
      </c>
      <c r="BP1855" s="2">
        <v>626426</v>
      </c>
      <c r="BQ1855" s="2">
        <v>23315000</v>
      </c>
      <c r="BR1855" s="2">
        <v>38531361</v>
      </c>
      <c r="BS1855" s="2">
        <v>67617282</v>
      </c>
      <c r="BT1855" s="2">
        <v>34164192</v>
      </c>
      <c r="BU1855" s="2">
        <v>33453090</v>
      </c>
      <c r="BV1855" s="2">
        <v>19299723</v>
      </c>
      <c r="BW1855" s="2" t="s">
        <v>189</v>
      </c>
      <c r="BX1855" s="2">
        <v>24034</v>
      </c>
      <c r="BY1855" s="2">
        <v>59404956</v>
      </c>
      <c r="BZ1855" s="2">
        <v>1655650</v>
      </c>
      <c r="CA1855" s="2">
        <v>51475316</v>
      </c>
      <c r="CB1855" s="2">
        <v>647989</v>
      </c>
      <c r="CC1855" s="2">
        <v>20647000</v>
      </c>
      <c r="CD1855" s="2">
        <v>30828316</v>
      </c>
      <c r="CE1855" s="2">
        <v>59404956</v>
      </c>
      <c r="CF1855" s="2">
        <v>26808965</v>
      </c>
      <c r="CG1855" s="2">
        <v>32128047</v>
      </c>
      <c r="CH1855" s="2">
        <v>19140295</v>
      </c>
      <c r="CI1855" s="2" t="s">
        <v>189</v>
      </c>
      <c r="CJ1855" s="2">
        <v>24034</v>
      </c>
      <c r="CK1855" s="97">
        <v>60880210</v>
      </c>
      <c r="CL1855" s="97" t="e">
        <v>#N/A</v>
      </c>
      <c r="CM1855" s="97" t="e">
        <v>#N/A</v>
      </c>
      <c r="CN1855" s="2">
        <v>1236480</v>
      </c>
      <c r="CO1855" s="100" t="e">
        <v>#N/A</v>
      </c>
      <c r="CP1855" s="97" t="e">
        <v>#N/A</v>
      </c>
      <c r="CQ1855" s="97">
        <v>60880210</v>
      </c>
      <c r="CR1855" s="97">
        <v>28925389</v>
      </c>
      <c r="CS1855" s="97">
        <v>31561346</v>
      </c>
      <c r="CT1855" s="2">
        <v>16519873</v>
      </c>
      <c r="CU1855" s="2" t="s">
        <v>189</v>
      </c>
    </row>
    <row r="1856" spans="1:99" x14ac:dyDescent="0.25">
      <c r="A1856" s="2">
        <v>24022</v>
      </c>
      <c r="B1856" s="2">
        <v>98117548</v>
      </c>
      <c r="C1856" s="2">
        <v>8142224</v>
      </c>
      <c r="D1856" s="2">
        <v>81066465</v>
      </c>
      <c r="E1856" s="2">
        <v>1870362</v>
      </c>
      <c r="F1856" s="2">
        <v>33201712</v>
      </c>
      <c r="G1856" s="2">
        <v>47864753</v>
      </c>
      <c r="H1856" s="2">
        <v>98117548</v>
      </c>
      <c r="I1856" s="2">
        <v>29234137</v>
      </c>
      <c r="J1856" s="2">
        <v>29202675</v>
      </c>
      <c r="K1856" s="2">
        <v>66169639</v>
      </c>
      <c r="L1856" s="2">
        <v>32843386</v>
      </c>
      <c r="N1856" s="2">
        <v>24022</v>
      </c>
      <c r="O1856" s="97">
        <v>93625988</v>
      </c>
      <c r="P1856" s="97">
        <v>3748995</v>
      </c>
      <c r="Q1856" s="97">
        <v>82883805</v>
      </c>
      <c r="R1856" s="97">
        <v>1376194</v>
      </c>
      <c r="S1856" s="97">
        <v>30685026</v>
      </c>
      <c r="T1856" s="97">
        <v>52198779</v>
      </c>
      <c r="U1856" s="97">
        <v>93625988</v>
      </c>
      <c r="V1856" s="97">
        <v>32994710</v>
      </c>
      <c r="W1856" s="97">
        <v>32558096</v>
      </c>
      <c r="X1856" s="97">
        <v>60596478</v>
      </c>
      <c r="Y1856" s="97">
        <v>25269866</v>
      </c>
      <c r="Z1856" s="97">
        <v>0</v>
      </c>
      <c r="AB1856" s="2">
        <v>24035</v>
      </c>
      <c r="AC1856" s="97">
        <v>945814088</v>
      </c>
      <c r="AD1856" s="97">
        <v>185111292</v>
      </c>
      <c r="AE1856" s="97">
        <v>692374462</v>
      </c>
      <c r="AF1856" s="97">
        <v>84521357</v>
      </c>
      <c r="AG1856" s="97">
        <v>453119000</v>
      </c>
      <c r="AH1856" s="97">
        <v>239255462</v>
      </c>
      <c r="AI1856" s="97">
        <v>945814088</v>
      </c>
      <c r="AJ1856" s="97">
        <v>136844782</v>
      </c>
      <c r="AK1856" s="97">
        <v>756709157</v>
      </c>
      <c r="AL1856" s="97">
        <v>320368146</v>
      </c>
      <c r="AM1856" s="97" t="s">
        <v>189</v>
      </c>
      <c r="AN1856" s="2">
        <v>24035</v>
      </c>
      <c r="AO1856" s="97">
        <v>921796775</v>
      </c>
      <c r="AP1856" s="97">
        <v>168841310</v>
      </c>
      <c r="AQ1856" s="97">
        <v>685665503</v>
      </c>
      <c r="AR1856" s="97">
        <v>87920691</v>
      </c>
      <c r="AS1856" s="97">
        <v>430448000</v>
      </c>
      <c r="AT1856" s="97">
        <v>255217501</v>
      </c>
      <c r="AU1856" s="97">
        <v>921796776</v>
      </c>
      <c r="AV1856" s="97">
        <v>155790095</v>
      </c>
      <c r="AW1856" s="97">
        <v>722962448</v>
      </c>
      <c r="AX1856" s="97">
        <v>303747137</v>
      </c>
      <c r="AY1856" s="97" t="s">
        <v>189</v>
      </c>
      <c r="AZ1856" s="2">
        <v>24035</v>
      </c>
      <c r="BA1856" s="98">
        <v>802702774</v>
      </c>
      <c r="BB1856" s="2">
        <v>151022801</v>
      </c>
      <c r="BC1856" s="2">
        <v>628468461</v>
      </c>
      <c r="BD1856" s="2">
        <v>72594717</v>
      </c>
      <c r="BE1856" s="2">
        <v>384038000</v>
      </c>
      <c r="BF1856" s="2">
        <v>244430461</v>
      </c>
      <c r="BG1856" s="2">
        <v>802702774</v>
      </c>
      <c r="BH1856" s="2">
        <v>146797560</v>
      </c>
      <c r="BI1856" s="2">
        <v>614082960</v>
      </c>
      <c r="BJ1856" s="2">
        <v>273429457</v>
      </c>
      <c r="BK1856" s="2" t="s">
        <v>189</v>
      </c>
      <c r="BL1856" s="2">
        <v>24035</v>
      </c>
      <c r="BM1856" s="2">
        <v>796819177</v>
      </c>
      <c r="BN1856" s="2">
        <v>173782162</v>
      </c>
      <c r="BO1856" s="2">
        <v>621141229</v>
      </c>
      <c r="BP1856" s="2">
        <v>67980332</v>
      </c>
      <c r="BQ1856" s="2">
        <v>355513000</v>
      </c>
      <c r="BR1856" s="2">
        <v>265628229</v>
      </c>
      <c r="BS1856" s="2">
        <v>796819177</v>
      </c>
      <c r="BT1856" s="2">
        <v>183883532</v>
      </c>
      <c r="BU1856" s="2">
        <v>594905995</v>
      </c>
      <c r="BV1856" s="2">
        <v>287636750</v>
      </c>
      <c r="BW1856" s="2" t="s">
        <v>189</v>
      </c>
      <c r="BX1856" s="2">
        <v>24035</v>
      </c>
      <c r="BY1856" s="2">
        <v>708996728</v>
      </c>
      <c r="BZ1856" s="2">
        <v>168023074</v>
      </c>
      <c r="CA1856" s="2">
        <v>539846679</v>
      </c>
      <c r="CB1856" s="2">
        <v>73508173</v>
      </c>
      <c r="CC1856" s="2">
        <v>313500000</v>
      </c>
      <c r="CD1856" s="2">
        <v>226346679</v>
      </c>
      <c r="CE1856" s="2">
        <v>708996728</v>
      </c>
      <c r="CF1856" s="2">
        <v>141759522</v>
      </c>
      <c r="CG1856" s="2">
        <v>561733667</v>
      </c>
      <c r="CH1856" s="2">
        <v>289562840</v>
      </c>
      <c r="CI1856" s="2" t="s">
        <v>189</v>
      </c>
      <c r="CJ1856" s="2">
        <v>24035</v>
      </c>
      <c r="CK1856" s="97">
        <v>634890750</v>
      </c>
      <c r="CL1856" s="97" t="e">
        <v>#N/A</v>
      </c>
      <c r="CM1856" s="97" t="e">
        <v>#N/A</v>
      </c>
      <c r="CN1856" s="2">
        <v>59379561</v>
      </c>
      <c r="CO1856" s="100" t="e">
        <v>#N/A</v>
      </c>
      <c r="CP1856" s="97" t="e">
        <v>#N/A</v>
      </c>
      <c r="CQ1856" s="97">
        <v>634890750</v>
      </c>
      <c r="CR1856" s="97">
        <v>121237300</v>
      </c>
      <c r="CS1856" s="97">
        <v>510653450</v>
      </c>
      <c r="CT1856" s="2">
        <v>305342670</v>
      </c>
      <c r="CU1856" s="2" t="s">
        <v>189</v>
      </c>
    </row>
    <row r="1857" spans="1:99" x14ac:dyDescent="0.25">
      <c r="A1857" s="2">
        <v>24023</v>
      </c>
      <c r="B1857" s="2">
        <v>76660039</v>
      </c>
      <c r="C1857" s="2">
        <v>4498630</v>
      </c>
      <c r="D1857" s="2">
        <v>72161409</v>
      </c>
      <c r="E1857" s="2">
        <v>2436360</v>
      </c>
      <c r="F1857" s="2">
        <v>29090409</v>
      </c>
      <c r="G1857" s="2">
        <v>43071000</v>
      </c>
      <c r="H1857" s="2">
        <v>76660039</v>
      </c>
      <c r="I1857" s="2">
        <v>32620403</v>
      </c>
      <c r="J1857" s="2">
        <v>32400086</v>
      </c>
      <c r="K1857" s="2">
        <v>42713731</v>
      </c>
      <c r="L1857" s="2">
        <v>18615263</v>
      </c>
      <c r="N1857" s="2">
        <v>24023</v>
      </c>
      <c r="O1857" s="97">
        <v>80029185</v>
      </c>
      <c r="P1857" s="97">
        <v>4791009</v>
      </c>
      <c r="Q1857" s="97">
        <v>73217594</v>
      </c>
      <c r="R1857" s="97">
        <v>2363598</v>
      </c>
      <c r="S1857" s="97">
        <v>26755734</v>
      </c>
      <c r="T1857" s="97">
        <v>46461860</v>
      </c>
      <c r="U1857" s="97">
        <v>80029185</v>
      </c>
      <c r="V1857" s="97">
        <v>38961868</v>
      </c>
      <c r="W1857" s="97" t="e">
        <v>#N/A</v>
      </c>
      <c r="X1857" s="97">
        <v>40660195</v>
      </c>
      <c r="Y1857" s="97">
        <v>17330422</v>
      </c>
      <c r="Z1857" s="97">
        <v>0</v>
      </c>
      <c r="AB1857" s="2">
        <v>24036</v>
      </c>
      <c r="AC1857" s="97">
        <v>131334343</v>
      </c>
      <c r="AD1857" s="97">
        <v>4497341</v>
      </c>
      <c r="AE1857" s="97">
        <v>126837002</v>
      </c>
      <c r="AF1857" s="97">
        <v>1214701</v>
      </c>
      <c r="AG1857" s="97">
        <v>53586000</v>
      </c>
      <c r="AH1857" s="97">
        <v>73251002</v>
      </c>
      <c r="AI1857" s="97">
        <v>131334343</v>
      </c>
      <c r="AJ1857" s="97">
        <v>45325171</v>
      </c>
      <c r="AK1857" s="97">
        <v>85860244</v>
      </c>
      <c r="AL1857" s="97">
        <v>40711008</v>
      </c>
      <c r="AM1857" s="97" t="s">
        <v>189</v>
      </c>
      <c r="AN1857" s="2">
        <v>24036</v>
      </c>
      <c r="AO1857" s="97">
        <v>141736106</v>
      </c>
      <c r="AP1857" s="97">
        <v>6174871</v>
      </c>
      <c r="AQ1857" s="97">
        <v>134022330</v>
      </c>
      <c r="AR1857" s="97">
        <v>1799768</v>
      </c>
      <c r="AS1857" s="97">
        <v>54092000</v>
      </c>
      <c r="AT1857" s="97">
        <v>79930330</v>
      </c>
      <c r="AU1857" s="97">
        <v>141736104</v>
      </c>
      <c r="AV1857" s="97">
        <v>54562169</v>
      </c>
      <c r="AW1857" s="97">
        <v>87136612</v>
      </c>
      <c r="AX1857" s="97">
        <v>38221888</v>
      </c>
      <c r="AY1857" s="97" t="s">
        <v>189</v>
      </c>
      <c r="AZ1857" s="2">
        <v>24036</v>
      </c>
      <c r="BA1857" s="98">
        <v>131623817</v>
      </c>
      <c r="BB1857" s="2">
        <v>8423808</v>
      </c>
      <c r="BC1857" s="2">
        <v>123200009</v>
      </c>
      <c r="BD1857" s="2">
        <v>1575802</v>
      </c>
      <c r="BE1857" s="2">
        <v>48097947</v>
      </c>
      <c r="BF1857" s="2">
        <v>75102062</v>
      </c>
      <c r="BG1857" s="2">
        <v>131623817</v>
      </c>
      <c r="BH1857" s="2">
        <v>52501454</v>
      </c>
      <c r="BI1857" s="2">
        <v>75532825</v>
      </c>
      <c r="BJ1857" s="2">
        <v>33718831</v>
      </c>
      <c r="BK1857" s="2" t="s">
        <v>189</v>
      </c>
      <c r="BL1857" s="2">
        <v>24036</v>
      </c>
      <c r="BM1857" s="2">
        <v>138115605</v>
      </c>
      <c r="BN1857" s="2">
        <v>7843129</v>
      </c>
      <c r="BO1857" s="2">
        <v>116795472</v>
      </c>
      <c r="BP1857" s="2">
        <v>1601767</v>
      </c>
      <c r="BQ1857" s="2">
        <v>46017000</v>
      </c>
      <c r="BR1857" s="2">
        <v>70778472</v>
      </c>
      <c r="BS1857" s="2">
        <v>138115605</v>
      </c>
      <c r="BT1857" s="2">
        <v>64920445</v>
      </c>
      <c r="BU1857" s="2">
        <v>73195160</v>
      </c>
      <c r="BV1857" s="2">
        <v>32285779</v>
      </c>
      <c r="BW1857" s="2" t="s">
        <v>189</v>
      </c>
      <c r="BX1857" s="2">
        <v>24036</v>
      </c>
      <c r="BY1857" s="2">
        <v>126745678</v>
      </c>
      <c r="BZ1857" s="2">
        <v>4997867</v>
      </c>
      <c r="CA1857" s="2">
        <v>121747811</v>
      </c>
      <c r="CB1857" s="2">
        <v>1592649</v>
      </c>
      <c r="CC1857" s="2">
        <v>41120000</v>
      </c>
      <c r="CD1857" s="2">
        <v>80627811</v>
      </c>
      <c r="CE1857" s="2">
        <v>126745678</v>
      </c>
      <c r="CF1857" s="2">
        <v>47171266</v>
      </c>
      <c r="CG1857" s="2">
        <v>68645016</v>
      </c>
      <c r="CH1857" s="2">
        <v>31108997</v>
      </c>
      <c r="CI1857" s="2" t="s">
        <v>189</v>
      </c>
      <c r="CJ1857" s="2">
        <v>24036</v>
      </c>
      <c r="CK1857" s="97">
        <v>117325728</v>
      </c>
      <c r="CL1857" s="97" t="e">
        <v>#N/A</v>
      </c>
      <c r="CM1857" s="97" t="e">
        <v>#N/A</v>
      </c>
      <c r="CN1857" s="2">
        <v>1344827</v>
      </c>
      <c r="CO1857" s="100" t="e">
        <v>#N/A</v>
      </c>
      <c r="CP1857" s="97" t="e">
        <v>#N/A</v>
      </c>
      <c r="CQ1857" s="97">
        <v>117325728</v>
      </c>
      <c r="CR1857" s="97">
        <v>61320227</v>
      </c>
      <c r="CS1857" s="97">
        <v>54649831</v>
      </c>
      <c r="CT1857" s="2">
        <v>27663407</v>
      </c>
      <c r="CU1857" s="2" t="s">
        <v>189</v>
      </c>
    </row>
    <row r="1858" spans="1:99" x14ac:dyDescent="0.25">
      <c r="A1858" s="2">
        <v>24024</v>
      </c>
      <c r="B1858" s="2">
        <v>390979457</v>
      </c>
      <c r="C1858" s="2">
        <v>44621257</v>
      </c>
      <c r="D1858" s="2">
        <v>339881269</v>
      </c>
      <c r="E1858" s="2">
        <v>15453672</v>
      </c>
      <c r="F1858" s="2">
        <v>173095246</v>
      </c>
      <c r="G1858" s="2">
        <v>166786023</v>
      </c>
      <c r="H1858" s="2">
        <v>390979457</v>
      </c>
      <c r="I1858" s="2">
        <v>129800044</v>
      </c>
      <c r="J1858" s="2">
        <v>114832934</v>
      </c>
      <c r="K1858" s="2">
        <v>258822120</v>
      </c>
      <c r="L1858" s="2">
        <v>104111313</v>
      </c>
      <c r="N1858" s="2">
        <v>24024</v>
      </c>
      <c r="O1858" s="97">
        <v>327893529</v>
      </c>
      <c r="P1858" s="97">
        <v>38578021</v>
      </c>
      <c r="Q1858" s="97">
        <v>289315508</v>
      </c>
      <c r="R1858" s="97">
        <v>13864079</v>
      </c>
      <c r="S1858" s="97">
        <v>151258655</v>
      </c>
      <c r="T1858" s="97">
        <v>138056853</v>
      </c>
      <c r="U1858" s="97">
        <v>327893529</v>
      </c>
      <c r="V1858" s="97">
        <v>106669255</v>
      </c>
      <c r="W1858" s="97">
        <v>102005532</v>
      </c>
      <c r="X1858" s="97">
        <v>221142711</v>
      </c>
      <c r="Y1858" s="97">
        <v>116938458</v>
      </c>
      <c r="Z1858" s="97">
        <v>0</v>
      </c>
      <c r="AB1858" s="2">
        <v>24037</v>
      </c>
      <c r="AC1858" s="97">
        <v>528720451</v>
      </c>
      <c r="AD1858" s="97">
        <v>37472954</v>
      </c>
      <c r="AE1858" s="97">
        <v>423089541</v>
      </c>
      <c r="AF1858" s="97">
        <v>8673681</v>
      </c>
      <c r="AG1858" s="97">
        <v>179801928</v>
      </c>
      <c r="AH1858" s="97">
        <v>243287613</v>
      </c>
      <c r="AI1858" s="97">
        <v>528720451</v>
      </c>
      <c r="AJ1858" s="97">
        <v>198919542</v>
      </c>
      <c r="AK1858" s="97">
        <v>211357055</v>
      </c>
      <c r="AL1858" s="97">
        <v>128355866</v>
      </c>
      <c r="AM1858" s="97" t="s">
        <v>189</v>
      </c>
      <c r="AN1858" s="2">
        <v>24037</v>
      </c>
      <c r="AO1858" s="97">
        <v>454377956</v>
      </c>
      <c r="AP1858" s="97">
        <v>25867311</v>
      </c>
      <c r="AQ1858" s="97">
        <v>428510646</v>
      </c>
      <c r="AR1858" s="97">
        <v>5277066</v>
      </c>
      <c r="AS1858" s="97">
        <v>177569000</v>
      </c>
      <c r="AT1858" s="97">
        <v>250941645</v>
      </c>
      <c r="AU1858" s="97">
        <v>454377957</v>
      </c>
      <c r="AV1858" s="97">
        <v>189645876</v>
      </c>
      <c r="AW1858" s="97">
        <v>227002198</v>
      </c>
      <c r="AX1858" s="97">
        <v>140962940</v>
      </c>
      <c r="AY1858" s="97" t="s">
        <v>189</v>
      </c>
      <c r="AZ1858" s="2">
        <v>24037</v>
      </c>
      <c r="BA1858" s="98">
        <v>456299230</v>
      </c>
      <c r="BB1858" s="2">
        <v>14028534</v>
      </c>
      <c r="BC1858" s="2">
        <v>403134544</v>
      </c>
      <c r="BD1858" s="2">
        <v>5068568</v>
      </c>
      <c r="BE1858" s="2">
        <v>147609000</v>
      </c>
      <c r="BF1858" s="2">
        <v>255525544</v>
      </c>
      <c r="BG1858" s="2">
        <v>456299230</v>
      </c>
      <c r="BH1858" s="2">
        <v>172705735</v>
      </c>
      <c r="BI1858" s="2">
        <v>227969780</v>
      </c>
      <c r="BJ1858" s="2">
        <v>134415107</v>
      </c>
      <c r="BK1858" s="2" t="s">
        <v>189</v>
      </c>
      <c r="BL1858" s="2">
        <v>24037</v>
      </c>
      <c r="BM1858" s="2">
        <v>425685479</v>
      </c>
      <c r="BN1858" s="2">
        <v>17771010</v>
      </c>
      <c r="BO1858" s="2">
        <v>384471096</v>
      </c>
      <c r="BP1858" s="2">
        <v>3877510</v>
      </c>
      <c r="BQ1858" s="2">
        <v>143256000</v>
      </c>
      <c r="BR1858" s="2">
        <v>241215096</v>
      </c>
      <c r="BS1858" s="2">
        <v>425685479</v>
      </c>
      <c r="BT1858" s="2">
        <v>172015025</v>
      </c>
      <c r="BU1858" s="2">
        <v>217967199</v>
      </c>
      <c r="BV1858" s="2">
        <v>133601873</v>
      </c>
      <c r="BW1858" s="2" t="s">
        <v>189</v>
      </c>
      <c r="BX1858" s="2">
        <v>24037</v>
      </c>
      <c r="BY1858" s="2">
        <v>361685761</v>
      </c>
      <c r="BZ1858" s="2">
        <v>13758669</v>
      </c>
      <c r="CA1858" s="2">
        <v>347927092</v>
      </c>
      <c r="CB1858" s="2">
        <v>3013598</v>
      </c>
      <c r="CC1858" s="2">
        <v>126758000</v>
      </c>
      <c r="CD1858" s="2">
        <v>221169092</v>
      </c>
      <c r="CE1858" s="2">
        <v>361685761</v>
      </c>
      <c r="CF1858" s="2">
        <v>114149971</v>
      </c>
      <c r="CG1858" s="2">
        <v>195146674</v>
      </c>
      <c r="CH1858" s="2">
        <v>114135956</v>
      </c>
      <c r="CI1858" s="2" t="s">
        <v>189</v>
      </c>
      <c r="CJ1858" s="2">
        <v>24037</v>
      </c>
      <c r="CK1858" s="97">
        <v>353580257</v>
      </c>
      <c r="CL1858" s="97" t="e">
        <v>#N/A</v>
      </c>
      <c r="CM1858" s="97" t="e">
        <v>#N/A</v>
      </c>
      <c r="CN1858" s="2">
        <v>3724022</v>
      </c>
      <c r="CO1858" s="100" t="e">
        <v>#N/A</v>
      </c>
      <c r="CP1858" s="97" t="e">
        <v>#N/A</v>
      </c>
      <c r="CQ1858" s="97">
        <v>353580257</v>
      </c>
      <c r="CR1858" s="97">
        <v>166023822</v>
      </c>
      <c r="CS1858" s="97">
        <v>185304253</v>
      </c>
      <c r="CT1858" s="2">
        <v>124918311</v>
      </c>
      <c r="CU1858" s="2" t="s">
        <v>189</v>
      </c>
    </row>
    <row r="1859" spans="1:99" x14ac:dyDescent="0.25">
      <c r="A1859" s="2">
        <v>24025</v>
      </c>
      <c r="B1859" s="2">
        <v>126506010</v>
      </c>
      <c r="C1859" s="2">
        <v>11703423</v>
      </c>
      <c r="D1859" s="2">
        <v>109083992</v>
      </c>
      <c r="E1859" s="2">
        <v>3895646</v>
      </c>
      <c r="F1859" s="2">
        <v>52269039</v>
      </c>
      <c r="G1859" s="2">
        <v>56814953</v>
      </c>
      <c r="H1859" s="2">
        <v>126506010</v>
      </c>
      <c r="I1859" s="2">
        <v>30988061</v>
      </c>
      <c r="J1859" s="2">
        <v>29906802</v>
      </c>
      <c r="K1859" s="2">
        <v>90288721</v>
      </c>
      <c r="L1859" s="2">
        <v>40348302</v>
      </c>
      <c r="N1859" s="2">
        <v>24025</v>
      </c>
      <c r="O1859" s="97">
        <v>111615144</v>
      </c>
      <c r="P1859" s="97">
        <v>7519113</v>
      </c>
      <c r="Q1859" s="97">
        <v>100698389</v>
      </c>
      <c r="R1859" s="97">
        <v>1898314</v>
      </c>
      <c r="S1859" s="97">
        <v>47450517</v>
      </c>
      <c r="T1859" s="97">
        <v>53247872</v>
      </c>
      <c r="U1859" s="97">
        <v>111615144</v>
      </c>
      <c r="V1859" s="97">
        <v>32959996</v>
      </c>
      <c r="W1859" s="97">
        <v>32665495</v>
      </c>
      <c r="X1859" s="97">
        <v>76001672</v>
      </c>
      <c r="Y1859" s="97">
        <v>38720595</v>
      </c>
      <c r="Z1859" s="97">
        <v>0</v>
      </c>
      <c r="AB1859" s="2">
        <v>24038</v>
      </c>
      <c r="AC1859" s="97">
        <v>97760949</v>
      </c>
      <c r="AD1859" s="97">
        <v>4002092</v>
      </c>
      <c r="AE1859" s="97">
        <v>91690505</v>
      </c>
      <c r="AF1859" s="97">
        <v>490018</v>
      </c>
      <c r="AG1859" s="97">
        <v>28519000</v>
      </c>
      <c r="AH1859" s="97">
        <v>63171505</v>
      </c>
      <c r="AI1859" s="97">
        <v>97760949</v>
      </c>
      <c r="AJ1859" s="97">
        <v>46995577</v>
      </c>
      <c r="AK1859" s="97">
        <v>45942318</v>
      </c>
      <c r="AL1859" s="97">
        <v>26449465</v>
      </c>
      <c r="AM1859" s="97" t="s">
        <v>189</v>
      </c>
      <c r="AN1859" s="2">
        <v>24038</v>
      </c>
      <c r="AO1859" s="97">
        <v>99540958</v>
      </c>
      <c r="AP1859" s="97">
        <v>1085919</v>
      </c>
      <c r="AQ1859" s="97">
        <v>94217244</v>
      </c>
      <c r="AR1859" s="97">
        <v>521012</v>
      </c>
      <c r="AS1859" s="97">
        <v>29408000</v>
      </c>
      <c r="AT1859" s="97">
        <v>64809244</v>
      </c>
      <c r="AU1859" s="97">
        <v>99540958</v>
      </c>
      <c r="AV1859" s="97">
        <v>42094118</v>
      </c>
      <c r="AW1859" s="97">
        <v>56363486</v>
      </c>
      <c r="AX1859" s="97">
        <v>25668484</v>
      </c>
      <c r="AY1859" s="97" t="s">
        <v>189</v>
      </c>
      <c r="AZ1859" s="2">
        <v>24038</v>
      </c>
      <c r="BA1859" s="98">
        <v>93209953</v>
      </c>
      <c r="BB1859" s="2">
        <v>704360</v>
      </c>
      <c r="BC1859" s="2">
        <v>92480468</v>
      </c>
      <c r="BD1859" s="2">
        <v>468409</v>
      </c>
      <c r="BE1859" s="2">
        <v>26263851</v>
      </c>
      <c r="BF1859" s="2">
        <v>66216617</v>
      </c>
      <c r="BG1859" s="2">
        <v>93209953</v>
      </c>
      <c r="BH1859" s="2">
        <v>60680404</v>
      </c>
      <c r="BI1859" s="2">
        <v>32529549</v>
      </c>
      <c r="BJ1859" s="2">
        <v>19169815</v>
      </c>
      <c r="BK1859" s="2" t="s">
        <v>189</v>
      </c>
      <c r="BL1859" s="2">
        <v>24038</v>
      </c>
      <c r="BM1859" s="2">
        <v>86351864</v>
      </c>
      <c r="BN1859" s="2">
        <v>800761</v>
      </c>
      <c r="BO1859" s="2">
        <v>84501596</v>
      </c>
      <c r="BP1859" s="2">
        <v>476472</v>
      </c>
      <c r="BQ1859" s="2">
        <v>23953006</v>
      </c>
      <c r="BR1859" s="2">
        <v>60548590</v>
      </c>
      <c r="BS1859" s="2">
        <v>86351864</v>
      </c>
      <c r="BT1859" s="2">
        <v>52415614</v>
      </c>
      <c r="BU1859" s="2">
        <v>33936250</v>
      </c>
      <c r="BV1859" s="2">
        <v>16017681</v>
      </c>
      <c r="BW1859" s="2" t="s">
        <v>189</v>
      </c>
      <c r="BX1859" s="2">
        <v>24038</v>
      </c>
      <c r="BY1859" s="2">
        <v>74153920</v>
      </c>
      <c r="BZ1859" s="2">
        <v>759659</v>
      </c>
      <c r="CA1859" s="2">
        <v>73394261</v>
      </c>
      <c r="CB1859" s="2">
        <v>433672</v>
      </c>
      <c r="CC1859" s="2">
        <v>21091000</v>
      </c>
      <c r="CD1859" s="2">
        <v>52303261</v>
      </c>
      <c r="CE1859" s="2">
        <v>74153920</v>
      </c>
      <c r="CF1859" s="2">
        <v>42307790</v>
      </c>
      <c r="CG1859" s="2">
        <v>27883996</v>
      </c>
      <c r="CH1859" s="2">
        <v>14582499</v>
      </c>
      <c r="CI1859" s="2" t="s">
        <v>189</v>
      </c>
      <c r="CJ1859" s="2">
        <v>24038</v>
      </c>
      <c r="CK1859" s="97">
        <v>62863892</v>
      </c>
      <c r="CL1859" s="97" t="e">
        <v>#N/A</v>
      </c>
      <c r="CM1859" s="97" t="e">
        <v>#N/A</v>
      </c>
      <c r="CN1859" s="2">
        <v>397309</v>
      </c>
      <c r="CO1859" s="100" t="e">
        <v>#N/A</v>
      </c>
      <c r="CP1859" s="97" t="e">
        <v>#N/A</v>
      </c>
      <c r="CQ1859" s="97">
        <v>62863892</v>
      </c>
      <c r="CR1859" s="97">
        <v>31241549</v>
      </c>
      <c r="CS1859" s="97">
        <v>31593343</v>
      </c>
      <c r="CT1859" s="2">
        <v>14554022</v>
      </c>
      <c r="CU1859" s="2" t="s">
        <v>189</v>
      </c>
    </row>
    <row r="1860" spans="1:99" x14ac:dyDescent="0.25">
      <c r="A1860" s="2">
        <v>24026</v>
      </c>
      <c r="B1860" s="2">
        <v>67900827</v>
      </c>
      <c r="C1860" s="2">
        <v>460865</v>
      </c>
      <c r="D1860" s="2">
        <v>67439962</v>
      </c>
      <c r="E1860" s="2">
        <v>191607</v>
      </c>
      <c r="F1860" s="2">
        <v>19584872</v>
      </c>
      <c r="G1860" s="2">
        <v>47855090</v>
      </c>
      <c r="H1860" s="2">
        <v>67900827</v>
      </c>
      <c r="I1860" s="2">
        <v>23276029</v>
      </c>
      <c r="J1860" s="2">
        <v>22925317</v>
      </c>
      <c r="K1860" s="2">
        <v>28339213</v>
      </c>
      <c r="L1860" s="2">
        <v>14202843</v>
      </c>
      <c r="N1860" s="2">
        <v>24026</v>
      </c>
      <c r="O1860" s="97">
        <v>51625245</v>
      </c>
      <c r="P1860" s="97">
        <v>1133832</v>
      </c>
      <c r="Q1860" s="97">
        <v>48929381</v>
      </c>
      <c r="R1860" s="97">
        <v>143250</v>
      </c>
      <c r="S1860" s="97">
        <v>17840727</v>
      </c>
      <c r="T1860" s="97">
        <v>31088654</v>
      </c>
      <c r="U1860" s="97">
        <v>51625245</v>
      </c>
      <c r="V1860" s="97">
        <v>25080482</v>
      </c>
      <c r="W1860" s="97">
        <v>24982119</v>
      </c>
      <c r="X1860" s="97">
        <v>26544763</v>
      </c>
      <c r="Y1860" s="97">
        <v>13793826</v>
      </c>
      <c r="Z1860" s="97">
        <v>0</v>
      </c>
      <c r="AB1860" s="2">
        <v>24039</v>
      </c>
      <c r="AC1860" s="97">
        <v>82754104</v>
      </c>
      <c r="AD1860" s="97">
        <v>1938015</v>
      </c>
      <c r="AE1860" s="97">
        <v>80816089</v>
      </c>
      <c r="AF1860" s="97">
        <v>1327334</v>
      </c>
      <c r="AG1860" s="97">
        <v>26176000</v>
      </c>
      <c r="AH1860" s="97">
        <v>54640089</v>
      </c>
      <c r="AI1860" s="97">
        <v>82754104</v>
      </c>
      <c r="AJ1860" s="97">
        <v>43953483</v>
      </c>
      <c r="AK1860" s="97">
        <v>36611931</v>
      </c>
      <c r="AL1860" s="97">
        <v>16677860</v>
      </c>
      <c r="AM1860" s="97" t="s">
        <v>189</v>
      </c>
      <c r="AN1860" s="2">
        <v>24039</v>
      </c>
      <c r="AO1860" s="97">
        <v>84295837</v>
      </c>
      <c r="AP1860" s="97">
        <v>1481341</v>
      </c>
      <c r="AQ1860" s="97">
        <v>81645287</v>
      </c>
      <c r="AR1860" s="97">
        <v>609400</v>
      </c>
      <c r="AS1860" s="97">
        <v>26813000</v>
      </c>
      <c r="AT1860" s="97">
        <v>54832287</v>
      </c>
      <c r="AU1860" s="97">
        <v>84295839</v>
      </c>
      <c r="AV1860" s="97">
        <v>45353526</v>
      </c>
      <c r="AW1860" s="97">
        <v>37572215</v>
      </c>
      <c r="AX1860" s="97">
        <v>16540536</v>
      </c>
      <c r="AY1860" s="97" t="s">
        <v>189</v>
      </c>
      <c r="AZ1860" s="2">
        <v>24039</v>
      </c>
      <c r="BA1860" s="98">
        <v>102856381</v>
      </c>
      <c r="BB1860" s="2">
        <v>1985907</v>
      </c>
      <c r="BC1860" s="2">
        <v>98611966</v>
      </c>
      <c r="BD1860" s="2">
        <v>625149</v>
      </c>
      <c r="BE1860" s="2">
        <v>24315686</v>
      </c>
      <c r="BF1860" s="2">
        <v>74296280</v>
      </c>
      <c r="BG1860" s="2">
        <v>102856381</v>
      </c>
      <c r="BH1860" s="2">
        <v>66407372</v>
      </c>
      <c r="BI1860" s="2">
        <v>35115931</v>
      </c>
      <c r="BJ1860" s="2">
        <v>14092374</v>
      </c>
      <c r="BK1860" s="2" t="s">
        <v>189</v>
      </c>
      <c r="BL1860" s="2">
        <v>24039</v>
      </c>
      <c r="BM1860" s="2">
        <v>91529003</v>
      </c>
      <c r="BN1860" s="2">
        <v>3437878</v>
      </c>
      <c r="BO1860" s="2">
        <v>87750999</v>
      </c>
      <c r="BP1860" s="2">
        <v>595922</v>
      </c>
      <c r="BQ1860" s="2">
        <v>23291518</v>
      </c>
      <c r="BR1860" s="2">
        <v>64459481</v>
      </c>
      <c r="BS1860" s="2">
        <v>91529003</v>
      </c>
      <c r="BT1860" s="2">
        <v>56967936</v>
      </c>
      <c r="BU1860" s="2">
        <v>32641831</v>
      </c>
      <c r="BV1860" s="2">
        <v>13411466</v>
      </c>
      <c r="BW1860" s="2" t="s">
        <v>189</v>
      </c>
      <c r="BX1860" s="2">
        <v>24039</v>
      </c>
      <c r="BY1860" s="2">
        <v>80816868</v>
      </c>
      <c r="BZ1860" s="2">
        <v>1411685</v>
      </c>
      <c r="CA1860" s="2">
        <v>77803997</v>
      </c>
      <c r="CB1860" s="2">
        <v>677044</v>
      </c>
      <c r="CC1860" s="2">
        <v>20369000</v>
      </c>
      <c r="CD1860" s="2">
        <v>57434997</v>
      </c>
      <c r="CE1860" s="2">
        <v>80816868</v>
      </c>
      <c r="CF1860" s="2">
        <v>47277236</v>
      </c>
      <c r="CG1860" s="2">
        <v>31255821</v>
      </c>
      <c r="CH1860" s="2">
        <v>12896898</v>
      </c>
      <c r="CI1860" s="2" t="s">
        <v>189</v>
      </c>
      <c r="CJ1860" s="2">
        <v>24039</v>
      </c>
      <c r="CK1860" s="97">
        <v>83495272</v>
      </c>
      <c r="CL1860" s="97" t="e">
        <v>#N/A</v>
      </c>
      <c r="CM1860" s="97" t="e">
        <v>#N/A</v>
      </c>
      <c r="CN1860" s="2" t="s">
        <v>189</v>
      </c>
      <c r="CO1860" s="100" t="e">
        <v>#N/A</v>
      </c>
      <c r="CP1860" s="97" t="e">
        <v>#N/A</v>
      </c>
      <c r="CQ1860" s="97">
        <v>83495272</v>
      </c>
      <c r="CR1860" s="97">
        <v>53202440</v>
      </c>
      <c r="CS1860" s="97">
        <v>29225515</v>
      </c>
      <c r="CT1860" s="2">
        <v>12127188</v>
      </c>
      <c r="CU1860" s="2" t="s">
        <v>189</v>
      </c>
    </row>
    <row r="1861" spans="1:99" x14ac:dyDescent="0.25">
      <c r="A1861" s="2">
        <v>24027</v>
      </c>
      <c r="B1861" s="2">
        <v>53081453</v>
      </c>
      <c r="C1861" s="2">
        <v>7137910</v>
      </c>
      <c r="D1861" s="2">
        <v>42162982</v>
      </c>
      <c r="E1861" s="2">
        <v>2302416</v>
      </c>
      <c r="F1861" s="2">
        <v>19823756</v>
      </c>
      <c r="G1861" s="2">
        <v>22339226</v>
      </c>
      <c r="H1861" s="2">
        <v>53081453</v>
      </c>
      <c r="I1861" s="2">
        <v>18464537</v>
      </c>
      <c r="J1861" s="2">
        <v>17363616</v>
      </c>
      <c r="K1861" s="2">
        <v>33716219</v>
      </c>
      <c r="L1861" s="2">
        <v>16944847</v>
      </c>
      <c r="N1861" s="2">
        <v>24027</v>
      </c>
      <c r="O1861" s="97">
        <v>42808129</v>
      </c>
      <c r="P1861" s="97">
        <v>4517640</v>
      </c>
      <c r="Q1861" s="97">
        <v>37117455</v>
      </c>
      <c r="R1861" s="97">
        <v>2352159</v>
      </c>
      <c r="S1861" s="97">
        <v>17272517</v>
      </c>
      <c r="T1861" s="97">
        <v>19844938</v>
      </c>
      <c r="U1861" s="97">
        <v>42808129</v>
      </c>
      <c r="V1861" s="97">
        <v>16287137</v>
      </c>
      <c r="W1861" s="97">
        <v>15726451</v>
      </c>
      <c r="X1861" s="97">
        <v>26406999</v>
      </c>
      <c r="Y1861" s="97">
        <v>15349295</v>
      </c>
      <c r="Z1861" s="97">
        <v>0</v>
      </c>
      <c r="AB1861" s="2">
        <v>24040</v>
      </c>
      <c r="AC1861" s="97">
        <v>153088021</v>
      </c>
      <c r="AD1861" s="97">
        <v>26462990</v>
      </c>
      <c r="AE1861" s="97">
        <v>126625031</v>
      </c>
      <c r="AF1861" s="97">
        <v>4151719</v>
      </c>
      <c r="AG1861" s="97">
        <v>62541000</v>
      </c>
      <c r="AH1861" s="97">
        <v>64084031</v>
      </c>
      <c r="AI1861" s="97">
        <v>153088021</v>
      </c>
      <c r="AJ1861" s="97">
        <v>48769711</v>
      </c>
      <c r="AK1861" s="97">
        <v>87939751</v>
      </c>
      <c r="AL1861" s="97">
        <v>45323030</v>
      </c>
      <c r="AM1861" s="97" t="s">
        <v>189</v>
      </c>
      <c r="AN1861" s="2">
        <v>24040</v>
      </c>
      <c r="AO1861" s="97">
        <v>143577157</v>
      </c>
      <c r="AP1861" s="97">
        <v>11890625</v>
      </c>
      <c r="AQ1861" s="97">
        <v>127894072</v>
      </c>
      <c r="AR1861" s="97">
        <v>4484716</v>
      </c>
      <c r="AS1861" s="97">
        <v>63424000</v>
      </c>
      <c r="AT1861" s="97">
        <v>64470072</v>
      </c>
      <c r="AU1861" s="97">
        <v>143577159</v>
      </c>
      <c r="AV1861" s="97">
        <v>50040275</v>
      </c>
      <c r="AW1861" s="97">
        <v>86975909</v>
      </c>
      <c r="AX1861" s="97">
        <v>40891179</v>
      </c>
      <c r="AY1861" s="97" t="s">
        <v>189</v>
      </c>
      <c r="AZ1861" s="2">
        <v>24040</v>
      </c>
      <c r="BA1861" s="98">
        <v>150713271</v>
      </c>
      <c r="BB1861" s="2">
        <v>14477831</v>
      </c>
      <c r="BC1861" s="2">
        <v>124329226</v>
      </c>
      <c r="BD1861" s="2">
        <v>3437018</v>
      </c>
      <c r="BE1861" s="2">
        <v>55859870</v>
      </c>
      <c r="BF1861" s="2">
        <v>68469356</v>
      </c>
      <c r="BG1861" s="2">
        <v>150713271</v>
      </c>
      <c r="BH1861" s="2">
        <v>57357339</v>
      </c>
      <c r="BI1861" s="2">
        <v>78737100</v>
      </c>
      <c r="BJ1861" s="2">
        <v>40766625</v>
      </c>
      <c r="BK1861" s="2" t="s">
        <v>189</v>
      </c>
      <c r="BL1861" s="2">
        <v>24040</v>
      </c>
      <c r="BM1861" s="2">
        <v>140380511</v>
      </c>
      <c r="BN1861" s="2">
        <v>9741219</v>
      </c>
      <c r="BO1861" s="2">
        <v>128139292</v>
      </c>
      <c r="BP1861" s="2">
        <v>3579903</v>
      </c>
      <c r="BQ1861" s="2">
        <v>50316000</v>
      </c>
      <c r="BR1861" s="2">
        <v>77823292</v>
      </c>
      <c r="BS1861" s="2">
        <v>140380511</v>
      </c>
      <c r="BT1861" s="2">
        <v>50449741</v>
      </c>
      <c r="BU1861" s="2">
        <v>80700239</v>
      </c>
      <c r="BV1861" s="2">
        <v>38001409</v>
      </c>
      <c r="BW1861" s="2" t="s">
        <v>189</v>
      </c>
      <c r="BX1861" s="2">
        <v>24040</v>
      </c>
      <c r="BY1861" s="2">
        <v>115189924</v>
      </c>
      <c r="BZ1861" s="2">
        <v>10529896</v>
      </c>
      <c r="CA1861" s="2">
        <v>93673335</v>
      </c>
      <c r="CB1861" s="2">
        <v>4043178</v>
      </c>
      <c r="CC1861" s="2">
        <v>45352000</v>
      </c>
      <c r="CD1861" s="2">
        <v>48321335</v>
      </c>
      <c r="CE1861" s="2">
        <v>115189924</v>
      </c>
      <c r="CF1861" s="2">
        <v>30002054</v>
      </c>
      <c r="CG1861" s="2">
        <v>76011650</v>
      </c>
      <c r="CH1861" s="2">
        <v>36291481</v>
      </c>
      <c r="CI1861" s="2" t="s">
        <v>189</v>
      </c>
      <c r="CJ1861" s="2">
        <v>24040</v>
      </c>
      <c r="CK1861" s="97">
        <v>118217151</v>
      </c>
      <c r="CL1861" s="97" t="e">
        <v>#N/A</v>
      </c>
      <c r="CM1861" s="97" t="e">
        <v>#N/A</v>
      </c>
      <c r="CN1861" s="2">
        <v>3969450</v>
      </c>
      <c r="CO1861" s="100" t="e">
        <v>#N/A</v>
      </c>
      <c r="CP1861" s="97" t="e">
        <v>#N/A</v>
      </c>
      <c r="CQ1861" s="97">
        <v>118217151</v>
      </c>
      <c r="CR1861" s="97">
        <v>40046393</v>
      </c>
      <c r="CS1861" s="97">
        <v>69110594</v>
      </c>
      <c r="CT1861" s="2">
        <v>35016420</v>
      </c>
      <c r="CU1861" s="2" t="s">
        <v>189</v>
      </c>
    </row>
    <row r="1862" spans="1:99" x14ac:dyDescent="0.25">
      <c r="A1862" s="2">
        <v>24028</v>
      </c>
      <c r="B1862" s="2">
        <v>4024969206</v>
      </c>
      <c r="C1862" s="2">
        <v>1670828377</v>
      </c>
      <c r="D1862" s="2">
        <v>2354140829</v>
      </c>
      <c r="E1862" s="2">
        <v>1153311911</v>
      </c>
      <c r="F1862" s="2">
        <v>1569515216</v>
      </c>
      <c r="G1862" s="2">
        <v>784625613</v>
      </c>
      <c r="H1862" s="2">
        <v>4024969206</v>
      </c>
      <c r="I1862" s="2">
        <v>618980928</v>
      </c>
      <c r="J1862" s="2">
        <v>580923317</v>
      </c>
      <c r="K1862" s="2">
        <v>3349667356</v>
      </c>
      <c r="L1862" s="2">
        <v>1380501548</v>
      </c>
      <c r="N1862" s="2">
        <v>24028</v>
      </c>
      <c r="O1862" s="97">
        <v>3348054279</v>
      </c>
      <c r="P1862" s="97">
        <v>1181273090</v>
      </c>
      <c r="Q1862" s="97">
        <v>2166781189</v>
      </c>
      <c r="R1862" s="97">
        <v>783787846</v>
      </c>
      <c r="S1862" s="97">
        <v>1370446714</v>
      </c>
      <c r="T1862" s="97">
        <v>796334475</v>
      </c>
      <c r="U1862" s="97">
        <v>3348054279</v>
      </c>
      <c r="V1862" s="97">
        <v>274131962</v>
      </c>
      <c r="W1862" s="97">
        <v>264799409</v>
      </c>
      <c r="X1862" s="97">
        <v>2821021302</v>
      </c>
      <c r="Y1862" s="97">
        <v>1358383077</v>
      </c>
      <c r="Z1862" s="97">
        <v>0</v>
      </c>
      <c r="AB1862" s="2">
        <v>24041</v>
      </c>
      <c r="AC1862" s="97">
        <v>131604471</v>
      </c>
      <c r="AD1862" s="97">
        <v>1626402</v>
      </c>
      <c r="AE1862" s="97">
        <v>124766158</v>
      </c>
      <c r="AF1862" s="97">
        <v>682734</v>
      </c>
      <c r="AG1862" s="97">
        <v>36898000</v>
      </c>
      <c r="AH1862" s="97">
        <v>87868158</v>
      </c>
      <c r="AI1862" s="97">
        <v>131604471</v>
      </c>
      <c r="AJ1862" s="97">
        <v>74268200</v>
      </c>
      <c r="AK1862" s="97">
        <v>54597608</v>
      </c>
      <c r="AL1862" s="97">
        <v>31697757</v>
      </c>
      <c r="AM1862" s="97" t="s">
        <v>189</v>
      </c>
      <c r="AN1862" s="2">
        <v>24041</v>
      </c>
      <c r="AO1862" s="97">
        <v>131563476</v>
      </c>
      <c r="AP1862" s="97">
        <v>1734716</v>
      </c>
      <c r="AQ1862" s="97">
        <v>126091537</v>
      </c>
      <c r="AR1862" s="97">
        <v>899059</v>
      </c>
      <c r="AS1862" s="97">
        <v>39994000</v>
      </c>
      <c r="AT1862" s="97">
        <v>86097537</v>
      </c>
      <c r="AU1862" s="97">
        <v>131563474</v>
      </c>
      <c r="AV1862" s="97">
        <v>72079123</v>
      </c>
      <c r="AW1862" s="97">
        <v>59062455</v>
      </c>
      <c r="AX1862" s="97">
        <v>30210459</v>
      </c>
      <c r="AY1862" s="97" t="s">
        <v>189</v>
      </c>
      <c r="AZ1862" s="2">
        <v>24041</v>
      </c>
      <c r="BA1862" s="98">
        <v>128854774</v>
      </c>
      <c r="BB1862" s="2">
        <v>883166</v>
      </c>
      <c r="BC1862" s="2">
        <v>127971608</v>
      </c>
      <c r="BD1862" s="2">
        <v>493835</v>
      </c>
      <c r="BE1862" s="2">
        <v>37466601</v>
      </c>
      <c r="BF1862" s="2">
        <v>90505007</v>
      </c>
      <c r="BG1862" s="2">
        <v>128854774</v>
      </c>
      <c r="BH1862" s="2">
        <v>77706257</v>
      </c>
      <c r="BI1862" s="2">
        <v>48071409</v>
      </c>
      <c r="BJ1862" s="2">
        <v>26996933</v>
      </c>
      <c r="BK1862" s="2" t="s">
        <v>189</v>
      </c>
      <c r="BL1862" s="2">
        <v>24041</v>
      </c>
      <c r="BM1862" s="2">
        <v>123741208</v>
      </c>
      <c r="BN1862" s="2">
        <v>785175</v>
      </c>
      <c r="BO1862" s="2">
        <v>119731928</v>
      </c>
      <c r="BP1862" s="2">
        <v>454231</v>
      </c>
      <c r="BQ1862" s="2">
        <v>31429000</v>
      </c>
      <c r="BR1862" s="2">
        <v>88302928</v>
      </c>
      <c r="BS1862" s="2">
        <v>123741208</v>
      </c>
      <c r="BT1862" s="2">
        <v>74317355</v>
      </c>
      <c r="BU1862" s="2">
        <v>45922937</v>
      </c>
      <c r="BV1862" s="2">
        <v>28533995</v>
      </c>
      <c r="BW1862" s="2" t="s">
        <v>189</v>
      </c>
      <c r="BX1862" s="2">
        <v>24041</v>
      </c>
      <c r="BY1862" s="2">
        <v>100719988</v>
      </c>
      <c r="BZ1862" s="2">
        <v>800856</v>
      </c>
      <c r="CA1862" s="2">
        <v>99919132</v>
      </c>
      <c r="CB1862" s="2">
        <v>406686</v>
      </c>
      <c r="CC1862" s="2">
        <v>26742000</v>
      </c>
      <c r="CD1862" s="2">
        <v>73177132</v>
      </c>
      <c r="CE1862" s="2">
        <v>100719988</v>
      </c>
      <c r="CF1862" s="2">
        <v>52569539</v>
      </c>
      <c r="CG1862" s="2">
        <v>40573481</v>
      </c>
      <c r="CH1862" s="2">
        <v>25929670</v>
      </c>
      <c r="CI1862" s="2" t="s">
        <v>189</v>
      </c>
      <c r="CJ1862" s="2">
        <v>24041</v>
      </c>
      <c r="CK1862" s="97">
        <v>91691572</v>
      </c>
      <c r="CL1862" s="97" t="e">
        <v>#N/A</v>
      </c>
      <c r="CM1862" s="97" t="e">
        <v>#N/A</v>
      </c>
      <c r="CN1862" s="2">
        <v>628162</v>
      </c>
      <c r="CO1862" s="100" t="e">
        <v>#N/A</v>
      </c>
      <c r="CP1862" s="97" t="e">
        <v>#N/A</v>
      </c>
      <c r="CQ1862" s="97">
        <v>91691572</v>
      </c>
      <c r="CR1862" s="97">
        <v>50064974</v>
      </c>
      <c r="CS1862" s="97">
        <v>39548042</v>
      </c>
      <c r="CT1862" s="2">
        <v>21730330</v>
      </c>
      <c r="CU1862" s="2" t="s">
        <v>189</v>
      </c>
    </row>
    <row r="1863" spans="1:99" x14ac:dyDescent="0.25">
      <c r="A1863" s="2">
        <v>24029</v>
      </c>
      <c r="B1863" s="2">
        <v>108131743</v>
      </c>
      <c r="C1863" s="2">
        <v>2909237</v>
      </c>
      <c r="D1863" s="2">
        <v>101493574</v>
      </c>
      <c r="E1863" s="2">
        <v>1603818</v>
      </c>
      <c r="F1863" s="2">
        <v>40234043</v>
      </c>
      <c r="G1863" s="2">
        <v>61259531</v>
      </c>
      <c r="H1863" s="2">
        <v>108131743</v>
      </c>
      <c r="I1863" s="2">
        <v>48527153</v>
      </c>
      <c r="J1863" s="2">
        <v>46483677</v>
      </c>
      <c r="K1863" s="2">
        <v>58524881</v>
      </c>
      <c r="L1863" s="2">
        <v>37048970</v>
      </c>
      <c r="N1863" s="2">
        <v>24029</v>
      </c>
      <c r="O1863" s="97">
        <v>102753799</v>
      </c>
      <c r="P1863" s="97">
        <v>2172853</v>
      </c>
      <c r="Q1863" s="97">
        <v>95193303</v>
      </c>
      <c r="R1863" s="97">
        <v>1337267</v>
      </c>
      <c r="S1863" s="97">
        <v>34467073</v>
      </c>
      <c r="T1863" s="97">
        <v>60726230</v>
      </c>
      <c r="U1863" s="97">
        <v>102753799</v>
      </c>
      <c r="V1863" s="97">
        <v>50540478</v>
      </c>
      <c r="W1863" s="97">
        <v>50389658</v>
      </c>
      <c r="X1863" s="97">
        <v>50614688</v>
      </c>
      <c r="Y1863" s="97">
        <v>31390348</v>
      </c>
      <c r="Z1863" s="97">
        <v>0</v>
      </c>
      <c r="AB1863" s="2">
        <v>24042</v>
      </c>
      <c r="AC1863" s="97">
        <v>59224559</v>
      </c>
      <c r="AD1863" s="97">
        <v>1821325</v>
      </c>
      <c r="AE1863" s="97">
        <v>57166990</v>
      </c>
      <c r="AF1863" s="97">
        <v>850216</v>
      </c>
      <c r="AG1863" s="97">
        <v>25296000</v>
      </c>
      <c r="AH1863" s="97">
        <v>31870990</v>
      </c>
      <c r="AI1863" s="97">
        <v>59224559</v>
      </c>
      <c r="AJ1863" s="97">
        <v>20239910</v>
      </c>
      <c r="AK1863" s="97">
        <v>38528276</v>
      </c>
      <c r="AL1863" s="97">
        <v>20689169</v>
      </c>
      <c r="AM1863" s="97" t="s">
        <v>189</v>
      </c>
      <c r="AN1863" s="2">
        <v>24042</v>
      </c>
      <c r="AO1863" s="97">
        <v>63715524</v>
      </c>
      <c r="AP1863" s="97">
        <v>1957680</v>
      </c>
      <c r="AQ1863" s="97">
        <v>60666539</v>
      </c>
      <c r="AR1863" s="97">
        <v>1042827</v>
      </c>
      <c r="AS1863" s="97">
        <v>25880000</v>
      </c>
      <c r="AT1863" s="97">
        <v>34786539</v>
      </c>
      <c r="AU1863" s="97">
        <v>63715525</v>
      </c>
      <c r="AV1863" s="97">
        <v>25131233</v>
      </c>
      <c r="AW1863" s="97">
        <v>38584291</v>
      </c>
      <c r="AX1863" s="97">
        <v>18494194</v>
      </c>
      <c r="AY1863" s="97" t="s">
        <v>189</v>
      </c>
      <c r="AZ1863" s="2">
        <v>24042</v>
      </c>
      <c r="BA1863" s="98">
        <v>56619018</v>
      </c>
      <c r="BB1863" s="2">
        <v>1767134</v>
      </c>
      <c r="BC1863" s="2">
        <v>54851884</v>
      </c>
      <c r="BD1863" s="2">
        <v>744479</v>
      </c>
      <c r="BE1863" s="2">
        <v>23157258</v>
      </c>
      <c r="BF1863" s="2">
        <v>31694626</v>
      </c>
      <c r="BG1863" s="2">
        <v>56619018</v>
      </c>
      <c r="BH1863" s="2">
        <v>23951741</v>
      </c>
      <c r="BI1863" s="2">
        <v>31088077</v>
      </c>
      <c r="BJ1863" s="2">
        <v>14660056</v>
      </c>
      <c r="BK1863" s="2" t="s">
        <v>189</v>
      </c>
      <c r="BL1863" s="2">
        <v>24042</v>
      </c>
      <c r="BM1863" s="2">
        <v>59518161</v>
      </c>
      <c r="BN1863" s="2">
        <v>2998258</v>
      </c>
      <c r="BO1863" s="2">
        <v>55367410</v>
      </c>
      <c r="BP1863" s="2">
        <v>878140</v>
      </c>
      <c r="BQ1863" s="2">
        <v>22948000</v>
      </c>
      <c r="BR1863" s="2">
        <v>32419410</v>
      </c>
      <c r="BS1863" s="2">
        <v>59518161</v>
      </c>
      <c r="BT1863" s="2">
        <v>25462385</v>
      </c>
      <c r="BU1863" s="2">
        <v>34055776</v>
      </c>
      <c r="BV1863" s="2">
        <v>15521546</v>
      </c>
      <c r="BW1863" s="2" t="s">
        <v>189</v>
      </c>
      <c r="BX1863" s="2">
        <v>24042</v>
      </c>
      <c r="BY1863" s="2">
        <v>50033988</v>
      </c>
      <c r="BZ1863" s="2">
        <v>1451900</v>
      </c>
      <c r="CA1863" s="2">
        <v>48582088</v>
      </c>
      <c r="CB1863" s="2">
        <v>937470</v>
      </c>
      <c r="CC1863" s="2">
        <v>19534000</v>
      </c>
      <c r="CD1863" s="2">
        <v>29048088</v>
      </c>
      <c r="CE1863" s="2">
        <v>50033988</v>
      </c>
      <c r="CF1863" s="2">
        <v>18474189</v>
      </c>
      <c r="CG1863" s="2">
        <v>30032531</v>
      </c>
      <c r="CH1863" s="2">
        <v>15948784</v>
      </c>
      <c r="CI1863" s="2" t="s">
        <v>189</v>
      </c>
      <c r="CJ1863" s="2">
        <v>24042</v>
      </c>
      <c r="CK1863" s="97">
        <v>72280462</v>
      </c>
      <c r="CL1863" s="97" t="e">
        <v>#N/A</v>
      </c>
      <c r="CM1863" s="97" t="e">
        <v>#N/A</v>
      </c>
      <c r="CN1863" s="2">
        <v>624334</v>
      </c>
      <c r="CO1863" s="100" t="e">
        <v>#N/A</v>
      </c>
      <c r="CP1863" s="97" t="e">
        <v>#N/A</v>
      </c>
      <c r="CQ1863" s="97">
        <v>72280462</v>
      </c>
      <c r="CR1863" s="97">
        <v>42464208</v>
      </c>
      <c r="CS1863" s="97">
        <v>27816314</v>
      </c>
      <c r="CT1863" s="2">
        <v>13618710</v>
      </c>
      <c r="CU1863" s="2" t="s">
        <v>189</v>
      </c>
    </row>
    <row r="1864" spans="1:99" x14ac:dyDescent="0.25">
      <c r="A1864" s="2">
        <v>24030</v>
      </c>
      <c r="B1864" s="2">
        <v>27785933</v>
      </c>
      <c r="C1864" s="2">
        <v>2157706</v>
      </c>
      <c r="D1864" s="2">
        <v>25628227</v>
      </c>
      <c r="E1864" s="2">
        <v>1327916</v>
      </c>
      <c r="F1864" s="2">
        <v>11250285</v>
      </c>
      <c r="G1864" s="2">
        <v>14377942</v>
      </c>
      <c r="H1864" s="2">
        <v>27785933</v>
      </c>
      <c r="I1864" s="2">
        <v>11816869</v>
      </c>
      <c r="J1864" s="2">
        <v>11266515</v>
      </c>
      <c r="K1864" s="2">
        <v>14087089</v>
      </c>
      <c r="L1864" s="2">
        <v>7833470</v>
      </c>
      <c r="N1864" s="2">
        <v>24030</v>
      </c>
      <c r="O1864" s="97">
        <v>26306071</v>
      </c>
      <c r="P1864" s="97">
        <v>1348864</v>
      </c>
      <c r="Q1864" s="97">
        <v>24491243</v>
      </c>
      <c r="R1864" s="97">
        <v>979709</v>
      </c>
      <c r="S1864" s="97">
        <v>10896772</v>
      </c>
      <c r="T1864" s="97">
        <v>13594471</v>
      </c>
      <c r="U1864" s="97">
        <v>26306071</v>
      </c>
      <c r="V1864" s="97">
        <v>10374012</v>
      </c>
      <c r="W1864" s="97">
        <v>10303302</v>
      </c>
      <c r="X1864" s="97">
        <v>13376708</v>
      </c>
      <c r="Y1864" s="97">
        <v>6604087</v>
      </c>
      <c r="Z1864" s="97">
        <v>0</v>
      </c>
      <c r="AB1864" s="2">
        <v>24043</v>
      </c>
      <c r="AC1864" s="97">
        <v>44029088</v>
      </c>
      <c r="AD1864" s="97">
        <v>3436320</v>
      </c>
      <c r="AE1864" s="97">
        <v>39777396</v>
      </c>
      <c r="AF1864" s="97">
        <v>1532904</v>
      </c>
      <c r="AG1864" s="97">
        <v>18052000</v>
      </c>
      <c r="AH1864" s="97">
        <v>21725396</v>
      </c>
      <c r="AI1864" s="97">
        <v>44029088</v>
      </c>
      <c r="AJ1864" s="97">
        <v>16794721</v>
      </c>
      <c r="AK1864" s="97">
        <v>26971416</v>
      </c>
      <c r="AL1864" s="97">
        <v>11708039</v>
      </c>
      <c r="AM1864" s="97" t="s">
        <v>189</v>
      </c>
      <c r="AN1864" s="2">
        <v>24043</v>
      </c>
      <c r="AO1864" s="97">
        <v>39403369</v>
      </c>
      <c r="AP1864" s="97">
        <v>1068743</v>
      </c>
      <c r="AQ1864" s="97">
        <v>38334626</v>
      </c>
      <c r="AR1864" s="97">
        <v>785876</v>
      </c>
      <c r="AS1864" s="97">
        <v>18773000</v>
      </c>
      <c r="AT1864" s="97">
        <v>19561626</v>
      </c>
      <c r="AU1864" s="97">
        <v>39403369</v>
      </c>
      <c r="AV1864" s="97">
        <v>9386229</v>
      </c>
      <c r="AW1864" s="97">
        <v>27477717</v>
      </c>
      <c r="AX1864" s="97">
        <v>14627575</v>
      </c>
      <c r="AY1864" s="97" t="s">
        <v>189</v>
      </c>
      <c r="AZ1864" s="2">
        <v>24043</v>
      </c>
      <c r="BA1864" s="98">
        <v>60655999</v>
      </c>
      <c r="BB1864" s="2">
        <v>5570944</v>
      </c>
      <c r="BC1864" s="2">
        <v>47630038</v>
      </c>
      <c r="BD1864" s="2">
        <v>2118699</v>
      </c>
      <c r="BE1864" s="2">
        <v>16609891</v>
      </c>
      <c r="BF1864" s="2">
        <v>31020147</v>
      </c>
      <c r="BG1864" s="2">
        <v>60655999</v>
      </c>
      <c r="BH1864" s="2">
        <v>33999467</v>
      </c>
      <c r="BI1864" s="2">
        <v>26651243</v>
      </c>
      <c r="BJ1864" s="2">
        <v>10498228</v>
      </c>
      <c r="BK1864" s="2" t="s">
        <v>189</v>
      </c>
      <c r="BL1864" s="2">
        <v>24043</v>
      </c>
      <c r="BM1864" s="2">
        <v>46038298</v>
      </c>
      <c r="BN1864" s="2">
        <v>3546791</v>
      </c>
      <c r="BO1864" s="2">
        <v>42491507</v>
      </c>
      <c r="BP1864" s="2">
        <v>1961991</v>
      </c>
      <c r="BQ1864" s="2">
        <v>14204000</v>
      </c>
      <c r="BR1864" s="2">
        <v>28287507</v>
      </c>
      <c r="BS1864" s="2">
        <v>46038298</v>
      </c>
      <c r="BT1864" s="2">
        <v>13571613</v>
      </c>
      <c r="BU1864" s="2">
        <v>22197065</v>
      </c>
      <c r="BV1864" s="2">
        <v>9316813</v>
      </c>
      <c r="BW1864" s="2" t="s">
        <v>189</v>
      </c>
      <c r="BX1864" s="2">
        <v>24043</v>
      </c>
      <c r="BY1864" s="2">
        <v>49248642</v>
      </c>
      <c r="BZ1864" s="2">
        <v>5626140</v>
      </c>
      <c r="CA1864" s="2">
        <v>43446609</v>
      </c>
      <c r="CB1864" s="2">
        <v>1667179</v>
      </c>
      <c r="CC1864" s="2">
        <v>11985000</v>
      </c>
      <c r="CD1864" s="2">
        <v>31461609</v>
      </c>
      <c r="CE1864" s="2">
        <v>49248642</v>
      </c>
      <c r="CF1864" s="2">
        <v>29205654</v>
      </c>
      <c r="CG1864" s="2">
        <v>20042988</v>
      </c>
      <c r="CH1864" s="2">
        <v>9070668</v>
      </c>
      <c r="CI1864" s="2" t="s">
        <v>189</v>
      </c>
      <c r="CJ1864" s="2">
        <v>24043</v>
      </c>
      <c r="CK1864" s="97">
        <v>25547184</v>
      </c>
      <c r="CL1864" s="97" t="e">
        <v>#N/A</v>
      </c>
      <c r="CM1864" s="97" t="e">
        <v>#N/A</v>
      </c>
      <c r="CN1864" s="2">
        <v>1190168</v>
      </c>
      <c r="CO1864" s="100" t="e">
        <v>#N/A</v>
      </c>
      <c r="CP1864" s="97" t="e">
        <v>#N/A</v>
      </c>
      <c r="CQ1864" s="97">
        <v>25547184</v>
      </c>
      <c r="CR1864" s="97">
        <v>5376363</v>
      </c>
      <c r="CS1864" s="97">
        <v>18512058</v>
      </c>
      <c r="CT1864" s="2">
        <v>9203606</v>
      </c>
      <c r="CU1864" s="2" t="s">
        <v>189</v>
      </c>
    </row>
    <row r="1865" spans="1:99" x14ac:dyDescent="0.25">
      <c r="A1865" s="2">
        <v>24031</v>
      </c>
      <c r="B1865" s="2">
        <v>79989290</v>
      </c>
      <c r="C1865" s="2">
        <v>896389</v>
      </c>
      <c r="D1865" s="2">
        <v>76186828</v>
      </c>
      <c r="E1865" s="2">
        <v>203037</v>
      </c>
      <c r="F1865" s="2">
        <v>24547759</v>
      </c>
      <c r="G1865" s="2">
        <v>51639069</v>
      </c>
      <c r="H1865" s="2">
        <v>79989290</v>
      </c>
      <c r="I1865" s="2">
        <v>39657511</v>
      </c>
      <c r="J1865" s="2">
        <v>38865357</v>
      </c>
      <c r="K1865" s="2">
        <v>40323779</v>
      </c>
      <c r="L1865" s="2">
        <v>19339710</v>
      </c>
      <c r="N1865" s="2">
        <v>24031</v>
      </c>
      <c r="O1865" s="97">
        <v>73575634</v>
      </c>
      <c r="P1865" s="97">
        <v>626360</v>
      </c>
      <c r="Q1865" s="97">
        <v>70875913</v>
      </c>
      <c r="R1865" s="97">
        <v>179089</v>
      </c>
      <c r="S1865" s="97">
        <v>22073673</v>
      </c>
      <c r="T1865" s="97">
        <v>48802240</v>
      </c>
      <c r="U1865" s="97">
        <v>73575634</v>
      </c>
      <c r="V1865" s="97">
        <v>36003630</v>
      </c>
      <c r="W1865" s="97" t="e">
        <v>#N/A</v>
      </c>
      <c r="X1865" s="97">
        <v>37402067</v>
      </c>
      <c r="Y1865" s="97">
        <v>15115672</v>
      </c>
      <c r="Z1865" s="97">
        <v>0</v>
      </c>
      <c r="AB1865" s="2">
        <v>24044</v>
      </c>
      <c r="AC1865" s="97">
        <v>38561167</v>
      </c>
      <c r="AD1865" s="97">
        <v>1180626</v>
      </c>
      <c r="AE1865" s="97">
        <v>37380541</v>
      </c>
      <c r="AF1865" s="97">
        <v>572672</v>
      </c>
      <c r="AG1865" s="97">
        <v>14645000</v>
      </c>
      <c r="AH1865" s="97">
        <v>22735541</v>
      </c>
      <c r="AI1865" s="97">
        <v>38561167</v>
      </c>
      <c r="AJ1865" s="97">
        <v>18803165</v>
      </c>
      <c r="AK1865" s="97">
        <v>19000744</v>
      </c>
      <c r="AL1865" s="97">
        <v>12906036</v>
      </c>
      <c r="AM1865" s="97" t="s">
        <v>189</v>
      </c>
      <c r="AN1865" s="2">
        <v>24044</v>
      </c>
      <c r="AO1865" s="97">
        <v>37504930</v>
      </c>
      <c r="AP1865" s="97">
        <v>2159198</v>
      </c>
      <c r="AQ1865" s="97">
        <v>33944930</v>
      </c>
      <c r="AR1865" s="97">
        <v>725908</v>
      </c>
      <c r="AS1865" s="97">
        <v>15241000</v>
      </c>
      <c r="AT1865" s="97">
        <v>18703930</v>
      </c>
      <c r="AU1865" s="97">
        <v>37504930</v>
      </c>
      <c r="AV1865" s="97">
        <v>14937339</v>
      </c>
      <c r="AW1865" s="97">
        <v>22567591</v>
      </c>
      <c r="AX1865" s="97">
        <v>12009211</v>
      </c>
      <c r="AY1865" s="97" t="s">
        <v>189</v>
      </c>
      <c r="AZ1865" s="2">
        <v>24044</v>
      </c>
      <c r="BA1865" s="98">
        <v>37713507</v>
      </c>
      <c r="BB1865" s="2">
        <v>392582</v>
      </c>
      <c r="BC1865" s="2">
        <v>29964341</v>
      </c>
      <c r="BD1865" s="2">
        <v>56950</v>
      </c>
      <c r="BE1865" s="2">
        <v>13157877</v>
      </c>
      <c r="BF1865" s="2">
        <v>16806464</v>
      </c>
      <c r="BG1865" s="2">
        <v>37713507</v>
      </c>
      <c r="BH1865" s="2">
        <v>19096142</v>
      </c>
      <c r="BI1865" s="2">
        <v>18617365</v>
      </c>
      <c r="BJ1865" s="2">
        <v>10841696</v>
      </c>
      <c r="BK1865" s="2" t="s">
        <v>189</v>
      </c>
      <c r="BL1865" s="2">
        <v>24044</v>
      </c>
      <c r="BM1865" s="2">
        <v>53484467</v>
      </c>
      <c r="BN1865" s="2">
        <v>1151588</v>
      </c>
      <c r="BO1865" s="2">
        <v>31668685</v>
      </c>
      <c r="BP1865" s="2">
        <v>666360</v>
      </c>
      <c r="BQ1865" s="2">
        <v>12692000</v>
      </c>
      <c r="BR1865" s="2">
        <v>18976685</v>
      </c>
      <c r="BS1865" s="2">
        <v>53484467</v>
      </c>
      <c r="BT1865" s="2">
        <v>37602323</v>
      </c>
      <c r="BU1865" s="2">
        <v>15882144</v>
      </c>
      <c r="BV1865" s="2">
        <v>8717822</v>
      </c>
      <c r="BW1865" s="2" t="s">
        <v>189</v>
      </c>
      <c r="BX1865" s="2">
        <v>24044</v>
      </c>
      <c r="BY1865" s="2">
        <v>33432974</v>
      </c>
      <c r="BZ1865" s="2">
        <v>4852934</v>
      </c>
      <c r="CA1865" s="2">
        <v>28580040</v>
      </c>
      <c r="CB1865" s="2">
        <v>592066</v>
      </c>
      <c r="CC1865" s="2">
        <v>10825000</v>
      </c>
      <c r="CD1865" s="2">
        <v>17755040</v>
      </c>
      <c r="CE1865" s="2">
        <v>33432974</v>
      </c>
      <c r="CF1865" s="2">
        <v>18565655</v>
      </c>
      <c r="CG1865" s="2">
        <v>14716705</v>
      </c>
      <c r="CH1865" s="2">
        <v>7987286</v>
      </c>
      <c r="CI1865" s="2" t="s">
        <v>189</v>
      </c>
      <c r="CJ1865" s="2">
        <v>24044</v>
      </c>
      <c r="CK1865" s="97">
        <v>30073979</v>
      </c>
      <c r="CL1865" s="97" t="e">
        <v>#N/A</v>
      </c>
      <c r="CM1865" s="97" t="e">
        <v>#N/A</v>
      </c>
      <c r="CN1865" s="2">
        <v>341085</v>
      </c>
      <c r="CO1865" s="100" t="e">
        <v>#N/A</v>
      </c>
      <c r="CP1865" s="97" t="e">
        <v>#N/A</v>
      </c>
      <c r="CQ1865" s="97">
        <v>30073979</v>
      </c>
      <c r="CR1865" s="97">
        <v>11652130</v>
      </c>
      <c r="CS1865" s="97">
        <v>11674604</v>
      </c>
      <c r="CT1865" s="2">
        <v>6091728</v>
      </c>
      <c r="CU1865" s="2" t="s">
        <v>189</v>
      </c>
    </row>
    <row r="1866" spans="1:99" x14ac:dyDescent="0.25">
      <c r="A1866" s="2">
        <v>24032</v>
      </c>
      <c r="B1866" s="2">
        <v>160648298</v>
      </c>
      <c r="C1866" s="2">
        <v>17586593</v>
      </c>
      <c r="D1866" s="2">
        <v>130464631</v>
      </c>
      <c r="E1866" s="2">
        <v>6685972</v>
      </c>
      <c r="F1866" s="2">
        <v>65678576</v>
      </c>
      <c r="G1866" s="2">
        <v>64786055</v>
      </c>
      <c r="H1866" s="2">
        <v>160648298</v>
      </c>
      <c r="I1866" s="2">
        <v>38672725</v>
      </c>
      <c r="J1866" s="2">
        <v>38503771</v>
      </c>
      <c r="K1866" s="2">
        <v>121350714</v>
      </c>
      <c r="L1866" s="2">
        <v>78409090</v>
      </c>
      <c r="N1866" s="2">
        <v>24032</v>
      </c>
      <c r="O1866" s="97">
        <v>149980422</v>
      </c>
      <c r="P1866" s="97">
        <v>14641206</v>
      </c>
      <c r="Q1866" s="97">
        <v>125338122</v>
      </c>
      <c r="R1866" s="97">
        <v>8087369</v>
      </c>
      <c r="S1866" s="97">
        <v>59239130</v>
      </c>
      <c r="T1866" s="97">
        <v>66098992</v>
      </c>
      <c r="U1866" s="97">
        <v>149980422</v>
      </c>
      <c r="V1866" s="97">
        <v>44136128</v>
      </c>
      <c r="W1866" s="97">
        <v>43862368</v>
      </c>
      <c r="X1866" s="97">
        <v>104578052</v>
      </c>
      <c r="Y1866" s="97">
        <v>63585967</v>
      </c>
      <c r="Z1866" s="97">
        <v>0</v>
      </c>
      <c r="AB1866" s="2">
        <v>24045</v>
      </c>
      <c r="AC1866" s="97">
        <v>71993636</v>
      </c>
      <c r="AD1866" s="97">
        <v>3210785</v>
      </c>
      <c r="AE1866" s="97">
        <v>65915519</v>
      </c>
      <c r="AF1866" s="97">
        <v>1357905</v>
      </c>
      <c r="AG1866" s="97">
        <v>25584000</v>
      </c>
      <c r="AH1866" s="97">
        <v>40331519</v>
      </c>
      <c r="AI1866" s="97">
        <v>71993636</v>
      </c>
      <c r="AJ1866" s="97">
        <v>30038179</v>
      </c>
      <c r="AK1866" s="97">
        <v>38922544</v>
      </c>
      <c r="AL1866" s="97">
        <v>20157469</v>
      </c>
      <c r="AM1866" s="97" t="s">
        <v>189</v>
      </c>
      <c r="AN1866" s="2">
        <v>24045</v>
      </c>
      <c r="AO1866" s="97">
        <v>75887934</v>
      </c>
      <c r="AP1866" s="97">
        <v>4057723</v>
      </c>
      <c r="AQ1866" s="97">
        <v>66998849</v>
      </c>
      <c r="AR1866" s="97">
        <v>2212497</v>
      </c>
      <c r="AS1866" s="97">
        <v>24817000</v>
      </c>
      <c r="AT1866" s="97">
        <v>42181849</v>
      </c>
      <c r="AU1866" s="97">
        <v>75887934</v>
      </c>
      <c r="AV1866" s="97">
        <v>35512465</v>
      </c>
      <c r="AW1866" s="97">
        <v>38790524</v>
      </c>
      <c r="AX1866" s="97">
        <v>19522724</v>
      </c>
      <c r="AY1866" s="97" t="s">
        <v>189</v>
      </c>
      <c r="AZ1866" s="2">
        <v>24045</v>
      </c>
      <c r="BA1866" s="98">
        <v>81976582</v>
      </c>
      <c r="BB1866" s="2">
        <v>6929602</v>
      </c>
      <c r="BC1866" s="2">
        <v>71568855</v>
      </c>
      <c r="BD1866" s="2">
        <v>2381948</v>
      </c>
      <c r="BE1866" s="2">
        <v>21912115</v>
      </c>
      <c r="BF1866" s="2">
        <v>49656740</v>
      </c>
      <c r="BG1866" s="2">
        <v>81976582</v>
      </c>
      <c r="BH1866" s="2">
        <v>41790484</v>
      </c>
      <c r="BI1866" s="2">
        <v>39167354</v>
      </c>
      <c r="BJ1866" s="2">
        <v>20144099</v>
      </c>
      <c r="BK1866" s="2" t="s">
        <v>189</v>
      </c>
      <c r="BL1866" s="2">
        <v>24045</v>
      </c>
      <c r="BM1866" s="2">
        <v>83963621</v>
      </c>
      <c r="BN1866" s="2">
        <v>6624102</v>
      </c>
      <c r="BO1866" s="2">
        <v>72482260</v>
      </c>
      <c r="BP1866" s="2">
        <v>2420170</v>
      </c>
      <c r="BQ1866" s="2">
        <v>20453000</v>
      </c>
      <c r="BR1866" s="2">
        <v>52029260</v>
      </c>
      <c r="BS1866" s="2">
        <v>83963621</v>
      </c>
      <c r="BT1866" s="2">
        <v>40835317</v>
      </c>
      <c r="BU1866" s="2">
        <v>41654515</v>
      </c>
      <c r="BV1866" s="2">
        <v>19109926</v>
      </c>
      <c r="BW1866" s="2" t="s">
        <v>189</v>
      </c>
      <c r="BX1866" s="2">
        <v>24045</v>
      </c>
      <c r="BY1866" s="2">
        <v>100244014</v>
      </c>
      <c r="BZ1866" s="2">
        <v>4682166</v>
      </c>
      <c r="CA1866" s="2">
        <v>55231129</v>
      </c>
      <c r="CB1866" s="2">
        <v>2496013</v>
      </c>
      <c r="CC1866" s="2">
        <v>18074000</v>
      </c>
      <c r="CD1866" s="2">
        <v>37157129</v>
      </c>
      <c r="CE1866" s="2">
        <v>100244014</v>
      </c>
      <c r="CF1866" s="2">
        <v>63497061</v>
      </c>
      <c r="CG1866" s="2">
        <v>34844903</v>
      </c>
      <c r="CH1866" s="2">
        <v>16581041</v>
      </c>
      <c r="CI1866" s="2" t="s">
        <v>189</v>
      </c>
      <c r="CJ1866" s="2">
        <v>24045</v>
      </c>
      <c r="CK1866" s="97">
        <v>134411110</v>
      </c>
      <c r="CL1866" s="97" t="e">
        <v>#N/A</v>
      </c>
      <c r="CM1866" s="97" t="e">
        <v>#N/A</v>
      </c>
      <c r="CN1866" s="2">
        <v>1623696</v>
      </c>
      <c r="CO1866" s="100" t="e">
        <v>#N/A</v>
      </c>
      <c r="CP1866" s="97" t="e">
        <v>#N/A</v>
      </c>
      <c r="CQ1866" s="97">
        <v>134411110</v>
      </c>
      <c r="CR1866" s="97">
        <v>63990991</v>
      </c>
      <c r="CS1866" s="97">
        <v>31262990</v>
      </c>
      <c r="CT1866" s="2">
        <v>15890441</v>
      </c>
      <c r="CU1866" s="2" t="s">
        <v>189</v>
      </c>
    </row>
    <row r="1867" spans="1:99" x14ac:dyDescent="0.25">
      <c r="A1867" s="2">
        <v>24033</v>
      </c>
      <c r="B1867" s="2">
        <v>49499018</v>
      </c>
      <c r="C1867" s="2">
        <v>1172631</v>
      </c>
      <c r="D1867" s="2">
        <v>48326387</v>
      </c>
      <c r="E1867" s="2">
        <v>418952</v>
      </c>
      <c r="F1867" s="2">
        <v>20155948</v>
      </c>
      <c r="G1867" s="2">
        <v>28170439</v>
      </c>
      <c r="H1867" s="2">
        <v>49499018</v>
      </c>
      <c r="I1867" s="2">
        <v>18192286</v>
      </c>
      <c r="J1867" s="2">
        <v>18089958</v>
      </c>
      <c r="K1867" s="2">
        <v>31295775</v>
      </c>
      <c r="L1867" s="2">
        <v>10029789</v>
      </c>
      <c r="N1867" s="2">
        <v>24033</v>
      </c>
      <c r="O1867" s="97">
        <v>56946640</v>
      </c>
      <c r="P1867" s="97">
        <v>1251085</v>
      </c>
      <c r="Q1867" s="97">
        <v>54477741</v>
      </c>
      <c r="R1867" s="97">
        <v>567991</v>
      </c>
      <c r="S1867" s="97">
        <v>17579572</v>
      </c>
      <c r="T1867" s="97">
        <v>36898169</v>
      </c>
      <c r="U1867" s="97">
        <v>56946640</v>
      </c>
      <c r="V1867" s="97">
        <v>28407898</v>
      </c>
      <c r="W1867" s="97" t="e">
        <v>#N/A</v>
      </c>
      <c r="X1867" s="97">
        <v>28538742</v>
      </c>
      <c r="Y1867" s="97">
        <v>11692834</v>
      </c>
      <c r="Z1867" s="97">
        <v>0</v>
      </c>
      <c r="AB1867" s="2">
        <v>24046</v>
      </c>
      <c r="AC1867" s="97">
        <v>68063872</v>
      </c>
      <c r="AD1867" s="97">
        <v>1659394</v>
      </c>
      <c r="AE1867" s="97">
        <v>65510545</v>
      </c>
      <c r="AF1867" s="97">
        <v>1433631</v>
      </c>
      <c r="AG1867" s="97">
        <v>29136000</v>
      </c>
      <c r="AH1867" s="97">
        <v>36374545</v>
      </c>
      <c r="AI1867" s="97">
        <v>68063872</v>
      </c>
      <c r="AJ1867" s="97">
        <v>24044319</v>
      </c>
      <c r="AK1867" s="97">
        <v>44019553</v>
      </c>
      <c r="AL1867" s="97">
        <v>19378041</v>
      </c>
      <c r="AM1867" s="97" t="s">
        <v>189</v>
      </c>
      <c r="AN1867" s="2">
        <v>24046</v>
      </c>
      <c r="AO1867" s="97">
        <v>71575844</v>
      </c>
      <c r="AP1867" s="97">
        <v>3016159</v>
      </c>
      <c r="AQ1867" s="97">
        <v>68559685</v>
      </c>
      <c r="AR1867" s="97">
        <v>1787341</v>
      </c>
      <c r="AS1867" s="97">
        <v>30672000</v>
      </c>
      <c r="AT1867" s="97">
        <v>37887685</v>
      </c>
      <c r="AU1867" s="97">
        <v>71575844</v>
      </c>
      <c r="AV1867" s="97">
        <v>20009432</v>
      </c>
      <c r="AW1867" s="97">
        <v>50054284</v>
      </c>
      <c r="AX1867" s="97">
        <v>18644295</v>
      </c>
      <c r="AY1867" s="97" t="s">
        <v>189</v>
      </c>
      <c r="AZ1867" s="2">
        <v>24046</v>
      </c>
      <c r="BA1867" s="98">
        <v>150907272</v>
      </c>
      <c r="BB1867" s="2">
        <v>2283778</v>
      </c>
      <c r="BC1867" s="2">
        <v>133236542</v>
      </c>
      <c r="BD1867" s="2">
        <v>1524146</v>
      </c>
      <c r="BE1867" s="2">
        <v>26073227</v>
      </c>
      <c r="BF1867" s="2">
        <v>107163315</v>
      </c>
      <c r="BG1867" s="2">
        <v>150907272</v>
      </c>
      <c r="BH1867" s="2">
        <v>102060497</v>
      </c>
      <c r="BI1867" s="2">
        <v>48846775</v>
      </c>
      <c r="BJ1867" s="2">
        <v>16678004</v>
      </c>
      <c r="BK1867" s="2" t="s">
        <v>189</v>
      </c>
      <c r="BL1867" s="2">
        <v>24046</v>
      </c>
      <c r="BM1867" s="2">
        <v>147482367</v>
      </c>
      <c r="BN1867" s="2">
        <v>36013648</v>
      </c>
      <c r="BO1867" s="2">
        <v>111468719</v>
      </c>
      <c r="BP1867" s="2">
        <v>1412701</v>
      </c>
      <c r="BQ1867" s="2">
        <v>27005940</v>
      </c>
      <c r="BR1867" s="2">
        <v>84462779</v>
      </c>
      <c r="BS1867" s="2">
        <v>147482367</v>
      </c>
      <c r="BT1867" s="2">
        <v>92583681</v>
      </c>
      <c r="BU1867" s="2">
        <v>49234043</v>
      </c>
      <c r="BV1867" s="2">
        <v>15664671</v>
      </c>
      <c r="BW1867" s="2" t="s">
        <v>189</v>
      </c>
      <c r="BX1867" s="2">
        <v>24046</v>
      </c>
      <c r="BY1867" s="2">
        <v>101994786</v>
      </c>
      <c r="BZ1867" s="2">
        <v>2130056</v>
      </c>
      <c r="CA1867" s="2">
        <v>99864730</v>
      </c>
      <c r="CB1867" s="2">
        <v>1451230</v>
      </c>
      <c r="CC1867" s="2">
        <v>22855000</v>
      </c>
      <c r="CD1867" s="2">
        <v>77009730</v>
      </c>
      <c r="CE1867" s="2">
        <v>101994786</v>
      </c>
      <c r="CF1867" s="2">
        <v>39464571</v>
      </c>
      <c r="CG1867" s="2">
        <v>35606477</v>
      </c>
      <c r="CH1867" s="2">
        <v>13564790</v>
      </c>
      <c r="CI1867" s="2" t="s">
        <v>189</v>
      </c>
      <c r="CJ1867" s="2">
        <v>24046</v>
      </c>
      <c r="CK1867" s="97">
        <v>93850085</v>
      </c>
      <c r="CL1867" s="97" t="e">
        <v>#N/A</v>
      </c>
      <c r="CM1867" s="97" t="e">
        <v>#N/A</v>
      </c>
      <c r="CN1867" s="2">
        <v>1161414</v>
      </c>
      <c r="CO1867" s="100" t="e">
        <v>#N/A</v>
      </c>
      <c r="CP1867" s="97" t="e">
        <v>#N/A</v>
      </c>
      <c r="CQ1867" s="97">
        <v>93850085</v>
      </c>
      <c r="CR1867" s="97">
        <v>48484087</v>
      </c>
      <c r="CS1867" s="97">
        <v>45365998</v>
      </c>
      <c r="CT1867" s="2">
        <v>28687566</v>
      </c>
      <c r="CU1867" s="2" t="s">
        <v>189</v>
      </c>
    </row>
    <row r="1868" spans="1:99" x14ac:dyDescent="0.25">
      <c r="A1868" s="2">
        <v>24034</v>
      </c>
      <c r="B1868" s="2">
        <v>80904581</v>
      </c>
      <c r="C1868" s="2">
        <v>6443783</v>
      </c>
      <c r="D1868" s="2">
        <v>74460798</v>
      </c>
      <c r="E1868" s="2">
        <v>1397243</v>
      </c>
      <c r="F1868" s="2">
        <v>27948831</v>
      </c>
      <c r="G1868" s="2">
        <v>46511967</v>
      </c>
      <c r="H1868" s="2">
        <v>80904581</v>
      </c>
      <c r="I1868" s="2">
        <v>33302093</v>
      </c>
      <c r="J1868" s="2">
        <v>31018151</v>
      </c>
      <c r="K1868" s="2">
        <v>44039689</v>
      </c>
      <c r="L1868" s="2">
        <v>19946508</v>
      </c>
      <c r="N1868" s="2">
        <v>24034</v>
      </c>
      <c r="O1868" s="97">
        <v>87331837</v>
      </c>
      <c r="P1868" s="97">
        <v>2762012</v>
      </c>
      <c r="Q1868" s="97">
        <v>84569825</v>
      </c>
      <c r="R1868" s="97">
        <v>1638853</v>
      </c>
      <c r="S1868" s="97">
        <v>25856709</v>
      </c>
      <c r="T1868" s="97">
        <v>58713116</v>
      </c>
      <c r="U1868" s="97">
        <v>87331837</v>
      </c>
      <c r="V1868" s="97">
        <v>43416555</v>
      </c>
      <c r="W1868" s="97">
        <v>42809464</v>
      </c>
      <c r="X1868" s="97">
        <v>42955528</v>
      </c>
      <c r="Y1868" s="97">
        <v>19266307</v>
      </c>
      <c r="Z1868" s="97">
        <v>0</v>
      </c>
      <c r="AB1868" s="2">
        <v>24047</v>
      </c>
      <c r="AC1868" s="97">
        <v>59410270</v>
      </c>
      <c r="AD1868" s="97">
        <v>3414936</v>
      </c>
      <c r="AE1868" s="97">
        <v>54324600</v>
      </c>
      <c r="AF1868" s="97">
        <v>641272</v>
      </c>
      <c r="AG1868" s="97">
        <v>17059000</v>
      </c>
      <c r="AH1868" s="97">
        <v>37265600</v>
      </c>
      <c r="AI1868" s="97">
        <v>59410270</v>
      </c>
      <c r="AJ1868" s="97">
        <v>34582585</v>
      </c>
      <c r="AK1868" s="97">
        <v>24728342</v>
      </c>
      <c r="AL1868" s="97">
        <v>14304034</v>
      </c>
      <c r="AM1868" s="97" t="s">
        <v>189</v>
      </c>
      <c r="AN1868" s="2">
        <v>24047</v>
      </c>
      <c r="AO1868" s="97">
        <v>59939561</v>
      </c>
      <c r="AP1868" s="97">
        <v>1454274</v>
      </c>
      <c r="AQ1868" s="97">
        <v>58476486</v>
      </c>
      <c r="AR1868" s="97">
        <v>760844</v>
      </c>
      <c r="AS1868" s="97">
        <v>19618000</v>
      </c>
      <c r="AT1868" s="97">
        <v>38858486</v>
      </c>
      <c r="AU1868" s="97">
        <v>59939561</v>
      </c>
      <c r="AV1868" s="97">
        <v>35517042</v>
      </c>
      <c r="AW1868" s="97">
        <v>24229473</v>
      </c>
      <c r="AX1868" s="97">
        <v>13467333</v>
      </c>
      <c r="AY1868" s="97" t="s">
        <v>189</v>
      </c>
      <c r="AZ1868" s="2">
        <v>24047</v>
      </c>
      <c r="BA1868" s="98">
        <v>55210762</v>
      </c>
      <c r="BB1868" s="2">
        <v>1259256</v>
      </c>
      <c r="BC1868" s="2">
        <v>49125248</v>
      </c>
      <c r="BD1868" s="2">
        <v>582129</v>
      </c>
      <c r="BE1868" s="2">
        <v>15409341</v>
      </c>
      <c r="BF1868" s="2">
        <v>33715907</v>
      </c>
      <c r="BG1868" s="2">
        <v>55210762</v>
      </c>
      <c r="BH1868" s="2">
        <v>30946809</v>
      </c>
      <c r="BI1868" s="2">
        <v>21749667</v>
      </c>
      <c r="BJ1868" s="2">
        <v>10627391</v>
      </c>
      <c r="BK1868" s="2" t="s">
        <v>189</v>
      </c>
      <c r="BL1868" s="2">
        <v>24047</v>
      </c>
      <c r="BM1868" s="2">
        <v>53024803</v>
      </c>
      <c r="BN1868" s="2">
        <v>5120038</v>
      </c>
      <c r="BO1868" s="2">
        <v>47904765</v>
      </c>
      <c r="BP1868" s="2">
        <v>585292</v>
      </c>
      <c r="BQ1868" s="2">
        <v>14545675</v>
      </c>
      <c r="BR1868" s="2">
        <v>33359090</v>
      </c>
      <c r="BS1868" s="2">
        <v>53024803</v>
      </c>
      <c r="BT1868" s="2">
        <v>29903290</v>
      </c>
      <c r="BU1868" s="2">
        <v>21629223</v>
      </c>
      <c r="BV1868" s="2">
        <v>9743389</v>
      </c>
      <c r="BW1868" s="2" t="s">
        <v>189</v>
      </c>
      <c r="BX1868" s="2">
        <v>24047</v>
      </c>
      <c r="BY1868" s="2">
        <v>46972246</v>
      </c>
      <c r="BZ1868" s="2">
        <v>1191729</v>
      </c>
      <c r="CA1868" s="2">
        <v>44027554</v>
      </c>
      <c r="CB1868" s="2">
        <v>511286</v>
      </c>
      <c r="CC1868" s="2">
        <v>12939000</v>
      </c>
      <c r="CD1868" s="2">
        <v>31088554</v>
      </c>
      <c r="CE1868" s="2">
        <v>46972246</v>
      </c>
      <c r="CF1868" s="2">
        <v>22401166</v>
      </c>
      <c r="CG1868" s="2">
        <v>20600185</v>
      </c>
      <c r="CH1868" s="2">
        <v>9560665</v>
      </c>
      <c r="CI1868" s="2" t="s">
        <v>189</v>
      </c>
      <c r="CJ1868" s="2">
        <v>24047</v>
      </c>
      <c r="CK1868" s="97">
        <v>52414494</v>
      </c>
      <c r="CL1868" s="97" t="e">
        <v>#N/A</v>
      </c>
      <c r="CM1868" s="97" t="e">
        <v>#N/A</v>
      </c>
      <c r="CN1868" s="2">
        <v>428081</v>
      </c>
      <c r="CO1868" s="100" t="e">
        <v>#N/A</v>
      </c>
      <c r="CP1868" s="97" t="e">
        <v>#N/A</v>
      </c>
      <c r="CQ1868" s="97">
        <v>52414494</v>
      </c>
      <c r="CR1868" s="97">
        <v>32976475</v>
      </c>
      <c r="CS1868" s="97">
        <v>19438019</v>
      </c>
      <c r="CT1868" s="2">
        <v>9135778</v>
      </c>
      <c r="CU1868" s="2" t="s">
        <v>189</v>
      </c>
    </row>
    <row r="1869" spans="1:99" x14ac:dyDescent="0.25">
      <c r="A1869" s="2">
        <v>24035</v>
      </c>
      <c r="B1869" s="2">
        <v>1302841935</v>
      </c>
      <c r="C1869" s="2">
        <v>307825190</v>
      </c>
      <c r="D1869" s="2">
        <v>995016745</v>
      </c>
      <c r="E1869" s="2">
        <v>178477067</v>
      </c>
      <c r="F1869" s="2">
        <v>557205690</v>
      </c>
      <c r="G1869" s="2">
        <v>437811055</v>
      </c>
      <c r="H1869" s="2">
        <v>1302841935</v>
      </c>
      <c r="I1869" s="2">
        <v>399970894</v>
      </c>
      <c r="J1869" s="2">
        <v>365290618</v>
      </c>
      <c r="K1869" s="2">
        <v>732056206</v>
      </c>
      <c r="L1869" s="2">
        <v>274719955</v>
      </c>
      <c r="N1869" s="2">
        <v>24035</v>
      </c>
      <c r="O1869" s="97">
        <v>948970216</v>
      </c>
      <c r="P1869" s="97">
        <v>193857829</v>
      </c>
      <c r="Q1869" s="97">
        <v>748212914</v>
      </c>
      <c r="R1869" s="97">
        <v>103885197</v>
      </c>
      <c r="S1869" s="97">
        <v>439303720</v>
      </c>
      <c r="T1869" s="97">
        <v>308909194</v>
      </c>
      <c r="U1869" s="97">
        <v>948970216</v>
      </c>
      <c r="V1869" s="97">
        <v>161656800</v>
      </c>
      <c r="W1869" s="97">
        <v>157774744</v>
      </c>
      <c r="X1869" s="97">
        <v>748856792</v>
      </c>
      <c r="Y1869" s="97">
        <v>298811792</v>
      </c>
      <c r="Z1869" s="97">
        <v>0</v>
      </c>
      <c r="AB1869" s="2">
        <v>24048</v>
      </c>
      <c r="AC1869" s="97">
        <v>32303656</v>
      </c>
      <c r="AD1869" s="97">
        <v>991742</v>
      </c>
      <c r="AE1869" s="97">
        <v>30024896</v>
      </c>
      <c r="AF1869" s="97">
        <v>633395</v>
      </c>
      <c r="AG1869" s="97">
        <v>10287000</v>
      </c>
      <c r="AH1869" s="97">
        <v>19737896</v>
      </c>
      <c r="AI1869" s="97">
        <v>32303656</v>
      </c>
      <c r="AJ1869" s="97">
        <v>16100195</v>
      </c>
      <c r="AK1869" s="97">
        <v>16203461</v>
      </c>
      <c r="AL1869" s="97">
        <v>7354611</v>
      </c>
      <c r="AM1869" s="97" t="s">
        <v>189</v>
      </c>
      <c r="AN1869" s="2">
        <v>24048</v>
      </c>
      <c r="AO1869" s="97" t="e">
        <v>#N/A</v>
      </c>
      <c r="AP1869" s="97">
        <v>969329</v>
      </c>
      <c r="AQ1869" s="97">
        <v>29742113</v>
      </c>
      <c r="AR1869" s="97" t="e">
        <v>#N/A</v>
      </c>
      <c r="AS1869" s="97" t="e">
        <v>#N/A</v>
      </c>
      <c r="AT1869" s="97" t="e">
        <v>#N/A</v>
      </c>
      <c r="AU1869" s="97">
        <v>45441302</v>
      </c>
      <c r="AV1869" s="97">
        <v>30833515</v>
      </c>
      <c r="AW1869" s="97" t="e">
        <v>#N/A</v>
      </c>
      <c r="AX1869" s="97">
        <v>6738867</v>
      </c>
      <c r="AY1869" s="97" t="s">
        <v>189</v>
      </c>
      <c r="AZ1869" s="2">
        <v>24048</v>
      </c>
      <c r="BA1869" s="98">
        <v>79242329</v>
      </c>
      <c r="BB1869" s="2" t="e">
        <v>#N/A</v>
      </c>
      <c r="BC1869" s="2" t="e">
        <v>#N/A</v>
      </c>
      <c r="BD1869" s="2">
        <v>474010</v>
      </c>
      <c r="BE1869" s="2">
        <v>9439000</v>
      </c>
      <c r="BF1869" s="2">
        <v>68875623</v>
      </c>
      <c r="BG1869" s="2">
        <v>79242329</v>
      </c>
      <c r="BH1869" s="2">
        <v>49223011</v>
      </c>
      <c r="BI1869" s="2">
        <v>15363606</v>
      </c>
      <c r="BJ1869" s="2">
        <v>6481986</v>
      </c>
      <c r="BK1869" s="2" t="s">
        <v>189</v>
      </c>
      <c r="BL1869" s="2">
        <v>24048</v>
      </c>
      <c r="BM1869" s="2">
        <v>18397210</v>
      </c>
      <c r="BN1869" s="2" t="e">
        <v>#N/A</v>
      </c>
      <c r="BO1869" s="2" t="e">
        <v>#N/A</v>
      </c>
      <c r="BP1869" s="2">
        <v>440477</v>
      </c>
      <c r="BQ1869" s="2">
        <v>8745455</v>
      </c>
      <c r="BR1869" s="2">
        <v>8476888</v>
      </c>
      <c r="BS1869" s="2">
        <v>18397210</v>
      </c>
      <c r="BT1869" s="2">
        <v>4670151</v>
      </c>
      <c r="BU1869" s="2">
        <v>13714947</v>
      </c>
      <c r="BV1869" s="2">
        <v>5815118</v>
      </c>
      <c r="BW1869" s="2" t="s">
        <v>189</v>
      </c>
      <c r="BX1869" s="2">
        <v>24048</v>
      </c>
      <c r="BY1869" s="2">
        <v>28739599</v>
      </c>
      <c r="BZ1869" s="2" t="e">
        <v>#N/A</v>
      </c>
      <c r="CA1869" s="2" t="e">
        <v>#N/A</v>
      </c>
      <c r="CB1869" s="2">
        <v>432709</v>
      </c>
      <c r="CC1869" s="2">
        <v>8251000</v>
      </c>
      <c r="CD1869" s="2">
        <v>19609274</v>
      </c>
      <c r="CE1869" s="2">
        <v>28739599</v>
      </c>
      <c r="CF1869" s="2">
        <v>13134241</v>
      </c>
      <c r="CG1869" s="2">
        <v>15605358</v>
      </c>
      <c r="CH1869" s="2">
        <v>5805005</v>
      </c>
      <c r="CI1869" s="2" t="s">
        <v>189</v>
      </c>
      <c r="CJ1869" s="2">
        <v>24048</v>
      </c>
      <c r="CK1869" s="97" t="e">
        <v>#N/A</v>
      </c>
      <c r="CL1869" s="97" t="e">
        <v>#N/A</v>
      </c>
      <c r="CM1869" s="97" t="e">
        <v>#N/A</v>
      </c>
      <c r="CN1869" s="2" t="e">
        <v>#N/A</v>
      </c>
      <c r="CO1869" s="100" t="e">
        <v>#N/A</v>
      </c>
      <c r="CP1869" s="97" t="e">
        <v>#N/A</v>
      </c>
      <c r="CQ1869" s="97" t="e">
        <v>#N/A</v>
      </c>
      <c r="CR1869" s="97" t="e">
        <v>#N/A</v>
      </c>
      <c r="CS1869" s="97" t="e">
        <v>#N/A</v>
      </c>
      <c r="CT1869" s="2" t="e">
        <v>#N/A</v>
      </c>
      <c r="CU1869" s="2" t="e">
        <v>#N/A</v>
      </c>
    </row>
    <row r="1870" spans="1:99" x14ac:dyDescent="0.25">
      <c r="A1870" s="2">
        <v>24036</v>
      </c>
      <c r="B1870" s="2">
        <v>149011339</v>
      </c>
      <c r="C1870" s="2">
        <v>7266788</v>
      </c>
      <c r="D1870" s="2">
        <v>141744551</v>
      </c>
      <c r="E1870" s="2">
        <v>2419726</v>
      </c>
      <c r="F1870" s="2">
        <v>58310272</v>
      </c>
      <c r="G1870" s="2">
        <v>83434279</v>
      </c>
      <c r="H1870" s="2">
        <v>149011339</v>
      </c>
      <c r="I1870" s="2">
        <v>56119876</v>
      </c>
      <c r="J1870" s="2">
        <v>53346553</v>
      </c>
      <c r="K1870" s="2">
        <v>91561003</v>
      </c>
      <c r="L1870" s="2">
        <v>43913729</v>
      </c>
      <c r="N1870" s="2">
        <v>24036</v>
      </c>
      <c r="O1870" s="97">
        <v>127754561</v>
      </c>
      <c r="P1870" s="97">
        <v>5787013</v>
      </c>
      <c r="Q1870" s="97">
        <v>121967548</v>
      </c>
      <c r="R1870" s="97">
        <v>2231562</v>
      </c>
      <c r="S1870" s="97">
        <v>49293877</v>
      </c>
      <c r="T1870" s="97">
        <v>72673671</v>
      </c>
      <c r="U1870" s="97">
        <v>127754561</v>
      </c>
      <c r="V1870" s="97">
        <v>40635268</v>
      </c>
      <c r="W1870" s="97">
        <v>39751320</v>
      </c>
      <c r="X1870" s="97">
        <v>86665535</v>
      </c>
      <c r="Y1870" s="97">
        <v>42426690</v>
      </c>
      <c r="Z1870" s="97">
        <v>0</v>
      </c>
      <c r="AB1870" s="2">
        <v>24049</v>
      </c>
      <c r="AC1870" s="97">
        <v>212140108</v>
      </c>
      <c r="AD1870" s="97">
        <v>1693777</v>
      </c>
      <c r="AE1870" s="97">
        <v>198320498</v>
      </c>
      <c r="AF1870" s="97">
        <v>468980</v>
      </c>
      <c r="AG1870" s="97">
        <v>66737000</v>
      </c>
      <c r="AH1870" s="97">
        <v>131583498</v>
      </c>
      <c r="AI1870" s="97">
        <v>212140108</v>
      </c>
      <c r="AJ1870" s="97">
        <v>123051837</v>
      </c>
      <c r="AK1870" s="97">
        <v>89088271</v>
      </c>
      <c r="AL1870" s="97">
        <v>27190027</v>
      </c>
      <c r="AM1870" s="97" t="s">
        <v>189</v>
      </c>
      <c r="AN1870" s="2">
        <v>24049</v>
      </c>
      <c r="AO1870" s="97">
        <v>185292474</v>
      </c>
      <c r="AP1870" s="97">
        <v>2497244</v>
      </c>
      <c r="AQ1870" s="97">
        <v>182795230</v>
      </c>
      <c r="AR1870" s="97">
        <v>644602</v>
      </c>
      <c r="AS1870" s="97">
        <v>62383000</v>
      </c>
      <c r="AT1870" s="97">
        <v>120412230</v>
      </c>
      <c r="AU1870" s="97">
        <v>185292474</v>
      </c>
      <c r="AV1870" s="97">
        <v>51666745</v>
      </c>
      <c r="AW1870" s="97">
        <v>118519518</v>
      </c>
      <c r="AX1870" s="97">
        <v>29431458</v>
      </c>
      <c r="AY1870" s="97" t="s">
        <v>189</v>
      </c>
      <c r="AZ1870" s="2">
        <v>24049</v>
      </c>
      <c r="BA1870" s="98">
        <v>306860347</v>
      </c>
      <c r="BB1870" s="2">
        <v>9879887</v>
      </c>
      <c r="BC1870" s="2">
        <v>216070915</v>
      </c>
      <c r="BD1870" s="2">
        <v>527485</v>
      </c>
      <c r="BE1870" s="2">
        <v>55331000</v>
      </c>
      <c r="BF1870" s="2">
        <v>160739915</v>
      </c>
      <c r="BG1870" s="2">
        <v>306860347</v>
      </c>
      <c r="BH1870" s="2">
        <v>172768819</v>
      </c>
      <c r="BI1870" s="2">
        <v>134091528</v>
      </c>
      <c r="BJ1870" s="2">
        <v>26679665</v>
      </c>
      <c r="BK1870" s="2" t="s">
        <v>189</v>
      </c>
      <c r="BL1870" s="2">
        <v>24049</v>
      </c>
      <c r="BM1870" s="2">
        <v>310808949</v>
      </c>
      <c r="BN1870" s="2">
        <v>19409403</v>
      </c>
      <c r="BO1870" s="2">
        <v>291399546</v>
      </c>
      <c r="BP1870" s="2">
        <v>429409</v>
      </c>
      <c r="BQ1870" s="2">
        <v>53216749</v>
      </c>
      <c r="BR1870" s="2">
        <v>238182797</v>
      </c>
      <c r="BS1870" s="2">
        <v>310808949</v>
      </c>
      <c r="BT1870" s="2">
        <v>129566032</v>
      </c>
      <c r="BU1870" s="2">
        <v>125976286</v>
      </c>
      <c r="BV1870" s="2">
        <v>23315959</v>
      </c>
      <c r="BW1870" s="2" t="s">
        <v>189</v>
      </c>
      <c r="BX1870" s="2">
        <v>24049</v>
      </c>
      <c r="BY1870" s="2">
        <v>180581250</v>
      </c>
      <c r="BZ1870" s="2">
        <v>1829704</v>
      </c>
      <c r="CA1870" s="2">
        <v>178751546</v>
      </c>
      <c r="CB1870" s="2">
        <v>516820</v>
      </c>
      <c r="CC1870" s="2">
        <v>46912000</v>
      </c>
      <c r="CD1870" s="2">
        <v>131839546</v>
      </c>
      <c r="CE1870" s="2">
        <v>180581250</v>
      </c>
      <c r="CF1870" s="2">
        <v>74153764</v>
      </c>
      <c r="CG1870" s="2">
        <v>88721886</v>
      </c>
      <c r="CH1870" s="2">
        <v>20551275</v>
      </c>
      <c r="CI1870" s="2" t="s">
        <v>189</v>
      </c>
      <c r="CJ1870" s="2">
        <v>24049</v>
      </c>
      <c r="CK1870" s="97">
        <v>137555556</v>
      </c>
      <c r="CL1870" s="97" t="e">
        <v>#N/A</v>
      </c>
      <c r="CM1870" s="97" t="e">
        <v>#N/A</v>
      </c>
      <c r="CN1870" s="2">
        <v>665014</v>
      </c>
      <c r="CO1870" s="100" t="e">
        <v>#N/A</v>
      </c>
      <c r="CP1870" s="97" t="e">
        <v>#N/A</v>
      </c>
      <c r="CQ1870" s="97">
        <v>137555556</v>
      </c>
      <c r="CR1870" s="97">
        <v>54326902</v>
      </c>
      <c r="CS1870" s="97">
        <v>83228654</v>
      </c>
      <c r="CT1870" s="2">
        <v>25899589</v>
      </c>
      <c r="CU1870" s="2" t="s">
        <v>189</v>
      </c>
    </row>
    <row r="1871" spans="1:99" x14ac:dyDescent="0.25">
      <c r="A1871" s="2">
        <v>24037</v>
      </c>
      <c r="B1871" s="2">
        <v>473561807</v>
      </c>
      <c r="C1871" s="2">
        <v>32292240</v>
      </c>
      <c r="D1871" s="2">
        <v>441269567</v>
      </c>
      <c r="E1871" s="2">
        <v>7441209</v>
      </c>
      <c r="F1871" s="2">
        <v>182797763</v>
      </c>
      <c r="G1871" s="2">
        <v>258471804</v>
      </c>
      <c r="H1871" s="2">
        <v>473561807</v>
      </c>
      <c r="I1871" s="2">
        <v>213570857</v>
      </c>
      <c r="J1871" s="2">
        <v>212390357</v>
      </c>
      <c r="K1871" s="2">
        <v>234070216</v>
      </c>
      <c r="L1871" s="2">
        <v>145663815</v>
      </c>
      <c r="N1871" s="2">
        <v>24037</v>
      </c>
      <c r="O1871" s="97">
        <v>459802033</v>
      </c>
      <c r="P1871" s="97">
        <v>20711753</v>
      </c>
      <c r="Q1871" s="97">
        <v>398669894</v>
      </c>
      <c r="R1871" s="97">
        <v>7441955</v>
      </c>
      <c r="S1871" s="97">
        <v>160610445</v>
      </c>
      <c r="T1871" s="97">
        <v>238059449</v>
      </c>
      <c r="U1871" s="97">
        <v>459802033</v>
      </c>
      <c r="V1871" s="97">
        <v>210565473</v>
      </c>
      <c r="W1871" s="97">
        <v>200554374</v>
      </c>
      <c r="X1871" s="97">
        <v>241501583</v>
      </c>
      <c r="Y1871" s="97">
        <v>130007700</v>
      </c>
      <c r="Z1871" s="97">
        <v>0</v>
      </c>
      <c r="AB1871" s="2">
        <v>24050</v>
      </c>
      <c r="AC1871" s="97">
        <v>230926690</v>
      </c>
      <c r="AD1871" s="97">
        <v>63729600</v>
      </c>
      <c r="AE1871" s="97">
        <v>151897607</v>
      </c>
      <c r="AF1871" s="97">
        <v>36577087</v>
      </c>
      <c r="AG1871" s="97">
        <v>73342000</v>
      </c>
      <c r="AH1871" s="97">
        <v>78555607</v>
      </c>
      <c r="AI1871" s="97">
        <v>230926690</v>
      </c>
      <c r="AJ1871" s="97">
        <v>33543383</v>
      </c>
      <c r="AK1871" s="97">
        <v>182425652</v>
      </c>
      <c r="AL1871" s="97">
        <v>78111682</v>
      </c>
      <c r="AM1871" s="97" t="s">
        <v>189</v>
      </c>
      <c r="AN1871" s="2">
        <v>24050</v>
      </c>
      <c r="AO1871" s="97" t="e">
        <v>#N/A</v>
      </c>
      <c r="AP1871" s="97">
        <v>69242156</v>
      </c>
      <c r="AQ1871" s="97">
        <v>176952253</v>
      </c>
      <c r="AR1871" s="97">
        <v>0</v>
      </c>
      <c r="AS1871" s="97" t="e">
        <v>#N/A</v>
      </c>
      <c r="AT1871" s="97" t="e">
        <v>#N/A</v>
      </c>
      <c r="AU1871" s="97">
        <v>294696088</v>
      </c>
      <c r="AV1871" s="97">
        <v>97093994</v>
      </c>
      <c r="AW1871" s="97" t="e">
        <v>#N/A</v>
      </c>
      <c r="AX1871" s="97">
        <v>88383617</v>
      </c>
      <c r="AY1871" s="97" t="s">
        <v>189</v>
      </c>
      <c r="AZ1871" s="2">
        <v>24050</v>
      </c>
      <c r="BA1871" s="98">
        <v>200130109</v>
      </c>
      <c r="BB1871" s="2">
        <v>57222404</v>
      </c>
      <c r="BC1871" s="2">
        <v>138827416</v>
      </c>
      <c r="BD1871" s="2">
        <v>27338058</v>
      </c>
      <c r="BE1871" s="2">
        <v>79857830</v>
      </c>
      <c r="BF1871" s="2">
        <v>58969586</v>
      </c>
      <c r="BG1871" s="2">
        <v>200130109</v>
      </c>
      <c r="BH1871" s="2">
        <v>37403057</v>
      </c>
      <c r="BI1871" s="2">
        <v>162727052</v>
      </c>
      <c r="BJ1871" s="2">
        <v>80146736</v>
      </c>
      <c r="BK1871" s="2" t="s">
        <v>189</v>
      </c>
      <c r="BL1871" s="2">
        <v>24050</v>
      </c>
      <c r="BM1871" s="2">
        <v>276299086</v>
      </c>
      <c r="BN1871" s="2">
        <v>109849649</v>
      </c>
      <c r="BO1871" s="2">
        <v>148514651</v>
      </c>
      <c r="BP1871" s="2">
        <v>28905344</v>
      </c>
      <c r="BQ1871" s="2">
        <v>71009776</v>
      </c>
      <c r="BR1871" s="2">
        <v>77504875</v>
      </c>
      <c r="BS1871" s="2">
        <v>276299086</v>
      </c>
      <c r="BT1871" s="2">
        <v>115907906</v>
      </c>
      <c r="BU1871" s="2">
        <v>160391180</v>
      </c>
      <c r="BV1871" s="2">
        <v>64127252</v>
      </c>
      <c r="BW1871" s="2" t="s">
        <v>189</v>
      </c>
      <c r="BX1871" s="2">
        <v>24050</v>
      </c>
      <c r="BY1871" s="2">
        <v>185446196</v>
      </c>
      <c r="BZ1871" s="2">
        <v>50940220</v>
      </c>
      <c r="CA1871" s="2">
        <v>134505976</v>
      </c>
      <c r="CB1871" s="2">
        <v>32356264</v>
      </c>
      <c r="CC1871" s="2">
        <v>60669000</v>
      </c>
      <c r="CD1871" s="2">
        <v>73836976</v>
      </c>
      <c r="CE1871" s="2">
        <v>185446196</v>
      </c>
      <c r="CF1871" s="2">
        <v>42247776</v>
      </c>
      <c r="CG1871" s="2">
        <v>131925012</v>
      </c>
      <c r="CH1871" s="2">
        <v>58299952</v>
      </c>
      <c r="CI1871" s="2" t="s">
        <v>189</v>
      </c>
      <c r="CJ1871" s="2">
        <v>24050</v>
      </c>
      <c r="CK1871" s="97">
        <v>138849007</v>
      </c>
      <c r="CL1871" s="97" t="e">
        <v>#N/A</v>
      </c>
      <c r="CM1871" s="97" t="e">
        <v>#N/A</v>
      </c>
      <c r="CN1871" s="2">
        <v>18265891</v>
      </c>
      <c r="CO1871" s="100" t="e">
        <v>#N/A</v>
      </c>
      <c r="CP1871" s="97" t="e">
        <v>#N/A</v>
      </c>
      <c r="CQ1871" s="97">
        <v>138849007</v>
      </c>
      <c r="CR1871" s="97">
        <v>35500069</v>
      </c>
      <c r="CS1871" s="97">
        <v>99712292</v>
      </c>
      <c r="CT1871" s="2">
        <v>57172027</v>
      </c>
      <c r="CU1871" s="2" t="s">
        <v>189</v>
      </c>
    </row>
    <row r="1872" spans="1:99" x14ac:dyDescent="0.25">
      <c r="A1872" s="2">
        <v>24038</v>
      </c>
      <c r="B1872" s="2">
        <v>97919176</v>
      </c>
      <c r="C1872" s="2">
        <v>1373457</v>
      </c>
      <c r="D1872" s="2">
        <v>95067810</v>
      </c>
      <c r="E1872" s="2">
        <v>710831</v>
      </c>
      <c r="F1872" s="2">
        <v>29897050</v>
      </c>
      <c r="G1872" s="2">
        <v>65170760</v>
      </c>
      <c r="H1872" s="2">
        <v>97919176</v>
      </c>
      <c r="I1872" s="2">
        <v>53917272</v>
      </c>
      <c r="J1872" s="2">
        <v>53358840</v>
      </c>
      <c r="K1872" s="2">
        <v>42092412</v>
      </c>
      <c r="L1872" s="2">
        <v>24279493</v>
      </c>
      <c r="N1872" s="2">
        <v>24038</v>
      </c>
      <c r="O1872" s="97">
        <v>82058491</v>
      </c>
      <c r="P1872" s="97">
        <v>2131757</v>
      </c>
      <c r="Q1872" s="97">
        <v>77936657</v>
      </c>
      <c r="R1872" s="97">
        <v>616738</v>
      </c>
      <c r="S1872" s="97">
        <v>26671323</v>
      </c>
      <c r="T1872" s="97">
        <v>51265334</v>
      </c>
      <c r="U1872" s="97">
        <v>82058491</v>
      </c>
      <c r="V1872" s="97">
        <v>39782537</v>
      </c>
      <c r="W1872" s="97">
        <v>39482537</v>
      </c>
      <c r="X1872" s="97">
        <v>41375453</v>
      </c>
      <c r="Y1872" s="97">
        <v>23505071</v>
      </c>
      <c r="Z1872" s="97">
        <v>0</v>
      </c>
      <c r="AB1872" s="2">
        <v>24051</v>
      </c>
      <c r="AC1872" s="97">
        <v>52839833</v>
      </c>
      <c r="AD1872" s="97">
        <v>2060332</v>
      </c>
      <c r="AE1872" s="97">
        <v>50779501</v>
      </c>
      <c r="AF1872" s="97">
        <v>982473</v>
      </c>
      <c r="AG1872" s="97">
        <v>23927000</v>
      </c>
      <c r="AH1872" s="97">
        <v>26852501</v>
      </c>
      <c r="AI1872" s="97" t="e">
        <v>#N/A</v>
      </c>
      <c r="AJ1872" s="97" t="e">
        <v>#N/A</v>
      </c>
      <c r="AK1872" s="97" t="e">
        <v>#N/A</v>
      </c>
      <c r="AL1872" s="97" t="e">
        <v>#N/A</v>
      </c>
      <c r="AM1872" s="97" t="e">
        <v>#N/A</v>
      </c>
      <c r="AN1872" s="2">
        <v>24051</v>
      </c>
      <c r="AO1872" s="97">
        <v>66231232</v>
      </c>
      <c r="AP1872" s="97">
        <v>3143177</v>
      </c>
      <c r="AQ1872" s="97">
        <v>61809405</v>
      </c>
      <c r="AR1872" s="97">
        <v>1154451</v>
      </c>
      <c r="AS1872" s="97">
        <v>24897000</v>
      </c>
      <c r="AT1872" s="97">
        <v>36912405</v>
      </c>
      <c r="AU1872" s="97" t="e">
        <v>#N/A</v>
      </c>
      <c r="AV1872" s="97" t="e">
        <v>#N/A</v>
      </c>
      <c r="AW1872" s="97">
        <v>44656398</v>
      </c>
      <c r="AX1872" s="97" t="e">
        <v>#N/A</v>
      </c>
      <c r="AY1872" s="97" t="e">
        <v>#N/A</v>
      </c>
      <c r="AZ1872" s="2">
        <v>24051</v>
      </c>
      <c r="BA1872" s="98">
        <v>125633024</v>
      </c>
      <c r="BB1872" s="2">
        <v>3029237</v>
      </c>
      <c r="BC1872" s="2">
        <v>104263096</v>
      </c>
      <c r="BD1872" s="2">
        <v>1134062</v>
      </c>
      <c r="BE1872" s="2">
        <v>22221427</v>
      </c>
      <c r="BF1872" s="2">
        <v>82041669</v>
      </c>
      <c r="BG1872" s="2" t="e">
        <v>#N/A</v>
      </c>
      <c r="BH1872" s="2" t="e">
        <v>#N/A</v>
      </c>
      <c r="BI1872" s="2" t="e">
        <v>#N/A</v>
      </c>
      <c r="BJ1872" s="2" t="e">
        <v>#N/A</v>
      </c>
      <c r="BK1872" s="2" t="e">
        <v>#N/A</v>
      </c>
      <c r="BL1872" s="2">
        <v>24051</v>
      </c>
      <c r="BM1872" s="2">
        <v>86235346</v>
      </c>
      <c r="BN1872" s="2">
        <v>3163161</v>
      </c>
      <c r="BO1872" s="2">
        <v>83072185</v>
      </c>
      <c r="BP1872" s="2">
        <v>1034618</v>
      </c>
      <c r="BQ1872" s="2">
        <v>20281545</v>
      </c>
      <c r="BR1872" s="2">
        <v>62790640</v>
      </c>
      <c r="BS1872" s="2" t="e">
        <v>#N/A</v>
      </c>
      <c r="BT1872" s="2" t="e">
        <v>#N/A</v>
      </c>
      <c r="BU1872" s="2" t="e">
        <v>#N/A</v>
      </c>
      <c r="BV1872" s="2" t="e">
        <v>#N/A</v>
      </c>
      <c r="BW1872" s="2" t="e">
        <v>#N/A</v>
      </c>
      <c r="BX1872" s="2">
        <v>24051</v>
      </c>
      <c r="BY1872" s="2" t="e">
        <v>#N/A</v>
      </c>
      <c r="BZ1872" s="2">
        <v>0</v>
      </c>
      <c r="CA1872" s="2">
        <v>0</v>
      </c>
      <c r="CB1872" s="2" t="e">
        <v>#N/A</v>
      </c>
      <c r="CC1872" s="2" t="e">
        <v>#N/A</v>
      </c>
      <c r="CD1872" s="2" t="e">
        <v>#N/A</v>
      </c>
      <c r="CE1872" s="2" t="e">
        <v>#N/A</v>
      </c>
      <c r="CF1872" s="2" t="e">
        <v>#N/A</v>
      </c>
      <c r="CG1872" s="2" t="e">
        <v>#N/A</v>
      </c>
      <c r="CH1872" s="2" t="e">
        <v>#N/A</v>
      </c>
      <c r="CI1872" s="2" t="e">
        <v>#N/A</v>
      </c>
      <c r="CJ1872" s="2">
        <v>24051</v>
      </c>
      <c r="CK1872" s="97">
        <v>69480405</v>
      </c>
      <c r="CL1872" s="97" t="e">
        <v>#N/A</v>
      </c>
      <c r="CM1872" s="97" t="e">
        <v>#N/A</v>
      </c>
      <c r="CN1872" s="2">
        <v>710646</v>
      </c>
      <c r="CO1872" s="100" t="e">
        <v>#N/A</v>
      </c>
      <c r="CP1872" s="97" t="e">
        <v>#N/A</v>
      </c>
      <c r="CQ1872" s="97" t="e">
        <v>#N/A</v>
      </c>
      <c r="CR1872" s="97" t="e">
        <v>#N/A</v>
      </c>
      <c r="CS1872" s="97" t="e">
        <v>#N/A</v>
      </c>
      <c r="CT1872" s="2" t="e">
        <v>#N/A</v>
      </c>
      <c r="CU1872" s="2" t="e">
        <v>#N/A</v>
      </c>
    </row>
    <row r="1873" spans="1:99" x14ac:dyDescent="0.25">
      <c r="A1873" s="2">
        <v>24039</v>
      </c>
      <c r="B1873" s="2">
        <v>91752969</v>
      </c>
      <c r="C1873" s="2">
        <v>2875921</v>
      </c>
      <c r="D1873" s="2">
        <v>85418950</v>
      </c>
      <c r="E1873" s="2">
        <v>1804462</v>
      </c>
      <c r="F1873" s="2">
        <v>27129542</v>
      </c>
      <c r="G1873" s="2">
        <v>58289408</v>
      </c>
      <c r="H1873" s="2">
        <v>91752969</v>
      </c>
      <c r="I1873" s="2">
        <v>45162172</v>
      </c>
      <c r="J1873" s="2">
        <v>44526874</v>
      </c>
      <c r="K1873" s="2">
        <v>44627400</v>
      </c>
      <c r="L1873" s="2">
        <v>18626892</v>
      </c>
      <c r="N1873" s="2">
        <v>24039</v>
      </c>
      <c r="O1873" s="97">
        <v>84890079</v>
      </c>
      <c r="P1873" s="97">
        <v>1513227</v>
      </c>
      <c r="Q1873" s="97">
        <v>80716883</v>
      </c>
      <c r="R1873" s="97">
        <v>813172</v>
      </c>
      <c r="S1873" s="97">
        <v>24976775</v>
      </c>
      <c r="T1873" s="97">
        <v>55740108</v>
      </c>
      <c r="U1873" s="97">
        <v>84890079</v>
      </c>
      <c r="V1873" s="97">
        <v>42767140</v>
      </c>
      <c r="W1873" s="97">
        <v>42306340</v>
      </c>
      <c r="X1873" s="97">
        <v>38681143</v>
      </c>
      <c r="Y1873" s="97">
        <v>16709701</v>
      </c>
      <c r="Z1873" s="97">
        <v>0</v>
      </c>
      <c r="AB1873" s="2">
        <v>24052</v>
      </c>
      <c r="AC1873" s="97">
        <v>54666922</v>
      </c>
      <c r="AD1873" s="97">
        <v>5161103</v>
      </c>
      <c r="AE1873" s="97">
        <v>49505819</v>
      </c>
      <c r="AF1873" s="97" t="s">
        <v>186</v>
      </c>
      <c r="AG1873" s="97">
        <v>22163000</v>
      </c>
      <c r="AH1873" s="97">
        <v>27342819</v>
      </c>
      <c r="AI1873" s="97">
        <v>54666922</v>
      </c>
      <c r="AJ1873" s="97">
        <v>20872343</v>
      </c>
      <c r="AK1873" s="97">
        <v>31032534</v>
      </c>
      <c r="AL1873" s="97">
        <v>11701562</v>
      </c>
      <c r="AM1873" s="97" t="s">
        <v>189</v>
      </c>
      <c r="AN1873" s="2">
        <v>24052</v>
      </c>
      <c r="AO1873" s="97">
        <v>61756971</v>
      </c>
      <c r="AP1873" s="97">
        <v>5057588</v>
      </c>
      <c r="AQ1873" s="97">
        <v>56249139</v>
      </c>
      <c r="AR1873" s="97">
        <v>1622</v>
      </c>
      <c r="AS1873" s="97">
        <v>19555000</v>
      </c>
      <c r="AT1873" s="97">
        <v>36694139</v>
      </c>
      <c r="AU1873" s="97">
        <v>61756975</v>
      </c>
      <c r="AV1873" s="97">
        <v>29273126</v>
      </c>
      <c r="AW1873" s="97">
        <v>32446437</v>
      </c>
      <c r="AX1873" s="97">
        <v>11999712</v>
      </c>
      <c r="AY1873" s="97" t="s">
        <v>189</v>
      </c>
      <c r="AZ1873" s="2">
        <v>24052</v>
      </c>
      <c r="BA1873" s="98">
        <v>62048584</v>
      </c>
      <c r="BB1873" s="2">
        <v>7578678</v>
      </c>
      <c r="BC1873" s="2">
        <v>50202955</v>
      </c>
      <c r="BD1873" s="2">
        <v>266165</v>
      </c>
      <c r="BE1873" s="2">
        <v>18376466</v>
      </c>
      <c r="BF1873" s="2">
        <v>31826489</v>
      </c>
      <c r="BG1873" s="2">
        <v>62048584</v>
      </c>
      <c r="BH1873" s="2">
        <v>27789788</v>
      </c>
      <c r="BI1873" s="2">
        <v>28911026</v>
      </c>
      <c r="BJ1873" s="2">
        <v>10061984</v>
      </c>
      <c r="BK1873" s="2" t="s">
        <v>189</v>
      </c>
      <c r="BL1873" s="2">
        <v>24052</v>
      </c>
      <c r="BM1873" s="2">
        <v>65219795</v>
      </c>
      <c r="BN1873" s="2">
        <v>5640490</v>
      </c>
      <c r="BO1873" s="2">
        <v>55862364</v>
      </c>
      <c r="BP1873" s="2">
        <v>2292</v>
      </c>
      <c r="BQ1873" s="2">
        <v>17598533</v>
      </c>
      <c r="BR1873" s="2">
        <v>38263831</v>
      </c>
      <c r="BS1873" s="2">
        <v>65219795</v>
      </c>
      <c r="BT1873" s="2">
        <v>36233471</v>
      </c>
      <c r="BU1873" s="2">
        <v>28435813</v>
      </c>
      <c r="BV1873" s="2">
        <v>9433563</v>
      </c>
      <c r="BW1873" s="2" t="s">
        <v>189</v>
      </c>
      <c r="BX1873" s="2">
        <v>24052</v>
      </c>
      <c r="BY1873" s="2">
        <v>46279567</v>
      </c>
      <c r="BZ1873" s="2">
        <v>5562157</v>
      </c>
      <c r="CA1873" s="2">
        <v>40717410</v>
      </c>
      <c r="CB1873" s="2">
        <v>946597</v>
      </c>
      <c r="CC1873" s="2">
        <v>14651000</v>
      </c>
      <c r="CD1873" s="2">
        <v>26066410</v>
      </c>
      <c r="CE1873" s="2">
        <v>46279567</v>
      </c>
      <c r="CF1873" s="2">
        <v>19818830</v>
      </c>
      <c r="CG1873" s="2">
        <v>24456881</v>
      </c>
      <c r="CH1873" s="2">
        <v>9702760</v>
      </c>
      <c r="CI1873" s="2" t="s">
        <v>189</v>
      </c>
      <c r="CJ1873" s="2">
        <v>24052</v>
      </c>
      <c r="CK1873" s="97">
        <v>45480703</v>
      </c>
      <c r="CL1873" s="97" t="e">
        <v>#N/A</v>
      </c>
      <c r="CM1873" s="97" t="e">
        <v>#N/A</v>
      </c>
      <c r="CN1873" s="2">
        <v>652362</v>
      </c>
      <c r="CO1873" s="100" t="e">
        <v>#N/A</v>
      </c>
      <c r="CP1873" s="97" t="e">
        <v>#N/A</v>
      </c>
      <c r="CQ1873" s="97">
        <v>45480703</v>
      </c>
      <c r="CR1873" s="97">
        <v>20656129</v>
      </c>
      <c r="CS1873" s="97">
        <v>24824574</v>
      </c>
      <c r="CT1873" s="2">
        <v>9867113</v>
      </c>
      <c r="CU1873" s="2" t="s">
        <v>189</v>
      </c>
    </row>
    <row r="1874" spans="1:99" x14ac:dyDescent="0.25">
      <c r="A1874" s="2">
        <v>24040</v>
      </c>
      <c r="B1874" s="2">
        <v>157366732</v>
      </c>
      <c r="C1874" s="2">
        <v>13520332</v>
      </c>
      <c r="D1874" s="2">
        <v>141986128</v>
      </c>
      <c r="E1874" s="2">
        <v>6020669</v>
      </c>
      <c r="F1874" s="2">
        <v>68406799</v>
      </c>
      <c r="G1874" s="2">
        <v>73579329</v>
      </c>
      <c r="H1874" s="2">
        <v>157366732</v>
      </c>
      <c r="I1874" s="2">
        <v>57688313</v>
      </c>
      <c r="J1874" s="2">
        <v>55970695</v>
      </c>
      <c r="K1874" s="2">
        <v>91106288</v>
      </c>
      <c r="L1874" s="2">
        <v>38273490</v>
      </c>
      <c r="N1874" s="2">
        <v>24040</v>
      </c>
      <c r="O1874" s="97">
        <v>145495053</v>
      </c>
      <c r="P1874" s="97">
        <v>9267725</v>
      </c>
      <c r="Q1874" s="97">
        <v>132569795</v>
      </c>
      <c r="R1874" s="97">
        <v>4569901</v>
      </c>
      <c r="S1874" s="97">
        <v>59366100</v>
      </c>
      <c r="T1874" s="97">
        <v>73203695</v>
      </c>
      <c r="U1874" s="97">
        <v>145495053</v>
      </c>
      <c r="V1874" s="97">
        <v>57474567</v>
      </c>
      <c r="W1874" s="97">
        <v>56617905</v>
      </c>
      <c r="X1874" s="97">
        <v>81784714</v>
      </c>
      <c r="Y1874" s="97">
        <v>39846721</v>
      </c>
      <c r="Z1874" s="97">
        <v>0</v>
      </c>
      <c r="AB1874" s="2">
        <v>24053</v>
      </c>
      <c r="AC1874" s="97">
        <v>163443537</v>
      </c>
      <c r="AD1874" s="97">
        <v>3591234</v>
      </c>
      <c r="AE1874" s="97">
        <v>154575729</v>
      </c>
      <c r="AF1874" s="97">
        <v>1991930</v>
      </c>
      <c r="AG1874" s="97">
        <v>60184000</v>
      </c>
      <c r="AH1874" s="97">
        <v>94391729</v>
      </c>
      <c r="AI1874" s="97">
        <v>163443537</v>
      </c>
      <c r="AJ1874" s="97">
        <v>65522261</v>
      </c>
      <c r="AK1874" s="97">
        <v>95454131</v>
      </c>
      <c r="AL1874" s="97">
        <v>50089852</v>
      </c>
      <c r="AM1874" s="97" t="s">
        <v>189</v>
      </c>
      <c r="AN1874" s="2">
        <v>24053</v>
      </c>
      <c r="AO1874" s="97">
        <v>176618432</v>
      </c>
      <c r="AP1874" s="97">
        <v>4876378</v>
      </c>
      <c r="AQ1874" s="97">
        <v>165038058</v>
      </c>
      <c r="AR1874" s="97">
        <v>2150324</v>
      </c>
      <c r="AS1874" s="97">
        <v>65303000</v>
      </c>
      <c r="AT1874" s="97">
        <v>99735058</v>
      </c>
      <c r="AU1874" s="97">
        <v>176618435</v>
      </c>
      <c r="AV1874" s="97">
        <v>70649650</v>
      </c>
      <c r="AW1874" s="97">
        <v>103246687</v>
      </c>
      <c r="AX1874" s="97">
        <v>47518437</v>
      </c>
      <c r="AY1874" s="97" t="s">
        <v>189</v>
      </c>
      <c r="AZ1874" s="2">
        <v>24053</v>
      </c>
      <c r="BA1874" s="98">
        <v>164486012</v>
      </c>
      <c r="BB1874" s="2">
        <v>5382867</v>
      </c>
      <c r="BC1874" s="2">
        <v>138510329</v>
      </c>
      <c r="BD1874" s="2">
        <v>1845193</v>
      </c>
      <c r="BE1874" s="2">
        <v>59425957</v>
      </c>
      <c r="BF1874" s="2">
        <v>79084372</v>
      </c>
      <c r="BG1874" s="2">
        <v>164486012</v>
      </c>
      <c r="BH1874" s="2">
        <v>54098378</v>
      </c>
      <c r="BI1874" s="2">
        <v>87173312</v>
      </c>
      <c r="BJ1874" s="2">
        <v>41039649</v>
      </c>
      <c r="BK1874" s="2" t="s">
        <v>189</v>
      </c>
      <c r="BL1874" s="2">
        <v>24053</v>
      </c>
      <c r="BM1874" s="2">
        <v>147872578</v>
      </c>
      <c r="BN1874" s="2">
        <v>6486909</v>
      </c>
      <c r="BO1874" s="2">
        <v>127979269</v>
      </c>
      <c r="BP1874" s="2">
        <v>1911831</v>
      </c>
      <c r="BQ1874" s="2">
        <v>50162606</v>
      </c>
      <c r="BR1874" s="2">
        <v>77816663</v>
      </c>
      <c r="BS1874" s="2">
        <v>147872578</v>
      </c>
      <c r="BT1874" s="2">
        <v>50866812</v>
      </c>
      <c r="BU1874" s="2">
        <v>85507773</v>
      </c>
      <c r="BV1874" s="2">
        <v>40181200</v>
      </c>
      <c r="BW1874" s="2" t="s">
        <v>189</v>
      </c>
      <c r="BX1874" s="2">
        <v>24053</v>
      </c>
      <c r="BY1874" s="2">
        <v>136136511</v>
      </c>
      <c r="BZ1874" s="2">
        <v>8061692</v>
      </c>
      <c r="CA1874" s="2">
        <v>128074819</v>
      </c>
      <c r="CB1874" s="2">
        <v>2118493</v>
      </c>
      <c r="CC1874" s="2">
        <v>45695000</v>
      </c>
      <c r="CD1874" s="2">
        <v>82379819</v>
      </c>
      <c r="CE1874" s="2">
        <v>136136511</v>
      </c>
      <c r="CF1874" s="2">
        <v>36469357</v>
      </c>
      <c r="CG1874" s="2">
        <v>89885178</v>
      </c>
      <c r="CH1874" s="2">
        <v>38479950</v>
      </c>
      <c r="CI1874" s="2" t="s">
        <v>189</v>
      </c>
      <c r="CJ1874" s="2">
        <v>24053</v>
      </c>
      <c r="CK1874" s="97">
        <v>150485217</v>
      </c>
      <c r="CL1874" s="97" t="e">
        <v>#N/A</v>
      </c>
      <c r="CM1874" s="97" t="e">
        <v>#N/A</v>
      </c>
      <c r="CN1874" s="2">
        <v>1868688</v>
      </c>
      <c r="CO1874" s="100" t="e">
        <v>#N/A</v>
      </c>
      <c r="CP1874" s="97" t="e">
        <v>#N/A</v>
      </c>
      <c r="CQ1874" s="97">
        <v>150485217</v>
      </c>
      <c r="CR1874" s="97">
        <v>51286660</v>
      </c>
      <c r="CS1874" s="97">
        <v>66979666</v>
      </c>
      <c r="CT1874" s="2">
        <v>32729753</v>
      </c>
      <c r="CU1874" s="2" t="s">
        <v>189</v>
      </c>
    </row>
    <row r="1875" spans="1:99" x14ac:dyDescent="0.25">
      <c r="A1875" s="2">
        <v>24041</v>
      </c>
      <c r="B1875" s="2">
        <v>129130504</v>
      </c>
      <c r="C1875" s="2">
        <v>1768315</v>
      </c>
      <c r="D1875" s="2">
        <v>127362189</v>
      </c>
      <c r="E1875" s="2">
        <v>650572</v>
      </c>
      <c r="F1875" s="2">
        <v>39738295</v>
      </c>
      <c r="G1875" s="2">
        <v>87623894</v>
      </c>
      <c r="H1875" s="2">
        <v>129130504</v>
      </c>
      <c r="I1875" s="2">
        <v>71876619</v>
      </c>
      <c r="J1875" s="2">
        <v>70497747</v>
      </c>
      <c r="K1875" s="2">
        <v>51470659</v>
      </c>
      <c r="L1875" s="2">
        <v>27090649</v>
      </c>
      <c r="N1875" s="2">
        <v>24041</v>
      </c>
      <c r="O1875" s="97">
        <v>124013766</v>
      </c>
      <c r="P1875" s="97">
        <v>1483975</v>
      </c>
      <c r="Q1875" s="97">
        <v>111982328</v>
      </c>
      <c r="R1875" s="97">
        <v>801420</v>
      </c>
      <c r="S1875" s="97">
        <v>34347506</v>
      </c>
      <c r="T1875" s="97">
        <v>77634822</v>
      </c>
      <c r="U1875" s="97">
        <v>124013766</v>
      </c>
      <c r="V1875" s="97">
        <v>64476071</v>
      </c>
      <c r="W1875" s="97">
        <v>63918468</v>
      </c>
      <c r="X1875" s="97">
        <v>51699901</v>
      </c>
      <c r="Y1875" s="97">
        <v>28493006</v>
      </c>
      <c r="Z1875" s="97">
        <v>0</v>
      </c>
      <c r="AB1875" s="2">
        <v>24054</v>
      </c>
      <c r="AC1875" s="97">
        <v>307594589</v>
      </c>
      <c r="AD1875" s="97">
        <v>13462423</v>
      </c>
      <c r="AE1875" s="97">
        <v>290304504</v>
      </c>
      <c r="AF1875" s="97">
        <v>3427522</v>
      </c>
      <c r="AG1875" s="97">
        <v>94180694</v>
      </c>
      <c r="AH1875" s="97">
        <v>196123810</v>
      </c>
      <c r="AI1875" s="97">
        <v>307594589</v>
      </c>
      <c r="AJ1875" s="97">
        <v>150983775</v>
      </c>
      <c r="AK1875" s="97">
        <v>151730588</v>
      </c>
      <c r="AL1875" s="97">
        <v>71824064</v>
      </c>
      <c r="AM1875" s="97" t="s">
        <v>189</v>
      </c>
      <c r="AN1875" s="2">
        <v>24054</v>
      </c>
      <c r="AO1875" s="97">
        <v>297862694</v>
      </c>
      <c r="AP1875" s="97">
        <v>14257167</v>
      </c>
      <c r="AQ1875" s="97">
        <v>283464698</v>
      </c>
      <c r="AR1875" s="97">
        <v>1997396</v>
      </c>
      <c r="AS1875" s="97">
        <v>95147000</v>
      </c>
      <c r="AT1875" s="97">
        <v>188378349</v>
      </c>
      <c r="AU1875" s="97">
        <v>297862694</v>
      </c>
      <c r="AV1875" s="97">
        <v>151088602</v>
      </c>
      <c r="AW1875" s="97">
        <v>145945018</v>
      </c>
      <c r="AX1875" s="97">
        <v>66838889</v>
      </c>
      <c r="AY1875" s="97" t="s">
        <v>189</v>
      </c>
      <c r="AZ1875" s="2">
        <v>24054</v>
      </c>
      <c r="BA1875" s="98">
        <v>258698397</v>
      </c>
      <c r="BB1875" s="2">
        <v>5627053</v>
      </c>
      <c r="BC1875" s="2">
        <v>253071344</v>
      </c>
      <c r="BD1875" s="2">
        <v>2038918</v>
      </c>
      <c r="BE1875" s="2">
        <v>86135920</v>
      </c>
      <c r="BF1875" s="2">
        <v>166935424</v>
      </c>
      <c r="BG1875" s="2">
        <v>258698397</v>
      </c>
      <c r="BH1875" s="2">
        <v>122422774</v>
      </c>
      <c r="BI1875" s="2">
        <v>127535174</v>
      </c>
      <c r="BJ1875" s="2">
        <v>61316400</v>
      </c>
      <c r="BK1875" s="2" t="s">
        <v>189</v>
      </c>
      <c r="BL1875" s="2">
        <v>24054</v>
      </c>
      <c r="BM1875" s="2">
        <v>263619111</v>
      </c>
      <c r="BN1875" s="2">
        <v>7820293</v>
      </c>
      <c r="BO1875" s="2">
        <v>253499328</v>
      </c>
      <c r="BP1875" s="2">
        <v>1845665</v>
      </c>
      <c r="BQ1875" s="2">
        <v>80719225</v>
      </c>
      <c r="BR1875" s="2">
        <v>172780103</v>
      </c>
      <c r="BS1875" s="2">
        <v>263619111</v>
      </c>
      <c r="BT1875" s="2">
        <v>135130800</v>
      </c>
      <c r="BU1875" s="2">
        <v>126490706</v>
      </c>
      <c r="BV1875" s="2">
        <v>62902528</v>
      </c>
      <c r="BW1875" s="2" t="s">
        <v>189</v>
      </c>
      <c r="BX1875" s="2">
        <v>24054</v>
      </c>
      <c r="BY1875" s="2">
        <v>242566263</v>
      </c>
      <c r="BZ1875" s="2">
        <v>8143518</v>
      </c>
      <c r="CA1875" s="2">
        <v>230394946</v>
      </c>
      <c r="CB1875" s="2">
        <v>1882483</v>
      </c>
      <c r="CC1875" s="2">
        <v>72095000</v>
      </c>
      <c r="CD1875" s="2">
        <v>158299946</v>
      </c>
      <c r="CE1875" s="2">
        <v>242566263</v>
      </c>
      <c r="CF1875" s="2">
        <v>121606083</v>
      </c>
      <c r="CG1875" s="2">
        <v>119049084</v>
      </c>
      <c r="CH1875" s="2">
        <v>63119609</v>
      </c>
      <c r="CI1875" s="2" t="s">
        <v>189</v>
      </c>
      <c r="CJ1875" s="2">
        <v>24054</v>
      </c>
      <c r="CK1875" s="97">
        <v>261534785</v>
      </c>
      <c r="CL1875" s="97" t="e">
        <v>#N/A</v>
      </c>
      <c r="CM1875" s="97" t="e">
        <v>#N/A</v>
      </c>
      <c r="CN1875" s="2">
        <v>3008136</v>
      </c>
      <c r="CO1875" s="100" t="e">
        <v>#N/A</v>
      </c>
      <c r="CP1875" s="97" t="e">
        <v>#N/A</v>
      </c>
      <c r="CQ1875" s="97">
        <v>261534785</v>
      </c>
      <c r="CR1875" s="97">
        <v>93023093</v>
      </c>
      <c r="CS1875" s="97">
        <v>145902448</v>
      </c>
      <c r="CT1875" s="2">
        <v>58215909</v>
      </c>
      <c r="CU1875" s="2" t="s">
        <v>189</v>
      </c>
    </row>
    <row r="1876" spans="1:99" x14ac:dyDescent="0.25">
      <c r="A1876" s="2">
        <v>24042</v>
      </c>
      <c r="B1876" s="2">
        <v>67872933</v>
      </c>
      <c r="C1876" s="2">
        <v>2504524</v>
      </c>
      <c r="D1876" s="2">
        <v>61487260</v>
      </c>
      <c r="E1876" s="2">
        <v>1388394</v>
      </c>
      <c r="F1876" s="2">
        <v>25920661</v>
      </c>
      <c r="G1876" s="2">
        <v>35566599</v>
      </c>
      <c r="H1876" s="2">
        <v>67872933</v>
      </c>
      <c r="I1876" s="2">
        <v>27008825</v>
      </c>
      <c r="J1876" s="2">
        <v>24077587</v>
      </c>
      <c r="K1876" s="2">
        <v>40864108</v>
      </c>
      <c r="L1876" s="2">
        <v>20265678</v>
      </c>
      <c r="N1876" s="2">
        <v>24042</v>
      </c>
      <c r="O1876" s="97">
        <v>50908816</v>
      </c>
      <c r="P1876" s="97">
        <v>1596482</v>
      </c>
      <c r="Q1876" s="97">
        <v>49312334</v>
      </c>
      <c r="R1876" s="97">
        <v>1012986</v>
      </c>
      <c r="S1876" s="97">
        <v>21483885</v>
      </c>
      <c r="T1876" s="97">
        <v>27828449</v>
      </c>
      <c r="U1876" s="97">
        <v>50908816</v>
      </c>
      <c r="V1876" s="97">
        <v>19911656</v>
      </c>
      <c r="W1876" s="97">
        <v>19839389</v>
      </c>
      <c r="X1876" s="97">
        <v>30161599</v>
      </c>
      <c r="Y1876" s="97">
        <v>18058910</v>
      </c>
      <c r="Z1876" s="97">
        <v>0</v>
      </c>
      <c r="AB1876" s="2">
        <v>24055</v>
      </c>
      <c r="AC1876" s="97">
        <v>102463048</v>
      </c>
      <c r="AD1876" s="97">
        <v>17783698</v>
      </c>
      <c r="AE1876" s="97">
        <v>84679350</v>
      </c>
      <c r="AF1876" s="97">
        <v>3059508</v>
      </c>
      <c r="AG1876" s="97">
        <v>39536000</v>
      </c>
      <c r="AH1876" s="97">
        <v>45143350</v>
      </c>
      <c r="AI1876" s="97" t="e">
        <v>#N/A</v>
      </c>
      <c r="AJ1876" s="97" t="e">
        <v>#N/A</v>
      </c>
      <c r="AK1876" s="97" t="e">
        <v>#N/A</v>
      </c>
      <c r="AL1876" s="97" t="e">
        <v>#N/A</v>
      </c>
      <c r="AM1876" s="97" t="e">
        <v>#N/A</v>
      </c>
      <c r="AN1876" s="2">
        <v>24055</v>
      </c>
      <c r="AO1876" s="97" t="e">
        <v>#N/A</v>
      </c>
      <c r="AP1876" s="97">
        <v>5360181</v>
      </c>
      <c r="AQ1876" s="97">
        <v>81906800</v>
      </c>
      <c r="AR1876" s="97">
        <v>0</v>
      </c>
      <c r="AS1876" s="97" t="e">
        <v>#N/A</v>
      </c>
      <c r="AT1876" s="97" t="e">
        <v>#N/A</v>
      </c>
      <c r="AU1876" s="97" t="e">
        <v>#N/A</v>
      </c>
      <c r="AV1876" s="97" t="e">
        <v>#N/A</v>
      </c>
      <c r="AW1876" s="97" t="e">
        <v>#N/A</v>
      </c>
      <c r="AX1876" s="97" t="e">
        <v>#N/A</v>
      </c>
      <c r="AY1876" s="97" t="e">
        <v>#N/A</v>
      </c>
      <c r="AZ1876" s="2">
        <v>24055</v>
      </c>
      <c r="BA1876" s="98">
        <v>328875642</v>
      </c>
      <c r="BB1876" s="2">
        <v>14982319</v>
      </c>
      <c r="BC1876" s="2">
        <v>305572339</v>
      </c>
      <c r="BD1876" s="2">
        <v>1606685</v>
      </c>
      <c r="BE1876" s="2">
        <v>35292740</v>
      </c>
      <c r="BF1876" s="2">
        <v>270279599</v>
      </c>
      <c r="BG1876" s="2" t="e">
        <v>#N/A</v>
      </c>
      <c r="BH1876" s="2" t="e">
        <v>#N/A</v>
      </c>
      <c r="BI1876" s="2" t="e">
        <v>#N/A</v>
      </c>
      <c r="BJ1876" s="2" t="e">
        <v>#N/A</v>
      </c>
      <c r="BK1876" s="2" t="e">
        <v>#N/A</v>
      </c>
      <c r="BL1876" s="2">
        <v>24055</v>
      </c>
      <c r="BM1876" s="2">
        <v>203651710</v>
      </c>
      <c r="BN1876" s="2">
        <v>22463489</v>
      </c>
      <c r="BO1876" s="2">
        <v>181188221</v>
      </c>
      <c r="BP1876" s="2">
        <v>2639496</v>
      </c>
      <c r="BQ1876" s="2">
        <v>33208000</v>
      </c>
      <c r="BR1876" s="2">
        <v>147980221</v>
      </c>
      <c r="BS1876" s="2" t="e">
        <v>#N/A</v>
      </c>
      <c r="BT1876" s="2" t="e">
        <v>#N/A</v>
      </c>
      <c r="BU1876" s="2" t="e">
        <v>#N/A</v>
      </c>
      <c r="BV1876" s="2" t="e">
        <v>#N/A</v>
      </c>
      <c r="BW1876" s="2" t="e">
        <v>#N/A</v>
      </c>
      <c r="BX1876" s="2">
        <v>24055</v>
      </c>
      <c r="BY1876" s="2">
        <v>77550224</v>
      </c>
      <c r="BZ1876" s="2">
        <v>11755073</v>
      </c>
      <c r="CA1876" s="2">
        <v>65795151</v>
      </c>
      <c r="CB1876" s="2">
        <v>2266884</v>
      </c>
      <c r="CC1876" s="2">
        <v>29805000</v>
      </c>
      <c r="CD1876" s="2">
        <v>35990151</v>
      </c>
      <c r="CE1876" s="2" t="e">
        <v>#N/A</v>
      </c>
      <c r="CF1876" s="2" t="e">
        <v>#N/A</v>
      </c>
      <c r="CG1876" s="2" t="e">
        <v>#N/A</v>
      </c>
      <c r="CH1876" s="2" t="e">
        <v>#N/A</v>
      </c>
      <c r="CI1876" s="2" t="e">
        <v>#N/A</v>
      </c>
      <c r="CJ1876" s="2">
        <v>24055</v>
      </c>
      <c r="CK1876" s="97">
        <v>80332739</v>
      </c>
      <c r="CL1876" s="97" t="e">
        <v>#N/A</v>
      </c>
      <c r="CM1876" s="97" t="e">
        <v>#N/A</v>
      </c>
      <c r="CN1876" s="2">
        <v>1776764</v>
      </c>
      <c r="CO1876" s="100" t="e">
        <v>#N/A</v>
      </c>
      <c r="CP1876" s="97" t="e">
        <v>#N/A</v>
      </c>
      <c r="CQ1876" s="97" t="e">
        <v>#N/A</v>
      </c>
      <c r="CR1876" s="97" t="e">
        <v>#N/A</v>
      </c>
      <c r="CS1876" s="97" t="e">
        <v>#N/A</v>
      </c>
      <c r="CT1876" s="2" t="e">
        <v>#N/A</v>
      </c>
      <c r="CU1876" s="2" t="e">
        <v>#N/A</v>
      </c>
    </row>
    <row r="1877" spans="1:99" x14ac:dyDescent="0.25">
      <c r="A1877" s="2">
        <v>24043</v>
      </c>
      <c r="B1877" s="2">
        <v>42237754</v>
      </c>
      <c r="C1877" s="2">
        <v>6895554</v>
      </c>
      <c r="D1877" s="2">
        <v>35062979</v>
      </c>
      <c r="E1877" s="2">
        <v>2291841</v>
      </c>
      <c r="F1877" s="2">
        <v>15387185</v>
      </c>
      <c r="G1877" s="2">
        <v>19675794</v>
      </c>
      <c r="H1877" s="2">
        <v>42237754</v>
      </c>
      <c r="I1877" s="2">
        <v>10610306</v>
      </c>
      <c r="J1877" s="2">
        <v>10395957</v>
      </c>
      <c r="K1877" s="2">
        <v>31627448</v>
      </c>
      <c r="L1877" s="2">
        <v>17422929</v>
      </c>
      <c r="N1877" s="2">
        <v>24043</v>
      </c>
      <c r="O1877" s="97">
        <v>39651645</v>
      </c>
      <c r="P1877" s="97">
        <v>5814340</v>
      </c>
      <c r="Q1877" s="97">
        <v>33837305</v>
      </c>
      <c r="R1877" s="97">
        <v>3761704</v>
      </c>
      <c r="S1877" s="97">
        <v>16103096</v>
      </c>
      <c r="T1877" s="97">
        <v>17734209</v>
      </c>
      <c r="U1877" s="97">
        <v>39651645</v>
      </c>
      <c r="V1877" s="97">
        <v>11013573</v>
      </c>
      <c r="W1877" s="97">
        <v>10750915</v>
      </c>
      <c r="X1877" s="97">
        <v>27379729</v>
      </c>
      <c r="Y1877" s="97">
        <v>12281093</v>
      </c>
      <c r="Z1877" s="97">
        <v>0</v>
      </c>
      <c r="AB1877" s="2">
        <v>24056</v>
      </c>
      <c r="AC1877" s="97">
        <v>65499223</v>
      </c>
      <c r="AD1877" s="97">
        <v>3991531</v>
      </c>
      <c r="AE1877" s="97">
        <v>61507692</v>
      </c>
      <c r="AF1877" s="97">
        <v>1370966</v>
      </c>
      <c r="AG1877" s="97">
        <v>27356000</v>
      </c>
      <c r="AH1877" s="97">
        <v>34151692</v>
      </c>
      <c r="AI1877" s="97">
        <v>65499223</v>
      </c>
      <c r="AJ1877" s="97">
        <v>24710419</v>
      </c>
      <c r="AK1877" s="97">
        <v>37324414</v>
      </c>
      <c r="AL1877" s="97">
        <v>17392806</v>
      </c>
      <c r="AM1877" s="97" t="s">
        <v>189</v>
      </c>
      <c r="AN1877" s="2">
        <v>24056</v>
      </c>
      <c r="AO1877" s="97">
        <v>60444359</v>
      </c>
      <c r="AP1877" s="97">
        <v>2802069</v>
      </c>
      <c r="AQ1877" s="97">
        <v>57642290</v>
      </c>
      <c r="AR1877" s="97">
        <v>1321889</v>
      </c>
      <c r="AS1877" s="97">
        <v>27275000</v>
      </c>
      <c r="AT1877" s="97">
        <v>30367290</v>
      </c>
      <c r="AU1877" s="97">
        <v>60444359</v>
      </c>
      <c r="AV1877" s="97">
        <v>21945297</v>
      </c>
      <c r="AW1877" s="97">
        <v>37986159</v>
      </c>
      <c r="AX1877" s="97">
        <v>17043970</v>
      </c>
      <c r="AY1877" s="97" t="s">
        <v>189</v>
      </c>
      <c r="AZ1877" s="2">
        <v>24056</v>
      </c>
      <c r="BA1877" s="98">
        <v>59866338</v>
      </c>
      <c r="BB1877" s="2">
        <v>5108335</v>
      </c>
      <c r="BC1877" s="2">
        <v>54171672</v>
      </c>
      <c r="BD1877" s="2">
        <v>1516257</v>
      </c>
      <c r="BE1877" s="2">
        <v>24872000</v>
      </c>
      <c r="BF1877" s="2">
        <v>29299672</v>
      </c>
      <c r="BG1877" s="2">
        <v>59866338</v>
      </c>
      <c r="BH1877" s="2">
        <v>19471682</v>
      </c>
      <c r="BI1877" s="2">
        <v>39717055</v>
      </c>
      <c r="BJ1877" s="2">
        <v>17193649</v>
      </c>
      <c r="BK1877" s="2" t="s">
        <v>189</v>
      </c>
      <c r="BL1877" s="2">
        <v>24056</v>
      </c>
      <c r="BM1877" s="2">
        <v>54147412</v>
      </c>
      <c r="BN1877" s="2">
        <v>2323505</v>
      </c>
      <c r="BO1877" s="2">
        <v>50551341</v>
      </c>
      <c r="BP1877" s="2">
        <v>1152501</v>
      </c>
      <c r="BQ1877" s="2">
        <v>22249135</v>
      </c>
      <c r="BR1877" s="2">
        <v>28302206</v>
      </c>
      <c r="BS1877" s="2">
        <v>54147412</v>
      </c>
      <c r="BT1877" s="2">
        <v>20120313</v>
      </c>
      <c r="BU1877" s="2">
        <v>33536470</v>
      </c>
      <c r="BV1877" s="2">
        <v>15886874</v>
      </c>
      <c r="BW1877" s="2" t="s">
        <v>189</v>
      </c>
      <c r="BX1877" s="2">
        <v>24056</v>
      </c>
      <c r="BY1877" s="2">
        <v>46034175</v>
      </c>
      <c r="BZ1877" s="2">
        <v>2350827</v>
      </c>
      <c r="CA1877" s="2">
        <v>43683348</v>
      </c>
      <c r="CB1877" s="2">
        <v>1284735</v>
      </c>
      <c r="CC1877" s="2">
        <v>19589000</v>
      </c>
      <c r="CD1877" s="2">
        <v>24094348</v>
      </c>
      <c r="CE1877" s="2">
        <v>46034175</v>
      </c>
      <c r="CF1877" s="2">
        <v>14198164</v>
      </c>
      <c r="CG1877" s="2">
        <v>30248587</v>
      </c>
      <c r="CH1877" s="2">
        <v>13634263</v>
      </c>
      <c r="CI1877" s="2" t="s">
        <v>189</v>
      </c>
      <c r="CJ1877" s="2">
        <v>24056</v>
      </c>
      <c r="CK1877" s="97">
        <v>46575592</v>
      </c>
      <c r="CL1877" s="97" t="e">
        <v>#N/A</v>
      </c>
      <c r="CM1877" s="97" t="e">
        <v>#N/A</v>
      </c>
      <c r="CN1877" s="2">
        <v>711977</v>
      </c>
      <c r="CO1877" s="100" t="e">
        <v>#N/A</v>
      </c>
      <c r="CP1877" s="97" t="e">
        <v>#N/A</v>
      </c>
      <c r="CQ1877" s="97">
        <v>46575592</v>
      </c>
      <c r="CR1877" s="97">
        <v>18326168</v>
      </c>
      <c r="CS1877" s="97">
        <v>26529525</v>
      </c>
      <c r="CT1877" s="2">
        <v>12922042</v>
      </c>
      <c r="CU1877" s="2" t="s">
        <v>189</v>
      </c>
    </row>
    <row r="1878" spans="1:99" x14ac:dyDescent="0.25">
      <c r="A1878" s="2">
        <v>24044</v>
      </c>
      <c r="B1878" s="2">
        <v>40424902</v>
      </c>
      <c r="C1878" s="2">
        <v>1239818</v>
      </c>
      <c r="D1878" s="2">
        <v>37750856</v>
      </c>
      <c r="E1878" s="2">
        <v>592238</v>
      </c>
      <c r="F1878" s="2">
        <v>14387408</v>
      </c>
      <c r="G1878" s="2">
        <v>23363448</v>
      </c>
      <c r="H1878" s="2">
        <v>40424902</v>
      </c>
      <c r="I1878" s="2">
        <v>18746073</v>
      </c>
      <c r="J1878" s="2">
        <v>18194751</v>
      </c>
      <c r="K1878" s="2">
        <v>21678829</v>
      </c>
      <c r="L1878" s="2">
        <v>14539469</v>
      </c>
      <c r="N1878" s="2">
        <v>24044</v>
      </c>
      <c r="O1878" s="97">
        <v>36107166</v>
      </c>
      <c r="P1878" s="97">
        <v>1188287</v>
      </c>
      <c r="Q1878" s="97">
        <v>32692737</v>
      </c>
      <c r="R1878" s="97">
        <v>801224</v>
      </c>
      <c r="S1878" s="97">
        <v>13747520</v>
      </c>
      <c r="T1878" s="97">
        <v>18945217</v>
      </c>
      <c r="U1878" s="97">
        <v>36107166</v>
      </c>
      <c r="V1878" s="97">
        <v>15481619</v>
      </c>
      <c r="W1878" s="97">
        <v>15422648</v>
      </c>
      <c r="X1878" s="97">
        <v>20625547</v>
      </c>
      <c r="Y1878" s="97">
        <v>14586216</v>
      </c>
      <c r="Z1878" s="97">
        <v>0</v>
      </c>
      <c r="AB1878" s="2">
        <v>24057</v>
      </c>
      <c r="AC1878" s="97">
        <v>177918422</v>
      </c>
      <c r="AD1878" s="97">
        <v>9860958</v>
      </c>
      <c r="AE1878" s="97">
        <v>165292774</v>
      </c>
      <c r="AF1878" s="97">
        <v>995961</v>
      </c>
      <c r="AG1878" s="97">
        <v>50648000</v>
      </c>
      <c r="AH1878" s="97">
        <v>114644774</v>
      </c>
      <c r="AI1878" s="97">
        <v>177918422</v>
      </c>
      <c r="AJ1878" s="97">
        <v>99802579</v>
      </c>
      <c r="AK1878" s="97">
        <v>73044926</v>
      </c>
      <c r="AL1878" s="97">
        <v>29502420</v>
      </c>
      <c r="AM1878" s="97" t="s">
        <v>189</v>
      </c>
      <c r="AN1878" s="2">
        <v>24057</v>
      </c>
      <c r="AO1878" s="97">
        <v>184592004</v>
      </c>
      <c r="AP1878" s="97">
        <v>4978418</v>
      </c>
      <c r="AQ1878" s="97">
        <v>174768704</v>
      </c>
      <c r="AR1878" s="97">
        <v>1083076</v>
      </c>
      <c r="AS1878" s="97">
        <v>55014000</v>
      </c>
      <c r="AT1878" s="97">
        <v>119754704</v>
      </c>
      <c r="AU1878" s="97">
        <v>184592004</v>
      </c>
      <c r="AV1878" s="97">
        <v>105697160</v>
      </c>
      <c r="AW1878" s="97">
        <v>73656500</v>
      </c>
      <c r="AX1878" s="97">
        <v>27848858</v>
      </c>
      <c r="AY1878" s="97" t="s">
        <v>189</v>
      </c>
      <c r="AZ1878" s="2">
        <v>24057</v>
      </c>
      <c r="BA1878" s="98">
        <v>188131375</v>
      </c>
      <c r="BB1878" s="2">
        <v>3883534</v>
      </c>
      <c r="BC1878" s="2">
        <v>165287972</v>
      </c>
      <c r="BD1878" s="2">
        <v>924016</v>
      </c>
      <c r="BE1878" s="2">
        <v>49317817</v>
      </c>
      <c r="BF1878" s="2">
        <v>115970155</v>
      </c>
      <c r="BG1878" s="2">
        <v>188131375</v>
      </c>
      <c r="BH1878" s="2">
        <v>104440765</v>
      </c>
      <c r="BI1878" s="2">
        <v>64727625</v>
      </c>
      <c r="BJ1878" s="2">
        <v>26153284</v>
      </c>
      <c r="BK1878" s="2" t="s">
        <v>189</v>
      </c>
      <c r="BL1878" s="2">
        <v>24057</v>
      </c>
      <c r="BM1878" s="2">
        <v>209345462</v>
      </c>
      <c r="BN1878" s="2">
        <v>5201683</v>
      </c>
      <c r="BO1878" s="2">
        <v>166980315</v>
      </c>
      <c r="BP1878" s="2">
        <v>864642</v>
      </c>
      <c r="BQ1878" s="2">
        <v>44910274</v>
      </c>
      <c r="BR1878" s="2">
        <v>122070041</v>
      </c>
      <c r="BS1878" s="2">
        <v>209345462</v>
      </c>
      <c r="BT1878" s="2">
        <v>107794279</v>
      </c>
      <c r="BU1878" s="2">
        <v>60971282</v>
      </c>
      <c r="BV1878" s="2">
        <v>26743515</v>
      </c>
      <c r="BW1878" s="2" t="s">
        <v>189</v>
      </c>
      <c r="BX1878" s="2">
        <v>24057</v>
      </c>
      <c r="BY1878" s="2">
        <v>173678906</v>
      </c>
      <c r="BZ1878" s="2">
        <v>5624206</v>
      </c>
      <c r="CA1878" s="2">
        <v>168054700</v>
      </c>
      <c r="CB1878" s="2">
        <v>818420</v>
      </c>
      <c r="CC1878" s="2">
        <v>40318000</v>
      </c>
      <c r="CD1878" s="2">
        <v>127736700</v>
      </c>
      <c r="CE1878" s="2">
        <v>173678906</v>
      </c>
      <c r="CF1878" s="2">
        <v>78202040</v>
      </c>
      <c r="CG1878" s="2">
        <v>53468562</v>
      </c>
      <c r="CH1878" s="2">
        <v>25933473</v>
      </c>
      <c r="CI1878" s="2" t="s">
        <v>189</v>
      </c>
      <c r="CJ1878" s="2">
        <v>24057</v>
      </c>
      <c r="CK1878" s="97">
        <v>174705314</v>
      </c>
      <c r="CL1878" s="97" t="e">
        <v>#N/A</v>
      </c>
      <c r="CM1878" s="97" t="e">
        <v>#N/A</v>
      </c>
      <c r="CN1878" s="2">
        <v>739778</v>
      </c>
      <c r="CO1878" s="100" t="e">
        <v>#N/A</v>
      </c>
      <c r="CP1878" s="97" t="e">
        <v>#N/A</v>
      </c>
      <c r="CQ1878" s="97">
        <v>174705314</v>
      </c>
      <c r="CR1878" s="97">
        <v>97000717</v>
      </c>
      <c r="CS1878" s="97">
        <v>53764358</v>
      </c>
      <c r="CT1878" s="2">
        <v>27986379</v>
      </c>
      <c r="CU1878" s="2" t="s">
        <v>189</v>
      </c>
    </row>
    <row r="1879" spans="1:99" x14ac:dyDescent="0.25">
      <c r="A1879" s="2">
        <v>24045</v>
      </c>
      <c r="B1879" s="2">
        <v>73557417</v>
      </c>
      <c r="C1879" s="2">
        <v>6613317</v>
      </c>
      <c r="D1879" s="2">
        <v>65401930</v>
      </c>
      <c r="E1879" s="2">
        <v>2633028</v>
      </c>
      <c r="F1879" s="2">
        <v>26655245</v>
      </c>
      <c r="G1879" s="2">
        <v>38746685</v>
      </c>
      <c r="H1879" s="2">
        <v>73557417</v>
      </c>
      <c r="I1879" s="2">
        <v>31873988</v>
      </c>
      <c r="J1879" s="2">
        <v>31421770</v>
      </c>
      <c r="K1879" s="2">
        <v>41172956</v>
      </c>
      <c r="L1879" s="2">
        <v>17043294</v>
      </c>
      <c r="N1879" s="2">
        <v>24045</v>
      </c>
      <c r="O1879" s="97">
        <v>71410829</v>
      </c>
      <c r="P1879" s="97">
        <v>5083560</v>
      </c>
      <c r="Q1879" s="97">
        <v>62445944</v>
      </c>
      <c r="R1879" s="97">
        <v>2519005</v>
      </c>
      <c r="S1879" s="97">
        <v>23476655</v>
      </c>
      <c r="T1879" s="97">
        <v>38969289</v>
      </c>
      <c r="U1879" s="97">
        <v>71410829</v>
      </c>
      <c r="V1879" s="97">
        <v>30827496</v>
      </c>
      <c r="W1879" s="97">
        <v>30695599</v>
      </c>
      <c r="X1879" s="97">
        <v>39354832</v>
      </c>
      <c r="Y1879" s="97">
        <v>18153116</v>
      </c>
      <c r="Z1879" s="97">
        <v>0</v>
      </c>
      <c r="AB1879" s="2">
        <v>24058</v>
      </c>
      <c r="AC1879" s="97">
        <v>79439983</v>
      </c>
      <c r="AD1879" s="97">
        <v>5462721</v>
      </c>
      <c r="AE1879" s="97">
        <v>71189923</v>
      </c>
      <c r="AF1879" s="97">
        <v>2845854</v>
      </c>
      <c r="AG1879" s="97">
        <v>35680000</v>
      </c>
      <c r="AH1879" s="97">
        <v>35509923</v>
      </c>
      <c r="AI1879" s="97">
        <v>79439983</v>
      </c>
      <c r="AJ1879" s="97">
        <v>21910605</v>
      </c>
      <c r="AK1879" s="97">
        <v>57529378</v>
      </c>
      <c r="AL1879" s="97">
        <v>38088365</v>
      </c>
      <c r="AM1879" s="97" t="s">
        <v>189</v>
      </c>
      <c r="AN1879" s="2">
        <v>24058</v>
      </c>
      <c r="AO1879" s="97">
        <v>82284089</v>
      </c>
      <c r="AP1879" s="97">
        <v>6095018</v>
      </c>
      <c r="AQ1879" s="97">
        <v>73660687</v>
      </c>
      <c r="AR1879" s="97">
        <v>3090963</v>
      </c>
      <c r="AS1879" s="97">
        <v>36505000</v>
      </c>
      <c r="AT1879" s="97">
        <v>37155687</v>
      </c>
      <c r="AU1879" s="97">
        <v>82284092</v>
      </c>
      <c r="AV1879" s="97">
        <v>23526938</v>
      </c>
      <c r="AW1879" s="97">
        <v>58602458</v>
      </c>
      <c r="AX1879" s="97">
        <v>36745315</v>
      </c>
      <c r="AY1879" s="97" t="s">
        <v>189</v>
      </c>
      <c r="AZ1879" s="2">
        <v>24058</v>
      </c>
      <c r="BA1879" s="98">
        <v>123383754</v>
      </c>
      <c r="BB1879" s="2">
        <v>7669988</v>
      </c>
      <c r="BC1879" s="2">
        <v>88814794</v>
      </c>
      <c r="BD1879" s="2">
        <v>3819848</v>
      </c>
      <c r="BE1879" s="2">
        <v>31991447</v>
      </c>
      <c r="BF1879" s="2">
        <v>56823347</v>
      </c>
      <c r="BG1879" s="2">
        <v>123383754</v>
      </c>
      <c r="BH1879" s="2">
        <v>70170571</v>
      </c>
      <c r="BI1879" s="2">
        <v>52821682</v>
      </c>
      <c r="BJ1879" s="2">
        <v>29207221</v>
      </c>
      <c r="BK1879" s="2" t="s">
        <v>189</v>
      </c>
      <c r="BL1879" s="2">
        <v>24058</v>
      </c>
      <c r="BM1879" s="2">
        <v>100170836</v>
      </c>
      <c r="BN1879" s="2">
        <v>7080768</v>
      </c>
      <c r="BO1879" s="2">
        <v>74112542</v>
      </c>
      <c r="BP1879" s="2">
        <v>3149461</v>
      </c>
      <c r="BQ1879" s="2">
        <v>31289000</v>
      </c>
      <c r="BR1879" s="2">
        <v>42823542</v>
      </c>
      <c r="BS1879" s="2">
        <v>100170836</v>
      </c>
      <c r="BT1879" s="2">
        <v>46188272</v>
      </c>
      <c r="BU1879" s="2">
        <v>49120171</v>
      </c>
      <c r="BV1879" s="2">
        <v>25814673</v>
      </c>
      <c r="BW1879" s="2" t="s">
        <v>189</v>
      </c>
      <c r="BX1879" s="2">
        <v>24058</v>
      </c>
      <c r="BY1879" s="2">
        <v>82361629</v>
      </c>
      <c r="BZ1879" s="2">
        <v>7184639</v>
      </c>
      <c r="CA1879" s="2">
        <v>75176990</v>
      </c>
      <c r="CB1879" s="2">
        <v>3354828</v>
      </c>
      <c r="CC1879" s="2">
        <v>27564000</v>
      </c>
      <c r="CD1879" s="2">
        <v>47612990</v>
      </c>
      <c r="CE1879" s="2">
        <v>82361629</v>
      </c>
      <c r="CF1879" s="2">
        <v>30593150</v>
      </c>
      <c r="CG1879" s="2">
        <v>43455728</v>
      </c>
      <c r="CH1879" s="2">
        <v>26141708</v>
      </c>
      <c r="CI1879" s="2" t="s">
        <v>189</v>
      </c>
      <c r="CJ1879" s="2">
        <v>24058</v>
      </c>
      <c r="CK1879" s="97">
        <v>67167315</v>
      </c>
      <c r="CL1879" s="97" t="e">
        <v>#N/A</v>
      </c>
      <c r="CM1879" s="97" t="e">
        <v>#N/A</v>
      </c>
      <c r="CN1879" s="2">
        <v>2198722</v>
      </c>
      <c r="CO1879" s="100" t="e">
        <v>#N/A</v>
      </c>
      <c r="CP1879" s="97" t="e">
        <v>#N/A</v>
      </c>
      <c r="CQ1879" s="97">
        <v>67167315</v>
      </c>
      <c r="CR1879" s="97">
        <v>24540116</v>
      </c>
      <c r="CS1879" s="97">
        <v>39109120</v>
      </c>
      <c r="CT1879" s="2">
        <v>23438811</v>
      </c>
      <c r="CU1879" s="2" t="s">
        <v>189</v>
      </c>
    </row>
    <row r="1880" spans="1:99" x14ac:dyDescent="0.25">
      <c r="A1880" s="2">
        <v>24046</v>
      </c>
      <c r="B1880" s="2">
        <v>70516809</v>
      </c>
      <c r="C1880" s="2">
        <v>5246863</v>
      </c>
      <c r="D1880" s="2">
        <v>65269946</v>
      </c>
      <c r="E1880" s="2">
        <v>985340</v>
      </c>
      <c r="F1880" s="2">
        <v>29944537</v>
      </c>
      <c r="G1880" s="2">
        <v>35325409</v>
      </c>
      <c r="H1880" s="2">
        <v>70516809</v>
      </c>
      <c r="I1880" s="2">
        <v>15707758</v>
      </c>
      <c r="J1880" s="2">
        <v>15270445</v>
      </c>
      <c r="K1880" s="2">
        <v>54281466</v>
      </c>
      <c r="L1880" s="2">
        <v>22662025</v>
      </c>
      <c r="N1880" s="2">
        <v>24046</v>
      </c>
      <c r="O1880" s="97">
        <v>70831629</v>
      </c>
      <c r="P1880" s="97">
        <v>1686093</v>
      </c>
      <c r="Q1880" s="97">
        <v>69145536</v>
      </c>
      <c r="R1880" s="97">
        <v>1165277</v>
      </c>
      <c r="S1880" s="97">
        <v>27370609</v>
      </c>
      <c r="T1880" s="97">
        <v>41774927</v>
      </c>
      <c r="U1880" s="97">
        <v>70831629</v>
      </c>
      <c r="V1880" s="97">
        <v>27598277</v>
      </c>
      <c r="W1880" s="97">
        <v>27506903</v>
      </c>
      <c r="X1880" s="97">
        <v>42532422</v>
      </c>
      <c r="Y1880" s="97">
        <v>18369913</v>
      </c>
      <c r="Z1880" s="97">
        <v>0</v>
      </c>
      <c r="AB1880" s="2">
        <v>25001</v>
      </c>
      <c r="AC1880" s="97">
        <v>1648019835</v>
      </c>
      <c r="AD1880" s="97">
        <v>456545104</v>
      </c>
      <c r="AE1880" s="97">
        <v>1148297993</v>
      </c>
      <c r="AF1880" s="97">
        <v>337638292</v>
      </c>
      <c r="AG1880" s="97">
        <v>722911636</v>
      </c>
      <c r="AH1880" s="97">
        <v>425386357</v>
      </c>
      <c r="AI1880" s="97">
        <v>1648019835</v>
      </c>
      <c r="AJ1880" s="97">
        <v>353947141</v>
      </c>
      <c r="AK1880" s="97">
        <v>1274513997</v>
      </c>
      <c r="AL1880" s="97">
        <v>491277038</v>
      </c>
      <c r="AM1880" s="97" t="s">
        <v>189</v>
      </c>
      <c r="AN1880" s="2">
        <v>25001</v>
      </c>
      <c r="AO1880" s="97">
        <v>1624699075</v>
      </c>
      <c r="AP1880" s="97">
        <v>455091291</v>
      </c>
      <c r="AQ1880" s="97">
        <v>1169607784</v>
      </c>
      <c r="AR1880" s="97">
        <v>318185547</v>
      </c>
      <c r="AS1880" s="97">
        <v>749660784</v>
      </c>
      <c r="AT1880" s="97">
        <v>419947000</v>
      </c>
      <c r="AU1880" s="97">
        <v>1624699075</v>
      </c>
      <c r="AV1880" s="97">
        <v>201837115</v>
      </c>
      <c r="AW1880" s="97">
        <v>1396785901</v>
      </c>
      <c r="AX1880" s="97">
        <v>458759808</v>
      </c>
      <c r="AY1880" s="97" t="s">
        <v>189</v>
      </c>
      <c r="AZ1880" s="2">
        <v>25001</v>
      </c>
      <c r="BA1880" s="98">
        <v>1598342402</v>
      </c>
      <c r="BB1880" s="2">
        <v>415381902</v>
      </c>
      <c r="BC1880" s="2">
        <v>1115017177</v>
      </c>
      <c r="BD1880" s="2">
        <v>317893247</v>
      </c>
      <c r="BE1880" s="2">
        <v>684338315</v>
      </c>
      <c r="BF1880" s="2">
        <v>430678862</v>
      </c>
      <c r="BG1880" s="2">
        <v>1598342402</v>
      </c>
      <c r="BH1880" s="2">
        <v>347037996</v>
      </c>
      <c r="BI1880" s="2">
        <v>1240903951</v>
      </c>
      <c r="BJ1880" s="2">
        <v>513848033</v>
      </c>
      <c r="BK1880" s="2" t="s">
        <v>189</v>
      </c>
      <c r="BL1880" s="2">
        <v>25001</v>
      </c>
      <c r="BM1880" s="2">
        <v>1621951095</v>
      </c>
      <c r="BN1880" s="2">
        <v>425483237</v>
      </c>
      <c r="BO1880" s="2">
        <v>1196467858</v>
      </c>
      <c r="BP1880" s="2">
        <v>316453109</v>
      </c>
      <c r="BQ1880" s="2">
        <v>618153406</v>
      </c>
      <c r="BR1880" s="2">
        <v>578314452</v>
      </c>
      <c r="BS1880" s="2">
        <v>1621951095</v>
      </c>
      <c r="BT1880" s="2">
        <v>414454314</v>
      </c>
      <c r="BU1880" s="2">
        <v>1162880420</v>
      </c>
      <c r="BV1880" s="2">
        <v>466531307</v>
      </c>
      <c r="BW1880" s="2" t="s">
        <v>189</v>
      </c>
      <c r="BX1880" s="2">
        <v>25001</v>
      </c>
      <c r="BY1880" s="2">
        <v>1533586887</v>
      </c>
      <c r="BZ1880" s="2">
        <v>461647204</v>
      </c>
      <c r="CA1880" s="2">
        <v>1071939683</v>
      </c>
      <c r="CB1880" s="2">
        <v>352368328</v>
      </c>
      <c r="CC1880" s="2">
        <v>550912704</v>
      </c>
      <c r="CD1880" s="2">
        <v>521026979</v>
      </c>
      <c r="CE1880" s="2">
        <v>1533586887</v>
      </c>
      <c r="CF1880" s="2">
        <v>367645114</v>
      </c>
      <c r="CG1880" s="2">
        <v>1063014763</v>
      </c>
      <c r="CH1880" s="2">
        <v>451095885</v>
      </c>
      <c r="CI1880" s="2" t="s">
        <v>189</v>
      </c>
      <c r="CJ1880" s="2">
        <v>25001</v>
      </c>
      <c r="CK1880" s="97">
        <v>1258242643</v>
      </c>
      <c r="CL1880" s="97" t="e">
        <v>#N/A</v>
      </c>
      <c r="CM1880" s="97" t="e">
        <v>#N/A</v>
      </c>
      <c r="CN1880" s="2">
        <v>320236870</v>
      </c>
      <c r="CO1880" s="100" t="e">
        <v>#N/A</v>
      </c>
      <c r="CP1880" s="97" t="e">
        <v>#N/A</v>
      </c>
      <c r="CQ1880" s="97">
        <v>1258242643</v>
      </c>
      <c r="CR1880" s="97">
        <v>276181447</v>
      </c>
      <c r="CS1880" s="97">
        <v>975372777</v>
      </c>
      <c r="CT1880" s="2">
        <v>411982025</v>
      </c>
      <c r="CU1880" s="2" t="s">
        <v>189</v>
      </c>
    </row>
    <row r="1881" spans="1:99" x14ac:dyDescent="0.25">
      <c r="A1881" s="2">
        <v>24047</v>
      </c>
      <c r="B1881" s="2">
        <v>57526704</v>
      </c>
      <c r="C1881" s="2">
        <v>2729518</v>
      </c>
      <c r="D1881" s="2">
        <v>53083156</v>
      </c>
      <c r="E1881" s="2">
        <v>740165</v>
      </c>
      <c r="F1881" s="2">
        <v>18657753</v>
      </c>
      <c r="G1881" s="2">
        <v>34425403</v>
      </c>
      <c r="H1881" s="2">
        <v>57526704</v>
      </c>
      <c r="I1881" s="2">
        <v>30569671</v>
      </c>
      <c r="J1881" s="2">
        <v>29732597</v>
      </c>
      <c r="K1881" s="2">
        <v>26957033</v>
      </c>
      <c r="L1881" s="2">
        <v>13760702</v>
      </c>
      <c r="N1881" s="2">
        <v>24047</v>
      </c>
      <c r="O1881" s="97">
        <v>52370441</v>
      </c>
      <c r="P1881" s="97">
        <v>2691525</v>
      </c>
      <c r="Q1881" s="97">
        <v>49678916</v>
      </c>
      <c r="R1881" s="97">
        <v>907782</v>
      </c>
      <c r="S1881" s="97">
        <v>16987200</v>
      </c>
      <c r="T1881" s="97">
        <v>32691716</v>
      </c>
      <c r="U1881" s="97">
        <v>52370441</v>
      </c>
      <c r="V1881" s="97">
        <v>28945312</v>
      </c>
      <c r="W1881" s="97">
        <v>28728674</v>
      </c>
      <c r="X1881" s="97">
        <v>22825773</v>
      </c>
      <c r="Y1881" s="97">
        <v>13475184</v>
      </c>
      <c r="Z1881" s="97">
        <v>0</v>
      </c>
      <c r="AB1881" s="2">
        <v>25002</v>
      </c>
      <c r="AC1881" s="97">
        <v>226312210</v>
      </c>
      <c r="AD1881" s="97">
        <v>32550069</v>
      </c>
      <c r="AE1881" s="97">
        <v>193762141</v>
      </c>
      <c r="AF1881" s="97">
        <v>26214738</v>
      </c>
      <c r="AG1881" s="97">
        <v>102621600</v>
      </c>
      <c r="AH1881" s="97">
        <v>91140541</v>
      </c>
      <c r="AI1881" s="97">
        <v>226312210</v>
      </c>
      <c r="AJ1881" s="97">
        <v>55130688</v>
      </c>
      <c r="AK1881" s="97">
        <v>170008214</v>
      </c>
      <c r="AL1881" s="97">
        <v>98136229</v>
      </c>
      <c r="AM1881" s="97" t="s">
        <v>189</v>
      </c>
      <c r="AN1881" s="2">
        <v>25002</v>
      </c>
      <c r="AO1881" s="97">
        <v>196823059</v>
      </c>
      <c r="AP1881" s="97">
        <v>37730682</v>
      </c>
      <c r="AQ1881" s="97">
        <v>159092377</v>
      </c>
      <c r="AR1881" s="97">
        <v>31470440</v>
      </c>
      <c r="AS1881" s="97">
        <v>110296186</v>
      </c>
      <c r="AT1881" s="97">
        <v>48796191</v>
      </c>
      <c r="AU1881" s="97">
        <v>196823059</v>
      </c>
      <c r="AV1881" s="97">
        <v>33982612</v>
      </c>
      <c r="AW1881" s="97">
        <v>152364567</v>
      </c>
      <c r="AX1881" s="97">
        <v>102791874</v>
      </c>
      <c r="AY1881" s="97" t="s">
        <v>189</v>
      </c>
      <c r="AZ1881" s="2">
        <v>25002</v>
      </c>
      <c r="BA1881" s="98">
        <v>205437794</v>
      </c>
      <c r="BB1881" s="2">
        <v>9475516</v>
      </c>
      <c r="BC1881" s="2">
        <v>195962278</v>
      </c>
      <c r="BD1881" s="2">
        <v>4414550</v>
      </c>
      <c r="BE1881" s="2">
        <v>98638325</v>
      </c>
      <c r="BF1881" s="2">
        <v>97323953</v>
      </c>
      <c r="BG1881" s="2">
        <v>205437794</v>
      </c>
      <c r="BH1881" s="2">
        <v>41079002</v>
      </c>
      <c r="BI1881" s="2">
        <v>151426125</v>
      </c>
      <c r="BJ1881" s="2">
        <v>102963474</v>
      </c>
      <c r="BK1881" s="2" t="s">
        <v>189</v>
      </c>
      <c r="BL1881" s="2">
        <v>25002</v>
      </c>
      <c r="BM1881" s="2">
        <v>175916313</v>
      </c>
      <c r="BN1881" s="2">
        <v>10098275</v>
      </c>
      <c r="BO1881" s="2">
        <v>165818038</v>
      </c>
      <c r="BP1881" s="2">
        <v>5567547</v>
      </c>
      <c r="BQ1881" s="2">
        <v>88719026</v>
      </c>
      <c r="BR1881" s="2">
        <v>77099012</v>
      </c>
      <c r="BS1881" s="2">
        <v>175916313</v>
      </c>
      <c r="BT1881" s="2">
        <v>38922613</v>
      </c>
      <c r="BU1881" s="2">
        <v>130064855</v>
      </c>
      <c r="BV1881" s="2">
        <v>90536007</v>
      </c>
      <c r="BW1881" s="2" t="s">
        <v>189</v>
      </c>
      <c r="BX1881" s="2">
        <v>25002</v>
      </c>
      <c r="BY1881" s="2">
        <v>170566660</v>
      </c>
      <c r="BZ1881" s="2">
        <v>26414795</v>
      </c>
      <c r="CA1881" s="2">
        <v>144151865</v>
      </c>
      <c r="CB1881" s="2">
        <v>22251601</v>
      </c>
      <c r="CC1881" s="2">
        <v>106989293</v>
      </c>
      <c r="CD1881" s="2">
        <v>37162572</v>
      </c>
      <c r="CE1881" s="2">
        <v>170566660</v>
      </c>
      <c r="CF1881" s="2">
        <v>37160761</v>
      </c>
      <c r="CG1881" s="2">
        <v>122237569</v>
      </c>
      <c r="CH1881" s="2">
        <v>85997208</v>
      </c>
      <c r="CI1881" s="2" t="s">
        <v>189</v>
      </c>
      <c r="CJ1881" s="2">
        <v>25002</v>
      </c>
      <c r="CK1881" s="97">
        <v>155070253</v>
      </c>
      <c r="CL1881" s="97" t="e">
        <v>#N/A</v>
      </c>
      <c r="CM1881" s="97" t="e">
        <v>#N/A</v>
      </c>
      <c r="CN1881" s="2">
        <v>22628113</v>
      </c>
      <c r="CO1881" s="100" t="e">
        <v>#N/A</v>
      </c>
      <c r="CP1881" s="97" t="e">
        <v>#N/A</v>
      </c>
      <c r="CQ1881" s="97">
        <v>155070253</v>
      </c>
      <c r="CR1881" s="97">
        <v>17706094</v>
      </c>
      <c r="CS1881" s="97">
        <v>115330376</v>
      </c>
      <c r="CT1881" s="2">
        <v>80603013</v>
      </c>
      <c r="CU1881" s="2" t="s">
        <v>189</v>
      </c>
    </row>
    <row r="1882" spans="1:99" x14ac:dyDescent="0.25">
      <c r="A1882" s="2">
        <v>24048</v>
      </c>
      <c r="B1882" s="2">
        <v>27536060</v>
      </c>
      <c r="C1882" s="2">
        <v>1887426</v>
      </c>
      <c r="D1882" s="2">
        <v>25648634</v>
      </c>
      <c r="E1882" s="2">
        <v>419627</v>
      </c>
      <c r="F1882" s="2">
        <v>10925253</v>
      </c>
      <c r="G1882" s="2">
        <v>14723381</v>
      </c>
      <c r="H1882" s="2">
        <v>27536060</v>
      </c>
      <c r="I1882" s="2">
        <v>12039905</v>
      </c>
      <c r="J1882" s="2">
        <v>11895236</v>
      </c>
      <c r="K1882" s="2">
        <v>15296019</v>
      </c>
      <c r="L1882" s="2">
        <v>8901833</v>
      </c>
      <c r="N1882" s="2">
        <v>24048</v>
      </c>
      <c r="O1882" s="97">
        <v>27886659</v>
      </c>
      <c r="P1882" s="97">
        <v>953587</v>
      </c>
      <c r="Q1882" s="97">
        <v>26500810</v>
      </c>
      <c r="R1882" s="97">
        <v>519172</v>
      </c>
      <c r="S1882" s="97">
        <v>9693440</v>
      </c>
      <c r="T1882" s="97">
        <v>16807370</v>
      </c>
      <c r="U1882" s="97">
        <v>27886659</v>
      </c>
      <c r="V1882" s="97">
        <v>13742507</v>
      </c>
      <c r="W1882" s="97">
        <v>13739558</v>
      </c>
      <c r="X1882" s="97">
        <v>14144152</v>
      </c>
      <c r="Y1882" s="97">
        <v>7149396</v>
      </c>
      <c r="Z1882" s="97">
        <v>0</v>
      </c>
      <c r="AB1882" s="2">
        <v>25003</v>
      </c>
      <c r="AC1882" s="97">
        <v>200982044</v>
      </c>
      <c r="AD1882" s="97">
        <v>8040975</v>
      </c>
      <c r="AE1882" s="97">
        <v>192941069</v>
      </c>
      <c r="AF1882" s="97">
        <v>1580753</v>
      </c>
      <c r="AG1882" s="97">
        <v>91258686</v>
      </c>
      <c r="AH1882" s="97">
        <v>101682383</v>
      </c>
      <c r="AI1882" s="97">
        <v>200982044</v>
      </c>
      <c r="AJ1882" s="97">
        <v>57991482</v>
      </c>
      <c r="AK1882" s="97">
        <v>114534546</v>
      </c>
      <c r="AL1882" s="97">
        <v>48589515</v>
      </c>
      <c r="AM1882" s="97" t="s">
        <v>189</v>
      </c>
      <c r="AN1882" s="2">
        <v>25003</v>
      </c>
      <c r="AO1882" s="97">
        <v>189000094</v>
      </c>
      <c r="AP1882" s="97">
        <v>3961073</v>
      </c>
      <c r="AQ1882" s="97">
        <v>185039021</v>
      </c>
      <c r="AR1882" s="97">
        <v>1217823</v>
      </c>
      <c r="AS1882" s="97">
        <v>97138255</v>
      </c>
      <c r="AT1882" s="97">
        <v>87900766</v>
      </c>
      <c r="AU1882" s="97">
        <v>189000094</v>
      </c>
      <c r="AV1882" s="97">
        <v>53077276</v>
      </c>
      <c r="AW1882" s="97">
        <v>126009900</v>
      </c>
      <c r="AX1882" s="97">
        <v>45238809</v>
      </c>
      <c r="AY1882" s="97" t="s">
        <v>189</v>
      </c>
      <c r="AZ1882" s="2">
        <v>25003</v>
      </c>
      <c r="BA1882" s="98">
        <v>184747765</v>
      </c>
      <c r="BB1882" s="2">
        <v>4042381</v>
      </c>
      <c r="BC1882" s="2">
        <v>180705384</v>
      </c>
      <c r="BD1882" s="2">
        <v>1519722</v>
      </c>
      <c r="BE1882" s="2">
        <v>87974173</v>
      </c>
      <c r="BF1882" s="2">
        <v>92731211</v>
      </c>
      <c r="BG1882" s="2">
        <v>184747765</v>
      </c>
      <c r="BH1882" s="2">
        <v>38131178</v>
      </c>
      <c r="BI1882" s="2">
        <v>128504975</v>
      </c>
      <c r="BJ1882" s="2">
        <v>43401550</v>
      </c>
      <c r="BK1882" s="2" t="s">
        <v>189</v>
      </c>
      <c r="BL1882" s="2">
        <v>25003</v>
      </c>
      <c r="BM1882" s="2">
        <v>169643177</v>
      </c>
      <c r="BN1882" s="2">
        <v>4026756</v>
      </c>
      <c r="BO1882" s="2">
        <v>149507688</v>
      </c>
      <c r="BP1882" s="2">
        <v>1121157</v>
      </c>
      <c r="BQ1882" s="2">
        <v>71088659</v>
      </c>
      <c r="BR1882" s="2">
        <v>78419029</v>
      </c>
      <c r="BS1882" s="2">
        <v>169643177</v>
      </c>
      <c r="BT1882" s="2">
        <v>70283205</v>
      </c>
      <c r="BU1882" s="2">
        <v>98666899</v>
      </c>
      <c r="BV1882" s="2">
        <v>34893846</v>
      </c>
      <c r="BW1882" s="2" t="s">
        <v>189</v>
      </c>
      <c r="BX1882" s="2">
        <v>25003</v>
      </c>
      <c r="BY1882" s="2">
        <v>161207770</v>
      </c>
      <c r="BZ1882" s="2">
        <v>3119201</v>
      </c>
      <c r="CA1882" s="2">
        <v>155906191</v>
      </c>
      <c r="CB1882" s="2">
        <v>790530</v>
      </c>
      <c r="CC1882" s="2">
        <v>80739351</v>
      </c>
      <c r="CD1882" s="2">
        <v>75166840</v>
      </c>
      <c r="CE1882" s="2">
        <v>161207770</v>
      </c>
      <c r="CF1882" s="2">
        <v>64973363</v>
      </c>
      <c r="CG1882" s="2">
        <v>95982533</v>
      </c>
      <c r="CH1882" s="2">
        <v>39326368</v>
      </c>
      <c r="CI1882" s="2" t="s">
        <v>189</v>
      </c>
      <c r="CJ1882" s="2">
        <v>25003</v>
      </c>
      <c r="CK1882" s="97">
        <v>149502666</v>
      </c>
      <c r="CL1882" s="97" t="e">
        <v>#N/A</v>
      </c>
      <c r="CM1882" s="97" t="e">
        <v>#N/A</v>
      </c>
      <c r="CN1882" s="2">
        <v>1372655</v>
      </c>
      <c r="CO1882" s="100" t="e">
        <v>#N/A</v>
      </c>
      <c r="CP1882" s="97" t="e">
        <v>#N/A</v>
      </c>
      <c r="CQ1882" s="97">
        <v>149502666</v>
      </c>
      <c r="CR1882" s="97">
        <v>61942890</v>
      </c>
      <c r="CS1882" s="97">
        <v>85488717</v>
      </c>
      <c r="CT1882" s="2">
        <v>36655142</v>
      </c>
      <c r="CU1882" s="2" t="s">
        <v>189</v>
      </c>
    </row>
    <row r="1883" spans="1:99" x14ac:dyDescent="0.25">
      <c r="A1883" s="2">
        <v>24049</v>
      </c>
      <c r="B1883" s="2">
        <v>169249216</v>
      </c>
      <c r="C1883" s="2">
        <v>2066486</v>
      </c>
      <c r="D1883" s="2">
        <v>162299673</v>
      </c>
      <c r="E1883" s="2">
        <v>608920</v>
      </c>
      <c r="F1883" s="2">
        <v>66616544</v>
      </c>
      <c r="G1883" s="2">
        <v>95683129</v>
      </c>
      <c r="H1883" s="2">
        <v>169249216</v>
      </c>
      <c r="I1883" s="2">
        <v>87140174</v>
      </c>
      <c r="J1883" s="2">
        <v>85688209</v>
      </c>
      <c r="K1883" s="2">
        <v>82109042</v>
      </c>
      <c r="L1883" s="2">
        <v>30910543</v>
      </c>
      <c r="N1883" s="2">
        <v>24049</v>
      </c>
      <c r="O1883" s="97">
        <v>155027142</v>
      </c>
      <c r="P1883" s="97">
        <v>1578946</v>
      </c>
      <c r="Q1883" s="97">
        <v>145534456</v>
      </c>
      <c r="R1883" s="97">
        <v>618396</v>
      </c>
      <c r="S1883" s="97">
        <v>61914642</v>
      </c>
      <c r="T1883" s="97">
        <v>83619814</v>
      </c>
      <c r="U1883" s="97">
        <v>155027142</v>
      </c>
      <c r="V1883" s="97">
        <v>73371760</v>
      </c>
      <c r="W1883" s="97" t="e">
        <v>#N/A</v>
      </c>
      <c r="X1883" s="97">
        <v>81655382</v>
      </c>
      <c r="Y1883" s="97">
        <v>28193632</v>
      </c>
      <c r="Z1883" s="97">
        <v>0</v>
      </c>
      <c r="AB1883" s="2">
        <v>25004</v>
      </c>
      <c r="AC1883" s="97">
        <v>134551656</v>
      </c>
      <c r="AD1883" s="97">
        <v>5156759</v>
      </c>
      <c r="AE1883" s="97">
        <v>129394897</v>
      </c>
      <c r="AF1883" s="97">
        <v>2752531</v>
      </c>
      <c r="AG1883" s="97">
        <v>73132406</v>
      </c>
      <c r="AH1883" s="97">
        <v>56262491</v>
      </c>
      <c r="AI1883" s="97">
        <v>134551656</v>
      </c>
      <c r="AJ1883" s="97">
        <v>20986942</v>
      </c>
      <c r="AK1883" s="97">
        <v>103939921</v>
      </c>
      <c r="AL1883" s="97">
        <v>55705288</v>
      </c>
      <c r="AM1883" s="97" t="s">
        <v>189</v>
      </c>
      <c r="AN1883" s="2">
        <v>25004</v>
      </c>
      <c r="AO1883" s="97">
        <v>154369460</v>
      </c>
      <c r="AP1883" s="97">
        <v>7340436</v>
      </c>
      <c r="AQ1883" s="97">
        <v>147029024</v>
      </c>
      <c r="AR1883" s="97">
        <v>2769637</v>
      </c>
      <c r="AS1883" s="97">
        <v>77605118</v>
      </c>
      <c r="AT1883" s="97">
        <v>69423906</v>
      </c>
      <c r="AU1883" s="97">
        <v>154369460</v>
      </c>
      <c r="AV1883" s="97">
        <v>55571789</v>
      </c>
      <c r="AW1883" s="97">
        <v>95012371</v>
      </c>
      <c r="AX1883" s="97">
        <v>51666272</v>
      </c>
      <c r="AY1883" s="97" t="s">
        <v>189</v>
      </c>
      <c r="AZ1883" s="2">
        <v>25004</v>
      </c>
      <c r="BA1883" s="98">
        <v>124518900</v>
      </c>
      <c r="BB1883" s="2">
        <v>7648381</v>
      </c>
      <c r="BC1883" s="2">
        <v>116870519</v>
      </c>
      <c r="BD1883" s="2">
        <v>2368936</v>
      </c>
      <c r="BE1883" s="2">
        <v>74274640</v>
      </c>
      <c r="BF1883" s="2">
        <v>42595879</v>
      </c>
      <c r="BG1883" s="2">
        <v>124518900</v>
      </c>
      <c r="BH1883" s="2">
        <v>29300905</v>
      </c>
      <c r="BI1883" s="2">
        <v>91852355</v>
      </c>
      <c r="BJ1883" s="2">
        <v>48824691</v>
      </c>
      <c r="BK1883" s="2" t="s">
        <v>189</v>
      </c>
      <c r="BL1883" s="2">
        <v>25004</v>
      </c>
      <c r="BM1883" s="2">
        <v>127352977</v>
      </c>
      <c r="BN1883" s="2">
        <v>9285520</v>
      </c>
      <c r="BO1883" s="2">
        <v>118067457</v>
      </c>
      <c r="BP1883" s="2">
        <v>1959060</v>
      </c>
      <c r="BQ1883" s="2">
        <v>64070685</v>
      </c>
      <c r="BR1883" s="2">
        <v>53996772</v>
      </c>
      <c r="BS1883" s="2">
        <v>127352977</v>
      </c>
      <c r="BT1883" s="2">
        <v>41062361</v>
      </c>
      <c r="BU1883" s="2">
        <v>83278399</v>
      </c>
      <c r="BV1883" s="2">
        <v>53656223</v>
      </c>
      <c r="BW1883" s="2" t="s">
        <v>189</v>
      </c>
      <c r="BX1883" s="2">
        <v>25004</v>
      </c>
      <c r="BY1883" s="2">
        <v>110532277</v>
      </c>
      <c r="BZ1883" s="2">
        <v>8051629</v>
      </c>
      <c r="CA1883" s="2">
        <v>102480648</v>
      </c>
      <c r="CB1883" s="2">
        <v>2077917</v>
      </c>
      <c r="CC1883" s="2">
        <v>57164579</v>
      </c>
      <c r="CD1883" s="2">
        <v>45316069</v>
      </c>
      <c r="CE1883" s="2">
        <v>110532277</v>
      </c>
      <c r="CF1883" s="2">
        <v>34589023</v>
      </c>
      <c r="CG1883" s="2">
        <v>75252435</v>
      </c>
      <c r="CH1883" s="2">
        <v>51432449</v>
      </c>
      <c r="CI1883" s="2" t="s">
        <v>189</v>
      </c>
      <c r="CJ1883" s="2">
        <v>25004</v>
      </c>
      <c r="CK1883" s="97">
        <v>95141822</v>
      </c>
      <c r="CL1883" s="97" t="e">
        <v>#N/A</v>
      </c>
      <c r="CM1883" s="97" t="e">
        <v>#N/A</v>
      </c>
      <c r="CN1883" s="2">
        <v>2526303</v>
      </c>
      <c r="CO1883" s="100" t="e">
        <v>#N/A</v>
      </c>
      <c r="CP1883" s="97" t="e">
        <v>#N/A</v>
      </c>
      <c r="CQ1883" s="97">
        <v>95141822</v>
      </c>
      <c r="CR1883" s="97">
        <v>17736009</v>
      </c>
      <c r="CS1883" s="97">
        <v>74414210</v>
      </c>
      <c r="CT1883" s="2">
        <v>50594911</v>
      </c>
      <c r="CU1883" s="2" t="s">
        <v>189</v>
      </c>
    </row>
    <row r="1884" spans="1:99" x14ac:dyDescent="0.25">
      <c r="A1884" s="2">
        <v>24050</v>
      </c>
      <c r="B1884" s="2">
        <v>299143910</v>
      </c>
      <c r="C1884" s="2">
        <v>135967623</v>
      </c>
      <c r="D1884" s="2">
        <v>161330746</v>
      </c>
      <c r="E1884" s="2">
        <v>57158727</v>
      </c>
      <c r="F1884" s="2">
        <v>91855631</v>
      </c>
      <c r="G1884" s="2">
        <v>69475115</v>
      </c>
      <c r="H1884" s="2">
        <v>299143910</v>
      </c>
      <c r="I1884" s="2">
        <v>28633354</v>
      </c>
      <c r="J1884" s="2">
        <v>27945716</v>
      </c>
      <c r="K1884" s="2">
        <v>263868738</v>
      </c>
      <c r="L1884" s="2">
        <v>88892882</v>
      </c>
      <c r="N1884" s="2">
        <v>24050</v>
      </c>
      <c r="O1884" s="97">
        <v>246861207</v>
      </c>
      <c r="P1884" s="97">
        <v>85934218</v>
      </c>
      <c r="Q1884" s="97">
        <v>150827098</v>
      </c>
      <c r="R1884" s="97">
        <v>38165809</v>
      </c>
      <c r="S1884" s="97">
        <v>85978983</v>
      </c>
      <c r="T1884" s="97">
        <v>64848115</v>
      </c>
      <c r="U1884" s="97">
        <v>246861207</v>
      </c>
      <c r="V1884" s="97">
        <v>35280890</v>
      </c>
      <c r="W1884" s="97">
        <v>34798259</v>
      </c>
      <c r="X1884" s="97">
        <v>206136427</v>
      </c>
      <c r="Y1884" s="97">
        <v>74443158</v>
      </c>
      <c r="Z1884" s="97">
        <v>0</v>
      </c>
      <c r="AB1884" s="2">
        <v>25005</v>
      </c>
      <c r="AC1884" s="97">
        <v>120575911</v>
      </c>
      <c r="AD1884" s="97">
        <v>5174428</v>
      </c>
      <c r="AE1884" s="97">
        <v>115401483</v>
      </c>
      <c r="AF1884" s="97">
        <v>2255143</v>
      </c>
      <c r="AG1884" s="97">
        <v>59076967</v>
      </c>
      <c r="AH1884" s="97">
        <v>56324516</v>
      </c>
      <c r="AI1884" s="97">
        <v>120575911</v>
      </c>
      <c r="AJ1884" s="97">
        <v>38210273</v>
      </c>
      <c r="AK1884" s="97">
        <v>81807131</v>
      </c>
      <c r="AL1884" s="97">
        <v>51207860</v>
      </c>
      <c r="AM1884" s="97" t="s">
        <v>189</v>
      </c>
      <c r="AN1884" s="2">
        <v>25005</v>
      </c>
      <c r="AO1884" s="97">
        <v>127498958</v>
      </c>
      <c r="AP1884" s="97">
        <v>6145317</v>
      </c>
      <c r="AQ1884" s="97">
        <v>114708193</v>
      </c>
      <c r="AR1884" s="97">
        <v>2214334</v>
      </c>
      <c r="AS1884" s="97">
        <v>63860225</v>
      </c>
      <c r="AT1884" s="97">
        <v>50847968</v>
      </c>
      <c r="AU1884" s="97">
        <v>127498958</v>
      </c>
      <c r="AV1884" s="97">
        <v>34959779</v>
      </c>
      <c r="AW1884" s="97">
        <v>92131053</v>
      </c>
      <c r="AX1884" s="97">
        <v>51132860</v>
      </c>
      <c r="AY1884" s="97" t="s">
        <v>189</v>
      </c>
      <c r="AZ1884" s="2">
        <v>25005</v>
      </c>
      <c r="BA1884" s="98">
        <v>119739673</v>
      </c>
      <c r="BB1884" s="2">
        <v>5371581</v>
      </c>
      <c r="BC1884" s="2">
        <v>114368092</v>
      </c>
      <c r="BD1884" s="2">
        <v>1956944</v>
      </c>
      <c r="BE1884" s="2">
        <v>58073812</v>
      </c>
      <c r="BF1884" s="2">
        <v>56294280</v>
      </c>
      <c r="BG1884" s="2">
        <v>119739673</v>
      </c>
      <c r="BH1884" s="2">
        <v>32560336</v>
      </c>
      <c r="BI1884" s="2">
        <v>79007985</v>
      </c>
      <c r="BJ1884" s="2">
        <v>42416694</v>
      </c>
      <c r="BK1884" s="2" t="s">
        <v>189</v>
      </c>
      <c r="BL1884" s="2">
        <v>25005</v>
      </c>
      <c r="BM1884" s="2">
        <v>98318775</v>
      </c>
      <c r="BN1884" s="2">
        <v>5313293</v>
      </c>
      <c r="BO1884" s="2">
        <v>82676124</v>
      </c>
      <c r="BP1884" s="2">
        <v>2108798</v>
      </c>
      <c r="BQ1884" s="2">
        <v>53531637</v>
      </c>
      <c r="BR1884" s="2">
        <v>29144487</v>
      </c>
      <c r="BS1884" s="2">
        <v>98318775</v>
      </c>
      <c r="BT1884" s="2">
        <v>16066340</v>
      </c>
      <c r="BU1884" s="2">
        <v>82094007</v>
      </c>
      <c r="BV1884" s="2">
        <v>40492501</v>
      </c>
      <c r="BW1884" s="2" t="s">
        <v>189</v>
      </c>
      <c r="BX1884" s="2">
        <v>25005</v>
      </c>
      <c r="BY1884" s="2">
        <v>97722616</v>
      </c>
      <c r="BZ1884" s="2">
        <v>6096990</v>
      </c>
      <c r="CA1884" s="2">
        <v>85593946</v>
      </c>
      <c r="CB1884" s="2">
        <v>2170440</v>
      </c>
      <c r="CC1884" s="2">
        <v>45326091</v>
      </c>
      <c r="CD1884" s="2">
        <v>40267855</v>
      </c>
      <c r="CE1884" s="2">
        <v>97722616</v>
      </c>
      <c r="CF1884" s="2">
        <v>28781005</v>
      </c>
      <c r="CG1884" s="2">
        <v>68704780</v>
      </c>
      <c r="CH1884" s="2">
        <v>32890480</v>
      </c>
      <c r="CI1884" s="2" t="s">
        <v>189</v>
      </c>
      <c r="CJ1884" s="2">
        <v>25005</v>
      </c>
      <c r="CK1884" s="97">
        <v>81035351</v>
      </c>
      <c r="CL1884" s="97" t="e">
        <v>#N/A</v>
      </c>
      <c r="CM1884" s="97" t="e">
        <v>#N/A</v>
      </c>
      <c r="CN1884" s="2">
        <v>2082731</v>
      </c>
      <c r="CO1884" s="100" t="e">
        <v>#N/A</v>
      </c>
      <c r="CP1884" s="97" t="e">
        <v>#N/A</v>
      </c>
      <c r="CQ1884" s="97">
        <v>81035351</v>
      </c>
      <c r="CR1884" s="97">
        <v>17004249</v>
      </c>
      <c r="CS1884" s="97">
        <v>64031102</v>
      </c>
      <c r="CT1884" s="2">
        <v>31497677</v>
      </c>
      <c r="CU1884" s="2" t="s">
        <v>189</v>
      </c>
    </row>
    <row r="1885" spans="1:99" x14ac:dyDescent="0.25">
      <c r="A1885" s="2">
        <v>24051</v>
      </c>
      <c r="B1885" s="2">
        <v>62324068</v>
      </c>
      <c r="C1885" s="2">
        <v>9210177</v>
      </c>
      <c r="D1885" s="2">
        <v>51279185</v>
      </c>
      <c r="E1885" s="2">
        <v>2220546</v>
      </c>
      <c r="F1885" s="2">
        <v>27351582</v>
      </c>
      <c r="G1885" s="2">
        <v>23927603</v>
      </c>
      <c r="H1885" s="2">
        <v>62324068</v>
      </c>
      <c r="I1885" s="2">
        <v>18343179</v>
      </c>
      <c r="J1885" s="2">
        <v>16288244</v>
      </c>
      <c r="K1885" s="2">
        <v>43980889</v>
      </c>
      <c r="L1885" s="2">
        <v>19510898</v>
      </c>
      <c r="N1885" s="2">
        <v>24051</v>
      </c>
      <c r="O1885" s="97">
        <v>91964230</v>
      </c>
      <c r="P1885" s="97">
        <v>2793613</v>
      </c>
      <c r="Q1885" s="97">
        <v>89170617</v>
      </c>
      <c r="R1885" s="97">
        <v>1421966</v>
      </c>
      <c r="S1885" s="97">
        <v>22611703</v>
      </c>
      <c r="T1885" s="97">
        <v>66558914</v>
      </c>
      <c r="U1885" s="97">
        <v>91964230</v>
      </c>
      <c r="V1885" s="97">
        <v>40758024</v>
      </c>
      <c r="W1885" s="97" t="e">
        <v>#N/A</v>
      </c>
      <c r="X1885" s="97">
        <v>43779515</v>
      </c>
      <c r="Y1885" s="97">
        <v>15821318</v>
      </c>
      <c r="Z1885" s="97">
        <v>0</v>
      </c>
      <c r="AB1885" s="2">
        <v>25006</v>
      </c>
      <c r="AC1885" s="97">
        <v>3686602623</v>
      </c>
      <c r="AD1885" s="97">
        <v>1362471658</v>
      </c>
      <c r="AE1885" s="97">
        <v>2324130965</v>
      </c>
      <c r="AF1885" s="97">
        <v>1103038526</v>
      </c>
      <c r="AG1885" s="97">
        <v>1466918444</v>
      </c>
      <c r="AH1885" s="97">
        <v>857212521</v>
      </c>
      <c r="AI1885" s="97">
        <v>3686602623</v>
      </c>
      <c r="AJ1885" s="97">
        <v>324831668</v>
      </c>
      <c r="AK1885" s="97">
        <v>3260276363</v>
      </c>
      <c r="AL1885" s="97">
        <v>1778685289</v>
      </c>
      <c r="AM1885" s="97" t="s">
        <v>189</v>
      </c>
      <c r="AN1885" s="2">
        <v>25006</v>
      </c>
      <c r="AO1885" s="97">
        <v>3697342534</v>
      </c>
      <c r="AP1885" s="97">
        <v>1367860423</v>
      </c>
      <c r="AQ1885" s="97">
        <v>2329482111</v>
      </c>
      <c r="AR1885" s="97">
        <v>1044407758</v>
      </c>
      <c r="AS1885" s="97">
        <v>1483649247</v>
      </c>
      <c r="AT1885" s="97">
        <v>845832864</v>
      </c>
      <c r="AU1885" s="97">
        <v>3697342534</v>
      </c>
      <c r="AV1885" s="97">
        <v>300202957</v>
      </c>
      <c r="AW1885" s="97">
        <v>3065757536</v>
      </c>
      <c r="AX1885" s="97">
        <v>1697781221</v>
      </c>
      <c r="AY1885" s="97" t="s">
        <v>189</v>
      </c>
      <c r="AZ1885" s="2">
        <v>25006</v>
      </c>
      <c r="BA1885" s="98">
        <v>3742312208</v>
      </c>
      <c r="BB1885" s="2">
        <v>1399780662</v>
      </c>
      <c r="BC1885" s="2">
        <v>2219804423</v>
      </c>
      <c r="BD1885" s="2">
        <v>1071302626</v>
      </c>
      <c r="BE1885" s="2">
        <v>1395849463</v>
      </c>
      <c r="BF1885" s="2">
        <v>823954960</v>
      </c>
      <c r="BG1885" s="2">
        <v>3742312208</v>
      </c>
      <c r="BH1885" s="2">
        <v>232406335</v>
      </c>
      <c r="BI1885" s="2">
        <v>3407841991</v>
      </c>
      <c r="BJ1885" s="2">
        <v>1692256516</v>
      </c>
      <c r="BK1885" s="2" t="s">
        <v>189</v>
      </c>
      <c r="BL1885" s="2">
        <v>25006</v>
      </c>
      <c r="BM1885" s="2">
        <v>3531638700</v>
      </c>
      <c r="BN1885" s="2">
        <v>1112440552</v>
      </c>
      <c r="BO1885" s="2">
        <v>2419198148</v>
      </c>
      <c r="BP1885" s="2">
        <v>904857802</v>
      </c>
      <c r="BQ1885" s="2">
        <v>1301876386</v>
      </c>
      <c r="BR1885" s="2">
        <v>1117321762</v>
      </c>
      <c r="BS1885" s="2">
        <v>3531638700</v>
      </c>
      <c r="BT1885" s="2">
        <v>341770303</v>
      </c>
      <c r="BU1885" s="2">
        <v>2960910003</v>
      </c>
      <c r="BV1885" s="2">
        <v>1546826882</v>
      </c>
      <c r="BW1885" s="2" t="s">
        <v>189</v>
      </c>
      <c r="BX1885" s="2">
        <v>25006</v>
      </c>
      <c r="BY1885" s="2">
        <v>3246894532</v>
      </c>
      <c r="BZ1885" s="2">
        <v>1097420415</v>
      </c>
      <c r="CA1885" s="2">
        <v>2043378344</v>
      </c>
      <c r="CB1885" s="2">
        <v>888198865</v>
      </c>
      <c r="CC1885" s="2">
        <v>1148180815</v>
      </c>
      <c r="CD1885" s="2">
        <v>895197529</v>
      </c>
      <c r="CE1885" s="2">
        <v>3246894532</v>
      </c>
      <c r="CF1885" s="2">
        <v>588879107</v>
      </c>
      <c r="CG1885" s="2">
        <v>2580023376</v>
      </c>
      <c r="CH1885" s="2">
        <v>1397930935</v>
      </c>
      <c r="CI1885" s="2" t="s">
        <v>189</v>
      </c>
      <c r="CJ1885" s="2">
        <v>25006</v>
      </c>
      <c r="CK1885" s="97">
        <v>3272942466</v>
      </c>
      <c r="CL1885" s="97" t="e">
        <v>#N/A</v>
      </c>
      <c r="CM1885" s="97" t="e">
        <v>#N/A</v>
      </c>
      <c r="CN1885" s="2">
        <v>841298365</v>
      </c>
      <c r="CO1885" s="100" t="e">
        <v>#N/A</v>
      </c>
      <c r="CP1885" s="97" t="e">
        <v>#N/A</v>
      </c>
      <c r="CQ1885" s="97">
        <v>3272942466</v>
      </c>
      <c r="CR1885" s="97">
        <v>409534032</v>
      </c>
      <c r="CS1885" s="97">
        <v>2797423769</v>
      </c>
      <c r="CT1885" s="2">
        <v>1320550212</v>
      </c>
      <c r="CU1885" s="2" t="s">
        <v>189</v>
      </c>
    </row>
    <row r="1886" spans="1:99" x14ac:dyDescent="0.25">
      <c r="A1886" s="2">
        <v>24052</v>
      </c>
      <c r="B1886" s="2">
        <v>53607055</v>
      </c>
      <c r="C1886" s="2">
        <v>6142618</v>
      </c>
      <c r="D1886" s="2">
        <v>45477685</v>
      </c>
      <c r="E1886" s="2" t="s">
        <v>189</v>
      </c>
      <c r="F1886" s="2">
        <v>19437999</v>
      </c>
      <c r="G1886" s="2">
        <v>26039686</v>
      </c>
      <c r="H1886" s="2">
        <v>53607055</v>
      </c>
      <c r="I1886" s="2">
        <v>21453600</v>
      </c>
      <c r="J1886" s="2">
        <v>18579031</v>
      </c>
      <c r="K1886" s="2">
        <v>32041397</v>
      </c>
      <c r="L1886" s="2">
        <v>11155299</v>
      </c>
      <c r="N1886" s="2">
        <v>24052</v>
      </c>
      <c r="O1886" s="97">
        <v>46521225</v>
      </c>
      <c r="P1886" s="97">
        <v>4547536</v>
      </c>
      <c r="Q1886" s="97">
        <v>39819801</v>
      </c>
      <c r="R1886" s="97" t="s">
        <v>189</v>
      </c>
      <c r="S1886" s="97">
        <v>17665493</v>
      </c>
      <c r="T1886" s="97">
        <v>22154308</v>
      </c>
      <c r="U1886" s="97">
        <v>46521225</v>
      </c>
      <c r="V1886" s="97">
        <v>14077630</v>
      </c>
      <c r="W1886" s="97">
        <v>13794420</v>
      </c>
      <c r="X1886" s="97">
        <v>32366126</v>
      </c>
      <c r="Y1886" s="97">
        <v>12200531</v>
      </c>
      <c r="Z1886" s="97">
        <v>0</v>
      </c>
      <c r="AB1886" s="2">
        <v>25007</v>
      </c>
      <c r="AC1886" s="97">
        <v>171241203</v>
      </c>
      <c r="AD1886" s="97">
        <v>4561903</v>
      </c>
      <c r="AE1886" s="97">
        <v>165423018</v>
      </c>
      <c r="AF1886" s="97">
        <v>2001625</v>
      </c>
      <c r="AG1886" s="97">
        <v>90861312</v>
      </c>
      <c r="AH1886" s="97">
        <v>74561706</v>
      </c>
      <c r="AI1886" s="97">
        <v>171241203</v>
      </c>
      <c r="AJ1886" s="97">
        <v>51918118</v>
      </c>
      <c r="AK1886" s="97">
        <v>118782175</v>
      </c>
      <c r="AL1886" s="97">
        <v>53869972</v>
      </c>
      <c r="AM1886" s="97" t="s">
        <v>189</v>
      </c>
      <c r="AN1886" s="2">
        <v>25007</v>
      </c>
      <c r="AO1886" s="97">
        <v>173203651</v>
      </c>
      <c r="AP1886" s="97">
        <v>3945409</v>
      </c>
      <c r="AQ1886" s="97">
        <v>168612479</v>
      </c>
      <c r="AR1886" s="97">
        <v>2147393</v>
      </c>
      <c r="AS1886" s="97">
        <v>90091442</v>
      </c>
      <c r="AT1886" s="97">
        <v>78521037</v>
      </c>
      <c r="AU1886" s="97">
        <v>173203651</v>
      </c>
      <c r="AV1886" s="97">
        <v>58383716</v>
      </c>
      <c r="AW1886" s="97">
        <v>113997051</v>
      </c>
      <c r="AX1886" s="97">
        <v>53403575</v>
      </c>
      <c r="AY1886" s="97" t="s">
        <v>189</v>
      </c>
      <c r="AZ1886" s="2">
        <v>25007</v>
      </c>
      <c r="BA1886" s="98">
        <v>199945701</v>
      </c>
      <c r="BB1886" s="2">
        <v>4780548</v>
      </c>
      <c r="BC1886" s="2">
        <v>195165153</v>
      </c>
      <c r="BD1886" s="2">
        <v>1756489</v>
      </c>
      <c r="BE1886" s="2">
        <v>83365939</v>
      </c>
      <c r="BF1886" s="2">
        <v>111799214</v>
      </c>
      <c r="BG1886" s="2">
        <v>199945701</v>
      </c>
      <c r="BH1886" s="2">
        <v>66952562</v>
      </c>
      <c r="BI1886" s="2">
        <v>101183106</v>
      </c>
      <c r="BJ1886" s="2">
        <v>41402240</v>
      </c>
      <c r="BK1886" s="2" t="s">
        <v>189</v>
      </c>
      <c r="BL1886" s="2">
        <v>25007</v>
      </c>
      <c r="BM1886" s="2">
        <v>171040517</v>
      </c>
      <c r="BN1886" s="2">
        <v>5164778</v>
      </c>
      <c r="BO1886" s="2">
        <v>165875739</v>
      </c>
      <c r="BP1886" s="2">
        <v>1827835</v>
      </c>
      <c r="BQ1886" s="2">
        <v>98105601</v>
      </c>
      <c r="BR1886" s="2">
        <v>67770138</v>
      </c>
      <c r="BS1886" s="2">
        <v>171040517</v>
      </c>
      <c r="BT1886" s="2">
        <v>56463011</v>
      </c>
      <c r="BU1886" s="2">
        <v>87132521</v>
      </c>
      <c r="BV1886" s="2">
        <v>35055055</v>
      </c>
      <c r="BW1886" s="2" t="s">
        <v>189</v>
      </c>
      <c r="BX1886" s="2">
        <v>25007</v>
      </c>
      <c r="BY1886" s="2">
        <v>159844977</v>
      </c>
      <c r="BZ1886" s="2">
        <v>8569337</v>
      </c>
      <c r="CA1886" s="2">
        <v>151275640</v>
      </c>
      <c r="CB1886" s="2">
        <v>2130026</v>
      </c>
      <c r="CC1886" s="2">
        <v>77044560</v>
      </c>
      <c r="CD1886" s="2">
        <v>74231080</v>
      </c>
      <c r="CE1886" s="2">
        <v>159844977</v>
      </c>
      <c r="CF1886" s="2">
        <v>61135042</v>
      </c>
      <c r="CG1886" s="2">
        <v>93068893</v>
      </c>
      <c r="CH1886" s="2">
        <v>38996895</v>
      </c>
      <c r="CI1886" s="2" t="s">
        <v>189</v>
      </c>
      <c r="CJ1886" s="2">
        <v>25007</v>
      </c>
      <c r="CK1886" s="97">
        <v>145907408</v>
      </c>
      <c r="CL1886" s="97" t="e">
        <v>#N/A</v>
      </c>
      <c r="CM1886" s="97" t="e">
        <v>#N/A</v>
      </c>
      <c r="CN1886" s="2">
        <v>1910884</v>
      </c>
      <c r="CO1886" s="100" t="e">
        <v>#N/A</v>
      </c>
      <c r="CP1886" s="97" t="e">
        <v>#N/A</v>
      </c>
      <c r="CQ1886" s="97">
        <v>145907408</v>
      </c>
      <c r="CR1886" s="97">
        <v>58752727</v>
      </c>
      <c r="CS1886" s="97">
        <v>86637902</v>
      </c>
      <c r="CT1886" s="2">
        <v>37930399</v>
      </c>
      <c r="CU1886" s="2" t="s">
        <v>189</v>
      </c>
    </row>
    <row r="1887" spans="1:99" x14ac:dyDescent="0.25">
      <c r="A1887" s="2">
        <v>24053</v>
      </c>
      <c r="B1887" s="2">
        <v>178256064</v>
      </c>
      <c r="C1887" s="2">
        <v>6951103</v>
      </c>
      <c r="D1887" s="2">
        <v>165219294</v>
      </c>
      <c r="E1887" s="2">
        <v>3915754</v>
      </c>
      <c r="F1887" s="2">
        <v>65885799</v>
      </c>
      <c r="G1887" s="2">
        <v>99333495</v>
      </c>
      <c r="H1887" s="2">
        <v>178256064</v>
      </c>
      <c r="I1887" s="2">
        <v>73038453</v>
      </c>
      <c r="J1887" s="2">
        <v>72320417</v>
      </c>
      <c r="K1887" s="2">
        <v>103374124</v>
      </c>
      <c r="L1887" s="2">
        <v>59914491</v>
      </c>
      <c r="N1887" s="2">
        <v>24053</v>
      </c>
      <c r="O1887" s="97">
        <v>159376306</v>
      </c>
      <c r="P1887" s="97">
        <v>4205975</v>
      </c>
      <c r="Q1887" s="97">
        <v>148625191</v>
      </c>
      <c r="R1887" s="97">
        <v>2538725</v>
      </c>
      <c r="S1887" s="97">
        <v>64141581</v>
      </c>
      <c r="T1887" s="97">
        <v>84483610</v>
      </c>
      <c r="U1887" s="97">
        <v>159376306</v>
      </c>
      <c r="V1887" s="97">
        <v>60595429</v>
      </c>
      <c r="W1887" s="97">
        <v>60318362</v>
      </c>
      <c r="X1887" s="97">
        <v>94891202</v>
      </c>
      <c r="Y1887" s="97">
        <v>52527497</v>
      </c>
      <c r="Z1887" s="97">
        <v>0</v>
      </c>
      <c r="AB1887" s="2">
        <v>25008</v>
      </c>
      <c r="AC1887" s="97">
        <v>211474784</v>
      </c>
      <c r="AD1887" s="97">
        <v>32090062</v>
      </c>
      <c r="AE1887" s="97">
        <v>179384722</v>
      </c>
      <c r="AF1887" s="97">
        <v>21081471</v>
      </c>
      <c r="AG1887" s="97">
        <v>108763412</v>
      </c>
      <c r="AH1887" s="97">
        <v>70621310</v>
      </c>
      <c r="AI1887" s="97">
        <v>211474784</v>
      </c>
      <c r="AJ1887" s="97">
        <v>32637771</v>
      </c>
      <c r="AK1887" s="97">
        <v>174488759</v>
      </c>
      <c r="AL1887" s="97">
        <v>80240560</v>
      </c>
      <c r="AM1887" s="97" t="s">
        <v>189</v>
      </c>
      <c r="AN1887" s="2">
        <v>25008</v>
      </c>
      <c r="AO1887" s="97">
        <v>225737511</v>
      </c>
      <c r="AP1887" s="97">
        <v>38026153</v>
      </c>
      <c r="AQ1887" s="97">
        <v>187711358</v>
      </c>
      <c r="AR1887" s="97">
        <v>23365659</v>
      </c>
      <c r="AS1887" s="97">
        <v>114761032</v>
      </c>
      <c r="AT1887" s="97">
        <v>72950326</v>
      </c>
      <c r="AU1887" s="97">
        <v>225737511</v>
      </c>
      <c r="AV1887" s="97">
        <v>28398489</v>
      </c>
      <c r="AW1887" s="97">
        <v>189223084</v>
      </c>
      <c r="AX1887" s="97">
        <v>79365828</v>
      </c>
      <c r="AY1887" s="97" t="s">
        <v>189</v>
      </c>
      <c r="AZ1887" s="2">
        <v>25008</v>
      </c>
      <c r="BA1887" s="98">
        <v>213251928</v>
      </c>
      <c r="BB1887" s="2">
        <v>32657129</v>
      </c>
      <c r="BC1887" s="2">
        <v>176282978</v>
      </c>
      <c r="BD1887" s="2">
        <v>22085462</v>
      </c>
      <c r="BE1887" s="2">
        <v>110896534</v>
      </c>
      <c r="BF1887" s="2">
        <v>65386444</v>
      </c>
      <c r="BG1887" s="2">
        <v>213251928</v>
      </c>
      <c r="BH1887" s="2">
        <v>61818386</v>
      </c>
      <c r="BI1887" s="2">
        <v>150457634</v>
      </c>
      <c r="BJ1887" s="2">
        <v>67757261</v>
      </c>
      <c r="BK1887" s="2" t="s">
        <v>189</v>
      </c>
      <c r="BL1887" s="2">
        <v>25008</v>
      </c>
      <c r="BM1887" s="2">
        <v>216793529</v>
      </c>
      <c r="BN1887" s="2">
        <v>26303162</v>
      </c>
      <c r="BO1887" s="2">
        <v>190490367</v>
      </c>
      <c r="BP1887" s="2">
        <v>20261689</v>
      </c>
      <c r="BQ1887" s="2">
        <v>104847392</v>
      </c>
      <c r="BR1887" s="2">
        <v>85642975</v>
      </c>
      <c r="BS1887" s="2">
        <v>216793529</v>
      </c>
      <c r="BT1887" s="2">
        <v>37265874</v>
      </c>
      <c r="BU1887" s="2">
        <v>149754094</v>
      </c>
      <c r="BV1887" s="2">
        <v>63788243</v>
      </c>
      <c r="BW1887" s="2" t="s">
        <v>189</v>
      </c>
      <c r="BX1887" s="2">
        <v>25008</v>
      </c>
      <c r="BY1887" s="2">
        <v>219333255</v>
      </c>
      <c r="BZ1887" s="2">
        <v>32788851</v>
      </c>
      <c r="CA1887" s="2">
        <v>186544404</v>
      </c>
      <c r="CB1887" s="2">
        <v>19128051</v>
      </c>
      <c r="CC1887" s="2">
        <v>101323814</v>
      </c>
      <c r="CD1887" s="2">
        <v>85220590</v>
      </c>
      <c r="CE1887" s="2">
        <v>219333255</v>
      </c>
      <c r="CF1887" s="2">
        <v>63430509</v>
      </c>
      <c r="CG1887" s="2">
        <v>142171200</v>
      </c>
      <c r="CH1887" s="2">
        <v>59837339</v>
      </c>
      <c r="CI1887" s="2" t="s">
        <v>189</v>
      </c>
      <c r="CJ1887" s="2">
        <v>25008</v>
      </c>
      <c r="CK1887" s="97">
        <v>182471303</v>
      </c>
      <c r="CL1887" s="97" t="e">
        <v>#N/A</v>
      </c>
      <c r="CM1887" s="97" t="e">
        <v>#N/A</v>
      </c>
      <c r="CN1887" s="2">
        <v>17187178</v>
      </c>
      <c r="CO1887" s="100" t="e">
        <v>#N/A</v>
      </c>
      <c r="CP1887" s="97" t="e">
        <v>#N/A</v>
      </c>
      <c r="CQ1887" s="97">
        <v>182471303</v>
      </c>
      <c r="CR1887" s="97">
        <v>68891452</v>
      </c>
      <c r="CS1887" s="97">
        <v>106847255</v>
      </c>
      <c r="CT1887" s="2">
        <v>53438234</v>
      </c>
      <c r="CU1887" s="2" t="s">
        <v>189</v>
      </c>
    </row>
    <row r="1888" spans="1:99" x14ac:dyDescent="0.25">
      <c r="A1888" s="2">
        <v>24054</v>
      </c>
      <c r="B1888" s="2">
        <v>321578807</v>
      </c>
      <c r="C1888" s="2">
        <v>11049673</v>
      </c>
      <c r="D1888" s="2">
        <v>299400673</v>
      </c>
      <c r="E1888" s="2">
        <v>2881295</v>
      </c>
      <c r="F1888" s="2">
        <v>99522494</v>
      </c>
      <c r="G1888" s="2">
        <v>199878179</v>
      </c>
      <c r="H1888" s="2">
        <v>321578807</v>
      </c>
      <c r="I1888" s="2">
        <v>160677296</v>
      </c>
      <c r="J1888" s="2">
        <v>159697564</v>
      </c>
      <c r="K1888" s="2">
        <v>159938537</v>
      </c>
      <c r="L1888" s="2">
        <v>76347340</v>
      </c>
      <c r="N1888" s="2">
        <v>24054</v>
      </c>
      <c r="O1888" s="97">
        <v>281468483</v>
      </c>
      <c r="P1888" s="97">
        <v>7551878</v>
      </c>
      <c r="Q1888" s="97">
        <v>273916605</v>
      </c>
      <c r="R1888" s="97">
        <v>2670730</v>
      </c>
      <c r="S1888" s="97">
        <v>92250911</v>
      </c>
      <c r="T1888" s="97">
        <v>181665694</v>
      </c>
      <c r="U1888" s="97">
        <v>281468483</v>
      </c>
      <c r="V1888" s="97">
        <v>131320559</v>
      </c>
      <c r="W1888" s="97">
        <v>128136385</v>
      </c>
      <c r="X1888" s="97">
        <v>144537539</v>
      </c>
      <c r="Y1888" s="97">
        <v>66307425</v>
      </c>
      <c r="Z1888" s="97">
        <v>0</v>
      </c>
      <c r="AB1888" s="2">
        <v>25009</v>
      </c>
      <c r="AC1888" s="97">
        <v>248208939</v>
      </c>
      <c r="AD1888" s="97">
        <v>25099504</v>
      </c>
      <c r="AE1888" s="97">
        <v>223109435</v>
      </c>
      <c r="AF1888" s="97">
        <v>17530027</v>
      </c>
      <c r="AG1888" s="97">
        <v>123766803</v>
      </c>
      <c r="AH1888" s="97">
        <v>99342632</v>
      </c>
      <c r="AI1888" s="97">
        <v>248208939</v>
      </c>
      <c r="AJ1888" s="97">
        <v>33102775</v>
      </c>
      <c r="AK1888" s="97">
        <v>192704876</v>
      </c>
      <c r="AL1888" s="97">
        <v>116151929</v>
      </c>
      <c r="AM1888" s="97" t="s">
        <v>189</v>
      </c>
      <c r="AN1888" s="2">
        <v>25009</v>
      </c>
      <c r="AO1888" s="97">
        <v>246682152</v>
      </c>
      <c r="AP1888" s="97">
        <v>26912066</v>
      </c>
      <c r="AQ1888" s="97">
        <v>219770086</v>
      </c>
      <c r="AR1888" s="97">
        <v>14520094</v>
      </c>
      <c r="AS1888" s="97">
        <v>134057770</v>
      </c>
      <c r="AT1888" s="97">
        <v>85712316</v>
      </c>
      <c r="AU1888" s="97">
        <v>246682152</v>
      </c>
      <c r="AV1888" s="97">
        <v>34941521</v>
      </c>
      <c r="AW1888" s="97">
        <v>206409995</v>
      </c>
      <c r="AX1888" s="97">
        <v>126779416</v>
      </c>
      <c r="AY1888" s="97" t="s">
        <v>189</v>
      </c>
      <c r="AZ1888" s="2">
        <v>25009</v>
      </c>
      <c r="BA1888" s="98">
        <v>237444035</v>
      </c>
      <c r="BB1888" s="2">
        <v>25775808</v>
      </c>
      <c r="BC1888" s="2">
        <v>199158468</v>
      </c>
      <c r="BD1888" s="2">
        <v>15612934</v>
      </c>
      <c r="BE1888" s="2">
        <v>123883412</v>
      </c>
      <c r="BF1888" s="2">
        <v>81656410</v>
      </c>
      <c r="BG1888" s="2">
        <v>237444035</v>
      </c>
      <c r="BH1888" s="2">
        <v>56476266</v>
      </c>
      <c r="BI1888" s="2">
        <v>180257854</v>
      </c>
      <c r="BJ1888" s="2">
        <v>113309585</v>
      </c>
      <c r="BK1888" s="2" t="s">
        <v>189</v>
      </c>
      <c r="BL1888" s="2">
        <v>25009</v>
      </c>
      <c r="BM1888" s="2">
        <v>205045538</v>
      </c>
      <c r="BN1888" s="2">
        <v>42430058</v>
      </c>
      <c r="BO1888" s="2">
        <v>162615480</v>
      </c>
      <c r="BP1888" s="2">
        <v>16280783</v>
      </c>
      <c r="BQ1888" s="2">
        <v>102684255</v>
      </c>
      <c r="BR1888" s="2">
        <v>59931225</v>
      </c>
      <c r="BS1888" s="2">
        <v>205045538</v>
      </c>
      <c r="BT1888" s="2">
        <v>31516635</v>
      </c>
      <c r="BU1888" s="2">
        <v>162671967</v>
      </c>
      <c r="BV1888" s="2">
        <v>97396611</v>
      </c>
      <c r="BW1888" s="2" t="s">
        <v>189</v>
      </c>
      <c r="BX1888" s="2">
        <v>25009</v>
      </c>
      <c r="BY1888" s="2">
        <v>192763420</v>
      </c>
      <c r="BZ1888" s="2">
        <v>18053593</v>
      </c>
      <c r="CA1888" s="2">
        <v>165767094</v>
      </c>
      <c r="CB1888" s="2">
        <v>12801729</v>
      </c>
      <c r="CC1888" s="2">
        <v>99818886</v>
      </c>
      <c r="CD1888" s="2">
        <v>65948208</v>
      </c>
      <c r="CE1888" s="2">
        <v>192763420</v>
      </c>
      <c r="CF1888" s="2">
        <v>40637111</v>
      </c>
      <c r="CG1888" s="2">
        <v>151117344</v>
      </c>
      <c r="CH1888" s="2">
        <v>94283956</v>
      </c>
      <c r="CI1888" s="2" t="s">
        <v>189</v>
      </c>
      <c r="CJ1888" s="2">
        <v>25009</v>
      </c>
      <c r="CK1888" s="97">
        <v>197606786</v>
      </c>
      <c r="CL1888" s="97" t="e">
        <v>#N/A</v>
      </c>
      <c r="CM1888" s="97" t="e">
        <v>#N/A</v>
      </c>
      <c r="CN1888" s="2">
        <v>12361400</v>
      </c>
      <c r="CO1888" s="100" t="e">
        <v>#N/A</v>
      </c>
      <c r="CP1888" s="97" t="e">
        <v>#N/A</v>
      </c>
      <c r="CQ1888" s="97">
        <v>197606786</v>
      </c>
      <c r="CR1888" s="97">
        <v>50332167</v>
      </c>
      <c r="CS1888" s="97">
        <v>145851560</v>
      </c>
      <c r="CT1888" s="2">
        <v>91362199</v>
      </c>
      <c r="CU1888" s="2" t="s">
        <v>189</v>
      </c>
    </row>
    <row r="1889" spans="1:99" x14ac:dyDescent="0.25">
      <c r="A1889" s="2">
        <v>24055</v>
      </c>
      <c r="B1889" s="2">
        <v>116255595</v>
      </c>
      <c r="C1889" s="2">
        <v>33866667</v>
      </c>
      <c r="D1889" s="2">
        <v>82388928</v>
      </c>
      <c r="E1889" s="2">
        <v>23106689</v>
      </c>
      <c r="F1889" s="2">
        <v>44382169</v>
      </c>
      <c r="G1889" s="2">
        <v>38006759</v>
      </c>
      <c r="H1889" s="2">
        <v>116255595</v>
      </c>
      <c r="I1889" s="2">
        <v>26805650</v>
      </c>
      <c r="J1889" s="2">
        <v>24820164</v>
      </c>
      <c r="K1889" s="2">
        <v>84321141</v>
      </c>
      <c r="L1889" s="2">
        <v>38856333</v>
      </c>
      <c r="N1889" s="2">
        <v>24055</v>
      </c>
      <c r="O1889" s="97">
        <v>120933187</v>
      </c>
      <c r="P1889" s="97">
        <v>23685402</v>
      </c>
      <c r="Q1889" s="97">
        <v>92607669</v>
      </c>
      <c r="R1889" s="97">
        <v>18246025</v>
      </c>
      <c r="S1889" s="97">
        <v>35759506</v>
      </c>
      <c r="T1889" s="97">
        <v>56848163</v>
      </c>
      <c r="U1889" s="97">
        <v>120933187</v>
      </c>
      <c r="V1889" s="97">
        <v>54686653</v>
      </c>
      <c r="W1889" s="97" t="e">
        <v>#N/A</v>
      </c>
      <c r="X1889" s="97">
        <v>65940225</v>
      </c>
      <c r="Y1889" s="97">
        <v>28878424</v>
      </c>
      <c r="Z1889" s="97">
        <v>0</v>
      </c>
      <c r="AB1889" s="2">
        <v>25010</v>
      </c>
      <c r="AC1889" s="97">
        <v>385760556</v>
      </c>
      <c r="AD1889" s="97">
        <v>41496691</v>
      </c>
      <c r="AE1889" s="97">
        <v>344263865</v>
      </c>
      <c r="AF1889" s="97">
        <v>25110474</v>
      </c>
      <c r="AG1889" s="97">
        <v>181782305</v>
      </c>
      <c r="AH1889" s="97">
        <v>162481560</v>
      </c>
      <c r="AI1889" s="97">
        <v>385760556</v>
      </c>
      <c r="AJ1889" s="97">
        <v>98944897</v>
      </c>
      <c r="AK1889" s="97">
        <v>286708847</v>
      </c>
      <c r="AL1889" s="97">
        <v>130895157</v>
      </c>
      <c r="AM1889" s="97" t="s">
        <v>189</v>
      </c>
      <c r="AN1889" s="2">
        <v>25010</v>
      </c>
      <c r="AO1889" s="97">
        <v>392331403</v>
      </c>
      <c r="AP1889" s="97">
        <v>52612119</v>
      </c>
      <c r="AQ1889" s="97">
        <v>339719284</v>
      </c>
      <c r="AR1889" s="97">
        <v>30540936</v>
      </c>
      <c r="AS1889" s="97">
        <v>179099494</v>
      </c>
      <c r="AT1889" s="97">
        <v>160619790</v>
      </c>
      <c r="AU1889" s="97">
        <v>392331403</v>
      </c>
      <c r="AV1889" s="97">
        <v>101590346</v>
      </c>
      <c r="AW1889" s="97">
        <v>336290195</v>
      </c>
      <c r="AX1889" s="97">
        <v>155503852</v>
      </c>
      <c r="AY1889" s="97" t="s">
        <v>189</v>
      </c>
      <c r="AZ1889" s="2">
        <v>25010</v>
      </c>
      <c r="BA1889" s="98">
        <v>362462226</v>
      </c>
      <c r="BB1889" s="2">
        <v>40423773</v>
      </c>
      <c r="BC1889" s="2">
        <v>303339843</v>
      </c>
      <c r="BD1889" s="2">
        <v>19227187</v>
      </c>
      <c r="BE1889" s="2">
        <v>177046938</v>
      </c>
      <c r="BF1889" s="2">
        <v>126292905</v>
      </c>
      <c r="BG1889" s="2">
        <v>362462226</v>
      </c>
      <c r="BH1889" s="2">
        <v>89067579</v>
      </c>
      <c r="BI1889" s="2">
        <v>272615132</v>
      </c>
      <c r="BJ1889" s="2">
        <v>140155548</v>
      </c>
      <c r="BK1889" s="2" t="s">
        <v>189</v>
      </c>
      <c r="BL1889" s="2">
        <v>25010</v>
      </c>
      <c r="BM1889" s="2">
        <v>315438879</v>
      </c>
      <c r="BN1889" s="2">
        <v>40462954</v>
      </c>
      <c r="BO1889" s="2">
        <v>274975925</v>
      </c>
      <c r="BP1889" s="2">
        <v>20179273</v>
      </c>
      <c r="BQ1889" s="2">
        <v>146854260</v>
      </c>
      <c r="BR1889" s="2">
        <v>128121665</v>
      </c>
      <c r="BS1889" s="2">
        <v>315438879</v>
      </c>
      <c r="BT1889" s="2">
        <v>74027171</v>
      </c>
      <c r="BU1889" s="2">
        <v>227330429</v>
      </c>
      <c r="BV1889" s="2">
        <v>125758670</v>
      </c>
      <c r="BW1889" s="2" t="s">
        <v>189</v>
      </c>
      <c r="BX1889" s="2">
        <v>25010</v>
      </c>
      <c r="BY1889" s="2">
        <v>309538289</v>
      </c>
      <c r="BZ1889" s="2">
        <v>30067101</v>
      </c>
      <c r="CA1889" s="2">
        <v>278785098</v>
      </c>
      <c r="CB1889" s="2">
        <v>15458357</v>
      </c>
      <c r="CC1889" s="2">
        <v>132828766</v>
      </c>
      <c r="CD1889" s="2">
        <v>145956332</v>
      </c>
      <c r="CE1889" s="2">
        <v>309538289</v>
      </c>
      <c r="CF1889" s="2">
        <v>97540728</v>
      </c>
      <c r="CG1889" s="2">
        <v>209375948</v>
      </c>
      <c r="CH1889" s="2">
        <v>116609088</v>
      </c>
      <c r="CI1889" s="2" t="s">
        <v>189</v>
      </c>
      <c r="CJ1889" s="2">
        <v>25010</v>
      </c>
      <c r="CK1889" s="97">
        <v>340349200</v>
      </c>
      <c r="CL1889" s="97" t="e">
        <v>#N/A</v>
      </c>
      <c r="CM1889" s="97" t="e">
        <v>#N/A</v>
      </c>
      <c r="CN1889" s="2">
        <v>18132089</v>
      </c>
      <c r="CO1889" s="100" t="e">
        <v>#N/A</v>
      </c>
      <c r="CP1889" s="97" t="e">
        <v>#N/A</v>
      </c>
      <c r="CQ1889" s="97">
        <v>340349200</v>
      </c>
      <c r="CR1889" s="97">
        <v>88046191</v>
      </c>
      <c r="CS1889" s="97">
        <v>220785330</v>
      </c>
      <c r="CT1889" s="2">
        <v>96647243</v>
      </c>
      <c r="CU1889" s="2" t="s">
        <v>189</v>
      </c>
    </row>
    <row r="1890" spans="1:99" x14ac:dyDescent="0.25">
      <c r="A1890" s="2">
        <v>24056</v>
      </c>
      <c r="B1890" s="2">
        <v>81048094</v>
      </c>
      <c r="C1890" s="2">
        <v>4590027</v>
      </c>
      <c r="D1890" s="2">
        <v>76458067</v>
      </c>
      <c r="E1890" s="2">
        <v>2303709</v>
      </c>
      <c r="F1890" s="2">
        <v>31604457</v>
      </c>
      <c r="G1890" s="2">
        <v>44853610</v>
      </c>
      <c r="H1890" s="2">
        <v>81048094</v>
      </c>
      <c r="I1890" s="2">
        <v>30432569</v>
      </c>
      <c r="J1890" s="2">
        <v>30003550</v>
      </c>
      <c r="K1890" s="2">
        <v>45363962</v>
      </c>
      <c r="L1890" s="2">
        <v>18901939</v>
      </c>
      <c r="N1890" s="2">
        <v>24056</v>
      </c>
      <c r="O1890" s="97">
        <v>71325046</v>
      </c>
      <c r="P1890" s="97">
        <v>5491094</v>
      </c>
      <c r="Q1890" s="97">
        <v>63023126</v>
      </c>
      <c r="R1890" s="97">
        <v>2381904</v>
      </c>
      <c r="S1890" s="97">
        <v>24927636</v>
      </c>
      <c r="T1890" s="97">
        <v>38095490</v>
      </c>
      <c r="U1890" s="97">
        <v>71325046</v>
      </c>
      <c r="V1890" s="97">
        <v>31471784</v>
      </c>
      <c r="W1890" s="97">
        <v>31338958</v>
      </c>
      <c r="X1890" s="97">
        <v>39853262</v>
      </c>
      <c r="Y1890" s="97">
        <v>17220320</v>
      </c>
      <c r="Z1890" s="97">
        <v>0</v>
      </c>
      <c r="AB1890" s="2">
        <v>25011</v>
      </c>
      <c r="AC1890" s="97">
        <v>1031840958</v>
      </c>
      <c r="AD1890" s="97">
        <v>197585313</v>
      </c>
      <c r="AE1890" s="97">
        <v>834255645</v>
      </c>
      <c r="AF1890" s="97">
        <v>126738964</v>
      </c>
      <c r="AG1890" s="97">
        <v>436051774</v>
      </c>
      <c r="AH1890" s="97">
        <v>398203871</v>
      </c>
      <c r="AI1890" s="97">
        <v>1031840958</v>
      </c>
      <c r="AJ1890" s="97">
        <v>126086762</v>
      </c>
      <c r="AK1890" s="97">
        <v>791666483</v>
      </c>
      <c r="AL1890" s="97">
        <v>458502901</v>
      </c>
      <c r="AM1890" s="97" t="s">
        <v>189</v>
      </c>
      <c r="AN1890" s="2">
        <v>25011</v>
      </c>
      <c r="AO1890" s="97">
        <v>1107413628</v>
      </c>
      <c r="AP1890" s="97">
        <v>282073000</v>
      </c>
      <c r="AQ1890" s="97">
        <v>825340628</v>
      </c>
      <c r="AR1890" s="97">
        <v>127038316</v>
      </c>
      <c r="AS1890" s="97">
        <v>493695323</v>
      </c>
      <c r="AT1890" s="97">
        <v>331645305</v>
      </c>
      <c r="AU1890" s="97">
        <v>1107413628</v>
      </c>
      <c r="AV1890" s="97">
        <v>113343782</v>
      </c>
      <c r="AW1890" s="97">
        <v>780482118</v>
      </c>
      <c r="AX1890" s="97">
        <v>437816309</v>
      </c>
      <c r="AY1890" s="97" t="s">
        <v>189</v>
      </c>
      <c r="AZ1890" s="2">
        <v>25011</v>
      </c>
      <c r="BA1890" s="98">
        <v>1063921744</v>
      </c>
      <c r="BB1890" s="2">
        <v>306021756</v>
      </c>
      <c r="BC1890" s="2">
        <v>757899988</v>
      </c>
      <c r="BD1890" s="2">
        <v>127543262</v>
      </c>
      <c r="BE1890" s="2">
        <v>431990914</v>
      </c>
      <c r="BF1890" s="2">
        <v>325909074</v>
      </c>
      <c r="BG1890" s="2">
        <v>1063921744</v>
      </c>
      <c r="BH1890" s="2">
        <v>127567331</v>
      </c>
      <c r="BI1890" s="2">
        <v>793945971</v>
      </c>
      <c r="BJ1890" s="2">
        <v>428040328</v>
      </c>
      <c r="BK1890" s="2" t="s">
        <v>189</v>
      </c>
      <c r="BL1890" s="2">
        <v>25011</v>
      </c>
      <c r="BM1890" s="2">
        <v>934446975</v>
      </c>
      <c r="BN1890" s="2">
        <v>192422590</v>
      </c>
      <c r="BO1890" s="2">
        <v>742024385</v>
      </c>
      <c r="BP1890" s="2">
        <v>130087088</v>
      </c>
      <c r="BQ1890" s="2">
        <v>343115994</v>
      </c>
      <c r="BR1890" s="2">
        <v>398908391</v>
      </c>
      <c r="BS1890" s="2">
        <v>934446975</v>
      </c>
      <c r="BT1890" s="2">
        <v>137754034</v>
      </c>
      <c r="BU1890" s="2">
        <v>715715830</v>
      </c>
      <c r="BV1890" s="2">
        <v>392243300</v>
      </c>
      <c r="BW1890" s="2" t="s">
        <v>189</v>
      </c>
      <c r="BX1890" s="2">
        <v>25011</v>
      </c>
      <c r="BY1890" s="2">
        <v>869863903</v>
      </c>
      <c r="BZ1890" s="2">
        <v>210511980</v>
      </c>
      <c r="CA1890" s="2">
        <v>659351923</v>
      </c>
      <c r="CB1890" s="2">
        <v>114279694</v>
      </c>
      <c r="CC1890" s="2">
        <v>348995140</v>
      </c>
      <c r="CD1890" s="2">
        <v>310356783</v>
      </c>
      <c r="CE1890" s="2">
        <v>869863903</v>
      </c>
      <c r="CF1890" s="2">
        <v>147583157</v>
      </c>
      <c r="CG1890" s="2">
        <v>672369934</v>
      </c>
      <c r="CH1890" s="2">
        <v>402426006</v>
      </c>
      <c r="CI1890" s="2" t="s">
        <v>189</v>
      </c>
      <c r="CJ1890" s="2">
        <v>25011</v>
      </c>
      <c r="CK1890" s="97">
        <v>953660041</v>
      </c>
      <c r="CL1890" s="97" t="e">
        <v>#N/A</v>
      </c>
      <c r="CM1890" s="97" t="e">
        <v>#N/A</v>
      </c>
      <c r="CN1890" s="2">
        <v>101939385</v>
      </c>
      <c r="CO1890" s="100" t="e">
        <v>#N/A</v>
      </c>
      <c r="CP1890" s="97" t="e">
        <v>#N/A</v>
      </c>
      <c r="CQ1890" s="97">
        <v>953660041</v>
      </c>
      <c r="CR1890" s="97">
        <v>200475352</v>
      </c>
      <c r="CS1890" s="97">
        <v>734935276</v>
      </c>
      <c r="CT1890" s="2">
        <v>422836346</v>
      </c>
      <c r="CU1890" s="2" t="s">
        <v>189</v>
      </c>
    </row>
    <row r="1891" spans="1:99" x14ac:dyDescent="0.25">
      <c r="A1891" s="2">
        <v>24057</v>
      </c>
      <c r="B1891" s="2">
        <v>166518358</v>
      </c>
      <c r="C1891" s="2">
        <v>3797632</v>
      </c>
      <c r="D1891" s="2">
        <v>159612499</v>
      </c>
      <c r="E1891" s="2">
        <v>1292796</v>
      </c>
      <c r="F1891" s="2">
        <v>53690701</v>
      </c>
      <c r="G1891" s="2">
        <v>105921798</v>
      </c>
      <c r="H1891" s="2">
        <v>166518358</v>
      </c>
      <c r="I1891" s="2">
        <v>89968866</v>
      </c>
      <c r="J1891" s="2">
        <v>89068670</v>
      </c>
      <c r="K1891" s="2">
        <v>75106372</v>
      </c>
      <c r="L1891" s="2">
        <v>29712628</v>
      </c>
      <c r="N1891" s="2">
        <v>24057</v>
      </c>
      <c r="O1891" s="97">
        <v>166689785</v>
      </c>
      <c r="P1891" s="97">
        <v>3914237</v>
      </c>
      <c r="Q1891" s="97">
        <v>145173691</v>
      </c>
      <c r="R1891" s="97">
        <v>1278331</v>
      </c>
      <c r="S1891" s="97">
        <v>48507133</v>
      </c>
      <c r="T1891" s="97">
        <v>96666558</v>
      </c>
      <c r="U1891" s="97">
        <v>166689785</v>
      </c>
      <c r="V1891" s="97">
        <v>82325604</v>
      </c>
      <c r="W1891" s="97">
        <v>81283899</v>
      </c>
      <c r="X1891" s="97">
        <v>71000225</v>
      </c>
      <c r="Y1891" s="97">
        <v>28491278</v>
      </c>
      <c r="Z1891" s="97">
        <v>0</v>
      </c>
      <c r="AB1891" s="2">
        <v>25012</v>
      </c>
      <c r="AC1891" s="97">
        <v>2209814505</v>
      </c>
      <c r="AD1891" s="97">
        <v>849248656</v>
      </c>
      <c r="AE1891" s="97">
        <v>1360565849</v>
      </c>
      <c r="AF1891" s="97">
        <v>689858596</v>
      </c>
      <c r="AG1891" s="97">
        <v>895997476</v>
      </c>
      <c r="AH1891" s="97">
        <v>464568373</v>
      </c>
      <c r="AI1891" s="97">
        <v>2209814505</v>
      </c>
      <c r="AJ1891" s="97">
        <v>196103471</v>
      </c>
      <c r="AK1891" s="97">
        <v>1959134505</v>
      </c>
      <c r="AL1891" s="97">
        <v>825913733</v>
      </c>
      <c r="AM1891" s="97" t="s">
        <v>189</v>
      </c>
      <c r="AN1891" s="2">
        <v>25012</v>
      </c>
      <c r="AO1891" s="97">
        <v>2203470024</v>
      </c>
      <c r="AP1891" s="97">
        <v>881374139</v>
      </c>
      <c r="AQ1891" s="97">
        <v>1322095885</v>
      </c>
      <c r="AR1891" s="97">
        <v>679580855</v>
      </c>
      <c r="AS1891" s="97">
        <v>891455405</v>
      </c>
      <c r="AT1891" s="97">
        <v>430640480</v>
      </c>
      <c r="AU1891" s="97">
        <v>2203470024</v>
      </c>
      <c r="AV1891" s="97">
        <v>249893294</v>
      </c>
      <c r="AW1891" s="97">
        <v>1900202883</v>
      </c>
      <c r="AX1891" s="97">
        <v>771402676</v>
      </c>
      <c r="AY1891" s="97" t="s">
        <v>189</v>
      </c>
      <c r="AZ1891" s="2">
        <v>25012</v>
      </c>
      <c r="BA1891" s="98">
        <v>2547050808</v>
      </c>
      <c r="BB1891" s="2">
        <v>805843406</v>
      </c>
      <c r="BC1891" s="2">
        <v>1607236302</v>
      </c>
      <c r="BD1891" s="2">
        <v>627359757</v>
      </c>
      <c r="BE1891" s="2">
        <v>815664185</v>
      </c>
      <c r="BF1891" s="2">
        <v>751572117</v>
      </c>
      <c r="BG1891" s="2">
        <v>2547050808</v>
      </c>
      <c r="BH1891" s="2">
        <v>563968428</v>
      </c>
      <c r="BI1891" s="2">
        <v>1941889658</v>
      </c>
      <c r="BJ1891" s="2">
        <v>872163191</v>
      </c>
      <c r="BK1891" s="2" t="s">
        <v>189</v>
      </c>
      <c r="BL1891" s="2">
        <v>25012</v>
      </c>
      <c r="BM1891" s="2">
        <v>2220776374</v>
      </c>
      <c r="BN1891" s="2">
        <v>707251790</v>
      </c>
      <c r="BO1891" s="2">
        <v>1513524584</v>
      </c>
      <c r="BP1891" s="2">
        <v>591242631</v>
      </c>
      <c r="BQ1891" s="2">
        <v>692789968</v>
      </c>
      <c r="BR1891" s="2">
        <v>820734616</v>
      </c>
      <c r="BS1891" s="2">
        <v>2220776374</v>
      </c>
      <c r="BT1891" s="2">
        <v>421039687</v>
      </c>
      <c r="BU1891" s="2">
        <v>1681696002</v>
      </c>
      <c r="BV1891" s="2">
        <v>753565182</v>
      </c>
      <c r="BW1891" s="2" t="s">
        <v>189</v>
      </c>
      <c r="BX1891" s="2">
        <v>25012</v>
      </c>
      <c r="BY1891" s="2">
        <v>1882475939</v>
      </c>
      <c r="BZ1891" s="2">
        <v>727827419</v>
      </c>
      <c r="CA1891" s="2">
        <v>1154648520</v>
      </c>
      <c r="CB1891" s="2">
        <v>578829584</v>
      </c>
      <c r="CC1891" s="2">
        <v>660854525</v>
      </c>
      <c r="CD1891" s="2">
        <v>493793995</v>
      </c>
      <c r="CE1891" s="2">
        <v>1882475939</v>
      </c>
      <c r="CF1891" s="2">
        <v>274345123</v>
      </c>
      <c r="CG1891" s="2">
        <v>1492766135</v>
      </c>
      <c r="CH1891" s="2">
        <v>681505707</v>
      </c>
      <c r="CI1891" s="2" t="s">
        <v>189</v>
      </c>
      <c r="CJ1891" s="2">
        <v>25012</v>
      </c>
      <c r="CK1891" s="97">
        <v>1863264892</v>
      </c>
      <c r="CL1891" s="97" t="e">
        <v>#N/A</v>
      </c>
      <c r="CM1891" s="97" t="e">
        <v>#N/A</v>
      </c>
      <c r="CN1891" s="2">
        <v>528659406</v>
      </c>
      <c r="CO1891" s="100" t="e">
        <v>#N/A</v>
      </c>
      <c r="CP1891" s="97" t="e">
        <v>#N/A</v>
      </c>
      <c r="CQ1891" s="97">
        <v>1863264892</v>
      </c>
      <c r="CR1891" s="97">
        <v>268151435</v>
      </c>
      <c r="CS1891" s="97">
        <v>1427344651</v>
      </c>
      <c r="CT1891" s="2">
        <v>632724731</v>
      </c>
      <c r="CU1891" s="2" t="s">
        <v>189</v>
      </c>
    </row>
    <row r="1892" spans="1:99" x14ac:dyDescent="0.25">
      <c r="A1892" s="2">
        <v>24058</v>
      </c>
      <c r="B1892" s="2">
        <v>82878122</v>
      </c>
      <c r="C1892" s="2">
        <v>7039600</v>
      </c>
      <c r="D1892" s="2">
        <v>71804675</v>
      </c>
      <c r="E1892" s="2">
        <v>3285511</v>
      </c>
      <c r="F1892" s="2">
        <v>36027526</v>
      </c>
      <c r="G1892" s="2">
        <v>35777149</v>
      </c>
      <c r="H1892" s="2">
        <v>82878122</v>
      </c>
      <c r="I1892" s="2">
        <v>22778490</v>
      </c>
      <c r="J1892" s="2">
        <v>20832968</v>
      </c>
      <c r="K1892" s="2">
        <v>60048741</v>
      </c>
      <c r="L1892" s="2">
        <v>38762879</v>
      </c>
      <c r="N1892" s="2">
        <v>24058</v>
      </c>
      <c r="O1892" s="97">
        <v>75472387</v>
      </c>
      <c r="P1892" s="97">
        <v>6937426</v>
      </c>
      <c r="Q1892" s="97">
        <v>64399135</v>
      </c>
      <c r="R1892" s="97">
        <v>3377278</v>
      </c>
      <c r="S1892" s="97">
        <v>32512789</v>
      </c>
      <c r="T1892" s="97">
        <v>31886346</v>
      </c>
      <c r="U1892" s="97">
        <v>75472387</v>
      </c>
      <c r="V1892" s="97">
        <v>19089210</v>
      </c>
      <c r="W1892" s="97">
        <v>18501210</v>
      </c>
      <c r="X1892" s="97">
        <v>54144393</v>
      </c>
      <c r="Y1892" s="97">
        <v>37993478</v>
      </c>
      <c r="Z1892" s="97">
        <v>0</v>
      </c>
      <c r="AB1892" s="2">
        <v>25013</v>
      </c>
      <c r="AC1892" s="97">
        <v>220450077</v>
      </c>
      <c r="AD1892" s="97">
        <v>30555732</v>
      </c>
      <c r="AE1892" s="97">
        <v>179386248</v>
      </c>
      <c r="AF1892" s="97">
        <v>13553531</v>
      </c>
      <c r="AG1892" s="97">
        <v>103242015</v>
      </c>
      <c r="AH1892" s="97">
        <v>76144233</v>
      </c>
      <c r="AI1892" s="97">
        <v>220450077</v>
      </c>
      <c r="AJ1892" s="97">
        <v>73129892</v>
      </c>
      <c r="AK1892" s="97">
        <v>146936209</v>
      </c>
      <c r="AL1892" s="97">
        <v>71297071</v>
      </c>
      <c r="AM1892" s="97" t="s">
        <v>189</v>
      </c>
      <c r="AN1892" s="2">
        <v>25013</v>
      </c>
      <c r="AO1892" s="97">
        <v>266909827</v>
      </c>
      <c r="AP1892" s="97">
        <v>30434382</v>
      </c>
      <c r="AQ1892" s="97">
        <v>236475445</v>
      </c>
      <c r="AR1892" s="97">
        <v>4919643</v>
      </c>
      <c r="AS1892" s="97">
        <v>156433091</v>
      </c>
      <c r="AT1892" s="97">
        <v>80042354</v>
      </c>
      <c r="AU1892" s="97">
        <v>266909827</v>
      </c>
      <c r="AV1892" s="97">
        <v>69636072</v>
      </c>
      <c r="AW1892" s="97">
        <v>153671787</v>
      </c>
      <c r="AX1892" s="97">
        <v>69227213</v>
      </c>
      <c r="AY1892" s="97" t="s">
        <v>189</v>
      </c>
      <c r="AZ1892" s="2">
        <v>25013</v>
      </c>
      <c r="BA1892" s="98">
        <v>202645963</v>
      </c>
      <c r="BB1892" s="2">
        <v>17082149</v>
      </c>
      <c r="BC1892" s="2">
        <v>164582930</v>
      </c>
      <c r="BD1892" s="2">
        <v>4148762</v>
      </c>
      <c r="BE1892" s="2">
        <v>97704509</v>
      </c>
      <c r="BF1892" s="2">
        <v>66878421</v>
      </c>
      <c r="BG1892" s="2">
        <v>202645963</v>
      </c>
      <c r="BH1892" s="2">
        <v>65449248</v>
      </c>
      <c r="BI1892" s="2">
        <v>136907744</v>
      </c>
      <c r="BJ1892" s="2">
        <v>60647463</v>
      </c>
      <c r="BK1892" s="2" t="s">
        <v>189</v>
      </c>
      <c r="BL1892" s="2">
        <v>25013</v>
      </c>
      <c r="BM1892" s="2">
        <v>194429224</v>
      </c>
      <c r="BN1892" s="2">
        <v>30429733</v>
      </c>
      <c r="BO1892" s="2">
        <v>163999491</v>
      </c>
      <c r="BP1892" s="2">
        <v>2940415</v>
      </c>
      <c r="BQ1892" s="2">
        <v>99715174</v>
      </c>
      <c r="BR1892" s="2">
        <v>64284317</v>
      </c>
      <c r="BS1892" s="2">
        <v>194429224</v>
      </c>
      <c r="BT1892" s="2">
        <v>56730613</v>
      </c>
      <c r="BU1892" s="2">
        <v>118651445</v>
      </c>
      <c r="BV1892" s="2">
        <v>55774734</v>
      </c>
      <c r="BW1892" s="2" t="s">
        <v>189</v>
      </c>
      <c r="BX1892" s="2">
        <v>25013</v>
      </c>
      <c r="BY1892" s="2">
        <v>180167432</v>
      </c>
      <c r="BZ1892" s="2">
        <v>26628263</v>
      </c>
      <c r="CA1892" s="2">
        <v>150843678</v>
      </c>
      <c r="CB1892" s="2">
        <v>13831214</v>
      </c>
      <c r="CC1892" s="2">
        <v>77528598</v>
      </c>
      <c r="CD1892" s="2">
        <v>73315080</v>
      </c>
      <c r="CE1892" s="2">
        <v>180167432</v>
      </c>
      <c r="CF1892" s="2">
        <v>56608691</v>
      </c>
      <c r="CG1892" s="2">
        <v>123558741</v>
      </c>
      <c r="CH1892" s="2">
        <v>55632680</v>
      </c>
      <c r="CI1892" s="2" t="s">
        <v>189</v>
      </c>
      <c r="CJ1892" s="2">
        <v>25013</v>
      </c>
      <c r="CK1892" s="97">
        <v>156159853</v>
      </c>
      <c r="CL1892" s="97" t="e">
        <v>#N/A</v>
      </c>
      <c r="CM1892" s="97" t="e">
        <v>#N/A</v>
      </c>
      <c r="CN1892" s="2">
        <v>9866449</v>
      </c>
      <c r="CO1892" s="100" t="e">
        <v>#N/A</v>
      </c>
      <c r="CP1892" s="97" t="e">
        <v>#N/A</v>
      </c>
      <c r="CQ1892" s="97">
        <v>156159853</v>
      </c>
      <c r="CR1892" s="97">
        <v>43204271</v>
      </c>
      <c r="CS1892" s="97">
        <v>112944239</v>
      </c>
      <c r="CT1892" s="2">
        <v>52351084</v>
      </c>
      <c r="CU1892" s="2" t="s">
        <v>189</v>
      </c>
    </row>
    <row r="1893" spans="1:99" x14ac:dyDescent="0.25">
      <c r="A1893" s="2">
        <v>25001</v>
      </c>
      <c r="B1893" s="2">
        <v>1979593952</v>
      </c>
      <c r="C1893" s="2">
        <v>579318881</v>
      </c>
      <c r="D1893" s="2">
        <v>1370368058</v>
      </c>
      <c r="E1893" s="2">
        <v>441039855</v>
      </c>
      <c r="F1893" s="2">
        <v>867627339</v>
      </c>
      <c r="G1893" s="2">
        <v>502740719</v>
      </c>
      <c r="H1893" s="2">
        <v>1979593952</v>
      </c>
      <c r="I1893" s="2">
        <v>203346301</v>
      </c>
      <c r="J1893" s="2">
        <v>191233798</v>
      </c>
      <c r="K1893" s="2">
        <v>1765715832</v>
      </c>
      <c r="L1893" s="2">
        <v>576464900</v>
      </c>
      <c r="N1893" s="2">
        <v>25001</v>
      </c>
      <c r="O1893" s="97">
        <v>1741981380</v>
      </c>
      <c r="P1893" s="97">
        <v>500061958</v>
      </c>
      <c r="Q1893" s="97">
        <v>1241919422</v>
      </c>
      <c r="R1893" s="97">
        <v>390035563</v>
      </c>
      <c r="S1893" s="97">
        <v>822381058</v>
      </c>
      <c r="T1893" s="97">
        <v>419538364</v>
      </c>
      <c r="U1893" s="97">
        <v>1741981380</v>
      </c>
      <c r="V1893" s="97">
        <v>118683159</v>
      </c>
      <c r="W1893" s="97">
        <v>84453829</v>
      </c>
      <c r="X1893" s="97">
        <v>1511612404</v>
      </c>
      <c r="Y1893" s="97">
        <v>519404694</v>
      </c>
      <c r="Z1893" s="97">
        <v>0</v>
      </c>
      <c r="AB1893" s="2">
        <v>25014</v>
      </c>
      <c r="AC1893" s="97">
        <v>281297880</v>
      </c>
      <c r="AD1893" s="97">
        <v>16373190</v>
      </c>
      <c r="AE1893" s="97">
        <v>264924690</v>
      </c>
      <c r="AF1893" s="97">
        <v>11198534</v>
      </c>
      <c r="AG1893" s="97">
        <v>149625744</v>
      </c>
      <c r="AH1893" s="97">
        <v>115298946</v>
      </c>
      <c r="AI1893" s="97" t="e">
        <v>#N/A</v>
      </c>
      <c r="AJ1893" s="97" t="e">
        <v>#N/A</v>
      </c>
      <c r="AK1893" s="97" t="e">
        <v>#N/A</v>
      </c>
      <c r="AL1893" s="97" t="e">
        <v>#N/A</v>
      </c>
      <c r="AM1893" s="97" t="e">
        <v>#N/A</v>
      </c>
      <c r="AN1893" s="2">
        <v>25014</v>
      </c>
      <c r="AO1893" s="97">
        <v>260085060</v>
      </c>
      <c r="AP1893" s="97">
        <v>33280354</v>
      </c>
      <c r="AQ1893" s="97">
        <v>219255953</v>
      </c>
      <c r="AR1893" s="97">
        <v>12070751</v>
      </c>
      <c r="AS1893" s="97">
        <v>132116279</v>
      </c>
      <c r="AT1893" s="97">
        <v>87139674</v>
      </c>
      <c r="AU1893" s="97" t="e">
        <v>#N/A</v>
      </c>
      <c r="AV1893" s="97" t="e">
        <v>#N/A</v>
      </c>
      <c r="AW1893" s="97">
        <v>209653260</v>
      </c>
      <c r="AX1893" s="97" t="e">
        <v>#N/A</v>
      </c>
      <c r="AY1893" s="97" t="e">
        <v>#N/A</v>
      </c>
      <c r="AZ1893" s="2">
        <v>25014</v>
      </c>
      <c r="BA1893" s="98">
        <v>256248629</v>
      </c>
      <c r="BB1893" s="2">
        <v>22188498</v>
      </c>
      <c r="BC1893" s="2">
        <v>207933619</v>
      </c>
      <c r="BD1893" s="2">
        <v>9472782</v>
      </c>
      <c r="BE1893" s="2">
        <v>136883281</v>
      </c>
      <c r="BF1893" s="2">
        <v>71050338</v>
      </c>
      <c r="BG1893" s="2" t="e">
        <v>#N/A</v>
      </c>
      <c r="BH1893" s="2" t="e">
        <v>#N/A</v>
      </c>
      <c r="BI1893" s="2" t="e">
        <v>#N/A</v>
      </c>
      <c r="BJ1893" s="2" t="e">
        <v>#N/A</v>
      </c>
      <c r="BK1893" s="2" t="e">
        <v>#N/A</v>
      </c>
      <c r="BL1893" s="2">
        <v>25014</v>
      </c>
      <c r="BM1893" s="2">
        <v>242399444</v>
      </c>
      <c r="BN1893" s="2">
        <v>22962847</v>
      </c>
      <c r="BO1893" s="2">
        <v>217095374</v>
      </c>
      <c r="BP1893" s="2">
        <v>10213576</v>
      </c>
      <c r="BQ1893" s="2">
        <v>123469889</v>
      </c>
      <c r="BR1893" s="2">
        <v>93625485</v>
      </c>
      <c r="BS1893" s="2" t="e">
        <v>#N/A</v>
      </c>
      <c r="BT1893" s="2" t="e">
        <v>#N/A</v>
      </c>
      <c r="BU1893" s="2" t="e">
        <v>#N/A</v>
      </c>
      <c r="BV1893" s="2" t="e">
        <v>#N/A</v>
      </c>
      <c r="BW1893" s="2" t="e">
        <v>#N/A</v>
      </c>
      <c r="BX1893" s="2">
        <v>25014</v>
      </c>
      <c r="BY1893" s="2">
        <v>219732023</v>
      </c>
      <c r="BZ1893" s="2">
        <v>26962379</v>
      </c>
      <c r="CA1893" s="2">
        <v>192502667</v>
      </c>
      <c r="CB1893" s="2">
        <v>11078533</v>
      </c>
      <c r="CC1893" s="2">
        <v>118713465</v>
      </c>
      <c r="CD1893" s="2">
        <v>73789202</v>
      </c>
      <c r="CE1893" s="2" t="e">
        <v>#N/A</v>
      </c>
      <c r="CF1893" s="2" t="e">
        <v>#N/A</v>
      </c>
      <c r="CG1893" s="2" t="e">
        <v>#N/A</v>
      </c>
      <c r="CH1893" s="2" t="e">
        <v>#N/A</v>
      </c>
      <c r="CI1893" s="2" t="e">
        <v>#N/A</v>
      </c>
      <c r="CJ1893" s="2">
        <v>25014</v>
      </c>
      <c r="CK1893" s="97" t="e">
        <v>#N/A</v>
      </c>
      <c r="CL1893" s="97" t="e">
        <v>#N/A</v>
      </c>
      <c r="CM1893" s="97" t="e">
        <v>#N/A</v>
      </c>
      <c r="CN1893" s="2" t="e">
        <v>#N/A</v>
      </c>
      <c r="CO1893" s="100" t="e">
        <v>#N/A</v>
      </c>
      <c r="CP1893" s="97" t="e">
        <v>#N/A</v>
      </c>
      <c r="CQ1893" s="97" t="e">
        <v>#N/A</v>
      </c>
      <c r="CR1893" s="97" t="e">
        <v>#N/A</v>
      </c>
      <c r="CS1893" s="97" t="e">
        <v>#N/A</v>
      </c>
      <c r="CT1893" s="2" t="e">
        <v>#N/A</v>
      </c>
      <c r="CU1893" s="2" t="e">
        <v>#N/A</v>
      </c>
    </row>
    <row r="1894" spans="1:99" x14ac:dyDescent="0.25">
      <c r="A1894" s="2">
        <v>25002</v>
      </c>
      <c r="B1894" s="2">
        <v>249190057</v>
      </c>
      <c r="C1894" s="2">
        <v>50743232</v>
      </c>
      <c r="D1894" s="2">
        <v>198446825</v>
      </c>
      <c r="E1894" s="2">
        <v>43604368</v>
      </c>
      <c r="F1894" s="2">
        <v>125211471</v>
      </c>
      <c r="G1894" s="2">
        <v>73235354</v>
      </c>
      <c r="H1894" s="2">
        <v>249190057</v>
      </c>
      <c r="I1894" s="2">
        <v>60151568</v>
      </c>
      <c r="J1894" s="2">
        <v>54077703</v>
      </c>
      <c r="K1894" s="2">
        <v>170621319</v>
      </c>
      <c r="L1894" s="2">
        <v>106796261</v>
      </c>
      <c r="N1894" s="2">
        <v>25002</v>
      </c>
      <c r="O1894" s="97">
        <v>220428577</v>
      </c>
      <c r="P1894" s="97">
        <v>46062701</v>
      </c>
      <c r="Q1894" s="97">
        <v>174365876</v>
      </c>
      <c r="R1894" s="97">
        <v>41222614</v>
      </c>
      <c r="S1894" s="97">
        <v>109553098</v>
      </c>
      <c r="T1894" s="97">
        <v>64812778</v>
      </c>
      <c r="U1894" s="97">
        <v>220428577</v>
      </c>
      <c r="V1894" s="97">
        <v>53168820</v>
      </c>
      <c r="W1894" s="97">
        <v>50723919</v>
      </c>
      <c r="X1894" s="97">
        <v>163215541</v>
      </c>
      <c r="Y1894" s="97">
        <v>103252530</v>
      </c>
      <c r="Z1894" s="97">
        <v>0</v>
      </c>
      <c r="AB1894" s="2">
        <v>25015</v>
      </c>
      <c r="AC1894" s="97">
        <v>332276080</v>
      </c>
      <c r="AD1894" s="97">
        <v>67294815</v>
      </c>
      <c r="AE1894" s="97">
        <v>264981265</v>
      </c>
      <c r="AF1894" s="97">
        <v>44927139</v>
      </c>
      <c r="AG1894" s="97">
        <v>153831590</v>
      </c>
      <c r="AH1894" s="97">
        <v>111149675</v>
      </c>
      <c r="AI1894" s="97">
        <v>332276080</v>
      </c>
      <c r="AJ1894" s="97">
        <v>26284418</v>
      </c>
      <c r="AK1894" s="97">
        <v>294134291</v>
      </c>
      <c r="AL1894" s="97">
        <v>124280436</v>
      </c>
      <c r="AM1894" s="97" t="s">
        <v>189</v>
      </c>
      <c r="AN1894" s="2">
        <v>25015</v>
      </c>
      <c r="AO1894" s="97">
        <v>340000940</v>
      </c>
      <c r="AP1894" s="97">
        <v>68528933</v>
      </c>
      <c r="AQ1894" s="97">
        <v>271472007</v>
      </c>
      <c r="AR1894" s="97">
        <v>44954716</v>
      </c>
      <c r="AS1894" s="97">
        <v>163541836</v>
      </c>
      <c r="AT1894" s="97">
        <v>107930171</v>
      </c>
      <c r="AU1894" s="97">
        <v>340000940</v>
      </c>
      <c r="AV1894" s="97">
        <v>33544987</v>
      </c>
      <c r="AW1894" s="97">
        <v>298045324</v>
      </c>
      <c r="AX1894" s="97">
        <v>125557904</v>
      </c>
      <c r="AY1894" s="97" t="s">
        <v>189</v>
      </c>
      <c r="AZ1894" s="2">
        <v>25015</v>
      </c>
      <c r="BA1894" s="98">
        <v>332544113</v>
      </c>
      <c r="BB1894" s="2">
        <v>71435477</v>
      </c>
      <c r="BC1894" s="2">
        <v>241241801</v>
      </c>
      <c r="BD1894" s="2">
        <v>40620949</v>
      </c>
      <c r="BE1894" s="2">
        <v>145946672</v>
      </c>
      <c r="BF1894" s="2">
        <v>95295129</v>
      </c>
      <c r="BG1894" s="2">
        <v>332544113</v>
      </c>
      <c r="BH1894" s="2">
        <v>77791718</v>
      </c>
      <c r="BI1894" s="2">
        <v>250069263</v>
      </c>
      <c r="BJ1894" s="2">
        <v>116530397</v>
      </c>
      <c r="BK1894" s="2" t="s">
        <v>189</v>
      </c>
      <c r="BL1894" s="2">
        <v>25015</v>
      </c>
      <c r="BM1894" s="2">
        <v>332913479</v>
      </c>
      <c r="BN1894" s="2">
        <v>64037648</v>
      </c>
      <c r="BO1894" s="2">
        <v>268875831</v>
      </c>
      <c r="BP1894" s="2">
        <v>41660862</v>
      </c>
      <c r="BQ1894" s="2">
        <v>129888199</v>
      </c>
      <c r="BR1894" s="2">
        <v>138987632</v>
      </c>
      <c r="BS1894" s="2">
        <v>332913479</v>
      </c>
      <c r="BT1894" s="2">
        <v>55365824</v>
      </c>
      <c r="BU1894" s="2">
        <v>253066476</v>
      </c>
      <c r="BV1894" s="2">
        <v>113550859</v>
      </c>
      <c r="BW1894" s="2" t="s">
        <v>189</v>
      </c>
      <c r="BX1894" s="2">
        <v>25015</v>
      </c>
      <c r="BY1894" s="2">
        <v>376250796</v>
      </c>
      <c r="BZ1894" s="2">
        <v>59463449</v>
      </c>
      <c r="CA1894" s="2">
        <v>289861321</v>
      </c>
      <c r="CB1894" s="2">
        <v>41650483</v>
      </c>
      <c r="CC1894" s="2">
        <v>124291458</v>
      </c>
      <c r="CD1894" s="2">
        <v>165569863</v>
      </c>
      <c r="CE1894" s="2">
        <v>376250796</v>
      </c>
      <c r="CF1894" s="2">
        <v>147416053</v>
      </c>
      <c r="CG1894" s="2">
        <v>225375873</v>
      </c>
      <c r="CH1894" s="2">
        <v>112846982</v>
      </c>
      <c r="CI1894" s="2" t="s">
        <v>189</v>
      </c>
      <c r="CJ1894" s="2">
        <v>25015</v>
      </c>
      <c r="CK1894" s="97">
        <v>305763374</v>
      </c>
      <c r="CL1894" s="97" t="e">
        <v>#N/A</v>
      </c>
      <c r="CM1894" s="97" t="e">
        <v>#N/A</v>
      </c>
      <c r="CN1894" s="2">
        <v>36098061</v>
      </c>
      <c r="CO1894" s="100" t="e">
        <v>#N/A</v>
      </c>
      <c r="CP1894" s="97" t="e">
        <v>#N/A</v>
      </c>
      <c r="CQ1894" s="97">
        <v>305763374</v>
      </c>
      <c r="CR1894" s="97">
        <v>83594848</v>
      </c>
      <c r="CS1894" s="97">
        <v>204347053</v>
      </c>
      <c r="CT1894" s="2">
        <v>107709829</v>
      </c>
      <c r="CU1894" s="2" t="s">
        <v>189</v>
      </c>
    </row>
    <row r="1895" spans="1:99" x14ac:dyDescent="0.25">
      <c r="A1895" s="2">
        <v>25003</v>
      </c>
      <c r="B1895" s="2">
        <v>207256670</v>
      </c>
      <c r="C1895" s="2">
        <v>7061040</v>
      </c>
      <c r="D1895" s="2">
        <v>200195630</v>
      </c>
      <c r="E1895" s="2">
        <v>2804719</v>
      </c>
      <c r="F1895" s="2">
        <v>103432471</v>
      </c>
      <c r="G1895" s="2">
        <v>96763159</v>
      </c>
      <c r="H1895" s="2">
        <v>207256670</v>
      </c>
      <c r="I1895" s="2">
        <v>63552903</v>
      </c>
      <c r="J1895" s="2">
        <v>36702183</v>
      </c>
      <c r="K1895" s="2">
        <v>101886375</v>
      </c>
      <c r="L1895" s="2">
        <v>45093232</v>
      </c>
      <c r="N1895" s="2">
        <v>25003</v>
      </c>
      <c r="O1895" s="97">
        <v>177685691</v>
      </c>
      <c r="P1895" s="97">
        <v>11761456</v>
      </c>
      <c r="Q1895" s="97">
        <v>165924235</v>
      </c>
      <c r="R1895" s="97">
        <v>1808223</v>
      </c>
      <c r="S1895" s="97">
        <v>86082257</v>
      </c>
      <c r="T1895" s="97">
        <v>79841978</v>
      </c>
      <c r="U1895" s="97">
        <v>177685691</v>
      </c>
      <c r="V1895" s="97">
        <v>82977800</v>
      </c>
      <c r="W1895" s="97">
        <v>79594653</v>
      </c>
      <c r="X1895" s="97">
        <v>94195447</v>
      </c>
      <c r="Y1895" s="97">
        <v>46848286</v>
      </c>
      <c r="Z1895" s="97">
        <v>0</v>
      </c>
      <c r="AB1895" s="2">
        <v>25016</v>
      </c>
      <c r="AC1895" s="97">
        <v>142110625</v>
      </c>
      <c r="AD1895" s="97">
        <v>5006488</v>
      </c>
      <c r="AE1895" s="97">
        <v>136411251</v>
      </c>
      <c r="AF1895" s="97">
        <v>3669045</v>
      </c>
      <c r="AG1895" s="97">
        <v>72681650</v>
      </c>
      <c r="AH1895" s="97">
        <v>63729601</v>
      </c>
      <c r="AI1895" s="97">
        <v>142110625</v>
      </c>
      <c r="AJ1895" s="97">
        <v>45504309</v>
      </c>
      <c r="AK1895" s="97">
        <v>96606316</v>
      </c>
      <c r="AL1895" s="97">
        <v>44848427</v>
      </c>
      <c r="AM1895" s="97" t="s">
        <v>189</v>
      </c>
      <c r="AN1895" s="2">
        <v>25016</v>
      </c>
      <c r="AO1895" s="97">
        <v>145327212</v>
      </c>
      <c r="AP1895" s="97">
        <v>10872282</v>
      </c>
      <c r="AQ1895" s="97">
        <v>131700285</v>
      </c>
      <c r="AR1895" s="97">
        <v>3906436</v>
      </c>
      <c r="AS1895" s="97">
        <v>84586337</v>
      </c>
      <c r="AT1895" s="97">
        <v>47113948</v>
      </c>
      <c r="AU1895" s="97">
        <v>145327212</v>
      </c>
      <c r="AV1895" s="97">
        <v>51762771</v>
      </c>
      <c r="AW1895" s="97">
        <v>110847725</v>
      </c>
      <c r="AX1895" s="97">
        <v>47340322</v>
      </c>
      <c r="AY1895" s="97" t="s">
        <v>189</v>
      </c>
      <c r="AZ1895" s="2">
        <v>25016</v>
      </c>
      <c r="BA1895" s="98">
        <v>168410466</v>
      </c>
      <c r="BB1895" s="2">
        <v>5651629</v>
      </c>
      <c r="BC1895" s="2">
        <v>162758837</v>
      </c>
      <c r="BD1895" s="2">
        <v>3383942</v>
      </c>
      <c r="BE1895" s="2">
        <v>68458176</v>
      </c>
      <c r="BF1895" s="2">
        <v>94300661</v>
      </c>
      <c r="BG1895" s="2">
        <v>168410466</v>
      </c>
      <c r="BH1895" s="2">
        <v>83700106</v>
      </c>
      <c r="BI1895" s="2">
        <v>83938509</v>
      </c>
      <c r="BJ1895" s="2">
        <v>42756022</v>
      </c>
      <c r="BK1895" s="2" t="s">
        <v>189</v>
      </c>
      <c r="BL1895" s="2">
        <v>25016</v>
      </c>
      <c r="BM1895" s="2">
        <v>127904704</v>
      </c>
      <c r="BN1895" s="2">
        <v>5296497</v>
      </c>
      <c r="BO1895" s="2">
        <v>122608207</v>
      </c>
      <c r="BP1895" s="2">
        <v>3475716</v>
      </c>
      <c r="BQ1895" s="2">
        <v>61027874</v>
      </c>
      <c r="BR1895" s="2">
        <v>61580333</v>
      </c>
      <c r="BS1895" s="2">
        <v>127904704</v>
      </c>
      <c r="BT1895" s="2">
        <v>54490807</v>
      </c>
      <c r="BU1895" s="2">
        <v>69992675</v>
      </c>
      <c r="BV1895" s="2">
        <v>38741052</v>
      </c>
      <c r="BW1895" s="2" t="s">
        <v>189</v>
      </c>
      <c r="BX1895" s="2">
        <v>25016</v>
      </c>
      <c r="BY1895" s="2">
        <v>109759884</v>
      </c>
      <c r="BZ1895" s="2">
        <v>7098734</v>
      </c>
      <c r="CA1895" s="2">
        <v>102661150</v>
      </c>
      <c r="CB1895" s="2">
        <v>5779843</v>
      </c>
      <c r="CC1895" s="2">
        <v>51951827</v>
      </c>
      <c r="CD1895" s="2">
        <v>50709323</v>
      </c>
      <c r="CE1895" s="2">
        <v>109759884</v>
      </c>
      <c r="CF1895" s="2">
        <v>29592467</v>
      </c>
      <c r="CG1895" s="2">
        <v>71177738</v>
      </c>
      <c r="CH1895" s="2">
        <v>38044746</v>
      </c>
      <c r="CI1895" s="2" t="s">
        <v>189</v>
      </c>
      <c r="CJ1895" s="2">
        <v>25016</v>
      </c>
      <c r="CK1895" s="97">
        <v>91257526</v>
      </c>
      <c r="CL1895" s="97" t="e">
        <v>#N/A</v>
      </c>
      <c r="CM1895" s="97" t="e">
        <v>#N/A</v>
      </c>
      <c r="CN1895" s="2">
        <v>4734102</v>
      </c>
      <c r="CO1895" s="100" t="e">
        <v>#N/A</v>
      </c>
      <c r="CP1895" s="97" t="e">
        <v>#N/A</v>
      </c>
      <c r="CQ1895" s="97">
        <v>91257526</v>
      </c>
      <c r="CR1895" s="97">
        <v>22542861</v>
      </c>
      <c r="CS1895" s="97">
        <v>67150775</v>
      </c>
      <c r="CT1895" s="2">
        <v>39870482</v>
      </c>
      <c r="CU1895" s="2" t="s">
        <v>189</v>
      </c>
    </row>
    <row r="1896" spans="1:99" x14ac:dyDescent="0.25">
      <c r="A1896" s="2">
        <v>25004</v>
      </c>
      <c r="B1896" s="2">
        <v>141720849</v>
      </c>
      <c r="C1896" s="2">
        <v>6045857</v>
      </c>
      <c r="D1896" s="2">
        <v>135674992</v>
      </c>
      <c r="E1896" s="2">
        <v>3752288</v>
      </c>
      <c r="F1896" s="2">
        <v>88975853</v>
      </c>
      <c r="G1896" s="2">
        <v>46699139</v>
      </c>
      <c r="H1896" s="2">
        <v>141720849</v>
      </c>
      <c r="I1896" s="2">
        <v>11577998</v>
      </c>
      <c r="J1896" s="2">
        <v>10865253</v>
      </c>
      <c r="K1896" s="2">
        <v>121938425</v>
      </c>
      <c r="L1896" s="2">
        <v>61791536</v>
      </c>
      <c r="N1896" s="2">
        <v>25004</v>
      </c>
      <c r="O1896" s="97">
        <v>138192665</v>
      </c>
      <c r="P1896" s="97">
        <v>5307402</v>
      </c>
      <c r="Q1896" s="97">
        <v>123100752</v>
      </c>
      <c r="R1896" s="97">
        <v>3371249</v>
      </c>
      <c r="S1896" s="97">
        <v>76850227</v>
      </c>
      <c r="T1896" s="97">
        <v>46250525</v>
      </c>
      <c r="U1896" s="97">
        <v>138192665</v>
      </c>
      <c r="V1896" s="97">
        <v>30216515</v>
      </c>
      <c r="W1896" s="97">
        <v>30061547</v>
      </c>
      <c r="X1896" s="97">
        <v>107976150</v>
      </c>
      <c r="Y1896" s="97">
        <v>58177458</v>
      </c>
      <c r="Z1896" s="97">
        <v>0</v>
      </c>
      <c r="AB1896" s="2">
        <v>25017</v>
      </c>
      <c r="AC1896" s="97">
        <v>467727731</v>
      </c>
      <c r="AD1896" s="97">
        <v>59432678</v>
      </c>
      <c r="AE1896" s="97">
        <v>408295053</v>
      </c>
      <c r="AF1896" s="97">
        <v>52548759</v>
      </c>
      <c r="AG1896" s="97">
        <v>169477318</v>
      </c>
      <c r="AH1896" s="97">
        <v>238817735</v>
      </c>
      <c r="AI1896" s="97">
        <v>467727731</v>
      </c>
      <c r="AJ1896" s="97">
        <v>178657774</v>
      </c>
      <c r="AK1896" s="97">
        <v>202808862</v>
      </c>
      <c r="AL1896" s="97">
        <v>112412441</v>
      </c>
      <c r="AM1896" s="97" t="s">
        <v>189</v>
      </c>
      <c r="AN1896" s="2">
        <v>25017</v>
      </c>
      <c r="AO1896" s="97">
        <v>418596119</v>
      </c>
      <c r="AP1896" s="97">
        <v>30164371</v>
      </c>
      <c r="AQ1896" s="97">
        <v>388431748</v>
      </c>
      <c r="AR1896" s="97">
        <v>24023980</v>
      </c>
      <c r="AS1896" s="97">
        <v>209888801</v>
      </c>
      <c r="AT1896" s="97">
        <v>178542947</v>
      </c>
      <c r="AU1896" s="97">
        <v>418596119</v>
      </c>
      <c r="AV1896" s="97">
        <v>184684198</v>
      </c>
      <c r="AW1896" s="97">
        <v>206413865</v>
      </c>
      <c r="AX1896" s="97">
        <v>101869804</v>
      </c>
      <c r="AY1896" s="97" t="s">
        <v>189</v>
      </c>
      <c r="AZ1896" s="2">
        <v>25017</v>
      </c>
      <c r="BA1896" s="98">
        <v>413056519</v>
      </c>
      <c r="BB1896" s="2">
        <v>22094322</v>
      </c>
      <c r="BC1896" s="2">
        <v>390962197</v>
      </c>
      <c r="BD1896" s="2">
        <v>18015922</v>
      </c>
      <c r="BE1896" s="2">
        <v>163832495</v>
      </c>
      <c r="BF1896" s="2">
        <v>227129702</v>
      </c>
      <c r="BG1896" s="2">
        <v>413056519</v>
      </c>
      <c r="BH1896" s="2">
        <v>168175392</v>
      </c>
      <c r="BI1896" s="2">
        <v>187403040</v>
      </c>
      <c r="BJ1896" s="2">
        <v>99109138</v>
      </c>
      <c r="BK1896" s="2" t="s">
        <v>189</v>
      </c>
      <c r="BL1896" s="2">
        <v>25017</v>
      </c>
      <c r="BM1896" s="2">
        <v>373632256</v>
      </c>
      <c r="BN1896" s="2">
        <v>30943680</v>
      </c>
      <c r="BO1896" s="2">
        <v>342688576</v>
      </c>
      <c r="BP1896" s="2">
        <v>27386213</v>
      </c>
      <c r="BQ1896" s="2">
        <v>153546867</v>
      </c>
      <c r="BR1896" s="2">
        <v>189141709</v>
      </c>
      <c r="BS1896" s="2">
        <v>373632256</v>
      </c>
      <c r="BT1896" s="2">
        <v>155486713</v>
      </c>
      <c r="BU1896" s="2">
        <v>172685276</v>
      </c>
      <c r="BV1896" s="2">
        <v>92622857</v>
      </c>
      <c r="BW1896" s="2" t="s">
        <v>189</v>
      </c>
      <c r="BX1896" s="2">
        <v>25017</v>
      </c>
      <c r="BY1896" s="2">
        <v>382053185</v>
      </c>
      <c r="BZ1896" s="2">
        <v>20880515</v>
      </c>
      <c r="CA1896" s="2">
        <v>361172670</v>
      </c>
      <c r="CB1896" s="2">
        <v>14908001</v>
      </c>
      <c r="CC1896" s="2">
        <v>144287607</v>
      </c>
      <c r="CD1896" s="2">
        <v>216885063</v>
      </c>
      <c r="CE1896" s="2">
        <v>382053185</v>
      </c>
      <c r="CF1896" s="2">
        <v>164176649</v>
      </c>
      <c r="CG1896" s="2">
        <v>172029736</v>
      </c>
      <c r="CH1896" s="2">
        <v>99465965</v>
      </c>
      <c r="CI1896" s="2" t="s">
        <v>189</v>
      </c>
      <c r="CJ1896" s="2">
        <v>25017</v>
      </c>
      <c r="CK1896" s="97">
        <v>320059601</v>
      </c>
      <c r="CL1896" s="97" t="e">
        <v>#N/A</v>
      </c>
      <c r="CM1896" s="97" t="e">
        <v>#N/A</v>
      </c>
      <c r="CN1896" s="2">
        <v>18064389</v>
      </c>
      <c r="CO1896" s="100" t="e">
        <v>#N/A</v>
      </c>
      <c r="CP1896" s="97" t="e">
        <v>#N/A</v>
      </c>
      <c r="CQ1896" s="97">
        <v>320059601</v>
      </c>
      <c r="CR1896" s="97">
        <v>133779452</v>
      </c>
      <c r="CS1896" s="97">
        <v>185374882</v>
      </c>
      <c r="CT1896" s="2">
        <v>104012645</v>
      </c>
      <c r="CU1896" s="2" t="s">
        <v>189</v>
      </c>
    </row>
    <row r="1897" spans="1:99" x14ac:dyDescent="0.25">
      <c r="A1897" s="2">
        <v>25005</v>
      </c>
      <c r="B1897" s="2">
        <v>176188841</v>
      </c>
      <c r="C1897" s="2">
        <v>6445584</v>
      </c>
      <c r="D1897" s="2">
        <v>138750102</v>
      </c>
      <c r="E1897" s="2">
        <v>3770989</v>
      </c>
      <c r="F1897" s="2">
        <v>70663491</v>
      </c>
      <c r="G1897" s="2">
        <v>68086611</v>
      </c>
      <c r="H1897" s="2">
        <v>176188841</v>
      </c>
      <c r="I1897" s="2">
        <v>31089551</v>
      </c>
      <c r="J1897" s="2">
        <v>29500151</v>
      </c>
      <c r="K1897" s="2">
        <v>144940925</v>
      </c>
      <c r="L1897" s="2">
        <v>68392262</v>
      </c>
      <c r="N1897" s="2">
        <v>25005</v>
      </c>
      <c r="O1897" s="97">
        <v>139778060</v>
      </c>
      <c r="P1897" s="97">
        <v>5451119</v>
      </c>
      <c r="Q1897" s="97">
        <v>134326941</v>
      </c>
      <c r="R1897" s="97">
        <v>3399798</v>
      </c>
      <c r="S1897" s="97">
        <v>62611647</v>
      </c>
      <c r="T1897" s="97">
        <v>71715294</v>
      </c>
      <c r="U1897" s="97">
        <v>139778060</v>
      </c>
      <c r="V1897" s="97">
        <v>28262739</v>
      </c>
      <c r="W1897" s="97">
        <v>28134296</v>
      </c>
      <c r="X1897" s="97">
        <v>96269591</v>
      </c>
      <c r="Y1897" s="97">
        <v>50657278</v>
      </c>
      <c r="Z1897" s="97">
        <v>0</v>
      </c>
      <c r="AB1897" s="2">
        <v>25018</v>
      </c>
      <c r="AC1897" s="97">
        <v>558902916</v>
      </c>
      <c r="AD1897" s="97">
        <v>114448117</v>
      </c>
      <c r="AE1897" s="97">
        <v>444454799</v>
      </c>
      <c r="AF1897" s="97">
        <v>96941060</v>
      </c>
      <c r="AG1897" s="97">
        <v>264737751</v>
      </c>
      <c r="AH1897" s="97">
        <v>179717048</v>
      </c>
      <c r="AI1897" s="97">
        <v>558902916</v>
      </c>
      <c r="AJ1897" s="97">
        <v>64494291</v>
      </c>
      <c r="AK1897" s="97">
        <v>477009250</v>
      </c>
      <c r="AL1897" s="97">
        <v>225983859</v>
      </c>
      <c r="AM1897" s="97" t="s">
        <v>189</v>
      </c>
      <c r="AN1897" s="2">
        <v>25018</v>
      </c>
      <c r="AO1897" s="97">
        <v>555551760</v>
      </c>
      <c r="AP1897" s="97">
        <v>114943000</v>
      </c>
      <c r="AQ1897" s="97">
        <v>440608760</v>
      </c>
      <c r="AR1897" s="97">
        <v>93622340</v>
      </c>
      <c r="AS1897" s="97">
        <v>267894261</v>
      </c>
      <c r="AT1897" s="97">
        <v>172714499</v>
      </c>
      <c r="AU1897" s="97">
        <v>555551760</v>
      </c>
      <c r="AV1897" s="97">
        <v>62560893</v>
      </c>
      <c r="AW1897" s="97">
        <v>469279075</v>
      </c>
      <c r="AX1897" s="97">
        <v>210239966</v>
      </c>
      <c r="AY1897" s="97" t="s">
        <v>189</v>
      </c>
      <c r="AZ1897" s="2">
        <v>25018</v>
      </c>
      <c r="BA1897" s="98">
        <v>513048605</v>
      </c>
      <c r="BB1897" s="2">
        <v>120146523</v>
      </c>
      <c r="BC1897" s="2">
        <v>392902082</v>
      </c>
      <c r="BD1897" s="2">
        <v>95833241</v>
      </c>
      <c r="BE1897" s="2">
        <v>234389352</v>
      </c>
      <c r="BF1897" s="2">
        <v>158512730</v>
      </c>
      <c r="BG1897" s="2">
        <v>513048605</v>
      </c>
      <c r="BH1897" s="2">
        <v>56153466</v>
      </c>
      <c r="BI1897" s="2">
        <v>429537297</v>
      </c>
      <c r="BJ1897" s="2">
        <v>185460882</v>
      </c>
      <c r="BK1897" s="2" t="s">
        <v>189</v>
      </c>
      <c r="BL1897" s="2">
        <v>25018</v>
      </c>
      <c r="BM1897" s="2">
        <v>477353532</v>
      </c>
      <c r="BN1897" s="2">
        <v>97851837</v>
      </c>
      <c r="BO1897" s="2">
        <v>365062316</v>
      </c>
      <c r="BP1897" s="2">
        <v>79332031</v>
      </c>
      <c r="BQ1897" s="2">
        <v>216683206</v>
      </c>
      <c r="BR1897" s="2">
        <v>148379110</v>
      </c>
      <c r="BS1897" s="2">
        <v>477353532</v>
      </c>
      <c r="BT1897" s="2">
        <v>56418088</v>
      </c>
      <c r="BU1897" s="2">
        <v>393899755</v>
      </c>
      <c r="BV1897" s="2">
        <v>175293130</v>
      </c>
      <c r="BW1897" s="2" t="s">
        <v>189</v>
      </c>
      <c r="BX1897" s="2">
        <v>25018</v>
      </c>
      <c r="BY1897" s="2">
        <v>475852286</v>
      </c>
      <c r="BZ1897" s="2">
        <v>95855196</v>
      </c>
      <c r="CA1897" s="2">
        <v>357900066</v>
      </c>
      <c r="CB1897" s="2">
        <v>80243082</v>
      </c>
      <c r="CC1897" s="2">
        <v>204838700</v>
      </c>
      <c r="CD1897" s="2">
        <v>153061366</v>
      </c>
      <c r="CE1897" s="2">
        <v>475852286</v>
      </c>
      <c r="CF1897" s="2">
        <v>53629678</v>
      </c>
      <c r="CG1897" s="2">
        <v>369050869</v>
      </c>
      <c r="CH1897" s="2">
        <v>170064012</v>
      </c>
      <c r="CI1897" s="2" t="s">
        <v>189</v>
      </c>
      <c r="CJ1897" s="2">
        <v>25018</v>
      </c>
      <c r="CK1897" s="97">
        <v>473771647</v>
      </c>
      <c r="CL1897" s="97" t="e">
        <v>#N/A</v>
      </c>
      <c r="CM1897" s="97" t="e">
        <v>#N/A</v>
      </c>
      <c r="CN1897" s="2">
        <v>67323868</v>
      </c>
      <c r="CO1897" s="100" t="e">
        <v>#N/A</v>
      </c>
      <c r="CP1897" s="97" t="e">
        <v>#N/A</v>
      </c>
      <c r="CQ1897" s="97">
        <v>473771647</v>
      </c>
      <c r="CR1897" s="97">
        <v>77407466</v>
      </c>
      <c r="CS1897" s="97">
        <v>388615510</v>
      </c>
      <c r="CT1897" s="2">
        <v>164870520</v>
      </c>
      <c r="CU1897" s="2" t="s">
        <v>189</v>
      </c>
    </row>
    <row r="1898" spans="1:99" x14ac:dyDescent="0.25">
      <c r="A1898" s="2">
        <v>25006</v>
      </c>
      <c r="B1898" s="2">
        <v>4679902589</v>
      </c>
      <c r="C1898" s="2">
        <v>1909611847</v>
      </c>
      <c r="D1898" s="2">
        <v>2770290742</v>
      </c>
      <c r="E1898" s="2">
        <v>1584236004</v>
      </c>
      <c r="F1898" s="2">
        <v>1792276805</v>
      </c>
      <c r="G1898" s="2">
        <v>978013937</v>
      </c>
      <c r="H1898" s="2">
        <v>4679902589</v>
      </c>
      <c r="I1898" s="2">
        <v>244488251</v>
      </c>
      <c r="J1898" s="2">
        <v>139887790</v>
      </c>
      <c r="K1898" s="2">
        <v>3967478508</v>
      </c>
      <c r="L1898" s="2">
        <v>1950626491</v>
      </c>
      <c r="N1898" s="2">
        <v>25006</v>
      </c>
      <c r="O1898" s="97">
        <v>4024704450</v>
      </c>
      <c r="P1898" s="97">
        <v>1616794573</v>
      </c>
      <c r="Q1898" s="97">
        <v>2407909877</v>
      </c>
      <c r="R1898" s="97">
        <v>1341143962</v>
      </c>
      <c r="S1898" s="97">
        <v>1568322360</v>
      </c>
      <c r="T1898" s="97">
        <v>839587517</v>
      </c>
      <c r="U1898" s="97">
        <v>4024704450</v>
      </c>
      <c r="V1898" s="97">
        <v>241517813</v>
      </c>
      <c r="W1898" s="97">
        <v>165813533</v>
      </c>
      <c r="X1898" s="97">
        <v>3450705945</v>
      </c>
      <c r="Y1898" s="97">
        <v>1817212578</v>
      </c>
      <c r="Z1898" s="97">
        <v>0</v>
      </c>
      <c r="AB1898" s="2">
        <v>26001</v>
      </c>
      <c r="AC1898" s="97">
        <v>18974711</v>
      </c>
      <c r="AD1898" s="97">
        <v>229648</v>
      </c>
      <c r="AE1898" s="97">
        <v>18745063</v>
      </c>
      <c r="AF1898" s="97">
        <v>112994</v>
      </c>
      <c r="AG1898" s="97">
        <v>13657427</v>
      </c>
      <c r="AH1898" s="97">
        <v>5087636</v>
      </c>
      <c r="AI1898" s="97">
        <v>18974711</v>
      </c>
      <c r="AJ1898" s="97">
        <v>3391967</v>
      </c>
      <c r="AK1898" s="97">
        <v>15304027</v>
      </c>
      <c r="AL1898" s="97">
        <v>8488301</v>
      </c>
      <c r="AM1898" s="97" t="s">
        <v>189</v>
      </c>
      <c r="AN1898" s="2">
        <v>26001</v>
      </c>
      <c r="AO1898" s="97">
        <v>20404345</v>
      </c>
      <c r="AP1898" s="97">
        <v>224761</v>
      </c>
      <c r="AQ1898" s="97">
        <v>19256259</v>
      </c>
      <c r="AR1898" s="97">
        <v>82541</v>
      </c>
      <c r="AS1898" s="97">
        <v>12665958</v>
      </c>
      <c r="AT1898" s="97">
        <v>6590301</v>
      </c>
      <c r="AU1898" s="97">
        <v>20404345</v>
      </c>
      <c r="AV1898" s="97">
        <v>3995795</v>
      </c>
      <c r="AW1898" s="97">
        <v>15163183</v>
      </c>
      <c r="AX1898" s="97">
        <v>6642783</v>
      </c>
      <c r="AY1898" s="97" t="s">
        <v>189</v>
      </c>
      <c r="AZ1898" s="2">
        <v>26001</v>
      </c>
      <c r="BA1898" s="98">
        <v>17276245</v>
      </c>
      <c r="BB1898" s="2">
        <v>1924655</v>
      </c>
      <c r="BC1898" s="2">
        <v>15351590</v>
      </c>
      <c r="BD1898" s="2">
        <v>179913</v>
      </c>
      <c r="BE1898" s="2">
        <v>11830292</v>
      </c>
      <c r="BF1898" s="2">
        <v>3521298</v>
      </c>
      <c r="BG1898" s="2">
        <v>17276245</v>
      </c>
      <c r="BH1898" s="2">
        <v>2831926</v>
      </c>
      <c r="BI1898" s="2">
        <v>13273603</v>
      </c>
      <c r="BJ1898" s="2">
        <v>5984997</v>
      </c>
      <c r="BK1898" s="2" t="s">
        <v>189</v>
      </c>
      <c r="BL1898" s="2">
        <v>26001</v>
      </c>
      <c r="BM1898" s="2">
        <v>14220044</v>
      </c>
      <c r="BN1898" s="2">
        <v>306634</v>
      </c>
      <c r="BO1898" s="2">
        <v>13913410</v>
      </c>
      <c r="BP1898" s="2">
        <v>92019</v>
      </c>
      <c r="BQ1898" s="2">
        <v>10753495</v>
      </c>
      <c r="BR1898" s="2">
        <v>3159915</v>
      </c>
      <c r="BS1898" s="2">
        <v>14220044</v>
      </c>
      <c r="BT1898" s="2">
        <v>1050898</v>
      </c>
      <c r="BU1898" s="2">
        <v>12077133</v>
      </c>
      <c r="BV1898" s="2">
        <v>5644122</v>
      </c>
      <c r="BW1898" s="2" t="s">
        <v>189</v>
      </c>
      <c r="BX1898" s="2">
        <v>26001</v>
      </c>
      <c r="BY1898" s="2">
        <v>16041090</v>
      </c>
      <c r="BZ1898" s="2">
        <v>1120545</v>
      </c>
      <c r="CA1898" s="2">
        <v>14334589</v>
      </c>
      <c r="CB1898" s="2">
        <v>128315</v>
      </c>
      <c r="CC1898" s="2">
        <v>9693341</v>
      </c>
      <c r="CD1898" s="2">
        <v>4641248</v>
      </c>
      <c r="CE1898" s="2">
        <v>16041090</v>
      </c>
      <c r="CF1898" s="2">
        <v>3726587</v>
      </c>
      <c r="CG1898" s="2">
        <v>11748014</v>
      </c>
      <c r="CH1898" s="2">
        <v>5551917</v>
      </c>
      <c r="CI1898" s="2" t="s">
        <v>189</v>
      </c>
      <c r="CJ1898" s="2">
        <v>26001</v>
      </c>
      <c r="CK1898" s="97">
        <v>20396901</v>
      </c>
      <c r="CL1898" s="97" t="e">
        <v>#N/A</v>
      </c>
      <c r="CM1898" s="97" t="e">
        <v>#N/A</v>
      </c>
      <c r="CN1898" s="2">
        <v>129730</v>
      </c>
      <c r="CO1898" s="100" t="e">
        <v>#N/A</v>
      </c>
      <c r="CP1898" s="97" t="e">
        <v>#N/A</v>
      </c>
      <c r="CQ1898" s="97">
        <v>20396901</v>
      </c>
      <c r="CR1898" s="97">
        <v>4714242</v>
      </c>
      <c r="CS1898" s="97">
        <v>11407418</v>
      </c>
      <c r="CT1898" s="2">
        <v>4458317</v>
      </c>
      <c r="CU1898" s="2" t="s">
        <v>189</v>
      </c>
    </row>
    <row r="1899" spans="1:99" x14ac:dyDescent="0.25">
      <c r="A1899" s="2">
        <v>25007</v>
      </c>
      <c r="B1899" s="2">
        <v>181747176</v>
      </c>
      <c r="C1899" s="2">
        <v>6103439</v>
      </c>
      <c r="D1899" s="2">
        <v>167179689</v>
      </c>
      <c r="E1899" s="2">
        <v>3709446</v>
      </c>
      <c r="F1899" s="2">
        <v>94637086</v>
      </c>
      <c r="G1899" s="2">
        <v>72542603</v>
      </c>
      <c r="H1899" s="2">
        <v>181747176</v>
      </c>
      <c r="I1899" s="2">
        <v>37139593</v>
      </c>
      <c r="J1899" s="2">
        <v>36865908</v>
      </c>
      <c r="K1899" s="2">
        <v>143182238</v>
      </c>
      <c r="L1899" s="2">
        <v>61255831</v>
      </c>
      <c r="N1899" s="2">
        <v>25007</v>
      </c>
      <c r="O1899" s="97">
        <v>163351224</v>
      </c>
      <c r="P1899" s="97">
        <v>5490024</v>
      </c>
      <c r="Q1899" s="97">
        <v>152859633</v>
      </c>
      <c r="R1899" s="97">
        <v>2834161</v>
      </c>
      <c r="S1899" s="97">
        <v>85163986</v>
      </c>
      <c r="T1899" s="97">
        <v>67695647</v>
      </c>
      <c r="U1899" s="97">
        <v>163351224</v>
      </c>
      <c r="V1899" s="97">
        <v>50743175</v>
      </c>
      <c r="W1899" s="97">
        <v>50111844</v>
      </c>
      <c r="X1899" s="97">
        <v>112319430</v>
      </c>
      <c r="Y1899" s="97">
        <v>56488606</v>
      </c>
      <c r="Z1899" s="97">
        <v>0</v>
      </c>
      <c r="AB1899" s="2">
        <v>26002</v>
      </c>
      <c r="AC1899" s="97">
        <v>275743652</v>
      </c>
      <c r="AD1899" s="97">
        <v>43421627</v>
      </c>
      <c r="AE1899" s="97">
        <v>209592978</v>
      </c>
      <c r="AF1899" s="97">
        <v>22609688</v>
      </c>
      <c r="AG1899" s="97">
        <v>127610087</v>
      </c>
      <c r="AH1899" s="97">
        <v>81982891</v>
      </c>
      <c r="AI1899" s="97">
        <v>275743650</v>
      </c>
      <c r="AJ1899" s="97">
        <v>23993681</v>
      </c>
      <c r="AK1899" s="97">
        <v>190840534</v>
      </c>
      <c r="AL1899" s="97">
        <v>112739016</v>
      </c>
      <c r="AM1899" s="97" t="s">
        <v>189</v>
      </c>
      <c r="AN1899" s="2">
        <v>26002</v>
      </c>
      <c r="AO1899" s="97">
        <v>249245920</v>
      </c>
      <c r="AP1899" s="97">
        <v>52828941</v>
      </c>
      <c r="AQ1899" s="97">
        <v>193352005</v>
      </c>
      <c r="AR1899" s="97">
        <v>24527263</v>
      </c>
      <c r="AS1899" s="97">
        <v>120416520</v>
      </c>
      <c r="AT1899" s="97">
        <v>72935485</v>
      </c>
      <c r="AU1899" s="97">
        <v>249245920</v>
      </c>
      <c r="AV1899" s="97">
        <v>22765543</v>
      </c>
      <c r="AW1899" s="97">
        <v>173927732</v>
      </c>
      <c r="AX1899" s="97">
        <v>105832969</v>
      </c>
      <c r="AY1899" s="97" t="s">
        <v>189</v>
      </c>
      <c r="AZ1899" s="2">
        <v>26002</v>
      </c>
      <c r="BA1899" s="98">
        <v>225262584</v>
      </c>
      <c r="BB1899" s="2">
        <v>43999216</v>
      </c>
      <c r="BC1899" s="2">
        <v>179004689</v>
      </c>
      <c r="BD1899" s="2">
        <v>23413488</v>
      </c>
      <c r="BE1899" s="2">
        <v>107114675</v>
      </c>
      <c r="BF1899" s="2">
        <v>71890014</v>
      </c>
      <c r="BG1899" s="2">
        <v>225262584</v>
      </c>
      <c r="BH1899" s="2">
        <v>15340477</v>
      </c>
      <c r="BI1899" s="2">
        <v>155284359</v>
      </c>
      <c r="BJ1899" s="2">
        <v>90628424</v>
      </c>
      <c r="BK1899" s="2" t="s">
        <v>189</v>
      </c>
      <c r="BL1899" s="2">
        <v>26002</v>
      </c>
      <c r="BM1899" s="2">
        <v>301975885</v>
      </c>
      <c r="BN1899" s="2">
        <v>51215190</v>
      </c>
      <c r="BO1899" s="2">
        <v>189639347</v>
      </c>
      <c r="BP1899" s="2">
        <v>25151768</v>
      </c>
      <c r="BQ1899" s="2">
        <v>103117490</v>
      </c>
      <c r="BR1899" s="2">
        <v>86521857</v>
      </c>
      <c r="BS1899" s="2">
        <v>301975885</v>
      </c>
      <c r="BT1899" s="2">
        <v>67182570</v>
      </c>
      <c r="BU1899" s="2">
        <v>155976944</v>
      </c>
      <c r="BV1899" s="2">
        <v>83067880</v>
      </c>
      <c r="BW1899" s="2" t="s">
        <v>189</v>
      </c>
      <c r="BX1899" s="2">
        <v>26002</v>
      </c>
      <c r="BY1899" s="2">
        <v>198588055</v>
      </c>
      <c r="BZ1899" s="2">
        <v>52107032</v>
      </c>
      <c r="CA1899" s="2">
        <v>146481023</v>
      </c>
      <c r="CB1899" s="2">
        <v>23171417</v>
      </c>
      <c r="CC1899" s="2">
        <v>91515922</v>
      </c>
      <c r="CD1899" s="2">
        <v>54965101</v>
      </c>
      <c r="CE1899" s="2">
        <v>198588055</v>
      </c>
      <c r="CF1899" s="2">
        <v>12276582</v>
      </c>
      <c r="CG1899" s="2">
        <v>139520340</v>
      </c>
      <c r="CH1899" s="2">
        <v>80655238</v>
      </c>
      <c r="CI1899" s="2" t="s">
        <v>189</v>
      </c>
      <c r="CJ1899" s="2">
        <v>26002</v>
      </c>
      <c r="CK1899" s="97">
        <v>194378165</v>
      </c>
      <c r="CL1899" s="97" t="e">
        <v>#N/A</v>
      </c>
      <c r="CM1899" s="97" t="e">
        <v>#N/A</v>
      </c>
      <c r="CN1899" s="2">
        <v>21525809</v>
      </c>
      <c r="CO1899" s="100" t="e">
        <v>#N/A</v>
      </c>
      <c r="CP1899" s="97" t="e">
        <v>#N/A</v>
      </c>
      <c r="CQ1899" s="97">
        <v>194378165</v>
      </c>
      <c r="CR1899" s="97">
        <v>14010300</v>
      </c>
      <c r="CS1899" s="97">
        <v>138672822</v>
      </c>
      <c r="CT1899" s="2">
        <v>78705476</v>
      </c>
      <c r="CU1899" s="2" t="s">
        <v>189</v>
      </c>
    </row>
    <row r="1900" spans="1:99" x14ac:dyDescent="0.25">
      <c r="A1900" s="2">
        <v>25008</v>
      </c>
      <c r="B1900" s="2">
        <v>248273045</v>
      </c>
      <c r="C1900" s="2">
        <v>43497672</v>
      </c>
      <c r="D1900" s="2">
        <v>204775373</v>
      </c>
      <c r="E1900" s="2">
        <v>31377799</v>
      </c>
      <c r="F1900" s="2">
        <v>132802389</v>
      </c>
      <c r="G1900" s="2">
        <v>71972984</v>
      </c>
      <c r="H1900" s="2">
        <v>248273045</v>
      </c>
      <c r="I1900" s="2">
        <v>39283131</v>
      </c>
      <c r="J1900" s="2">
        <v>38750861</v>
      </c>
      <c r="K1900" s="2">
        <v>191166071</v>
      </c>
      <c r="L1900" s="2">
        <v>93200421</v>
      </c>
      <c r="N1900" s="2">
        <v>25008</v>
      </c>
      <c r="O1900" s="97">
        <v>221543570</v>
      </c>
      <c r="P1900" s="97">
        <v>37646764</v>
      </c>
      <c r="Q1900" s="97">
        <v>179770479</v>
      </c>
      <c r="R1900" s="97">
        <v>24503430</v>
      </c>
      <c r="S1900" s="97">
        <v>116440213</v>
      </c>
      <c r="T1900" s="97">
        <v>63330266</v>
      </c>
      <c r="U1900" s="97">
        <v>221543570</v>
      </c>
      <c r="V1900" s="97">
        <v>37399193</v>
      </c>
      <c r="W1900" s="97">
        <v>35146030</v>
      </c>
      <c r="X1900" s="97">
        <v>183318804</v>
      </c>
      <c r="Y1900" s="97">
        <v>83483779</v>
      </c>
      <c r="Z1900" s="97">
        <v>0</v>
      </c>
      <c r="AB1900" s="2">
        <v>26003</v>
      </c>
      <c r="AC1900" s="97">
        <v>170254795</v>
      </c>
      <c r="AD1900" s="97">
        <v>13550829</v>
      </c>
      <c r="AE1900" s="97">
        <v>138482878</v>
      </c>
      <c r="AF1900" s="97">
        <v>5743299</v>
      </c>
      <c r="AG1900" s="97">
        <v>79908160</v>
      </c>
      <c r="AH1900" s="97">
        <v>58574718</v>
      </c>
      <c r="AI1900" s="97">
        <v>170254795</v>
      </c>
      <c r="AJ1900" s="97">
        <v>49283071</v>
      </c>
      <c r="AK1900" s="97">
        <v>111954716</v>
      </c>
      <c r="AL1900" s="97">
        <v>70849924</v>
      </c>
      <c r="AM1900" s="97">
        <v>4789669</v>
      </c>
      <c r="AN1900" s="2">
        <v>26003</v>
      </c>
      <c r="AO1900" s="97" t="e">
        <v>#N/A</v>
      </c>
      <c r="AP1900" s="97">
        <v>15115978</v>
      </c>
      <c r="AQ1900" s="97">
        <v>156237041</v>
      </c>
      <c r="AR1900" s="97">
        <v>0</v>
      </c>
      <c r="AS1900" s="97" t="e">
        <v>#N/A</v>
      </c>
      <c r="AT1900" s="97" t="e">
        <v>#N/A</v>
      </c>
      <c r="AU1900" s="97">
        <v>183218712</v>
      </c>
      <c r="AV1900" s="97">
        <v>64857882</v>
      </c>
      <c r="AW1900" s="97" t="e">
        <v>#N/A</v>
      </c>
      <c r="AX1900" s="97">
        <v>66902810</v>
      </c>
      <c r="AY1900" s="97" t="s">
        <v>189</v>
      </c>
      <c r="AZ1900" s="2">
        <v>26003</v>
      </c>
      <c r="BA1900" s="98">
        <v>190985868</v>
      </c>
      <c r="BB1900" s="2">
        <v>19578846</v>
      </c>
      <c r="BC1900" s="2">
        <v>171407022</v>
      </c>
      <c r="BD1900" s="2">
        <v>5428466</v>
      </c>
      <c r="BE1900" s="2">
        <v>73129669</v>
      </c>
      <c r="BF1900" s="2">
        <v>98277355</v>
      </c>
      <c r="BG1900" s="2">
        <v>190985868</v>
      </c>
      <c r="BH1900" s="2">
        <v>54759626</v>
      </c>
      <c r="BI1900" s="2">
        <v>109158529</v>
      </c>
      <c r="BJ1900" s="2">
        <v>59406477</v>
      </c>
      <c r="BK1900" s="2" t="s">
        <v>189</v>
      </c>
      <c r="BL1900" s="2">
        <v>26003</v>
      </c>
      <c r="BM1900" s="2">
        <v>159569346</v>
      </c>
      <c r="BN1900" s="2">
        <v>10089707</v>
      </c>
      <c r="BO1900" s="2">
        <v>148631770</v>
      </c>
      <c r="BP1900" s="2">
        <v>3332767</v>
      </c>
      <c r="BQ1900" s="2">
        <v>63883139</v>
      </c>
      <c r="BR1900" s="2">
        <v>84748631</v>
      </c>
      <c r="BS1900" s="2">
        <v>159569346</v>
      </c>
      <c r="BT1900" s="2">
        <v>63454230</v>
      </c>
      <c r="BU1900" s="2">
        <v>92370842</v>
      </c>
      <c r="BV1900" s="2">
        <v>57082279</v>
      </c>
      <c r="BW1900" s="2" t="s">
        <v>189</v>
      </c>
      <c r="BX1900" s="2">
        <v>26003</v>
      </c>
      <c r="BY1900" s="2">
        <v>142070461</v>
      </c>
      <c r="BZ1900" s="2">
        <v>17584721</v>
      </c>
      <c r="CA1900" s="2">
        <v>120477241</v>
      </c>
      <c r="CB1900" s="2">
        <v>5294996</v>
      </c>
      <c r="CC1900" s="2">
        <v>57530508</v>
      </c>
      <c r="CD1900" s="2">
        <v>62946733</v>
      </c>
      <c r="CE1900" s="2">
        <v>142070461</v>
      </c>
      <c r="CF1900" s="2">
        <v>50348656</v>
      </c>
      <c r="CG1900" s="2">
        <v>90023975</v>
      </c>
      <c r="CH1900" s="2">
        <v>55190234</v>
      </c>
      <c r="CI1900" s="2">
        <v>1697830</v>
      </c>
      <c r="CJ1900" s="2">
        <v>26003</v>
      </c>
      <c r="CK1900" s="97">
        <v>191719713</v>
      </c>
      <c r="CL1900" s="97" t="e">
        <v>#N/A</v>
      </c>
      <c r="CM1900" s="97" t="e">
        <v>#N/A</v>
      </c>
      <c r="CN1900" s="2">
        <v>4432413</v>
      </c>
      <c r="CO1900" s="100" t="e">
        <v>#N/A</v>
      </c>
      <c r="CP1900" s="97" t="e">
        <v>#N/A</v>
      </c>
      <c r="CQ1900" s="97">
        <v>191719713</v>
      </c>
      <c r="CR1900" s="97">
        <v>108006988</v>
      </c>
      <c r="CS1900" s="97">
        <v>80378777</v>
      </c>
      <c r="CT1900" s="2">
        <v>51281053</v>
      </c>
      <c r="CU1900" s="2" t="s">
        <v>189</v>
      </c>
    </row>
    <row r="1901" spans="1:99" x14ac:dyDescent="0.25">
      <c r="A1901" s="2">
        <v>25009</v>
      </c>
      <c r="B1901" s="2">
        <v>292719224</v>
      </c>
      <c r="C1901" s="2">
        <v>37289144</v>
      </c>
      <c r="D1901" s="2">
        <v>248654700</v>
      </c>
      <c r="E1901" s="2">
        <v>26541725</v>
      </c>
      <c r="F1901" s="2">
        <v>156312609</v>
      </c>
      <c r="G1901" s="2">
        <v>92342091</v>
      </c>
      <c r="H1901" s="2">
        <v>292719224</v>
      </c>
      <c r="I1901" s="2">
        <v>44165185</v>
      </c>
      <c r="J1901" s="2">
        <v>35358599</v>
      </c>
      <c r="K1901" s="2">
        <v>243341908</v>
      </c>
      <c r="L1901" s="2">
        <v>132958992</v>
      </c>
      <c r="N1901" s="2">
        <v>25009</v>
      </c>
      <c r="O1901" s="97">
        <v>249304786</v>
      </c>
      <c r="P1901" s="97">
        <v>27808520</v>
      </c>
      <c r="Q1901" s="97">
        <v>221496266</v>
      </c>
      <c r="R1901" s="97">
        <v>17809820</v>
      </c>
      <c r="S1901" s="97">
        <v>136453076</v>
      </c>
      <c r="T1901" s="97">
        <v>85043190</v>
      </c>
      <c r="U1901" s="97">
        <v>249304786</v>
      </c>
      <c r="V1901" s="97">
        <v>37644204</v>
      </c>
      <c r="W1901" s="97">
        <v>37589132</v>
      </c>
      <c r="X1901" s="97">
        <v>208387998</v>
      </c>
      <c r="Y1901" s="97">
        <v>124994158</v>
      </c>
      <c r="Z1901" s="97">
        <v>0</v>
      </c>
      <c r="AB1901" s="2">
        <v>26004</v>
      </c>
      <c r="AC1901" s="97">
        <v>46158704</v>
      </c>
      <c r="AD1901" s="97">
        <v>7411892</v>
      </c>
      <c r="AE1901" s="97">
        <v>37773700</v>
      </c>
      <c r="AF1901" s="97">
        <v>2452823</v>
      </c>
      <c r="AG1901" s="97">
        <v>23127283</v>
      </c>
      <c r="AH1901" s="97">
        <v>14646417</v>
      </c>
      <c r="AI1901" s="97">
        <v>46158704</v>
      </c>
      <c r="AJ1901" s="97">
        <v>8627605</v>
      </c>
      <c r="AK1901" s="97">
        <v>37531099</v>
      </c>
      <c r="AL1901" s="97">
        <v>18349297</v>
      </c>
      <c r="AM1901" s="97" t="s">
        <v>189</v>
      </c>
      <c r="AN1901" s="2">
        <v>26004</v>
      </c>
      <c r="AO1901" s="97">
        <v>57084775</v>
      </c>
      <c r="AP1901" s="97">
        <v>8496961</v>
      </c>
      <c r="AQ1901" s="97">
        <v>42023319</v>
      </c>
      <c r="AR1901" s="97">
        <v>2735374</v>
      </c>
      <c r="AS1901" s="97">
        <v>21447569</v>
      </c>
      <c r="AT1901" s="97">
        <v>20575750</v>
      </c>
      <c r="AU1901" s="97">
        <v>57084775</v>
      </c>
      <c r="AV1901" s="97">
        <v>21769492</v>
      </c>
      <c r="AW1901" s="97">
        <v>35315283</v>
      </c>
      <c r="AX1901" s="97">
        <v>16346733</v>
      </c>
      <c r="AY1901" s="97" t="s">
        <v>189</v>
      </c>
      <c r="AZ1901" s="2">
        <v>26004</v>
      </c>
      <c r="BA1901" s="98">
        <v>68978688</v>
      </c>
      <c r="BB1901" s="2">
        <v>3553851</v>
      </c>
      <c r="BC1901" s="2">
        <v>65424837</v>
      </c>
      <c r="BD1901" s="2">
        <v>1914062</v>
      </c>
      <c r="BE1901" s="2">
        <v>20300823</v>
      </c>
      <c r="BF1901" s="2">
        <v>45124014</v>
      </c>
      <c r="BG1901" s="2">
        <v>68978688</v>
      </c>
      <c r="BH1901" s="2">
        <v>31896153</v>
      </c>
      <c r="BI1901" s="2">
        <v>26357534</v>
      </c>
      <c r="BJ1901" s="2">
        <v>13601708</v>
      </c>
      <c r="BK1901" s="2" t="s">
        <v>189</v>
      </c>
      <c r="BL1901" s="2">
        <v>26004</v>
      </c>
      <c r="BM1901" s="2">
        <v>49888389</v>
      </c>
      <c r="BN1901" s="2">
        <v>3707790</v>
      </c>
      <c r="BO1901" s="2">
        <v>46180599</v>
      </c>
      <c r="BP1901" s="2">
        <v>1823205</v>
      </c>
      <c r="BQ1901" s="2">
        <v>18508012</v>
      </c>
      <c r="BR1901" s="2">
        <v>27672587</v>
      </c>
      <c r="BS1901" s="2">
        <v>49888389</v>
      </c>
      <c r="BT1901" s="2">
        <v>23551114</v>
      </c>
      <c r="BU1901" s="2">
        <v>25398162</v>
      </c>
      <c r="BV1901" s="2">
        <v>13120836</v>
      </c>
      <c r="BW1901" s="2" t="s">
        <v>189</v>
      </c>
      <c r="BX1901" s="2">
        <v>26004</v>
      </c>
      <c r="BY1901" s="2">
        <v>37340331</v>
      </c>
      <c r="BZ1901" s="2">
        <v>6981382</v>
      </c>
      <c r="CA1901" s="2">
        <v>30358949</v>
      </c>
      <c r="CB1901" s="2">
        <v>2208083</v>
      </c>
      <c r="CC1901" s="2">
        <v>16556932</v>
      </c>
      <c r="CD1901" s="2">
        <v>13802017</v>
      </c>
      <c r="CE1901" s="2">
        <v>37340331</v>
      </c>
      <c r="CF1901" s="2">
        <v>9692247</v>
      </c>
      <c r="CG1901" s="2">
        <v>24683526</v>
      </c>
      <c r="CH1901" s="2">
        <v>12549911</v>
      </c>
      <c r="CI1901" s="2" t="s">
        <v>189</v>
      </c>
      <c r="CJ1901" s="2">
        <v>26004</v>
      </c>
      <c r="CK1901" s="97">
        <v>28855982</v>
      </c>
      <c r="CL1901" s="97" t="e">
        <v>#N/A</v>
      </c>
      <c r="CM1901" s="97" t="e">
        <v>#N/A</v>
      </c>
      <c r="CN1901" s="2">
        <v>2839128</v>
      </c>
      <c r="CO1901" s="100" t="e">
        <v>#N/A</v>
      </c>
      <c r="CP1901" s="97" t="e">
        <v>#N/A</v>
      </c>
      <c r="CQ1901" s="97">
        <v>28855982</v>
      </c>
      <c r="CR1901" s="97">
        <v>1724805</v>
      </c>
      <c r="CS1901" s="97">
        <v>24047306</v>
      </c>
      <c r="CT1901" s="2">
        <v>11824832</v>
      </c>
      <c r="CU1901" s="2" t="s">
        <v>189</v>
      </c>
    </row>
    <row r="1902" spans="1:99" x14ac:dyDescent="0.25">
      <c r="A1902" s="2">
        <v>25010</v>
      </c>
      <c r="B1902" s="2">
        <v>446118272</v>
      </c>
      <c r="C1902" s="2">
        <v>62777537</v>
      </c>
      <c r="D1902" s="2">
        <v>381549013</v>
      </c>
      <c r="E1902" s="2">
        <v>43162618</v>
      </c>
      <c r="F1902" s="2">
        <v>210754361</v>
      </c>
      <c r="G1902" s="2">
        <v>170794652</v>
      </c>
      <c r="H1902" s="2">
        <v>446118272</v>
      </c>
      <c r="I1902" s="2">
        <v>84043883</v>
      </c>
      <c r="J1902" s="2">
        <v>80393567</v>
      </c>
      <c r="K1902" s="2">
        <v>362074389</v>
      </c>
      <c r="L1902" s="2">
        <v>129658929</v>
      </c>
      <c r="N1902" s="2">
        <v>25010</v>
      </c>
      <c r="O1902" s="97">
        <v>381409876</v>
      </c>
      <c r="P1902" s="97">
        <v>55047025</v>
      </c>
      <c r="Q1902" s="97">
        <v>321810787</v>
      </c>
      <c r="R1902" s="97">
        <v>38114447</v>
      </c>
      <c r="S1902" s="97">
        <v>174225047</v>
      </c>
      <c r="T1902" s="97">
        <v>147585740</v>
      </c>
      <c r="U1902" s="97">
        <v>381409876</v>
      </c>
      <c r="V1902" s="97">
        <v>100486427</v>
      </c>
      <c r="W1902" s="97">
        <v>98897143</v>
      </c>
      <c r="X1902" s="97">
        <v>280923449</v>
      </c>
      <c r="Y1902" s="97">
        <v>126751126</v>
      </c>
      <c r="Z1902" s="97">
        <v>0</v>
      </c>
      <c r="AB1902" s="2">
        <v>26005</v>
      </c>
      <c r="AC1902" s="97">
        <v>14899379</v>
      </c>
      <c r="AD1902" s="97">
        <v>325128</v>
      </c>
      <c r="AE1902" s="97">
        <v>14509147</v>
      </c>
      <c r="AF1902" s="97">
        <v>120498</v>
      </c>
      <c r="AG1902" s="97">
        <v>11990991</v>
      </c>
      <c r="AH1902" s="97">
        <v>2518156</v>
      </c>
      <c r="AI1902" s="97">
        <v>14899379</v>
      </c>
      <c r="AJ1902" s="97">
        <v>5960434</v>
      </c>
      <c r="AK1902" s="97">
        <v>8938945</v>
      </c>
      <c r="AL1902" s="97">
        <v>5489714</v>
      </c>
      <c r="AM1902" s="97" t="s">
        <v>189</v>
      </c>
      <c r="AN1902" s="2">
        <v>26005</v>
      </c>
      <c r="AO1902" s="97">
        <v>15012657</v>
      </c>
      <c r="AP1902" s="97">
        <v>421014</v>
      </c>
      <c r="AQ1902" s="97">
        <v>14591643</v>
      </c>
      <c r="AR1902" s="97">
        <v>209155</v>
      </c>
      <c r="AS1902" s="97">
        <v>11248845</v>
      </c>
      <c r="AT1902" s="97">
        <v>3342798</v>
      </c>
      <c r="AU1902" s="97">
        <v>15012657</v>
      </c>
      <c r="AV1902" s="97">
        <v>4706143</v>
      </c>
      <c r="AW1902" s="97">
        <v>9640151</v>
      </c>
      <c r="AX1902" s="97">
        <v>5522252</v>
      </c>
      <c r="AY1902" s="97" t="s">
        <v>189</v>
      </c>
      <c r="AZ1902" s="2">
        <v>26005</v>
      </c>
      <c r="BA1902" s="98">
        <v>13133655</v>
      </c>
      <c r="BB1902" s="2">
        <v>817792</v>
      </c>
      <c r="BC1902" s="2">
        <v>12315863</v>
      </c>
      <c r="BD1902" s="2">
        <v>153441</v>
      </c>
      <c r="BE1902" s="2">
        <v>10519159</v>
      </c>
      <c r="BF1902" s="2">
        <v>1796704</v>
      </c>
      <c r="BG1902" s="2">
        <v>13133655</v>
      </c>
      <c r="BH1902" s="2">
        <v>1232993</v>
      </c>
      <c r="BI1902" s="2">
        <v>10054490</v>
      </c>
      <c r="BJ1902" s="2">
        <v>6313653</v>
      </c>
      <c r="BK1902" s="2" t="s">
        <v>189</v>
      </c>
      <c r="BL1902" s="2">
        <v>26005</v>
      </c>
      <c r="BM1902" s="2">
        <v>13884878</v>
      </c>
      <c r="BN1902" s="2">
        <v>2490998</v>
      </c>
      <c r="BO1902" s="2">
        <v>11393880</v>
      </c>
      <c r="BP1902" s="2">
        <v>133436</v>
      </c>
      <c r="BQ1902" s="2">
        <v>9557561</v>
      </c>
      <c r="BR1902" s="2">
        <v>1836319</v>
      </c>
      <c r="BS1902" s="2">
        <v>13884878</v>
      </c>
      <c r="BT1902" s="2">
        <v>1089115</v>
      </c>
      <c r="BU1902" s="2">
        <v>11400804</v>
      </c>
      <c r="BV1902" s="2">
        <v>6424638</v>
      </c>
      <c r="BW1902" s="2" t="s">
        <v>189</v>
      </c>
      <c r="BX1902" s="2">
        <v>26005</v>
      </c>
      <c r="BY1902" s="2">
        <v>13341282</v>
      </c>
      <c r="BZ1902" s="2">
        <v>3057181</v>
      </c>
      <c r="CA1902" s="2">
        <v>10284101</v>
      </c>
      <c r="CB1902" s="2">
        <v>100950</v>
      </c>
      <c r="CC1902" s="2">
        <v>8600247</v>
      </c>
      <c r="CD1902" s="2">
        <v>1683854</v>
      </c>
      <c r="CE1902" s="2">
        <v>13341282</v>
      </c>
      <c r="CF1902" s="2">
        <v>1505574</v>
      </c>
      <c r="CG1902" s="2">
        <v>10653076</v>
      </c>
      <c r="CH1902" s="2">
        <v>5490061</v>
      </c>
      <c r="CI1902" s="2" t="s">
        <v>189</v>
      </c>
      <c r="CJ1902" s="2">
        <v>26005</v>
      </c>
      <c r="CK1902" s="97">
        <v>10496714</v>
      </c>
      <c r="CL1902" s="97" t="e">
        <v>#N/A</v>
      </c>
      <c r="CM1902" s="97" t="e">
        <v>#N/A</v>
      </c>
      <c r="CN1902" s="2">
        <v>100499</v>
      </c>
      <c r="CO1902" s="100" t="e">
        <v>#N/A</v>
      </c>
      <c r="CP1902" s="97" t="e">
        <v>#N/A</v>
      </c>
      <c r="CQ1902" s="97">
        <v>10496714</v>
      </c>
      <c r="CR1902" s="97">
        <v>1089667</v>
      </c>
      <c r="CS1902" s="97">
        <v>9406480</v>
      </c>
      <c r="CT1902" s="2">
        <v>5587618</v>
      </c>
      <c r="CU1902" s="2" t="s">
        <v>189</v>
      </c>
    </row>
    <row r="1903" spans="1:99" x14ac:dyDescent="0.25">
      <c r="A1903" s="2">
        <v>25011</v>
      </c>
      <c r="B1903" s="2">
        <v>1224299089</v>
      </c>
      <c r="C1903" s="2">
        <v>264617177</v>
      </c>
      <c r="D1903" s="2">
        <v>959681912</v>
      </c>
      <c r="E1903" s="2">
        <v>213391197</v>
      </c>
      <c r="F1903" s="2">
        <v>556526802</v>
      </c>
      <c r="G1903" s="2">
        <v>403155110</v>
      </c>
      <c r="H1903" s="2">
        <v>1224299089</v>
      </c>
      <c r="I1903" s="2">
        <v>202531104</v>
      </c>
      <c r="J1903" s="2">
        <v>136959087</v>
      </c>
      <c r="K1903" s="2">
        <v>929954469</v>
      </c>
      <c r="L1903" s="2">
        <v>391653239</v>
      </c>
      <c r="N1903" s="2">
        <v>25011</v>
      </c>
      <c r="O1903" s="97">
        <v>1068975109</v>
      </c>
      <c r="P1903" s="97">
        <v>240128789</v>
      </c>
      <c r="Q1903" s="97">
        <v>816321985</v>
      </c>
      <c r="R1903" s="97">
        <v>178412693</v>
      </c>
      <c r="S1903" s="97">
        <v>474892692</v>
      </c>
      <c r="T1903" s="97">
        <v>341429293</v>
      </c>
      <c r="U1903" s="97">
        <v>1068975109</v>
      </c>
      <c r="V1903" s="97">
        <v>271021898</v>
      </c>
      <c r="W1903" s="97">
        <v>245726841</v>
      </c>
      <c r="X1903" s="97">
        <v>787565351</v>
      </c>
      <c r="Y1903" s="97">
        <v>377713477</v>
      </c>
      <c r="Z1903" s="97">
        <v>0</v>
      </c>
      <c r="AB1903" s="2">
        <v>26006</v>
      </c>
      <c r="AC1903" s="97">
        <v>25214117</v>
      </c>
      <c r="AD1903" s="97">
        <v>2220856</v>
      </c>
      <c r="AE1903" s="97">
        <v>22719331</v>
      </c>
      <c r="AF1903" s="97">
        <v>1175379</v>
      </c>
      <c r="AG1903" s="97">
        <v>18334557</v>
      </c>
      <c r="AH1903" s="97">
        <v>4384774</v>
      </c>
      <c r="AI1903" s="97">
        <v>25214117</v>
      </c>
      <c r="AJ1903" s="97">
        <v>3620293</v>
      </c>
      <c r="AK1903" s="97">
        <v>21498162</v>
      </c>
      <c r="AL1903" s="97">
        <v>10828132</v>
      </c>
      <c r="AM1903" s="97" t="s">
        <v>189</v>
      </c>
      <c r="AN1903" s="2">
        <v>26006</v>
      </c>
      <c r="AO1903" s="97">
        <v>24708177</v>
      </c>
      <c r="AP1903" s="97">
        <v>2009030</v>
      </c>
      <c r="AQ1903" s="97">
        <v>22569147</v>
      </c>
      <c r="AR1903" s="97">
        <v>954144</v>
      </c>
      <c r="AS1903" s="97">
        <v>16977767</v>
      </c>
      <c r="AT1903" s="97">
        <v>5591380</v>
      </c>
      <c r="AU1903" s="97">
        <v>24708177</v>
      </c>
      <c r="AV1903" s="97">
        <v>4340697</v>
      </c>
      <c r="AW1903" s="97">
        <v>19790008</v>
      </c>
      <c r="AX1903" s="97">
        <v>9544230</v>
      </c>
      <c r="AY1903" s="97" t="s">
        <v>189</v>
      </c>
      <c r="AZ1903" s="2">
        <v>26006</v>
      </c>
      <c r="BA1903" s="98">
        <v>26788602</v>
      </c>
      <c r="BB1903" s="2">
        <v>1575022</v>
      </c>
      <c r="BC1903" s="2">
        <v>24062904</v>
      </c>
      <c r="BD1903" s="2">
        <v>995219</v>
      </c>
      <c r="BE1903" s="2">
        <v>15346106</v>
      </c>
      <c r="BF1903" s="2">
        <v>8716798</v>
      </c>
      <c r="BG1903" s="2">
        <v>26788602</v>
      </c>
      <c r="BH1903" s="2">
        <v>5730861</v>
      </c>
      <c r="BI1903" s="2">
        <v>18483487</v>
      </c>
      <c r="BJ1903" s="2">
        <v>8555184</v>
      </c>
      <c r="BK1903" s="2" t="s">
        <v>189</v>
      </c>
      <c r="BL1903" s="2">
        <v>26006</v>
      </c>
      <c r="BM1903" s="2">
        <v>23985123</v>
      </c>
      <c r="BN1903" s="2">
        <v>3418387</v>
      </c>
      <c r="BO1903" s="2">
        <v>20425724</v>
      </c>
      <c r="BP1903" s="2">
        <v>1440727</v>
      </c>
      <c r="BQ1903" s="2">
        <v>13951115</v>
      </c>
      <c r="BR1903" s="2">
        <v>6474609</v>
      </c>
      <c r="BS1903" s="2">
        <v>23985123</v>
      </c>
      <c r="BT1903" s="2">
        <v>6643951</v>
      </c>
      <c r="BU1903" s="2">
        <v>17161033</v>
      </c>
      <c r="BV1903" s="2">
        <v>7906392</v>
      </c>
      <c r="BW1903" s="2" t="s">
        <v>189</v>
      </c>
      <c r="BX1903" s="2">
        <v>26006</v>
      </c>
      <c r="BY1903" s="2">
        <v>24598939</v>
      </c>
      <c r="BZ1903" s="2">
        <v>1942356</v>
      </c>
      <c r="CA1903" s="2">
        <v>21128284</v>
      </c>
      <c r="CB1903" s="2">
        <v>1561069</v>
      </c>
      <c r="CC1903" s="2">
        <v>12541989</v>
      </c>
      <c r="CD1903" s="2">
        <v>8586295</v>
      </c>
      <c r="CE1903" s="2">
        <v>24598939</v>
      </c>
      <c r="CF1903" s="2">
        <v>6961403</v>
      </c>
      <c r="CG1903" s="2">
        <v>17527596</v>
      </c>
      <c r="CH1903" s="2">
        <v>8714552</v>
      </c>
      <c r="CI1903" s="2" t="s">
        <v>189</v>
      </c>
      <c r="CJ1903" s="2">
        <v>26006</v>
      </c>
      <c r="CK1903" s="97">
        <v>26243838</v>
      </c>
      <c r="CL1903" s="97" t="e">
        <v>#N/A</v>
      </c>
      <c r="CM1903" s="97" t="e">
        <v>#N/A</v>
      </c>
      <c r="CN1903" s="2">
        <v>1242274</v>
      </c>
      <c r="CO1903" s="100" t="e">
        <v>#N/A</v>
      </c>
      <c r="CP1903" s="97" t="e">
        <v>#N/A</v>
      </c>
      <c r="CQ1903" s="97">
        <v>26243838</v>
      </c>
      <c r="CR1903" s="97">
        <v>6100785</v>
      </c>
      <c r="CS1903" s="97">
        <v>20049859</v>
      </c>
      <c r="CT1903" s="2">
        <v>8359946</v>
      </c>
      <c r="CU1903" s="2" t="s">
        <v>189</v>
      </c>
    </row>
    <row r="1904" spans="1:99" x14ac:dyDescent="0.25">
      <c r="A1904" s="2">
        <v>25012</v>
      </c>
      <c r="B1904" s="2">
        <v>3038198224</v>
      </c>
      <c r="C1904" s="2">
        <v>1374373162</v>
      </c>
      <c r="D1904" s="2">
        <v>1533825062</v>
      </c>
      <c r="E1904" s="2">
        <v>1112578763</v>
      </c>
      <c r="F1904" s="2">
        <v>1074244436</v>
      </c>
      <c r="G1904" s="2">
        <v>459580626</v>
      </c>
      <c r="H1904" s="2">
        <v>3038198224</v>
      </c>
      <c r="I1904" s="2">
        <v>137872459</v>
      </c>
      <c r="J1904" s="2">
        <v>101460668</v>
      </c>
      <c r="K1904" s="2">
        <v>2704465625</v>
      </c>
      <c r="L1904" s="2">
        <v>1275648916</v>
      </c>
      <c r="N1904" s="2">
        <v>25012</v>
      </c>
      <c r="O1904" s="97">
        <v>2608931067</v>
      </c>
      <c r="P1904" s="97">
        <v>1161936679</v>
      </c>
      <c r="Q1904" s="97">
        <v>1446994388</v>
      </c>
      <c r="R1904" s="97">
        <v>935320217</v>
      </c>
      <c r="S1904" s="97">
        <v>864786545</v>
      </c>
      <c r="T1904" s="97">
        <v>582207843</v>
      </c>
      <c r="U1904" s="97">
        <v>2608931067</v>
      </c>
      <c r="V1904" s="97">
        <v>105559773</v>
      </c>
      <c r="W1904" s="97">
        <v>79437341</v>
      </c>
      <c r="X1904" s="97">
        <v>2385411430</v>
      </c>
      <c r="Y1904" s="97">
        <v>865010454</v>
      </c>
      <c r="Z1904" s="97">
        <v>0</v>
      </c>
      <c r="AB1904" s="2">
        <v>26007</v>
      </c>
      <c r="AC1904" s="97">
        <v>13094096</v>
      </c>
      <c r="AD1904" s="97">
        <v>38820</v>
      </c>
      <c r="AE1904" s="97">
        <v>13055276</v>
      </c>
      <c r="AF1904" s="97">
        <v>26672</v>
      </c>
      <c r="AG1904" s="97">
        <v>10450835</v>
      </c>
      <c r="AH1904" s="97">
        <v>2604441</v>
      </c>
      <c r="AI1904" s="97">
        <v>13094096</v>
      </c>
      <c r="AJ1904" s="97">
        <v>1902384</v>
      </c>
      <c r="AK1904" s="97">
        <v>10489250</v>
      </c>
      <c r="AL1904" s="97">
        <v>4503332</v>
      </c>
      <c r="AM1904" s="97" t="s">
        <v>189</v>
      </c>
      <c r="AN1904" s="2">
        <v>26007</v>
      </c>
      <c r="AO1904" s="97">
        <v>12586815</v>
      </c>
      <c r="AP1904" s="97">
        <v>174399</v>
      </c>
      <c r="AQ1904" s="97">
        <v>12412416</v>
      </c>
      <c r="AR1904" s="97">
        <v>104445</v>
      </c>
      <c r="AS1904" s="97">
        <v>9912009</v>
      </c>
      <c r="AT1904" s="97">
        <v>2500407</v>
      </c>
      <c r="AU1904" s="97">
        <v>12586815</v>
      </c>
      <c r="AV1904" s="97">
        <v>2106644</v>
      </c>
      <c r="AW1904" s="97">
        <v>10393792</v>
      </c>
      <c r="AX1904" s="97">
        <v>4346420</v>
      </c>
      <c r="AY1904" s="97" t="s">
        <v>189</v>
      </c>
      <c r="AZ1904" s="2">
        <v>26007</v>
      </c>
      <c r="BA1904" s="98">
        <v>12464316</v>
      </c>
      <c r="BB1904" s="2">
        <v>144876</v>
      </c>
      <c r="BC1904" s="2">
        <v>12223553</v>
      </c>
      <c r="BD1904" s="2">
        <v>136976</v>
      </c>
      <c r="BE1904" s="2">
        <v>9250417</v>
      </c>
      <c r="BF1904" s="2">
        <v>2973136</v>
      </c>
      <c r="BG1904" s="2">
        <v>12464316</v>
      </c>
      <c r="BH1904" s="2">
        <v>3112005</v>
      </c>
      <c r="BI1904" s="2">
        <v>9352311</v>
      </c>
      <c r="BJ1904" s="2">
        <v>4160572</v>
      </c>
      <c r="BK1904" s="2" t="s">
        <v>189</v>
      </c>
      <c r="BL1904" s="2">
        <v>26007</v>
      </c>
      <c r="BM1904" s="2">
        <v>25413882</v>
      </c>
      <c r="BN1904" s="2">
        <v>307360</v>
      </c>
      <c r="BO1904" s="2">
        <v>25068871</v>
      </c>
      <c r="BP1904" s="2">
        <v>216928</v>
      </c>
      <c r="BQ1904" s="2">
        <v>8399943</v>
      </c>
      <c r="BR1904" s="2">
        <v>16668928</v>
      </c>
      <c r="BS1904" s="2">
        <v>25413882</v>
      </c>
      <c r="BT1904" s="2">
        <v>16247212</v>
      </c>
      <c r="BU1904" s="2">
        <v>9166670</v>
      </c>
      <c r="BV1904" s="2">
        <v>3977818</v>
      </c>
      <c r="BW1904" s="2" t="s">
        <v>189</v>
      </c>
      <c r="BX1904" s="2">
        <v>26007</v>
      </c>
      <c r="BY1904" s="2">
        <v>10500388</v>
      </c>
      <c r="BZ1904" s="2">
        <v>249941</v>
      </c>
      <c r="CA1904" s="2">
        <v>10250447</v>
      </c>
      <c r="CB1904" s="2">
        <v>214596</v>
      </c>
      <c r="CC1904" s="2">
        <v>7565834</v>
      </c>
      <c r="CD1904" s="2">
        <v>2684613</v>
      </c>
      <c r="CE1904" s="2">
        <v>10500388</v>
      </c>
      <c r="CF1904" s="2">
        <v>2226190</v>
      </c>
      <c r="CG1904" s="2">
        <v>8084256</v>
      </c>
      <c r="CH1904" s="2">
        <v>3814043</v>
      </c>
      <c r="CI1904" s="2" t="s">
        <v>189</v>
      </c>
      <c r="CJ1904" s="2">
        <v>26007</v>
      </c>
      <c r="CK1904" s="97">
        <v>8804625</v>
      </c>
      <c r="CL1904" s="97" t="e">
        <v>#N/A</v>
      </c>
      <c r="CM1904" s="97" t="e">
        <v>#N/A</v>
      </c>
      <c r="CN1904" s="2">
        <v>114514</v>
      </c>
      <c r="CO1904" s="100" t="e">
        <v>#N/A</v>
      </c>
      <c r="CP1904" s="97" t="e">
        <v>#N/A</v>
      </c>
      <c r="CQ1904" s="97">
        <v>8804625</v>
      </c>
      <c r="CR1904" s="97">
        <v>1416437</v>
      </c>
      <c r="CS1904" s="97">
        <v>7371064</v>
      </c>
      <c r="CT1904" s="2">
        <v>4165477</v>
      </c>
      <c r="CU1904" s="2" t="s">
        <v>189</v>
      </c>
    </row>
    <row r="1905" spans="1:99" x14ac:dyDescent="0.25">
      <c r="A1905" s="2">
        <v>25013</v>
      </c>
      <c r="B1905" s="2">
        <v>234168959</v>
      </c>
      <c r="C1905" s="2">
        <v>23836377</v>
      </c>
      <c r="D1905" s="2">
        <v>160710404</v>
      </c>
      <c r="E1905" s="2">
        <v>20366804</v>
      </c>
      <c r="F1905" s="2">
        <v>75477898</v>
      </c>
      <c r="G1905" s="2">
        <v>85232506</v>
      </c>
      <c r="H1905" s="2">
        <v>234168959</v>
      </c>
      <c r="I1905" s="2">
        <v>59345215</v>
      </c>
      <c r="J1905" s="2">
        <v>58164834</v>
      </c>
      <c r="K1905" s="2">
        <v>174373897</v>
      </c>
      <c r="L1905" s="2">
        <v>85879917</v>
      </c>
      <c r="N1905" s="2">
        <v>25013</v>
      </c>
      <c r="O1905" s="97">
        <v>228025647</v>
      </c>
      <c r="P1905" s="97">
        <v>54530253</v>
      </c>
      <c r="Q1905" s="97">
        <v>173495394</v>
      </c>
      <c r="R1905" s="97">
        <v>27964199</v>
      </c>
      <c r="S1905" s="97">
        <v>102405561</v>
      </c>
      <c r="T1905" s="97">
        <v>71089833</v>
      </c>
      <c r="U1905" s="97">
        <v>228025647</v>
      </c>
      <c r="V1905" s="97">
        <v>73551379</v>
      </c>
      <c r="W1905" s="97">
        <v>72887320</v>
      </c>
      <c r="X1905" s="97">
        <v>150880444</v>
      </c>
      <c r="Y1905" s="97">
        <v>72376669</v>
      </c>
      <c r="Z1905" s="97">
        <v>0</v>
      </c>
      <c r="AB1905" s="2">
        <v>26008</v>
      </c>
      <c r="AC1905" s="97">
        <v>16115804</v>
      </c>
      <c r="AD1905" s="97">
        <v>200223</v>
      </c>
      <c r="AE1905" s="97">
        <v>13874859</v>
      </c>
      <c r="AF1905" s="97">
        <v>52219</v>
      </c>
      <c r="AG1905" s="97">
        <v>11330477</v>
      </c>
      <c r="AH1905" s="97">
        <v>2544382</v>
      </c>
      <c r="AI1905" s="97">
        <v>16115804</v>
      </c>
      <c r="AJ1905" s="97">
        <v>2179381</v>
      </c>
      <c r="AK1905" s="97">
        <v>12232572</v>
      </c>
      <c r="AL1905" s="97">
        <v>5741397</v>
      </c>
      <c r="AM1905" s="97" t="s">
        <v>189</v>
      </c>
      <c r="AN1905" s="2">
        <v>26008</v>
      </c>
      <c r="AO1905" s="97">
        <v>13098328</v>
      </c>
      <c r="AP1905" s="97">
        <v>96348</v>
      </c>
      <c r="AQ1905" s="97">
        <v>13001980</v>
      </c>
      <c r="AR1905" s="97">
        <v>4137</v>
      </c>
      <c r="AS1905" s="97">
        <v>10692752</v>
      </c>
      <c r="AT1905" s="97">
        <v>2309228</v>
      </c>
      <c r="AU1905" s="97">
        <v>13098328</v>
      </c>
      <c r="AV1905" s="97">
        <v>1448536</v>
      </c>
      <c r="AW1905" s="97">
        <v>11370707</v>
      </c>
      <c r="AX1905" s="97">
        <v>5041236</v>
      </c>
      <c r="AY1905" s="97" t="s">
        <v>189</v>
      </c>
      <c r="AZ1905" s="2">
        <v>26008</v>
      </c>
      <c r="BA1905" s="98">
        <v>13387710</v>
      </c>
      <c r="BB1905" s="2">
        <v>303026</v>
      </c>
      <c r="BC1905" s="2">
        <v>12957883</v>
      </c>
      <c r="BD1905" s="2">
        <v>123478</v>
      </c>
      <c r="BE1905" s="2">
        <v>9968909</v>
      </c>
      <c r="BF1905" s="2">
        <v>2988974</v>
      </c>
      <c r="BG1905" s="2">
        <v>13387710</v>
      </c>
      <c r="BH1905" s="2">
        <v>2080888</v>
      </c>
      <c r="BI1905" s="2">
        <v>11306822</v>
      </c>
      <c r="BJ1905" s="2">
        <v>4310244</v>
      </c>
      <c r="BK1905" s="2" t="s">
        <v>189</v>
      </c>
      <c r="BL1905" s="2">
        <v>26008</v>
      </c>
      <c r="BM1905" s="2">
        <v>15609461</v>
      </c>
      <c r="BN1905" s="2">
        <v>1468438</v>
      </c>
      <c r="BO1905" s="2">
        <v>14141023</v>
      </c>
      <c r="BP1905" s="2">
        <v>1248892</v>
      </c>
      <c r="BQ1905" s="2">
        <v>9058480</v>
      </c>
      <c r="BR1905" s="2">
        <v>5082543</v>
      </c>
      <c r="BS1905" s="2">
        <v>15609461</v>
      </c>
      <c r="BT1905" s="2">
        <v>5703375</v>
      </c>
      <c r="BU1905" s="2">
        <v>9652754</v>
      </c>
      <c r="BV1905" s="2">
        <v>3931593</v>
      </c>
      <c r="BW1905" s="2" t="s">
        <v>189</v>
      </c>
      <c r="BX1905" s="2">
        <v>26008</v>
      </c>
      <c r="BY1905" s="2">
        <v>11383344</v>
      </c>
      <c r="BZ1905" s="2">
        <v>1911153</v>
      </c>
      <c r="CA1905" s="2">
        <v>9472191</v>
      </c>
      <c r="CB1905" s="2">
        <v>60809</v>
      </c>
      <c r="CC1905" s="2">
        <v>8160637</v>
      </c>
      <c r="CD1905" s="2">
        <v>1311554</v>
      </c>
      <c r="CE1905" s="2">
        <v>11383344</v>
      </c>
      <c r="CF1905" s="2">
        <v>2421263</v>
      </c>
      <c r="CG1905" s="2">
        <v>8894073</v>
      </c>
      <c r="CH1905" s="2">
        <v>3936406</v>
      </c>
      <c r="CI1905" s="2" t="s">
        <v>189</v>
      </c>
      <c r="CJ1905" s="2">
        <v>26008</v>
      </c>
      <c r="CK1905" s="97">
        <v>11135162</v>
      </c>
      <c r="CL1905" s="97" t="e">
        <v>#N/A</v>
      </c>
      <c r="CM1905" s="97" t="e">
        <v>#N/A</v>
      </c>
      <c r="CN1905" s="2">
        <v>114588</v>
      </c>
      <c r="CO1905" s="100" t="e">
        <v>#N/A</v>
      </c>
      <c r="CP1905" s="97" t="e">
        <v>#N/A</v>
      </c>
      <c r="CQ1905" s="97">
        <v>11135162</v>
      </c>
      <c r="CR1905" s="97">
        <v>2194705</v>
      </c>
      <c r="CS1905" s="97">
        <v>8272092</v>
      </c>
      <c r="CT1905" s="2">
        <v>3654078</v>
      </c>
      <c r="CU1905" s="2" t="s">
        <v>189</v>
      </c>
    </row>
    <row r="1906" spans="1:99" x14ac:dyDescent="0.25">
      <c r="A1906" s="2">
        <v>25014</v>
      </c>
      <c r="B1906" s="2">
        <v>278452946</v>
      </c>
      <c r="C1906" s="2">
        <v>24950108</v>
      </c>
      <c r="D1906" s="2">
        <v>253502838</v>
      </c>
      <c r="E1906" s="2">
        <v>13817967</v>
      </c>
      <c r="F1906" s="2">
        <v>151387992</v>
      </c>
      <c r="G1906" s="2">
        <v>102114846</v>
      </c>
      <c r="H1906" s="2">
        <v>278452946</v>
      </c>
      <c r="I1906" s="2">
        <v>44952612</v>
      </c>
      <c r="J1906" s="2">
        <v>40923548</v>
      </c>
      <c r="K1906" s="2">
        <v>199634026</v>
      </c>
      <c r="L1906" s="2">
        <v>139833065</v>
      </c>
      <c r="N1906" s="2">
        <v>25014</v>
      </c>
      <c r="O1906" s="97">
        <v>245421104</v>
      </c>
      <c r="P1906" s="97">
        <v>17950236</v>
      </c>
      <c r="Q1906" s="97">
        <v>205800655</v>
      </c>
      <c r="R1906" s="97">
        <v>11872882</v>
      </c>
      <c r="S1906" s="97">
        <v>131346650</v>
      </c>
      <c r="T1906" s="97">
        <v>74454005</v>
      </c>
      <c r="U1906" s="97">
        <v>245421104</v>
      </c>
      <c r="V1906" s="97">
        <v>47503748</v>
      </c>
      <c r="W1906" s="97" t="e">
        <v>#N/A</v>
      </c>
      <c r="X1906" s="97">
        <v>195730899</v>
      </c>
      <c r="Y1906" s="97">
        <v>128789090</v>
      </c>
      <c r="Z1906" s="97">
        <v>0</v>
      </c>
      <c r="AB1906" s="2">
        <v>26009</v>
      </c>
      <c r="AC1906" s="97">
        <v>15153196</v>
      </c>
      <c r="AD1906" s="97">
        <v>749416</v>
      </c>
      <c r="AE1906" s="97">
        <v>14203780</v>
      </c>
      <c r="AF1906" s="97">
        <v>229388</v>
      </c>
      <c r="AG1906" s="97">
        <v>11142497</v>
      </c>
      <c r="AH1906" s="97">
        <v>3061283</v>
      </c>
      <c r="AI1906" s="97">
        <v>15153196</v>
      </c>
      <c r="AJ1906" s="97">
        <v>3064538</v>
      </c>
      <c r="AK1906" s="97">
        <v>11478093</v>
      </c>
      <c r="AL1906" s="97">
        <v>6859128</v>
      </c>
      <c r="AM1906" s="97" t="s">
        <v>189</v>
      </c>
      <c r="AN1906" s="2">
        <v>26009</v>
      </c>
      <c r="AO1906" s="97">
        <v>15421479</v>
      </c>
      <c r="AP1906" s="97">
        <v>581978</v>
      </c>
      <c r="AQ1906" s="97">
        <v>14839501</v>
      </c>
      <c r="AR1906" s="97">
        <v>80994</v>
      </c>
      <c r="AS1906" s="97">
        <v>10497746</v>
      </c>
      <c r="AT1906" s="97">
        <v>4341755</v>
      </c>
      <c r="AU1906" s="97">
        <v>15421479</v>
      </c>
      <c r="AV1906" s="97">
        <v>3304194</v>
      </c>
      <c r="AW1906" s="97">
        <v>10619127</v>
      </c>
      <c r="AX1906" s="97">
        <v>6420516</v>
      </c>
      <c r="AY1906" s="97" t="s">
        <v>189</v>
      </c>
      <c r="AZ1906" s="2">
        <v>26009</v>
      </c>
      <c r="BA1906" s="98">
        <v>21675729</v>
      </c>
      <c r="BB1906" s="2">
        <v>618772</v>
      </c>
      <c r="BC1906" s="2">
        <v>13780231</v>
      </c>
      <c r="BD1906" s="2">
        <v>222275</v>
      </c>
      <c r="BE1906" s="2">
        <v>9806704</v>
      </c>
      <c r="BF1906" s="2">
        <v>3973527</v>
      </c>
      <c r="BG1906" s="2">
        <v>21675729</v>
      </c>
      <c r="BH1906" s="2">
        <v>11481122</v>
      </c>
      <c r="BI1906" s="2">
        <v>10156457</v>
      </c>
      <c r="BJ1906" s="2">
        <v>5804708</v>
      </c>
      <c r="BK1906" s="2" t="s">
        <v>189</v>
      </c>
      <c r="BL1906" s="2">
        <v>26009</v>
      </c>
      <c r="BM1906" s="2">
        <v>14178945</v>
      </c>
      <c r="BN1906" s="2">
        <v>669070</v>
      </c>
      <c r="BO1906" s="2">
        <v>13509875</v>
      </c>
      <c r="BP1906" s="2">
        <v>110788</v>
      </c>
      <c r="BQ1906" s="2">
        <v>8908074</v>
      </c>
      <c r="BR1906" s="2">
        <v>4601801</v>
      </c>
      <c r="BS1906" s="2">
        <v>14178945</v>
      </c>
      <c r="BT1906" s="2">
        <v>2997493</v>
      </c>
      <c r="BU1906" s="2">
        <v>10055846</v>
      </c>
      <c r="BV1906" s="2">
        <v>5531438</v>
      </c>
      <c r="BW1906" s="2" t="s">
        <v>189</v>
      </c>
      <c r="BX1906" s="2">
        <v>26009</v>
      </c>
      <c r="BY1906" s="2">
        <v>11695758</v>
      </c>
      <c r="BZ1906" s="2">
        <v>536529</v>
      </c>
      <c r="CA1906" s="2">
        <v>10610989</v>
      </c>
      <c r="CB1906" s="2">
        <v>93912</v>
      </c>
      <c r="CC1906" s="2">
        <v>8026187</v>
      </c>
      <c r="CD1906" s="2">
        <v>2584802</v>
      </c>
      <c r="CE1906" s="2">
        <v>11695758</v>
      </c>
      <c r="CF1906" s="2">
        <v>1937610</v>
      </c>
      <c r="CG1906" s="2">
        <v>9673345</v>
      </c>
      <c r="CH1906" s="2">
        <v>4927291</v>
      </c>
      <c r="CI1906" s="2" t="s">
        <v>189</v>
      </c>
      <c r="CJ1906" s="2">
        <v>26009</v>
      </c>
      <c r="CK1906" s="97">
        <v>10367544</v>
      </c>
      <c r="CL1906" s="97" t="e">
        <v>#N/A</v>
      </c>
      <c r="CM1906" s="97" t="e">
        <v>#N/A</v>
      </c>
      <c r="CN1906" s="2">
        <v>201980</v>
      </c>
      <c r="CO1906" s="100" t="e">
        <v>#N/A</v>
      </c>
      <c r="CP1906" s="97" t="e">
        <v>#N/A</v>
      </c>
      <c r="CQ1906" s="97">
        <v>10367544</v>
      </c>
      <c r="CR1906" s="97">
        <v>1523784</v>
      </c>
      <c r="CS1906" s="97">
        <v>8788330</v>
      </c>
      <c r="CT1906" s="2">
        <v>5102970</v>
      </c>
      <c r="CU1906" s="2" t="s">
        <v>189</v>
      </c>
    </row>
    <row r="1907" spans="1:99" x14ac:dyDescent="0.25">
      <c r="A1907" s="2">
        <v>25015</v>
      </c>
      <c r="B1907" s="2">
        <v>368795723</v>
      </c>
      <c r="C1907" s="2">
        <v>81410804</v>
      </c>
      <c r="D1907" s="2">
        <v>287384919</v>
      </c>
      <c r="E1907" s="2">
        <v>55569918</v>
      </c>
      <c r="F1907" s="2">
        <v>192232938</v>
      </c>
      <c r="G1907" s="2">
        <v>95151981</v>
      </c>
      <c r="H1907" s="2">
        <v>368795723</v>
      </c>
      <c r="I1907" s="2">
        <v>24472152</v>
      </c>
      <c r="J1907" s="2">
        <v>19327712</v>
      </c>
      <c r="K1907" s="2">
        <v>332326805</v>
      </c>
      <c r="L1907" s="2">
        <v>146087774</v>
      </c>
      <c r="N1907" s="2">
        <v>25015</v>
      </c>
      <c r="O1907" s="97">
        <v>331330445</v>
      </c>
      <c r="P1907" s="97">
        <v>71942191</v>
      </c>
      <c r="Q1907" s="97">
        <v>257751198</v>
      </c>
      <c r="R1907" s="97">
        <v>48624164</v>
      </c>
      <c r="S1907" s="97">
        <v>163603921</v>
      </c>
      <c r="T1907" s="97">
        <v>94147277</v>
      </c>
      <c r="U1907" s="97">
        <v>331330445</v>
      </c>
      <c r="V1907" s="97">
        <v>29807988</v>
      </c>
      <c r="W1907" s="97">
        <v>29237936</v>
      </c>
      <c r="X1907" s="97">
        <v>297536451</v>
      </c>
      <c r="Y1907" s="97">
        <v>132807193</v>
      </c>
      <c r="Z1907" s="97">
        <v>0</v>
      </c>
      <c r="AB1907" s="2">
        <v>26010</v>
      </c>
      <c r="AC1907" s="97">
        <v>16520066</v>
      </c>
      <c r="AD1907" s="97">
        <v>685097</v>
      </c>
      <c r="AE1907" s="97">
        <v>14455522</v>
      </c>
      <c r="AF1907" s="97">
        <v>325621</v>
      </c>
      <c r="AG1907" s="97">
        <v>11411076</v>
      </c>
      <c r="AH1907" s="97">
        <v>3044446</v>
      </c>
      <c r="AI1907" s="97">
        <v>16520066</v>
      </c>
      <c r="AJ1907" s="97">
        <v>2504334</v>
      </c>
      <c r="AK1907" s="97">
        <v>13948569</v>
      </c>
      <c r="AL1907" s="97">
        <v>6700102</v>
      </c>
      <c r="AM1907" s="97" t="s">
        <v>189</v>
      </c>
      <c r="AN1907" s="2">
        <v>26010</v>
      </c>
      <c r="AO1907" s="97">
        <v>14709976</v>
      </c>
      <c r="AP1907" s="97">
        <v>617773</v>
      </c>
      <c r="AQ1907" s="97">
        <v>13909345</v>
      </c>
      <c r="AR1907" s="97">
        <v>543848</v>
      </c>
      <c r="AS1907" s="97">
        <v>10963853</v>
      </c>
      <c r="AT1907" s="97">
        <v>3128350</v>
      </c>
      <c r="AU1907" s="97">
        <v>14527118</v>
      </c>
      <c r="AV1907" s="97">
        <v>2138862</v>
      </c>
      <c r="AW1907" s="97">
        <v>12148965</v>
      </c>
      <c r="AX1907" s="97">
        <v>4761623</v>
      </c>
      <c r="AY1907" s="97" t="s">
        <v>189</v>
      </c>
      <c r="AZ1907" s="2">
        <v>26010</v>
      </c>
      <c r="BA1907" s="98">
        <v>16265625</v>
      </c>
      <c r="BB1907" s="2">
        <v>572953</v>
      </c>
      <c r="BC1907" s="2">
        <v>15647605</v>
      </c>
      <c r="BD1907" s="2">
        <v>218688</v>
      </c>
      <c r="BE1907" s="2">
        <v>10539587</v>
      </c>
      <c r="BF1907" s="2">
        <v>5108018</v>
      </c>
      <c r="BG1907" s="2">
        <v>16265625</v>
      </c>
      <c r="BH1907" s="2">
        <v>4495158</v>
      </c>
      <c r="BI1907" s="2">
        <v>11622630</v>
      </c>
      <c r="BJ1907" s="2">
        <v>4742942</v>
      </c>
      <c r="BK1907" s="2" t="s">
        <v>189</v>
      </c>
      <c r="BL1907" s="2">
        <v>26010</v>
      </c>
      <c r="BM1907" s="2">
        <v>15201566</v>
      </c>
      <c r="BN1907" s="2">
        <v>623453</v>
      </c>
      <c r="BO1907" s="2">
        <v>14578113</v>
      </c>
      <c r="BP1907" s="2">
        <v>187818</v>
      </c>
      <c r="BQ1907" s="2">
        <v>9578099</v>
      </c>
      <c r="BR1907" s="2">
        <v>5000014</v>
      </c>
      <c r="BS1907" s="2">
        <v>15201566</v>
      </c>
      <c r="BT1907" s="2">
        <v>3874325</v>
      </c>
      <c r="BU1907" s="2">
        <v>10334129</v>
      </c>
      <c r="BV1907" s="2">
        <v>4892410</v>
      </c>
      <c r="BW1907" s="2" t="s">
        <v>189</v>
      </c>
      <c r="BX1907" s="2">
        <v>26010</v>
      </c>
      <c r="BY1907" s="2">
        <v>13789624</v>
      </c>
      <c r="BZ1907" s="2">
        <v>446414</v>
      </c>
      <c r="CA1907" s="2">
        <v>13343210</v>
      </c>
      <c r="CB1907" s="2">
        <v>173398</v>
      </c>
      <c r="CC1907" s="2">
        <v>8628251</v>
      </c>
      <c r="CD1907" s="2">
        <v>4714959</v>
      </c>
      <c r="CE1907" s="2">
        <v>13789624</v>
      </c>
      <c r="CF1907" s="2">
        <v>3920070</v>
      </c>
      <c r="CG1907" s="2">
        <v>9700505</v>
      </c>
      <c r="CH1907" s="2">
        <v>4504428</v>
      </c>
      <c r="CI1907" s="2" t="s">
        <v>189</v>
      </c>
      <c r="CJ1907" s="2">
        <v>26010</v>
      </c>
      <c r="CK1907" s="97">
        <v>10311685</v>
      </c>
      <c r="CL1907" s="97" t="e">
        <v>#N/A</v>
      </c>
      <c r="CM1907" s="97" t="e">
        <v>#N/A</v>
      </c>
      <c r="CN1907" s="2">
        <v>194057</v>
      </c>
      <c r="CO1907" s="100" t="e">
        <v>#N/A</v>
      </c>
      <c r="CP1907" s="97" t="e">
        <v>#N/A</v>
      </c>
      <c r="CQ1907" s="97">
        <v>10311685</v>
      </c>
      <c r="CR1907" s="97">
        <v>818711</v>
      </c>
      <c r="CS1907" s="97">
        <v>9123503</v>
      </c>
      <c r="CT1907" s="2">
        <v>3555317</v>
      </c>
      <c r="CU1907" s="2" t="s">
        <v>189</v>
      </c>
    </row>
    <row r="1908" spans="1:99" x14ac:dyDescent="0.25">
      <c r="A1908" s="2">
        <v>25016</v>
      </c>
      <c r="B1908" s="2">
        <v>129079916</v>
      </c>
      <c r="C1908" s="2">
        <v>6995633</v>
      </c>
      <c r="D1908" s="2">
        <v>122084283</v>
      </c>
      <c r="E1908" s="2">
        <v>5228691</v>
      </c>
      <c r="F1908" s="2">
        <v>77990578</v>
      </c>
      <c r="G1908" s="2">
        <v>44093705</v>
      </c>
      <c r="H1908" s="2">
        <v>129079916</v>
      </c>
      <c r="I1908" s="2">
        <v>27982631</v>
      </c>
      <c r="J1908" s="2">
        <v>24701707</v>
      </c>
      <c r="K1908" s="2">
        <v>95894275</v>
      </c>
      <c r="L1908" s="2">
        <v>52997733</v>
      </c>
      <c r="N1908" s="2">
        <v>25016</v>
      </c>
      <c r="O1908" s="97">
        <v>131124009</v>
      </c>
      <c r="P1908" s="97">
        <v>6520619</v>
      </c>
      <c r="Q1908" s="97">
        <v>124603390</v>
      </c>
      <c r="R1908" s="97">
        <v>4911761</v>
      </c>
      <c r="S1908" s="97">
        <v>68367734</v>
      </c>
      <c r="T1908" s="97">
        <v>56235656</v>
      </c>
      <c r="U1908" s="97">
        <v>131124009</v>
      </c>
      <c r="V1908" s="97">
        <v>40714750</v>
      </c>
      <c r="W1908" s="97">
        <v>40707616</v>
      </c>
      <c r="X1908" s="97">
        <v>88940807</v>
      </c>
      <c r="Y1908" s="97">
        <v>45310208</v>
      </c>
      <c r="Z1908" s="97">
        <v>0</v>
      </c>
      <c r="AB1908" s="2">
        <v>26011</v>
      </c>
      <c r="AC1908" s="97">
        <v>15330540</v>
      </c>
      <c r="AD1908" s="97">
        <v>1119619</v>
      </c>
      <c r="AE1908" s="97">
        <v>14210921</v>
      </c>
      <c r="AF1908" s="97">
        <v>512830</v>
      </c>
      <c r="AG1908" s="97">
        <v>11768278</v>
      </c>
      <c r="AH1908" s="97">
        <v>2442643</v>
      </c>
      <c r="AI1908" s="97">
        <v>15330540</v>
      </c>
      <c r="AJ1908" s="97">
        <v>891199</v>
      </c>
      <c r="AK1908" s="97">
        <v>12805963</v>
      </c>
      <c r="AL1908" s="97">
        <v>6568400</v>
      </c>
      <c r="AM1908" s="97" t="s">
        <v>189</v>
      </c>
      <c r="AN1908" s="2">
        <v>26011</v>
      </c>
      <c r="AO1908" s="97">
        <v>16237860</v>
      </c>
      <c r="AP1908" s="97">
        <v>1283628</v>
      </c>
      <c r="AQ1908" s="97">
        <v>14548178</v>
      </c>
      <c r="AR1908" s="97">
        <v>363206</v>
      </c>
      <c r="AS1908" s="97">
        <v>10979229</v>
      </c>
      <c r="AT1908" s="97">
        <v>3568949</v>
      </c>
      <c r="AU1908" s="97">
        <v>16237860</v>
      </c>
      <c r="AV1908" s="97">
        <v>3145074</v>
      </c>
      <c r="AW1908" s="97">
        <v>13086547</v>
      </c>
      <c r="AX1908" s="97">
        <v>5974856</v>
      </c>
      <c r="AY1908" s="97" t="s">
        <v>189</v>
      </c>
      <c r="AZ1908" s="2">
        <v>26011</v>
      </c>
      <c r="BA1908" s="98">
        <v>12704355</v>
      </c>
      <c r="BB1908" s="2">
        <v>822552</v>
      </c>
      <c r="BC1908" s="2">
        <v>11881803</v>
      </c>
      <c r="BD1908" s="2">
        <v>538387</v>
      </c>
      <c r="BE1908" s="2">
        <v>10293299</v>
      </c>
      <c r="BF1908" s="2">
        <v>1588504</v>
      </c>
      <c r="BG1908" s="2">
        <v>12704355</v>
      </c>
      <c r="BH1908" s="2">
        <v>718194</v>
      </c>
      <c r="BI1908" s="2">
        <v>11368018</v>
      </c>
      <c r="BJ1908" s="2">
        <v>5630908</v>
      </c>
      <c r="BK1908" s="2" t="s">
        <v>189</v>
      </c>
      <c r="BL1908" s="2">
        <v>26011</v>
      </c>
      <c r="BM1908" s="2">
        <v>11493518</v>
      </c>
      <c r="BN1908" s="2">
        <v>651876</v>
      </c>
      <c r="BO1908" s="2">
        <v>10841642</v>
      </c>
      <c r="BP1908" s="2">
        <v>321781</v>
      </c>
      <c r="BQ1908" s="2">
        <v>9333125</v>
      </c>
      <c r="BR1908" s="2">
        <v>1508517</v>
      </c>
      <c r="BS1908" s="2">
        <v>11493518</v>
      </c>
      <c r="BT1908" s="2">
        <v>680634</v>
      </c>
      <c r="BU1908" s="2">
        <v>10485829</v>
      </c>
      <c r="BV1908" s="2">
        <v>5376064</v>
      </c>
      <c r="BW1908" s="2" t="s">
        <v>189</v>
      </c>
      <c r="BX1908" s="2">
        <v>26011</v>
      </c>
      <c r="BY1908" s="2">
        <v>10940970</v>
      </c>
      <c r="BZ1908" s="2">
        <v>1152899</v>
      </c>
      <c r="CA1908" s="2">
        <v>9788071</v>
      </c>
      <c r="CB1908" s="2">
        <v>502053</v>
      </c>
      <c r="CC1908" s="2">
        <v>8397139</v>
      </c>
      <c r="CD1908" s="2">
        <v>1390932</v>
      </c>
      <c r="CE1908" s="2">
        <v>10940970</v>
      </c>
      <c r="CF1908" s="2">
        <v>1012039</v>
      </c>
      <c r="CG1908" s="2">
        <v>9562597</v>
      </c>
      <c r="CH1908" s="2">
        <v>4877217</v>
      </c>
      <c r="CI1908" s="2" t="s">
        <v>189</v>
      </c>
      <c r="CJ1908" s="2">
        <v>26011</v>
      </c>
      <c r="CK1908" s="97">
        <v>10233649</v>
      </c>
      <c r="CL1908" s="97" t="e">
        <v>#N/A</v>
      </c>
      <c r="CM1908" s="97" t="e">
        <v>#N/A</v>
      </c>
      <c r="CN1908" s="2">
        <v>425132</v>
      </c>
      <c r="CO1908" s="100" t="e">
        <v>#N/A</v>
      </c>
      <c r="CP1908" s="97" t="e">
        <v>#N/A</v>
      </c>
      <c r="CQ1908" s="97">
        <v>10233649</v>
      </c>
      <c r="CR1908" s="97">
        <v>537500</v>
      </c>
      <c r="CS1908" s="97">
        <v>8403234</v>
      </c>
      <c r="CT1908" s="2">
        <v>4551854</v>
      </c>
      <c r="CU1908" s="2" t="s">
        <v>189</v>
      </c>
    </row>
    <row r="1909" spans="1:99" x14ac:dyDescent="0.25">
      <c r="A1909" s="2">
        <v>25017</v>
      </c>
      <c r="B1909" s="2">
        <v>415975181</v>
      </c>
      <c r="C1909" s="2">
        <v>46372987</v>
      </c>
      <c r="D1909" s="2">
        <v>354141352</v>
      </c>
      <c r="E1909" s="2">
        <v>33654221</v>
      </c>
      <c r="F1909" s="2">
        <v>185524302</v>
      </c>
      <c r="G1909" s="2">
        <v>168617050</v>
      </c>
      <c r="H1909" s="2">
        <v>415975181</v>
      </c>
      <c r="I1909" s="2">
        <v>160218359</v>
      </c>
      <c r="J1909" s="2">
        <v>128617469</v>
      </c>
      <c r="K1909" s="2">
        <v>254756443</v>
      </c>
      <c r="L1909" s="2">
        <v>134375481</v>
      </c>
      <c r="N1909" s="2">
        <v>25017</v>
      </c>
      <c r="O1909" s="97">
        <v>411932536</v>
      </c>
      <c r="P1909" s="97">
        <v>34627087</v>
      </c>
      <c r="Q1909" s="97">
        <v>377305449</v>
      </c>
      <c r="R1909" s="97">
        <v>27223701</v>
      </c>
      <c r="S1909" s="97">
        <v>165609854</v>
      </c>
      <c r="T1909" s="97">
        <v>211695595</v>
      </c>
      <c r="U1909" s="97">
        <v>411932536</v>
      </c>
      <c r="V1909" s="97">
        <v>166652278</v>
      </c>
      <c r="W1909" s="97">
        <v>155318528</v>
      </c>
      <c r="X1909" s="97">
        <v>218063474</v>
      </c>
      <c r="Y1909" s="97">
        <v>119360480</v>
      </c>
      <c r="Z1909" s="97">
        <v>0</v>
      </c>
      <c r="AB1909" s="2">
        <v>26012</v>
      </c>
      <c r="AC1909" s="97">
        <v>100900083</v>
      </c>
      <c r="AD1909" s="97">
        <v>7806858</v>
      </c>
      <c r="AE1909" s="97">
        <v>93093225</v>
      </c>
      <c r="AF1909" s="97">
        <v>4670589</v>
      </c>
      <c r="AG1909" s="97">
        <v>64927139</v>
      </c>
      <c r="AH1909" s="97">
        <v>28166086</v>
      </c>
      <c r="AI1909" s="97">
        <v>100900083</v>
      </c>
      <c r="AJ1909" s="97">
        <v>13667403</v>
      </c>
      <c r="AK1909" s="97">
        <v>72404629</v>
      </c>
      <c r="AL1909" s="97">
        <v>42330975</v>
      </c>
      <c r="AM1909" s="97" t="s">
        <v>189</v>
      </c>
      <c r="AN1909" s="2">
        <v>26012</v>
      </c>
      <c r="AO1909" s="97">
        <v>97380724</v>
      </c>
      <c r="AP1909" s="97">
        <v>8425595</v>
      </c>
      <c r="AQ1909" s="97">
        <v>88955129</v>
      </c>
      <c r="AR1909" s="97">
        <v>4559573</v>
      </c>
      <c r="AS1909" s="97">
        <v>61256516</v>
      </c>
      <c r="AT1909" s="97">
        <v>27698613</v>
      </c>
      <c r="AU1909" s="97">
        <v>97380724</v>
      </c>
      <c r="AV1909" s="97">
        <v>9672209</v>
      </c>
      <c r="AW1909" s="97">
        <v>66272423</v>
      </c>
      <c r="AX1909" s="97">
        <v>41757503</v>
      </c>
      <c r="AY1909" s="97" t="s">
        <v>189</v>
      </c>
      <c r="AZ1909" s="2">
        <v>26012</v>
      </c>
      <c r="BA1909" s="98">
        <v>87255912</v>
      </c>
      <c r="BB1909" s="2">
        <v>7232098</v>
      </c>
      <c r="BC1909" s="2">
        <v>71224844</v>
      </c>
      <c r="BD1909" s="2">
        <v>4230614</v>
      </c>
      <c r="BE1909" s="2">
        <v>51137515</v>
      </c>
      <c r="BF1909" s="2">
        <v>20087329</v>
      </c>
      <c r="BG1909" s="2">
        <v>87255912</v>
      </c>
      <c r="BH1909" s="2">
        <v>19274744</v>
      </c>
      <c r="BI1909" s="2">
        <v>67717452</v>
      </c>
      <c r="BJ1909" s="2">
        <v>31110228</v>
      </c>
      <c r="BK1909" s="2" t="s">
        <v>189</v>
      </c>
      <c r="BL1909" s="2">
        <v>26012</v>
      </c>
      <c r="BM1909" s="2">
        <v>141498565</v>
      </c>
      <c r="BN1909" s="2">
        <v>11555126</v>
      </c>
      <c r="BO1909" s="2">
        <v>115080836</v>
      </c>
      <c r="BP1909" s="2">
        <v>4813046</v>
      </c>
      <c r="BQ1909" s="2">
        <v>52216386</v>
      </c>
      <c r="BR1909" s="2">
        <v>62864450</v>
      </c>
      <c r="BS1909" s="2">
        <v>141498565</v>
      </c>
      <c r="BT1909" s="2">
        <v>47352649</v>
      </c>
      <c r="BU1909" s="2">
        <v>69154637</v>
      </c>
      <c r="BV1909" s="2">
        <v>35005730</v>
      </c>
      <c r="BW1909" s="2" t="s">
        <v>189</v>
      </c>
      <c r="BX1909" s="2">
        <v>26012</v>
      </c>
      <c r="BY1909" s="2">
        <v>108529342</v>
      </c>
      <c r="BZ1909" s="2">
        <v>12626312</v>
      </c>
      <c r="CA1909" s="2">
        <v>95903030</v>
      </c>
      <c r="CB1909" s="2">
        <v>4773859</v>
      </c>
      <c r="CC1909" s="2">
        <v>47383739</v>
      </c>
      <c r="CD1909" s="2">
        <v>48519291</v>
      </c>
      <c r="CE1909" s="2">
        <v>108529342</v>
      </c>
      <c r="CF1909" s="2">
        <v>29927394</v>
      </c>
      <c r="CG1909" s="2">
        <v>62767938</v>
      </c>
      <c r="CH1909" s="2">
        <v>35675668</v>
      </c>
      <c r="CI1909" s="2" t="s">
        <v>189</v>
      </c>
      <c r="CJ1909" s="2">
        <v>26012</v>
      </c>
      <c r="CK1909" s="97">
        <v>152597367</v>
      </c>
      <c r="CL1909" s="97" t="e">
        <v>#N/A</v>
      </c>
      <c r="CM1909" s="97" t="e">
        <v>#N/A</v>
      </c>
      <c r="CN1909" s="2">
        <v>4851624</v>
      </c>
      <c r="CO1909" s="100" t="e">
        <v>#N/A</v>
      </c>
      <c r="CP1909" s="97" t="e">
        <v>#N/A</v>
      </c>
      <c r="CQ1909" s="97">
        <v>152597367</v>
      </c>
      <c r="CR1909" s="97">
        <v>84302092</v>
      </c>
      <c r="CS1909" s="97">
        <v>60839634</v>
      </c>
      <c r="CT1909" s="2">
        <v>38155908</v>
      </c>
      <c r="CU1909" s="2" t="s">
        <v>189</v>
      </c>
    </row>
    <row r="1910" spans="1:99" x14ac:dyDescent="0.25">
      <c r="A1910" s="2">
        <v>25018</v>
      </c>
      <c r="B1910" s="2">
        <v>663667024</v>
      </c>
      <c r="C1910" s="2">
        <v>182075302</v>
      </c>
      <c r="D1910" s="2">
        <v>481591722</v>
      </c>
      <c r="E1910" s="2">
        <v>159259072</v>
      </c>
      <c r="F1910" s="2">
        <v>290461985</v>
      </c>
      <c r="G1910" s="2">
        <v>191129737</v>
      </c>
      <c r="H1910" s="2">
        <v>663667024</v>
      </c>
      <c r="I1910" s="2">
        <v>96328489</v>
      </c>
      <c r="J1910" s="2">
        <v>79856141</v>
      </c>
      <c r="K1910" s="2">
        <v>527077887</v>
      </c>
      <c r="L1910" s="2">
        <v>253920585</v>
      </c>
      <c r="N1910" s="2">
        <v>25018</v>
      </c>
      <c r="O1910" s="97">
        <v>574123448</v>
      </c>
      <c r="P1910" s="97">
        <v>160763995</v>
      </c>
      <c r="Q1910" s="97">
        <v>413359453</v>
      </c>
      <c r="R1910" s="97">
        <v>138203404</v>
      </c>
      <c r="S1910" s="97">
        <v>247567833</v>
      </c>
      <c r="T1910" s="97">
        <v>165791620</v>
      </c>
      <c r="U1910" s="97">
        <v>574123448</v>
      </c>
      <c r="V1910" s="97">
        <v>90963445</v>
      </c>
      <c r="W1910" s="97">
        <v>89299284</v>
      </c>
      <c r="X1910" s="97">
        <v>470823604</v>
      </c>
      <c r="Y1910" s="97">
        <v>221397777</v>
      </c>
      <c r="Z1910" s="97">
        <v>0</v>
      </c>
      <c r="AB1910" s="2">
        <v>26013</v>
      </c>
      <c r="AC1910" s="97">
        <v>17919864</v>
      </c>
      <c r="AD1910" s="97">
        <v>1465045</v>
      </c>
      <c r="AE1910" s="97">
        <v>16326805</v>
      </c>
      <c r="AF1910" s="97">
        <v>386506</v>
      </c>
      <c r="AG1910" s="97">
        <v>11826588</v>
      </c>
      <c r="AH1910" s="97">
        <v>4500217</v>
      </c>
      <c r="AI1910" s="97">
        <v>17919864</v>
      </c>
      <c r="AJ1910" s="97">
        <v>3000044</v>
      </c>
      <c r="AK1910" s="97">
        <v>14919820</v>
      </c>
      <c r="AL1910" s="97">
        <v>7381155</v>
      </c>
      <c r="AM1910" s="97" t="s">
        <v>189</v>
      </c>
      <c r="AN1910" s="2">
        <v>26013</v>
      </c>
      <c r="AO1910" s="97">
        <v>26645386</v>
      </c>
      <c r="AP1910" s="97">
        <v>1186752</v>
      </c>
      <c r="AQ1910" s="97">
        <v>19370733</v>
      </c>
      <c r="AR1910" s="97">
        <v>379234</v>
      </c>
      <c r="AS1910" s="97">
        <v>11091141</v>
      </c>
      <c r="AT1910" s="97">
        <v>8279592</v>
      </c>
      <c r="AU1910" s="97">
        <v>26645386</v>
      </c>
      <c r="AV1910" s="97">
        <v>12535656</v>
      </c>
      <c r="AW1910" s="97">
        <v>14109730</v>
      </c>
      <c r="AX1910" s="97">
        <v>6447508</v>
      </c>
      <c r="AY1910" s="97" t="s">
        <v>189</v>
      </c>
      <c r="AZ1910" s="2">
        <v>26013</v>
      </c>
      <c r="BA1910" s="98">
        <v>41585674</v>
      </c>
      <c r="BB1910" s="2">
        <v>2469112</v>
      </c>
      <c r="BC1910" s="2">
        <v>38816562</v>
      </c>
      <c r="BD1910" s="2">
        <v>299573</v>
      </c>
      <c r="BE1910" s="2">
        <v>10441507</v>
      </c>
      <c r="BF1910" s="2">
        <v>28375055</v>
      </c>
      <c r="BG1910" s="2">
        <v>41585674</v>
      </c>
      <c r="BH1910" s="2">
        <v>21037809</v>
      </c>
      <c r="BI1910" s="2">
        <v>12057536</v>
      </c>
      <c r="BJ1910" s="2">
        <v>5761590</v>
      </c>
      <c r="BK1910" s="2" t="s">
        <v>189</v>
      </c>
      <c r="BL1910" s="2">
        <v>26013</v>
      </c>
      <c r="BM1910" s="2">
        <v>24277064</v>
      </c>
      <c r="BN1910" s="2">
        <v>1085415</v>
      </c>
      <c r="BO1910" s="2">
        <v>23148802</v>
      </c>
      <c r="BP1910" s="2">
        <v>294523</v>
      </c>
      <c r="BQ1910" s="2">
        <v>9361667</v>
      </c>
      <c r="BR1910" s="2">
        <v>13787135</v>
      </c>
      <c r="BS1910" s="2">
        <v>24277064</v>
      </c>
      <c r="BT1910" s="2">
        <v>12566318</v>
      </c>
      <c r="BU1910" s="2">
        <v>11710746</v>
      </c>
      <c r="BV1910" s="2">
        <v>5433052</v>
      </c>
      <c r="BW1910" s="2" t="s">
        <v>189</v>
      </c>
      <c r="BX1910" s="2">
        <v>26013</v>
      </c>
      <c r="BY1910" s="2">
        <v>13575964</v>
      </c>
      <c r="BZ1910" s="2">
        <v>1506779</v>
      </c>
      <c r="CA1910" s="2">
        <v>11928685</v>
      </c>
      <c r="CB1910" s="2">
        <v>396781</v>
      </c>
      <c r="CC1910" s="2">
        <v>8419771</v>
      </c>
      <c r="CD1910" s="2">
        <v>3508914</v>
      </c>
      <c r="CE1910" s="2">
        <v>13575964</v>
      </c>
      <c r="CF1910" s="2">
        <v>1922663</v>
      </c>
      <c r="CG1910" s="2">
        <v>11650904</v>
      </c>
      <c r="CH1910" s="2">
        <v>5387296</v>
      </c>
      <c r="CI1910" s="2" t="s">
        <v>189</v>
      </c>
      <c r="CJ1910" s="2">
        <v>26013</v>
      </c>
      <c r="CK1910" s="97">
        <v>17306072</v>
      </c>
      <c r="CL1910" s="97" t="e">
        <v>#N/A</v>
      </c>
      <c r="CM1910" s="97" t="e">
        <v>#N/A</v>
      </c>
      <c r="CN1910" s="2">
        <v>324055</v>
      </c>
      <c r="CO1910" s="100" t="e">
        <v>#N/A</v>
      </c>
      <c r="CP1910" s="97" t="e">
        <v>#N/A</v>
      </c>
      <c r="CQ1910" s="97">
        <v>17306072</v>
      </c>
      <c r="CR1910" s="97">
        <v>3619409</v>
      </c>
      <c r="CS1910" s="97">
        <v>13686117</v>
      </c>
      <c r="CT1910" s="2">
        <v>5325924</v>
      </c>
      <c r="CU1910" s="2" t="s">
        <v>189</v>
      </c>
    </row>
    <row r="1911" spans="1:99" x14ac:dyDescent="0.25">
      <c r="A1911" s="2">
        <v>26001</v>
      </c>
      <c r="B1911" s="2">
        <v>25592145</v>
      </c>
      <c r="C1911" s="2">
        <v>411797</v>
      </c>
      <c r="D1911" s="2">
        <v>23648599</v>
      </c>
      <c r="E1911" s="2">
        <v>116489</v>
      </c>
      <c r="F1911" s="2">
        <v>15026374</v>
      </c>
      <c r="G1911" s="2">
        <v>8622225</v>
      </c>
      <c r="H1911" s="2">
        <v>25592145</v>
      </c>
      <c r="I1911" s="2">
        <v>6947972</v>
      </c>
      <c r="J1911" s="2">
        <v>6674578</v>
      </c>
      <c r="K1911" s="2">
        <v>18037927</v>
      </c>
      <c r="L1911" s="2">
        <v>9053623</v>
      </c>
      <c r="N1911" s="2">
        <v>26001</v>
      </c>
      <c r="O1911" s="97">
        <v>17520303</v>
      </c>
      <c r="P1911" s="97">
        <v>371933</v>
      </c>
      <c r="Q1911" s="97">
        <v>17148370</v>
      </c>
      <c r="R1911" s="97">
        <v>150716</v>
      </c>
      <c r="S1911" s="97">
        <v>13448984</v>
      </c>
      <c r="T1911" s="97">
        <v>3699386</v>
      </c>
      <c r="U1911" s="97">
        <v>17520303</v>
      </c>
      <c r="V1911" s="97">
        <v>1340596</v>
      </c>
      <c r="W1911" s="97">
        <v>1340596</v>
      </c>
      <c r="X1911" s="97">
        <v>16036008</v>
      </c>
      <c r="Y1911" s="97">
        <v>8356266</v>
      </c>
      <c r="Z1911" s="97">
        <v>0</v>
      </c>
      <c r="AB1911" s="2">
        <v>26014</v>
      </c>
      <c r="AC1911" s="97">
        <v>26254593</v>
      </c>
      <c r="AD1911" s="97">
        <v>477251</v>
      </c>
      <c r="AE1911" s="97">
        <v>21293012</v>
      </c>
      <c r="AF1911" s="97">
        <v>82493</v>
      </c>
      <c r="AG1911" s="97">
        <v>16825591</v>
      </c>
      <c r="AH1911" s="97">
        <v>4467421</v>
      </c>
      <c r="AI1911" s="97">
        <v>26254593</v>
      </c>
      <c r="AJ1911" s="97">
        <v>4913103</v>
      </c>
      <c r="AK1911" s="97">
        <v>21003743</v>
      </c>
      <c r="AL1911" s="97">
        <v>8575917</v>
      </c>
      <c r="AM1911" s="97" t="s">
        <v>189</v>
      </c>
      <c r="AN1911" s="2">
        <v>26014</v>
      </c>
      <c r="AO1911" s="97">
        <v>26102321</v>
      </c>
      <c r="AP1911" s="97">
        <v>738691</v>
      </c>
      <c r="AQ1911" s="97">
        <v>25363630</v>
      </c>
      <c r="AR1911" s="97">
        <v>81202</v>
      </c>
      <c r="AS1911" s="97">
        <v>15835369</v>
      </c>
      <c r="AT1911" s="97">
        <v>9528261</v>
      </c>
      <c r="AU1911" s="97">
        <v>26102321</v>
      </c>
      <c r="AV1911" s="97">
        <v>2909663</v>
      </c>
      <c r="AW1911" s="97">
        <v>22741254</v>
      </c>
      <c r="AX1911" s="97">
        <v>7852256</v>
      </c>
      <c r="AY1911" s="97" t="s">
        <v>189</v>
      </c>
      <c r="AZ1911" s="2">
        <v>26014</v>
      </c>
      <c r="BA1911" s="98">
        <v>23660200</v>
      </c>
      <c r="BB1911" s="2">
        <v>3277926</v>
      </c>
      <c r="BC1911" s="2">
        <v>20382274</v>
      </c>
      <c r="BD1911" s="2">
        <v>257535</v>
      </c>
      <c r="BE1911" s="2">
        <v>14862143</v>
      </c>
      <c r="BF1911" s="2">
        <v>5520131</v>
      </c>
      <c r="BG1911" s="2">
        <v>23660200</v>
      </c>
      <c r="BH1911" s="2">
        <v>4394313</v>
      </c>
      <c r="BI1911" s="2">
        <v>18082424</v>
      </c>
      <c r="BJ1911" s="2">
        <v>7959049</v>
      </c>
      <c r="BK1911" s="2" t="s">
        <v>189</v>
      </c>
      <c r="BL1911" s="2">
        <v>26014</v>
      </c>
      <c r="BM1911" s="2">
        <v>23891064</v>
      </c>
      <c r="BN1911" s="2">
        <v>826377</v>
      </c>
      <c r="BO1911" s="2">
        <v>23064687</v>
      </c>
      <c r="BP1911" s="2">
        <v>208699</v>
      </c>
      <c r="BQ1911" s="2">
        <v>13524468</v>
      </c>
      <c r="BR1911" s="2">
        <v>9540219</v>
      </c>
      <c r="BS1911" s="2">
        <v>23891064</v>
      </c>
      <c r="BT1911" s="2">
        <v>6035675</v>
      </c>
      <c r="BU1911" s="2">
        <v>17583076</v>
      </c>
      <c r="BV1911" s="2">
        <v>7481813</v>
      </c>
      <c r="BW1911" s="2" t="s">
        <v>189</v>
      </c>
      <c r="BX1911" s="2">
        <v>26014</v>
      </c>
      <c r="BY1911" s="2">
        <v>19467695</v>
      </c>
      <c r="BZ1911" s="2">
        <v>1136710</v>
      </c>
      <c r="CA1911" s="2">
        <v>17436365</v>
      </c>
      <c r="CB1911" s="2">
        <v>188049</v>
      </c>
      <c r="CC1911" s="2">
        <v>12153497</v>
      </c>
      <c r="CD1911" s="2">
        <v>5282868</v>
      </c>
      <c r="CE1911" s="2">
        <v>19467695</v>
      </c>
      <c r="CF1911" s="2">
        <v>3265947</v>
      </c>
      <c r="CG1911" s="2">
        <v>16201748</v>
      </c>
      <c r="CH1911" s="2">
        <v>6699050</v>
      </c>
      <c r="CI1911" s="2" t="s">
        <v>189</v>
      </c>
      <c r="CJ1911" s="2">
        <v>26014</v>
      </c>
      <c r="CK1911" s="97">
        <v>38426498</v>
      </c>
      <c r="CL1911" s="97" t="e">
        <v>#N/A</v>
      </c>
      <c r="CM1911" s="97" t="e">
        <v>#N/A</v>
      </c>
      <c r="CN1911" s="2">
        <v>87608</v>
      </c>
      <c r="CO1911" s="100" t="e">
        <v>#N/A</v>
      </c>
      <c r="CP1911" s="97" t="e">
        <v>#N/A</v>
      </c>
      <c r="CQ1911" s="97">
        <v>38426498</v>
      </c>
      <c r="CR1911" s="97">
        <v>21470513</v>
      </c>
      <c r="CS1911" s="97">
        <v>15159874</v>
      </c>
      <c r="CT1911" s="2">
        <v>6947937</v>
      </c>
      <c r="CU1911" s="2" t="s">
        <v>189</v>
      </c>
    </row>
    <row r="1912" spans="1:99" x14ac:dyDescent="0.25">
      <c r="A1912" s="2">
        <v>26002</v>
      </c>
      <c r="B1912" s="2">
        <v>316406929</v>
      </c>
      <c r="C1912" s="2">
        <v>70309355</v>
      </c>
      <c r="D1912" s="2">
        <v>237859005</v>
      </c>
      <c r="E1912" s="2">
        <v>33439203</v>
      </c>
      <c r="F1912" s="2">
        <v>144684826</v>
      </c>
      <c r="G1912" s="2">
        <v>93174179</v>
      </c>
      <c r="H1912" s="2">
        <v>316406929</v>
      </c>
      <c r="I1912" s="2">
        <v>36987999</v>
      </c>
      <c r="J1912" s="2">
        <v>33816670</v>
      </c>
      <c r="K1912" s="2">
        <v>222826813</v>
      </c>
      <c r="L1912" s="2">
        <v>127146479</v>
      </c>
      <c r="N1912" s="2">
        <v>26002</v>
      </c>
      <c r="O1912" s="97">
        <v>279696598</v>
      </c>
      <c r="P1912" s="97">
        <v>62552229</v>
      </c>
      <c r="Q1912" s="97">
        <v>204908331</v>
      </c>
      <c r="R1912" s="97">
        <v>29600526</v>
      </c>
      <c r="S1912" s="97">
        <v>125798330</v>
      </c>
      <c r="T1912" s="97">
        <v>79110001</v>
      </c>
      <c r="U1912" s="97">
        <v>279696598</v>
      </c>
      <c r="V1912" s="97">
        <v>24248986</v>
      </c>
      <c r="W1912" s="97">
        <v>23080632</v>
      </c>
      <c r="X1912" s="97">
        <v>194541354</v>
      </c>
      <c r="Y1912" s="97">
        <v>119572684</v>
      </c>
      <c r="Z1912" s="97">
        <v>0</v>
      </c>
      <c r="AB1912" s="2">
        <v>26015</v>
      </c>
      <c r="AC1912" s="97">
        <v>15060565</v>
      </c>
      <c r="AD1912" s="97">
        <v>732751</v>
      </c>
      <c r="AE1912" s="97">
        <v>14327814</v>
      </c>
      <c r="AF1912" s="97">
        <v>171448</v>
      </c>
      <c r="AG1912" s="97">
        <v>11343556</v>
      </c>
      <c r="AH1912" s="97">
        <v>2984258</v>
      </c>
      <c r="AI1912" s="97">
        <v>15060565</v>
      </c>
      <c r="AJ1912" s="97">
        <v>3491551</v>
      </c>
      <c r="AK1912" s="97">
        <v>10751582</v>
      </c>
      <c r="AL1912" s="97">
        <v>4218288</v>
      </c>
      <c r="AM1912" s="97" t="s">
        <v>189</v>
      </c>
      <c r="AN1912" s="2">
        <v>26015</v>
      </c>
      <c r="AO1912" s="97">
        <v>14377246</v>
      </c>
      <c r="AP1912" s="97">
        <v>756347</v>
      </c>
      <c r="AQ1912" s="97">
        <v>13620899</v>
      </c>
      <c r="AR1912" s="97">
        <v>319481</v>
      </c>
      <c r="AS1912" s="97">
        <v>10691782</v>
      </c>
      <c r="AT1912" s="97">
        <v>2929117</v>
      </c>
      <c r="AU1912" s="97">
        <v>14377246</v>
      </c>
      <c r="AV1912" s="97">
        <v>2203297</v>
      </c>
      <c r="AW1912" s="97">
        <v>11112345</v>
      </c>
      <c r="AX1912" s="97">
        <v>4144829</v>
      </c>
      <c r="AY1912" s="97" t="s">
        <v>189</v>
      </c>
      <c r="AZ1912" s="2">
        <v>26015</v>
      </c>
      <c r="BA1912" s="98">
        <v>14124039</v>
      </c>
      <c r="BB1912" s="2">
        <v>717349</v>
      </c>
      <c r="BC1912" s="2">
        <v>13406690</v>
      </c>
      <c r="BD1912" s="2">
        <v>269806</v>
      </c>
      <c r="BE1912" s="2">
        <v>10009072</v>
      </c>
      <c r="BF1912" s="2">
        <v>3397618</v>
      </c>
      <c r="BG1912" s="2">
        <v>14124039</v>
      </c>
      <c r="BH1912" s="2">
        <v>2640844</v>
      </c>
      <c r="BI1912" s="2">
        <v>11405519</v>
      </c>
      <c r="BJ1912" s="2">
        <v>4055031</v>
      </c>
      <c r="BK1912" s="2" t="s">
        <v>189</v>
      </c>
      <c r="BL1912" s="2">
        <v>26015</v>
      </c>
      <c r="BM1912" s="2">
        <v>12840237</v>
      </c>
      <c r="BN1912" s="2">
        <v>705991</v>
      </c>
      <c r="BO1912" s="2">
        <v>12023112</v>
      </c>
      <c r="BP1912" s="2">
        <v>315965</v>
      </c>
      <c r="BQ1912" s="2">
        <v>9106532</v>
      </c>
      <c r="BR1912" s="2">
        <v>2916580</v>
      </c>
      <c r="BS1912" s="2">
        <v>12840237</v>
      </c>
      <c r="BT1912" s="2">
        <v>2054145</v>
      </c>
      <c r="BU1912" s="2">
        <v>10786092</v>
      </c>
      <c r="BV1912" s="2">
        <v>3676638</v>
      </c>
      <c r="BW1912" s="2" t="s">
        <v>189</v>
      </c>
      <c r="BX1912" s="2">
        <v>26015</v>
      </c>
      <c r="BY1912" s="2">
        <v>11031951</v>
      </c>
      <c r="BZ1912" s="2">
        <v>1321151</v>
      </c>
      <c r="CA1912" s="2">
        <v>9604703</v>
      </c>
      <c r="CB1912" s="2">
        <v>855618</v>
      </c>
      <c r="CC1912" s="2">
        <v>8194701</v>
      </c>
      <c r="CD1912" s="2">
        <v>1410002</v>
      </c>
      <c r="CE1912" s="2">
        <v>11031951</v>
      </c>
      <c r="CF1912" s="2">
        <v>1444973</v>
      </c>
      <c r="CG1912" s="2">
        <v>9586978</v>
      </c>
      <c r="CH1912" s="2">
        <v>3486201</v>
      </c>
      <c r="CI1912" s="2" t="s">
        <v>189</v>
      </c>
      <c r="CJ1912" s="2">
        <v>26015</v>
      </c>
      <c r="CK1912" s="97">
        <v>39358453</v>
      </c>
      <c r="CL1912" s="97" t="e">
        <v>#N/A</v>
      </c>
      <c r="CM1912" s="97" t="e">
        <v>#N/A</v>
      </c>
      <c r="CN1912" s="2">
        <v>347362</v>
      </c>
      <c r="CO1912" s="100" t="e">
        <v>#N/A</v>
      </c>
      <c r="CP1912" s="97" t="e">
        <v>#N/A</v>
      </c>
      <c r="CQ1912" s="97">
        <v>39358453</v>
      </c>
      <c r="CR1912" s="97">
        <v>30022284</v>
      </c>
      <c r="CS1912" s="97">
        <v>9333124</v>
      </c>
      <c r="CT1912" s="2">
        <v>2940324</v>
      </c>
      <c r="CU1912" s="2" t="s">
        <v>189</v>
      </c>
    </row>
    <row r="1913" spans="1:99" x14ac:dyDescent="0.25">
      <c r="A1913" s="2">
        <v>26003</v>
      </c>
      <c r="B1913" s="2">
        <v>212789650</v>
      </c>
      <c r="C1913" s="2">
        <v>40300576</v>
      </c>
      <c r="D1913" s="2">
        <v>150000074</v>
      </c>
      <c r="E1913" s="2">
        <v>7967427</v>
      </c>
      <c r="F1913" s="2">
        <v>93289443</v>
      </c>
      <c r="G1913" s="2">
        <v>56710631</v>
      </c>
      <c r="H1913" s="2">
        <v>212789650</v>
      </c>
      <c r="I1913" s="2">
        <v>68778227</v>
      </c>
      <c r="J1913" s="2">
        <v>64860481</v>
      </c>
      <c r="K1913" s="2">
        <v>116669413</v>
      </c>
      <c r="L1913" s="2">
        <v>72415837</v>
      </c>
      <c r="N1913" s="2">
        <v>26003</v>
      </c>
      <c r="O1913" s="97">
        <v>165059424</v>
      </c>
      <c r="P1913" s="97">
        <v>17080793</v>
      </c>
      <c r="Q1913" s="97">
        <v>146128631</v>
      </c>
      <c r="R1913" s="97">
        <v>6809197</v>
      </c>
      <c r="S1913" s="97">
        <v>79950882</v>
      </c>
      <c r="T1913" s="97">
        <v>66177749</v>
      </c>
      <c r="U1913" s="97">
        <v>165059424</v>
      </c>
      <c r="V1913" s="97">
        <v>35958610</v>
      </c>
      <c r="W1913" s="97">
        <v>33883349</v>
      </c>
      <c r="X1913" s="97">
        <v>108255565</v>
      </c>
      <c r="Y1913" s="97">
        <v>69226844</v>
      </c>
      <c r="Z1913" s="97">
        <v>0</v>
      </c>
      <c r="AB1913" s="2">
        <v>26016</v>
      </c>
      <c r="AC1913" s="97">
        <v>34036472</v>
      </c>
      <c r="AD1913" s="97">
        <v>1717445</v>
      </c>
      <c r="AE1913" s="97">
        <v>32319027</v>
      </c>
      <c r="AF1913" s="97">
        <v>701693</v>
      </c>
      <c r="AG1913" s="97">
        <v>22320207</v>
      </c>
      <c r="AH1913" s="97">
        <v>9998820</v>
      </c>
      <c r="AI1913" s="97">
        <v>34036472</v>
      </c>
      <c r="AJ1913" s="97">
        <v>4328017</v>
      </c>
      <c r="AK1913" s="97">
        <v>28339990</v>
      </c>
      <c r="AL1913" s="97">
        <v>17192983</v>
      </c>
      <c r="AM1913" s="97" t="s">
        <v>189</v>
      </c>
      <c r="AN1913" s="2">
        <v>26016</v>
      </c>
      <c r="AO1913" s="97">
        <v>32805450</v>
      </c>
      <c r="AP1913" s="97">
        <v>1426207</v>
      </c>
      <c r="AQ1913" s="97">
        <v>26991775</v>
      </c>
      <c r="AR1913" s="97">
        <v>544456</v>
      </c>
      <c r="AS1913" s="97">
        <v>21069129</v>
      </c>
      <c r="AT1913" s="97">
        <v>5885704</v>
      </c>
      <c r="AU1913" s="97">
        <v>32805450</v>
      </c>
      <c r="AV1913" s="97">
        <v>5657227</v>
      </c>
      <c r="AW1913" s="97">
        <v>26149556</v>
      </c>
      <c r="AX1913" s="97">
        <v>17061411</v>
      </c>
      <c r="AY1913" s="97" t="s">
        <v>189</v>
      </c>
      <c r="AZ1913" s="2">
        <v>26016</v>
      </c>
      <c r="BA1913" s="98">
        <v>43993447</v>
      </c>
      <c r="BB1913" s="2">
        <v>14985776</v>
      </c>
      <c r="BC1913" s="2">
        <v>29007674</v>
      </c>
      <c r="BD1913" s="2">
        <v>660145</v>
      </c>
      <c r="BE1913" s="2">
        <v>19755695</v>
      </c>
      <c r="BF1913" s="2">
        <v>9251975</v>
      </c>
      <c r="BG1913" s="2">
        <v>43993447</v>
      </c>
      <c r="BH1913" s="2">
        <v>8667944</v>
      </c>
      <c r="BI1913" s="2">
        <v>24658311</v>
      </c>
      <c r="BJ1913" s="2">
        <v>14708202</v>
      </c>
      <c r="BK1913" s="2" t="s">
        <v>189</v>
      </c>
      <c r="BL1913" s="2">
        <v>26016</v>
      </c>
      <c r="BM1913" s="2">
        <v>25710864</v>
      </c>
      <c r="BN1913" s="2">
        <v>1838674</v>
      </c>
      <c r="BO1913" s="2">
        <v>23872190</v>
      </c>
      <c r="BP1913" s="2">
        <v>1273818</v>
      </c>
      <c r="BQ1913" s="2">
        <v>17992913</v>
      </c>
      <c r="BR1913" s="2">
        <v>5879277</v>
      </c>
      <c r="BS1913" s="2">
        <v>25710864</v>
      </c>
      <c r="BT1913" s="2">
        <v>3010396</v>
      </c>
      <c r="BU1913" s="2">
        <v>21567050</v>
      </c>
      <c r="BV1913" s="2">
        <v>14072358</v>
      </c>
      <c r="BW1913" s="2" t="s">
        <v>189</v>
      </c>
      <c r="BX1913" s="2">
        <v>26016</v>
      </c>
      <c r="BY1913" s="2">
        <v>23367066</v>
      </c>
      <c r="BZ1913" s="2">
        <v>1570988</v>
      </c>
      <c r="CA1913" s="2">
        <v>21351845</v>
      </c>
      <c r="CB1913" s="2">
        <v>600235</v>
      </c>
      <c r="CC1913" s="2">
        <v>16210397</v>
      </c>
      <c r="CD1913" s="2">
        <v>5141448</v>
      </c>
      <c r="CE1913" s="2">
        <v>23367066</v>
      </c>
      <c r="CF1913" s="2">
        <v>2328850</v>
      </c>
      <c r="CG1913" s="2">
        <v>21038216</v>
      </c>
      <c r="CH1913" s="2">
        <v>13701355</v>
      </c>
      <c r="CI1913" s="2" t="s">
        <v>189</v>
      </c>
      <c r="CJ1913" s="2">
        <v>26016</v>
      </c>
      <c r="CK1913" s="97">
        <v>29690998</v>
      </c>
      <c r="CL1913" s="97" t="e">
        <v>#N/A</v>
      </c>
      <c r="CM1913" s="97" t="e">
        <v>#N/A</v>
      </c>
      <c r="CN1913" s="2">
        <v>591842</v>
      </c>
      <c r="CO1913" s="100" t="e">
        <v>#N/A</v>
      </c>
      <c r="CP1913" s="97" t="e">
        <v>#N/A</v>
      </c>
      <c r="CQ1913" s="97">
        <v>29690998</v>
      </c>
      <c r="CR1913" s="97">
        <v>10569421</v>
      </c>
      <c r="CS1913" s="97">
        <v>19118233</v>
      </c>
      <c r="CT1913" s="2">
        <v>12723838</v>
      </c>
      <c r="CU1913" s="2" t="s">
        <v>189</v>
      </c>
    </row>
    <row r="1914" spans="1:99" x14ac:dyDescent="0.25">
      <c r="A1914" s="2">
        <v>26004</v>
      </c>
      <c r="B1914" s="2">
        <v>51890611</v>
      </c>
      <c r="C1914" s="2">
        <v>11358832</v>
      </c>
      <c r="D1914" s="2">
        <v>38480585</v>
      </c>
      <c r="E1914" s="2">
        <v>4832578</v>
      </c>
      <c r="F1914" s="2">
        <v>25389942</v>
      </c>
      <c r="G1914" s="2">
        <v>13090643</v>
      </c>
      <c r="H1914" s="2">
        <v>51890611</v>
      </c>
      <c r="I1914" s="2">
        <v>5875814</v>
      </c>
      <c r="J1914" s="2">
        <v>5875814</v>
      </c>
      <c r="K1914" s="2">
        <v>46014797</v>
      </c>
      <c r="L1914" s="2">
        <v>23321377</v>
      </c>
      <c r="N1914" s="2">
        <v>26004</v>
      </c>
      <c r="O1914" s="97">
        <v>45793866</v>
      </c>
      <c r="P1914" s="97">
        <v>9311124</v>
      </c>
      <c r="Q1914" s="97">
        <v>36250270</v>
      </c>
      <c r="R1914" s="97">
        <v>3412555</v>
      </c>
      <c r="S1914" s="97">
        <v>22175232</v>
      </c>
      <c r="T1914" s="97">
        <v>14075038</v>
      </c>
      <c r="U1914" s="97">
        <v>45793866</v>
      </c>
      <c r="V1914" s="97">
        <v>7694057</v>
      </c>
      <c r="W1914" s="97">
        <v>7658239</v>
      </c>
      <c r="X1914" s="97">
        <v>36668319</v>
      </c>
      <c r="Y1914" s="97">
        <v>17909276</v>
      </c>
      <c r="Z1914" s="97">
        <v>0</v>
      </c>
      <c r="AB1914" s="2">
        <v>26017</v>
      </c>
      <c r="AC1914" s="97">
        <v>442843940</v>
      </c>
      <c r="AD1914" s="97">
        <v>156581869</v>
      </c>
      <c r="AE1914" s="97">
        <v>286262071</v>
      </c>
      <c r="AF1914" s="97">
        <v>34241666</v>
      </c>
      <c r="AG1914" s="97">
        <v>177932870</v>
      </c>
      <c r="AH1914" s="97">
        <v>108329201</v>
      </c>
      <c r="AI1914" s="97">
        <v>442843940</v>
      </c>
      <c r="AJ1914" s="97">
        <v>43754758</v>
      </c>
      <c r="AK1914" s="97">
        <v>374519702</v>
      </c>
      <c r="AL1914" s="97">
        <v>185621563</v>
      </c>
      <c r="AM1914" s="97" t="s">
        <v>189</v>
      </c>
      <c r="AN1914" s="2">
        <v>26017</v>
      </c>
      <c r="AO1914" s="97">
        <v>578861484</v>
      </c>
      <c r="AP1914" s="97">
        <v>169350811</v>
      </c>
      <c r="AQ1914" s="97">
        <v>312892772</v>
      </c>
      <c r="AR1914" s="97">
        <v>44140780</v>
      </c>
      <c r="AS1914" s="97">
        <v>197998165</v>
      </c>
      <c r="AT1914" s="97">
        <v>114779039</v>
      </c>
      <c r="AU1914" s="97">
        <v>578861484</v>
      </c>
      <c r="AV1914" s="97">
        <v>181256991</v>
      </c>
      <c r="AW1914" s="97">
        <v>392494301</v>
      </c>
      <c r="AX1914" s="97">
        <v>174091199</v>
      </c>
      <c r="AY1914" s="97" t="s">
        <v>189</v>
      </c>
      <c r="AZ1914" s="2">
        <v>26017</v>
      </c>
      <c r="BA1914" s="98">
        <v>563945469</v>
      </c>
      <c r="BB1914" s="2">
        <v>159201994</v>
      </c>
      <c r="BC1914" s="2">
        <v>404743475</v>
      </c>
      <c r="BD1914" s="2">
        <v>42181711</v>
      </c>
      <c r="BE1914" s="2">
        <v>154140179</v>
      </c>
      <c r="BF1914" s="2">
        <v>250603296</v>
      </c>
      <c r="BG1914" s="2">
        <v>563945469</v>
      </c>
      <c r="BH1914" s="2">
        <v>76723044</v>
      </c>
      <c r="BI1914" s="2">
        <v>349158162</v>
      </c>
      <c r="BJ1914" s="2">
        <v>169233207</v>
      </c>
      <c r="BK1914" s="2" t="s">
        <v>189</v>
      </c>
      <c r="BL1914" s="2">
        <v>26017</v>
      </c>
      <c r="BM1914" s="2">
        <v>405001908</v>
      </c>
      <c r="BN1914" s="2">
        <v>147918341</v>
      </c>
      <c r="BO1914" s="2">
        <v>257083567</v>
      </c>
      <c r="BP1914" s="2">
        <v>36956233</v>
      </c>
      <c r="BQ1914" s="2">
        <v>125783732</v>
      </c>
      <c r="BR1914" s="2">
        <v>131299835</v>
      </c>
      <c r="BS1914" s="2">
        <v>405001908</v>
      </c>
      <c r="BT1914" s="2">
        <v>50252972</v>
      </c>
      <c r="BU1914" s="2">
        <v>306542065</v>
      </c>
      <c r="BV1914" s="2">
        <v>141966679</v>
      </c>
      <c r="BW1914" s="2" t="s">
        <v>189</v>
      </c>
      <c r="BX1914" s="2">
        <v>26017</v>
      </c>
      <c r="BY1914" s="2">
        <v>357649912</v>
      </c>
      <c r="BZ1914" s="2">
        <v>148433236</v>
      </c>
      <c r="CA1914" s="2">
        <v>209216676</v>
      </c>
      <c r="CB1914" s="2">
        <v>39376229</v>
      </c>
      <c r="CC1914" s="2">
        <v>114146466</v>
      </c>
      <c r="CD1914" s="2">
        <v>95070210</v>
      </c>
      <c r="CE1914" s="2">
        <v>357649912</v>
      </c>
      <c r="CF1914" s="2">
        <v>37047093</v>
      </c>
      <c r="CG1914" s="2">
        <v>303341574</v>
      </c>
      <c r="CH1914" s="2">
        <v>133437420</v>
      </c>
      <c r="CI1914" s="2" t="s">
        <v>189</v>
      </c>
      <c r="CJ1914" s="2">
        <v>26017</v>
      </c>
      <c r="CK1914" s="97">
        <v>297120915</v>
      </c>
      <c r="CL1914" s="97" t="e">
        <v>#N/A</v>
      </c>
      <c r="CM1914" s="97" t="e">
        <v>#N/A</v>
      </c>
      <c r="CN1914" s="2">
        <v>36760653</v>
      </c>
      <c r="CO1914" s="100" t="e">
        <v>#N/A</v>
      </c>
      <c r="CP1914" s="97" t="e">
        <v>#N/A</v>
      </c>
      <c r="CQ1914" s="97">
        <v>297120915</v>
      </c>
      <c r="CR1914" s="97">
        <v>18953155</v>
      </c>
      <c r="CS1914" s="97">
        <v>266520733</v>
      </c>
      <c r="CT1914" s="2">
        <v>131198877</v>
      </c>
      <c r="CU1914" s="2" t="s">
        <v>189</v>
      </c>
    </row>
    <row r="1915" spans="1:99" x14ac:dyDescent="0.25">
      <c r="A1915" s="2">
        <v>26005</v>
      </c>
      <c r="B1915" s="2">
        <v>69687217</v>
      </c>
      <c r="C1915" s="2">
        <v>914201</v>
      </c>
      <c r="D1915" s="2">
        <v>68773016</v>
      </c>
      <c r="E1915" s="2">
        <v>129831</v>
      </c>
      <c r="F1915" s="2">
        <v>13530816</v>
      </c>
      <c r="G1915" s="2">
        <v>55242200</v>
      </c>
      <c r="H1915" s="2">
        <v>69687217</v>
      </c>
      <c r="I1915" s="2">
        <v>16704298</v>
      </c>
      <c r="J1915" s="2">
        <v>16663109</v>
      </c>
      <c r="K1915" s="2">
        <v>12540218</v>
      </c>
      <c r="L1915" s="2">
        <v>6052509</v>
      </c>
      <c r="N1915" s="2">
        <v>26005</v>
      </c>
      <c r="O1915" s="97">
        <v>14806420</v>
      </c>
      <c r="P1915" s="97">
        <v>495265</v>
      </c>
      <c r="Q1915" s="97">
        <v>14311155</v>
      </c>
      <c r="R1915" s="97">
        <v>119955</v>
      </c>
      <c r="S1915" s="97">
        <v>11700418</v>
      </c>
      <c r="T1915" s="97">
        <v>2610737</v>
      </c>
      <c r="U1915" s="97">
        <v>14806420</v>
      </c>
      <c r="V1915" s="97">
        <v>1891500</v>
      </c>
      <c r="W1915" s="97">
        <v>1891500</v>
      </c>
      <c r="X1915" s="97">
        <v>11374766</v>
      </c>
      <c r="Y1915" s="97">
        <v>6009892</v>
      </c>
      <c r="Z1915" s="97">
        <v>0</v>
      </c>
      <c r="AB1915" s="2">
        <v>26018</v>
      </c>
      <c r="AC1915" s="97">
        <v>1559541033</v>
      </c>
      <c r="AD1915" s="97">
        <v>382250140</v>
      </c>
      <c r="AE1915" s="97">
        <v>1177290893</v>
      </c>
      <c r="AF1915" s="97">
        <v>190982174</v>
      </c>
      <c r="AG1915" s="97">
        <v>771415524</v>
      </c>
      <c r="AH1915" s="97">
        <v>405875369</v>
      </c>
      <c r="AI1915" s="97">
        <v>1559541033</v>
      </c>
      <c r="AJ1915" s="97">
        <v>110161579</v>
      </c>
      <c r="AK1915" s="97">
        <v>1276633088</v>
      </c>
      <c r="AL1915" s="97">
        <v>635169887</v>
      </c>
      <c r="AM1915" s="97" t="s">
        <v>189</v>
      </c>
      <c r="AN1915" s="2">
        <v>26018</v>
      </c>
      <c r="AO1915" s="97">
        <v>1585883638</v>
      </c>
      <c r="AP1915" s="97">
        <v>400699052</v>
      </c>
      <c r="AQ1915" s="97">
        <v>1139179586</v>
      </c>
      <c r="AR1915" s="97">
        <v>230583721</v>
      </c>
      <c r="AS1915" s="97">
        <v>728920735</v>
      </c>
      <c r="AT1915" s="97">
        <v>410258851</v>
      </c>
      <c r="AU1915" s="97">
        <v>1585883638</v>
      </c>
      <c r="AV1915" s="97">
        <v>109427303</v>
      </c>
      <c r="AW1915" s="97">
        <v>1291672198</v>
      </c>
      <c r="AX1915" s="97">
        <v>617542738</v>
      </c>
      <c r="AY1915" s="97" t="s">
        <v>189</v>
      </c>
      <c r="AZ1915" s="2">
        <v>26018</v>
      </c>
      <c r="BA1915" s="98">
        <v>1523247438</v>
      </c>
      <c r="BB1915" s="2">
        <v>375488047</v>
      </c>
      <c r="BC1915" s="2">
        <v>1040413803</v>
      </c>
      <c r="BD1915" s="2">
        <v>203008251</v>
      </c>
      <c r="BE1915" s="2">
        <v>690928161</v>
      </c>
      <c r="BF1915" s="2">
        <v>349485642</v>
      </c>
      <c r="BG1915" s="2">
        <v>1523247438</v>
      </c>
      <c r="BH1915" s="2">
        <v>178289936</v>
      </c>
      <c r="BI1915" s="2">
        <v>1137960957</v>
      </c>
      <c r="BJ1915" s="2">
        <v>592255572</v>
      </c>
      <c r="BK1915" s="2" t="s">
        <v>189</v>
      </c>
      <c r="BL1915" s="2">
        <v>26018</v>
      </c>
      <c r="BM1915" s="2">
        <v>1514922350</v>
      </c>
      <c r="BN1915" s="2">
        <v>377641646</v>
      </c>
      <c r="BO1915" s="2">
        <v>1004101899</v>
      </c>
      <c r="BP1915" s="2">
        <v>210454354</v>
      </c>
      <c r="BQ1915" s="2">
        <v>658345410</v>
      </c>
      <c r="BR1915" s="2">
        <v>345756489</v>
      </c>
      <c r="BS1915" s="2">
        <v>1514922350</v>
      </c>
      <c r="BT1915" s="2">
        <v>112156516</v>
      </c>
      <c r="BU1915" s="2">
        <v>1175497501</v>
      </c>
      <c r="BV1915" s="2">
        <v>579782227</v>
      </c>
      <c r="BW1915" s="2" t="s">
        <v>189</v>
      </c>
      <c r="BX1915" s="2">
        <v>26018</v>
      </c>
      <c r="BY1915" s="2">
        <v>1501977642</v>
      </c>
      <c r="BZ1915" s="2">
        <v>521014537</v>
      </c>
      <c r="CA1915" s="2">
        <v>958698435</v>
      </c>
      <c r="CB1915" s="2">
        <v>210975326</v>
      </c>
      <c r="CC1915" s="2">
        <v>553999748</v>
      </c>
      <c r="CD1915" s="2">
        <v>404698687</v>
      </c>
      <c r="CE1915" s="2">
        <v>1501977642</v>
      </c>
      <c r="CF1915" s="2">
        <v>260410160</v>
      </c>
      <c r="CG1915" s="2">
        <v>1043704272</v>
      </c>
      <c r="CH1915" s="2">
        <v>572754839</v>
      </c>
      <c r="CI1915" s="2">
        <v>10935237</v>
      </c>
      <c r="CJ1915" s="2">
        <v>26018</v>
      </c>
      <c r="CK1915" s="97">
        <v>2751215964</v>
      </c>
      <c r="CL1915" s="97" t="e">
        <v>#N/A</v>
      </c>
      <c r="CM1915" s="97" t="e">
        <v>#N/A</v>
      </c>
      <c r="CN1915" s="2">
        <v>174679315</v>
      </c>
      <c r="CO1915" s="100" t="e">
        <v>#N/A</v>
      </c>
      <c r="CP1915" s="97" t="e">
        <v>#N/A</v>
      </c>
      <c r="CQ1915" s="97">
        <v>2751215964</v>
      </c>
      <c r="CR1915" s="97">
        <v>1279860567</v>
      </c>
      <c r="CS1915" s="97">
        <v>983070488</v>
      </c>
      <c r="CT1915" s="2">
        <v>572883316</v>
      </c>
      <c r="CU1915" s="2" t="s">
        <v>189</v>
      </c>
    </row>
    <row r="1916" spans="1:99" x14ac:dyDescent="0.25">
      <c r="A1916" s="2">
        <v>26006</v>
      </c>
      <c r="B1916" s="2">
        <v>28027049</v>
      </c>
      <c r="C1916" s="2">
        <v>2050442</v>
      </c>
      <c r="D1916" s="2">
        <v>25808414</v>
      </c>
      <c r="E1916" s="2">
        <v>819105</v>
      </c>
      <c r="F1916" s="2">
        <v>19787576</v>
      </c>
      <c r="G1916" s="2">
        <v>6020838</v>
      </c>
      <c r="H1916" s="2">
        <v>28027049</v>
      </c>
      <c r="I1916" s="2">
        <v>4175767</v>
      </c>
      <c r="J1916" s="2">
        <v>2801862</v>
      </c>
      <c r="K1916" s="2">
        <v>23774548</v>
      </c>
      <c r="L1916" s="2">
        <v>12017232</v>
      </c>
      <c r="N1916" s="2">
        <v>26006</v>
      </c>
      <c r="O1916" s="97">
        <v>34140167</v>
      </c>
      <c r="P1916" s="97">
        <v>12064210</v>
      </c>
      <c r="Q1916" s="97">
        <v>22075957</v>
      </c>
      <c r="R1916" s="97">
        <v>1608609</v>
      </c>
      <c r="S1916" s="97">
        <v>17332665</v>
      </c>
      <c r="T1916" s="97">
        <v>4743292</v>
      </c>
      <c r="U1916" s="97">
        <v>34140167</v>
      </c>
      <c r="V1916" s="97">
        <v>11958877</v>
      </c>
      <c r="W1916" s="97">
        <v>11751238</v>
      </c>
      <c r="X1916" s="97">
        <v>20929240</v>
      </c>
      <c r="Y1916" s="97">
        <v>11088886</v>
      </c>
      <c r="Z1916" s="97">
        <v>0</v>
      </c>
      <c r="AB1916" s="2">
        <v>26019</v>
      </c>
      <c r="AC1916" s="97">
        <v>246918035</v>
      </c>
      <c r="AD1916" s="97">
        <v>32241106</v>
      </c>
      <c r="AE1916" s="97">
        <v>185398690</v>
      </c>
      <c r="AF1916" s="97">
        <v>13444282</v>
      </c>
      <c r="AG1916" s="97">
        <v>98117684</v>
      </c>
      <c r="AH1916" s="97">
        <v>87281006</v>
      </c>
      <c r="AI1916" s="97">
        <v>246918035</v>
      </c>
      <c r="AJ1916" s="97">
        <v>59088828</v>
      </c>
      <c r="AK1916" s="97">
        <v>170790995</v>
      </c>
      <c r="AL1916" s="97">
        <v>119913267</v>
      </c>
      <c r="AM1916" s="97" t="s">
        <v>189</v>
      </c>
      <c r="AN1916" s="2">
        <v>26019</v>
      </c>
      <c r="AO1916" s="97" t="e">
        <v>#N/A</v>
      </c>
      <c r="AP1916" s="97">
        <v>31505133</v>
      </c>
      <c r="AQ1916" s="97">
        <v>134948273</v>
      </c>
      <c r="AR1916" s="97">
        <v>0</v>
      </c>
      <c r="AS1916" s="97" t="e">
        <v>#N/A</v>
      </c>
      <c r="AT1916" s="97" t="e">
        <v>#N/A</v>
      </c>
      <c r="AU1916" s="97">
        <v>404271448</v>
      </c>
      <c r="AV1916" s="97">
        <v>235626234</v>
      </c>
      <c r="AW1916" s="97" t="e">
        <v>#N/A</v>
      </c>
      <c r="AX1916" s="97">
        <v>103032447</v>
      </c>
      <c r="AY1916" s="97" t="s">
        <v>189</v>
      </c>
      <c r="AZ1916" s="2">
        <v>26019</v>
      </c>
      <c r="BA1916" s="98">
        <v>691262712</v>
      </c>
      <c r="BB1916" s="2">
        <v>31580204</v>
      </c>
      <c r="BC1916" s="2">
        <v>659682508</v>
      </c>
      <c r="BD1916" s="2">
        <v>15043287</v>
      </c>
      <c r="BE1916" s="2">
        <v>92438271</v>
      </c>
      <c r="BF1916" s="2">
        <v>567244237</v>
      </c>
      <c r="BG1916" s="2">
        <v>691262712</v>
      </c>
      <c r="BH1916" s="2">
        <v>298608262</v>
      </c>
      <c r="BI1916" s="2">
        <v>155818337</v>
      </c>
      <c r="BJ1916" s="2">
        <v>94743736</v>
      </c>
      <c r="BK1916" s="2" t="s">
        <v>189</v>
      </c>
      <c r="BL1916" s="2">
        <v>26019</v>
      </c>
      <c r="BM1916" s="2">
        <v>295763057</v>
      </c>
      <c r="BN1916" s="2">
        <v>26428955</v>
      </c>
      <c r="BO1916" s="2">
        <v>269334102</v>
      </c>
      <c r="BP1916" s="2">
        <v>14350932</v>
      </c>
      <c r="BQ1916" s="2">
        <v>79347128</v>
      </c>
      <c r="BR1916" s="2">
        <v>189986974</v>
      </c>
      <c r="BS1916" s="2">
        <v>295763057</v>
      </c>
      <c r="BT1916" s="2">
        <v>146363153</v>
      </c>
      <c r="BU1916" s="2">
        <v>135984966</v>
      </c>
      <c r="BV1916" s="2">
        <v>83705492</v>
      </c>
      <c r="BW1916" s="2" t="s">
        <v>189</v>
      </c>
      <c r="BX1916" s="2">
        <v>26019</v>
      </c>
      <c r="BY1916" s="2">
        <v>234172771</v>
      </c>
      <c r="BZ1916" s="2">
        <v>41646103</v>
      </c>
      <c r="CA1916" s="2">
        <v>185401444</v>
      </c>
      <c r="CB1916" s="2">
        <v>18344376</v>
      </c>
      <c r="CC1916" s="2">
        <v>71172702</v>
      </c>
      <c r="CD1916" s="2">
        <v>114228742</v>
      </c>
      <c r="CE1916" s="2">
        <v>234172771</v>
      </c>
      <c r="CF1916" s="2">
        <v>100074541</v>
      </c>
      <c r="CG1916" s="2">
        <v>128599029</v>
      </c>
      <c r="CH1916" s="2">
        <v>78175771</v>
      </c>
      <c r="CI1916" s="2" t="s">
        <v>189</v>
      </c>
      <c r="CJ1916" s="2">
        <v>26019</v>
      </c>
      <c r="CK1916" s="97">
        <v>142457069</v>
      </c>
      <c r="CL1916" s="97" t="e">
        <v>#N/A</v>
      </c>
      <c r="CM1916" s="97" t="e">
        <v>#N/A</v>
      </c>
      <c r="CN1916" s="2">
        <v>15803070</v>
      </c>
      <c r="CO1916" s="100" t="e">
        <v>#N/A</v>
      </c>
      <c r="CP1916" s="97" t="e">
        <v>#N/A</v>
      </c>
      <c r="CQ1916" s="97">
        <v>142457069</v>
      </c>
      <c r="CR1916" s="97">
        <v>18938561</v>
      </c>
      <c r="CS1916" s="97">
        <v>114734397</v>
      </c>
      <c r="CT1916" s="2">
        <v>66009878</v>
      </c>
      <c r="CU1916" s="2" t="s">
        <v>189</v>
      </c>
    </row>
    <row r="1917" spans="1:99" x14ac:dyDescent="0.25">
      <c r="A1917" s="2">
        <v>26007</v>
      </c>
      <c r="B1917" s="2">
        <v>14010164</v>
      </c>
      <c r="C1917" s="2">
        <v>287383</v>
      </c>
      <c r="D1917" s="2">
        <v>13542142</v>
      </c>
      <c r="E1917" s="2">
        <v>55766</v>
      </c>
      <c r="F1917" s="2">
        <v>11723636</v>
      </c>
      <c r="G1917" s="2">
        <v>1818506</v>
      </c>
      <c r="H1917" s="2">
        <v>14010164</v>
      </c>
      <c r="I1917" s="2">
        <v>1688145</v>
      </c>
      <c r="J1917" s="2">
        <v>1427771</v>
      </c>
      <c r="K1917" s="2">
        <v>12322019</v>
      </c>
      <c r="L1917" s="2">
        <v>5323410</v>
      </c>
      <c r="N1917" s="2">
        <v>26007</v>
      </c>
      <c r="O1917" s="97">
        <v>13247937</v>
      </c>
      <c r="P1917" s="97">
        <v>241813</v>
      </c>
      <c r="Q1917" s="97">
        <v>12638266</v>
      </c>
      <c r="R1917" s="97">
        <v>97791</v>
      </c>
      <c r="S1917" s="97">
        <v>10097875</v>
      </c>
      <c r="T1917" s="97">
        <v>2540391</v>
      </c>
      <c r="U1917" s="97">
        <v>13247937</v>
      </c>
      <c r="V1917" s="97">
        <v>2584219</v>
      </c>
      <c r="W1917" s="97">
        <v>2514464</v>
      </c>
      <c r="X1917" s="97">
        <v>10663718</v>
      </c>
      <c r="Y1917" s="97">
        <v>4134199</v>
      </c>
      <c r="Z1917" s="97">
        <v>0</v>
      </c>
      <c r="AB1917" s="2">
        <v>26020</v>
      </c>
      <c r="AC1917" s="97">
        <v>26811011</v>
      </c>
      <c r="AD1917" s="97">
        <v>2904918</v>
      </c>
      <c r="AE1917" s="97">
        <v>23906093</v>
      </c>
      <c r="AF1917" s="97">
        <v>1597383</v>
      </c>
      <c r="AG1917" s="97">
        <v>18220844</v>
      </c>
      <c r="AH1917" s="97">
        <v>5685249</v>
      </c>
      <c r="AI1917" s="97">
        <v>26811011</v>
      </c>
      <c r="AJ1917" s="97">
        <v>2144575</v>
      </c>
      <c r="AK1917" s="97">
        <v>23839190</v>
      </c>
      <c r="AL1917" s="97">
        <v>15682107</v>
      </c>
      <c r="AM1917" s="97" t="s">
        <v>189</v>
      </c>
      <c r="AN1917" s="2">
        <v>26020</v>
      </c>
      <c r="AO1917" s="97">
        <v>25580547</v>
      </c>
      <c r="AP1917" s="97">
        <v>1338318</v>
      </c>
      <c r="AQ1917" s="97">
        <v>22153356</v>
      </c>
      <c r="AR1917" s="97">
        <v>1077609</v>
      </c>
      <c r="AS1917" s="97">
        <v>16922440</v>
      </c>
      <c r="AT1917" s="97">
        <v>5230916</v>
      </c>
      <c r="AU1917" s="97">
        <v>25580547</v>
      </c>
      <c r="AV1917" s="97">
        <v>2810736</v>
      </c>
      <c r="AW1917" s="97">
        <v>22623678</v>
      </c>
      <c r="AX1917" s="97">
        <v>14476131</v>
      </c>
      <c r="AY1917" s="97" t="s">
        <v>189</v>
      </c>
      <c r="AZ1917" s="2">
        <v>26020</v>
      </c>
      <c r="BA1917" s="98">
        <v>34554289</v>
      </c>
      <c r="BB1917" s="2">
        <v>1288310</v>
      </c>
      <c r="BC1917" s="2">
        <v>32916577</v>
      </c>
      <c r="BD1917" s="2">
        <v>1122083</v>
      </c>
      <c r="BE1917" s="2">
        <v>15887403</v>
      </c>
      <c r="BF1917" s="2">
        <v>17029174</v>
      </c>
      <c r="BG1917" s="2">
        <v>34554289</v>
      </c>
      <c r="BH1917" s="2">
        <v>14282142</v>
      </c>
      <c r="BI1917" s="2">
        <v>20107039</v>
      </c>
      <c r="BJ1917" s="2">
        <v>12854372</v>
      </c>
      <c r="BK1917" s="2" t="s">
        <v>189</v>
      </c>
      <c r="BL1917" s="2">
        <v>26020</v>
      </c>
      <c r="BM1917" s="2">
        <v>25412562</v>
      </c>
      <c r="BN1917" s="2">
        <v>1177356</v>
      </c>
      <c r="BO1917" s="2">
        <v>24235206</v>
      </c>
      <c r="BP1917" s="2">
        <v>685338</v>
      </c>
      <c r="BQ1917" s="2">
        <v>14467483</v>
      </c>
      <c r="BR1917" s="2">
        <v>9767723</v>
      </c>
      <c r="BS1917" s="2">
        <v>25412562</v>
      </c>
      <c r="BT1917" s="2">
        <v>6299998</v>
      </c>
      <c r="BU1917" s="2">
        <v>17246446</v>
      </c>
      <c r="BV1917" s="2">
        <v>10151380</v>
      </c>
      <c r="BW1917" s="2" t="s">
        <v>189</v>
      </c>
      <c r="BX1917" s="2">
        <v>26020</v>
      </c>
      <c r="BY1917" s="2">
        <v>20465325</v>
      </c>
      <c r="BZ1917" s="2">
        <v>1433350</v>
      </c>
      <c r="CA1917" s="2">
        <v>19031975</v>
      </c>
      <c r="CB1917" s="2">
        <v>837094</v>
      </c>
      <c r="CC1917" s="2">
        <v>13004887</v>
      </c>
      <c r="CD1917" s="2">
        <v>6027088</v>
      </c>
      <c r="CE1917" s="2">
        <v>20465325</v>
      </c>
      <c r="CF1917" s="2">
        <v>2282853</v>
      </c>
      <c r="CG1917" s="2">
        <v>16721567</v>
      </c>
      <c r="CH1917" s="2">
        <v>10312896</v>
      </c>
      <c r="CI1917" s="2" t="s">
        <v>189</v>
      </c>
      <c r="CJ1917" s="2">
        <v>26020</v>
      </c>
      <c r="CK1917" s="97">
        <v>19456603</v>
      </c>
      <c r="CL1917" s="97" t="e">
        <v>#N/A</v>
      </c>
      <c r="CM1917" s="97" t="e">
        <v>#N/A</v>
      </c>
      <c r="CN1917" s="2">
        <v>721390</v>
      </c>
      <c r="CO1917" s="100" t="e">
        <v>#N/A</v>
      </c>
      <c r="CP1917" s="97" t="e">
        <v>#N/A</v>
      </c>
      <c r="CQ1917" s="97">
        <v>19456603</v>
      </c>
      <c r="CR1917" s="97">
        <v>3114239</v>
      </c>
      <c r="CS1917" s="97">
        <v>14626597</v>
      </c>
      <c r="CT1917" s="2">
        <v>8787322</v>
      </c>
      <c r="CU1917" s="2" t="s">
        <v>189</v>
      </c>
    </row>
    <row r="1918" spans="1:99" x14ac:dyDescent="0.25">
      <c r="A1918" s="2">
        <v>26008</v>
      </c>
      <c r="B1918" s="2">
        <v>17303446</v>
      </c>
      <c r="C1918" s="2">
        <v>380910</v>
      </c>
      <c r="D1918" s="2">
        <v>16814352</v>
      </c>
      <c r="E1918" s="2">
        <v>228982</v>
      </c>
      <c r="F1918" s="2">
        <v>12654606</v>
      </c>
      <c r="G1918" s="2">
        <v>4159746</v>
      </c>
      <c r="H1918" s="2">
        <v>17303446</v>
      </c>
      <c r="I1918" s="2">
        <v>3571310</v>
      </c>
      <c r="J1918" s="2">
        <v>3566026</v>
      </c>
      <c r="K1918" s="2">
        <v>13732136</v>
      </c>
      <c r="L1918" s="2">
        <v>7810005</v>
      </c>
      <c r="N1918" s="2">
        <v>26008</v>
      </c>
      <c r="O1918" s="97">
        <v>13766588</v>
      </c>
      <c r="P1918" s="97">
        <v>503436</v>
      </c>
      <c r="Q1918" s="97">
        <v>13263152</v>
      </c>
      <c r="R1918" s="97">
        <v>203146</v>
      </c>
      <c r="S1918" s="97">
        <v>10837224</v>
      </c>
      <c r="T1918" s="97">
        <v>2425928</v>
      </c>
      <c r="U1918" s="97">
        <v>13766588</v>
      </c>
      <c r="V1918" s="97">
        <v>1339120</v>
      </c>
      <c r="W1918" s="97">
        <v>1339120</v>
      </c>
      <c r="X1918" s="97">
        <v>11996955</v>
      </c>
      <c r="Y1918" s="97">
        <v>5924668</v>
      </c>
      <c r="Z1918" s="97">
        <v>0</v>
      </c>
      <c r="AB1918" s="2">
        <v>26021</v>
      </c>
      <c r="AC1918" s="97">
        <v>29807959</v>
      </c>
      <c r="AD1918" s="97">
        <v>3337854</v>
      </c>
      <c r="AE1918" s="97">
        <v>26320105</v>
      </c>
      <c r="AF1918" s="97">
        <v>2736366</v>
      </c>
      <c r="AG1918" s="97">
        <v>13276888</v>
      </c>
      <c r="AH1918" s="97">
        <v>13043217</v>
      </c>
      <c r="AI1918" s="97">
        <v>29807959</v>
      </c>
      <c r="AJ1918" s="97">
        <v>7280129</v>
      </c>
      <c r="AK1918" s="97">
        <v>18142829</v>
      </c>
      <c r="AL1918" s="97">
        <v>8542153</v>
      </c>
      <c r="AM1918" s="97" t="s">
        <v>189</v>
      </c>
      <c r="AN1918" s="2">
        <v>26021</v>
      </c>
      <c r="AO1918" s="97">
        <v>20957532</v>
      </c>
      <c r="AP1918" s="97">
        <v>3434603</v>
      </c>
      <c r="AQ1918" s="97">
        <v>17033174</v>
      </c>
      <c r="AR1918" s="97">
        <v>2859644</v>
      </c>
      <c r="AS1918" s="97">
        <v>12559264</v>
      </c>
      <c r="AT1918" s="97">
        <v>4473910</v>
      </c>
      <c r="AU1918" s="97">
        <v>20957532</v>
      </c>
      <c r="AV1918" s="97">
        <v>3514920</v>
      </c>
      <c r="AW1918" s="97">
        <v>17421814</v>
      </c>
      <c r="AX1918" s="97">
        <v>8291846</v>
      </c>
      <c r="AY1918" s="97" t="s">
        <v>189</v>
      </c>
      <c r="AZ1918" s="2">
        <v>26021</v>
      </c>
      <c r="BA1918" s="98">
        <v>32329889</v>
      </c>
      <c r="BB1918" s="2">
        <v>2791161</v>
      </c>
      <c r="BC1918" s="2">
        <v>28279712</v>
      </c>
      <c r="BD1918" s="2">
        <v>2278897</v>
      </c>
      <c r="BE1918" s="2">
        <v>11698862</v>
      </c>
      <c r="BF1918" s="2">
        <v>16580850</v>
      </c>
      <c r="BG1918" s="2">
        <v>32329889</v>
      </c>
      <c r="BH1918" s="2">
        <v>17755662</v>
      </c>
      <c r="BI1918" s="2">
        <v>14574227</v>
      </c>
      <c r="BJ1918" s="2">
        <v>5463771</v>
      </c>
      <c r="BK1918" s="2" t="s">
        <v>189</v>
      </c>
      <c r="BL1918" s="2">
        <v>26021</v>
      </c>
      <c r="BM1918" s="2">
        <v>27629020</v>
      </c>
      <c r="BN1918" s="2">
        <v>2488762</v>
      </c>
      <c r="BO1918" s="2">
        <v>25140258</v>
      </c>
      <c r="BP1918" s="2">
        <v>2030800</v>
      </c>
      <c r="BQ1918" s="2">
        <v>10632573</v>
      </c>
      <c r="BR1918" s="2">
        <v>14507685</v>
      </c>
      <c r="BS1918" s="2">
        <v>27629020</v>
      </c>
      <c r="BT1918" s="2">
        <v>15498276</v>
      </c>
      <c r="BU1918" s="2">
        <v>12109799</v>
      </c>
      <c r="BV1918" s="2">
        <v>4809558</v>
      </c>
      <c r="BW1918" s="2" t="s">
        <v>189</v>
      </c>
      <c r="BX1918" s="2">
        <v>26021</v>
      </c>
      <c r="BY1918" s="2">
        <v>21858982</v>
      </c>
      <c r="BZ1918" s="2">
        <v>2028436</v>
      </c>
      <c r="CA1918" s="2">
        <v>19830546</v>
      </c>
      <c r="CB1918" s="2">
        <v>1708283</v>
      </c>
      <c r="CC1918" s="2">
        <v>9606596</v>
      </c>
      <c r="CD1918" s="2">
        <v>10223950</v>
      </c>
      <c r="CE1918" s="2">
        <v>21858982</v>
      </c>
      <c r="CF1918" s="2">
        <v>10062017</v>
      </c>
      <c r="CG1918" s="2">
        <v>11460706</v>
      </c>
      <c r="CH1918" s="2">
        <v>4442053</v>
      </c>
      <c r="CI1918" s="2" t="s">
        <v>189</v>
      </c>
      <c r="CJ1918" s="2">
        <v>26021</v>
      </c>
      <c r="CK1918" s="97">
        <v>16006818</v>
      </c>
      <c r="CL1918" s="97" t="e">
        <v>#N/A</v>
      </c>
      <c r="CM1918" s="97" t="e">
        <v>#N/A</v>
      </c>
      <c r="CN1918" s="2">
        <v>2154636</v>
      </c>
      <c r="CO1918" s="100" t="e">
        <v>#N/A</v>
      </c>
      <c r="CP1918" s="97" t="e">
        <v>#N/A</v>
      </c>
      <c r="CQ1918" s="97">
        <v>16006818</v>
      </c>
      <c r="CR1918" s="97">
        <v>5366409</v>
      </c>
      <c r="CS1918" s="97">
        <v>10640409</v>
      </c>
      <c r="CT1918" s="2">
        <v>4180519</v>
      </c>
      <c r="CU1918" s="2" t="s">
        <v>189</v>
      </c>
    </row>
    <row r="1919" spans="1:99" x14ac:dyDescent="0.25">
      <c r="A1919" s="2">
        <v>26009</v>
      </c>
      <c r="B1919" s="2">
        <v>68378287</v>
      </c>
      <c r="C1919" s="2">
        <v>1644856</v>
      </c>
      <c r="D1919" s="2">
        <v>64598457</v>
      </c>
      <c r="E1919" s="2">
        <v>210539</v>
      </c>
      <c r="F1919" s="2">
        <v>12425147</v>
      </c>
      <c r="G1919" s="2">
        <v>52173310</v>
      </c>
      <c r="H1919" s="2">
        <v>68378287</v>
      </c>
      <c r="I1919" s="2">
        <v>17862056</v>
      </c>
      <c r="J1919" s="2">
        <v>16374823</v>
      </c>
      <c r="K1919" s="2">
        <v>45741783</v>
      </c>
      <c r="L1919" s="2">
        <v>29150966</v>
      </c>
      <c r="N1919" s="2">
        <v>26009</v>
      </c>
      <c r="O1919" s="97">
        <v>15264647</v>
      </c>
      <c r="P1919" s="97">
        <v>546384</v>
      </c>
      <c r="Q1919" s="97">
        <v>14462605</v>
      </c>
      <c r="R1919" s="97">
        <v>109209</v>
      </c>
      <c r="S1919" s="97">
        <v>10862019</v>
      </c>
      <c r="T1919" s="97">
        <v>3600586</v>
      </c>
      <c r="U1919" s="97">
        <v>15264647</v>
      </c>
      <c r="V1919" s="97">
        <v>3236482</v>
      </c>
      <c r="W1919" s="97">
        <v>3236482</v>
      </c>
      <c r="X1919" s="97">
        <v>11989229</v>
      </c>
      <c r="Y1919" s="97">
        <v>6742806</v>
      </c>
      <c r="Z1919" s="97">
        <v>0</v>
      </c>
      <c r="AB1919" s="2">
        <v>26022</v>
      </c>
      <c r="AC1919" s="97">
        <v>17806415</v>
      </c>
      <c r="AD1919" s="97">
        <v>784846</v>
      </c>
      <c r="AE1919" s="97">
        <v>17021569</v>
      </c>
      <c r="AF1919" s="97">
        <v>517348</v>
      </c>
      <c r="AG1919" s="97">
        <v>11536105</v>
      </c>
      <c r="AH1919" s="97">
        <v>5485464</v>
      </c>
      <c r="AI1919" s="97">
        <v>17806415</v>
      </c>
      <c r="AJ1919" s="97">
        <v>5410392</v>
      </c>
      <c r="AK1919" s="97">
        <v>11558206</v>
      </c>
      <c r="AL1919" s="97">
        <v>5671196</v>
      </c>
      <c r="AM1919" s="97" t="s">
        <v>189</v>
      </c>
      <c r="AN1919" s="2">
        <v>26022</v>
      </c>
      <c r="AO1919" s="97">
        <v>26904940</v>
      </c>
      <c r="AP1919" s="97">
        <v>1035905</v>
      </c>
      <c r="AQ1919" s="97">
        <v>21876478</v>
      </c>
      <c r="AR1919" s="97">
        <v>722618</v>
      </c>
      <c r="AS1919" s="97">
        <v>10496172</v>
      </c>
      <c r="AT1919" s="97">
        <v>11380306</v>
      </c>
      <c r="AU1919" s="97">
        <v>26904940</v>
      </c>
      <c r="AV1919" s="97">
        <v>15092040</v>
      </c>
      <c r="AW1919" s="97">
        <v>11812900</v>
      </c>
      <c r="AX1919" s="97">
        <v>5296870</v>
      </c>
      <c r="AY1919" s="97" t="s">
        <v>189</v>
      </c>
      <c r="AZ1919" s="2">
        <v>26022</v>
      </c>
      <c r="BA1919" s="98">
        <v>51872919</v>
      </c>
      <c r="BB1919" s="2">
        <v>742996</v>
      </c>
      <c r="BC1919" s="2">
        <v>51129923</v>
      </c>
      <c r="BD1919" s="2">
        <v>497609</v>
      </c>
      <c r="BE1919" s="2">
        <v>9801020</v>
      </c>
      <c r="BF1919" s="2">
        <v>41328903</v>
      </c>
      <c r="BG1919" s="2">
        <v>51872919</v>
      </c>
      <c r="BH1919" s="2">
        <v>37741944</v>
      </c>
      <c r="BI1919" s="2">
        <v>10194009</v>
      </c>
      <c r="BJ1919" s="2">
        <v>5342175</v>
      </c>
      <c r="BK1919" s="2" t="s">
        <v>189</v>
      </c>
      <c r="BL1919" s="2">
        <v>26022</v>
      </c>
      <c r="BM1919" s="2">
        <v>39417607</v>
      </c>
      <c r="BN1919" s="2">
        <v>960893</v>
      </c>
      <c r="BO1919" s="2">
        <v>36554211</v>
      </c>
      <c r="BP1919" s="2">
        <v>545605</v>
      </c>
      <c r="BQ1919" s="2">
        <v>8709442</v>
      </c>
      <c r="BR1919" s="2">
        <v>27844769</v>
      </c>
      <c r="BS1919" s="2">
        <v>39417607</v>
      </c>
      <c r="BT1919" s="2">
        <v>29859794</v>
      </c>
      <c r="BU1919" s="2">
        <v>9557813</v>
      </c>
      <c r="BV1919" s="2">
        <v>5225875</v>
      </c>
      <c r="BW1919" s="2" t="s">
        <v>189</v>
      </c>
      <c r="BX1919" s="2">
        <v>26022</v>
      </c>
      <c r="BY1919" s="2">
        <v>16664933</v>
      </c>
      <c r="BZ1919" s="2">
        <v>650913</v>
      </c>
      <c r="CA1919" s="2">
        <v>16014020</v>
      </c>
      <c r="CB1919" s="2">
        <v>379495</v>
      </c>
      <c r="CC1919" s="2">
        <v>7864099</v>
      </c>
      <c r="CD1919" s="2">
        <v>8149921</v>
      </c>
      <c r="CE1919" s="2">
        <v>16664933</v>
      </c>
      <c r="CF1919" s="2">
        <v>5648897</v>
      </c>
      <c r="CG1919" s="2">
        <v>8500839</v>
      </c>
      <c r="CH1919" s="2">
        <v>4731696</v>
      </c>
      <c r="CI1919" s="2" t="s">
        <v>189</v>
      </c>
      <c r="CJ1919" s="2">
        <v>26022</v>
      </c>
      <c r="CK1919" s="97">
        <v>14914449</v>
      </c>
      <c r="CL1919" s="97" t="e">
        <v>#N/A</v>
      </c>
      <c r="CM1919" s="97" t="e">
        <v>#N/A</v>
      </c>
      <c r="CN1919" s="2">
        <v>444221</v>
      </c>
      <c r="CO1919" s="100" t="e">
        <v>#N/A</v>
      </c>
      <c r="CP1919" s="97" t="e">
        <v>#N/A</v>
      </c>
      <c r="CQ1919" s="97">
        <v>14914449</v>
      </c>
      <c r="CR1919" s="97">
        <v>6192685</v>
      </c>
      <c r="CS1919" s="97">
        <v>8721764</v>
      </c>
      <c r="CT1919" s="2">
        <v>5253560</v>
      </c>
      <c r="CU1919" s="2" t="s">
        <v>189</v>
      </c>
    </row>
    <row r="1920" spans="1:99" x14ac:dyDescent="0.25">
      <c r="A1920" s="2">
        <v>26010</v>
      </c>
      <c r="B1920" s="2">
        <v>20435861</v>
      </c>
      <c r="C1920" s="2">
        <v>490692</v>
      </c>
      <c r="D1920" s="2">
        <v>19445169</v>
      </c>
      <c r="E1920" s="2">
        <v>208621</v>
      </c>
      <c r="F1920" s="2">
        <v>13389886</v>
      </c>
      <c r="G1920" s="2">
        <v>6055283</v>
      </c>
      <c r="H1920" s="2">
        <v>20435861</v>
      </c>
      <c r="I1920" s="2">
        <v>5092265</v>
      </c>
      <c r="J1920" s="2">
        <v>4159890</v>
      </c>
      <c r="K1920" s="2">
        <v>14529267</v>
      </c>
      <c r="L1920" s="2">
        <v>5001420</v>
      </c>
      <c r="N1920" s="2">
        <v>26010</v>
      </c>
      <c r="O1920" s="97">
        <v>15593523</v>
      </c>
      <c r="P1920" s="97">
        <v>521118</v>
      </c>
      <c r="Q1920" s="97">
        <v>15072405</v>
      </c>
      <c r="R1920" s="97">
        <v>162488</v>
      </c>
      <c r="S1920" s="97">
        <v>11539310</v>
      </c>
      <c r="T1920" s="97">
        <v>3533095</v>
      </c>
      <c r="U1920" s="97">
        <v>15593523</v>
      </c>
      <c r="V1920" s="97">
        <v>1122353</v>
      </c>
      <c r="W1920" s="97">
        <v>1122353</v>
      </c>
      <c r="X1920" s="97">
        <v>13100622</v>
      </c>
      <c r="Y1920" s="97">
        <v>6116209</v>
      </c>
      <c r="Z1920" s="97">
        <v>0</v>
      </c>
      <c r="AB1920" s="2">
        <v>26023</v>
      </c>
      <c r="AC1920" s="97">
        <v>36736301</v>
      </c>
      <c r="AD1920" s="97">
        <v>2864415</v>
      </c>
      <c r="AE1920" s="97">
        <v>29380096</v>
      </c>
      <c r="AF1920" s="97">
        <v>1120702</v>
      </c>
      <c r="AG1920" s="97">
        <v>22817032</v>
      </c>
      <c r="AH1920" s="97">
        <v>6563064</v>
      </c>
      <c r="AI1920" s="97">
        <v>36736301</v>
      </c>
      <c r="AJ1920" s="97">
        <v>8077023</v>
      </c>
      <c r="AK1920" s="97">
        <v>24610062</v>
      </c>
      <c r="AL1920" s="97">
        <v>15013538</v>
      </c>
      <c r="AM1920" s="97" t="s">
        <v>189</v>
      </c>
      <c r="AN1920" s="2">
        <v>26023</v>
      </c>
      <c r="AO1920" s="97">
        <v>29827077</v>
      </c>
      <c r="AP1920" s="97">
        <v>1462644</v>
      </c>
      <c r="AQ1920" s="97">
        <v>28364433</v>
      </c>
      <c r="AR1920" s="97">
        <v>1152732</v>
      </c>
      <c r="AS1920" s="97">
        <v>21516532</v>
      </c>
      <c r="AT1920" s="97">
        <v>6733498</v>
      </c>
      <c r="AU1920" s="97">
        <v>29827077</v>
      </c>
      <c r="AV1920" s="97">
        <v>3047619</v>
      </c>
      <c r="AW1920" s="97">
        <v>26025606</v>
      </c>
      <c r="AX1920" s="97">
        <v>14911307</v>
      </c>
      <c r="AY1920" s="97" t="s">
        <v>189</v>
      </c>
      <c r="AZ1920" s="2">
        <v>26023</v>
      </c>
      <c r="BA1920" s="98">
        <v>77109416</v>
      </c>
      <c r="BB1920" s="2">
        <v>1662884</v>
      </c>
      <c r="BC1920" s="2">
        <v>75446532</v>
      </c>
      <c r="BD1920" s="2">
        <v>1075931</v>
      </c>
      <c r="BE1920" s="2">
        <v>20190307</v>
      </c>
      <c r="BF1920" s="2">
        <v>55256225</v>
      </c>
      <c r="BG1920" s="2">
        <v>77109416</v>
      </c>
      <c r="BH1920" s="2">
        <v>50160869</v>
      </c>
      <c r="BI1920" s="2">
        <v>25692542</v>
      </c>
      <c r="BJ1920" s="2">
        <v>13807853</v>
      </c>
      <c r="BK1920" s="2" t="s">
        <v>189</v>
      </c>
      <c r="BL1920" s="2">
        <v>26023</v>
      </c>
      <c r="BM1920" s="2">
        <v>49927947</v>
      </c>
      <c r="BN1920" s="2">
        <v>3263265</v>
      </c>
      <c r="BO1920" s="2">
        <v>46664682</v>
      </c>
      <c r="BP1920" s="2">
        <v>1189260</v>
      </c>
      <c r="BQ1920" s="2">
        <v>18387732</v>
      </c>
      <c r="BR1920" s="2">
        <v>28276950</v>
      </c>
      <c r="BS1920" s="2">
        <v>49927947</v>
      </c>
      <c r="BT1920" s="2">
        <v>25100716</v>
      </c>
      <c r="BU1920" s="2">
        <v>23969849</v>
      </c>
      <c r="BV1920" s="2">
        <v>12954957</v>
      </c>
      <c r="BW1920" s="2" t="s">
        <v>189</v>
      </c>
      <c r="BX1920" s="2">
        <v>26023</v>
      </c>
      <c r="BY1920" s="2">
        <v>34964811</v>
      </c>
      <c r="BZ1920" s="2">
        <v>1755996</v>
      </c>
      <c r="CA1920" s="2">
        <v>31998859</v>
      </c>
      <c r="CB1920" s="2">
        <v>865747</v>
      </c>
      <c r="CC1920" s="2">
        <v>16549657</v>
      </c>
      <c r="CD1920" s="2">
        <v>15449202</v>
      </c>
      <c r="CE1920" s="2">
        <v>34964811</v>
      </c>
      <c r="CF1920" s="2">
        <v>15227620</v>
      </c>
      <c r="CG1920" s="2">
        <v>19524231</v>
      </c>
      <c r="CH1920" s="2">
        <v>11694547</v>
      </c>
      <c r="CI1920" s="2" t="s">
        <v>189</v>
      </c>
      <c r="CJ1920" s="2">
        <v>26023</v>
      </c>
      <c r="CK1920" s="97">
        <v>23652855</v>
      </c>
      <c r="CL1920" s="97" t="e">
        <v>#N/A</v>
      </c>
      <c r="CM1920" s="97" t="e">
        <v>#N/A</v>
      </c>
      <c r="CN1920" s="2">
        <v>895130</v>
      </c>
      <c r="CO1920" s="100" t="e">
        <v>#N/A</v>
      </c>
      <c r="CP1920" s="97" t="e">
        <v>#N/A</v>
      </c>
      <c r="CQ1920" s="97">
        <v>23652855</v>
      </c>
      <c r="CR1920" s="97">
        <v>2718355</v>
      </c>
      <c r="CS1920" s="97">
        <v>18662203</v>
      </c>
      <c r="CT1920" s="2">
        <v>11358434</v>
      </c>
      <c r="CU1920" s="2" t="s">
        <v>189</v>
      </c>
    </row>
    <row r="1921" spans="1:99" x14ac:dyDescent="0.25">
      <c r="A1921" s="2">
        <v>26011</v>
      </c>
      <c r="B1921" s="2">
        <v>20643831</v>
      </c>
      <c r="C1921" s="2">
        <v>1571478</v>
      </c>
      <c r="D1921" s="2">
        <v>19011962</v>
      </c>
      <c r="E1921" s="2">
        <v>962843</v>
      </c>
      <c r="F1921" s="2">
        <v>12987517</v>
      </c>
      <c r="G1921" s="2">
        <v>6024445</v>
      </c>
      <c r="H1921" s="2">
        <v>20643831</v>
      </c>
      <c r="I1921" s="2">
        <v>5611712</v>
      </c>
      <c r="J1921" s="2">
        <v>4876586</v>
      </c>
      <c r="K1921" s="2">
        <v>15032119</v>
      </c>
      <c r="L1921" s="2">
        <v>7036593</v>
      </c>
      <c r="N1921" s="2">
        <v>26011</v>
      </c>
      <c r="O1921" s="97">
        <v>17278751</v>
      </c>
      <c r="P1921" s="97">
        <v>1345993</v>
      </c>
      <c r="Q1921" s="97">
        <v>14884012</v>
      </c>
      <c r="R1921" s="97">
        <v>642700</v>
      </c>
      <c r="S1921" s="97">
        <v>11766327</v>
      </c>
      <c r="T1921" s="97">
        <v>3117685</v>
      </c>
      <c r="U1921" s="97">
        <v>17278751</v>
      </c>
      <c r="V1921" s="97">
        <v>3616178</v>
      </c>
      <c r="W1921" s="97">
        <v>3616178</v>
      </c>
      <c r="X1921" s="97">
        <v>13662573</v>
      </c>
      <c r="Y1921" s="97">
        <v>6723473</v>
      </c>
      <c r="Z1921" s="97">
        <v>0</v>
      </c>
      <c r="AB1921" s="2">
        <v>26024</v>
      </c>
      <c r="AC1921" s="97">
        <v>12146019</v>
      </c>
      <c r="AD1921" s="97">
        <v>71541</v>
      </c>
      <c r="AE1921" s="97">
        <v>12074478</v>
      </c>
      <c r="AF1921" s="97">
        <v>12419</v>
      </c>
      <c r="AG1921" s="97">
        <v>10319532</v>
      </c>
      <c r="AH1921" s="97">
        <v>1754946</v>
      </c>
      <c r="AI1921" s="97">
        <v>12146019</v>
      </c>
      <c r="AJ1921" s="97">
        <v>1524140</v>
      </c>
      <c r="AK1921" s="97">
        <v>10175083</v>
      </c>
      <c r="AL1921" s="97">
        <v>5518564</v>
      </c>
      <c r="AM1921" s="97" t="s">
        <v>189</v>
      </c>
      <c r="AN1921" s="2">
        <v>26024</v>
      </c>
      <c r="AO1921" s="97">
        <v>14536832</v>
      </c>
      <c r="AP1921" s="97">
        <v>204839</v>
      </c>
      <c r="AQ1921" s="97">
        <v>13331993</v>
      </c>
      <c r="AR1921" s="97">
        <v>75943</v>
      </c>
      <c r="AS1921" s="97">
        <v>9725207</v>
      </c>
      <c r="AT1921" s="97">
        <v>3606786</v>
      </c>
      <c r="AU1921" s="97">
        <v>14536832</v>
      </c>
      <c r="AV1921" s="97">
        <v>3053437</v>
      </c>
      <c r="AW1921" s="97">
        <v>9384980</v>
      </c>
      <c r="AX1921" s="97">
        <v>4292449</v>
      </c>
      <c r="AY1921" s="97" t="s">
        <v>189</v>
      </c>
      <c r="AZ1921" s="2">
        <v>26024</v>
      </c>
      <c r="BA1921" s="98">
        <v>11785501</v>
      </c>
      <c r="BB1921" s="2">
        <v>283650</v>
      </c>
      <c r="BC1921" s="2">
        <v>11501851</v>
      </c>
      <c r="BD1921" s="2">
        <v>39302</v>
      </c>
      <c r="BE1921" s="2">
        <v>9086840</v>
      </c>
      <c r="BF1921" s="2">
        <v>2415011</v>
      </c>
      <c r="BG1921" s="2">
        <v>11785501</v>
      </c>
      <c r="BH1921" s="2">
        <v>2238563</v>
      </c>
      <c r="BI1921" s="2">
        <v>8898457</v>
      </c>
      <c r="BJ1921" s="2">
        <v>4847678</v>
      </c>
      <c r="BK1921" s="2" t="s">
        <v>189</v>
      </c>
      <c r="BL1921" s="2">
        <v>26024</v>
      </c>
      <c r="BM1921" s="2">
        <v>11183562</v>
      </c>
      <c r="BN1921" s="2">
        <v>390501</v>
      </c>
      <c r="BO1921" s="2">
        <v>10793061</v>
      </c>
      <c r="BP1921" s="2">
        <v>131923</v>
      </c>
      <c r="BQ1921" s="2">
        <v>8254866</v>
      </c>
      <c r="BR1921" s="2">
        <v>2538195</v>
      </c>
      <c r="BS1921" s="2">
        <v>11183562</v>
      </c>
      <c r="BT1921" s="2">
        <v>1900175</v>
      </c>
      <c r="BU1921" s="2">
        <v>8092209</v>
      </c>
      <c r="BV1921" s="2">
        <v>4505133</v>
      </c>
      <c r="BW1921" s="2" t="s">
        <v>189</v>
      </c>
      <c r="BX1921" s="2">
        <v>26024</v>
      </c>
      <c r="BY1921" s="2">
        <v>9735363</v>
      </c>
      <c r="BZ1921" s="2">
        <v>292000</v>
      </c>
      <c r="CA1921" s="2">
        <v>9393027</v>
      </c>
      <c r="CB1921" s="2">
        <v>46064</v>
      </c>
      <c r="CC1921" s="2">
        <v>7437770</v>
      </c>
      <c r="CD1921" s="2">
        <v>1955257</v>
      </c>
      <c r="CE1921" s="2">
        <v>9735363</v>
      </c>
      <c r="CF1921" s="2">
        <v>1784128</v>
      </c>
      <c r="CG1921" s="2">
        <v>7719096</v>
      </c>
      <c r="CH1921" s="2">
        <v>4354112</v>
      </c>
      <c r="CI1921" s="2" t="s">
        <v>189</v>
      </c>
      <c r="CJ1921" s="2">
        <v>26024</v>
      </c>
      <c r="CK1921" s="97">
        <v>7819440</v>
      </c>
      <c r="CL1921" s="97" t="e">
        <v>#N/A</v>
      </c>
      <c r="CM1921" s="97" t="e">
        <v>#N/A</v>
      </c>
      <c r="CN1921" s="2">
        <v>44165</v>
      </c>
      <c r="CO1921" s="100" t="e">
        <v>#N/A</v>
      </c>
      <c r="CP1921" s="97" t="e">
        <v>#N/A</v>
      </c>
      <c r="CQ1921" s="97">
        <v>7819440</v>
      </c>
      <c r="CR1921" s="97">
        <v>85754</v>
      </c>
      <c r="CS1921" s="97">
        <v>6250684</v>
      </c>
      <c r="CT1921" s="2">
        <v>3778842</v>
      </c>
      <c r="CU1921" s="2" t="s">
        <v>189</v>
      </c>
    </row>
    <row r="1922" spans="1:99" x14ac:dyDescent="0.25">
      <c r="A1922" s="2">
        <v>26012</v>
      </c>
      <c r="B1922" s="2">
        <v>127205170</v>
      </c>
      <c r="C1922" s="2">
        <v>12711521</v>
      </c>
      <c r="D1922" s="2">
        <v>114493649</v>
      </c>
      <c r="E1922" s="2">
        <v>5820022</v>
      </c>
      <c r="F1922" s="2">
        <v>75900716</v>
      </c>
      <c r="G1922" s="2">
        <v>38592933</v>
      </c>
      <c r="H1922" s="2">
        <v>127205170</v>
      </c>
      <c r="I1922" s="2">
        <v>18146898</v>
      </c>
      <c r="J1922" s="2">
        <v>17580483</v>
      </c>
      <c r="K1922" s="2">
        <v>103861640</v>
      </c>
      <c r="L1922" s="2">
        <v>57307733</v>
      </c>
      <c r="N1922" s="2">
        <v>26012</v>
      </c>
      <c r="O1922" s="97">
        <v>111054781</v>
      </c>
      <c r="P1922" s="97">
        <v>18138473</v>
      </c>
      <c r="Q1922" s="97">
        <v>92916308</v>
      </c>
      <c r="R1922" s="97">
        <v>4656262</v>
      </c>
      <c r="S1922" s="97">
        <v>65415722</v>
      </c>
      <c r="T1922" s="97">
        <v>27500586</v>
      </c>
      <c r="U1922" s="97">
        <v>111054781</v>
      </c>
      <c r="V1922" s="97">
        <v>22669879</v>
      </c>
      <c r="W1922" s="97">
        <v>18140015</v>
      </c>
      <c r="X1922" s="97">
        <v>83299690</v>
      </c>
      <c r="Y1922" s="97">
        <v>48845758</v>
      </c>
      <c r="Z1922" s="97">
        <v>0</v>
      </c>
      <c r="AB1922" s="2">
        <v>26025</v>
      </c>
      <c r="AC1922" s="97">
        <v>205630225</v>
      </c>
      <c r="AD1922" s="97">
        <v>22867520</v>
      </c>
      <c r="AE1922" s="97">
        <v>174080570</v>
      </c>
      <c r="AF1922" s="97">
        <v>13649682</v>
      </c>
      <c r="AG1922" s="97">
        <v>118136868</v>
      </c>
      <c r="AH1922" s="97">
        <v>55943702</v>
      </c>
      <c r="AI1922" s="97">
        <v>205630225</v>
      </c>
      <c r="AJ1922" s="97">
        <v>15159715</v>
      </c>
      <c r="AK1922" s="97">
        <v>167835950</v>
      </c>
      <c r="AL1922" s="97">
        <v>107256065</v>
      </c>
      <c r="AM1922" s="97" t="s">
        <v>189</v>
      </c>
      <c r="AN1922" s="2">
        <v>26025</v>
      </c>
      <c r="AO1922" s="97">
        <v>220380862</v>
      </c>
      <c r="AP1922" s="97">
        <v>40426927</v>
      </c>
      <c r="AQ1922" s="97">
        <v>164953934</v>
      </c>
      <c r="AR1922" s="97">
        <v>16723927</v>
      </c>
      <c r="AS1922" s="97">
        <v>111092862</v>
      </c>
      <c r="AT1922" s="97">
        <v>53798188</v>
      </c>
      <c r="AU1922" s="97">
        <v>220380861</v>
      </c>
      <c r="AV1922" s="97">
        <v>18264940</v>
      </c>
      <c r="AW1922" s="97">
        <v>175520809</v>
      </c>
      <c r="AX1922" s="97">
        <v>110800597</v>
      </c>
      <c r="AY1922" s="97" t="s">
        <v>189</v>
      </c>
      <c r="AZ1922" s="2">
        <v>26025</v>
      </c>
      <c r="BA1922" s="98">
        <v>194539575</v>
      </c>
      <c r="BB1922" s="2">
        <v>28860624</v>
      </c>
      <c r="BC1922" s="2">
        <v>153178951</v>
      </c>
      <c r="BD1922" s="2">
        <v>19978569</v>
      </c>
      <c r="BE1922" s="2">
        <v>105429596</v>
      </c>
      <c r="BF1922" s="2">
        <v>47749355</v>
      </c>
      <c r="BG1922" s="2">
        <v>194539575</v>
      </c>
      <c r="BH1922" s="2">
        <v>13362166</v>
      </c>
      <c r="BI1922" s="2">
        <v>158786550</v>
      </c>
      <c r="BJ1922" s="2">
        <v>102851370</v>
      </c>
      <c r="BK1922" s="2" t="s">
        <v>189</v>
      </c>
      <c r="BL1922" s="2">
        <v>26025</v>
      </c>
      <c r="BM1922" s="2">
        <v>198890779</v>
      </c>
      <c r="BN1922" s="2">
        <v>42838913</v>
      </c>
      <c r="BO1922" s="2">
        <v>152688640</v>
      </c>
      <c r="BP1922" s="2">
        <v>23429141</v>
      </c>
      <c r="BQ1922" s="2">
        <v>96447923</v>
      </c>
      <c r="BR1922" s="2">
        <v>56240717</v>
      </c>
      <c r="BS1922" s="2">
        <v>198890779</v>
      </c>
      <c r="BT1922" s="2">
        <v>16770592</v>
      </c>
      <c r="BU1922" s="2">
        <v>163508572</v>
      </c>
      <c r="BV1922" s="2">
        <v>107094467</v>
      </c>
      <c r="BW1922" s="2" t="s">
        <v>189</v>
      </c>
      <c r="BX1922" s="2">
        <v>26025</v>
      </c>
      <c r="BY1922" s="2">
        <v>283042332</v>
      </c>
      <c r="BZ1922" s="2">
        <v>34790546</v>
      </c>
      <c r="CA1922" s="2">
        <v>208438283</v>
      </c>
      <c r="CB1922" s="2">
        <v>20647833</v>
      </c>
      <c r="CC1922" s="2">
        <v>86705940</v>
      </c>
      <c r="CD1922" s="2">
        <v>121732343</v>
      </c>
      <c r="CE1922" s="2">
        <v>283042332</v>
      </c>
      <c r="CF1922" s="2">
        <v>14176260</v>
      </c>
      <c r="CG1922" s="2">
        <v>210172305</v>
      </c>
      <c r="CH1922" s="2">
        <v>96668580</v>
      </c>
      <c r="CI1922" s="2" t="s">
        <v>189</v>
      </c>
      <c r="CJ1922" s="2">
        <v>26025</v>
      </c>
      <c r="CK1922" s="97">
        <v>198193807</v>
      </c>
      <c r="CL1922" s="97" t="e">
        <v>#N/A</v>
      </c>
      <c r="CM1922" s="97" t="e">
        <v>#N/A</v>
      </c>
      <c r="CN1922" s="2">
        <v>17341796</v>
      </c>
      <c r="CO1922" s="100" t="e">
        <v>#N/A</v>
      </c>
      <c r="CP1922" s="97" t="e">
        <v>#N/A</v>
      </c>
      <c r="CQ1922" s="97">
        <v>198193807</v>
      </c>
      <c r="CR1922" s="97">
        <v>22535487</v>
      </c>
      <c r="CS1922" s="97">
        <v>152112510</v>
      </c>
      <c r="CT1922" s="2">
        <v>88623561</v>
      </c>
      <c r="CU1922" s="2" t="s">
        <v>189</v>
      </c>
    </row>
    <row r="1923" spans="1:99" x14ac:dyDescent="0.25">
      <c r="A1923" s="2">
        <v>26013</v>
      </c>
      <c r="B1923" s="2">
        <v>22430419</v>
      </c>
      <c r="C1923" s="2">
        <v>4794661</v>
      </c>
      <c r="D1923" s="2">
        <v>17385758</v>
      </c>
      <c r="E1923" s="2">
        <v>469694</v>
      </c>
      <c r="F1923" s="2">
        <v>13228905</v>
      </c>
      <c r="G1923" s="2">
        <v>4156853</v>
      </c>
      <c r="H1923" s="2">
        <v>22430419</v>
      </c>
      <c r="I1923" s="2">
        <v>2818531</v>
      </c>
      <c r="J1923" s="2">
        <v>2254731</v>
      </c>
      <c r="K1923" s="2">
        <v>17255146</v>
      </c>
      <c r="L1923" s="2">
        <v>9292103</v>
      </c>
      <c r="N1923" s="2">
        <v>26013</v>
      </c>
      <c r="O1923" s="97">
        <v>16960967</v>
      </c>
      <c r="P1923" s="97">
        <v>1324546</v>
      </c>
      <c r="Q1923" s="97">
        <v>15436781</v>
      </c>
      <c r="R1923" s="97">
        <v>579642</v>
      </c>
      <c r="S1923" s="97">
        <v>11580710</v>
      </c>
      <c r="T1923" s="97">
        <v>3856071</v>
      </c>
      <c r="U1923" s="97">
        <v>16960967</v>
      </c>
      <c r="V1923" s="97">
        <v>1991722</v>
      </c>
      <c r="W1923" s="97">
        <v>1814982</v>
      </c>
      <c r="X1923" s="97">
        <v>14969245</v>
      </c>
      <c r="Y1923" s="97">
        <v>7817017</v>
      </c>
      <c r="Z1923" s="97">
        <v>0</v>
      </c>
      <c r="AB1923" s="2">
        <v>26026</v>
      </c>
      <c r="AC1923" s="97">
        <v>254503621</v>
      </c>
      <c r="AD1923" s="97">
        <v>13812521</v>
      </c>
      <c r="AE1923" s="97">
        <v>240691100</v>
      </c>
      <c r="AF1923" s="97">
        <v>5594842</v>
      </c>
      <c r="AG1923" s="97">
        <v>134345804</v>
      </c>
      <c r="AH1923" s="97">
        <v>106345296</v>
      </c>
      <c r="AI1923" s="97">
        <v>254503621</v>
      </c>
      <c r="AJ1923" s="97">
        <v>60561676</v>
      </c>
      <c r="AK1923" s="97">
        <v>182707337</v>
      </c>
      <c r="AL1923" s="97">
        <v>101465303</v>
      </c>
      <c r="AM1923" s="97" t="s">
        <v>189</v>
      </c>
      <c r="AN1923" s="2">
        <v>26026</v>
      </c>
      <c r="AO1923" s="97">
        <v>240517338</v>
      </c>
      <c r="AP1923" s="97">
        <v>15642831</v>
      </c>
      <c r="AQ1923" s="97">
        <v>222784223</v>
      </c>
      <c r="AR1923" s="97">
        <v>7692544</v>
      </c>
      <c r="AS1923" s="97">
        <v>125773249</v>
      </c>
      <c r="AT1923" s="97">
        <v>97010974</v>
      </c>
      <c r="AU1923" s="97">
        <v>240517338</v>
      </c>
      <c r="AV1923" s="97">
        <v>56428576</v>
      </c>
      <c r="AW1923" s="97">
        <v>172077229</v>
      </c>
      <c r="AX1923" s="97">
        <v>96193751</v>
      </c>
      <c r="AY1923" s="97" t="s">
        <v>189</v>
      </c>
      <c r="AZ1923" s="2">
        <v>26026</v>
      </c>
      <c r="BA1923" s="98">
        <v>225548225</v>
      </c>
      <c r="BB1923" s="2">
        <v>14691483</v>
      </c>
      <c r="BC1923" s="2">
        <v>201717407</v>
      </c>
      <c r="BD1923" s="2">
        <v>7237866</v>
      </c>
      <c r="BE1923" s="2">
        <v>117587040</v>
      </c>
      <c r="BF1923" s="2">
        <v>84130367</v>
      </c>
      <c r="BG1923" s="2">
        <v>225548225</v>
      </c>
      <c r="BH1923" s="2">
        <v>47928817</v>
      </c>
      <c r="BI1923" s="2">
        <v>153642389</v>
      </c>
      <c r="BJ1923" s="2">
        <v>89613106</v>
      </c>
      <c r="BK1923" s="2" t="s">
        <v>189</v>
      </c>
      <c r="BL1923" s="2">
        <v>26026</v>
      </c>
      <c r="BM1923" s="2">
        <v>281923446</v>
      </c>
      <c r="BN1923" s="2">
        <v>14413006</v>
      </c>
      <c r="BO1923" s="2">
        <v>194095998</v>
      </c>
      <c r="BP1923" s="2">
        <v>8053419</v>
      </c>
      <c r="BQ1923" s="2">
        <v>106050228</v>
      </c>
      <c r="BR1923" s="2">
        <v>88045770</v>
      </c>
      <c r="BS1923" s="2">
        <v>281923446</v>
      </c>
      <c r="BT1923" s="2">
        <v>71677321</v>
      </c>
      <c r="BU1923" s="2">
        <v>146691392</v>
      </c>
      <c r="BV1923" s="2">
        <v>83547350</v>
      </c>
      <c r="BW1923" s="2" t="s">
        <v>189</v>
      </c>
      <c r="BX1923" s="2">
        <v>26026</v>
      </c>
      <c r="BY1923" s="2">
        <v>194803032</v>
      </c>
      <c r="BZ1923" s="2">
        <v>16965616</v>
      </c>
      <c r="CA1923" s="2">
        <v>167426667</v>
      </c>
      <c r="CB1923" s="2">
        <v>3381833</v>
      </c>
      <c r="CC1923" s="2">
        <v>95533153</v>
      </c>
      <c r="CD1923" s="2">
        <v>71893514</v>
      </c>
      <c r="CE1923" s="2">
        <v>194803032</v>
      </c>
      <c r="CF1923" s="2">
        <v>38592325</v>
      </c>
      <c r="CG1923" s="2">
        <v>152479647</v>
      </c>
      <c r="CH1923" s="2">
        <v>96678589</v>
      </c>
      <c r="CI1923" s="2">
        <v>80000</v>
      </c>
      <c r="CJ1923" s="2">
        <v>26026</v>
      </c>
      <c r="CK1923" s="97">
        <v>174999170</v>
      </c>
      <c r="CL1923" s="97" t="e">
        <v>#N/A</v>
      </c>
      <c r="CM1923" s="97" t="e">
        <v>#N/A</v>
      </c>
      <c r="CN1923" s="2">
        <v>7079436</v>
      </c>
      <c r="CO1923" s="100" t="e">
        <v>#N/A</v>
      </c>
      <c r="CP1923" s="97" t="e">
        <v>#N/A</v>
      </c>
      <c r="CQ1923" s="97">
        <v>174999170</v>
      </c>
      <c r="CR1923" s="97">
        <v>39220782</v>
      </c>
      <c r="CS1923" s="97">
        <v>132012609</v>
      </c>
      <c r="CT1923" s="2">
        <v>79378677</v>
      </c>
      <c r="CU1923" s="2" t="s">
        <v>189</v>
      </c>
    </row>
    <row r="1924" spans="1:99" x14ac:dyDescent="0.25">
      <c r="A1924" s="2">
        <v>26014</v>
      </c>
      <c r="B1924" s="2">
        <v>27944410</v>
      </c>
      <c r="C1924" s="2">
        <v>1109508</v>
      </c>
      <c r="D1924" s="2">
        <v>26579067</v>
      </c>
      <c r="E1924" s="2">
        <v>508861</v>
      </c>
      <c r="F1924" s="2">
        <v>18744867</v>
      </c>
      <c r="G1924" s="2">
        <v>7834200</v>
      </c>
      <c r="H1924" s="2">
        <v>27944410</v>
      </c>
      <c r="I1924" s="2">
        <v>5033181</v>
      </c>
      <c r="J1924" s="2">
        <v>4749871</v>
      </c>
      <c r="K1924" s="2">
        <v>22911229</v>
      </c>
      <c r="L1924" s="2">
        <v>9094715</v>
      </c>
      <c r="N1924" s="2">
        <v>26014</v>
      </c>
      <c r="O1924" s="97">
        <v>25161291</v>
      </c>
      <c r="P1924" s="97">
        <v>635695</v>
      </c>
      <c r="Q1924" s="97">
        <v>21776720</v>
      </c>
      <c r="R1924" s="97">
        <v>196088</v>
      </c>
      <c r="S1924" s="97">
        <v>16307713</v>
      </c>
      <c r="T1924" s="97">
        <v>5469007</v>
      </c>
      <c r="U1924" s="97">
        <v>25161291</v>
      </c>
      <c r="V1924" s="97">
        <v>3250113</v>
      </c>
      <c r="W1924" s="97">
        <v>3250113</v>
      </c>
      <c r="X1924" s="97">
        <v>21911178</v>
      </c>
      <c r="Y1924" s="97">
        <v>8501945</v>
      </c>
      <c r="Z1924" s="97">
        <v>0</v>
      </c>
      <c r="AB1924" s="2">
        <v>26027</v>
      </c>
      <c r="AC1924" s="97">
        <v>35831941</v>
      </c>
      <c r="AD1924" s="97">
        <v>2050514</v>
      </c>
      <c r="AE1924" s="97">
        <v>33781427</v>
      </c>
      <c r="AF1924" s="97">
        <v>1039756</v>
      </c>
      <c r="AG1924" s="97">
        <v>24571137</v>
      </c>
      <c r="AH1924" s="97">
        <v>9210290</v>
      </c>
      <c r="AI1924" s="97">
        <v>35831941</v>
      </c>
      <c r="AJ1924" s="97">
        <v>5989381</v>
      </c>
      <c r="AK1924" s="97">
        <v>28672493</v>
      </c>
      <c r="AL1924" s="97">
        <v>16019919</v>
      </c>
      <c r="AM1924" s="97" t="s">
        <v>189</v>
      </c>
      <c r="AN1924" s="2">
        <v>26027</v>
      </c>
      <c r="AO1924" s="97">
        <v>35206100</v>
      </c>
      <c r="AP1924" s="97">
        <v>2685445</v>
      </c>
      <c r="AQ1924" s="97">
        <v>32520655</v>
      </c>
      <c r="AR1924" s="97">
        <v>944067</v>
      </c>
      <c r="AS1924" s="97">
        <v>22601310</v>
      </c>
      <c r="AT1924" s="97">
        <v>9919345</v>
      </c>
      <c r="AU1924" s="97">
        <v>35206100</v>
      </c>
      <c r="AV1924" s="97">
        <v>4399886</v>
      </c>
      <c r="AW1924" s="97">
        <v>28250320</v>
      </c>
      <c r="AX1924" s="97">
        <v>15403571</v>
      </c>
      <c r="AY1924" s="97" t="s">
        <v>189</v>
      </c>
      <c r="AZ1924" s="2">
        <v>26027</v>
      </c>
      <c r="BA1924" s="98">
        <v>33666676</v>
      </c>
      <c r="BB1924" s="2">
        <v>2387459</v>
      </c>
      <c r="BC1924" s="2">
        <v>31279216</v>
      </c>
      <c r="BD1924" s="2">
        <v>1185138</v>
      </c>
      <c r="BE1924" s="2">
        <v>21754746</v>
      </c>
      <c r="BF1924" s="2">
        <v>9524471</v>
      </c>
      <c r="BG1924" s="2">
        <v>33666676</v>
      </c>
      <c r="BH1924" s="2">
        <v>4037064</v>
      </c>
      <c r="BI1924" s="2">
        <v>27373304</v>
      </c>
      <c r="BJ1924" s="2">
        <v>14367552</v>
      </c>
      <c r="BK1924" s="2" t="s">
        <v>189</v>
      </c>
      <c r="BL1924" s="2">
        <v>26027</v>
      </c>
      <c r="BM1924" s="2">
        <v>34644306</v>
      </c>
      <c r="BN1924" s="2">
        <v>4875040</v>
      </c>
      <c r="BO1924" s="2">
        <v>28569266</v>
      </c>
      <c r="BP1924" s="2">
        <v>510581</v>
      </c>
      <c r="BQ1924" s="2">
        <v>20259898</v>
      </c>
      <c r="BR1924" s="2">
        <v>8309368</v>
      </c>
      <c r="BS1924" s="2">
        <v>34644306</v>
      </c>
      <c r="BT1924" s="2">
        <v>6056118</v>
      </c>
      <c r="BU1924" s="2">
        <v>26675475</v>
      </c>
      <c r="BV1924" s="2">
        <v>13172032</v>
      </c>
      <c r="BW1924" s="2" t="s">
        <v>189</v>
      </c>
      <c r="BX1924" s="2">
        <v>26027</v>
      </c>
      <c r="BY1924" s="2">
        <v>31780715</v>
      </c>
      <c r="BZ1924" s="2">
        <v>4369883</v>
      </c>
      <c r="CA1924" s="2">
        <v>25410832</v>
      </c>
      <c r="CB1924" s="2">
        <v>1094138</v>
      </c>
      <c r="CC1924" s="2">
        <v>18872857</v>
      </c>
      <c r="CD1924" s="2">
        <v>6537975</v>
      </c>
      <c r="CE1924" s="2">
        <v>31780715</v>
      </c>
      <c r="CF1924" s="2">
        <v>3299452</v>
      </c>
      <c r="CG1924" s="2">
        <v>24629488</v>
      </c>
      <c r="CH1924" s="2">
        <v>12426289</v>
      </c>
      <c r="CI1924" s="2" t="s">
        <v>189</v>
      </c>
      <c r="CJ1924" s="2">
        <v>26027</v>
      </c>
      <c r="CK1924" s="97">
        <v>29038647</v>
      </c>
      <c r="CL1924" s="97" t="e">
        <v>#N/A</v>
      </c>
      <c r="CM1924" s="97" t="e">
        <v>#N/A</v>
      </c>
      <c r="CN1924" s="2">
        <v>992205</v>
      </c>
      <c r="CO1924" s="100" t="e">
        <v>#N/A</v>
      </c>
      <c r="CP1924" s="97" t="e">
        <v>#N/A</v>
      </c>
      <c r="CQ1924" s="97">
        <v>29038647</v>
      </c>
      <c r="CR1924" s="97">
        <v>3473698</v>
      </c>
      <c r="CS1924" s="97">
        <v>22834688</v>
      </c>
      <c r="CT1924" s="2">
        <v>11309790</v>
      </c>
      <c r="CU1924" s="2" t="s">
        <v>189</v>
      </c>
    </row>
    <row r="1925" spans="1:99" x14ac:dyDescent="0.25">
      <c r="A1925" s="2">
        <v>26015</v>
      </c>
      <c r="B1925" s="2">
        <v>18476825</v>
      </c>
      <c r="C1925" s="2">
        <v>1152989</v>
      </c>
      <c r="D1925" s="2">
        <v>16675915</v>
      </c>
      <c r="E1925" s="2">
        <v>609253</v>
      </c>
      <c r="F1925" s="2">
        <v>12682967</v>
      </c>
      <c r="G1925" s="2">
        <v>3992948</v>
      </c>
      <c r="H1925" s="2">
        <v>18476825</v>
      </c>
      <c r="I1925" s="2">
        <v>4155966</v>
      </c>
      <c r="J1925" s="2">
        <v>3339438</v>
      </c>
      <c r="K1925" s="2">
        <v>14320859</v>
      </c>
      <c r="L1925" s="2">
        <v>5217753</v>
      </c>
      <c r="N1925" s="2">
        <v>26015</v>
      </c>
      <c r="O1925" s="97">
        <v>15347990</v>
      </c>
      <c r="P1925" s="97">
        <v>904607</v>
      </c>
      <c r="Q1925" s="97">
        <v>13233643</v>
      </c>
      <c r="R1925" s="97">
        <v>360109</v>
      </c>
      <c r="S1925" s="97">
        <v>10851834</v>
      </c>
      <c r="T1925" s="97">
        <v>2381809</v>
      </c>
      <c r="U1925" s="97">
        <v>15347990</v>
      </c>
      <c r="V1925" s="97">
        <v>2887248</v>
      </c>
      <c r="W1925" s="97">
        <v>2449355</v>
      </c>
      <c r="X1925" s="97">
        <v>12460742</v>
      </c>
      <c r="Y1925" s="97">
        <v>4567704</v>
      </c>
      <c r="Z1925" s="97">
        <v>0</v>
      </c>
      <c r="AB1925" s="2">
        <v>26028</v>
      </c>
      <c r="AC1925" s="97">
        <v>18137885</v>
      </c>
      <c r="AD1925" s="97">
        <v>245117</v>
      </c>
      <c r="AE1925" s="97">
        <v>16429890</v>
      </c>
      <c r="AF1925" s="97">
        <v>186229</v>
      </c>
      <c r="AG1925" s="97">
        <v>11249243</v>
      </c>
      <c r="AH1925" s="97">
        <v>5180647</v>
      </c>
      <c r="AI1925" s="97">
        <v>18137885</v>
      </c>
      <c r="AJ1925" s="97">
        <v>6094669</v>
      </c>
      <c r="AK1925" s="97">
        <v>12024343</v>
      </c>
      <c r="AL1925" s="97">
        <v>6239752</v>
      </c>
      <c r="AM1925" s="97" t="s">
        <v>189</v>
      </c>
      <c r="AN1925" s="2">
        <v>26028</v>
      </c>
      <c r="AO1925" s="97">
        <v>14912281</v>
      </c>
      <c r="AP1925" s="97">
        <v>192870</v>
      </c>
      <c r="AQ1925" s="97">
        <v>14187709</v>
      </c>
      <c r="AR1925" s="97">
        <v>124905</v>
      </c>
      <c r="AS1925" s="97">
        <v>10587927</v>
      </c>
      <c r="AT1925" s="97">
        <v>3599782</v>
      </c>
      <c r="AU1925" s="97">
        <v>14912281</v>
      </c>
      <c r="AV1925" s="97">
        <v>3323279</v>
      </c>
      <c r="AW1925" s="97">
        <v>11030224</v>
      </c>
      <c r="AX1925" s="97">
        <v>5458138</v>
      </c>
      <c r="AY1925" s="97" t="s">
        <v>189</v>
      </c>
      <c r="AZ1925" s="2">
        <v>26028</v>
      </c>
      <c r="BA1925" s="98">
        <v>15676545</v>
      </c>
      <c r="BB1925" s="2">
        <v>547469</v>
      </c>
      <c r="BC1925" s="2">
        <v>14954968</v>
      </c>
      <c r="BD1925" s="2">
        <v>156099</v>
      </c>
      <c r="BE1925" s="2">
        <v>9891530</v>
      </c>
      <c r="BF1925" s="2">
        <v>5063438</v>
      </c>
      <c r="BG1925" s="2">
        <v>15676545</v>
      </c>
      <c r="BH1925" s="2">
        <v>5235209</v>
      </c>
      <c r="BI1925" s="2">
        <v>10239506</v>
      </c>
      <c r="BJ1925" s="2">
        <v>4561966</v>
      </c>
      <c r="BK1925" s="2" t="s">
        <v>189</v>
      </c>
      <c r="BL1925" s="2">
        <v>26028</v>
      </c>
      <c r="BM1925" s="2">
        <v>14466631</v>
      </c>
      <c r="BN1925" s="2">
        <v>582489</v>
      </c>
      <c r="BO1925" s="2">
        <v>13884142</v>
      </c>
      <c r="BP1925" s="2">
        <v>201149</v>
      </c>
      <c r="BQ1925" s="2">
        <v>8981349</v>
      </c>
      <c r="BR1925" s="2">
        <v>4902793</v>
      </c>
      <c r="BS1925" s="2">
        <v>14466631</v>
      </c>
      <c r="BT1925" s="2">
        <v>3437025</v>
      </c>
      <c r="BU1925" s="2">
        <v>9801599</v>
      </c>
      <c r="BV1925" s="2">
        <v>4672778</v>
      </c>
      <c r="BW1925" s="2" t="s">
        <v>189</v>
      </c>
      <c r="BX1925" s="2">
        <v>26028</v>
      </c>
      <c r="BY1925" s="2">
        <v>11758165</v>
      </c>
      <c r="BZ1925" s="2">
        <v>251525</v>
      </c>
      <c r="CA1925" s="2">
        <v>11163058</v>
      </c>
      <c r="CB1925" s="2">
        <v>207583</v>
      </c>
      <c r="CC1925" s="2">
        <v>8078728</v>
      </c>
      <c r="CD1925" s="2">
        <v>3084330</v>
      </c>
      <c r="CE1925" s="2">
        <v>11758165</v>
      </c>
      <c r="CF1925" s="2">
        <v>2484349</v>
      </c>
      <c r="CG1925" s="2">
        <v>9145737</v>
      </c>
      <c r="CH1925" s="2">
        <v>4422754</v>
      </c>
      <c r="CI1925" s="2" t="s">
        <v>189</v>
      </c>
      <c r="CJ1925" s="2">
        <v>26028</v>
      </c>
      <c r="CK1925" s="97">
        <v>9176283</v>
      </c>
      <c r="CL1925" s="97" t="e">
        <v>#N/A</v>
      </c>
      <c r="CM1925" s="97" t="e">
        <v>#N/A</v>
      </c>
      <c r="CN1925" s="2">
        <v>194347</v>
      </c>
      <c r="CO1925" s="100" t="e">
        <v>#N/A</v>
      </c>
      <c r="CP1925" s="97" t="e">
        <v>#N/A</v>
      </c>
      <c r="CQ1925" s="97">
        <v>9176283</v>
      </c>
      <c r="CR1925" s="97">
        <v>295721</v>
      </c>
      <c r="CS1925" s="97">
        <v>8303405</v>
      </c>
      <c r="CT1925" s="2">
        <v>4155441</v>
      </c>
      <c r="CU1925" s="2" t="s">
        <v>189</v>
      </c>
    </row>
    <row r="1926" spans="1:99" x14ac:dyDescent="0.25">
      <c r="A1926" s="2">
        <v>26016</v>
      </c>
      <c r="B1926" s="2">
        <v>36745834</v>
      </c>
      <c r="C1926" s="2">
        <v>2125327</v>
      </c>
      <c r="D1926" s="2">
        <v>33055353</v>
      </c>
      <c r="E1926" s="2">
        <v>920341</v>
      </c>
      <c r="F1926" s="2">
        <v>26075160</v>
      </c>
      <c r="G1926" s="2">
        <v>6980193</v>
      </c>
      <c r="H1926" s="2">
        <v>36745834</v>
      </c>
      <c r="I1926" s="2">
        <v>4890542</v>
      </c>
      <c r="J1926" s="2">
        <v>4820615</v>
      </c>
      <c r="K1926" s="2">
        <v>30809772</v>
      </c>
      <c r="L1926" s="2">
        <v>18583127</v>
      </c>
      <c r="N1926" s="2">
        <v>26016</v>
      </c>
      <c r="O1926" s="97">
        <v>31216299</v>
      </c>
      <c r="P1926" s="97">
        <v>1282645</v>
      </c>
      <c r="Q1926" s="97">
        <v>29933654</v>
      </c>
      <c r="R1926" s="97">
        <v>458333</v>
      </c>
      <c r="S1926" s="97">
        <v>23697828</v>
      </c>
      <c r="T1926" s="97">
        <v>6235826</v>
      </c>
      <c r="U1926" s="97">
        <v>31216299</v>
      </c>
      <c r="V1926" s="97">
        <v>3280612</v>
      </c>
      <c r="W1926" s="97">
        <v>3280612</v>
      </c>
      <c r="X1926" s="97">
        <v>26807299</v>
      </c>
      <c r="Y1926" s="97">
        <v>17154084</v>
      </c>
      <c r="Z1926" s="97">
        <v>0</v>
      </c>
      <c r="AB1926" s="2">
        <v>26029</v>
      </c>
      <c r="AC1926" s="97">
        <v>705885694</v>
      </c>
      <c r="AD1926" s="97">
        <v>195863369</v>
      </c>
      <c r="AE1926" s="97">
        <v>510022325</v>
      </c>
      <c r="AF1926" s="97">
        <v>139327750</v>
      </c>
      <c r="AG1926" s="97">
        <v>324844236</v>
      </c>
      <c r="AH1926" s="97">
        <v>185178089</v>
      </c>
      <c r="AI1926" s="97">
        <v>705885694</v>
      </c>
      <c r="AJ1926" s="97">
        <v>80213350</v>
      </c>
      <c r="AK1926" s="97">
        <v>548431075</v>
      </c>
      <c r="AL1926" s="97">
        <v>254802925</v>
      </c>
      <c r="AM1926" s="97" t="s">
        <v>189</v>
      </c>
      <c r="AN1926" s="2">
        <v>26029</v>
      </c>
      <c r="AO1926" s="97">
        <v>666806446</v>
      </c>
      <c r="AP1926" s="97">
        <v>194888762</v>
      </c>
      <c r="AQ1926" s="97">
        <v>471741894</v>
      </c>
      <c r="AR1926" s="97">
        <v>143788005</v>
      </c>
      <c r="AS1926" s="97">
        <v>297156794</v>
      </c>
      <c r="AT1926" s="97">
        <v>174585100</v>
      </c>
      <c r="AU1926" s="97">
        <v>666806446</v>
      </c>
      <c r="AV1926" s="97">
        <v>83993800</v>
      </c>
      <c r="AW1926" s="97">
        <v>490547916</v>
      </c>
      <c r="AX1926" s="97">
        <v>249353168</v>
      </c>
      <c r="AY1926" s="97" t="s">
        <v>189</v>
      </c>
      <c r="AZ1926" s="2">
        <v>26029</v>
      </c>
      <c r="BA1926" s="98">
        <v>656726472</v>
      </c>
      <c r="BB1926" s="2">
        <v>165389743</v>
      </c>
      <c r="BC1926" s="2">
        <v>454243087</v>
      </c>
      <c r="BD1926" s="2">
        <v>124122676</v>
      </c>
      <c r="BE1926" s="2">
        <v>264911125</v>
      </c>
      <c r="BF1926" s="2">
        <v>189331962</v>
      </c>
      <c r="BG1926" s="2">
        <v>656726472</v>
      </c>
      <c r="BH1926" s="2">
        <v>79283081</v>
      </c>
      <c r="BI1926" s="2">
        <v>458228912</v>
      </c>
      <c r="BJ1926" s="2">
        <v>260328504</v>
      </c>
      <c r="BK1926" s="2" t="s">
        <v>189</v>
      </c>
      <c r="BL1926" s="2">
        <v>26029</v>
      </c>
      <c r="BM1926" s="2">
        <v>629159007</v>
      </c>
      <c r="BN1926" s="2">
        <v>210703314</v>
      </c>
      <c r="BO1926" s="2">
        <v>393705878</v>
      </c>
      <c r="BP1926" s="2">
        <v>128695539</v>
      </c>
      <c r="BQ1926" s="2">
        <v>243390116</v>
      </c>
      <c r="BR1926" s="2">
        <v>150315762</v>
      </c>
      <c r="BS1926" s="2">
        <v>629159007</v>
      </c>
      <c r="BT1926" s="2">
        <v>94072766</v>
      </c>
      <c r="BU1926" s="2">
        <v>479651613</v>
      </c>
      <c r="BV1926" s="2">
        <v>245277559</v>
      </c>
      <c r="BW1926" s="2" t="s">
        <v>189</v>
      </c>
      <c r="BX1926" s="2">
        <v>26029</v>
      </c>
      <c r="BY1926" s="2">
        <v>672784933</v>
      </c>
      <c r="BZ1926" s="2">
        <v>225735861</v>
      </c>
      <c r="CA1926" s="2">
        <v>423208079</v>
      </c>
      <c r="CB1926" s="2">
        <v>139482144</v>
      </c>
      <c r="CC1926" s="2">
        <v>223686469</v>
      </c>
      <c r="CD1926" s="2">
        <v>199521610</v>
      </c>
      <c r="CE1926" s="2">
        <v>672784933</v>
      </c>
      <c r="CF1926" s="2">
        <v>132053036</v>
      </c>
      <c r="CG1926" s="2">
        <v>488072146</v>
      </c>
      <c r="CH1926" s="2">
        <v>256293770</v>
      </c>
      <c r="CI1926" s="2" t="s">
        <v>189</v>
      </c>
      <c r="CJ1926" s="2">
        <v>26029</v>
      </c>
      <c r="CK1926" s="97">
        <v>840164770</v>
      </c>
      <c r="CL1926" s="97" t="e">
        <v>#N/A</v>
      </c>
      <c r="CM1926" s="97" t="e">
        <v>#N/A</v>
      </c>
      <c r="CN1926" s="2">
        <v>107691005</v>
      </c>
      <c r="CO1926" s="100" t="e">
        <v>#N/A</v>
      </c>
      <c r="CP1926" s="97" t="e">
        <v>#N/A</v>
      </c>
      <c r="CQ1926" s="97">
        <v>840164770</v>
      </c>
      <c r="CR1926" s="97">
        <v>299101860</v>
      </c>
      <c r="CS1926" s="97">
        <v>460844165</v>
      </c>
      <c r="CT1926" s="2">
        <v>242718156</v>
      </c>
      <c r="CU1926" s="2" t="s">
        <v>189</v>
      </c>
    </row>
    <row r="1927" spans="1:99" x14ac:dyDescent="0.25">
      <c r="A1927" s="2">
        <v>26017</v>
      </c>
      <c r="B1927" s="2">
        <v>509344017</v>
      </c>
      <c r="C1927" s="2">
        <v>215806826</v>
      </c>
      <c r="D1927" s="2">
        <v>282830979</v>
      </c>
      <c r="E1927" s="2">
        <v>37949515</v>
      </c>
      <c r="F1927" s="2">
        <v>190216954</v>
      </c>
      <c r="G1927" s="2">
        <v>92614025</v>
      </c>
      <c r="H1927" s="2">
        <v>509344017</v>
      </c>
      <c r="I1927" s="2">
        <v>51252264</v>
      </c>
      <c r="J1927" s="2">
        <v>36187441</v>
      </c>
      <c r="K1927" s="2">
        <v>441066716</v>
      </c>
      <c r="L1927" s="2">
        <v>189267372</v>
      </c>
      <c r="N1927" s="2">
        <v>26017</v>
      </c>
      <c r="O1927" s="97">
        <v>462466209</v>
      </c>
      <c r="P1927" s="97">
        <v>181581648</v>
      </c>
      <c r="Q1927" s="97">
        <v>260709388</v>
      </c>
      <c r="R1927" s="97">
        <v>38114062</v>
      </c>
      <c r="S1927" s="97">
        <v>167582634</v>
      </c>
      <c r="T1927" s="97">
        <v>93126754</v>
      </c>
      <c r="U1927" s="97">
        <v>462466209</v>
      </c>
      <c r="V1927" s="97">
        <v>51209405</v>
      </c>
      <c r="W1927" s="97">
        <v>47484911</v>
      </c>
      <c r="X1927" s="97">
        <v>400437214</v>
      </c>
      <c r="Y1927" s="97">
        <v>188232673</v>
      </c>
      <c r="Z1927" s="97">
        <v>0</v>
      </c>
      <c r="AB1927" s="2">
        <v>26030</v>
      </c>
      <c r="AC1927" s="97">
        <v>3705800912</v>
      </c>
      <c r="AD1927" s="97">
        <v>1190966795</v>
      </c>
      <c r="AE1927" s="97">
        <v>2274157064</v>
      </c>
      <c r="AF1927" s="97">
        <v>776759179</v>
      </c>
      <c r="AG1927" s="97">
        <v>1292928408</v>
      </c>
      <c r="AH1927" s="97">
        <v>981228656</v>
      </c>
      <c r="AI1927" s="97">
        <v>3605800913</v>
      </c>
      <c r="AJ1927" s="97">
        <v>627567264</v>
      </c>
      <c r="AK1927" s="97">
        <v>2465210696</v>
      </c>
      <c r="AL1927" s="97">
        <v>1490884949</v>
      </c>
      <c r="AM1927" s="97" t="s">
        <v>189</v>
      </c>
      <c r="AN1927" s="2">
        <v>26030</v>
      </c>
      <c r="AO1927" s="97">
        <v>3513783820</v>
      </c>
      <c r="AP1927" s="97">
        <v>1273751205</v>
      </c>
      <c r="AQ1927" s="97">
        <v>2040032615</v>
      </c>
      <c r="AR1927" s="97">
        <v>832780299</v>
      </c>
      <c r="AS1927" s="97">
        <v>1263270587</v>
      </c>
      <c r="AT1927" s="97">
        <v>776762028</v>
      </c>
      <c r="AU1927" s="97">
        <v>3513783820</v>
      </c>
      <c r="AV1927" s="97">
        <v>269815602</v>
      </c>
      <c r="AW1927" s="97">
        <v>2481387440</v>
      </c>
      <c r="AX1927" s="97">
        <v>1375076606</v>
      </c>
      <c r="AY1927" s="97" t="s">
        <v>189</v>
      </c>
      <c r="AZ1927" s="2">
        <v>26030</v>
      </c>
      <c r="BA1927" s="98">
        <v>3744479693</v>
      </c>
      <c r="BB1927" s="2">
        <v>1579044511</v>
      </c>
      <c r="BC1927" s="2">
        <v>2023997185</v>
      </c>
      <c r="BD1927" s="2">
        <v>914660763</v>
      </c>
      <c r="BE1927" s="2">
        <v>1211486862</v>
      </c>
      <c r="BF1927" s="2">
        <v>812510323</v>
      </c>
      <c r="BG1927" s="2">
        <v>3744479693</v>
      </c>
      <c r="BH1927" s="2">
        <v>425925710</v>
      </c>
      <c r="BI1927" s="2">
        <v>2341675906</v>
      </c>
      <c r="BJ1927" s="2">
        <v>1363683264</v>
      </c>
      <c r="BK1927" s="2" t="s">
        <v>189</v>
      </c>
      <c r="BL1927" s="2">
        <v>26030</v>
      </c>
      <c r="BM1927" s="2">
        <v>3553055743</v>
      </c>
      <c r="BN1927" s="2">
        <v>1349909064</v>
      </c>
      <c r="BO1927" s="2">
        <v>1780508541</v>
      </c>
      <c r="BP1927" s="2">
        <v>731007780</v>
      </c>
      <c r="BQ1927" s="2">
        <v>1072320847</v>
      </c>
      <c r="BR1927" s="2">
        <v>708187694</v>
      </c>
      <c r="BS1927" s="2">
        <v>3553055743</v>
      </c>
      <c r="BT1927" s="2">
        <v>471391006</v>
      </c>
      <c r="BU1927" s="2">
        <v>2503231111</v>
      </c>
      <c r="BV1927" s="2">
        <v>1319584888</v>
      </c>
      <c r="BW1927" s="2" t="s">
        <v>189</v>
      </c>
      <c r="BX1927" s="2">
        <v>26030</v>
      </c>
      <c r="BY1927" s="2">
        <v>3068871119</v>
      </c>
      <c r="BZ1927" s="2">
        <v>1123446635</v>
      </c>
      <c r="CA1927" s="2">
        <v>1495424484</v>
      </c>
      <c r="CB1927" s="2">
        <v>672581397</v>
      </c>
      <c r="CC1927" s="2">
        <v>889611175</v>
      </c>
      <c r="CD1927" s="2">
        <v>605813309</v>
      </c>
      <c r="CE1927" s="2">
        <v>3068871119</v>
      </c>
      <c r="CF1927" s="2">
        <v>390728056</v>
      </c>
      <c r="CG1927" s="2">
        <v>2421332076</v>
      </c>
      <c r="CH1927" s="2">
        <v>1228374112</v>
      </c>
      <c r="CI1927" s="2" t="s">
        <v>189</v>
      </c>
      <c r="CJ1927" s="2">
        <v>26030</v>
      </c>
      <c r="CK1927" s="97">
        <v>3146351408</v>
      </c>
      <c r="CL1927" s="97" t="e">
        <v>#N/A</v>
      </c>
      <c r="CM1927" s="97" t="e">
        <v>#N/A</v>
      </c>
      <c r="CN1927" s="2">
        <v>644871147</v>
      </c>
      <c r="CO1927" s="100" t="e">
        <v>#N/A</v>
      </c>
      <c r="CP1927" s="97" t="e">
        <v>#N/A</v>
      </c>
      <c r="CQ1927" s="97">
        <v>3146351408</v>
      </c>
      <c r="CR1927" s="97">
        <v>702259504</v>
      </c>
      <c r="CS1927" s="97">
        <v>2108162614</v>
      </c>
      <c r="CT1927" s="2">
        <v>1160110030</v>
      </c>
      <c r="CU1927" s="2" t="s">
        <v>189</v>
      </c>
    </row>
    <row r="1928" spans="1:99" x14ac:dyDescent="0.25">
      <c r="A1928" s="2">
        <v>26018</v>
      </c>
      <c r="B1928" s="2">
        <v>1830427562</v>
      </c>
      <c r="C1928" s="2">
        <v>497885060</v>
      </c>
      <c r="D1928" s="2">
        <v>1303952502</v>
      </c>
      <c r="E1928" s="2">
        <v>247717394</v>
      </c>
      <c r="F1928" s="2">
        <v>872872871</v>
      </c>
      <c r="G1928" s="2">
        <v>431079631</v>
      </c>
      <c r="H1928" s="2">
        <v>1830427562</v>
      </c>
      <c r="I1928" s="2">
        <v>212985847</v>
      </c>
      <c r="J1928" s="2">
        <v>203690550</v>
      </c>
      <c r="K1928" s="2">
        <v>1380616155</v>
      </c>
      <c r="L1928" s="2">
        <v>655743202</v>
      </c>
      <c r="N1928" s="2">
        <v>26018</v>
      </c>
      <c r="O1928" s="97">
        <v>1571372845</v>
      </c>
      <c r="P1928" s="97">
        <v>428913171</v>
      </c>
      <c r="Q1928" s="97">
        <v>1142459674</v>
      </c>
      <c r="R1928" s="97">
        <v>254201114</v>
      </c>
      <c r="S1928" s="97">
        <v>731385822</v>
      </c>
      <c r="T1928" s="97">
        <v>411073852</v>
      </c>
      <c r="U1928" s="97">
        <v>1571372845</v>
      </c>
      <c r="V1928" s="97">
        <v>104912397</v>
      </c>
      <c r="W1928" s="97">
        <v>96406384</v>
      </c>
      <c r="X1928" s="97">
        <v>1285160504</v>
      </c>
      <c r="Y1928" s="97">
        <v>613905757</v>
      </c>
      <c r="Z1928" s="97">
        <v>0</v>
      </c>
      <c r="AB1928" s="2">
        <v>26031</v>
      </c>
      <c r="AC1928" s="97">
        <v>16395107</v>
      </c>
      <c r="AD1928" s="97">
        <v>950815</v>
      </c>
      <c r="AE1928" s="97">
        <v>15444292</v>
      </c>
      <c r="AF1928" s="97">
        <v>417003</v>
      </c>
      <c r="AG1928" s="97">
        <v>12056119</v>
      </c>
      <c r="AH1928" s="97">
        <v>3388173</v>
      </c>
      <c r="AI1928" s="97">
        <v>16395107</v>
      </c>
      <c r="AJ1928" s="97">
        <v>3009370</v>
      </c>
      <c r="AK1928" s="97">
        <v>11300380</v>
      </c>
      <c r="AL1928" s="97">
        <v>4878492</v>
      </c>
      <c r="AM1928" s="97" t="s">
        <v>189</v>
      </c>
      <c r="AN1928" s="2">
        <v>26031</v>
      </c>
      <c r="AO1928" s="97">
        <v>15032725</v>
      </c>
      <c r="AP1928" s="97">
        <v>833432</v>
      </c>
      <c r="AQ1928" s="97">
        <v>14199293</v>
      </c>
      <c r="AR1928" s="97">
        <v>433888</v>
      </c>
      <c r="AS1928" s="97">
        <v>11212535</v>
      </c>
      <c r="AT1928" s="97">
        <v>2986758</v>
      </c>
      <c r="AU1928" s="97">
        <v>15032725</v>
      </c>
      <c r="AV1928" s="97">
        <v>2236562</v>
      </c>
      <c r="AW1928" s="97">
        <v>12055069</v>
      </c>
      <c r="AX1928" s="97">
        <v>4747781</v>
      </c>
      <c r="AY1928" s="97" t="s">
        <v>189</v>
      </c>
      <c r="AZ1928" s="2">
        <v>26031</v>
      </c>
      <c r="BA1928" s="98">
        <v>15550451</v>
      </c>
      <c r="BB1928" s="2">
        <v>686910</v>
      </c>
      <c r="BC1928" s="2">
        <v>14737137</v>
      </c>
      <c r="BD1928" s="2">
        <v>298243</v>
      </c>
      <c r="BE1928" s="2">
        <v>10467690</v>
      </c>
      <c r="BF1928" s="2">
        <v>4269447</v>
      </c>
      <c r="BG1928" s="2">
        <v>15550451</v>
      </c>
      <c r="BH1928" s="2">
        <v>4003104</v>
      </c>
      <c r="BI1928" s="2">
        <v>11540321</v>
      </c>
      <c r="BJ1928" s="2">
        <v>4549383</v>
      </c>
      <c r="BK1928" s="2" t="s">
        <v>189</v>
      </c>
      <c r="BL1928" s="2">
        <v>26031</v>
      </c>
      <c r="BM1928" s="2">
        <v>15502230</v>
      </c>
      <c r="BN1928" s="2">
        <v>1766021</v>
      </c>
      <c r="BO1928" s="2">
        <v>13736209</v>
      </c>
      <c r="BP1928" s="2">
        <v>300282</v>
      </c>
      <c r="BQ1928" s="2">
        <v>9506062</v>
      </c>
      <c r="BR1928" s="2">
        <v>4230147</v>
      </c>
      <c r="BS1928" s="2">
        <v>15502230</v>
      </c>
      <c r="BT1928" s="2">
        <v>4200181</v>
      </c>
      <c r="BU1928" s="2">
        <v>11036491</v>
      </c>
      <c r="BV1928" s="2">
        <v>4573322</v>
      </c>
      <c r="BW1928" s="2" t="s">
        <v>189</v>
      </c>
      <c r="BX1928" s="2">
        <v>26031</v>
      </c>
      <c r="BY1928" s="2">
        <v>15296349</v>
      </c>
      <c r="BZ1928" s="2">
        <v>1242493</v>
      </c>
      <c r="CA1928" s="2">
        <v>14053856</v>
      </c>
      <c r="CB1928" s="2">
        <v>498554</v>
      </c>
      <c r="CC1928" s="2">
        <v>8557872</v>
      </c>
      <c r="CD1928" s="2">
        <v>5495984</v>
      </c>
      <c r="CE1928" s="2">
        <v>15296349</v>
      </c>
      <c r="CF1928" s="2">
        <v>4776888</v>
      </c>
      <c r="CG1928" s="2">
        <v>10215373</v>
      </c>
      <c r="CH1928" s="2">
        <v>4398561</v>
      </c>
      <c r="CI1928" s="2" t="s">
        <v>189</v>
      </c>
      <c r="CJ1928" s="2">
        <v>26031</v>
      </c>
      <c r="CK1928" s="97">
        <v>21974380</v>
      </c>
      <c r="CL1928" s="97" t="e">
        <v>#N/A</v>
      </c>
      <c r="CM1928" s="97" t="e">
        <v>#N/A</v>
      </c>
      <c r="CN1928" s="2">
        <v>372420</v>
      </c>
      <c r="CO1928" s="100" t="e">
        <v>#N/A</v>
      </c>
      <c r="CP1928" s="97" t="e">
        <v>#N/A</v>
      </c>
      <c r="CQ1928" s="97">
        <v>21974380</v>
      </c>
      <c r="CR1928" s="97">
        <v>12804911</v>
      </c>
      <c r="CS1928" s="97">
        <v>9164902</v>
      </c>
      <c r="CT1928" s="2">
        <v>3662756</v>
      </c>
      <c r="CU1928" s="2" t="s">
        <v>189</v>
      </c>
    </row>
    <row r="1929" spans="1:99" x14ac:dyDescent="0.25">
      <c r="A1929" s="2">
        <v>26019</v>
      </c>
      <c r="B1929" s="2">
        <v>204719083</v>
      </c>
      <c r="C1929" s="2">
        <v>40858653</v>
      </c>
      <c r="D1929" s="2">
        <v>160998115</v>
      </c>
      <c r="E1929" s="2">
        <v>19247779</v>
      </c>
      <c r="F1929" s="2">
        <v>115695146</v>
      </c>
      <c r="G1929" s="2">
        <v>45302969</v>
      </c>
      <c r="H1929" s="2">
        <v>204719083</v>
      </c>
      <c r="I1929" s="2">
        <v>19246053</v>
      </c>
      <c r="J1929" s="2">
        <v>17289729</v>
      </c>
      <c r="K1929" s="2">
        <v>163339610</v>
      </c>
      <c r="L1929" s="2">
        <v>109666805</v>
      </c>
      <c r="N1929" s="2">
        <v>26019</v>
      </c>
      <c r="O1929" s="97">
        <v>206766198</v>
      </c>
      <c r="P1929" s="97">
        <v>65919004</v>
      </c>
      <c r="Q1929" s="97">
        <v>140847194</v>
      </c>
      <c r="R1929" s="97">
        <v>20808429</v>
      </c>
      <c r="S1929" s="97">
        <v>92977137</v>
      </c>
      <c r="T1929" s="97">
        <v>47870057</v>
      </c>
      <c r="U1929" s="97">
        <v>206766198</v>
      </c>
      <c r="V1929" s="97">
        <v>32471662</v>
      </c>
      <c r="W1929" s="97">
        <v>30719148</v>
      </c>
      <c r="X1929" s="97">
        <v>160802294</v>
      </c>
      <c r="Y1929" s="97">
        <v>111686711</v>
      </c>
      <c r="Z1929" s="97">
        <v>0</v>
      </c>
      <c r="AB1929" s="2">
        <v>26032</v>
      </c>
      <c r="AC1929" s="97">
        <v>27157473</v>
      </c>
      <c r="AD1929" s="97">
        <v>653753</v>
      </c>
      <c r="AE1929" s="97">
        <v>26503720</v>
      </c>
      <c r="AF1929" s="97">
        <v>166130</v>
      </c>
      <c r="AG1929" s="97">
        <v>10768682</v>
      </c>
      <c r="AH1929" s="97">
        <v>15735038</v>
      </c>
      <c r="AI1929" s="97">
        <v>27157473</v>
      </c>
      <c r="AJ1929" s="97">
        <v>14967575</v>
      </c>
      <c r="AK1929" s="97">
        <v>11156047</v>
      </c>
      <c r="AL1929" s="97">
        <v>5784508</v>
      </c>
      <c r="AM1929" s="97" t="s">
        <v>189</v>
      </c>
      <c r="AN1929" s="2">
        <v>26032</v>
      </c>
      <c r="AO1929" s="97">
        <v>20967433</v>
      </c>
      <c r="AP1929" s="97">
        <v>753055</v>
      </c>
      <c r="AQ1929" s="97">
        <v>20214378</v>
      </c>
      <c r="AR1929" s="97">
        <v>440398</v>
      </c>
      <c r="AS1929" s="97">
        <v>10133136</v>
      </c>
      <c r="AT1929" s="97">
        <v>10081242</v>
      </c>
      <c r="AU1929" s="97">
        <v>20967433</v>
      </c>
      <c r="AV1929" s="97">
        <v>9381268</v>
      </c>
      <c r="AW1929" s="97">
        <v>10570033</v>
      </c>
      <c r="AX1929" s="97">
        <v>5287352</v>
      </c>
      <c r="AY1929" s="97" t="s">
        <v>189</v>
      </c>
      <c r="AZ1929" s="2">
        <v>26032</v>
      </c>
      <c r="BA1929" s="98">
        <v>17156472</v>
      </c>
      <c r="BB1929" s="2">
        <v>1056780</v>
      </c>
      <c r="BC1929" s="2">
        <v>16099692</v>
      </c>
      <c r="BD1929" s="2">
        <v>327455</v>
      </c>
      <c r="BE1929" s="2">
        <v>9477362</v>
      </c>
      <c r="BF1929" s="2">
        <v>6622330</v>
      </c>
      <c r="BG1929" s="2">
        <v>17156472</v>
      </c>
      <c r="BH1929" s="2">
        <v>6048249</v>
      </c>
      <c r="BI1929" s="2">
        <v>9763926</v>
      </c>
      <c r="BJ1929" s="2">
        <v>4526038</v>
      </c>
      <c r="BK1929" s="2" t="s">
        <v>189</v>
      </c>
      <c r="BL1929" s="2">
        <v>26032</v>
      </c>
      <c r="BM1929" s="2">
        <v>12055753</v>
      </c>
      <c r="BN1929" s="2">
        <v>549568</v>
      </c>
      <c r="BO1929" s="2">
        <v>11506185</v>
      </c>
      <c r="BP1929" s="2">
        <v>205672</v>
      </c>
      <c r="BQ1929" s="2">
        <v>8608858</v>
      </c>
      <c r="BR1929" s="2">
        <v>2897327</v>
      </c>
      <c r="BS1929" s="2">
        <v>12055753</v>
      </c>
      <c r="BT1929" s="2">
        <v>1198677</v>
      </c>
      <c r="BU1929" s="2">
        <v>9382324</v>
      </c>
      <c r="BV1929" s="2">
        <v>4330401</v>
      </c>
      <c r="BW1929" s="2" t="s">
        <v>189</v>
      </c>
      <c r="BX1929" s="2">
        <v>26032</v>
      </c>
      <c r="BY1929" s="2">
        <v>11866325</v>
      </c>
      <c r="BZ1929" s="2">
        <v>947345</v>
      </c>
      <c r="CA1929" s="2">
        <v>8729281</v>
      </c>
      <c r="CB1929" s="2">
        <v>219674</v>
      </c>
      <c r="CC1929" s="2">
        <v>7741359</v>
      </c>
      <c r="CD1929" s="2">
        <v>987922</v>
      </c>
      <c r="CE1929" s="2">
        <v>11866325</v>
      </c>
      <c r="CF1929" s="2">
        <v>1745225</v>
      </c>
      <c r="CG1929" s="2">
        <v>9341365</v>
      </c>
      <c r="CH1929" s="2">
        <v>3944013</v>
      </c>
      <c r="CI1929" s="2" t="s">
        <v>189</v>
      </c>
      <c r="CJ1929" s="2">
        <v>26032</v>
      </c>
      <c r="CK1929" s="97">
        <v>9679985</v>
      </c>
      <c r="CL1929" s="97" t="e">
        <v>#N/A</v>
      </c>
      <c r="CM1929" s="97" t="e">
        <v>#N/A</v>
      </c>
      <c r="CN1929" s="2">
        <v>184572</v>
      </c>
      <c r="CO1929" s="100" t="e">
        <v>#N/A</v>
      </c>
      <c r="CP1929" s="97" t="e">
        <v>#N/A</v>
      </c>
      <c r="CQ1929" s="97">
        <v>9679985</v>
      </c>
      <c r="CR1929" s="97">
        <v>1274899</v>
      </c>
      <c r="CS1929" s="97">
        <v>7447086</v>
      </c>
      <c r="CT1929" s="2">
        <v>4409709</v>
      </c>
      <c r="CU1929" s="2" t="s">
        <v>189</v>
      </c>
    </row>
    <row r="1930" spans="1:99" x14ac:dyDescent="0.25">
      <c r="A1930" s="2">
        <v>26020</v>
      </c>
      <c r="B1930" s="2">
        <v>30476069</v>
      </c>
      <c r="C1930" s="2">
        <v>2439921</v>
      </c>
      <c r="D1930" s="2">
        <v>28036148</v>
      </c>
      <c r="E1930" s="2">
        <v>970104</v>
      </c>
      <c r="F1930" s="2">
        <v>20173649</v>
      </c>
      <c r="G1930" s="2">
        <v>7862499</v>
      </c>
      <c r="H1930" s="2">
        <v>30476069</v>
      </c>
      <c r="I1930" s="2">
        <v>4577144</v>
      </c>
      <c r="J1930" s="2">
        <v>4530338</v>
      </c>
      <c r="K1930" s="2">
        <v>22472135</v>
      </c>
      <c r="L1930" s="2">
        <v>14842647</v>
      </c>
      <c r="N1930" s="2">
        <v>26020</v>
      </c>
      <c r="O1930" s="97">
        <v>27227675</v>
      </c>
      <c r="P1930" s="97">
        <v>3214342</v>
      </c>
      <c r="Q1930" s="97">
        <v>23913640</v>
      </c>
      <c r="R1930" s="97">
        <v>1659278</v>
      </c>
      <c r="S1930" s="97">
        <v>17373992</v>
      </c>
      <c r="T1930" s="97">
        <v>6539648</v>
      </c>
      <c r="U1930" s="97">
        <v>27227675</v>
      </c>
      <c r="V1930" s="97">
        <v>3231746</v>
      </c>
      <c r="W1930" s="97">
        <v>3153999</v>
      </c>
      <c r="X1930" s="97">
        <v>23631510</v>
      </c>
      <c r="Y1930" s="97">
        <v>15083693</v>
      </c>
      <c r="Z1930" s="97">
        <v>0</v>
      </c>
      <c r="AB1930" s="2">
        <v>26033</v>
      </c>
      <c r="AC1930" s="97">
        <v>324120236</v>
      </c>
      <c r="AD1930" s="97">
        <v>28537193</v>
      </c>
      <c r="AE1930" s="97">
        <v>285978735</v>
      </c>
      <c r="AF1930" s="97">
        <v>13552914</v>
      </c>
      <c r="AG1930" s="97">
        <v>170401246</v>
      </c>
      <c r="AH1930" s="97">
        <v>115577489</v>
      </c>
      <c r="AI1930" s="97">
        <v>324120236</v>
      </c>
      <c r="AJ1930" s="97">
        <v>65439409</v>
      </c>
      <c r="AK1930" s="97">
        <v>235978265</v>
      </c>
      <c r="AL1930" s="97">
        <v>112009923</v>
      </c>
      <c r="AM1930" s="97" t="s">
        <v>189</v>
      </c>
      <c r="AN1930" s="2">
        <v>26033</v>
      </c>
      <c r="AO1930" s="97">
        <v>325597406</v>
      </c>
      <c r="AP1930" s="97">
        <v>32543450</v>
      </c>
      <c r="AQ1930" s="97">
        <v>293053957</v>
      </c>
      <c r="AR1930" s="97">
        <v>13496452</v>
      </c>
      <c r="AS1930" s="97">
        <v>148530655</v>
      </c>
      <c r="AT1930" s="97">
        <v>111072279</v>
      </c>
      <c r="AU1930" s="97">
        <v>325597407</v>
      </c>
      <c r="AV1930" s="97">
        <v>81307925</v>
      </c>
      <c r="AW1930" s="97">
        <v>217410003</v>
      </c>
      <c r="AX1930" s="97">
        <v>106733919</v>
      </c>
      <c r="AY1930" s="97" t="s">
        <v>189</v>
      </c>
      <c r="AZ1930" s="2">
        <v>26033</v>
      </c>
      <c r="BA1930" s="98">
        <v>319941037</v>
      </c>
      <c r="BB1930" s="2">
        <v>27023685</v>
      </c>
      <c r="BC1930" s="2">
        <v>239533302</v>
      </c>
      <c r="BD1930" s="2">
        <v>13740296</v>
      </c>
      <c r="BE1930" s="2">
        <v>143722623</v>
      </c>
      <c r="BF1930" s="2">
        <v>95810679</v>
      </c>
      <c r="BG1930" s="2">
        <v>319941037</v>
      </c>
      <c r="BH1930" s="2">
        <v>52429672</v>
      </c>
      <c r="BI1930" s="2">
        <v>231194663</v>
      </c>
      <c r="BJ1930" s="2">
        <v>113812243</v>
      </c>
      <c r="BK1930" s="2" t="s">
        <v>189</v>
      </c>
      <c r="BL1930" s="2">
        <v>26033</v>
      </c>
      <c r="BM1930" s="2">
        <v>272779732</v>
      </c>
      <c r="BN1930" s="2">
        <v>29733113</v>
      </c>
      <c r="BO1930" s="2">
        <v>227669530</v>
      </c>
      <c r="BP1930" s="2">
        <v>14760872</v>
      </c>
      <c r="BQ1930" s="2">
        <v>127032633</v>
      </c>
      <c r="BR1930" s="2">
        <v>100636897</v>
      </c>
      <c r="BS1930" s="2">
        <v>272779732</v>
      </c>
      <c r="BT1930" s="2">
        <v>62270570</v>
      </c>
      <c r="BU1930" s="2">
        <v>201580406</v>
      </c>
      <c r="BV1930" s="2">
        <v>109414131</v>
      </c>
      <c r="BW1930" s="2" t="s">
        <v>189</v>
      </c>
      <c r="BX1930" s="2">
        <v>26033</v>
      </c>
      <c r="BY1930" s="2">
        <v>276319467</v>
      </c>
      <c r="BZ1930" s="2">
        <v>43930702</v>
      </c>
      <c r="CA1930" s="2">
        <v>204130998</v>
      </c>
      <c r="CB1930" s="2">
        <v>17309456</v>
      </c>
      <c r="CC1930" s="2">
        <v>116038399</v>
      </c>
      <c r="CD1930" s="2">
        <v>88092599</v>
      </c>
      <c r="CE1930" s="2">
        <v>276319467</v>
      </c>
      <c r="CF1930" s="2">
        <v>71887015</v>
      </c>
      <c r="CG1930" s="2">
        <v>197109714</v>
      </c>
      <c r="CH1930" s="2">
        <v>107860781</v>
      </c>
      <c r="CI1930" s="2" t="s">
        <v>189</v>
      </c>
      <c r="CJ1930" s="2">
        <v>26033</v>
      </c>
      <c r="CK1930" s="97">
        <v>232047755</v>
      </c>
      <c r="CL1930" s="97" t="e">
        <v>#N/A</v>
      </c>
      <c r="CM1930" s="97" t="e">
        <v>#N/A</v>
      </c>
      <c r="CN1930" s="2">
        <v>13878907</v>
      </c>
      <c r="CO1930" s="100" t="e">
        <v>#N/A</v>
      </c>
      <c r="CP1930" s="97" t="e">
        <v>#N/A</v>
      </c>
      <c r="CQ1930" s="97">
        <v>232047755</v>
      </c>
      <c r="CR1930" s="97">
        <v>45038295</v>
      </c>
      <c r="CS1930" s="97">
        <v>173529745</v>
      </c>
      <c r="CT1930" s="2">
        <v>106538232</v>
      </c>
      <c r="CU1930" s="2" t="s">
        <v>189</v>
      </c>
    </row>
    <row r="1931" spans="1:99" x14ac:dyDescent="0.25">
      <c r="A1931" s="2">
        <v>26021</v>
      </c>
      <c r="B1931" s="2">
        <v>25374070</v>
      </c>
      <c r="C1931" s="2">
        <v>4034156</v>
      </c>
      <c r="D1931" s="2">
        <v>21339914</v>
      </c>
      <c r="E1931" s="2">
        <v>3377984</v>
      </c>
      <c r="F1931" s="2">
        <v>14883519</v>
      </c>
      <c r="G1931" s="2">
        <v>6456395</v>
      </c>
      <c r="H1931" s="2">
        <v>25374070</v>
      </c>
      <c r="I1931" s="2">
        <v>5890263</v>
      </c>
      <c r="J1931" s="2">
        <v>5811675</v>
      </c>
      <c r="K1931" s="2">
        <v>19448849</v>
      </c>
      <c r="L1931" s="2">
        <v>7712416</v>
      </c>
      <c r="N1931" s="2">
        <v>26021</v>
      </c>
      <c r="O1931" s="97">
        <v>24942756</v>
      </c>
      <c r="P1931" s="97">
        <v>3319816</v>
      </c>
      <c r="Q1931" s="97">
        <v>18228092</v>
      </c>
      <c r="R1931" s="97">
        <v>2598184</v>
      </c>
      <c r="S1931" s="97">
        <v>12868756</v>
      </c>
      <c r="T1931" s="97">
        <v>5359336</v>
      </c>
      <c r="U1931" s="97">
        <v>24942756</v>
      </c>
      <c r="V1931" s="97">
        <v>8130099</v>
      </c>
      <c r="W1931" s="97">
        <v>8130099</v>
      </c>
      <c r="X1931" s="97">
        <v>16812657</v>
      </c>
      <c r="Y1931" s="97">
        <v>7973869</v>
      </c>
      <c r="Z1931" s="97">
        <v>0</v>
      </c>
      <c r="AB1931" s="2">
        <v>26034</v>
      </c>
      <c r="AC1931" s="97">
        <v>13739126</v>
      </c>
      <c r="AD1931" s="97">
        <v>384724</v>
      </c>
      <c r="AE1931" s="97">
        <v>13354402</v>
      </c>
      <c r="AF1931" s="97">
        <v>106958</v>
      </c>
      <c r="AG1931" s="97">
        <v>11336991</v>
      </c>
      <c r="AH1931" s="97">
        <v>2017411</v>
      </c>
      <c r="AI1931" s="97">
        <v>13739126</v>
      </c>
      <c r="AJ1931" s="97">
        <v>375258</v>
      </c>
      <c r="AK1931" s="97">
        <v>12802734</v>
      </c>
      <c r="AL1931" s="97">
        <v>6504872</v>
      </c>
      <c r="AM1931" s="97" t="s">
        <v>189</v>
      </c>
      <c r="AN1931" s="2">
        <v>26034</v>
      </c>
      <c r="AO1931" s="97">
        <v>21596255</v>
      </c>
      <c r="AP1931" s="97">
        <v>311007</v>
      </c>
      <c r="AQ1931" s="97">
        <v>21279720</v>
      </c>
      <c r="AR1931" s="97">
        <v>71550</v>
      </c>
      <c r="AS1931" s="97">
        <v>10481861</v>
      </c>
      <c r="AT1931" s="97">
        <v>10797859</v>
      </c>
      <c r="AU1931" s="97">
        <v>21596255</v>
      </c>
      <c r="AV1931" s="97">
        <v>9891087</v>
      </c>
      <c r="AW1931" s="97">
        <v>11705168</v>
      </c>
      <c r="AX1931" s="97">
        <v>6132345</v>
      </c>
      <c r="AY1931" s="97" t="s">
        <v>189</v>
      </c>
      <c r="AZ1931" s="2">
        <v>26034</v>
      </c>
      <c r="BA1931" s="98">
        <v>20298659</v>
      </c>
      <c r="BB1931" s="2">
        <v>402382</v>
      </c>
      <c r="BC1931" s="2">
        <v>19600685</v>
      </c>
      <c r="BD1931" s="2">
        <v>108821</v>
      </c>
      <c r="BE1931" s="2">
        <v>9759086</v>
      </c>
      <c r="BF1931" s="2">
        <v>9841599</v>
      </c>
      <c r="BG1931" s="2">
        <v>20298659</v>
      </c>
      <c r="BH1931" s="2">
        <v>9754271</v>
      </c>
      <c r="BI1931" s="2">
        <v>10544388</v>
      </c>
      <c r="BJ1931" s="2">
        <v>5658781</v>
      </c>
      <c r="BK1931" s="2" t="s">
        <v>189</v>
      </c>
      <c r="BL1931" s="2">
        <v>26034</v>
      </c>
      <c r="BM1931" s="2">
        <v>14387981</v>
      </c>
      <c r="BN1931" s="2">
        <v>303318</v>
      </c>
      <c r="BO1931" s="2">
        <v>14084663</v>
      </c>
      <c r="BP1931" s="2">
        <v>82395</v>
      </c>
      <c r="BQ1931" s="2">
        <v>8852876</v>
      </c>
      <c r="BR1931" s="2">
        <v>5231787</v>
      </c>
      <c r="BS1931" s="2">
        <v>14387981</v>
      </c>
      <c r="BT1931" s="2">
        <v>3524191</v>
      </c>
      <c r="BU1931" s="2">
        <v>10386874</v>
      </c>
      <c r="BV1931" s="2">
        <v>5804047</v>
      </c>
      <c r="BW1931" s="2" t="s">
        <v>189</v>
      </c>
      <c r="BX1931" s="2">
        <v>26034</v>
      </c>
      <c r="BY1931" s="2">
        <v>11065969</v>
      </c>
      <c r="BZ1931" s="2">
        <v>813211</v>
      </c>
      <c r="CA1931" s="2">
        <v>10252758</v>
      </c>
      <c r="CB1931" s="2">
        <v>92202</v>
      </c>
      <c r="CC1931" s="2">
        <v>7969905</v>
      </c>
      <c r="CD1931" s="2">
        <v>2282853</v>
      </c>
      <c r="CE1931" s="2">
        <v>11065969</v>
      </c>
      <c r="CF1931" s="2">
        <v>1705072</v>
      </c>
      <c r="CG1931" s="2">
        <v>8893675</v>
      </c>
      <c r="CH1931" s="2">
        <v>5245089</v>
      </c>
      <c r="CI1931" s="2" t="s">
        <v>189</v>
      </c>
      <c r="CJ1931" s="2">
        <v>26034</v>
      </c>
      <c r="CK1931" s="97">
        <v>12121843</v>
      </c>
      <c r="CL1931" s="97" t="e">
        <v>#N/A</v>
      </c>
      <c r="CM1931" s="97" t="e">
        <v>#N/A</v>
      </c>
      <c r="CN1931" s="2">
        <v>68414</v>
      </c>
      <c r="CO1931" s="100" t="e">
        <v>#N/A</v>
      </c>
      <c r="CP1931" s="97" t="e">
        <v>#N/A</v>
      </c>
      <c r="CQ1931" s="97">
        <v>12121843</v>
      </c>
      <c r="CR1931" s="97">
        <v>2594101</v>
      </c>
      <c r="CS1931" s="97">
        <v>9201353</v>
      </c>
      <c r="CT1931" s="2">
        <v>5239039</v>
      </c>
      <c r="CU1931" s="2" t="s">
        <v>189</v>
      </c>
    </row>
    <row r="1932" spans="1:99" x14ac:dyDescent="0.25">
      <c r="A1932" s="2">
        <v>26022</v>
      </c>
      <c r="B1932" s="2">
        <v>17464620</v>
      </c>
      <c r="C1932" s="2">
        <v>2035744</v>
      </c>
      <c r="D1932" s="2">
        <v>15428876</v>
      </c>
      <c r="E1932" s="2">
        <v>1165690</v>
      </c>
      <c r="F1932" s="2">
        <v>12400532</v>
      </c>
      <c r="G1932" s="2">
        <v>3028344</v>
      </c>
      <c r="H1932" s="2">
        <v>17464620</v>
      </c>
      <c r="I1932" s="2">
        <v>3723318</v>
      </c>
      <c r="J1932" s="2">
        <v>2666420</v>
      </c>
      <c r="K1932" s="2">
        <v>13016193</v>
      </c>
      <c r="L1932" s="2">
        <v>5291904</v>
      </c>
      <c r="N1932" s="2">
        <v>26022</v>
      </c>
      <c r="O1932" s="97">
        <v>16259261</v>
      </c>
      <c r="P1932" s="97">
        <v>786321</v>
      </c>
      <c r="Q1932" s="97">
        <v>14591364</v>
      </c>
      <c r="R1932" s="97">
        <v>456223</v>
      </c>
      <c r="S1932" s="97">
        <v>10780749</v>
      </c>
      <c r="T1932" s="97">
        <v>3810615</v>
      </c>
      <c r="U1932" s="97">
        <v>16259261</v>
      </c>
      <c r="V1932" s="97">
        <v>4075086</v>
      </c>
      <c r="W1932" s="97">
        <v>4038441</v>
      </c>
      <c r="X1932" s="97">
        <v>12184175</v>
      </c>
      <c r="Y1932" s="97">
        <v>5453509</v>
      </c>
      <c r="Z1932" s="97">
        <v>0</v>
      </c>
      <c r="AB1932" s="2">
        <v>26035</v>
      </c>
      <c r="AC1932" s="97">
        <v>43969488</v>
      </c>
      <c r="AD1932" s="97">
        <v>4406464</v>
      </c>
      <c r="AE1932" s="97">
        <v>39137829</v>
      </c>
      <c r="AF1932" s="97">
        <v>1767138</v>
      </c>
      <c r="AG1932" s="97">
        <v>25636710</v>
      </c>
      <c r="AH1932" s="97">
        <v>13501119</v>
      </c>
      <c r="AI1932" s="97">
        <v>43969488</v>
      </c>
      <c r="AJ1932" s="97">
        <v>3715146</v>
      </c>
      <c r="AK1932" s="97">
        <v>38410470</v>
      </c>
      <c r="AL1932" s="97">
        <v>24723171</v>
      </c>
      <c r="AM1932" s="97" t="s">
        <v>189</v>
      </c>
      <c r="AN1932" s="2">
        <v>26035</v>
      </c>
      <c r="AO1932" s="97">
        <v>43536505</v>
      </c>
      <c r="AP1932" s="97">
        <v>4455521</v>
      </c>
      <c r="AQ1932" s="97">
        <v>39080984</v>
      </c>
      <c r="AR1932" s="97">
        <v>2147121</v>
      </c>
      <c r="AS1932" s="97">
        <v>24441627</v>
      </c>
      <c r="AT1932" s="97">
        <v>13149358</v>
      </c>
      <c r="AU1932" s="97">
        <v>43536505</v>
      </c>
      <c r="AV1932" s="97">
        <v>3907476</v>
      </c>
      <c r="AW1932" s="97">
        <v>36278334</v>
      </c>
      <c r="AX1932" s="97">
        <v>19953306</v>
      </c>
      <c r="AY1932" s="97" t="s">
        <v>189</v>
      </c>
      <c r="AZ1932" s="2">
        <v>26035</v>
      </c>
      <c r="BA1932" s="98">
        <v>47434804</v>
      </c>
      <c r="BB1932" s="2">
        <v>8064484</v>
      </c>
      <c r="BC1932" s="2">
        <v>39370320</v>
      </c>
      <c r="BD1932" s="2">
        <v>1829995</v>
      </c>
      <c r="BE1932" s="2">
        <v>23049910</v>
      </c>
      <c r="BF1932" s="2">
        <v>16320410</v>
      </c>
      <c r="BG1932" s="2">
        <v>47434804</v>
      </c>
      <c r="BH1932" s="2">
        <v>10235175</v>
      </c>
      <c r="BI1932" s="2">
        <v>34688967</v>
      </c>
      <c r="BJ1932" s="2">
        <v>19652400</v>
      </c>
      <c r="BK1932" s="2" t="s">
        <v>189</v>
      </c>
      <c r="BL1932" s="2">
        <v>26035</v>
      </c>
      <c r="BM1932" s="2">
        <v>49036998</v>
      </c>
      <c r="BN1932" s="2">
        <v>5927541</v>
      </c>
      <c r="BO1932" s="2">
        <v>41643002</v>
      </c>
      <c r="BP1932" s="2">
        <v>1825890</v>
      </c>
      <c r="BQ1932" s="2">
        <v>21054469</v>
      </c>
      <c r="BR1932" s="2">
        <v>20588533</v>
      </c>
      <c r="BS1932" s="2">
        <v>49036998</v>
      </c>
      <c r="BT1932" s="2">
        <v>14876099</v>
      </c>
      <c r="BU1932" s="2">
        <v>30726861</v>
      </c>
      <c r="BV1932" s="2">
        <v>18927887</v>
      </c>
      <c r="BW1932" s="2" t="s">
        <v>189</v>
      </c>
      <c r="BX1932" s="2">
        <v>26035</v>
      </c>
      <c r="BY1932" s="2">
        <v>47804744</v>
      </c>
      <c r="BZ1932" s="2">
        <v>7879674</v>
      </c>
      <c r="CA1932" s="2">
        <v>39925070</v>
      </c>
      <c r="CB1932" s="2">
        <v>1852389</v>
      </c>
      <c r="CC1932" s="2">
        <v>18917837</v>
      </c>
      <c r="CD1932" s="2">
        <v>21007233</v>
      </c>
      <c r="CE1932" s="2">
        <v>47804744</v>
      </c>
      <c r="CF1932" s="2">
        <v>12806590</v>
      </c>
      <c r="CG1932" s="2">
        <v>29271194</v>
      </c>
      <c r="CH1932" s="2">
        <v>18934987</v>
      </c>
      <c r="CI1932" s="2" t="s">
        <v>189</v>
      </c>
      <c r="CJ1932" s="2">
        <v>26035</v>
      </c>
      <c r="CK1932" s="97">
        <v>77665255</v>
      </c>
      <c r="CL1932" s="97" t="e">
        <v>#N/A</v>
      </c>
      <c r="CM1932" s="97" t="e">
        <v>#N/A</v>
      </c>
      <c r="CN1932" s="2">
        <v>2354331</v>
      </c>
      <c r="CO1932" s="100" t="e">
        <v>#N/A</v>
      </c>
      <c r="CP1932" s="97" t="e">
        <v>#N/A</v>
      </c>
      <c r="CQ1932" s="97">
        <v>77665255</v>
      </c>
      <c r="CR1932" s="97">
        <v>45728230</v>
      </c>
      <c r="CS1932" s="97">
        <v>31937025</v>
      </c>
      <c r="CT1932" s="2">
        <v>21168348</v>
      </c>
      <c r="CU1932" s="2" t="s">
        <v>189</v>
      </c>
    </row>
    <row r="1933" spans="1:99" x14ac:dyDescent="0.25">
      <c r="A1933" s="2">
        <v>26023</v>
      </c>
      <c r="B1933" s="2">
        <v>38555405</v>
      </c>
      <c r="C1933" s="2">
        <v>3758711</v>
      </c>
      <c r="D1933" s="2">
        <v>34796694</v>
      </c>
      <c r="E1933" s="2">
        <v>1999206</v>
      </c>
      <c r="F1933" s="2">
        <v>25439556</v>
      </c>
      <c r="G1933" s="2">
        <v>9357138</v>
      </c>
      <c r="H1933" s="2">
        <v>38555405</v>
      </c>
      <c r="I1933" s="2">
        <v>5989830</v>
      </c>
      <c r="J1933" s="2">
        <v>5912790</v>
      </c>
      <c r="K1933" s="2">
        <v>32347222</v>
      </c>
      <c r="L1933" s="2">
        <v>17339734</v>
      </c>
      <c r="N1933" s="2">
        <v>26023</v>
      </c>
      <c r="O1933" s="97">
        <v>32204409</v>
      </c>
      <c r="P1933" s="97">
        <v>2942428</v>
      </c>
      <c r="Q1933" s="97">
        <v>27463478</v>
      </c>
      <c r="R1933" s="97">
        <v>1711042</v>
      </c>
      <c r="S1933" s="97">
        <v>21760583</v>
      </c>
      <c r="T1933" s="97">
        <v>5702895</v>
      </c>
      <c r="U1933" s="97">
        <v>32204409</v>
      </c>
      <c r="V1933" s="97">
        <v>4842871</v>
      </c>
      <c r="W1933" s="97">
        <v>4842871</v>
      </c>
      <c r="X1933" s="97">
        <v>27227804</v>
      </c>
      <c r="Y1933" s="97">
        <v>15127954</v>
      </c>
      <c r="Z1933" s="97">
        <v>0</v>
      </c>
      <c r="AB1933" s="2">
        <v>26036</v>
      </c>
      <c r="AC1933" s="97">
        <v>109620767</v>
      </c>
      <c r="AD1933" s="97">
        <v>19505037</v>
      </c>
      <c r="AE1933" s="97">
        <v>87915730</v>
      </c>
      <c r="AF1933" s="97">
        <v>9033690</v>
      </c>
      <c r="AG1933" s="97">
        <v>59128444</v>
      </c>
      <c r="AH1933" s="97">
        <v>28787286</v>
      </c>
      <c r="AI1933" s="97" t="e">
        <v>#N/A</v>
      </c>
      <c r="AJ1933" s="97" t="e">
        <v>#N/A</v>
      </c>
      <c r="AK1933" s="97" t="e">
        <v>#N/A</v>
      </c>
      <c r="AL1933" s="97" t="e">
        <v>#N/A</v>
      </c>
      <c r="AM1933" s="97" t="e">
        <v>#N/A</v>
      </c>
      <c r="AN1933" s="2">
        <v>26036</v>
      </c>
      <c r="AO1933" s="97">
        <v>119504999</v>
      </c>
      <c r="AP1933" s="97">
        <v>23211927</v>
      </c>
      <c r="AQ1933" s="97">
        <v>88270355</v>
      </c>
      <c r="AR1933" s="97">
        <v>9449466</v>
      </c>
      <c r="AS1933" s="97">
        <v>56475717</v>
      </c>
      <c r="AT1933" s="97">
        <v>31794638</v>
      </c>
      <c r="AU1933" s="97" t="e">
        <v>#N/A</v>
      </c>
      <c r="AV1933" s="97" t="e">
        <v>#N/A</v>
      </c>
      <c r="AW1933" s="97">
        <v>89212142</v>
      </c>
      <c r="AX1933" s="97" t="e">
        <v>#N/A</v>
      </c>
      <c r="AY1933" s="97" t="e">
        <v>#N/A</v>
      </c>
      <c r="AZ1933" s="2">
        <v>26036</v>
      </c>
      <c r="BA1933" s="98">
        <v>113740539</v>
      </c>
      <c r="BB1933" s="2">
        <v>17962588</v>
      </c>
      <c r="BC1933" s="2">
        <v>91377951</v>
      </c>
      <c r="BD1933" s="2">
        <v>9258129</v>
      </c>
      <c r="BE1933" s="2">
        <v>53823997</v>
      </c>
      <c r="BF1933" s="2">
        <v>37553954</v>
      </c>
      <c r="BG1933" s="2" t="e">
        <v>#N/A</v>
      </c>
      <c r="BH1933" s="2" t="e">
        <v>#N/A</v>
      </c>
      <c r="BI1933" s="2" t="e">
        <v>#N/A</v>
      </c>
      <c r="BJ1933" s="2" t="e">
        <v>#N/A</v>
      </c>
      <c r="BK1933" s="2" t="e">
        <v>#N/A</v>
      </c>
      <c r="BL1933" s="2">
        <v>26036</v>
      </c>
      <c r="BM1933" s="2">
        <v>106360680</v>
      </c>
      <c r="BN1933" s="2">
        <v>27062899</v>
      </c>
      <c r="BO1933" s="2">
        <v>77292518</v>
      </c>
      <c r="BP1933" s="2">
        <v>11211321</v>
      </c>
      <c r="BQ1933" s="2">
        <v>48673646</v>
      </c>
      <c r="BR1933" s="2">
        <v>28618872</v>
      </c>
      <c r="BS1933" s="2" t="e">
        <v>#N/A</v>
      </c>
      <c r="BT1933" s="2" t="e">
        <v>#N/A</v>
      </c>
      <c r="BU1933" s="2" t="e">
        <v>#N/A</v>
      </c>
      <c r="BV1933" s="2" t="e">
        <v>#N/A</v>
      </c>
      <c r="BW1933" s="2" t="e">
        <v>#N/A</v>
      </c>
      <c r="BX1933" s="2">
        <v>26036</v>
      </c>
      <c r="BY1933" s="2">
        <v>98929883</v>
      </c>
      <c r="BZ1933" s="2">
        <v>15749315</v>
      </c>
      <c r="CA1933" s="2">
        <v>71111168</v>
      </c>
      <c r="CB1933" s="2">
        <v>8988974</v>
      </c>
      <c r="CC1933" s="2">
        <v>44134917</v>
      </c>
      <c r="CD1933" s="2">
        <v>26976251</v>
      </c>
      <c r="CE1933" s="2" t="e">
        <v>#N/A</v>
      </c>
      <c r="CF1933" s="2" t="e">
        <v>#N/A</v>
      </c>
      <c r="CG1933" s="2" t="e">
        <v>#N/A</v>
      </c>
      <c r="CH1933" s="2" t="e">
        <v>#N/A</v>
      </c>
      <c r="CI1933" s="2" t="e">
        <v>#N/A</v>
      </c>
      <c r="CJ1933" s="2">
        <v>26036</v>
      </c>
      <c r="CK1933" s="97">
        <v>94814102</v>
      </c>
      <c r="CL1933" s="97" t="e">
        <v>#N/A</v>
      </c>
      <c r="CM1933" s="97" t="e">
        <v>#N/A</v>
      </c>
      <c r="CN1933" s="2">
        <v>10327596</v>
      </c>
      <c r="CO1933" s="100" t="e">
        <v>#N/A</v>
      </c>
      <c r="CP1933" s="97" t="e">
        <v>#N/A</v>
      </c>
      <c r="CQ1933" s="97" t="e">
        <v>#N/A</v>
      </c>
      <c r="CR1933" s="97" t="e">
        <v>#N/A</v>
      </c>
      <c r="CS1933" s="97" t="e">
        <v>#N/A</v>
      </c>
      <c r="CT1933" s="2" t="e">
        <v>#N/A</v>
      </c>
      <c r="CU1933" s="2" t="e">
        <v>#N/A</v>
      </c>
    </row>
    <row r="1934" spans="1:99" x14ac:dyDescent="0.25">
      <c r="A1934" s="2">
        <v>26024</v>
      </c>
      <c r="B1934" s="2">
        <v>15309712</v>
      </c>
      <c r="C1934" s="2">
        <v>608677</v>
      </c>
      <c r="D1934" s="2">
        <v>14701035</v>
      </c>
      <c r="E1934" s="2">
        <v>51516</v>
      </c>
      <c r="F1934" s="2">
        <v>11489931</v>
      </c>
      <c r="G1934" s="2">
        <v>3211104</v>
      </c>
      <c r="H1934" s="2">
        <v>15309712</v>
      </c>
      <c r="I1934" s="2">
        <v>2880527</v>
      </c>
      <c r="J1934" s="2">
        <v>2800448</v>
      </c>
      <c r="K1934" s="2">
        <v>11390513</v>
      </c>
      <c r="L1934" s="2">
        <v>5446091</v>
      </c>
      <c r="N1934" s="2">
        <v>26024</v>
      </c>
      <c r="O1934" s="97">
        <v>12902102</v>
      </c>
      <c r="P1934" s="97">
        <v>224025</v>
      </c>
      <c r="Q1934" s="97">
        <v>12678077</v>
      </c>
      <c r="R1934" s="97">
        <v>111536</v>
      </c>
      <c r="S1934" s="97">
        <v>9836863</v>
      </c>
      <c r="T1934" s="97">
        <v>2841214</v>
      </c>
      <c r="U1934" s="97">
        <v>12902102</v>
      </c>
      <c r="V1934" s="97">
        <v>2405635</v>
      </c>
      <c r="W1934" s="97">
        <v>2405635</v>
      </c>
      <c r="X1934" s="97">
        <v>9806487</v>
      </c>
      <c r="Y1934" s="97">
        <v>4878544</v>
      </c>
      <c r="Z1934" s="97">
        <v>0</v>
      </c>
      <c r="AB1934" s="2">
        <v>26037</v>
      </c>
      <c r="AC1934" s="97">
        <v>19324323</v>
      </c>
      <c r="AD1934" s="97">
        <v>123263</v>
      </c>
      <c r="AE1934" s="97">
        <v>19201060</v>
      </c>
      <c r="AF1934" s="97">
        <v>39038</v>
      </c>
      <c r="AG1934" s="97">
        <v>12200998</v>
      </c>
      <c r="AH1934" s="97">
        <v>7000062</v>
      </c>
      <c r="AI1934" s="97" t="e">
        <v>#N/A</v>
      </c>
      <c r="AJ1934" s="97" t="e">
        <v>#N/A</v>
      </c>
      <c r="AK1934" s="97" t="e">
        <v>#N/A</v>
      </c>
      <c r="AL1934" s="97" t="e">
        <v>#N/A</v>
      </c>
      <c r="AM1934" s="97" t="e">
        <v>#N/A</v>
      </c>
      <c r="AN1934" s="2">
        <v>26037</v>
      </c>
      <c r="AO1934" s="97">
        <v>13992510</v>
      </c>
      <c r="AP1934" s="97">
        <v>73063</v>
      </c>
      <c r="AQ1934" s="97">
        <v>13919447</v>
      </c>
      <c r="AR1934" s="97">
        <v>18387</v>
      </c>
      <c r="AS1934" s="97">
        <v>11491984</v>
      </c>
      <c r="AT1934" s="97">
        <v>2427463</v>
      </c>
      <c r="AU1934" s="97" t="e">
        <v>#N/A</v>
      </c>
      <c r="AV1934" s="97" t="e">
        <v>#N/A</v>
      </c>
      <c r="AW1934" s="97">
        <v>12163333</v>
      </c>
      <c r="AX1934" s="97" t="e">
        <v>#N/A</v>
      </c>
      <c r="AY1934" s="97" t="e">
        <v>#N/A</v>
      </c>
      <c r="AZ1934" s="2">
        <v>26037</v>
      </c>
      <c r="BA1934" s="98">
        <v>13371370</v>
      </c>
      <c r="BB1934" s="2">
        <v>240522</v>
      </c>
      <c r="BC1934" s="2">
        <v>13130848</v>
      </c>
      <c r="BD1934" s="2">
        <v>38266</v>
      </c>
      <c r="BE1934" s="2">
        <v>10744100</v>
      </c>
      <c r="BF1934" s="2">
        <v>2386748</v>
      </c>
      <c r="BG1934" s="2" t="e">
        <v>#N/A</v>
      </c>
      <c r="BH1934" s="2" t="e">
        <v>#N/A</v>
      </c>
      <c r="BI1934" s="2" t="e">
        <v>#N/A</v>
      </c>
      <c r="BJ1934" s="2" t="e">
        <v>#N/A</v>
      </c>
      <c r="BK1934" s="2" t="e">
        <v>#N/A</v>
      </c>
      <c r="BL1934" s="2">
        <v>26037</v>
      </c>
      <c r="BM1934" s="2">
        <v>18699361</v>
      </c>
      <c r="BN1934" s="2">
        <v>518901</v>
      </c>
      <c r="BO1934" s="2">
        <v>17919541</v>
      </c>
      <c r="BP1934" s="2">
        <v>314505</v>
      </c>
      <c r="BQ1934" s="2">
        <v>9761854</v>
      </c>
      <c r="BR1934" s="2">
        <v>8157687</v>
      </c>
      <c r="BS1934" s="2" t="e">
        <v>#N/A</v>
      </c>
      <c r="BT1934" s="2" t="e">
        <v>#N/A</v>
      </c>
      <c r="BU1934" s="2" t="e">
        <v>#N/A</v>
      </c>
      <c r="BV1934" s="2" t="e">
        <v>#N/A</v>
      </c>
      <c r="BW1934" s="2" t="e">
        <v>#N/A</v>
      </c>
      <c r="BX1934" s="2">
        <v>26037</v>
      </c>
      <c r="BY1934" s="2">
        <v>12968400</v>
      </c>
      <c r="BZ1934" s="2">
        <v>737922</v>
      </c>
      <c r="CA1934" s="2">
        <v>12230478</v>
      </c>
      <c r="CB1934" s="2">
        <v>41733</v>
      </c>
      <c r="CC1934" s="2">
        <v>8778440</v>
      </c>
      <c r="CD1934" s="2">
        <v>3452038</v>
      </c>
      <c r="CE1934" s="2" t="e">
        <v>#N/A</v>
      </c>
      <c r="CF1934" s="2" t="e">
        <v>#N/A</v>
      </c>
      <c r="CG1934" s="2" t="e">
        <v>#N/A</v>
      </c>
      <c r="CH1934" s="2" t="e">
        <v>#N/A</v>
      </c>
      <c r="CI1934" s="2" t="e">
        <v>#N/A</v>
      </c>
      <c r="CJ1934" s="2">
        <v>26037</v>
      </c>
      <c r="CK1934" s="97">
        <v>40313991</v>
      </c>
      <c r="CL1934" s="97" t="e">
        <v>#N/A</v>
      </c>
      <c r="CM1934" s="97" t="e">
        <v>#N/A</v>
      </c>
      <c r="CN1934" s="2">
        <v>130669</v>
      </c>
      <c r="CO1934" s="100" t="e">
        <v>#N/A</v>
      </c>
      <c r="CP1934" s="97" t="e">
        <v>#N/A</v>
      </c>
      <c r="CQ1934" s="97" t="e">
        <v>#N/A</v>
      </c>
      <c r="CR1934" s="97" t="e">
        <v>#N/A</v>
      </c>
      <c r="CS1934" s="97" t="e">
        <v>#N/A</v>
      </c>
      <c r="CT1934" s="2" t="e">
        <v>#N/A</v>
      </c>
      <c r="CU1934" s="2" t="e">
        <v>#N/A</v>
      </c>
    </row>
    <row r="1935" spans="1:99" x14ac:dyDescent="0.25">
      <c r="A1935" s="2">
        <v>26025</v>
      </c>
      <c r="B1935" s="2">
        <v>244619897</v>
      </c>
      <c r="C1935" s="2">
        <v>38229286</v>
      </c>
      <c r="D1935" s="2">
        <v>206390611</v>
      </c>
      <c r="E1935" s="2">
        <v>21334875</v>
      </c>
      <c r="F1935" s="2">
        <v>134463744</v>
      </c>
      <c r="G1935" s="2">
        <v>71926867</v>
      </c>
      <c r="H1935" s="2">
        <v>244619897</v>
      </c>
      <c r="I1935" s="2">
        <v>23377758</v>
      </c>
      <c r="J1935" s="2">
        <v>23006842</v>
      </c>
      <c r="K1935" s="2">
        <v>197509490</v>
      </c>
      <c r="L1935" s="2">
        <v>123638917</v>
      </c>
      <c r="N1935" s="2">
        <v>26025</v>
      </c>
      <c r="O1935" s="97">
        <v>200568727</v>
      </c>
      <c r="P1935" s="97">
        <v>25375304</v>
      </c>
      <c r="Q1935" s="97">
        <v>162593423</v>
      </c>
      <c r="R1935" s="97">
        <v>10615250</v>
      </c>
      <c r="S1935" s="97">
        <v>111925381</v>
      </c>
      <c r="T1935" s="97">
        <v>50668042</v>
      </c>
      <c r="U1935" s="97">
        <v>200568727</v>
      </c>
      <c r="V1935" s="97">
        <v>16533661</v>
      </c>
      <c r="W1935" s="97">
        <v>16270973</v>
      </c>
      <c r="X1935" s="97">
        <v>171146023</v>
      </c>
      <c r="Y1935" s="97">
        <v>107718702</v>
      </c>
      <c r="Z1935" s="97">
        <v>0</v>
      </c>
      <c r="AB1935" s="2">
        <v>26038</v>
      </c>
      <c r="AC1935" s="97">
        <v>39748983</v>
      </c>
      <c r="AD1935" s="97">
        <v>2919110</v>
      </c>
      <c r="AE1935" s="97">
        <v>27668804</v>
      </c>
      <c r="AF1935" s="97">
        <v>1129208</v>
      </c>
      <c r="AG1935" s="97">
        <v>18472692</v>
      </c>
      <c r="AH1935" s="97">
        <v>9196112</v>
      </c>
      <c r="AI1935" s="97" t="e">
        <v>#N/A</v>
      </c>
      <c r="AJ1935" s="97" t="e">
        <v>#N/A</v>
      </c>
      <c r="AK1935" s="97" t="e">
        <v>#N/A</v>
      </c>
      <c r="AL1935" s="97" t="e">
        <v>#N/A</v>
      </c>
      <c r="AM1935" s="97" t="e">
        <v>#N/A</v>
      </c>
      <c r="AN1935" s="2">
        <v>26038</v>
      </c>
      <c r="AO1935" s="97">
        <v>26342686</v>
      </c>
      <c r="AP1935" s="97">
        <v>2269594</v>
      </c>
      <c r="AQ1935" s="97">
        <v>23683085</v>
      </c>
      <c r="AR1935" s="97">
        <v>767427</v>
      </c>
      <c r="AS1935" s="97">
        <v>17377311</v>
      </c>
      <c r="AT1935" s="97">
        <v>6305774</v>
      </c>
      <c r="AU1935" s="97" t="e">
        <v>#N/A</v>
      </c>
      <c r="AV1935" s="97" t="e">
        <v>#N/A</v>
      </c>
      <c r="AW1935" s="97">
        <v>23271102</v>
      </c>
      <c r="AX1935" s="97" t="e">
        <v>#N/A</v>
      </c>
      <c r="AY1935" s="97" t="e">
        <v>#N/A</v>
      </c>
      <c r="AZ1935" s="2">
        <v>26038</v>
      </c>
      <c r="BA1935" s="98">
        <v>26988427</v>
      </c>
      <c r="BB1935" s="2">
        <v>1806781</v>
      </c>
      <c r="BC1935" s="2">
        <v>24856112</v>
      </c>
      <c r="BD1935" s="2">
        <v>689924</v>
      </c>
      <c r="BE1935" s="2">
        <v>16350876</v>
      </c>
      <c r="BF1935" s="2">
        <v>8505236</v>
      </c>
      <c r="BG1935" s="2" t="e">
        <v>#N/A</v>
      </c>
      <c r="BH1935" s="2" t="e">
        <v>#N/A</v>
      </c>
      <c r="BI1935" s="2" t="e">
        <v>#N/A</v>
      </c>
      <c r="BJ1935" s="2" t="e">
        <v>#N/A</v>
      </c>
      <c r="BK1935" s="2" t="e">
        <v>#N/A</v>
      </c>
      <c r="BL1935" s="2">
        <v>26038</v>
      </c>
      <c r="BM1935" s="2">
        <v>25537238</v>
      </c>
      <c r="BN1935" s="2">
        <v>2637479</v>
      </c>
      <c r="BO1935" s="2">
        <v>22899759</v>
      </c>
      <c r="BP1935" s="2">
        <v>837423</v>
      </c>
      <c r="BQ1935" s="2">
        <v>14884509</v>
      </c>
      <c r="BR1935" s="2">
        <v>8015250</v>
      </c>
      <c r="BS1935" s="2" t="e">
        <v>#N/A</v>
      </c>
      <c r="BT1935" s="2" t="e">
        <v>#N/A</v>
      </c>
      <c r="BU1935" s="2" t="e">
        <v>#N/A</v>
      </c>
      <c r="BV1935" s="2" t="e">
        <v>#N/A</v>
      </c>
      <c r="BW1935" s="2" t="e">
        <v>#N/A</v>
      </c>
      <c r="BX1935" s="2">
        <v>26038</v>
      </c>
      <c r="BY1935" s="2">
        <v>22214888</v>
      </c>
      <c r="BZ1935" s="2">
        <v>2166339</v>
      </c>
      <c r="CA1935" s="2">
        <v>18942852</v>
      </c>
      <c r="CB1935" s="2">
        <v>809930</v>
      </c>
      <c r="CC1935" s="2">
        <v>13335062</v>
      </c>
      <c r="CD1935" s="2">
        <v>5607790</v>
      </c>
      <c r="CE1935" s="2" t="e">
        <v>#N/A</v>
      </c>
      <c r="CF1935" s="2" t="e">
        <v>#N/A</v>
      </c>
      <c r="CG1935" s="2" t="e">
        <v>#N/A</v>
      </c>
      <c r="CH1935" s="2" t="e">
        <v>#N/A</v>
      </c>
      <c r="CI1935" s="2" t="e">
        <v>#N/A</v>
      </c>
      <c r="CJ1935" s="2">
        <v>26038</v>
      </c>
      <c r="CK1935" s="97">
        <v>38119124</v>
      </c>
      <c r="CL1935" s="97" t="e">
        <v>#N/A</v>
      </c>
      <c r="CM1935" s="97" t="e">
        <v>#N/A</v>
      </c>
      <c r="CN1935" s="2">
        <v>1037579</v>
      </c>
      <c r="CO1935" s="100" t="e">
        <v>#N/A</v>
      </c>
      <c r="CP1935" s="97" t="e">
        <v>#N/A</v>
      </c>
      <c r="CQ1935" s="97" t="e">
        <v>#N/A</v>
      </c>
      <c r="CR1935" s="97" t="e">
        <v>#N/A</v>
      </c>
      <c r="CS1935" s="97" t="e">
        <v>#N/A</v>
      </c>
      <c r="CT1935" s="2" t="e">
        <v>#N/A</v>
      </c>
      <c r="CU1935" s="2" t="e">
        <v>#N/A</v>
      </c>
    </row>
    <row r="1936" spans="1:99" x14ac:dyDescent="0.25">
      <c r="A1936" s="2">
        <v>26026</v>
      </c>
      <c r="B1936" s="2">
        <v>303609627</v>
      </c>
      <c r="C1936" s="2">
        <v>17023590</v>
      </c>
      <c r="D1936" s="2">
        <v>278387651</v>
      </c>
      <c r="E1936" s="2">
        <v>6963849</v>
      </c>
      <c r="F1936" s="2">
        <v>155072978</v>
      </c>
      <c r="G1936" s="2">
        <v>123314673</v>
      </c>
      <c r="H1936" s="2">
        <v>303609627</v>
      </c>
      <c r="I1936" s="2">
        <v>81125444</v>
      </c>
      <c r="J1936" s="2">
        <v>77474342</v>
      </c>
      <c r="K1936" s="2">
        <v>212237917</v>
      </c>
      <c r="L1936" s="2">
        <v>117851428</v>
      </c>
      <c r="N1936" s="2">
        <v>26026</v>
      </c>
      <c r="O1936" s="97">
        <v>245433703</v>
      </c>
      <c r="P1936" s="97">
        <v>14238482</v>
      </c>
      <c r="Q1936" s="97">
        <v>227914933</v>
      </c>
      <c r="R1936" s="97">
        <v>6034085</v>
      </c>
      <c r="S1936" s="97">
        <v>128046983</v>
      </c>
      <c r="T1936" s="97">
        <v>99867950</v>
      </c>
      <c r="U1936" s="97">
        <v>245433703</v>
      </c>
      <c r="V1936" s="97">
        <v>55883926</v>
      </c>
      <c r="W1936" s="97">
        <v>55669890</v>
      </c>
      <c r="X1936" s="97">
        <v>183251402</v>
      </c>
      <c r="Y1936" s="97">
        <v>102907428</v>
      </c>
      <c r="Z1936" s="97">
        <v>0</v>
      </c>
      <c r="AB1936" s="2">
        <v>26039</v>
      </c>
      <c r="AC1936" s="97">
        <v>32305373</v>
      </c>
      <c r="AD1936" s="97">
        <v>2094998</v>
      </c>
      <c r="AE1936" s="97">
        <v>28092823</v>
      </c>
      <c r="AF1936" s="97">
        <v>651490</v>
      </c>
      <c r="AG1936" s="97">
        <v>20978335</v>
      </c>
      <c r="AH1936" s="97">
        <v>7114488</v>
      </c>
      <c r="AI1936" s="97">
        <v>32305373</v>
      </c>
      <c r="AJ1936" s="97">
        <v>2426223</v>
      </c>
      <c r="AK1936" s="97">
        <v>29879150</v>
      </c>
      <c r="AL1936" s="97">
        <v>13283855</v>
      </c>
      <c r="AM1936" s="97" t="s">
        <v>189</v>
      </c>
      <c r="AN1936" s="2">
        <v>26039</v>
      </c>
      <c r="AO1936" s="97">
        <v>29246508</v>
      </c>
      <c r="AP1936" s="97">
        <v>1315528</v>
      </c>
      <c r="AQ1936" s="97">
        <v>26824012</v>
      </c>
      <c r="AR1936" s="97">
        <v>1486131</v>
      </c>
      <c r="AS1936" s="97">
        <v>18580259</v>
      </c>
      <c r="AT1936" s="97">
        <v>8131860</v>
      </c>
      <c r="AU1936" s="97">
        <v>28139540</v>
      </c>
      <c r="AV1936" s="97">
        <v>3168839</v>
      </c>
      <c r="AW1936" s="97">
        <v>22943747</v>
      </c>
      <c r="AX1936" s="97">
        <v>10725145</v>
      </c>
      <c r="AY1936" s="97" t="s">
        <v>189</v>
      </c>
      <c r="AZ1936" s="2">
        <v>26039</v>
      </c>
      <c r="BA1936" s="98">
        <v>35949153</v>
      </c>
      <c r="BB1936" s="2">
        <v>6548978</v>
      </c>
      <c r="BC1936" s="2">
        <v>29400175</v>
      </c>
      <c r="BD1936" s="2">
        <v>768295</v>
      </c>
      <c r="BE1936" s="2">
        <v>16962021</v>
      </c>
      <c r="BF1936" s="2">
        <v>12438154</v>
      </c>
      <c r="BG1936" s="2">
        <v>35949153</v>
      </c>
      <c r="BH1936" s="2">
        <v>11792580</v>
      </c>
      <c r="BI1936" s="2">
        <v>18651289</v>
      </c>
      <c r="BJ1936" s="2">
        <v>9497103</v>
      </c>
      <c r="BK1936" s="2" t="s">
        <v>189</v>
      </c>
      <c r="BL1936" s="2">
        <v>26039</v>
      </c>
      <c r="BM1936" s="2">
        <v>43648975</v>
      </c>
      <c r="BN1936" s="2">
        <v>4205013</v>
      </c>
      <c r="BO1936" s="2">
        <v>34687790</v>
      </c>
      <c r="BP1936" s="2">
        <v>949429</v>
      </c>
      <c r="BQ1936" s="2">
        <v>18283761</v>
      </c>
      <c r="BR1936" s="2">
        <v>16404029</v>
      </c>
      <c r="BS1936" s="2">
        <v>43648975</v>
      </c>
      <c r="BT1936" s="2">
        <v>19430939</v>
      </c>
      <c r="BU1936" s="2">
        <v>24174157</v>
      </c>
      <c r="BV1936" s="2">
        <v>11139925</v>
      </c>
      <c r="BW1936" s="2" t="s">
        <v>189</v>
      </c>
      <c r="BX1936" s="2">
        <v>26039</v>
      </c>
      <c r="BY1936" s="2">
        <v>49718649</v>
      </c>
      <c r="BZ1936" s="2">
        <v>3560239</v>
      </c>
      <c r="CA1936" s="2">
        <v>46158410</v>
      </c>
      <c r="CB1936" s="2">
        <v>554653</v>
      </c>
      <c r="CC1936" s="2">
        <v>15376748</v>
      </c>
      <c r="CD1936" s="2">
        <v>30781662</v>
      </c>
      <c r="CE1936" s="2">
        <v>49718649</v>
      </c>
      <c r="CF1936" s="2">
        <v>26920791</v>
      </c>
      <c r="CG1936" s="2">
        <v>20423320</v>
      </c>
      <c r="CH1936" s="2">
        <v>10725989</v>
      </c>
      <c r="CI1936" s="2" t="s">
        <v>189</v>
      </c>
      <c r="CJ1936" s="2">
        <v>26039</v>
      </c>
      <c r="CK1936" s="97">
        <v>26297030</v>
      </c>
      <c r="CL1936" s="97" t="e">
        <v>#N/A</v>
      </c>
      <c r="CM1936" s="97" t="e">
        <v>#N/A</v>
      </c>
      <c r="CN1936" s="2">
        <v>512632</v>
      </c>
      <c r="CO1936" s="100" t="e">
        <v>#N/A</v>
      </c>
      <c r="CP1936" s="97" t="e">
        <v>#N/A</v>
      </c>
      <c r="CQ1936" s="97">
        <v>26297030</v>
      </c>
      <c r="CR1936" s="97">
        <v>5205417</v>
      </c>
      <c r="CS1936" s="97">
        <v>17510161</v>
      </c>
      <c r="CT1936" s="2">
        <v>9176412</v>
      </c>
      <c r="CU1936" s="2" t="s">
        <v>189</v>
      </c>
    </row>
    <row r="1937" spans="1:99" x14ac:dyDescent="0.25">
      <c r="A1937" s="2">
        <v>26027</v>
      </c>
      <c r="B1937" s="2">
        <v>41993370</v>
      </c>
      <c r="C1937" s="2">
        <v>3713779</v>
      </c>
      <c r="D1937" s="2">
        <v>38279591</v>
      </c>
      <c r="E1937" s="2">
        <v>1789113</v>
      </c>
      <c r="F1937" s="2">
        <v>27335783</v>
      </c>
      <c r="G1937" s="2">
        <v>10943808</v>
      </c>
      <c r="H1937" s="2">
        <v>41993370</v>
      </c>
      <c r="I1937" s="2">
        <v>5951808</v>
      </c>
      <c r="J1937" s="2">
        <v>5616651</v>
      </c>
      <c r="K1937" s="2">
        <v>35880351</v>
      </c>
      <c r="L1937" s="2">
        <v>19497126</v>
      </c>
      <c r="N1937" s="2">
        <v>26027</v>
      </c>
      <c r="O1937" s="97">
        <v>38407859</v>
      </c>
      <c r="P1937" s="97">
        <v>3378437</v>
      </c>
      <c r="Q1937" s="97">
        <v>32931468</v>
      </c>
      <c r="R1937" s="97">
        <v>2424631</v>
      </c>
      <c r="S1937" s="97">
        <v>23776808</v>
      </c>
      <c r="T1937" s="97">
        <v>9154660</v>
      </c>
      <c r="U1937" s="97">
        <v>38407859</v>
      </c>
      <c r="V1937" s="97">
        <v>4561379</v>
      </c>
      <c r="W1937" s="97">
        <v>4458212</v>
      </c>
      <c r="X1937" s="97">
        <v>31204195</v>
      </c>
      <c r="Y1937" s="97">
        <v>17842850</v>
      </c>
      <c r="Z1937" s="97">
        <v>0</v>
      </c>
      <c r="AB1937" s="2">
        <v>26040</v>
      </c>
      <c r="AC1937" s="97">
        <v>19463150</v>
      </c>
      <c r="AD1937" s="97">
        <v>592684</v>
      </c>
      <c r="AE1937" s="97">
        <v>18830466</v>
      </c>
      <c r="AF1937" s="97">
        <v>239992</v>
      </c>
      <c r="AG1937" s="97">
        <v>14572255</v>
      </c>
      <c r="AH1937" s="97">
        <v>4258211</v>
      </c>
      <c r="AI1937" s="97">
        <v>19463150</v>
      </c>
      <c r="AJ1937" s="97">
        <v>2585124</v>
      </c>
      <c r="AK1937" s="97">
        <v>15587887</v>
      </c>
      <c r="AL1937" s="97">
        <v>7942605</v>
      </c>
      <c r="AM1937" s="97" t="s">
        <v>189</v>
      </c>
      <c r="AN1937" s="2">
        <v>26040</v>
      </c>
      <c r="AO1937" s="97">
        <v>18701092</v>
      </c>
      <c r="AP1937" s="97">
        <v>542337</v>
      </c>
      <c r="AQ1937" s="97">
        <v>18158755</v>
      </c>
      <c r="AR1937" s="97">
        <v>193164</v>
      </c>
      <c r="AS1937" s="97">
        <v>13644319</v>
      </c>
      <c r="AT1937" s="97">
        <v>4514436</v>
      </c>
      <c r="AU1937" s="97">
        <v>18701092</v>
      </c>
      <c r="AV1937" s="97">
        <v>2689453</v>
      </c>
      <c r="AW1937" s="97">
        <v>12777337</v>
      </c>
      <c r="AX1937" s="97">
        <v>6934491</v>
      </c>
      <c r="AY1937" s="97" t="s">
        <v>189</v>
      </c>
      <c r="AZ1937" s="2">
        <v>26040</v>
      </c>
      <c r="BA1937" s="98">
        <v>18352871</v>
      </c>
      <c r="BB1937" s="2">
        <v>337745</v>
      </c>
      <c r="BC1937" s="2">
        <v>18015126</v>
      </c>
      <c r="BD1937" s="2">
        <v>305267</v>
      </c>
      <c r="BE1937" s="2">
        <v>12753769</v>
      </c>
      <c r="BF1937" s="2">
        <v>5261357</v>
      </c>
      <c r="BG1937" s="2">
        <v>18352871</v>
      </c>
      <c r="BH1937" s="2">
        <v>4483712</v>
      </c>
      <c r="BI1937" s="2">
        <v>12550731</v>
      </c>
      <c r="BJ1937" s="2">
        <v>7258435</v>
      </c>
      <c r="BK1937" s="2" t="s">
        <v>189</v>
      </c>
      <c r="BL1937" s="2">
        <v>26040</v>
      </c>
      <c r="BM1937" s="2">
        <v>17079111</v>
      </c>
      <c r="BN1937" s="2">
        <v>439575</v>
      </c>
      <c r="BO1937" s="2">
        <v>16639536</v>
      </c>
      <c r="BP1937" s="2">
        <v>403968</v>
      </c>
      <c r="BQ1937" s="2">
        <v>11600149</v>
      </c>
      <c r="BR1937" s="2">
        <v>5039387</v>
      </c>
      <c r="BS1937" s="2">
        <v>17079111</v>
      </c>
      <c r="BT1937" s="2">
        <v>3203586</v>
      </c>
      <c r="BU1937" s="2">
        <v>12355377</v>
      </c>
      <c r="BV1937" s="2">
        <v>7100965</v>
      </c>
      <c r="BW1937" s="2" t="s">
        <v>189</v>
      </c>
      <c r="BX1937" s="2">
        <v>26040</v>
      </c>
      <c r="BY1937" s="2">
        <v>13620655</v>
      </c>
      <c r="BZ1937" s="2">
        <v>338343</v>
      </c>
      <c r="CA1937" s="2">
        <v>13171291</v>
      </c>
      <c r="CB1937" s="2">
        <v>260806</v>
      </c>
      <c r="CC1937" s="2">
        <v>10456466</v>
      </c>
      <c r="CD1937" s="2">
        <v>2714825</v>
      </c>
      <c r="CE1937" s="2">
        <v>13620655</v>
      </c>
      <c r="CF1937" s="2">
        <v>1608569</v>
      </c>
      <c r="CG1937" s="2">
        <v>12012086</v>
      </c>
      <c r="CH1937" s="2">
        <v>6730977</v>
      </c>
      <c r="CI1937" s="2" t="s">
        <v>189</v>
      </c>
      <c r="CJ1937" s="2">
        <v>26040</v>
      </c>
      <c r="CK1937" s="97">
        <v>14125873</v>
      </c>
      <c r="CL1937" s="97" t="e">
        <v>#N/A</v>
      </c>
      <c r="CM1937" s="97" t="e">
        <v>#N/A</v>
      </c>
      <c r="CN1937" s="2">
        <v>191139</v>
      </c>
      <c r="CO1937" s="100" t="e">
        <v>#N/A</v>
      </c>
      <c r="CP1937" s="97" t="e">
        <v>#N/A</v>
      </c>
      <c r="CQ1937" s="97">
        <v>14125873</v>
      </c>
      <c r="CR1937" s="97">
        <v>1625801</v>
      </c>
      <c r="CS1937" s="97">
        <v>11300832</v>
      </c>
      <c r="CT1937" s="2">
        <v>6340873</v>
      </c>
      <c r="CU1937" s="2" t="s">
        <v>189</v>
      </c>
    </row>
    <row r="1938" spans="1:99" x14ac:dyDescent="0.25">
      <c r="A1938" s="2">
        <v>26028</v>
      </c>
      <c r="B1938" s="2">
        <v>15541904</v>
      </c>
      <c r="C1938" s="2">
        <v>624663</v>
      </c>
      <c r="D1938" s="2">
        <v>14917241</v>
      </c>
      <c r="E1938" s="2">
        <v>220485</v>
      </c>
      <c r="F1938" s="2">
        <v>12804143</v>
      </c>
      <c r="G1938" s="2">
        <v>2113098</v>
      </c>
      <c r="H1938" s="2">
        <v>15541904</v>
      </c>
      <c r="I1938" s="2">
        <v>2144863</v>
      </c>
      <c r="J1938" s="2">
        <v>2086431</v>
      </c>
      <c r="K1938" s="2">
        <v>12809075</v>
      </c>
      <c r="L1938" s="2">
        <v>5218423</v>
      </c>
      <c r="N1938" s="2">
        <v>26028</v>
      </c>
      <c r="O1938" s="97">
        <v>16313555</v>
      </c>
      <c r="P1938" s="97">
        <v>166535</v>
      </c>
      <c r="Q1938" s="97">
        <v>16147020</v>
      </c>
      <c r="R1938" s="97">
        <v>127106</v>
      </c>
      <c r="S1938" s="97">
        <v>10805399</v>
      </c>
      <c r="T1938" s="97">
        <v>5341621</v>
      </c>
      <c r="U1938" s="97">
        <v>16313555</v>
      </c>
      <c r="V1938" s="97">
        <v>4294529</v>
      </c>
      <c r="W1938" s="97">
        <v>4254028</v>
      </c>
      <c r="X1938" s="97">
        <v>11350432</v>
      </c>
      <c r="Y1938" s="97">
        <v>6028781</v>
      </c>
      <c r="Z1938" s="97">
        <v>0</v>
      </c>
      <c r="AB1938" s="2">
        <v>26041</v>
      </c>
      <c r="AC1938" s="97">
        <v>188040172</v>
      </c>
      <c r="AD1938" s="97">
        <v>36473789</v>
      </c>
      <c r="AE1938" s="97">
        <v>109694858</v>
      </c>
      <c r="AF1938" s="97">
        <v>3453439</v>
      </c>
      <c r="AG1938" s="97">
        <v>96816452</v>
      </c>
      <c r="AH1938" s="97">
        <v>12878406</v>
      </c>
      <c r="AI1938" s="97">
        <v>188040172</v>
      </c>
      <c r="AJ1938" s="97">
        <v>76341039</v>
      </c>
      <c r="AK1938" s="97">
        <v>110014081</v>
      </c>
      <c r="AL1938" s="97">
        <v>52970715</v>
      </c>
      <c r="AM1938" s="97" t="s">
        <v>189</v>
      </c>
      <c r="AN1938" s="2">
        <v>26041</v>
      </c>
      <c r="AO1938" s="97" t="e">
        <v>#N/A</v>
      </c>
      <c r="AP1938" s="97">
        <v>13182103</v>
      </c>
      <c r="AQ1938" s="97">
        <v>67010024</v>
      </c>
      <c r="AR1938" s="97">
        <v>0</v>
      </c>
      <c r="AS1938" s="97" t="e">
        <v>#N/A</v>
      </c>
      <c r="AT1938" s="97" t="e">
        <v>#N/A</v>
      </c>
      <c r="AU1938" s="97">
        <v>179621754</v>
      </c>
      <c r="AV1938" s="97">
        <v>102068976</v>
      </c>
      <c r="AW1938" s="97" t="e">
        <v>#N/A</v>
      </c>
      <c r="AX1938" s="97">
        <v>50518672</v>
      </c>
      <c r="AY1938" s="97" t="s">
        <v>189</v>
      </c>
      <c r="AZ1938" s="2">
        <v>26041</v>
      </c>
      <c r="BA1938" s="98">
        <v>256355283</v>
      </c>
      <c r="BB1938" s="2">
        <v>12405099</v>
      </c>
      <c r="BC1938" s="2">
        <v>243950183</v>
      </c>
      <c r="BD1938" s="2">
        <v>8177875</v>
      </c>
      <c r="BE1938" s="2">
        <v>49054910</v>
      </c>
      <c r="BF1938" s="2">
        <v>194895273</v>
      </c>
      <c r="BG1938" s="2">
        <v>256355283</v>
      </c>
      <c r="BH1938" s="2">
        <v>88288033</v>
      </c>
      <c r="BI1938" s="2">
        <v>68684129</v>
      </c>
      <c r="BJ1938" s="2">
        <v>44232611</v>
      </c>
      <c r="BK1938" s="2" t="s">
        <v>189</v>
      </c>
      <c r="BL1938" s="2">
        <v>26041</v>
      </c>
      <c r="BM1938" s="2">
        <v>179722125</v>
      </c>
      <c r="BN1938" s="2">
        <v>17852474</v>
      </c>
      <c r="BO1938" s="2">
        <v>161869651</v>
      </c>
      <c r="BP1938" s="2">
        <v>13206779</v>
      </c>
      <c r="BQ1938" s="2">
        <v>44566018</v>
      </c>
      <c r="BR1938" s="2">
        <v>117303633</v>
      </c>
      <c r="BS1938" s="2">
        <v>179722125</v>
      </c>
      <c r="BT1938" s="2">
        <v>93438889</v>
      </c>
      <c r="BU1938" s="2">
        <v>75178046</v>
      </c>
      <c r="BV1938" s="2">
        <v>48953807</v>
      </c>
      <c r="BW1938" s="2" t="s">
        <v>189</v>
      </c>
      <c r="BX1938" s="2">
        <v>26041</v>
      </c>
      <c r="BY1938" s="2">
        <v>133751123</v>
      </c>
      <c r="BZ1938" s="2">
        <v>20190848</v>
      </c>
      <c r="CA1938" s="2">
        <v>111974912</v>
      </c>
      <c r="CB1938" s="2">
        <v>7759214</v>
      </c>
      <c r="CC1938" s="2">
        <v>40100496</v>
      </c>
      <c r="CD1938" s="2">
        <v>71874416</v>
      </c>
      <c r="CE1938" s="2">
        <v>133751123</v>
      </c>
      <c r="CF1938" s="2">
        <v>58242148</v>
      </c>
      <c r="CG1938" s="2">
        <v>69493020</v>
      </c>
      <c r="CH1938" s="2">
        <v>42299039</v>
      </c>
      <c r="CI1938" s="2" t="s">
        <v>189</v>
      </c>
      <c r="CJ1938" s="2">
        <v>26041</v>
      </c>
      <c r="CK1938" s="97">
        <v>57656531</v>
      </c>
      <c r="CL1938" s="97" t="e">
        <v>#N/A</v>
      </c>
      <c r="CM1938" s="97" t="e">
        <v>#N/A</v>
      </c>
      <c r="CN1938" s="2">
        <v>6930000</v>
      </c>
      <c r="CO1938" s="100" t="e">
        <v>#N/A</v>
      </c>
      <c r="CP1938" s="97" t="e">
        <v>#N/A</v>
      </c>
      <c r="CQ1938" s="97">
        <v>57656531</v>
      </c>
      <c r="CR1938" s="97">
        <v>3591106</v>
      </c>
      <c r="CS1938" s="97">
        <v>50079605</v>
      </c>
      <c r="CT1938" s="2">
        <v>35509320</v>
      </c>
      <c r="CU1938" s="2" t="s">
        <v>189</v>
      </c>
    </row>
    <row r="1939" spans="1:99" x14ac:dyDescent="0.25">
      <c r="A1939" s="2">
        <v>26029</v>
      </c>
      <c r="B1939" s="2">
        <v>915137319</v>
      </c>
      <c r="C1939" s="2">
        <v>347375294</v>
      </c>
      <c r="D1939" s="2">
        <v>567762025</v>
      </c>
      <c r="E1939" s="2">
        <v>198709356</v>
      </c>
      <c r="F1939" s="2">
        <v>349715422</v>
      </c>
      <c r="G1939" s="2">
        <v>218046603</v>
      </c>
      <c r="H1939" s="2">
        <v>915137319</v>
      </c>
      <c r="I1939" s="2">
        <v>143805051</v>
      </c>
      <c r="J1939" s="2">
        <v>100152232</v>
      </c>
      <c r="K1939" s="2">
        <v>692297521</v>
      </c>
      <c r="L1939" s="2">
        <v>281574102</v>
      </c>
      <c r="N1939" s="2">
        <v>26029</v>
      </c>
      <c r="O1939" s="97">
        <v>755176149</v>
      </c>
      <c r="P1939" s="97">
        <v>260429055</v>
      </c>
      <c r="Q1939" s="97">
        <v>494747094</v>
      </c>
      <c r="R1939" s="97">
        <v>180537745</v>
      </c>
      <c r="S1939" s="97">
        <v>309161292</v>
      </c>
      <c r="T1939" s="97">
        <v>185585802</v>
      </c>
      <c r="U1939" s="97">
        <v>755176149</v>
      </c>
      <c r="V1939" s="97">
        <v>114490678</v>
      </c>
      <c r="W1939" s="97">
        <v>82817220</v>
      </c>
      <c r="X1939" s="97">
        <v>556156039</v>
      </c>
      <c r="Y1939" s="97">
        <v>265005685</v>
      </c>
      <c r="Z1939" s="97">
        <v>0</v>
      </c>
      <c r="AB1939" s="2">
        <v>26042</v>
      </c>
      <c r="AC1939" s="97">
        <v>657229100</v>
      </c>
      <c r="AD1939" s="97">
        <v>110194440</v>
      </c>
      <c r="AE1939" s="97">
        <v>492700740</v>
      </c>
      <c r="AF1939" s="97">
        <v>60456742</v>
      </c>
      <c r="AG1939" s="97">
        <v>308182718</v>
      </c>
      <c r="AH1939" s="97">
        <v>184518022</v>
      </c>
      <c r="AI1939" s="97">
        <v>657229100</v>
      </c>
      <c r="AJ1939" s="97">
        <v>82264557</v>
      </c>
      <c r="AK1939" s="97">
        <v>558761271</v>
      </c>
      <c r="AL1939" s="97">
        <v>279949349</v>
      </c>
      <c r="AM1939" s="97" t="s">
        <v>189</v>
      </c>
      <c r="AN1939" s="2">
        <v>26042</v>
      </c>
      <c r="AO1939" s="97">
        <v>665535084</v>
      </c>
      <c r="AP1939" s="97">
        <v>118727552</v>
      </c>
      <c r="AQ1939" s="97">
        <v>524814035</v>
      </c>
      <c r="AR1939" s="97">
        <v>66952075</v>
      </c>
      <c r="AS1939" s="97">
        <v>321664645</v>
      </c>
      <c r="AT1939" s="97">
        <v>203149390</v>
      </c>
      <c r="AU1939" s="97">
        <v>665535084</v>
      </c>
      <c r="AV1939" s="97">
        <v>92433193</v>
      </c>
      <c r="AW1939" s="97">
        <v>526082384</v>
      </c>
      <c r="AX1939" s="97">
        <v>257715346</v>
      </c>
      <c r="AY1939" s="97" t="s">
        <v>189</v>
      </c>
      <c r="AZ1939" s="2">
        <v>26042</v>
      </c>
      <c r="BA1939" s="98">
        <v>623001575</v>
      </c>
      <c r="BB1939" s="2">
        <v>114469993</v>
      </c>
      <c r="BC1939" s="2">
        <v>508531582</v>
      </c>
      <c r="BD1939" s="2">
        <v>60752709</v>
      </c>
      <c r="BE1939" s="2">
        <v>305187506</v>
      </c>
      <c r="BF1939" s="2">
        <v>203344076</v>
      </c>
      <c r="BG1939" s="2">
        <v>623001575</v>
      </c>
      <c r="BH1939" s="2">
        <v>76720580</v>
      </c>
      <c r="BI1939" s="2">
        <v>478772817</v>
      </c>
      <c r="BJ1939" s="2">
        <v>218072744</v>
      </c>
      <c r="BK1939" s="2" t="s">
        <v>189</v>
      </c>
      <c r="BL1939" s="2">
        <v>26042</v>
      </c>
      <c r="BM1939" s="2">
        <v>624826894</v>
      </c>
      <c r="BN1939" s="2">
        <v>99761211</v>
      </c>
      <c r="BO1939" s="2">
        <v>512293823</v>
      </c>
      <c r="BP1939" s="2">
        <v>53212465</v>
      </c>
      <c r="BQ1939" s="2">
        <v>268499507</v>
      </c>
      <c r="BR1939" s="2">
        <v>243794316</v>
      </c>
      <c r="BS1939" s="2">
        <v>624826894</v>
      </c>
      <c r="BT1939" s="2">
        <v>139130472</v>
      </c>
      <c r="BU1939" s="2">
        <v>456887543</v>
      </c>
      <c r="BV1939" s="2">
        <v>220137410</v>
      </c>
      <c r="BW1939" s="2" t="s">
        <v>189</v>
      </c>
      <c r="BX1939" s="2">
        <v>26042</v>
      </c>
      <c r="BY1939" s="2">
        <v>659491111</v>
      </c>
      <c r="BZ1939" s="2">
        <v>119757223</v>
      </c>
      <c r="CA1939" s="2">
        <v>476128736</v>
      </c>
      <c r="CB1939" s="2">
        <v>62566503</v>
      </c>
      <c r="CC1939" s="2">
        <v>234725901</v>
      </c>
      <c r="CD1939" s="2">
        <v>241402835</v>
      </c>
      <c r="CE1939" s="2">
        <v>659491111</v>
      </c>
      <c r="CF1939" s="2">
        <v>192907589</v>
      </c>
      <c r="CG1939" s="2">
        <v>452496645</v>
      </c>
      <c r="CH1939" s="2">
        <v>205761482</v>
      </c>
      <c r="CI1939" s="2" t="s">
        <v>189</v>
      </c>
      <c r="CJ1939" s="2">
        <v>26042</v>
      </c>
      <c r="CK1939" s="97">
        <v>892105018</v>
      </c>
      <c r="CL1939" s="97" t="e">
        <v>#N/A</v>
      </c>
      <c r="CM1939" s="97" t="e">
        <v>#N/A</v>
      </c>
      <c r="CN1939" s="2">
        <v>50523353</v>
      </c>
      <c r="CO1939" s="100" t="e">
        <v>#N/A</v>
      </c>
      <c r="CP1939" s="97" t="e">
        <v>#N/A</v>
      </c>
      <c r="CQ1939" s="97">
        <v>892105018</v>
      </c>
      <c r="CR1939" s="97">
        <v>441899693</v>
      </c>
      <c r="CS1939" s="97">
        <v>349870842</v>
      </c>
      <c r="CT1939" s="2">
        <v>174646625</v>
      </c>
      <c r="CU1939" s="2" t="s">
        <v>189</v>
      </c>
    </row>
    <row r="1940" spans="1:99" x14ac:dyDescent="0.25">
      <c r="A1940" s="2">
        <v>26030</v>
      </c>
      <c r="B1940" s="2">
        <v>6369543038</v>
      </c>
      <c r="C1940" s="2">
        <v>2175727631</v>
      </c>
      <c r="D1940" s="2">
        <v>2532436616</v>
      </c>
      <c r="E1940" s="2">
        <v>1554416487</v>
      </c>
      <c r="F1940" s="2">
        <v>1602840539</v>
      </c>
      <c r="G1940" s="2">
        <v>929596077</v>
      </c>
      <c r="H1940" s="2">
        <v>6369543038</v>
      </c>
      <c r="I1940" s="2">
        <v>885154261</v>
      </c>
      <c r="J1940" s="2">
        <v>764819188</v>
      </c>
      <c r="K1940" s="2">
        <v>3496431980</v>
      </c>
      <c r="L1940" s="2">
        <v>1605535353</v>
      </c>
      <c r="N1940" s="2">
        <v>26030</v>
      </c>
      <c r="O1940" s="97">
        <v>5024567669</v>
      </c>
      <c r="P1940" s="97">
        <v>1426626216</v>
      </c>
      <c r="Q1940" s="97">
        <v>2048618892</v>
      </c>
      <c r="R1940" s="97">
        <v>1021360587</v>
      </c>
      <c r="S1940" s="97">
        <v>1293995177</v>
      </c>
      <c r="T1940" s="97">
        <v>754623715</v>
      </c>
      <c r="U1940" s="97">
        <v>5024567669</v>
      </c>
      <c r="V1940" s="97">
        <v>284040291</v>
      </c>
      <c r="W1940" s="97">
        <v>199033663</v>
      </c>
      <c r="X1940" s="97">
        <v>2728538804</v>
      </c>
      <c r="Y1940" s="97">
        <v>1399875534</v>
      </c>
      <c r="Z1940" s="97">
        <v>0</v>
      </c>
      <c r="AB1940" s="2">
        <v>26043</v>
      </c>
      <c r="AC1940" s="97">
        <v>1644901491</v>
      </c>
      <c r="AD1940" s="97">
        <v>314400581</v>
      </c>
      <c r="AE1940" s="97">
        <v>768170881</v>
      </c>
      <c r="AF1940" s="97">
        <v>146801248</v>
      </c>
      <c r="AG1940" s="97">
        <v>514841179</v>
      </c>
      <c r="AH1940" s="97">
        <v>253329702</v>
      </c>
      <c r="AI1940" s="97">
        <v>1644901491</v>
      </c>
      <c r="AJ1940" s="97">
        <v>77294203</v>
      </c>
      <c r="AK1940" s="97">
        <v>827228450</v>
      </c>
      <c r="AL1940" s="97">
        <v>394532070</v>
      </c>
      <c r="AM1940" s="97" t="s">
        <v>189</v>
      </c>
      <c r="AN1940" s="2">
        <v>26043</v>
      </c>
      <c r="AO1940" s="97">
        <v>1038858801</v>
      </c>
      <c r="AP1940" s="97">
        <v>238283885</v>
      </c>
      <c r="AQ1940" s="97">
        <v>700132897</v>
      </c>
      <c r="AR1940" s="97">
        <v>155258998</v>
      </c>
      <c r="AS1940" s="97">
        <v>487872063</v>
      </c>
      <c r="AT1940" s="97">
        <v>212260834</v>
      </c>
      <c r="AU1940" s="97">
        <v>1019313909</v>
      </c>
      <c r="AV1940" s="97">
        <v>78401256</v>
      </c>
      <c r="AW1940" s="97">
        <v>755446871</v>
      </c>
      <c r="AX1940" s="97">
        <v>384842069</v>
      </c>
      <c r="AY1940" s="97" t="s">
        <v>189</v>
      </c>
      <c r="AZ1940" s="2">
        <v>26043</v>
      </c>
      <c r="BA1940" s="98">
        <v>948493708</v>
      </c>
      <c r="BB1940" s="2">
        <v>155931070</v>
      </c>
      <c r="BC1940" s="2">
        <v>716062639</v>
      </c>
      <c r="BD1940" s="2">
        <v>107408637</v>
      </c>
      <c r="BE1940" s="2">
        <v>298823907</v>
      </c>
      <c r="BF1940" s="2">
        <v>417238732</v>
      </c>
      <c r="BG1940" s="2">
        <v>948493708</v>
      </c>
      <c r="BH1940" s="2">
        <v>80808669</v>
      </c>
      <c r="BI1940" s="2">
        <v>620769759</v>
      </c>
      <c r="BJ1940" s="2">
        <v>338562611</v>
      </c>
      <c r="BK1940" s="2" t="s">
        <v>189</v>
      </c>
      <c r="BL1940" s="2">
        <v>26043</v>
      </c>
      <c r="BM1940" s="2">
        <v>981112537</v>
      </c>
      <c r="BN1940" s="2">
        <v>147328385</v>
      </c>
      <c r="BO1940" s="2">
        <v>583712264</v>
      </c>
      <c r="BP1940" s="2">
        <v>99366945</v>
      </c>
      <c r="BQ1940" s="2">
        <v>335391838</v>
      </c>
      <c r="BR1940" s="2">
        <v>248320426</v>
      </c>
      <c r="BS1940" s="2">
        <v>981112537</v>
      </c>
      <c r="BT1940" s="2">
        <v>144780728</v>
      </c>
      <c r="BU1940" s="2">
        <v>666676106</v>
      </c>
      <c r="BV1940" s="2">
        <v>350436155</v>
      </c>
      <c r="BW1940" s="2" t="s">
        <v>189</v>
      </c>
      <c r="BX1940" s="2">
        <v>26043</v>
      </c>
      <c r="BY1940" s="2">
        <v>941883571</v>
      </c>
      <c r="BZ1940" s="2">
        <v>145843343</v>
      </c>
      <c r="CA1940" s="2">
        <v>647776304</v>
      </c>
      <c r="CB1940" s="2">
        <v>96278497</v>
      </c>
      <c r="CC1940" s="2">
        <v>370078727</v>
      </c>
      <c r="CD1940" s="2">
        <v>277697577</v>
      </c>
      <c r="CE1940" s="2">
        <v>941883571</v>
      </c>
      <c r="CF1940" s="2">
        <v>130556351</v>
      </c>
      <c r="CG1940" s="2">
        <v>697161589</v>
      </c>
      <c r="CH1940" s="2">
        <v>353756953</v>
      </c>
      <c r="CI1940" s="2">
        <v>1032</v>
      </c>
      <c r="CJ1940" s="2">
        <v>26043</v>
      </c>
      <c r="CK1940" s="97">
        <v>1006255488</v>
      </c>
      <c r="CL1940" s="97" t="e">
        <v>#N/A</v>
      </c>
      <c r="CM1940" s="97" t="e">
        <v>#N/A</v>
      </c>
      <c r="CN1940" s="2">
        <v>88725491</v>
      </c>
      <c r="CO1940" s="100" t="e">
        <v>#N/A</v>
      </c>
      <c r="CP1940" s="97" t="e">
        <v>#N/A</v>
      </c>
      <c r="CQ1940" s="97">
        <v>1006255488</v>
      </c>
      <c r="CR1940" s="97">
        <v>228338352</v>
      </c>
      <c r="CS1940" s="97">
        <v>630489502</v>
      </c>
      <c r="CT1940" s="2">
        <v>364463485</v>
      </c>
      <c r="CU1940" s="2" t="s">
        <v>189</v>
      </c>
    </row>
    <row r="1941" spans="1:99" x14ac:dyDescent="0.25">
      <c r="A1941" s="2">
        <v>26031</v>
      </c>
      <c r="B1941" s="2">
        <v>19228340</v>
      </c>
      <c r="C1941" s="2">
        <v>1162727</v>
      </c>
      <c r="D1941" s="2">
        <v>17223643</v>
      </c>
      <c r="E1941" s="2">
        <v>649597</v>
      </c>
      <c r="F1941" s="2">
        <v>13537874</v>
      </c>
      <c r="G1941" s="2">
        <v>3685769</v>
      </c>
      <c r="H1941" s="2">
        <v>19228340</v>
      </c>
      <c r="I1941" s="2">
        <v>4296432</v>
      </c>
      <c r="J1941" s="2">
        <v>3641893</v>
      </c>
      <c r="K1941" s="2">
        <v>14931908</v>
      </c>
      <c r="L1941" s="2">
        <v>5810522</v>
      </c>
      <c r="N1941" s="2">
        <v>26031</v>
      </c>
      <c r="O1941" s="97">
        <v>18074246</v>
      </c>
      <c r="P1941" s="97">
        <v>705168</v>
      </c>
      <c r="Q1941" s="97">
        <v>15181611</v>
      </c>
      <c r="R1941" s="97">
        <v>379147</v>
      </c>
      <c r="S1941" s="97">
        <v>11842538</v>
      </c>
      <c r="T1941" s="97">
        <v>3339073</v>
      </c>
      <c r="U1941" s="97">
        <v>18074246</v>
      </c>
      <c r="V1941" s="97">
        <v>4332933</v>
      </c>
      <c r="W1941" s="97">
        <v>4225225</v>
      </c>
      <c r="X1941" s="97">
        <v>13741313</v>
      </c>
      <c r="Y1941" s="97">
        <v>5135643</v>
      </c>
      <c r="Z1941" s="97">
        <v>0</v>
      </c>
      <c r="AB1941" s="2">
        <v>26044</v>
      </c>
      <c r="AC1941" s="97">
        <v>15187017</v>
      </c>
      <c r="AD1941" s="97">
        <v>82811</v>
      </c>
      <c r="AE1941" s="97">
        <v>15104206</v>
      </c>
      <c r="AF1941" s="97">
        <v>13159</v>
      </c>
      <c r="AG1941" s="97">
        <v>10051912</v>
      </c>
      <c r="AH1941" s="97">
        <v>5052294</v>
      </c>
      <c r="AI1941" s="97">
        <v>15187017</v>
      </c>
      <c r="AJ1941" s="97">
        <v>4713979</v>
      </c>
      <c r="AK1941" s="97">
        <v>9638504</v>
      </c>
      <c r="AL1941" s="97">
        <v>5902054</v>
      </c>
      <c r="AM1941" s="97" t="s">
        <v>189</v>
      </c>
      <c r="AN1941" s="2">
        <v>26044</v>
      </c>
      <c r="AO1941" s="97">
        <v>14721986</v>
      </c>
      <c r="AP1941" s="97">
        <v>128257</v>
      </c>
      <c r="AQ1941" s="97">
        <v>14496227</v>
      </c>
      <c r="AR1941" s="97">
        <v>17022</v>
      </c>
      <c r="AS1941" s="97">
        <v>9469325</v>
      </c>
      <c r="AT1941" s="97">
        <v>5026902</v>
      </c>
      <c r="AU1941" s="97">
        <v>14721986</v>
      </c>
      <c r="AV1941" s="97">
        <v>5560917</v>
      </c>
      <c r="AW1941" s="97">
        <v>8787317</v>
      </c>
      <c r="AX1941" s="97">
        <v>5292938</v>
      </c>
      <c r="AY1941" s="97" t="s">
        <v>189</v>
      </c>
      <c r="AZ1941" s="2">
        <v>26044</v>
      </c>
      <c r="BA1941" s="98">
        <v>13357889</v>
      </c>
      <c r="BB1941" s="2">
        <v>88532</v>
      </c>
      <c r="BC1941" s="2">
        <v>13269357</v>
      </c>
      <c r="BD1941" s="2">
        <v>16396</v>
      </c>
      <c r="BE1941" s="2">
        <v>8840971</v>
      </c>
      <c r="BF1941" s="2">
        <v>4428386</v>
      </c>
      <c r="BG1941" s="2">
        <v>13357889</v>
      </c>
      <c r="BH1941" s="2">
        <v>4079455</v>
      </c>
      <c r="BI1941" s="2">
        <v>7460977</v>
      </c>
      <c r="BJ1941" s="2">
        <v>4259637</v>
      </c>
      <c r="BK1941" s="2" t="s">
        <v>189</v>
      </c>
      <c r="BL1941" s="2">
        <v>26044</v>
      </c>
      <c r="BM1941" s="2">
        <v>13324582</v>
      </c>
      <c r="BN1941" s="2">
        <v>1121160</v>
      </c>
      <c r="BO1941" s="2">
        <v>12203422</v>
      </c>
      <c r="BP1941" s="2">
        <v>29829</v>
      </c>
      <c r="BQ1941" s="2">
        <v>8029328</v>
      </c>
      <c r="BR1941" s="2">
        <v>4174094</v>
      </c>
      <c r="BS1941" s="2">
        <v>13324582</v>
      </c>
      <c r="BT1941" s="2">
        <v>4610913</v>
      </c>
      <c r="BU1941" s="2">
        <v>7276840</v>
      </c>
      <c r="BV1941" s="2">
        <v>3865663</v>
      </c>
      <c r="BW1941" s="2" t="s">
        <v>189</v>
      </c>
      <c r="BX1941" s="2">
        <v>26044</v>
      </c>
      <c r="BY1941" s="2">
        <v>10899946</v>
      </c>
      <c r="BZ1941" s="2">
        <v>610334</v>
      </c>
      <c r="CA1941" s="2">
        <v>9230963</v>
      </c>
      <c r="CB1941" s="2">
        <v>3556</v>
      </c>
      <c r="CC1941" s="2">
        <v>7235119</v>
      </c>
      <c r="CD1941" s="2">
        <v>1995844</v>
      </c>
      <c r="CE1941" s="2">
        <v>10899946</v>
      </c>
      <c r="CF1941" s="2">
        <v>3864200</v>
      </c>
      <c r="CG1941" s="2">
        <v>6692250</v>
      </c>
      <c r="CH1941" s="2">
        <v>4020102</v>
      </c>
      <c r="CI1941" s="2" t="s">
        <v>189</v>
      </c>
      <c r="CJ1941" s="2">
        <v>26044</v>
      </c>
      <c r="CK1941" s="97">
        <v>12069227</v>
      </c>
      <c r="CL1941" s="97" t="e">
        <v>#N/A</v>
      </c>
      <c r="CM1941" s="97" t="e">
        <v>#N/A</v>
      </c>
      <c r="CN1941" s="2" t="s">
        <v>189</v>
      </c>
      <c r="CO1941" s="100" t="e">
        <v>#N/A</v>
      </c>
      <c r="CP1941" s="97" t="e">
        <v>#N/A</v>
      </c>
      <c r="CQ1941" s="97">
        <v>12069227</v>
      </c>
      <c r="CR1941" s="97">
        <v>4870752</v>
      </c>
      <c r="CS1941" s="97">
        <v>6237845</v>
      </c>
      <c r="CT1941" s="2">
        <v>3932319</v>
      </c>
      <c r="CU1941" s="2" t="s">
        <v>189</v>
      </c>
    </row>
    <row r="1942" spans="1:99" x14ac:dyDescent="0.25">
      <c r="A1942" s="2">
        <v>26032</v>
      </c>
      <c r="B1942" s="2">
        <v>15232636</v>
      </c>
      <c r="C1942" s="2">
        <v>766829</v>
      </c>
      <c r="D1942" s="2">
        <v>14465807</v>
      </c>
      <c r="E1942" s="2">
        <v>357517</v>
      </c>
      <c r="F1942" s="2">
        <v>12368800</v>
      </c>
      <c r="G1942" s="2">
        <v>2097007</v>
      </c>
      <c r="H1942" s="2">
        <v>15232636</v>
      </c>
      <c r="I1942" s="2">
        <v>1788809</v>
      </c>
      <c r="J1942" s="2">
        <v>1734280</v>
      </c>
      <c r="K1942" s="2">
        <v>12294832</v>
      </c>
      <c r="L1942" s="2">
        <v>5403382</v>
      </c>
      <c r="N1942" s="2">
        <v>26032</v>
      </c>
      <c r="O1942" s="97">
        <v>25288449</v>
      </c>
      <c r="P1942" s="97">
        <v>601847</v>
      </c>
      <c r="Q1942" s="97">
        <v>24686602</v>
      </c>
      <c r="R1942" s="97">
        <v>175927</v>
      </c>
      <c r="S1942" s="97">
        <v>10292364</v>
      </c>
      <c r="T1942" s="97">
        <v>14394238</v>
      </c>
      <c r="U1942" s="97">
        <v>25288449</v>
      </c>
      <c r="V1942" s="97">
        <v>13679874</v>
      </c>
      <c r="W1942" s="97">
        <v>13679874</v>
      </c>
      <c r="X1942" s="97">
        <v>11244139</v>
      </c>
      <c r="Y1942" s="97">
        <v>5884310</v>
      </c>
      <c r="Z1942" s="97">
        <v>0</v>
      </c>
      <c r="AB1942" s="2">
        <v>26045</v>
      </c>
      <c r="AC1942" s="97">
        <v>21459896</v>
      </c>
      <c r="AD1942" s="97">
        <v>1682659</v>
      </c>
      <c r="AE1942" s="97">
        <v>19777237</v>
      </c>
      <c r="AF1942" s="97">
        <v>1217505</v>
      </c>
      <c r="AG1942" s="97">
        <v>15106459</v>
      </c>
      <c r="AH1942" s="97">
        <v>4670778</v>
      </c>
      <c r="AI1942" s="97">
        <v>21459896</v>
      </c>
      <c r="AJ1942" s="97">
        <v>2957815</v>
      </c>
      <c r="AK1942" s="97">
        <v>15699454</v>
      </c>
      <c r="AL1942" s="97">
        <v>5731000</v>
      </c>
      <c r="AM1942" s="97" t="s">
        <v>189</v>
      </c>
      <c r="AN1942" s="2">
        <v>26045</v>
      </c>
      <c r="AO1942" s="97">
        <v>21014009</v>
      </c>
      <c r="AP1942" s="97">
        <v>1352149</v>
      </c>
      <c r="AQ1942" s="97">
        <v>19661860</v>
      </c>
      <c r="AR1942" s="97">
        <v>867182</v>
      </c>
      <c r="AS1942" s="97">
        <v>14223503</v>
      </c>
      <c r="AT1942" s="97">
        <v>5438357</v>
      </c>
      <c r="AU1942" s="97">
        <v>21014009</v>
      </c>
      <c r="AV1942" s="97">
        <v>3797660</v>
      </c>
      <c r="AW1942" s="97">
        <v>13979940</v>
      </c>
      <c r="AX1942" s="97">
        <v>5552506</v>
      </c>
      <c r="AY1942" s="97" t="s">
        <v>189</v>
      </c>
      <c r="AZ1942" s="2">
        <v>26045</v>
      </c>
      <c r="BA1942" s="98">
        <v>22683862</v>
      </c>
      <c r="BB1942" s="2">
        <v>1309971</v>
      </c>
      <c r="BC1942" s="2">
        <v>21140489</v>
      </c>
      <c r="BD1942" s="2">
        <v>920384</v>
      </c>
      <c r="BE1942" s="2">
        <v>13321838</v>
      </c>
      <c r="BF1942" s="2">
        <v>7818651</v>
      </c>
      <c r="BG1942" s="2">
        <v>22683862</v>
      </c>
      <c r="BH1942" s="2">
        <v>8370412</v>
      </c>
      <c r="BI1942" s="2">
        <v>13874924</v>
      </c>
      <c r="BJ1942" s="2">
        <v>6750480</v>
      </c>
      <c r="BK1942" s="2" t="s">
        <v>189</v>
      </c>
      <c r="BL1942" s="2">
        <v>26045</v>
      </c>
      <c r="BM1942" s="2">
        <v>23390238</v>
      </c>
      <c r="BN1942" s="2">
        <v>1739225</v>
      </c>
      <c r="BO1942" s="2">
        <v>21651013</v>
      </c>
      <c r="BP1942" s="2">
        <v>943502</v>
      </c>
      <c r="BQ1942" s="2">
        <v>12114363</v>
      </c>
      <c r="BR1942" s="2">
        <v>9536650</v>
      </c>
      <c r="BS1942" s="2">
        <v>23390238</v>
      </c>
      <c r="BT1942" s="2">
        <v>6462549</v>
      </c>
      <c r="BU1942" s="2">
        <v>13095875</v>
      </c>
      <c r="BV1942" s="2">
        <v>6748150</v>
      </c>
      <c r="BW1942" s="2" t="s">
        <v>189</v>
      </c>
      <c r="BX1942" s="2">
        <v>26045</v>
      </c>
      <c r="BY1942" s="2">
        <v>15931853</v>
      </c>
      <c r="BZ1942" s="2">
        <v>1045239</v>
      </c>
      <c r="CA1942" s="2">
        <v>14886614</v>
      </c>
      <c r="CB1942" s="2">
        <v>998014</v>
      </c>
      <c r="CC1942" s="2">
        <v>10890301</v>
      </c>
      <c r="CD1942" s="2">
        <v>3996313</v>
      </c>
      <c r="CE1942" s="2">
        <v>15931853</v>
      </c>
      <c r="CF1942" s="2">
        <v>2864473</v>
      </c>
      <c r="CG1942" s="2">
        <v>11988966</v>
      </c>
      <c r="CH1942" s="2">
        <v>5813649</v>
      </c>
      <c r="CI1942" s="2" t="s">
        <v>189</v>
      </c>
      <c r="CJ1942" s="2">
        <v>26045</v>
      </c>
      <c r="CK1942" s="97">
        <v>14782793</v>
      </c>
      <c r="CL1942" s="97" t="e">
        <v>#N/A</v>
      </c>
      <c r="CM1942" s="97" t="e">
        <v>#N/A</v>
      </c>
      <c r="CN1942" s="2">
        <v>705693</v>
      </c>
      <c r="CO1942" s="100" t="e">
        <v>#N/A</v>
      </c>
      <c r="CP1942" s="97" t="e">
        <v>#N/A</v>
      </c>
      <c r="CQ1942" s="97">
        <v>14782793</v>
      </c>
      <c r="CR1942" s="97">
        <v>2859801</v>
      </c>
      <c r="CS1942" s="97">
        <v>11875084</v>
      </c>
      <c r="CT1942" s="2">
        <v>6314904</v>
      </c>
      <c r="CU1942" s="2" t="s">
        <v>189</v>
      </c>
    </row>
    <row r="1943" spans="1:99" x14ac:dyDescent="0.25">
      <c r="A1943" s="2">
        <v>26033</v>
      </c>
      <c r="B1943" s="2">
        <v>388952077</v>
      </c>
      <c r="C1943" s="2">
        <v>61384330</v>
      </c>
      <c r="D1943" s="2">
        <v>302851747</v>
      </c>
      <c r="E1943" s="2">
        <v>20831960</v>
      </c>
      <c r="F1943" s="2">
        <v>186607355</v>
      </c>
      <c r="G1943" s="2">
        <v>116244392</v>
      </c>
      <c r="H1943" s="2">
        <v>388952077</v>
      </c>
      <c r="I1943" s="2">
        <v>91088407</v>
      </c>
      <c r="J1943" s="2">
        <v>81966418</v>
      </c>
      <c r="K1943" s="2">
        <v>281207818</v>
      </c>
      <c r="L1943" s="2">
        <v>131982886</v>
      </c>
      <c r="N1943" s="2">
        <v>26033</v>
      </c>
      <c r="O1943" s="97">
        <v>346117495</v>
      </c>
      <c r="P1943" s="97">
        <v>36805258</v>
      </c>
      <c r="Q1943" s="97">
        <v>273430849</v>
      </c>
      <c r="R1943" s="97">
        <v>14793155</v>
      </c>
      <c r="S1943" s="97">
        <v>156819562</v>
      </c>
      <c r="T1943" s="97">
        <v>116611287</v>
      </c>
      <c r="U1943" s="97">
        <v>346117495</v>
      </c>
      <c r="V1943" s="97">
        <v>80165734</v>
      </c>
      <c r="W1943" s="97">
        <v>77879937</v>
      </c>
      <c r="X1943" s="97">
        <v>257112477</v>
      </c>
      <c r="Y1943" s="97">
        <v>121970550</v>
      </c>
      <c r="Z1943" s="97">
        <v>0</v>
      </c>
      <c r="AB1943" s="2">
        <v>26046</v>
      </c>
      <c r="AC1943" s="97">
        <v>12819538</v>
      </c>
      <c r="AD1943" s="97">
        <v>69647</v>
      </c>
      <c r="AE1943" s="97">
        <v>12749891</v>
      </c>
      <c r="AF1943" s="97">
        <v>63757</v>
      </c>
      <c r="AG1943" s="97">
        <v>9959789</v>
      </c>
      <c r="AH1943" s="97">
        <v>2790102</v>
      </c>
      <c r="AI1943" s="97">
        <v>12819538</v>
      </c>
      <c r="AJ1943" s="97">
        <v>2511934</v>
      </c>
      <c r="AK1943" s="97">
        <v>9536964</v>
      </c>
      <c r="AL1943" s="97">
        <v>5306181</v>
      </c>
      <c r="AM1943" s="97" t="s">
        <v>189</v>
      </c>
      <c r="AN1943" s="2">
        <v>26046</v>
      </c>
      <c r="AO1943" s="97">
        <v>12011415</v>
      </c>
      <c r="AP1943" s="97">
        <v>124618</v>
      </c>
      <c r="AQ1943" s="97">
        <v>11265816</v>
      </c>
      <c r="AR1943" s="97">
        <v>117287</v>
      </c>
      <c r="AS1943" s="97">
        <v>9565862</v>
      </c>
      <c r="AT1943" s="97">
        <v>1699954</v>
      </c>
      <c r="AU1943" s="97">
        <v>12011416</v>
      </c>
      <c r="AV1943" s="97">
        <v>1963709</v>
      </c>
      <c r="AW1943" s="97">
        <v>9271208</v>
      </c>
      <c r="AX1943" s="97">
        <v>5143668</v>
      </c>
      <c r="AY1943" s="97" t="s">
        <v>189</v>
      </c>
      <c r="AZ1943" s="2">
        <v>26046</v>
      </c>
      <c r="BA1943" s="98">
        <v>12139720</v>
      </c>
      <c r="BB1943" s="2">
        <v>194853</v>
      </c>
      <c r="BC1943" s="2">
        <v>11666020</v>
      </c>
      <c r="BD1943" s="2">
        <v>140133</v>
      </c>
      <c r="BE1943" s="2">
        <v>8916309</v>
      </c>
      <c r="BF1943" s="2">
        <v>2749711</v>
      </c>
      <c r="BG1943" s="2">
        <v>12139720</v>
      </c>
      <c r="BH1943" s="2">
        <v>2635018</v>
      </c>
      <c r="BI1943" s="2">
        <v>9249388</v>
      </c>
      <c r="BJ1943" s="2">
        <v>5287015</v>
      </c>
      <c r="BK1943" s="2" t="s">
        <v>189</v>
      </c>
      <c r="BL1943" s="2">
        <v>26046</v>
      </c>
      <c r="BM1943" s="2">
        <v>13637408</v>
      </c>
      <c r="BN1943" s="2">
        <v>2409992</v>
      </c>
      <c r="BO1943" s="2">
        <v>11227416</v>
      </c>
      <c r="BP1943" s="2">
        <v>149910</v>
      </c>
      <c r="BQ1943" s="2">
        <v>8096840</v>
      </c>
      <c r="BR1943" s="2">
        <v>3130576</v>
      </c>
      <c r="BS1943" s="2">
        <v>13637408</v>
      </c>
      <c r="BT1943" s="2">
        <v>2854857</v>
      </c>
      <c r="BU1943" s="2">
        <v>9574990</v>
      </c>
      <c r="BV1943" s="2">
        <v>4720158</v>
      </c>
      <c r="BW1943" s="2" t="s">
        <v>189</v>
      </c>
      <c r="BX1943" s="2">
        <v>26046</v>
      </c>
      <c r="BY1943" s="2">
        <v>9712623</v>
      </c>
      <c r="BZ1943" s="2">
        <v>107772</v>
      </c>
      <c r="CA1943" s="2">
        <v>9604851</v>
      </c>
      <c r="CB1943" s="2">
        <v>89208</v>
      </c>
      <c r="CC1943" s="2">
        <v>7301880</v>
      </c>
      <c r="CD1943" s="2">
        <v>2302971</v>
      </c>
      <c r="CE1943" s="2">
        <v>9712623</v>
      </c>
      <c r="CF1943" s="2">
        <v>2118458</v>
      </c>
      <c r="CG1943" s="2">
        <v>7104756</v>
      </c>
      <c r="CH1943" s="2">
        <v>4525927</v>
      </c>
      <c r="CI1943" s="2" t="s">
        <v>189</v>
      </c>
      <c r="CJ1943" s="2">
        <v>26046</v>
      </c>
      <c r="CK1943" s="97">
        <v>24217188</v>
      </c>
      <c r="CL1943" s="97" t="e">
        <v>#N/A</v>
      </c>
      <c r="CM1943" s="97" t="e">
        <v>#N/A</v>
      </c>
      <c r="CN1943" s="2">
        <v>142158</v>
      </c>
      <c r="CO1943" s="100" t="e">
        <v>#N/A</v>
      </c>
      <c r="CP1943" s="97" t="e">
        <v>#N/A</v>
      </c>
      <c r="CQ1943" s="97">
        <v>24217188</v>
      </c>
      <c r="CR1943" s="97">
        <v>17287197</v>
      </c>
      <c r="CS1943" s="97">
        <v>6790687</v>
      </c>
      <c r="CT1943" s="2">
        <v>4589871</v>
      </c>
      <c r="CU1943" s="2" t="s">
        <v>189</v>
      </c>
    </row>
    <row r="1944" spans="1:99" x14ac:dyDescent="0.25">
      <c r="A1944" s="2">
        <v>26034</v>
      </c>
      <c r="B1944" s="2">
        <v>15645301</v>
      </c>
      <c r="C1944" s="2">
        <v>673072</v>
      </c>
      <c r="D1944" s="2">
        <v>14872472</v>
      </c>
      <c r="E1944" s="2">
        <v>169772</v>
      </c>
      <c r="F1944" s="2">
        <v>12486964</v>
      </c>
      <c r="G1944" s="2">
        <v>2385508</v>
      </c>
      <c r="H1944" s="2">
        <v>15645301</v>
      </c>
      <c r="I1944" s="2">
        <v>1753414</v>
      </c>
      <c r="J1944" s="2">
        <v>1641466</v>
      </c>
      <c r="K1944" s="2">
        <v>13891887</v>
      </c>
      <c r="L1944" s="2">
        <v>7499502</v>
      </c>
      <c r="N1944" s="2">
        <v>26034</v>
      </c>
      <c r="O1944" s="97">
        <v>13342796</v>
      </c>
      <c r="P1944" s="97">
        <v>609115</v>
      </c>
      <c r="Q1944" s="97">
        <v>12270322</v>
      </c>
      <c r="R1944" s="97">
        <v>217317</v>
      </c>
      <c r="S1944" s="97">
        <v>10907244</v>
      </c>
      <c r="T1944" s="97">
        <v>1363078</v>
      </c>
      <c r="U1944" s="97">
        <v>13342796</v>
      </c>
      <c r="V1944" s="97">
        <v>828771</v>
      </c>
      <c r="W1944" s="97">
        <v>552095</v>
      </c>
      <c r="X1944" s="97">
        <v>12514025</v>
      </c>
      <c r="Y1944" s="97">
        <v>6908191</v>
      </c>
      <c r="Z1944" s="97">
        <v>0</v>
      </c>
      <c r="AB1944" s="2">
        <v>26047</v>
      </c>
      <c r="AC1944" s="97">
        <v>49115758</v>
      </c>
      <c r="AD1944" s="97">
        <v>8828310</v>
      </c>
      <c r="AE1944" s="97">
        <v>36109637</v>
      </c>
      <c r="AF1944" s="97">
        <v>4172676</v>
      </c>
      <c r="AG1944" s="97">
        <v>26462414</v>
      </c>
      <c r="AH1944" s="97">
        <v>9647223</v>
      </c>
      <c r="AI1944" s="97">
        <v>49115758</v>
      </c>
      <c r="AJ1944" s="97">
        <v>6767328</v>
      </c>
      <c r="AK1944" s="97">
        <v>42348430</v>
      </c>
      <c r="AL1944" s="97">
        <v>23068686</v>
      </c>
      <c r="AM1944" s="97" t="s">
        <v>189</v>
      </c>
      <c r="AN1944" s="2">
        <v>26047</v>
      </c>
      <c r="AO1944" s="97">
        <v>53436467</v>
      </c>
      <c r="AP1944" s="97">
        <v>18619488</v>
      </c>
      <c r="AQ1944" s="97">
        <v>34816979</v>
      </c>
      <c r="AR1944" s="97">
        <v>7938278</v>
      </c>
      <c r="AS1944" s="97">
        <v>24912087</v>
      </c>
      <c r="AT1944" s="97">
        <v>9904892</v>
      </c>
      <c r="AU1944" s="97">
        <v>53436467</v>
      </c>
      <c r="AV1944" s="97">
        <v>7911399</v>
      </c>
      <c r="AW1944" s="97">
        <v>43492513</v>
      </c>
      <c r="AX1944" s="97">
        <v>21169293</v>
      </c>
      <c r="AY1944" s="97" t="s">
        <v>189</v>
      </c>
      <c r="AZ1944" s="2">
        <v>26047</v>
      </c>
      <c r="BA1944" s="98">
        <v>50781681</v>
      </c>
      <c r="BB1944" s="2">
        <v>12978065</v>
      </c>
      <c r="BC1944" s="2">
        <v>31795595</v>
      </c>
      <c r="BD1944" s="2">
        <v>7778135</v>
      </c>
      <c r="BE1944" s="2">
        <v>23356427</v>
      </c>
      <c r="BF1944" s="2">
        <v>8439168</v>
      </c>
      <c r="BG1944" s="2">
        <v>50781681</v>
      </c>
      <c r="BH1944" s="2">
        <v>10312877</v>
      </c>
      <c r="BI1944" s="2">
        <v>40468804</v>
      </c>
      <c r="BJ1944" s="2">
        <v>20389800</v>
      </c>
      <c r="BK1944" s="2" t="s">
        <v>189</v>
      </c>
      <c r="BL1944" s="2">
        <v>26047</v>
      </c>
      <c r="BM1944" s="2">
        <v>57188275</v>
      </c>
      <c r="BN1944" s="2">
        <v>28453114</v>
      </c>
      <c r="BO1944" s="2">
        <v>28735161</v>
      </c>
      <c r="BP1944" s="2">
        <v>9320102</v>
      </c>
      <c r="BQ1944" s="2">
        <v>20912847</v>
      </c>
      <c r="BR1944" s="2">
        <v>7822314</v>
      </c>
      <c r="BS1944" s="2">
        <v>57188275</v>
      </c>
      <c r="BT1944" s="2">
        <v>4642322</v>
      </c>
      <c r="BU1944" s="2">
        <v>40479265</v>
      </c>
      <c r="BV1944" s="2">
        <v>26275734</v>
      </c>
      <c r="BW1944" s="2" t="s">
        <v>189</v>
      </c>
      <c r="BX1944" s="2">
        <v>26047</v>
      </c>
      <c r="BY1944" s="2">
        <v>35984681</v>
      </c>
      <c r="BZ1944" s="2">
        <v>7655516</v>
      </c>
      <c r="CA1944" s="2">
        <v>28329165</v>
      </c>
      <c r="CB1944" s="2">
        <v>5630020</v>
      </c>
      <c r="CC1944" s="2">
        <v>18909316</v>
      </c>
      <c r="CD1944" s="2">
        <v>9419849</v>
      </c>
      <c r="CE1944" s="2">
        <v>35984681</v>
      </c>
      <c r="CF1944" s="2">
        <v>3229046</v>
      </c>
      <c r="CG1944" s="2">
        <v>31664959</v>
      </c>
      <c r="CH1944" s="2">
        <v>19167401</v>
      </c>
      <c r="CI1944" s="2" t="s">
        <v>189</v>
      </c>
      <c r="CJ1944" s="2">
        <v>26047</v>
      </c>
      <c r="CK1944" s="97">
        <v>31890923</v>
      </c>
      <c r="CL1944" s="97" t="e">
        <v>#N/A</v>
      </c>
      <c r="CM1944" s="97" t="e">
        <v>#N/A</v>
      </c>
      <c r="CN1944" s="2">
        <v>1944870</v>
      </c>
      <c r="CO1944" s="100" t="e">
        <v>#N/A</v>
      </c>
      <c r="CP1944" s="97" t="e">
        <v>#N/A</v>
      </c>
      <c r="CQ1944" s="97">
        <v>31890923</v>
      </c>
      <c r="CR1944" s="97">
        <v>2121181</v>
      </c>
      <c r="CS1944" s="97">
        <v>29769742</v>
      </c>
      <c r="CT1944" s="2">
        <v>16148066</v>
      </c>
      <c r="CU1944" s="2" t="s">
        <v>189</v>
      </c>
    </row>
    <row r="1945" spans="1:99" x14ac:dyDescent="0.25">
      <c r="A1945" s="2">
        <v>26035</v>
      </c>
      <c r="B1945" s="2">
        <v>57846860</v>
      </c>
      <c r="C1945" s="2">
        <v>13599998</v>
      </c>
      <c r="D1945" s="2">
        <v>44246862</v>
      </c>
      <c r="E1945" s="2">
        <v>2062963</v>
      </c>
      <c r="F1945" s="2">
        <v>28861602</v>
      </c>
      <c r="G1945" s="2">
        <v>15385260</v>
      </c>
      <c r="H1945" s="2">
        <v>57846860</v>
      </c>
      <c r="I1945" s="2">
        <v>7854401</v>
      </c>
      <c r="J1945" s="2">
        <v>7225268</v>
      </c>
      <c r="K1945" s="2">
        <v>45271623</v>
      </c>
      <c r="L1945" s="2">
        <v>24349767</v>
      </c>
      <c r="N1945" s="2">
        <v>26035</v>
      </c>
      <c r="O1945" s="97">
        <v>43575877</v>
      </c>
      <c r="P1945" s="97">
        <v>5940081</v>
      </c>
      <c r="Q1945" s="97">
        <v>37635796</v>
      </c>
      <c r="R1945" s="97">
        <v>2570895</v>
      </c>
      <c r="S1945" s="97">
        <v>24182692</v>
      </c>
      <c r="T1945" s="97">
        <v>13453104</v>
      </c>
      <c r="U1945" s="97">
        <v>43575877</v>
      </c>
      <c r="V1945" s="97">
        <v>4342044</v>
      </c>
      <c r="W1945" s="97">
        <v>4330144</v>
      </c>
      <c r="X1945" s="97">
        <v>36500319</v>
      </c>
      <c r="Y1945" s="97">
        <v>25022129</v>
      </c>
      <c r="Z1945" s="97">
        <v>0</v>
      </c>
      <c r="AB1945" s="2">
        <v>26048</v>
      </c>
      <c r="AC1945" s="97">
        <v>417711165</v>
      </c>
      <c r="AD1945" s="97">
        <v>261025693</v>
      </c>
      <c r="AE1945" s="97">
        <v>145092052</v>
      </c>
      <c r="AF1945" s="97">
        <v>189931369</v>
      </c>
      <c r="AG1945" s="97">
        <v>74390949</v>
      </c>
      <c r="AH1945" s="97">
        <v>70701103</v>
      </c>
      <c r="AI1945" s="97">
        <v>417711163</v>
      </c>
      <c r="AJ1945" s="97">
        <v>54545216</v>
      </c>
      <c r="AK1945" s="97">
        <v>291500379</v>
      </c>
      <c r="AL1945" s="97">
        <v>185507613</v>
      </c>
      <c r="AM1945" s="97" t="s">
        <v>189</v>
      </c>
      <c r="AN1945" s="2">
        <v>26048</v>
      </c>
      <c r="AO1945" s="97">
        <v>545926391</v>
      </c>
      <c r="AP1945" s="97">
        <v>268583010</v>
      </c>
      <c r="AQ1945" s="97">
        <v>162496227</v>
      </c>
      <c r="AR1945" s="97">
        <v>110447268</v>
      </c>
      <c r="AS1945" s="97">
        <v>85876400</v>
      </c>
      <c r="AT1945" s="97">
        <v>76619827</v>
      </c>
      <c r="AU1945" s="97">
        <v>545926391</v>
      </c>
      <c r="AV1945" s="97">
        <v>41949839</v>
      </c>
      <c r="AW1945" s="97">
        <v>418813862</v>
      </c>
      <c r="AX1945" s="97">
        <v>172857891</v>
      </c>
      <c r="AY1945" s="97" t="s">
        <v>189</v>
      </c>
      <c r="AZ1945" s="2">
        <v>26048</v>
      </c>
      <c r="BA1945" s="98">
        <v>453772470</v>
      </c>
      <c r="BB1945" s="2">
        <v>208789321</v>
      </c>
      <c r="BC1945" s="2">
        <v>164280922</v>
      </c>
      <c r="BD1945" s="2">
        <v>146203533</v>
      </c>
      <c r="BE1945" s="2">
        <v>74820237</v>
      </c>
      <c r="BF1945" s="2">
        <v>89460685</v>
      </c>
      <c r="BG1945" s="2">
        <v>453772470</v>
      </c>
      <c r="BH1945" s="2">
        <v>118359560</v>
      </c>
      <c r="BI1945" s="2">
        <v>279737465</v>
      </c>
      <c r="BJ1945" s="2">
        <v>157408048</v>
      </c>
      <c r="BK1945" s="2" t="s">
        <v>189</v>
      </c>
      <c r="BL1945" s="2">
        <v>26048</v>
      </c>
      <c r="BM1945" s="2">
        <v>588610432</v>
      </c>
      <c r="BN1945" s="2">
        <v>161288124</v>
      </c>
      <c r="BO1945" s="2">
        <v>152993905</v>
      </c>
      <c r="BP1945" s="2">
        <v>115008667</v>
      </c>
      <c r="BQ1945" s="2">
        <v>56287842</v>
      </c>
      <c r="BR1945" s="2">
        <v>96706063</v>
      </c>
      <c r="BS1945" s="2">
        <v>588610432</v>
      </c>
      <c r="BT1945" s="2">
        <v>119107075</v>
      </c>
      <c r="BU1945" s="2">
        <v>350642537</v>
      </c>
      <c r="BV1945" s="2">
        <v>140122300</v>
      </c>
      <c r="BW1945" s="2" t="s">
        <v>189</v>
      </c>
      <c r="BX1945" s="2">
        <v>26048</v>
      </c>
      <c r="BY1945" s="2">
        <v>464821397</v>
      </c>
      <c r="BZ1945" s="2">
        <v>168858887</v>
      </c>
      <c r="CA1945" s="2">
        <v>222209985</v>
      </c>
      <c r="CB1945" s="2">
        <v>97568741</v>
      </c>
      <c r="CC1945" s="2">
        <v>62533460</v>
      </c>
      <c r="CD1945" s="2">
        <v>159676525</v>
      </c>
      <c r="CE1945" s="2">
        <v>464821397</v>
      </c>
      <c r="CF1945" s="2">
        <v>194705402</v>
      </c>
      <c r="CG1945" s="2">
        <v>258007820</v>
      </c>
      <c r="CH1945" s="2">
        <v>134458988</v>
      </c>
      <c r="CI1945" s="2" t="s">
        <v>189</v>
      </c>
      <c r="CJ1945" s="2">
        <v>26048</v>
      </c>
      <c r="CK1945" s="97">
        <v>734034226</v>
      </c>
      <c r="CL1945" s="97" t="e">
        <v>#N/A</v>
      </c>
      <c r="CM1945" s="97" t="e">
        <v>#N/A</v>
      </c>
      <c r="CN1945" s="2">
        <v>175095159</v>
      </c>
      <c r="CO1945" s="100" t="e">
        <v>#N/A</v>
      </c>
      <c r="CP1945" s="97" t="e">
        <v>#N/A</v>
      </c>
      <c r="CQ1945" s="97">
        <v>734034226</v>
      </c>
      <c r="CR1945" s="97">
        <v>464460744</v>
      </c>
      <c r="CS1945" s="97">
        <v>269140078</v>
      </c>
      <c r="CT1945" s="2">
        <v>113486392</v>
      </c>
      <c r="CU1945" s="2" t="s">
        <v>189</v>
      </c>
    </row>
    <row r="1946" spans="1:99" x14ac:dyDescent="0.25">
      <c r="A1946" s="2">
        <v>26036</v>
      </c>
      <c r="B1946" s="2">
        <v>134044914</v>
      </c>
      <c r="C1946" s="2">
        <v>27482169</v>
      </c>
      <c r="D1946" s="2">
        <v>106062745</v>
      </c>
      <c r="E1946" s="2">
        <v>10259363</v>
      </c>
      <c r="F1946" s="2">
        <v>73606343</v>
      </c>
      <c r="G1946" s="2">
        <v>32456402</v>
      </c>
      <c r="H1946" s="2">
        <v>134044914</v>
      </c>
      <c r="I1946" s="2">
        <v>13298751</v>
      </c>
      <c r="J1946" s="2">
        <v>11796630</v>
      </c>
      <c r="K1946" s="2">
        <v>106502201</v>
      </c>
      <c r="L1946" s="2">
        <v>65092748</v>
      </c>
      <c r="N1946" s="2">
        <v>26036</v>
      </c>
      <c r="O1946" s="97">
        <v>119572037</v>
      </c>
      <c r="P1946" s="97">
        <v>26150873</v>
      </c>
      <c r="Q1946" s="97">
        <v>87377465</v>
      </c>
      <c r="R1946" s="97">
        <v>10560813</v>
      </c>
      <c r="S1946" s="97">
        <v>56528429</v>
      </c>
      <c r="T1946" s="97">
        <v>30849036</v>
      </c>
      <c r="U1946" s="97">
        <v>119572037</v>
      </c>
      <c r="V1946" s="97">
        <v>19606574</v>
      </c>
      <c r="W1946" s="97" t="e">
        <v>#N/A</v>
      </c>
      <c r="X1946" s="97">
        <v>96821137</v>
      </c>
      <c r="Y1946" s="97">
        <v>61046238</v>
      </c>
      <c r="Z1946" s="97">
        <v>0</v>
      </c>
      <c r="AB1946" s="2">
        <v>26049</v>
      </c>
      <c r="AC1946" s="97">
        <v>25080741</v>
      </c>
      <c r="AD1946" s="97">
        <v>384804</v>
      </c>
      <c r="AE1946" s="97">
        <v>24695937</v>
      </c>
      <c r="AF1946" s="97">
        <v>375566</v>
      </c>
      <c r="AG1946" s="97">
        <v>16900883</v>
      </c>
      <c r="AH1946" s="97">
        <v>7795054</v>
      </c>
      <c r="AI1946" s="97">
        <v>25080741</v>
      </c>
      <c r="AJ1946" s="97">
        <v>5718590</v>
      </c>
      <c r="AK1946" s="97">
        <v>18678261</v>
      </c>
      <c r="AL1946" s="97">
        <v>12365244</v>
      </c>
      <c r="AM1946" s="97" t="s">
        <v>189</v>
      </c>
      <c r="AN1946" s="2">
        <v>26049</v>
      </c>
      <c r="AO1946" s="97">
        <v>24629618</v>
      </c>
      <c r="AP1946" s="97">
        <v>321372</v>
      </c>
      <c r="AQ1946" s="97">
        <v>24308246</v>
      </c>
      <c r="AR1946" s="97">
        <v>280338</v>
      </c>
      <c r="AS1946" s="97">
        <v>15939308</v>
      </c>
      <c r="AT1946" s="97">
        <v>8368938</v>
      </c>
      <c r="AU1946" s="97">
        <v>24629618</v>
      </c>
      <c r="AV1946" s="97">
        <v>6374540</v>
      </c>
      <c r="AW1946" s="97">
        <v>18072600</v>
      </c>
      <c r="AX1946" s="97">
        <v>11719052</v>
      </c>
      <c r="AY1946" s="97" t="s">
        <v>189</v>
      </c>
      <c r="AZ1946" s="2">
        <v>26049</v>
      </c>
      <c r="BA1946" s="98">
        <v>23320643</v>
      </c>
      <c r="BB1946" s="2">
        <v>699408</v>
      </c>
      <c r="BC1946" s="2">
        <v>22621235</v>
      </c>
      <c r="BD1946" s="2">
        <v>459909</v>
      </c>
      <c r="BE1946" s="2">
        <v>14915902</v>
      </c>
      <c r="BF1946" s="2">
        <v>7705333</v>
      </c>
      <c r="BG1946" s="2">
        <v>23320643</v>
      </c>
      <c r="BH1946" s="2">
        <v>5894179</v>
      </c>
      <c r="BI1946" s="2">
        <v>16993778</v>
      </c>
      <c r="BJ1946" s="2">
        <v>11363280</v>
      </c>
      <c r="BK1946" s="2" t="s">
        <v>189</v>
      </c>
      <c r="BL1946" s="2">
        <v>26049</v>
      </c>
      <c r="BM1946" s="2">
        <v>24274092</v>
      </c>
      <c r="BN1946" s="2">
        <v>737673</v>
      </c>
      <c r="BO1946" s="2">
        <v>22583244</v>
      </c>
      <c r="BP1946" s="2">
        <v>193626</v>
      </c>
      <c r="BQ1946" s="2">
        <v>13568366</v>
      </c>
      <c r="BR1946" s="2">
        <v>9014878</v>
      </c>
      <c r="BS1946" s="2">
        <v>24274092</v>
      </c>
      <c r="BT1946" s="2">
        <v>6932738</v>
      </c>
      <c r="BU1946" s="2">
        <v>17317533</v>
      </c>
      <c r="BV1946" s="2">
        <v>11717421</v>
      </c>
      <c r="BW1946" s="2" t="s">
        <v>189</v>
      </c>
      <c r="BX1946" s="2">
        <v>26049</v>
      </c>
      <c r="BY1946" s="2">
        <v>21240271</v>
      </c>
      <c r="BZ1946" s="2">
        <v>874040</v>
      </c>
      <c r="CA1946" s="2">
        <v>19454864</v>
      </c>
      <c r="CB1946" s="2">
        <v>483642</v>
      </c>
      <c r="CC1946" s="2">
        <v>12221255</v>
      </c>
      <c r="CD1946" s="2">
        <v>7233609</v>
      </c>
      <c r="CE1946" s="2">
        <v>21240271</v>
      </c>
      <c r="CF1946" s="2">
        <v>5414972</v>
      </c>
      <c r="CG1946" s="2">
        <v>15825299</v>
      </c>
      <c r="CH1946" s="2">
        <v>10667872</v>
      </c>
      <c r="CI1946" s="2" t="s">
        <v>189</v>
      </c>
      <c r="CJ1946" s="2">
        <v>26049</v>
      </c>
      <c r="CK1946" s="97">
        <v>46440348</v>
      </c>
      <c r="CL1946" s="97" t="e">
        <v>#N/A</v>
      </c>
      <c r="CM1946" s="97" t="e">
        <v>#N/A</v>
      </c>
      <c r="CN1946" s="2">
        <v>683176</v>
      </c>
      <c r="CO1946" s="100" t="e">
        <v>#N/A</v>
      </c>
      <c r="CP1946" s="97" t="e">
        <v>#N/A</v>
      </c>
      <c r="CQ1946" s="97">
        <v>46440348</v>
      </c>
      <c r="CR1946" s="97">
        <v>30456134</v>
      </c>
      <c r="CS1946" s="97">
        <v>14753143</v>
      </c>
      <c r="CT1946" s="2">
        <v>8528566</v>
      </c>
      <c r="CU1946" s="2" t="s">
        <v>189</v>
      </c>
    </row>
    <row r="1947" spans="1:99" x14ac:dyDescent="0.25">
      <c r="A1947" s="2">
        <v>26037</v>
      </c>
      <c r="B1947" s="2">
        <v>19701599</v>
      </c>
      <c r="C1947" s="2">
        <v>382860</v>
      </c>
      <c r="D1947" s="2">
        <v>16573473</v>
      </c>
      <c r="E1947" s="2">
        <v>67080</v>
      </c>
      <c r="F1947" s="2">
        <v>13639507</v>
      </c>
      <c r="G1947" s="2">
        <v>2933966</v>
      </c>
      <c r="H1947" s="2">
        <v>19701599</v>
      </c>
      <c r="I1947" s="2">
        <v>5306271</v>
      </c>
      <c r="J1947" s="2">
        <v>2871322</v>
      </c>
      <c r="K1947" s="2">
        <v>13848765</v>
      </c>
      <c r="L1947" s="2">
        <v>5486468</v>
      </c>
      <c r="N1947" s="2">
        <v>26037</v>
      </c>
      <c r="O1947" s="97">
        <v>13646316</v>
      </c>
      <c r="P1947" s="97">
        <v>87328</v>
      </c>
      <c r="Q1947" s="97">
        <v>13558988</v>
      </c>
      <c r="R1947" s="97">
        <v>48003</v>
      </c>
      <c r="S1947" s="97">
        <v>11697860</v>
      </c>
      <c r="T1947" s="97">
        <v>1861128</v>
      </c>
      <c r="U1947" s="97">
        <v>13646316</v>
      </c>
      <c r="V1947" s="97">
        <v>1147735</v>
      </c>
      <c r="W1947" s="97" t="e">
        <v>#N/A</v>
      </c>
      <c r="X1947" s="97">
        <v>12003269</v>
      </c>
      <c r="Y1947" s="97">
        <v>5375906</v>
      </c>
      <c r="Z1947" s="97">
        <v>0</v>
      </c>
      <c r="AB1947" s="2">
        <v>26050</v>
      </c>
      <c r="AC1947" s="97">
        <v>15784284</v>
      </c>
      <c r="AD1947" s="97">
        <v>334498</v>
      </c>
      <c r="AE1947" s="97">
        <v>15449786</v>
      </c>
      <c r="AF1947" s="97">
        <v>98168</v>
      </c>
      <c r="AG1947" s="97">
        <v>12319851</v>
      </c>
      <c r="AH1947" s="97">
        <v>3129935</v>
      </c>
      <c r="AI1947" s="97" t="e">
        <v>#N/A</v>
      </c>
      <c r="AJ1947" s="97" t="e">
        <v>#N/A</v>
      </c>
      <c r="AK1947" s="97" t="e">
        <v>#N/A</v>
      </c>
      <c r="AL1947" s="97" t="e">
        <v>#N/A</v>
      </c>
      <c r="AM1947" s="97" t="e">
        <v>#N/A</v>
      </c>
      <c r="AN1947" s="2">
        <v>26050</v>
      </c>
      <c r="AO1947" s="97">
        <v>15040470</v>
      </c>
      <c r="AP1947" s="97">
        <v>300241</v>
      </c>
      <c r="AQ1947" s="97">
        <v>14740229</v>
      </c>
      <c r="AR1947" s="97">
        <v>114318</v>
      </c>
      <c r="AS1947" s="97">
        <v>11573439</v>
      </c>
      <c r="AT1947" s="97">
        <v>3166790</v>
      </c>
      <c r="AU1947" s="97" t="e">
        <v>#N/A</v>
      </c>
      <c r="AV1947" s="97" t="e">
        <v>#N/A</v>
      </c>
      <c r="AW1947" s="97">
        <v>11642346</v>
      </c>
      <c r="AX1947" s="97" t="e">
        <v>#N/A</v>
      </c>
      <c r="AY1947" s="97" t="e">
        <v>#N/A</v>
      </c>
      <c r="AZ1947" s="2">
        <v>26050</v>
      </c>
      <c r="BA1947" s="98">
        <v>13548989</v>
      </c>
      <c r="BB1947" s="2">
        <v>144029</v>
      </c>
      <c r="BC1947" s="2">
        <v>13404960</v>
      </c>
      <c r="BD1947" s="2">
        <v>75364</v>
      </c>
      <c r="BE1947" s="2">
        <v>10718768</v>
      </c>
      <c r="BF1947" s="2">
        <v>2686192</v>
      </c>
      <c r="BG1947" s="2" t="e">
        <v>#N/A</v>
      </c>
      <c r="BH1947" s="2" t="e">
        <v>#N/A</v>
      </c>
      <c r="BI1947" s="2" t="e">
        <v>#N/A</v>
      </c>
      <c r="BJ1947" s="2" t="e">
        <v>#N/A</v>
      </c>
      <c r="BK1947" s="2" t="e">
        <v>#N/A</v>
      </c>
      <c r="BL1947" s="2">
        <v>26050</v>
      </c>
      <c r="BM1947" s="2">
        <v>11944656</v>
      </c>
      <c r="BN1947" s="2">
        <v>276110</v>
      </c>
      <c r="BO1947" s="2">
        <v>11544232</v>
      </c>
      <c r="BP1947" s="2">
        <v>179998</v>
      </c>
      <c r="BQ1947" s="2">
        <v>9738535</v>
      </c>
      <c r="BR1947" s="2">
        <v>1805697</v>
      </c>
      <c r="BS1947" s="2" t="e">
        <v>#N/A</v>
      </c>
      <c r="BT1947" s="2" t="e">
        <v>#N/A</v>
      </c>
      <c r="BU1947" s="2" t="e">
        <v>#N/A</v>
      </c>
      <c r="BV1947" s="2" t="e">
        <v>#N/A</v>
      </c>
      <c r="BW1947" s="2" t="e">
        <v>#N/A</v>
      </c>
      <c r="BX1947" s="2">
        <v>26050</v>
      </c>
      <c r="BY1947" s="2">
        <v>12573237</v>
      </c>
      <c r="BZ1947" s="2">
        <v>646481</v>
      </c>
      <c r="CA1947" s="2">
        <v>11818550</v>
      </c>
      <c r="CB1947" s="2">
        <v>91765</v>
      </c>
      <c r="CC1947" s="2">
        <v>8773848</v>
      </c>
      <c r="CD1947" s="2">
        <v>3044702</v>
      </c>
      <c r="CE1947" s="2" t="e">
        <v>#N/A</v>
      </c>
      <c r="CF1947" s="2" t="e">
        <v>#N/A</v>
      </c>
      <c r="CG1947" s="2" t="e">
        <v>#N/A</v>
      </c>
      <c r="CH1947" s="2" t="e">
        <v>#N/A</v>
      </c>
      <c r="CI1947" s="2" t="e">
        <v>#N/A</v>
      </c>
      <c r="CJ1947" s="2">
        <v>26050</v>
      </c>
      <c r="CK1947" s="97">
        <v>12353931</v>
      </c>
      <c r="CL1947" s="97" t="e">
        <v>#N/A</v>
      </c>
      <c r="CM1947" s="97" t="e">
        <v>#N/A</v>
      </c>
      <c r="CN1947" s="2">
        <v>296874</v>
      </c>
      <c r="CO1947" s="100" t="e">
        <v>#N/A</v>
      </c>
      <c r="CP1947" s="97" t="e">
        <v>#N/A</v>
      </c>
      <c r="CQ1947" s="97" t="e">
        <v>#N/A</v>
      </c>
      <c r="CR1947" s="97" t="e">
        <v>#N/A</v>
      </c>
      <c r="CS1947" s="97" t="e">
        <v>#N/A</v>
      </c>
      <c r="CT1947" s="2" t="e">
        <v>#N/A</v>
      </c>
      <c r="CU1947" s="2" t="e">
        <v>#N/A</v>
      </c>
    </row>
    <row r="1948" spans="1:99" x14ac:dyDescent="0.25">
      <c r="A1948" s="2">
        <v>26038</v>
      </c>
      <c r="B1948" s="2">
        <v>33452454</v>
      </c>
      <c r="C1948" s="2">
        <v>3718936</v>
      </c>
      <c r="D1948" s="2">
        <v>29733518</v>
      </c>
      <c r="E1948" s="2">
        <v>2072385</v>
      </c>
      <c r="F1948" s="2">
        <v>21343597</v>
      </c>
      <c r="G1948" s="2">
        <v>8389921</v>
      </c>
      <c r="H1948" s="2">
        <v>33452454</v>
      </c>
      <c r="I1948" s="2">
        <v>7479646</v>
      </c>
      <c r="J1948" s="2">
        <v>6822714</v>
      </c>
      <c r="K1948" s="2">
        <v>24572641</v>
      </c>
      <c r="L1948" s="2">
        <v>12137351</v>
      </c>
      <c r="N1948" s="2">
        <v>26038</v>
      </c>
      <c r="O1948" s="97">
        <v>28030651</v>
      </c>
      <c r="P1948" s="97">
        <v>3754306</v>
      </c>
      <c r="Q1948" s="97">
        <v>24276345</v>
      </c>
      <c r="R1948" s="97">
        <v>2441408</v>
      </c>
      <c r="S1948" s="97">
        <v>17774471</v>
      </c>
      <c r="T1948" s="97">
        <v>6501874</v>
      </c>
      <c r="U1948" s="97">
        <v>28030651</v>
      </c>
      <c r="V1948" s="97">
        <v>4012805</v>
      </c>
      <c r="W1948" s="97" t="e">
        <v>#N/A</v>
      </c>
      <c r="X1948" s="97">
        <v>21399434</v>
      </c>
      <c r="Y1948" s="97">
        <v>11387626</v>
      </c>
      <c r="Z1948" s="97">
        <v>0</v>
      </c>
      <c r="AB1948" s="2">
        <v>26051</v>
      </c>
      <c r="AC1948" s="97">
        <v>35547248</v>
      </c>
      <c r="AD1948" s="97">
        <v>1702948</v>
      </c>
      <c r="AE1948" s="97">
        <v>33178380</v>
      </c>
      <c r="AF1948" s="97">
        <v>197492</v>
      </c>
      <c r="AG1948" s="97">
        <v>23784223</v>
      </c>
      <c r="AH1948" s="97">
        <v>9394157</v>
      </c>
      <c r="AI1948" s="97" t="e">
        <v>#N/A</v>
      </c>
      <c r="AJ1948" s="97" t="e">
        <v>#N/A</v>
      </c>
      <c r="AK1948" s="97" t="e">
        <v>#N/A</v>
      </c>
      <c r="AL1948" s="97" t="e">
        <v>#N/A</v>
      </c>
      <c r="AM1948" s="97" t="e">
        <v>#N/A</v>
      </c>
      <c r="AN1948" s="2">
        <v>26051</v>
      </c>
      <c r="AO1948" s="97">
        <v>33928412</v>
      </c>
      <c r="AP1948" s="97">
        <v>1001865</v>
      </c>
      <c r="AQ1948" s="97">
        <v>32926547</v>
      </c>
      <c r="AR1948" s="97">
        <v>227290</v>
      </c>
      <c r="AS1948" s="97">
        <v>21918675</v>
      </c>
      <c r="AT1948" s="97">
        <v>11007872</v>
      </c>
      <c r="AU1948" s="97" t="e">
        <v>#N/A</v>
      </c>
      <c r="AV1948" s="97" t="e">
        <v>#N/A</v>
      </c>
      <c r="AW1948" s="97">
        <v>25069018</v>
      </c>
      <c r="AX1948" s="97" t="e">
        <v>#N/A</v>
      </c>
      <c r="AY1948" s="97" t="e">
        <v>#N/A</v>
      </c>
      <c r="AZ1948" s="2">
        <v>26051</v>
      </c>
      <c r="BA1948" s="98">
        <v>43854104</v>
      </c>
      <c r="BB1948" s="2">
        <v>1385316</v>
      </c>
      <c r="BC1948" s="2">
        <v>41694104</v>
      </c>
      <c r="BD1948" s="2">
        <v>326330</v>
      </c>
      <c r="BE1948" s="2">
        <v>20394902</v>
      </c>
      <c r="BF1948" s="2">
        <v>21299202</v>
      </c>
      <c r="BG1948" s="2" t="e">
        <v>#N/A</v>
      </c>
      <c r="BH1948" s="2" t="e">
        <v>#N/A</v>
      </c>
      <c r="BI1948" s="2" t="e">
        <v>#N/A</v>
      </c>
      <c r="BJ1948" s="2" t="e">
        <v>#N/A</v>
      </c>
      <c r="BK1948" s="2" t="e">
        <v>#N/A</v>
      </c>
      <c r="BL1948" s="2">
        <v>26051</v>
      </c>
      <c r="BM1948" s="2">
        <v>35779232</v>
      </c>
      <c r="BN1948" s="2">
        <v>821298</v>
      </c>
      <c r="BO1948" s="2">
        <v>34957934</v>
      </c>
      <c r="BP1948" s="2">
        <v>116534</v>
      </c>
      <c r="BQ1948" s="2">
        <v>18155150</v>
      </c>
      <c r="BR1948" s="2">
        <v>16802784</v>
      </c>
      <c r="BS1948" s="2" t="e">
        <v>#N/A</v>
      </c>
      <c r="BT1948" s="2" t="e">
        <v>#N/A</v>
      </c>
      <c r="BU1948" s="2" t="e">
        <v>#N/A</v>
      </c>
      <c r="BV1948" s="2" t="e">
        <v>#N/A</v>
      </c>
      <c r="BW1948" s="2" t="e">
        <v>#N/A</v>
      </c>
      <c r="BX1948" s="2">
        <v>26051</v>
      </c>
      <c r="BY1948" s="2">
        <v>30844629</v>
      </c>
      <c r="BZ1948" s="2">
        <v>995158</v>
      </c>
      <c r="CA1948" s="2">
        <v>29849471</v>
      </c>
      <c r="CB1948" s="2">
        <v>304212</v>
      </c>
      <c r="CC1948" s="2">
        <v>16376861</v>
      </c>
      <c r="CD1948" s="2">
        <v>13472610</v>
      </c>
      <c r="CE1948" s="2" t="e">
        <v>#N/A</v>
      </c>
      <c r="CF1948" s="2" t="e">
        <v>#N/A</v>
      </c>
      <c r="CG1948" s="2" t="e">
        <v>#N/A</v>
      </c>
      <c r="CH1948" s="2" t="e">
        <v>#N/A</v>
      </c>
      <c r="CI1948" s="2" t="e">
        <v>#N/A</v>
      </c>
      <c r="CJ1948" s="2">
        <v>26051</v>
      </c>
      <c r="CK1948" s="97">
        <v>23428611</v>
      </c>
      <c r="CL1948" s="97" t="e">
        <v>#N/A</v>
      </c>
      <c r="CM1948" s="97" t="e">
        <v>#N/A</v>
      </c>
      <c r="CN1948" s="2">
        <v>283938</v>
      </c>
      <c r="CO1948" s="100" t="e">
        <v>#N/A</v>
      </c>
      <c r="CP1948" s="97" t="e">
        <v>#N/A</v>
      </c>
      <c r="CQ1948" s="97" t="e">
        <v>#N/A</v>
      </c>
      <c r="CR1948" s="97" t="e">
        <v>#N/A</v>
      </c>
      <c r="CS1948" s="97" t="e">
        <v>#N/A</v>
      </c>
      <c r="CT1948" s="2" t="e">
        <v>#N/A</v>
      </c>
      <c r="CU1948" s="2" t="e">
        <v>#N/A</v>
      </c>
    </row>
    <row r="1949" spans="1:99" x14ac:dyDescent="0.25">
      <c r="A1949" s="2">
        <v>26039</v>
      </c>
      <c r="B1949" s="2">
        <v>38826151</v>
      </c>
      <c r="C1949" s="2">
        <v>4573174</v>
      </c>
      <c r="D1949" s="2">
        <v>34252977</v>
      </c>
      <c r="E1949" s="2">
        <v>3516330</v>
      </c>
      <c r="F1949" s="2">
        <v>25367160</v>
      </c>
      <c r="G1949" s="2">
        <v>8885817</v>
      </c>
      <c r="H1949" s="2">
        <v>38826151</v>
      </c>
      <c r="I1949" s="2">
        <v>4736380</v>
      </c>
      <c r="J1949" s="2">
        <v>4736380</v>
      </c>
      <c r="K1949" s="2">
        <v>32727944</v>
      </c>
      <c r="L1949" s="2">
        <v>17750942</v>
      </c>
      <c r="N1949" s="2">
        <v>26039</v>
      </c>
      <c r="O1949" s="97">
        <v>31721366</v>
      </c>
      <c r="P1949" s="97">
        <v>2862847</v>
      </c>
      <c r="Q1949" s="97">
        <v>26085751</v>
      </c>
      <c r="R1949" s="97">
        <v>1046557</v>
      </c>
      <c r="S1949" s="97">
        <v>18450694</v>
      </c>
      <c r="T1949" s="97">
        <v>7635057</v>
      </c>
      <c r="U1949" s="97">
        <v>31721366</v>
      </c>
      <c r="V1949" s="97">
        <v>3767497</v>
      </c>
      <c r="W1949" s="97">
        <v>3762385</v>
      </c>
      <c r="X1949" s="97">
        <v>27949362</v>
      </c>
      <c r="Y1949" s="97">
        <v>14477674</v>
      </c>
      <c r="Z1949" s="97">
        <v>0</v>
      </c>
      <c r="AB1949" s="2">
        <v>26052</v>
      </c>
      <c r="AC1949" s="97">
        <v>54753457</v>
      </c>
      <c r="AD1949" s="97">
        <v>4230694</v>
      </c>
      <c r="AE1949" s="97">
        <v>50422763</v>
      </c>
      <c r="AF1949" s="97">
        <v>1728524</v>
      </c>
      <c r="AG1949" s="97">
        <v>25885172</v>
      </c>
      <c r="AH1949" s="97">
        <v>24537591</v>
      </c>
      <c r="AI1949" s="97">
        <v>54753457</v>
      </c>
      <c r="AJ1949" s="97">
        <v>18071938</v>
      </c>
      <c r="AK1949" s="97">
        <v>29400046</v>
      </c>
      <c r="AL1949" s="97">
        <v>20659023</v>
      </c>
      <c r="AM1949" s="97" t="s">
        <v>189</v>
      </c>
      <c r="AN1949" s="2">
        <v>26052</v>
      </c>
      <c r="AO1949" s="97">
        <v>72669912</v>
      </c>
      <c r="AP1949" s="97">
        <v>4254751</v>
      </c>
      <c r="AQ1949" s="97">
        <v>51575758</v>
      </c>
      <c r="AR1949" s="97">
        <v>2184085</v>
      </c>
      <c r="AS1949" s="97">
        <v>24335190</v>
      </c>
      <c r="AT1949" s="97">
        <v>27240568</v>
      </c>
      <c r="AU1949" s="97">
        <v>72669912</v>
      </c>
      <c r="AV1949" s="97">
        <v>41906037</v>
      </c>
      <c r="AW1949" s="97">
        <v>30329123</v>
      </c>
      <c r="AX1949" s="97">
        <v>20364925</v>
      </c>
      <c r="AY1949" s="97" t="s">
        <v>189</v>
      </c>
      <c r="AZ1949" s="2">
        <v>26052</v>
      </c>
      <c r="BA1949" s="98">
        <v>116155385</v>
      </c>
      <c r="BB1949" s="2">
        <v>5154911</v>
      </c>
      <c r="BC1949" s="2">
        <v>111000474</v>
      </c>
      <c r="BD1949" s="2">
        <v>1846772</v>
      </c>
      <c r="BE1949" s="2">
        <v>22909380</v>
      </c>
      <c r="BF1949" s="2">
        <v>88091094</v>
      </c>
      <c r="BG1949" s="2">
        <v>116155385</v>
      </c>
      <c r="BH1949" s="2">
        <v>71441398</v>
      </c>
      <c r="BI1949" s="2">
        <v>30166677</v>
      </c>
      <c r="BJ1949" s="2">
        <v>20053962</v>
      </c>
      <c r="BK1949" s="2" t="s">
        <v>189</v>
      </c>
      <c r="BL1949" s="2">
        <v>26052</v>
      </c>
      <c r="BM1949" s="2">
        <v>59968973</v>
      </c>
      <c r="BN1949" s="2">
        <v>3940522</v>
      </c>
      <c r="BO1949" s="2">
        <v>52355075</v>
      </c>
      <c r="BP1949" s="2">
        <v>2340182</v>
      </c>
      <c r="BQ1949" s="2">
        <v>20873109</v>
      </c>
      <c r="BR1949" s="2">
        <v>31481966</v>
      </c>
      <c r="BS1949" s="2">
        <v>59968973</v>
      </c>
      <c r="BT1949" s="2">
        <v>32301115</v>
      </c>
      <c r="BU1949" s="2">
        <v>26057019</v>
      </c>
      <c r="BV1949" s="2">
        <v>17360226</v>
      </c>
      <c r="BW1949" s="2" t="s">
        <v>189</v>
      </c>
      <c r="BX1949" s="2">
        <v>26052</v>
      </c>
      <c r="BY1949" s="2">
        <v>50609810</v>
      </c>
      <c r="BZ1949" s="2">
        <v>7991888</v>
      </c>
      <c r="CA1949" s="2">
        <v>42617922</v>
      </c>
      <c r="CB1949" s="2">
        <v>1405474</v>
      </c>
      <c r="CC1949" s="2">
        <v>18635236</v>
      </c>
      <c r="CD1949" s="2">
        <v>23982686</v>
      </c>
      <c r="CE1949" s="2">
        <v>50609810</v>
      </c>
      <c r="CF1949" s="2">
        <v>14338396</v>
      </c>
      <c r="CG1949" s="2">
        <v>27410432</v>
      </c>
      <c r="CH1949" s="2">
        <v>17665213</v>
      </c>
      <c r="CI1949" s="2" t="s">
        <v>189</v>
      </c>
      <c r="CJ1949" s="2">
        <v>26052</v>
      </c>
      <c r="CK1949" s="97">
        <v>37114358</v>
      </c>
      <c r="CL1949" s="97" t="e">
        <v>#N/A</v>
      </c>
      <c r="CM1949" s="97" t="e">
        <v>#N/A</v>
      </c>
      <c r="CN1949" s="2">
        <v>2122784</v>
      </c>
      <c r="CO1949" s="100" t="e">
        <v>#N/A</v>
      </c>
      <c r="CP1949" s="97" t="e">
        <v>#N/A</v>
      </c>
      <c r="CQ1949" s="97">
        <v>37114358</v>
      </c>
      <c r="CR1949" s="97">
        <v>7786363</v>
      </c>
      <c r="CS1949" s="97">
        <v>25087197</v>
      </c>
      <c r="CT1949" s="2">
        <v>15501031</v>
      </c>
      <c r="CU1949" s="2" t="s">
        <v>189</v>
      </c>
    </row>
    <row r="1950" spans="1:99" x14ac:dyDescent="0.25">
      <c r="A1950" s="2">
        <v>26040</v>
      </c>
      <c r="B1950" s="2">
        <v>23535658</v>
      </c>
      <c r="C1950" s="2">
        <v>955331</v>
      </c>
      <c r="D1950" s="2">
        <v>22580327</v>
      </c>
      <c r="E1950" s="2">
        <v>584557</v>
      </c>
      <c r="F1950" s="2">
        <v>16120770</v>
      </c>
      <c r="G1950" s="2">
        <v>6459557</v>
      </c>
      <c r="H1950" s="2">
        <v>23535658</v>
      </c>
      <c r="I1950" s="2">
        <v>4253149</v>
      </c>
      <c r="J1950" s="2">
        <v>3606149</v>
      </c>
      <c r="K1950" s="2">
        <v>17856140</v>
      </c>
      <c r="L1950" s="2">
        <v>8750741</v>
      </c>
      <c r="N1950" s="2">
        <v>26040</v>
      </c>
      <c r="O1950" s="97">
        <v>19532047</v>
      </c>
      <c r="P1950" s="97">
        <v>623349</v>
      </c>
      <c r="Q1950" s="97">
        <v>18908698</v>
      </c>
      <c r="R1950" s="97">
        <v>219337</v>
      </c>
      <c r="S1950" s="97">
        <v>14225444</v>
      </c>
      <c r="T1950" s="97">
        <v>4683254</v>
      </c>
      <c r="U1950" s="97">
        <v>19532047</v>
      </c>
      <c r="V1950" s="97">
        <v>2627372</v>
      </c>
      <c r="W1950" s="97">
        <v>2613582</v>
      </c>
      <c r="X1950" s="97">
        <v>16564830</v>
      </c>
      <c r="Y1950" s="97">
        <v>8354907</v>
      </c>
      <c r="Z1950" s="97">
        <v>0</v>
      </c>
      <c r="AB1950" s="2">
        <v>26053</v>
      </c>
      <c r="AC1950" s="97">
        <v>14447955</v>
      </c>
      <c r="AD1950" s="97">
        <v>553555</v>
      </c>
      <c r="AE1950" s="97">
        <v>13894400</v>
      </c>
      <c r="AF1950" s="97">
        <v>156205</v>
      </c>
      <c r="AG1950" s="97">
        <v>9965712</v>
      </c>
      <c r="AH1950" s="97">
        <v>3928688</v>
      </c>
      <c r="AI1950" s="97">
        <v>14447955</v>
      </c>
      <c r="AJ1950" s="97">
        <v>3095652</v>
      </c>
      <c r="AK1950" s="97">
        <v>10788498</v>
      </c>
      <c r="AL1950" s="97">
        <v>5478343</v>
      </c>
      <c r="AM1950" s="97" t="s">
        <v>189</v>
      </c>
      <c r="AN1950" s="2">
        <v>26053</v>
      </c>
      <c r="AO1950" s="97">
        <v>19886423</v>
      </c>
      <c r="AP1950" s="97">
        <v>566334</v>
      </c>
      <c r="AQ1950" s="97">
        <v>19320089</v>
      </c>
      <c r="AR1950" s="97">
        <v>52004</v>
      </c>
      <c r="AS1950" s="97">
        <v>9349196</v>
      </c>
      <c r="AT1950" s="97">
        <v>9970893</v>
      </c>
      <c r="AU1950" s="97">
        <v>19886423</v>
      </c>
      <c r="AV1950" s="97">
        <v>9301255</v>
      </c>
      <c r="AW1950" s="97">
        <v>9291487</v>
      </c>
      <c r="AX1950" s="97">
        <v>4873074</v>
      </c>
      <c r="AY1950" s="97" t="s">
        <v>189</v>
      </c>
      <c r="AZ1950" s="2">
        <v>26053</v>
      </c>
      <c r="BA1950" s="98">
        <v>20652973</v>
      </c>
      <c r="BB1950" s="2">
        <v>385500</v>
      </c>
      <c r="BC1950" s="2">
        <v>19477448</v>
      </c>
      <c r="BD1950" s="2">
        <v>56006</v>
      </c>
      <c r="BE1950" s="2">
        <v>8724501</v>
      </c>
      <c r="BF1950" s="2">
        <v>10752947</v>
      </c>
      <c r="BG1950" s="2">
        <v>20652973</v>
      </c>
      <c r="BH1950" s="2">
        <v>10637779</v>
      </c>
      <c r="BI1950" s="2">
        <v>9867877</v>
      </c>
      <c r="BJ1950" s="2">
        <v>6217602</v>
      </c>
      <c r="BK1950" s="2" t="s">
        <v>189</v>
      </c>
      <c r="BL1950" s="2">
        <v>26053</v>
      </c>
      <c r="BM1950" s="2">
        <v>11814099</v>
      </c>
      <c r="BN1950" s="2">
        <v>1430034</v>
      </c>
      <c r="BO1950" s="2">
        <v>10384065</v>
      </c>
      <c r="BP1950" s="2">
        <v>60607</v>
      </c>
      <c r="BQ1950" s="2">
        <v>7923074</v>
      </c>
      <c r="BR1950" s="2">
        <v>2460991</v>
      </c>
      <c r="BS1950" s="2">
        <v>11814099</v>
      </c>
      <c r="BT1950" s="2">
        <v>3131266</v>
      </c>
      <c r="BU1950" s="2">
        <v>8339033</v>
      </c>
      <c r="BV1950" s="2">
        <v>4891500</v>
      </c>
      <c r="BW1950" s="2" t="s">
        <v>189</v>
      </c>
      <c r="BX1950" s="2">
        <v>26053</v>
      </c>
      <c r="BY1950" s="2">
        <v>9972762</v>
      </c>
      <c r="BZ1950" s="2">
        <v>284902</v>
      </c>
      <c r="CA1950" s="2">
        <v>9687860</v>
      </c>
      <c r="CB1950" s="2">
        <v>62388</v>
      </c>
      <c r="CC1950" s="2">
        <v>7140797</v>
      </c>
      <c r="CD1950" s="2">
        <v>2547063</v>
      </c>
      <c r="CE1950" s="2">
        <v>9972762</v>
      </c>
      <c r="CF1950" s="2">
        <v>2026182</v>
      </c>
      <c r="CG1950" s="2">
        <v>7520623</v>
      </c>
      <c r="CH1950" s="2">
        <v>4556420</v>
      </c>
      <c r="CI1950" s="2" t="s">
        <v>189</v>
      </c>
      <c r="CJ1950" s="2">
        <v>26053</v>
      </c>
      <c r="CK1950" s="97">
        <v>11719950</v>
      </c>
      <c r="CL1950" s="97" t="e">
        <v>#N/A</v>
      </c>
      <c r="CM1950" s="97" t="e">
        <v>#N/A</v>
      </c>
      <c r="CN1950" s="2">
        <v>37799</v>
      </c>
      <c r="CO1950" s="100" t="e">
        <v>#N/A</v>
      </c>
      <c r="CP1950" s="97" t="e">
        <v>#N/A</v>
      </c>
      <c r="CQ1950" s="97">
        <v>11719950</v>
      </c>
      <c r="CR1950" s="97">
        <v>1700338</v>
      </c>
      <c r="CS1950" s="97">
        <v>7882614</v>
      </c>
      <c r="CT1950" s="2">
        <v>4222588</v>
      </c>
      <c r="CU1950" s="2" t="s">
        <v>189</v>
      </c>
    </row>
    <row r="1951" spans="1:99" x14ac:dyDescent="0.25">
      <c r="A1951" s="2">
        <v>26041</v>
      </c>
      <c r="B1951" s="2">
        <v>105174726</v>
      </c>
      <c r="C1951" s="2">
        <v>12467170</v>
      </c>
      <c r="D1951" s="2">
        <v>80209148</v>
      </c>
      <c r="E1951" s="2">
        <v>8724633</v>
      </c>
      <c r="F1951" s="2">
        <v>61191079</v>
      </c>
      <c r="G1951" s="2">
        <v>19018069</v>
      </c>
      <c r="H1951" s="2">
        <v>105174726</v>
      </c>
      <c r="I1951" s="2">
        <v>16088625</v>
      </c>
      <c r="J1951" s="2">
        <v>16088625</v>
      </c>
      <c r="K1951" s="2">
        <v>88425736</v>
      </c>
      <c r="L1951" s="2">
        <v>58998689</v>
      </c>
      <c r="N1951" s="2">
        <v>26041</v>
      </c>
      <c r="O1951" s="97">
        <v>97946100</v>
      </c>
      <c r="P1951" s="97">
        <v>32002434</v>
      </c>
      <c r="Q1951" s="97">
        <v>64401031</v>
      </c>
      <c r="R1951" s="97">
        <v>8941565</v>
      </c>
      <c r="S1951" s="97">
        <v>52489371</v>
      </c>
      <c r="T1951" s="97">
        <v>11911660</v>
      </c>
      <c r="U1951" s="97">
        <v>97946100</v>
      </c>
      <c r="V1951" s="97">
        <v>15862734</v>
      </c>
      <c r="W1951" s="97">
        <v>15672749</v>
      </c>
      <c r="X1951" s="97">
        <v>82083366</v>
      </c>
      <c r="Y1951" s="97">
        <v>57154667</v>
      </c>
      <c r="Z1951" s="97">
        <v>0</v>
      </c>
      <c r="AB1951" s="2">
        <v>26054</v>
      </c>
      <c r="AC1951" s="97">
        <v>11616066</v>
      </c>
      <c r="AD1951" s="97">
        <v>433115</v>
      </c>
      <c r="AE1951" s="97">
        <v>11182951</v>
      </c>
      <c r="AF1951" s="97">
        <v>131957</v>
      </c>
      <c r="AG1951" s="97">
        <v>10182009</v>
      </c>
      <c r="AH1951" s="97">
        <v>1000942</v>
      </c>
      <c r="AI1951" s="97">
        <v>11616066</v>
      </c>
      <c r="AJ1951" s="97">
        <v>432452</v>
      </c>
      <c r="AK1951" s="97">
        <v>9715988</v>
      </c>
      <c r="AL1951" s="97">
        <v>6321570</v>
      </c>
      <c r="AM1951" s="97" t="s">
        <v>189</v>
      </c>
      <c r="AN1951" s="2">
        <v>26054</v>
      </c>
      <c r="AO1951" s="97">
        <v>11820863</v>
      </c>
      <c r="AP1951" s="97">
        <v>295146</v>
      </c>
      <c r="AQ1951" s="97">
        <v>11270093</v>
      </c>
      <c r="AR1951" s="97">
        <v>56900</v>
      </c>
      <c r="AS1951" s="97">
        <v>9478446</v>
      </c>
      <c r="AT1951" s="97">
        <v>1791647</v>
      </c>
      <c r="AU1951" s="97">
        <v>11820863</v>
      </c>
      <c r="AV1951" s="97">
        <v>1798521</v>
      </c>
      <c r="AW1951" s="97">
        <v>10017142</v>
      </c>
      <c r="AX1951" s="97">
        <v>5941961</v>
      </c>
      <c r="AY1951" s="97" t="s">
        <v>189</v>
      </c>
      <c r="AZ1951" s="2">
        <v>26054</v>
      </c>
      <c r="BA1951" s="98">
        <v>10186769</v>
      </c>
      <c r="BB1951" s="2">
        <v>261343</v>
      </c>
      <c r="BC1951" s="2">
        <v>9778043</v>
      </c>
      <c r="BD1951" s="2">
        <v>63399</v>
      </c>
      <c r="BE1951" s="2">
        <v>8733832</v>
      </c>
      <c r="BF1951" s="2">
        <v>1044211</v>
      </c>
      <c r="BG1951" s="2">
        <v>10186769</v>
      </c>
      <c r="BH1951" s="2">
        <v>785577</v>
      </c>
      <c r="BI1951" s="2">
        <v>9390855</v>
      </c>
      <c r="BJ1951" s="2">
        <v>5871217</v>
      </c>
      <c r="BK1951" s="2" t="s">
        <v>189</v>
      </c>
      <c r="BL1951" s="2">
        <v>26054</v>
      </c>
      <c r="BM1951" s="2">
        <v>17055714</v>
      </c>
      <c r="BN1951" s="2">
        <v>1173430</v>
      </c>
      <c r="BO1951" s="2">
        <v>13856588</v>
      </c>
      <c r="BP1951" s="2">
        <v>51218</v>
      </c>
      <c r="BQ1951" s="2">
        <v>7929254</v>
      </c>
      <c r="BR1951" s="2">
        <v>5927334</v>
      </c>
      <c r="BS1951" s="2">
        <v>17055714</v>
      </c>
      <c r="BT1951" s="2">
        <v>8348015</v>
      </c>
      <c r="BU1951" s="2">
        <v>8694655</v>
      </c>
      <c r="BV1951" s="2">
        <v>4742231</v>
      </c>
      <c r="BW1951" s="2" t="s">
        <v>189</v>
      </c>
      <c r="BX1951" s="2">
        <v>26054</v>
      </c>
      <c r="BY1951" s="2">
        <v>12847797</v>
      </c>
      <c r="BZ1951" s="2">
        <v>244194</v>
      </c>
      <c r="CA1951" s="2">
        <v>12603603</v>
      </c>
      <c r="CB1951" s="2">
        <v>204554</v>
      </c>
      <c r="CC1951" s="2">
        <v>7152486</v>
      </c>
      <c r="CD1951" s="2">
        <v>5451117</v>
      </c>
      <c r="CE1951" s="2">
        <v>12847797</v>
      </c>
      <c r="CF1951" s="2">
        <v>3325720</v>
      </c>
      <c r="CG1951" s="2">
        <v>8035488</v>
      </c>
      <c r="CH1951" s="2">
        <v>4723934</v>
      </c>
      <c r="CI1951" s="2" t="s">
        <v>189</v>
      </c>
      <c r="CJ1951" s="2">
        <v>26054</v>
      </c>
      <c r="CK1951" s="97">
        <v>7455226</v>
      </c>
      <c r="CL1951" s="97" t="e">
        <v>#N/A</v>
      </c>
      <c r="CM1951" s="97" t="e">
        <v>#N/A</v>
      </c>
      <c r="CN1951" s="2">
        <v>175949</v>
      </c>
      <c r="CO1951" s="100" t="e">
        <v>#N/A</v>
      </c>
      <c r="CP1951" s="97" t="e">
        <v>#N/A</v>
      </c>
      <c r="CQ1951" s="97">
        <v>7455226</v>
      </c>
      <c r="CR1951" s="97">
        <v>0</v>
      </c>
      <c r="CS1951" s="97">
        <v>7098146</v>
      </c>
      <c r="CT1951" s="2">
        <v>4260273</v>
      </c>
      <c r="CU1951" s="2" t="s">
        <v>189</v>
      </c>
    </row>
    <row r="1952" spans="1:99" x14ac:dyDescent="0.25">
      <c r="A1952" s="2">
        <v>26042</v>
      </c>
      <c r="B1952" s="2">
        <v>833937061</v>
      </c>
      <c r="C1952" s="2">
        <v>141866665</v>
      </c>
      <c r="D1952" s="2">
        <v>573980526</v>
      </c>
      <c r="E1952" s="2">
        <v>66751061</v>
      </c>
      <c r="F1952" s="2">
        <v>372042246</v>
      </c>
      <c r="G1952" s="2">
        <v>201938280</v>
      </c>
      <c r="H1952" s="2">
        <v>833937061</v>
      </c>
      <c r="I1952" s="2">
        <v>105810612</v>
      </c>
      <c r="J1952" s="2">
        <v>98945715</v>
      </c>
      <c r="K1952" s="2">
        <v>679227061</v>
      </c>
      <c r="L1952" s="2">
        <v>316413533</v>
      </c>
      <c r="N1952" s="2">
        <v>26042</v>
      </c>
      <c r="O1952" s="97">
        <v>690361103</v>
      </c>
      <c r="P1952" s="97">
        <v>125656850</v>
      </c>
      <c r="Q1952" s="97">
        <v>501719320</v>
      </c>
      <c r="R1952" s="97">
        <v>57691181</v>
      </c>
      <c r="S1952" s="97">
        <v>322568981</v>
      </c>
      <c r="T1952" s="97">
        <v>179150339</v>
      </c>
      <c r="U1952" s="97">
        <v>690361103</v>
      </c>
      <c r="V1952" s="97">
        <v>77024725</v>
      </c>
      <c r="W1952" s="97">
        <v>76478556</v>
      </c>
      <c r="X1952" s="97">
        <v>597866259</v>
      </c>
      <c r="Y1952" s="97">
        <v>322047097</v>
      </c>
      <c r="Z1952" s="97">
        <v>0</v>
      </c>
      <c r="AB1952" s="2">
        <v>26055</v>
      </c>
      <c r="AC1952" s="97">
        <v>740392639</v>
      </c>
      <c r="AD1952" s="97">
        <v>143380529</v>
      </c>
      <c r="AE1952" s="97">
        <v>576817814</v>
      </c>
      <c r="AF1952" s="97">
        <v>67351861</v>
      </c>
      <c r="AG1952" s="97">
        <v>338558482</v>
      </c>
      <c r="AH1952" s="97">
        <v>238259332</v>
      </c>
      <c r="AI1952" s="97">
        <v>740392642</v>
      </c>
      <c r="AJ1952" s="97">
        <v>125127072</v>
      </c>
      <c r="AK1952" s="97">
        <v>600129587</v>
      </c>
      <c r="AL1952" s="97">
        <v>280083682</v>
      </c>
      <c r="AM1952" s="97" t="s">
        <v>189</v>
      </c>
      <c r="AN1952" s="2">
        <v>26055</v>
      </c>
      <c r="AO1952" s="97">
        <v>726978066</v>
      </c>
      <c r="AP1952" s="97">
        <v>165588883</v>
      </c>
      <c r="AQ1952" s="97">
        <v>560557365</v>
      </c>
      <c r="AR1952" s="97">
        <v>72947049</v>
      </c>
      <c r="AS1952" s="97">
        <v>322767293</v>
      </c>
      <c r="AT1952" s="97">
        <v>237790071</v>
      </c>
      <c r="AU1952" s="97">
        <v>726978067</v>
      </c>
      <c r="AV1952" s="97">
        <v>129613757</v>
      </c>
      <c r="AW1952" s="97">
        <v>569198846</v>
      </c>
      <c r="AX1952" s="97">
        <v>258507258</v>
      </c>
      <c r="AY1952" s="97" t="s">
        <v>189</v>
      </c>
      <c r="AZ1952" s="2">
        <v>26055</v>
      </c>
      <c r="BA1952" s="98">
        <v>696475059</v>
      </c>
      <c r="BB1952" s="2">
        <v>155191866</v>
      </c>
      <c r="BC1952" s="2">
        <v>508033653</v>
      </c>
      <c r="BD1952" s="2">
        <v>75708462</v>
      </c>
      <c r="BE1952" s="2">
        <v>299200657</v>
      </c>
      <c r="BF1952" s="2">
        <v>208832996</v>
      </c>
      <c r="BG1952" s="2">
        <v>696475059</v>
      </c>
      <c r="BH1952" s="2">
        <v>186193490</v>
      </c>
      <c r="BI1952" s="2">
        <v>495192581</v>
      </c>
      <c r="BJ1952" s="2">
        <v>237684726</v>
      </c>
      <c r="BK1952" s="2" t="s">
        <v>189</v>
      </c>
      <c r="BL1952" s="2">
        <v>26055</v>
      </c>
      <c r="BM1952" s="2">
        <v>709219241</v>
      </c>
      <c r="BN1952" s="2">
        <v>202385308</v>
      </c>
      <c r="BO1952" s="2">
        <v>505616233</v>
      </c>
      <c r="BP1952" s="2">
        <v>105403065</v>
      </c>
      <c r="BQ1952" s="2">
        <v>284909838</v>
      </c>
      <c r="BR1952" s="2">
        <v>220706395</v>
      </c>
      <c r="BS1952" s="2">
        <v>709219241</v>
      </c>
      <c r="BT1952" s="2">
        <v>175187915</v>
      </c>
      <c r="BU1952" s="2">
        <v>506637547</v>
      </c>
      <c r="BV1952" s="2">
        <v>222479993</v>
      </c>
      <c r="BW1952" s="2" t="s">
        <v>189</v>
      </c>
      <c r="BX1952" s="2">
        <v>26055</v>
      </c>
      <c r="BY1952" s="2">
        <v>704090908</v>
      </c>
      <c r="BZ1952" s="2">
        <v>149978695</v>
      </c>
      <c r="CA1952" s="2">
        <v>505816535</v>
      </c>
      <c r="CB1952" s="2">
        <v>71634364</v>
      </c>
      <c r="CC1952" s="2">
        <v>244128020</v>
      </c>
      <c r="CD1952" s="2">
        <v>261688515</v>
      </c>
      <c r="CE1952" s="2">
        <v>704090908</v>
      </c>
      <c r="CF1952" s="2">
        <v>140046491</v>
      </c>
      <c r="CG1952" s="2">
        <v>450633227</v>
      </c>
      <c r="CH1952" s="2">
        <v>204482480</v>
      </c>
      <c r="CI1952" s="2" t="s">
        <v>189</v>
      </c>
      <c r="CJ1952" s="2">
        <v>26055</v>
      </c>
      <c r="CK1952" s="97">
        <v>650228400</v>
      </c>
      <c r="CL1952" s="97" t="e">
        <v>#N/A</v>
      </c>
      <c r="CM1952" s="97" t="e">
        <v>#N/A</v>
      </c>
      <c r="CN1952" s="2">
        <v>61409439</v>
      </c>
      <c r="CO1952" s="100" t="e">
        <v>#N/A</v>
      </c>
      <c r="CP1952" s="97" t="e">
        <v>#N/A</v>
      </c>
      <c r="CQ1952" s="97">
        <v>650228400</v>
      </c>
      <c r="CR1952" s="97">
        <v>159321154</v>
      </c>
      <c r="CS1952" s="97">
        <v>426543723</v>
      </c>
      <c r="CT1952" s="2">
        <v>199554945</v>
      </c>
      <c r="CU1952" s="2" t="s">
        <v>189</v>
      </c>
    </row>
    <row r="1953" spans="1:99" x14ac:dyDescent="0.25">
      <c r="A1953" s="2">
        <v>26043</v>
      </c>
      <c r="B1953" s="2">
        <v>1164110984</v>
      </c>
      <c r="C1953" s="2">
        <v>295829457</v>
      </c>
      <c r="D1953" s="2">
        <v>868281527</v>
      </c>
      <c r="E1953" s="2">
        <v>172739513</v>
      </c>
      <c r="F1953" s="2">
        <v>611846356</v>
      </c>
      <c r="G1953" s="2">
        <v>256435171</v>
      </c>
      <c r="H1953" s="2">
        <v>1164110984</v>
      </c>
      <c r="I1953" s="2">
        <v>252284691</v>
      </c>
      <c r="J1953" s="2">
        <v>211243436</v>
      </c>
      <c r="K1953" s="2">
        <v>780956226</v>
      </c>
      <c r="L1953" s="2">
        <v>411111778</v>
      </c>
      <c r="N1953" s="2">
        <v>26043</v>
      </c>
      <c r="O1953" s="97">
        <v>1126184542</v>
      </c>
      <c r="P1953" s="97">
        <v>309005042</v>
      </c>
      <c r="Q1953" s="97">
        <v>817179500</v>
      </c>
      <c r="R1953" s="97">
        <v>181759379</v>
      </c>
      <c r="S1953" s="97">
        <v>554990589</v>
      </c>
      <c r="T1953" s="97">
        <v>262188911</v>
      </c>
      <c r="U1953" s="97">
        <v>1126184542</v>
      </c>
      <c r="V1953" s="97">
        <v>91210644</v>
      </c>
      <c r="W1953" s="97">
        <v>86226925</v>
      </c>
      <c r="X1953" s="97">
        <v>851404827</v>
      </c>
      <c r="Y1953" s="97">
        <v>402067858</v>
      </c>
      <c r="Z1953" s="97">
        <v>0</v>
      </c>
      <c r="AB1953" s="2">
        <v>26056</v>
      </c>
      <c r="AC1953" s="97">
        <v>32081992</v>
      </c>
      <c r="AD1953" s="97">
        <v>3474857</v>
      </c>
      <c r="AE1953" s="97">
        <v>28607135</v>
      </c>
      <c r="AF1953" s="97">
        <v>1685508</v>
      </c>
      <c r="AG1953" s="97">
        <v>13616057</v>
      </c>
      <c r="AH1953" s="97">
        <v>14991078</v>
      </c>
      <c r="AI1953" s="97">
        <v>32081992</v>
      </c>
      <c r="AJ1953" s="97">
        <v>7432666</v>
      </c>
      <c r="AK1953" s="97">
        <v>19661036</v>
      </c>
      <c r="AL1953" s="97">
        <v>11505523</v>
      </c>
      <c r="AM1953" s="97" t="s">
        <v>189</v>
      </c>
      <c r="AN1953" s="2">
        <v>26056</v>
      </c>
      <c r="AO1953" s="97">
        <v>29846559</v>
      </c>
      <c r="AP1953" s="97">
        <v>3154377</v>
      </c>
      <c r="AQ1953" s="97">
        <v>26692182</v>
      </c>
      <c r="AR1953" s="97">
        <v>2285963</v>
      </c>
      <c r="AS1953" s="97">
        <v>13207393</v>
      </c>
      <c r="AT1953" s="97">
        <v>13484789</v>
      </c>
      <c r="AU1953" s="97">
        <v>29846559</v>
      </c>
      <c r="AV1953" s="97">
        <v>5872490</v>
      </c>
      <c r="AW1953" s="97">
        <v>14757548</v>
      </c>
      <c r="AX1953" s="97">
        <v>8255335</v>
      </c>
      <c r="AY1953" s="97" t="s">
        <v>189</v>
      </c>
      <c r="AZ1953" s="2">
        <v>26056</v>
      </c>
      <c r="BA1953" s="98">
        <v>27038834</v>
      </c>
      <c r="BB1953" s="2">
        <v>2560913</v>
      </c>
      <c r="BC1953" s="2">
        <v>24198443</v>
      </c>
      <c r="BD1953" s="2">
        <v>1645912</v>
      </c>
      <c r="BE1953" s="2">
        <v>12005649</v>
      </c>
      <c r="BF1953" s="2">
        <v>12192795</v>
      </c>
      <c r="BG1953" s="2">
        <v>27038834</v>
      </c>
      <c r="BH1953" s="2">
        <v>9267772</v>
      </c>
      <c r="BI1953" s="2">
        <v>17742958</v>
      </c>
      <c r="BJ1953" s="2">
        <v>8699942</v>
      </c>
      <c r="BK1953" s="2" t="s">
        <v>189</v>
      </c>
      <c r="BL1953" s="2">
        <v>26056</v>
      </c>
      <c r="BM1953" s="2">
        <v>28192740</v>
      </c>
      <c r="BN1953" s="2">
        <v>2647450</v>
      </c>
      <c r="BO1953" s="2">
        <v>25545290</v>
      </c>
      <c r="BP1953" s="2">
        <v>853844</v>
      </c>
      <c r="BQ1953" s="2">
        <v>10974122</v>
      </c>
      <c r="BR1953" s="2">
        <v>14571168</v>
      </c>
      <c r="BS1953" s="2">
        <v>28192740</v>
      </c>
      <c r="BT1953" s="2">
        <v>9250387</v>
      </c>
      <c r="BU1953" s="2">
        <v>16610452</v>
      </c>
      <c r="BV1953" s="2">
        <v>8776938</v>
      </c>
      <c r="BW1953" s="2" t="s">
        <v>189</v>
      </c>
      <c r="BX1953" s="2">
        <v>26056</v>
      </c>
      <c r="BY1953" s="2">
        <v>23877265</v>
      </c>
      <c r="BZ1953" s="2">
        <v>2292340</v>
      </c>
      <c r="CA1953" s="2">
        <v>20906907</v>
      </c>
      <c r="CB1953" s="2">
        <v>1307008</v>
      </c>
      <c r="CC1953" s="2">
        <v>9833032</v>
      </c>
      <c r="CD1953" s="2">
        <v>11073875</v>
      </c>
      <c r="CE1953" s="2">
        <v>23877265</v>
      </c>
      <c r="CF1953" s="2">
        <v>5947531</v>
      </c>
      <c r="CG1953" s="2">
        <v>17907451</v>
      </c>
      <c r="CH1953" s="2">
        <v>8383996</v>
      </c>
      <c r="CI1953" s="2" t="s">
        <v>189</v>
      </c>
      <c r="CJ1953" s="2">
        <v>26056</v>
      </c>
      <c r="CK1953" s="97">
        <v>19635922</v>
      </c>
      <c r="CL1953" s="97" t="e">
        <v>#N/A</v>
      </c>
      <c r="CM1953" s="97" t="e">
        <v>#N/A</v>
      </c>
      <c r="CN1953" s="2">
        <v>1525406</v>
      </c>
      <c r="CO1953" s="100" t="e">
        <v>#N/A</v>
      </c>
      <c r="CP1953" s="97" t="e">
        <v>#N/A</v>
      </c>
      <c r="CQ1953" s="97">
        <v>19635922</v>
      </c>
      <c r="CR1953" s="97">
        <v>2938096</v>
      </c>
      <c r="CS1953" s="97">
        <v>15154359</v>
      </c>
      <c r="CT1953" s="2">
        <v>8439109</v>
      </c>
      <c r="CU1953" s="2" t="s">
        <v>189</v>
      </c>
    </row>
    <row r="1954" spans="1:99" x14ac:dyDescent="0.25">
      <c r="A1954" s="2">
        <v>26044</v>
      </c>
      <c r="B1954" s="2">
        <v>62700610</v>
      </c>
      <c r="C1954" s="2">
        <v>72414</v>
      </c>
      <c r="D1954" s="2">
        <v>62628196</v>
      </c>
      <c r="E1954" s="2">
        <v>35652</v>
      </c>
      <c r="F1954" s="2">
        <v>11184825</v>
      </c>
      <c r="G1954" s="2">
        <v>51443371</v>
      </c>
      <c r="H1954" s="2">
        <v>62700610</v>
      </c>
      <c r="I1954" s="2">
        <v>20487518</v>
      </c>
      <c r="J1954" s="2">
        <v>20362621</v>
      </c>
      <c r="K1954" s="2">
        <v>11349768</v>
      </c>
      <c r="L1954" s="2">
        <v>6098997</v>
      </c>
      <c r="N1954" s="2">
        <v>26044</v>
      </c>
      <c r="O1954" s="97">
        <v>14751209</v>
      </c>
      <c r="P1954" s="97">
        <v>78795</v>
      </c>
      <c r="Q1954" s="97">
        <v>14672414</v>
      </c>
      <c r="R1954" s="97">
        <v>10816</v>
      </c>
      <c r="S1954" s="97">
        <v>9570743</v>
      </c>
      <c r="T1954" s="97">
        <v>5101671</v>
      </c>
      <c r="U1954" s="97">
        <v>14751209</v>
      </c>
      <c r="V1954" s="97">
        <v>4770526</v>
      </c>
      <c r="W1954" s="97">
        <v>4770526</v>
      </c>
      <c r="X1954" s="97">
        <v>9213203</v>
      </c>
      <c r="Y1954" s="97">
        <v>5348565</v>
      </c>
      <c r="Z1954" s="97">
        <v>0</v>
      </c>
      <c r="AB1954" s="2">
        <v>26057</v>
      </c>
      <c r="AC1954" s="97">
        <v>16160570</v>
      </c>
      <c r="AD1954" s="97">
        <v>215658</v>
      </c>
      <c r="AE1954" s="97">
        <v>15367222</v>
      </c>
      <c r="AF1954" s="97">
        <v>187970</v>
      </c>
      <c r="AG1954" s="97">
        <v>12596515</v>
      </c>
      <c r="AH1954" s="97">
        <v>2770707</v>
      </c>
      <c r="AI1954" s="97">
        <v>16160570</v>
      </c>
      <c r="AJ1954" s="97">
        <v>2162048</v>
      </c>
      <c r="AK1954" s="97">
        <v>13983188</v>
      </c>
      <c r="AL1954" s="97">
        <v>6565098</v>
      </c>
      <c r="AM1954" s="97" t="s">
        <v>189</v>
      </c>
      <c r="AN1954" s="2">
        <v>26057</v>
      </c>
      <c r="AO1954" s="97">
        <v>16313835</v>
      </c>
      <c r="AP1954" s="97">
        <v>340690</v>
      </c>
      <c r="AQ1954" s="97">
        <v>14752605</v>
      </c>
      <c r="AR1954" s="97">
        <v>203797</v>
      </c>
      <c r="AS1954" s="97">
        <v>11890413</v>
      </c>
      <c r="AT1954" s="97">
        <v>2862192</v>
      </c>
      <c r="AU1954" s="97">
        <v>16313835</v>
      </c>
      <c r="AV1954" s="97">
        <v>2261235</v>
      </c>
      <c r="AW1954" s="97">
        <v>14052600</v>
      </c>
      <c r="AX1954" s="97">
        <v>6533290</v>
      </c>
      <c r="AY1954" s="97" t="s">
        <v>189</v>
      </c>
      <c r="AZ1954" s="2">
        <v>26057</v>
      </c>
      <c r="BA1954" s="98">
        <v>16352920</v>
      </c>
      <c r="BB1954" s="2">
        <v>2511069</v>
      </c>
      <c r="BC1954" s="2">
        <v>13201503</v>
      </c>
      <c r="BD1954" s="2">
        <v>173237</v>
      </c>
      <c r="BE1954" s="2">
        <v>11089399</v>
      </c>
      <c r="BF1954" s="2">
        <v>2112104</v>
      </c>
      <c r="BG1954" s="2">
        <v>16352920</v>
      </c>
      <c r="BH1954" s="2">
        <v>4864833</v>
      </c>
      <c r="BI1954" s="2">
        <v>11477548</v>
      </c>
      <c r="BJ1954" s="2">
        <v>5921190</v>
      </c>
      <c r="BK1954" s="2" t="s">
        <v>189</v>
      </c>
      <c r="BL1954" s="2">
        <v>26057</v>
      </c>
      <c r="BM1954" s="2">
        <v>15144390</v>
      </c>
      <c r="BN1954" s="2">
        <v>459546</v>
      </c>
      <c r="BO1954" s="2">
        <v>14684844</v>
      </c>
      <c r="BP1954" s="2">
        <v>206810</v>
      </c>
      <c r="BQ1954" s="2">
        <v>10075079</v>
      </c>
      <c r="BR1954" s="2">
        <v>4609765</v>
      </c>
      <c r="BS1954" s="2">
        <v>15144390</v>
      </c>
      <c r="BT1954" s="2">
        <v>3340918</v>
      </c>
      <c r="BU1954" s="2">
        <v>11141473</v>
      </c>
      <c r="BV1954" s="2">
        <v>6129159</v>
      </c>
      <c r="BW1954" s="2" t="s">
        <v>189</v>
      </c>
      <c r="BX1954" s="2">
        <v>26057</v>
      </c>
      <c r="BY1954" s="2">
        <v>13077892</v>
      </c>
      <c r="BZ1954" s="2">
        <v>506901</v>
      </c>
      <c r="CA1954" s="2">
        <v>12361075</v>
      </c>
      <c r="CB1954" s="2">
        <v>174338</v>
      </c>
      <c r="CC1954" s="2">
        <v>9085276</v>
      </c>
      <c r="CD1954" s="2">
        <v>3275799</v>
      </c>
      <c r="CE1954" s="2">
        <v>13077892</v>
      </c>
      <c r="CF1954" s="2">
        <v>2398460</v>
      </c>
      <c r="CG1954" s="2">
        <v>10679432</v>
      </c>
      <c r="CH1954" s="2">
        <v>5890400</v>
      </c>
      <c r="CI1954" s="2" t="s">
        <v>189</v>
      </c>
      <c r="CJ1954" s="2">
        <v>26057</v>
      </c>
      <c r="CK1954" s="97">
        <v>12390091</v>
      </c>
      <c r="CL1954" s="97" t="e">
        <v>#N/A</v>
      </c>
      <c r="CM1954" s="97" t="e">
        <v>#N/A</v>
      </c>
      <c r="CN1954" s="2">
        <v>169954</v>
      </c>
      <c r="CO1954" s="100" t="e">
        <v>#N/A</v>
      </c>
      <c r="CP1954" s="97" t="e">
        <v>#N/A</v>
      </c>
      <c r="CQ1954" s="97">
        <v>12390091</v>
      </c>
      <c r="CR1954" s="97">
        <v>2756031</v>
      </c>
      <c r="CS1954" s="97">
        <v>9634060</v>
      </c>
      <c r="CT1954" s="2">
        <v>4899978</v>
      </c>
      <c r="CU1954" s="2" t="s">
        <v>189</v>
      </c>
    </row>
    <row r="1955" spans="1:99" x14ac:dyDescent="0.25">
      <c r="A1955" s="2">
        <v>26045</v>
      </c>
      <c r="B1955" s="2">
        <v>23584493</v>
      </c>
      <c r="C1955" s="2">
        <v>1686244</v>
      </c>
      <c r="D1955" s="2">
        <v>21898249</v>
      </c>
      <c r="E1955" s="2">
        <v>1193642</v>
      </c>
      <c r="F1955" s="2">
        <v>16829812</v>
      </c>
      <c r="G1955" s="2">
        <v>5068437</v>
      </c>
      <c r="H1955" s="2">
        <v>23584493</v>
      </c>
      <c r="I1955" s="2">
        <v>4111338</v>
      </c>
      <c r="J1955" s="2">
        <v>3563231</v>
      </c>
      <c r="K1955" s="2">
        <v>15327454</v>
      </c>
      <c r="L1955" s="2">
        <v>6406098</v>
      </c>
      <c r="N1955" s="2">
        <v>26045</v>
      </c>
      <c r="O1955" s="97">
        <v>20540212</v>
      </c>
      <c r="P1955" s="97">
        <v>1635423</v>
      </c>
      <c r="Q1955" s="97">
        <v>18904789</v>
      </c>
      <c r="R1955" s="97">
        <v>1194006</v>
      </c>
      <c r="S1955" s="97">
        <v>14462904</v>
      </c>
      <c r="T1955" s="97">
        <v>4441885</v>
      </c>
      <c r="U1955" s="97">
        <v>20540212</v>
      </c>
      <c r="V1955" s="97">
        <v>2347140</v>
      </c>
      <c r="W1955" s="97">
        <v>2347140</v>
      </c>
      <c r="X1955" s="97">
        <v>17307649</v>
      </c>
      <c r="Y1955" s="97">
        <v>5811458</v>
      </c>
      <c r="Z1955" s="97">
        <v>0</v>
      </c>
      <c r="AB1955" s="2">
        <v>26058</v>
      </c>
      <c r="AC1955" s="97">
        <v>62468651</v>
      </c>
      <c r="AD1955" s="97">
        <v>6522599</v>
      </c>
      <c r="AE1955" s="97">
        <v>55946052</v>
      </c>
      <c r="AF1955" s="97">
        <v>3609012</v>
      </c>
      <c r="AG1955" s="97">
        <v>39059257</v>
      </c>
      <c r="AH1955" s="97">
        <v>16886795</v>
      </c>
      <c r="AI1955" s="97" t="e">
        <v>#N/A</v>
      </c>
      <c r="AJ1955" s="97" t="e">
        <v>#N/A</v>
      </c>
      <c r="AK1955" s="97" t="e">
        <v>#N/A</v>
      </c>
      <c r="AL1955" s="97" t="e">
        <v>#N/A</v>
      </c>
      <c r="AM1955" s="97" t="e">
        <v>#N/A</v>
      </c>
      <c r="AN1955" s="2">
        <v>26058</v>
      </c>
      <c r="AO1955" s="97">
        <v>67126583</v>
      </c>
      <c r="AP1955" s="97">
        <v>7240416</v>
      </c>
      <c r="AQ1955" s="97">
        <v>59886167</v>
      </c>
      <c r="AR1955" s="97">
        <v>4045338</v>
      </c>
      <c r="AS1955" s="97">
        <v>39546581</v>
      </c>
      <c r="AT1955" s="97">
        <v>20339586</v>
      </c>
      <c r="AU1955" s="97" t="e">
        <v>#N/A</v>
      </c>
      <c r="AV1955" s="97" t="e">
        <v>#N/A</v>
      </c>
      <c r="AW1955" s="97" t="e">
        <v>#N/A</v>
      </c>
      <c r="AX1955" s="97" t="e">
        <v>#N/A</v>
      </c>
      <c r="AY1955" s="97" t="e">
        <v>#N/A</v>
      </c>
      <c r="AZ1955" s="2">
        <v>26058</v>
      </c>
      <c r="BA1955" s="98">
        <v>57529594</v>
      </c>
      <c r="BB1955" s="2">
        <v>6951479</v>
      </c>
      <c r="BC1955" s="2">
        <v>50578115</v>
      </c>
      <c r="BD1955" s="2">
        <v>3387931</v>
      </c>
      <c r="BE1955" s="2">
        <v>32874465</v>
      </c>
      <c r="BF1955" s="2">
        <v>17703650</v>
      </c>
      <c r="BG1955" s="2" t="e">
        <v>#N/A</v>
      </c>
      <c r="BH1955" s="2" t="e">
        <v>#N/A</v>
      </c>
      <c r="BI1955" s="2" t="e">
        <v>#N/A</v>
      </c>
      <c r="BJ1955" s="2" t="e">
        <v>#N/A</v>
      </c>
      <c r="BK1955" s="2" t="e">
        <v>#N/A</v>
      </c>
      <c r="BL1955" s="2">
        <v>26058</v>
      </c>
      <c r="BM1955" s="2">
        <v>50610641</v>
      </c>
      <c r="BN1955" s="2">
        <v>6946381</v>
      </c>
      <c r="BO1955" s="2">
        <v>43664260</v>
      </c>
      <c r="BP1955" s="2">
        <v>3375815</v>
      </c>
      <c r="BQ1955" s="2">
        <v>29796961</v>
      </c>
      <c r="BR1955" s="2">
        <v>13867299</v>
      </c>
      <c r="BS1955" s="2" t="e">
        <v>#N/A</v>
      </c>
      <c r="BT1955" s="2" t="e">
        <v>#N/A</v>
      </c>
      <c r="BU1955" s="2" t="e">
        <v>#N/A</v>
      </c>
      <c r="BV1955" s="2" t="e">
        <v>#N/A</v>
      </c>
      <c r="BW1955" s="2" t="e">
        <v>#N/A</v>
      </c>
      <c r="BX1955" s="2">
        <v>26058</v>
      </c>
      <c r="BY1955" s="2" t="e">
        <v>#N/A</v>
      </c>
      <c r="BZ1955" s="2">
        <v>11333270</v>
      </c>
      <c r="CA1955" s="2">
        <v>39174717</v>
      </c>
      <c r="CB1955" s="2" t="e">
        <v>#N/A</v>
      </c>
      <c r="CC1955" s="2" t="e">
        <v>#N/A</v>
      </c>
      <c r="CD1955" s="2" t="e">
        <v>#N/A</v>
      </c>
      <c r="CE1955" s="2" t="e">
        <v>#N/A</v>
      </c>
      <c r="CF1955" s="2" t="e">
        <v>#N/A</v>
      </c>
      <c r="CG1955" s="2" t="e">
        <v>#N/A</v>
      </c>
      <c r="CH1955" s="2" t="e">
        <v>#N/A</v>
      </c>
      <c r="CI1955" s="2" t="e">
        <v>#N/A</v>
      </c>
      <c r="CJ1955" s="2">
        <v>26058</v>
      </c>
      <c r="CK1955" s="97" t="e">
        <v>#N/A</v>
      </c>
      <c r="CL1955" s="97" t="e">
        <v>#N/A</v>
      </c>
      <c r="CM1955" s="97" t="e">
        <v>#N/A</v>
      </c>
      <c r="CN1955" s="2" t="e">
        <v>#N/A</v>
      </c>
      <c r="CO1955" s="100" t="e">
        <v>#N/A</v>
      </c>
      <c r="CP1955" s="97" t="e">
        <v>#N/A</v>
      </c>
      <c r="CQ1955" s="97" t="e">
        <v>#N/A</v>
      </c>
      <c r="CR1955" s="97" t="e">
        <v>#N/A</v>
      </c>
      <c r="CS1955" s="97" t="e">
        <v>#N/A</v>
      </c>
      <c r="CT1955" s="2" t="e">
        <v>#N/A</v>
      </c>
      <c r="CU1955" s="2" t="e">
        <v>#N/A</v>
      </c>
    </row>
    <row r="1956" spans="1:99" x14ac:dyDescent="0.25">
      <c r="A1956" s="2">
        <v>26046</v>
      </c>
      <c r="B1956" s="2">
        <v>12958379</v>
      </c>
      <c r="C1956" s="2">
        <v>163137</v>
      </c>
      <c r="D1956" s="2">
        <v>12795242</v>
      </c>
      <c r="E1956" s="2">
        <v>155366</v>
      </c>
      <c r="F1956" s="2">
        <v>11373537</v>
      </c>
      <c r="G1956" s="2">
        <v>1421705</v>
      </c>
      <c r="H1956" s="2">
        <v>12958379</v>
      </c>
      <c r="I1956" s="2">
        <v>1241478</v>
      </c>
      <c r="J1956" s="2">
        <v>1206326</v>
      </c>
      <c r="K1956" s="2">
        <v>11407516</v>
      </c>
      <c r="L1956" s="2">
        <v>5342782</v>
      </c>
      <c r="N1956" s="2">
        <v>26046</v>
      </c>
      <c r="O1956" s="97">
        <v>13052960</v>
      </c>
      <c r="P1956" s="97">
        <v>124921</v>
      </c>
      <c r="Q1956" s="97">
        <v>12928039</v>
      </c>
      <c r="R1956" s="97">
        <v>115652</v>
      </c>
      <c r="S1956" s="97">
        <v>9672228</v>
      </c>
      <c r="T1956" s="97">
        <v>3255811</v>
      </c>
      <c r="U1956" s="97">
        <v>13052960</v>
      </c>
      <c r="V1956" s="97">
        <v>2917331</v>
      </c>
      <c r="W1956" s="97">
        <v>2917331</v>
      </c>
      <c r="X1956" s="97">
        <v>9735195</v>
      </c>
      <c r="Y1956" s="97">
        <v>5088346</v>
      </c>
      <c r="Z1956" s="97">
        <v>0</v>
      </c>
      <c r="AB1956" s="2">
        <v>26059</v>
      </c>
      <c r="AC1956" s="97">
        <v>19591175</v>
      </c>
      <c r="AD1956" s="97">
        <v>1043407</v>
      </c>
      <c r="AE1956" s="97">
        <v>18547768</v>
      </c>
      <c r="AF1956" s="97">
        <v>253257</v>
      </c>
      <c r="AG1956" s="97">
        <v>11595592</v>
      </c>
      <c r="AH1956" s="97">
        <v>6952176</v>
      </c>
      <c r="AI1956" s="97">
        <v>19591175</v>
      </c>
      <c r="AJ1956" s="97">
        <v>4515557</v>
      </c>
      <c r="AK1956" s="97">
        <v>13156106</v>
      </c>
      <c r="AL1956" s="97">
        <v>6339012</v>
      </c>
      <c r="AM1956" s="97" t="s">
        <v>189</v>
      </c>
      <c r="AN1956" s="2">
        <v>26059</v>
      </c>
      <c r="AO1956" s="97">
        <v>20391204</v>
      </c>
      <c r="AP1956" s="97">
        <v>979477</v>
      </c>
      <c r="AQ1956" s="97">
        <v>16902706</v>
      </c>
      <c r="AR1956" s="97">
        <v>273238</v>
      </c>
      <c r="AS1956" s="97">
        <v>10611727</v>
      </c>
      <c r="AT1956" s="97">
        <v>6290979</v>
      </c>
      <c r="AU1956" s="97">
        <v>20391203</v>
      </c>
      <c r="AV1956" s="97">
        <v>8302744</v>
      </c>
      <c r="AW1956" s="97">
        <v>12081335</v>
      </c>
      <c r="AX1956" s="97">
        <v>5465244</v>
      </c>
      <c r="AY1956" s="97" t="s">
        <v>189</v>
      </c>
      <c r="AZ1956" s="2">
        <v>26059</v>
      </c>
      <c r="BA1956" s="98">
        <v>42148453</v>
      </c>
      <c r="BB1956" s="2">
        <v>1196426</v>
      </c>
      <c r="BC1956" s="2">
        <v>40952027</v>
      </c>
      <c r="BD1956" s="2">
        <v>396736</v>
      </c>
      <c r="BE1956" s="2">
        <v>9945135</v>
      </c>
      <c r="BF1956" s="2">
        <v>31006892</v>
      </c>
      <c r="BG1956" s="2">
        <v>42148453</v>
      </c>
      <c r="BH1956" s="2">
        <v>26451124</v>
      </c>
      <c r="BI1956" s="2">
        <v>11014126</v>
      </c>
      <c r="BJ1956" s="2">
        <v>4686328</v>
      </c>
      <c r="BK1956" s="2" t="s">
        <v>189</v>
      </c>
      <c r="BL1956" s="2">
        <v>26059</v>
      </c>
      <c r="BM1956" s="2">
        <v>32212225</v>
      </c>
      <c r="BN1956" s="2">
        <v>1394955</v>
      </c>
      <c r="BO1956" s="2">
        <v>29654181</v>
      </c>
      <c r="BP1956" s="2">
        <v>206124</v>
      </c>
      <c r="BQ1956" s="2">
        <v>9045707</v>
      </c>
      <c r="BR1956" s="2">
        <v>20608474</v>
      </c>
      <c r="BS1956" s="2">
        <v>32212225</v>
      </c>
      <c r="BT1956" s="2">
        <v>20726121</v>
      </c>
      <c r="BU1956" s="2">
        <v>11476179</v>
      </c>
      <c r="BV1956" s="2">
        <v>4526942</v>
      </c>
      <c r="BW1956" s="2" t="s">
        <v>189</v>
      </c>
      <c r="BX1956" s="2">
        <v>26059</v>
      </c>
      <c r="BY1956" s="2">
        <v>25211767</v>
      </c>
      <c r="BZ1956" s="2">
        <v>1499740</v>
      </c>
      <c r="CA1956" s="2">
        <v>23712027</v>
      </c>
      <c r="CB1956" s="2">
        <v>587883</v>
      </c>
      <c r="CC1956" s="2">
        <v>8118081</v>
      </c>
      <c r="CD1956" s="2">
        <v>15593946</v>
      </c>
      <c r="CE1956" s="2">
        <v>25211767</v>
      </c>
      <c r="CF1956" s="2">
        <v>12994032</v>
      </c>
      <c r="CG1956" s="2">
        <v>11151340</v>
      </c>
      <c r="CH1956" s="2">
        <v>4258767</v>
      </c>
      <c r="CI1956" s="2" t="s">
        <v>189</v>
      </c>
      <c r="CJ1956" s="2">
        <v>26059</v>
      </c>
      <c r="CK1956" s="97">
        <v>31001487</v>
      </c>
      <c r="CL1956" s="97" t="e">
        <v>#N/A</v>
      </c>
      <c r="CM1956" s="97" t="e">
        <v>#N/A</v>
      </c>
      <c r="CN1956" s="2">
        <v>829540</v>
      </c>
      <c r="CO1956" s="100" t="e">
        <v>#N/A</v>
      </c>
      <c r="CP1956" s="97" t="e">
        <v>#N/A</v>
      </c>
      <c r="CQ1956" s="97">
        <v>31001487</v>
      </c>
      <c r="CR1956" s="97">
        <v>21124020</v>
      </c>
      <c r="CS1956" s="97">
        <v>9877467</v>
      </c>
      <c r="CT1956" s="2">
        <v>4264717</v>
      </c>
      <c r="CU1956" s="2" t="s">
        <v>189</v>
      </c>
    </row>
    <row r="1957" spans="1:99" x14ac:dyDescent="0.25">
      <c r="A1957" s="2">
        <v>26047</v>
      </c>
      <c r="B1957" s="2">
        <v>46857694</v>
      </c>
      <c r="C1957" s="2">
        <v>6797004</v>
      </c>
      <c r="D1957" s="2">
        <v>39836866</v>
      </c>
      <c r="E1957" s="2">
        <v>4063278</v>
      </c>
      <c r="F1957" s="2">
        <v>29453248</v>
      </c>
      <c r="G1957" s="2">
        <v>10383618</v>
      </c>
      <c r="H1957" s="2">
        <v>46857694</v>
      </c>
      <c r="I1957" s="2">
        <v>3949217</v>
      </c>
      <c r="J1957" s="2">
        <v>3523001</v>
      </c>
      <c r="K1957" s="2">
        <v>42908477</v>
      </c>
      <c r="L1957" s="2">
        <v>23976542</v>
      </c>
      <c r="N1957" s="2">
        <v>26047</v>
      </c>
      <c r="O1957" s="97">
        <v>41692952</v>
      </c>
      <c r="P1957" s="97">
        <v>6463603</v>
      </c>
      <c r="Q1957" s="97">
        <v>35176340</v>
      </c>
      <c r="R1957" s="97">
        <v>4563537</v>
      </c>
      <c r="S1957" s="97">
        <v>25320186</v>
      </c>
      <c r="T1957" s="97">
        <v>9856154</v>
      </c>
      <c r="U1957" s="97">
        <v>41692952</v>
      </c>
      <c r="V1957" s="97">
        <v>5020493</v>
      </c>
      <c r="W1957" s="97">
        <v>5019333</v>
      </c>
      <c r="X1957" s="97">
        <v>36672459</v>
      </c>
      <c r="Y1957" s="97">
        <v>21497987</v>
      </c>
      <c r="Z1957" s="97">
        <v>0</v>
      </c>
      <c r="AB1957" s="2">
        <v>26060</v>
      </c>
      <c r="AC1957" s="97">
        <v>15763729</v>
      </c>
      <c r="AD1957" s="97">
        <v>86908</v>
      </c>
      <c r="AE1957" s="97">
        <v>15660188</v>
      </c>
      <c r="AF1957" s="97">
        <v>86908</v>
      </c>
      <c r="AG1957" s="97">
        <v>12876915</v>
      </c>
      <c r="AH1957" s="97">
        <v>2783273</v>
      </c>
      <c r="AI1957" s="97">
        <v>15763729</v>
      </c>
      <c r="AJ1957" s="97">
        <v>1647299</v>
      </c>
      <c r="AK1957" s="97">
        <v>14116430</v>
      </c>
      <c r="AL1957" s="97">
        <v>5987702</v>
      </c>
      <c r="AM1957" s="97" t="s">
        <v>189</v>
      </c>
      <c r="AN1957" s="2">
        <v>26060</v>
      </c>
      <c r="AO1957" s="97">
        <v>16372985</v>
      </c>
      <c r="AP1957" s="97">
        <v>212527</v>
      </c>
      <c r="AQ1957" s="97">
        <v>14352363</v>
      </c>
      <c r="AR1957" s="97">
        <v>212527</v>
      </c>
      <c r="AS1957" s="97">
        <v>12110417</v>
      </c>
      <c r="AT1957" s="97">
        <v>2241946</v>
      </c>
      <c r="AU1957" s="97">
        <v>16372985</v>
      </c>
      <c r="AV1957" s="97">
        <v>2852524</v>
      </c>
      <c r="AW1957" s="97">
        <v>12732158</v>
      </c>
      <c r="AX1957" s="97">
        <v>6371751</v>
      </c>
      <c r="AY1957" s="97" t="s">
        <v>189</v>
      </c>
      <c r="AZ1957" s="2">
        <v>26060</v>
      </c>
      <c r="BA1957" s="98">
        <v>15068122</v>
      </c>
      <c r="BB1957" s="2">
        <v>436287</v>
      </c>
      <c r="BC1957" s="2">
        <v>14631835</v>
      </c>
      <c r="BD1957" s="2">
        <v>436205</v>
      </c>
      <c r="BE1957" s="2">
        <v>11355970</v>
      </c>
      <c r="BF1957" s="2">
        <v>3275865</v>
      </c>
      <c r="BG1957" s="2">
        <v>15068122</v>
      </c>
      <c r="BH1957" s="2">
        <v>2303064</v>
      </c>
      <c r="BI1957" s="2">
        <v>11506977</v>
      </c>
      <c r="BJ1957" s="2">
        <v>6089766</v>
      </c>
      <c r="BK1957" s="2" t="s">
        <v>189</v>
      </c>
      <c r="BL1957" s="2">
        <v>26060</v>
      </c>
      <c r="BM1957" s="2">
        <v>18796005</v>
      </c>
      <c r="BN1957" s="2">
        <v>166982</v>
      </c>
      <c r="BO1957" s="2">
        <v>18629023</v>
      </c>
      <c r="BP1957" s="2">
        <v>158982</v>
      </c>
      <c r="BQ1957" s="2">
        <v>10323468</v>
      </c>
      <c r="BR1957" s="2">
        <v>8305555</v>
      </c>
      <c r="BS1957" s="2">
        <v>18796005</v>
      </c>
      <c r="BT1957" s="2">
        <v>6342941</v>
      </c>
      <c r="BU1957" s="2">
        <v>11950406</v>
      </c>
      <c r="BV1957" s="2">
        <v>6013151</v>
      </c>
      <c r="BW1957" s="2" t="s">
        <v>189</v>
      </c>
      <c r="BX1957" s="2">
        <v>26060</v>
      </c>
      <c r="BY1957" s="2">
        <v>13716631</v>
      </c>
      <c r="BZ1957" s="2">
        <v>135798</v>
      </c>
      <c r="CA1957" s="2">
        <v>13567943</v>
      </c>
      <c r="CB1957" s="2">
        <v>131646</v>
      </c>
      <c r="CC1957" s="2">
        <v>9270722</v>
      </c>
      <c r="CD1957" s="2">
        <v>4297221</v>
      </c>
      <c r="CE1957" s="2">
        <v>13716631</v>
      </c>
      <c r="CF1957" s="2">
        <v>2817771</v>
      </c>
      <c r="CG1957" s="2">
        <v>10898860</v>
      </c>
      <c r="CH1957" s="2">
        <v>5877759</v>
      </c>
      <c r="CI1957" s="2" t="s">
        <v>189</v>
      </c>
      <c r="CJ1957" s="2">
        <v>26060</v>
      </c>
      <c r="CK1957" s="97">
        <v>12387725</v>
      </c>
      <c r="CL1957" s="97" t="e">
        <v>#N/A</v>
      </c>
      <c r="CM1957" s="97" t="e">
        <v>#N/A</v>
      </c>
      <c r="CN1957" s="2">
        <v>211924</v>
      </c>
      <c r="CO1957" s="100" t="e">
        <v>#N/A</v>
      </c>
      <c r="CP1957" s="97" t="e">
        <v>#N/A</v>
      </c>
      <c r="CQ1957" s="97">
        <v>12387725</v>
      </c>
      <c r="CR1957" s="97">
        <v>1897883</v>
      </c>
      <c r="CS1957" s="97">
        <v>10345739</v>
      </c>
      <c r="CT1957" s="2">
        <v>5570780</v>
      </c>
      <c r="CU1957" s="2" t="s">
        <v>189</v>
      </c>
    </row>
    <row r="1958" spans="1:99" x14ac:dyDescent="0.25">
      <c r="A1958" s="2">
        <v>26048</v>
      </c>
      <c r="B1958" s="2">
        <v>431927786</v>
      </c>
      <c r="C1958" s="2">
        <v>252492470</v>
      </c>
      <c r="D1958" s="2">
        <v>179435316</v>
      </c>
      <c r="E1958" s="2">
        <v>144069604</v>
      </c>
      <c r="F1958" s="2">
        <v>89213684</v>
      </c>
      <c r="G1958" s="2">
        <v>90221632</v>
      </c>
      <c r="H1958" s="2">
        <v>431927786</v>
      </c>
      <c r="I1958" s="2">
        <v>53262689</v>
      </c>
      <c r="J1958" s="2">
        <v>53262689</v>
      </c>
      <c r="K1958" s="2">
        <v>301178308</v>
      </c>
      <c r="L1958" s="2">
        <v>179865895</v>
      </c>
      <c r="N1958" s="2">
        <v>26048</v>
      </c>
      <c r="O1958" s="97">
        <v>547913084</v>
      </c>
      <c r="P1958" s="97">
        <v>211686487</v>
      </c>
      <c r="Q1958" s="97">
        <v>176950289</v>
      </c>
      <c r="R1958" s="97">
        <v>121749123</v>
      </c>
      <c r="S1958" s="97">
        <v>76002300</v>
      </c>
      <c r="T1958" s="97">
        <v>100947989</v>
      </c>
      <c r="U1958" s="97">
        <v>547913084</v>
      </c>
      <c r="V1958" s="97">
        <v>61274797</v>
      </c>
      <c r="W1958" s="97">
        <v>61269288</v>
      </c>
      <c r="X1958" s="97">
        <v>389267932</v>
      </c>
      <c r="Y1958" s="97">
        <v>184414040</v>
      </c>
      <c r="Z1958" s="97">
        <v>0</v>
      </c>
      <c r="AB1958" s="2">
        <v>26061</v>
      </c>
      <c r="AC1958" s="97">
        <v>15248562</v>
      </c>
      <c r="AD1958" s="97">
        <v>252968</v>
      </c>
      <c r="AE1958" s="97">
        <v>14669069</v>
      </c>
      <c r="AF1958" s="97">
        <v>146028</v>
      </c>
      <c r="AG1958" s="97">
        <v>12919863</v>
      </c>
      <c r="AH1958" s="97">
        <v>1749206</v>
      </c>
      <c r="AI1958" s="97">
        <v>15248562</v>
      </c>
      <c r="AJ1958" s="97">
        <v>3511346</v>
      </c>
      <c r="AK1958" s="97">
        <v>11737216</v>
      </c>
      <c r="AL1958" s="97">
        <v>4872814</v>
      </c>
      <c r="AM1958" s="97" t="s">
        <v>189</v>
      </c>
      <c r="AN1958" s="2">
        <v>26061</v>
      </c>
      <c r="AO1958" s="97" t="e">
        <v>#N/A</v>
      </c>
      <c r="AP1958" s="97">
        <v>348557</v>
      </c>
      <c r="AQ1958" s="97">
        <v>16556686</v>
      </c>
      <c r="AR1958" s="97">
        <v>0</v>
      </c>
      <c r="AS1958" s="97" t="e">
        <v>#N/A</v>
      </c>
      <c r="AT1958" s="97" t="e">
        <v>#N/A</v>
      </c>
      <c r="AU1958" s="97">
        <v>16905243</v>
      </c>
      <c r="AV1958" s="97">
        <v>3342593</v>
      </c>
      <c r="AW1958" s="97" t="e">
        <v>#N/A</v>
      </c>
      <c r="AX1958" s="97">
        <v>5208704</v>
      </c>
      <c r="AY1958" s="97" t="s">
        <v>189</v>
      </c>
      <c r="AZ1958" s="2">
        <v>26061</v>
      </c>
      <c r="BA1958" s="98">
        <v>31645374</v>
      </c>
      <c r="BB1958" s="2">
        <v>70830</v>
      </c>
      <c r="BC1958" s="2">
        <v>31574544</v>
      </c>
      <c r="BD1958" s="2">
        <v>70830</v>
      </c>
      <c r="BE1958" s="2">
        <v>11290492</v>
      </c>
      <c r="BF1958" s="2">
        <v>20284052</v>
      </c>
      <c r="BG1958" s="2">
        <v>31645374</v>
      </c>
      <c r="BH1958" s="2">
        <v>19883331</v>
      </c>
      <c r="BI1958" s="2">
        <v>11677802</v>
      </c>
      <c r="BJ1958" s="2">
        <v>5685686</v>
      </c>
      <c r="BK1958" s="2" t="s">
        <v>189</v>
      </c>
      <c r="BL1958" s="2">
        <v>26061</v>
      </c>
      <c r="BM1958" s="2">
        <v>17104445</v>
      </c>
      <c r="BN1958" s="2">
        <v>416786</v>
      </c>
      <c r="BO1958" s="2">
        <v>16687659</v>
      </c>
      <c r="BP1958" s="2">
        <v>388026</v>
      </c>
      <c r="BQ1958" s="2">
        <v>10256680</v>
      </c>
      <c r="BR1958" s="2">
        <v>6430979</v>
      </c>
      <c r="BS1958" s="2">
        <v>17104445</v>
      </c>
      <c r="BT1958" s="2">
        <v>6188906</v>
      </c>
      <c r="BU1958" s="2">
        <v>10784410</v>
      </c>
      <c r="BV1958" s="2">
        <v>5358617</v>
      </c>
      <c r="BW1958" s="2" t="s">
        <v>189</v>
      </c>
      <c r="BX1958" s="2">
        <v>26061</v>
      </c>
      <c r="BY1958" s="2">
        <v>12696103</v>
      </c>
      <c r="BZ1958" s="2">
        <v>308668</v>
      </c>
      <c r="CA1958" s="2">
        <v>12387435</v>
      </c>
      <c r="CB1958" s="2">
        <v>181201</v>
      </c>
      <c r="CC1958" s="2">
        <v>9216099</v>
      </c>
      <c r="CD1958" s="2">
        <v>3171336</v>
      </c>
      <c r="CE1958" s="2">
        <v>12696103</v>
      </c>
      <c r="CF1958" s="2">
        <v>1815953</v>
      </c>
      <c r="CG1958" s="2">
        <v>10773835</v>
      </c>
      <c r="CH1958" s="2">
        <v>4935626</v>
      </c>
      <c r="CI1958" s="2" t="s">
        <v>189</v>
      </c>
      <c r="CJ1958" s="2">
        <v>26061</v>
      </c>
      <c r="CK1958" s="97">
        <v>31559882</v>
      </c>
      <c r="CL1958" s="97" t="e">
        <v>#N/A</v>
      </c>
      <c r="CM1958" s="97" t="e">
        <v>#N/A</v>
      </c>
      <c r="CN1958" s="2">
        <v>240027</v>
      </c>
      <c r="CO1958" s="100" t="e">
        <v>#N/A</v>
      </c>
      <c r="CP1958" s="97" t="e">
        <v>#N/A</v>
      </c>
      <c r="CQ1958" s="97">
        <v>31559882</v>
      </c>
      <c r="CR1958" s="97">
        <v>20421496</v>
      </c>
      <c r="CS1958" s="97">
        <v>8707037</v>
      </c>
      <c r="CT1958" s="2">
        <v>4296203</v>
      </c>
      <c r="CU1958" s="2" t="s">
        <v>189</v>
      </c>
    </row>
    <row r="1959" spans="1:99" x14ac:dyDescent="0.25">
      <c r="A1959" s="2">
        <v>26049</v>
      </c>
      <c r="B1959" s="2">
        <v>79918729</v>
      </c>
      <c r="C1959" s="2">
        <v>985724</v>
      </c>
      <c r="D1959" s="2">
        <v>78933005</v>
      </c>
      <c r="E1959" s="2">
        <v>387620</v>
      </c>
      <c r="F1959" s="2">
        <v>18839070</v>
      </c>
      <c r="G1959" s="2">
        <v>60093935</v>
      </c>
      <c r="H1959" s="2">
        <v>79918729</v>
      </c>
      <c r="I1959" s="2">
        <v>26335829</v>
      </c>
      <c r="J1959" s="2">
        <v>26335829</v>
      </c>
      <c r="K1959" s="2">
        <v>23410956</v>
      </c>
      <c r="L1959" s="2">
        <v>14962182</v>
      </c>
      <c r="N1959" s="2">
        <v>26049</v>
      </c>
      <c r="O1959" s="97">
        <v>24729810</v>
      </c>
      <c r="P1959" s="97">
        <v>569537</v>
      </c>
      <c r="Q1959" s="97">
        <v>24160273</v>
      </c>
      <c r="R1959" s="97">
        <v>461231</v>
      </c>
      <c r="S1959" s="97">
        <v>16329604</v>
      </c>
      <c r="T1959" s="97">
        <v>7830669</v>
      </c>
      <c r="U1959" s="97">
        <v>24729810</v>
      </c>
      <c r="V1959" s="97">
        <v>5651882</v>
      </c>
      <c r="W1959" s="97">
        <v>5651882</v>
      </c>
      <c r="X1959" s="97">
        <v>18728905</v>
      </c>
      <c r="Y1959" s="97">
        <v>12859458</v>
      </c>
      <c r="Z1959" s="97">
        <v>0</v>
      </c>
      <c r="AB1959" s="2">
        <v>26062</v>
      </c>
      <c r="AC1959" s="97">
        <v>19238514</v>
      </c>
      <c r="AD1959" s="97">
        <v>251467</v>
      </c>
      <c r="AE1959" s="97">
        <v>13597323</v>
      </c>
      <c r="AF1959" s="97">
        <v>150514</v>
      </c>
      <c r="AG1959" s="97">
        <v>11410557</v>
      </c>
      <c r="AH1959" s="97">
        <v>2186766</v>
      </c>
      <c r="AI1959" s="97">
        <v>19238514</v>
      </c>
      <c r="AJ1959" s="97">
        <v>7194431</v>
      </c>
      <c r="AK1959" s="97">
        <v>11794760</v>
      </c>
      <c r="AL1959" s="97">
        <v>7727145</v>
      </c>
      <c r="AM1959" s="97" t="s">
        <v>189</v>
      </c>
      <c r="AN1959" s="2">
        <v>26062</v>
      </c>
      <c r="AO1959" s="97">
        <v>15251561</v>
      </c>
      <c r="AP1959" s="97">
        <v>459285</v>
      </c>
      <c r="AQ1959" s="97">
        <v>14785418</v>
      </c>
      <c r="AR1959" s="97">
        <v>301787</v>
      </c>
      <c r="AS1959" s="97">
        <v>10626596</v>
      </c>
      <c r="AT1959" s="97">
        <v>4158213</v>
      </c>
      <c r="AU1959" s="97">
        <v>15251561</v>
      </c>
      <c r="AV1959" s="97">
        <v>2414094</v>
      </c>
      <c r="AW1959" s="97">
        <v>11068489</v>
      </c>
      <c r="AX1959" s="97">
        <v>6843664</v>
      </c>
      <c r="AY1959" s="97" t="s">
        <v>189</v>
      </c>
      <c r="AZ1959" s="2">
        <v>26062</v>
      </c>
      <c r="BA1959" s="98">
        <v>12973082</v>
      </c>
      <c r="BB1959" s="2">
        <v>322840</v>
      </c>
      <c r="BC1959" s="2">
        <v>12650242</v>
      </c>
      <c r="BD1959" s="2">
        <v>132518</v>
      </c>
      <c r="BE1959" s="2">
        <v>9917069</v>
      </c>
      <c r="BF1959" s="2">
        <v>2733173</v>
      </c>
      <c r="BG1959" s="2">
        <v>12973082</v>
      </c>
      <c r="BH1959" s="2">
        <v>2310297</v>
      </c>
      <c r="BI1959" s="2">
        <v>10021621</v>
      </c>
      <c r="BJ1959" s="2">
        <v>6027733</v>
      </c>
      <c r="BK1959" s="2" t="s">
        <v>189</v>
      </c>
      <c r="BL1959" s="2">
        <v>26062</v>
      </c>
      <c r="BM1959" s="2">
        <v>13138336</v>
      </c>
      <c r="BN1959" s="2">
        <v>1384749</v>
      </c>
      <c r="BO1959" s="2">
        <v>11753587</v>
      </c>
      <c r="BP1959" s="2">
        <v>157164</v>
      </c>
      <c r="BQ1959" s="2">
        <v>9003440</v>
      </c>
      <c r="BR1959" s="2">
        <v>2750147</v>
      </c>
      <c r="BS1959" s="2">
        <v>13138336</v>
      </c>
      <c r="BT1959" s="2">
        <v>3547555</v>
      </c>
      <c r="BU1959" s="2">
        <v>9021567</v>
      </c>
      <c r="BV1959" s="2">
        <v>5835659</v>
      </c>
      <c r="BW1959" s="2" t="s">
        <v>189</v>
      </c>
      <c r="BX1959" s="2">
        <v>26062</v>
      </c>
      <c r="BY1959" s="2">
        <v>11130146</v>
      </c>
      <c r="BZ1959" s="2">
        <v>388704</v>
      </c>
      <c r="CA1959" s="2">
        <v>10741442</v>
      </c>
      <c r="CB1959" s="2">
        <v>126036</v>
      </c>
      <c r="CC1959" s="2">
        <v>8110216</v>
      </c>
      <c r="CD1959" s="2">
        <v>2631226</v>
      </c>
      <c r="CE1959" s="2">
        <v>11130146</v>
      </c>
      <c r="CF1959" s="2">
        <v>2240285</v>
      </c>
      <c r="CG1959" s="2">
        <v>8348920</v>
      </c>
      <c r="CH1959" s="2">
        <v>5415607</v>
      </c>
      <c r="CI1959" s="2" t="s">
        <v>189</v>
      </c>
      <c r="CJ1959" s="2">
        <v>26062</v>
      </c>
      <c r="CK1959" s="97">
        <v>11651493</v>
      </c>
      <c r="CL1959" s="97" t="e">
        <v>#N/A</v>
      </c>
      <c r="CM1959" s="97" t="e">
        <v>#N/A</v>
      </c>
      <c r="CN1959" s="2">
        <v>160298</v>
      </c>
      <c r="CO1959" s="100" t="e">
        <v>#N/A</v>
      </c>
      <c r="CP1959" s="97" t="e">
        <v>#N/A</v>
      </c>
      <c r="CQ1959" s="97">
        <v>11651493</v>
      </c>
      <c r="CR1959" s="97">
        <v>3071802</v>
      </c>
      <c r="CS1959" s="97">
        <v>8456191</v>
      </c>
      <c r="CT1959" s="2">
        <v>5360117</v>
      </c>
      <c r="CU1959" s="2" t="s">
        <v>189</v>
      </c>
    </row>
    <row r="1960" spans="1:99" x14ac:dyDescent="0.25">
      <c r="A1960" s="2">
        <v>26050</v>
      </c>
      <c r="B1960" s="2">
        <v>19536548</v>
      </c>
      <c r="C1960" s="2">
        <v>737899</v>
      </c>
      <c r="D1960" s="2">
        <v>18513548</v>
      </c>
      <c r="E1960" s="2">
        <v>214118</v>
      </c>
      <c r="F1960" s="2">
        <v>13851540</v>
      </c>
      <c r="G1960" s="2">
        <v>4662008</v>
      </c>
      <c r="H1960" s="2">
        <v>19536548</v>
      </c>
      <c r="I1960" s="2">
        <v>4228265</v>
      </c>
      <c r="J1960" s="2">
        <v>4182269</v>
      </c>
      <c r="K1960" s="2">
        <v>15151588</v>
      </c>
      <c r="L1960" s="2">
        <v>7078715</v>
      </c>
      <c r="N1960" s="2">
        <v>26050</v>
      </c>
      <c r="O1960" s="97">
        <v>15200202</v>
      </c>
      <c r="P1960" s="97">
        <v>542834</v>
      </c>
      <c r="Q1960" s="97">
        <v>14657368</v>
      </c>
      <c r="R1960" s="97">
        <v>346308</v>
      </c>
      <c r="S1960" s="97">
        <v>11859564</v>
      </c>
      <c r="T1960" s="97">
        <v>2797804</v>
      </c>
      <c r="U1960" s="97">
        <v>15200202</v>
      </c>
      <c r="V1960" s="97">
        <v>2112772</v>
      </c>
      <c r="W1960" s="97" t="e">
        <v>#N/A</v>
      </c>
      <c r="X1960" s="97">
        <v>12627698</v>
      </c>
      <c r="Y1960" s="97">
        <v>6251967</v>
      </c>
      <c r="Z1960" s="97">
        <v>0</v>
      </c>
      <c r="AB1960" s="2">
        <v>26063</v>
      </c>
      <c r="AC1960" s="97">
        <v>19763100</v>
      </c>
      <c r="AD1960" s="97">
        <v>860563</v>
      </c>
      <c r="AE1960" s="97">
        <v>18902537</v>
      </c>
      <c r="AF1960" s="97">
        <v>266589</v>
      </c>
      <c r="AG1960" s="97">
        <v>13750037</v>
      </c>
      <c r="AH1960" s="97">
        <v>5152500</v>
      </c>
      <c r="AI1960" s="97">
        <v>19763100</v>
      </c>
      <c r="AJ1960" s="97">
        <v>5818797</v>
      </c>
      <c r="AK1960" s="97">
        <v>11053845</v>
      </c>
      <c r="AL1960" s="97">
        <v>6366539</v>
      </c>
      <c r="AM1960" s="97" t="s">
        <v>189</v>
      </c>
      <c r="AN1960" s="2">
        <v>26063</v>
      </c>
      <c r="AO1960" s="97">
        <v>17793480</v>
      </c>
      <c r="AP1960" s="97">
        <v>939487</v>
      </c>
      <c r="AQ1960" s="97">
        <v>16853993</v>
      </c>
      <c r="AR1960" s="97">
        <v>258433</v>
      </c>
      <c r="AS1960" s="97">
        <v>12902176</v>
      </c>
      <c r="AT1960" s="97">
        <v>3951817</v>
      </c>
      <c r="AU1960" s="97">
        <v>17793480</v>
      </c>
      <c r="AV1960" s="97">
        <v>3616126</v>
      </c>
      <c r="AW1960" s="97">
        <v>11810922</v>
      </c>
      <c r="AX1960" s="97">
        <v>6433395</v>
      </c>
      <c r="AY1960" s="97" t="s">
        <v>189</v>
      </c>
      <c r="AZ1960" s="2">
        <v>26063</v>
      </c>
      <c r="BA1960" s="98">
        <v>16196046</v>
      </c>
      <c r="BB1960" s="2">
        <v>1030553</v>
      </c>
      <c r="BC1960" s="2">
        <v>15165493</v>
      </c>
      <c r="BD1960" s="2">
        <v>217481</v>
      </c>
      <c r="BE1960" s="2">
        <v>12039181</v>
      </c>
      <c r="BF1960" s="2">
        <v>3126312</v>
      </c>
      <c r="BG1960" s="2">
        <v>16196046</v>
      </c>
      <c r="BH1960" s="2">
        <v>3209564</v>
      </c>
      <c r="BI1960" s="2">
        <v>12462952</v>
      </c>
      <c r="BJ1960" s="2">
        <v>6982165</v>
      </c>
      <c r="BK1960" s="2" t="s">
        <v>189</v>
      </c>
      <c r="BL1960" s="2">
        <v>26063</v>
      </c>
      <c r="BM1960" s="2">
        <v>17078922</v>
      </c>
      <c r="BN1960" s="2">
        <v>1148637</v>
      </c>
      <c r="BO1960" s="2">
        <v>15930285</v>
      </c>
      <c r="BP1960" s="2">
        <v>251889</v>
      </c>
      <c r="BQ1960" s="2">
        <v>10892058</v>
      </c>
      <c r="BR1960" s="2">
        <v>5038227</v>
      </c>
      <c r="BS1960" s="2">
        <v>17078922</v>
      </c>
      <c r="BT1960" s="2">
        <v>3263603</v>
      </c>
      <c r="BU1960" s="2">
        <v>12317418</v>
      </c>
      <c r="BV1960" s="2">
        <v>7043836</v>
      </c>
      <c r="BW1960" s="2" t="s">
        <v>189</v>
      </c>
      <c r="BX1960" s="2">
        <v>26063</v>
      </c>
      <c r="BY1960" s="2">
        <v>14230865</v>
      </c>
      <c r="BZ1960" s="2">
        <v>654842</v>
      </c>
      <c r="CA1960" s="2">
        <v>13358693</v>
      </c>
      <c r="CB1960" s="2">
        <v>173583</v>
      </c>
      <c r="CC1960" s="2">
        <v>9831897</v>
      </c>
      <c r="CD1960" s="2">
        <v>3526796</v>
      </c>
      <c r="CE1960" s="2">
        <v>14230865</v>
      </c>
      <c r="CF1960" s="2">
        <v>3173846</v>
      </c>
      <c r="CG1960" s="2">
        <v>10650163</v>
      </c>
      <c r="CH1960" s="2">
        <v>6044261</v>
      </c>
      <c r="CI1960" s="2" t="s">
        <v>189</v>
      </c>
      <c r="CJ1960" s="2">
        <v>26063</v>
      </c>
      <c r="CK1960" s="97">
        <v>11102078</v>
      </c>
      <c r="CL1960" s="97" t="e">
        <v>#N/A</v>
      </c>
      <c r="CM1960" s="97" t="e">
        <v>#N/A</v>
      </c>
      <c r="CN1960" s="2">
        <v>144919</v>
      </c>
      <c r="CO1960" s="100" t="e">
        <v>#N/A</v>
      </c>
      <c r="CP1960" s="97" t="e">
        <v>#N/A</v>
      </c>
      <c r="CQ1960" s="97">
        <v>11102078</v>
      </c>
      <c r="CR1960" s="97">
        <v>556801</v>
      </c>
      <c r="CS1960" s="97">
        <v>10037665</v>
      </c>
      <c r="CT1960" s="2">
        <v>5836706</v>
      </c>
      <c r="CU1960" s="2" t="s">
        <v>189</v>
      </c>
    </row>
    <row r="1961" spans="1:99" x14ac:dyDescent="0.25">
      <c r="A1961" s="2">
        <v>26051</v>
      </c>
      <c r="B1961" s="2">
        <v>94520419</v>
      </c>
      <c r="C1961" s="2">
        <v>1782193</v>
      </c>
      <c r="D1961" s="2">
        <v>89423226</v>
      </c>
      <c r="E1961" s="2">
        <v>119670</v>
      </c>
      <c r="F1961" s="2">
        <v>26110573</v>
      </c>
      <c r="G1961" s="2">
        <v>63312653</v>
      </c>
      <c r="H1961" s="2">
        <v>94520419</v>
      </c>
      <c r="I1961" s="2">
        <v>47496889</v>
      </c>
      <c r="J1961" s="2">
        <v>45944363</v>
      </c>
      <c r="K1961" s="2">
        <v>30335893</v>
      </c>
      <c r="L1961" s="2">
        <v>15485970</v>
      </c>
      <c r="N1961" s="2">
        <v>26051</v>
      </c>
      <c r="O1961" s="97">
        <v>35135492</v>
      </c>
      <c r="P1961" s="97">
        <v>2008697</v>
      </c>
      <c r="Q1961" s="97">
        <v>33126795</v>
      </c>
      <c r="R1961" s="97">
        <v>81889</v>
      </c>
      <c r="S1961" s="97">
        <v>23032922</v>
      </c>
      <c r="T1961" s="97">
        <v>10093873</v>
      </c>
      <c r="U1961" s="97">
        <v>35135492</v>
      </c>
      <c r="V1961" s="97">
        <v>6792496</v>
      </c>
      <c r="W1961" s="97" t="e">
        <v>#N/A</v>
      </c>
      <c r="X1961" s="97">
        <v>28005200</v>
      </c>
      <c r="Y1961" s="97">
        <v>15886450</v>
      </c>
      <c r="Z1961" s="97">
        <v>0</v>
      </c>
      <c r="AB1961" s="2">
        <v>26064</v>
      </c>
      <c r="AC1961" s="97">
        <v>16606715</v>
      </c>
      <c r="AD1961" s="97">
        <v>1119805</v>
      </c>
      <c r="AE1961" s="97">
        <v>15486910</v>
      </c>
      <c r="AF1961" s="97">
        <v>675464</v>
      </c>
      <c r="AG1961" s="97">
        <v>12127505</v>
      </c>
      <c r="AH1961" s="97">
        <v>3359405</v>
      </c>
      <c r="AI1961" s="97">
        <v>16606715</v>
      </c>
      <c r="AJ1961" s="97">
        <v>2580415</v>
      </c>
      <c r="AK1961" s="97">
        <v>12566164</v>
      </c>
      <c r="AL1961" s="97">
        <v>8001124</v>
      </c>
      <c r="AM1961" s="97" t="s">
        <v>189</v>
      </c>
      <c r="AN1961" s="2">
        <v>26064</v>
      </c>
      <c r="AO1961" s="97">
        <v>16729537</v>
      </c>
      <c r="AP1961" s="97">
        <v>846793</v>
      </c>
      <c r="AQ1961" s="97">
        <v>15820162</v>
      </c>
      <c r="AR1961" s="97">
        <v>783151</v>
      </c>
      <c r="AS1961" s="97">
        <v>11744939</v>
      </c>
      <c r="AT1961" s="97">
        <v>4075223</v>
      </c>
      <c r="AU1961" s="97">
        <v>16729536</v>
      </c>
      <c r="AV1961" s="97">
        <v>3124655</v>
      </c>
      <c r="AW1961" s="97">
        <v>12347909</v>
      </c>
      <c r="AX1961" s="97">
        <v>7601658</v>
      </c>
      <c r="AY1961" s="97" t="s">
        <v>189</v>
      </c>
      <c r="AZ1961" s="2">
        <v>26064</v>
      </c>
      <c r="BA1961" s="98">
        <v>14237206</v>
      </c>
      <c r="BB1961" s="2">
        <v>774980</v>
      </c>
      <c r="BC1961" s="2">
        <v>13462226</v>
      </c>
      <c r="BD1961" s="2">
        <v>550574</v>
      </c>
      <c r="BE1961" s="2">
        <v>10848469</v>
      </c>
      <c r="BF1961" s="2">
        <v>2613757</v>
      </c>
      <c r="BG1961" s="2">
        <v>14237206</v>
      </c>
      <c r="BH1961" s="2">
        <v>2198249</v>
      </c>
      <c r="BI1961" s="2">
        <v>11838798</v>
      </c>
      <c r="BJ1961" s="2">
        <v>8271470</v>
      </c>
      <c r="BK1961" s="2" t="s">
        <v>189</v>
      </c>
      <c r="BL1961" s="2">
        <v>26064</v>
      </c>
      <c r="BM1961" s="2">
        <v>14756919</v>
      </c>
      <c r="BN1961" s="2">
        <v>1474067</v>
      </c>
      <c r="BO1961" s="2">
        <v>12755705</v>
      </c>
      <c r="BP1961" s="2">
        <v>879790</v>
      </c>
      <c r="BQ1961" s="2">
        <v>9856234</v>
      </c>
      <c r="BR1961" s="2">
        <v>2899471</v>
      </c>
      <c r="BS1961" s="2">
        <v>14756919</v>
      </c>
      <c r="BT1961" s="2">
        <v>2032481</v>
      </c>
      <c r="BU1961" s="2">
        <v>12705340</v>
      </c>
      <c r="BV1961" s="2">
        <v>9059755</v>
      </c>
      <c r="BW1961" s="2" t="s">
        <v>189</v>
      </c>
      <c r="BX1961" s="2">
        <v>26064</v>
      </c>
      <c r="BY1961" s="2">
        <v>15120101</v>
      </c>
      <c r="BZ1961" s="2">
        <v>2967892</v>
      </c>
      <c r="CA1961" s="2">
        <v>11864785</v>
      </c>
      <c r="CB1961" s="2">
        <v>919245</v>
      </c>
      <c r="CC1961" s="2">
        <v>8903207</v>
      </c>
      <c r="CD1961" s="2">
        <v>2961578</v>
      </c>
      <c r="CE1961" s="2">
        <v>15120101</v>
      </c>
      <c r="CF1961" s="2">
        <v>2845867</v>
      </c>
      <c r="CG1961" s="2">
        <v>12267952</v>
      </c>
      <c r="CH1961" s="2">
        <v>7809489</v>
      </c>
      <c r="CI1961" s="2" t="s">
        <v>189</v>
      </c>
      <c r="CJ1961" s="2">
        <v>26064</v>
      </c>
      <c r="CK1961" s="97">
        <v>11329492</v>
      </c>
      <c r="CL1961" s="97" t="e">
        <v>#N/A</v>
      </c>
      <c r="CM1961" s="97" t="e">
        <v>#N/A</v>
      </c>
      <c r="CN1961" s="2">
        <v>708966</v>
      </c>
      <c r="CO1961" s="100" t="e">
        <v>#N/A</v>
      </c>
      <c r="CP1961" s="97" t="e">
        <v>#N/A</v>
      </c>
      <c r="CQ1961" s="97">
        <v>11329492</v>
      </c>
      <c r="CR1961" s="97">
        <v>389609</v>
      </c>
      <c r="CS1961" s="97">
        <v>10939883</v>
      </c>
      <c r="CT1961" s="2">
        <v>7184742</v>
      </c>
      <c r="CU1961" s="2" t="s">
        <v>189</v>
      </c>
    </row>
    <row r="1962" spans="1:99" x14ac:dyDescent="0.25">
      <c r="A1962" s="2">
        <v>26052</v>
      </c>
      <c r="B1962" s="2">
        <v>95328900</v>
      </c>
      <c r="C1962" s="2">
        <v>5852201</v>
      </c>
      <c r="D1962" s="2">
        <v>89476699</v>
      </c>
      <c r="E1962" s="2">
        <v>1730669</v>
      </c>
      <c r="F1962" s="2">
        <v>28762585</v>
      </c>
      <c r="G1962" s="2">
        <v>60714114</v>
      </c>
      <c r="H1962" s="2">
        <v>95328900</v>
      </c>
      <c r="I1962" s="2">
        <v>29626933</v>
      </c>
      <c r="J1962" s="2">
        <v>29605884</v>
      </c>
      <c r="K1962" s="2">
        <v>35680497</v>
      </c>
      <c r="L1962" s="2">
        <v>22549747</v>
      </c>
      <c r="N1962" s="2">
        <v>26052</v>
      </c>
      <c r="O1962" s="97">
        <v>41451323</v>
      </c>
      <c r="P1962" s="97">
        <v>4836513</v>
      </c>
      <c r="Q1962" s="97">
        <v>34386823</v>
      </c>
      <c r="R1962" s="97">
        <v>2101160</v>
      </c>
      <c r="S1962" s="97">
        <v>24699796</v>
      </c>
      <c r="T1962" s="97">
        <v>9687027</v>
      </c>
      <c r="U1962" s="97">
        <v>41451323</v>
      </c>
      <c r="V1962" s="97">
        <v>10245820</v>
      </c>
      <c r="W1962" s="97">
        <v>10234220</v>
      </c>
      <c r="X1962" s="97">
        <v>30951149</v>
      </c>
      <c r="Y1962" s="97">
        <v>20561257</v>
      </c>
      <c r="Z1962" s="97">
        <v>0</v>
      </c>
      <c r="AB1962" s="2">
        <v>26065</v>
      </c>
      <c r="AC1962" s="97">
        <v>14668721</v>
      </c>
      <c r="AD1962" s="97">
        <v>230751</v>
      </c>
      <c r="AE1962" s="97">
        <v>14437970</v>
      </c>
      <c r="AF1962" s="97">
        <v>221606</v>
      </c>
      <c r="AG1962" s="97">
        <v>12403389</v>
      </c>
      <c r="AH1962" s="97">
        <v>2034581</v>
      </c>
      <c r="AI1962" s="97">
        <v>14668721</v>
      </c>
      <c r="AJ1962" s="97">
        <v>1342548</v>
      </c>
      <c r="AK1962" s="97">
        <v>12324825</v>
      </c>
      <c r="AL1962" s="97">
        <v>4032473</v>
      </c>
      <c r="AM1962" s="97" t="s">
        <v>189</v>
      </c>
      <c r="AN1962" s="2">
        <v>26065</v>
      </c>
      <c r="AO1962" s="97">
        <v>15416033</v>
      </c>
      <c r="AP1962" s="97">
        <v>132735</v>
      </c>
      <c r="AQ1962" s="97">
        <v>15283298</v>
      </c>
      <c r="AR1962" s="97">
        <v>111363</v>
      </c>
      <c r="AS1962" s="97">
        <v>11868897</v>
      </c>
      <c r="AT1962" s="97">
        <v>3407740</v>
      </c>
      <c r="AU1962" s="97">
        <v>15416033</v>
      </c>
      <c r="AV1962" s="97">
        <v>3255293</v>
      </c>
      <c r="AW1962" s="97">
        <v>11388074</v>
      </c>
      <c r="AX1962" s="97">
        <v>4303467</v>
      </c>
      <c r="AY1962" s="97" t="s">
        <v>189</v>
      </c>
      <c r="AZ1962" s="2">
        <v>26065</v>
      </c>
      <c r="BA1962" s="98">
        <v>13896499</v>
      </c>
      <c r="BB1962" s="2">
        <v>691973</v>
      </c>
      <c r="BC1962" s="2">
        <v>13204526</v>
      </c>
      <c r="BD1962" s="2">
        <v>627633</v>
      </c>
      <c r="BE1962" s="2">
        <v>11059274</v>
      </c>
      <c r="BF1962" s="2">
        <v>2145252</v>
      </c>
      <c r="BG1962" s="2">
        <v>13896499</v>
      </c>
      <c r="BH1962" s="2">
        <v>1448403</v>
      </c>
      <c r="BI1962" s="2">
        <v>11254770</v>
      </c>
      <c r="BJ1962" s="2">
        <v>5597844</v>
      </c>
      <c r="BK1962" s="2" t="s">
        <v>189</v>
      </c>
      <c r="BL1962" s="2">
        <v>26065</v>
      </c>
      <c r="BM1962" s="2">
        <v>15540784</v>
      </c>
      <c r="BN1962" s="2">
        <v>1369930</v>
      </c>
      <c r="BO1962" s="2">
        <v>14170854</v>
      </c>
      <c r="BP1962" s="2">
        <v>144923</v>
      </c>
      <c r="BQ1962" s="2">
        <v>10046228</v>
      </c>
      <c r="BR1962" s="2">
        <v>4124626</v>
      </c>
      <c r="BS1962" s="2">
        <v>15540784</v>
      </c>
      <c r="BT1962" s="2">
        <v>3871294</v>
      </c>
      <c r="BU1962" s="2">
        <v>10068352</v>
      </c>
      <c r="BV1962" s="2">
        <v>5469222</v>
      </c>
      <c r="BW1962" s="2" t="s">
        <v>189</v>
      </c>
      <c r="BX1962" s="2">
        <v>26065</v>
      </c>
      <c r="BY1962" s="2">
        <v>11740450</v>
      </c>
      <c r="BZ1962" s="2">
        <v>206826</v>
      </c>
      <c r="CA1962" s="2">
        <v>11533624</v>
      </c>
      <c r="CB1962" s="2">
        <v>147753</v>
      </c>
      <c r="CC1962" s="2">
        <v>9073761</v>
      </c>
      <c r="CD1962" s="2">
        <v>2459863</v>
      </c>
      <c r="CE1962" s="2">
        <v>11740450</v>
      </c>
      <c r="CF1962" s="2">
        <v>1723481</v>
      </c>
      <c r="CG1962" s="2">
        <v>9216503</v>
      </c>
      <c r="CH1962" s="2">
        <v>4836501</v>
      </c>
      <c r="CI1962" s="2" t="s">
        <v>189</v>
      </c>
      <c r="CJ1962" s="2">
        <v>26065</v>
      </c>
      <c r="CK1962" s="97">
        <v>11944082</v>
      </c>
      <c r="CL1962" s="97" t="e">
        <v>#N/A</v>
      </c>
      <c r="CM1962" s="97" t="e">
        <v>#N/A</v>
      </c>
      <c r="CN1962" s="2">
        <v>349893</v>
      </c>
      <c r="CO1962" s="100" t="e">
        <v>#N/A</v>
      </c>
      <c r="CP1962" s="97" t="e">
        <v>#N/A</v>
      </c>
      <c r="CQ1962" s="97">
        <v>11944082</v>
      </c>
      <c r="CR1962" s="97">
        <v>1510910</v>
      </c>
      <c r="CS1962" s="97">
        <v>8216680</v>
      </c>
      <c r="CT1962" s="2">
        <v>4892793</v>
      </c>
      <c r="CU1962" s="2" t="s">
        <v>189</v>
      </c>
    </row>
    <row r="1963" spans="1:99" x14ac:dyDescent="0.25">
      <c r="A1963" s="2">
        <v>26053</v>
      </c>
      <c r="B1963" s="2">
        <v>14690760</v>
      </c>
      <c r="C1963" s="2">
        <v>804474</v>
      </c>
      <c r="D1963" s="2">
        <v>13423389</v>
      </c>
      <c r="E1963" s="2">
        <v>147189</v>
      </c>
      <c r="F1963" s="2">
        <v>11122752</v>
      </c>
      <c r="G1963" s="2">
        <v>2300637</v>
      </c>
      <c r="H1963" s="2">
        <v>14690760</v>
      </c>
      <c r="I1963" s="2">
        <v>2394164</v>
      </c>
      <c r="J1963" s="2">
        <v>2334268</v>
      </c>
      <c r="K1963" s="2">
        <v>12046774</v>
      </c>
      <c r="L1963" s="2">
        <v>6635874</v>
      </c>
      <c r="N1963" s="2">
        <v>26053</v>
      </c>
      <c r="O1963" s="97">
        <v>11262496</v>
      </c>
      <c r="P1963" s="97">
        <v>377531</v>
      </c>
      <c r="Q1963" s="97">
        <v>10751319</v>
      </c>
      <c r="R1963" s="97">
        <v>63904</v>
      </c>
      <c r="S1963" s="97">
        <v>9647689</v>
      </c>
      <c r="T1963" s="97">
        <v>1103630</v>
      </c>
      <c r="U1963" s="97">
        <v>11262496</v>
      </c>
      <c r="V1963" s="97">
        <v>758013</v>
      </c>
      <c r="W1963" s="97">
        <v>686336</v>
      </c>
      <c r="X1963" s="97">
        <v>10447620</v>
      </c>
      <c r="Y1963" s="97">
        <v>5258419</v>
      </c>
      <c r="Z1963" s="97">
        <v>0</v>
      </c>
      <c r="AB1963" s="2">
        <v>26066</v>
      </c>
      <c r="AC1963" s="97">
        <v>55206464</v>
      </c>
      <c r="AD1963" s="97">
        <v>3529646</v>
      </c>
      <c r="AE1963" s="97">
        <v>47615598</v>
      </c>
      <c r="AF1963" s="97">
        <v>1570366</v>
      </c>
      <c r="AG1963" s="97">
        <v>31858335</v>
      </c>
      <c r="AH1963" s="97">
        <v>15757263</v>
      </c>
      <c r="AI1963" s="97">
        <v>55206464</v>
      </c>
      <c r="AJ1963" s="97">
        <v>10100741</v>
      </c>
      <c r="AK1963" s="97">
        <v>40966028</v>
      </c>
      <c r="AL1963" s="97">
        <v>21665236</v>
      </c>
      <c r="AM1963" s="97" t="s">
        <v>189</v>
      </c>
      <c r="AN1963" s="2">
        <v>26066</v>
      </c>
      <c r="AO1963" s="97">
        <v>49672022</v>
      </c>
      <c r="AP1963" s="97">
        <v>5528817</v>
      </c>
      <c r="AQ1963" s="97">
        <v>40112001</v>
      </c>
      <c r="AR1963" s="97">
        <v>2283445</v>
      </c>
      <c r="AS1963" s="97">
        <v>27652268</v>
      </c>
      <c r="AT1963" s="97">
        <v>12459733</v>
      </c>
      <c r="AU1963" s="97">
        <v>49672022</v>
      </c>
      <c r="AV1963" s="97">
        <v>7039187</v>
      </c>
      <c r="AW1963" s="97">
        <v>40743574</v>
      </c>
      <c r="AX1963" s="97">
        <v>21364611</v>
      </c>
      <c r="AY1963" s="97" t="s">
        <v>189</v>
      </c>
      <c r="AZ1963" s="2">
        <v>26066</v>
      </c>
      <c r="BA1963" s="98">
        <v>51759428</v>
      </c>
      <c r="BB1963" s="2">
        <v>10354308</v>
      </c>
      <c r="BC1963" s="2">
        <v>41405120</v>
      </c>
      <c r="BD1963" s="2">
        <v>1809630</v>
      </c>
      <c r="BE1963" s="2">
        <v>25969119</v>
      </c>
      <c r="BF1963" s="2">
        <v>15436001</v>
      </c>
      <c r="BG1963" s="2">
        <v>51759428</v>
      </c>
      <c r="BH1963" s="2">
        <v>11103324</v>
      </c>
      <c r="BI1963" s="2">
        <v>34927490</v>
      </c>
      <c r="BJ1963" s="2">
        <v>18808984</v>
      </c>
      <c r="BK1963" s="2" t="s">
        <v>189</v>
      </c>
      <c r="BL1963" s="2">
        <v>26066</v>
      </c>
      <c r="BM1963" s="2">
        <v>47442976</v>
      </c>
      <c r="BN1963" s="2">
        <v>2815437</v>
      </c>
      <c r="BO1963" s="2">
        <v>44017695</v>
      </c>
      <c r="BP1963" s="2">
        <v>1095446</v>
      </c>
      <c r="BQ1963" s="2">
        <v>23697205</v>
      </c>
      <c r="BR1963" s="2">
        <v>20320490</v>
      </c>
      <c r="BS1963" s="2">
        <v>47442976</v>
      </c>
      <c r="BT1963" s="2">
        <v>13506006</v>
      </c>
      <c r="BU1963" s="2">
        <v>33567804</v>
      </c>
      <c r="BV1963" s="2">
        <v>18276707</v>
      </c>
      <c r="BW1963" s="2" t="s">
        <v>189</v>
      </c>
      <c r="BX1963" s="2">
        <v>26066</v>
      </c>
      <c r="BY1963" s="2">
        <v>46000822</v>
      </c>
      <c r="BZ1963" s="2">
        <v>3031387</v>
      </c>
      <c r="CA1963" s="2">
        <v>40064259</v>
      </c>
      <c r="CB1963" s="2">
        <v>1570103</v>
      </c>
      <c r="CC1963" s="2">
        <v>21281079</v>
      </c>
      <c r="CD1963" s="2">
        <v>18783180</v>
      </c>
      <c r="CE1963" s="2">
        <v>46000822</v>
      </c>
      <c r="CF1963" s="2">
        <v>13831762</v>
      </c>
      <c r="CG1963" s="2">
        <v>31944791</v>
      </c>
      <c r="CH1963" s="2">
        <v>17201047</v>
      </c>
      <c r="CI1963" s="2" t="s">
        <v>189</v>
      </c>
      <c r="CJ1963" s="2">
        <v>26066</v>
      </c>
      <c r="CK1963" s="97">
        <v>41029554</v>
      </c>
      <c r="CL1963" s="97" t="e">
        <v>#N/A</v>
      </c>
      <c r="CM1963" s="97" t="e">
        <v>#N/A</v>
      </c>
      <c r="CN1963" s="2">
        <v>1060765</v>
      </c>
      <c r="CO1963" s="100" t="e">
        <v>#N/A</v>
      </c>
      <c r="CP1963" s="97" t="e">
        <v>#N/A</v>
      </c>
      <c r="CQ1963" s="97">
        <v>41029554</v>
      </c>
      <c r="CR1963" s="97">
        <v>13611745</v>
      </c>
      <c r="CS1963" s="97">
        <v>27217920</v>
      </c>
      <c r="CT1963" s="2">
        <v>15213246</v>
      </c>
      <c r="CU1963" s="2" t="s">
        <v>189</v>
      </c>
    </row>
    <row r="1964" spans="1:99" x14ac:dyDescent="0.25">
      <c r="A1964" s="2">
        <v>26054</v>
      </c>
      <c r="B1964" s="2">
        <v>62684326</v>
      </c>
      <c r="C1964" s="2">
        <v>352862</v>
      </c>
      <c r="D1964" s="2">
        <v>62331464</v>
      </c>
      <c r="E1964" s="2">
        <v>104365</v>
      </c>
      <c r="F1964" s="2">
        <v>11176746</v>
      </c>
      <c r="G1964" s="2">
        <v>51154718</v>
      </c>
      <c r="H1964" s="2">
        <v>62684326</v>
      </c>
      <c r="I1964" s="2">
        <v>15411700</v>
      </c>
      <c r="J1964" s="2">
        <v>15273548</v>
      </c>
      <c r="K1964" s="2">
        <v>11828115</v>
      </c>
      <c r="L1964" s="2">
        <v>6128058</v>
      </c>
      <c r="N1964" s="2">
        <v>26054</v>
      </c>
      <c r="O1964" s="97">
        <v>11920474</v>
      </c>
      <c r="P1964" s="97">
        <v>311896</v>
      </c>
      <c r="Q1964" s="97">
        <v>11073409</v>
      </c>
      <c r="R1964" s="97">
        <v>124909</v>
      </c>
      <c r="S1964" s="97">
        <v>9796096</v>
      </c>
      <c r="T1964" s="97">
        <v>1277313</v>
      </c>
      <c r="U1964" s="97">
        <v>11920474</v>
      </c>
      <c r="V1964" s="97">
        <v>1107518</v>
      </c>
      <c r="W1964" s="97">
        <v>1107518</v>
      </c>
      <c r="X1964" s="97">
        <v>10812956</v>
      </c>
      <c r="Y1964" s="97">
        <v>5610501</v>
      </c>
      <c r="Z1964" s="97">
        <v>0</v>
      </c>
      <c r="AB1964" s="2">
        <v>26067</v>
      </c>
      <c r="AC1964" s="97">
        <v>15562088</v>
      </c>
      <c r="AD1964" s="97">
        <v>577596</v>
      </c>
      <c r="AE1964" s="97">
        <v>14309492</v>
      </c>
      <c r="AF1964" s="97">
        <v>295903</v>
      </c>
      <c r="AG1964" s="97">
        <v>12481848</v>
      </c>
      <c r="AH1964" s="97">
        <v>1827644</v>
      </c>
      <c r="AI1964" s="97" t="e">
        <v>#N/A</v>
      </c>
      <c r="AJ1964" s="97" t="e">
        <v>#N/A</v>
      </c>
      <c r="AK1964" s="97" t="e">
        <v>#N/A</v>
      </c>
      <c r="AL1964" s="97" t="e">
        <v>#N/A</v>
      </c>
      <c r="AM1964" s="97" t="e">
        <v>#N/A</v>
      </c>
      <c r="AN1964" s="2">
        <v>26067</v>
      </c>
      <c r="AO1964" s="97">
        <v>15928740</v>
      </c>
      <c r="AP1964" s="97">
        <v>1634919</v>
      </c>
      <c r="AQ1964" s="97">
        <v>14293821</v>
      </c>
      <c r="AR1964" s="97">
        <v>1040060</v>
      </c>
      <c r="AS1964" s="97">
        <v>11758522</v>
      </c>
      <c r="AT1964" s="97">
        <v>2535299</v>
      </c>
      <c r="AU1964" s="97" t="e">
        <v>#N/A</v>
      </c>
      <c r="AV1964" s="97" t="e">
        <v>#N/A</v>
      </c>
      <c r="AW1964" s="97">
        <v>12911135</v>
      </c>
      <c r="AX1964" s="97" t="e">
        <v>#N/A</v>
      </c>
      <c r="AY1964" s="97" t="e">
        <v>#N/A</v>
      </c>
      <c r="AZ1964" s="2">
        <v>26067</v>
      </c>
      <c r="BA1964" s="98">
        <v>14071472</v>
      </c>
      <c r="BB1964" s="2">
        <v>1107408</v>
      </c>
      <c r="BC1964" s="2">
        <v>12964064</v>
      </c>
      <c r="BD1964" s="2">
        <v>691046</v>
      </c>
      <c r="BE1964" s="2">
        <v>10994855</v>
      </c>
      <c r="BF1964" s="2">
        <v>1969209</v>
      </c>
      <c r="BG1964" s="2" t="e">
        <v>#N/A</v>
      </c>
      <c r="BH1964" s="2" t="e">
        <v>#N/A</v>
      </c>
      <c r="BI1964" s="2" t="e">
        <v>#N/A</v>
      </c>
      <c r="BJ1964" s="2" t="e">
        <v>#N/A</v>
      </c>
      <c r="BK1964" s="2" t="e">
        <v>#N/A</v>
      </c>
      <c r="BL1964" s="2">
        <v>26067</v>
      </c>
      <c r="BM1964" s="2">
        <v>14855085</v>
      </c>
      <c r="BN1964" s="2">
        <v>3371027</v>
      </c>
      <c r="BO1964" s="2">
        <v>11484058</v>
      </c>
      <c r="BP1964" s="2">
        <v>2640212</v>
      </c>
      <c r="BQ1964" s="2">
        <v>9991514</v>
      </c>
      <c r="BR1964" s="2">
        <v>1492544</v>
      </c>
      <c r="BS1964" s="2" t="e">
        <v>#N/A</v>
      </c>
      <c r="BT1964" s="2" t="e">
        <v>#N/A</v>
      </c>
      <c r="BU1964" s="2" t="e">
        <v>#N/A</v>
      </c>
      <c r="BV1964" s="2" t="e">
        <v>#N/A</v>
      </c>
      <c r="BW1964" s="2" t="e">
        <v>#N/A</v>
      </c>
      <c r="BX1964" s="2">
        <v>26067</v>
      </c>
      <c r="BY1964" s="2">
        <v>18089128</v>
      </c>
      <c r="BZ1964" s="2">
        <v>1525314</v>
      </c>
      <c r="CA1964" s="2">
        <v>16139603</v>
      </c>
      <c r="CB1964" s="2">
        <v>833558</v>
      </c>
      <c r="CC1964" s="2">
        <v>8989948</v>
      </c>
      <c r="CD1964" s="2">
        <v>7149655</v>
      </c>
      <c r="CE1964" s="2" t="e">
        <v>#N/A</v>
      </c>
      <c r="CF1964" s="2" t="e">
        <v>#N/A</v>
      </c>
      <c r="CG1964" s="2" t="e">
        <v>#N/A</v>
      </c>
      <c r="CH1964" s="2" t="e">
        <v>#N/A</v>
      </c>
      <c r="CI1964" s="2" t="e">
        <v>#N/A</v>
      </c>
      <c r="CJ1964" s="2">
        <v>26067</v>
      </c>
      <c r="CK1964" s="97">
        <v>15033777</v>
      </c>
      <c r="CL1964" s="97" t="e">
        <v>#N/A</v>
      </c>
      <c r="CM1964" s="97" t="e">
        <v>#N/A</v>
      </c>
      <c r="CN1964" s="2">
        <v>2687002</v>
      </c>
      <c r="CO1964" s="100" t="e">
        <v>#N/A</v>
      </c>
      <c r="CP1964" s="97" t="e">
        <v>#N/A</v>
      </c>
      <c r="CQ1964" s="97" t="e">
        <v>#N/A</v>
      </c>
      <c r="CR1964" s="97" t="e">
        <v>#N/A</v>
      </c>
      <c r="CS1964" s="97" t="e">
        <v>#N/A</v>
      </c>
      <c r="CT1964" s="2" t="e">
        <v>#N/A</v>
      </c>
      <c r="CU1964" s="2" t="e">
        <v>#N/A</v>
      </c>
    </row>
    <row r="1965" spans="1:99" x14ac:dyDescent="0.25">
      <c r="A1965" s="2">
        <v>26055</v>
      </c>
      <c r="B1965" s="2">
        <v>812253154</v>
      </c>
      <c r="C1965" s="2">
        <v>179511530</v>
      </c>
      <c r="D1965" s="2">
        <v>632741624</v>
      </c>
      <c r="E1965" s="2">
        <v>69491393</v>
      </c>
      <c r="F1965" s="2">
        <v>375999770</v>
      </c>
      <c r="G1965" s="2">
        <v>256741854</v>
      </c>
      <c r="H1965" s="2">
        <v>812253154</v>
      </c>
      <c r="I1965" s="2">
        <v>110235657</v>
      </c>
      <c r="J1965" s="2">
        <v>100350862</v>
      </c>
      <c r="K1965" s="2">
        <v>672321148</v>
      </c>
      <c r="L1965" s="2">
        <v>294686334</v>
      </c>
      <c r="N1965" s="2">
        <v>26055</v>
      </c>
      <c r="O1965" s="97">
        <v>694423701</v>
      </c>
      <c r="P1965" s="97">
        <v>164099471</v>
      </c>
      <c r="Q1965" s="97">
        <v>530216729</v>
      </c>
      <c r="R1965" s="97">
        <v>69270281</v>
      </c>
      <c r="S1965" s="97">
        <v>312727435</v>
      </c>
      <c r="T1965" s="97">
        <v>217489294</v>
      </c>
      <c r="U1965" s="97">
        <v>694423701</v>
      </c>
      <c r="V1965" s="97">
        <v>77034835</v>
      </c>
      <c r="W1965" s="97">
        <v>74406077</v>
      </c>
      <c r="X1965" s="97">
        <v>602228804</v>
      </c>
      <c r="Y1965" s="97">
        <v>288225164</v>
      </c>
      <c r="Z1965" s="97">
        <v>0</v>
      </c>
      <c r="AB1965" s="2">
        <v>26068</v>
      </c>
      <c r="AC1965" s="97" t="e">
        <v>#N/A</v>
      </c>
      <c r="AD1965" s="97" t="e">
        <v>#N/A</v>
      </c>
      <c r="AE1965" s="97" t="e">
        <v>#N/A</v>
      </c>
      <c r="AF1965" s="97" t="e">
        <v>#N/A</v>
      </c>
      <c r="AG1965" s="97" t="e">
        <v>#N/A</v>
      </c>
      <c r="AH1965" s="97" t="e">
        <v>#N/A</v>
      </c>
      <c r="AI1965" s="97" t="e">
        <v>#N/A</v>
      </c>
      <c r="AJ1965" s="97" t="e">
        <v>#N/A</v>
      </c>
      <c r="AK1965" s="97" t="e">
        <v>#N/A</v>
      </c>
      <c r="AL1965" s="97" t="e">
        <v>#N/A</v>
      </c>
      <c r="AM1965" s="97" t="e">
        <v>#N/A</v>
      </c>
      <c r="AN1965" s="2">
        <v>26068</v>
      </c>
      <c r="AO1965" s="97">
        <v>15120747</v>
      </c>
      <c r="AP1965" s="97">
        <v>247999</v>
      </c>
      <c r="AQ1965" s="97">
        <v>14761751</v>
      </c>
      <c r="AR1965" s="97">
        <v>133185</v>
      </c>
      <c r="AS1965" s="97">
        <v>11061434</v>
      </c>
      <c r="AT1965" s="97">
        <v>3611205</v>
      </c>
      <c r="AU1965" s="97">
        <v>15120747</v>
      </c>
      <c r="AV1965" s="97">
        <v>2829800</v>
      </c>
      <c r="AW1965" s="97">
        <v>11740087</v>
      </c>
      <c r="AX1965" s="97">
        <v>5761942</v>
      </c>
      <c r="AY1965" s="97" t="s">
        <v>189</v>
      </c>
      <c r="AZ1965" s="2">
        <v>26068</v>
      </c>
      <c r="BA1965" s="98">
        <v>12789071</v>
      </c>
      <c r="BB1965" s="2">
        <v>595469</v>
      </c>
      <c r="BC1965" s="2">
        <v>12193602</v>
      </c>
      <c r="BD1965" s="2">
        <v>595469</v>
      </c>
      <c r="BE1965" s="2">
        <v>10680118</v>
      </c>
      <c r="BF1965" s="2">
        <v>1513484</v>
      </c>
      <c r="BG1965" s="2">
        <v>12789071</v>
      </c>
      <c r="BH1965" s="2">
        <v>1520586</v>
      </c>
      <c r="BI1965" s="2">
        <v>8801593</v>
      </c>
      <c r="BJ1965" s="2">
        <v>5110492</v>
      </c>
      <c r="BK1965" s="2" t="s">
        <v>189</v>
      </c>
      <c r="BL1965" s="2">
        <v>26068</v>
      </c>
      <c r="BM1965" s="2">
        <v>14154813</v>
      </c>
      <c r="BN1965" s="2">
        <v>1026458</v>
      </c>
      <c r="BO1965" s="2">
        <v>13128355</v>
      </c>
      <c r="BP1965" s="2">
        <v>63669</v>
      </c>
      <c r="BQ1965" s="2">
        <v>9670698</v>
      </c>
      <c r="BR1965" s="2">
        <v>3457657</v>
      </c>
      <c r="BS1965" s="2">
        <v>14154813</v>
      </c>
      <c r="BT1965" s="2">
        <v>3388988</v>
      </c>
      <c r="BU1965" s="2">
        <v>9760983</v>
      </c>
      <c r="BV1965" s="2">
        <v>5695459</v>
      </c>
      <c r="BW1965" s="2" t="s">
        <v>189</v>
      </c>
      <c r="BX1965" s="2">
        <v>26068</v>
      </c>
      <c r="BY1965" s="2">
        <v>11926376</v>
      </c>
      <c r="BZ1965" s="2">
        <v>176368</v>
      </c>
      <c r="CA1965" s="2">
        <v>11473687</v>
      </c>
      <c r="CB1965" s="2">
        <v>96971</v>
      </c>
      <c r="CC1965" s="2">
        <v>8741104</v>
      </c>
      <c r="CD1965" s="2">
        <v>2732583</v>
      </c>
      <c r="CE1965" s="2">
        <v>11926376</v>
      </c>
      <c r="CF1965" s="2">
        <v>2215524</v>
      </c>
      <c r="CG1965" s="2">
        <v>9683317</v>
      </c>
      <c r="CH1965" s="2">
        <v>5365075</v>
      </c>
      <c r="CI1965" s="2" t="s">
        <v>189</v>
      </c>
      <c r="CJ1965" s="2">
        <v>26068</v>
      </c>
      <c r="CK1965" s="97">
        <v>12099404</v>
      </c>
      <c r="CL1965" s="97" t="e">
        <v>#N/A</v>
      </c>
      <c r="CM1965" s="97" t="e">
        <v>#N/A</v>
      </c>
      <c r="CN1965" s="2">
        <v>313546</v>
      </c>
      <c r="CO1965" s="100" t="e">
        <v>#N/A</v>
      </c>
      <c r="CP1965" s="97" t="e">
        <v>#N/A</v>
      </c>
      <c r="CQ1965" s="97">
        <v>12099404</v>
      </c>
      <c r="CR1965" s="97">
        <v>2853915</v>
      </c>
      <c r="CS1965" s="97">
        <v>8525426</v>
      </c>
      <c r="CT1965" s="2">
        <v>4927072</v>
      </c>
      <c r="CU1965" s="2" t="s">
        <v>189</v>
      </c>
    </row>
    <row r="1966" spans="1:99" x14ac:dyDescent="0.25">
      <c r="A1966" s="2">
        <v>26056</v>
      </c>
      <c r="B1966" s="2">
        <v>40317523</v>
      </c>
      <c r="C1966" s="2">
        <v>5040826</v>
      </c>
      <c r="D1966" s="2">
        <v>35276697</v>
      </c>
      <c r="E1966" s="2">
        <v>2371339</v>
      </c>
      <c r="F1966" s="2">
        <v>15088675</v>
      </c>
      <c r="G1966" s="2">
        <v>20188022</v>
      </c>
      <c r="H1966" s="2">
        <v>40317523</v>
      </c>
      <c r="I1966" s="2">
        <v>13267598</v>
      </c>
      <c r="J1966" s="2">
        <v>11731165</v>
      </c>
      <c r="K1966" s="2">
        <v>25473210</v>
      </c>
      <c r="L1966" s="2">
        <v>13663493</v>
      </c>
      <c r="N1966" s="2">
        <v>26056</v>
      </c>
      <c r="O1966" s="97">
        <v>32862811</v>
      </c>
      <c r="P1966" s="97">
        <v>3610124</v>
      </c>
      <c r="Q1966" s="97">
        <v>27638421</v>
      </c>
      <c r="R1966" s="97">
        <v>1489282</v>
      </c>
      <c r="S1966" s="97">
        <v>12814402</v>
      </c>
      <c r="T1966" s="97">
        <v>14824019</v>
      </c>
      <c r="U1966" s="97">
        <v>32862811</v>
      </c>
      <c r="V1966" s="97">
        <v>10160093</v>
      </c>
      <c r="W1966" s="97">
        <v>9529559</v>
      </c>
      <c r="X1966" s="97">
        <v>22702718</v>
      </c>
      <c r="Y1966" s="97">
        <v>12244711</v>
      </c>
      <c r="Z1966" s="97">
        <v>0</v>
      </c>
      <c r="AB1966" s="2">
        <v>26069</v>
      </c>
      <c r="AC1966" s="97">
        <v>38701672</v>
      </c>
      <c r="AD1966" s="97">
        <v>2520197</v>
      </c>
      <c r="AE1966" s="97">
        <v>36181475</v>
      </c>
      <c r="AF1966" s="97">
        <v>473018</v>
      </c>
      <c r="AG1966" s="97">
        <v>20431158</v>
      </c>
      <c r="AH1966" s="97">
        <v>15750317</v>
      </c>
      <c r="AI1966" s="97">
        <v>38701672</v>
      </c>
      <c r="AJ1966" s="97">
        <v>11983702</v>
      </c>
      <c r="AK1966" s="97">
        <v>24204150</v>
      </c>
      <c r="AL1966" s="97">
        <v>11388054</v>
      </c>
      <c r="AM1966" s="97" t="s">
        <v>189</v>
      </c>
      <c r="AN1966" s="2">
        <v>26069</v>
      </c>
      <c r="AO1966" s="97">
        <v>36488425</v>
      </c>
      <c r="AP1966" s="97">
        <v>1341154</v>
      </c>
      <c r="AQ1966" s="97">
        <v>35047271</v>
      </c>
      <c r="AR1966" s="97">
        <v>449928</v>
      </c>
      <c r="AS1966" s="97">
        <v>18936842</v>
      </c>
      <c r="AT1966" s="97">
        <v>16110429</v>
      </c>
      <c r="AU1966" s="97">
        <v>36488425</v>
      </c>
      <c r="AV1966" s="97">
        <v>11505020</v>
      </c>
      <c r="AW1966" s="97">
        <v>22101455</v>
      </c>
      <c r="AX1966" s="97">
        <v>10608368</v>
      </c>
      <c r="AY1966" s="97" t="s">
        <v>189</v>
      </c>
      <c r="AZ1966" s="2">
        <v>26069</v>
      </c>
      <c r="BA1966" s="98">
        <v>30625395</v>
      </c>
      <c r="BB1966" s="2">
        <v>790759</v>
      </c>
      <c r="BC1966" s="2">
        <v>29834636</v>
      </c>
      <c r="BD1966" s="2">
        <v>262462</v>
      </c>
      <c r="BE1966" s="2">
        <v>17572148</v>
      </c>
      <c r="BF1966" s="2">
        <v>12262488</v>
      </c>
      <c r="BG1966" s="2">
        <v>30625395</v>
      </c>
      <c r="BH1966" s="2">
        <v>8540583</v>
      </c>
      <c r="BI1966" s="2">
        <v>21487310</v>
      </c>
      <c r="BJ1966" s="2">
        <v>11629677</v>
      </c>
      <c r="BK1966" s="2" t="s">
        <v>189</v>
      </c>
      <c r="BL1966" s="2">
        <v>26069</v>
      </c>
      <c r="BM1966" s="2">
        <v>31034537</v>
      </c>
      <c r="BN1966" s="2">
        <v>1014814</v>
      </c>
      <c r="BO1966" s="2">
        <v>29035772</v>
      </c>
      <c r="BP1966" s="2">
        <v>297093</v>
      </c>
      <c r="BQ1966" s="2">
        <v>16018403</v>
      </c>
      <c r="BR1966" s="2">
        <v>13017369</v>
      </c>
      <c r="BS1966" s="2">
        <v>31034537</v>
      </c>
      <c r="BT1966" s="2">
        <v>8935419</v>
      </c>
      <c r="BU1966" s="2">
        <v>20736194</v>
      </c>
      <c r="BV1966" s="2">
        <v>10039881</v>
      </c>
      <c r="BW1966" s="2" t="s">
        <v>189</v>
      </c>
      <c r="BX1966" s="2">
        <v>26069</v>
      </c>
      <c r="BY1966" s="2">
        <v>28434528</v>
      </c>
      <c r="BZ1966" s="2">
        <v>1267913</v>
      </c>
      <c r="CA1966" s="2">
        <v>27166615</v>
      </c>
      <c r="CB1966" s="2">
        <v>322818</v>
      </c>
      <c r="CC1966" s="2">
        <v>14371607</v>
      </c>
      <c r="CD1966" s="2">
        <v>12795008</v>
      </c>
      <c r="CE1966" s="2">
        <v>28434528</v>
      </c>
      <c r="CF1966" s="2">
        <v>9527426</v>
      </c>
      <c r="CG1966" s="2">
        <v>17095318</v>
      </c>
      <c r="CH1966" s="2">
        <v>7897117</v>
      </c>
      <c r="CI1966" s="2" t="s">
        <v>189</v>
      </c>
      <c r="CJ1966" s="2">
        <v>26069</v>
      </c>
      <c r="CK1966" s="97">
        <v>29658518</v>
      </c>
      <c r="CL1966" s="97" t="e">
        <v>#N/A</v>
      </c>
      <c r="CM1966" s="97" t="e">
        <v>#N/A</v>
      </c>
      <c r="CN1966" s="2">
        <v>294751</v>
      </c>
      <c r="CO1966" s="100" t="e">
        <v>#N/A</v>
      </c>
      <c r="CP1966" s="97" t="e">
        <v>#N/A</v>
      </c>
      <c r="CQ1966" s="97">
        <v>29658518</v>
      </c>
      <c r="CR1966" s="97">
        <v>8551195</v>
      </c>
      <c r="CS1966" s="97">
        <v>18034573</v>
      </c>
      <c r="CT1966" s="2">
        <v>10357005</v>
      </c>
      <c r="CU1966" s="2" t="s">
        <v>189</v>
      </c>
    </row>
    <row r="1967" spans="1:99" x14ac:dyDescent="0.25">
      <c r="A1967" s="2">
        <v>26057</v>
      </c>
      <c r="B1967" s="2">
        <v>18838201</v>
      </c>
      <c r="C1967" s="2">
        <v>329957</v>
      </c>
      <c r="D1967" s="2">
        <v>18508244</v>
      </c>
      <c r="E1967" s="2">
        <v>288750</v>
      </c>
      <c r="F1967" s="2">
        <v>14081645</v>
      </c>
      <c r="G1967" s="2">
        <v>4426599</v>
      </c>
      <c r="H1967" s="2">
        <v>18838201</v>
      </c>
      <c r="I1967" s="2">
        <v>4777713</v>
      </c>
      <c r="J1967" s="2">
        <v>3667127</v>
      </c>
      <c r="K1967" s="2">
        <v>12422819</v>
      </c>
      <c r="L1967" s="2">
        <v>6504149</v>
      </c>
      <c r="N1967" s="2">
        <v>26057</v>
      </c>
      <c r="O1967" s="97">
        <v>15645420</v>
      </c>
      <c r="P1967" s="97">
        <v>291124</v>
      </c>
      <c r="Q1967" s="97">
        <v>15354296</v>
      </c>
      <c r="R1967" s="97">
        <v>214355</v>
      </c>
      <c r="S1967" s="97">
        <v>12061004</v>
      </c>
      <c r="T1967" s="97">
        <v>3293292</v>
      </c>
      <c r="U1967" s="97">
        <v>15645420</v>
      </c>
      <c r="V1967" s="97">
        <v>2260532</v>
      </c>
      <c r="W1967" s="97">
        <v>2179861</v>
      </c>
      <c r="X1967" s="97">
        <v>11871703</v>
      </c>
      <c r="Y1967" s="97">
        <v>5933971</v>
      </c>
      <c r="Z1967" s="97">
        <v>0</v>
      </c>
      <c r="AB1967" s="2">
        <v>26070</v>
      </c>
      <c r="AC1967" s="97">
        <v>72285798</v>
      </c>
      <c r="AD1967" s="97">
        <v>10188752</v>
      </c>
      <c r="AE1967" s="97">
        <v>59755964</v>
      </c>
      <c r="AF1967" s="97">
        <v>3405623</v>
      </c>
      <c r="AG1967" s="97">
        <v>35804067</v>
      </c>
      <c r="AH1967" s="97">
        <v>23951897</v>
      </c>
      <c r="AI1967" s="97">
        <v>72285798</v>
      </c>
      <c r="AJ1967" s="97">
        <v>20429050</v>
      </c>
      <c r="AK1967" s="97">
        <v>51338607</v>
      </c>
      <c r="AL1967" s="97">
        <v>36182799</v>
      </c>
      <c r="AM1967" s="97" t="s">
        <v>189</v>
      </c>
      <c r="AN1967" s="2">
        <v>26070</v>
      </c>
      <c r="AO1967" s="97">
        <v>71151732</v>
      </c>
      <c r="AP1967" s="97">
        <v>8981146</v>
      </c>
      <c r="AQ1967" s="97">
        <v>62170586</v>
      </c>
      <c r="AR1967" s="97">
        <v>3982753</v>
      </c>
      <c r="AS1967" s="97">
        <v>33108121</v>
      </c>
      <c r="AT1967" s="97">
        <v>29062465</v>
      </c>
      <c r="AU1967" s="97">
        <v>71151732</v>
      </c>
      <c r="AV1967" s="97">
        <v>17149142</v>
      </c>
      <c r="AW1967" s="97">
        <v>50483128</v>
      </c>
      <c r="AX1967" s="97">
        <v>33924656</v>
      </c>
      <c r="AY1967" s="97" t="s">
        <v>189</v>
      </c>
      <c r="AZ1967" s="2">
        <v>26070</v>
      </c>
      <c r="BA1967" s="98">
        <v>65478739</v>
      </c>
      <c r="BB1967" s="2">
        <v>9616380</v>
      </c>
      <c r="BC1967" s="2">
        <v>55862359</v>
      </c>
      <c r="BD1967" s="2">
        <v>3927404</v>
      </c>
      <c r="BE1967" s="2">
        <v>30370745</v>
      </c>
      <c r="BF1967" s="2">
        <v>25491614</v>
      </c>
      <c r="BG1967" s="2">
        <v>65478739</v>
      </c>
      <c r="BH1967" s="2">
        <v>15981461</v>
      </c>
      <c r="BI1967" s="2">
        <v>47628534</v>
      </c>
      <c r="BJ1967" s="2">
        <v>31675209</v>
      </c>
      <c r="BK1967" s="2" t="s">
        <v>189</v>
      </c>
      <c r="BL1967" s="2">
        <v>26070</v>
      </c>
      <c r="BM1967" s="2">
        <v>69926507</v>
      </c>
      <c r="BN1967" s="2">
        <v>9363627</v>
      </c>
      <c r="BO1967" s="2">
        <v>60562880</v>
      </c>
      <c r="BP1967" s="2">
        <v>3387715</v>
      </c>
      <c r="BQ1967" s="2">
        <v>28574017</v>
      </c>
      <c r="BR1967" s="2">
        <v>31988863</v>
      </c>
      <c r="BS1967" s="2">
        <v>69926507</v>
      </c>
      <c r="BT1967" s="2">
        <v>13716797</v>
      </c>
      <c r="BU1967" s="2">
        <v>45714931</v>
      </c>
      <c r="BV1967" s="2">
        <v>30681954</v>
      </c>
      <c r="BW1967" s="2" t="s">
        <v>189</v>
      </c>
      <c r="BX1967" s="2">
        <v>26070</v>
      </c>
      <c r="BY1967" s="2">
        <v>65466086</v>
      </c>
      <c r="BZ1967" s="2">
        <v>9346864</v>
      </c>
      <c r="CA1967" s="2">
        <v>55567984</v>
      </c>
      <c r="CB1967" s="2">
        <v>3728762</v>
      </c>
      <c r="CC1967" s="2">
        <v>25651207</v>
      </c>
      <c r="CD1967" s="2">
        <v>29916777</v>
      </c>
      <c r="CE1967" s="2">
        <v>65466086</v>
      </c>
      <c r="CF1967" s="2">
        <v>21068209</v>
      </c>
      <c r="CG1967" s="2">
        <v>43600418</v>
      </c>
      <c r="CH1967" s="2">
        <v>29934216</v>
      </c>
      <c r="CI1967" s="2" t="s">
        <v>189</v>
      </c>
      <c r="CJ1967" s="2">
        <v>26070</v>
      </c>
      <c r="CK1967" s="97">
        <v>54347513</v>
      </c>
      <c r="CL1967" s="97" t="e">
        <v>#N/A</v>
      </c>
      <c r="CM1967" s="97" t="e">
        <v>#N/A</v>
      </c>
      <c r="CN1967" s="2">
        <v>5244685</v>
      </c>
      <c r="CO1967" s="100" t="e">
        <v>#N/A</v>
      </c>
      <c r="CP1967" s="97" t="e">
        <v>#N/A</v>
      </c>
      <c r="CQ1967" s="97">
        <v>54347513</v>
      </c>
      <c r="CR1967" s="97">
        <v>3465135</v>
      </c>
      <c r="CS1967" s="97">
        <v>50161899</v>
      </c>
      <c r="CT1967" s="2">
        <v>27250855</v>
      </c>
      <c r="CU1967" s="2" t="s">
        <v>189</v>
      </c>
    </row>
    <row r="1968" spans="1:99" x14ac:dyDescent="0.25">
      <c r="A1968" s="2">
        <v>26058</v>
      </c>
      <c r="B1968" s="2">
        <v>76461007</v>
      </c>
      <c r="C1968" s="2">
        <v>11781944</v>
      </c>
      <c r="D1968" s="2">
        <v>64679063</v>
      </c>
      <c r="E1968" s="2">
        <v>5509220</v>
      </c>
      <c r="F1968" s="2">
        <v>48808622</v>
      </c>
      <c r="G1968" s="2">
        <v>15870441</v>
      </c>
      <c r="H1968" s="2">
        <v>76461007</v>
      </c>
      <c r="I1968" s="2">
        <v>16154820</v>
      </c>
      <c r="J1968" s="2">
        <v>15036683</v>
      </c>
      <c r="K1968" s="2">
        <v>52411701</v>
      </c>
      <c r="L1968" s="2">
        <v>33429300</v>
      </c>
      <c r="N1968" s="2">
        <v>26058</v>
      </c>
      <c r="O1968" s="97">
        <v>67465441</v>
      </c>
      <c r="P1968" s="97">
        <v>8851253</v>
      </c>
      <c r="Q1968" s="97">
        <v>58614188</v>
      </c>
      <c r="R1968" s="97">
        <v>3943483</v>
      </c>
      <c r="S1968" s="97">
        <v>37016377</v>
      </c>
      <c r="T1968" s="97">
        <v>21597811</v>
      </c>
      <c r="U1968" s="97">
        <v>67465441</v>
      </c>
      <c r="V1968" s="97">
        <v>13770676</v>
      </c>
      <c r="W1968" s="97" t="e">
        <v>#N/A</v>
      </c>
      <c r="X1968" s="97">
        <v>49231133</v>
      </c>
      <c r="Y1968" s="97">
        <v>32221713</v>
      </c>
      <c r="Z1968" s="97">
        <v>0</v>
      </c>
      <c r="AB1968" s="2">
        <v>26071</v>
      </c>
      <c r="AC1968" s="97">
        <v>83752772</v>
      </c>
      <c r="AD1968" s="97">
        <v>10887564</v>
      </c>
      <c r="AE1968" s="97">
        <v>72865208</v>
      </c>
      <c r="AF1968" s="97">
        <v>6917680</v>
      </c>
      <c r="AG1968" s="97">
        <v>46541501</v>
      </c>
      <c r="AH1968" s="97">
        <v>26323707</v>
      </c>
      <c r="AI1968" s="97" t="e">
        <v>#N/A</v>
      </c>
      <c r="AJ1968" s="97" t="e">
        <v>#N/A</v>
      </c>
      <c r="AK1968" s="97" t="e">
        <v>#N/A</v>
      </c>
      <c r="AL1968" s="97" t="e">
        <v>#N/A</v>
      </c>
      <c r="AM1968" s="97" t="e">
        <v>#N/A</v>
      </c>
      <c r="AN1968" s="2">
        <v>26071</v>
      </c>
      <c r="AO1968" s="97">
        <v>81106080</v>
      </c>
      <c r="AP1968" s="97">
        <v>11800688</v>
      </c>
      <c r="AQ1968" s="97">
        <v>69305392</v>
      </c>
      <c r="AR1968" s="97">
        <v>7284070</v>
      </c>
      <c r="AS1968" s="97">
        <v>42561899</v>
      </c>
      <c r="AT1968" s="97">
        <v>26743493</v>
      </c>
      <c r="AU1968" s="97" t="e">
        <v>#N/A</v>
      </c>
      <c r="AV1968" s="97" t="e">
        <v>#N/A</v>
      </c>
      <c r="AW1968" s="97">
        <v>62038858</v>
      </c>
      <c r="AX1968" s="97" t="e">
        <v>#N/A</v>
      </c>
      <c r="AY1968" s="97" t="e">
        <v>#N/A</v>
      </c>
      <c r="AZ1968" s="2">
        <v>26071</v>
      </c>
      <c r="BA1968" s="98">
        <v>87169001</v>
      </c>
      <c r="BB1968" s="2">
        <v>10802216</v>
      </c>
      <c r="BC1968" s="2">
        <v>66334304</v>
      </c>
      <c r="BD1968" s="2">
        <v>6952270</v>
      </c>
      <c r="BE1968" s="2">
        <v>40248090</v>
      </c>
      <c r="BF1968" s="2">
        <v>26086214</v>
      </c>
      <c r="BG1968" s="2" t="e">
        <v>#N/A</v>
      </c>
      <c r="BH1968" s="2" t="e">
        <v>#N/A</v>
      </c>
      <c r="BI1968" s="2" t="e">
        <v>#N/A</v>
      </c>
      <c r="BJ1968" s="2" t="e">
        <v>#N/A</v>
      </c>
      <c r="BK1968" s="2" t="e">
        <v>#N/A</v>
      </c>
      <c r="BL1968" s="2">
        <v>26071</v>
      </c>
      <c r="BM1968" s="2">
        <v>81824933</v>
      </c>
      <c r="BN1968" s="2">
        <v>11093625</v>
      </c>
      <c r="BO1968" s="2">
        <v>70731308</v>
      </c>
      <c r="BP1968" s="2">
        <v>7145581</v>
      </c>
      <c r="BQ1968" s="2">
        <v>36851970</v>
      </c>
      <c r="BR1968" s="2">
        <v>33879338</v>
      </c>
      <c r="BS1968" s="2" t="e">
        <v>#N/A</v>
      </c>
      <c r="BT1968" s="2" t="e">
        <v>#N/A</v>
      </c>
      <c r="BU1968" s="2" t="e">
        <v>#N/A</v>
      </c>
      <c r="BV1968" s="2" t="e">
        <v>#N/A</v>
      </c>
      <c r="BW1968" s="2" t="e">
        <v>#N/A</v>
      </c>
      <c r="BX1968" s="2">
        <v>26071</v>
      </c>
      <c r="BY1968" s="2">
        <v>79595569</v>
      </c>
      <c r="BZ1968" s="2">
        <v>12537362</v>
      </c>
      <c r="CA1968" s="2">
        <v>56193123</v>
      </c>
      <c r="CB1968" s="2">
        <v>7790861</v>
      </c>
      <c r="CC1968" s="2">
        <v>33183297</v>
      </c>
      <c r="CD1968" s="2">
        <v>23009826</v>
      </c>
      <c r="CE1968" s="2" t="e">
        <v>#N/A</v>
      </c>
      <c r="CF1968" s="2" t="e">
        <v>#N/A</v>
      </c>
      <c r="CG1968" s="2" t="e">
        <v>#N/A</v>
      </c>
      <c r="CH1968" s="2" t="e">
        <v>#N/A</v>
      </c>
      <c r="CI1968" s="2" t="e">
        <v>#N/A</v>
      </c>
      <c r="CJ1968" s="2">
        <v>26071</v>
      </c>
      <c r="CK1968" s="97">
        <v>226271282</v>
      </c>
      <c r="CL1968" s="97" t="e">
        <v>#N/A</v>
      </c>
      <c r="CM1968" s="97" t="e">
        <v>#N/A</v>
      </c>
      <c r="CN1968" s="2">
        <v>5335608</v>
      </c>
      <c r="CO1968" s="100" t="e">
        <v>#N/A</v>
      </c>
      <c r="CP1968" s="97" t="e">
        <v>#N/A</v>
      </c>
      <c r="CQ1968" s="97" t="e">
        <v>#N/A</v>
      </c>
      <c r="CR1968" s="97" t="e">
        <v>#N/A</v>
      </c>
      <c r="CS1968" s="97" t="e">
        <v>#N/A</v>
      </c>
      <c r="CT1968" s="2" t="e">
        <v>#N/A</v>
      </c>
      <c r="CU1968" s="2" t="e">
        <v>#N/A</v>
      </c>
    </row>
    <row r="1969" spans="1:99" x14ac:dyDescent="0.25">
      <c r="A1969" s="2">
        <v>26059</v>
      </c>
      <c r="B1969" s="2">
        <v>20563918</v>
      </c>
      <c r="C1969" s="2">
        <v>1005895</v>
      </c>
      <c r="D1969" s="2">
        <v>17311137</v>
      </c>
      <c r="E1969" s="2">
        <v>344294</v>
      </c>
      <c r="F1969" s="2">
        <v>12559578</v>
      </c>
      <c r="G1969" s="2">
        <v>4751559</v>
      </c>
      <c r="H1969" s="2">
        <v>20563918</v>
      </c>
      <c r="I1969" s="2">
        <v>5361818</v>
      </c>
      <c r="J1969" s="2">
        <v>3537319</v>
      </c>
      <c r="K1969" s="2">
        <v>15202100</v>
      </c>
      <c r="L1969" s="2">
        <v>6654637</v>
      </c>
      <c r="N1969" s="2">
        <v>26059</v>
      </c>
      <c r="O1969" s="97">
        <v>16158020</v>
      </c>
      <c r="P1969" s="97">
        <v>1404153</v>
      </c>
      <c r="Q1969" s="97">
        <v>14753867</v>
      </c>
      <c r="R1969" s="97">
        <v>259182</v>
      </c>
      <c r="S1969" s="97">
        <v>12227943</v>
      </c>
      <c r="T1969" s="97">
        <v>2525924</v>
      </c>
      <c r="U1969" s="97">
        <v>16158020</v>
      </c>
      <c r="V1969" s="97">
        <v>1232875</v>
      </c>
      <c r="W1969" s="97">
        <v>1232875</v>
      </c>
      <c r="X1969" s="97">
        <v>13863212</v>
      </c>
      <c r="Y1969" s="97">
        <v>6276408</v>
      </c>
      <c r="Z1969" s="97">
        <v>0</v>
      </c>
      <c r="AB1969" s="2">
        <v>26072</v>
      </c>
      <c r="AC1969" s="97">
        <v>65810331</v>
      </c>
      <c r="AD1969" s="97">
        <v>7606074</v>
      </c>
      <c r="AE1969" s="97">
        <v>51954449</v>
      </c>
      <c r="AF1969" s="97">
        <v>4065177</v>
      </c>
      <c r="AG1969" s="97">
        <v>27187086</v>
      </c>
      <c r="AH1969" s="97">
        <v>24767363</v>
      </c>
      <c r="AI1969" s="97">
        <v>65810331</v>
      </c>
      <c r="AJ1969" s="97">
        <v>13353358</v>
      </c>
      <c r="AK1969" s="97">
        <v>43657365</v>
      </c>
      <c r="AL1969" s="97">
        <v>30413950</v>
      </c>
      <c r="AM1969" s="97" t="s">
        <v>189</v>
      </c>
      <c r="AN1969" s="2">
        <v>26072</v>
      </c>
      <c r="AO1969" s="97">
        <v>66504682</v>
      </c>
      <c r="AP1969" s="97">
        <v>8074669</v>
      </c>
      <c r="AQ1969" s="97">
        <v>50361545</v>
      </c>
      <c r="AR1969" s="97">
        <v>3620184</v>
      </c>
      <c r="AS1969" s="97">
        <v>26131366</v>
      </c>
      <c r="AT1969" s="97">
        <v>24230179</v>
      </c>
      <c r="AU1969" s="97">
        <v>66504682</v>
      </c>
      <c r="AV1969" s="97">
        <v>14961695</v>
      </c>
      <c r="AW1969" s="97">
        <v>41483088</v>
      </c>
      <c r="AX1969" s="97">
        <v>29337054</v>
      </c>
      <c r="AY1969" s="97" t="s">
        <v>189</v>
      </c>
      <c r="AZ1969" s="2">
        <v>26072</v>
      </c>
      <c r="BA1969" s="98">
        <v>59692428</v>
      </c>
      <c r="BB1969" s="2">
        <v>10864554</v>
      </c>
      <c r="BC1969" s="2">
        <v>43719301</v>
      </c>
      <c r="BD1969" s="2">
        <v>5570256</v>
      </c>
      <c r="BE1969" s="2">
        <v>24704723</v>
      </c>
      <c r="BF1969" s="2">
        <v>19014578</v>
      </c>
      <c r="BG1969" s="2">
        <v>59692428</v>
      </c>
      <c r="BH1969" s="2">
        <v>10224172</v>
      </c>
      <c r="BI1969" s="2">
        <v>39043059</v>
      </c>
      <c r="BJ1969" s="2">
        <v>28285985</v>
      </c>
      <c r="BK1969" s="2" t="s">
        <v>189</v>
      </c>
      <c r="BL1969" s="2">
        <v>26072</v>
      </c>
      <c r="BM1969" s="2">
        <v>61349614</v>
      </c>
      <c r="BN1969" s="2">
        <v>18487010</v>
      </c>
      <c r="BO1969" s="2">
        <v>41791110</v>
      </c>
      <c r="BP1969" s="2">
        <v>5530734</v>
      </c>
      <c r="BQ1969" s="2">
        <v>22500330</v>
      </c>
      <c r="BR1969" s="2">
        <v>19290780</v>
      </c>
      <c r="BS1969" s="2">
        <v>61349614</v>
      </c>
      <c r="BT1969" s="2">
        <v>12044431</v>
      </c>
      <c r="BU1969" s="2">
        <v>38377092</v>
      </c>
      <c r="BV1969" s="2">
        <v>26278962</v>
      </c>
      <c r="BW1969" s="2" t="s">
        <v>189</v>
      </c>
      <c r="BX1969" s="2">
        <v>26072</v>
      </c>
      <c r="BY1969" s="2">
        <v>64732531</v>
      </c>
      <c r="BZ1969" s="2">
        <v>21221170</v>
      </c>
      <c r="CA1969" s="2">
        <v>41294081</v>
      </c>
      <c r="CB1969" s="2">
        <v>5067174</v>
      </c>
      <c r="CC1969" s="2">
        <v>20712973</v>
      </c>
      <c r="CD1969" s="2">
        <v>20581108</v>
      </c>
      <c r="CE1969" s="2">
        <v>64732531</v>
      </c>
      <c r="CF1969" s="2">
        <v>10596574</v>
      </c>
      <c r="CG1969" s="2">
        <v>42525222</v>
      </c>
      <c r="CH1969" s="2">
        <v>26401956</v>
      </c>
      <c r="CI1969" s="2" t="s">
        <v>189</v>
      </c>
      <c r="CJ1969" s="2">
        <v>26072</v>
      </c>
      <c r="CK1969" s="97">
        <v>164598308</v>
      </c>
      <c r="CL1969" s="97" t="e">
        <v>#N/A</v>
      </c>
      <c r="CM1969" s="97" t="e">
        <v>#N/A</v>
      </c>
      <c r="CN1969" s="2">
        <v>5752305</v>
      </c>
      <c r="CO1969" s="100" t="e">
        <v>#N/A</v>
      </c>
      <c r="CP1969" s="97" t="e">
        <v>#N/A</v>
      </c>
      <c r="CQ1969" s="97">
        <v>164598308</v>
      </c>
      <c r="CR1969" s="97">
        <v>122229212</v>
      </c>
      <c r="CS1969" s="97">
        <v>34089911</v>
      </c>
      <c r="CT1969" s="2">
        <v>23524063</v>
      </c>
      <c r="CU1969" s="2" t="s">
        <v>189</v>
      </c>
    </row>
    <row r="1970" spans="1:99" x14ac:dyDescent="0.25">
      <c r="A1970" s="2">
        <v>26060</v>
      </c>
      <c r="B1970" s="2">
        <v>19921213</v>
      </c>
      <c r="C1970" s="2">
        <v>1435812</v>
      </c>
      <c r="D1970" s="2">
        <v>18485401</v>
      </c>
      <c r="E1970" s="2">
        <v>1411512</v>
      </c>
      <c r="F1970" s="2">
        <v>14341135</v>
      </c>
      <c r="G1970" s="2">
        <v>4144266</v>
      </c>
      <c r="H1970" s="2">
        <v>19921213</v>
      </c>
      <c r="I1970" s="2">
        <v>2296477</v>
      </c>
      <c r="J1970" s="2">
        <v>1854919</v>
      </c>
      <c r="K1970" s="2">
        <v>17299951</v>
      </c>
      <c r="L1970" s="2">
        <v>6028658</v>
      </c>
      <c r="N1970" s="2">
        <v>26060</v>
      </c>
      <c r="O1970" s="97">
        <v>15994132</v>
      </c>
      <c r="P1970" s="97">
        <v>322551</v>
      </c>
      <c r="Q1970" s="97">
        <v>15671581</v>
      </c>
      <c r="R1970" s="97">
        <v>247281</v>
      </c>
      <c r="S1970" s="97">
        <v>12335225</v>
      </c>
      <c r="T1970" s="97">
        <v>3336356</v>
      </c>
      <c r="U1970" s="97">
        <v>15994132</v>
      </c>
      <c r="V1970" s="97">
        <v>1178971</v>
      </c>
      <c r="W1970" s="97">
        <v>1124714</v>
      </c>
      <c r="X1970" s="97">
        <v>14499471</v>
      </c>
      <c r="Y1970" s="97">
        <v>5832463</v>
      </c>
      <c r="Z1970" s="97">
        <v>0</v>
      </c>
      <c r="AB1970" s="2">
        <v>27001</v>
      </c>
      <c r="AC1970" s="97">
        <v>382147931</v>
      </c>
      <c r="AD1970" s="97">
        <v>13975507</v>
      </c>
      <c r="AE1970" s="97">
        <v>368172424</v>
      </c>
      <c r="AF1970" s="97">
        <v>3852367</v>
      </c>
      <c r="AG1970" s="97">
        <v>206239998</v>
      </c>
      <c r="AH1970" s="97">
        <v>161932426</v>
      </c>
      <c r="AI1970" s="97">
        <v>382147931</v>
      </c>
      <c r="AJ1970" s="97">
        <v>78231765</v>
      </c>
      <c r="AK1970" s="97">
        <v>278283867</v>
      </c>
      <c r="AL1970" s="97">
        <v>179143219</v>
      </c>
      <c r="AM1970" s="97" t="s">
        <v>189</v>
      </c>
      <c r="AN1970" s="2">
        <v>27001</v>
      </c>
      <c r="AO1970" s="97">
        <v>412720053</v>
      </c>
      <c r="AP1970" s="97">
        <v>12301905</v>
      </c>
      <c r="AQ1970" s="97">
        <v>400418148</v>
      </c>
      <c r="AR1970" s="97">
        <v>1500</v>
      </c>
      <c r="AS1970" s="97">
        <v>230361329</v>
      </c>
      <c r="AT1970" s="97">
        <v>163341118</v>
      </c>
      <c r="AU1970" s="97">
        <v>412720053</v>
      </c>
      <c r="AV1970" s="97">
        <v>98630465</v>
      </c>
      <c r="AW1970" s="97">
        <v>309087965</v>
      </c>
      <c r="AX1970" s="97">
        <v>179501944</v>
      </c>
      <c r="AY1970" s="97" t="s">
        <v>189</v>
      </c>
      <c r="AZ1970" s="2">
        <v>27001</v>
      </c>
      <c r="BA1970" s="98">
        <v>400229905</v>
      </c>
      <c r="BB1970" s="2">
        <v>13083277</v>
      </c>
      <c r="BC1970" s="2">
        <v>356568467</v>
      </c>
      <c r="BD1970" s="2">
        <v>4648060</v>
      </c>
      <c r="BE1970" s="2">
        <v>202400269</v>
      </c>
      <c r="BF1970" s="2">
        <v>154168198</v>
      </c>
      <c r="BG1970" s="2">
        <v>400229905</v>
      </c>
      <c r="BH1970" s="2">
        <v>122118623</v>
      </c>
      <c r="BI1970" s="2">
        <v>272185397</v>
      </c>
      <c r="BJ1970" s="2">
        <v>184099375</v>
      </c>
      <c r="BK1970" s="2" t="s">
        <v>189</v>
      </c>
      <c r="BL1970" s="2">
        <v>27001</v>
      </c>
      <c r="BM1970" s="2">
        <v>389660928</v>
      </c>
      <c r="BN1970" s="2">
        <v>11365268</v>
      </c>
      <c r="BO1970" s="2">
        <v>378295660</v>
      </c>
      <c r="BP1970" s="2">
        <v>1276463</v>
      </c>
      <c r="BQ1970" s="2">
        <v>170986076</v>
      </c>
      <c r="BR1970" s="2">
        <v>207309584</v>
      </c>
      <c r="BS1970" s="2">
        <v>389660928</v>
      </c>
      <c r="BT1970" s="2">
        <v>108205430</v>
      </c>
      <c r="BU1970" s="2">
        <v>252962167</v>
      </c>
      <c r="BV1970" s="2">
        <v>165941935</v>
      </c>
      <c r="BW1970" s="2" t="s">
        <v>189</v>
      </c>
      <c r="BX1970" s="2">
        <v>27001</v>
      </c>
      <c r="BY1970" s="2">
        <v>409620320</v>
      </c>
      <c r="BZ1970" s="2">
        <v>37203431</v>
      </c>
      <c r="CA1970" s="2">
        <v>367614833</v>
      </c>
      <c r="CB1970" s="2">
        <v>3914798</v>
      </c>
      <c r="CC1970" s="2">
        <v>190839894</v>
      </c>
      <c r="CD1970" s="2">
        <v>176774939</v>
      </c>
      <c r="CE1970" s="2">
        <v>409620320</v>
      </c>
      <c r="CF1970" s="2">
        <v>64446939</v>
      </c>
      <c r="CG1970" s="2">
        <v>340724315</v>
      </c>
      <c r="CH1970" s="2">
        <v>238562278</v>
      </c>
      <c r="CI1970" s="2" t="s">
        <v>189</v>
      </c>
      <c r="CJ1970" s="2">
        <v>27001</v>
      </c>
      <c r="CK1970" s="97">
        <v>340768301</v>
      </c>
      <c r="CL1970" s="97" t="e">
        <v>#N/A</v>
      </c>
      <c r="CM1970" s="97" t="e">
        <v>#N/A</v>
      </c>
      <c r="CN1970" s="2">
        <v>2755149</v>
      </c>
      <c r="CO1970" s="100" t="e">
        <v>#N/A</v>
      </c>
      <c r="CP1970" s="97" t="e">
        <v>#N/A</v>
      </c>
      <c r="CQ1970" s="97">
        <v>340768301</v>
      </c>
      <c r="CR1970" s="97">
        <v>89287660</v>
      </c>
      <c r="CS1970" s="97">
        <v>232000437</v>
      </c>
      <c r="CT1970" s="2">
        <v>151987119</v>
      </c>
      <c r="CU1970" s="2">
        <v>2678148</v>
      </c>
    </row>
    <row r="1971" spans="1:99" x14ac:dyDescent="0.25">
      <c r="A1971" s="2">
        <v>26061</v>
      </c>
      <c r="B1971" s="2">
        <v>68638162</v>
      </c>
      <c r="C1971" s="2">
        <v>200607</v>
      </c>
      <c r="D1971" s="2">
        <v>68437555</v>
      </c>
      <c r="E1971" s="2">
        <v>166681</v>
      </c>
      <c r="F1971" s="2">
        <v>14309050</v>
      </c>
      <c r="G1971" s="2">
        <v>54128505</v>
      </c>
      <c r="H1971" s="2">
        <v>68638162</v>
      </c>
      <c r="I1971" s="2">
        <v>33166151</v>
      </c>
      <c r="J1971" s="2">
        <v>33160351</v>
      </c>
      <c r="K1971" s="2">
        <v>14865614</v>
      </c>
      <c r="L1971" s="2">
        <v>5893149</v>
      </c>
      <c r="N1971" s="2">
        <v>26061</v>
      </c>
      <c r="O1971" s="97">
        <v>15802244</v>
      </c>
      <c r="P1971" s="97">
        <v>164033</v>
      </c>
      <c r="Q1971" s="97">
        <v>15638211</v>
      </c>
      <c r="R1971" s="97">
        <v>104647</v>
      </c>
      <c r="S1971" s="97">
        <v>12343487</v>
      </c>
      <c r="T1971" s="97">
        <v>3294724</v>
      </c>
      <c r="U1971" s="97">
        <v>15802244</v>
      </c>
      <c r="V1971" s="97">
        <v>2650923</v>
      </c>
      <c r="W1971" s="97">
        <v>2650923</v>
      </c>
      <c r="X1971" s="97">
        <v>12000137</v>
      </c>
      <c r="Y1971" s="97">
        <v>4882572</v>
      </c>
      <c r="Z1971" s="97">
        <v>0</v>
      </c>
      <c r="AB1971" s="2">
        <v>27002</v>
      </c>
      <c r="AC1971" s="97">
        <v>1151102000</v>
      </c>
      <c r="AD1971" s="97">
        <v>86952048</v>
      </c>
      <c r="AE1971" s="97">
        <v>1064149952</v>
      </c>
      <c r="AF1971" s="97">
        <v>29033837</v>
      </c>
      <c r="AG1971" s="97">
        <v>487547065</v>
      </c>
      <c r="AH1971" s="97">
        <v>576602887</v>
      </c>
      <c r="AI1971" s="97" t="e">
        <v>#N/A</v>
      </c>
      <c r="AJ1971" s="97" t="e">
        <v>#N/A</v>
      </c>
      <c r="AK1971" s="97" t="e">
        <v>#N/A</v>
      </c>
      <c r="AL1971" s="97" t="e">
        <v>#N/A</v>
      </c>
      <c r="AM1971" s="97" t="e">
        <v>#N/A</v>
      </c>
      <c r="AN1971" s="2">
        <v>27002</v>
      </c>
      <c r="AO1971" s="97">
        <v>1107433156</v>
      </c>
      <c r="AP1971" s="97">
        <v>87424304</v>
      </c>
      <c r="AQ1971" s="97">
        <v>994773207</v>
      </c>
      <c r="AR1971" s="97">
        <v>23785501</v>
      </c>
      <c r="AS1971" s="97">
        <v>531749310</v>
      </c>
      <c r="AT1971" s="97">
        <v>468204982</v>
      </c>
      <c r="AU1971" s="97" t="e">
        <v>#N/A</v>
      </c>
      <c r="AV1971" s="97" t="e">
        <v>#N/A</v>
      </c>
      <c r="AW1971" s="97">
        <v>754641652</v>
      </c>
      <c r="AX1971" s="97" t="e">
        <v>#N/A</v>
      </c>
      <c r="AY1971" s="97" t="e">
        <v>#N/A</v>
      </c>
      <c r="AZ1971" s="2">
        <v>27002</v>
      </c>
      <c r="BA1971" s="98">
        <v>912355298</v>
      </c>
      <c r="BB1971" s="2">
        <v>0</v>
      </c>
      <c r="BC1971" s="2">
        <v>0</v>
      </c>
      <c r="BD1971" s="2">
        <v>13961226</v>
      </c>
      <c r="BE1971" s="2">
        <v>392526810</v>
      </c>
      <c r="BF1971" s="2">
        <v>469048409</v>
      </c>
      <c r="BG1971" s="2" t="e">
        <v>#N/A</v>
      </c>
      <c r="BH1971" s="2" t="e">
        <v>#N/A</v>
      </c>
      <c r="BI1971" s="2" t="e">
        <v>#N/A</v>
      </c>
      <c r="BJ1971" s="2" t="e">
        <v>#N/A</v>
      </c>
      <c r="BK1971" s="2" t="e">
        <v>#N/A</v>
      </c>
      <c r="BL1971" s="2">
        <v>27002</v>
      </c>
      <c r="BM1971" s="2">
        <v>1039775398</v>
      </c>
      <c r="BN1971" s="2">
        <v>74700947</v>
      </c>
      <c r="BO1971" s="2">
        <v>959762835</v>
      </c>
      <c r="BP1971" s="2">
        <v>39585703</v>
      </c>
      <c r="BQ1971" s="2">
        <v>371870363</v>
      </c>
      <c r="BR1971" s="2">
        <v>587892472</v>
      </c>
      <c r="BS1971" s="2" t="e">
        <v>#N/A</v>
      </c>
      <c r="BT1971" s="2" t="e">
        <v>#N/A</v>
      </c>
      <c r="BU1971" s="2" t="e">
        <v>#N/A</v>
      </c>
      <c r="BV1971" s="2" t="e">
        <v>#N/A</v>
      </c>
      <c r="BW1971" s="2" t="e">
        <v>#N/A</v>
      </c>
      <c r="BX1971" s="2">
        <v>27002</v>
      </c>
      <c r="BY1971" s="2">
        <v>866864837</v>
      </c>
      <c r="BZ1971" s="2">
        <v>54481019</v>
      </c>
      <c r="CA1971" s="2">
        <v>808033206</v>
      </c>
      <c r="CB1971" s="2">
        <v>15910208</v>
      </c>
      <c r="CC1971" s="2">
        <v>370589698</v>
      </c>
      <c r="CD1971" s="2">
        <v>437443508</v>
      </c>
      <c r="CE1971" s="2" t="e">
        <v>#N/A</v>
      </c>
      <c r="CF1971" s="2" t="e">
        <v>#N/A</v>
      </c>
      <c r="CG1971" s="2" t="e">
        <v>#N/A</v>
      </c>
      <c r="CH1971" s="2" t="e">
        <v>#N/A</v>
      </c>
      <c r="CI1971" s="2" t="e">
        <v>#N/A</v>
      </c>
      <c r="CJ1971" s="2">
        <v>27002</v>
      </c>
      <c r="CK1971" s="97">
        <v>763052846</v>
      </c>
      <c r="CL1971" s="97" t="e">
        <v>#N/A</v>
      </c>
      <c r="CM1971" s="97" t="e">
        <v>#N/A</v>
      </c>
      <c r="CN1971" s="2">
        <v>10168158</v>
      </c>
      <c r="CO1971" s="100" t="e">
        <v>#N/A</v>
      </c>
      <c r="CP1971" s="97" t="e">
        <v>#N/A</v>
      </c>
      <c r="CQ1971" s="97" t="e">
        <v>#N/A</v>
      </c>
      <c r="CR1971" s="97" t="e">
        <v>#N/A</v>
      </c>
      <c r="CS1971" s="97" t="e">
        <v>#N/A</v>
      </c>
      <c r="CT1971" s="2" t="e">
        <v>#N/A</v>
      </c>
      <c r="CU1971" s="2" t="e">
        <v>#N/A</v>
      </c>
    </row>
    <row r="1972" spans="1:99" x14ac:dyDescent="0.25">
      <c r="A1972" s="2">
        <v>26062</v>
      </c>
      <c r="B1972" s="2">
        <v>16302389</v>
      </c>
      <c r="C1972" s="2">
        <v>509022</v>
      </c>
      <c r="D1972" s="2">
        <v>15778414</v>
      </c>
      <c r="E1972" s="2">
        <v>110133</v>
      </c>
      <c r="F1972" s="2">
        <v>12913609</v>
      </c>
      <c r="G1972" s="2">
        <v>2864805</v>
      </c>
      <c r="H1972" s="2">
        <v>16302389</v>
      </c>
      <c r="I1972" s="2">
        <v>3255764</v>
      </c>
      <c r="J1972" s="2">
        <v>2866474</v>
      </c>
      <c r="K1972" s="2">
        <v>12977690</v>
      </c>
      <c r="L1972" s="2">
        <v>7451753</v>
      </c>
      <c r="N1972" s="2">
        <v>26062</v>
      </c>
      <c r="O1972" s="97">
        <v>13439216</v>
      </c>
      <c r="P1972" s="97">
        <v>151296</v>
      </c>
      <c r="Q1972" s="97">
        <v>13287920</v>
      </c>
      <c r="R1972" s="97">
        <v>99641</v>
      </c>
      <c r="S1972" s="97">
        <v>11192974</v>
      </c>
      <c r="T1972" s="97">
        <v>2094946</v>
      </c>
      <c r="U1972" s="97">
        <v>13439216</v>
      </c>
      <c r="V1972" s="97">
        <v>1965899</v>
      </c>
      <c r="W1972" s="97">
        <v>1959989</v>
      </c>
      <c r="X1972" s="97">
        <v>11068117</v>
      </c>
      <c r="Y1972" s="97">
        <v>7148535</v>
      </c>
      <c r="Z1972" s="97">
        <v>0</v>
      </c>
      <c r="AB1972" s="2">
        <v>27003</v>
      </c>
      <c r="AC1972" s="97">
        <v>587079981</v>
      </c>
      <c r="AD1972" s="97">
        <v>27149374</v>
      </c>
      <c r="AE1972" s="97">
        <v>559930607</v>
      </c>
      <c r="AF1972" s="97">
        <v>12185433</v>
      </c>
      <c r="AG1972" s="97">
        <v>272187337</v>
      </c>
      <c r="AH1972" s="97">
        <v>287743270</v>
      </c>
      <c r="AI1972" s="97">
        <v>587079981</v>
      </c>
      <c r="AJ1972" s="97">
        <v>146485729</v>
      </c>
      <c r="AK1972" s="97">
        <v>421652084</v>
      </c>
      <c r="AL1972" s="97">
        <v>256226146</v>
      </c>
      <c r="AM1972" s="97" t="s">
        <v>189</v>
      </c>
      <c r="AN1972" s="2">
        <v>27003</v>
      </c>
      <c r="AO1972" s="97">
        <v>589344561</v>
      </c>
      <c r="AP1972" s="97">
        <v>19907869</v>
      </c>
      <c r="AQ1972" s="97">
        <v>554590167</v>
      </c>
      <c r="AR1972" s="97">
        <v>9164810</v>
      </c>
      <c r="AS1972" s="97">
        <v>286380569</v>
      </c>
      <c r="AT1972" s="97">
        <v>268209598</v>
      </c>
      <c r="AU1972" s="97">
        <v>589344561</v>
      </c>
      <c r="AV1972" s="97">
        <v>176435232</v>
      </c>
      <c r="AW1972" s="97">
        <v>412909329</v>
      </c>
      <c r="AX1972" s="97">
        <v>234336006</v>
      </c>
      <c r="AY1972" s="97" t="s">
        <v>189</v>
      </c>
      <c r="AZ1972" s="2">
        <v>27003</v>
      </c>
      <c r="BA1972" s="98">
        <v>529485399</v>
      </c>
      <c r="BB1972" s="2">
        <v>0</v>
      </c>
      <c r="BC1972" s="2">
        <v>0</v>
      </c>
      <c r="BD1972" s="2">
        <v>4412306</v>
      </c>
      <c r="BE1972" s="2">
        <v>250770714</v>
      </c>
      <c r="BF1972" s="2">
        <v>229412898</v>
      </c>
      <c r="BG1972" s="2">
        <v>529485399</v>
      </c>
      <c r="BH1972" s="2">
        <v>140907636</v>
      </c>
      <c r="BI1972" s="2">
        <v>376442494</v>
      </c>
      <c r="BJ1972" s="2">
        <v>237037306</v>
      </c>
      <c r="BK1972" s="2" t="s">
        <v>189</v>
      </c>
      <c r="BL1972" s="2">
        <v>27003</v>
      </c>
      <c r="BM1972" s="2">
        <v>525874290</v>
      </c>
      <c r="BN1972" s="2">
        <v>15554545</v>
      </c>
      <c r="BO1972" s="2">
        <v>480045295</v>
      </c>
      <c r="BP1972" s="2">
        <v>5986052</v>
      </c>
      <c r="BQ1972" s="2">
        <v>233510642</v>
      </c>
      <c r="BR1972" s="2">
        <v>246534653</v>
      </c>
      <c r="BS1972" s="2">
        <v>525874290</v>
      </c>
      <c r="BT1972" s="2">
        <v>158877041</v>
      </c>
      <c r="BU1972" s="2">
        <v>352529203</v>
      </c>
      <c r="BV1972" s="2">
        <v>228565506</v>
      </c>
      <c r="BW1972" s="2" t="s">
        <v>189</v>
      </c>
      <c r="BX1972" s="2">
        <v>27003</v>
      </c>
      <c r="BY1972" s="2">
        <v>555169657</v>
      </c>
      <c r="BZ1972" s="2">
        <v>54935246</v>
      </c>
      <c r="CA1972" s="2">
        <v>497234411</v>
      </c>
      <c r="CB1972" s="2">
        <v>6437613</v>
      </c>
      <c r="CC1972" s="2">
        <v>258080741</v>
      </c>
      <c r="CD1972" s="2">
        <v>239153670</v>
      </c>
      <c r="CE1972" s="2">
        <v>555169657</v>
      </c>
      <c r="CF1972" s="2">
        <v>144015200</v>
      </c>
      <c r="CG1972" s="2">
        <v>372235364</v>
      </c>
      <c r="CH1972" s="2">
        <v>227429107</v>
      </c>
      <c r="CI1972" s="2" t="s">
        <v>189</v>
      </c>
      <c r="CJ1972" s="2">
        <v>27003</v>
      </c>
      <c r="CK1972" s="97">
        <v>432097594</v>
      </c>
      <c r="CL1972" s="97" t="e">
        <v>#N/A</v>
      </c>
      <c r="CM1972" s="97" t="e">
        <v>#N/A</v>
      </c>
      <c r="CN1972" s="2">
        <v>6091310</v>
      </c>
      <c r="CO1972" s="100" t="e">
        <v>#N/A</v>
      </c>
      <c r="CP1972" s="97" t="e">
        <v>#N/A</v>
      </c>
      <c r="CQ1972" s="97">
        <v>432097594</v>
      </c>
      <c r="CR1972" s="97">
        <v>87157227</v>
      </c>
      <c r="CS1972" s="97">
        <v>314940367</v>
      </c>
      <c r="CT1972" s="2">
        <v>201715397</v>
      </c>
      <c r="CU1972" s="2" t="s">
        <v>189</v>
      </c>
    </row>
    <row r="1973" spans="1:99" x14ac:dyDescent="0.25">
      <c r="A1973" s="2">
        <v>26063</v>
      </c>
      <c r="B1973" s="2">
        <v>20105747</v>
      </c>
      <c r="C1973" s="2">
        <v>1493929</v>
      </c>
      <c r="D1973" s="2">
        <v>18611818</v>
      </c>
      <c r="E1973" s="2">
        <v>208199</v>
      </c>
      <c r="F1973" s="2">
        <v>15558032</v>
      </c>
      <c r="G1973" s="2">
        <v>3053786</v>
      </c>
      <c r="H1973" s="2">
        <v>20105747</v>
      </c>
      <c r="I1973" s="2">
        <v>7359383</v>
      </c>
      <c r="J1973" s="2">
        <v>6091006</v>
      </c>
      <c r="K1973" s="2">
        <v>12267380</v>
      </c>
      <c r="L1973" s="2">
        <v>5844472</v>
      </c>
      <c r="N1973" s="2">
        <v>26063</v>
      </c>
      <c r="O1973" s="97">
        <v>19195561</v>
      </c>
      <c r="P1973" s="97">
        <v>909354</v>
      </c>
      <c r="Q1973" s="97">
        <v>17037752</v>
      </c>
      <c r="R1973" s="97">
        <v>255071</v>
      </c>
      <c r="S1973" s="97">
        <v>13394059</v>
      </c>
      <c r="T1973" s="97">
        <v>3643693</v>
      </c>
      <c r="U1973" s="97">
        <v>19195561</v>
      </c>
      <c r="V1973" s="97">
        <v>6828273</v>
      </c>
      <c r="W1973" s="97">
        <v>6828273</v>
      </c>
      <c r="X1973" s="97">
        <v>12367288</v>
      </c>
      <c r="Y1973" s="97">
        <v>6224037</v>
      </c>
      <c r="Z1973" s="97">
        <v>0</v>
      </c>
      <c r="AB1973" s="2">
        <v>27004</v>
      </c>
      <c r="AC1973" s="97">
        <v>3334519096</v>
      </c>
      <c r="AD1973" s="97">
        <v>352080343</v>
      </c>
      <c r="AE1973" s="97">
        <v>2647402126</v>
      </c>
      <c r="AF1973" s="97">
        <v>209573671</v>
      </c>
      <c r="AG1973" s="97">
        <v>1544366670</v>
      </c>
      <c r="AH1973" s="97">
        <v>1103035456</v>
      </c>
      <c r="AI1973" s="97">
        <v>3335304337</v>
      </c>
      <c r="AJ1973" s="97">
        <v>403026814</v>
      </c>
      <c r="AK1973" s="97">
        <v>2768340235</v>
      </c>
      <c r="AL1973" s="97">
        <v>1676906208</v>
      </c>
      <c r="AM1973" s="97" t="s">
        <v>189</v>
      </c>
      <c r="AN1973" s="2">
        <v>27004</v>
      </c>
      <c r="AO1973" s="97">
        <v>3325775601</v>
      </c>
      <c r="AP1973" s="97">
        <v>489397417</v>
      </c>
      <c r="AQ1973" s="97">
        <v>2696508724</v>
      </c>
      <c r="AR1973" s="97">
        <v>262913748</v>
      </c>
      <c r="AS1973" s="97">
        <v>1579891585</v>
      </c>
      <c r="AT1973" s="97">
        <v>1116617139</v>
      </c>
      <c r="AU1973" s="97">
        <v>3325775601</v>
      </c>
      <c r="AV1973" s="97">
        <v>509691391</v>
      </c>
      <c r="AW1973" s="97">
        <v>2699308550</v>
      </c>
      <c r="AX1973" s="97">
        <v>1617395787</v>
      </c>
      <c r="AY1973" s="97" t="s">
        <v>189</v>
      </c>
      <c r="AZ1973" s="2">
        <v>27004</v>
      </c>
      <c r="BA1973" s="98">
        <v>3274709227</v>
      </c>
      <c r="BB1973" s="2">
        <v>594021743</v>
      </c>
      <c r="BC1973" s="2">
        <v>2479295309</v>
      </c>
      <c r="BD1973" s="2">
        <v>237578316</v>
      </c>
      <c r="BE1973" s="2">
        <v>1384666535</v>
      </c>
      <c r="BF1973" s="2">
        <v>1198265178</v>
      </c>
      <c r="BG1973" s="2">
        <v>3274709227</v>
      </c>
      <c r="BH1973" s="2">
        <v>496635652</v>
      </c>
      <c r="BI1973" s="2">
        <v>2632196238</v>
      </c>
      <c r="BJ1973" s="2">
        <v>1515680590</v>
      </c>
      <c r="BK1973" s="2">
        <v>7529155</v>
      </c>
      <c r="BL1973" s="2">
        <v>27004</v>
      </c>
      <c r="BM1973" s="2">
        <v>3184480392</v>
      </c>
      <c r="BN1973" s="2">
        <v>580442801</v>
      </c>
      <c r="BO1973" s="2">
        <v>2554037591</v>
      </c>
      <c r="BP1973" s="2">
        <v>285209494</v>
      </c>
      <c r="BQ1973" s="2">
        <v>1300239286</v>
      </c>
      <c r="BR1973" s="2">
        <v>1253798305</v>
      </c>
      <c r="BS1973" s="2">
        <v>3184480392</v>
      </c>
      <c r="BT1973" s="2">
        <v>519373349</v>
      </c>
      <c r="BU1973" s="2">
        <v>2456481828</v>
      </c>
      <c r="BV1973" s="2">
        <v>1467734089</v>
      </c>
      <c r="BW1973" s="2" t="s">
        <v>189</v>
      </c>
      <c r="BX1973" s="2">
        <v>27004</v>
      </c>
      <c r="BY1973" s="2">
        <v>2803261229</v>
      </c>
      <c r="BZ1973" s="2">
        <v>502508114</v>
      </c>
      <c r="CA1973" s="2">
        <v>2300753115</v>
      </c>
      <c r="CB1973" s="2">
        <v>285775272</v>
      </c>
      <c r="CC1973" s="2">
        <v>1281579886</v>
      </c>
      <c r="CD1973" s="2">
        <v>1019173229</v>
      </c>
      <c r="CE1973" s="2">
        <v>2803261229</v>
      </c>
      <c r="CF1973" s="2">
        <v>301634170</v>
      </c>
      <c r="CG1973" s="2">
        <v>2355949799</v>
      </c>
      <c r="CH1973" s="2">
        <v>1360246541</v>
      </c>
      <c r="CI1973" s="2" t="s">
        <v>189</v>
      </c>
      <c r="CJ1973" s="2">
        <v>27004</v>
      </c>
      <c r="CK1973" s="97">
        <v>3503326324</v>
      </c>
      <c r="CL1973" s="97" t="e">
        <v>#N/A</v>
      </c>
      <c r="CM1973" s="97" t="e">
        <v>#N/A</v>
      </c>
      <c r="CN1973" s="2">
        <v>262566809</v>
      </c>
      <c r="CO1973" s="100" t="e">
        <v>#N/A</v>
      </c>
      <c r="CP1973" s="97" t="e">
        <v>#N/A</v>
      </c>
      <c r="CQ1973" s="97">
        <v>3503326324</v>
      </c>
      <c r="CR1973" s="97">
        <v>583651102</v>
      </c>
      <c r="CS1973" s="97">
        <v>2313565329</v>
      </c>
      <c r="CT1973" s="2">
        <v>1295311343</v>
      </c>
      <c r="CU1973" s="2">
        <v>12000000</v>
      </c>
    </row>
    <row r="1974" spans="1:99" x14ac:dyDescent="0.25">
      <c r="A1974" s="2">
        <v>26064</v>
      </c>
      <c r="B1974" s="2">
        <v>19952553</v>
      </c>
      <c r="C1974" s="2">
        <v>1709085</v>
      </c>
      <c r="D1974" s="2">
        <v>18029042</v>
      </c>
      <c r="E1974" s="2">
        <v>725194</v>
      </c>
      <c r="F1974" s="2">
        <v>14278907</v>
      </c>
      <c r="G1974" s="2">
        <v>3750135</v>
      </c>
      <c r="H1974" s="2">
        <v>19952553</v>
      </c>
      <c r="I1974" s="2">
        <v>2848792</v>
      </c>
      <c r="J1974" s="2">
        <v>2817472</v>
      </c>
      <c r="K1974" s="2">
        <v>17103761</v>
      </c>
      <c r="L1974" s="2">
        <v>10337012</v>
      </c>
      <c r="N1974" s="2">
        <v>26064</v>
      </c>
      <c r="O1974" s="97">
        <v>18712268</v>
      </c>
      <c r="P1974" s="97">
        <v>1235907</v>
      </c>
      <c r="Q1974" s="97">
        <v>14788178</v>
      </c>
      <c r="R1974" s="97">
        <v>803196</v>
      </c>
      <c r="S1974" s="97">
        <v>11814833</v>
      </c>
      <c r="T1974" s="97">
        <v>2973345</v>
      </c>
      <c r="U1974" s="97">
        <v>18712268</v>
      </c>
      <c r="V1974" s="97">
        <v>3185556</v>
      </c>
      <c r="W1974" s="97">
        <v>2159996</v>
      </c>
      <c r="X1974" s="97">
        <v>15526712</v>
      </c>
      <c r="Y1974" s="97">
        <v>7753581</v>
      </c>
      <c r="Z1974" s="97">
        <v>0</v>
      </c>
      <c r="AB1974" s="2">
        <v>27005</v>
      </c>
      <c r="AC1974" s="97">
        <v>938391512</v>
      </c>
      <c r="AD1974" s="97">
        <v>63564614</v>
      </c>
      <c r="AE1974" s="97">
        <v>823759950</v>
      </c>
      <c r="AF1974" s="97">
        <v>23560074</v>
      </c>
      <c r="AG1974" s="97">
        <v>397897900</v>
      </c>
      <c r="AH1974" s="97">
        <v>425862050</v>
      </c>
      <c r="AI1974" s="97">
        <v>938391512</v>
      </c>
      <c r="AJ1974" s="97">
        <v>280440484</v>
      </c>
      <c r="AK1974" s="97">
        <v>643888522</v>
      </c>
      <c r="AL1974" s="97">
        <v>335612257</v>
      </c>
      <c r="AM1974" s="97">
        <v>75014</v>
      </c>
      <c r="AN1974" s="2">
        <v>27005</v>
      </c>
      <c r="AO1974" s="97">
        <v>889511326</v>
      </c>
      <c r="AP1974" s="97">
        <v>65309695</v>
      </c>
      <c r="AQ1974" s="97">
        <v>795254504</v>
      </c>
      <c r="AR1974" s="97">
        <v>24825904</v>
      </c>
      <c r="AS1974" s="97">
        <v>432633894</v>
      </c>
      <c r="AT1974" s="97">
        <v>362620610</v>
      </c>
      <c r="AU1974" s="97">
        <v>889511326</v>
      </c>
      <c r="AV1974" s="97">
        <v>219580771</v>
      </c>
      <c r="AW1974" s="97">
        <v>659765920</v>
      </c>
      <c r="AX1974" s="97">
        <v>328081007</v>
      </c>
      <c r="AY1974" s="97" t="s">
        <v>189</v>
      </c>
      <c r="AZ1974" s="2">
        <v>27005</v>
      </c>
      <c r="BA1974" s="98">
        <v>795531766</v>
      </c>
      <c r="BB1974" s="2">
        <v>55701422</v>
      </c>
      <c r="BC1974" s="2">
        <v>739830344</v>
      </c>
      <c r="BD1974" s="2">
        <v>15202309</v>
      </c>
      <c r="BE1974" s="2">
        <v>384926145</v>
      </c>
      <c r="BF1974" s="2">
        <v>354904199</v>
      </c>
      <c r="BG1974" s="2">
        <v>795531766</v>
      </c>
      <c r="BH1974" s="2">
        <v>215754140</v>
      </c>
      <c r="BI1974" s="2">
        <v>563047442</v>
      </c>
      <c r="BJ1974" s="2">
        <v>311307100</v>
      </c>
      <c r="BK1974" s="2" t="s">
        <v>189</v>
      </c>
      <c r="BL1974" s="2">
        <v>27005</v>
      </c>
      <c r="BM1974" s="2">
        <v>859068031</v>
      </c>
      <c r="BN1974" s="2">
        <v>61659332</v>
      </c>
      <c r="BO1974" s="2">
        <v>752335990</v>
      </c>
      <c r="BP1974" s="2">
        <v>15368812</v>
      </c>
      <c r="BQ1974" s="2">
        <v>361779284</v>
      </c>
      <c r="BR1974" s="2">
        <v>390556706</v>
      </c>
      <c r="BS1974" s="2">
        <v>859068031</v>
      </c>
      <c r="BT1974" s="2">
        <v>275472868</v>
      </c>
      <c r="BU1974" s="2">
        <v>548743437</v>
      </c>
      <c r="BV1974" s="2">
        <v>302407207</v>
      </c>
      <c r="BW1974" s="2" t="s">
        <v>189</v>
      </c>
      <c r="BX1974" s="2">
        <v>27005</v>
      </c>
      <c r="BY1974" s="2">
        <v>758606379</v>
      </c>
      <c r="BZ1974" s="2">
        <v>58524287</v>
      </c>
      <c r="CA1974" s="2">
        <v>678836197</v>
      </c>
      <c r="CB1974" s="2">
        <v>20066656</v>
      </c>
      <c r="CC1974" s="2">
        <v>386074233</v>
      </c>
      <c r="CD1974" s="2">
        <v>292761964</v>
      </c>
      <c r="CE1974" s="2">
        <v>758606379</v>
      </c>
      <c r="CF1974" s="2">
        <v>151006241</v>
      </c>
      <c r="CG1974" s="2">
        <v>550576351</v>
      </c>
      <c r="CH1974" s="2">
        <v>297480682</v>
      </c>
      <c r="CI1974" s="2" t="s">
        <v>189</v>
      </c>
      <c r="CJ1974" s="2">
        <v>27005</v>
      </c>
      <c r="CK1974" s="97">
        <v>840511033</v>
      </c>
      <c r="CL1974" s="97" t="e">
        <v>#N/A</v>
      </c>
      <c r="CM1974" s="97" t="e">
        <v>#N/A</v>
      </c>
      <c r="CN1974" s="2">
        <v>23416971</v>
      </c>
      <c r="CO1974" s="100" t="e">
        <v>#N/A</v>
      </c>
      <c r="CP1974" s="97" t="e">
        <v>#N/A</v>
      </c>
      <c r="CQ1974" s="97">
        <v>840511033</v>
      </c>
      <c r="CR1974" s="97">
        <v>253834597</v>
      </c>
      <c r="CS1974" s="97">
        <v>584738565</v>
      </c>
      <c r="CT1974" s="2">
        <v>295744449</v>
      </c>
      <c r="CU1974" s="2" t="s">
        <v>189</v>
      </c>
    </row>
    <row r="1975" spans="1:99" x14ac:dyDescent="0.25">
      <c r="A1975" s="2">
        <v>26065</v>
      </c>
      <c r="B1975" s="2">
        <v>17280517</v>
      </c>
      <c r="C1975" s="2">
        <v>181820</v>
      </c>
      <c r="D1975" s="2">
        <v>17098697</v>
      </c>
      <c r="E1975" s="2">
        <v>151193</v>
      </c>
      <c r="F1975" s="2">
        <v>14053972</v>
      </c>
      <c r="G1975" s="2">
        <v>3044725</v>
      </c>
      <c r="H1975" s="2">
        <v>17280517</v>
      </c>
      <c r="I1975" s="2">
        <v>2161014</v>
      </c>
      <c r="J1975" s="2">
        <v>2073444</v>
      </c>
      <c r="K1975" s="2">
        <v>14498078</v>
      </c>
      <c r="L1975" s="2">
        <v>5498888</v>
      </c>
      <c r="N1975" s="2">
        <v>26065</v>
      </c>
      <c r="O1975" s="97">
        <v>15652061</v>
      </c>
      <c r="P1975" s="97">
        <v>84861</v>
      </c>
      <c r="Q1975" s="97">
        <v>15567200</v>
      </c>
      <c r="R1975" s="97">
        <v>75793</v>
      </c>
      <c r="S1975" s="97">
        <v>12035750</v>
      </c>
      <c r="T1975" s="97">
        <v>3531450</v>
      </c>
      <c r="U1975" s="97">
        <v>15652061</v>
      </c>
      <c r="V1975" s="97">
        <v>2684421</v>
      </c>
      <c r="W1975" s="97">
        <v>2489331</v>
      </c>
      <c r="X1975" s="97">
        <v>12304030</v>
      </c>
      <c r="Y1975" s="97">
        <v>5060598</v>
      </c>
      <c r="Z1975" s="97">
        <v>0</v>
      </c>
      <c r="AB1975" s="2">
        <v>27006</v>
      </c>
      <c r="AC1975" s="97">
        <v>623231758</v>
      </c>
      <c r="AD1975" s="97">
        <v>35282607</v>
      </c>
      <c r="AE1975" s="97">
        <v>571394177</v>
      </c>
      <c r="AF1975" s="97">
        <v>8968052</v>
      </c>
      <c r="AG1975" s="97">
        <v>296972152</v>
      </c>
      <c r="AH1975" s="97">
        <v>274422025</v>
      </c>
      <c r="AI1975" s="97">
        <v>623231758</v>
      </c>
      <c r="AJ1975" s="97">
        <v>196247127</v>
      </c>
      <c r="AK1975" s="97">
        <v>426893729</v>
      </c>
      <c r="AL1975" s="97">
        <v>296813975</v>
      </c>
      <c r="AM1975" s="97" t="s">
        <v>189</v>
      </c>
      <c r="AN1975" s="2">
        <v>27006</v>
      </c>
      <c r="AO1975" s="97">
        <v>601856401</v>
      </c>
      <c r="AP1975" s="97">
        <v>41078368</v>
      </c>
      <c r="AQ1975" s="97">
        <v>560778033</v>
      </c>
      <c r="AR1975" s="97">
        <v>10941797</v>
      </c>
      <c r="AS1975" s="97">
        <v>345784752</v>
      </c>
      <c r="AT1975" s="97">
        <v>214993281</v>
      </c>
      <c r="AU1975" s="97">
        <v>601856401</v>
      </c>
      <c r="AV1975" s="97">
        <v>163138074</v>
      </c>
      <c r="AW1975" s="97">
        <v>415027187</v>
      </c>
      <c r="AX1975" s="97">
        <v>279648834</v>
      </c>
      <c r="AY1975" s="97" t="s">
        <v>189</v>
      </c>
      <c r="AZ1975" s="2">
        <v>27006</v>
      </c>
      <c r="BA1975" s="98">
        <v>570655730</v>
      </c>
      <c r="BB1975" s="2">
        <v>0</v>
      </c>
      <c r="BC1975" s="2">
        <v>0</v>
      </c>
      <c r="BD1975" s="2">
        <v>11284046</v>
      </c>
      <c r="BE1975" s="2">
        <v>279208989</v>
      </c>
      <c r="BF1975" s="2">
        <v>260321361</v>
      </c>
      <c r="BG1975" s="2">
        <v>570655730</v>
      </c>
      <c r="BH1975" s="2">
        <v>108486560</v>
      </c>
      <c r="BI1975" s="2">
        <v>431840264</v>
      </c>
      <c r="BJ1975" s="2">
        <v>308975348</v>
      </c>
      <c r="BK1975" s="2" t="s">
        <v>189</v>
      </c>
      <c r="BL1975" s="2">
        <v>27006</v>
      </c>
      <c r="BM1975" s="2">
        <v>522333841</v>
      </c>
      <c r="BN1975" s="2">
        <v>34703074</v>
      </c>
      <c r="BO1975" s="2">
        <v>487630767</v>
      </c>
      <c r="BP1975" s="2">
        <v>17668008</v>
      </c>
      <c r="BQ1975" s="2">
        <v>261135104</v>
      </c>
      <c r="BR1975" s="2">
        <v>226495663</v>
      </c>
      <c r="BS1975" s="2">
        <v>522333841</v>
      </c>
      <c r="BT1975" s="2">
        <v>114330302</v>
      </c>
      <c r="BU1975" s="2">
        <v>387584565</v>
      </c>
      <c r="BV1975" s="2">
        <v>288131766</v>
      </c>
      <c r="BW1975" s="2" t="s">
        <v>189</v>
      </c>
      <c r="BX1975" s="2">
        <v>27006</v>
      </c>
      <c r="BY1975" s="2" t="e">
        <v>#N/A</v>
      </c>
      <c r="BZ1975" s="2">
        <v>0</v>
      </c>
      <c r="CA1975" s="2">
        <v>0</v>
      </c>
      <c r="CB1975" s="2" t="e">
        <v>#N/A</v>
      </c>
      <c r="CC1975" s="2" t="e">
        <v>#N/A</v>
      </c>
      <c r="CD1975" s="2" t="e">
        <v>#N/A</v>
      </c>
      <c r="CE1975" s="2" t="e">
        <v>#N/A</v>
      </c>
      <c r="CF1975" s="2" t="e">
        <v>#N/A</v>
      </c>
      <c r="CG1975" s="2" t="e">
        <v>#N/A</v>
      </c>
      <c r="CH1975" s="2" t="e">
        <v>#N/A</v>
      </c>
      <c r="CI1975" s="2" t="e">
        <v>#N/A</v>
      </c>
      <c r="CJ1975" s="2">
        <v>27006</v>
      </c>
      <c r="CK1975" s="97">
        <v>600755137</v>
      </c>
      <c r="CL1975" s="97" t="e">
        <v>#N/A</v>
      </c>
      <c r="CM1975" s="97" t="e">
        <v>#N/A</v>
      </c>
      <c r="CN1975" s="2">
        <v>5471464</v>
      </c>
      <c r="CO1975" s="100" t="e">
        <v>#N/A</v>
      </c>
      <c r="CP1975" s="97" t="e">
        <v>#N/A</v>
      </c>
      <c r="CQ1975" s="97">
        <v>600755137</v>
      </c>
      <c r="CR1975" s="97">
        <v>236077193</v>
      </c>
      <c r="CS1975" s="97">
        <v>352178292</v>
      </c>
      <c r="CT1975" s="2">
        <v>257294014</v>
      </c>
      <c r="CU1975" s="2">
        <v>12499652</v>
      </c>
    </row>
    <row r="1976" spans="1:99" x14ac:dyDescent="0.25">
      <c r="A1976" s="2">
        <v>26066</v>
      </c>
      <c r="B1976" s="2">
        <v>57449750</v>
      </c>
      <c r="C1976" s="2">
        <v>7978491</v>
      </c>
      <c r="D1976" s="2">
        <v>47879901</v>
      </c>
      <c r="E1976" s="2">
        <v>3424302</v>
      </c>
      <c r="F1976" s="2">
        <v>34489494</v>
      </c>
      <c r="G1976" s="2">
        <v>13390407</v>
      </c>
      <c r="H1976" s="2">
        <v>57449750</v>
      </c>
      <c r="I1976" s="2">
        <v>6481176</v>
      </c>
      <c r="J1976" s="2">
        <v>5701121</v>
      </c>
      <c r="K1976" s="2">
        <v>50356592</v>
      </c>
      <c r="L1976" s="2">
        <v>25407277</v>
      </c>
      <c r="N1976" s="2">
        <v>26066</v>
      </c>
      <c r="O1976" s="97">
        <v>45963808</v>
      </c>
      <c r="P1976" s="97">
        <v>4750729</v>
      </c>
      <c r="Q1976" s="97">
        <v>38732679</v>
      </c>
      <c r="R1976" s="97">
        <v>2307145</v>
      </c>
      <c r="S1976" s="97">
        <v>28051030</v>
      </c>
      <c r="T1976" s="97">
        <v>10681649</v>
      </c>
      <c r="U1976" s="97">
        <v>45963808</v>
      </c>
      <c r="V1976" s="97">
        <v>4830883</v>
      </c>
      <c r="W1976" s="97">
        <v>4744211</v>
      </c>
      <c r="X1976" s="97">
        <v>38733029</v>
      </c>
      <c r="Y1976" s="97">
        <v>21284216</v>
      </c>
      <c r="Z1976" s="97">
        <v>0</v>
      </c>
      <c r="AB1976" s="2">
        <v>27007</v>
      </c>
      <c r="AC1976" s="97">
        <v>304196149</v>
      </c>
      <c r="AD1976" s="97">
        <v>16451119</v>
      </c>
      <c r="AE1976" s="97">
        <v>287745030</v>
      </c>
      <c r="AF1976" s="97">
        <v>5120795</v>
      </c>
      <c r="AG1976" s="97">
        <v>193395827</v>
      </c>
      <c r="AH1976" s="97">
        <v>94349203</v>
      </c>
      <c r="AI1976" s="97" t="e">
        <v>#N/A</v>
      </c>
      <c r="AJ1976" s="97" t="e">
        <v>#N/A</v>
      </c>
      <c r="AK1976" s="97" t="e">
        <v>#N/A</v>
      </c>
      <c r="AL1976" s="97" t="e">
        <v>#N/A</v>
      </c>
      <c r="AM1976" s="97" t="e">
        <v>#N/A</v>
      </c>
      <c r="AN1976" s="2">
        <v>27007</v>
      </c>
      <c r="AO1976" s="97">
        <v>306591238</v>
      </c>
      <c r="AP1976" s="97">
        <v>19669824</v>
      </c>
      <c r="AQ1976" s="97">
        <v>273853312</v>
      </c>
      <c r="AR1976" s="97">
        <v>4603354</v>
      </c>
      <c r="AS1976" s="97">
        <v>196525075</v>
      </c>
      <c r="AT1976" s="97">
        <v>77328237</v>
      </c>
      <c r="AU1976" s="97" t="e">
        <v>#N/A</v>
      </c>
      <c r="AV1976" s="97" t="e">
        <v>#N/A</v>
      </c>
      <c r="AW1976" s="97">
        <v>233154256</v>
      </c>
      <c r="AX1976" s="97" t="e">
        <v>#N/A</v>
      </c>
      <c r="AY1976" s="97" t="e">
        <v>#N/A</v>
      </c>
      <c r="AZ1976" s="2">
        <v>27007</v>
      </c>
      <c r="BA1976" s="98">
        <v>275249045</v>
      </c>
      <c r="BB1976" s="2">
        <v>14826113</v>
      </c>
      <c r="BC1976" s="2">
        <v>260422932</v>
      </c>
      <c r="BD1976" s="2">
        <v>4279564</v>
      </c>
      <c r="BE1976" s="2">
        <v>186842914</v>
      </c>
      <c r="BF1976" s="2">
        <v>73580018</v>
      </c>
      <c r="BG1976" s="2" t="e">
        <v>#N/A</v>
      </c>
      <c r="BH1976" s="2" t="e">
        <v>#N/A</v>
      </c>
      <c r="BI1976" s="2" t="e">
        <v>#N/A</v>
      </c>
      <c r="BJ1976" s="2" t="e">
        <v>#N/A</v>
      </c>
      <c r="BK1976" s="2" t="e">
        <v>#N/A</v>
      </c>
      <c r="BL1976" s="2">
        <v>27007</v>
      </c>
      <c r="BM1976" s="2">
        <v>244262428</v>
      </c>
      <c r="BN1976" s="2">
        <v>15906521</v>
      </c>
      <c r="BO1976" s="2">
        <v>220800565</v>
      </c>
      <c r="BP1976" s="2">
        <v>3588794</v>
      </c>
      <c r="BQ1976" s="2">
        <v>160794661</v>
      </c>
      <c r="BR1976" s="2">
        <v>60005904</v>
      </c>
      <c r="BS1976" s="2" t="e">
        <v>#N/A</v>
      </c>
      <c r="BT1976" s="2" t="e">
        <v>#N/A</v>
      </c>
      <c r="BU1976" s="2" t="e">
        <v>#N/A</v>
      </c>
      <c r="BV1976" s="2" t="e">
        <v>#N/A</v>
      </c>
      <c r="BW1976" s="2" t="e">
        <v>#N/A</v>
      </c>
      <c r="BX1976" s="2">
        <v>27007</v>
      </c>
      <c r="BY1976" s="2">
        <v>271982903</v>
      </c>
      <c r="BZ1976" s="2">
        <v>13324229</v>
      </c>
      <c r="CA1976" s="2">
        <v>255538682</v>
      </c>
      <c r="CB1976" s="2">
        <v>3413818</v>
      </c>
      <c r="CC1976" s="2">
        <v>174528861</v>
      </c>
      <c r="CD1976" s="2">
        <v>81009821</v>
      </c>
      <c r="CE1976" s="2" t="e">
        <v>#N/A</v>
      </c>
      <c r="CF1976" s="2" t="e">
        <v>#N/A</v>
      </c>
      <c r="CG1976" s="2" t="e">
        <v>#N/A</v>
      </c>
      <c r="CH1976" s="2" t="e">
        <v>#N/A</v>
      </c>
      <c r="CI1976" s="2" t="e">
        <v>#N/A</v>
      </c>
      <c r="CJ1976" s="2">
        <v>27007</v>
      </c>
      <c r="CK1976" s="97">
        <v>261573053</v>
      </c>
      <c r="CL1976" s="97" t="e">
        <v>#N/A</v>
      </c>
      <c r="CM1976" s="97" t="e">
        <v>#N/A</v>
      </c>
      <c r="CN1976" s="2">
        <v>3847300</v>
      </c>
      <c r="CO1976" s="100" t="e">
        <v>#N/A</v>
      </c>
      <c r="CP1976" s="97" t="e">
        <v>#N/A</v>
      </c>
      <c r="CQ1976" s="97" t="e">
        <v>#N/A</v>
      </c>
      <c r="CR1976" s="97" t="e">
        <v>#N/A</v>
      </c>
      <c r="CS1976" s="97" t="e">
        <v>#N/A</v>
      </c>
      <c r="CT1976" s="2" t="e">
        <v>#N/A</v>
      </c>
      <c r="CU1976" s="2" t="e">
        <v>#N/A</v>
      </c>
    </row>
    <row r="1977" spans="1:99" x14ac:dyDescent="0.25">
      <c r="A1977" s="2">
        <v>26067</v>
      </c>
      <c r="B1977" s="2">
        <v>19891487</v>
      </c>
      <c r="C1977" s="2">
        <v>794039</v>
      </c>
      <c r="D1977" s="2">
        <v>17702196</v>
      </c>
      <c r="E1977" s="2">
        <v>431141</v>
      </c>
      <c r="F1977" s="2">
        <v>13923984</v>
      </c>
      <c r="G1977" s="2">
        <v>3778212</v>
      </c>
      <c r="H1977" s="2">
        <v>19891487</v>
      </c>
      <c r="I1977" s="2">
        <v>3213185</v>
      </c>
      <c r="J1977" s="2">
        <v>3152985</v>
      </c>
      <c r="K1977" s="2">
        <v>16678302</v>
      </c>
      <c r="L1977" s="2">
        <v>8587102</v>
      </c>
      <c r="N1977" s="2">
        <v>26067</v>
      </c>
      <c r="O1977" s="97">
        <v>15313018</v>
      </c>
      <c r="P1977" s="97">
        <v>1202991</v>
      </c>
      <c r="Q1977" s="97">
        <v>13662449</v>
      </c>
      <c r="R1977" s="97">
        <v>990727</v>
      </c>
      <c r="S1977" s="97">
        <v>11961413</v>
      </c>
      <c r="T1977" s="97">
        <v>1701036</v>
      </c>
      <c r="U1977" s="97">
        <v>15313018</v>
      </c>
      <c r="V1977" s="97">
        <v>732412</v>
      </c>
      <c r="W1977" s="97" t="e">
        <v>#N/A</v>
      </c>
      <c r="X1977" s="97">
        <v>14580606</v>
      </c>
      <c r="Y1977" s="97">
        <v>7953704</v>
      </c>
      <c r="Z1977" s="97">
        <v>0</v>
      </c>
      <c r="AB1977" s="2">
        <v>27008</v>
      </c>
      <c r="AC1977" s="97">
        <v>866720941</v>
      </c>
      <c r="AD1977" s="97">
        <v>43556553</v>
      </c>
      <c r="AE1977" s="97">
        <v>807069562</v>
      </c>
      <c r="AF1977" s="97">
        <v>18332896</v>
      </c>
      <c r="AG1977" s="97">
        <v>392634253</v>
      </c>
      <c r="AH1977" s="97">
        <v>414435309</v>
      </c>
      <c r="AI1977" s="97">
        <v>866720941</v>
      </c>
      <c r="AJ1977" s="97">
        <v>254837560</v>
      </c>
      <c r="AK1977" s="97">
        <v>587400374</v>
      </c>
      <c r="AL1977" s="97">
        <v>453923948</v>
      </c>
      <c r="AM1977" s="97" t="s">
        <v>189</v>
      </c>
      <c r="AN1977" s="2">
        <v>27008</v>
      </c>
      <c r="AO1977" s="97">
        <v>859442861</v>
      </c>
      <c r="AP1977" s="97">
        <v>58436970</v>
      </c>
      <c r="AQ1977" s="97">
        <v>783727525</v>
      </c>
      <c r="AR1977" s="97">
        <v>16284664</v>
      </c>
      <c r="AS1977" s="97">
        <v>408583830</v>
      </c>
      <c r="AT1977" s="97">
        <v>375869787</v>
      </c>
      <c r="AU1977" s="97">
        <v>859442860</v>
      </c>
      <c r="AV1977" s="97">
        <v>237866756</v>
      </c>
      <c r="AW1977" s="97">
        <v>610638296</v>
      </c>
      <c r="AX1977" s="97">
        <v>434550064</v>
      </c>
      <c r="AY1977" s="97" t="s">
        <v>189</v>
      </c>
      <c r="AZ1977" s="2">
        <v>27008</v>
      </c>
      <c r="BA1977" s="98">
        <v>975811332</v>
      </c>
      <c r="BB1977" s="2">
        <v>0</v>
      </c>
      <c r="BC1977" s="2">
        <v>0</v>
      </c>
      <c r="BD1977" s="2">
        <v>9535508</v>
      </c>
      <c r="BE1977" s="2">
        <v>361050025</v>
      </c>
      <c r="BF1977" s="2">
        <v>469122566</v>
      </c>
      <c r="BG1977" s="2">
        <v>975811332</v>
      </c>
      <c r="BH1977" s="2">
        <v>439521517</v>
      </c>
      <c r="BI1977" s="2">
        <v>536289815</v>
      </c>
      <c r="BJ1977" s="2">
        <v>354995929</v>
      </c>
      <c r="BK1977" s="2" t="s">
        <v>189</v>
      </c>
      <c r="BL1977" s="2">
        <v>27008</v>
      </c>
      <c r="BM1977" s="2">
        <v>1047618897</v>
      </c>
      <c r="BN1977" s="2">
        <v>35631426</v>
      </c>
      <c r="BO1977" s="2">
        <v>1011987471</v>
      </c>
      <c r="BP1977" s="2">
        <v>17936467</v>
      </c>
      <c r="BQ1977" s="2">
        <v>332689905</v>
      </c>
      <c r="BR1977" s="2">
        <v>679297566</v>
      </c>
      <c r="BS1977" s="2">
        <v>1047618897</v>
      </c>
      <c r="BT1977" s="2">
        <v>439631963</v>
      </c>
      <c r="BU1977" s="2">
        <v>501767966</v>
      </c>
      <c r="BV1977" s="2">
        <v>319042237</v>
      </c>
      <c r="BW1977" s="2" t="s">
        <v>189</v>
      </c>
      <c r="BX1977" s="2">
        <v>27008</v>
      </c>
      <c r="BY1977" s="2">
        <v>748140414</v>
      </c>
      <c r="BZ1977" s="2">
        <v>34237746</v>
      </c>
      <c r="CA1977" s="2">
        <v>713902668</v>
      </c>
      <c r="CB1977" s="2">
        <v>16581692</v>
      </c>
      <c r="CC1977" s="2">
        <v>353373454</v>
      </c>
      <c r="CD1977" s="2">
        <v>360529214</v>
      </c>
      <c r="CE1977" s="2">
        <v>748140414</v>
      </c>
      <c r="CF1977" s="2">
        <v>254789423</v>
      </c>
      <c r="CG1977" s="2">
        <v>479184249</v>
      </c>
      <c r="CH1977" s="2">
        <v>285133674</v>
      </c>
      <c r="CI1977" s="2">
        <v>8783084</v>
      </c>
      <c r="CJ1977" s="2">
        <v>27008</v>
      </c>
      <c r="CK1977" s="97">
        <v>645001732</v>
      </c>
      <c r="CL1977" s="97" t="e">
        <v>#N/A</v>
      </c>
      <c r="CM1977" s="97" t="e">
        <v>#N/A</v>
      </c>
      <c r="CN1977" s="2">
        <v>11550138</v>
      </c>
      <c r="CO1977" s="100" t="e">
        <v>#N/A</v>
      </c>
      <c r="CP1977" s="97" t="e">
        <v>#N/A</v>
      </c>
      <c r="CQ1977" s="97">
        <v>645001732</v>
      </c>
      <c r="CR1977" s="97">
        <v>142966362</v>
      </c>
      <c r="CS1977" s="97">
        <v>455356480</v>
      </c>
      <c r="CT1977" s="2">
        <v>326771697</v>
      </c>
      <c r="CU1977" s="2" t="s">
        <v>189</v>
      </c>
    </row>
    <row r="1978" spans="1:99" x14ac:dyDescent="0.25">
      <c r="A1978" s="2">
        <v>26068</v>
      </c>
      <c r="B1978" s="2">
        <v>18604580</v>
      </c>
      <c r="C1978" s="2">
        <v>135776</v>
      </c>
      <c r="D1978" s="2">
        <v>17896062</v>
      </c>
      <c r="E1978" s="2">
        <v>108078</v>
      </c>
      <c r="F1978" s="2">
        <v>13571188</v>
      </c>
      <c r="G1978" s="2">
        <v>4324874</v>
      </c>
      <c r="H1978" s="2">
        <v>18604580</v>
      </c>
      <c r="I1978" s="2">
        <v>4219194</v>
      </c>
      <c r="J1978" s="2">
        <v>3890692</v>
      </c>
      <c r="K1978" s="2">
        <v>14048200</v>
      </c>
      <c r="L1978" s="2">
        <v>7637278</v>
      </c>
      <c r="N1978" s="2">
        <v>26068</v>
      </c>
      <c r="O1978" s="97">
        <v>12290540</v>
      </c>
      <c r="P1978" s="97">
        <v>1200798</v>
      </c>
      <c r="Q1978" s="97">
        <v>8438880</v>
      </c>
      <c r="R1978" s="97">
        <v>889336</v>
      </c>
      <c r="S1978" s="97">
        <v>6984732</v>
      </c>
      <c r="T1978" s="97">
        <v>1454148</v>
      </c>
      <c r="U1978" s="97">
        <v>12290540</v>
      </c>
      <c r="V1978" s="97">
        <v>2814740</v>
      </c>
      <c r="W1978" s="97">
        <v>2458338</v>
      </c>
      <c r="X1978" s="97">
        <v>9475800</v>
      </c>
      <c r="Y1978" s="97">
        <v>5938164</v>
      </c>
      <c r="Z1978" s="97">
        <v>0</v>
      </c>
      <c r="AB1978" s="2">
        <v>27009</v>
      </c>
      <c r="AC1978" s="97">
        <v>277697487</v>
      </c>
      <c r="AD1978" s="97">
        <v>6758899</v>
      </c>
      <c r="AE1978" s="97">
        <v>270938588</v>
      </c>
      <c r="AF1978" s="97">
        <v>3564030</v>
      </c>
      <c r="AG1978" s="97">
        <v>184669770</v>
      </c>
      <c r="AH1978" s="97">
        <v>86268818</v>
      </c>
      <c r="AI1978" s="97">
        <v>277697487</v>
      </c>
      <c r="AJ1978" s="97">
        <v>29980357</v>
      </c>
      <c r="AK1978" s="97">
        <v>207316215</v>
      </c>
      <c r="AL1978" s="97">
        <v>167590641</v>
      </c>
      <c r="AM1978" s="97" t="s">
        <v>189</v>
      </c>
      <c r="AN1978" s="2">
        <v>27009</v>
      </c>
      <c r="AO1978" s="97">
        <v>284750027</v>
      </c>
      <c r="AP1978" s="97">
        <v>10861797</v>
      </c>
      <c r="AQ1978" s="97">
        <v>273129780</v>
      </c>
      <c r="AR1978" s="97">
        <v>4481189</v>
      </c>
      <c r="AS1978" s="97">
        <v>201534924</v>
      </c>
      <c r="AT1978" s="97">
        <v>71518024</v>
      </c>
      <c r="AU1978" s="97">
        <v>284750027</v>
      </c>
      <c r="AV1978" s="97">
        <v>37331968</v>
      </c>
      <c r="AW1978" s="97">
        <v>240396966</v>
      </c>
      <c r="AX1978" s="97">
        <v>182490115</v>
      </c>
      <c r="AY1978" s="97" t="s">
        <v>189</v>
      </c>
      <c r="AZ1978" s="2">
        <v>27009</v>
      </c>
      <c r="BA1978" s="98">
        <v>294223833</v>
      </c>
      <c r="BB1978" s="2">
        <v>7870512</v>
      </c>
      <c r="BC1978" s="2">
        <v>268167265</v>
      </c>
      <c r="BD1978" s="2">
        <v>3487554</v>
      </c>
      <c r="BE1978" s="2">
        <v>171535234</v>
      </c>
      <c r="BF1978" s="2">
        <v>96632865</v>
      </c>
      <c r="BG1978" s="2">
        <v>294223833</v>
      </c>
      <c r="BH1978" s="2">
        <v>55826082</v>
      </c>
      <c r="BI1978" s="2">
        <v>203787015</v>
      </c>
      <c r="BJ1978" s="2">
        <v>163913302</v>
      </c>
      <c r="BK1978" s="2" t="s">
        <v>189</v>
      </c>
      <c r="BL1978" s="2">
        <v>27009</v>
      </c>
      <c r="BM1978" s="2">
        <v>273171128</v>
      </c>
      <c r="BN1978" s="2">
        <v>9943160</v>
      </c>
      <c r="BO1978" s="2">
        <v>263227968</v>
      </c>
      <c r="BP1978" s="2">
        <v>3823460</v>
      </c>
      <c r="BQ1978" s="2">
        <v>153163593</v>
      </c>
      <c r="BR1978" s="2">
        <v>110064375</v>
      </c>
      <c r="BS1978" s="2">
        <v>273171128</v>
      </c>
      <c r="BT1978" s="2">
        <v>62374743</v>
      </c>
      <c r="BU1978" s="2">
        <v>185756108</v>
      </c>
      <c r="BV1978" s="2">
        <v>148596724</v>
      </c>
      <c r="BW1978" s="2">
        <v>7600838</v>
      </c>
      <c r="BX1978" s="2">
        <v>27009</v>
      </c>
      <c r="BY1978" s="2">
        <v>298273004</v>
      </c>
      <c r="BZ1978" s="2">
        <v>7713526</v>
      </c>
      <c r="CA1978" s="2">
        <v>290559478</v>
      </c>
      <c r="CB1978" s="2">
        <v>3823796</v>
      </c>
      <c r="CC1978" s="2">
        <v>169682546</v>
      </c>
      <c r="CD1978" s="2">
        <v>120876932</v>
      </c>
      <c r="CE1978" s="2">
        <v>298273004</v>
      </c>
      <c r="CF1978" s="2">
        <v>67885778</v>
      </c>
      <c r="CG1978" s="2">
        <v>211683335</v>
      </c>
      <c r="CH1978" s="2">
        <v>166466296</v>
      </c>
      <c r="CI1978" s="2" t="s">
        <v>189</v>
      </c>
      <c r="CJ1978" s="2">
        <v>27009</v>
      </c>
      <c r="CK1978" s="97">
        <v>308800354</v>
      </c>
      <c r="CL1978" s="97" t="e">
        <v>#N/A</v>
      </c>
      <c r="CM1978" s="97" t="e">
        <v>#N/A</v>
      </c>
      <c r="CN1978" s="2">
        <v>3240562</v>
      </c>
      <c r="CO1978" s="100" t="e">
        <v>#N/A</v>
      </c>
      <c r="CP1978" s="97" t="e">
        <v>#N/A</v>
      </c>
      <c r="CQ1978" s="97">
        <v>308800354</v>
      </c>
      <c r="CR1978" s="97">
        <v>44160981</v>
      </c>
      <c r="CS1978" s="97">
        <v>196724575</v>
      </c>
      <c r="CT1978" s="2">
        <v>144302799</v>
      </c>
      <c r="CU1978" s="2" t="s">
        <v>189</v>
      </c>
    </row>
    <row r="1979" spans="1:99" x14ac:dyDescent="0.25">
      <c r="A1979" s="2">
        <v>26069</v>
      </c>
      <c r="B1979" s="2">
        <v>92990455</v>
      </c>
      <c r="C1979" s="2">
        <v>2273796</v>
      </c>
      <c r="D1979" s="2">
        <v>90716659</v>
      </c>
      <c r="E1979" s="2">
        <v>636814</v>
      </c>
      <c r="F1979" s="2">
        <v>22515274</v>
      </c>
      <c r="G1979" s="2">
        <v>68201385</v>
      </c>
      <c r="H1979" s="2">
        <v>92990455</v>
      </c>
      <c r="I1979" s="2">
        <v>22676982</v>
      </c>
      <c r="J1979" s="2">
        <v>22306899</v>
      </c>
      <c r="K1979" s="2">
        <v>25674899</v>
      </c>
      <c r="L1979" s="2">
        <v>11389308</v>
      </c>
      <c r="N1979" s="2">
        <v>26069</v>
      </c>
      <c r="O1979" s="97">
        <v>36375262</v>
      </c>
      <c r="P1979" s="97">
        <v>1774233</v>
      </c>
      <c r="Q1979" s="97">
        <v>33689921</v>
      </c>
      <c r="R1979" s="97">
        <v>418014</v>
      </c>
      <c r="S1979" s="97">
        <v>19446343</v>
      </c>
      <c r="T1979" s="97">
        <v>14243578</v>
      </c>
      <c r="U1979" s="97">
        <v>36375262</v>
      </c>
      <c r="V1979" s="97">
        <v>10461947</v>
      </c>
      <c r="W1979" s="97">
        <v>10461947</v>
      </c>
      <c r="X1979" s="97">
        <v>25670478</v>
      </c>
      <c r="Y1979" s="97">
        <v>11268467</v>
      </c>
      <c r="Z1979" s="97">
        <v>0</v>
      </c>
      <c r="AB1979" s="2">
        <v>27010</v>
      </c>
      <c r="AC1979" s="97">
        <v>394086345</v>
      </c>
      <c r="AD1979" s="97">
        <v>19153789</v>
      </c>
      <c r="AE1979" s="97">
        <v>371096387</v>
      </c>
      <c r="AF1979" s="97">
        <v>8254341</v>
      </c>
      <c r="AG1979" s="97">
        <v>218462019</v>
      </c>
      <c r="AH1979" s="97">
        <v>152634368</v>
      </c>
      <c r="AI1979" s="97">
        <v>394086345</v>
      </c>
      <c r="AJ1979" s="97">
        <v>61096826</v>
      </c>
      <c r="AK1979" s="97">
        <v>326233742</v>
      </c>
      <c r="AL1979" s="97">
        <v>212817992</v>
      </c>
      <c r="AM1979" s="97" t="s">
        <v>189</v>
      </c>
      <c r="AN1979" s="2">
        <v>27010</v>
      </c>
      <c r="AO1979" s="97" t="e">
        <v>#N/A</v>
      </c>
      <c r="AP1979" s="97">
        <v>21397002</v>
      </c>
      <c r="AQ1979" s="97">
        <v>382119544</v>
      </c>
      <c r="AR1979" s="97">
        <v>0</v>
      </c>
      <c r="AS1979" s="97" t="e">
        <v>#N/A</v>
      </c>
      <c r="AT1979" s="97" t="e">
        <v>#N/A</v>
      </c>
      <c r="AU1979" s="97">
        <v>403516546</v>
      </c>
      <c r="AV1979" s="97">
        <v>65898861</v>
      </c>
      <c r="AW1979" s="97" t="e">
        <v>#N/A</v>
      </c>
      <c r="AX1979" s="97">
        <v>197517691</v>
      </c>
      <c r="AY1979" s="97" t="s">
        <v>189</v>
      </c>
      <c r="AZ1979" s="2">
        <v>27010</v>
      </c>
      <c r="BA1979" s="98">
        <v>465448320</v>
      </c>
      <c r="BB1979" s="2">
        <v>0</v>
      </c>
      <c r="BC1979" s="2">
        <v>0</v>
      </c>
      <c r="BD1979" s="2">
        <v>3328943</v>
      </c>
      <c r="BE1979" s="2">
        <v>229323968</v>
      </c>
      <c r="BF1979" s="2">
        <v>160142950</v>
      </c>
      <c r="BG1979" s="2">
        <v>465448320</v>
      </c>
      <c r="BH1979" s="2">
        <v>151910886</v>
      </c>
      <c r="BI1979" s="2">
        <v>313537434</v>
      </c>
      <c r="BJ1979" s="2">
        <v>215163518</v>
      </c>
      <c r="BK1979" s="2" t="s">
        <v>189</v>
      </c>
      <c r="BL1979" s="2">
        <v>27010</v>
      </c>
      <c r="BM1979" s="2">
        <v>486061459</v>
      </c>
      <c r="BN1979" s="2">
        <v>26387679</v>
      </c>
      <c r="BO1979" s="2">
        <v>459673780</v>
      </c>
      <c r="BP1979" s="2">
        <v>17491700</v>
      </c>
      <c r="BQ1979" s="2">
        <v>214685690</v>
      </c>
      <c r="BR1979" s="2">
        <v>244988090</v>
      </c>
      <c r="BS1979" s="2">
        <v>486061459</v>
      </c>
      <c r="BT1979" s="2">
        <v>130740420</v>
      </c>
      <c r="BU1979" s="2">
        <v>307624963</v>
      </c>
      <c r="BV1979" s="2">
        <v>222915039</v>
      </c>
      <c r="BW1979" s="2" t="s">
        <v>189</v>
      </c>
      <c r="BX1979" s="2">
        <v>27010</v>
      </c>
      <c r="BY1979" s="2">
        <v>415880983</v>
      </c>
      <c r="BZ1979" s="2">
        <v>24955574</v>
      </c>
      <c r="CA1979" s="2">
        <v>390925409</v>
      </c>
      <c r="CB1979" s="2">
        <v>15579621</v>
      </c>
      <c r="CC1979" s="2">
        <v>197820437</v>
      </c>
      <c r="CD1979" s="2">
        <v>193104972</v>
      </c>
      <c r="CE1979" s="2">
        <v>415880983</v>
      </c>
      <c r="CF1979" s="2">
        <v>78399736</v>
      </c>
      <c r="CG1979" s="2">
        <v>313840223</v>
      </c>
      <c r="CH1979" s="2">
        <v>208579185</v>
      </c>
      <c r="CI1979" s="2">
        <v>769941</v>
      </c>
      <c r="CJ1979" s="2">
        <v>27010</v>
      </c>
      <c r="CK1979" s="97">
        <v>354726589</v>
      </c>
      <c r="CL1979" s="97" t="e">
        <v>#N/A</v>
      </c>
      <c r="CM1979" s="97" t="e">
        <v>#N/A</v>
      </c>
      <c r="CN1979" s="2">
        <v>5213977</v>
      </c>
      <c r="CO1979" s="100" t="e">
        <v>#N/A</v>
      </c>
      <c r="CP1979" s="97" t="e">
        <v>#N/A</v>
      </c>
      <c r="CQ1979" s="97">
        <v>354726589</v>
      </c>
      <c r="CR1979" s="97">
        <v>84026863</v>
      </c>
      <c r="CS1979" s="97">
        <v>254079643</v>
      </c>
      <c r="CT1979" s="2">
        <v>188549200</v>
      </c>
      <c r="CU1979" s="2" t="s">
        <v>189</v>
      </c>
    </row>
    <row r="1980" spans="1:99" x14ac:dyDescent="0.25">
      <c r="A1980" s="2">
        <v>26070</v>
      </c>
      <c r="B1980" s="2">
        <v>81161034</v>
      </c>
      <c r="C1980" s="2">
        <v>11668809</v>
      </c>
      <c r="D1980" s="2">
        <v>69492225</v>
      </c>
      <c r="E1980" s="2">
        <v>3832107</v>
      </c>
      <c r="F1980" s="2">
        <v>37879894</v>
      </c>
      <c r="G1980" s="2">
        <v>31612331</v>
      </c>
      <c r="H1980" s="2">
        <v>81161034</v>
      </c>
      <c r="I1980" s="2">
        <v>18817427</v>
      </c>
      <c r="J1980" s="2">
        <v>18556992</v>
      </c>
      <c r="K1980" s="2">
        <v>56731133</v>
      </c>
      <c r="L1980" s="2">
        <v>36363944</v>
      </c>
      <c r="N1980" s="2">
        <v>26070</v>
      </c>
      <c r="O1980" s="97">
        <v>67675368</v>
      </c>
      <c r="P1980" s="97">
        <v>11470343</v>
      </c>
      <c r="Q1980" s="97">
        <v>56205025</v>
      </c>
      <c r="R1980" s="97">
        <v>4547079</v>
      </c>
      <c r="S1980" s="97">
        <v>32634662</v>
      </c>
      <c r="T1980" s="97">
        <v>23570363</v>
      </c>
      <c r="U1980" s="97">
        <v>67675368</v>
      </c>
      <c r="V1980" s="97">
        <v>12076479</v>
      </c>
      <c r="W1980" s="97">
        <v>11992205</v>
      </c>
      <c r="X1980" s="97">
        <v>50606023</v>
      </c>
      <c r="Y1980" s="97">
        <v>36404417</v>
      </c>
      <c r="Z1980" s="97">
        <v>0</v>
      </c>
      <c r="AB1980" s="2">
        <v>27011</v>
      </c>
      <c r="AC1980" s="97">
        <v>303127099</v>
      </c>
      <c r="AD1980" s="97">
        <v>5786081</v>
      </c>
      <c r="AE1980" s="97">
        <v>297341018</v>
      </c>
      <c r="AF1980" s="97">
        <v>1687400</v>
      </c>
      <c r="AG1980" s="97">
        <v>177058995</v>
      </c>
      <c r="AH1980" s="97">
        <v>120282023</v>
      </c>
      <c r="AI1980" s="97">
        <v>303127099</v>
      </c>
      <c r="AJ1980" s="97">
        <v>47009586</v>
      </c>
      <c r="AK1980" s="97">
        <v>250856331</v>
      </c>
      <c r="AL1980" s="97">
        <v>182923640</v>
      </c>
      <c r="AM1980" s="97" t="s">
        <v>189</v>
      </c>
      <c r="AN1980" s="2">
        <v>27011</v>
      </c>
      <c r="AO1980" s="97">
        <v>347684476</v>
      </c>
      <c r="AP1980" s="97">
        <v>17897413</v>
      </c>
      <c r="AQ1980" s="97">
        <v>328745752</v>
      </c>
      <c r="AR1980" s="97">
        <v>2765015</v>
      </c>
      <c r="AS1980" s="97">
        <v>203885746</v>
      </c>
      <c r="AT1980" s="97">
        <v>124860006</v>
      </c>
      <c r="AU1980" s="97">
        <v>347684476</v>
      </c>
      <c r="AV1980" s="97">
        <v>60948174</v>
      </c>
      <c r="AW1980" s="97">
        <v>286736302</v>
      </c>
      <c r="AX1980" s="97">
        <v>205728123</v>
      </c>
      <c r="AY1980" s="97" t="s">
        <v>189</v>
      </c>
      <c r="AZ1980" s="2">
        <v>27011</v>
      </c>
      <c r="BA1980" s="98">
        <v>315095961</v>
      </c>
      <c r="BB1980" s="2">
        <v>0</v>
      </c>
      <c r="BC1980" s="2">
        <v>0</v>
      </c>
      <c r="BD1980" s="2">
        <v>3942523</v>
      </c>
      <c r="BE1980" s="2">
        <v>176063129</v>
      </c>
      <c r="BF1980" s="2">
        <v>118906834</v>
      </c>
      <c r="BG1980" s="2">
        <v>315095961</v>
      </c>
      <c r="BH1980" s="2">
        <v>77236594</v>
      </c>
      <c r="BI1980" s="2">
        <v>232494529</v>
      </c>
      <c r="BJ1980" s="2">
        <v>186597082</v>
      </c>
      <c r="BK1980" s="2" t="s">
        <v>189</v>
      </c>
      <c r="BL1980" s="2">
        <v>27011</v>
      </c>
      <c r="BM1980" s="2">
        <v>348668575</v>
      </c>
      <c r="BN1980" s="2">
        <v>12229050</v>
      </c>
      <c r="BO1980" s="2">
        <v>336439525</v>
      </c>
      <c r="BP1980" s="2">
        <v>3257260</v>
      </c>
      <c r="BQ1980" s="2">
        <v>151363639</v>
      </c>
      <c r="BR1980" s="2">
        <v>185075886</v>
      </c>
      <c r="BS1980" s="2">
        <v>348668575</v>
      </c>
      <c r="BT1980" s="2">
        <v>130118934</v>
      </c>
      <c r="BU1980" s="2">
        <v>201331304</v>
      </c>
      <c r="BV1980" s="2">
        <v>132022499</v>
      </c>
      <c r="BW1980" s="2" t="s">
        <v>189</v>
      </c>
      <c r="BX1980" s="2">
        <v>27011</v>
      </c>
      <c r="BY1980" s="2">
        <v>293740583</v>
      </c>
      <c r="BZ1980" s="2">
        <v>6605464</v>
      </c>
      <c r="CA1980" s="2">
        <v>285879987</v>
      </c>
      <c r="CB1980" s="2">
        <v>972572</v>
      </c>
      <c r="CC1980" s="2">
        <v>165503978</v>
      </c>
      <c r="CD1980" s="2">
        <v>120376009</v>
      </c>
      <c r="CE1980" s="2">
        <v>293740583</v>
      </c>
      <c r="CF1980" s="2">
        <v>70652079</v>
      </c>
      <c r="CG1980" s="2">
        <v>215525573</v>
      </c>
      <c r="CH1980" s="2">
        <v>135508524</v>
      </c>
      <c r="CI1980" s="2" t="s">
        <v>189</v>
      </c>
      <c r="CJ1980" s="2">
        <v>27011</v>
      </c>
      <c r="CK1980" s="97">
        <v>254699106</v>
      </c>
      <c r="CL1980" s="97" t="e">
        <v>#N/A</v>
      </c>
      <c r="CM1980" s="97" t="e">
        <v>#N/A</v>
      </c>
      <c r="CN1980" s="2">
        <v>721283</v>
      </c>
      <c r="CO1980" s="100" t="e">
        <v>#N/A</v>
      </c>
      <c r="CP1980" s="97" t="e">
        <v>#N/A</v>
      </c>
      <c r="CQ1980" s="97">
        <v>254699106</v>
      </c>
      <c r="CR1980" s="97">
        <v>40602653</v>
      </c>
      <c r="CS1980" s="97">
        <v>199748294</v>
      </c>
      <c r="CT1980" s="2">
        <v>118103824</v>
      </c>
      <c r="CU1980" s="2" t="s">
        <v>189</v>
      </c>
    </row>
    <row r="1981" spans="1:99" x14ac:dyDescent="0.25">
      <c r="A1981" s="2">
        <v>26071</v>
      </c>
      <c r="B1981" s="2">
        <v>101243417</v>
      </c>
      <c r="C1981" s="2">
        <v>13075881</v>
      </c>
      <c r="D1981" s="2">
        <v>82177377</v>
      </c>
      <c r="E1981" s="2">
        <v>9131689</v>
      </c>
      <c r="F1981" s="2">
        <v>51324398</v>
      </c>
      <c r="G1981" s="2">
        <v>30852979</v>
      </c>
      <c r="H1981" s="2">
        <v>101243417</v>
      </c>
      <c r="I1981" s="2">
        <v>14475411</v>
      </c>
      <c r="J1981" s="2">
        <v>14314254</v>
      </c>
      <c r="K1981" s="2">
        <v>82697843</v>
      </c>
      <c r="L1981" s="2">
        <v>51170123</v>
      </c>
      <c r="N1981" s="2">
        <v>26071</v>
      </c>
      <c r="O1981" s="97">
        <v>87568833</v>
      </c>
      <c r="P1981" s="97">
        <v>12088520</v>
      </c>
      <c r="Q1981" s="97">
        <v>75480313</v>
      </c>
      <c r="R1981" s="97">
        <v>7475525</v>
      </c>
      <c r="S1981" s="97">
        <v>49363923</v>
      </c>
      <c r="T1981" s="97">
        <v>26116390</v>
      </c>
      <c r="U1981" s="97">
        <v>87568833</v>
      </c>
      <c r="V1981" s="97">
        <v>11034400</v>
      </c>
      <c r="W1981" s="97" t="e">
        <v>#N/A</v>
      </c>
      <c r="X1981" s="97">
        <v>65942336</v>
      </c>
      <c r="Y1981" s="97">
        <v>47780092</v>
      </c>
      <c r="Z1981" s="97">
        <v>0</v>
      </c>
      <c r="AB1981" s="2">
        <v>27012</v>
      </c>
      <c r="AC1981" s="97">
        <v>801175581</v>
      </c>
      <c r="AD1981" s="97">
        <v>23592490</v>
      </c>
      <c r="AE1981" s="97">
        <v>777583091</v>
      </c>
      <c r="AF1981" s="97">
        <v>9112668</v>
      </c>
      <c r="AG1981" s="97">
        <v>320268934</v>
      </c>
      <c r="AH1981" s="97">
        <v>457314157</v>
      </c>
      <c r="AI1981" s="97">
        <v>801175581</v>
      </c>
      <c r="AJ1981" s="97">
        <v>167917787</v>
      </c>
      <c r="AK1981" s="97">
        <v>509213094</v>
      </c>
      <c r="AL1981" s="97">
        <v>404476161</v>
      </c>
      <c r="AM1981" s="97" t="s">
        <v>189</v>
      </c>
      <c r="AN1981" s="2">
        <v>27012</v>
      </c>
      <c r="AO1981" s="97" t="e">
        <v>#N/A</v>
      </c>
      <c r="AP1981" s="97">
        <v>35469086</v>
      </c>
      <c r="AQ1981" s="97">
        <v>741943981</v>
      </c>
      <c r="AR1981" s="97">
        <v>0</v>
      </c>
      <c r="AS1981" s="97" t="e">
        <v>#N/A</v>
      </c>
      <c r="AT1981" s="97" t="e">
        <v>#N/A</v>
      </c>
      <c r="AU1981" s="97">
        <v>819413067</v>
      </c>
      <c r="AV1981" s="97">
        <v>183853752</v>
      </c>
      <c r="AW1981" s="97" t="e">
        <v>#N/A</v>
      </c>
      <c r="AX1981" s="97">
        <v>444873377</v>
      </c>
      <c r="AY1981" s="97" t="s">
        <v>189</v>
      </c>
      <c r="AZ1981" s="2">
        <v>27012</v>
      </c>
      <c r="BA1981" s="98">
        <v>698901091</v>
      </c>
      <c r="BB1981" s="2">
        <v>25366289</v>
      </c>
      <c r="BC1981" s="2">
        <v>673534802</v>
      </c>
      <c r="BD1981" s="2">
        <v>9655470</v>
      </c>
      <c r="BE1981" s="2">
        <v>337569726</v>
      </c>
      <c r="BF1981" s="2">
        <v>335965076</v>
      </c>
      <c r="BG1981" s="2">
        <v>698901091</v>
      </c>
      <c r="BH1981" s="2">
        <v>165537908</v>
      </c>
      <c r="BI1981" s="2">
        <v>529247272</v>
      </c>
      <c r="BJ1981" s="2">
        <v>357705639</v>
      </c>
      <c r="BK1981" s="2" t="s">
        <v>189</v>
      </c>
      <c r="BL1981" s="2">
        <v>27012</v>
      </c>
      <c r="BM1981" s="2">
        <v>685919912</v>
      </c>
      <c r="BN1981" s="2">
        <v>35224222</v>
      </c>
      <c r="BO1981" s="2">
        <v>631921570</v>
      </c>
      <c r="BP1981" s="2">
        <v>9258562</v>
      </c>
      <c r="BQ1981" s="2">
        <v>300302802</v>
      </c>
      <c r="BR1981" s="2">
        <v>331618768</v>
      </c>
      <c r="BS1981" s="2">
        <v>685919912</v>
      </c>
      <c r="BT1981" s="2">
        <v>152071458</v>
      </c>
      <c r="BU1981" s="2">
        <v>527499399</v>
      </c>
      <c r="BV1981" s="2">
        <v>400754849</v>
      </c>
      <c r="BW1981" s="2" t="s">
        <v>189</v>
      </c>
      <c r="BX1981" s="2">
        <v>27012</v>
      </c>
      <c r="BY1981" s="2">
        <v>708950736</v>
      </c>
      <c r="BZ1981" s="2">
        <v>31892680</v>
      </c>
      <c r="CA1981" s="2">
        <v>677058056</v>
      </c>
      <c r="CB1981" s="2">
        <v>11111142</v>
      </c>
      <c r="CC1981" s="2">
        <v>320084263</v>
      </c>
      <c r="CD1981" s="2">
        <v>356973793</v>
      </c>
      <c r="CE1981" s="2">
        <v>708950736</v>
      </c>
      <c r="CF1981" s="2">
        <v>154668226</v>
      </c>
      <c r="CG1981" s="2">
        <v>486099469</v>
      </c>
      <c r="CH1981" s="2">
        <v>329370200</v>
      </c>
      <c r="CI1981" s="2" t="s">
        <v>189</v>
      </c>
      <c r="CJ1981" s="2">
        <v>27012</v>
      </c>
      <c r="CK1981" s="97">
        <v>584341896</v>
      </c>
      <c r="CL1981" s="97" t="e">
        <v>#N/A</v>
      </c>
      <c r="CM1981" s="97" t="e">
        <v>#N/A</v>
      </c>
      <c r="CN1981" s="2">
        <v>9243014</v>
      </c>
      <c r="CO1981" s="100" t="e">
        <v>#N/A</v>
      </c>
      <c r="CP1981" s="97" t="e">
        <v>#N/A</v>
      </c>
      <c r="CQ1981" s="97">
        <v>584341896</v>
      </c>
      <c r="CR1981" s="97">
        <v>123131074</v>
      </c>
      <c r="CS1981" s="97">
        <v>422061338</v>
      </c>
      <c r="CT1981" s="2">
        <v>279606306</v>
      </c>
      <c r="CU1981" s="2" t="s">
        <v>189</v>
      </c>
    </row>
    <row r="1982" spans="1:99" x14ac:dyDescent="0.25">
      <c r="A1982" s="2">
        <v>26072</v>
      </c>
      <c r="B1982" s="2">
        <v>78155630</v>
      </c>
      <c r="C1982" s="2">
        <v>9207129</v>
      </c>
      <c r="D1982" s="2">
        <v>68948501</v>
      </c>
      <c r="E1982" s="2">
        <v>5243749</v>
      </c>
      <c r="F1982" s="2">
        <v>44182608</v>
      </c>
      <c r="G1982" s="2">
        <v>24765893</v>
      </c>
      <c r="H1982" s="2">
        <v>78155630</v>
      </c>
      <c r="I1982" s="2">
        <v>17862056</v>
      </c>
      <c r="J1982" s="2">
        <v>16374823</v>
      </c>
      <c r="K1982" s="2">
        <v>45741783</v>
      </c>
      <c r="L1982" s="2">
        <v>29150966</v>
      </c>
      <c r="N1982" s="2">
        <v>26072</v>
      </c>
      <c r="O1982" s="97">
        <v>59896965</v>
      </c>
      <c r="P1982" s="97">
        <v>7700785</v>
      </c>
      <c r="Q1982" s="97">
        <v>48865031</v>
      </c>
      <c r="R1982" s="97">
        <v>3339193</v>
      </c>
      <c r="S1982" s="97">
        <v>25966937</v>
      </c>
      <c r="T1982" s="97">
        <v>22898094</v>
      </c>
      <c r="U1982" s="97">
        <v>59896965</v>
      </c>
      <c r="V1982" s="97">
        <v>12820901</v>
      </c>
      <c r="W1982" s="97">
        <v>12774107</v>
      </c>
      <c r="X1982" s="97">
        <v>40250821</v>
      </c>
      <c r="Y1982" s="97">
        <v>27403915</v>
      </c>
      <c r="Z1982" s="97">
        <v>0</v>
      </c>
      <c r="AB1982" s="2">
        <v>27013</v>
      </c>
      <c r="AC1982" s="97">
        <v>569580231</v>
      </c>
      <c r="AD1982" s="97">
        <v>35995814</v>
      </c>
      <c r="AE1982" s="97">
        <v>514712054</v>
      </c>
      <c r="AF1982" s="97">
        <v>24223047</v>
      </c>
      <c r="AG1982" s="97">
        <v>259930527</v>
      </c>
      <c r="AH1982" s="97">
        <v>254781527</v>
      </c>
      <c r="AI1982" s="97">
        <v>569580231</v>
      </c>
      <c r="AJ1982" s="97">
        <v>119250381</v>
      </c>
      <c r="AK1982" s="97">
        <v>448942326</v>
      </c>
      <c r="AL1982" s="97">
        <v>286603546</v>
      </c>
      <c r="AM1982" s="97" t="s">
        <v>189</v>
      </c>
      <c r="AN1982" s="2">
        <v>27013</v>
      </c>
      <c r="AO1982" s="97">
        <v>518967778</v>
      </c>
      <c r="AP1982" s="97">
        <v>46204689</v>
      </c>
      <c r="AQ1982" s="97">
        <v>472763090</v>
      </c>
      <c r="AR1982" s="97">
        <v>22436208</v>
      </c>
      <c r="AS1982" s="97">
        <v>282308696</v>
      </c>
      <c r="AT1982" s="97">
        <v>190454393</v>
      </c>
      <c r="AU1982" s="97">
        <v>518967779</v>
      </c>
      <c r="AV1982" s="97">
        <v>83491920</v>
      </c>
      <c r="AW1982" s="97">
        <v>429189925</v>
      </c>
      <c r="AX1982" s="97">
        <v>265450322</v>
      </c>
      <c r="AY1982" s="97" t="s">
        <v>189</v>
      </c>
      <c r="AZ1982" s="2">
        <v>27013</v>
      </c>
      <c r="BA1982" s="98">
        <v>480468031</v>
      </c>
      <c r="BB1982" s="2">
        <v>0</v>
      </c>
      <c r="BC1982" s="2">
        <v>0</v>
      </c>
      <c r="BD1982" s="2">
        <v>9621752</v>
      </c>
      <c r="BE1982" s="2">
        <v>255819703</v>
      </c>
      <c r="BF1982" s="2">
        <v>193660969</v>
      </c>
      <c r="BG1982" s="2">
        <v>480468031</v>
      </c>
      <c r="BH1982" s="2">
        <v>86166974</v>
      </c>
      <c r="BI1982" s="2">
        <v>382250488</v>
      </c>
      <c r="BJ1982" s="2">
        <v>254783058</v>
      </c>
      <c r="BK1982" s="2" t="s">
        <v>189</v>
      </c>
      <c r="BL1982" s="2">
        <v>27013</v>
      </c>
      <c r="BM1982" s="2">
        <v>465700509</v>
      </c>
      <c r="BN1982" s="2">
        <v>37222356</v>
      </c>
      <c r="BO1982" s="2">
        <v>428478153</v>
      </c>
      <c r="BP1982" s="2">
        <v>12363567</v>
      </c>
      <c r="BQ1982" s="2">
        <v>229028660</v>
      </c>
      <c r="BR1982" s="2">
        <v>199449493</v>
      </c>
      <c r="BS1982" s="2">
        <v>465700509</v>
      </c>
      <c r="BT1982" s="2">
        <v>108819775</v>
      </c>
      <c r="BU1982" s="2">
        <v>338912594</v>
      </c>
      <c r="BV1982" s="2">
        <v>244075537</v>
      </c>
      <c r="BW1982" s="2" t="s">
        <v>189</v>
      </c>
      <c r="BX1982" s="2">
        <v>27013</v>
      </c>
      <c r="BY1982" s="2">
        <v>446763254</v>
      </c>
      <c r="BZ1982" s="2">
        <v>37236054</v>
      </c>
      <c r="CA1982" s="2">
        <v>409527200</v>
      </c>
      <c r="CB1982" s="2">
        <v>26293601</v>
      </c>
      <c r="CC1982" s="2">
        <v>232231472</v>
      </c>
      <c r="CD1982" s="2">
        <v>177295728</v>
      </c>
      <c r="CE1982" s="2">
        <v>446763254</v>
      </c>
      <c r="CF1982" s="2">
        <v>26085184</v>
      </c>
      <c r="CG1982" s="2">
        <v>321309545</v>
      </c>
      <c r="CH1982" s="2">
        <v>238182664</v>
      </c>
      <c r="CI1982" s="2">
        <v>58038943</v>
      </c>
      <c r="CJ1982" s="2">
        <v>27013</v>
      </c>
      <c r="CK1982" s="97">
        <v>455435627</v>
      </c>
      <c r="CL1982" s="97" t="e">
        <v>#N/A</v>
      </c>
      <c r="CM1982" s="97" t="e">
        <v>#N/A</v>
      </c>
      <c r="CN1982" s="2">
        <v>17570511</v>
      </c>
      <c r="CO1982" s="100" t="e">
        <v>#N/A</v>
      </c>
      <c r="CP1982" s="97" t="e">
        <v>#N/A</v>
      </c>
      <c r="CQ1982" s="97">
        <v>455435627</v>
      </c>
      <c r="CR1982" s="97">
        <v>99730677</v>
      </c>
      <c r="CS1982" s="97">
        <v>323193191</v>
      </c>
      <c r="CT1982" s="2">
        <v>219683986</v>
      </c>
      <c r="CU1982" s="2" t="s">
        <v>189</v>
      </c>
    </row>
    <row r="1983" spans="1:99" x14ac:dyDescent="0.25">
      <c r="A1983" s="2">
        <v>27001</v>
      </c>
      <c r="B1983" s="2">
        <v>423807203</v>
      </c>
      <c r="C1983" s="2">
        <v>19745672</v>
      </c>
      <c r="D1983" s="2">
        <v>404061531</v>
      </c>
      <c r="E1983" s="2">
        <v>6316324</v>
      </c>
      <c r="F1983" s="2">
        <v>235278325</v>
      </c>
      <c r="G1983" s="2">
        <v>168783206</v>
      </c>
      <c r="H1983" s="2">
        <v>423807203</v>
      </c>
      <c r="I1983" s="2">
        <v>121468514</v>
      </c>
      <c r="J1983" s="2">
        <v>105039460</v>
      </c>
      <c r="K1983" s="2">
        <v>261625681</v>
      </c>
      <c r="L1983" s="2">
        <v>181727624</v>
      </c>
      <c r="N1983" s="2">
        <v>27001</v>
      </c>
      <c r="O1983" s="97">
        <v>460383519</v>
      </c>
      <c r="P1983" s="97">
        <v>26370329</v>
      </c>
      <c r="Q1983" s="97">
        <v>386177557</v>
      </c>
      <c r="R1983" s="97">
        <v>5481341</v>
      </c>
      <c r="S1983" s="97">
        <v>224940412</v>
      </c>
      <c r="T1983" s="97">
        <v>161237145</v>
      </c>
      <c r="U1983" s="97">
        <v>460383519</v>
      </c>
      <c r="V1983" s="97">
        <v>140864360</v>
      </c>
      <c r="W1983" s="97">
        <v>137662721</v>
      </c>
      <c r="X1983" s="97">
        <v>313557498</v>
      </c>
      <c r="Y1983" s="97">
        <v>184564258</v>
      </c>
      <c r="Z1983" s="97">
        <v>0</v>
      </c>
      <c r="AB1983" s="2">
        <v>27014</v>
      </c>
      <c r="AC1983" s="97">
        <v>621527756</v>
      </c>
      <c r="AD1983" s="97">
        <v>42153925</v>
      </c>
      <c r="AE1983" s="97">
        <v>558408406</v>
      </c>
      <c r="AF1983" s="97">
        <v>12820448</v>
      </c>
      <c r="AG1983" s="97">
        <v>269900361</v>
      </c>
      <c r="AH1983" s="97">
        <v>288508045</v>
      </c>
      <c r="AI1983" s="97">
        <v>621527756</v>
      </c>
      <c r="AJ1983" s="97">
        <v>115757398</v>
      </c>
      <c r="AK1983" s="97">
        <v>505529005</v>
      </c>
      <c r="AL1983" s="97">
        <v>327760812</v>
      </c>
      <c r="AM1983" s="97" t="s">
        <v>189</v>
      </c>
      <c r="AN1983" s="2">
        <v>27014</v>
      </c>
      <c r="AO1983" s="97">
        <v>585182209</v>
      </c>
      <c r="AP1983" s="97">
        <v>37555933</v>
      </c>
      <c r="AQ1983" s="97">
        <v>546006124</v>
      </c>
      <c r="AR1983" s="97">
        <v>14354633</v>
      </c>
      <c r="AS1983" s="97">
        <v>353670947</v>
      </c>
      <c r="AT1983" s="97">
        <v>192335177</v>
      </c>
      <c r="AU1983" s="97">
        <v>585182209</v>
      </c>
      <c r="AV1983" s="97">
        <v>90237372</v>
      </c>
      <c r="AW1983" s="97">
        <v>494944837</v>
      </c>
      <c r="AX1983" s="97">
        <v>292678955</v>
      </c>
      <c r="AY1983" s="97" t="s">
        <v>189</v>
      </c>
      <c r="AZ1983" s="2">
        <v>27014</v>
      </c>
      <c r="BA1983" s="98">
        <v>550602725</v>
      </c>
      <c r="BB1983" s="2">
        <v>68715516</v>
      </c>
      <c r="BC1983" s="2">
        <v>1030791436</v>
      </c>
      <c r="BD1983" s="2">
        <v>11204530</v>
      </c>
      <c r="BE1983" s="2">
        <v>248566761</v>
      </c>
      <c r="BF1983" s="2">
        <v>266828957</v>
      </c>
      <c r="BG1983" s="2">
        <v>550602725</v>
      </c>
      <c r="BH1983" s="2">
        <v>118200952</v>
      </c>
      <c r="BI1983" s="2">
        <v>432401773</v>
      </c>
      <c r="BJ1983" s="2">
        <v>248796306</v>
      </c>
      <c r="BK1983" s="2" t="s">
        <v>189</v>
      </c>
      <c r="BL1983" s="2">
        <v>27014</v>
      </c>
      <c r="BM1983" s="2">
        <v>625137092</v>
      </c>
      <c r="BN1983" s="2">
        <v>30866754</v>
      </c>
      <c r="BO1983" s="2">
        <v>494926995</v>
      </c>
      <c r="BP1983" s="2">
        <v>11529703</v>
      </c>
      <c r="BQ1983" s="2">
        <v>221120936</v>
      </c>
      <c r="BR1983" s="2">
        <v>273806059</v>
      </c>
      <c r="BS1983" s="2">
        <v>625137092</v>
      </c>
      <c r="BT1983" s="2">
        <v>194464439</v>
      </c>
      <c r="BU1983" s="2">
        <v>424819374</v>
      </c>
      <c r="BV1983" s="2">
        <v>238705052</v>
      </c>
      <c r="BW1983" s="2" t="s">
        <v>189</v>
      </c>
      <c r="BX1983" s="2">
        <v>27014</v>
      </c>
      <c r="BY1983" s="2">
        <v>578001598</v>
      </c>
      <c r="BZ1983" s="2">
        <v>32287091</v>
      </c>
      <c r="CA1983" s="2">
        <v>545714507</v>
      </c>
      <c r="CB1983" s="2">
        <v>10904822</v>
      </c>
      <c r="CC1983" s="2">
        <v>305102635</v>
      </c>
      <c r="CD1983" s="2">
        <v>240611872</v>
      </c>
      <c r="CE1983" s="2">
        <v>578001598</v>
      </c>
      <c r="CF1983" s="2">
        <v>133342129</v>
      </c>
      <c r="CG1983" s="2">
        <v>361111176</v>
      </c>
      <c r="CH1983" s="2">
        <v>233064416</v>
      </c>
      <c r="CI1983" s="2">
        <v>19935265</v>
      </c>
      <c r="CJ1983" s="2">
        <v>27014</v>
      </c>
      <c r="CK1983" s="97">
        <v>464696907</v>
      </c>
      <c r="CL1983" s="97" t="e">
        <v>#N/A</v>
      </c>
      <c r="CM1983" s="97" t="e">
        <v>#N/A</v>
      </c>
      <c r="CN1983" s="2">
        <v>12574860</v>
      </c>
      <c r="CO1983" s="100" t="e">
        <v>#N/A</v>
      </c>
      <c r="CP1983" s="97" t="e">
        <v>#N/A</v>
      </c>
      <c r="CQ1983" s="97">
        <v>464696907</v>
      </c>
      <c r="CR1983" s="97">
        <v>101626326</v>
      </c>
      <c r="CS1983" s="97">
        <v>363070581</v>
      </c>
      <c r="CT1983" s="2">
        <v>242851401</v>
      </c>
      <c r="CU1983" s="2" t="s">
        <v>189</v>
      </c>
    </row>
    <row r="1984" spans="1:99" x14ac:dyDescent="0.25">
      <c r="A1984" s="2">
        <v>27002</v>
      </c>
      <c r="B1984" s="2">
        <v>1193573871</v>
      </c>
      <c r="C1984" s="2">
        <v>107960118</v>
      </c>
      <c r="D1984" s="2">
        <v>1085613753</v>
      </c>
      <c r="E1984" s="2">
        <v>28864127</v>
      </c>
      <c r="F1984" s="2">
        <v>549382548</v>
      </c>
      <c r="G1984" s="2">
        <v>536231205</v>
      </c>
      <c r="H1984" s="2">
        <v>1193573871</v>
      </c>
      <c r="I1984" s="2">
        <v>354444800</v>
      </c>
      <c r="J1984" s="2">
        <v>334237945</v>
      </c>
      <c r="K1984" s="2">
        <v>803338509</v>
      </c>
      <c r="L1984" s="2">
        <v>530651601</v>
      </c>
      <c r="N1984" s="2">
        <v>27002</v>
      </c>
      <c r="O1984" s="97">
        <v>1205446928</v>
      </c>
      <c r="P1984" s="97">
        <v>97241325</v>
      </c>
      <c r="Q1984" s="97">
        <v>1091129742</v>
      </c>
      <c r="R1984" s="97">
        <v>32005790</v>
      </c>
      <c r="S1984" s="97">
        <v>546464244</v>
      </c>
      <c r="T1984" s="97">
        <v>544665498</v>
      </c>
      <c r="U1984" s="97">
        <v>1205446928</v>
      </c>
      <c r="V1984" s="97">
        <v>369039539</v>
      </c>
      <c r="W1984" s="97" t="e">
        <v>#N/A</v>
      </c>
      <c r="X1984" s="97">
        <v>830594231</v>
      </c>
      <c r="Y1984" s="97">
        <v>556883665</v>
      </c>
      <c r="Z1984" s="97">
        <v>0</v>
      </c>
      <c r="AB1984" s="2">
        <v>27015</v>
      </c>
      <c r="AC1984" s="97">
        <v>344836937</v>
      </c>
      <c r="AD1984" s="97">
        <v>4476501</v>
      </c>
      <c r="AE1984" s="97">
        <v>340360436</v>
      </c>
      <c r="AF1984" s="97">
        <v>1797071</v>
      </c>
      <c r="AG1984" s="97">
        <v>177449456</v>
      </c>
      <c r="AH1984" s="97">
        <v>162910980</v>
      </c>
      <c r="AI1984" s="97">
        <v>344836937</v>
      </c>
      <c r="AJ1984" s="97">
        <v>102832094</v>
      </c>
      <c r="AK1984" s="97">
        <v>239001520</v>
      </c>
      <c r="AL1984" s="97">
        <v>176559731</v>
      </c>
      <c r="AM1984" s="97" t="s">
        <v>189</v>
      </c>
      <c r="AN1984" s="2">
        <v>27015</v>
      </c>
      <c r="AO1984" s="97">
        <v>369777698</v>
      </c>
      <c r="AP1984" s="97">
        <v>10022948</v>
      </c>
      <c r="AQ1984" s="97">
        <v>357458040</v>
      </c>
      <c r="AR1984" s="97">
        <v>2954322</v>
      </c>
      <c r="AS1984" s="97">
        <v>185695621</v>
      </c>
      <c r="AT1984" s="97">
        <v>171762419</v>
      </c>
      <c r="AU1984" s="97">
        <v>369777698</v>
      </c>
      <c r="AV1984" s="97">
        <v>115979413</v>
      </c>
      <c r="AW1984" s="97">
        <v>253023893</v>
      </c>
      <c r="AX1984" s="97">
        <v>174393372</v>
      </c>
      <c r="AY1984" s="97" t="s">
        <v>189</v>
      </c>
      <c r="AZ1984" s="2">
        <v>27015</v>
      </c>
      <c r="BA1984" s="98">
        <v>386645017</v>
      </c>
      <c r="BB1984" s="2">
        <v>6595703</v>
      </c>
      <c r="BC1984" s="2">
        <v>309681696</v>
      </c>
      <c r="BD1984" s="2">
        <v>1983001</v>
      </c>
      <c r="BE1984" s="2">
        <v>174684152</v>
      </c>
      <c r="BF1984" s="2">
        <v>134997544</v>
      </c>
      <c r="BG1984" s="2">
        <v>386645017</v>
      </c>
      <c r="BH1984" s="2">
        <v>116832157</v>
      </c>
      <c r="BI1984" s="2">
        <v>253713343</v>
      </c>
      <c r="BJ1984" s="2">
        <v>182219664</v>
      </c>
      <c r="BK1984" s="2" t="s">
        <v>189</v>
      </c>
      <c r="BL1984" s="2">
        <v>27015</v>
      </c>
      <c r="BM1984" s="2">
        <v>409489485</v>
      </c>
      <c r="BN1984" s="2">
        <v>10001036</v>
      </c>
      <c r="BO1984" s="2">
        <v>344126168</v>
      </c>
      <c r="BP1984" s="2">
        <v>3261845</v>
      </c>
      <c r="BQ1984" s="2">
        <v>154694105</v>
      </c>
      <c r="BR1984" s="2">
        <v>189432063</v>
      </c>
      <c r="BS1984" s="2">
        <v>409489485</v>
      </c>
      <c r="BT1984" s="2">
        <v>147752577</v>
      </c>
      <c r="BU1984" s="2">
        <v>209248534</v>
      </c>
      <c r="BV1984" s="2">
        <v>157285287</v>
      </c>
      <c r="BW1984" s="2" t="s">
        <v>189</v>
      </c>
      <c r="BX1984" s="2">
        <v>27015</v>
      </c>
      <c r="BY1984" s="2">
        <v>327612563</v>
      </c>
      <c r="BZ1984" s="2">
        <v>9658918</v>
      </c>
      <c r="CA1984" s="2">
        <v>311940392</v>
      </c>
      <c r="CB1984" s="2">
        <v>3012408</v>
      </c>
      <c r="CC1984" s="2">
        <v>167189067</v>
      </c>
      <c r="CD1984" s="2">
        <v>144751325</v>
      </c>
      <c r="CE1984" s="2">
        <v>327612563</v>
      </c>
      <c r="CF1984" s="2">
        <v>88030530</v>
      </c>
      <c r="CG1984" s="2">
        <v>230742284</v>
      </c>
      <c r="CH1984" s="2">
        <v>166694882</v>
      </c>
      <c r="CI1984" s="2" t="s">
        <v>189</v>
      </c>
      <c r="CJ1984" s="2">
        <v>27015</v>
      </c>
      <c r="CK1984" s="97">
        <v>390645627</v>
      </c>
      <c r="CL1984" s="97" t="e">
        <v>#N/A</v>
      </c>
      <c r="CM1984" s="97" t="e">
        <v>#N/A</v>
      </c>
      <c r="CN1984" s="2">
        <v>2991979</v>
      </c>
      <c r="CO1984" s="100" t="e">
        <v>#N/A</v>
      </c>
      <c r="CP1984" s="97" t="e">
        <v>#N/A</v>
      </c>
      <c r="CQ1984" s="97">
        <v>390645627</v>
      </c>
      <c r="CR1984" s="97">
        <v>156824179</v>
      </c>
      <c r="CS1984" s="97">
        <v>217679359</v>
      </c>
      <c r="CT1984" s="2">
        <v>157524566</v>
      </c>
      <c r="CU1984" s="2" t="s">
        <v>189</v>
      </c>
    </row>
    <row r="1985" spans="1:99" x14ac:dyDescent="0.25">
      <c r="A1985" s="2">
        <v>27003</v>
      </c>
      <c r="B1985" s="2">
        <v>675104550</v>
      </c>
      <c r="C1985" s="2">
        <v>25432990</v>
      </c>
      <c r="D1985" s="2">
        <v>649671560</v>
      </c>
      <c r="E1985" s="2">
        <v>12378656</v>
      </c>
      <c r="F1985" s="2">
        <v>313422885</v>
      </c>
      <c r="G1985" s="2">
        <v>336248675</v>
      </c>
      <c r="H1985" s="2">
        <v>675104550</v>
      </c>
      <c r="I1985" s="2">
        <v>206484364</v>
      </c>
      <c r="J1985" s="2">
        <v>203168860</v>
      </c>
      <c r="K1985" s="2">
        <v>459877044</v>
      </c>
      <c r="L1985" s="2">
        <v>271158766</v>
      </c>
      <c r="N1985" s="2">
        <v>27003</v>
      </c>
      <c r="O1985" s="97">
        <v>589705312</v>
      </c>
      <c r="P1985" s="97">
        <v>23054382</v>
      </c>
      <c r="Q1985" s="97">
        <v>554434740</v>
      </c>
      <c r="R1985" s="97">
        <v>10792073</v>
      </c>
      <c r="S1985" s="97">
        <v>285016350</v>
      </c>
      <c r="T1985" s="97">
        <v>269418390</v>
      </c>
      <c r="U1985" s="97">
        <v>589705312</v>
      </c>
      <c r="V1985" s="97">
        <v>187836506</v>
      </c>
      <c r="W1985" s="97">
        <v>186869488</v>
      </c>
      <c r="X1985" s="97">
        <v>401590791</v>
      </c>
      <c r="Y1985" s="97">
        <v>245077426</v>
      </c>
      <c r="Z1985" s="97">
        <v>0</v>
      </c>
      <c r="AB1985" s="2">
        <v>27016</v>
      </c>
      <c r="AC1985" s="97">
        <v>334535194</v>
      </c>
      <c r="AD1985" s="97">
        <v>16175296</v>
      </c>
      <c r="AE1985" s="97">
        <v>313602052</v>
      </c>
      <c r="AF1985" s="97">
        <v>5787480</v>
      </c>
      <c r="AG1985" s="97">
        <v>199239018</v>
      </c>
      <c r="AH1985" s="97">
        <v>114363034</v>
      </c>
      <c r="AI1985" s="97">
        <v>334535194</v>
      </c>
      <c r="AJ1985" s="97">
        <v>45534752</v>
      </c>
      <c r="AK1985" s="97">
        <v>276495217</v>
      </c>
      <c r="AL1985" s="97">
        <v>210126769</v>
      </c>
      <c r="AM1985" s="97" t="s">
        <v>189</v>
      </c>
      <c r="AN1985" s="2">
        <v>27016</v>
      </c>
      <c r="AO1985" s="97">
        <v>350691634</v>
      </c>
      <c r="AP1985" s="97">
        <v>16458851</v>
      </c>
      <c r="AQ1985" s="97">
        <v>317064306</v>
      </c>
      <c r="AR1985" s="97">
        <v>6014239</v>
      </c>
      <c r="AS1985" s="97">
        <v>215126463</v>
      </c>
      <c r="AT1985" s="97">
        <v>101937843</v>
      </c>
      <c r="AU1985" s="97">
        <v>350691634</v>
      </c>
      <c r="AV1985" s="97">
        <v>53733605</v>
      </c>
      <c r="AW1985" s="97">
        <v>296958029</v>
      </c>
      <c r="AX1985" s="97">
        <v>199933346</v>
      </c>
      <c r="AY1985" s="97" t="s">
        <v>189</v>
      </c>
      <c r="AZ1985" s="2">
        <v>27016</v>
      </c>
      <c r="BA1985" s="98">
        <v>333787693</v>
      </c>
      <c r="BB1985" s="2">
        <v>0</v>
      </c>
      <c r="BC1985" s="2">
        <v>0</v>
      </c>
      <c r="BD1985" s="2">
        <v>4732661</v>
      </c>
      <c r="BE1985" s="2">
        <v>180298951</v>
      </c>
      <c r="BF1985" s="2">
        <v>139572873</v>
      </c>
      <c r="BG1985" s="2">
        <v>333787693</v>
      </c>
      <c r="BH1985" s="2">
        <v>43844011</v>
      </c>
      <c r="BI1985" s="2">
        <v>273328523</v>
      </c>
      <c r="BJ1985" s="2">
        <v>194593200</v>
      </c>
      <c r="BK1985" s="2" t="s">
        <v>189</v>
      </c>
      <c r="BL1985" s="2">
        <v>27016</v>
      </c>
      <c r="BM1985" s="2">
        <v>344118221</v>
      </c>
      <c r="BN1985" s="2">
        <v>17352236</v>
      </c>
      <c r="BO1985" s="2">
        <v>299175978</v>
      </c>
      <c r="BP1985" s="2">
        <v>4726869</v>
      </c>
      <c r="BQ1985" s="2">
        <v>164869802</v>
      </c>
      <c r="BR1985" s="2">
        <v>134306176</v>
      </c>
      <c r="BS1985" s="2">
        <v>344118221</v>
      </c>
      <c r="BT1985" s="2">
        <v>93575155</v>
      </c>
      <c r="BU1985" s="2">
        <v>222008912</v>
      </c>
      <c r="BV1985" s="2">
        <v>169023723</v>
      </c>
      <c r="BW1985" s="2" t="s">
        <v>189</v>
      </c>
      <c r="BX1985" s="2">
        <v>27016</v>
      </c>
      <c r="BY1985" s="2">
        <v>294873007</v>
      </c>
      <c r="BZ1985" s="2">
        <v>17251062</v>
      </c>
      <c r="CA1985" s="2">
        <v>277615194</v>
      </c>
      <c r="CB1985" s="2">
        <v>7876446</v>
      </c>
      <c r="CC1985" s="2">
        <v>208356641</v>
      </c>
      <c r="CD1985" s="2">
        <v>69258553</v>
      </c>
      <c r="CE1985" s="2">
        <v>294873007</v>
      </c>
      <c r="CF1985" s="2">
        <v>14732889</v>
      </c>
      <c r="CG1985" s="2">
        <v>245468335</v>
      </c>
      <c r="CH1985" s="2">
        <v>178455854</v>
      </c>
      <c r="CI1985" s="2" t="s">
        <v>189</v>
      </c>
      <c r="CJ1985" s="2">
        <v>27016</v>
      </c>
      <c r="CK1985" s="97">
        <v>274174148</v>
      </c>
      <c r="CL1985" s="97" t="e">
        <v>#N/A</v>
      </c>
      <c r="CM1985" s="97" t="e">
        <v>#N/A</v>
      </c>
      <c r="CN1985" s="2">
        <v>4168722</v>
      </c>
      <c r="CO1985" s="100" t="e">
        <v>#N/A</v>
      </c>
      <c r="CP1985" s="97" t="e">
        <v>#N/A</v>
      </c>
      <c r="CQ1985" s="97">
        <v>274174148</v>
      </c>
      <c r="CR1985" s="97">
        <v>46965380</v>
      </c>
      <c r="CS1985" s="97">
        <v>214050687</v>
      </c>
      <c r="CT1985" s="2">
        <v>167048779</v>
      </c>
      <c r="CU1985" s="2" t="s">
        <v>189</v>
      </c>
    </row>
    <row r="1986" spans="1:99" x14ac:dyDescent="0.25">
      <c r="A1986" s="2">
        <v>27004</v>
      </c>
      <c r="B1986" s="2">
        <v>3897553242</v>
      </c>
      <c r="C1986" s="2">
        <v>605304117</v>
      </c>
      <c r="D1986" s="2">
        <v>3060223804</v>
      </c>
      <c r="E1986" s="2">
        <v>357260524</v>
      </c>
      <c r="F1986" s="2">
        <v>1786249040</v>
      </c>
      <c r="G1986" s="2">
        <v>1273974764</v>
      </c>
      <c r="H1986" s="2">
        <v>3897553242</v>
      </c>
      <c r="I1986" s="2">
        <v>355042041</v>
      </c>
      <c r="J1986" s="2">
        <v>328188472</v>
      </c>
      <c r="K1986" s="2">
        <v>2831495069</v>
      </c>
      <c r="L1986" s="2">
        <v>1755704937</v>
      </c>
      <c r="N1986" s="2">
        <v>27004</v>
      </c>
      <c r="O1986" s="97">
        <v>3316863497</v>
      </c>
      <c r="P1986" s="97">
        <v>454673341</v>
      </c>
      <c r="Q1986" s="97">
        <v>2663245488</v>
      </c>
      <c r="R1986" s="97">
        <v>288441212</v>
      </c>
      <c r="S1986" s="97">
        <v>1643778877</v>
      </c>
      <c r="T1986" s="97">
        <v>1019466611</v>
      </c>
      <c r="U1986" s="97">
        <v>3316863497</v>
      </c>
      <c r="V1986" s="97">
        <v>339686714</v>
      </c>
      <c r="W1986" s="97">
        <v>329832283</v>
      </c>
      <c r="X1986" s="97">
        <v>2768419458</v>
      </c>
      <c r="Y1986" s="97">
        <v>1710817370</v>
      </c>
      <c r="Z1986" s="97">
        <v>0</v>
      </c>
      <c r="AB1986" s="2">
        <v>27017</v>
      </c>
      <c r="AC1986" s="97">
        <v>437122963</v>
      </c>
      <c r="AD1986" s="97">
        <v>18057966</v>
      </c>
      <c r="AE1986" s="97">
        <v>402353262</v>
      </c>
      <c r="AF1986" s="97">
        <v>4523807</v>
      </c>
      <c r="AG1986" s="97">
        <v>248038810</v>
      </c>
      <c r="AH1986" s="97">
        <v>154314452</v>
      </c>
      <c r="AI1986" s="97">
        <v>437122963</v>
      </c>
      <c r="AJ1986" s="97">
        <v>125236046</v>
      </c>
      <c r="AK1986" s="97">
        <v>299043542</v>
      </c>
      <c r="AL1986" s="97">
        <v>207120983</v>
      </c>
      <c r="AM1986" s="97" t="s">
        <v>189</v>
      </c>
      <c r="AN1986" s="2">
        <v>27017</v>
      </c>
      <c r="AO1986" s="97">
        <v>418524870</v>
      </c>
      <c r="AP1986" s="97">
        <v>19751774</v>
      </c>
      <c r="AQ1986" s="97">
        <v>398773098</v>
      </c>
      <c r="AR1986" s="97">
        <v>5268915</v>
      </c>
      <c r="AS1986" s="97">
        <v>265543507</v>
      </c>
      <c r="AT1986" s="97">
        <v>133229591</v>
      </c>
      <c r="AU1986" s="97">
        <v>418524872</v>
      </c>
      <c r="AV1986" s="97">
        <v>95561382</v>
      </c>
      <c r="AW1986" s="97">
        <v>299133273</v>
      </c>
      <c r="AX1986" s="97">
        <v>207520864</v>
      </c>
      <c r="AY1986" s="97" t="s">
        <v>189</v>
      </c>
      <c r="AZ1986" s="2">
        <v>27017</v>
      </c>
      <c r="BA1986" s="98">
        <v>490140584</v>
      </c>
      <c r="BB1986" s="2">
        <v>20489692</v>
      </c>
      <c r="BC1986" s="2">
        <v>439993552</v>
      </c>
      <c r="BD1986" s="2">
        <v>5385407</v>
      </c>
      <c r="BE1986" s="2">
        <v>244535161</v>
      </c>
      <c r="BF1986" s="2">
        <v>195458391</v>
      </c>
      <c r="BG1986" s="2">
        <v>490140584</v>
      </c>
      <c r="BH1986" s="2">
        <v>107973490</v>
      </c>
      <c r="BI1986" s="2">
        <v>367919622</v>
      </c>
      <c r="BJ1986" s="2">
        <v>186110605</v>
      </c>
      <c r="BK1986" s="2" t="s">
        <v>189</v>
      </c>
      <c r="BL1986" s="2">
        <v>27017</v>
      </c>
      <c r="BM1986" s="2">
        <v>462003337</v>
      </c>
      <c r="BN1986" s="2">
        <v>20381596</v>
      </c>
      <c r="BO1986" s="2">
        <v>432119053</v>
      </c>
      <c r="BP1986" s="2">
        <v>4817918</v>
      </c>
      <c r="BQ1986" s="2">
        <v>220075273</v>
      </c>
      <c r="BR1986" s="2">
        <v>212043780</v>
      </c>
      <c r="BS1986" s="2">
        <v>462003337</v>
      </c>
      <c r="BT1986" s="2">
        <v>141485204</v>
      </c>
      <c r="BU1986" s="2">
        <v>288627388</v>
      </c>
      <c r="BV1986" s="2">
        <v>188650075</v>
      </c>
      <c r="BW1986" s="2" t="s">
        <v>189</v>
      </c>
      <c r="BX1986" s="2">
        <v>27017</v>
      </c>
      <c r="BY1986" s="2">
        <v>504876927</v>
      </c>
      <c r="BZ1986" s="2">
        <v>19381102</v>
      </c>
      <c r="CA1986" s="2">
        <v>447079622</v>
      </c>
      <c r="CB1986" s="2">
        <v>6942535</v>
      </c>
      <c r="CC1986" s="2">
        <v>237950916</v>
      </c>
      <c r="CD1986" s="2">
        <v>209128706</v>
      </c>
      <c r="CE1986" s="2">
        <v>504876927</v>
      </c>
      <c r="CF1986" s="2">
        <v>173609264</v>
      </c>
      <c r="CG1986" s="2">
        <v>290960669</v>
      </c>
      <c r="CH1986" s="2">
        <v>187336650</v>
      </c>
      <c r="CI1986" s="2">
        <v>457306</v>
      </c>
      <c r="CJ1986" s="2">
        <v>27017</v>
      </c>
      <c r="CK1986" s="97">
        <v>434739820</v>
      </c>
      <c r="CL1986" s="97" t="e">
        <v>#N/A</v>
      </c>
      <c r="CM1986" s="97" t="e">
        <v>#N/A</v>
      </c>
      <c r="CN1986" s="2">
        <v>4862715</v>
      </c>
      <c r="CO1986" s="100" t="e">
        <v>#N/A</v>
      </c>
      <c r="CP1986" s="97" t="e">
        <v>#N/A</v>
      </c>
      <c r="CQ1986" s="97">
        <v>434739820</v>
      </c>
      <c r="CR1986" s="97">
        <v>113219528</v>
      </c>
      <c r="CS1986" s="97">
        <v>274062183</v>
      </c>
      <c r="CT1986" s="2">
        <v>176097794</v>
      </c>
      <c r="CU1986" s="2" t="s">
        <v>189</v>
      </c>
    </row>
    <row r="1987" spans="1:99" x14ac:dyDescent="0.25">
      <c r="A1987" s="2">
        <v>27005</v>
      </c>
      <c r="B1987" s="2">
        <v>930506155</v>
      </c>
      <c r="C1987" s="2">
        <v>74207922</v>
      </c>
      <c r="D1987" s="2">
        <v>851903337</v>
      </c>
      <c r="E1987" s="2">
        <v>25443065</v>
      </c>
      <c r="F1987" s="2">
        <v>444792109</v>
      </c>
      <c r="G1987" s="2">
        <v>407111228</v>
      </c>
      <c r="H1987" s="2">
        <v>930506155</v>
      </c>
      <c r="I1987" s="2">
        <v>231980370</v>
      </c>
      <c r="J1987" s="2">
        <v>220544860</v>
      </c>
      <c r="K1987" s="2">
        <v>646464705</v>
      </c>
      <c r="L1987" s="2">
        <v>357577939</v>
      </c>
      <c r="N1987" s="2">
        <v>27005</v>
      </c>
      <c r="O1987" s="97">
        <v>926856106</v>
      </c>
      <c r="P1987" s="97">
        <v>75853616</v>
      </c>
      <c r="Q1987" s="97">
        <v>780403136</v>
      </c>
      <c r="R1987" s="97">
        <v>24860750</v>
      </c>
      <c r="S1987" s="97">
        <v>455563356</v>
      </c>
      <c r="T1987" s="97">
        <v>324839780</v>
      </c>
      <c r="U1987" s="97">
        <v>926856106</v>
      </c>
      <c r="V1987" s="97">
        <v>218556910</v>
      </c>
      <c r="W1987" s="97">
        <v>216889986</v>
      </c>
      <c r="X1987" s="97">
        <v>606077504</v>
      </c>
      <c r="Y1987" s="97">
        <v>345839658</v>
      </c>
      <c r="Z1987" s="97">
        <v>0</v>
      </c>
      <c r="AB1987" s="2">
        <v>28001</v>
      </c>
      <c r="AC1987" s="97">
        <v>67225073</v>
      </c>
      <c r="AD1987" s="97">
        <v>1427957</v>
      </c>
      <c r="AE1987" s="97">
        <v>60522063</v>
      </c>
      <c r="AF1987" s="97">
        <v>1296003</v>
      </c>
      <c r="AG1987" s="97">
        <v>36165436</v>
      </c>
      <c r="AH1987" s="97">
        <v>24356627</v>
      </c>
      <c r="AI1987" s="97" t="e">
        <v>#N/A</v>
      </c>
      <c r="AJ1987" s="97" t="e">
        <v>#N/A</v>
      </c>
      <c r="AK1987" s="97" t="e">
        <v>#N/A</v>
      </c>
      <c r="AL1987" s="97" t="e">
        <v>#N/A</v>
      </c>
      <c r="AM1987" s="97" t="e">
        <v>#N/A</v>
      </c>
      <c r="AN1987" s="2">
        <v>28001</v>
      </c>
      <c r="AO1987" s="97">
        <v>67520327</v>
      </c>
      <c r="AP1987" s="97">
        <v>1649410</v>
      </c>
      <c r="AQ1987" s="97">
        <v>64009673</v>
      </c>
      <c r="AR1987" s="97">
        <v>1201201</v>
      </c>
      <c r="AS1987" s="97">
        <v>34951556</v>
      </c>
      <c r="AT1987" s="97">
        <v>29058117</v>
      </c>
      <c r="AU1987" s="97" t="e">
        <v>#N/A</v>
      </c>
      <c r="AV1987" s="97" t="e">
        <v>#N/A</v>
      </c>
      <c r="AW1987" s="97">
        <v>38217504</v>
      </c>
      <c r="AX1987" s="97" t="e">
        <v>#N/A</v>
      </c>
      <c r="AY1987" s="97" t="e">
        <v>#N/A</v>
      </c>
      <c r="AZ1987" s="2">
        <v>28001</v>
      </c>
      <c r="BA1987" s="98">
        <v>70228426</v>
      </c>
      <c r="BB1987" s="2">
        <v>1351462</v>
      </c>
      <c r="BC1987" s="2">
        <v>68876964</v>
      </c>
      <c r="BD1987" s="2">
        <v>1250324</v>
      </c>
      <c r="BE1987" s="2">
        <v>34841088</v>
      </c>
      <c r="BF1987" s="2">
        <v>34035876</v>
      </c>
      <c r="BG1987" s="2" t="e">
        <v>#N/A</v>
      </c>
      <c r="BH1987" s="2" t="e">
        <v>#N/A</v>
      </c>
      <c r="BI1987" s="2" t="e">
        <v>#N/A</v>
      </c>
      <c r="BJ1987" s="2" t="e">
        <v>#N/A</v>
      </c>
      <c r="BK1987" s="2" t="e">
        <v>#N/A</v>
      </c>
      <c r="BL1987" s="2">
        <v>28001</v>
      </c>
      <c r="BM1987" s="2">
        <v>63283416</v>
      </c>
      <c r="BN1987" s="2">
        <v>1489561</v>
      </c>
      <c r="BO1987" s="2">
        <v>61360330</v>
      </c>
      <c r="BP1987" s="2">
        <v>1303009</v>
      </c>
      <c r="BQ1987" s="2">
        <v>32853260</v>
      </c>
      <c r="BR1987" s="2">
        <v>28507070</v>
      </c>
      <c r="BS1987" s="2" t="e">
        <v>#N/A</v>
      </c>
      <c r="BT1987" s="2" t="e">
        <v>#N/A</v>
      </c>
      <c r="BU1987" s="2" t="e">
        <v>#N/A</v>
      </c>
      <c r="BV1987" s="2" t="e">
        <v>#N/A</v>
      </c>
      <c r="BW1987" s="2" t="e">
        <v>#N/A</v>
      </c>
      <c r="BX1987" s="2">
        <v>28001</v>
      </c>
      <c r="BY1987" s="2">
        <v>51299940</v>
      </c>
      <c r="BZ1987" s="2">
        <v>1492320</v>
      </c>
      <c r="CA1987" s="2">
        <v>49507808</v>
      </c>
      <c r="CB1987" s="2">
        <v>1130993</v>
      </c>
      <c r="CC1987" s="2">
        <v>27146031</v>
      </c>
      <c r="CD1987" s="2">
        <v>22361777</v>
      </c>
      <c r="CE1987" s="2" t="e">
        <v>#N/A</v>
      </c>
      <c r="CF1987" s="2" t="e">
        <v>#N/A</v>
      </c>
      <c r="CG1987" s="2" t="e">
        <v>#N/A</v>
      </c>
      <c r="CH1987" s="2" t="e">
        <v>#N/A</v>
      </c>
      <c r="CI1987" s="2" t="e">
        <v>#N/A</v>
      </c>
      <c r="CJ1987" s="2">
        <v>28001</v>
      </c>
      <c r="CK1987" s="97">
        <v>49506707</v>
      </c>
      <c r="CL1987" s="97" t="e">
        <v>#N/A</v>
      </c>
      <c r="CM1987" s="97" t="e">
        <v>#N/A</v>
      </c>
      <c r="CN1987" s="2">
        <v>933948</v>
      </c>
      <c r="CO1987" s="100" t="e">
        <v>#N/A</v>
      </c>
      <c r="CP1987" s="97" t="e">
        <v>#N/A</v>
      </c>
      <c r="CQ1987" s="97" t="e">
        <v>#N/A</v>
      </c>
      <c r="CR1987" s="97" t="e">
        <v>#N/A</v>
      </c>
      <c r="CS1987" s="97" t="e">
        <v>#N/A</v>
      </c>
      <c r="CT1987" s="2" t="e">
        <v>#N/A</v>
      </c>
      <c r="CU1987" s="2" t="e">
        <v>#N/A</v>
      </c>
    </row>
    <row r="1988" spans="1:99" x14ac:dyDescent="0.25">
      <c r="A1988" s="2">
        <v>27006</v>
      </c>
      <c r="B1988" s="2">
        <v>684325080</v>
      </c>
      <c r="C1988" s="2">
        <v>54771047</v>
      </c>
      <c r="D1988" s="2">
        <v>612555456</v>
      </c>
      <c r="E1988" s="2">
        <v>15198516</v>
      </c>
      <c r="F1988" s="2">
        <v>344646531</v>
      </c>
      <c r="G1988" s="2">
        <v>267908925</v>
      </c>
      <c r="H1988" s="2">
        <v>684325080</v>
      </c>
      <c r="I1988" s="2">
        <v>220710151</v>
      </c>
      <c r="J1988" s="2">
        <v>212633190</v>
      </c>
      <c r="K1988" s="2">
        <v>455692852</v>
      </c>
      <c r="L1988" s="2">
        <v>316543981</v>
      </c>
      <c r="N1988" s="2">
        <v>27006</v>
      </c>
      <c r="O1988" s="97">
        <v>602417687</v>
      </c>
      <c r="P1988" s="97">
        <v>39275226</v>
      </c>
      <c r="Q1988" s="97">
        <v>563142461</v>
      </c>
      <c r="R1988" s="97">
        <v>12981814</v>
      </c>
      <c r="S1988" s="97">
        <v>320257940</v>
      </c>
      <c r="T1988" s="97">
        <v>242884521</v>
      </c>
      <c r="U1988" s="97">
        <v>602417687</v>
      </c>
      <c r="V1988" s="97">
        <v>180860239</v>
      </c>
      <c r="W1988" s="97">
        <v>179735934</v>
      </c>
      <c r="X1988" s="97">
        <v>416385304</v>
      </c>
      <c r="Y1988" s="97">
        <v>301791889</v>
      </c>
      <c r="Z1988" s="97">
        <v>0</v>
      </c>
      <c r="AB1988" s="2">
        <v>28002</v>
      </c>
      <c r="AC1988" s="97">
        <v>113514665</v>
      </c>
      <c r="AD1988" s="97">
        <v>7191773</v>
      </c>
      <c r="AE1988" s="97">
        <v>105347477</v>
      </c>
      <c r="AF1988" s="97">
        <v>4917623</v>
      </c>
      <c r="AG1988" s="97">
        <v>57453062</v>
      </c>
      <c r="AH1988" s="97">
        <v>47894415</v>
      </c>
      <c r="AI1988" s="97" t="e">
        <v>#N/A</v>
      </c>
      <c r="AJ1988" s="97" t="e">
        <v>#N/A</v>
      </c>
      <c r="AK1988" s="97" t="e">
        <v>#N/A</v>
      </c>
      <c r="AL1988" s="97" t="e">
        <v>#N/A</v>
      </c>
      <c r="AM1988" s="97" t="e">
        <v>#N/A</v>
      </c>
      <c r="AN1988" s="2">
        <v>28002</v>
      </c>
      <c r="AO1988" s="97">
        <v>112281136</v>
      </c>
      <c r="AP1988" s="97">
        <v>8975686</v>
      </c>
      <c r="AQ1988" s="97">
        <v>101640632</v>
      </c>
      <c r="AR1988" s="97">
        <v>6620713</v>
      </c>
      <c r="AS1988" s="97">
        <v>61793367</v>
      </c>
      <c r="AT1988" s="97">
        <v>39847265</v>
      </c>
      <c r="AU1988" s="97" t="e">
        <v>#N/A</v>
      </c>
      <c r="AV1988" s="97" t="e">
        <v>#N/A</v>
      </c>
      <c r="AW1988" s="97">
        <v>77724297</v>
      </c>
      <c r="AX1988" s="97" t="e">
        <v>#N/A</v>
      </c>
      <c r="AY1988" s="97" t="e">
        <v>#N/A</v>
      </c>
      <c r="AZ1988" s="2">
        <v>28002</v>
      </c>
      <c r="BA1988" s="98">
        <v>145359454</v>
      </c>
      <c r="BB1988" s="2">
        <v>7510120</v>
      </c>
      <c r="BC1988" s="2">
        <v>137849334</v>
      </c>
      <c r="BD1988" s="2">
        <v>6560705</v>
      </c>
      <c r="BE1988" s="2">
        <v>53060180</v>
      </c>
      <c r="BF1988" s="2">
        <v>84789154</v>
      </c>
      <c r="BG1988" s="2" t="e">
        <v>#N/A</v>
      </c>
      <c r="BH1988" s="2" t="e">
        <v>#N/A</v>
      </c>
      <c r="BI1988" s="2" t="e">
        <v>#N/A</v>
      </c>
      <c r="BJ1988" s="2" t="e">
        <v>#N/A</v>
      </c>
      <c r="BK1988" s="2" t="e">
        <v>#N/A</v>
      </c>
      <c r="BL1988" s="2">
        <v>28002</v>
      </c>
      <c r="BM1988" s="2">
        <v>135053724</v>
      </c>
      <c r="BN1988" s="2">
        <v>5979443</v>
      </c>
      <c r="BO1988" s="2">
        <v>128734211</v>
      </c>
      <c r="BP1988" s="2">
        <v>4565884</v>
      </c>
      <c r="BQ1988" s="2">
        <v>48497771</v>
      </c>
      <c r="BR1988" s="2">
        <v>80236440</v>
      </c>
      <c r="BS1988" s="2" t="e">
        <v>#N/A</v>
      </c>
      <c r="BT1988" s="2" t="e">
        <v>#N/A</v>
      </c>
      <c r="BU1988" s="2" t="e">
        <v>#N/A</v>
      </c>
      <c r="BV1988" s="2" t="e">
        <v>#N/A</v>
      </c>
      <c r="BW1988" s="2" t="e">
        <v>#N/A</v>
      </c>
      <c r="BX1988" s="2">
        <v>28002</v>
      </c>
      <c r="BY1988" s="2" t="e">
        <v>#N/A</v>
      </c>
      <c r="BZ1988" s="2">
        <v>5042106</v>
      </c>
      <c r="CA1988" s="2">
        <v>80810835</v>
      </c>
      <c r="CB1988" s="2" t="e">
        <v>#N/A</v>
      </c>
      <c r="CC1988" s="2" t="e">
        <v>#N/A</v>
      </c>
      <c r="CD1988" s="2" t="e">
        <v>#N/A</v>
      </c>
      <c r="CE1988" s="2" t="e">
        <v>#N/A</v>
      </c>
      <c r="CF1988" s="2" t="e">
        <v>#N/A</v>
      </c>
      <c r="CG1988" s="2" t="e">
        <v>#N/A</v>
      </c>
      <c r="CH1988" s="2" t="e">
        <v>#N/A</v>
      </c>
      <c r="CI1988" s="2" t="e">
        <v>#N/A</v>
      </c>
      <c r="CJ1988" s="2">
        <v>28002</v>
      </c>
      <c r="CK1988" s="97">
        <v>93781968</v>
      </c>
      <c r="CL1988" s="97" t="e">
        <v>#N/A</v>
      </c>
      <c r="CM1988" s="97" t="e">
        <v>#N/A</v>
      </c>
      <c r="CN1988" s="2">
        <v>4504666</v>
      </c>
      <c r="CO1988" s="100" t="e">
        <v>#N/A</v>
      </c>
      <c r="CP1988" s="97" t="e">
        <v>#N/A</v>
      </c>
      <c r="CQ1988" s="97" t="e">
        <v>#N/A</v>
      </c>
      <c r="CR1988" s="97" t="e">
        <v>#N/A</v>
      </c>
      <c r="CS1988" s="97" t="e">
        <v>#N/A</v>
      </c>
      <c r="CT1988" s="2" t="e">
        <v>#N/A</v>
      </c>
      <c r="CU1988" s="2" t="e">
        <v>#N/A</v>
      </c>
    </row>
    <row r="1989" spans="1:99" x14ac:dyDescent="0.25">
      <c r="A1989" s="2">
        <v>27007</v>
      </c>
      <c r="B1989" s="2">
        <v>312866451</v>
      </c>
      <c r="C1989" s="2">
        <v>19423733</v>
      </c>
      <c r="D1989" s="2">
        <v>293442718</v>
      </c>
      <c r="E1989" s="2">
        <v>6158838</v>
      </c>
      <c r="F1989" s="2">
        <v>216931794</v>
      </c>
      <c r="G1989" s="2">
        <v>76510924</v>
      </c>
      <c r="H1989" s="2">
        <v>312866451</v>
      </c>
      <c r="I1989" s="2">
        <v>50309259</v>
      </c>
      <c r="J1989" s="2">
        <v>48463004</v>
      </c>
      <c r="K1989" s="2">
        <v>257797917</v>
      </c>
      <c r="L1989" s="2">
        <v>150969287</v>
      </c>
      <c r="N1989" s="2">
        <v>27007</v>
      </c>
      <c r="O1989" s="97">
        <v>293247116</v>
      </c>
      <c r="P1989" s="97">
        <v>17509425</v>
      </c>
      <c r="Q1989" s="97">
        <v>275381928</v>
      </c>
      <c r="R1989" s="97">
        <v>5142101</v>
      </c>
      <c r="S1989" s="97">
        <v>198332182</v>
      </c>
      <c r="T1989" s="97">
        <v>77049746</v>
      </c>
      <c r="U1989" s="97">
        <v>293247116</v>
      </c>
      <c r="V1989" s="97">
        <v>72863473</v>
      </c>
      <c r="W1989" s="97" t="e">
        <v>#N/A</v>
      </c>
      <c r="X1989" s="97">
        <v>220383643</v>
      </c>
      <c r="Y1989" s="97">
        <v>143452120</v>
      </c>
      <c r="Z1989" s="97">
        <v>0</v>
      </c>
      <c r="AB1989" s="2">
        <v>28003</v>
      </c>
      <c r="AC1989" s="97">
        <v>1237524993</v>
      </c>
      <c r="AD1989" s="97">
        <v>134620583</v>
      </c>
      <c r="AE1989" s="97">
        <v>1102257077</v>
      </c>
      <c r="AF1989" s="97">
        <v>85397686</v>
      </c>
      <c r="AG1989" s="97">
        <v>821534610</v>
      </c>
      <c r="AH1989" s="97">
        <v>280722467</v>
      </c>
      <c r="AI1989" s="97">
        <v>1237524993</v>
      </c>
      <c r="AJ1989" s="97">
        <v>115099364</v>
      </c>
      <c r="AK1989" s="97">
        <v>1040798235</v>
      </c>
      <c r="AL1989" s="97">
        <v>353353621</v>
      </c>
      <c r="AM1989" s="97" t="s">
        <v>189</v>
      </c>
      <c r="AN1989" s="2">
        <v>28003</v>
      </c>
      <c r="AO1989" s="97">
        <v>1265669539</v>
      </c>
      <c r="AP1989" s="97">
        <v>212543772</v>
      </c>
      <c r="AQ1989" s="97">
        <v>1051631329</v>
      </c>
      <c r="AR1989" s="97">
        <v>100364833</v>
      </c>
      <c r="AS1989" s="97">
        <v>781490370</v>
      </c>
      <c r="AT1989" s="97">
        <v>270140960</v>
      </c>
      <c r="AU1989" s="97">
        <v>1265669539</v>
      </c>
      <c r="AV1989" s="97">
        <v>154691593</v>
      </c>
      <c r="AW1989" s="97">
        <v>1085211313</v>
      </c>
      <c r="AX1989" s="97">
        <v>343500000</v>
      </c>
      <c r="AY1989" s="97" t="s">
        <v>189</v>
      </c>
      <c r="AZ1989" s="2">
        <v>28003</v>
      </c>
      <c r="BA1989" s="98">
        <v>1093057735</v>
      </c>
      <c r="BB1989" s="2">
        <v>150588287</v>
      </c>
      <c r="BC1989" s="2">
        <v>927547381</v>
      </c>
      <c r="BD1989" s="2">
        <v>82954391</v>
      </c>
      <c r="BE1989" s="2">
        <v>681073276</v>
      </c>
      <c r="BF1989" s="2">
        <v>246474105</v>
      </c>
      <c r="BG1989" s="2">
        <v>1093057735</v>
      </c>
      <c r="BH1989" s="2">
        <v>172008447</v>
      </c>
      <c r="BI1989" s="2">
        <v>913116165</v>
      </c>
      <c r="BJ1989" s="2">
        <v>322208346</v>
      </c>
      <c r="BK1989" s="2" t="s">
        <v>189</v>
      </c>
      <c r="BL1989" s="2">
        <v>28003</v>
      </c>
      <c r="BM1989" s="2">
        <v>1105972844</v>
      </c>
      <c r="BN1989" s="2">
        <v>118150695</v>
      </c>
      <c r="BO1989" s="2">
        <v>912276421</v>
      </c>
      <c r="BP1989" s="2">
        <v>73325504</v>
      </c>
      <c r="BQ1989" s="2">
        <v>703912655</v>
      </c>
      <c r="BR1989" s="2">
        <v>208363766</v>
      </c>
      <c r="BS1989" s="2">
        <v>1105972844</v>
      </c>
      <c r="BT1989" s="2">
        <v>242497129</v>
      </c>
      <c r="BU1989" s="2">
        <v>854712187</v>
      </c>
      <c r="BV1989" s="2">
        <v>310601512</v>
      </c>
      <c r="BW1989" s="2" t="s">
        <v>189</v>
      </c>
      <c r="BX1989" s="2">
        <v>28003</v>
      </c>
      <c r="BY1989" s="2">
        <v>950509268</v>
      </c>
      <c r="BZ1989" s="2">
        <v>120052763</v>
      </c>
      <c r="CA1989" s="2">
        <v>830456505</v>
      </c>
      <c r="CB1989" s="2">
        <v>70426807</v>
      </c>
      <c r="CC1989" s="2">
        <v>591415608</v>
      </c>
      <c r="CD1989" s="2">
        <v>239040897</v>
      </c>
      <c r="CE1989" s="2">
        <v>950509268</v>
      </c>
      <c r="CF1989" s="2">
        <v>128522784</v>
      </c>
      <c r="CG1989" s="2">
        <v>650767531</v>
      </c>
      <c r="CH1989" s="2">
        <v>309705644</v>
      </c>
      <c r="CI1989" s="2" t="s">
        <v>189</v>
      </c>
      <c r="CJ1989" s="2">
        <v>28003</v>
      </c>
      <c r="CK1989" s="97">
        <v>1045154888</v>
      </c>
      <c r="CL1989" s="97" t="e">
        <v>#N/A</v>
      </c>
      <c r="CM1989" s="97" t="e">
        <v>#N/A</v>
      </c>
      <c r="CN1989" s="2">
        <v>84860867</v>
      </c>
      <c r="CO1989" s="100" t="e">
        <v>#N/A</v>
      </c>
      <c r="CP1989" s="97" t="e">
        <v>#N/A</v>
      </c>
      <c r="CQ1989" s="97">
        <v>1045154888</v>
      </c>
      <c r="CR1989" s="97">
        <v>247578451</v>
      </c>
      <c r="CS1989" s="97">
        <v>691661016</v>
      </c>
      <c r="CT1989" s="2">
        <v>307814698</v>
      </c>
      <c r="CU1989" s="2" t="s">
        <v>189</v>
      </c>
    </row>
    <row r="1990" spans="1:99" x14ac:dyDescent="0.25">
      <c r="A1990" s="2">
        <v>27008</v>
      </c>
      <c r="B1990" s="2">
        <v>959718726</v>
      </c>
      <c r="C1990" s="2">
        <v>62615903</v>
      </c>
      <c r="D1990" s="2">
        <v>897102823</v>
      </c>
      <c r="E1990" s="2">
        <v>25096192</v>
      </c>
      <c r="F1990" s="2">
        <v>468505568</v>
      </c>
      <c r="G1990" s="2">
        <v>428597255</v>
      </c>
      <c r="H1990" s="2">
        <v>959718726</v>
      </c>
      <c r="I1990" s="2">
        <v>301849291</v>
      </c>
      <c r="J1990" s="2">
        <v>280617689</v>
      </c>
      <c r="K1990" s="2">
        <v>638743837</v>
      </c>
      <c r="L1990" s="2">
        <v>410157371</v>
      </c>
      <c r="N1990" s="2">
        <v>27008</v>
      </c>
      <c r="O1990" s="97">
        <v>851614458</v>
      </c>
      <c r="P1990" s="97">
        <v>55574015</v>
      </c>
      <c r="Q1990" s="97">
        <v>796040443</v>
      </c>
      <c r="R1990" s="97">
        <v>17340012</v>
      </c>
      <c r="S1990" s="97">
        <v>421417865</v>
      </c>
      <c r="T1990" s="97">
        <v>374622578</v>
      </c>
      <c r="U1990" s="97">
        <v>851614458</v>
      </c>
      <c r="V1990" s="97">
        <v>223543372</v>
      </c>
      <c r="W1990" s="97">
        <v>221448637</v>
      </c>
      <c r="X1990" s="97">
        <v>593880742</v>
      </c>
      <c r="Y1990" s="97">
        <v>468108378</v>
      </c>
      <c r="Z1990" s="97">
        <v>0</v>
      </c>
      <c r="AB1990" s="2">
        <v>28004</v>
      </c>
      <c r="AC1990" s="97">
        <v>49982203</v>
      </c>
      <c r="AD1990" s="97">
        <v>712814</v>
      </c>
      <c r="AE1990" s="97">
        <v>49269389</v>
      </c>
      <c r="AF1990" s="97">
        <v>547436</v>
      </c>
      <c r="AG1990" s="97">
        <v>33062381</v>
      </c>
      <c r="AH1990" s="97">
        <v>16207008</v>
      </c>
      <c r="AI1990" s="97">
        <v>49982203</v>
      </c>
      <c r="AJ1990" s="97">
        <v>17679542</v>
      </c>
      <c r="AK1990" s="97">
        <v>31685310</v>
      </c>
      <c r="AL1990" s="97">
        <v>9883216</v>
      </c>
      <c r="AM1990" s="97" t="s">
        <v>189</v>
      </c>
      <c r="AN1990" s="2">
        <v>28004</v>
      </c>
      <c r="AO1990" s="97">
        <v>48621941</v>
      </c>
      <c r="AP1990" s="97">
        <v>929494</v>
      </c>
      <c r="AQ1990" s="97">
        <v>47692447</v>
      </c>
      <c r="AR1990" s="97">
        <v>816361</v>
      </c>
      <c r="AS1990" s="97">
        <v>31983711</v>
      </c>
      <c r="AT1990" s="97">
        <v>15708736</v>
      </c>
      <c r="AU1990" s="97">
        <v>48621941</v>
      </c>
      <c r="AV1990" s="97">
        <v>14681506</v>
      </c>
      <c r="AW1990" s="97">
        <v>33889830</v>
      </c>
      <c r="AX1990" s="97">
        <v>9145555</v>
      </c>
      <c r="AY1990" s="97" t="s">
        <v>189</v>
      </c>
      <c r="AZ1990" s="2">
        <v>28004</v>
      </c>
      <c r="BA1990" s="98">
        <v>43326306</v>
      </c>
      <c r="BB1990" s="2">
        <v>734818</v>
      </c>
      <c r="BC1990" s="2">
        <v>42591488</v>
      </c>
      <c r="BD1990" s="2">
        <v>673066</v>
      </c>
      <c r="BE1990" s="2">
        <v>29110118</v>
      </c>
      <c r="BF1990" s="2">
        <v>13481370</v>
      </c>
      <c r="BG1990" s="2">
        <v>43326306</v>
      </c>
      <c r="BH1990" s="2">
        <v>11415283</v>
      </c>
      <c r="BI1990" s="2">
        <v>31177359</v>
      </c>
      <c r="BJ1990" s="2">
        <v>7945482</v>
      </c>
      <c r="BK1990" s="2" t="s">
        <v>189</v>
      </c>
      <c r="BL1990" s="2">
        <v>28004</v>
      </c>
      <c r="BM1990" s="2">
        <v>43273090</v>
      </c>
      <c r="BN1990" s="2">
        <v>841331</v>
      </c>
      <c r="BO1990" s="2">
        <v>40821213</v>
      </c>
      <c r="BP1990" s="2">
        <v>794934</v>
      </c>
      <c r="BQ1990" s="2">
        <v>28206313</v>
      </c>
      <c r="BR1990" s="2">
        <v>12614900</v>
      </c>
      <c r="BS1990" s="2">
        <v>43273090</v>
      </c>
      <c r="BT1990" s="2">
        <v>11058414</v>
      </c>
      <c r="BU1990" s="2">
        <v>31828782</v>
      </c>
      <c r="BV1990" s="2">
        <v>7506483</v>
      </c>
      <c r="BW1990" s="2" t="s">
        <v>189</v>
      </c>
      <c r="BX1990" s="2">
        <v>28004</v>
      </c>
      <c r="BY1990" s="2">
        <v>39145236</v>
      </c>
      <c r="BZ1990" s="2">
        <v>501205</v>
      </c>
      <c r="CA1990" s="2">
        <v>38644031</v>
      </c>
      <c r="CB1990" s="2">
        <v>466582</v>
      </c>
      <c r="CC1990" s="2">
        <v>27848465</v>
      </c>
      <c r="CD1990" s="2">
        <v>10795566</v>
      </c>
      <c r="CE1990" s="2">
        <v>39145236</v>
      </c>
      <c r="CF1990" s="2">
        <v>8824754</v>
      </c>
      <c r="CG1990" s="2">
        <v>29906897</v>
      </c>
      <c r="CH1990" s="2">
        <v>7599935</v>
      </c>
      <c r="CI1990" s="2" t="s">
        <v>189</v>
      </c>
      <c r="CJ1990" s="2">
        <v>28004</v>
      </c>
      <c r="CK1990" s="97">
        <v>33674087</v>
      </c>
      <c r="CL1990" s="97" t="e">
        <v>#N/A</v>
      </c>
      <c r="CM1990" s="97" t="e">
        <v>#N/A</v>
      </c>
      <c r="CN1990" s="2">
        <v>543556</v>
      </c>
      <c r="CO1990" s="100" t="e">
        <v>#N/A</v>
      </c>
      <c r="CP1990" s="97" t="e">
        <v>#N/A</v>
      </c>
      <c r="CQ1990" s="97">
        <v>33674087</v>
      </c>
      <c r="CR1990" s="97">
        <v>6968822</v>
      </c>
      <c r="CS1990" s="97">
        <v>26618782</v>
      </c>
      <c r="CT1990" s="2">
        <v>7273098</v>
      </c>
      <c r="CU1990" s="2" t="s">
        <v>189</v>
      </c>
    </row>
    <row r="1991" spans="1:99" x14ac:dyDescent="0.25">
      <c r="A1991" s="2">
        <v>27009</v>
      </c>
      <c r="B1991" s="2">
        <v>302742694</v>
      </c>
      <c r="C1991" s="2">
        <v>10159331</v>
      </c>
      <c r="D1991" s="2">
        <v>292583363</v>
      </c>
      <c r="E1991" s="2">
        <v>4995755</v>
      </c>
      <c r="F1991" s="2">
        <v>206987042</v>
      </c>
      <c r="G1991" s="2">
        <v>85596321</v>
      </c>
      <c r="H1991" s="2">
        <v>302742694</v>
      </c>
      <c r="I1991" s="2">
        <v>32958322</v>
      </c>
      <c r="J1991" s="2">
        <v>31032356</v>
      </c>
      <c r="K1991" s="2">
        <v>230910424</v>
      </c>
      <c r="L1991" s="2">
        <v>175076797</v>
      </c>
      <c r="N1991" s="2">
        <v>27009</v>
      </c>
      <c r="O1991" s="97">
        <v>283588671</v>
      </c>
      <c r="P1991" s="97">
        <v>9068981</v>
      </c>
      <c r="Q1991" s="97">
        <v>257594955</v>
      </c>
      <c r="R1991" s="97">
        <v>4882827</v>
      </c>
      <c r="S1991" s="97">
        <v>190191999</v>
      </c>
      <c r="T1991" s="97">
        <v>67402956</v>
      </c>
      <c r="U1991" s="97">
        <v>283588671</v>
      </c>
      <c r="V1991" s="97">
        <v>43893794</v>
      </c>
      <c r="W1991" s="97">
        <v>40971515</v>
      </c>
      <c r="X1991" s="97">
        <v>227210652</v>
      </c>
      <c r="Y1991" s="97">
        <v>166772121</v>
      </c>
      <c r="Z1991" s="97">
        <v>0</v>
      </c>
      <c r="AB1991" s="2">
        <v>28005</v>
      </c>
      <c r="AC1991" s="97">
        <v>37157306</v>
      </c>
      <c r="AD1991" s="97">
        <v>735912</v>
      </c>
      <c r="AE1991" s="97">
        <v>36379827</v>
      </c>
      <c r="AF1991" s="97">
        <v>671779</v>
      </c>
      <c r="AG1991" s="97">
        <v>26532160</v>
      </c>
      <c r="AH1991" s="97">
        <v>9847667</v>
      </c>
      <c r="AI1991" s="97">
        <v>37157306</v>
      </c>
      <c r="AJ1991" s="97">
        <v>8107726</v>
      </c>
      <c r="AK1991" s="97">
        <v>29049580</v>
      </c>
      <c r="AL1991" s="97">
        <v>9829901</v>
      </c>
      <c r="AM1991" s="97" t="s">
        <v>189</v>
      </c>
      <c r="AN1991" s="2">
        <v>28005</v>
      </c>
      <c r="AO1991" s="97">
        <v>37322550</v>
      </c>
      <c r="AP1991" s="97">
        <v>752434</v>
      </c>
      <c r="AQ1991" s="97">
        <v>36570116</v>
      </c>
      <c r="AR1991" s="97">
        <v>696531</v>
      </c>
      <c r="AS1991" s="97">
        <v>27166068</v>
      </c>
      <c r="AT1991" s="97">
        <v>9404048</v>
      </c>
      <c r="AU1991" s="97">
        <v>37322550</v>
      </c>
      <c r="AV1991" s="97">
        <v>8049650</v>
      </c>
      <c r="AW1991" s="97">
        <v>29194189</v>
      </c>
      <c r="AX1991" s="97">
        <v>9586478</v>
      </c>
      <c r="AY1991" s="97" t="s">
        <v>189</v>
      </c>
      <c r="AZ1991" s="2">
        <v>28005</v>
      </c>
      <c r="BA1991" s="98">
        <v>33190807</v>
      </c>
      <c r="BB1991" s="2">
        <v>774530</v>
      </c>
      <c r="BC1991" s="2">
        <v>32352440</v>
      </c>
      <c r="BD1991" s="2">
        <v>726038</v>
      </c>
      <c r="BE1991" s="2">
        <v>24198138</v>
      </c>
      <c r="BF1991" s="2">
        <v>8154302</v>
      </c>
      <c r="BG1991" s="2">
        <v>33190807</v>
      </c>
      <c r="BH1991" s="2">
        <v>6868436</v>
      </c>
      <c r="BI1991" s="2">
        <v>26322371</v>
      </c>
      <c r="BJ1991" s="2">
        <v>9707501</v>
      </c>
      <c r="BK1991" s="2" t="s">
        <v>189</v>
      </c>
      <c r="BL1991" s="2">
        <v>28005</v>
      </c>
      <c r="BM1991" s="2">
        <v>35031016</v>
      </c>
      <c r="BN1991" s="2">
        <v>854407</v>
      </c>
      <c r="BO1991" s="2">
        <v>34110537</v>
      </c>
      <c r="BP1991" s="2">
        <v>785404</v>
      </c>
      <c r="BQ1991" s="2">
        <v>22334910</v>
      </c>
      <c r="BR1991" s="2">
        <v>11775627</v>
      </c>
      <c r="BS1991" s="2">
        <v>35031016</v>
      </c>
      <c r="BT1991" s="2">
        <v>10294515</v>
      </c>
      <c r="BU1991" s="2">
        <v>24082403</v>
      </c>
      <c r="BV1991" s="2">
        <v>9753397</v>
      </c>
      <c r="BW1991" s="2" t="s">
        <v>189</v>
      </c>
      <c r="BX1991" s="2">
        <v>28005</v>
      </c>
      <c r="BY1991" s="2">
        <v>30314028</v>
      </c>
      <c r="BZ1991" s="2">
        <v>895450</v>
      </c>
      <c r="CA1991" s="2">
        <v>29418578</v>
      </c>
      <c r="CB1991" s="2">
        <v>723050</v>
      </c>
      <c r="CC1991" s="2">
        <v>21866508</v>
      </c>
      <c r="CD1991" s="2">
        <v>7552070</v>
      </c>
      <c r="CE1991" s="2">
        <v>30314028</v>
      </c>
      <c r="CF1991" s="2">
        <v>6864439</v>
      </c>
      <c r="CG1991" s="2">
        <v>23218105</v>
      </c>
      <c r="CH1991" s="2">
        <v>8042304</v>
      </c>
      <c r="CI1991" s="2" t="s">
        <v>189</v>
      </c>
      <c r="CJ1991" s="2">
        <v>28005</v>
      </c>
      <c r="CK1991" s="97">
        <v>28954397</v>
      </c>
      <c r="CL1991" s="97" t="e">
        <v>#N/A</v>
      </c>
      <c r="CM1991" s="97" t="e">
        <v>#N/A</v>
      </c>
      <c r="CN1991" s="2">
        <v>671744</v>
      </c>
      <c r="CO1991" s="100" t="e">
        <v>#N/A</v>
      </c>
      <c r="CP1991" s="97" t="e">
        <v>#N/A</v>
      </c>
      <c r="CQ1991" s="97">
        <v>28954397</v>
      </c>
      <c r="CR1991" s="97">
        <v>6324173</v>
      </c>
      <c r="CS1991" s="97">
        <v>22426735</v>
      </c>
      <c r="CT1991" s="2">
        <v>7884403</v>
      </c>
      <c r="CU1991" s="2" t="s">
        <v>189</v>
      </c>
    </row>
    <row r="1992" spans="1:99" x14ac:dyDescent="0.25">
      <c r="A1992" s="2">
        <v>27010</v>
      </c>
      <c r="B1992" s="2">
        <v>463449036</v>
      </c>
      <c r="C1992" s="2">
        <v>27291056</v>
      </c>
      <c r="D1992" s="2">
        <v>436157980</v>
      </c>
      <c r="E1992" s="2">
        <v>8272618</v>
      </c>
      <c r="F1992" s="2">
        <v>257021436</v>
      </c>
      <c r="G1992" s="2">
        <v>179136544</v>
      </c>
      <c r="H1992" s="2">
        <v>463449036</v>
      </c>
      <c r="I1992" s="2">
        <v>83051093</v>
      </c>
      <c r="J1992" s="2">
        <v>79741788</v>
      </c>
      <c r="K1992" s="2">
        <v>365822356</v>
      </c>
      <c r="L1992" s="2">
        <v>243902479</v>
      </c>
      <c r="N1992" s="2">
        <v>27010</v>
      </c>
      <c r="O1992" s="97">
        <v>407750093</v>
      </c>
      <c r="P1992" s="97">
        <v>20573549</v>
      </c>
      <c r="Q1992" s="97">
        <v>378784140</v>
      </c>
      <c r="R1992" s="97">
        <v>8482349</v>
      </c>
      <c r="S1992" s="97">
        <v>231591720</v>
      </c>
      <c r="T1992" s="97">
        <v>147192420</v>
      </c>
      <c r="U1992" s="97">
        <v>407750093</v>
      </c>
      <c r="V1992" s="97">
        <v>85057911</v>
      </c>
      <c r="W1992" s="97">
        <v>84151265</v>
      </c>
      <c r="X1992" s="97">
        <v>322265629</v>
      </c>
      <c r="Y1992" s="97">
        <v>229513111</v>
      </c>
      <c r="Z1992" s="97">
        <v>0</v>
      </c>
      <c r="AB1992" s="2">
        <v>28006</v>
      </c>
      <c r="AC1992" s="97">
        <v>63591193</v>
      </c>
      <c r="AD1992" s="97">
        <v>364670</v>
      </c>
      <c r="AE1992" s="97">
        <v>63223405</v>
      </c>
      <c r="AF1992" s="97">
        <v>211999</v>
      </c>
      <c r="AG1992" s="97">
        <v>31817818</v>
      </c>
      <c r="AH1992" s="97">
        <v>31405587</v>
      </c>
      <c r="AI1992" s="97" t="e">
        <v>#N/A</v>
      </c>
      <c r="AJ1992" s="97" t="e">
        <v>#N/A</v>
      </c>
      <c r="AK1992" s="97" t="e">
        <v>#N/A</v>
      </c>
      <c r="AL1992" s="97" t="e">
        <v>#N/A</v>
      </c>
      <c r="AM1992" s="97" t="e">
        <v>#N/A</v>
      </c>
      <c r="AN1992" s="2">
        <v>28006</v>
      </c>
      <c r="AO1992" s="97">
        <v>61266721</v>
      </c>
      <c r="AP1992" s="97">
        <v>443849</v>
      </c>
      <c r="AQ1992" s="97">
        <v>60822872</v>
      </c>
      <c r="AR1992" s="97">
        <v>331968</v>
      </c>
      <c r="AS1992" s="97">
        <v>30544448</v>
      </c>
      <c r="AT1992" s="97">
        <v>30278424</v>
      </c>
      <c r="AU1992" s="97" t="e">
        <v>#N/A</v>
      </c>
      <c r="AV1992" s="97" t="e">
        <v>#N/A</v>
      </c>
      <c r="AW1992" s="97">
        <v>30011436</v>
      </c>
      <c r="AX1992" s="97" t="e">
        <v>#N/A</v>
      </c>
      <c r="AY1992" s="97" t="e">
        <v>#N/A</v>
      </c>
      <c r="AZ1992" s="2">
        <v>28006</v>
      </c>
      <c r="BA1992" s="98">
        <v>64387405</v>
      </c>
      <c r="BB1992" s="2">
        <v>234288</v>
      </c>
      <c r="BC1992" s="2">
        <v>60294212</v>
      </c>
      <c r="BD1992" s="2">
        <v>204063</v>
      </c>
      <c r="BE1992" s="2">
        <v>27866087</v>
      </c>
      <c r="BF1992" s="2">
        <v>32428125</v>
      </c>
      <c r="BG1992" s="2" t="e">
        <v>#N/A</v>
      </c>
      <c r="BH1992" s="2" t="e">
        <v>#N/A</v>
      </c>
      <c r="BI1992" s="2" t="e">
        <v>#N/A</v>
      </c>
      <c r="BJ1992" s="2" t="e">
        <v>#N/A</v>
      </c>
      <c r="BK1992" s="2" t="e">
        <v>#N/A</v>
      </c>
      <c r="BL1992" s="2">
        <v>28006</v>
      </c>
      <c r="BM1992" s="2">
        <v>56411054</v>
      </c>
      <c r="BN1992" s="2">
        <v>304080</v>
      </c>
      <c r="BO1992" s="2">
        <v>56106974</v>
      </c>
      <c r="BP1992" s="2">
        <v>268611</v>
      </c>
      <c r="BQ1992" s="2">
        <v>24842193</v>
      </c>
      <c r="BR1992" s="2">
        <v>31264781</v>
      </c>
      <c r="BS1992" s="2" t="e">
        <v>#N/A</v>
      </c>
      <c r="BT1992" s="2" t="e">
        <v>#N/A</v>
      </c>
      <c r="BU1992" s="2" t="e">
        <v>#N/A</v>
      </c>
      <c r="BV1992" s="2" t="e">
        <v>#N/A</v>
      </c>
      <c r="BW1992" s="2" t="e">
        <v>#N/A</v>
      </c>
      <c r="BX1992" s="2">
        <v>28006</v>
      </c>
      <c r="BY1992" s="2">
        <v>47320975</v>
      </c>
      <c r="BZ1992" s="2">
        <v>277458</v>
      </c>
      <c r="CA1992" s="2">
        <v>46776856</v>
      </c>
      <c r="CB1992" s="2">
        <v>249509</v>
      </c>
      <c r="CC1992" s="2">
        <v>23141336</v>
      </c>
      <c r="CD1992" s="2">
        <v>23635520</v>
      </c>
      <c r="CE1992" s="2" t="e">
        <v>#N/A</v>
      </c>
      <c r="CF1992" s="2" t="e">
        <v>#N/A</v>
      </c>
      <c r="CG1992" s="2" t="e">
        <v>#N/A</v>
      </c>
      <c r="CH1992" s="2" t="e">
        <v>#N/A</v>
      </c>
      <c r="CI1992" s="2" t="e">
        <v>#N/A</v>
      </c>
      <c r="CJ1992" s="2">
        <v>28006</v>
      </c>
      <c r="CK1992" s="97">
        <v>48206666</v>
      </c>
      <c r="CL1992" s="97" t="e">
        <v>#N/A</v>
      </c>
      <c r="CM1992" s="97" t="e">
        <v>#N/A</v>
      </c>
      <c r="CN1992" s="2">
        <v>310400</v>
      </c>
      <c r="CO1992" s="100" t="e">
        <v>#N/A</v>
      </c>
      <c r="CP1992" s="97" t="e">
        <v>#N/A</v>
      </c>
      <c r="CQ1992" s="97" t="e">
        <v>#N/A</v>
      </c>
      <c r="CR1992" s="97" t="e">
        <v>#N/A</v>
      </c>
      <c r="CS1992" s="97" t="e">
        <v>#N/A</v>
      </c>
      <c r="CT1992" s="2" t="e">
        <v>#N/A</v>
      </c>
      <c r="CU1992" s="2" t="e">
        <v>#N/A</v>
      </c>
    </row>
    <row r="1993" spans="1:99" x14ac:dyDescent="0.25">
      <c r="A1993" s="2">
        <v>27011</v>
      </c>
      <c r="B1993" s="2">
        <v>396290390</v>
      </c>
      <c r="C1993" s="2">
        <v>9587117</v>
      </c>
      <c r="D1993" s="2">
        <v>375858381</v>
      </c>
      <c r="E1993" s="2">
        <v>1793201</v>
      </c>
      <c r="F1993" s="2">
        <v>206717475</v>
      </c>
      <c r="G1993" s="2">
        <v>169140906</v>
      </c>
      <c r="H1993" s="2">
        <v>396290390</v>
      </c>
      <c r="I1993" s="2">
        <v>114435903</v>
      </c>
      <c r="J1993" s="2">
        <v>109732783</v>
      </c>
      <c r="K1993" s="2">
        <v>275133881</v>
      </c>
      <c r="L1993" s="2">
        <v>166393098</v>
      </c>
      <c r="N1993" s="2">
        <v>27011</v>
      </c>
      <c r="O1993" s="97">
        <v>300331124</v>
      </c>
      <c r="P1993" s="97">
        <v>7120169</v>
      </c>
      <c r="Q1993" s="97">
        <v>293188623</v>
      </c>
      <c r="R1993" s="97">
        <v>2584493</v>
      </c>
      <c r="S1993" s="97">
        <v>175499836</v>
      </c>
      <c r="T1993" s="97">
        <v>117688787</v>
      </c>
      <c r="U1993" s="97">
        <v>300331124</v>
      </c>
      <c r="V1993" s="97">
        <v>51901202</v>
      </c>
      <c r="W1993" s="97">
        <v>48612355</v>
      </c>
      <c r="X1993" s="97">
        <v>227270821</v>
      </c>
      <c r="Y1993" s="97">
        <v>156791915</v>
      </c>
      <c r="Z1993" s="97">
        <v>0</v>
      </c>
      <c r="AB1993" s="2">
        <v>28007</v>
      </c>
      <c r="AC1993" s="97">
        <v>85828313</v>
      </c>
      <c r="AD1993" s="97">
        <v>2935667</v>
      </c>
      <c r="AE1993" s="97">
        <v>80113337</v>
      </c>
      <c r="AF1993" s="97">
        <v>1818242</v>
      </c>
      <c r="AG1993" s="97">
        <v>44169184</v>
      </c>
      <c r="AH1993" s="97">
        <v>35944153</v>
      </c>
      <c r="AI1993" s="97" t="e">
        <v>#N/A</v>
      </c>
      <c r="AJ1993" s="97" t="e">
        <v>#N/A</v>
      </c>
      <c r="AK1993" s="97" t="e">
        <v>#N/A</v>
      </c>
      <c r="AL1993" s="97" t="e">
        <v>#N/A</v>
      </c>
      <c r="AM1993" s="97" t="e">
        <v>#N/A</v>
      </c>
      <c r="AN1993" s="2">
        <v>28007</v>
      </c>
      <c r="AO1993" s="97">
        <v>88885730</v>
      </c>
      <c r="AP1993" s="97">
        <v>3181583</v>
      </c>
      <c r="AQ1993" s="97">
        <v>85704147</v>
      </c>
      <c r="AR1993" s="97">
        <v>2259080</v>
      </c>
      <c r="AS1993" s="97">
        <v>54898403</v>
      </c>
      <c r="AT1993" s="97">
        <v>30805744</v>
      </c>
      <c r="AU1993" s="97" t="e">
        <v>#N/A</v>
      </c>
      <c r="AV1993" s="97" t="e">
        <v>#N/A</v>
      </c>
      <c r="AW1993" s="97">
        <v>61338316</v>
      </c>
      <c r="AX1993" s="97" t="e">
        <v>#N/A</v>
      </c>
      <c r="AY1993" s="97" t="e">
        <v>#N/A</v>
      </c>
      <c r="AZ1993" s="2">
        <v>28007</v>
      </c>
      <c r="BA1993" s="98">
        <v>84800807</v>
      </c>
      <c r="BB1993" s="2">
        <v>2258621</v>
      </c>
      <c r="BC1993" s="2">
        <v>77076554</v>
      </c>
      <c r="BD1993" s="2">
        <v>2002245</v>
      </c>
      <c r="BE1993" s="2">
        <v>43093819</v>
      </c>
      <c r="BF1993" s="2">
        <v>33982735</v>
      </c>
      <c r="BG1993" s="2" t="e">
        <v>#N/A</v>
      </c>
      <c r="BH1993" s="2" t="e">
        <v>#N/A</v>
      </c>
      <c r="BI1993" s="2" t="e">
        <v>#N/A</v>
      </c>
      <c r="BJ1993" s="2" t="e">
        <v>#N/A</v>
      </c>
      <c r="BK1993" s="2" t="e">
        <v>#N/A</v>
      </c>
      <c r="BL1993" s="2">
        <v>28007</v>
      </c>
      <c r="BM1993" s="2">
        <v>76971363</v>
      </c>
      <c r="BN1993" s="2">
        <v>2475808</v>
      </c>
      <c r="BO1993" s="2">
        <v>74495555</v>
      </c>
      <c r="BP1993" s="2">
        <v>1916355</v>
      </c>
      <c r="BQ1993" s="2">
        <v>47631803</v>
      </c>
      <c r="BR1993" s="2">
        <v>26863752</v>
      </c>
      <c r="BS1993" s="2" t="e">
        <v>#N/A</v>
      </c>
      <c r="BT1993" s="2" t="e">
        <v>#N/A</v>
      </c>
      <c r="BU1993" s="2" t="e">
        <v>#N/A</v>
      </c>
      <c r="BV1993" s="2" t="e">
        <v>#N/A</v>
      </c>
      <c r="BW1993" s="2" t="e">
        <v>#N/A</v>
      </c>
      <c r="BX1993" s="2">
        <v>28007</v>
      </c>
      <c r="BY1993" s="2">
        <v>71300373</v>
      </c>
      <c r="BZ1993" s="2">
        <v>2349026</v>
      </c>
      <c r="CA1993" s="2">
        <v>60385098</v>
      </c>
      <c r="CB1993" s="2">
        <v>1773637</v>
      </c>
      <c r="CC1993" s="2">
        <v>45998745</v>
      </c>
      <c r="CD1993" s="2">
        <v>14386353</v>
      </c>
      <c r="CE1993" s="2" t="e">
        <v>#N/A</v>
      </c>
      <c r="CF1993" s="2" t="e">
        <v>#N/A</v>
      </c>
      <c r="CG1993" s="2" t="e">
        <v>#N/A</v>
      </c>
      <c r="CH1993" s="2" t="e">
        <v>#N/A</v>
      </c>
      <c r="CI1993" s="2" t="e">
        <v>#N/A</v>
      </c>
      <c r="CJ1993" s="2">
        <v>28007</v>
      </c>
      <c r="CK1993" s="97">
        <v>83923060</v>
      </c>
      <c r="CL1993" s="97" t="e">
        <v>#N/A</v>
      </c>
      <c r="CM1993" s="97" t="e">
        <v>#N/A</v>
      </c>
      <c r="CN1993" s="2">
        <v>1735730</v>
      </c>
      <c r="CO1993" s="100" t="e">
        <v>#N/A</v>
      </c>
      <c r="CP1993" s="97" t="e">
        <v>#N/A</v>
      </c>
      <c r="CQ1993" s="97" t="e">
        <v>#N/A</v>
      </c>
      <c r="CR1993" s="97" t="e">
        <v>#N/A</v>
      </c>
      <c r="CS1993" s="97" t="e">
        <v>#N/A</v>
      </c>
      <c r="CT1993" s="2" t="e">
        <v>#N/A</v>
      </c>
      <c r="CU1993" s="2" t="e">
        <v>#N/A</v>
      </c>
    </row>
    <row r="1994" spans="1:99" x14ac:dyDescent="0.25">
      <c r="A1994" s="2">
        <v>27012</v>
      </c>
      <c r="B1994" s="2">
        <v>944256916</v>
      </c>
      <c r="C1994" s="2">
        <v>57802440</v>
      </c>
      <c r="D1994" s="2">
        <v>886454476</v>
      </c>
      <c r="E1994" s="2">
        <v>16733874</v>
      </c>
      <c r="F1994" s="2">
        <v>428172168</v>
      </c>
      <c r="G1994" s="2">
        <v>458282308</v>
      </c>
      <c r="H1994" s="2">
        <v>944256916</v>
      </c>
      <c r="I1994" s="2">
        <v>228699329</v>
      </c>
      <c r="J1994" s="2">
        <v>223459628</v>
      </c>
      <c r="K1994" s="2">
        <v>618850501</v>
      </c>
      <c r="L1994" s="2">
        <v>406266886</v>
      </c>
      <c r="N1994" s="2">
        <v>27012</v>
      </c>
      <c r="O1994" s="97">
        <v>824568401</v>
      </c>
      <c r="P1994" s="97">
        <v>41786226</v>
      </c>
      <c r="Q1994" s="97">
        <v>768220822</v>
      </c>
      <c r="R1994" s="97">
        <v>14314167</v>
      </c>
      <c r="S1994" s="97">
        <v>383632542</v>
      </c>
      <c r="T1994" s="97">
        <v>384588280</v>
      </c>
      <c r="U1994" s="97">
        <v>824568401</v>
      </c>
      <c r="V1994" s="97">
        <v>196191188</v>
      </c>
      <c r="W1994" s="97">
        <v>193687030</v>
      </c>
      <c r="X1994" s="97">
        <v>532497764</v>
      </c>
      <c r="Y1994" s="97">
        <v>393606322</v>
      </c>
      <c r="Z1994" s="97">
        <v>0</v>
      </c>
      <c r="AB1994" s="2">
        <v>28008</v>
      </c>
      <c r="AC1994" s="97">
        <v>41672607</v>
      </c>
      <c r="AD1994" s="97">
        <v>1075510</v>
      </c>
      <c r="AE1994" s="97">
        <v>37054512</v>
      </c>
      <c r="AF1994" s="97">
        <v>972500</v>
      </c>
      <c r="AG1994" s="97">
        <v>25812039</v>
      </c>
      <c r="AH1994" s="97">
        <v>11242473</v>
      </c>
      <c r="AI1994" s="97">
        <v>41672607</v>
      </c>
      <c r="AJ1994" s="97">
        <v>9394519</v>
      </c>
      <c r="AK1994" s="97">
        <v>31778116</v>
      </c>
      <c r="AL1994" s="97">
        <v>9187969</v>
      </c>
      <c r="AM1994" s="97" t="s">
        <v>189</v>
      </c>
      <c r="AN1994" s="2">
        <v>28008</v>
      </c>
      <c r="AO1994" s="97">
        <v>40618398</v>
      </c>
      <c r="AP1994" s="97">
        <v>1575612</v>
      </c>
      <c r="AQ1994" s="97">
        <v>39037228</v>
      </c>
      <c r="AR1994" s="97">
        <v>1378123</v>
      </c>
      <c r="AS1994" s="97">
        <v>28000401</v>
      </c>
      <c r="AT1994" s="97">
        <v>11036827</v>
      </c>
      <c r="AU1994" s="97">
        <v>40618398</v>
      </c>
      <c r="AV1994" s="97">
        <v>9192093</v>
      </c>
      <c r="AW1994" s="97">
        <v>29007890</v>
      </c>
      <c r="AX1994" s="97">
        <v>7436586</v>
      </c>
      <c r="AY1994" s="97" t="s">
        <v>189</v>
      </c>
      <c r="AZ1994" s="2">
        <v>28008</v>
      </c>
      <c r="BA1994" s="98">
        <v>50807283</v>
      </c>
      <c r="BB1994" s="2">
        <v>968897</v>
      </c>
      <c r="BC1994" s="2">
        <v>49838386</v>
      </c>
      <c r="BD1994" s="2">
        <v>610272</v>
      </c>
      <c r="BE1994" s="2">
        <v>26069246</v>
      </c>
      <c r="BF1994" s="2">
        <v>23769140</v>
      </c>
      <c r="BG1994" s="2">
        <v>50807283</v>
      </c>
      <c r="BH1994" s="2">
        <v>23944876</v>
      </c>
      <c r="BI1994" s="2">
        <v>26346565</v>
      </c>
      <c r="BJ1994" s="2">
        <v>6417354</v>
      </c>
      <c r="BK1994" s="2" t="s">
        <v>189</v>
      </c>
      <c r="BL1994" s="2">
        <v>28008</v>
      </c>
      <c r="BM1994" s="2">
        <v>45369354</v>
      </c>
      <c r="BN1994" s="2">
        <v>932196</v>
      </c>
      <c r="BO1994" s="2">
        <v>43297091</v>
      </c>
      <c r="BP1994" s="2">
        <v>835651</v>
      </c>
      <c r="BQ1994" s="2">
        <v>23522418</v>
      </c>
      <c r="BR1994" s="2">
        <v>19774673</v>
      </c>
      <c r="BS1994" s="2">
        <v>45369354</v>
      </c>
      <c r="BT1994" s="2">
        <v>17765814</v>
      </c>
      <c r="BU1994" s="2">
        <v>27603540</v>
      </c>
      <c r="BV1994" s="2">
        <v>8096458</v>
      </c>
      <c r="BW1994" s="2" t="s">
        <v>189</v>
      </c>
      <c r="BX1994" s="2">
        <v>28008</v>
      </c>
      <c r="BY1994" s="2">
        <v>87530397</v>
      </c>
      <c r="BZ1994" s="2">
        <v>474358</v>
      </c>
      <c r="CA1994" s="2">
        <v>25718117</v>
      </c>
      <c r="CB1994" s="2">
        <v>4159705</v>
      </c>
      <c r="CC1994" s="2">
        <v>45712980</v>
      </c>
      <c r="CD1994" s="2">
        <v>35097855</v>
      </c>
      <c r="CE1994" s="2">
        <v>26192475</v>
      </c>
      <c r="CF1994" s="2">
        <v>1368317</v>
      </c>
      <c r="CG1994" s="2">
        <v>23674683</v>
      </c>
      <c r="CH1994" s="2">
        <v>5455306</v>
      </c>
      <c r="CI1994" s="2" t="s">
        <v>189</v>
      </c>
      <c r="CJ1994" s="2">
        <v>28008</v>
      </c>
      <c r="CK1994" s="97">
        <v>33539906</v>
      </c>
      <c r="CL1994" s="97" t="e">
        <v>#N/A</v>
      </c>
      <c r="CM1994" s="97" t="e">
        <v>#N/A</v>
      </c>
      <c r="CN1994" s="2">
        <v>910260</v>
      </c>
      <c r="CO1994" s="100" t="e">
        <v>#N/A</v>
      </c>
      <c r="CP1994" s="97" t="e">
        <v>#N/A</v>
      </c>
      <c r="CQ1994" s="97">
        <v>33539906</v>
      </c>
      <c r="CR1994" s="97">
        <v>7290629</v>
      </c>
      <c r="CS1994" s="97">
        <v>24082338</v>
      </c>
      <c r="CT1994" s="2">
        <v>7631655</v>
      </c>
      <c r="CU1994" s="2" t="s">
        <v>189</v>
      </c>
    </row>
    <row r="1995" spans="1:99" x14ac:dyDescent="0.25">
      <c r="A1995" s="2">
        <v>27013</v>
      </c>
      <c r="B1995" s="2">
        <v>600887715</v>
      </c>
      <c r="C1995" s="2">
        <v>65410063</v>
      </c>
      <c r="D1995" s="2">
        <v>535477652</v>
      </c>
      <c r="E1995" s="2">
        <v>32186314</v>
      </c>
      <c r="F1995" s="2">
        <v>309483612</v>
      </c>
      <c r="G1995" s="2">
        <v>225994040</v>
      </c>
      <c r="H1995" s="2">
        <v>600887715</v>
      </c>
      <c r="I1995" s="2">
        <v>83464024</v>
      </c>
      <c r="J1995" s="2">
        <v>82761650</v>
      </c>
      <c r="K1995" s="2">
        <v>454224669</v>
      </c>
      <c r="L1995" s="2">
        <v>298345029</v>
      </c>
      <c r="N1995" s="2">
        <v>27013</v>
      </c>
      <c r="O1995" s="97">
        <v>510153183</v>
      </c>
      <c r="P1995" s="97">
        <v>45711100</v>
      </c>
      <c r="Q1995" s="97">
        <v>455016351</v>
      </c>
      <c r="R1995" s="97">
        <v>26605962</v>
      </c>
      <c r="S1995" s="97">
        <v>268619954</v>
      </c>
      <c r="T1995" s="97">
        <v>186396397</v>
      </c>
      <c r="U1995" s="97">
        <v>510153183</v>
      </c>
      <c r="V1995" s="97">
        <v>76012080</v>
      </c>
      <c r="W1995" s="97">
        <v>74449219</v>
      </c>
      <c r="X1995" s="97">
        <v>423711519</v>
      </c>
      <c r="Y1995" s="97">
        <v>299535979</v>
      </c>
      <c r="Z1995" s="97">
        <v>0</v>
      </c>
      <c r="AB1995" s="2">
        <v>28009</v>
      </c>
      <c r="AC1995" s="97">
        <v>717698022</v>
      </c>
      <c r="AD1995" s="97">
        <v>107045541</v>
      </c>
      <c r="AE1995" s="97">
        <v>582581745</v>
      </c>
      <c r="AF1995" s="97">
        <v>56321691</v>
      </c>
      <c r="AG1995" s="97">
        <v>303881376</v>
      </c>
      <c r="AH1995" s="97">
        <v>278700369</v>
      </c>
      <c r="AI1995" s="97">
        <v>717698022</v>
      </c>
      <c r="AJ1995" s="97">
        <v>110379560</v>
      </c>
      <c r="AK1995" s="97">
        <v>563889372</v>
      </c>
      <c r="AL1995" s="97">
        <v>200951123</v>
      </c>
      <c r="AM1995" s="97" t="s">
        <v>189</v>
      </c>
      <c r="AN1995" s="2">
        <v>28009</v>
      </c>
      <c r="AO1995" s="97">
        <v>773258633</v>
      </c>
      <c r="AP1995" s="97">
        <v>126137635</v>
      </c>
      <c r="AQ1995" s="97">
        <v>582023462</v>
      </c>
      <c r="AR1995" s="97">
        <v>65099283</v>
      </c>
      <c r="AS1995" s="97">
        <v>303704588</v>
      </c>
      <c r="AT1995" s="97">
        <v>278318875</v>
      </c>
      <c r="AU1995" s="97">
        <v>773258633</v>
      </c>
      <c r="AV1995" s="97">
        <v>99899211</v>
      </c>
      <c r="AW1995" s="97">
        <v>641939897</v>
      </c>
      <c r="AX1995" s="97">
        <v>222942491</v>
      </c>
      <c r="AY1995" s="97" t="s">
        <v>189</v>
      </c>
      <c r="AZ1995" s="2">
        <v>28009</v>
      </c>
      <c r="BA1995" s="98">
        <v>668672175</v>
      </c>
      <c r="BB1995" s="2">
        <v>118114003</v>
      </c>
      <c r="BC1995" s="2">
        <v>530059720</v>
      </c>
      <c r="BD1995" s="2">
        <v>68958136</v>
      </c>
      <c r="BE1995" s="2">
        <v>330479346</v>
      </c>
      <c r="BF1995" s="2">
        <v>199580374</v>
      </c>
      <c r="BG1995" s="2">
        <v>668672175</v>
      </c>
      <c r="BH1995" s="2">
        <v>82063399</v>
      </c>
      <c r="BI1995" s="2">
        <v>527144325</v>
      </c>
      <c r="BJ1995" s="2">
        <v>235721799</v>
      </c>
      <c r="BK1995" s="2" t="s">
        <v>189</v>
      </c>
      <c r="BL1995" s="2">
        <v>28009</v>
      </c>
      <c r="BM1995" s="2">
        <v>769202711</v>
      </c>
      <c r="BN1995" s="2">
        <v>118349607</v>
      </c>
      <c r="BO1995" s="2">
        <v>547234718</v>
      </c>
      <c r="BP1995" s="2">
        <v>68045131</v>
      </c>
      <c r="BQ1995" s="2">
        <v>311576664</v>
      </c>
      <c r="BR1995" s="2">
        <v>235658054</v>
      </c>
      <c r="BS1995" s="2">
        <v>769202711</v>
      </c>
      <c r="BT1995" s="2">
        <v>173604608</v>
      </c>
      <c r="BU1995" s="2">
        <v>561368203</v>
      </c>
      <c r="BV1995" s="2">
        <v>250589471</v>
      </c>
      <c r="BW1995" s="2" t="s">
        <v>189</v>
      </c>
      <c r="BX1995" s="2">
        <v>28009</v>
      </c>
      <c r="BY1995" s="2">
        <v>702892105</v>
      </c>
      <c r="BZ1995" s="2">
        <v>96237464</v>
      </c>
      <c r="CA1995" s="2">
        <v>507805419</v>
      </c>
      <c r="CB1995" s="2">
        <v>60909963</v>
      </c>
      <c r="CC1995" s="2">
        <v>306368686</v>
      </c>
      <c r="CD1995" s="2">
        <v>201436733</v>
      </c>
      <c r="CE1995" s="2">
        <v>702892105</v>
      </c>
      <c r="CF1995" s="2">
        <v>159263868</v>
      </c>
      <c r="CG1995" s="2">
        <v>499024775</v>
      </c>
      <c r="CH1995" s="2">
        <v>226919462</v>
      </c>
      <c r="CI1995" s="2" t="s">
        <v>189</v>
      </c>
      <c r="CJ1995" s="2">
        <v>28009</v>
      </c>
      <c r="CK1995" s="97">
        <v>597420406</v>
      </c>
      <c r="CL1995" s="97" t="e">
        <v>#N/A</v>
      </c>
      <c r="CM1995" s="97" t="e">
        <v>#N/A</v>
      </c>
      <c r="CN1995" s="2">
        <v>68543539</v>
      </c>
      <c r="CO1995" s="100" t="e">
        <v>#N/A</v>
      </c>
      <c r="CP1995" s="97" t="e">
        <v>#N/A</v>
      </c>
      <c r="CQ1995" s="97">
        <v>597420406</v>
      </c>
      <c r="CR1995" s="97">
        <v>115130972</v>
      </c>
      <c r="CS1995" s="97">
        <v>468425078</v>
      </c>
      <c r="CT1995" s="2">
        <v>222608538</v>
      </c>
      <c r="CU1995" s="2" t="s">
        <v>189</v>
      </c>
    </row>
    <row r="1996" spans="1:99" x14ac:dyDescent="0.25">
      <c r="A1996" s="2">
        <v>27014</v>
      </c>
      <c r="B1996" s="2">
        <v>655769306</v>
      </c>
      <c r="C1996" s="2">
        <v>77257795</v>
      </c>
      <c r="D1996" s="2">
        <v>578511511</v>
      </c>
      <c r="E1996" s="2">
        <v>16217248</v>
      </c>
      <c r="F1996" s="2">
        <v>343919449</v>
      </c>
      <c r="G1996" s="2">
        <v>234592062</v>
      </c>
      <c r="H1996" s="2">
        <v>655769306</v>
      </c>
      <c r="I1996" s="2">
        <v>98869084</v>
      </c>
      <c r="J1996" s="2">
        <v>92617047</v>
      </c>
      <c r="K1996" s="2">
        <v>542478319</v>
      </c>
      <c r="L1996" s="2">
        <v>351084458</v>
      </c>
      <c r="N1996" s="2">
        <v>27014</v>
      </c>
      <c r="O1996" s="97">
        <v>600740737</v>
      </c>
      <c r="P1996" s="97">
        <v>57525910</v>
      </c>
      <c r="Q1996" s="97">
        <v>518999679</v>
      </c>
      <c r="R1996" s="97">
        <v>18928369</v>
      </c>
      <c r="S1996" s="97">
        <v>299781730</v>
      </c>
      <c r="T1996" s="97">
        <v>219217949</v>
      </c>
      <c r="U1996" s="97">
        <v>600740737</v>
      </c>
      <c r="V1996" s="97">
        <v>108672822</v>
      </c>
      <c r="W1996" s="97">
        <v>103463671</v>
      </c>
      <c r="X1996" s="97">
        <v>486757729</v>
      </c>
      <c r="Y1996" s="97">
        <v>329263709</v>
      </c>
      <c r="Z1996" s="97">
        <v>0</v>
      </c>
      <c r="AB1996" s="2">
        <v>28010</v>
      </c>
      <c r="AC1996" s="97">
        <v>37492000</v>
      </c>
      <c r="AD1996" s="97">
        <v>3241863</v>
      </c>
      <c r="AE1996" s="97">
        <v>33776694</v>
      </c>
      <c r="AF1996" s="97">
        <v>761131</v>
      </c>
      <c r="AG1996" s="97">
        <v>25181837</v>
      </c>
      <c r="AH1996" s="97">
        <v>8594857</v>
      </c>
      <c r="AI1996" s="97">
        <v>37492000</v>
      </c>
      <c r="AJ1996" s="97">
        <v>9537152</v>
      </c>
      <c r="AK1996" s="97">
        <v>27921848</v>
      </c>
      <c r="AL1996" s="97">
        <v>8149501</v>
      </c>
      <c r="AM1996" s="97" t="s">
        <v>189</v>
      </c>
      <c r="AN1996" s="2">
        <v>28010</v>
      </c>
      <c r="AO1996" s="97">
        <v>31757608</v>
      </c>
      <c r="AP1996" s="97">
        <v>934241</v>
      </c>
      <c r="AQ1996" s="97">
        <v>30823367</v>
      </c>
      <c r="AR1996" s="97">
        <v>298827</v>
      </c>
      <c r="AS1996" s="97">
        <v>22581212</v>
      </c>
      <c r="AT1996" s="97">
        <v>8242155</v>
      </c>
      <c r="AU1996" s="97">
        <v>31757608</v>
      </c>
      <c r="AV1996" s="97">
        <v>6074290</v>
      </c>
      <c r="AW1996" s="97">
        <v>24195867</v>
      </c>
      <c r="AX1996" s="97">
        <v>7938912</v>
      </c>
      <c r="AY1996" s="97" t="s">
        <v>189</v>
      </c>
      <c r="AZ1996" s="2">
        <v>28010</v>
      </c>
      <c r="BA1996" s="98">
        <v>32425351</v>
      </c>
      <c r="BB1996" s="2">
        <v>397243</v>
      </c>
      <c r="BC1996" s="2">
        <v>32028108</v>
      </c>
      <c r="BD1996" s="2">
        <v>344965</v>
      </c>
      <c r="BE1996" s="2">
        <v>23187800</v>
      </c>
      <c r="BF1996" s="2">
        <v>8840308</v>
      </c>
      <c r="BG1996" s="2">
        <v>32425351</v>
      </c>
      <c r="BH1996" s="2">
        <v>8343307</v>
      </c>
      <c r="BI1996" s="2">
        <v>23583164</v>
      </c>
      <c r="BJ1996" s="2">
        <v>6573365</v>
      </c>
      <c r="BK1996" s="2" t="s">
        <v>189</v>
      </c>
      <c r="BL1996" s="2">
        <v>28010</v>
      </c>
      <c r="BM1996" s="2">
        <v>33135411</v>
      </c>
      <c r="BN1996" s="2">
        <v>466811</v>
      </c>
      <c r="BO1996" s="2">
        <v>32668600</v>
      </c>
      <c r="BP1996" s="2">
        <v>397248</v>
      </c>
      <c r="BQ1996" s="2">
        <v>29049478</v>
      </c>
      <c r="BR1996" s="2">
        <v>3619122</v>
      </c>
      <c r="BS1996" s="2">
        <v>33135411</v>
      </c>
      <c r="BT1996" s="2">
        <v>9924730</v>
      </c>
      <c r="BU1996" s="2">
        <v>21950404</v>
      </c>
      <c r="BV1996" s="2">
        <v>5757131</v>
      </c>
      <c r="BW1996" s="2" t="s">
        <v>189</v>
      </c>
      <c r="BX1996" s="2">
        <v>28010</v>
      </c>
      <c r="BY1996" s="2" t="e">
        <v>#N/A</v>
      </c>
      <c r="BZ1996" s="2">
        <v>0</v>
      </c>
      <c r="CA1996" s="2">
        <v>0</v>
      </c>
      <c r="CB1996" s="2" t="e">
        <v>#N/A</v>
      </c>
      <c r="CC1996" s="2" t="e">
        <v>#N/A</v>
      </c>
      <c r="CD1996" s="2" t="e">
        <v>#N/A</v>
      </c>
      <c r="CE1996" s="2" t="e">
        <v>#N/A</v>
      </c>
      <c r="CF1996" s="2" t="e">
        <v>#N/A</v>
      </c>
      <c r="CG1996" s="2" t="e">
        <v>#N/A</v>
      </c>
      <c r="CH1996" s="2" t="e">
        <v>#N/A</v>
      </c>
      <c r="CI1996" s="2" t="e">
        <v>#N/A</v>
      </c>
      <c r="CJ1996" s="2">
        <v>28010</v>
      </c>
      <c r="CK1996" s="97">
        <v>26757355</v>
      </c>
      <c r="CL1996" s="97" t="e">
        <v>#N/A</v>
      </c>
      <c r="CM1996" s="97" t="e">
        <v>#N/A</v>
      </c>
      <c r="CN1996" s="2">
        <v>251608</v>
      </c>
      <c r="CO1996" s="100" t="e">
        <v>#N/A</v>
      </c>
      <c r="CP1996" s="97" t="e">
        <v>#N/A</v>
      </c>
      <c r="CQ1996" s="97">
        <v>26757355</v>
      </c>
      <c r="CR1996" s="97">
        <v>9496235</v>
      </c>
      <c r="CS1996" s="97">
        <v>17261120</v>
      </c>
      <c r="CT1996" s="2">
        <v>6638424</v>
      </c>
      <c r="CU1996" s="2" t="s">
        <v>189</v>
      </c>
    </row>
    <row r="1997" spans="1:99" x14ac:dyDescent="0.25">
      <c r="A1997" s="2">
        <v>27015</v>
      </c>
      <c r="B1997" s="2">
        <v>394618609</v>
      </c>
      <c r="C1997" s="2">
        <v>9610958</v>
      </c>
      <c r="D1997" s="2">
        <v>385007651</v>
      </c>
      <c r="E1997" s="2">
        <v>3205906</v>
      </c>
      <c r="F1997" s="2">
        <v>207951529</v>
      </c>
      <c r="G1997" s="2">
        <v>177056122</v>
      </c>
      <c r="H1997" s="2">
        <v>394618609</v>
      </c>
      <c r="I1997" s="2">
        <v>120778847</v>
      </c>
      <c r="J1997" s="2">
        <v>120380878</v>
      </c>
      <c r="K1997" s="2">
        <v>256531533</v>
      </c>
      <c r="L1997" s="2">
        <v>182450430</v>
      </c>
      <c r="N1997" s="2">
        <v>27015</v>
      </c>
      <c r="O1997" s="97">
        <v>370469779</v>
      </c>
      <c r="P1997" s="97">
        <v>8924540</v>
      </c>
      <c r="Q1997" s="97">
        <v>357144148</v>
      </c>
      <c r="R1997" s="97">
        <v>5029991</v>
      </c>
      <c r="S1997" s="97">
        <v>185012912</v>
      </c>
      <c r="T1997" s="97">
        <v>172131236</v>
      </c>
      <c r="U1997" s="97">
        <v>370469779</v>
      </c>
      <c r="V1997" s="97">
        <v>124922826</v>
      </c>
      <c r="W1997" s="97">
        <v>124415115</v>
      </c>
      <c r="X1997" s="97">
        <v>241117120</v>
      </c>
      <c r="Y1997" s="97">
        <v>176998045</v>
      </c>
      <c r="Z1997" s="97">
        <v>0</v>
      </c>
      <c r="AB1997" s="2">
        <v>28011</v>
      </c>
      <c r="AC1997" s="97">
        <v>51712849</v>
      </c>
      <c r="AD1997" s="97">
        <v>1198360</v>
      </c>
      <c r="AE1997" s="97">
        <v>50514489</v>
      </c>
      <c r="AF1997" s="97">
        <v>1049468</v>
      </c>
      <c r="AG1997" s="97">
        <v>32194079</v>
      </c>
      <c r="AH1997" s="97">
        <v>18320410</v>
      </c>
      <c r="AI1997" s="97" t="e">
        <v>#N/A</v>
      </c>
      <c r="AJ1997" s="97" t="e">
        <v>#N/A</v>
      </c>
      <c r="AK1997" s="97" t="e">
        <v>#N/A</v>
      </c>
      <c r="AL1997" s="97" t="e">
        <v>#N/A</v>
      </c>
      <c r="AM1997" s="97" t="e">
        <v>#N/A</v>
      </c>
      <c r="AN1997" s="2">
        <v>28011</v>
      </c>
      <c r="AO1997" s="97">
        <v>49723137</v>
      </c>
      <c r="AP1997" s="97">
        <v>903961</v>
      </c>
      <c r="AQ1997" s="97">
        <v>48574221</v>
      </c>
      <c r="AR1997" s="97">
        <v>746069</v>
      </c>
      <c r="AS1997" s="97">
        <v>30854631</v>
      </c>
      <c r="AT1997" s="97">
        <v>17719590</v>
      </c>
      <c r="AU1997" s="97" t="e">
        <v>#N/A</v>
      </c>
      <c r="AV1997" s="97" t="e">
        <v>#N/A</v>
      </c>
      <c r="AW1997" s="97">
        <v>36420494</v>
      </c>
      <c r="AX1997" s="97" t="e">
        <v>#N/A</v>
      </c>
      <c r="AY1997" s="97" t="e">
        <v>#N/A</v>
      </c>
      <c r="AZ1997" s="2">
        <v>28011</v>
      </c>
      <c r="BA1997" s="98">
        <v>46523773</v>
      </c>
      <c r="BB1997" s="2">
        <v>832560</v>
      </c>
      <c r="BC1997" s="2">
        <v>45691213</v>
      </c>
      <c r="BD1997" s="2">
        <v>788654</v>
      </c>
      <c r="BE1997" s="2">
        <v>30082074</v>
      </c>
      <c r="BF1997" s="2">
        <v>15609139</v>
      </c>
      <c r="BG1997" s="2" t="e">
        <v>#N/A</v>
      </c>
      <c r="BH1997" s="2" t="e">
        <v>#N/A</v>
      </c>
      <c r="BI1997" s="2" t="e">
        <v>#N/A</v>
      </c>
      <c r="BJ1997" s="2" t="e">
        <v>#N/A</v>
      </c>
      <c r="BK1997" s="2" t="e">
        <v>#N/A</v>
      </c>
      <c r="BL1997" s="2">
        <v>28011</v>
      </c>
      <c r="BM1997" s="2">
        <v>43059836</v>
      </c>
      <c r="BN1997" s="2">
        <v>887260</v>
      </c>
      <c r="BO1997" s="2">
        <v>41551069</v>
      </c>
      <c r="BP1997" s="2">
        <v>833998</v>
      </c>
      <c r="BQ1997" s="2">
        <v>26918501</v>
      </c>
      <c r="BR1997" s="2">
        <v>14632568</v>
      </c>
      <c r="BS1997" s="2" t="e">
        <v>#N/A</v>
      </c>
      <c r="BT1997" s="2" t="e">
        <v>#N/A</v>
      </c>
      <c r="BU1997" s="2" t="e">
        <v>#N/A</v>
      </c>
      <c r="BV1997" s="2" t="e">
        <v>#N/A</v>
      </c>
      <c r="BW1997" s="2" t="e">
        <v>#N/A</v>
      </c>
      <c r="BX1997" s="2">
        <v>28011</v>
      </c>
      <c r="BY1997" s="2">
        <v>43766151</v>
      </c>
      <c r="BZ1997" s="2">
        <v>591277</v>
      </c>
      <c r="CA1997" s="2">
        <v>43174874</v>
      </c>
      <c r="CB1997" s="2">
        <v>573388</v>
      </c>
      <c r="CC1997" s="2">
        <v>28097023</v>
      </c>
      <c r="CD1997" s="2">
        <v>15077851</v>
      </c>
      <c r="CE1997" s="2" t="e">
        <v>#N/A</v>
      </c>
      <c r="CF1997" s="2" t="e">
        <v>#N/A</v>
      </c>
      <c r="CG1997" s="2" t="e">
        <v>#N/A</v>
      </c>
      <c r="CH1997" s="2" t="e">
        <v>#N/A</v>
      </c>
      <c r="CI1997" s="2" t="e">
        <v>#N/A</v>
      </c>
      <c r="CJ1997" s="2">
        <v>28011</v>
      </c>
      <c r="CK1997" s="97">
        <v>42545748</v>
      </c>
      <c r="CL1997" s="97" t="e">
        <v>#N/A</v>
      </c>
      <c r="CM1997" s="97" t="e">
        <v>#N/A</v>
      </c>
      <c r="CN1997" s="2">
        <v>770240</v>
      </c>
      <c r="CO1997" s="100" t="e">
        <v>#N/A</v>
      </c>
      <c r="CP1997" s="97" t="e">
        <v>#N/A</v>
      </c>
      <c r="CQ1997" s="97" t="e">
        <v>#N/A</v>
      </c>
      <c r="CR1997" s="97" t="e">
        <v>#N/A</v>
      </c>
      <c r="CS1997" s="97" t="e">
        <v>#N/A</v>
      </c>
      <c r="CT1997" s="2" t="e">
        <v>#N/A</v>
      </c>
      <c r="CU1997" s="2" t="e">
        <v>#N/A</v>
      </c>
    </row>
    <row r="1998" spans="1:99" x14ac:dyDescent="0.25">
      <c r="A1998" s="2">
        <v>27016</v>
      </c>
      <c r="B1998" s="2">
        <v>385460990</v>
      </c>
      <c r="C1998" s="2">
        <v>27237813</v>
      </c>
      <c r="D1998" s="2">
        <v>358223177</v>
      </c>
      <c r="E1998" s="2">
        <v>8078768</v>
      </c>
      <c r="F1998" s="2">
        <v>235147966</v>
      </c>
      <c r="G1998" s="2">
        <v>123075211</v>
      </c>
      <c r="H1998" s="2">
        <v>385460990</v>
      </c>
      <c r="I1998" s="2">
        <v>56310644</v>
      </c>
      <c r="J1998" s="2">
        <v>54936908</v>
      </c>
      <c r="K1998" s="2">
        <v>323687734</v>
      </c>
      <c r="L1998" s="2">
        <v>230836213</v>
      </c>
      <c r="N1998" s="2">
        <v>27016</v>
      </c>
      <c r="O1998" s="97">
        <v>329302895</v>
      </c>
      <c r="P1998" s="97">
        <v>18663008</v>
      </c>
      <c r="Q1998" s="97">
        <v>309746164</v>
      </c>
      <c r="R1998" s="97">
        <v>6581630</v>
      </c>
      <c r="S1998" s="97">
        <v>210602005</v>
      </c>
      <c r="T1998" s="97">
        <v>99144159</v>
      </c>
      <c r="U1998" s="97">
        <v>329302895</v>
      </c>
      <c r="V1998" s="97">
        <v>53730495</v>
      </c>
      <c r="W1998" s="97">
        <v>50152084</v>
      </c>
      <c r="X1998" s="97">
        <v>266741372</v>
      </c>
      <c r="Y1998" s="97">
        <v>202571479</v>
      </c>
      <c r="Z1998" s="97">
        <v>0</v>
      </c>
      <c r="AB1998" s="2">
        <v>28012</v>
      </c>
      <c r="AC1998" s="97">
        <v>163869797</v>
      </c>
      <c r="AD1998" s="97">
        <v>7843575</v>
      </c>
      <c r="AE1998" s="97">
        <v>154937250</v>
      </c>
      <c r="AF1998" s="97">
        <v>5778430</v>
      </c>
      <c r="AG1998" s="97">
        <v>76587781</v>
      </c>
      <c r="AH1998" s="97">
        <v>78349469</v>
      </c>
      <c r="AI1998" s="97">
        <v>163869797</v>
      </c>
      <c r="AJ1998" s="97">
        <v>73154291</v>
      </c>
      <c r="AK1998" s="97">
        <v>90715506</v>
      </c>
      <c r="AL1998" s="97">
        <v>39032529</v>
      </c>
      <c r="AM1998" s="97" t="s">
        <v>189</v>
      </c>
      <c r="AN1998" s="2">
        <v>28012</v>
      </c>
      <c r="AO1998" s="97">
        <v>158263086</v>
      </c>
      <c r="AP1998" s="97">
        <v>8222728</v>
      </c>
      <c r="AQ1998" s="97">
        <v>150040358</v>
      </c>
      <c r="AR1998" s="97">
        <v>5949164</v>
      </c>
      <c r="AS1998" s="97">
        <v>74164764</v>
      </c>
      <c r="AT1998" s="97">
        <v>75875594</v>
      </c>
      <c r="AU1998" s="97">
        <v>158263086</v>
      </c>
      <c r="AV1998" s="97">
        <v>61400159</v>
      </c>
      <c r="AW1998" s="97">
        <v>86313778</v>
      </c>
      <c r="AX1998" s="97">
        <v>34681955</v>
      </c>
      <c r="AY1998" s="97" t="s">
        <v>189</v>
      </c>
      <c r="AZ1998" s="2">
        <v>28012</v>
      </c>
      <c r="BA1998" s="98">
        <v>153188206</v>
      </c>
      <c r="BB1998" s="2">
        <v>8397406</v>
      </c>
      <c r="BC1998" s="2">
        <v>133139544</v>
      </c>
      <c r="BD1998" s="2">
        <v>5822463</v>
      </c>
      <c r="BE1998" s="2">
        <v>67085844</v>
      </c>
      <c r="BF1998" s="2">
        <v>66053700</v>
      </c>
      <c r="BG1998" s="2">
        <v>153188206</v>
      </c>
      <c r="BH1998" s="2">
        <v>55262375</v>
      </c>
      <c r="BI1998" s="2">
        <v>85141000</v>
      </c>
      <c r="BJ1998" s="2">
        <v>33587710</v>
      </c>
      <c r="BK1998" s="2" t="s">
        <v>189</v>
      </c>
      <c r="BL1998" s="2">
        <v>28012</v>
      </c>
      <c r="BM1998" s="2">
        <v>139003920</v>
      </c>
      <c r="BN1998" s="2">
        <v>7382472</v>
      </c>
      <c r="BO1998" s="2">
        <v>129638694</v>
      </c>
      <c r="BP1998" s="2">
        <v>5756336</v>
      </c>
      <c r="BQ1998" s="2">
        <v>60524888</v>
      </c>
      <c r="BR1998" s="2">
        <v>69113806</v>
      </c>
      <c r="BS1998" s="2">
        <v>139003920</v>
      </c>
      <c r="BT1998" s="2">
        <v>57413067</v>
      </c>
      <c r="BU1998" s="2">
        <v>81590853</v>
      </c>
      <c r="BV1998" s="2">
        <v>34494102</v>
      </c>
      <c r="BW1998" s="2" t="s">
        <v>189</v>
      </c>
      <c r="BX1998" s="2">
        <v>28012</v>
      </c>
      <c r="BY1998" s="2">
        <v>128422813</v>
      </c>
      <c r="BZ1998" s="2">
        <v>6537366</v>
      </c>
      <c r="CA1998" s="2">
        <v>121885447</v>
      </c>
      <c r="CB1998" s="2">
        <v>4988308</v>
      </c>
      <c r="CC1998" s="2">
        <v>56586916</v>
      </c>
      <c r="CD1998" s="2">
        <v>65298531</v>
      </c>
      <c r="CE1998" s="2">
        <v>128422813</v>
      </c>
      <c r="CF1998" s="2">
        <v>43923527</v>
      </c>
      <c r="CG1998" s="2">
        <v>69027627</v>
      </c>
      <c r="CH1998" s="2">
        <v>27512191</v>
      </c>
      <c r="CI1998" s="2" t="s">
        <v>189</v>
      </c>
      <c r="CJ1998" s="2">
        <v>28012</v>
      </c>
      <c r="CK1998" s="97">
        <v>137678527</v>
      </c>
      <c r="CL1998" s="97" t="e">
        <v>#N/A</v>
      </c>
      <c r="CM1998" s="97" t="e">
        <v>#N/A</v>
      </c>
      <c r="CN1998" s="2">
        <v>4918074</v>
      </c>
      <c r="CO1998" s="100" t="e">
        <v>#N/A</v>
      </c>
      <c r="CP1998" s="97" t="e">
        <v>#N/A</v>
      </c>
      <c r="CQ1998" s="97">
        <v>137678527</v>
      </c>
      <c r="CR1998" s="97">
        <v>42950048</v>
      </c>
      <c r="CS1998" s="97">
        <v>83955503</v>
      </c>
      <c r="CT1998" s="2">
        <v>32451117</v>
      </c>
      <c r="CU1998" s="2" t="s">
        <v>189</v>
      </c>
    </row>
    <row r="1999" spans="1:99" x14ac:dyDescent="0.25">
      <c r="A1999" s="2">
        <v>27017</v>
      </c>
      <c r="B1999" s="2">
        <v>441624335</v>
      </c>
      <c r="C1999" s="2">
        <v>22653598</v>
      </c>
      <c r="D1999" s="2">
        <v>418970737</v>
      </c>
      <c r="E1999" s="2">
        <v>6308204</v>
      </c>
      <c r="F1999" s="2">
        <v>277741900</v>
      </c>
      <c r="G1999" s="2">
        <v>141228837</v>
      </c>
      <c r="H1999" s="2">
        <v>441624335</v>
      </c>
      <c r="I1999" s="2">
        <v>99129274</v>
      </c>
      <c r="J1999" s="2">
        <v>84013150</v>
      </c>
      <c r="K1999" s="2">
        <v>311443292</v>
      </c>
      <c r="L1999" s="2">
        <v>216155665</v>
      </c>
      <c r="N1999" s="2">
        <v>27017</v>
      </c>
      <c r="O1999" s="97">
        <v>408626233</v>
      </c>
      <c r="P1999" s="97">
        <v>18421046</v>
      </c>
      <c r="Q1999" s="97">
        <v>389723520</v>
      </c>
      <c r="R1999" s="97">
        <v>6135298</v>
      </c>
      <c r="S1999" s="97">
        <v>262046000</v>
      </c>
      <c r="T1999" s="97">
        <v>127677520</v>
      </c>
      <c r="U1999" s="97">
        <v>408626233</v>
      </c>
      <c r="V1999" s="97">
        <v>93331285</v>
      </c>
      <c r="W1999" s="97">
        <v>92280154</v>
      </c>
      <c r="X1999" s="97">
        <v>303519914</v>
      </c>
      <c r="Y1999" s="97">
        <v>218028984</v>
      </c>
      <c r="Z1999" s="97">
        <v>0</v>
      </c>
      <c r="AB1999" s="2">
        <v>28013</v>
      </c>
      <c r="AC1999" s="97">
        <v>71664806</v>
      </c>
      <c r="AD1999" s="97">
        <v>2457487</v>
      </c>
      <c r="AE1999" s="97">
        <v>69207319</v>
      </c>
      <c r="AF1999" s="97">
        <v>2038284</v>
      </c>
      <c r="AG1999" s="97">
        <v>40908729</v>
      </c>
      <c r="AH1999" s="97">
        <v>28298590</v>
      </c>
      <c r="AI1999" s="97">
        <v>71664806</v>
      </c>
      <c r="AJ1999" s="97">
        <v>18643318</v>
      </c>
      <c r="AK1999" s="97">
        <v>49837506</v>
      </c>
      <c r="AL1999" s="97">
        <v>14810491</v>
      </c>
      <c r="AM1999" s="97" t="s">
        <v>189</v>
      </c>
      <c r="AN1999" s="2">
        <v>28013</v>
      </c>
      <c r="AO1999" s="97">
        <v>71325366</v>
      </c>
      <c r="AP1999" s="97">
        <v>2598724</v>
      </c>
      <c r="AQ1999" s="97">
        <v>65782897</v>
      </c>
      <c r="AR1999" s="97">
        <v>2102141</v>
      </c>
      <c r="AS1999" s="97">
        <v>38647870</v>
      </c>
      <c r="AT1999" s="97">
        <v>27135027</v>
      </c>
      <c r="AU1999" s="97">
        <v>71325366</v>
      </c>
      <c r="AV1999" s="97">
        <v>22203408</v>
      </c>
      <c r="AW1999" s="97">
        <v>49121958</v>
      </c>
      <c r="AX1999" s="97">
        <v>12393631</v>
      </c>
      <c r="AY1999" s="97" t="s">
        <v>189</v>
      </c>
      <c r="AZ1999" s="2">
        <v>28013</v>
      </c>
      <c r="BA1999" s="98" t="e">
        <v>#N/A</v>
      </c>
      <c r="BB1999" s="2">
        <v>0</v>
      </c>
      <c r="BC1999" s="2">
        <v>0</v>
      </c>
      <c r="BD1999" s="2" t="e">
        <v>#N/A</v>
      </c>
      <c r="BE1999" s="2" t="e">
        <v>#N/A</v>
      </c>
      <c r="BF1999" s="2" t="e">
        <v>#N/A</v>
      </c>
      <c r="BG1999" s="2" t="e">
        <v>#N/A</v>
      </c>
      <c r="BH1999" s="2" t="e">
        <v>#N/A</v>
      </c>
      <c r="BI1999" s="2" t="e">
        <v>#N/A</v>
      </c>
      <c r="BJ1999" s="2" t="e">
        <v>#N/A</v>
      </c>
      <c r="BK1999" s="2" t="e">
        <v>#N/A</v>
      </c>
      <c r="BL1999" s="2">
        <v>28013</v>
      </c>
      <c r="BM1999" s="2">
        <v>66930562</v>
      </c>
      <c r="BN1999" s="2">
        <v>5529087</v>
      </c>
      <c r="BO1999" s="2">
        <v>61401475</v>
      </c>
      <c r="BP1999" s="2">
        <v>2399667</v>
      </c>
      <c r="BQ1999" s="2">
        <v>32590169</v>
      </c>
      <c r="BR1999" s="2">
        <v>28811306</v>
      </c>
      <c r="BS1999" s="2">
        <v>66930562</v>
      </c>
      <c r="BT1999" s="2">
        <v>24602656</v>
      </c>
      <c r="BU1999" s="2">
        <v>39265350</v>
      </c>
      <c r="BV1999" s="2">
        <v>9606932</v>
      </c>
      <c r="BW1999" s="2" t="s">
        <v>189</v>
      </c>
      <c r="BX1999" s="2">
        <v>28013</v>
      </c>
      <c r="BY1999" s="2">
        <v>54337364</v>
      </c>
      <c r="BZ1999" s="2">
        <v>2332466</v>
      </c>
      <c r="CA1999" s="2">
        <v>52004898</v>
      </c>
      <c r="CB1999" s="2">
        <v>1402029</v>
      </c>
      <c r="CC1999" s="2">
        <v>31673625</v>
      </c>
      <c r="CD1999" s="2">
        <v>20331273</v>
      </c>
      <c r="CE1999" s="2">
        <v>54337364</v>
      </c>
      <c r="CF1999" s="2">
        <v>16125761</v>
      </c>
      <c r="CG1999" s="2">
        <v>37130224</v>
      </c>
      <c r="CH1999" s="2">
        <v>12394268</v>
      </c>
      <c r="CI1999" s="2" t="s">
        <v>189</v>
      </c>
      <c r="CJ1999" s="2">
        <v>28013</v>
      </c>
      <c r="CK1999" s="97">
        <v>53851157</v>
      </c>
      <c r="CL1999" s="97" t="e">
        <v>#N/A</v>
      </c>
      <c r="CM1999" s="97" t="e">
        <v>#N/A</v>
      </c>
      <c r="CN1999" s="2">
        <v>1148399</v>
      </c>
      <c r="CO1999" s="100" t="e">
        <v>#N/A</v>
      </c>
      <c r="CP1999" s="97" t="e">
        <v>#N/A</v>
      </c>
      <c r="CQ1999" s="97">
        <v>53851157</v>
      </c>
      <c r="CR1999" s="97">
        <v>17336106</v>
      </c>
      <c r="CS1999" s="97">
        <v>36515051</v>
      </c>
      <c r="CT1999" s="2">
        <v>13901635</v>
      </c>
      <c r="CU1999" s="2" t="s">
        <v>189</v>
      </c>
    </row>
    <row r="2000" spans="1:99" x14ac:dyDescent="0.25">
      <c r="A2000" s="2">
        <v>28001</v>
      </c>
      <c r="B2000" s="2">
        <v>69696351</v>
      </c>
      <c r="C2000" s="2">
        <v>1737821</v>
      </c>
      <c r="D2000" s="2">
        <v>65841954</v>
      </c>
      <c r="E2000" s="2">
        <v>1596747</v>
      </c>
      <c r="F2000" s="2">
        <v>37150134</v>
      </c>
      <c r="G2000" s="2">
        <v>28691820</v>
      </c>
      <c r="H2000" s="2">
        <v>69696351</v>
      </c>
      <c r="I2000" s="2">
        <v>25561027</v>
      </c>
      <c r="J2000" s="2">
        <v>25454965</v>
      </c>
      <c r="K2000" s="2">
        <v>44135324</v>
      </c>
      <c r="L2000" s="2">
        <v>20249979</v>
      </c>
      <c r="N2000" s="2">
        <v>28001</v>
      </c>
      <c r="O2000" s="97">
        <v>63799630</v>
      </c>
      <c r="P2000" s="97">
        <v>1724414</v>
      </c>
      <c r="Q2000" s="97">
        <v>62075216</v>
      </c>
      <c r="R2000" s="97">
        <v>1551522</v>
      </c>
      <c r="S2000" s="97">
        <v>33723753</v>
      </c>
      <c r="T2000" s="97">
        <v>28351463</v>
      </c>
      <c r="U2000" s="97">
        <v>63799630</v>
      </c>
      <c r="V2000" s="97">
        <v>27298356</v>
      </c>
      <c r="W2000" s="97" t="e">
        <v>#N/A</v>
      </c>
      <c r="X2000" s="97">
        <v>35713980</v>
      </c>
      <c r="Y2000" s="97">
        <v>15082398</v>
      </c>
      <c r="Z2000" s="97">
        <v>0</v>
      </c>
      <c r="AB2000" s="2">
        <v>28014</v>
      </c>
      <c r="AC2000" s="97">
        <v>42835315</v>
      </c>
      <c r="AD2000" s="97">
        <v>1623467</v>
      </c>
      <c r="AE2000" s="97">
        <v>41211848</v>
      </c>
      <c r="AF2000" s="97">
        <v>1400900</v>
      </c>
      <c r="AG2000" s="97">
        <v>29158263</v>
      </c>
      <c r="AH2000" s="97">
        <v>12053585</v>
      </c>
      <c r="AI2000" s="97" t="e">
        <v>#N/A</v>
      </c>
      <c r="AJ2000" s="97" t="e">
        <v>#N/A</v>
      </c>
      <c r="AK2000" s="97" t="e">
        <v>#N/A</v>
      </c>
      <c r="AL2000" s="97" t="e">
        <v>#N/A</v>
      </c>
      <c r="AM2000" s="97" t="e">
        <v>#N/A</v>
      </c>
      <c r="AN2000" s="2">
        <v>28014</v>
      </c>
      <c r="AO2000" s="97">
        <v>45143273</v>
      </c>
      <c r="AP2000" s="97">
        <v>1872617</v>
      </c>
      <c r="AQ2000" s="97">
        <v>41900937</v>
      </c>
      <c r="AR2000" s="97">
        <v>1495894</v>
      </c>
      <c r="AS2000" s="97">
        <v>29017290</v>
      </c>
      <c r="AT2000" s="97">
        <v>12883647</v>
      </c>
      <c r="AU2000" s="97" t="e">
        <v>#N/A</v>
      </c>
      <c r="AV2000" s="97" t="e">
        <v>#N/A</v>
      </c>
      <c r="AW2000" s="97">
        <v>32202856</v>
      </c>
      <c r="AX2000" s="97" t="e">
        <v>#N/A</v>
      </c>
      <c r="AY2000" s="97" t="e">
        <v>#N/A</v>
      </c>
      <c r="AZ2000" s="2">
        <v>28014</v>
      </c>
      <c r="BA2000" s="98">
        <v>42172208</v>
      </c>
      <c r="BB2000" s="2">
        <v>1541952</v>
      </c>
      <c r="BC2000" s="2">
        <v>40630256</v>
      </c>
      <c r="BD2000" s="2">
        <v>1402244</v>
      </c>
      <c r="BE2000" s="2">
        <v>27212179</v>
      </c>
      <c r="BF2000" s="2">
        <v>13418077</v>
      </c>
      <c r="BG2000" s="2" t="e">
        <v>#N/A</v>
      </c>
      <c r="BH2000" s="2" t="e">
        <v>#N/A</v>
      </c>
      <c r="BI2000" s="2" t="e">
        <v>#N/A</v>
      </c>
      <c r="BJ2000" s="2" t="e">
        <v>#N/A</v>
      </c>
      <c r="BK2000" s="2" t="e">
        <v>#N/A</v>
      </c>
      <c r="BL2000" s="2">
        <v>28014</v>
      </c>
      <c r="BM2000" s="2">
        <v>66930562</v>
      </c>
      <c r="BN2000" s="2">
        <v>1902077</v>
      </c>
      <c r="BO2000" s="2">
        <v>35371522</v>
      </c>
      <c r="BP2000" s="2" t="e">
        <v>#N/A</v>
      </c>
      <c r="BQ2000" s="2" t="e">
        <v>#N/A</v>
      </c>
      <c r="BR2000" s="2" t="e">
        <v>#N/A</v>
      </c>
      <c r="BS2000" s="2" t="e">
        <v>#N/A</v>
      </c>
      <c r="BT2000" s="2" t="e">
        <v>#N/A</v>
      </c>
      <c r="BU2000" s="2" t="e">
        <v>#N/A</v>
      </c>
      <c r="BV2000" s="2" t="e">
        <v>#N/A</v>
      </c>
      <c r="BW2000" s="2" t="e">
        <v>#N/A</v>
      </c>
      <c r="BX2000" s="2">
        <v>28014</v>
      </c>
      <c r="BY2000" s="2">
        <v>43279301</v>
      </c>
      <c r="BZ2000" s="2">
        <v>1901537</v>
      </c>
      <c r="CA2000" s="2">
        <v>33038318</v>
      </c>
      <c r="CB2000" s="2">
        <v>1766806</v>
      </c>
      <c r="CC2000" s="2">
        <v>27626519</v>
      </c>
      <c r="CD2000" s="2">
        <v>5411799</v>
      </c>
      <c r="CE2000" s="2" t="e">
        <v>#N/A</v>
      </c>
      <c r="CF2000" s="2" t="e">
        <v>#N/A</v>
      </c>
      <c r="CG2000" s="2" t="e">
        <v>#N/A</v>
      </c>
      <c r="CH2000" s="2" t="e">
        <v>#N/A</v>
      </c>
      <c r="CI2000" s="2" t="e">
        <v>#N/A</v>
      </c>
      <c r="CJ2000" s="2">
        <v>28014</v>
      </c>
      <c r="CK2000" s="97">
        <v>58213544</v>
      </c>
      <c r="CL2000" s="97" t="e">
        <v>#N/A</v>
      </c>
      <c r="CM2000" s="97" t="e">
        <v>#N/A</v>
      </c>
      <c r="CN2000" s="2">
        <v>1366401</v>
      </c>
      <c r="CO2000" s="100" t="e">
        <v>#N/A</v>
      </c>
      <c r="CP2000" s="97" t="e">
        <v>#N/A</v>
      </c>
      <c r="CQ2000" s="97" t="e">
        <v>#N/A</v>
      </c>
      <c r="CR2000" s="97" t="e">
        <v>#N/A</v>
      </c>
      <c r="CS2000" s="97" t="e">
        <v>#N/A</v>
      </c>
      <c r="CT2000" s="2" t="e">
        <v>#N/A</v>
      </c>
      <c r="CU2000" s="2" t="e">
        <v>#N/A</v>
      </c>
    </row>
    <row r="2001" spans="1:99" x14ac:dyDescent="0.25">
      <c r="A2001" s="2">
        <v>28002</v>
      </c>
      <c r="B2001" s="2">
        <v>129243493</v>
      </c>
      <c r="C2001" s="2">
        <v>13333991</v>
      </c>
      <c r="D2001" s="2">
        <v>115274026</v>
      </c>
      <c r="E2001" s="2">
        <v>11376507</v>
      </c>
      <c r="F2001" s="2">
        <v>66079592</v>
      </c>
      <c r="G2001" s="2">
        <v>49194434</v>
      </c>
      <c r="H2001" s="2">
        <v>129243493</v>
      </c>
      <c r="I2001" s="2">
        <v>33901331</v>
      </c>
      <c r="J2001" s="2">
        <v>33353449</v>
      </c>
      <c r="K2001" s="2">
        <v>93416791</v>
      </c>
      <c r="L2001" s="2">
        <v>28968797</v>
      </c>
      <c r="N2001" s="2">
        <v>28002</v>
      </c>
      <c r="O2001" s="97">
        <v>113813071</v>
      </c>
      <c r="P2001" s="97">
        <v>10632507</v>
      </c>
      <c r="Q2001" s="97">
        <v>101225365</v>
      </c>
      <c r="R2001" s="97">
        <v>6817993</v>
      </c>
      <c r="S2001" s="97">
        <v>55405782</v>
      </c>
      <c r="T2001" s="97">
        <v>45819583</v>
      </c>
      <c r="U2001" s="97">
        <v>113813071</v>
      </c>
      <c r="V2001" s="97">
        <v>26874780</v>
      </c>
      <c r="W2001" s="97" t="e">
        <v>#N/A</v>
      </c>
      <c r="X2001" s="97">
        <v>85196613</v>
      </c>
      <c r="Y2001" s="97">
        <v>26700342</v>
      </c>
      <c r="Z2001" s="97">
        <v>0</v>
      </c>
      <c r="AB2001" s="2">
        <v>28015</v>
      </c>
      <c r="AC2001" s="97">
        <v>70243757</v>
      </c>
      <c r="AD2001" s="97">
        <v>2116464</v>
      </c>
      <c r="AE2001" s="97">
        <v>65559600</v>
      </c>
      <c r="AF2001" s="97">
        <v>1842479</v>
      </c>
      <c r="AG2001" s="97">
        <v>42326951</v>
      </c>
      <c r="AH2001" s="97">
        <v>23232649</v>
      </c>
      <c r="AI2001" s="97">
        <v>70243757</v>
      </c>
      <c r="AJ2001" s="97">
        <v>14204457</v>
      </c>
      <c r="AK2001" s="97">
        <v>56039300</v>
      </c>
      <c r="AL2001" s="97">
        <v>30517005</v>
      </c>
      <c r="AM2001" s="97" t="s">
        <v>189</v>
      </c>
      <c r="AN2001" s="2">
        <v>28015</v>
      </c>
      <c r="AO2001" s="97">
        <v>69527308</v>
      </c>
      <c r="AP2001" s="97">
        <v>2588010</v>
      </c>
      <c r="AQ2001" s="97">
        <v>66939298</v>
      </c>
      <c r="AR2001" s="97">
        <v>2233074</v>
      </c>
      <c r="AS2001" s="97">
        <v>45055111</v>
      </c>
      <c r="AT2001" s="97">
        <v>21884187</v>
      </c>
      <c r="AU2001" s="97">
        <v>69527308</v>
      </c>
      <c r="AV2001" s="97">
        <v>12100236</v>
      </c>
      <c r="AW2001" s="97">
        <v>52369743</v>
      </c>
      <c r="AX2001" s="97">
        <v>26024786</v>
      </c>
      <c r="AY2001" s="97" t="s">
        <v>189</v>
      </c>
      <c r="AZ2001" s="2">
        <v>28015</v>
      </c>
      <c r="BA2001" s="98">
        <v>71556820</v>
      </c>
      <c r="BB2001" s="2">
        <v>2377058</v>
      </c>
      <c r="BC2001" s="2">
        <v>55593025</v>
      </c>
      <c r="BD2001" s="2">
        <v>2101748</v>
      </c>
      <c r="BE2001" s="2">
        <v>39638601</v>
      </c>
      <c r="BF2001" s="2">
        <v>15954424</v>
      </c>
      <c r="BG2001" s="2">
        <v>71556820</v>
      </c>
      <c r="BH2001" s="2">
        <v>28993915</v>
      </c>
      <c r="BI2001" s="2">
        <v>42562905</v>
      </c>
      <c r="BJ2001" s="2">
        <v>17941699</v>
      </c>
      <c r="BK2001" s="2" t="s">
        <v>189</v>
      </c>
      <c r="BL2001" s="2">
        <v>28015</v>
      </c>
      <c r="BM2001" s="2">
        <v>66930562</v>
      </c>
      <c r="BN2001" s="2">
        <v>2432467</v>
      </c>
      <c r="BO2001" s="2">
        <v>87192579</v>
      </c>
      <c r="BP2001" s="2">
        <v>2121219</v>
      </c>
      <c r="BQ2001" s="2">
        <v>40863020</v>
      </c>
      <c r="BR2001" s="2">
        <v>46329559</v>
      </c>
      <c r="BS2001" s="2">
        <v>89625046</v>
      </c>
      <c r="BT2001" s="2">
        <v>51659470</v>
      </c>
      <c r="BU2001" s="2">
        <v>36834341</v>
      </c>
      <c r="BV2001" s="2">
        <v>15963958</v>
      </c>
      <c r="BW2001" s="2" t="s">
        <v>189</v>
      </c>
      <c r="BX2001" s="2">
        <v>28015</v>
      </c>
      <c r="BY2001" s="2">
        <v>53946778</v>
      </c>
      <c r="BZ2001" s="2">
        <v>1859268</v>
      </c>
      <c r="CA2001" s="2">
        <v>52087510</v>
      </c>
      <c r="CB2001" s="2">
        <v>1685681</v>
      </c>
      <c r="CC2001" s="2">
        <v>34901326</v>
      </c>
      <c r="CD2001" s="2">
        <v>17186184</v>
      </c>
      <c r="CE2001" s="2">
        <v>53946778</v>
      </c>
      <c r="CF2001" s="2">
        <v>19215386</v>
      </c>
      <c r="CG2001" s="2">
        <v>31681610</v>
      </c>
      <c r="CH2001" s="2">
        <v>14648600</v>
      </c>
      <c r="CI2001" s="2" t="s">
        <v>189</v>
      </c>
      <c r="CJ2001" s="2">
        <v>28015</v>
      </c>
      <c r="CK2001" s="97">
        <v>74303869</v>
      </c>
      <c r="CL2001" s="97" t="e">
        <v>#N/A</v>
      </c>
      <c r="CM2001" s="97" t="e">
        <v>#N/A</v>
      </c>
      <c r="CN2001" s="2">
        <v>2697010</v>
      </c>
      <c r="CO2001" s="100" t="e">
        <v>#N/A</v>
      </c>
      <c r="CP2001" s="97" t="e">
        <v>#N/A</v>
      </c>
      <c r="CQ2001" s="97">
        <v>74303869</v>
      </c>
      <c r="CR2001" s="97">
        <v>41180650</v>
      </c>
      <c r="CS2001" s="97">
        <v>30168790</v>
      </c>
      <c r="CT2001" s="2">
        <v>15434548</v>
      </c>
      <c r="CU2001" s="2" t="s">
        <v>189</v>
      </c>
    </row>
    <row r="2002" spans="1:99" x14ac:dyDescent="0.25">
      <c r="A2002" s="2">
        <v>28003</v>
      </c>
      <c r="B2002" s="2">
        <v>1475696006</v>
      </c>
      <c r="C2002" s="2">
        <v>180144087</v>
      </c>
      <c r="D2002" s="2">
        <v>1295551919</v>
      </c>
      <c r="E2002" s="2">
        <v>119236978</v>
      </c>
      <c r="F2002" s="2">
        <v>956932364</v>
      </c>
      <c r="G2002" s="2">
        <v>338619555</v>
      </c>
      <c r="H2002" s="2">
        <v>1475696006</v>
      </c>
      <c r="I2002" s="2">
        <v>293494876</v>
      </c>
      <c r="J2002" s="2">
        <v>199049210</v>
      </c>
      <c r="K2002" s="2">
        <v>1062837586</v>
      </c>
      <c r="L2002" s="2">
        <v>414539937</v>
      </c>
      <c r="N2002" s="2">
        <v>28003</v>
      </c>
      <c r="O2002" s="97">
        <v>1475696005</v>
      </c>
      <c r="P2002" s="97">
        <v>180144087</v>
      </c>
      <c r="Q2002" s="97">
        <v>1295551918</v>
      </c>
      <c r="R2002" s="97">
        <v>119236978</v>
      </c>
      <c r="S2002" s="97">
        <v>1037446399</v>
      </c>
      <c r="T2002" s="97">
        <v>258105519</v>
      </c>
      <c r="U2002" s="97">
        <v>1475696005</v>
      </c>
      <c r="V2002" s="97">
        <v>293494877</v>
      </c>
      <c r="W2002" s="97">
        <v>132111884</v>
      </c>
      <c r="X2002" s="97">
        <v>1062837586</v>
      </c>
      <c r="Y2002" s="97">
        <v>414539937</v>
      </c>
      <c r="Z2002" s="97">
        <v>0</v>
      </c>
      <c r="AB2002" s="2">
        <v>28016</v>
      </c>
      <c r="AC2002" s="97">
        <v>93300959</v>
      </c>
      <c r="AD2002" s="97">
        <v>2763256</v>
      </c>
      <c r="AE2002" s="97">
        <v>88905650</v>
      </c>
      <c r="AF2002" s="97">
        <v>2499415</v>
      </c>
      <c r="AG2002" s="97">
        <v>46405010</v>
      </c>
      <c r="AH2002" s="97">
        <v>42500640</v>
      </c>
      <c r="AI2002" s="97" t="e">
        <v>#N/A</v>
      </c>
      <c r="AJ2002" s="97" t="e">
        <v>#N/A</v>
      </c>
      <c r="AK2002" s="97" t="e">
        <v>#N/A</v>
      </c>
      <c r="AL2002" s="97" t="e">
        <v>#N/A</v>
      </c>
      <c r="AM2002" s="97" t="e">
        <v>#N/A</v>
      </c>
      <c r="AN2002" s="2">
        <v>28016</v>
      </c>
      <c r="AO2002" s="97">
        <v>89361740</v>
      </c>
      <c r="AP2002" s="97">
        <v>1587659</v>
      </c>
      <c r="AQ2002" s="97">
        <v>87774081</v>
      </c>
      <c r="AR2002" s="97">
        <v>1480136</v>
      </c>
      <c r="AS2002" s="97">
        <v>46824473</v>
      </c>
      <c r="AT2002" s="97">
        <v>40949608</v>
      </c>
      <c r="AU2002" s="97" t="e">
        <v>#N/A</v>
      </c>
      <c r="AV2002" s="97" t="e">
        <v>#N/A</v>
      </c>
      <c r="AW2002" s="97">
        <v>58762678</v>
      </c>
      <c r="AX2002" s="97" t="e">
        <v>#N/A</v>
      </c>
      <c r="AY2002" s="97" t="e">
        <v>#N/A</v>
      </c>
      <c r="AZ2002" s="2">
        <v>28016</v>
      </c>
      <c r="BA2002" s="98">
        <v>82093442</v>
      </c>
      <c r="BB2002" s="2">
        <v>1673664</v>
      </c>
      <c r="BC2002" s="2">
        <v>79538342</v>
      </c>
      <c r="BD2002" s="2">
        <v>1220539</v>
      </c>
      <c r="BE2002" s="2">
        <v>42492966</v>
      </c>
      <c r="BF2002" s="2">
        <v>37045376</v>
      </c>
      <c r="BG2002" s="2" t="e">
        <v>#N/A</v>
      </c>
      <c r="BH2002" s="2" t="e">
        <v>#N/A</v>
      </c>
      <c r="BI2002" s="2" t="e">
        <v>#N/A</v>
      </c>
      <c r="BJ2002" s="2" t="e">
        <v>#N/A</v>
      </c>
      <c r="BK2002" s="2" t="e">
        <v>#N/A</v>
      </c>
      <c r="BL2002" s="2">
        <v>28016</v>
      </c>
      <c r="BM2002" s="2">
        <v>73449722</v>
      </c>
      <c r="BN2002" s="2">
        <v>1504740</v>
      </c>
      <c r="BO2002" s="2">
        <v>71944982</v>
      </c>
      <c r="BP2002" s="2">
        <v>1398355</v>
      </c>
      <c r="BQ2002" s="2">
        <v>38455126</v>
      </c>
      <c r="BR2002" s="2">
        <v>33489856</v>
      </c>
      <c r="BS2002" s="2" t="e">
        <v>#N/A</v>
      </c>
      <c r="BT2002" s="2" t="e">
        <v>#N/A</v>
      </c>
      <c r="BU2002" s="2" t="e">
        <v>#N/A</v>
      </c>
      <c r="BV2002" s="2" t="e">
        <v>#N/A</v>
      </c>
      <c r="BW2002" s="2" t="e">
        <v>#N/A</v>
      </c>
      <c r="BX2002" s="2">
        <v>28016</v>
      </c>
      <c r="BY2002" s="2">
        <v>70585610</v>
      </c>
      <c r="BZ2002" s="2">
        <v>1969243</v>
      </c>
      <c r="CA2002" s="2">
        <v>67055151</v>
      </c>
      <c r="CB2002" s="2">
        <v>1287837</v>
      </c>
      <c r="CC2002" s="2">
        <v>35082482</v>
      </c>
      <c r="CD2002" s="2">
        <v>31972669</v>
      </c>
      <c r="CE2002" s="2" t="e">
        <v>#N/A</v>
      </c>
      <c r="CF2002" s="2" t="e">
        <v>#N/A</v>
      </c>
      <c r="CG2002" s="2" t="e">
        <v>#N/A</v>
      </c>
      <c r="CH2002" s="2" t="e">
        <v>#N/A</v>
      </c>
      <c r="CI2002" s="2" t="e">
        <v>#N/A</v>
      </c>
      <c r="CJ2002" s="2">
        <v>28016</v>
      </c>
      <c r="CK2002" s="97">
        <v>69673633</v>
      </c>
      <c r="CL2002" s="97" t="e">
        <v>#N/A</v>
      </c>
      <c r="CM2002" s="97" t="e">
        <v>#N/A</v>
      </c>
      <c r="CN2002" s="2">
        <v>1324244</v>
      </c>
      <c r="CO2002" s="100" t="e">
        <v>#N/A</v>
      </c>
      <c r="CP2002" s="97" t="e">
        <v>#N/A</v>
      </c>
      <c r="CQ2002" s="97" t="e">
        <v>#N/A</v>
      </c>
      <c r="CR2002" s="97" t="e">
        <v>#N/A</v>
      </c>
      <c r="CS2002" s="97" t="e">
        <v>#N/A</v>
      </c>
      <c r="CT2002" s="2" t="e">
        <v>#N/A</v>
      </c>
      <c r="CU2002" s="2" t="e">
        <v>#N/A</v>
      </c>
    </row>
    <row r="2003" spans="1:99" x14ac:dyDescent="0.25">
      <c r="A2003" s="2">
        <v>28004</v>
      </c>
      <c r="B2003" s="2">
        <v>52998095</v>
      </c>
      <c r="C2003" s="2">
        <v>988966</v>
      </c>
      <c r="D2003" s="2">
        <v>52009129</v>
      </c>
      <c r="E2003" s="2">
        <v>867434</v>
      </c>
      <c r="F2003" s="2">
        <v>35360587</v>
      </c>
      <c r="G2003" s="2">
        <v>16648542</v>
      </c>
      <c r="H2003" s="2">
        <v>52998095</v>
      </c>
      <c r="I2003" s="2">
        <v>14691151</v>
      </c>
      <c r="J2003" s="2">
        <v>14329290</v>
      </c>
      <c r="K2003" s="2">
        <v>38252832</v>
      </c>
      <c r="L2003" s="2">
        <v>9362323</v>
      </c>
      <c r="N2003" s="2">
        <v>28004</v>
      </c>
      <c r="O2003" s="97">
        <v>49332047</v>
      </c>
      <c r="P2003" s="97">
        <v>1074661</v>
      </c>
      <c r="Q2003" s="97">
        <v>45745981</v>
      </c>
      <c r="R2003" s="97">
        <v>968882</v>
      </c>
      <c r="S2003" s="97">
        <v>30050659</v>
      </c>
      <c r="T2003" s="97">
        <v>15695322</v>
      </c>
      <c r="U2003" s="97">
        <v>49332047</v>
      </c>
      <c r="V2003" s="97">
        <v>17126540</v>
      </c>
      <c r="W2003" s="97">
        <v>17118040</v>
      </c>
      <c r="X2003" s="97">
        <v>32205507</v>
      </c>
      <c r="Y2003" s="97">
        <v>9065694</v>
      </c>
      <c r="Z2003" s="97">
        <v>0</v>
      </c>
      <c r="AB2003" s="2">
        <v>28017</v>
      </c>
      <c r="AC2003" s="97">
        <v>76176321</v>
      </c>
      <c r="AD2003" s="97">
        <v>1805063</v>
      </c>
      <c r="AE2003" s="97">
        <v>74371258</v>
      </c>
      <c r="AF2003" s="97">
        <v>1006182</v>
      </c>
      <c r="AG2003" s="97">
        <v>43168288</v>
      </c>
      <c r="AH2003" s="97">
        <v>31202970</v>
      </c>
      <c r="AI2003" s="97">
        <v>76176321</v>
      </c>
      <c r="AJ2003" s="97">
        <v>25236479</v>
      </c>
      <c r="AK2003" s="97">
        <v>50298485</v>
      </c>
      <c r="AL2003" s="97">
        <v>22501442</v>
      </c>
      <c r="AM2003" s="97" t="s">
        <v>189</v>
      </c>
      <c r="AN2003" s="2">
        <v>28017</v>
      </c>
      <c r="AO2003" s="97">
        <v>75986414</v>
      </c>
      <c r="AP2003" s="97">
        <v>2437236</v>
      </c>
      <c r="AQ2003" s="97">
        <v>70389421</v>
      </c>
      <c r="AR2003" s="97">
        <v>896189</v>
      </c>
      <c r="AS2003" s="97">
        <v>38091738</v>
      </c>
      <c r="AT2003" s="97">
        <v>32297683</v>
      </c>
      <c r="AU2003" s="97">
        <v>75986414</v>
      </c>
      <c r="AV2003" s="97">
        <v>27682774</v>
      </c>
      <c r="AW2003" s="97">
        <v>48303640</v>
      </c>
      <c r="AX2003" s="97">
        <v>24436476</v>
      </c>
      <c r="AY2003" s="97" t="s">
        <v>189</v>
      </c>
      <c r="AZ2003" s="2">
        <v>28017</v>
      </c>
      <c r="BA2003" s="98">
        <v>89400378</v>
      </c>
      <c r="BB2003" s="2">
        <v>2483405</v>
      </c>
      <c r="BC2003" s="2">
        <v>86916973</v>
      </c>
      <c r="BD2003" s="2">
        <v>2351418</v>
      </c>
      <c r="BE2003" s="2">
        <v>35357929</v>
      </c>
      <c r="BF2003" s="2">
        <v>51559044</v>
      </c>
      <c r="BG2003" s="2">
        <v>89400378</v>
      </c>
      <c r="BH2003" s="2">
        <v>34946439</v>
      </c>
      <c r="BI2003" s="2">
        <v>48101106</v>
      </c>
      <c r="BJ2003" s="2">
        <v>26306735</v>
      </c>
      <c r="BK2003" s="2" t="s">
        <v>189</v>
      </c>
      <c r="BL2003" s="2">
        <v>28017</v>
      </c>
      <c r="BM2003" s="2">
        <v>65357757</v>
      </c>
      <c r="BN2003" s="2">
        <v>1667781</v>
      </c>
      <c r="BO2003" s="2">
        <v>63689976</v>
      </c>
      <c r="BP2003" s="2">
        <v>817410</v>
      </c>
      <c r="BQ2003" s="2">
        <v>38671606</v>
      </c>
      <c r="BR2003" s="2">
        <v>25018370</v>
      </c>
      <c r="BS2003" s="2">
        <v>65357757</v>
      </c>
      <c r="BT2003" s="2">
        <v>24084599</v>
      </c>
      <c r="BU2003" s="2">
        <v>41000667</v>
      </c>
      <c r="BV2003" s="2">
        <v>22706191</v>
      </c>
      <c r="BW2003" s="2" t="s">
        <v>189</v>
      </c>
      <c r="BX2003" s="2">
        <v>28017</v>
      </c>
      <c r="BY2003" s="2">
        <v>55318181</v>
      </c>
      <c r="BZ2003" s="2">
        <v>1182129</v>
      </c>
      <c r="CA2003" s="2">
        <v>54136052</v>
      </c>
      <c r="CB2003" s="2">
        <v>724215</v>
      </c>
      <c r="CC2003" s="2">
        <v>30879685</v>
      </c>
      <c r="CD2003" s="2">
        <v>23256367</v>
      </c>
      <c r="CE2003" s="2">
        <v>55318181</v>
      </c>
      <c r="CF2003" s="2">
        <v>15728646</v>
      </c>
      <c r="CG2003" s="2">
        <v>37172535</v>
      </c>
      <c r="CH2003" s="2">
        <v>19659045</v>
      </c>
      <c r="CI2003" s="2" t="s">
        <v>189</v>
      </c>
      <c r="CJ2003" s="2">
        <v>28017</v>
      </c>
      <c r="CK2003" s="97">
        <v>54626960</v>
      </c>
      <c r="CL2003" s="97" t="e">
        <v>#N/A</v>
      </c>
      <c r="CM2003" s="97" t="e">
        <v>#N/A</v>
      </c>
      <c r="CN2003" s="2">
        <v>785229</v>
      </c>
      <c r="CO2003" s="100" t="e">
        <v>#N/A</v>
      </c>
      <c r="CP2003" s="97" t="e">
        <v>#N/A</v>
      </c>
      <c r="CQ2003" s="97">
        <v>54626960</v>
      </c>
      <c r="CR2003" s="97">
        <v>13889188</v>
      </c>
      <c r="CS2003" s="97">
        <v>40737772</v>
      </c>
      <c r="CT2003" s="2">
        <v>21109630</v>
      </c>
      <c r="CU2003" s="2" t="s">
        <v>189</v>
      </c>
    </row>
    <row r="2004" spans="1:99" x14ac:dyDescent="0.25">
      <c r="A2004" s="2">
        <v>28005</v>
      </c>
      <c r="B2004" s="2">
        <v>43866498</v>
      </c>
      <c r="C2004" s="2">
        <v>854168</v>
      </c>
      <c r="D2004" s="2">
        <v>42897482</v>
      </c>
      <c r="E2004" s="2">
        <v>765541</v>
      </c>
      <c r="F2004" s="2">
        <v>29920486</v>
      </c>
      <c r="G2004" s="2">
        <v>12976996</v>
      </c>
      <c r="H2004" s="2">
        <v>43866498</v>
      </c>
      <c r="I2004" s="2">
        <v>11056429</v>
      </c>
      <c r="J2004" s="2">
        <v>10945951</v>
      </c>
      <c r="K2004" s="2">
        <v>32810069</v>
      </c>
      <c r="L2004" s="2">
        <v>12224921</v>
      </c>
      <c r="N2004" s="2">
        <v>28005</v>
      </c>
      <c r="O2004" s="97">
        <v>37763726</v>
      </c>
      <c r="P2004" s="97">
        <v>799625</v>
      </c>
      <c r="Q2004" s="97">
        <v>36964101</v>
      </c>
      <c r="R2004" s="97">
        <v>721082</v>
      </c>
      <c r="S2004" s="97">
        <v>27356050</v>
      </c>
      <c r="T2004" s="97">
        <v>9608051</v>
      </c>
      <c r="U2004" s="97">
        <v>37763726</v>
      </c>
      <c r="V2004" s="97">
        <v>8324412</v>
      </c>
      <c r="W2004" s="97">
        <v>8200982</v>
      </c>
      <c r="X2004" s="97">
        <v>29416321</v>
      </c>
      <c r="Y2004" s="97">
        <v>10070089</v>
      </c>
      <c r="Z2004" s="97">
        <v>0</v>
      </c>
      <c r="AB2004" s="2">
        <v>28018</v>
      </c>
      <c r="AC2004" s="97">
        <v>46273032</v>
      </c>
      <c r="AD2004" s="97">
        <v>1231624</v>
      </c>
      <c r="AE2004" s="97">
        <v>43416465</v>
      </c>
      <c r="AF2004" s="97">
        <v>1127389</v>
      </c>
      <c r="AG2004" s="97">
        <v>31624335</v>
      </c>
      <c r="AH2004" s="97">
        <v>11792130</v>
      </c>
      <c r="AI2004" s="97" t="e">
        <v>#N/A</v>
      </c>
      <c r="AJ2004" s="97" t="e">
        <v>#N/A</v>
      </c>
      <c r="AK2004" s="97" t="e">
        <v>#N/A</v>
      </c>
      <c r="AL2004" s="97" t="e">
        <v>#N/A</v>
      </c>
      <c r="AM2004" s="97" t="e">
        <v>#N/A</v>
      </c>
      <c r="AN2004" s="2">
        <v>28018</v>
      </c>
      <c r="AO2004" s="97">
        <v>44297503</v>
      </c>
      <c r="AP2004" s="97">
        <v>1251057</v>
      </c>
      <c r="AQ2004" s="97">
        <v>42997190</v>
      </c>
      <c r="AR2004" s="97">
        <v>1114448</v>
      </c>
      <c r="AS2004" s="97">
        <v>30448227</v>
      </c>
      <c r="AT2004" s="97">
        <v>12548963</v>
      </c>
      <c r="AU2004" s="97" t="e">
        <v>#N/A</v>
      </c>
      <c r="AV2004" s="97" t="e">
        <v>#N/A</v>
      </c>
      <c r="AW2004" s="97">
        <v>38380868</v>
      </c>
      <c r="AX2004" s="97" t="e">
        <v>#N/A</v>
      </c>
      <c r="AY2004" s="97" t="e">
        <v>#N/A</v>
      </c>
      <c r="AZ2004" s="2">
        <v>28018</v>
      </c>
      <c r="BA2004" s="98">
        <v>46381687</v>
      </c>
      <c r="BB2004" s="2">
        <v>1372004</v>
      </c>
      <c r="BC2004" s="2">
        <v>44707940</v>
      </c>
      <c r="BD2004" s="2">
        <v>1208805</v>
      </c>
      <c r="BE2004" s="2">
        <v>29976565</v>
      </c>
      <c r="BF2004" s="2">
        <v>14731375</v>
      </c>
      <c r="BG2004" s="2" t="e">
        <v>#N/A</v>
      </c>
      <c r="BH2004" s="2" t="e">
        <v>#N/A</v>
      </c>
      <c r="BI2004" s="2" t="e">
        <v>#N/A</v>
      </c>
      <c r="BJ2004" s="2" t="e">
        <v>#N/A</v>
      </c>
      <c r="BK2004" s="2" t="e">
        <v>#N/A</v>
      </c>
      <c r="BL2004" s="2">
        <v>28018</v>
      </c>
      <c r="BM2004" s="2">
        <v>48788506</v>
      </c>
      <c r="BN2004" s="2">
        <v>1205262</v>
      </c>
      <c r="BO2004" s="2">
        <v>45016360</v>
      </c>
      <c r="BP2004" s="2">
        <v>1050357</v>
      </c>
      <c r="BQ2004" s="2">
        <v>28063618</v>
      </c>
      <c r="BR2004" s="2">
        <v>16952742</v>
      </c>
      <c r="BS2004" s="2" t="e">
        <v>#N/A</v>
      </c>
      <c r="BT2004" s="2" t="e">
        <v>#N/A</v>
      </c>
      <c r="BU2004" s="2" t="e">
        <v>#N/A</v>
      </c>
      <c r="BV2004" s="2" t="e">
        <v>#N/A</v>
      </c>
      <c r="BW2004" s="2" t="e">
        <v>#N/A</v>
      </c>
      <c r="BX2004" s="2">
        <v>28018</v>
      </c>
      <c r="BY2004" s="2">
        <v>39254098</v>
      </c>
      <c r="BZ2004" s="2">
        <v>1012505</v>
      </c>
      <c r="CA2004" s="2">
        <v>38241593</v>
      </c>
      <c r="CB2004" s="2">
        <v>833724</v>
      </c>
      <c r="CC2004" s="2">
        <v>24178822</v>
      </c>
      <c r="CD2004" s="2">
        <v>14062771</v>
      </c>
      <c r="CE2004" s="2" t="e">
        <v>#N/A</v>
      </c>
      <c r="CF2004" s="2" t="e">
        <v>#N/A</v>
      </c>
      <c r="CG2004" s="2" t="e">
        <v>#N/A</v>
      </c>
      <c r="CH2004" s="2" t="e">
        <v>#N/A</v>
      </c>
      <c r="CI2004" s="2" t="e">
        <v>#N/A</v>
      </c>
      <c r="CJ2004" s="2">
        <v>28018</v>
      </c>
      <c r="CK2004" s="97">
        <v>36522108</v>
      </c>
      <c r="CL2004" s="97" t="e">
        <v>#N/A</v>
      </c>
      <c r="CM2004" s="97" t="e">
        <v>#N/A</v>
      </c>
      <c r="CN2004" s="2">
        <v>937003</v>
      </c>
      <c r="CO2004" s="100" t="e">
        <v>#N/A</v>
      </c>
      <c r="CP2004" s="97" t="e">
        <v>#N/A</v>
      </c>
      <c r="CQ2004" s="97" t="e">
        <v>#N/A</v>
      </c>
      <c r="CR2004" s="97" t="e">
        <v>#N/A</v>
      </c>
      <c r="CS2004" s="97" t="e">
        <v>#N/A</v>
      </c>
      <c r="CT2004" s="2" t="e">
        <v>#N/A</v>
      </c>
      <c r="CU2004" s="2" t="e">
        <v>#N/A</v>
      </c>
    </row>
    <row r="2005" spans="1:99" x14ac:dyDescent="0.25">
      <c r="A2005" s="2">
        <v>28006</v>
      </c>
      <c r="B2005" s="2">
        <v>65037426</v>
      </c>
      <c r="C2005" s="2">
        <v>321072</v>
      </c>
      <c r="D2005" s="2">
        <v>64289789</v>
      </c>
      <c r="E2005" s="2">
        <v>303953</v>
      </c>
      <c r="F2005" s="2">
        <v>33007152</v>
      </c>
      <c r="G2005" s="2">
        <v>31282637</v>
      </c>
      <c r="H2005" s="2">
        <v>65037426</v>
      </c>
      <c r="I2005" s="2">
        <v>29038741</v>
      </c>
      <c r="J2005" s="2">
        <v>28258321</v>
      </c>
      <c r="K2005" s="2">
        <v>35949355</v>
      </c>
      <c r="L2005" s="2">
        <v>10283804</v>
      </c>
      <c r="N2005" s="2">
        <v>28006</v>
      </c>
      <c r="O2005" s="97">
        <v>59484976</v>
      </c>
      <c r="P2005" s="97">
        <v>226290</v>
      </c>
      <c r="Q2005" s="97">
        <v>59258686</v>
      </c>
      <c r="R2005" s="97">
        <v>213829</v>
      </c>
      <c r="S2005" s="97">
        <v>28355252</v>
      </c>
      <c r="T2005" s="97">
        <v>30903434</v>
      </c>
      <c r="U2005" s="97">
        <v>59484976</v>
      </c>
      <c r="V2005" s="97">
        <v>27440113</v>
      </c>
      <c r="W2005" s="97" t="e">
        <v>#N/A</v>
      </c>
      <c r="X2005" s="97">
        <v>30235436</v>
      </c>
      <c r="Y2005" s="97">
        <v>6609293</v>
      </c>
      <c r="Z2005" s="97">
        <v>0</v>
      </c>
      <c r="AB2005" s="2">
        <v>28019</v>
      </c>
      <c r="AC2005" s="97">
        <v>77487397</v>
      </c>
      <c r="AD2005" s="97">
        <v>2429929</v>
      </c>
      <c r="AE2005" s="97">
        <v>74060001</v>
      </c>
      <c r="AF2005" s="97">
        <v>1966814</v>
      </c>
      <c r="AG2005" s="97">
        <v>42392433</v>
      </c>
      <c r="AH2005" s="97">
        <v>31667568</v>
      </c>
      <c r="AI2005" s="97">
        <v>77487397</v>
      </c>
      <c r="AJ2005" s="97">
        <v>23311472</v>
      </c>
      <c r="AK2005" s="97">
        <v>53494316</v>
      </c>
      <c r="AL2005" s="97">
        <v>19142650</v>
      </c>
      <c r="AM2005" s="97" t="s">
        <v>189</v>
      </c>
      <c r="AN2005" s="2">
        <v>28019</v>
      </c>
      <c r="AO2005" s="97">
        <v>74296867</v>
      </c>
      <c r="AP2005" s="97">
        <v>2671668</v>
      </c>
      <c r="AQ2005" s="97">
        <v>70792977</v>
      </c>
      <c r="AR2005" s="97">
        <v>1987737</v>
      </c>
      <c r="AS2005" s="97">
        <v>40140346</v>
      </c>
      <c r="AT2005" s="97">
        <v>30652631</v>
      </c>
      <c r="AU2005" s="97">
        <v>74296867</v>
      </c>
      <c r="AV2005" s="97">
        <v>23326125</v>
      </c>
      <c r="AW2005" s="97">
        <v>50360199</v>
      </c>
      <c r="AX2005" s="97">
        <v>16270218</v>
      </c>
      <c r="AY2005" s="97" t="s">
        <v>189</v>
      </c>
      <c r="AZ2005" s="2">
        <v>28019</v>
      </c>
      <c r="BA2005" s="98">
        <v>71371245</v>
      </c>
      <c r="BB2005" s="2">
        <v>2392249</v>
      </c>
      <c r="BC2005" s="2">
        <v>65635686</v>
      </c>
      <c r="BD2005" s="2">
        <v>1915095</v>
      </c>
      <c r="BE2005" s="2">
        <v>37318104</v>
      </c>
      <c r="BF2005" s="2">
        <v>28317582</v>
      </c>
      <c r="BG2005" s="2">
        <v>71371245</v>
      </c>
      <c r="BH2005" s="2">
        <v>29227554</v>
      </c>
      <c r="BI2005" s="2">
        <v>40510728</v>
      </c>
      <c r="BJ2005" s="2">
        <v>12453389</v>
      </c>
      <c r="BK2005" s="2" t="s">
        <v>189</v>
      </c>
      <c r="BL2005" s="2">
        <v>28019</v>
      </c>
      <c r="BM2005" s="2">
        <v>73112536</v>
      </c>
      <c r="BN2005" s="2">
        <v>4234576</v>
      </c>
      <c r="BO2005" s="2">
        <v>61824859</v>
      </c>
      <c r="BP2005" s="2">
        <v>2078024</v>
      </c>
      <c r="BQ2005" s="2">
        <v>34504580</v>
      </c>
      <c r="BR2005" s="2">
        <v>27320279</v>
      </c>
      <c r="BS2005" s="2">
        <v>73112536</v>
      </c>
      <c r="BT2005" s="2">
        <v>28076315</v>
      </c>
      <c r="BU2005" s="2">
        <v>43770884</v>
      </c>
      <c r="BV2005" s="2">
        <v>13752384</v>
      </c>
      <c r="BW2005" s="2" t="s">
        <v>189</v>
      </c>
      <c r="BX2005" s="2">
        <v>28019</v>
      </c>
      <c r="BY2005" s="2">
        <v>60920070</v>
      </c>
      <c r="BZ2005" s="2">
        <v>3081128</v>
      </c>
      <c r="CA2005" s="2">
        <v>57838942</v>
      </c>
      <c r="CB2005" s="2">
        <v>1988079</v>
      </c>
      <c r="CC2005" s="2">
        <v>31022663</v>
      </c>
      <c r="CD2005" s="2">
        <v>26816279</v>
      </c>
      <c r="CE2005" s="2">
        <v>60920070</v>
      </c>
      <c r="CF2005" s="2">
        <v>21610498</v>
      </c>
      <c r="CG2005" s="2">
        <v>38405106</v>
      </c>
      <c r="CH2005" s="2">
        <v>15717673</v>
      </c>
      <c r="CI2005" s="2" t="s">
        <v>189</v>
      </c>
      <c r="CJ2005" s="2">
        <v>28019</v>
      </c>
      <c r="CK2005" s="97">
        <v>64446211</v>
      </c>
      <c r="CL2005" s="97" t="e">
        <v>#N/A</v>
      </c>
      <c r="CM2005" s="97" t="e">
        <v>#N/A</v>
      </c>
      <c r="CN2005" s="2">
        <v>1873574</v>
      </c>
      <c r="CO2005" s="100" t="e">
        <v>#N/A</v>
      </c>
      <c r="CP2005" s="97" t="e">
        <v>#N/A</v>
      </c>
      <c r="CQ2005" s="97">
        <v>64446211</v>
      </c>
      <c r="CR2005" s="97">
        <v>23074837</v>
      </c>
      <c r="CS2005" s="97">
        <v>41371374</v>
      </c>
      <c r="CT2005" s="2">
        <v>16454617</v>
      </c>
      <c r="CU2005" s="2" t="s">
        <v>189</v>
      </c>
    </row>
    <row r="2006" spans="1:99" x14ac:dyDescent="0.25">
      <c r="A2006" s="2">
        <v>28007</v>
      </c>
      <c r="B2006" s="2">
        <v>90486216</v>
      </c>
      <c r="C2006" s="2">
        <v>3692685</v>
      </c>
      <c r="D2006" s="2">
        <v>86793531</v>
      </c>
      <c r="E2006" s="2">
        <v>2810569</v>
      </c>
      <c r="F2006" s="2">
        <v>51235330</v>
      </c>
      <c r="G2006" s="2">
        <v>35558201</v>
      </c>
      <c r="H2006" s="2">
        <v>90486216</v>
      </c>
      <c r="I2006" s="2">
        <v>14486102</v>
      </c>
      <c r="J2006" s="2">
        <v>13558007</v>
      </c>
      <c r="K2006" s="2">
        <v>68625152</v>
      </c>
      <c r="L2006" s="2">
        <v>40956794</v>
      </c>
      <c r="N2006" s="2">
        <v>28007</v>
      </c>
      <c r="O2006" s="97">
        <v>88801387</v>
      </c>
      <c r="P2006" s="97">
        <v>3439986</v>
      </c>
      <c r="Q2006" s="97">
        <v>80128160</v>
      </c>
      <c r="R2006" s="97">
        <v>2207291</v>
      </c>
      <c r="S2006" s="97">
        <v>42982068</v>
      </c>
      <c r="T2006" s="97">
        <v>37146092</v>
      </c>
      <c r="U2006" s="97">
        <v>88801387</v>
      </c>
      <c r="V2006" s="97">
        <v>25804049</v>
      </c>
      <c r="W2006" s="97" t="e">
        <v>#N/A</v>
      </c>
      <c r="X2006" s="97">
        <v>62895121</v>
      </c>
      <c r="Y2006" s="97">
        <v>34386380</v>
      </c>
      <c r="Z2006" s="97">
        <v>0</v>
      </c>
      <c r="AB2006" s="2">
        <v>28020</v>
      </c>
      <c r="AC2006" s="97">
        <v>37886091</v>
      </c>
      <c r="AD2006" s="97">
        <v>286019</v>
      </c>
      <c r="AE2006" s="97">
        <v>37600072</v>
      </c>
      <c r="AF2006" s="97">
        <v>259855</v>
      </c>
      <c r="AG2006" s="97">
        <v>31143772</v>
      </c>
      <c r="AH2006" s="97">
        <v>6456300</v>
      </c>
      <c r="AI2006" s="97">
        <v>37886091</v>
      </c>
      <c r="AJ2006" s="97">
        <v>8534709</v>
      </c>
      <c r="AK2006" s="97">
        <v>27300086</v>
      </c>
      <c r="AL2006" s="97">
        <v>11202695</v>
      </c>
      <c r="AM2006" s="97" t="s">
        <v>189</v>
      </c>
      <c r="AN2006" s="2">
        <v>28020</v>
      </c>
      <c r="AO2006" s="97">
        <v>30336772</v>
      </c>
      <c r="AP2006" s="97">
        <v>411745</v>
      </c>
      <c r="AQ2006" s="97">
        <v>29925027</v>
      </c>
      <c r="AR2006" s="97">
        <v>314181</v>
      </c>
      <c r="AS2006" s="97">
        <v>23714919</v>
      </c>
      <c r="AT2006" s="97">
        <v>6210108</v>
      </c>
      <c r="AU2006" s="97">
        <v>30336772</v>
      </c>
      <c r="AV2006" s="97">
        <v>5230746</v>
      </c>
      <c r="AW2006" s="97">
        <v>25004284</v>
      </c>
      <c r="AX2006" s="97">
        <v>10461919</v>
      </c>
      <c r="AY2006" s="97" t="s">
        <v>189</v>
      </c>
      <c r="AZ2006" s="2">
        <v>28020</v>
      </c>
      <c r="BA2006" s="98">
        <v>28499558</v>
      </c>
      <c r="BB2006" s="2">
        <v>279032</v>
      </c>
      <c r="BC2006" s="2">
        <v>28220526</v>
      </c>
      <c r="BD2006" s="2">
        <v>265289</v>
      </c>
      <c r="BE2006" s="2">
        <v>22304863</v>
      </c>
      <c r="BF2006" s="2">
        <v>5915663</v>
      </c>
      <c r="BG2006" s="2">
        <v>28499558</v>
      </c>
      <c r="BH2006" s="2">
        <v>4948365</v>
      </c>
      <c r="BI2006" s="2">
        <v>23218995</v>
      </c>
      <c r="BJ2006" s="2">
        <v>8310629</v>
      </c>
      <c r="BK2006" s="2" t="s">
        <v>189</v>
      </c>
      <c r="BL2006" s="2">
        <v>28020</v>
      </c>
      <c r="BM2006" s="2">
        <v>31434796</v>
      </c>
      <c r="BN2006" s="2">
        <v>315746</v>
      </c>
      <c r="BO2006" s="2">
        <v>29664488</v>
      </c>
      <c r="BP2006" s="2">
        <v>313663</v>
      </c>
      <c r="BQ2006" s="2">
        <v>19846932</v>
      </c>
      <c r="BR2006" s="2">
        <v>9817556</v>
      </c>
      <c r="BS2006" s="2">
        <v>31434796</v>
      </c>
      <c r="BT2006" s="2">
        <v>10383656</v>
      </c>
      <c r="BU2006" s="2">
        <v>21051140</v>
      </c>
      <c r="BV2006" s="2">
        <v>7047690</v>
      </c>
      <c r="BW2006" s="2" t="s">
        <v>189</v>
      </c>
      <c r="BX2006" s="2">
        <v>28020</v>
      </c>
      <c r="BY2006" s="2">
        <v>36399367</v>
      </c>
      <c r="BZ2006" s="2">
        <v>12479</v>
      </c>
      <c r="CA2006" s="2">
        <v>28745537</v>
      </c>
      <c r="CB2006" s="2">
        <v>7580</v>
      </c>
      <c r="CC2006" s="2">
        <v>18628159</v>
      </c>
      <c r="CD2006" s="2">
        <v>10117378</v>
      </c>
      <c r="CE2006" s="2">
        <v>36399367</v>
      </c>
      <c r="CF2006" s="2">
        <v>17578472</v>
      </c>
      <c r="CG2006" s="2">
        <v>18820895</v>
      </c>
      <c r="CH2006" s="2">
        <v>5401781</v>
      </c>
      <c r="CI2006" s="2" t="s">
        <v>189</v>
      </c>
      <c r="CJ2006" s="2">
        <v>28020</v>
      </c>
      <c r="CK2006" s="97">
        <v>98910509</v>
      </c>
      <c r="CL2006" s="97" t="e">
        <v>#N/A</v>
      </c>
      <c r="CM2006" s="97" t="e">
        <v>#N/A</v>
      </c>
      <c r="CN2006" s="2">
        <v>244704</v>
      </c>
      <c r="CO2006" s="100" t="e">
        <v>#N/A</v>
      </c>
      <c r="CP2006" s="97" t="e">
        <v>#N/A</v>
      </c>
      <c r="CQ2006" s="97">
        <v>98910509</v>
      </c>
      <c r="CR2006" s="97">
        <v>82242350</v>
      </c>
      <c r="CS2006" s="97">
        <v>16668159</v>
      </c>
      <c r="CT2006" s="2">
        <v>5686858</v>
      </c>
      <c r="CU2006" s="2" t="s">
        <v>189</v>
      </c>
    </row>
    <row r="2007" spans="1:99" x14ac:dyDescent="0.25">
      <c r="A2007" s="2">
        <v>28008</v>
      </c>
      <c r="B2007" s="2">
        <v>44785139</v>
      </c>
      <c r="C2007" s="2">
        <v>1232804</v>
      </c>
      <c r="D2007" s="2">
        <v>42085585</v>
      </c>
      <c r="E2007" s="2">
        <v>1009034</v>
      </c>
      <c r="F2007" s="2">
        <v>30406984</v>
      </c>
      <c r="G2007" s="2">
        <v>11678601</v>
      </c>
      <c r="H2007" s="2">
        <v>44785139</v>
      </c>
      <c r="I2007" s="2">
        <v>11359992</v>
      </c>
      <c r="J2007" s="2">
        <v>10013855</v>
      </c>
      <c r="K2007" s="2">
        <v>33425147</v>
      </c>
      <c r="L2007" s="2">
        <v>14626567</v>
      </c>
      <c r="N2007" s="2">
        <v>28008</v>
      </c>
      <c r="O2007" s="97">
        <v>38904570</v>
      </c>
      <c r="P2007" s="97">
        <v>1182609</v>
      </c>
      <c r="Q2007" s="97">
        <v>37716783</v>
      </c>
      <c r="R2007" s="97">
        <v>1053976</v>
      </c>
      <c r="S2007" s="97">
        <v>26485805</v>
      </c>
      <c r="T2007" s="97">
        <v>11230978</v>
      </c>
      <c r="U2007" s="97">
        <v>38904570</v>
      </c>
      <c r="V2007" s="97">
        <v>9669906</v>
      </c>
      <c r="W2007" s="97">
        <v>9587020</v>
      </c>
      <c r="X2007" s="97">
        <v>27727167</v>
      </c>
      <c r="Y2007" s="97">
        <v>10290655</v>
      </c>
      <c r="Z2007" s="97">
        <v>0</v>
      </c>
      <c r="AB2007" s="2">
        <v>28021</v>
      </c>
      <c r="AC2007" s="97">
        <v>334897679</v>
      </c>
      <c r="AD2007" s="97">
        <v>26254692</v>
      </c>
      <c r="AE2007" s="97">
        <v>302236521</v>
      </c>
      <c r="AF2007" s="97">
        <v>15197078</v>
      </c>
      <c r="AG2007" s="97">
        <v>174069768</v>
      </c>
      <c r="AH2007" s="97">
        <v>128166753</v>
      </c>
      <c r="AI2007" s="97">
        <v>334897679</v>
      </c>
      <c r="AJ2007" s="97">
        <v>46579278</v>
      </c>
      <c r="AK2007" s="97">
        <v>280678561</v>
      </c>
      <c r="AL2007" s="97">
        <v>133717453</v>
      </c>
      <c r="AM2007" s="97" t="s">
        <v>189</v>
      </c>
      <c r="AN2007" s="2">
        <v>28021</v>
      </c>
      <c r="AO2007" s="97">
        <v>330854392</v>
      </c>
      <c r="AP2007" s="97">
        <v>29933603</v>
      </c>
      <c r="AQ2007" s="97">
        <v>294565054</v>
      </c>
      <c r="AR2007" s="97">
        <v>14996720</v>
      </c>
      <c r="AS2007" s="97">
        <v>169131192</v>
      </c>
      <c r="AT2007" s="97">
        <v>125433862</v>
      </c>
      <c r="AU2007" s="97">
        <v>330854392</v>
      </c>
      <c r="AV2007" s="97">
        <v>46506695</v>
      </c>
      <c r="AW2007" s="97">
        <v>281243489</v>
      </c>
      <c r="AX2007" s="97">
        <v>129759327</v>
      </c>
      <c r="AY2007" s="97" t="s">
        <v>189</v>
      </c>
      <c r="AZ2007" s="2">
        <v>28021</v>
      </c>
      <c r="BA2007" s="98">
        <v>310351852</v>
      </c>
      <c r="BB2007" s="2">
        <v>28431607</v>
      </c>
      <c r="BC2007" s="2">
        <v>275162660</v>
      </c>
      <c r="BD2007" s="2">
        <v>16145669</v>
      </c>
      <c r="BE2007" s="2">
        <v>156486670</v>
      </c>
      <c r="BF2007" s="2">
        <v>118675990</v>
      </c>
      <c r="BG2007" s="2">
        <v>310351852</v>
      </c>
      <c r="BH2007" s="2">
        <v>50322854</v>
      </c>
      <c r="BI2007" s="2">
        <v>257336679</v>
      </c>
      <c r="BJ2007" s="2">
        <v>119348442</v>
      </c>
      <c r="BK2007" s="2" t="s">
        <v>189</v>
      </c>
      <c r="BL2007" s="2">
        <v>28021</v>
      </c>
      <c r="BM2007" s="2">
        <v>282868555</v>
      </c>
      <c r="BN2007" s="2">
        <v>29549784</v>
      </c>
      <c r="BO2007" s="2">
        <v>243943163</v>
      </c>
      <c r="BP2007" s="2">
        <v>15007813</v>
      </c>
      <c r="BQ2007" s="2">
        <v>141335799</v>
      </c>
      <c r="BR2007" s="2">
        <v>102607364</v>
      </c>
      <c r="BS2007" s="2">
        <v>282868555</v>
      </c>
      <c r="BT2007" s="2">
        <v>44614879</v>
      </c>
      <c r="BU2007" s="2">
        <v>235807697</v>
      </c>
      <c r="BV2007" s="2">
        <v>102508472</v>
      </c>
      <c r="BW2007" s="2" t="s">
        <v>189</v>
      </c>
      <c r="BX2007" s="2">
        <v>28021</v>
      </c>
      <c r="BY2007" s="2">
        <v>278887162</v>
      </c>
      <c r="BZ2007" s="2">
        <v>25470648</v>
      </c>
      <c r="CA2007" s="2">
        <v>251287697</v>
      </c>
      <c r="CB2007" s="2">
        <v>14493268</v>
      </c>
      <c r="CC2007" s="2">
        <v>134154058</v>
      </c>
      <c r="CD2007" s="2">
        <v>117133639</v>
      </c>
      <c r="CE2007" s="2">
        <v>278887162</v>
      </c>
      <c r="CF2007" s="2">
        <v>63914030</v>
      </c>
      <c r="CG2007" s="2">
        <v>205600289</v>
      </c>
      <c r="CH2007" s="2">
        <v>102432615</v>
      </c>
      <c r="CI2007" s="2" t="s">
        <v>189</v>
      </c>
      <c r="CJ2007" s="2">
        <v>28021</v>
      </c>
      <c r="CK2007" s="97">
        <v>306235096</v>
      </c>
      <c r="CL2007" s="97" t="e">
        <v>#N/A</v>
      </c>
      <c r="CM2007" s="97" t="e">
        <v>#N/A</v>
      </c>
      <c r="CN2007" s="2">
        <v>14496907</v>
      </c>
      <c r="CO2007" s="100" t="e">
        <v>#N/A</v>
      </c>
      <c r="CP2007" s="97" t="e">
        <v>#N/A</v>
      </c>
      <c r="CQ2007" s="97">
        <v>306235096</v>
      </c>
      <c r="CR2007" s="97">
        <v>77850667</v>
      </c>
      <c r="CS2007" s="97">
        <v>217434566</v>
      </c>
      <c r="CT2007" s="2">
        <v>98062491</v>
      </c>
      <c r="CU2007" s="2" t="s">
        <v>189</v>
      </c>
    </row>
    <row r="2008" spans="1:99" x14ac:dyDescent="0.25">
      <c r="A2008" s="2">
        <v>28009</v>
      </c>
      <c r="B2008" s="2">
        <v>801631612</v>
      </c>
      <c r="C2008" s="2">
        <v>136323337</v>
      </c>
      <c r="D2008" s="2">
        <v>619721103</v>
      </c>
      <c r="E2008" s="2">
        <v>76609651</v>
      </c>
      <c r="F2008" s="2">
        <v>331666614</v>
      </c>
      <c r="G2008" s="2">
        <v>288054489</v>
      </c>
      <c r="H2008" s="2">
        <v>801631612</v>
      </c>
      <c r="I2008" s="2">
        <v>78832321</v>
      </c>
      <c r="J2008" s="2">
        <v>77616690</v>
      </c>
      <c r="K2008" s="2">
        <v>668101014</v>
      </c>
      <c r="L2008" s="2">
        <v>229000777</v>
      </c>
      <c r="N2008" s="2">
        <v>28009</v>
      </c>
      <c r="O2008" s="97">
        <v>747206468</v>
      </c>
      <c r="P2008" s="97">
        <v>117287568</v>
      </c>
      <c r="Q2008" s="97">
        <v>575068171</v>
      </c>
      <c r="R2008" s="97">
        <v>62229753</v>
      </c>
      <c r="S2008" s="97">
        <v>299352988</v>
      </c>
      <c r="T2008" s="97">
        <v>275715183</v>
      </c>
      <c r="U2008" s="97">
        <v>747206468</v>
      </c>
      <c r="V2008" s="97">
        <v>114745534</v>
      </c>
      <c r="W2008" s="97">
        <v>91582923</v>
      </c>
      <c r="X2008" s="97">
        <v>602378197</v>
      </c>
      <c r="Y2008" s="97">
        <v>195761122</v>
      </c>
      <c r="Z2008" s="97">
        <v>0</v>
      </c>
      <c r="AB2008" s="2">
        <v>28022</v>
      </c>
      <c r="AC2008" s="97">
        <v>1694774383</v>
      </c>
      <c r="AD2008" s="97">
        <v>159810618</v>
      </c>
      <c r="AE2008" s="97">
        <v>1443456280</v>
      </c>
      <c r="AF2008" s="97">
        <v>78664502</v>
      </c>
      <c r="AG2008" s="97">
        <v>813001508</v>
      </c>
      <c r="AH2008" s="97">
        <v>630454772</v>
      </c>
      <c r="AI2008" s="97" t="e">
        <v>#N/A</v>
      </c>
      <c r="AJ2008" s="97" t="e">
        <v>#N/A</v>
      </c>
      <c r="AK2008" s="97" t="e">
        <v>#N/A</v>
      </c>
      <c r="AL2008" s="97" t="e">
        <v>#N/A</v>
      </c>
      <c r="AM2008" s="97" t="e">
        <v>#N/A</v>
      </c>
      <c r="AN2008" s="2">
        <v>28022</v>
      </c>
      <c r="AO2008" s="97">
        <v>1720312436</v>
      </c>
      <c r="AP2008" s="97">
        <v>168798484</v>
      </c>
      <c r="AQ2008" s="97">
        <v>1400719685</v>
      </c>
      <c r="AR2008" s="97">
        <v>115129422</v>
      </c>
      <c r="AS2008" s="97">
        <v>856521424</v>
      </c>
      <c r="AT2008" s="97">
        <v>544198261</v>
      </c>
      <c r="AU2008" s="97" t="e">
        <v>#N/A</v>
      </c>
      <c r="AV2008" s="97" t="e">
        <v>#N/A</v>
      </c>
      <c r="AW2008" s="97">
        <v>1349674466</v>
      </c>
      <c r="AX2008" s="97" t="e">
        <v>#N/A</v>
      </c>
      <c r="AY2008" s="97" t="e">
        <v>#N/A</v>
      </c>
      <c r="AZ2008" s="2">
        <v>28022</v>
      </c>
      <c r="BA2008" s="98">
        <v>1918630722</v>
      </c>
      <c r="BB2008" s="2">
        <v>316424153</v>
      </c>
      <c r="BC2008" s="2">
        <v>1368845578</v>
      </c>
      <c r="BD2008" s="2">
        <v>96759074</v>
      </c>
      <c r="BE2008" s="2">
        <v>807766430</v>
      </c>
      <c r="BF2008" s="2">
        <v>561079148</v>
      </c>
      <c r="BG2008" s="2" t="e">
        <v>#N/A</v>
      </c>
      <c r="BH2008" s="2" t="e">
        <v>#N/A</v>
      </c>
      <c r="BI2008" s="2" t="e">
        <v>#N/A</v>
      </c>
      <c r="BJ2008" s="2" t="e">
        <v>#N/A</v>
      </c>
      <c r="BK2008" s="2" t="e">
        <v>#N/A</v>
      </c>
      <c r="BL2008" s="2">
        <v>28022</v>
      </c>
      <c r="BM2008" s="2">
        <v>1611052111</v>
      </c>
      <c r="BN2008" s="2">
        <v>188185877</v>
      </c>
      <c r="BO2008" s="2">
        <v>1420101964</v>
      </c>
      <c r="BP2008" s="2">
        <v>114180628</v>
      </c>
      <c r="BQ2008" s="2">
        <v>718211234</v>
      </c>
      <c r="BR2008" s="2">
        <v>701890730</v>
      </c>
      <c r="BS2008" s="2" t="e">
        <v>#N/A</v>
      </c>
      <c r="BT2008" s="2" t="e">
        <v>#N/A</v>
      </c>
      <c r="BU2008" s="2" t="e">
        <v>#N/A</v>
      </c>
      <c r="BV2008" s="2" t="e">
        <v>#N/A</v>
      </c>
      <c r="BW2008" s="2" t="e">
        <v>#N/A</v>
      </c>
      <c r="BX2008" s="2">
        <v>28022</v>
      </c>
      <c r="BY2008" s="2">
        <v>1492671951</v>
      </c>
      <c r="BZ2008" s="2">
        <v>184875919</v>
      </c>
      <c r="CA2008" s="2">
        <v>1084192442</v>
      </c>
      <c r="CB2008" s="2">
        <v>90378986</v>
      </c>
      <c r="CC2008" s="2">
        <v>752208025</v>
      </c>
      <c r="CD2008" s="2">
        <v>331984417</v>
      </c>
      <c r="CE2008" s="2" t="e">
        <v>#N/A</v>
      </c>
      <c r="CF2008" s="2" t="e">
        <v>#N/A</v>
      </c>
      <c r="CG2008" s="2" t="e">
        <v>#N/A</v>
      </c>
      <c r="CH2008" s="2" t="e">
        <v>#N/A</v>
      </c>
      <c r="CI2008" s="2" t="e">
        <v>#N/A</v>
      </c>
      <c r="CJ2008" s="2">
        <v>28022</v>
      </c>
      <c r="CK2008" s="97">
        <v>1375533060</v>
      </c>
      <c r="CL2008" s="97" t="e">
        <v>#N/A</v>
      </c>
      <c r="CM2008" s="97" t="e">
        <v>#N/A</v>
      </c>
      <c r="CN2008" s="2">
        <v>111301868</v>
      </c>
      <c r="CO2008" s="100" t="e">
        <v>#N/A</v>
      </c>
      <c r="CP2008" s="97" t="e">
        <v>#N/A</v>
      </c>
      <c r="CQ2008" s="97" t="e">
        <v>#N/A</v>
      </c>
      <c r="CR2008" s="97" t="e">
        <v>#N/A</v>
      </c>
      <c r="CS2008" s="97" t="e">
        <v>#N/A</v>
      </c>
      <c r="CT2008" s="2" t="e">
        <v>#N/A</v>
      </c>
      <c r="CU2008" s="2" t="e">
        <v>#N/A</v>
      </c>
    </row>
    <row r="2009" spans="1:99" x14ac:dyDescent="0.25">
      <c r="A2009" s="2">
        <v>28010</v>
      </c>
      <c r="B2009" s="2">
        <v>39520994</v>
      </c>
      <c r="C2009" s="2">
        <v>1853799</v>
      </c>
      <c r="D2009" s="2">
        <v>36995987</v>
      </c>
      <c r="E2009" s="2">
        <v>819093</v>
      </c>
      <c r="F2009" s="2">
        <v>24796850</v>
      </c>
      <c r="G2009" s="2">
        <v>12199137</v>
      </c>
      <c r="H2009" s="2">
        <v>39520994</v>
      </c>
      <c r="I2009" s="2">
        <v>10660326</v>
      </c>
      <c r="J2009" s="2">
        <v>10257198</v>
      </c>
      <c r="K2009" s="2">
        <v>28773218</v>
      </c>
      <c r="L2009" s="2">
        <v>8726115</v>
      </c>
      <c r="N2009" s="2">
        <v>28010</v>
      </c>
      <c r="O2009" s="97">
        <v>38924892</v>
      </c>
      <c r="P2009" s="97">
        <v>1928953</v>
      </c>
      <c r="Q2009" s="97">
        <v>36096255</v>
      </c>
      <c r="R2009" s="97">
        <v>460009</v>
      </c>
      <c r="S2009" s="97">
        <v>27342536</v>
      </c>
      <c r="T2009" s="97">
        <v>8753719</v>
      </c>
      <c r="U2009" s="97">
        <v>38924892</v>
      </c>
      <c r="V2009" s="97">
        <v>11149242</v>
      </c>
      <c r="W2009" s="97">
        <v>10979223</v>
      </c>
      <c r="X2009" s="97">
        <v>27775650</v>
      </c>
      <c r="Y2009" s="97">
        <v>7653967</v>
      </c>
      <c r="Z2009" s="97">
        <v>0</v>
      </c>
      <c r="AB2009" s="2">
        <v>28023</v>
      </c>
      <c r="AC2009" s="97">
        <v>40893535</v>
      </c>
      <c r="AD2009" s="97">
        <v>1007433</v>
      </c>
      <c r="AE2009" s="97">
        <v>38679858</v>
      </c>
      <c r="AF2009" s="97">
        <v>834919</v>
      </c>
      <c r="AG2009" s="97">
        <v>27914218</v>
      </c>
      <c r="AH2009" s="97">
        <v>10765640</v>
      </c>
      <c r="AI2009" s="97">
        <v>40893535</v>
      </c>
      <c r="AJ2009" s="97">
        <v>11126211</v>
      </c>
      <c r="AK2009" s="97">
        <v>29767324</v>
      </c>
      <c r="AL2009" s="97">
        <v>10464546</v>
      </c>
      <c r="AM2009" s="97" t="s">
        <v>189</v>
      </c>
      <c r="AN2009" s="2">
        <v>28023</v>
      </c>
      <c r="AO2009" s="97">
        <v>41310105</v>
      </c>
      <c r="AP2009" s="97">
        <v>1038204</v>
      </c>
      <c r="AQ2009" s="97">
        <v>40271901</v>
      </c>
      <c r="AR2009" s="97">
        <v>936088</v>
      </c>
      <c r="AS2009" s="97">
        <v>29824464</v>
      </c>
      <c r="AT2009" s="97">
        <v>10447437</v>
      </c>
      <c r="AU2009" s="97">
        <v>41310105</v>
      </c>
      <c r="AV2009" s="97">
        <v>9744483</v>
      </c>
      <c r="AW2009" s="97">
        <v>29790994</v>
      </c>
      <c r="AX2009" s="97">
        <v>9934277</v>
      </c>
      <c r="AY2009" s="97" t="s">
        <v>189</v>
      </c>
      <c r="AZ2009" s="2">
        <v>28023</v>
      </c>
      <c r="BA2009" s="98">
        <v>37019426</v>
      </c>
      <c r="BB2009" s="2">
        <v>1391379</v>
      </c>
      <c r="BC2009" s="2">
        <v>35619483</v>
      </c>
      <c r="BD2009" s="2">
        <v>1350589</v>
      </c>
      <c r="BE2009" s="2">
        <v>27507292</v>
      </c>
      <c r="BF2009" s="2">
        <v>8112191</v>
      </c>
      <c r="BG2009" s="2">
        <v>37019426</v>
      </c>
      <c r="BH2009" s="2">
        <v>8995537</v>
      </c>
      <c r="BI2009" s="2">
        <v>27992562</v>
      </c>
      <c r="BJ2009" s="2">
        <v>7486209</v>
      </c>
      <c r="BK2009" s="2" t="s">
        <v>189</v>
      </c>
      <c r="BL2009" s="2">
        <v>28023</v>
      </c>
      <c r="BM2009" s="2">
        <v>34115966</v>
      </c>
      <c r="BN2009" s="2">
        <v>1676302</v>
      </c>
      <c r="BO2009" s="2">
        <v>32286526</v>
      </c>
      <c r="BP2009" s="2">
        <v>1279677</v>
      </c>
      <c r="BQ2009" s="2">
        <v>23938830</v>
      </c>
      <c r="BR2009" s="2">
        <v>8347696</v>
      </c>
      <c r="BS2009" s="2">
        <v>34115966</v>
      </c>
      <c r="BT2009" s="2">
        <v>5566574</v>
      </c>
      <c r="BU2009" s="2">
        <v>28549392</v>
      </c>
      <c r="BV2009" s="2">
        <v>7297062</v>
      </c>
      <c r="BW2009" s="2" t="s">
        <v>189</v>
      </c>
      <c r="BX2009" s="2">
        <v>28023</v>
      </c>
      <c r="BY2009" s="2">
        <v>28449382</v>
      </c>
      <c r="BZ2009" s="2">
        <v>1092548</v>
      </c>
      <c r="CA2009" s="2">
        <v>27356834</v>
      </c>
      <c r="CB2009" s="2">
        <v>1045134</v>
      </c>
      <c r="CC2009" s="2">
        <v>20627504</v>
      </c>
      <c r="CD2009" s="2">
        <v>6729330</v>
      </c>
      <c r="CE2009" s="2">
        <v>28449382</v>
      </c>
      <c r="CF2009" s="2">
        <v>9861490</v>
      </c>
      <c r="CG2009" s="2">
        <v>18284731</v>
      </c>
      <c r="CH2009" s="2">
        <v>6158344</v>
      </c>
      <c r="CI2009" s="2" t="s">
        <v>189</v>
      </c>
      <c r="CJ2009" s="2">
        <v>28023</v>
      </c>
      <c r="CK2009" s="97">
        <v>32020414</v>
      </c>
      <c r="CL2009" s="97" t="e">
        <v>#N/A</v>
      </c>
      <c r="CM2009" s="97" t="e">
        <v>#N/A</v>
      </c>
      <c r="CN2009" s="2">
        <v>505502</v>
      </c>
      <c r="CO2009" s="100" t="e">
        <v>#N/A</v>
      </c>
      <c r="CP2009" s="97" t="e">
        <v>#N/A</v>
      </c>
      <c r="CQ2009" s="97">
        <v>32020414</v>
      </c>
      <c r="CR2009" s="97">
        <v>12789296</v>
      </c>
      <c r="CS2009" s="97">
        <v>19173037</v>
      </c>
      <c r="CT2009" s="2">
        <v>6059393</v>
      </c>
      <c r="CU2009" s="2" t="s">
        <v>189</v>
      </c>
    </row>
    <row r="2010" spans="1:99" x14ac:dyDescent="0.25">
      <c r="A2010" s="2">
        <v>28011</v>
      </c>
      <c r="B2010" s="2">
        <v>59017724</v>
      </c>
      <c r="C2010" s="2">
        <v>1906874</v>
      </c>
      <c r="D2010" s="2">
        <v>57110850</v>
      </c>
      <c r="E2010" s="2">
        <v>1319646</v>
      </c>
      <c r="F2010" s="2">
        <v>36831610</v>
      </c>
      <c r="G2010" s="2">
        <v>20279240</v>
      </c>
      <c r="H2010" s="2">
        <v>59017724</v>
      </c>
      <c r="I2010" s="2">
        <v>22700506</v>
      </c>
      <c r="J2010" s="2">
        <v>22261558</v>
      </c>
      <c r="K2010" s="2">
        <v>34814301</v>
      </c>
      <c r="L2010" s="2">
        <v>11202853</v>
      </c>
      <c r="N2010" s="2">
        <v>28011</v>
      </c>
      <c r="O2010" s="97">
        <v>54185457</v>
      </c>
      <c r="P2010" s="97">
        <v>1409771</v>
      </c>
      <c r="Q2010" s="97">
        <v>52775686</v>
      </c>
      <c r="R2010" s="97">
        <v>1167272</v>
      </c>
      <c r="S2010" s="97">
        <v>35274464</v>
      </c>
      <c r="T2010" s="97">
        <v>17501222</v>
      </c>
      <c r="U2010" s="97">
        <v>54185457</v>
      </c>
      <c r="V2010" s="97">
        <v>13318636</v>
      </c>
      <c r="W2010" s="97" t="e">
        <v>#N/A</v>
      </c>
      <c r="X2010" s="97">
        <v>40703868</v>
      </c>
      <c r="Y2010" s="97">
        <v>9753769</v>
      </c>
      <c r="Z2010" s="97">
        <v>0</v>
      </c>
      <c r="AB2010" s="2">
        <v>28024</v>
      </c>
      <c r="AC2010" s="97">
        <v>44267965</v>
      </c>
      <c r="AD2010" s="97">
        <v>1489855</v>
      </c>
      <c r="AE2010" s="97">
        <v>39309214</v>
      </c>
      <c r="AF2010" s="97">
        <v>973708</v>
      </c>
      <c r="AG2010" s="97">
        <v>29287036</v>
      </c>
      <c r="AH2010" s="97">
        <v>10022178</v>
      </c>
      <c r="AI2010" s="97">
        <v>44267965</v>
      </c>
      <c r="AJ2010" s="97">
        <v>9844353</v>
      </c>
      <c r="AK2010" s="97">
        <v>34423612</v>
      </c>
      <c r="AL2010" s="97">
        <v>17834956</v>
      </c>
      <c r="AM2010" s="97" t="s">
        <v>189</v>
      </c>
      <c r="AN2010" s="2">
        <v>28024</v>
      </c>
      <c r="AO2010" s="97">
        <v>52472200</v>
      </c>
      <c r="AP2010" s="97">
        <v>1228508</v>
      </c>
      <c r="AQ2010" s="97">
        <v>51243692</v>
      </c>
      <c r="AR2010" s="97">
        <v>837484</v>
      </c>
      <c r="AS2010" s="97">
        <v>28844449</v>
      </c>
      <c r="AT2010" s="97">
        <v>22399243</v>
      </c>
      <c r="AU2010" s="97">
        <v>52472200</v>
      </c>
      <c r="AV2010" s="97">
        <v>16181310</v>
      </c>
      <c r="AW2010" s="97">
        <v>35969918</v>
      </c>
      <c r="AX2010" s="97">
        <v>17698414</v>
      </c>
      <c r="AY2010" s="97" t="s">
        <v>189</v>
      </c>
      <c r="AZ2010" s="2">
        <v>28024</v>
      </c>
      <c r="BA2010" s="98">
        <v>61019773</v>
      </c>
      <c r="BB2010" s="2">
        <v>663621</v>
      </c>
      <c r="BC2010" s="2">
        <v>54543863</v>
      </c>
      <c r="BD2010" s="2">
        <v>540446</v>
      </c>
      <c r="BE2010" s="2">
        <v>27432524</v>
      </c>
      <c r="BF2010" s="2">
        <v>27111339</v>
      </c>
      <c r="BG2010" s="2">
        <v>61019773</v>
      </c>
      <c r="BH2010" s="2">
        <v>25370935</v>
      </c>
      <c r="BI2010" s="2">
        <v>35648838</v>
      </c>
      <c r="BJ2010" s="2">
        <v>14022520</v>
      </c>
      <c r="BK2010" s="2" t="s">
        <v>189</v>
      </c>
      <c r="BL2010" s="2">
        <v>28024</v>
      </c>
      <c r="BM2010" s="2">
        <v>44637475</v>
      </c>
      <c r="BN2010" s="2">
        <v>998597</v>
      </c>
      <c r="BO2010" s="2">
        <v>43638878</v>
      </c>
      <c r="BP2010" s="2">
        <v>904776</v>
      </c>
      <c r="BQ2010" s="2">
        <v>24956990</v>
      </c>
      <c r="BR2010" s="2">
        <v>18681888</v>
      </c>
      <c r="BS2010" s="2">
        <v>44637475</v>
      </c>
      <c r="BT2010" s="2">
        <v>12112683</v>
      </c>
      <c r="BU2010" s="2">
        <v>28160510</v>
      </c>
      <c r="BV2010" s="2">
        <v>14343024</v>
      </c>
      <c r="BW2010" s="2" t="s">
        <v>189</v>
      </c>
      <c r="BX2010" s="2">
        <v>28024</v>
      </c>
      <c r="BY2010" s="2">
        <v>60462269</v>
      </c>
      <c r="BZ2010" s="2">
        <v>1539229</v>
      </c>
      <c r="CA2010" s="2">
        <v>40352655</v>
      </c>
      <c r="CB2010" s="2">
        <v>1381750</v>
      </c>
      <c r="CC2010" s="2">
        <v>24118847</v>
      </c>
      <c r="CD2010" s="2">
        <v>16233808</v>
      </c>
      <c r="CE2010" s="2">
        <v>60462269</v>
      </c>
      <c r="CF2010" s="2">
        <v>31941811</v>
      </c>
      <c r="CG2010" s="2">
        <v>28520458</v>
      </c>
      <c r="CH2010" s="2">
        <v>14586530</v>
      </c>
      <c r="CI2010" s="2" t="s">
        <v>189</v>
      </c>
      <c r="CJ2010" s="2">
        <v>28024</v>
      </c>
      <c r="CK2010" s="97">
        <v>56566345</v>
      </c>
      <c r="CL2010" s="97" t="e">
        <v>#N/A</v>
      </c>
      <c r="CM2010" s="97" t="e">
        <v>#N/A</v>
      </c>
      <c r="CN2010" s="2">
        <v>1031867</v>
      </c>
      <c r="CO2010" s="100" t="e">
        <v>#N/A</v>
      </c>
      <c r="CP2010" s="97" t="e">
        <v>#N/A</v>
      </c>
      <c r="CQ2010" s="97">
        <v>56566345</v>
      </c>
      <c r="CR2010" s="97">
        <v>13865743</v>
      </c>
      <c r="CS2010" s="97">
        <v>27202641</v>
      </c>
      <c r="CT2010" s="2">
        <v>15001836</v>
      </c>
      <c r="CU2010" s="2" t="s">
        <v>189</v>
      </c>
    </row>
    <row r="2011" spans="1:99" x14ac:dyDescent="0.25">
      <c r="A2011" s="2">
        <v>28012</v>
      </c>
      <c r="B2011" s="2">
        <v>192194901</v>
      </c>
      <c r="C2011" s="2">
        <v>23956858</v>
      </c>
      <c r="D2011" s="2">
        <v>168238043</v>
      </c>
      <c r="E2011" s="2">
        <v>8063100</v>
      </c>
      <c r="F2011" s="2">
        <v>85293058</v>
      </c>
      <c r="G2011" s="2">
        <v>82944985</v>
      </c>
      <c r="H2011" s="2">
        <v>192194901</v>
      </c>
      <c r="I2011" s="2">
        <v>74879275</v>
      </c>
      <c r="J2011" s="2">
        <v>70216996</v>
      </c>
      <c r="K2011" s="2">
        <v>95223222</v>
      </c>
      <c r="L2011" s="2">
        <v>36624649</v>
      </c>
      <c r="N2011" s="2">
        <v>28012</v>
      </c>
      <c r="O2011" s="97">
        <v>159820658</v>
      </c>
      <c r="P2011" s="97">
        <v>8320052</v>
      </c>
      <c r="Q2011" s="97">
        <v>149331474</v>
      </c>
      <c r="R2011" s="97">
        <v>5910778</v>
      </c>
      <c r="S2011" s="97">
        <v>73260345</v>
      </c>
      <c r="T2011" s="97">
        <v>76071129</v>
      </c>
      <c r="U2011" s="97">
        <v>159820658</v>
      </c>
      <c r="V2011" s="97">
        <v>64163085</v>
      </c>
      <c r="W2011" s="97">
        <v>63913676</v>
      </c>
      <c r="X2011" s="97">
        <v>95657573</v>
      </c>
      <c r="Y2011" s="97">
        <v>36961539</v>
      </c>
      <c r="Z2011" s="97">
        <v>0</v>
      </c>
      <c r="AB2011" s="2">
        <v>28025</v>
      </c>
      <c r="AC2011" s="97">
        <v>94463003</v>
      </c>
      <c r="AD2011" s="97">
        <v>7037035</v>
      </c>
      <c r="AE2011" s="97">
        <v>87425968</v>
      </c>
      <c r="AF2011" s="97">
        <v>4262181</v>
      </c>
      <c r="AG2011" s="97">
        <v>58649961</v>
      </c>
      <c r="AH2011" s="97">
        <v>28776007</v>
      </c>
      <c r="AI2011" s="97">
        <v>94463003</v>
      </c>
      <c r="AJ2011" s="97">
        <v>13235906</v>
      </c>
      <c r="AK2011" s="97">
        <v>73989842</v>
      </c>
      <c r="AL2011" s="97">
        <v>46141062</v>
      </c>
      <c r="AM2011" s="97" t="s">
        <v>189</v>
      </c>
      <c r="AN2011" s="2">
        <v>28025</v>
      </c>
      <c r="AO2011" s="97">
        <v>125401606</v>
      </c>
      <c r="AP2011" s="97">
        <v>7280737</v>
      </c>
      <c r="AQ2011" s="97">
        <v>105484585</v>
      </c>
      <c r="AR2011" s="97">
        <v>5795194</v>
      </c>
      <c r="AS2011" s="97">
        <v>59204518</v>
      </c>
      <c r="AT2011" s="97">
        <v>46280067</v>
      </c>
      <c r="AU2011" s="97">
        <v>125401606</v>
      </c>
      <c r="AV2011" s="97">
        <v>18870502</v>
      </c>
      <c r="AW2011" s="97">
        <v>105533990</v>
      </c>
      <c r="AX2011" s="97">
        <v>58110777</v>
      </c>
      <c r="AY2011" s="97" t="s">
        <v>189</v>
      </c>
      <c r="AZ2011" s="2">
        <v>28025</v>
      </c>
      <c r="BA2011" s="98">
        <v>120252714</v>
      </c>
      <c r="BB2011" s="2">
        <v>6227281</v>
      </c>
      <c r="BC2011" s="2">
        <v>102187659</v>
      </c>
      <c r="BD2011" s="2">
        <v>5199200</v>
      </c>
      <c r="BE2011" s="2">
        <v>64547744</v>
      </c>
      <c r="BF2011" s="2">
        <v>37639915</v>
      </c>
      <c r="BG2011" s="2">
        <v>120252714</v>
      </c>
      <c r="BH2011" s="2">
        <v>29680390</v>
      </c>
      <c r="BI2011" s="2">
        <v>90572324</v>
      </c>
      <c r="BJ2011" s="2">
        <v>45748045</v>
      </c>
      <c r="BK2011" s="2" t="s">
        <v>189</v>
      </c>
      <c r="BL2011" s="2">
        <v>28025</v>
      </c>
      <c r="BM2011" s="2">
        <v>102981933</v>
      </c>
      <c r="BN2011" s="2">
        <v>7529228</v>
      </c>
      <c r="BO2011" s="2">
        <v>83075708</v>
      </c>
      <c r="BP2011" s="2">
        <v>5653394</v>
      </c>
      <c r="BQ2011" s="2">
        <v>50125324</v>
      </c>
      <c r="BR2011" s="2">
        <v>32950384</v>
      </c>
      <c r="BS2011" s="2">
        <v>102981933</v>
      </c>
      <c r="BT2011" s="2">
        <v>21151561</v>
      </c>
      <c r="BU2011" s="2">
        <v>81830372</v>
      </c>
      <c r="BV2011" s="2">
        <v>41060884</v>
      </c>
      <c r="BW2011" s="2" t="s">
        <v>189</v>
      </c>
      <c r="BX2011" s="2">
        <v>28025</v>
      </c>
      <c r="BY2011" s="2">
        <v>163838954</v>
      </c>
      <c r="BZ2011" s="2">
        <v>6144486</v>
      </c>
      <c r="CA2011" s="2">
        <v>108229203</v>
      </c>
      <c r="CB2011" s="2">
        <v>4733924</v>
      </c>
      <c r="CC2011" s="2">
        <v>62589780</v>
      </c>
      <c r="CD2011" s="2">
        <v>45639423</v>
      </c>
      <c r="CE2011" s="2">
        <v>163838954</v>
      </c>
      <c r="CF2011" s="2">
        <v>81311861</v>
      </c>
      <c r="CG2011" s="2">
        <v>82527093</v>
      </c>
      <c r="CH2011" s="2">
        <v>36583477</v>
      </c>
      <c r="CI2011" s="2" t="s">
        <v>189</v>
      </c>
      <c r="CJ2011" s="2">
        <v>28025</v>
      </c>
      <c r="CK2011" s="97">
        <v>194612486</v>
      </c>
      <c r="CL2011" s="97" t="e">
        <v>#N/A</v>
      </c>
      <c r="CM2011" s="97" t="e">
        <v>#N/A</v>
      </c>
      <c r="CN2011" s="2">
        <v>5460383</v>
      </c>
      <c r="CO2011" s="100" t="e">
        <v>#N/A</v>
      </c>
      <c r="CP2011" s="97" t="e">
        <v>#N/A</v>
      </c>
      <c r="CQ2011" s="97">
        <v>194612486</v>
      </c>
      <c r="CR2011" s="97">
        <v>71124171</v>
      </c>
      <c r="CS2011" s="97">
        <v>77049898</v>
      </c>
      <c r="CT2011" s="2">
        <v>31045244</v>
      </c>
      <c r="CU2011" s="2" t="s">
        <v>189</v>
      </c>
    </row>
    <row r="2012" spans="1:99" x14ac:dyDescent="0.25">
      <c r="A2012" s="2">
        <v>28013</v>
      </c>
      <c r="B2012" s="2">
        <v>77475724</v>
      </c>
      <c r="C2012" s="2">
        <v>3212059</v>
      </c>
      <c r="D2012" s="2">
        <v>74263665</v>
      </c>
      <c r="E2012" s="2">
        <v>2754026</v>
      </c>
      <c r="F2012" s="2">
        <v>47218468</v>
      </c>
      <c r="G2012" s="2">
        <v>27045197</v>
      </c>
      <c r="H2012" s="2">
        <v>77475724</v>
      </c>
      <c r="I2012" s="2">
        <v>18601159</v>
      </c>
      <c r="J2012" s="2">
        <v>17258888</v>
      </c>
      <c r="K2012" s="2">
        <v>58422076</v>
      </c>
      <c r="L2012" s="2">
        <v>18349999</v>
      </c>
      <c r="N2012" s="2">
        <v>28013</v>
      </c>
      <c r="O2012" s="97">
        <v>73692656</v>
      </c>
      <c r="P2012" s="97">
        <v>3051774</v>
      </c>
      <c r="Q2012" s="97">
        <v>67225393</v>
      </c>
      <c r="R2012" s="97">
        <v>2558726</v>
      </c>
      <c r="S2012" s="97">
        <v>39953230</v>
      </c>
      <c r="T2012" s="97">
        <v>27272163</v>
      </c>
      <c r="U2012" s="97">
        <v>73692656</v>
      </c>
      <c r="V2012" s="97">
        <v>21910545</v>
      </c>
      <c r="W2012" s="97">
        <v>21690441</v>
      </c>
      <c r="X2012" s="97">
        <v>51725270</v>
      </c>
      <c r="Y2012" s="97">
        <v>15696197</v>
      </c>
      <c r="Z2012" s="97">
        <v>0</v>
      </c>
      <c r="AB2012" s="2">
        <v>28026</v>
      </c>
      <c r="AC2012" s="97">
        <v>40897981</v>
      </c>
      <c r="AD2012" s="97">
        <v>322746</v>
      </c>
      <c r="AE2012" s="97">
        <v>40575235</v>
      </c>
      <c r="AF2012" s="97">
        <v>302564</v>
      </c>
      <c r="AG2012" s="97">
        <v>26799659</v>
      </c>
      <c r="AH2012" s="97">
        <v>13775576</v>
      </c>
      <c r="AI2012" s="97">
        <v>40897981</v>
      </c>
      <c r="AJ2012" s="97">
        <v>11270388</v>
      </c>
      <c r="AK2012" s="97">
        <v>28889604</v>
      </c>
      <c r="AL2012" s="97">
        <v>8552224</v>
      </c>
      <c r="AM2012" s="97" t="s">
        <v>189</v>
      </c>
      <c r="AN2012" s="2">
        <v>28026</v>
      </c>
      <c r="AO2012" s="97">
        <v>39663956</v>
      </c>
      <c r="AP2012" s="97">
        <v>486576</v>
      </c>
      <c r="AQ2012" s="97">
        <v>38911421</v>
      </c>
      <c r="AR2012" s="97">
        <v>454414</v>
      </c>
      <c r="AS2012" s="97">
        <v>25551036</v>
      </c>
      <c r="AT2012" s="97">
        <v>13360385</v>
      </c>
      <c r="AU2012" s="97">
        <v>39663956</v>
      </c>
      <c r="AV2012" s="97">
        <v>10874365</v>
      </c>
      <c r="AW2012" s="97">
        <v>28759591</v>
      </c>
      <c r="AX2012" s="97">
        <v>8369699</v>
      </c>
      <c r="AY2012" s="97" t="s">
        <v>189</v>
      </c>
      <c r="AZ2012" s="2">
        <v>28026</v>
      </c>
      <c r="BA2012" s="98">
        <v>41868710</v>
      </c>
      <c r="BB2012" s="2">
        <v>226213</v>
      </c>
      <c r="BC2012" s="2">
        <v>41543091</v>
      </c>
      <c r="BD2012" s="2">
        <v>218149</v>
      </c>
      <c r="BE2012" s="2">
        <v>23708714</v>
      </c>
      <c r="BF2012" s="2">
        <v>17834377</v>
      </c>
      <c r="BG2012" s="2">
        <v>41868710</v>
      </c>
      <c r="BH2012" s="2">
        <v>19853921</v>
      </c>
      <c r="BI2012" s="2">
        <v>22014789</v>
      </c>
      <c r="BJ2012" s="2">
        <v>5598893</v>
      </c>
      <c r="BK2012" s="2" t="s">
        <v>189</v>
      </c>
      <c r="BL2012" s="2">
        <v>28026</v>
      </c>
      <c r="BM2012" s="2">
        <v>35534512</v>
      </c>
      <c r="BN2012" s="2">
        <v>288580</v>
      </c>
      <c r="BO2012" s="2">
        <v>35245932</v>
      </c>
      <c r="BP2012" s="2">
        <v>195629</v>
      </c>
      <c r="BQ2012" s="2">
        <v>20133898</v>
      </c>
      <c r="BR2012" s="2">
        <v>15112034</v>
      </c>
      <c r="BS2012" s="2">
        <v>35534512</v>
      </c>
      <c r="BT2012" s="2">
        <v>13353512</v>
      </c>
      <c r="BU2012" s="2">
        <v>19843532</v>
      </c>
      <c r="BV2012" s="2">
        <v>7139579</v>
      </c>
      <c r="BW2012" s="2" t="s">
        <v>189</v>
      </c>
      <c r="BX2012" s="2">
        <v>28026</v>
      </c>
      <c r="BY2012" s="2">
        <v>31118067</v>
      </c>
      <c r="BZ2012" s="2">
        <v>154739</v>
      </c>
      <c r="CA2012" s="2">
        <v>30666282</v>
      </c>
      <c r="CB2012" s="2">
        <v>142888</v>
      </c>
      <c r="CC2012" s="2">
        <v>20303669</v>
      </c>
      <c r="CD2012" s="2">
        <v>10362613</v>
      </c>
      <c r="CE2012" s="2">
        <v>31118067</v>
      </c>
      <c r="CF2012" s="2">
        <v>10858570</v>
      </c>
      <c r="CG2012" s="2">
        <v>20259497</v>
      </c>
      <c r="CH2012" s="2">
        <v>4725851</v>
      </c>
      <c r="CI2012" s="2" t="s">
        <v>189</v>
      </c>
      <c r="CJ2012" s="2">
        <v>28026</v>
      </c>
      <c r="CK2012" s="97">
        <v>30277698</v>
      </c>
      <c r="CL2012" s="97" t="e">
        <v>#N/A</v>
      </c>
      <c r="CM2012" s="97" t="e">
        <v>#N/A</v>
      </c>
      <c r="CN2012" s="2">
        <v>280221</v>
      </c>
      <c r="CO2012" s="100" t="e">
        <v>#N/A</v>
      </c>
      <c r="CP2012" s="97" t="e">
        <v>#N/A</v>
      </c>
      <c r="CQ2012" s="97">
        <v>30277698</v>
      </c>
      <c r="CR2012" s="97">
        <v>8391401</v>
      </c>
      <c r="CS2012" s="97">
        <v>21811537</v>
      </c>
      <c r="CT2012" s="2">
        <v>4598737</v>
      </c>
      <c r="CU2012" s="2" t="s">
        <v>189</v>
      </c>
    </row>
    <row r="2013" spans="1:99" x14ac:dyDescent="0.25">
      <c r="A2013" s="2">
        <v>28014</v>
      </c>
      <c r="B2013" s="2">
        <v>56221471</v>
      </c>
      <c r="C2013" s="2">
        <v>2649513</v>
      </c>
      <c r="D2013" s="2">
        <v>53570798</v>
      </c>
      <c r="E2013" s="2">
        <v>2239593</v>
      </c>
      <c r="F2013" s="2">
        <v>32017708</v>
      </c>
      <c r="G2013" s="2">
        <v>21553090</v>
      </c>
      <c r="H2013" s="2">
        <v>56221471</v>
      </c>
      <c r="I2013" s="2">
        <v>18174750</v>
      </c>
      <c r="J2013" s="2">
        <v>17058209</v>
      </c>
      <c r="K2013" s="2">
        <v>38046721</v>
      </c>
      <c r="L2013" s="2">
        <v>16882091</v>
      </c>
      <c r="N2013" s="2">
        <v>28014</v>
      </c>
      <c r="O2013" s="97">
        <v>48179137</v>
      </c>
      <c r="P2013" s="97">
        <v>2290327</v>
      </c>
      <c r="Q2013" s="97">
        <v>40002039</v>
      </c>
      <c r="R2013" s="97">
        <v>1916269</v>
      </c>
      <c r="S2013" s="97">
        <v>28237098</v>
      </c>
      <c r="T2013" s="97">
        <v>11764941</v>
      </c>
      <c r="U2013" s="97">
        <v>48179137</v>
      </c>
      <c r="V2013" s="97">
        <v>10207799</v>
      </c>
      <c r="W2013" s="97" t="e">
        <v>#N/A</v>
      </c>
      <c r="X2013" s="97">
        <v>37971338</v>
      </c>
      <c r="Y2013" s="97">
        <v>17219921</v>
      </c>
      <c r="Z2013" s="97">
        <v>0</v>
      </c>
      <c r="AB2013" s="2">
        <v>28027</v>
      </c>
      <c r="AC2013" s="97">
        <v>3428745048</v>
      </c>
      <c r="AD2013" s="97">
        <v>212362298</v>
      </c>
      <c r="AE2013" s="97">
        <v>3134274524</v>
      </c>
      <c r="AF2013" s="97">
        <v>105373359</v>
      </c>
      <c r="AG2013" s="97">
        <v>2758258813</v>
      </c>
      <c r="AH2013" s="97">
        <v>376015711</v>
      </c>
      <c r="AI2013" s="97">
        <v>3428745048</v>
      </c>
      <c r="AJ2013" s="97">
        <v>759009873</v>
      </c>
      <c r="AK2013" s="97">
        <v>2425767340</v>
      </c>
      <c r="AL2013" s="97">
        <v>622760817</v>
      </c>
      <c r="AM2013" s="97">
        <v>16210263</v>
      </c>
      <c r="AN2013" s="2">
        <v>28027</v>
      </c>
      <c r="AO2013" s="97">
        <v>3387415870</v>
      </c>
      <c r="AP2013" s="97">
        <v>231422139</v>
      </c>
      <c r="AQ2013" s="97">
        <v>3111899302</v>
      </c>
      <c r="AR2013" s="97">
        <v>142988725</v>
      </c>
      <c r="AS2013" s="97">
        <v>2731353584</v>
      </c>
      <c r="AT2013" s="97">
        <v>380545718</v>
      </c>
      <c r="AU2013" s="97">
        <v>3387415870</v>
      </c>
      <c r="AV2013" s="97">
        <v>636449957</v>
      </c>
      <c r="AW2013" s="97">
        <v>2537642816</v>
      </c>
      <c r="AX2013" s="97">
        <v>613961189</v>
      </c>
      <c r="AY2013" s="97" t="s">
        <v>189</v>
      </c>
      <c r="AZ2013" s="2">
        <v>28027</v>
      </c>
      <c r="BA2013" s="98">
        <v>3133613789</v>
      </c>
      <c r="BB2013" s="2">
        <v>240721112</v>
      </c>
      <c r="BC2013" s="2">
        <v>2880348579</v>
      </c>
      <c r="BD2013" s="2">
        <v>108938989</v>
      </c>
      <c r="BE2013" s="2">
        <v>2523616526</v>
      </c>
      <c r="BF2013" s="2">
        <v>358971246</v>
      </c>
      <c r="BG2013" s="2">
        <v>3133613789</v>
      </c>
      <c r="BH2013" s="2">
        <v>553217734</v>
      </c>
      <c r="BI2013" s="2">
        <v>2269511195</v>
      </c>
      <c r="BJ2013" s="2">
        <v>557135774</v>
      </c>
      <c r="BK2013" s="2" t="s">
        <v>189</v>
      </c>
      <c r="BL2013" s="2">
        <v>28027</v>
      </c>
      <c r="BM2013" s="2">
        <v>3196226814</v>
      </c>
      <c r="BN2013" s="2">
        <v>234660980</v>
      </c>
      <c r="BO2013" s="2">
        <v>2740424118</v>
      </c>
      <c r="BP2013" s="2">
        <v>134479719</v>
      </c>
      <c r="BQ2013" s="2">
        <v>2371933701</v>
      </c>
      <c r="BR2013" s="2">
        <v>368490417</v>
      </c>
      <c r="BS2013" s="2">
        <v>3196226814</v>
      </c>
      <c r="BT2013" s="2">
        <v>715479856</v>
      </c>
      <c r="BU2013" s="2">
        <v>2311856649</v>
      </c>
      <c r="BV2013" s="2">
        <v>572654849</v>
      </c>
      <c r="BW2013" s="2" t="s">
        <v>189</v>
      </c>
      <c r="BX2013" s="2">
        <v>28027</v>
      </c>
      <c r="BY2013" s="2">
        <v>2834531762</v>
      </c>
      <c r="BZ2013" s="2">
        <v>230086702</v>
      </c>
      <c r="CA2013" s="2">
        <v>2604445060</v>
      </c>
      <c r="CB2013" s="2">
        <v>105947472</v>
      </c>
      <c r="CC2013" s="2">
        <v>2212037247</v>
      </c>
      <c r="CD2013" s="2">
        <v>392407813</v>
      </c>
      <c r="CE2013" s="2">
        <v>2834531762</v>
      </c>
      <c r="CF2013" s="2">
        <v>632708581</v>
      </c>
      <c r="CG2013" s="2">
        <v>1907411821</v>
      </c>
      <c r="CH2013" s="2">
        <v>558753790</v>
      </c>
      <c r="CI2013" s="2" t="s">
        <v>189</v>
      </c>
      <c r="CJ2013" s="2">
        <v>28027</v>
      </c>
      <c r="CK2013" s="97">
        <v>2578634702</v>
      </c>
      <c r="CL2013" s="97" t="e">
        <v>#N/A</v>
      </c>
      <c r="CM2013" s="97" t="e">
        <v>#N/A</v>
      </c>
      <c r="CN2013" s="2">
        <v>144606930</v>
      </c>
      <c r="CO2013" s="100" t="e">
        <v>#N/A</v>
      </c>
      <c r="CP2013" s="97" t="e">
        <v>#N/A</v>
      </c>
      <c r="CQ2013" s="97">
        <v>2578634702</v>
      </c>
      <c r="CR2013" s="97">
        <v>768930550</v>
      </c>
      <c r="CS2013" s="97">
        <v>1624369497</v>
      </c>
      <c r="CT2013" s="2">
        <v>506990442</v>
      </c>
      <c r="CU2013" s="2" t="s">
        <v>189</v>
      </c>
    </row>
    <row r="2014" spans="1:99" x14ac:dyDescent="0.25">
      <c r="A2014" s="2">
        <v>28015</v>
      </c>
      <c r="B2014" s="2">
        <v>78298898</v>
      </c>
      <c r="C2014" s="2">
        <v>2988754</v>
      </c>
      <c r="D2014" s="2">
        <v>75310144</v>
      </c>
      <c r="E2014" s="2">
        <v>2753913</v>
      </c>
      <c r="F2014" s="2">
        <v>50928937</v>
      </c>
      <c r="G2014" s="2">
        <v>24381207</v>
      </c>
      <c r="H2014" s="2">
        <v>78298898</v>
      </c>
      <c r="I2014" s="2">
        <v>12441955</v>
      </c>
      <c r="J2014" s="2">
        <v>11055104</v>
      </c>
      <c r="K2014" s="2">
        <v>63267863</v>
      </c>
      <c r="L2014" s="2">
        <v>32298983</v>
      </c>
      <c r="N2014" s="2">
        <v>28015</v>
      </c>
      <c r="O2014" s="97">
        <v>71432220</v>
      </c>
      <c r="P2014" s="97">
        <v>3659156</v>
      </c>
      <c r="Q2014" s="97">
        <v>65878738</v>
      </c>
      <c r="R2014" s="97">
        <v>2392385</v>
      </c>
      <c r="S2014" s="97">
        <v>42363693</v>
      </c>
      <c r="T2014" s="97">
        <v>23515045</v>
      </c>
      <c r="U2014" s="97">
        <v>71432220</v>
      </c>
      <c r="V2014" s="97">
        <v>16356825</v>
      </c>
      <c r="W2014" s="97">
        <v>11347095</v>
      </c>
      <c r="X2014" s="97">
        <v>55075395</v>
      </c>
      <c r="Y2014" s="97">
        <v>31604695</v>
      </c>
      <c r="Z2014" s="97">
        <v>0</v>
      </c>
      <c r="AB2014" s="2">
        <v>28028</v>
      </c>
      <c r="AC2014" s="97">
        <v>36294646</v>
      </c>
      <c r="AD2014" s="97">
        <v>407496</v>
      </c>
      <c r="AE2014" s="97">
        <v>35887150</v>
      </c>
      <c r="AF2014" s="97">
        <v>357551</v>
      </c>
      <c r="AG2014" s="97">
        <v>29216158</v>
      </c>
      <c r="AH2014" s="97">
        <v>6670992</v>
      </c>
      <c r="AI2014" s="97">
        <v>36294646</v>
      </c>
      <c r="AJ2014" s="97">
        <v>10364160</v>
      </c>
      <c r="AK2014" s="97">
        <v>25597802</v>
      </c>
      <c r="AL2014" s="97">
        <v>7367758</v>
      </c>
      <c r="AM2014" s="97" t="s">
        <v>189</v>
      </c>
      <c r="AN2014" s="2">
        <v>28028</v>
      </c>
      <c r="AO2014" s="97">
        <v>34889384</v>
      </c>
      <c r="AP2014" s="97">
        <v>399695</v>
      </c>
      <c r="AQ2014" s="97">
        <v>34170351</v>
      </c>
      <c r="AR2014" s="97">
        <v>330004</v>
      </c>
      <c r="AS2014" s="97">
        <v>27808166</v>
      </c>
      <c r="AT2014" s="97">
        <v>6362185</v>
      </c>
      <c r="AU2014" s="97">
        <v>34889384</v>
      </c>
      <c r="AV2014" s="97">
        <v>9535106</v>
      </c>
      <c r="AW2014" s="97">
        <v>25351762</v>
      </c>
      <c r="AX2014" s="97">
        <v>6178637</v>
      </c>
      <c r="AY2014" s="97" t="s">
        <v>189</v>
      </c>
      <c r="AZ2014" s="2">
        <v>28028</v>
      </c>
      <c r="BA2014" s="98">
        <v>39386388</v>
      </c>
      <c r="BB2014" s="2">
        <v>423921</v>
      </c>
      <c r="BC2014" s="2">
        <v>37919384</v>
      </c>
      <c r="BD2014" s="2">
        <v>377024</v>
      </c>
      <c r="BE2014" s="2">
        <v>23317025</v>
      </c>
      <c r="BF2014" s="2">
        <v>14602359</v>
      </c>
      <c r="BG2014" s="2">
        <v>39386388</v>
      </c>
      <c r="BH2014" s="2">
        <v>16192744</v>
      </c>
      <c r="BI2014" s="2">
        <v>23193644</v>
      </c>
      <c r="BJ2014" s="2">
        <v>5574039</v>
      </c>
      <c r="BK2014" s="2" t="s">
        <v>189</v>
      </c>
      <c r="BL2014" s="2">
        <v>28028</v>
      </c>
      <c r="BM2014" s="2">
        <v>28863220</v>
      </c>
      <c r="BN2014" s="2">
        <v>420161</v>
      </c>
      <c r="BO2014" s="2">
        <v>28443059</v>
      </c>
      <c r="BP2014" s="2">
        <v>372045</v>
      </c>
      <c r="BQ2014" s="2">
        <v>20427325</v>
      </c>
      <c r="BR2014" s="2">
        <v>8015734</v>
      </c>
      <c r="BS2014" s="2">
        <v>28863220</v>
      </c>
      <c r="BT2014" s="2">
        <v>5125400</v>
      </c>
      <c r="BU2014" s="2">
        <v>21914456</v>
      </c>
      <c r="BV2014" s="2">
        <v>5002719</v>
      </c>
      <c r="BW2014" s="2" t="s">
        <v>189</v>
      </c>
      <c r="BX2014" s="2">
        <v>28028</v>
      </c>
      <c r="BY2014" s="2">
        <v>26192475</v>
      </c>
      <c r="BZ2014" s="2">
        <v>474358</v>
      </c>
      <c r="CA2014" s="2">
        <v>25718117</v>
      </c>
      <c r="CB2014" s="2">
        <v>347454</v>
      </c>
      <c r="CC2014" s="2">
        <v>20000369</v>
      </c>
      <c r="CD2014" s="2">
        <v>5717748</v>
      </c>
      <c r="CE2014" s="2">
        <v>26192475</v>
      </c>
      <c r="CF2014" s="2">
        <v>1368317</v>
      </c>
      <c r="CG2014" s="2">
        <v>23704730</v>
      </c>
      <c r="CH2014" s="2">
        <v>5455576</v>
      </c>
      <c r="CI2014" s="2" t="s">
        <v>189</v>
      </c>
      <c r="CJ2014" s="2">
        <v>28028</v>
      </c>
      <c r="CK2014" s="97">
        <v>31271268</v>
      </c>
      <c r="CL2014" s="97" t="e">
        <v>#N/A</v>
      </c>
      <c r="CM2014" s="97" t="e">
        <v>#N/A</v>
      </c>
      <c r="CN2014" s="2">
        <v>402376</v>
      </c>
      <c r="CO2014" s="100" t="e">
        <v>#N/A</v>
      </c>
      <c r="CP2014" s="97" t="e">
        <v>#N/A</v>
      </c>
      <c r="CQ2014" s="97">
        <v>31271268</v>
      </c>
      <c r="CR2014" s="97">
        <v>1610168</v>
      </c>
      <c r="CS2014" s="97">
        <v>29237559</v>
      </c>
      <c r="CT2014" s="2">
        <v>9518001</v>
      </c>
      <c r="CU2014" s="2" t="s">
        <v>189</v>
      </c>
    </row>
    <row r="2015" spans="1:99" x14ac:dyDescent="0.25">
      <c r="A2015" s="2">
        <v>28016</v>
      </c>
      <c r="B2015" s="2">
        <v>89655610</v>
      </c>
      <c r="C2015" s="2">
        <v>2419586</v>
      </c>
      <c r="D2015" s="2">
        <v>87236024</v>
      </c>
      <c r="E2015" s="2">
        <v>2299655</v>
      </c>
      <c r="F2015" s="2">
        <v>48085377</v>
      </c>
      <c r="G2015" s="2">
        <v>39150647</v>
      </c>
      <c r="H2015" s="2">
        <v>89655610</v>
      </c>
      <c r="I2015" s="2">
        <v>33709436</v>
      </c>
      <c r="J2015" s="2">
        <v>33590991</v>
      </c>
      <c r="K2015" s="2">
        <v>55457091</v>
      </c>
      <c r="L2015" s="2">
        <v>19881138</v>
      </c>
      <c r="N2015" s="2">
        <v>28016</v>
      </c>
      <c r="O2015" s="97">
        <v>81146890</v>
      </c>
      <c r="P2015" s="97">
        <v>2954301</v>
      </c>
      <c r="Q2015" s="97">
        <v>77800792</v>
      </c>
      <c r="R2015" s="97">
        <v>2382185</v>
      </c>
      <c r="S2015" s="97">
        <v>39319856</v>
      </c>
      <c r="T2015" s="97">
        <v>38480936</v>
      </c>
      <c r="U2015" s="97">
        <v>81146890</v>
      </c>
      <c r="V2015" s="97">
        <v>27830646</v>
      </c>
      <c r="W2015" s="97" t="e">
        <v>#N/A</v>
      </c>
      <c r="X2015" s="97">
        <v>53316244</v>
      </c>
      <c r="Y2015" s="97">
        <v>20304371</v>
      </c>
      <c r="Z2015" s="97">
        <v>0</v>
      </c>
      <c r="AB2015" s="2">
        <v>28029</v>
      </c>
      <c r="AC2015" s="97">
        <v>66728287</v>
      </c>
      <c r="AD2015" s="97">
        <v>2149320</v>
      </c>
      <c r="AE2015" s="97">
        <v>64578967</v>
      </c>
      <c r="AF2015" s="97">
        <v>1724939</v>
      </c>
      <c r="AG2015" s="97">
        <v>39494034</v>
      </c>
      <c r="AH2015" s="97">
        <v>25084933</v>
      </c>
      <c r="AI2015" s="97" t="e">
        <v>#N/A</v>
      </c>
      <c r="AJ2015" s="97" t="e">
        <v>#N/A</v>
      </c>
      <c r="AK2015" s="97" t="e">
        <v>#N/A</v>
      </c>
      <c r="AL2015" s="97" t="e">
        <v>#N/A</v>
      </c>
      <c r="AM2015" s="97" t="e">
        <v>#N/A</v>
      </c>
      <c r="AN2015" s="2">
        <v>28029</v>
      </c>
      <c r="AO2015" s="97">
        <v>65077087</v>
      </c>
      <c r="AP2015" s="97">
        <v>2635669</v>
      </c>
      <c r="AQ2015" s="97">
        <v>61446874</v>
      </c>
      <c r="AR2015" s="97">
        <v>2102028</v>
      </c>
      <c r="AS2015" s="97">
        <v>37940735</v>
      </c>
      <c r="AT2015" s="97">
        <v>23506139</v>
      </c>
      <c r="AU2015" s="97" t="e">
        <v>#N/A</v>
      </c>
      <c r="AV2015" s="97" t="e">
        <v>#N/A</v>
      </c>
      <c r="AW2015" s="97">
        <v>49126595</v>
      </c>
      <c r="AX2015" s="97" t="e">
        <v>#N/A</v>
      </c>
      <c r="AY2015" s="97" t="e">
        <v>#N/A</v>
      </c>
      <c r="AZ2015" s="2">
        <v>28029</v>
      </c>
      <c r="BA2015" s="98" t="e">
        <v>#N/A</v>
      </c>
      <c r="BB2015" s="2">
        <v>0</v>
      </c>
      <c r="BC2015" s="2">
        <v>0</v>
      </c>
      <c r="BD2015" s="2" t="e">
        <v>#N/A</v>
      </c>
      <c r="BE2015" s="2" t="e">
        <v>#N/A</v>
      </c>
      <c r="BF2015" s="2" t="e">
        <v>#N/A</v>
      </c>
      <c r="BG2015" s="2" t="e">
        <v>#N/A</v>
      </c>
      <c r="BH2015" s="2" t="e">
        <v>#N/A</v>
      </c>
      <c r="BI2015" s="2" t="e">
        <v>#N/A</v>
      </c>
      <c r="BJ2015" s="2" t="e">
        <v>#N/A</v>
      </c>
      <c r="BK2015" s="2" t="e">
        <v>#N/A</v>
      </c>
      <c r="BL2015" s="2">
        <v>28029</v>
      </c>
      <c r="BM2015" s="2">
        <v>51255684</v>
      </c>
      <c r="BN2015" s="2">
        <v>1322931</v>
      </c>
      <c r="BO2015" s="2">
        <v>49932753</v>
      </c>
      <c r="BP2015" s="2">
        <v>1304771</v>
      </c>
      <c r="BQ2015" s="2">
        <v>31377274</v>
      </c>
      <c r="BR2015" s="2">
        <v>18555479</v>
      </c>
      <c r="BS2015" s="2" t="e">
        <v>#N/A</v>
      </c>
      <c r="BT2015" s="2" t="e">
        <v>#N/A</v>
      </c>
      <c r="BU2015" s="2" t="e">
        <v>#N/A</v>
      </c>
      <c r="BV2015" s="2" t="e">
        <v>#N/A</v>
      </c>
      <c r="BW2015" s="2" t="e">
        <v>#N/A</v>
      </c>
      <c r="BX2015" s="2">
        <v>28029</v>
      </c>
      <c r="BY2015" s="2">
        <v>49687633</v>
      </c>
      <c r="BZ2015" s="2">
        <v>2323775</v>
      </c>
      <c r="CA2015" s="2">
        <v>47363858</v>
      </c>
      <c r="CB2015" s="2">
        <v>1706943</v>
      </c>
      <c r="CC2015" s="2">
        <v>29374053</v>
      </c>
      <c r="CD2015" s="2">
        <v>17989805</v>
      </c>
      <c r="CE2015" s="2" t="e">
        <v>#N/A</v>
      </c>
      <c r="CF2015" s="2" t="e">
        <v>#N/A</v>
      </c>
      <c r="CG2015" s="2" t="e">
        <v>#N/A</v>
      </c>
      <c r="CH2015" s="2" t="e">
        <v>#N/A</v>
      </c>
      <c r="CI2015" s="2" t="e">
        <v>#N/A</v>
      </c>
      <c r="CJ2015" s="2">
        <v>28029</v>
      </c>
      <c r="CK2015" s="97">
        <v>47898009</v>
      </c>
      <c r="CL2015" s="97" t="e">
        <v>#N/A</v>
      </c>
      <c r="CM2015" s="97" t="e">
        <v>#N/A</v>
      </c>
      <c r="CN2015" s="2">
        <v>1374518</v>
      </c>
      <c r="CO2015" s="100" t="e">
        <v>#N/A</v>
      </c>
      <c r="CP2015" s="97" t="e">
        <v>#N/A</v>
      </c>
      <c r="CQ2015" s="97" t="e">
        <v>#N/A</v>
      </c>
      <c r="CR2015" s="97" t="e">
        <v>#N/A</v>
      </c>
      <c r="CS2015" s="97" t="e">
        <v>#N/A</v>
      </c>
      <c r="CT2015" s="2" t="e">
        <v>#N/A</v>
      </c>
      <c r="CU2015" s="2" t="e">
        <v>#N/A</v>
      </c>
    </row>
    <row r="2016" spans="1:99" x14ac:dyDescent="0.25">
      <c r="A2016" s="2">
        <v>28017</v>
      </c>
      <c r="B2016" s="2">
        <v>83339655</v>
      </c>
      <c r="C2016" s="2">
        <v>2995212</v>
      </c>
      <c r="D2016" s="2">
        <v>80221484</v>
      </c>
      <c r="E2016" s="2">
        <v>1447645</v>
      </c>
      <c r="F2016" s="2">
        <v>46432224</v>
      </c>
      <c r="G2016" s="2">
        <v>33789260</v>
      </c>
      <c r="H2016" s="2">
        <v>83339655</v>
      </c>
      <c r="I2016" s="2">
        <v>23106811</v>
      </c>
      <c r="J2016" s="2">
        <v>21082319</v>
      </c>
      <c r="K2016" s="2">
        <v>60026848</v>
      </c>
      <c r="L2016" s="2">
        <v>27694367</v>
      </c>
      <c r="N2016" s="2">
        <v>28017</v>
      </c>
      <c r="O2016" s="97">
        <v>74501878</v>
      </c>
      <c r="P2016" s="97">
        <v>2743231</v>
      </c>
      <c r="Q2016" s="97">
        <v>69343724</v>
      </c>
      <c r="R2016" s="97">
        <v>1469455</v>
      </c>
      <c r="S2016" s="97">
        <v>38590554</v>
      </c>
      <c r="T2016" s="97">
        <v>30753170</v>
      </c>
      <c r="U2016" s="97">
        <v>74501878</v>
      </c>
      <c r="V2016" s="97">
        <v>22476581</v>
      </c>
      <c r="W2016" s="97">
        <v>22302942</v>
      </c>
      <c r="X2016" s="97">
        <v>52025297</v>
      </c>
      <c r="Y2016" s="97">
        <v>23109498</v>
      </c>
      <c r="Z2016" s="97">
        <v>0</v>
      </c>
      <c r="AB2016" s="2">
        <v>28030</v>
      </c>
      <c r="AC2016" s="97">
        <v>61215625</v>
      </c>
      <c r="AD2016" s="97">
        <v>1090930</v>
      </c>
      <c r="AE2016" s="97">
        <v>60124695</v>
      </c>
      <c r="AF2016" s="97">
        <v>777611</v>
      </c>
      <c r="AG2016" s="97">
        <v>41654543</v>
      </c>
      <c r="AH2016" s="97">
        <v>18470152</v>
      </c>
      <c r="AI2016" s="97">
        <v>61215625</v>
      </c>
      <c r="AJ2016" s="97">
        <v>17508683</v>
      </c>
      <c r="AK2016" s="97">
        <v>41886996</v>
      </c>
      <c r="AL2016" s="97">
        <v>18373179</v>
      </c>
      <c r="AM2016" s="97" t="s">
        <v>189</v>
      </c>
      <c r="AN2016" s="2">
        <v>28030</v>
      </c>
      <c r="AO2016" s="97">
        <v>55337694</v>
      </c>
      <c r="AP2016" s="97">
        <v>1102719</v>
      </c>
      <c r="AQ2016" s="97">
        <v>54234975</v>
      </c>
      <c r="AR2016" s="97">
        <v>998284</v>
      </c>
      <c r="AS2016" s="97">
        <v>36549356</v>
      </c>
      <c r="AT2016" s="97">
        <v>17685619</v>
      </c>
      <c r="AU2016" s="97">
        <v>55337694</v>
      </c>
      <c r="AV2016" s="97">
        <v>11236019</v>
      </c>
      <c r="AW2016" s="97">
        <v>43500261</v>
      </c>
      <c r="AX2016" s="97">
        <v>17767104</v>
      </c>
      <c r="AY2016" s="97" t="s">
        <v>189</v>
      </c>
      <c r="AZ2016" s="2">
        <v>28030</v>
      </c>
      <c r="BA2016" s="98">
        <v>52863743</v>
      </c>
      <c r="BB2016" s="2">
        <v>1023458</v>
      </c>
      <c r="BC2016" s="2">
        <v>51840285</v>
      </c>
      <c r="BD2016" s="2">
        <v>922430</v>
      </c>
      <c r="BE2016" s="2">
        <v>36519307</v>
      </c>
      <c r="BF2016" s="2">
        <v>15320978</v>
      </c>
      <c r="BG2016" s="2">
        <v>52863743</v>
      </c>
      <c r="BH2016" s="2">
        <v>8853205</v>
      </c>
      <c r="BI2016" s="2">
        <v>43227845</v>
      </c>
      <c r="BJ2016" s="2">
        <v>15024503</v>
      </c>
      <c r="BK2016" s="2" t="s">
        <v>189</v>
      </c>
      <c r="BL2016" s="2">
        <v>28030</v>
      </c>
      <c r="BM2016" s="2">
        <v>60412252</v>
      </c>
      <c r="BN2016" s="2">
        <v>1684909</v>
      </c>
      <c r="BO2016" s="2">
        <v>56886773</v>
      </c>
      <c r="BP2016" s="2">
        <v>1585291</v>
      </c>
      <c r="BQ2016" s="2">
        <v>32761233</v>
      </c>
      <c r="BR2016" s="2">
        <v>24125540</v>
      </c>
      <c r="BS2016" s="2">
        <v>60412252</v>
      </c>
      <c r="BT2016" s="2">
        <v>15712651</v>
      </c>
      <c r="BU2016" s="2">
        <v>44163479</v>
      </c>
      <c r="BV2016" s="2">
        <v>15175795</v>
      </c>
      <c r="BW2016" s="2" t="s">
        <v>189</v>
      </c>
      <c r="BX2016" s="2">
        <v>28030</v>
      </c>
      <c r="BY2016" s="2">
        <v>45181448</v>
      </c>
      <c r="BZ2016" s="2">
        <v>1441131</v>
      </c>
      <c r="CA2016" s="2">
        <v>42390605</v>
      </c>
      <c r="CB2016" s="2">
        <v>1136311</v>
      </c>
      <c r="CC2016" s="2">
        <v>28058183</v>
      </c>
      <c r="CD2016" s="2">
        <v>14332422</v>
      </c>
      <c r="CE2016" s="2">
        <v>45181448</v>
      </c>
      <c r="CF2016" s="2">
        <v>9653170</v>
      </c>
      <c r="CG2016" s="2">
        <v>35528278</v>
      </c>
      <c r="CH2016" s="2">
        <v>11919619</v>
      </c>
      <c r="CI2016" s="2" t="s">
        <v>189</v>
      </c>
      <c r="CJ2016" s="2">
        <v>28030</v>
      </c>
      <c r="CK2016" s="97">
        <v>41685642</v>
      </c>
      <c r="CL2016" s="97" t="e">
        <v>#N/A</v>
      </c>
      <c r="CM2016" s="97" t="e">
        <v>#N/A</v>
      </c>
      <c r="CN2016" s="2">
        <v>990763</v>
      </c>
      <c r="CO2016" s="100" t="e">
        <v>#N/A</v>
      </c>
      <c r="CP2016" s="97" t="e">
        <v>#N/A</v>
      </c>
      <c r="CQ2016" s="97">
        <v>41685642</v>
      </c>
      <c r="CR2016" s="97">
        <v>9117457</v>
      </c>
      <c r="CS2016" s="97">
        <v>32074046</v>
      </c>
      <c r="CT2016" s="2">
        <v>11967386</v>
      </c>
      <c r="CU2016" s="2" t="s">
        <v>189</v>
      </c>
    </row>
    <row r="2017" spans="1:99" x14ac:dyDescent="0.25">
      <c r="A2017" s="2">
        <v>28018</v>
      </c>
      <c r="B2017" s="2">
        <v>47197727</v>
      </c>
      <c r="C2017" s="2">
        <v>2010245</v>
      </c>
      <c r="D2017" s="2">
        <v>44231858</v>
      </c>
      <c r="E2017" s="2">
        <v>1832676</v>
      </c>
      <c r="F2017" s="2">
        <v>33268896</v>
      </c>
      <c r="G2017" s="2">
        <v>10962962</v>
      </c>
      <c r="H2017" s="2">
        <v>47197727</v>
      </c>
      <c r="I2017" s="2">
        <v>6340088</v>
      </c>
      <c r="J2017" s="2">
        <v>6254587</v>
      </c>
      <c r="K2017" s="2">
        <v>39750006</v>
      </c>
      <c r="L2017" s="2">
        <v>11225954</v>
      </c>
      <c r="N2017" s="2">
        <v>28018</v>
      </c>
      <c r="O2017" s="97">
        <v>41695336</v>
      </c>
      <c r="P2017" s="97">
        <v>1508810</v>
      </c>
      <c r="Q2017" s="97">
        <v>40186526</v>
      </c>
      <c r="R2017" s="97">
        <v>1363324</v>
      </c>
      <c r="S2017" s="97">
        <v>29624736</v>
      </c>
      <c r="T2017" s="97">
        <v>10561790</v>
      </c>
      <c r="U2017" s="97">
        <v>41695336</v>
      </c>
      <c r="V2017" s="97">
        <v>6229984</v>
      </c>
      <c r="W2017" s="97" t="e">
        <v>#N/A</v>
      </c>
      <c r="X2017" s="97">
        <v>34545081</v>
      </c>
      <c r="Y2017" s="97">
        <v>10298994</v>
      </c>
      <c r="Z2017" s="97">
        <v>0</v>
      </c>
      <c r="AB2017" s="2">
        <v>28031</v>
      </c>
      <c r="AC2017" s="97">
        <v>27554475</v>
      </c>
      <c r="AD2017" s="97">
        <v>327903</v>
      </c>
      <c r="AE2017" s="97">
        <v>26705783</v>
      </c>
      <c r="AF2017" s="97">
        <v>294591</v>
      </c>
      <c r="AG2017" s="97">
        <v>21869507</v>
      </c>
      <c r="AH2017" s="97">
        <v>4836276</v>
      </c>
      <c r="AI2017" s="97">
        <v>27554475</v>
      </c>
      <c r="AJ2017" s="97">
        <v>4994422</v>
      </c>
      <c r="AK2017" s="97">
        <v>22560053</v>
      </c>
      <c r="AL2017" s="97">
        <v>8105505</v>
      </c>
      <c r="AM2017" s="97" t="s">
        <v>189</v>
      </c>
      <c r="AN2017" s="2">
        <v>28031</v>
      </c>
      <c r="AO2017" s="97">
        <v>30509820</v>
      </c>
      <c r="AP2017" s="97">
        <v>759132</v>
      </c>
      <c r="AQ2017" s="97">
        <v>29750688</v>
      </c>
      <c r="AR2017" s="97">
        <v>425579</v>
      </c>
      <c r="AS2017" s="97">
        <v>25177860</v>
      </c>
      <c r="AT2017" s="97">
        <v>4572828</v>
      </c>
      <c r="AU2017" s="97">
        <v>30509820</v>
      </c>
      <c r="AV2017" s="97">
        <v>3689973</v>
      </c>
      <c r="AW2017" s="97">
        <v>25787592</v>
      </c>
      <c r="AX2017" s="97">
        <v>6577600</v>
      </c>
      <c r="AY2017" s="97" t="s">
        <v>189</v>
      </c>
      <c r="AZ2017" s="2">
        <v>28031</v>
      </c>
      <c r="BA2017" s="98">
        <v>38290010</v>
      </c>
      <c r="BB2017" s="2">
        <v>367220</v>
      </c>
      <c r="BC2017" s="2">
        <v>37922790</v>
      </c>
      <c r="BD2017" s="2">
        <v>249525</v>
      </c>
      <c r="BE2017" s="2">
        <v>24605335</v>
      </c>
      <c r="BF2017" s="2">
        <v>13317455</v>
      </c>
      <c r="BG2017" s="2">
        <v>38290010</v>
      </c>
      <c r="BH2017" s="2">
        <v>13780449</v>
      </c>
      <c r="BI2017" s="2">
        <v>23697162</v>
      </c>
      <c r="BJ2017" s="2">
        <v>6102897</v>
      </c>
      <c r="BK2017" s="2" t="s">
        <v>189</v>
      </c>
      <c r="BL2017" s="2">
        <v>28031</v>
      </c>
      <c r="BM2017" s="2">
        <v>30227579</v>
      </c>
      <c r="BN2017" s="2">
        <v>390046</v>
      </c>
      <c r="BO2017" s="2">
        <v>29679918</v>
      </c>
      <c r="BP2017" s="2">
        <v>280693</v>
      </c>
      <c r="BQ2017" s="2">
        <v>18204858</v>
      </c>
      <c r="BR2017" s="2">
        <v>11475060</v>
      </c>
      <c r="BS2017" s="2">
        <v>30227579</v>
      </c>
      <c r="BT2017" s="2">
        <v>12289866</v>
      </c>
      <c r="BU2017" s="2">
        <v>17937713</v>
      </c>
      <c r="BV2017" s="2">
        <v>5073606</v>
      </c>
      <c r="BW2017" s="2" t="s">
        <v>189</v>
      </c>
      <c r="BX2017" s="2">
        <v>28031</v>
      </c>
      <c r="BY2017" s="2" t="e">
        <v>#N/A</v>
      </c>
      <c r="BZ2017" s="2">
        <v>0</v>
      </c>
      <c r="CA2017" s="2">
        <v>0</v>
      </c>
      <c r="CB2017" s="2" t="e">
        <v>#N/A</v>
      </c>
      <c r="CC2017" s="2" t="e">
        <v>#N/A</v>
      </c>
      <c r="CD2017" s="2" t="e">
        <v>#N/A</v>
      </c>
      <c r="CE2017" s="2" t="e">
        <v>#N/A</v>
      </c>
      <c r="CF2017" s="2" t="e">
        <v>#N/A</v>
      </c>
      <c r="CG2017" s="2" t="e">
        <v>#N/A</v>
      </c>
      <c r="CH2017" s="2" t="e">
        <v>#N/A</v>
      </c>
      <c r="CI2017" s="2" t="e">
        <v>#N/A</v>
      </c>
      <c r="CJ2017" s="2">
        <v>28031</v>
      </c>
      <c r="CK2017" s="97">
        <v>20065018</v>
      </c>
      <c r="CL2017" s="97" t="e">
        <v>#N/A</v>
      </c>
      <c r="CM2017" s="97" t="e">
        <v>#N/A</v>
      </c>
      <c r="CN2017" s="2">
        <v>187479</v>
      </c>
      <c r="CO2017" s="100" t="e">
        <v>#N/A</v>
      </c>
      <c r="CP2017" s="97" t="e">
        <v>#N/A</v>
      </c>
      <c r="CQ2017" s="97">
        <v>20065018</v>
      </c>
      <c r="CR2017" s="97">
        <v>2125815</v>
      </c>
      <c r="CS2017" s="97">
        <v>16748253</v>
      </c>
      <c r="CT2017" s="2">
        <v>7016305</v>
      </c>
      <c r="CU2017" s="2" t="s">
        <v>189</v>
      </c>
    </row>
    <row r="2018" spans="1:99" x14ac:dyDescent="0.25">
      <c r="A2018" s="2">
        <v>28019</v>
      </c>
      <c r="B2018" s="2">
        <v>78226502</v>
      </c>
      <c r="C2018" s="2">
        <v>3169123</v>
      </c>
      <c r="D2018" s="2">
        <v>75057379</v>
      </c>
      <c r="E2018" s="2">
        <v>2340562</v>
      </c>
      <c r="F2018" s="2">
        <v>44892148</v>
      </c>
      <c r="G2018" s="2">
        <v>30165231</v>
      </c>
      <c r="H2018" s="2">
        <v>78226502</v>
      </c>
      <c r="I2018" s="2">
        <v>20745386</v>
      </c>
      <c r="J2018" s="2">
        <v>20267605</v>
      </c>
      <c r="K2018" s="2">
        <v>56101858</v>
      </c>
      <c r="L2018" s="2">
        <v>20645051</v>
      </c>
      <c r="N2018" s="2">
        <v>28019</v>
      </c>
      <c r="O2018" s="97">
        <v>72229821</v>
      </c>
      <c r="P2018" s="97">
        <v>3379103</v>
      </c>
      <c r="Q2018" s="97">
        <v>68850718</v>
      </c>
      <c r="R2018" s="97">
        <v>2740589</v>
      </c>
      <c r="S2018" s="97">
        <v>39133446</v>
      </c>
      <c r="T2018" s="97">
        <v>29717272</v>
      </c>
      <c r="U2018" s="97">
        <v>72229821</v>
      </c>
      <c r="V2018" s="97">
        <v>21727271</v>
      </c>
      <c r="W2018" s="97">
        <v>20645489</v>
      </c>
      <c r="X2018" s="97">
        <v>50239665</v>
      </c>
      <c r="Y2018" s="97">
        <v>15905042</v>
      </c>
      <c r="Z2018" s="97">
        <v>0</v>
      </c>
      <c r="AB2018" s="2">
        <v>28032</v>
      </c>
      <c r="AC2018" s="97">
        <v>2240740808</v>
      </c>
      <c r="AD2018" s="97">
        <v>416623473</v>
      </c>
      <c r="AE2018" s="97">
        <v>1736545450</v>
      </c>
      <c r="AF2018" s="97">
        <v>264621023</v>
      </c>
      <c r="AG2018" s="97">
        <v>980632534</v>
      </c>
      <c r="AH2018" s="97">
        <v>755912916</v>
      </c>
      <c r="AI2018" s="97">
        <v>2240740810</v>
      </c>
      <c r="AJ2018" s="97">
        <v>848652931</v>
      </c>
      <c r="AK2018" s="97">
        <v>1323204277</v>
      </c>
      <c r="AL2018" s="97">
        <v>402778885</v>
      </c>
      <c r="AM2018" s="97" t="s">
        <v>189</v>
      </c>
      <c r="AN2018" s="2">
        <v>28032</v>
      </c>
      <c r="AO2018" s="97">
        <v>2234432559</v>
      </c>
      <c r="AP2018" s="97">
        <v>533143294</v>
      </c>
      <c r="AQ2018" s="97">
        <v>1698899694</v>
      </c>
      <c r="AR2018" s="97">
        <v>290303771</v>
      </c>
      <c r="AS2018" s="97">
        <v>1084404334</v>
      </c>
      <c r="AT2018" s="97">
        <v>614495360</v>
      </c>
      <c r="AU2018" s="97">
        <v>2234432559</v>
      </c>
      <c r="AV2018" s="97">
        <v>692638429</v>
      </c>
      <c r="AW2018" s="97">
        <v>1260264409</v>
      </c>
      <c r="AX2018" s="97">
        <v>390799784</v>
      </c>
      <c r="AY2018" s="97" t="s">
        <v>189</v>
      </c>
      <c r="AZ2018" s="2">
        <v>28032</v>
      </c>
      <c r="BA2018" s="98">
        <v>2260403269</v>
      </c>
      <c r="BB2018" s="2">
        <v>373922318</v>
      </c>
      <c r="BC2018" s="2">
        <v>1547359991</v>
      </c>
      <c r="BD2018" s="2">
        <v>247972468</v>
      </c>
      <c r="BE2018" s="2">
        <v>949565747</v>
      </c>
      <c r="BF2018" s="2">
        <v>597794244</v>
      </c>
      <c r="BG2018" s="2">
        <v>2260403269</v>
      </c>
      <c r="BH2018" s="2">
        <v>955593096</v>
      </c>
      <c r="BI2018" s="2">
        <v>1198111256</v>
      </c>
      <c r="BJ2018" s="2">
        <v>379583566</v>
      </c>
      <c r="BK2018" s="2" t="s">
        <v>189</v>
      </c>
      <c r="BL2018" s="2">
        <v>28032</v>
      </c>
      <c r="BM2018" s="2">
        <v>1803749522</v>
      </c>
      <c r="BN2018" s="2">
        <v>396287223</v>
      </c>
      <c r="BO2018" s="2">
        <v>1407462299</v>
      </c>
      <c r="BP2018" s="2">
        <v>216184199</v>
      </c>
      <c r="BQ2018" s="2">
        <v>865549760</v>
      </c>
      <c r="BR2018" s="2">
        <v>541912539</v>
      </c>
      <c r="BS2018" s="2">
        <v>1803749522</v>
      </c>
      <c r="BT2018" s="2">
        <v>435114971</v>
      </c>
      <c r="BU2018" s="2">
        <v>982324161</v>
      </c>
      <c r="BV2018" s="2">
        <v>375839294</v>
      </c>
      <c r="BW2018" s="2" t="s">
        <v>189</v>
      </c>
      <c r="BX2018" s="2">
        <v>28032</v>
      </c>
      <c r="BY2018" s="2">
        <v>1560317107</v>
      </c>
      <c r="BZ2018" s="2">
        <v>264384920</v>
      </c>
      <c r="CA2018" s="2">
        <v>1295932187</v>
      </c>
      <c r="CB2018" s="2">
        <v>147091196</v>
      </c>
      <c r="CC2018" s="2">
        <v>784098630</v>
      </c>
      <c r="CD2018" s="2">
        <v>511833557</v>
      </c>
      <c r="CE2018" s="2">
        <v>1560317107</v>
      </c>
      <c r="CF2018" s="2">
        <v>176037698</v>
      </c>
      <c r="CG2018" s="2">
        <v>1130698010</v>
      </c>
      <c r="CH2018" s="2">
        <v>468497871</v>
      </c>
      <c r="CI2018" s="2" t="s">
        <v>189</v>
      </c>
      <c r="CJ2018" s="2">
        <v>28032</v>
      </c>
      <c r="CK2018" s="97">
        <v>1846454174</v>
      </c>
      <c r="CL2018" s="97" t="e">
        <v>#N/A</v>
      </c>
      <c r="CM2018" s="97" t="e">
        <v>#N/A</v>
      </c>
      <c r="CN2018" s="2">
        <v>206490497</v>
      </c>
      <c r="CO2018" s="100" t="e">
        <v>#N/A</v>
      </c>
      <c r="CP2018" s="97" t="e">
        <v>#N/A</v>
      </c>
      <c r="CQ2018" s="97">
        <v>1846454174</v>
      </c>
      <c r="CR2018" s="97">
        <v>344183436</v>
      </c>
      <c r="CS2018" s="97">
        <v>1293849767</v>
      </c>
      <c r="CT2018" s="2">
        <v>531820721</v>
      </c>
      <c r="CU2018" s="2" t="s">
        <v>189</v>
      </c>
    </row>
    <row r="2019" spans="1:99" x14ac:dyDescent="0.25">
      <c r="A2019" s="2">
        <v>28020</v>
      </c>
      <c r="B2019" s="2">
        <v>36957809</v>
      </c>
      <c r="C2019" s="2">
        <v>488688</v>
      </c>
      <c r="D2019" s="2">
        <v>36022411</v>
      </c>
      <c r="E2019" s="2">
        <v>355304</v>
      </c>
      <c r="F2019" s="2">
        <v>27501178</v>
      </c>
      <c r="G2019" s="2">
        <v>8521233</v>
      </c>
      <c r="H2019" s="2">
        <v>36957809</v>
      </c>
      <c r="I2019" s="2">
        <v>8368257</v>
      </c>
      <c r="J2019" s="2">
        <v>7709471</v>
      </c>
      <c r="K2019" s="2">
        <v>28589552</v>
      </c>
      <c r="L2019" s="2">
        <v>8755257</v>
      </c>
      <c r="N2019" s="2">
        <v>28020</v>
      </c>
      <c r="O2019" s="97">
        <v>31950067</v>
      </c>
      <c r="P2019" s="97">
        <v>432874</v>
      </c>
      <c r="Q2019" s="97">
        <v>29392771</v>
      </c>
      <c r="R2019" s="97">
        <v>400489</v>
      </c>
      <c r="S2019" s="97">
        <v>22522190</v>
      </c>
      <c r="T2019" s="97">
        <v>6870581</v>
      </c>
      <c r="U2019" s="97">
        <v>31950067</v>
      </c>
      <c r="V2019" s="97">
        <v>4587093</v>
      </c>
      <c r="W2019" s="97">
        <v>4587093</v>
      </c>
      <c r="X2019" s="97">
        <v>27362974</v>
      </c>
      <c r="Y2019" s="97">
        <v>10119432</v>
      </c>
      <c r="Z2019" s="97">
        <v>0</v>
      </c>
      <c r="AB2019" s="2">
        <v>28033</v>
      </c>
      <c r="AC2019" s="97">
        <v>431370955</v>
      </c>
      <c r="AD2019" s="97">
        <v>50254910</v>
      </c>
      <c r="AE2019" s="97">
        <v>337349380</v>
      </c>
      <c r="AF2019" s="97">
        <v>31163656</v>
      </c>
      <c r="AG2019" s="97">
        <v>194594365</v>
      </c>
      <c r="AH2019" s="97">
        <v>142755015</v>
      </c>
      <c r="AI2019" s="97">
        <v>431370958</v>
      </c>
      <c r="AJ2019" s="97">
        <v>47146258</v>
      </c>
      <c r="AK2019" s="97">
        <v>353907220</v>
      </c>
      <c r="AL2019" s="97">
        <v>141402032</v>
      </c>
      <c r="AM2019" s="97" t="s">
        <v>189</v>
      </c>
      <c r="AN2019" s="2">
        <v>28033</v>
      </c>
      <c r="AO2019" s="97">
        <v>425824371</v>
      </c>
      <c r="AP2019" s="97">
        <v>55445610</v>
      </c>
      <c r="AQ2019" s="97">
        <v>324486847</v>
      </c>
      <c r="AR2019" s="97">
        <v>35173415</v>
      </c>
      <c r="AS2019" s="97">
        <v>188007118</v>
      </c>
      <c r="AT2019" s="97">
        <v>136479729</v>
      </c>
      <c r="AU2019" s="97">
        <v>425824371</v>
      </c>
      <c r="AV2019" s="97">
        <v>63971804</v>
      </c>
      <c r="AW2019" s="97">
        <v>351323874</v>
      </c>
      <c r="AX2019" s="97">
        <v>139025080</v>
      </c>
      <c r="AY2019" s="97" t="s">
        <v>189</v>
      </c>
      <c r="AZ2019" s="2">
        <v>28033</v>
      </c>
      <c r="BA2019" s="98">
        <v>445116686</v>
      </c>
      <c r="BB2019" s="2">
        <v>52145148</v>
      </c>
      <c r="BC2019" s="2">
        <v>315895320</v>
      </c>
      <c r="BD2019" s="2">
        <v>33433868</v>
      </c>
      <c r="BE2019" s="2">
        <v>172724560</v>
      </c>
      <c r="BF2019" s="2">
        <v>143170760</v>
      </c>
      <c r="BG2019" s="2">
        <v>445116686</v>
      </c>
      <c r="BH2019" s="2">
        <v>119207907</v>
      </c>
      <c r="BI2019" s="2">
        <v>308084350</v>
      </c>
      <c r="BJ2019" s="2">
        <v>126418583</v>
      </c>
      <c r="BK2019" s="2" t="s">
        <v>189</v>
      </c>
      <c r="BL2019" s="2">
        <v>28033</v>
      </c>
      <c r="BM2019" s="2">
        <v>433606809</v>
      </c>
      <c r="BN2019" s="2">
        <v>52330999</v>
      </c>
      <c r="BO2019" s="2">
        <v>374997187</v>
      </c>
      <c r="BP2019" s="2">
        <v>38700901</v>
      </c>
      <c r="BQ2019" s="2">
        <v>158179771</v>
      </c>
      <c r="BR2019" s="2">
        <v>216817416</v>
      </c>
      <c r="BS2019" s="2">
        <v>433606809</v>
      </c>
      <c r="BT2019" s="2">
        <v>143965284</v>
      </c>
      <c r="BU2019" s="2">
        <v>278511023</v>
      </c>
      <c r="BV2019" s="2">
        <v>120187054</v>
      </c>
      <c r="BW2019" s="2" t="s">
        <v>189</v>
      </c>
      <c r="BX2019" s="2">
        <v>28033</v>
      </c>
      <c r="BY2019" s="2">
        <v>320452692</v>
      </c>
      <c r="BZ2019" s="2">
        <v>38324845</v>
      </c>
      <c r="CA2019" s="2">
        <v>254075332</v>
      </c>
      <c r="CB2019" s="2">
        <v>22530691</v>
      </c>
      <c r="CC2019" s="2">
        <v>140920066</v>
      </c>
      <c r="CD2019" s="2">
        <v>113155266</v>
      </c>
      <c r="CE2019" s="2">
        <v>320452692</v>
      </c>
      <c r="CF2019" s="2">
        <v>54354691</v>
      </c>
      <c r="CG2019" s="2">
        <v>239290456</v>
      </c>
      <c r="CH2019" s="2">
        <v>119882564</v>
      </c>
      <c r="CI2019" s="2" t="s">
        <v>189</v>
      </c>
      <c r="CJ2019" s="2">
        <v>28033</v>
      </c>
      <c r="CK2019" s="97">
        <v>318223915</v>
      </c>
      <c r="CL2019" s="97" t="e">
        <v>#N/A</v>
      </c>
      <c r="CM2019" s="97" t="e">
        <v>#N/A</v>
      </c>
      <c r="CN2019" s="2">
        <v>24227207</v>
      </c>
      <c r="CO2019" s="100" t="e">
        <v>#N/A</v>
      </c>
      <c r="CP2019" s="97" t="e">
        <v>#N/A</v>
      </c>
      <c r="CQ2019" s="97">
        <v>318223915</v>
      </c>
      <c r="CR2019" s="97">
        <v>63933532</v>
      </c>
      <c r="CS2019" s="97">
        <v>240569691</v>
      </c>
      <c r="CT2019" s="2">
        <v>115175313</v>
      </c>
      <c r="CU2019" s="2" t="s">
        <v>189</v>
      </c>
    </row>
    <row r="2020" spans="1:99" x14ac:dyDescent="0.25">
      <c r="A2020" s="2">
        <v>28021</v>
      </c>
      <c r="B2020" s="2">
        <v>345393677</v>
      </c>
      <c r="C2020" s="2">
        <v>41063128</v>
      </c>
      <c r="D2020" s="2">
        <v>292621981</v>
      </c>
      <c r="E2020" s="2">
        <v>20474837</v>
      </c>
      <c r="F2020" s="2">
        <v>169489466</v>
      </c>
      <c r="G2020" s="2">
        <v>123132515</v>
      </c>
      <c r="H2020" s="2">
        <v>345393677</v>
      </c>
      <c r="I2020" s="2">
        <v>56159207</v>
      </c>
      <c r="J2020" s="2">
        <v>54503095</v>
      </c>
      <c r="K2020" s="2">
        <v>282817101</v>
      </c>
      <c r="L2020" s="2">
        <v>124786887</v>
      </c>
      <c r="N2020" s="2">
        <v>28021</v>
      </c>
      <c r="O2020" s="97">
        <v>320141870</v>
      </c>
      <c r="P2020" s="97">
        <v>31659855</v>
      </c>
      <c r="Q2020" s="97">
        <v>270518325</v>
      </c>
      <c r="R2020" s="97">
        <v>19114998</v>
      </c>
      <c r="S2020" s="97">
        <v>152119503</v>
      </c>
      <c r="T2020" s="97">
        <v>118398822</v>
      </c>
      <c r="U2020" s="97">
        <v>320141870</v>
      </c>
      <c r="V2020" s="97">
        <v>45460883</v>
      </c>
      <c r="W2020" s="97">
        <v>44921989</v>
      </c>
      <c r="X2020" s="97">
        <v>266515771</v>
      </c>
      <c r="Y2020" s="97">
        <v>130000061</v>
      </c>
      <c r="Z2020" s="97">
        <v>0</v>
      </c>
      <c r="AB2020" s="2">
        <v>28034</v>
      </c>
      <c r="AC2020" s="97">
        <v>59894285</v>
      </c>
      <c r="AD2020" s="97">
        <v>965300</v>
      </c>
      <c r="AE2020" s="97">
        <v>58494896</v>
      </c>
      <c r="AF2020" s="97">
        <v>948371</v>
      </c>
      <c r="AG2020" s="97">
        <v>31861762</v>
      </c>
      <c r="AH2020" s="97">
        <v>26633134</v>
      </c>
      <c r="AI2020" s="97">
        <v>59894285</v>
      </c>
      <c r="AJ2020" s="97">
        <v>22816627</v>
      </c>
      <c r="AK2020" s="97">
        <v>37077658</v>
      </c>
      <c r="AL2020" s="97">
        <v>16482821</v>
      </c>
      <c r="AM2020" s="97" t="s">
        <v>189</v>
      </c>
      <c r="AN2020" s="2">
        <v>28034</v>
      </c>
      <c r="AO2020" s="97">
        <v>58052374</v>
      </c>
      <c r="AP2020" s="97">
        <v>2071972</v>
      </c>
      <c r="AQ2020" s="97">
        <v>55980402</v>
      </c>
      <c r="AR2020" s="97">
        <v>1195997</v>
      </c>
      <c r="AS2020" s="97">
        <v>30276383</v>
      </c>
      <c r="AT2020" s="97">
        <v>25704019</v>
      </c>
      <c r="AU2020" s="97">
        <v>58052374</v>
      </c>
      <c r="AV2020" s="97">
        <v>19899304</v>
      </c>
      <c r="AW2020" s="97">
        <v>37588281</v>
      </c>
      <c r="AX2020" s="97">
        <v>16821655</v>
      </c>
      <c r="AY2020" s="97" t="s">
        <v>189</v>
      </c>
      <c r="AZ2020" s="2">
        <v>28034</v>
      </c>
      <c r="BA2020" s="98">
        <v>53713609</v>
      </c>
      <c r="BB2020" s="2">
        <v>1614677</v>
      </c>
      <c r="BC2020" s="2">
        <v>52098932</v>
      </c>
      <c r="BD2020" s="2">
        <v>1494492</v>
      </c>
      <c r="BE2020" s="2">
        <v>28708125</v>
      </c>
      <c r="BF2020" s="2">
        <v>23390807</v>
      </c>
      <c r="BG2020" s="2">
        <v>53713609</v>
      </c>
      <c r="BH2020" s="2">
        <v>19267769</v>
      </c>
      <c r="BI2020" s="2">
        <v>32658991</v>
      </c>
      <c r="BJ2020" s="2">
        <v>14332548</v>
      </c>
      <c r="BK2020" s="2" t="s">
        <v>189</v>
      </c>
      <c r="BL2020" s="2">
        <v>28034</v>
      </c>
      <c r="BM2020" s="2">
        <v>50869679</v>
      </c>
      <c r="BN2020" s="2">
        <v>1988332</v>
      </c>
      <c r="BO2020" s="2">
        <v>48563002</v>
      </c>
      <c r="BP2020" s="2">
        <v>1821900</v>
      </c>
      <c r="BQ2020" s="2">
        <v>26669308</v>
      </c>
      <c r="BR2020" s="2">
        <v>21893694</v>
      </c>
      <c r="BS2020" s="2">
        <v>50869679</v>
      </c>
      <c r="BT2020" s="2">
        <v>17419589</v>
      </c>
      <c r="BU2020" s="2">
        <v>32929436</v>
      </c>
      <c r="BV2020" s="2">
        <v>15683692</v>
      </c>
      <c r="BW2020" s="2" t="s">
        <v>189</v>
      </c>
      <c r="BX2020" s="2">
        <v>28034</v>
      </c>
      <c r="BY2020" s="2" t="e">
        <v>#N/A</v>
      </c>
      <c r="BZ2020" s="2">
        <v>0</v>
      </c>
      <c r="CA2020" s="2">
        <v>0</v>
      </c>
      <c r="CB2020" s="2" t="e">
        <v>#N/A</v>
      </c>
      <c r="CC2020" s="2" t="e">
        <v>#N/A</v>
      </c>
      <c r="CD2020" s="2" t="e">
        <v>#N/A</v>
      </c>
      <c r="CE2020" s="2" t="e">
        <v>#N/A</v>
      </c>
      <c r="CF2020" s="2" t="e">
        <v>#N/A</v>
      </c>
      <c r="CG2020" s="2" t="e">
        <v>#N/A</v>
      </c>
      <c r="CH2020" s="2" t="e">
        <v>#N/A</v>
      </c>
      <c r="CI2020" s="2" t="e">
        <v>#N/A</v>
      </c>
      <c r="CJ2020" s="2">
        <v>28034</v>
      </c>
      <c r="CK2020" s="97">
        <v>41423641</v>
      </c>
      <c r="CL2020" s="97" t="e">
        <v>#N/A</v>
      </c>
      <c r="CM2020" s="97" t="e">
        <v>#N/A</v>
      </c>
      <c r="CN2020" s="2" t="s">
        <v>189</v>
      </c>
      <c r="CO2020" s="100" t="e">
        <v>#N/A</v>
      </c>
      <c r="CP2020" s="97" t="e">
        <v>#N/A</v>
      </c>
      <c r="CQ2020" s="97">
        <v>41423641</v>
      </c>
      <c r="CR2020" s="97">
        <v>16307385</v>
      </c>
      <c r="CS2020" s="97">
        <v>23600398</v>
      </c>
      <c r="CT2020" s="2">
        <v>14135043</v>
      </c>
      <c r="CU2020" s="2" t="s">
        <v>189</v>
      </c>
    </row>
    <row r="2021" spans="1:99" x14ac:dyDescent="0.25">
      <c r="A2021" s="2">
        <v>28022</v>
      </c>
      <c r="B2021" s="2">
        <v>1879050330</v>
      </c>
      <c r="C2021" s="2">
        <v>237258593</v>
      </c>
      <c r="D2021" s="2">
        <v>1641791737</v>
      </c>
      <c r="E2021" s="2">
        <v>109538329</v>
      </c>
      <c r="F2021" s="2">
        <v>824602020</v>
      </c>
      <c r="G2021" s="2">
        <v>817189717</v>
      </c>
      <c r="H2021" s="2">
        <v>1879050330</v>
      </c>
      <c r="I2021" s="2">
        <v>313536273</v>
      </c>
      <c r="J2021" s="2">
        <v>297012805</v>
      </c>
      <c r="K2021" s="2">
        <v>1533344781</v>
      </c>
      <c r="L2021" s="2">
        <v>607208004</v>
      </c>
      <c r="N2021" s="2">
        <v>28022</v>
      </c>
      <c r="O2021" s="97">
        <v>1675784385</v>
      </c>
      <c r="P2021" s="97">
        <v>193741709</v>
      </c>
      <c r="Q2021" s="97">
        <v>1482042676</v>
      </c>
      <c r="R2021" s="97">
        <v>101696533</v>
      </c>
      <c r="S2021" s="97">
        <v>727575351</v>
      </c>
      <c r="T2021" s="97">
        <v>754467325</v>
      </c>
      <c r="U2021" s="97">
        <v>1675784385</v>
      </c>
      <c r="V2021" s="97">
        <v>290108137</v>
      </c>
      <c r="W2021" s="97" t="e">
        <v>#N/A</v>
      </c>
      <c r="X2021" s="97">
        <v>1343380199</v>
      </c>
      <c r="Y2021" s="97">
        <v>547084316</v>
      </c>
      <c r="Z2021" s="97">
        <v>0</v>
      </c>
      <c r="AB2021" s="2">
        <v>28035</v>
      </c>
      <c r="AC2021" s="97">
        <v>210950706</v>
      </c>
      <c r="AD2021" s="97">
        <v>12385417</v>
      </c>
      <c r="AE2021" s="97">
        <v>198565289</v>
      </c>
      <c r="AF2021" s="97">
        <v>7862162</v>
      </c>
      <c r="AG2021" s="97">
        <v>106022303</v>
      </c>
      <c r="AH2021" s="97">
        <v>92542986</v>
      </c>
      <c r="AI2021" s="97" t="e">
        <v>#N/A</v>
      </c>
      <c r="AJ2021" s="97" t="e">
        <v>#N/A</v>
      </c>
      <c r="AK2021" s="97" t="e">
        <v>#N/A</v>
      </c>
      <c r="AL2021" s="97" t="e">
        <v>#N/A</v>
      </c>
      <c r="AM2021" s="97" t="e">
        <v>#N/A</v>
      </c>
      <c r="AN2021" s="2">
        <v>28035</v>
      </c>
      <c r="AO2021" s="97">
        <v>198243718</v>
      </c>
      <c r="AP2021" s="97">
        <v>16216080</v>
      </c>
      <c r="AQ2021" s="97">
        <v>175587242</v>
      </c>
      <c r="AR2021" s="97">
        <v>11444435</v>
      </c>
      <c r="AS2021" s="97">
        <v>86125182</v>
      </c>
      <c r="AT2021" s="97">
        <v>89462060</v>
      </c>
      <c r="AU2021" s="97" t="e">
        <v>#N/A</v>
      </c>
      <c r="AV2021" s="97" t="e">
        <v>#N/A</v>
      </c>
      <c r="AW2021" s="97" t="e">
        <v>#N/A</v>
      </c>
      <c r="AX2021" s="97" t="e">
        <v>#N/A</v>
      </c>
      <c r="AY2021" s="97" t="e">
        <v>#N/A</v>
      </c>
      <c r="AZ2021" s="2">
        <v>28035</v>
      </c>
      <c r="BA2021" s="98">
        <v>202651029</v>
      </c>
      <c r="BB2021" s="2">
        <v>13460912</v>
      </c>
      <c r="BC2021" s="2">
        <v>176533925</v>
      </c>
      <c r="BD2021" s="2">
        <v>9487047</v>
      </c>
      <c r="BE2021" s="2">
        <v>78630506</v>
      </c>
      <c r="BF2021" s="2">
        <v>97903419</v>
      </c>
      <c r="BG2021" s="2" t="e">
        <v>#N/A</v>
      </c>
      <c r="BH2021" s="2" t="e">
        <v>#N/A</v>
      </c>
      <c r="BI2021" s="2" t="e">
        <v>#N/A</v>
      </c>
      <c r="BJ2021" s="2" t="e">
        <v>#N/A</v>
      </c>
      <c r="BK2021" s="2" t="e">
        <v>#N/A</v>
      </c>
      <c r="BL2021" s="2">
        <v>28035</v>
      </c>
      <c r="BM2021" s="2">
        <v>176725974</v>
      </c>
      <c r="BN2021" s="2">
        <v>12720250</v>
      </c>
      <c r="BO2021" s="2">
        <v>158123658</v>
      </c>
      <c r="BP2021" s="2">
        <v>8934634</v>
      </c>
      <c r="BQ2021" s="2">
        <v>73804695</v>
      </c>
      <c r="BR2021" s="2">
        <v>84318963</v>
      </c>
      <c r="BS2021" s="2" t="e">
        <v>#N/A</v>
      </c>
      <c r="BT2021" s="2" t="e">
        <v>#N/A</v>
      </c>
      <c r="BU2021" s="2" t="e">
        <v>#N/A</v>
      </c>
      <c r="BV2021" s="2" t="e">
        <v>#N/A</v>
      </c>
      <c r="BW2021" s="2" t="e">
        <v>#N/A</v>
      </c>
      <c r="BX2021" s="2">
        <v>28035</v>
      </c>
      <c r="BY2021" s="2">
        <v>187330497</v>
      </c>
      <c r="BZ2021" s="2">
        <v>13734865</v>
      </c>
      <c r="CA2021" s="2">
        <v>156256294</v>
      </c>
      <c r="CB2021" s="2">
        <v>9563577</v>
      </c>
      <c r="CC2021" s="2">
        <v>67455295</v>
      </c>
      <c r="CD2021" s="2">
        <v>88800999</v>
      </c>
      <c r="CE2021" s="2" t="e">
        <v>#N/A</v>
      </c>
      <c r="CF2021" s="2" t="e">
        <v>#N/A</v>
      </c>
      <c r="CG2021" s="2" t="e">
        <v>#N/A</v>
      </c>
      <c r="CH2021" s="2" t="e">
        <v>#N/A</v>
      </c>
      <c r="CI2021" s="2" t="e">
        <v>#N/A</v>
      </c>
      <c r="CJ2021" s="2">
        <v>28035</v>
      </c>
      <c r="CK2021" s="97">
        <v>216322588</v>
      </c>
      <c r="CL2021" s="97" t="e">
        <v>#N/A</v>
      </c>
      <c r="CM2021" s="97" t="e">
        <v>#N/A</v>
      </c>
      <c r="CN2021" s="2">
        <v>8292056</v>
      </c>
      <c r="CO2021" s="100" t="e">
        <v>#N/A</v>
      </c>
      <c r="CP2021" s="97" t="e">
        <v>#N/A</v>
      </c>
      <c r="CQ2021" s="97" t="e">
        <v>#N/A</v>
      </c>
      <c r="CR2021" s="97" t="e">
        <v>#N/A</v>
      </c>
      <c r="CS2021" s="97" t="e">
        <v>#N/A</v>
      </c>
      <c r="CT2021" s="2" t="e">
        <v>#N/A</v>
      </c>
      <c r="CU2021" s="2" t="e">
        <v>#N/A</v>
      </c>
    </row>
    <row r="2022" spans="1:99" x14ac:dyDescent="0.25">
      <c r="A2022" s="2">
        <v>28023</v>
      </c>
      <c r="B2022" s="2">
        <v>63748085</v>
      </c>
      <c r="C2022" s="2">
        <v>1822415</v>
      </c>
      <c r="D2022" s="2">
        <v>61925670</v>
      </c>
      <c r="E2022" s="2">
        <v>1274135</v>
      </c>
      <c r="F2022" s="2">
        <v>32916489</v>
      </c>
      <c r="G2022" s="2">
        <v>29009181</v>
      </c>
      <c r="H2022" s="2">
        <v>63748085</v>
      </c>
      <c r="I2022" s="2">
        <v>23319723</v>
      </c>
      <c r="J2022" s="2">
        <v>22461848</v>
      </c>
      <c r="K2022" s="2">
        <v>33652752</v>
      </c>
      <c r="L2022" s="2">
        <v>11119435</v>
      </c>
      <c r="N2022" s="2">
        <v>28023</v>
      </c>
      <c r="O2022" s="97">
        <v>39624261</v>
      </c>
      <c r="P2022" s="97">
        <v>1433314</v>
      </c>
      <c r="Q2022" s="97">
        <v>37530168</v>
      </c>
      <c r="R2022" s="97">
        <v>1131840</v>
      </c>
      <c r="S2022" s="97">
        <v>26810272</v>
      </c>
      <c r="T2022" s="97">
        <v>10719896</v>
      </c>
      <c r="U2022" s="97">
        <v>39624261</v>
      </c>
      <c r="V2022" s="97">
        <v>8835541</v>
      </c>
      <c r="W2022" s="97">
        <v>8766875</v>
      </c>
      <c r="X2022" s="97">
        <v>30788720</v>
      </c>
      <c r="Y2022" s="97">
        <v>10487185</v>
      </c>
      <c r="Z2022" s="97">
        <v>0</v>
      </c>
      <c r="AB2022" s="2">
        <v>28036</v>
      </c>
      <c r="AC2022" s="97">
        <v>27167211</v>
      </c>
      <c r="AD2022" s="97">
        <v>201285</v>
      </c>
      <c r="AE2022" s="97">
        <v>26041261</v>
      </c>
      <c r="AF2022" s="97">
        <v>156459</v>
      </c>
      <c r="AG2022" s="97">
        <v>22206600</v>
      </c>
      <c r="AH2022" s="97">
        <v>3834661</v>
      </c>
      <c r="AI2022" s="97" t="e">
        <v>#N/A</v>
      </c>
      <c r="AJ2022" s="97" t="e">
        <v>#N/A</v>
      </c>
      <c r="AK2022" s="97" t="e">
        <v>#N/A</v>
      </c>
      <c r="AL2022" s="97" t="e">
        <v>#N/A</v>
      </c>
      <c r="AM2022" s="97" t="e">
        <v>#N/A</v>
      </c>
      <c r="AN2022" s="2">
        <v>28036</v>
      </c>
      <c r="AO2022" s="97">
        <v>28199252</v>
      </c>
      <c r="AP2022" s="97">
        <v>149926</v>
      </c>
      <c r="AQ2022" s="97">
        <v>28049326</v>
      </c>
      <c r="AR2022" s="97">
        <v>141469</v>
      </c>
      <c r="AS2022" s="97">
        <v>24516782</v>
      </c>
      <c r="AT2022" s="97">
        <v>3532544</v>
      </c>
      <c r="AU2022" s="97" t="e">
        <v>#N/A</v>
      </c>
      <c r="AV2022" s="97" t="e">
        <v>#N/A</v>
      </c>
      <c r="AW2022" s="97">
        <v>22415008</v>
      </c>
      <c r="AX2022" s="97" t="e">
        <v>#N/A</v>
      </c>
      <c r="AY2022" s="97" t="e">
        <v>#N/A</v>
      </c>
      <c r="AZ2022" s="2">
        <v>28036</v>
      </c>
      <c r="BA2022" s="98">
        <v>26605796</v>
      </c>
      <c r="BB2022" s="2">
        <v>106277</v>
      </c>
      <c r="BC2022" s="2">
        <v>24532396</v>
      </c>
      <c r="BD2022" s="2">
        <v>94282</v>
      </c>
      <c r="BE2022" s="2">
        <v>21575849</v>
      </c>
      <c r="BF2022" s="2">
        <v>2956548</v>
      </c>
      <c r="BG2022" s="2" t="e">
        <v>#N/A</v>
      </c>
      <c r="BH2022" s="2" t="e">
        <v>#N/A</v>
      </c>
      <c r="BI2022" s="2" t="e">
        <v>#N/A</v>
      </c>
      <c r="BJ2022" s="2" t="e">
        <v>#N/A</v>
      </c>
      <c r="BK2022" s="2" t="e">
        <v>#N/A</v>
      </c>
      <c r="BL2022" s="2">
        <v>28036</v>
      </c>
      <c r="BM2022" s="2">
        <v>26325016</v>
      </c>
      <c r="BN2022" s="2">
        <v>126014</v>
      </c>
      <c r="BO2022" s="2">
        <v>26199002</v>
      </c>
      <c r="BP2022" s="2">
        <v>110805</v>
      </c>
      <c r="BQ2022" s="2">
        <v>22236193</v>
      </c>
      <c r="BR2022" s="2">
        <v>3962809</v>
      </c>
      <c r="BS2022" s="2" t="e">
        <v>#N/A</v>
      </c>
      <c r="BT2022" s="2" t="e">
        <v>#N/A</v>
      </c>
      <c r="BU2022" s="2" t="e">
        <v>#N/A</v>
      </c>
      <c r="BV2022" s="2" t="e">
        <v>#N/A</v>
      </c>
      <c r="BW2022" s="2" t="e">
        <v>#N/A</v>
      </c>
      <c r="BX2022" s="2">
        <v>28036</v>
      </c>
      <c r="BY2022" s="2">
        <v>21471334</v>
      </c>
      <c r="BZ2022" s="2">
        <v>109852</v>
      </c>
      <c r="CA2022" s="2">
        <v>21132078</v>
      </c>
      <c r="CB2022" s="2">
        <v>100268</v>
      </c>
      <c r="CC2022" s="2">
        <v>18180160</v>
      </c>
      <c r="CD2022" s="2">
        <v>2951918</v>
      </c>
      <c r="CE2022" s="2" t="e">
        <v>#N/A</v>
      </c>
      <c r="CF2022" s="2" t="e">
        <v>#N/A</v>
      </c>
      <c r="CG2022" s="2" t="e">
        <v>#N/A</v>
      </c>
      <c r="CH2022" s="2" t="e">
        <v>#N/A</v>
      </c>
      <c r="CI2022" s="2" t="e">
        <v>#N/A</v>
      </c>
      <c r="CJ2022" s="2">
        <v>28036</v>
      </c>
      <c r="CK2022" s="97">
        <v>20099901</v>
      </c>
      <c r="CL2022" s="97" t="e">
        <v>#N/A</v>
      </c>
      <c r="CM2022" s="97" t="e">
        <v>#N/A</v>
      </c>
      <c r="CN2022" s="2">
        <v>36967</v>
      </c>
      <c r="CO2022" s="100" t="e">
        <v>#N/A</v>
      </c>
      <c r="CP2022" s="97" t="e">
        <v>#N/A</v>
      </c>
      <c r="CQ2022" s="97" t="e">
        <v>#N/A</v>
      </c>
      <c r="CR2022" s="97" t="e">
        <v>#N/A</v>
      </c>
      <c r="CS2022" s="97" t="e">
        <v>#N/A</v>
      </c>
      <c r="CT2022" s="2" t="e">
        <v>#N/A</v>
      </c>
      <c r="CU2022" s="2" t="e">
        <v>#N/A</v>
      </c>
    </row>
    <row r="2023" spans="1:99" x14ac:dyDescent="0.25">
      <c r="A2023" s="2">
        <v>28024</v>
      </c>
      <c r="B2023" s="2">
        <v>64524160</v>
      </c>
      <c r="C2023" s="2">
        <v>1457073</v>
      </c>
      <c r="D2023" s="2">
        <v>63067087</v>
      </c>
      <c r="E2023" s="2">
        <v>1150046</v>
      </c>
      <c r="F2023" s="2">
        <v>35814153</v>
      </c>
      <c r="G2023" s="2">
        <v>27252934</v>
      </c>
      <c r="H2023" s="2">
        <v>64524160</v>
      </c>
      <c r="I2023" s="2">
        <v>23830916</v>
      </c>
      <c r="J2023" s="2">
        <v>23239401</v>
      </c>
      <c r="K2023" s="2">
        <v>39970682</v>
      </c>
      <c r="L2023" s="2">
        <v>20387232</v>
      </c>
      <c r="N2023" s="2">
        <v>28024</v>
      </c>
      <c r="O2023" s="97">
        <v>47497979</v>
      </c>
      <c r="P2023" s="97">
        <v>1270124</v>
      </c>
      <c r="Q2023" s="97">
        <v>44644409</v>
      </c>
      <c r="R2023" s="97">
        <v>968479</v>
      </c>
      <c r="S2023" s="97">
        <v>31036702</v>
      </c>
      <c r="T2023" s="97">
        <v>13607707</v>
      </c>
      <c r="U2023" s="97">
        <v>47497979</v>
      </c>
      <c r="V2023" s="97">
        <v>13465934</v>
      </c>
      <c r="W2023" s="97">
        <v>13368046</v>
      </c>
      <c r="X2023" s="97">
        <v>34032045</v>
      </c>
      <c r="Y2023" s="97">
        <v>19230098</v>
      </c>
      <c r="Z2023" s="97">
        <v>0</v>
      </c>
      <c r="AB2023" s="2">
        <v>28037</v>
      </c>
      <c r="AC2023" s="97">
        <v>111575584</v>
      </c>
      <c r="AD2023" s="97">
        <v>7468008</v>
      </c>
      <c r="AE2023" s="97">
        <v>103812517</v>
      </c>
      <c r="AF2023" s="97">
        <v>6088000</v>
      </c>
      <c r="AG2023" s="97">
        <v>55962759</v>
      </c>
      <c r="AH2023" s="97">
        <v>47849758</v>
      </c>
      <c r="AI2023" s="97">
        <v>111575584</v>
      </c>
      <c r="AJ2023" s="97">
        <v>37725650</v>
      </c>
      <c r="AK2023" s="97">
        <v>71543014</v>
      </c>
      <c r="AL2023" s="97">
        <v>22333653</v>
      </c>
      <c r="AM2023" s="97" t="s">
        <v>189</v>
      </c>
      <c r="AN2023" s="2">
        <v>28037</v>
      </c>
      <c r="AO2023" s="97">
        <v>105924281</v>
      </c>
      <c r="AP2023" s="97">
        <v>8732259</v>
      </c>
      <c r="AQ2023" s="97">
        <v>95217121</v>
      </c>
      <c r="AR2023" s="97">
        <v>6781058</v>
      </c>
      <c r="AS2023" s="97">
        <v>49031469</v>
      </c>
      <c r="AT2023" s="97">
        <v>46185652</v>
      </c>
      <c r="AU2023" s="97">
        <v>105924281</v>
      </c>
      <c r="AV2023" s="97">
        <v>35132564</v>
      </c>
      <c r="AW2023" s="97">
        <v>70511619</v>
      </c>
      <c r="AX2023" s="97">
        <v>26694210</v>
      </c>
      <c r="AY2023" s="97" t="s">
        <v>189</v>
      </c>
      <c r="AZ2023" s="2">
        <v>28037</v>
      </c>
      <c r="BA2023" s="98">
        <v>94286587</v>
      </c>
      <c r="BB2023" s="2">
        <v>5320167</v>
      </c>
      <c r="BC2023" s="2">
        <v>88106234</v>
      </c>
      <c r="BD2023" s="2">
        <v>4619472</v>
      </c>
      <c r="BE2023" s="2">
        <v>51451388</v>
      </c>
      <c r="BF2023" s="2">
        <v>36654846</v>
      </c>
      <c r="BG2023" s="2">
        <v>94286587</v>
      </c>
      <c r="BH2023" s="2">
        <v>28041134</v>
      </c>
      <c r="BI2023" s="2">
        <v>63848093</v>
      </c>
      <c r="BJ2023" s="2">
        <v>25593924</v>
      </c>
      <c r="BK2023" s="2" t="s">
        <v>189</v>
      </c>
      <c r="BL2023" s="2">
        <v>28037</v>
      </c>
      <c r="BM2023" s="2">
        <v>122642600</v>
      </c>
      <c r="BN2023" s="2">
        <v>6310326</v>
      </c>
      <c r="BO2023" s="2">
        <v>81595237</v>
      </c>
      <c r="BP2023" s="2">
        <v>5138787</v>
      </c>
      <c r="BQ2023" s="2">
        <v>45625650</v>
      </c>
      <c r="BR2023" s="2">
        <v>35969587</v>
      </c>
      <c r="BS2023" s="2">
        <v>122642600</v>
      </c>
      <c r="BT2023" s="2">
        <v>60446725</v>
      </c>
      <c r="BU2023" s="2">
        <v>61395500</v>
      </c>
      <c r="BV2023" s="2">
        <v>24186606</v>
      </c>
      <c r="BW2023" s="2" t="s">
        <v>189</v>
      </c>
      <c r="BX2023" s="2">
        <v>28037</v>
      </c>
      <c r="BY2023" s="2" t="e">
        <v>#N/A</v>
      </c>
      <c r="BZ2023" s="2">
        <v>0</v>
      </c>
      <c r="CA2023" s="2">
        <v>0</v>
      </c>
      <c r="CB2023" s="2" t="e">
        <v>#N/A</v>
      </c>
      <c r="CC2023" s="2" t="e">
        <v>#N/A</v>
      </c>
      <c r="CD2023" s="2" t="e">
        <v>#N/A</v>
      </c>
      <c r="CE2023" s="2" t="e">
        <v>#N/A</v>
      </c>
      <c r="CF2023" s="2" t="e">
        <v>#N/A</v>
      </c>
      <c r="CG2023" s="2" t="e">
        <v>#N/A</v>
      </c>
      <c r="CH2023" s="2" t="e">
        <v>#N/A</v>
      </c>
      <c r="CI2023" s="2" t="e">
        <v>#N/A</v>
      </c>
      <c r="CJ2023" s="2">
        <v>28037</v>
      </c>
      <c r="CK2023" s="97">
        <v>82669347</v>
      </c>
      <c r="CL2023" s="97" t="e">
        <v>#N/A</v>
      </c>
      <c r="CM2023" s="97" t="e">
        <v>#N/A</v>
      </c>
      <c r="CN2023" s="2">
        <v>6169149</v>
      </c>
      <c r="CO2023" s="100" t="e">
        <v>#N/A</v>
      </c>
      <c r="CP2023" s="97" t="e">
        <v>#N/A</v>
      </c>
      <c r="CQ2023" s="97">
        <v>82669347</v>
      </c>
      <c r="CR2023" s="97">
        <v>20962020</v>
      </c>
      <c r="CS2023" s="97">
        <v>55523811</v>
      </c>
      <c r="CT2023" s="2">
        <v>20809642</v>
      </c>
      <c r="CU2023" s="2" t="s">
        <v>189</v>
      </c>
    </row>
    <row r="2024" spans="1:99" x14ac:dyDescent="0.25">
      <c r="A2024" s="2">
        <v>28025</v>
      </c>
      <c r="B2024" s="2">
        <v>133145159</v>
      </c>
      <c r="C2024" s="2">
        <v>7700613</v>
      </c>
      <c r="D2024" s="2">
        <v>125349222</v>
      </c>
      <c r="E2024" s="2">
        <v>5512848</v>
      </c>
      <c r="F2024" s="2">
        <v>72818574</v>
      </c>
      <c r="G2024" s="2">
        <v>52530648</v>
      </c>
      <c r="H2024" s="2">
        <v>133145159</v>
      </c>
      <c r="I2024" s="2">
        <v>18093190</v>
      </c>
      <c r="J2024" s="2">
        <v>17314741</v>
      </c>
      <c r="K2024" s="2">
        <v>111183666</v>
      </c>
      <c r="L2024" s="2">
        <v>55078953</v>
      </c>
      <c r="N2024" s="2">
        <v>28025</v>
      </c>
      <c r="O2024" s="97">
        <v>107980572</v>
      </c>
      <c r="P2024" s="97">
        <v>7356369</v>
      </c>
      <c r="Q2024" s="97">
        <v>98785340</v>
      </c>
      <c r="R2024" s="97">
        <v>6074271</v>
      </c>
      <c r="S2024" s="97">
        <v>53549114</v>
      </c>
      <c r="T2024" s="97">
        <v>45236226</v>
      </c>
      <c r="U2024" s="97">
        <v>107980572</v>
      </c>
      <c r="V2024" s="97">
        <v>18203987</v>
      </c>
      <c r="W2024" s="97">
        <v>17873923</v>
      </c>
      <c r="X2024" s="97">
        <v>86805482</v>
      </c>
      <c r="Y2024" s="97">
        <v>47199808</v>
      </c>
      <c r="Z2024" s="97">
        <v>0</v>
      </c>
      <c r="AB2024" s="2">
        <v>28038</v>
      </c>
      <c r="AC2024" s="97">
        <v>1184332481</v>
      </c>
      <c r="AD2024" s="97">
        <v>222298082</v>
      </c>
      <c r="AE2024" s="97">
        <v>849107505</v>
      </c>
      <c r="AF2024" s="97">
        <v>112269699</v>
      </c>
      <c r="AG2024" s="97">
        <v>556509802</v>
      </c>
      <c r="AH2024" s="97">
        <v>292597703</v>
      </c>
      <c r="AI2024" s="97">
        <v>1184332486</v>
      </c>
      <c r="AJ2024" s="97">
        <v>141177928</v>
      </c>
      <c r="AK2024" s="97">
        <v>911620001</v>
      </c>
      <c r="AL2024" s="97">
        <v>450512383</v>
      </c>
      <c r="AM2024" s="97" t="s">
        <v>189</v>
      </c>
      <c r="AN2024" s="2">
        <v>28038</v>
      </c>
      <c r="AO2024" s="97">
        <v>1218461425</v>
      </c>
      <c r="AP2024" s="97">
        <v>240541986</v>
      </c>
      <c r="AQ2024" s="97">
        <v>830581166</v>
      </c>
      <c r="AR2024" s="97">
        <v>115137976</v>
      </c>
      <c r="AS2024" s="97">
        <v>557933881</v>
      </c>
      <c r="AT2024" s="97">
        <v>272647285</v>
      </c>
      <c r="AU2024" s="97">
        <v>1218461425</v>
      </c>
      <c r="AV2024" s="97">
        <v>150828305</v>
      </c>
      <c r="AW2024" s="97">
        <v>959358803</v>
      </c>
      <c r="AX2024" s="97">
        <v>489999088</v>
      </c>
      <c r="AY2024" s="97" t="s">
        <v>189</v>
      </c>
      <c r="AZ2024" s="2">
        <v>28038</v>
      </c>
      <c r="BA2024" s="98">
        <v>1143991165</v>
      </c>
      <c r="BB2024" s="2">
        <v>190052979</v>
      </c>
      <c r="BC2024" s="2">
        <v>791471781</v>
      </c>
      <c r="BD2024" s="2">
        <v>102564924</v>
      </c>
      <c r="BE2024" s="2">
        <v>492305842</v>
      </c>
      <c r="BF2024" s="2">
        <v>299165939</v>
      </c>
      <c r="BG2024" s="2">
        <v>1143991165</v>
      </c>
      <c r="BH2024" s="2">
        <v>197489011</v>
      </c>
      <c r="BI2024" s="2">
        <v>763000530</v>
      </c>
      <c r="BJ2024" s="2">
        <v>358016158</v>
      </c>
      <c r="BK2024" s="2" t="s">
        <v>189</v>
      </c>
      <c r="BL2024" s="2">
        <v>28038</v>
      </c>
      <c r="BM2024" s="2">
        <v>1071461548</v>
      </c>
      <c r="BN2024" s="2">
        <v>190690395</v>
      </c>
      <c r="BO2024" s="2">
        <v>770368027</v>
      </c>
      <c r="BP2024" s="2">
        <v>103253750</v>
      </c>
      <c r="BQ2024" s="2">
        <v>468509168</v>
      </c>
      <c r="BR2024" s="2">
        <v>301858859</v>
      </c>
      <c r="BS2024" s="2">
        <v>1071461548</v>
      </c>
      <c r="BT2024" s="2">
        <v>194050268</v>
      </c>
      <c r="BU2024" s="2">
        <v>749524265</v>
      </c>
      <c r="BV2024" s="2">
        <v>342860568</v>
      </c>
      <c r="BW2024" s="2" t="s">
        <v>189</v>
      </c>
      <c r="BX2024" s="2">
        <v>28038</v>
      </c>
      <c r="BY2024" s="2">
        <v>1122746837</v>
      </c>
      <c r="BZ2024" s="2">
        <v>187803160</v>
      </c>
      <c r="CA2024" s="2">
        <v>730385047</v>
      </c>
      <c r="CB2024" s="2">
        <v>108571113</v>
      </c>
      <c r="CC2024" s="2">
        <v>417915373</v>
      </c>
      <c r="CD2024" s="2">
        <v>312469674</v>
      </c>
      <c r="CE2024" s="2">
        <v>1122746837</v>
      </c>
      <c r="CF2024" s="2">
        <v>114859717</v>
      </c>
      <c r="CG2024" s="2">
        <v>867299202</v>
      </c>
      <c r="CH2024" s="2">
        <v>333814061</v>
      </c>
      <c r="CI2024" s="2" t="s">
        <v>189</v>
      </c>
      <c r="CJ2024" s="2">
        <v>28038</v>
      </c>
      <c r="CK2024" s="97">
        <v>1145325920</v>
      </c>
      <c r="CL2024" s="97" t="e">
        <v>#N/A</v>
      </c>
      <c r="CM2024" s="97" t="e">
        <v>#N/A</v>
      </c>
      <c r="CN2024" s="2">
        <v>92128154</v>
      </c>
      <c r="CO2024" s="100" t="e">
        <v>#N/A</v>
      </c>
      <c r="CP2024" s="97" t="e">
        <v>#N/A</v>
      </c>
      <c r="CQ2024" s="97">
        <v>1145325920</v>
      </c>
      <c r="CR2024" s="97">
        <v>111097806</v>
      </c>
      <c r="CS2024" s="97">
        <v>940218870</v>
      </c>
      <c r="CT2024" s="2">
        <v>343443812</v>
      </c>
      <c r="CU2024" s="2" t="s">
        <v>189</v>
      </c>
    </row>
    <row r="2025" spans="1:99" x14ac:dyDescent="0.25">
      <c r="A2025" s="2">
        <v>28026</v>
      </c>
      <c r="B2025" s="2">
        <v>42707084</v>
      </c>
      <c r="C2025" s="2">
        <v>311538</v>
      </c>
      <c r="D2025" s="2">
        <v>42395546</v>
      </c>
      <c r="E2025" s="2">
        <v>281167</v>
      </c>
      <c r="F2025" s="2">
        <v>27592083</v>
      </c>
      <c r="G2025" s="2">
        <v>14803463</v>
      </c>
      <c r="H2025" s="2">
        <v>42707084</v>
      </c>
      <c r="I2025" s="2">
        <v>12892734</v>
      </c>
      <c r="J2025" s="2">
        <v>12876734</v>
      </c>
      <c r="K2025" s="2">
        <v>29416081</v>
      </c>
      <c r="L2025" s="2">
        <v>7370667</v>
      </c>
      <c r="N2025" s="2">
        <v>28026</v>
      </c>
      <c r="O2025" s="97">
        <v>40557447</v>
      </c>
      <c r="P2025" s="97">
        <v>294461</v>
      </c>
      <c r="Q2025" s="97">
        <v>39701303</v>
      </c>
      <c r="R2025" s="97">
        <v>274990</v>
      </c>
      <c r="S2025" s="97">
        <v>25947061</v>
      </c>
      <c r="T2025" s="97">
        <v>13754242</v>
      </c>
      <c r="U2025" s="97">
        <v>40557447</v>
      </c>
      <c r="V2025" s="97">
        <v>12629749</v>
      </c>
      <c r="W2025" s="97">
        <v>12596971</v>
      </c>
      <c r="X2025" s="97">
        <v>27757058</v>
      </c>
      <c r="Y2025" s="97">
        <v>7576176</v>
      </c>
      <c r="Z2025" s="97">
        <v>0</v>
      </c>
      <c r="AB2025" s="2">
        <v>28039</v>
      </c>
      <c r="AC2025" s="97">
        <v>137542874</v>
      </c>
      <c r="AD2025" s="97">
        <v>3568451</v>
      </c>
      <c r="AE2025" s="97">
        <v>133974423</v>
      </c>
      <c r="AF2025" s="97">
        <v>1986226</v>
      </c>
      <c r="AG2025" s="97">
        <v>57507190</v>
      </c>
      <c r="AH2025" s="97">
        <v>76467233</v>
      </c>
      <c r="AI2025" s="97">
        <v>137542874</v>
      </c>
      <c r="AJ2025" s="97">
        <v>55994238</v>
      </c>
      <c r="AK2025" s="97">
        <v>75931283</v>
      </c>
      <c r="AL2025" s="97">
        <v>30652911</v>
      </c>
      <c r="AM2025" s="97" t="s">
        <v>189</v>
      </c>
      <c r="AN2025" s="2">
        <v>28039</v>
      </c>
      <c r="AO2025" s="97">
        <v>135984626</v>
      </c>
      <c r="AP2025" s="97">
        <v>3547650</v>
      </c>
      <c r="AQ2025" s="97">
        <v>129323402</v>
      </c>
      <c r="AR2025" s="97">
        <v>2002059</v>
      </c>
      <c r="AS2025" s="97">
        <v>54813301</v>
      </c>
      <c r="AT2025" s="97">
        <v>74510101</v>
      </c>
      <c r="AU2025" s="97">
        <v>135984626</v>
      </c>
      <c r="AV2025" s="97">
        <v>53948426</v>
      </c>
      <c r="AW2025" s="97">
        <v>82036200</v>
      </c>
      <c r="AX2025" s="97">
        <v>28038083</v>
      </c>
      <c r="AY2025" s="97" t="s">
        <v>189</v>
      </c>
      <c r="AZ2025" s="2">
        <v>28039</v>
      </c>
      <c r="BA2025" s="98">
        <v>120378911</v>
      </c>
      <c r="BB2025" s="2">
        <v>2712591</v>
      </c>
      <c r="BC2025" s="2">
        <v>117512290</v>
      </c>
      <c r="BD2025" s="2">
        <v>1991206</v>
      </c>
      <c r="BE2025" s="2">
        <v>49928028</v>
      </c>
      <c r="BF2025" s="2">
        <v>67584261</v>
      </c>
      <c r="BG2025" s="2">
        <v>120378911</v>
      </c>
      <c r="BH2025" s="2">
        <v>53246447</v>
      </c>
      <c r="BI2025" s="2">
        <v>66026329</v>
      </c>
      <c r="BJ2025" s="2">
        <v>24438422</v>
      </c>
      <c r="BK2025" s="2" t="s">
        <v>189</v>
      </c>
      <c r="BL2025" s="2">
        <v>28039</v>
      </c>
      <c r="BM2025" s="2">
        <v>116552983</v>
      </c>
      <c r="BN2025" s="2">
        <v>3388889</v>
      </c>
      <c r="BO2025" s="2">
        <v>111816123</v>
      </c>
      <c r="BP2025" s="2">
        <v>2133040</v>
      </c>
      <c r="BQ2025" s="2">
        <v>47230312</v>
      </c>
      <c r="BR2025" s="2">
        <v>64585811</v>
      </c>
      <c r="BS2025" s="2">
        <v>116552983</v>
      </c>
      <c r="BT2025" s="2">
        <v>51757017</v>
      </c>
      <c r="BU2025" s="2">
        <v>62963902</v>
      </c>
      <c r="BV2025" s="2">
        <v>21712691</v>
      </c>
      <c r="BW2025" s="2" t="s">
        <v>189</v>
      </c>
      <c r="BX2025" s="2">
        <v>28039</v>
      </c>
      <c r="BY2025" s="2">
        <v>109093352</v>
      </c>
      <c r="BZ2025" s="2">
        <v>4534908</v>
      </c>
      <c r="CA2025" s="2">
        <v>104558444</v>
      </c>
      <c r="CB2025" s="2">
        <v>3831581</v>
      </c>
      <c r="CC2025" s="2">
        <v>44830625</v>
      </c>
      <c r="CD2025" s="2">
        <v>59727819</v>
      </c>
      <c r="CE2025" s="2">
        <v>109093352</v>
      </c>
      <c r="CF2025" s="2">
        <v>42286158</v>
      </c>
      <c r="CG2025" s="2">
        <v>50304900</v>
      </c>
      <c r="CH2025" s="2">
        <v>15555022</v>
      </c>
      <c r="CI2025" s="2" t="s">
        <v>189</v>
      </c>
      <c r="CJ2025" s="2">
        <v>28039</v>
      </c>
      <c r="CK2025" s="97">
        <v>106286568</v>
      </c>
      <c r="CL2025" s="97" t="e">
        <v>#N/A</v>
      </c>
      <c r="CM2025" s="97" t="e">
        <v>#N/A</v>
      </c>
      <c r="CN2025" s="2">
        <v>1643030</v>
      </c>
      <c r="CO2025" s="100" t="e">
        <v>#N/A</v>
      </c>
      <c r="CP2025" s="97" t="e">
        <v>#N/A</v>
      </c>
      <c r="CQ2025" s="97">
        <v>106286568</v>
      </c>
      <c r="CR2025" s="97">
        <v>41171002</v>
      </c>
      <c r="CS2025" s="97">
        <v>65115566</v>
      </c>
      <c r="CT2025" s="2">
        <v>20396118</v>
      </c>
      <c r="CU2025" s="2" t="s">
        <v>189</v>
      </c>
    </row>
    <row r="2026" spans="1:99" x14ac:dyDescent="0.25">
      <c r="A2026" s="2">
        <v>28027</v>
      </c>
      <c r="B2026" s="2">
        <v>3893463232</v>
      </c>
      <c r="C2026" s="2">
        <v>325348583</v>
      </c>
      <c r="D2026" s="2">
        <v>3568114649</v>
      </c>
      <c r="E2026" s="2">
        <v>189265273</v>
      </c>
      <c r="F2026" s="2">
        <v>3170846491</v>
      </c>
      <c r="G2026" s="2">
        <v>397268158</v>
      </c>
      <c r="H2026" s="2">
        <v>3893463232</v>
      </c>
      <c r="I2026" s="2">
        <v>1178720451</v>
      </c>
      <c r="J2026" s="2">
        <v>1121617315</v>
      </c>
      <c r="K2026" s="2">
        <v>2262489785</v>
      </c>
      <c r="L2026" s="2">
        <v>672115870</v>
      </c>
      <c r="N2026" s="2">
        <v>28027</v>
      </c>
      <c r="O2026" s="97">
        <v>3482972415</v>
      </c>
      <c r="P2026" s="97">
        <v>311503087</v>
      </c>
      <c r="Q2026" s="97">
        <v>3171469328</v>
      </c>
      <c r="R2026" s="97">
        <v>235212514</v>
      </c>
      <c r="S2026" s="97">
        <v>2809524324</v>
      </c>
      <c r="T2026" s="97">
        <v>361945004</v>
      </c>
      <c r="U2026" s="97">
        <v>3482972415</v>
      </c>
      <c r="V2026" s="97">
        <v>582946902</v>
      </c>
      <c r="W2026" s="97">
        <v>572109769</v>
      </c>
      <c r="X2026" s="97">
        <v>2411961225</v>
      </c>
      <c r="Y2026" s="97">
        <v>602814094</v>
      </c>
      <c r="Z2026" s="97">
        <v>0</v>
      </c>
      <c r="AB2026" s="2">
        <v>28040</v>
      </c>
      <c r="AC2026" s="97">
        <v>204027183</v>
      </c>
      <c r="AD2026" s="97">
        <v>21111527</v>
      </c>
      <c r="AE2026" s="97">
        <v>177588729</v>
      </c>
      <c r="AF2026" s="97">
        <v>14759758</v>
      </c>
      <c r="AG2026" s="97">
        <v>110777687</v>
      </c>
      <c r="AH2026" s="97">
        <v>66811042</v>
      </c>
      <c r="AI2026" s="97">
        <v>204027183</v>
      </c>
      <c r="AJ2026" s="97">
        <v>35055977</v>
      </c>
      <c r="AK2026" s="97">
        <v>160332899</v>
      </c>
      <c r="AL2026" s="97">
        <v>56451922</v>
      </c>
      <c r="AM2026" s="97" t="s">
        <v>189</v>
      </c>
      <c r="AN2026" s="2">
        <v>28040</v>
      </c>
      <c r="AO2026" s="97">
        <v>203444794</v>
      </c>
      <c r="AP2026" s="97">
        <v>20108988</v>
      </c>
      <c r="AQ2026" s="97">
        <v>172719711</v>
      </c>
      <c r="AR2026" s="97">
        <v>15962628</v>
      </c>
      <c r="AS2026" s="97">
        <v>108369975</v>
      </c>
      <c r="AT2026" s="97">
        <v>64349736</v>
      </c>
      <c r="AU2026" s="97">
        <v>203444794</v>
      </c>
      <c r="AV2026" s="97">
        <v>58352278</v>
      </c>
      <c r="AW2026" s="97">
        <v>139915637</v>
      </c>
      <c r="AX2026" s="97">
        <v>51946400</v>
      </c>
      <c r="AY2026" s="97" t="s">
        <v>189</v>
      </c>
      <c r="AZ2026" s="2">
        <v>28040</v>
      </c>
      <c r="BA2026" s="98" t="e">
        <v>#N/A</v>
      </c>
      <c r="BB2026" s="2">
        <v>0</v>
      </c>
      <c r="BC2026" s="2">
        <v>0</v>
      </c>
      <c r="BD2026" s="2" t="e">
        <v>#N/A</v>
      </c>
      <c r="BE2026" s="2" t="e">
        <v>#N/A</v>
      </c>
      <c r="BF2026" s="2" t="e">
        <v>#N/A</v>
      </c>
      <c r="BG2026" s="2" t="e">
        <v>#N/A</v>
      </c>
      <c r="BH2026" s="2" t="e">
        <v>#N/A</v>
      </c>
      <c r="BI2026" s="2" t="e">
        <v>#N/A</v>
      </c>
      <c r="BJ2026" s="2" t="e">
        <v>#N/A</v>
      </c>
      <c r="BK2026" s="2" t="e">
        <v>#N/A</v>
      </c>
      <c r="BL2026" s="2">
        <v>28040</v>
      </c>
      <c r="BM2026" s="2">
        <v>153110078</v>
      </c>
      <c r="BN2026" s="2">
        <v>14649007</v>
      </c>
      <c r="BO2026" s="2">
        <v>138461071</v>
      </c>
      <c r="BP2026" s="2">
        <v>12067548</v>
      </c>
      <c r="BQ2026" s="2">
        <v>85381239</v>
      </c>
      <c r="BR2026" s="2">
        <v>53079832</v>
      </c>
      <c r="BS2026" s="2">
        <v>153110078</v>
      </c>
      <c r="BT2026" s="2">
        <v>19016057</v>
      </c>
      <c r="BU2026" s="2">
        <v>116543498</v>
      </c>
      <c r="BV2026" s="2">
        <v>38649937</v>
      </c>
      <c r="BW2026" s="2" t="s">
        <v>189</v>
      </c>
      <c r="BX2026" s="2">
        <v>28040</v>
      </c>
      <c r="BY2026" s="2">
        <v>196599952</v>
      </c>
      <c r="BZ2026" s="2">
        <v>13760534</v>
      </c>
      <c r="CA2026" s="2">
        <v>149338014</v>
      </c>
      <c r="CB2026" s="2">
        <v>12045240</v>
      </c>
      <c r="CC2026" s="2">
        <v>79845967</v>
      </c>
      <c r="CD2026" s="2">
        <v>69492047</v>
      </c>
      <c r="CE2026" s="2">
        <v>196599952</v>
      </c>
      <c r="CF2026" s="2">
        <v>68372578</v>
      </c>
      <c r="CG2026" s="2">
        <v>125557919</v>
      </c>
      <c r="CH2026" s="2">
        <v>47505788</v>
      </c>
      <c r="CI2026" s="2" t="s">
        <v>189</v>
      </c>
      <c r="CJ2026" s="2">
        <v>28040</v>
      </c>
      <c r="CK2026" s="97">
        <v>205150519</v>
      </c>
      <c r="CL2026" s="97" t="e">
        <v>#N/A</v>
      </c>
      <c r="CM2026" s="97" t="e">
        <v>#N/A</v>
      </c>
      <c r="CN2026" s="2">
        <v>10967864</v>
      </c>
      <c r="CO2026" s="100" t="e">
        <v>#N/A</v>
      </c>
      <c r="CP2026" s="97" t="e">
        <v>#N/A</v>
      </c>
      <c r="CQ2026" s="97">
        <v>205150519</v>
      </c>
      <c r="CR2026" s="97">
        <v>55916937</v>
      </c>
      <c r="CS2026" s="97">
        <v>123689714</v>
      </c>
      <c r="CT2026" s="2">
        <v>48581847</v>
      </c>
      <c r="CU2026" s="2" t="s">
        <v>189</v>
      </c>
    </row>
    <row r="2027" spans="1:99" x14ac:dyDescent="0.25">
      <c r="A2027" s="2">
        <v>28028</v>
      </c>
      <c r="B2027" s="2">
        <v>36469257</v>
      </c>
      <c r="C2027" s="2">
        <v>452763</v>
      </c>
      <c r="D2027" s="2">
        <v>35705225</v>
      </c>
      <c r="E2027" s="2">
        <v>452763</v>
      </c>
      <c r="F2027" s="2">
        <v>28284248</v>
      </c>
      <c r="G2027" s="2">
        <v>7420977</v>
      </c>
      <c r="H2027" s="2">
        <v>36469257</v>
      </c>
      <c r="I2027" s="2">
        <v>6529208</v>
      </c>
      <c r="J2027" s="2">
        <v>6391462</v>
      </c>
      <c r="K2027" s="2">
        <v>29940049</v>
      </c>
      <c r="L2027" s="2">
        <v>7807562</v>
      </c>
      <c r="N2027" s="2">
        <v>28028</v>
      </c>
      <c r="O2027" s="97">
        <v>31672715</v>
      </c>
      <c r="P2027" s="97">
        <v>451606</v>
      </c>
      <c r="Q2027" s="97">
        <v>30931988</v>
      </c>
      <c r="R2027" s="97">
        <v>378629</v>
      </c>
      <c r="S2027" s="97">
        <v>24059561</v>
      </c>
      <c r="T2027" s="97">
        <v>6872427</v>
      </c>
      <c r="U2027" s="97">
        <v>31672715</v>
      </c>
      <c r="V2027" s="97">
        <v>8043532</v>
      </c>
      <c r="W2027" s="97">
        <v>8016362</v>
      </c>
      <c r="X2027" s="97">
        <v>23629183</v>
      </c>
      <c r="Y2027" s="97">
        <v>6390473</v>
      </c>
      <c r="Z2027" s="97">
        <v>0</v>
      </c>
      <c r="AB2027" s="2">
        <v>28041</v>
      </c>
      <c r="AC2027" s="97">
        <v>1057868944</v>
      </c>
      <c r="AD2027" s="97">
        <v>129934222</v>
      </c>
      <c r="AE2027" s="97">
        <v>872082119</v>
      </c>
      <c r="AF2027" s="97">
        <v>81142329</v>
      </c>
      <c r="AG2027" s="97">
        <v>559706785</v>
      </c>
      <c r="AH2027" s="97">
        <v>312375334</v>
      </c>
      <c r="AI2027" s="97" t="e">
        <v>#N/A</v>
      </c>
      <c r="AJ2027" s="97" t="e">
        <v>#N/A</v>
      </c>
      <c r="AK2027" s="97" t="e">
        <v>#N/A</v>
      </c>
      <c r="AL2027" s="97" t="e">
        <v>#N/A</v>
      </c>
      <c r="AM2027" s="97" t="e">
        <v>#N/A</v>
      </c>
      <c r="AN2027" s="2">
        <v>28041</v>
      </c>
      <c r="AO2027" s="97">
        <v>1056693494</v>
      </c>
      <c r="AP2027" s="97">
        <v>155459359</v>
      </c>
      <c r="AQ2027" s="97">
        <v>842435607</v>
      </c>
      <c r="AR2027" s="97">
        <v>87294666</v>
      </c>
      <c r="AS2027" s="97">
        <v>535137141</v>
      </c>
      <c r="AT2027" s="97">
        <v>307298466</v>
      </c>
      <c r="AU2027" s="97" t="e">
        <v>#N/A</v>
      </c>
      <c r="AV2027" s="97" t="e">
        <v>#N/A</v>
      </c>
      <c r="AW2027" s="97">
        <v>936149621</v>
      </c>
      <c r="AX2027" s="97" t="e">
        <v>#N/A</v>
      </c>
      <c r="AY2027" s="97" t="e">
        <v>#N/A</v>
      </c>
      <c r="AZ2027" s="2">
        <v>28041</v>
      </c>
      <c r="BA2027" s="98">
        <v>1236028558</v>
      </c>
      <c r="BB2027" s="2">
        <v>146209994</v>
      </c>
      <c r="BC2027" s="2">
        <v>932597435</v>
      </c>
      <c r="BD2027" s="2">
        <v>84649950</v>
      </c>
      <c r="BE2027" s="2">
        <v>496513744</v>
      </c>
      <c r="BF2027" s="2">
        <v>436083691</v>
      </c>
      <c r="BG2027" s="2" t="e">
        <v>#N/A</v>
      </c>
      <c r="BH2027" s="2" t="e">
        <v>#N/A</v>
      </c>
      <c r="BI2027" s="2" t="e">
        <v>#N/A</v>
      </c>
      <c r="BJ2027" s="2" t="e">
        <v>#N/A</v>
      </c>
      <c r="BK2027" s="2" t="e">
        <v>#N/A</v>
      </c>
      <c r="BL2027" s="2">
        <v>28041</v>
      </c>
      <c r="BM2027" s="2">
        <v>1110140921</v>
      </c>
      <c r="BN2027" s="2">
        <v>154770248</v>
      </c>
      <c r="BO2027" s="2">
        <v>955370673</v>
      </c>
      <c r="BP2027" s="2">
        <v>86527360</v>
      </c>
      <c r="BQ2027" s="2">
        <v>467367718</v>
      </c>
      <c r="BR2027" s="2">
        <v>488002955</v>
      </c>
      <c r="BS2027" s="2" t="e">
        <v>#N/A</v>
      </c>
      <c r="BT2027" s="2" t="e">
        <v>#N/A</v>
      </c>
      <c r="BU2027" s="2" t="e">
        <v>#N/A</v>
      </c>
      <c r="BV2027" s="2" t="e">
        <v>#N/A</v>
      </c>
      <c r="BW2027" s="2" t="e">
        <v>#N/A</v>
      </c>
      <c r="BX2027" s="2">
        <v>28041</v>
      </c>
      <c r="BY2027" s="2">
        <v>849224826</v>
      </c>
      <c r="BZ2027" s="2">
        <v>136035471</v>
      </c>
      <c r="CA2027" s="2">
        <v>713189355</v>
      </c>
      <c r="CB2027" s="2">
        <v>91738174</v>
      </c>
      <c r="CC2027" s="2">
        <v>431498186</v>
      </c>
      <c r="CD2027" s="2">
        <v>281691169</v>
      </c>
      <c r="CE2027" s="2" t="e">
        <v>#N/A</v>
      </c>
      <c r="CF2027" s="2" t="e">
        <v>#N/A</v>
      </c>
      <c r="CG2027" s="2" t="e">
        <v>#N/A</v>
      </c>
      <c r="CH2027" s="2" t="e">
        <v>#N/A</v>
      </c>
      <c r="CI2027" s="2" t="e">
        <v>#N/A</v>
      </c>
      <c r="CJ2027" s="2">
        <v>28041</v>
      </c>
      <c r="CK2027" s="97">
        <v>808131721</v>
      </c>
      <c r="CL2027" s="97" t="e">
        <v>#N/A</v>
      </c>
      <c r="CM2027" s="97" t="e">
        <v>#N/A</v>
      </c>
      <c r="CN2027" s="2">
        <v>81922636</v>
      </c>
      <c r="CO2027" s="100" t="e">
        <v>#N/A</v>
      </c>
      <c r="CP2027" s="97" t="e">
        <v>#N/A</v>
      </c>
      <c r="CQ2027" s="97" t="e">
        <v>#N/A</v>
      </c>
      <c r="CR2027" s="97" t="e">
        <v>#N/A</v>
      </c>
      <c r="CS2027" s="97" t="e">
        <v>#N/A</v>
      </c>
      <c r="CT2027" s="2" t="e">
        <v>#N/A</v>
      </c>
      <c r="CU2027" s="2" t="e">
        <v>#N/A</v>
      </c>
    </row>
    <row r="2028" spans="1:99" x14ac:dyDescent="0.25">
      <c r="A2028" s="2">
        <v>28029</v>
      </c>
      <c r="B2028" s="2">
        <v>72994675</v>
      </c>
      <c r="C2028" s="2">
        <v>3353005</v>
      </c>
      <c r="D2028" s="2">
        <v>66478583</v>
      </c>
      <c r="E2028" s="2">
        <v>2469399</v>
      </c>
      <c r="F2028" s="2">
        <v>41934911</v>
      </c>
      <c r="G2028" s="2">
        <v>24543672</v>
      </c>
      <c r="H2028" s="2">
        <v>72994675</v>
      </c>
      <c r="I2028" s="2">
        <v>18854531</v>
      </c>
      <c r="J2028" s="2">
        <v>18041544</v>
      </c>
      <c r="K2028" s="2">
        <v>53934583</v>
      </c>
      <c r="L2028" s="2">
        <v>16676666</v>
      </c>
      <c r="N2028" s="2">
        <v>28029</v>
      </c>
      <c r="O2028" s="97">
        <v>64235182</v>
      </c>
      <c r="P2028" s="97">
        <v>2561767</v>
      </c>
      <c r="Q2028" s="97">
        <v>61351826</v>
      </c>
      <c r="R2028" s="97">
        <v>1966178</v>
      </c>
      <c r="S2028" s="97">
        <v>36909203</v>
      </c>
      <c r="T2028" s="97">
        <v>24442623</v>
      </c>
      <c r="U2028" s="97">
        <v>64235182</v>
      </c>
      <c r="V2028" s="97">
        <v>15947839</v>
      </c>
      <c r="W2028" s="97" t="e">
        <v>#N/A</v>
      </c>
      <c r="X2028" s="97">
        <v>48041088</v>
      </c>
      <c r="Y2028" s="97">
        <v>15938178</v>
      </c>
      <c r="Z2028" s="97">
        <v>0</v>
      </c>
      <c r="AB2028" s="2">
        <v>28042</v>
      </c>
      <c r="AC2028" s="97">
        <v>45447218</v>
      </c>
      <c r="AD2028" s="97">
        <v>2155420</v>
      </c>
      <c r="AE2028" s="97">
        <v>43291798</v>
      </c>
      <c r="AF2028" s="97">
        <v>1268485</v>
      </c>
      <c r="AG2028" s="97">
        <v>29953533</v>
      </c>
      <c r="AH2028" s="97">
        <v>13338265</v>
      </c>
      <c r="AI2028" s="97" t="e">
        <v>#N/A</v>
      </c>
      <c r="AJ2028" s="97" t="e">
        <v>#N/A</v>
      </c>
      <c r="AK2028" s="97" t="e">
        <v>#N/A</v>
      </c>
      <c r="AL2028" s="97" t="e">
        <v>#N/A</v>
      </c>
      <c r="AM2028" s="97" t="e">
        <v>#N/A</v>
      </c>
      <c r="AN2028" s="2">
        <v>28042</v>
      </c>
      <c r="AO2028" s="97">
        <v>50273758</v>
      </c>
      <c r="AP2028" s="97">
        <v>8295756</v>
      </c>
      <c r="AQ2028" s="97">
        <v>41815668</v>
      </c>
      <c r="AR2028" s="97">
        <v>560050</v>
      </c>
      <c r="AS2028" s="97">
        <v>29005768</v>
      </c>
      <c r="AT2028" s="97">
        <v>12809900</v>
      </c>
      <c r="AU2028" s="97" t="e">
        <v>#N/A</v>
      </c>
      <c r="AV2028" s="97" t="e">
        <v>#N/A</v>
      </c>
      <c r="AW2028" s="97">
        <v>35114402</v>
      </c>
      <c r="AX2028" s="97" t="e">
        <v>#N/A</v>
      </c>
      <c r="AY2028" s="97" t="e">
        <v>#N/A</v>
      </c>
      <c r="AZ2028" s="2">
        <v>28042</v>
      </c>
      <c r="BA2028" s="98">
        <v>41037398</v>
      </c>
      <c r="BB2028" s="2">
        <v>1869000</v>
      </c>
      <c r="BC2028" s="2">
        <v>39053125</v>
      </c>
      <c r="BD2028" s="2">
        <v>1781573</v>
      </c>
      <c r="BE2028" s="2">
        <v>27366543</v>
      </c>
      <c r="BF2028" s="2">
        <v>11686582</v>
      </c>
      <c r="BG2028" s="2" t="e">
        <v>#N/A</v>
      </c>
      <c r="BH2028" s="2" t="e">
        <v>#N/A</v>
      </c>
      <c r="BI2028" s="2" t="e">
        <v>#N/A</v>
      </c>
      <c r="BJ2028" s="2" t="e">
        <v>#N/A</v>
      </c>
      <c r="BK2028" s="2" t="e">
        <v>#N/A</v>
      </c>
      <c r="BL2028" s="2">
        <v>28042</v>
      </c>
      <c r="BM2028" s="2">
        <v>35002608</v>
      </c>
      <c r="BN2028" s="2">
        <v>767132</v>
      </c>
      <c r="BO2028" s="2">
        <v>34235476</v>
      </c>
      <c r="BP2028" s="2">
        <v>733859</v>
      </c>
      <c r="BQ2028" s="2">
        <v>24190343</v>
      </c>
      <c r="BR2028" s="2">
        <v>10045133</v>
      </c>
      <c r="BS2028" s="2" t="e">
        <v>#N/A</v>
      </c>
      <c r="BT2028" s="2" t="e">
        <v>#N/A</v>
      </c>
      <c r="BU2028" s="2" t="e">
        <v>#N/A</v>
      </c>
      <c r="BV2028" s="2" t="e">
        <v>#N/A</v>
      </c>
      <c r="BW2028" s="2" t="e">
        <v>#N/A</v>
      </c>
      <c r="BX2028" s="2">
        <v>28042</v>
      </c>
      <c r="BY2028" s="2">
        <v>34184051</v>
      </c>
      <c r="BZ2028" s="2">
        <v>819198</v>
      </c>
      <c r="CA2028" s="2">
        <v>32339131</v>
      </c>
      <c r="CB2028" s="2">
        <v>706034</v>
      </c>
      <c r="CC2028" s="2">
        <v>22649985</v>
      </c>
      <c r="CD2028" s="2">
        <v>9689146</v>
      </c>
      <c r="CE2028" s="2" t="e">
        <v>#N/A</v>
      </c>
      <c r="CF2028" s="2" t="e">
        <v>#N/A</v>
      </c>
      <c r="CG2028" s="2" t="e">
        <v>#N/A</v>
      </c>
      <c r="CH2028" s="2" t="e">
        <v>#N/A</v>
      </c>
      <c r="CI2028" s="2" t="e">
        <v>#N/A</v>
      </c>
      <c r="CJ2028" s="2">
        <v>28042</v>
      </c>
      <c r="CK2028" s="97">
        <v>33421562</v>
      </c>
      <c r="CL2028" s="97" t="e">
        <v>#N/A</v>
      </c>
      <c r="CM2028" s="97" t="e">
        <v>#N/A</v>
      </c>
      <c r="CN2028" s="2">
        <v>685472</v>
      </c>
      <c r="CO2028" s="100" t="e">
        <v>#N/A</v>
      </c>
      <c r="CP2028" s="97" t="e">
        <v>#N/A</v>
      </c>
      <c r="CQ2028" s="97" t="e">
        <v>#N/A</v>
      </c>
      <c r="CR2028" s="97" t="e">
        <v>#N/A</v>
      </c>
      <c r="CS2028" s="97" t="e">
        <v>#N/A</v>
      </c>
      <c r="CT2028" s="2" t="e">
        <v>#N/A</v>
      </c>
      <c r="CU2028" s="2" t="e">
        <v>#N/A</v>
      </c>
    </row>
    <row r="2029" spans="1:99" x14ac:dyDescent="0.25">
      <c r="A2029" s="2">
        <v>28030</v>
      </c>
      <c r="B2029" s="2">
        <v>64290454</v>
      </c>
      <c r="C2029" s="2">
        <v>1735041</v>
      </c>
      <c r="D2029" s="2">
        <v>60523412</v>
      </c>
      <c r="E2029" s="2">
        <v>1371588</v>
      </c>
      <c r="F2029" s="2">
        <v>41087996</v>
      </c>
      <c r="G2029" s="2">
        <v>19435416</v>
      </c>
      <c r="H2029" s="2">
        <v>64290454</v>
      </c>
      <c r="I2029" s="2">
        <v>23722775</v>
      </c>
      <c r="J2029" s="2">
        <v>23659150</v>
      </c>
      <c r="K2029" s="2">
        <v>39730760</v>
      </c>
      <c r="L2029" s="2">
        <v>17115138</v>
      </c>
      <c r="N2029" s="2">
        <v>28030</v>
      </c>
      <c r="O2029" s="97">
        <v>57017505</v>
      </c>
      <c r="P2029" s="97">
        <v>1678934</v>
      </c>
      <c r="Q2029" s="97">
        <v>53848410</v>
      </c>
      <c r="R2029" s="97">
        <v>880712</v>
      </c>
      <c r="S2029" s="97">
        <v>35513139</v>
      </c>
      <c r="T2029" s="97">
        <v>18335271</v>
      </c>
      <c r="U2029" s="97">
        <v>57017505</v>
      </c>
      <c r="V2029" s="97">
        <v>19093478</v>
      </c>
      <c r="W2029" s="97">
        <v>18403418</v>
      </c>
      <c r="X2029" s="97">
        <v>37530380</v>
      </c>
      <c r="Y2029" s="97">
        <v>17440563</v>
      </c>
      <c r="Z2029" s="97">
        <v>0</v>
      </c>
      <c r="AB2029" s="2">
        <v>28043</v>
      </c>
      <c r="AC2029" s="97">
        <v>87532493</v>
      </c>
      <c r="AD2029" s="97">
        <v>5444100</v>
      </c>
      <c r="AE2029" s="97">
        <v>82088393</v>
      </c>
      <c r="AF2029" s="97">
        <v>2850735</v>
      </c>
      <c r="AG2029" s="97">
        <v>50524438</v>
      </c>
      <c r="AH2029" s="97">
        <v>31563955</v>
      </c>
      <c r="AI2029" s="97">
        <v>87532493</v>
      </c>
      <c r="AJ2029" s="97">
        <v>4955170</v>
      </c>
      <c r="AK2029" s="97">
        <v>80504501</v>
      </c>
      <c r="AL2029" s="97">
        <v>26631203</v>
      </c>
      <c r="AM2029" s="97" t="s">
        <v>189</v>
      </c>
      <c r="AN2029" s="2">
        <v>28043</v>
      </c>
      <c r="AO2029" s="97">
        <v>84750406</v>
      </c>
      <c r="AP2029" s="97">
        <v>3615324</v>
      </c>
      <c r="AQ2029" s="97">
        <v>81135082</v>
      </c>
      <c r="AR2029" s="97">
        <v>3239198</v>
      </c>
      <c r="AS2029" s="97">
        <v>51613519</v>
      </c>
      <c r="AT2029" s="97">
        <v>29521563</v>
      </c>
      <c r="AU2029" s="97">
        <v>84750406</v>
      </c>
      <c r="AV2029" s="97">
        <v>5251710</v>
      </c>
      <c r="AW2029" s="97">
        <v>78441873</v>
      </c>
      <c r="AX2029" s="97">
        <v>27385088</v>
      </c>
      <c r="AY2029" s="97" t="s">
        <v>189</v>
      </c>
      <c r="AZ2029" s="2">
        <v>28043</v>
      </c>
      <c r="BA2029" s="98">
        <v>76832355</v>
      </c>
      <c r="BB2029" s="2">
        <v>4240420</v>
      </c>
      <c r="BC2029" s="2">
        <v>72591935</v>
      </c>
      <c r="BD2029" s="2">
        <v>3330401</v>
      </c>
      <c r="BE2029" s="2">
        <v>45088418</v>
      </c>
      <c r="BF2029" s="2">
        <v>27503517</v>
      </c>
      <c r="BG2029" s="2">
        <v>76832355</v>
      </c>
      <c r="BH2029" s="2">
        <v>7226710</v>
      </c>
      <c r="BI2029" s="2">
        <v>66645489</v>
      </c>
      <c r="BJ2029" s="2">
        <v>27024684</v>
      </c>
      <c r="BK2029" s="2" t="s">
        <v>189</v>
      </c>
      <c r="BL2029" s="2">
        <v>28043</v>
      </c>
      <c r="BM2029" s="2">
        <v>69070285</v>
      </c>
      <c r="BN2029" s="2">
        <v>3866973</v>
      </c>
      <c r="BO2029" s="2">
        <v>64539140</v>
      </c>
      <c r="BP2029" s="2">
        <v>3767943</v>
      </c>
      <c r="BQ2029" s="2">
        <v>40249200</v>
      </c>
      <c r="BR2029" s="2">
        <v>24289940</v>
      </c>
      <c r="BS2029" s="2">
        <v>69070285</v>
      </c>
      <c r="BT2029" s="2">
        <v>5024375</v>
      </c>
      <c r="BU2029" s="2">
        <v>63739956</v>
      </c>
      <c r="BV2029" s="2">
        <v>32340637</v>
      </c>
      <c r="BW2029" s="2" t="s">
        <v>189</v>
      </c>
      <c r="BX2029" s="2">
        <v>28043</v>
      </c>
      <c r="BY2029" s="2">
        <v>138878827</v>
      </c>
      <c r="BZ2029" s="2">
        <v>5134160</v>
      </c>
      <c r="CA2029" s="2">
        <v>130170912</v>
      </c>
      <c r="CB2029" s="2">
        <v>4728154</v>
      </c>
      <c r="CC2029" s="2">
        <v>38830299</v>
      </c>
      <c r="CD2029" s="2">
        <v>91340613</v>
      </c>
      <c r="CE2029" s="2">
        <v>138878827</v>
      </c>
      <c r="CF2029" s="2">
        <v>79987725</v>
      </c>
      <c r="CG2029" s="2">
        <v>58719547</v>
      </c>
      <c r="CH2029" s="2">
        <v>25818165</v>
      </c>
      <c r="CI2029" s="2" t="s">
        <v>189</v>
      </c>
      <c r="CJ2029" s="2">
        <v>28043</v>
      </c>
      <c r="CK2029" s="97">
        <v>186085382</v>
      </c>
      <c r="CL2029" s="97" t="e">
        <v>#N/A</v>
      </c>
      <c r="CM2029" s="97" t="e">
        <v>#N/A</v>
      </c>
      <c r="CN2029" s="2">
        <v>3612728</v>
      </c>
      <c r="CO2029" s="100" t="e">
        <v>#N/A</v>
      </c>
      <c r="CP2029" s="97" t="e">
        <v>#N/A</v>
      </c>
      <c r="CQ2029" s="97">
        <v>186085382</v>
      </c>
      <c r="CR2029" s="97">
        <v>108107447</v>
      </c>
      <c r="CS2029" s="97">
        <v>51882260</v>
      </c>
      <c r="CT2029" s="2">
        <v>19315757</v>
      </c>
      <c r="CU2029" s="2" t="s">
        <v>189</v>
      </c>
    </row>
    <row r="2030" spans="1:99" x14ac:dyDescent="0.25">
      <c r="A2030" s="2">
        <v>28031</v>
      </c>
      <c r="B2030" s="2">
        <v>34910954</v>
      </c>
      <c r="C2030" s="2">
        <v>452574</v>
      </c>
      <c r="D2030" s="2">
        <v>33898844</v>
      </c>
      <c r="E2030" s="2">
        <v>388372</v>
      </c>
      <c r="F2030" s="2">
        <v>25902195</v>
      </c>
      <c r="G2030" s="2">
        <v>7996649</v>
      </c>
      <c r="H2030" s="2">
        <v>34910954</v>
      </c>
      <c r="I2030" s="2">
        <v>5867124</v>
      </c>
      <c r="J2030" s="2">
        <v>5855544</v>
      </c>
      <c r="K2030" s="2">
        <v>28490007</v>
      </c>
      <c r="L2030" s="2">
        <v>9267796</v>
      </c>
      <c r="N2030" s="2">
        <v>28031</v>
      </c>
      <c r="O2030" s="97">
        <v>31251795</v>
      </c>
      <c r="P2030" s="97">
        <v>379556</v>
      </c>
      <c r="Q2030" s="97">
        <v>27682828</v>
      </c>
      <c r="R2030" s="97">
        <v>325644</v>
      </c>
      <c r="S2030" s="97">
        <v>22380373</v>
      </c>
      <c r="T2030" s="97">
        <v>5302455</v>
      </c>
      <c r="U2030" s="97">
        <v>31251795</v>
      </c>
      <c r="V2030" s="97">
        <v>5827887</v>
      </c>
      <c r="W2030" s="97">
        <v>3909809</v>
      </c>
      <c r="X2030" s="97">
        <v>25423908</v>
      </c>
      <c r="Y2030" s="97">
        <v>6605120</v>
      </c>
      <c r="Z2030" s="97">
        <v>0</v>
      </c>
      <c r="AB2030" s="2">
        <v>29001</v>
      </c>
      <c r="AC2030" s="97">
        <v>46859999</v>
      </c>
      <c r="AD2030" s="97">
        <v>2597579</v>
      </c>
      <c r="AE2030" s="97">
        <v>44262420</v>
      </c>
      <c r="AF2030" s="97">
        <v>747045</v>
      </c>
      <c r="AG2030" s="97">
        <v>22600162</v>
      </c>
      <c r="AH2030" s="97">
        <v>21662258</v>
      </c>
      <c r="AI2030" s="97">
        <v>46859999</v>
      </c>
      <c r="AJ2030" s="97">
        <v>18214326</v>
      </c>
      <c r="AK2030" s="97">
        <v>26716044</v>
      </c>
      <c r="AL2030" s="97">
        <v>13917951</v>
      </c>
      <c r="AM2030" s="97" t="s">
        <v>189</v>
      </c>
      <c r="AN2030" s="2">
        <v>29001</v>
      </c>
      <c r="AO2030" s="97">
        <v>46499540</v>
      </c>
      <c r="AP2030" s="97">
        <v>2986810</v>
      </c>
      <c r="AQ2030" s="97">
        <v>39783996</v>
      </c>
      <c r="AR2030" s="97">
        <v>1034073</v>
      </c>
      <c r="AS2030" s="97">
        <v>25810745</v>
      </c>
      <c r="AT2030" s="97">
        <v>13973251</v>
      </c>
      <c r="AU2030" s="97">
        <v>46499540</v>
      </c>
      <c r="AV2030" s="97">
        <v>11146085</v>
      </c>
      <c r="AW2030" s="97">
        <v>35353455</v>
      </c>
      <c r="AX2030" s="97">
        <v>13834068</v>
      </c>
      <c r="AY2030" s="97" t="s">
        <v>189</v>
      </c>
      <c r="AZ2030" s="2">
        <v>29001</v>
      </c>
      <c r="BA2030" s="98">
        <v>43013668</v>
      </c>
      <c r="BB2030" s="2">
        <v>3117605</v>
      </c>
      <c r="BC2030" s="2">
        <v>39896063</v>
      </c>
      <c r="BD2030" s="2">
        <v>1098153</v>
      </c>
      <c r="BE2030" s="2">
        <v>23498844</v>
      </c>
      <c r="BF2030" s="2">
        <v>16397219</v>
      </c>
      <c r="BG2030" s="2">
        <v>43013668</v>
      </c>
      <c r="BH2030" s="2">
        <v>11183229</v>
      </c>
      <c r="BI2030" s="2">
        <v>28157361</v>
      </c>
      <c r="BJ2030" s="2">
        <v>13475509</v>
      </c>
      <c r="BK2030" s="2" t="s">
        <v>189</v>
      </c>
      <c r="BL2030" s="2">
        <v>29001</v>
      </c>
      <c r="BM2030" s="2">
        <v>45410339</v>
      </c>
      <c r="BN2030" s="2">
        <v>2184383</v>
      </c>
      <c r="BO2030" s="2">
        <v>43225956</v>
      </c>
      <c r="BP2030" s="2">
        <v>859729</v>
      </c>
      <c r="BQ2030" s="2">
        <v>20314016</v>
      </c>
      <c r="BR2030" s="2">
        <v>22911940</v>
      </c>
      <c r="BS2030" s="2">
        <v>45410339</v>
      </c>
      <c r="BT2030" s="2">
        <v>18489251</v>
      </c>
      <c r="BU2030" s="2">
        <v>26226100</v>
      </c>
      <c r="BV2030" s="2">
        <v>13555931</v>
      </c>
      <c r="BW2030" s="2" t="s">
        <v>189</v>
      </c>
      <c r="BX2030" s="2">
        <v>29001</v>
      </c>
      <c r="BY2030" s="2">
        <v>61955101</v>
      </c>
      <c r="BZ2030" s="2">
        <v>1695341</v>
      </c>
      <c r="CA2030" s="2">
        <v>55334489</v>
      </c>
      <c r="CB2030" s="2">
        <v>373995</v>
      </c>
      <c r="CC2030" s="2">
        <v>15814921</v>
      </c>
      <c r="CD2030" s="2">
        <v>39519568</v>
      </c>
      <c r="CE2030" s="2">
        <v>61955101</v>
      </c>
      <c r="CF2030" s="2">
        <v>37441636</v>
      </c>
      <c r="CG2030" s="2">
        <v>24513465</v>
      </c>
      <c r="CH2030" s="2">
        <v>10539170</v>
      </c>
      <c r="CI2030" s="2" t="s">
        <v>189</v>
      </c>
      <c r="CJ2030" s="2">
        <v>29001</v>
      </c>
      <c r="CK2030" s="97">
        <v>80290708</v>
      </c>
      <c r="CL2030" s="97" t="e">
        <v>#N/A</v>
      </c>
      <c r="CM2030" s="97" t="e">
        <v>#N/A</v>
      </c>
      <c r="CN2030" s="2">
        <v>380912</v>
      </c>
      <c r="CO2030" s="100" t="e">
        <v>#N/A</v>
      </c>
      <c r="CP2030" s="97" t="e">
        <v>#N/A</v>
      </c>
      <c r="CQ2030" s="97">
        <v>80290708</v>
      </c>
      <c r="CR2030" s="97">
        <v>56903249</v>
      </c>
      <c r="CS2030" s="97">
        <v>23387459</v>
      </c>
      <c r="CT2030" s="2">
        <v>11177114</v>
      </c>
      <c r="CU2030" s="2" t="s">
        <v>189</v>
      </c>
    </row>
    <row r="2031" spans="1:99" x14ac:dyDescent="0.25">
      <c r="A2031" s="2">
        <v>28032</v>
      </c>
      <c r="B2031" s="2">
        <v>2676643068</v>
      </c>
      <c r="C2031" s="2">
        <v>685744069</v>
      </c>
      <c r="D2031" s="2">
        <v>1990898999</v>
      </c>
      <c r="E2031" s="2">
        <v>418789986</v>
      </c>
      <c r="F2031" s="2">
        <v>1167951842</v>
      </c>
      <c r="G2031" s="2">
        <v>822947157</v>
      </c>
      <c r="H2031" s="2">
        <v>2676643068</v>
      </c>
      <c r="I2031" s="2">
        <v>807335645</v>
      </c>
      <c r="J2031" s="2">
        <v>685325853</v>
      </c>
      <c r="K2031" s="2">
        <v>1643797863</v>
      </c>
      <c r="L2031" s="2">
        <v>460548449</v>
      </c>
      <c r="N2031" s="2">
        <v>28032</v>
      </c>
      <c r="O2031" s="97">
        <v>2326208042</v>
      </c>
      <c r="P2031" s="97">
        <v>460421529</v>
      </c>
      <c r="Q2031" s="97">
        <v>1756115674</v>
      </c>
      <c r="R2031" s="97">
        <v>307649986</v>
      </c>
      <c r="S2031" s="97">
        <v>974346576</v>
      </c>
      <c r="T2031" s="97">
        <v>781769098</v>
      </c>
      <c r="U2031" s="97">
        <v>2326208042</v>
      </c>
      <c r="V2031" s="97">
        <v>682432600</v>
      </c>
      <c r="W2031" s="97">
        <v>527660454</v>
      </c>
      <c r="X2031" s="97">
        <v>1520002877</v>
      </c>
      <c r="Y2031" s="97">
        <v>416206716</v>
      </c>
      <c r="Z2031" s="97">
        <v>0</v>
      </c>
      <c r="AB2031" s="2">
        <v>29002</v>
      </c>
      <c r="AC2031" s="97">
        <v>71640870</v>
      </c>
      <c r="AD2031" s="97">
        <v>9667482</v>
      </c>
      <c r="AE2031" s="97">
        <v>61973388</v>
      </c>
      <c r="AF2031" s="97">
        <v>2248406</v>
      </c>
      <c r="AG2031" s="97">
        <v>30494544</v>
      </c>
      <c r="AH2031" s="97">
        <v>31478844</v>
      </c>
      <c r="AI2031" s="97">
        <v>71640870</v>
      </c>
      <c r="AJ2031" s="97">
        <v>21237285</v>
      </c>
      <c r="AK2031" s="97">
        <v>50173763</v>
      </c>
      <c r="AL2031" s="97">
        <v>32885768</v>
      </c>
      <c r="AM2031" s="97" t="s">
        <v>189</v>
      </c>
      <c r="AN2031" s="2">
        <v>29002</v>
      </c>
      <c r="AO2031" s="97">
        <v>79274981</v>
      </c>
      <c r="AP2031" s="97">
        <v>9662624</v>
      </c>
      <c r="AQ2031" s="97">
        <v>69612357</v>
      </c>
      <c r="AR2031" s="97">
        <v>2455915</v>
      </c>
      <c r="AS2031" s="97">
        <v>36703717</v>
      </c>
      <c r="AT2031" s="97">
        <v>32908640</v>
      </c>
      <c r="AU2031" s="97">
        <v>79274981</v>
      </c>
      <c r="AV2031" s="97">
        <v>25231828</v>
      </c>
      <c r="AW2031" s="97">
        <v>47718274</v>
      </c>
      <c r="AX2031" s="97">
        <v>28760343</v>
      </c>
      <c r="AY2031" s="97" t="s">
        <v>189</v>
      </c>
      <c r="AZ2031" s="2">
        <v>29002</v>
      </c>
      <c r="BA2031" s="98">
        <v>60459694</v>
      </c>
      <c r="BB2031" s="2">
        <v>9419605</v>
      </c>
      <c r="BC2031" s="2">
        <v>50957760</v>
      </c>
      <c r="BD2031" s="2">
        <v>2062438</v>
      </c>
      <c r="BE2031" s="2">
        <v>30056859</v>
      </c>
      <c r="BF2031" s="2">
        <v>20900901</v>
      </c>
      <c r="BG2031" s="2">
        <v>60459694</v>
      </c>
      <c r="BH2031" s="2">
        <v>16118334</v>
      </c>
      <c r="BI2031" s="2">
        <v>44341360</v>
      </c>
      <c r="BJ2031" s="2">
        <v>24414145</v>
      </c>
      <c r="BK2031" s="2" t="s">
        <v>189</v>
      </c>
      <c r="BL2031" s="2">
        <v>29002</v>
      </c>
      <c r="BM2031" s="2">
        <v>54503922</v>
      </c>
      <c r="BN2031" s="2">
        <v>7356413</v>
      </c>
      <c r="BO2031" s="2">
        <v>46843967</v>
      </c>
      <c r="BP2031" s="2">
        <v>1889223</v>
      </c>
      <c r="BQ2031" s="2">
        <v>25700087</v>
      </c>
      <c r="BR2031" s="2">
        <v>21143880</v>
      </c>
      <c r="BS2031" s="2">
        <v>54503922</v>
      </c>
      <c r="BT2031" s="2">
        <v>12506081</v>
      </c>
      <c r="BU2031" s="2">
        <v>41997841</v>
      </c>
      <c r="BV2031" s="2">
        <v>22349616</v>
      </c>
      <c r="BW2031" s="2" t="s">
        <v>189</v>
      </c>
      <c r="BX2031" s="2">
        <v>29002</v>
      </c>
      <c r="BY2031" s="2">
        <v>45333625</v>
      </c>
      <c r="BZ2031" s="2">
        <v>5121720</v>
      </c>
      <c r="CA2031" s="2">
        <v>38744446</v>
      </c>
      <c r="CB2031" s="2">
        <v>1334975</v>
      </c>
      <c r="CC2031" s="2">
        <v>19854581</v>
      </c>
      <c r="CD2031" s="2">
        <v>18889865</v>
      </c>
      <c r="CE2031" s="2">
        <v>45333625</v>
      </c>
      <c r="CF2031" s="2">
        <v>8966475</v>
      </c>
      <c r="CG2031" s="2">
        <v>36367150</v>
      </c>
      <c r="CH2031" s="2">
        <v>22251425</v>
      </c>
      <c r="CI2031" s="2" t="s">
        <v>189</v>
      </c>
      <c r="CJ2031" s="2">
        <v>29002</v>
      </c>
      <c r="CK2031" s="97">
        <v>66246390</v>
      </c>
      <c r="CL2031" s="97" t="e">
        <v>#N/A</v>
      </c>
      <c r="CM2031" s="97" t="e">
        <v>#N/A</v>
      </c>
      <c r="CN2031" s="2">
        <v>1538107</v>
      </c>
      <c r="CO2031" s="100" t="e">
        <v>#N/A</v>
      </c>
      <c r="CP2031" s="97" t="e">
        <v>#N/A</v>
      </c>
      <c r="CQ2031" s="97">
        <v>66246390</v>
      </c>
      <c r="CR2031" s="97">
        <v>30419399</v>
      </c>
      <c r="CS2031" s="97">
        <v>34488329</v>
      </c>
      <c r="CT2031" s="2">
        <v>21355923</v>
      </c>
      <c r="CU2031" s="2" t="s">
        <v>189</v>
      </c>
    </row>
    <row r="2032" spans="1:99" x14ac:dyDescent="0.25">
      <c r="A2032" s="2">
        <v>28033</v>
      </c>
      <c r="B2032" s="2">
        <v>479522012</v>
      </c>
      <c r="C2032" s="2">
        <v>53251505</v>
      </c>
      <c r="D2032" s="2">
        <v>396171298</v>
      </c>
      <c r="E2032" s="2">
        <v>38916440</v>
      </c>
      <c r="F2032" s="2">
        <v>220901054</v>
      </c>
      <c r="G2032" s="2">
        <v>175270244</v>
      </c>
      <c r="H2032" s="2">
        <v>479522012</v>
      </c>
      <c r="I2032" s="2">
        <v>65773832</v>
      </c>
      <c r="J2032" s="2">
        <v>60616795</v>
      </c>
      <c r="K2032" s="2">
        <v>405086945</v>
      </c>
      <c r="L2032" s="2">
        <v>161709086</v>
      </c>
      <c r="N2032" s="2">
        <v>28033</v>
      </c>
      <c r="O2032" s="97">
        <v>393261882</v>
      </c>
      <c r="P2032" s="97">
        <v>57674992</v>
      </c>
      <c r="Q2032" s="97">
        <v>324107574</v>
      </c>
      <c r="R2032" s="97">
        <v>37007645</v>
      </c>
      <c r="S2032" s="97">
        <v>182574043</v>
      </c>
      <c r="T2032" s="97">
        <v>141533531</v>
      </c>
      <c r="U2032" s="97">
        <v>393261882</v>
      </c>
      <c r="V2032" s="97">
        <v>55496869</v>
      </c>
      <c r="W2032" s="97">
        <v>54983590</v>
      </c>
      <c r="X2032" s="97">
        <v>295032740</v>
      </c>
      <c r="Y2032" s="97">
        <v>138588318</v>
      </c>
      <c r="Z2032" s="97">
        <v>0</v>
      </c>
      <c r="AB2032" s="2">
        <v>29003</v>
      </c>
      <c r="AC2032" s="97">
        <v>48331048</v>
      </c>
      <c r="AD2032" s="97">
        <v>4357172</v>
      </c>
      <c r="AE2032" s="97">
        <v>41129125</v>
      </c>
      <c r="AF2032" s="97">
        <v>508342</v>
      </c>
      <c r="AG2032" s="97">
        <v>24235223</v>
      </c>
      <c r="AH2032" s="97">
        <v>16893902</v>
      </c>
      <c r="AI2032" s="97">
        <v>48331048</v>
      </c>
      <c r="AJ2032" s="97">
        <v>23660699</v>
      </c>
      <c r="AK2032" s="97">
        <v>24670349</v>
      </c>
      <c r="AL2032" s="97">
        <v>13211400</v>
      </c>
      <c r="AM2032" s="97" t="s">
        <v>189</v>
      </c>
      <c r="AN2032" s="2">
        <v>29003</v>
      </c>
      <c r="AO2032" s="97">
        <v>46119827</v>
      </c>
      <c r="AP2032" s="97">
        <v>3365066</v>
      </c>
      <c r="AQ2032" s="97">
        <v>42754761</v>
      </c>
      <c r="AR2032" s="97">
        <v>690520</v>
      </c>
      <c r="AS2032" s="97">
        <v>26827124</v>
      </c>
      <c r="AT2032" s="97">
        <v>15927637</v>
      </c>
      <c r="AU2032" s="97">
        <v>46119827</v>
      </c>
      <c r="AV2032" s="97">
        <v>15676694</v>
      </c>
      <c r="AW2032" s="97">
        <v>25059497</v>
      </c>
      <c r="AX2032" s="97">
        <v>12630974</v>
      </c>
      <c r="AY2032" s="97" t="s">
        <v>189</v>
      </c>
      <c r="AZ2032" s="2">
        <v>29003</v>
      </c>
      <c r="BA2032" s="98">
        <v>39429459</v>
      </c>
      <c r="BB2032" s="2">
        <v>2049793</v>
      </c>
      <c r="BC2032" s="2">
        <v>36948168</v>
      </c>
      <c r="BD2032" s="2">
        <v>586707</v>
      </c>
      <c r="BE2032" s="2">
        <v>23088610</v>
      </c>
      <c r="BF2032" s="2">
        <v>13859558</v>
      </c>
      <c r="BG2032" s="2">
        <v>39429459</v>
      </c>
      <c r="BH2032" s="2">
        <v>16310384</v>
      </c>
      <c r="BI2032" s="2">
        <v>23119075</v>
      </c>
      <c r="BJ2032" s="2">
        <v>12168327</v>
      </c>
      <c r="BK2032" s="2" t="s">
        <v>189</v>
      </c>
      <c r="BL2032" s="2">
        <v>29003</v>
      </c>
      <c r="BM2032" s="2">
        <v>40525390</v>
      </c>
      <c r="BN2032" s="2">
        <v>1921750</v>
      </c>
      <c r="BO2032" s="2">
        <v>38603640</v>
      </c>
      <c r="BP2032" s="2">
        <v>304656</v>
      </c>
      <c r="BQ2032" s="2">
        <v>21592238</v>
      </c>
      <c r="BR2032" s="2">
        <v>17011402</v>
      </c>
      <c r="BS2032" s="2">
        <v>40525390</v>
      </c>
      <c r="BT2032" s="2">
        <v>18611850</v>
      </c>
      <c r="BU2032" s="2">
        <v>21083584</v>
      </c>
      <c r="BV2032" s="2">
        <v>10932975</v>
      </c>
      <c r="BW2032" s="2" t="s">
        <v>189</v>
      </c>
      <c r="BX2032" s="2">
        <v>29003</v>
      </c>
      <c r="BY2032" s="2">
        <v>33458423</v>
      </c>
      <c r="BZ2032" s="2">
        <v>943349</v>
      </c>
      <c r="CA2032" s="2">
        <v>31699260</v>
      </c>
      <c r="CB2032" s="2">
        <v>191983</v>
      </c>
      <c r="CC2032" s="2">
        <v>16967215</v>
      </c>
      <c r="CD2032" s="2">
        <v>14732045</v>
      </c>
      <c r="CE2032" s="2">
        <v>33458423</v>
      </c>
      <c r="CF2032" s="2">
        <v>7617432</v>
      </c>
      <c r="CG2032" s="2">
        <v>25840991</v>
      </c>
      <c r="CH2032" s="2">
        <v>10232006</v>
      </c>
      <c r="CI2032" s="2" t="s">
        <v>189</v>
      </c>
      <c r="CJ2032" s="2">
        <v>29003</v>
      </c>
      <c r="CK2032" s="97">
        <v>31899849</v>
      </c>
      <c r="CL2032" s="97" t="e">
        <v>#N/A</v>
      </c>
      <c r="CM2032" s="97" t="e">
        <v>#N/A</v>
      </c>
      <c r="CN2032" s="2">
        <v>235940</v>
      </c>
      <c r="CO2032" s="100" t="e">
        <v>#N/A</v>
      </c>
      <c r="CP2032" s="97" t="e">
        <v>#N/A</v>
      </c>
      <c r="CQ2032" s="97">
        <v>31899849</v>
      </c>
      <c r="CR2032" s="97">
        <v>10174740</v>
      </c>
      <c r="CS2032" s="97">
        <v>21725109</v>
      </c>
      <c r="CT2032" s="2">
        <v>9984937</v>
      </c>
      <c r="CU2032" s="2" t="s">
        <v>189</v>
      </c>
    </row>
    <row r="2033" spans="1:99" x14ac:dyDescent="0.25">
      <c r="A2033" s="2">
        <v>28034</v>
      </c>
      <c r="B2033" s="2">
        <v>62608025</v>
      </c>
      <c r="C2033" s="2">
        <v>1427798</v>
      </c>
      <c r="D2033" s="2">
        <v>61038550</v>
      </c>
      <c r="E2033" s="2">
        <v>1361693</v>
      </c>
      <c r="F2033" s="2">
        <v>34460980</v>
      </c>
      <c r="G2033" s="2">
        <v>26577570</v>
      </c>
      <c r="H2033" s="2">
        <v>62608025</v>
      </c>
      <c r="I2033" s="2">
        <v>21701138</v>
      </c>
      <c r="J2033" s="2">
        <v>21701138</v>
      </c>
      <c r="K2033" s="2">
        <v>40906887</v>
      </c>
      <c r="L2033" s="2">
        <v>10113496</v>
      </c>
      <c r="N2033" s="2">
        <v>28034</v>
      </c>
      <c r="O2033" s="97">
        <v>56721575</v>
      </c>
      <c r="P2033" s="97">
        <v>1307790</v>
      </c>
      <c r="Q2033" s="97">
        <v>54761645</v>
      </c>
      <c r="R2033" s="97">
        <v>1128935</v>
      </c>
      <c r="S2033" s="97">
        <v>29470763</v>
      </c>
      <c r="T2033" s="97">
        <v>25290882</v>
      </c>
      <c r="U2033" s="97">
        <v>56721575</v>
      </c>
      <c r="V2033" s="97">
        <v>20020012</v>
      </c>
      <c r="W2033" s="97">
        <v>20020012</v>
      </c>
      <c r="X2033" s="97">
        <v>36701563</v>
      </c>
      <c r="Y2033" s="97">
        <v>14230507</v>
      </c>
      <c r="Z2033" s="97">
        <v>0</v>
      </c>
      <c r="AB2033" s="2">
        <v>29004</v>
      </c>
      <c r="AC2033" s="97">
        <v>90832843</v>
      </c>
      <c r="AD2033" s="97">
        <v>4819704</v>
      </c>
      <c r="AE2033" s="97">
        <v>83507961</v>
      </c>
      <c r="AF2033" s="97">
        <v>943027</v>
      </c>
      <c r="AG2033" s="97">
        <v>32763755</v>
      </c>
      <c r="AH2033" s="97">
        <v>50744206</v>
      </c>
      <c r="AI2033" s="97">
        <v>90832843</v>
      </c>
      <c r="AJ2033" s="97">
        <v>35548124</v>
      </c>
      <c r="AK2033" s="97">
        <v>55284719</v>
      </c>
      <c r="AL2033" s="97">
        <v>23355056</v>
      </c>
      <c r="AM2033" s="97" t="s">
        <v>189</v>
      </c>
      <c r="AN2033" s="2">
        <v>29004</v>
      </c>
      <c r="AO2033" s="97">
        <v>85788563</v>
      </c>
      <c r="AP2033" s="97">
        <v>4490972</v>
      </c>
      <c r="AQ2033" s="97">
        <v>81297591</v>
      </c>
      <c r="AR2033" s="97">
        <v>1411149</v>
      </c>
      <c r="AS2033" s="97">
        <v>40030244</v>
      </c>
      <c r="AT2033" s="97">
        <v>41267347</v>
      </c>
      <c r="AU2033" s="97">
        <v>85788563</v>
      </c>
      <c r="AV2033" s="97">
        <v>30818684</v>
      </c>
      <c r="AW2033" s="97">
        <v>54735772</v>
      </c>
      <c r="AX2033" s="97">
        <v>22511406</v>
      </c>
      <c r="AY2033" s="97" t="s">
        <v>189</v>
      </c>
      <c r="AZ2033" s="2">
        <v>29004</v>
      </c>
      <c r="BA2033" s="98">
        <v>80471714</v>
      </c>
      <c r="BB2033" s="2">
        <v>3056799</v>
      </c>
      <c r="BC2033" s="2">
        <v>66808236</v>
      </c>
      <c r="BD2033" s="2">
        <v>864016</v>
      </c>
      <c r="BE2033" s="2">
        <v>33177514</v>
      </c>
      <c r="BF2033" s="2">
        <v>33630722</v>
      </c>
      <c r="BG2033" s="2">
        <v>80471714</v>
      </c>
      <c r="BH2033" s="2">
        <v>37771929</v>
      </c>
      <c r="BI2033" s="2">
        <v>42699785</v>
      </c>
      <c r="BJ2033" s="2">
        <v>22010499</v>
      </c>
      <c r="BK2033" s="2" t="s">
        <v>189</v>
      </c>
      <c r="BL2033" s="2">
        <v>29004</v>
      </c>
      <c r="BM2033" s="2">
        <v>72041986</v>
      </c>
      <c r="BN2033" s="2">
        <v>3172964</v>
      </c>
      <c r="BO2033" s="2">
        <v>68869022</v>
      </c>
      <c r="BP2033" s="2">
        <v>1753099</v>
      </c>
      <c r="BQ2033" s="2">
        <v>28819670</v>
      </c>
      <c r="BR2033" s="2">
        <v>40049352</v>
      </c>
      <c r="BS2033" s="2">
        <v>72041986</v>
      </c>
      <c r="BT2033" s="2">
        <v>16058695</v>
      </c>
      <c r="BU2033" s="2">
        <v>46015854</v>
      </c>
      <c r="BV2033" s="2">
        <v>23985776</v>
      </c>
      <c r="BW2033" s="2" t="s">
        <v>189</v>
      </c>
      <c r="BX2033" s="2">
        <v>29004</v>
      </c>
      <c r="BY2033" s="2">
        <v>67481525</v>
      </c>
      <c r="BZ2033" s="2">
        <v>1129652</v>
      </c>
      <c r="CA2033" s="2">
        <v>56454951</v>
      </c>
      <c r="CB2033" s="2">
        <v>124219</v>
      </c>
      <c r="CC2033" s="2">
        <v>23645862</v>
      </c>
      <c r="CD2033" s="2">
        <v>32809089</v>
      </c>
      <c r="CE2033" s="2">
        <v>67481525</v>
      </c>
      <c r="CF2033" s="2">
        <v>31131901</v>
      </c>
      <c r="CG2033" s="2">
        <v>36349624</v>
      </c>
      <c r="CH2033" s="2">
        <v>18304267</v>
      </c>
      <c r="CI2033" s="2" t="s">
        <v>189</v>
      </c>
      <c r="CJ2033" s="2">
        <v>29004</v>
      </c>
      <c r="CK2033" s="97">
        <v>55329769</v>
      </c>
      <c r="CL2033" s="97" t="e">
        <v>#N/A</v>
      </c>
      <c r="CM2033" s="97" t="e">
        <v>#N/A</v>
      </c>
      <c r="CN2033" s="2">
        <v>161102</v>
      </c>
      <c r="CO2033" s="100" t="e">
        <v>#N/A</v>
      </c>
      <c r="CP2033" s="97" t="e">
        <v>#N/A</v>
      </c>
      <c r="CQ2033" s="97">
        <v>55329769</v>
      </c>
      <c r="CR2033" s="97">
        <v>21408959</v>
      </c>
      <c r="CS2033" s="97">
        <v>33920810</v>
      </c>
      <c r="CT2033" s="2">
        <v>17799237</v>
      </c>
      <c r="CU2033" s="2" t="s">
        <v>189</v>
      </c>
    </row>
    <row r="2034" spans="1:99" x14ac:dyDescent="0.25">
      <c r="A2034" s="2">
        <v>28035</v>
      </c>
      <c r="B2034" s="2">
        <v>212083101</v>
      </c>
      <c r="C2034" s="2">
        <v>16461137</v>
      </c>
      <c r="D2034" s="2">
        <v>195621964</v>
      </c>
      <c r="E2034" s="2">
        <v>9673376</v>
      </c>
      <c r="F2034" s="2">
        <v>100983888</v>
      </c>
      <c r="G2034" s="2">
        <v>94638076</v>
      </c>
      <c r="H2034" s="2">
        <v>212083101</v>
      </c>
      <c r="I2034" s="2">
        <v>57535157</v>
      </c>
      <c r="J2034" s="2">
        <v>57211685</v>
      </c>
      <c r="K2034" s="2">
        <v>147019580</v>
      </c>
      <c r="L2034" s="2">
        <v>68147742</v>
      </c>
      <c r="N2034" s="2">
        <v>28035</v>
      </c>
      <c r="O2034" s="97">
        <v>192600137</v>
      </c>
      <c r="P2034" s="97">
        <v>13894382</v>
      </c>
      <c r="Q2034" s="97">
        <v>176435232</v>
      </c>
      <c r="R2034" s="97">
        <v>8865636</v>
      </c>
      <c r="S2034" s="97">
        <v>88191052</v>
      </c>
      <c r="T2034" s="97">
        <v>88244180</v>
      </c>
      <c r="U2034" s="97">
        <v>192600137</v>
      </c>
      <c r="V2034" s="97">
        <v>48818898</v>
      </c>
      <c r="W2034" s="97" t="e">
        <v>#N/A</v>
      </c>
      <c r="X2034" s="97">
        <v>139280188</v>
      </c>
      <c r="Y2034" s="97">
        <v>57847337</v>
      </c>
      <c r="Z2034" s="97">
        <v>0</v>
      </c>
      <c r="AB2034" s="2">
        <v>29005</v>
      </c>
      <c r="AC2034" s="97">
        <v>319986309</v>
      </c>
      <c r="AD2034" s="97">
        <v>71987456</v>
      </c>
      <c r="AE2034" s="97">
        <v>247998853</v>
      </c>
      <c r="AF2034" s="97">
        <v>31142886</v>
      </c>
      <c r="AG2034" s="97">
        <v>136595007</v>
      </c>
      <c r="AH2034" s="97">
        <v>111403846</v>
      </c>
      <c r="AI2034" s="97">
        <v>319986309</v>
      </c>
      <c r="AJ2034" s="97">
        <v>36760290</v>
      </c>
      <c r="AK2034" s="97">
        <v>267028246</v>
      </c>
      <c r="AL2034" s="97">
        <v>141379885</v>
      </c>
      <c r="AM2034" s="97" t="s">
        <v>189</v>
      </c>
      <c r="AN2034" s="2">
        <v>29005</v>
      </c>
      <c r="AO2034" s="97">
        <v>344507418</v>
      </c>
      <c r="AP2034" s="97">
        <v>73503135</v>
      </c>
      <c r="AQ2034" s="97">
        <v>267411084</v>
      </c>
      <c r="AR2034" s="97">
        <v>42926814</v>
      </c>
      <c r="AS2034" s="97">
        <v>159913070</v>
      </c>
      <c r="AT2034" s="97">
        <v>107498014</v>
      </c>
      <c r="AU2034" s="97">
        <v>344507418</v>
      </c>
      <c r="AV2034" s="97">
        <v>54533680</v>
      </c>
      <c r="AW2034" s="97">
        <v>282221705</v>
      </c>
      <c r="AX2034" s="97">
        <v>136122961</v>
      </c>
      <c r="AY2034" s="97" t="s">
        <v>189</v>
      </c>
      <c r="AZ2034" s="2">
        <v>29005</v>
      </c>
      <c r="BA2034" s="98">
        <v>321781423</v>
      </c>
      <c r="BB2034" s="2">
        <v>57054084</v>
      </c>
      <c r="BC2034" s="2">
        <v>223887412</v>
      </c>
      <c r="BD2034" s="2">
        <v>29241339</v>
      </c>
      <c r="BE2034" s="2">
        <v>127008845</v>
      </c>
      <c r="BF2034" s="2">
        <v>96878567</v>
      </c>
      <c r="BG2034" s="2">
        <v>321781423</v>
      </c>
      <c r="BH2034" s="2">
        <v>59939431</v>
      </c>
      <c r="BI2034" s="2">
        <v>260362765</v>
      </c>
      <c r="BJ2034" s="2">
        <v>129263387</v>
      </c>
      <c r="BK2034" s="2" t="s">
        <v>189</v>
      </c>
      <c r="BL2034" s="2">
        <v>29005</v>
      </c>
      <c r="BM2034" s="2">
        <v>276087484</v>
      </c>
      <c r="BN2034" s="2">
        <v>47031207</v>
      </c>
      <c r="BO2034" s="2">
        <v>229056277</v>
      </c>
      <c r="BP2034" s="2">
        <v>23825728</v>
      </c>
      <c r="BQ2034" s="2">
        <v>108416736</v>
      </c>
      <c r="BR2034" s="2">
        <v>120639541</v>
      </c>
      <c r="BS2034" s="2">
        <v>276087484</v>
      </c>
      <c r="BT2034" s="2">
        <v>53672922</v>
      </c>
      <c r="BU2034" s="2">
        <v>215864868</v>
      </c>
      <c r="BV2034" s="2">
        <v>121724213</v>
      </c>
      <c r="BW2034" s="2" t="s">
        <v>189</v>
      </c>
      <c r="BX2034" s="2">
        <v>29005</v>
      </c>
      <c r="BY2034" s="2">
        <v>303929450</v>
      </c>
      <c r="BZ2034" s="2">
        <v>113425955</v>
      </c>
      <c r="CA2034" s="2">
        <v>190503495</v>
      </c>
      <c r="CB2034" s="2">
        <v>13315749</v>
      </c>
      <c r="CC2034" s="2">
        <v>86999002</v>
      </c>
      <c r="CD2034" s="2">
        <v>103504493</v>
      </c>
      <c r="CE2034" s="2">
        <v>303929450</v>
      </c>
      <c r="CF2034" s="2">
        <v>117510143</v>
      </c>
      <c r="CG2034" s="2">
        <v>184195285</v>
      </c>
      <c r="CH2034" s="2">
        <v>111054578</v>
      </c>
      <c r="CI2034" s="2" t="s">
        <v>189</v>
      </c>
      <c r="CJ2034" s="2">
        <v>29005</v>
      </c>
      <c r="CK2034" s="97">
        <v>244183671</v>
      </c>
      <c r="CL2034" s="97" t="e">
        <v>#N/A</v>
      </c>
      <c r="CM2034" s="97" t="e">
        <v>#N/A</v>
      </c>
      <c r="CN2034" s="2">
        <v>20046554</v>
      </c>
      <c r="CO2034" s="100" t="e">
        <v>#N/A</v>
      </c>
      <c r="CP2034" s="97" t="e">
        <v>#N/A</v>
      </c>
      <c r="CQ2034" s="97">
        <v>244183671</v>
      </c>
      <c r="CR2034" s="97">
        <v>61945811</v>
      </c>
      <c r="CS2034" s="97">
        <v>182237860</v>
      </c>
      <c r="CT2034" s="2">
        <v>105723819</v>
      </c>
      <c r="CU2034" s="2" t="s">
        <v>189</v>
      </c>
    </row>
    <row r="2035" spans="1:99" x14ac:dyDescent="0.25">
      <c r="A2035" s="2">
        <v>28036</v>
      </c>
      <c r="B2035" s="2">
        <v>29000703</v>
      </c>
      <c r="C2035" s="2">
        <v>157004</v>
      </c>
      <c r="D2035" s="2">
        <v>27581313</v>
      </c>
      <c r="E2035" s="2">
        <v>135749</v>
      </c>
      <c r="F2035" s="2">
        <v>23077795</v>
      </c>
      <c r="G2035" s="2">
        <v>4503518</v>
      </c>
      <c r="H2035" s="2" t="e">
        <v>#N/A</v>
      </c>
      <c r="I2035" s="2" t="e">
        <v>#N/A</v>
      </c>
      <c r="J2035" s="2" t="e">
        <v>#N/A</v>
      </c>
      <c r="K2035" s="2" t="e">
        <v>#N/A</v>
      </c>
      <c r="L2035" s="2" t="e">
        <v>#N/A</v>
      </c>
      <c r="N2035" s="2">
        <v>28036</v>
      </c>
      <c r="O2035" s="97">
        <v>28060357</v>
      </c>
      <c r="P2035" s="97">
        <v>109784</v>
      </c>
      <c r="Q2035" s="97">
        <v>27150587</v>
      </c>
      <c r="R2035" s="97">
        <v>89661</v>
      </c>
      <c r="S2035" s="97">
        <v>23393913</v>
      </c>
      <c r="T2035" s="97">
        <v>3756674</v>
      </c>
      <c r="U2035" s="97">
        <v>28060357</v>
      </c>
      <c r="V2035" s="97">
        <v>5612020</v>
      </c>
      <c r="W2035" s="97" t="e">
        <v>#N/A</v>
      </c>
      <c r="X2035" s="97">
        <v>22448337</v>
      </c>
      <c r="Y2035" s="97">
        <v>11471193</v>
      </c>
      <c r="Z2035" s="97">
        <v>0</v>
      </c>
      <c r="AB2035" s="2">
        <v>29006</v>
      </c>
      <c r="AC2035" s="97">
        <v>150816968</v>
      </c>
      <c r="AD2035" s="97">
        <v>11206100</v>
      </c>
      <c r="AE2035" s="97">
        <v>139610868</v>
      </c>
      <c r="AF2035" s="97">
        <v>5545540</v>
      </c>
      <c r="AG2035" s="97">
        <v>68617895</v>
      </c>
      <c r="AH2035" s="97">
        <v>70992973</v>
      </c>
      <c r="AI2035" s="97">
        <v>150816968</v>
      </c>
      <c r="AJ2035" s="97">
        <v>33391135</v>
      </c>
      <c r="AK2035" s="97">
        <v>110855657</v>
      </c>
      <c r="AL2035" s="97">
        <v>71222006</v>
      </c>
      <c r="AM2035" s="97" t="s">
        <v>189</v>
      </c>
      <c r="AN2035" s="2">
        <v>29006</v>
      </c>
      <c r="AO2035" s="97">
        <v>151856261</v>
      </c>
      <c r="AP2035" s="97">
        <v>24470737</v>
      </c>
      <c r="AQ2035" s="97">
        <v>127385524</v>
      </c>
      <c r="AR2035" s="97">
        <v>5790955</v>
      </c>
      <c r="AS2035" s="97">
        <v>70038491</v>
      </c>
      <c r="AT2035" s="97">
        <v>57347033</v>
      </c>
      <c r="AU2035" s="97">
        <v>151856261</v>
      </c>
      <c r="AV2035" s="97">
        <v>28148665</v>
      </c>
      <c r="AW2035" s="97">
        <v>111833205</v>
      </c>
      <c r="AX2035" s="97">
        <v>67562246</v>
      </c>
      <c r="AY2035" s="97" t="s">
        <v>189</v>
      </c>
      <c r="AZ2035" s="2">
        <v>29006</v>
      </c>
      <c r="BA2035" s="98">
        <v>119139702</v>
      </c>
      <c r="BB2035" s="2">
        <v>9160099</v>
      </c>
      <c r="BC2035" s="2">
        <v>106637037</v>
      </c>
      <c r="BD2035" s="2">
        <v>4948052</v>
      </c>
      <c r="BE2035" s="2">
        <v>60739611</v>
      </c>
      <c r="BF2035" s="2">
        <v>45897426</v>
      </c>
      <c r="BG2035" s="2">
        <v>119139702</v>
      </c>
      <c r="BH2035" s="2">
        <v>22543948</v>
      </c>
      <c r="BI2035" s="2">
        <v>96595754</v>
      </c>
      <c r="BJ2035" s="2">
        <v>58311856</v>
      </c>
      <c r="BK2035" s="2" t="s">
        <v>189</v>
      </c>
      <c r="BL2035" s="2">
        <v>29006</v>
      </c>
      <c r="BM2035" s="2">
        <v>134931551</v>
      </c>
      <c r="BN2035" s="2">
        <v>7184112</v>
      </c>
      <c r="BO2035" s="2">
        <v>127747439</v>
      </c>
      <c r="BP2035" s="2">
        <v>3410856</v>
      </c>
      <c r="BQ2035" s="2">
        <v>52359539</v>
      </c>
      <c r="BR2035" s="2">
        <v>75387900</v>
      </c>
      <c r="BS2035" s="2">
        <v>134931551</v>
      </c>
      <c r="BT2035" s="2">
        <v>26442556</v>
      </c>
      <c r="BU2035" s="2">
        <v>96332436</v>
      </c>
      <c r="BV2035" s="2">
        <v>53191775</v>
      </c>
      <c r="BW2035" s="2" t="s">
        <v>189</v>
      </c>
      <c r="BX2035" s="2">
        <v>29006</v>
      </c>
      <c r="BY2035" s="2">
        <v>130861998</v>
      </c>
      <c r="BZ2035" s="2">
        <v>5514983</v>
      </c>
      <c r="CA2035" s="2">
        <v>114070210</v>
      </c>
      <c r="CB2035" s="2">
        <v>3265627</v>
      </c>
      <c r="CC2035" s="2">
        <v>44913001</v>
      </c>
      <c r="CD2035" s="2">
        <v>69157209</v>
      </c>
      <c r="CE2035" s="2">
        <v>130861998</v>
      </c>
      <c r="CF2035" s="2">
        <v>25506557</v>
      </c>
      <c r="CG2035" s="2">
        <v>105355441</v>
      </c>
      <c r="CH2035" s="2">
        <v>55458355</v>
      </c>
      <c r="CI2035" s="2" t="s">
        <v>189</v>
      </c>
      <c r="CJ2035" s="2">
        <v>29006</v>
      </c>
      <c r="CK2035" s="97">
        <v>139186964</v>
      </c>
      <c r="CL2035" s="97" t="e">
        <v>#N/A</v>
      </c>
      <c r="CM2035" s="97" t="e">
        <v>#N/A</v>
      </c>
      <c r="CN2035" s="2">
        <v>3733653</v>
      </c>
      <c r="CO2035" s="100" t="e">
        <v>#N/A</v>
      </c>
      <c r="CP2035" s="97" t="e">
        <v>#N/A</v>
      </c>
      <c r="CQ2035" s="97">
        <v>139186964</v>
      </c>
      <c r="CR2035" s="97">
        <v>49763052</v>
      </c>
      <c r="CS2035" s="97">
        <v>89423912</v>
      </c>
      <c r="CT2035" s="2">
        <v>48044665</v>
      </c>
      <c r="CU2035" s="2" t="s">
        <v>189</v>
      </c>
    </row>
    <row r="2036" spans="1:99" x14ac:dyDescent="0.25">
      <c r="A2036" s="2">
        <v>28037</v>
      </c>
      <c r="B2036" s="2">
        <v>114319771</v>
      </c>
      <c r="C2036" s="2">
        <v>9932254</v>
      </c>
      <c r="D2036" s="2">
        <v>100091091</v>
      </c>
      <c r="E2036" s="2">
        <v>7379040</v>
      </c>
      <c r="F2036" s="2">
        <v>55160531</v>
      </c>
      <c r="G2036" s="2">
        <v>44930560</v>
      </c>
      <c r="H2036" s="2">
        <v>114319771</v>
      </c>
      <c r="I2036" s="2">
        <v>47242578</v>
      </c>
      <c r="J2036" s="2">
        <v>44658560</v>
      </c>
      <c r="K2036" s="2">
        <v>63522172</v>
      </c>
      <c r="L2036" s="2">
        <v>24147168</v>
      </c>
      <c r="N2036" s="2">
        <v>28037</v>
      </c>
      <c r="O2036" s="97">
        <v>107814759</v>
      </c>
      <c r="P2036" s="97">
        <v>9080191</v>
      </c>
      <c r="Q2036" s="97">
        <v>97161238</v>
      </c>
      <c r="R2036" s="97">
        <v>7858992</v>
      </c>
      <c r="S2036" s="97">
        <v>51218371</v>
      </c>
      <c r="T2036" s="97">
        <v>45942867</v>
      </c>
      <c r="U2036" s="97">
        <v>107814759</v>
      </c>
      <c r="V2036" s="97">
        <v>42425052</v>
      </c>
      <c r="W2036" s="97">
        <v>41969963</v>
      </c>
      <c r="X2036" s="97">
        <v>63195072</v>
      </c>
      <c r="Y2036" s="97">
        <v>18170840</v>
      </c>
      <c r="Z2036" s="97">
        <v>0</v>
      </c>
      <c r="AB2036" s="2">
        <v>29007</v>
      </c>
      <c r="AC2036" s="97">
        <v>69112464</v>
      </c>
      <c r="AD2036" s="97">
        <v>2052909</v>
      </c>
      <c r="AE2036" s="97">
        <v>67059555</v>
      </c>
      <c r="AF2036" s="97">
        <v>564154</v>
      </c>
      <c r="AG2036" s="97">
        <v>29422038</v>
      </c>
      <c r="AH2036" s="97">
        <v>37637517</v>
      </c>
      <c r="AI2036" s="97">
        <v>69112464</v>
      </c>
      <c r="AJ2036" s="97">
        <v>25219645</v>
      </c>
      <c r="AK2036" s="97">
        <v>40686376</v>
      </c>
      <c r="AL2036" s="97">
        <v>24086463</v>
      </c>
      <c r="AM2036" s="97" t="s">
        <v>189</v>
      </c>
      <c r="AN2036" s="2">
        <v>29007</v>
      </c>
      <c r="AO2036" s="97">
        <v>67096725</v>
      </c>
      <c r="AP2036" s="97">
        <v>2584663</v>
      </c>
      <c r="AQ2036" s="97">
        <v>64512062</v>
      </c>
      <c r="AR2036" s="97">
        <v>684279</v>
      </c>
      <c r="AS2036" s="97">
        <v>30804182</v>
      </c>
      <c r="AT2036" s="97">
        <v>33707880</v>
      </c>
      <c r="AU2036" s="97">
        <v>67096725</v>
      </c>
      <c r="AV2036" s="97">
        <v>23952488</v>
      </c>
      <c r="AW2036" s="97">
        <v>41352009</v>
      </c>
      <c r="AX2036" s="97">
        <v>22928121</v>
      </c>
      <c r="AY2036" s="97" t="s">
        <v>189</v>
      </c>
      <c r="AZ2036" s="2">
        <v>29007</v>
      </c>
      <c r="BA2036" s="98">
        <v>66682498</v>
      </c>
      <c r="BB2036" s="2">
        <v>3630853</v>
      </c>
      <c r="BC2036" s="2">
        <v>61588190</v>
      </c>
      <c r="BD2036" s="2">
        <v>612679</v>
      </c>
      <c r="BE2036" s="2">
        <v>28240109</v>
      </c>
      <c r="BF2036" s="2">
        <v>33348081</v>
      </c>
      <c r="BG2036" s="2">
        <v>66682498</v>
      </c>
      <c r="BH2036" s="2">
        <v>29220982</v>
      </c>
      <c r="BI2036" s="2">
        <v>37461516</v>
      </c>
      <c r="BJ2036" s="2">
        <v>22548343</v>
      </c>
      <c r="BK2036" s="2" t="s">
        <v>189</v>
      </c>
      <c r="BL2036" s="2">
        <v>29007</v>
      </c>
      <c r="BM2036" s="2">
        <v>66287486</v>
      </c>
      <c r="BN2036" s="2">
        <v>2643800</v>
      </c>
      <c r="BO2036" s="2">
        <v>58808810</v>
      </c>
      <c r="BP2036" s="2">
        <v>765132</v>
      </c>
      <c r="BQ2036" s="2">
        <v>25712307</v>
      </c>
      <c r="BR2036" s="2">
        <v>33096503</v>
      </c>
      <c r="BS2036" s="2">
        <v>66287486</v>
      </c>
      <c r="BT2036" s="2">
        <v>28253120</v>
      </c>
      <c r="BU2036" s="2">
        <v>38034366</v>
      </c>
      <c r="BV2036" s="2">
        <v>19674907</v>
      </c>
      <c r="BW2036" s="2" t="s">
        <v>189</v>
      </c>
      <c r="BX2036" s="2">
        <v>29007</v>
      </c>
      <c r="BY2036" s="2">
        <v>69113160</v>
      </c>
      <c r="BZ2036" s="2">
        <v>1937508</v>
      </c>
      <c r="CA2036" s="2">
        <v>51576512</v>
      </c>
      <c r="CB2036" s="2">
        <v>615110</v>
      </c>
      <c r="CC2036" s="2">
        <v>20801087</v>
      </c>
      <c r="CD2036" s="2">
        <v>30775425</v>
      </c>
      <c r="CE2036" s="2">
        <v>69113160</v>
      </c>
      <c r="CF2036" s="2">
        <v>36626674</v>
      </c>
      <c r="CG2036" s="2">
        <v>29312591</v>
      </c>
      <c r="CH2036" s="2">
        <v>14424267</v>
      </c>
      <c r="CI2036" s="2" t="s">
        <v>189</v>
      </c>
      <c r="CJ2036" s="2">
        <v>29007</v>
      </c>
      <c r="CK2036" s="97">
        <v>50159966</v>
      </c>
      <c r="CL2036" s="97" t="e">
        <v>#N/A</v>
      </c>
      <c r="CM2036" s="97" t="e">
        <v>#N/A</v>
      </c>
      <c r="CN2036" s="2">
        <v>525143</v>
      </c>
      <c r="CO2036" s="100" t="e">
        <v>#N/A</v>
      </c>
      <c r="CP2036" s="97" t="e">
        <v>#N/A</v>
      </c>
      <c r="CQ2036" s="97">
        <v>50159966</v>
      </c>
      <c r="CR2036" s="97">
        <v>231125</v>
      </c>
      <c r="CS2036" s="97">
        <v>34706322</v>
      </c>
      <c r="CT2036" s="2">
        <v>17354812</v>
      </c>
      <c r="CU2036" s="2" t="s">
        <v>189</v>
      </c>
    </row>
    <row r="2037" spans="1:99" x14ac:dyDescent="0.25">
      <c r="A2037" s="2">
        <v>28038</v>
      </c>
      <c r="B2037" s="2">
        <v>1262974810</v>
      </c>
      <c r="C2037" s="2">
        <v>283497331</v>
      </c>
      <c r="D2037" s="2">
        <v>894496792</v>
      </c>
      <c r="E2037" s="2">
        <v>134848032</v>
      </c>
      <c r="F2037" s="2">
        <v>593432128</v>
      </c>
      <c r="G2037" s="2">
        <v>301064664</v>
      </c>
      <c r="H2037" s="2">
        <v>1262974810</v>
      </c>
      <c r="I2037" s="2">
        <v>136438925</v>
      </c>
      <c r="J2037" s="2">
        <v>107386555</v>
      </c>
      <c r="K2037" s="2">
        <v>958450147</v>
      </c>
      <c r="L2037" s="2">
        <v>444015795</v>
      </c>
      <c r="N2037" s="2">
        <v>28038</v>
      </c>
      <c r="O2037" s="97">
        <v>1327595830</v>
      </c>
      <c r="P2037" s="97">
        <v>264738864</v>
      </c>
      <c r="Q2037" s="97">
        <v>817470101</v>
      </c>
      <c r="R2037" s="97">
        <v>133285392</v>
      </c>
      <c r="S2037" s="97">
        <v>556963758</v>
      </c>
      <c r="T2037" s="97">
        <v>260506343</v>
      </c>
      <c r="U2037" s="97">
        <v>1327595830</v>
      </c>
      <c r="V2037" s="97">
        <v>224684569</v>
      </c>
      <c r="W2037" s="97">
        <v>190644983</v>
      </c>
      <c r="X2037" s="97">
        <v>969924180</v>
      </c>
      <c r="Y2037" s="97">
        <v>466799819</v>
      </c>
      <c r="Z2037" s="97">
        <v>0</v>
      </c>
      <c r="AB2037" s="2">
        <v>29008</v>
      </c>
      <c r="AC2037" s="97">
        <v>64214776</v>
      </c>
      <c r="AD2037" s="97">
        <v>3164980</v>
      </c>
      <c r="AE2037" s="97">
        <v>60263263</v>
      </c>
      <c r="AF2037" s="97">
        <v>425648</v>
      </c>
      <c r="AG2037" s="97">
        <v>28706210</v>
      </c>
      <c r="AH2037" s="97">
        <v>31557053</v>
      </c>
      <c r="AI2037" s="97">
        <v>64214776</v>
      </c>
      <c r="AJ2037" s="97">
        <v>28458880</v>
      </c>
      <c r="AK2037" s="97">
        <v>35755896</v>
      </c>
      <c r="AL2037" s="97">
        <v>20485574</v>
      </c>
      <c r="AM2037" s="97" t="s">
        <v>189</v>
      </c>
      <c r="AN2037" s="2">
        <v>29008</v>
      </c>
      <c r="AO2037" s="97">
        <v>57956161</v>
      </c>
      <c r="AP2037" s="97">
        <v>2696121</v>
      </c>
      <c r="AQ2037" s="97">
        <v>55260040</v>
      </c>
      <c r="AR2037" s="97">
        <v>439452</v>
      </c>
      <c r="AS2037" s="97">
        <v>32880338</v>
      </c>
      <c r="AT2037" s="97">
        <v>22379702</v>
      </c>
      <c r="AU2037" s="97">
        <v>57956161</v>
      </c>
      <c r="AV2037" s="97">
        <v>15449278</v>
      </c>
      <c r="AW2037" s="97">
        <v>40000350</v>
      </c>
      <c r="AX2037" s="97">
        <v>18550716</v>
      </c>
      <c r="AY2037" s="97" t="s">
        <v>189</v>
      </c>
      <c r="AZ2037" s="2">
        <v>29008</v>
      </c>
      <c r="BA2037" s="98">
        <v>56774257</v>
      </c>
      <c r="BB2037" s="2">
        <v>2420608</v>
      </c>
      <c r="BC2037" s="2">
        <v>50545079</v>
      </c>
      <c r="BD2037" s="2">
        <v>351398</v>
      </c>
      <c r="BE2037" s="2">
        <v>27505952</v>
      </c>
      <c r="BF2037" s="2">
        <v>23039127</v>
      </c>
      <c r="BG2037" s="2">
        <v>56774257</v>
      </c>
      <c r="BH2037" s="2">
        <v>23047278</v>
      </c>
      <c r="BI2037" s="2">
        <v>33726979</v>
      </c>
      <c r="BJ2037" s="2">
        <v>17181860</v>
      </c>
      <c r="BK2037" s="2" t="s">
        <v>189</v>
      </c>
      <c r="BL2037" s="2">
        <v>29008</v>
      </c>
      <c r="BM2037" s="2">
        <v>55317142</v>
      </c>
      <c r="BN2037" s="2">
        <v>2226492</v>
      </c>
      <c r="BO2037" s="2">
        <v>53090650</v>
      </c>
      <c r="BP2037" s="2">
        <v>378041</v>
      </c>
      <c r="BQ2037" s="2">
        <v>25140685</v>
      </c>
      <c r="BR2037" s="2">
        <v>27949965</v>
      </c>
      <c r="BS2037" s="2">
        <v>55317142</v>
      </c>
      <c r="BT2037" s="2">
        <v>18877483</v>
      </c>
      <c r="BU2037" s="2">
        <v>29620858</v>
      </c>
      <c r="BV2037" s="2">
        <v>14598406</v>
      </c>
      <c r="BW2037" s="2" t="s">
        <v>189</v>
      </c>
      <c r="BX2037" s="2">
        <v>29008</v>
      </c>
      <c r="BY2037" s="2">
        <v>75095147</v>
      </c>
      <c r="BZ2037" s="2">
        <v>7855188</v>
      </c>
      <c r="CA2037" s="2">
        <v>64654188</v>
      </c>
      <c r="CB2037" s="2">
        <v>3210971</v>
      </c>
      <c r="CC2037" s="2">
        <v>20331304</v>
      </c>
      <c r="CD2037" s="2">
        <v>44322884</v>
      </c>
      <c r="CE2037" s="2">
        <v>75095147</v>
      </c>
      <c r="CF2037" s="2">
        <v>38897693</v>
      </c>
      <c r="CG2037" s="2">
        <v>36197454</v>
      </c>
      <c r="CH2037" s="2">
        <v>15239173</v>
      </c>
      <c r="CI2037" s="2" t="s">
        <v>189</v>
      </c>
      <c r="CJ2037" s="2">
        <v>29008</v>
      </c>
      <c r="CK2037" s="97">
        <v>59334452</v>
      </c>
      <c r="CL2037" s="97" t="e">
        <v>#N/A</v>
      </c>
      <c r="CM2037" s="97" t="e">
        <v>#N/A</v>
      </c>
      <c r="CN2037" s="2">
        <v>613090</v>
      </c>
      <c r="CO2037" s="100" t="e">
        <v>#N/A</v>
      </c>
      <c r="CP2037" s="97" t="e">
        <v>#N/A</v>
      </c>
      <c r="CQ2037" s="97">
        <v>59334452</v>
      </c>
      <c r="CR2037" s="97">
        <v>29592604</v>
      </c>
      <c r="CS2037" s="97">
        <v>27945247</v>
      </c>
      <c r="CT2037" s="2">
        <v>12904836</v>
      </c>
      <c r="CU2037" s="2" t="s">
        <v>189</v>
      </c>
    </row>
    <row r="2038" spans="1:99" x14ac:dyDescent="0.25">
      <c r="A2038" s="2">
        <v>28039</v>
      </c>
      <c r="B2038" s="2">
        <v>143981971</v>
      </c>
      <c r="C2038" s="2">
        <v>4744245</v>
      </c>
      <c r="D2038" s="2">
        <v>136293873</v>
      </c>
      <c r="E2038" s="2">
        <v>3001640</v>
      </c>
      <c r="F2038" s="2">
        <v>49442919</v>
      </c>
      <c r="G2038" s="2">
        <v>86850954</v>
      </c>
      <c r="H2038" s="2">
        <v>143981971</v>
      </c>
      <c r="I2038" s="2">
        <v>55087047</v>
      </c>
      <c r="J2038" s="2">
        <v>54123254</v>
      </c>
      <c r="K2038" s="2">
        <v>87030239</v>
      </c>
      <c r="L2038" s="2">
        <v>31278087</v>
      </c>
      <c r="N2038" s="2">
        <v>28039</v>
      </c>
      <c r="O2038" s="97">
        <v>142817175</v>
      </c>
      <c r="P2038" s="97">
        <v>3957989</v>
      </c>
      <c r="Q2038" s="97">
        <v>132894330</v>
      </c>
      <c r="R2038" s="97">
        <v>2533606</v>
      </c>
      <c r="S2038" s="97">
        <v>57695266</v>
      </c>
      <c r="T2038" s="97">
        <v>75199064</v>
      </c>
      <c r="U2038" s="97">
        <v>142817175</v>
      </c>
      <c r="V2038" s="97">
        <v>57152194</v>
      </c>
      <c r="W2038" s="97">
        <v>56293189</v>
      </c>
      <c r="X2038" s="97">
        <v>84870138</v>
      </c>
      <c r="Y2038" s="97">
        <v>30506680</v>
      </c>
      <c r="Z2038" s="97">
        <v>0</v>
      </c>
      <c r="AB2038" s="2">
        <v>29009</v>
      </c>
      <c r="AC2038" s="97">
        <v>37823884</v>
      </c>
      <c r="AD2038" s="97">
        <v>1972097</v>
      </c>
      <c r="AE2038" s="97">
        <v>35718360</v>
      </c>
      <c r="AF2038" s="97">
        <v>377955</v>
      </c>
      <c r="AG2038" s="97">
        <v>20798708</v>
      </c>
      <c r="AH2038" s="97">
        <v>14919652</v>
      </c>
      <c r="AI2038" s="97">
        <v>37823884</v>
      </c>
      <c r="AJ2038" s="97">
        <v>16680936</v>
      </c>
      <c r="AK2038" s="97">
        <v>21142948</v>
      </c>
      <c r="AL2038" s="97">
        <v>11974446</v>
      </c>
      <c r="AM2038" s="97" t="s">
        <v>189</v>
      </c>
      <c r="AN2038" s="2">
        <v>29009</v>
      </c>
      <c r="AO2038" s="97">
        <v>34602779</v>
      </c>
      <c r="AP2038" s="97">
        <v>2343313</v>
      </c>
      <c r="AQ2038" s="97">
        <v>32071565</v>
      </c>
      <c r="AR2038" s="97">
        <v>408459</v>
      </c>
      <c r="AS2038" s="97">
        <v>22465745</v>
      </c>
      <c r="AT2038" s="97">
        <v>9605820</v>
      </c>
      <c r="AU2038" s="97">
        <v>34602779</v>
      </c>
      <c r="AV2038" s="97">
        <v>10997931</v>
      </c>
      <c r="AW2038" s="97">
        <v>23604848</v>
      </c>
      <c r="AX2038" s="97">
        <v>12232974</v>
      </c>
      <c r="AY2038" s="97" t="s">
        <v>189</v>
      </c>
      <c r="AZ2038" s="2">
        <v>29009</v>
      </c>
      <c r="BA2038" s="98">
        <v>35384357</v>
      </c>
      <c r="BB2038" s="2">
        <v>2141701</v>
      </c>
      <c r="BC2038" s="2">
        <v>33242656</v>
      </c>
      <c r="BD2038" s="2">
        <v>321064</v>
      </c>
      <c r="BE2038" s="2">
        <v>20933455</v>
      </c>
      <c r="BF2038" s="2">
        <v>12309201</v>
      </c>
      <c r="BG2038" s="2">
        <v>35384357</v>
      </c>
      <c r="BH2038" s="2">
        <v>6878377</v>
      </c>
      <c r="BI2038" s="2">
        <v>21927213</v>
      </c>
      <c r="BJ2038" s="2">
        <v>11739633</v>
      </c>
      <c r="BK2038" s="2" t="s">
        <v>189</v>
      </c>
      <c r="BL2038" s="2">
        <v>29009</v>
      </c>
      <c r="BM2038" s="2">
        <v>30565531</v>
      </c>
      <c r="BN2038" s="2">
        <v>2906504</v>
      </c>
      <c r="BO2038" s="2">
        <v>27659027</v>
      </c>
      <c r="BP2038" s="2">
        <v>283826</v>
      </c>
      <c r="BQ2038" s="2">
        <v>19243642</v>
      </c>
      <c r="BR2038" s="2">
        <v>8415385</v>
      </c>
      <c r="BS2038" s="2">
        <v>30565531</v>
      </c>
      <c r="BT2038" s="2">
        <v>1982257</v>
      </c>
      <c r="BU2038" s="2">
        <v>19961017</v>
      </c>
      <c r="BV2038" s="2">
        <v>10871292</v>
      </c>
      <c r="BW2038" s="2" t="s">
        <v>189</v>
      </c>
      <c r="BX2038" s="2">
        <v>29009</v>
      </c>
      <c r="BY2038" s="2" t="e">
        <v>#N/A</v>
      </c>
      <c r="BZ2038" s="2">
        <v>0</v>
      </c>
      <c r="CA2038" s="2">
        <v>0</v>
      </c>
      <c r="CB2038" s="2" t="e">
        <v>#N/A</v>
      </c>
      <c r="CC2038" s="2" t="e">
        <v>#N/A</v>
      </c>
      <c r="CD2038" s="2" t="e">
        <v>#N/A</v>
      </c>
      <c r="CE2038" s="2" t="e">
        <v>#N/A</v>
      </c>
      <c r="CF2038" s="2" t="e">
        <v>#N/A</v>
      </c>
      <c r="CG2038" s="2" t="e">
        <v>#N/A</v>
      </c>
      <c r="CH2038" s="2" t="e">
        <v>#N/A</v>
      </c>
      <c r="CI2038" s="2" t="e">
        <v>#N/A</v>
      </c>
      <c r="CJ2038" s="2">
        <v>29009</v>
      </c>
      <c r="CK2038" s="97">
        <v>38207275</v>
      </c>
      <c r="CL2038" s="97" t="e">
        <v>#N/A</v>
      </c>
      <c r="CM2038" s="97" t="e">
        <v>#N/A</v>
      </c>
      <c r="CN2038" s="2">
        <v>146478</v>
      </c>
      <c r="CO2038" s="100" t="e">
        <v>#N/A</v>
      </c>
      <c r="CP2038" s="97" t="e">
        <v>#N/A</v>
      </c>
      <c r="CQ2038" s="97">
        <v>38207275</v>
      </c>
      <c r="CR2038" s="97">
        <v>1390039</v>
      </c>
      <c r="CS2038" s="97">
        <v>18415380</v>
      </c>
      <c r="CT2038" s="2">
        <v>9407147</v>
      </c>
      <c r="CU2038" s="2" t="s">
        <v>189</v>
      </c>
    </row>
    <row r="2039" spans="1:99" x14ac:dyDescent="0.25">
      <c r="A2039" s="2">
        <v>28040</v>
      </c>
      <c r="B2039" s="2">
        <v>204437656</v>
      </c>
      <c r="C2039" s="2">
        <v>23761552</v>
      </c>
      <c r="D2039" s="2">
        <v>180676104</v>
      </c>
      <c r="E2039" s="2">
        <v>19956516</v>
      </c>
      <c r="F2039" s="2">
        <v>115726021</v>
      </c>
      <c r="G2039" s="2">
        <v>64950083</v>
      </c>
      <c r="H2039" s="2">
        <v>204437656</v>
      </c>
      <c r="I2039" s="2">
        <v>45061229</v>
      </c>
      <c r="J2039" s="2">
        <v>22020703</v>
      </c>
      <c r="K2039" s="2">
        <v>142764260</v>
      </c>
      <c r="L2039" s="2">
        <v>59148638</v>
      </c>
      <c r="N2039" s="2">
        <v>28040</v>
      </c>
      <c r="O2039" s="97">
        <v>190619896</v>
      </c>
      <c r="P2039" s="97">
        <v>25173413</v>
      </c>
      <c r="Q2039" s="97">
        <v>165446483</v>
      </c>
      <c r="R2039" s="97">
        <v>16230703</v>
      </c>
      <c r="S2039" s="97">
        <v>101529697</v>
      </c>
      <c r="T2039" s="97">
        <v>63916786</v>
      </c>
      <c r="U2039" s="97">
        <v>190619896</v>
      </c>
      <c r="V2039" s="97">
        <v>29301807</v>
      </c>
      <c r="W2039" s="97">
        <v>28615207</v>
      </c>
      <c r="X2039" s="97">
        <v>150420350</v>
      </c>
      <c r="Y2039" s="97">
        <v>53871464</v>
      </c>
      <c r="Z2039" s="97">
        <v>0</v>
      </c>
      <c r="AB2039" s="2">
        <v>29010</v>
      </c>
      <c r="AC2039" s="97">
        <v>204213119</v>
      </c>
      <c r="AD2039" s="97">
        <v>24135450</v>
      </c>
      <c r="AE2039" s="97">
        <v>180077669</v>
      </c>
      <c r="AF2039" s="97">
        <v>5827890</v>
      </c>
      <c r="AG2039" s="97">
        <v>83528622</v>
      </c>
      <c r="AH2039" s="97">
        <v>96549047</v>
      </c>
      <c r="AI2039" s="97">
        <v>204213119</v>
      </c>
      <c r="AJ2039" s="97">
        <v>73551310</v>
      </c>
      <c r="AK2039" s="97">
        <v>129120834</v>
      </c>
      <c r="AL2039" s="97">
        <v>74702046</v>
      </c>
      <c r="AM2039" s="97" t="s">
        <v>189</v>
      </c>
      <c r="AN2039" s="2">
        <v>29010</v>
      </c>
      <c r="AO2039" s="97">
        <v>210798843</v>
      </c>
      <c r="AP2039" s="97">
        <v>29452850</v>
      </c>
      <c r="AQ2039" s="97">
        <v>181345993</v>
      </c>
      <c r="AR2039" s="97">
        <v>5857188</v>
      </c>
      <c r="AS2039" s="97">
        <v>98033631</v>
      </c>
      <c r="AT2039" s="97">
        <v>83312362</v>
      </c>
      <c r="AU2039" s="97">
        <v>210798843</v>
      </c>
      <c r="AV2039" s="97">
        <v>56743485</v>
      </c>
      <c r="AW2039" s="97">
        <v>143426035</v>
      </c>
      <c r="AX2039" s="97">
        <v>74855587</v>
      </c>
      <c r="AY2039" s="97" t="s">
        <v>189</v>
      </c>
      <c r="AZ2039" s="2">
        <v>29010</v>
      </c>
      <c r="BA2039" s="98">
        <v>202276624</v>
      </c>
      <c r="BB2039" s="2">
        <v>25598505</v>
      </c>
      <c r="BC2039" s="2">
        <v>176678119</v>
      </c>
      <c r="BD2039" s="2">
        <v>5815643</v>
      </c>
      <c r="BE2039" s="2">
        <v>92135347</v>
      </c>
      <c r="BF2039" s="2">
        <v>84542772</v>
      </c>
      <c r="BG2039" s="2">
        <v>202276624</v>
      </c>
      <c r="BH2039" s="2">
        <v>48671055</v>
      </c>
      <c r="BI2039" s="2">
        <v>145958897</v>
      </c>
      <c r="BJ2039" s="2">
        <v>76659924</v>
      </c>
      <c r="BK2039" s="2" t="s">
        <v>189</v>
      </c>
      <c r="BL2039" s="2">
        <v>29010</v>
      </c>
      <c r="BM2039" s="2">
        <v>193740868</v>
      </c>
      <c r="BN2039" s="2">
        <v>24909984</v>
      </c>
      <c r="BO2039" s="2">
        <v>168579028</v>
      </c>
      <c r="BP2039" s="2">
        <v>5813522</v>
      </c>
      <c r="BQ2039" s="2">
        <v>78129325</v>
      </c>
      <c r="BR2039" s="2">
        <v>90449703</v>
      </c>
      <c r="BS2039" s="2">
        <v>193740868</v>
      </c>
      <c r="BT2039" s="2">
        <v>38099758</v>
      </c>
      <c r="BU2039" s="2">
        <v>155641110</v>
      </c>
      <c r="BV2039" s="2">
        <v>78915326</v>
      </c>
      <c r="BW2039" s="2" t="s">
        <v>189</v>
      </c>
      <c r="BX2039" s="2">
        <v>29010</v>
      </c>
      <c r="BY2039" s="2" t="e">
        <v>#N/A</v>
      </c>
      <c r="BZ2039" s="2">
        <v>0</v>
      </c>
      <c r="CA2039" s="2">
        <v>0</v>
      </c>
      <c r="CB2039" s="2" t="e">
        <v>#N/A</v>
      </c>
      <c r="CC2039" s="2" t="e">
        <v>#N/A</v>
      </c>
      <c r="CD2039" s="2" t="e">
        <v>#N/A</v>
      </c>
      <c r="CE2039" s="2" t="e">
        <v>#N/A</v>
      </c>
      <c r="CF2039" s="2" t="e">
        <v>#N/A</v>
      </c>
      <c r="CG2039" s="2" t="e">
        <v>#N/A</v>
      </c>
      <c r="CH2039" s="2" t="e">
        <v>#N/A</v>
      </c>
      <c r="CI2039" s="2" t="e">
        <v>#N/A</v>
      </c>
      <c r="CJ2039" s="2">
        <v>29010</v>
      </c>
      <c r="CK2039" s="97">
        <v>158858758</v>
      </c>
      <c r="CL2039" s="97" t="e">
        <v>#N/A</v>
      </c>
      <c r="CM2039" s="97" t="e">
        <v>#N/A</v>
      </c>
      <c r="CN2039" s="2">
        <v>5825138</v>
      </c>
      <c r="CO2039" s="100" t="e">
        <v>#N/A</v>
      </c>
      <c r="CP2039" s="97" t="e">
        <v>#N/A</v>
      </c>
      <c r="CQ2039" s="97">
        <v>158858758</v>
      </c>
      <c r="CR2039" s="97">
        <v>4043494</v>
      </c>
      <c r="CS2039" s="97">
        <v>131288796</v>
      </c>
      <c r="CT2039" s="2">
        <v>75805447</v>
      </c>
      <c r="CU2039" s="2" t="s">
        <v>189</v>
      </c>
    </row>
    <row r="2040" spans="1:99" x14ac:dyDescent="0.25">
      <c r="A2040" s="2">
        <v>28041</v>
      </c>
      <c r="B2040" s="2">
        <v>1148901534</v>
      </c>
      <c r="C2040" s="2">
        <v>175418533</v>
      </c>
      <c r="D2040" s="2">
        <v>936970726</v>
      </c>
      <c r="E2040" s="2">
        <v>103013402</v>
      </c>
      <c r="F2040" s="2">
        <v>587330948</v>
      </c>
      <c r="G2040" s="2">
        <v>349639778</v>
      </c>
      <c r="H2040" s="2">
        <v>1148901534</v>
      </c>
      <c r="I2040" s="2">
        <v>147147484</v>
      </c>
      <c r="J2040" s="2">
        <v>143146663</v>
      </c>
      <c r="K2040" s="2">
        <v>980052341</v>
      </c>
      <c r="L2040" s="2">
        <v>471988726</v>
      </c>
      <c r="N2040" s="2">
        <v>28041</v>
      </c>
      <c r="O2040" s="97">
        <v>1032090921</v>
      </c>
      <c r="P2040" s="97">
        <v>141551697</v>
      </c>
      <c r="Q2040" s="97">
        <v>851499890</v>
      </c>
      <c r="R2040" s="97">
        <v>89055179</v>
      </c>
      <c r="S2040" s="97">
        <v>545773749</v>
      </c>
      <c r="T2040" s="97">
        <v>305726141</v>
      </c>
      <c r="U2040" s="97">
        <v>1032090921</v>
      </c>
      <c r="V2040" s="97">
        <v>90873684</v>
      </c>
      <c r="W2040" s="97" t="e">
        <v>#N/A</v>
      </c>
      <c r="X2040" s="97">
        <v>907969522</v>
      </c>
      <c r="Y2040" s="97">
        <v>465109517</v>
      </c>
      <c r="Z2040" s="97">
        <v>0</v>
      </c>
      <c r="AB2040" s="2">
        <v>29011</v>
      </c>
      <c r="AC2040" s="97">
        <v>34535298</v>
      </c>
      <c r="AD2040" s="97">
        <v>747026</v>
      </c>
      <c r="AE2040" s="97">
        <v>33788272</v>
      </c>
      <c r="AF2040" s="97">
        <v>218701</v>
      </c>
      <c r="AG2040" s="97">
        <v>16845340</v>
      </c>
      <c r="AH2040" s="97">
        <v>16942932</v>
      </c>
      <c r="AI2040" s="97">
        <v>34535298</v>
      </c>
      <c r="AJ2040" s="97">
        <v>12837614</v>
      </c>
      <c r="AK2040" s="97">
        <v>21125357</v>
      </c>
      <c r="AL2040" s="97">
        <v>10630650</v>
      </c>
      <c r="AM2040" s="97" t="s">
        <v>189</v>
      </c>
      <c r="AN2040" s="2">
        <v>29011</v>
      </c>
      <c r="AO2040" s="97">
        <v>26796832</v>
      </c>
      <c r="AP2040" s="97">
        <v>614618</v>
      </c>
      <c r="AQ2040" s="97">
        <v>26182214</v>
      </c>
      <c r="AR2040" s="97">
        <v>152720</v>
      </c>
      <c r="AS2040" s="97">
        <v>18766314</v>
      </c>
      <c r="AT2040" s="97">
        <v>7415900</v>
      </c>
      <c r="AU2040" s="97">
        <v>26796832</v>
      </c>
      <c r="AV2040" s="97">
        <v>5353822</v>
      </c>
      <c r="AW2040" s="97">
        <v>21099866</v>
      </c>
      <c r="AX2040" s="97">
        <v>8831931</v>
      </c>
      <c r="AY2040" s="97" t="s">
        <v>189</v>
      </c>
      <c r="AZ2040" s="2">
        <v>29011</v>
      </c>
      <c r="BA2040" s="98">
        <v>25338342</v>
      </c>
      <c r="BB2040" s="2">
        <v>612822</v>
      </c>
      <c r="BC2040" s="2">
        <v>23178230</v>
      </c>
      <c r="BD2040" s="2">
        <v>91736</v>
      </c>
      <c r="BE2040" s="2">
        <v>16815837</v>
      </c>
      <c r="BF2040" s="2">
        <v>6362393</v>
      </c>
      <c r="BG2040" s="2">
        <v>25338342</v>
      </c>
      <c r="BH2040" s="2">
        <v>5765529</v>
      </c>
      <c r="BI2040" s="2">
        <v>19572813</v>
      </c>
      <c r="BJ2040" s="2">
        <v>8978420</v>
      </c>
      <c r="BK2040" s="2" t="s">
        <v>189</v>
      </c>
      <c r="BL2040" s="2">
        <v>29011</v>
      </c>
      <c r="BM2040" s="2">
        <v>22409969</v>
      </c>
      <c r="BN2040" s="2">
        <v>340164</v>
      </c>
      <c r="BO2040" s="2">
        <v>22069805</v>
      </c>
      <c r="BP2040" s="2">
        <v>124538</v>
      </c>
      <c r="BQ2040" s="2">
        <v>15602714</v>
      </c>
      <c r="BR2040" s="2">
        <v>6467091</v>
      </c>
      <c r="BS2040" s="2">
        <v>22409969</v>
      </c>
      <c r="BT2040" s="2">
        <v>4895196</v>
      </c>
      <c r="BU2040" s="2">
        <v>16125108</v>
      </c>
      <c r="BV2040" s="2">
        <v>7565590</v>
      </c>
      <c r="BW2040" s="2" t="s">
        <v>189</v>
      </c>
      <c r="BX2040" s="2">
        <v>29011</v>
      </c>
      <c r="BY2040" s="2">
        <v>29675891</v>
      </c>
      <c r="BZ2040" s="2">
        <v>1212735</v>
      </c>
      <c r="CA2040" s="2">
        <v>27524906</v>
      </c>
      <c r="CB2040" s="2">
        <v>440656</v>
      </c>
      <c r="CC2040" s="2">
        <v>11660470</v>
      </c>
      <c r="CD2040" s="2">
        <v>15864436</v>
      </c>
      <c r="CE2040" s="2">
        <v>29675891</v>
      </c>
      <c r="CF2040" s="2">
        <v>12496172</v>
      </c>
      <c r="CG2040" s="2">
        <v>17179719</v>
      </c>
      <c r="CH2040" s="2">
        <v>6924835</v>
      </c>
      <c r="CI2040" s="2" t="s">
        <v>189</v>
      </c>
      <c r="CJ2040" s="2">
        <v>29011</v>
      </c>
      <c r="CK2040" s="97">
        <v>26052403</v>
      </c>
      <c r="CL2040" s="97" t="e">
        <v>#N/A</v>
      </c>
      <c r="CM2040" s="97" t="e">
        <v>#N/A</v>
      </c>
      <c r="CN2040" s="2">
        <v>182300</v>
      </c>
      <c r="CO2040" s="100" t="e">
        <v>#N/A</v>
      </c>
      <c r="CP2040" s="97" t="e">
        <v>#N/A</v>
      </c>
      <c r="CQ2040" s="97">
        <v>26052403</v>
      </c>
      <c r="CR2040" s="97">
        <v>10308135</v>
      </c>
      <c r="CS2040" s="97">
        <v>15687328</v>
      </c>
      <c r="CT2040" s="2">
        <v>7952516</v>
      </c>
      <c r="CU2040" s="2" t="s">
        <v>189</v>
      </c>
    </row>
    <row r="2041" spans="1:99" x14ac:dyDescent="0.25">
      <c r="A2041" s="2">
        <v>28042</v>
      </c>
      <c r="B2041" s="2">
        <v>47729385</v>
      </c>
      <c r="C2041" s="2">
        <v>1379073</v>
      </c>
      <c r="D2041" s="2">
        <v>46253450</v>
      </c>
      <c r="E2041" s="2">
        <v>1244237</v>
      </c>
      <c r="F2041" s="2">
        <v>32025914</v>
      </c>
      <c r="G2041" s="2">
        <v>14227536</v>
      </c>
      <c r="H2041" s="2">
        <v>47729385</v>
      </c>
      <c r="I2041" s="2">
        <v>14201104</v>
      </c>
      <c r="J2041" s="2">
        <v>14140504</v>
      </c>
      <c r="K2041" s="2">
        <v>33528281</v>
      </c>
      <c r="L2041" s="2">
        <v>13790304</v>
      </c>
      <c r="N2041" s="2">
        <v>28042</v>
      </c>
      <c r="O2041" s="97">
        <v>42183007</v>
      </c>
      <c r="P2041" s="97">
        <v>1262351</v>
      </c>
      <c r="Q2041" s="97">
        <v>40014526</v>
      </c>
      <c r="R2041" s="97">
        <v>1204937</v>
      </c>
      <c r="S2041" s="97">
        <v>27521326</v>
      </c>
      <c r="T2041" s="97">
        <v>12493200</v>
      </c>
      <c r="U2041" s="97">
        <v>42183007</v>
      </c>
      <c r="V2041" s="97">
        <v>9926672</v>
      </c>
      <c r="W2041" s="97" t="e">
        <v>#N/A</v>
      </c>
      <c r="X2041" s="97">
        <v>32256335</v>
      </c>
      <c r="Y2041" s="97">
        <v>14196884</v>
      </c>
      <c r="Z2041" s="97">
        <v>0</v>
      </c>
      <c r="AB2041" s="2">
        <v>29012</v>
      </c>
      <c r="AC2041" s="97">
        <v>50167783</v>
      </c>
      <c r="AD2041" s="97">
        <v>1508198</v>
      </c>
      <c r="AE2041" s="97">
        <v>48659585</v>
      </c>
      <c r="AF2041" s="97">
        <v>240338</v>
      </c>
      <c r="AG2041" s="97">
        <v>21560196</v>
      </c>
      <c r="AH2041" s="97">
        <v>27099389</v>
      </c>
      <c r="AI2041" s="97">
        <v>50167783</v>
      </c>
      <c r="AJ2041" s="97">
        <v>22192773</v>
      </c>
      <c r="AK2041" s="97">
        <v>26605351</v>
      </c>
      <c r="AL2041" s="97">
        <v>15240763</v>
      </c>
      <c r="AM2041" s="97" t="s">
        <v>189</v>
      </c>
      <c r="AN2041" s="2">
        <v>29012</v>
      </c>
      <c r="AO2041" s="97">
        <v>49630613</v>
      </c>
      <c r="AP2041" s="97">
        <v>1812602</v>
      </c>
      <c r="AQ2041" s="97">
        <v>46468573</v>
      </c>
      <c r="AR2041" s="97">
        <v>313475</v>
      </c>
      <c r="AS2041" s="97">
        <v>24221983</v>
      </c>
      <c r="AT2041" s="97">
        <v>22246590</v>
      </c>
      <c r="AU2041" s="97">
        <v>49630613</v>
      </c>
      <c r="AV2041" s="97">
        <v>17149006</v>
      </c>
      <c r="AW2041" s="97">
        <v>29502167</v>
      </c>
      <c r="AX2041" s="97">
        <v>13976810</v>
      </c>
      <c r="AY2041" s="97" t="s">
        <v>189</v>
      </c>
      <c r="AZ2041" s="2">
        <v>29012</v>
      </c>
      <c r="BA2041" s="98">
        <v>44146659</v>
      </c>
      <c r="BB2041" s="2">
        <v>1583073</v>
      </c>
      <c r="BC2041" s="2">
        <v>39439238</v>
      </c>
      <c r="BD2041" s="2">
        <v>331761</v>
      </c>
      <c r="BE2041" s="2">
        <v>21772050</v>
      </c>
      <c r="BF2041" s="2">
        <v>17667188</v>
      </c>
      <c r="BG2041" s="2">
        <v>44146659</v>
      </c>
      <c r="BH2041" s="2">
        <v>15513028</v>
      </c>
      <c r="BI2041" s="2">
        <v>28633631</v>
      </c>
      <c r="BJ2041" s="2">
        <v>13547111</v>
      </c>
      <c r="BK2041" s="2" t="s">
        <v>189</v>
      </c>
      <c r="BL2041" s="2">
        <v>29012</v>
      </c>
      <c r="BM2041" s="2">
        <v>41313865</v>
      </c>
      <c r="BN2041" s="2">
        <v>1455250</v>
      </c>
      <c r="BO2041" s="2">
        <v>39858615</v>
      </c>
      <c r="BP2041" s="2">
        <v>348964</v>
      </c>
      <c r="BQ2041" s="2">
        <v>18768273</v>
      </c>
      <c r="BR2041" s="2">
        <v>21090342</v>
      </c>
      <c r="BS2041" s="2">
        <v>41313865</v>
      </c>
      <c r="BT2041" s="2">
        <v>16348333</v>
      </c>
      <c r="BU2041" s="2">
        <v>24755806</v>
      </c>
      <c r="BV2041" s="2">
        <v>10807357</v>
      </c>
      <c r="BW2041" s="2" t="s">
        <v>189</v>
      </c>
      <c r="BX2041" s="2">
        <v>29012</v>
      </c>
      <c r="BY2041" s="2">
        <v>37056031</v>
      </c>
      <c r="BZ2041" s="2">
        <v>1246606</v>
      </c>
      <c r="CA2041" s="2">
        <v>35802986</v>
      </c>
      <c r="CB2041" s="2">
        <v>71736</v>
      </c>
      <c r="CC2041" s="2">
        <v>15021389</v>
      </c>
      <c r="CD2041" s="2">
        <v>20781597</v>
      </c>
      <c r="CE2041" s="2">
        <v>37056031</v>
      </c>
      <c r="CF2041" s="2">
        <v>14712146</v>
      </c>
      <c r="CG2041" s="2">
        <v>22343885</v>
      </c>
      <c r="CH2041" s="2">
        <v>9458775</v>
      </c>
      <c r="CI2041" s="2" t="s">
        <v>189</v>
      </c>
      <c r="CJ2041" s="2">
        <v>29012</v>
      </c>
      <c r="CK2041" s="97">
        <v>51264120</v>
      </c>
      <c r="CL2041" s="97" t="e">
        <v>#N/A</v>
      </c>
      <c r="CM2041" s="97" t="e">
        <v>#N/A</v>
      </c>
      <c r="CN2041" s="2">
        <v>211699</v>
      </c>
      <c r="CO2041" s="100" t="e">
        <v>#N/A</v>
      </c>
      <c r="CP2041" s="97" t="e">
        <v>#N/A</v>
      </c>
      <c r="CQ2041" s="97">
        <v>51264120</v>
      </c>
      <c r="CR2041" s="97">
        <v>30900035</v>
      </c>
      <c r="CS2041" s="97">
        <v>20364085</v>
      </c>
      <c r="CT2041" s="2">
        <v>9648508</v>
      </c>
      <c r="CU2041" s="2" t="s">
        <v>189</v>
      </c>
    </row>
    <row r="2042" spans="1:99" x14ac:dyDescent="0.25">
      <c r="A2042" s="2">
        <v>28043</v>
      </c>
      <c r="B2042" s="2">
        <v>87108028</v>
      </c>
      <c r="C2042" s="2">
        <v>3963870</v>
      </c>
      <c r="D2042" s="2">
        <v>82637037</v>
      </c>
      <c r="E2042" s="2">
        <v>3625765</v>
      </c>
      <c r="F2042" s="2">
        <v>51799646</v>
      </c>
      <c r="G2042" s="2">
        <v>30837391</v>
      </c>
      <c r="H2042" s="2">
        <v>87108028</v>
      </c>
      <c r="I2042" s="2">
        <v>13864033</v>
      </c>
      <c r="J2042" s="2">
        <v>13822017</v>
      </c>
      <c r="K2042" s="2">
        <v>72011390</v>
      </c>
      <c r="L2042" s="2">
        <v>12752450</v>
      </c>
      <c r="N2042" s="2">
        <v>28043</v>
      </c>
      <c r="O2042" s="97">
        <v>80194898</v>
      </c>
      <c r="P2042" s="97">
        <v>3960212</v>
      </c>
      <c r="Q2042" s="97">
        <v>75291301</v>
      </c>
      <c r="R2042" s="97">
        <v>3162162</v>
      </c>
      <c r="S2042" s="97">
        <v>45897865</v>
      </c>
      <c r="T2042" s="97">
        <v>29393436</v>
      </c>
      <c r="U2042" s="97">
        <v>80194898</v>
      </c>
      <c r="V2042" s="97">
        <v>4144314</v>
      </c>
      <c r="W2042" s="97">
        <v>4011794</v>
      </c>
      <c r="X2042" s="97">
        <v>75868439</v>
      </c>
      <c r="Y2042" s="97">
        <v>24115466</v>
      </c>
      <c r="Z2042" s="97">
        <v>0</v>
      </c>
      <c r="AB2042" s="2">
        <v>29013</v>
      </c>
      <c r="AC2042" s="97">
        <v>282324476</v>
      </c>
      <c r="AD2042" s="97">
        <v>25798172</v>
      </c>
      <c r="AE2042" s="97">
        <v>254361038</v>
      </c>
      <c r="AF2042" s="97">
        <v>15190158</v>
      </c>
      <c r="AG2042" s="97">
        <v>105893084</v>
      </c>
      <c r="AH2042" s="97">
        <v>148467954</v>
      </c>
      <c r="AI2042" s="97">
        <v>282324476</v>
      </c>
      <c r="AJ2042" s="97">
        <v>100074318</v>
      </c>
      <c r="AK2042" s="97">
        <v>178452162</v>
      </c>
      <c r="AL2042" s="97">
        <v>100237732</v>
      </c>
      <c r="AM2042" s="97" t="s">
        <v>189</v>
      </c>
      <c r="AN2042" s="2">
        <v>29013</v>
      </c>
      <c r="AO2042" s="97">
        <v>283166549</v>
      </c>
      <c r="AP2042" s="97">
        <v>33195812</v>
      </c>
      <c r="AQ2042" s="97">
        <v>249020166</v>
      </c>
      <c r="AR2042" s="97">
        <v>16342970</v>
      </c>
      <c r="AS2042" s="97">
        <v>117814048</v>
      </c>
      <c r="AT2042" s="97">
        <v>131206118</v>
      </c>
      <c r="AU2042" s="97">
        <v>283166549</v>
      </c>
      <c r="AV2042" s="97">
        <v>90839300</v>
      </c>
      <c r="AW2042" s="97">
        <v>188055960</v>
      </c>
      <c r="AX2042" s="97">
        <v>90634856</v>
      </c>
      <c r="AY2042" s="97" t="s">
        <v>189</v>
      </c>
      <c r="AZ2042" s="2">
        <v>29013</v>
      </c>
      <c r="BA2042" s="98">
        <v>288717016</v>
      </c>
      <c r="BB2042" s="2">
        <v>26024737</v>
      </c>
      <c r="BC2042" s="2">
        <v>247331143</v>
      </c>
      <c r="BD2042" s="2">
        <v>14043139</v>
      </c>
      <c r="BE2042" s="2">
        <v>107093877</v>
      </c>
      <c r="BF2042" s="2">
        <v>140237266</v>
      </c>
      <c r="BG2042" s="2">
        <v>288717016</v>
      </c>
      <c r="BH2042" s="2">
        <v>106077232</v>
      </c>
      <c r="BI2042" s="2">
        <v>179593330</v>
      </c>
      <c r="BJ2042" s="2">
        <v>85389118</v>
      </c>
      <c r="BK2042" s="2" t="s">
        <v>189</v>
      </c>
      <c r="BL2042" s="2">
        <v>29013</v>
      </c>
      <c r="BM2042" s="2">
        <v>248395591</v>
      </c>
      <c r="BN2042" s="2">
        <v>21969651</v>
      </c>
      <c r="BO2042" s="2">
        <v>226425940</v>
      </c>
      <c r="BP2042" s="2">
        <v>9579775</v>
      </c>
      <c r="BQ2042" s="2">
        <v>92406692</v>
      </c>
      <c r="BR2042" s="2">
        <v>134019248</v>
      </c>
      <c r="BS2042" s="2">
        <v>248395591</v>
      </c>
      <c r="BT2042" s="2">
        <v>70646485</v>
      </c>
      <c r="BU2042" s="2">
        <v>169313202</v>
      </c>
      <c r="BV2042" s="2">
        <v>82390769</v>
      </c>
      <c r="BW2042" s="2" t="s">
        <v>189</v>
      </c>
      <c r="BX2042" s="2">
        <v>29013</v>
      </c>
      <c r="BY2042" s="2">
        <v>302847997</v>
      </c>
      <c r="BZ2042" s="2">
        <v>25508729</v>
      </c>
      <c r="CA2042" s="2">
        <v>215825170</v>
      </c>
      <c r="CB2042" s="2">
        <v>9151353</v>
      </c>
      <c r="CC2042" s="2">
        <v>75730177</v>
      </c>
      <c r="CD2042" s="2">
        <v>140094993</v>
      </c>
      <c r="CE2042" s="2">
        <v>302847997</v>
      </c>
      <c r="CF2042" s="2">
        <v>133752973</v>
      </c>
      <c r="CG2042" s="2">
        <v>169095024</v>
      </c>
      <c r="CH2042" s="2">
        <v>85551776</v>
      </c>
      <c r="CI2042" s="2" t="s">
        <v>189</v>
      </c>
      <c r="CJ2042" s="2">
        <v>29013</v>
      </c>
      <c r="CK2042" s="97">
        <v>257691191</v>
      </c>
      <c r="CL2042" s="97" t="e">
        <v>#N/A</v>
      </c>
      <c r="CM2042" s="97" t="e">
        <v>#N/A</v>
      </c>
      <c r="CN2042" s="2">
        <v>7266292</v>
      </c>
      <c r="CO2042" s="100" t="e">
        <v>#N/A</v>
      </c>
      <c r="CP2042" s="97" t="e">
        <v>#N/A</v>
      </c>
      <c r="CQ2042" s="97">
        <v>257691191</v>
      </c>
      <c r="CR2042" s="97">
        <v>113093000</v>
      </c>
      <c r="CS2042" s="97">
        <v>144598191</v>
      </c>
      <c r="CT2042" s="2">
        <v>70816236</v>
      </c>
      <c r="CU2042" s="2" t="s">
        <v>189</v>
      </c>
    </row>
    <row r="2043" spans="1:99" x14ac:dyDescent="0.25">
      <c r="A2043" s="2">
        <v>29001</v>
      </c>
      <c r="B2043" s="2">
        <v>43062391</v>
      </c>
      <c r="C2043" s="2">
        <v>3376561</v>
      </c>
      <c r="D2043" s="2">
        <v>39664210</v>
      </c>
      <c r="E2043" s="2">
        <v>1224886</v>
      </c>
      <c r="F2043" s="2">
        <v>25857330</v>
      </c>
      <c r="G2043" s="2">
        <v>13806880</v>
      </c>
      <c r="H2043" s="2">
        <v>43062391</v>
      </c>
      <c r="I2043" s="2">
        <v>8547240</v>
      </c>
      <c r="J2043" s="2">
        <v>6936439</v>
      </c>
      <c r="K2043" s="2">
        <v>34515151</v>
      </c>
      <c r="L2043" s="2">
        <v>17587257</v>
      </c>
      <c r="N2043" s="2">
        <v>29001</v>
      </c>
      <c r="O2043" s="97">
        <v>45240746</v>
      </c>
      <c r="P2043" s="97">
        <v>2865259</v>
      </c>
      <c r="Q2043" s="97">
        <v>39421660</v>
      </c>
      <c r="R2043" s="97">
        <v>981219</v>
      </c>
      <c r="S2043" s="97">
        <v>26642959</v>
      </c>
      <c r="T2043" s="97">
        <v>12778701</v>
      </c>
      <c r="U2043" s="97">
        <v>45240746</v>
      </c>
      <c r="V2043" s="97">
        <v>14101819</v>
      </c>
      <c r="W2043" s="97">
        <v>13209297</v>
      </c>
      <c r="X2043" s="97">
        <v>31138927</v>
      </c>
      <c r="Y2043" s="97">
        <v>15799338</v>
      </c>
      <c r="Z2043" s="97">
        <v>0</v>
      </c>
      <c r="AB2043" s="2">
        <v>29014</v>
      </c>
      <c r="AC2043" s="97">
        <v>68656148</v>
      </c>
      <c r="AD2043" s="97">
        <v>6866413</v>
      </c>
      <c r="AE2043" s="97">
        <v>60517385</v>
      </c>
      <c r="AF2043" s="97">
        <v>1253255</v>
      </c>
      <c r="AG2043" s="97">
        <v>28192713</v>
      </c>
      <c r="AH2043" s="97">
        <v>32324672</v>
      </c>
      <c r="AI2043" s="97">
        <v>68656148</v>
      </c>
      <c r="AJ2043" s="97">
        <v>23226038</v>
      </c>
      <c r="AK2043" s="97">
        <v>45430110</v>
      </c>
      <c r="AL2043" s="97">
        <v>23242517</v>
      </c>
      <c r="AM2043" s="97" t="s">
        <v>189</v>
      </c>
      <c r="AN2043" s="2">
        <v>29014</v>
      </c>
      <c r="AO2043" s="97">
        <v>70245169</v>
      </c>
      <c r="AP2043" s="97">
        <v>5448861</v>
      </c>
      <c r="AQ2043" s="97">
        <v>59867699</v>
      </c>
      <c r="AR2043" s="97">
        <v>393641</v>
      </c>
      <c r="AS2043" s="97">
        <v>31044608</v>
      </c>
      <c r="AT2043" s="97">
        <v>28823091</v>
      </c>
      <c r="AU2043" s="97">
        <v>70245169</v>
      </c>
      <c r="AV2043" s="97">
        <v>26719427</v>
      </c>
      <c r="AW2043" s="97">
        <v>43525742</v>
      </c>
      <c r="AX2043" s="97">
        <v>20578266</v>
      </c>
      <c r="AY2043" s="97" t="s">
        <v>189</v>
      </c>
      <c r="AZ2043" s="2">
        <v>29014</v>
      </c>
      <c r="BA2043" s="98">
        <v>56716299</v>
      </c>
      <c r="BB2043" s="2">
        <v>2111978</v>
      </c>
      <c r="BC2043" s="2">
        <v>54604321</v>
      </c>
      <c r="BD2043" s="2">
        <v>330955</v>
      </c>
      <c r="BE2043" s="2">
        <v>29569555</v>
      </c>
      <c r="BF2043" s="2">
        <v>25034766</v>
      </c>
      <c r="BG2043" s="2">
        <v>56716299</v>
      </c>
      <c r="BH2043" s="2">
        <v>13575151</v>
      </c>
      <c r="BI2043" s="2">
        <v>36368793</v>
      </c>
      <c r="BJ2043" s="2">
        <v>18511440</v>
      </c>
      <c r="BK2043" s="2" t="s">
        <v>189</v>
      </c>
      <c r="BL2043" s="2">
        <v>29014</v>
      </c>
      <c r="BM2043" s="2">
        <v>59426993</v>
      </c>
      <c r="BN2043" s="2">
        <v>3962673</v>
      </c>
      <c r="BO2043" s="2">
        <v>55464320</v>
      </c>
      <c r="BP2043" s="2">
        <v>367241</v>
      </c>
      <c r="BQ2043" s="2">
        <v>24261125</v>
      </c>
      <c r="BR2043" s="2">
        <v>31203195</v>
      </c>
      <c r="BS2043" s="2">
        <v>59426993</v>
      </c>
      <c r="BT2043" s="2">
        <v>22469625</v>
      </c>
      <c r="BU2043" s="2">
        <v>36188022</v>
      </c>
      <c r="BV2043" s="2">
        <v>17801326</v>
      </c>
      <c r="BW2043" s="2" t="s">
        <v>189</v>
      </c>
      <c r="BX2043" s="2">
        <v>29014</v>
      </c>
      <c r="BY2043" s="2">
        <v>55873337</v>
      </c>
      <c r="BZ2043" s="2">
        <v>1790577</v>
      </c>
      <c r="CA2043" s="2">
        <v>51727180</v>
      </c>
      <c r="CB2043" s="2">
        <v>361620</v>
      </c>
      <c r="CC2043" s="2">
        <v>20047142</v>
      </c>
      <c r="CD2043" s="2">
        <v>31680038</v>
      </c>
      <c r="CE2043" s="2">
        <v>55873337</v>
      </c>
      <c r="CF2043" s="2">
        <v>24050793</v>
      </c>
      <c r="CG2043" s="2">
        <v>31822544</v>
      </c>
      <c r="CH2043" s="2">
        <v>14990157</v>
      </c>
      <c r="CI2043" s="2" t="s">
        <v>189</v>
      </c>
      <c r="CJ2043" s="2">
        <v>29014</v>
      </c>
      <c r="CK2043" s="97">
        <v>50887881</v>
      </c>
      <c r="CL2043" s="97" t="e">
        <v>#N/A</v>
      </c>
      <c r="CM2043" s="97" t="e">
        <v>#N/A</v>
      </c>
      <c r="CN2043" s="2">
        <v>308336</v>
      </c>
      <c r="CO2043" s="100" t="e">
        <v>#N/A</v>
      </c>
      <c r="CP2043" s="97" t="e">
        <v>#N/A</v>
      </c>
      <c r="CQ2043" s="97">
        <v>50887881</v>
      </c>
      <c r="CR2043" s="97">
        <v>19341504</v>
      </c>
      <c r="CS2043" s="97">
        <v>29669808</v>
      </c>
      <c r="CT2043" s="2">
        <v>14036887</v>
      </c>
      <c r="CU2043" s="2" t="s">
        <v>189</v>
      </c>
    </row>
    <row r="2044" spans="1:99" x14ac:dyDescent="0.25">
      <c r="A2044" s="2">
        <v>29002</v>
      </c>
      <c r="B2044" s="2">
        <v>67682216</v>
      </c>
      <c r="C2044" s="2">
        <v>13819656</v>
      </c>
      <c r="D2044" s="2">
        <v>53038323</v>
      </c>
      <c r="E2044" s="2">
        <v>3574130</v>
      </c>
      <c r="F2044" s="2">
        <v>34633318</v>
      </c>
      <c r="G2044" s="2">
        <v>18405005</v>
      </c>
      <c r="H2044" s="2">
        <v>67682216</v>
      </c>
      <c r="I2044" s="2">
        <v>9411033</v>
      </c>
      <c r="J2044" s="2">
        <v>8436536</v>
      </c>
      <c r="K2044" s="2">
        <v>58271183</v>
      </c>
      <c r="L2044" s="2">
        <v>33884149</v>
      </c>
      <c r="N2044" s="2">
        <v>29002</v>
      </c>
      <c r="O2044" s="97">
        <v>83182785</v>
      </c>
      <c r="P2044" s="97">
        <v>13412860</v>
      </c>
      <c r="Q2044" s="97">
        <v>66515753</v>
      </c>
      <c r="R2044" s="97">
        <v>2852892</v>
      </c>
      <c r="S2044" s="97">
        <v>50433913</v>
      </c>
      <c r="T2044" s="97">
        <v>16081840</v>
      </c>
      <c r="U2044" s="97">
        <v>83182785</v>
      </c>
      <c r="V2044" s="97">
        <v>24033765</v>
      </c>
      <c r="W2044" s="97">
        <v>21322684</v>
      </c>
      <c r="X2044" s="97">
        <v>59149020</v>
      </c>
      <c r="Y2044" s="97">
        <v>36961181</v>
      </c>
      <c r="Z2044" s="97">
        <v>0</v>
      </c>
      <c r="AB2044" s="2">
        <v>29015</v>
      </c>
      <c r="AC2044" s="97">
        <v>116696731</v>
      </c>
      <c r="AD2044" s="97">
        <v>4679754</v>
      </c>
      <c r="AE2044" s="97">
        <v>110595247</v>
      </c>
      <c r="AF2044" s="97">
        <v>1990993</v>
      </c>
      <c r="AG2044" s="97">
        <v>49135330</v>
      </c>
      <c r="AH2044" s="97">
        <v>61459917</v>
      </c>
      <c r="AI2044" s="97">
        <v>116696731</v>
      </c>
      <c r="AJ2044" s="97">
        <v>31665576</v>
      </c>
      <c r="AK2044" s="97">
        <v>85031155</v>
      </c>
      <c r="AL2044" s="97">
        <v>45096554</v>
      </c>
      <c r="AM2044" s="97" t="s">
        <v>189</v>
      </c>
      <c r="AN2044" s="2">
        <v>29015</v>
      </c>
      <c r="AO2044" s="97">
        <v>119119589</v>
      </c>
      <c r="AP2044" s="97">
        <v>5727607</v>
      </c>
      <c r="AQ2044" s="97">
        <v>110883929</v>
      </c>
      <c r="AR2044" s="97">
        <v>1773105</v>
      </c>
      <c r="AS2044" s="97">
        <v>56380749</v>
      </c>
      <c r="AT2044" s="97">
        <v>54503180</v>
      </c>
      <c r="AU2044" s="97">
        <v>119119589</v>
      </c>
      <c r="AV2044" s="97">
        <v>34700529</v>
      </c>
      <c r="AW2044" s="97">
        <v>84419060</v>
      </c>
      <c r="AX2044" s="97">
        <v>38676684</v>
      </c>
      <c r="AY2044" s="97" t="s">
        <v>189</v>
      </c>
      <c r="AZ2044" s="2">
        <v>29015</v>
      </c>
      <c r="BA2044" s="98">
        <v>100131715</v>
      </c>
      <c r="BB2044" s="2">
        <v>6115620</v>
      </c>
      <c r="BC2044" s="2">
        <v>90717689</v>
      </c>
      <c r="BD2044" s="2">
        <v>1878883</v>
      </c>
      <c r="BE2044" s="2">
        <v>47865865</v>
      </c>
      <c r="BF2044" s="2">
        <v>42851824</v>
      </c>
      <c r="BG2044" s="2">
        <v>100131715</v>
      </c>
      <c r="BH2044" s="2">
        <v>28885466</v>
      </c>
      <c r="BI2044" s="2">
        <v>71246249</v>
      </c>
      <c r="BJ2044" s="2">
        <v>32822699</v>
      </c>
      <c r="BK2044" s="2" t="s">
        <v>189</v>
      </c>
      <c r="BL2044" s="2">
        <v>29015</v>
      </c>
      <c r="BM2044" s="2">
        <v>99244025</v>
      </c>
      <c r="BN2044" s="2">
        <v>4628080</v>
      </c>
      <c r="BO2044" s="2">
        <v>94615945</v>
      </c>
      <c r="BP2044" s="2">
        <v>1961868</v>
      </c>
      <c r="BQ2044" s="2">
        <v>43312680</v>
      </c>
      <c r="BR2044" s="2">
        <v>51303265</v>
      </c>
      <c r="BS2044" s="2">
        <v>99244025</v>
      </c>
      <c r="BT2044" s="2">
        <v>36872069</v>
      </c>
      <c r="BU2044" s="2">
        <v>61287757</v>
      </c>
      <c r="BV2044" s="2">
        <v>30447899</v>
      </c>
      <c r="BW2044" s="2" t="s">
        <v>189</v>
      </c>
      <c r="BX2044" s="2">
        <v>29015</v>
      </c>
      <c r="BY2044" s="2">
        <v>92989619</v>
      </c>
      <c r="BZ2044" s="2">
        <v>5397939</v>
      </c>
      <c r="CA2044" s="2">
        <v>80141281</v>
      </c>
      <c r="CB2044" s="2">
        <v>1885169</v>
      </c>
      <c r="CC2044" s="2">
        <v>34664130</v>
      </c>
      <c r="CD2044" s="2">
        <v>45477151</v>
      </c>
      <c r="CE2044" s="2">
        <v>92989619</v>
      </c>
      <c r="CF2044" s="2">
        <v>36705550</v>
      </c>
      <c r="CG2044" s="2">
        <v>56284069</v>
      </c>
      <c r="CH2044" s="2">
        <v>23778592</v>
      </c>
      <c r="CI2044" s="2" t="s">
        <v>189</v>
      </c>
      <c r="CJ2044" s="2">
        <v>29015</v>
      </c>
      <c r="CK2044" s="97">
        <v>88282495</v>
      </c>
      <c r="CL2044" s="97" t="e">
        <v>#N/A</v>
      </c>
      <c r="CM2044" s="97" t="e">
        <v>#N/A</v>
      </c>
      <c r="CN2044" s="2">
        <v>1590115</v>
      </c>
      <c r="CO2044" s="100" t="e">
        <v>#N/A</v>
      </c>
      <c r="CP2044" s="97" t="e">
        <v>#N/A</v>
      </c>
      <c r="CQ2044" s="97">
        <v>88282495</v>
      </c>
      <c r="CR2044" s="97">
        <v>25306213</v>
      </c>
      <c r="CS2044" s="97">
        <v>62976282</v>
      </c>
      <c r="CT2044" s="2">
        <v>29394163</v>
      </c>
      <c r="CU2044" s="2" t="s">
        <v>189</v>
      </c>
    </row>
    <row r="2045" spans="1:99" x14ac:dyDescent="0.25">
      <c r="A2045" s="2">
        <v>29003</v>
      </c>
      <c r="B2045" s="2">
        <v>44751749</v>
      </c>
      <c r="C2045" s="2">
        <v>3453960</v>
      </c>
      <c r="D2045" s="2">
        <v>41297789</v>
      </c>
      <c r="E2045" s="2">
        <v>708175</v>
      </c>
      <c r="F2045" s="2">
        <v>27500724</v>
      </c>
      <c r="G2045" s="2">
        <v>13797065</v>
      </c>
      <c r="H2045" s="2">
        <v>44751749</v>
      </c>
      <c r="I2045" s="2">
        <v>10386700</v>
      </c>
      <c r="J2045" s="2">
        <v>9726670</v>
      </c>
      <c r="K2045" s="2">
        <v>34313385</v>
      </c>
      <c r="L2045" s="2">
        <v>15950662</v>
      </c>
      <c r="N2045" s="2">
        <v>29003</v>
      </c>
      <c r="O2045" s="97">
        <v>47629901</v>
      </c>
      <c r="P2045" s="97">
        <v>3801388</v>
      </c>
      <c r="Q2045" s="97">
        <v>41226409</v>
      </c>
      <c r="R2045" s="97">
        <v>656188</v>
      </c>
      <c r="S2045" s="97">
        <v>27720723</v>
      </c>
      <c r="T2045" s="97">
        <v>13505686</v>
      </c>
      <c r="U2045" s="97">
        <v>47629901</v>
      </c>
      <c r="V2045" s="97">
        <v>19549490</v>
      </c>
      <c r="W2045" s="97">
        <v>18745278</v>
      </c>
      <c r="X2045" s="97">
        <v>28080411</v>
      </c>
      <c r="Y2045" s="97">
        <v>13823109</v>
      </c>
      <c r="Z2045" s="97">
        <v>0</v>
      </c>
      <c r="AB2045" s="2">
        <v>29016</v>
      </c>
      <c r="AC2045" s="97">
        <v>46704237</v>
      </c>
      <c r="AD2045" s="97">
        <v>2749496</v>
      </c>
      <c r="AE2045" s="97">
        <v>43954741</v>
      </c>
      <c r="AF2045" s="97">
        <v>373047</v>
      </c>
      <c r="AG2045" s="97">
        <v>21627427</v>
      </c>
      <c r="AH2045" s="97">
        <v>22327314</v>
      </c>
      <c r="AI2045" s="97">
        <v>46704237</v>
      </c>
      <c r="AJ2045" s="97">
        <v>12872613</v>
      </c>
      <c r="AK2045" s="97">
        <v>31427734</v>
      </c>
      <c r="AL2045" s="97">
        <v>16590796</v>
      </c>
      <c r="AM2045" s="97" t="s">
        <v>189</v>
      </c>
      <c r="AN2045" s="2">
        <v>29016</v>
      </c>
      <c r="AO2045" s="97">
        <v>46546555</v>
      </c>
      <c r="AP2045" s="97">
        <v>2729829</v>
      </c>
      <c r="AQ2045" s="97">
        <v>43816726</v>
      </c>
      <c r="AR2045" s="97">
        <v>383700</v>
      </c>
      <c r="AS2045" s="97">
        <v>25988456</v>
      </c>
      <c r="AT2045" s="97">
        <v>17828270</v>
      </c>
      <c r="AU2045" s="97">
        <v>46546555</v>
      </c>
      <c r="AV2045" s="97">
        <v>12981951</v>
      </c>
      <c r="AW2045" s="97">
        <v>32671997</v>
      </c>
      <c r="AX2045" s="97">
        <v>15298580</v>
      </c>
      <c r="AY2045" s="97" t="s">
        <v>189</v>
      </c>
      <c r="AZ2045" s="2">
        <v>29016</v>
      </c>
      <c r="BA2045" s="98">
        <v>36196369</v>
      </c>
      <c r="BB2045" s="2">
        <v>1156758</v>
      </c>
      <c r="BC2045" s="2">
        <v>35039611</v>
      </c>
      <c r="BD2045" s="2">
        <v>147745</v>
      </c>
      <c r="BE2045" s="2">
        <v>21132838</v>
      </c>
      <c r="BF2045" s="2">
        <v>13906773</v>
      </c>
      <c r="BG2045" s="2">
        <v>36196369</v>
      </c>
      <c r="BH2045" s="2">
        <v>10952321</v>
      </c>
      <c r="BI2045" s="2">
        <v>21013550</v>
      </c>
      <c r="BJ2045" s="2">
        <v>8161610</v>
      </c>
      <c r="BK2045" s="2" t="s">
        <v>189</v>
      </c>
      <c r="BL2045" s="2">
        <v>29016</v>
      </c>
      <c r="BM2045" s="2">
        <v>38154890</v>
      </c>
      <c r="BN2045" s="2">
        <v>2864382</v>
      </c>
      <c r="BO2045" s="2">
        <v>35290508</v>
      </c>
      <c r="BP2045" s="2">
        <v>280331</v>
      </c>
      <c r="BQ2045" s="2">
        <v>20436671</v>
      </c>
      <c r="BR2045" s="2">
        <v>14853837</v>
      </c>
      <c r="BS2045" s="2">
        <v>38154890</v>
      </c>
      <c r="BT2045" s="2">
        <v>11653015</v>
      </c>
      <c r="BU2045" s="2">
        <v>26267917</v>
      </c>
      <c r="BV2045" s="2">
        <v>12865502</v>
      </c>
      <c r="BW2045" s="2" t="s">
        <v>189</v>
      </c>
      <c r="BX2045" s="2">
        <v>29016</v>
      </c>
      <c r="BY2045" s="2">
        <v>31226788</v>
      </c>
      <c r="BZ2045" s="2">
        <v>2497983</v>
      </c>
      <c r="CA2045" s="2">
        <v>26086496</v>
      </c>
      <c r="CB2045" s="2">
        <v>214780</v>
      </c>
      <c r="CC2045" s="2">
        <v>15126196</v>
      </c>
      <c r="CD2045" s="2">
        <v>10960300</v>
      </c>
      <c r="CE2045" s="2">
        <v>31226788</v>
      </c>
      <c r="CF2045" s="2">
        <v>9644042</v>
      </c>
      <c r="CG2045" s="2">
        <v>21582746</v>
      </c>
      <c r="CH2045" s="2">
        <v>11325830</v>
      </c>
      <c r="CI2045" s="2" t="s">
        <v>189</v>
      </c>
      <c r="CJ2045" s="2">
        <v>29016</v>
      </c>
      <c r="CK2045" s="97">
        <v>26715609</v>
      </c>
      <c r="CL2045" s="97" t="e">
        <v>#N/A</v>
      </c>
      <c r="CM2045" s="97" t="e">
        <v>#N/A</v>
      </c>
      <c r="CN2045" s="2">
        <v>213601</v>
      </c>
      <c r="CO2045" s="100" t="e">
        <v>#N/A</v>
      </c>
      <c r="CP2045" s="97" t="e">
        <v>#N/A</v>
      </c>
      <c r="CQ2045" s="97">
        <v>26715609</v>
      </c>
      <c r="CR2045" s="97">
        <v>5519655</v>
      </c>
      <c r="CS2045" s="97">
        <v>21195954</v>
      </c>
      <c r="CT2045" s="2">
        <v>8807475</v>
      </c>
      <c r="CU2045" s="2" t="s">
        <v>189</v>
      </c>
    </row>
    <row r="2046" spans="1:99" x14ac:dyDescent="0.25">
      <c r="A2046" s="2">
        <v>29004</v>
      </c>
      <c r="B2046" s="2">
        <v>92528708</v>
      </c>
      <c r="C2046" s="2">
        <v>3462623</v>
      </c>
      <c r="D2046" s="2">
        <v>85215611</v>
      </c>
      <c r="E2046" s="2">
        <v>1485818</v>
      </c>
      <c r="F2046" s="2">
        <v>35855930</v>
      </c>
      <c r="G2046" s="2">
        <v>49359681</v>
      </c>
      <c r="H2046" s="2">
        <v>92528708</v>
      </c>
      <c r="I2046" s="2">
        <v>24521250</v>
      </c>
      <c r="J2046" s="2">
        <v>24199678</v>
      </c>
      <c r="K2046" s="2">
        <v>68007458</v>
      </c>
      <c r="L2046" s="2">
        <v>31331535</v>
      </c>
      <c r="N2046" s="2">
        <v>29004</v>
      </c>
      <c r="O2046" s="97">
        <v>78329166</v>
      </c>
      <c r="P2046" s="97">
        <v>2276373</v>
      </c>
      <c r="Q2046" s="97">
        <v>75302533</v>
      </c>
      <c r="R2046" s="97">
        <v>1517912</v>
      </c>
      <c r="S2046" s="97">
        <v>40309172</v>
      </c>
      <c r="T2046" s="97">
        <v>34993361</v>
      </c>
      <c r="U2046" s="97">
        <v>78329166</v>
      </c>
      <c r="V2046" s="97">
        <v>31402080</v>
      </c>
      <c r="W2046" s="97">
        <v>30931656</v>
      </c>
      <c r="X2046" s="97">
        <v>46927086</v>
      </c>
      <c r="Y2046" s="97">
        <v>24005394</v>
      </c>
      <c r="Z2046" s="97">
        <v>0</v>
      </c>
      <c r="AB2046" s="2">
        <v>29017</v>
      </c>
      <c r="AC2046" s="97">
        <v>49194752</v>
      </c>
      <c r="AD2046" s="97">
        <v>1650213</v>
      </c>
      <c r="AE2046" s="97">
        <v>47544539</v>
      </c>
      <c r="AF2046" s="97">
        <v>251610</v>
      </c>
      <c r="AG2046" s="97">
        <v>22922091</v>
      </c>
      <c r="AH2046" s="97">
        <v>24622448</v>
      </c>
      <c r="AI2046" s="97">
        <v>49194752</v>
      </c>
      <c r="AJ2046" s="97">
        <v>18384536</v>
      </c>
      <c r="AK2046" s="97">
        <v>28902067</v>
      </c>
      <c r="AL2046" s="97">
        <v>15363990</v>
      </c>
      <c r="AM2046" s="97" t="s">
        <v>189</v>
      </c>
      <c r="AN2046" s="2">
        <v>29017</v>
      </c>
      <c r="AO2046" s="97">
        <v>45451089</v>
      </c>
      <c r="AP2046" s="97">
        <v>2741526</v>
      </c>
      <c r="AQ2046" s="97">
        <v>42709563</v>
      </c>
      <c r="AR2046" s="97">
        <v>256743</v>
      </c>
      <c r="AS2046" s="97">
        <v>25277336</v>
      </c>
      <c r="AT2046" s="97">
        <v>17432227</v>
      </c>
      <c r="AU2046" s="97">
        <v>45451089</v>
      </c>
      <c r="AV2046" s="97">
        <v>14678344</v>
      </c>
      <c r="AW2046" s="97">
        <v>30184751</v>
      </c>
      <c r="AX2046" s="97">
        <v>14624713</v>
      </c>
      <c r="AY2046" s="97" t="s">
        <v>189</v>
      </c>
      <c r="AZ2046" s="2">
        <v>29017</v>
      </c>
      <c r="BA2046" s="98">
        <v>49275538</v>
      </c>
      <c r="BB2046" s="2">
        <v>2292047</v>
      </c>
      <c r="BC2046" s="2">
        <v>46857079</v>
      </c>
      <c r="BD2046" s="2">
        <v>234470</v>
      </c>
      <c r="BE2046" s="2">
        <v>23191577</v>
      </c>
      <c r="BF2046" s="2">
        <v>23665502</v>
      </c>
      <c r="BG2046" s="2">
        <v>49275538</v>
      </c>
      <c r="BH2046" s="2">
        <v>21467522</v>
      </c>
      <c r="BI2046" s="2">
        <v>27808016</v>
      </c>
      <c r="BJ2046" s="2">
        <v>14293487</v>
      </c>
      <c r="BK2046" s="2" t="s">
        <v>189</v>
      </c>
      <c r="BL2046" s="2">
        <v>29017</v>
      </c>
      <c r="BM2046" s="2">
        <v>49893028</v>
      </c>
      <c r="BN2046" s="2">
        <v>2124211</v>
      </c>
      <c r="BO2046" s="2">
        <v>47768817</v>
      </c>
      <c r="BP2046" s="2">
        <v>228074</v>
      </c>
      <c r="BQ2046" s="2">
        <v>20531734</v>
      </c>
      <c r="BR2046" s="2">
        <v>27237083</v>
      </c>
      <c r="BS2046" s="2">
        <v>49893028</v>
      </c>
      <c r="BT2046" s="2">
        <v>21258250</v>
      </c>
      <c r="BU2046" s="2">
        <v>26940357</v>
      </c>
      <c r="BV2046" s="2">
        <v>14460989</v>
      </c>
      <c r="BW2046" s="2" t="s">
        <v>189</v>
      </c>
      <c r="BX2046" s="2">
        <v>29017</v>
      </c>
      <c r="BY2046" s="2">
        <v>40828093</v>
      </c>
      <c r="BZ2046" s="2">
        <v>1230863</v>
      </c>
      <c r="CA2046" s="2">
        <v>38382974</v>
      </c>
      <c r="CB2046" s="2">
        <v>144602</v>
      </c>
      <c r="CC2046" s="2">
        <v>16275088</v>
      </c>
      <c r="CD2046" s="2">
        <v>22107886</v>
      </c>
      <c r="CE2046" s="2">
        <v>40828093</v>
      </c>
      <c r="CF2046" s="2">
        <v>15661248</v>
      </c>
      <c r="CG2046" s="2">
        <v>25166845</v>
      </c>
      <c r="CH2046" s="2">
        <v>11812871</v>
      </c>
      <c r="CI2046" s="2" t="s">
        <v>189</v>
      </c>
      <c r="CJ2046" s="2">
        <v>29017</v>
      </c>
      <c r="CK2046" s="97">
        <v>32773386</v>
      </c>
      <c r="CL2046" s="97" t="e">
        <v>#N/A</v>
      </c>
      <c r="CM2046" s="97" t="e">
        <v>#N/A</v>
      </c>
      <c r="CN2046" s="2">
        <v>175008</v>
      </c>
      <c r="CO2046" s="100" t="e">
        <v>#N/A</v>
      </c>
      <c r="CP2046" s="97" t="e">
        <v>#N/A</v>
      </c>
      <c r="CQ2046" s="97">
        <v>32773386</v>
      </c>
      <c r="CR2046" s="97">
        <v>10959070</v>
      </c>
      <c r="CS2046" s="97">
        <v>21814316</v>
      </c>
      <c r="CT2046" s="2">
        <v>10374978</v>
      </c>
      <c r="CU2046" s="2" t="s">
        <v>189</v>
      </c>
    </row>
    <row r="2047" spans="1:99" x14ac:dyDescent="0.25">
      <c r="A2047" s="2">
        <v>29005</v>
      </c>
      <c r="B2047" s="2">
        <v>338716002</v>
      </c>
      <c r="C2047" s="2">
        <v>100597762</v>
      </c>
      <c r="D2047" s="2">
        <v>238118240</v>
      </c>
      <c r="E2047" s="2">
        <v>43974520</v>
      </c>
      <c r="F2047" s="2">
        <v>152716384</v>
      </c>
      <c r="G2047" s="2">
        <v>85401856</v>
      </c>
      <c r="H2047" s="2">
        <v>338716002</v>
      </c>
      <c r="I2047" s="2">
        <v>36700021</v>
      </c>
      <c r="J2047" s="2">
        <v>26686257</v>
      </c>
      <c r="K2047" s="2">
        <v>294881551</v>
      </c>
      <c r="L2047" s="2">
        <v>155691450</v>
      </c>
      <c r="N2047" s="2">
        <v>29005</v>
      </c>
      <c r="O2047" s="97">
        <v>302150509</v>
      </c>
      <c r="P2047" s="97">
        <v>76927744</v>
      </c>
      <c r="Q2047" s="97">
        <v>225222765</v>
      </c>
      <c r="R2047" s="97">
        <v>40170083</v>
      </c>
      <c r="S2047" s="97">
        <v>148460772</v>
      </c>
      <c r="T2047" s="97">
        <v>76761993</v>
      </c>
      <c r="U2047" s="97">
        <v>302150509</v>
      </c>
      <c r="V2047" s="97">
        <v>31225020</v>
      </c>
      <c r="W2047" s="97">
        <v>30782032</v>
      </c>
      <c r="X2047" s="97">
        <v>262885190</v>
      </c>
      <c r="Y2047" s="97">
        <v>137735448</v>
      </c>
      <c r="Z2047" s="97">
        <v>0</v>
      </c>
      <c r="AB2047" s="2">
        <v>29018</v>
      </c>
      <c r="AC2047" s="97">
        <v>119387030</v>
      </c>
      <c r="AD2047" s="97">
        <v>4419227</v>
      </c>
      <c r="AE2047" s="97">
        <v>114967803</v>
      </c>
      <c r="AF2047" s="97">
        <v>1165611</v>
      </c>
      <c r="AG2047" s="97">
        <v>48381809</v>
      </c>
      <c r="AH2047" s="97">
        <v>66585994</v>
      </c>
      <c r="AI2047" s="97">
        <v>119387030</v>
      </c>
      <c r="AJ2047" s="97">
        <v>43559375</v>
      </c>
      <c r="AK2047" s="97">
        <v>68874126</v>
      </c>
      <c r="AL2047" s="97">
        <v>35670132</v>
      </c>
      <c r="AM2047" s="97" t="s">
        <v>189</v>
      </c>
      <c r="AN2047" s="2">
        <v>29018</v>
      </c>
      <c r="AO2047" s="97">
        <v>115882502</v>
      </c>
      <c r="AP2047" s="97">
        <v>6113918</v>
      </c>
      <c r="AQ2047" s="97">
        <v>109768584</v>
      </c>
      <c r="AR2047" s="97">
        <v>1498145</v>
      </c>
      <c r="AS2047" s="97">
        <v>57710099</v>
      </c>
      <c r="AT2047" s="97">
        <v>52058485</v>
      </c>
      <c r="AU2047" s="97">
        <v>115882502</v>
      </c>
      <c r="AV2047" s="97">
        <v>32275340</v>
      </c>
      <c r="AW2047" s="97">
        <v>76351591</v>
      </c>
      <c r="AX2047" s="97">
        <v>34446150</v>
      </c>
      <c r="AY2047" s="97" t="s">
        <v>189</v>
      </c>
      <c r="AZ2047" s="2">
        <v>29018</v>
      </c>
      <c r="BA2047" s="98">
        <v>101481937</v>
      </c>
      <c r="BB2047" s="2">
        <v>4408907</v>
      </c>
      <c r="BC2047" s="2">
        <v>93354085</v>
      </c>
      <c r="BD2047" s="2">
        <v>1199874</v>
      </c>
      <c r="BE2047" s="2">
        <v>42427140</v>
      </c>
      <c r="BF2047" s="2">
        <v>50926945</v>
      </c>
      <c r="BG2047" s="2">
        <v>101481937</v>
      </c>
      <c r="BH2047" s="2">
        <v>27773136</v>
      </c>
      <c r="BI2047" s="2">
        <v>73708801</v>
      </c>
      <c r="BJ2047" s="2">
        <v>34692222</v>
      </c>
      <c r="BK2047" s="2" t="s">
        <v>189</v>
      </c>
      <c r="BL2047" s="2">
        <v>29018</v>
      </c>
      <c r="BM2047" s="2">
        <v>95282842</v>
      </c>
      <c r="BN2047" s="2">
        <v>4239684</v>
      </c>
      <c r="BO2047" s="2">
        <v>91043158</v>
      </c>
      <c r="BP2047" s="2">
        <v>824732</v>
      </c>
      <c r="BQ2047" s="2">
        <v>37503986</v>
      </c>
      <c r="BR2047" s="2">
        <v>53539172</v>
      </c>
      <c r="BS2047" s="2">
        <v>95282842</v>
      </c>
      <c r="BT2047" s="2">
        <v>19838180</v>
      </c>
      <c r="BU2047" s="2">
        <v>70224215</v>
      </c>
      <c r="BV2047" s="2">
        <v>32187604</v>
      </c>
      <c r="BW2047" s="2" t="s">
        <v>189</v>
      </c>
      <c r="BX2047" s="2">
        <v>29018</v>
      </c>
      <c r="BY2047" s="2">
        <v>113710814</v>
      </c>
      <c r="BZ2047" s="2">
        <v>2966487</v>
      </c>
      <c r="CA2047" s="2">
        <v>78551041</v>
      </c>
      <c r="CB2047" s="2">
        <v>683830</v>
      </c>
      <c r="CC2047" s="2">
        <v>31370952</v>
      </c>
      <c r="CD2047" s="2">
        <v>47180089</v>
      </c>
      <c r="CE2047" s="2">
        <v>113710814</v>
      </c>
      <c r="CF2047" s="2">
        <v>60556373</v>
      </c>
      <c r="CG2047" s="2">
        <v>53154441</v>
      </c>
      <c r="CH2047" s="2">
        <v>30489972</v>
      </c>
      <c r="CI2047" s="2" t="s">
        <v>189</v>
      </c>
      <c r="CJ2047" s="2">
        <v>29018</v>
      </c>
      <c r="CK2047" s="97">
        <v>136071990</v>
      </c>
      <c r="CL2047" s="97" t="e">
        <v>#N/A</v>
      </c>
      <c r="CM2047" s="97" t="e">
        <v>#N/A</v>
      </c>
      <c r="CN2047" s="2">
        <v>592529</v>
      </c>
      <c r="CO2047" s="100" t="e">
        <v>#N/A</v>
      </c>
      <c r="CP2047" s="97" t="e">
        <v>#N/A</v>
      </c>
      <c r="CQ2047" s="97">
        <v>136071990</v>
      </c>
      <c r="CR2047" s="97">
        <v>55967351</v>
      </c>
      <c r="CS2047" s="97">
        <v>58004162</v>
      </c>
      <c r="CT2047" s="2">
        <v>29616584</v>
      </c>
      <c r="CU2047" s="2" t="s">
        <v>189</v>
      </c>
    </row>
    <row r="2048" spans="1:99" x14ac:dyDescent="0.25">
      <c r="A2048" s="2">
        <v>29006</v>
      </c>
      <c r="B2048" s="2">
        <v>152921601</v>
      </c>
      <c r="C2048" s="2">
        <v>14432629</v>
      </c>
      <c r="D2048" s="2">
        <v>135361174</v>
      </c>
      <c r="E2048" s="2">
        <v>6457160</v>
      </c>
      <c r="F2048" s="2">
        <v>75156085</v>
      </c>
      <c r="G2048" s="2">
        <v>60205089</v>
      </c>
      <c r="H2048" s="2">
        <v>152921601</v>
      </c>
      <c r="I2048" s="2">
        <v>23129180</v>
      </c>
      <c r="J2048" s="2">
        <v>20553758</v>
      </c>
      <c r="K2048" s="2">
        <v>129792421</v>
      </c>
      <c r="L2048" s="2">
        <v>79267372</v>
      </c>
      <c r="N2048" s="2">
        <v>29006</v>
      </c>
      <c r="O2048" s="97">
        <v>132839350</v>
      </c>
      <c r="P2048" s="97">
        <v>13836571</v>
      </c>
      <c r="Q2048" s="97">
        <v>118955987</v>
      </c>
      <c r="R2048" s="97">
        <v>6619943</v>
      </c>
      <c r="S2048" s="97">
        <v>67453941</v>
      </c>
      <c r="T2048" s="97">
        <v>51502046</v>
      </c>
      <c r="U2048" s="97">
        <v>132839350</v>
      </c>
      <c r="V2048" s="97">
        <v>21559355</v>
      </c>
      <c r="W2048" s="97">
        <v>20104680</v>
      </c>
      <c r="X2048" s="97">
        <v>108570199</v>
      </c>
      <c r="Y2048" s="97">
        <v>70869537</v>
      </c>
      <c r="Z2048" s="97">
        <v>0</v>
      </c>
      <c r="AB2048" s="2">
        <v>29019</v>
      </c>
      <c r="AC2048" s="97">
        <v>68549465</v>
      </c>
      <c r="AD2048" s="97">
        <v>2264895</v>
      </c>
      <c r="AE2048" s="97">
        <v>66284570</v>
      </c>
      <c r="AF2048" s="97">
        <v>722885</v>
      </c>
      <c r="AG2048" s="97">
        <v>30802850</v>
      </c>
      <c r="AH2048" s="97">
        <v>35481720</v>
      </c>
      <c r="AI2048" s="97">
        <v>68549465</v>
      </c>
      <c r="AJ2048" s="97">
        <v>25051590</v>
      </c>
      <c r="AK2048" s="97">
        <v>41588920</v>
      </c>
      <c r="AL2048" s="97">
        <v>21120106</v>
      </c>
      <c r="AM2048" s="97" t="s">
        <v>189</v>
      </c>
      <c r="AN2048" s="2">
        <v>29019</v>
      </c>
      <c r="AO2048" s="97">
        <v>65771750</v>
      </c>
      <c r="AP2048" s="97">
        <v>2844751</v>
      </c>
      <c r="AQ2048" s="97">
        <v>62926999</v>
      </c>
      <c r="AR2048" s="97">
        <v>703536</v>
      </c>
      <c r="AS2048" s="97">
        <v>34810505</v>
      </c>
      <c r="AT2048" s="97">
        <v>28116494</v>
      </c>
      <c r="AU2048" s="97">
        <v>65771750</v>
      </c>
      <c r="AV2048" s="97">
        <v>15303398</v>
      </c>
      <c r="AW2048" s="97">
        <v>49399982</v>
      </c>
      <c r="AX2048" s="97">
        <v>22436189</v>
      </c>
      <c r="AY2048" s="97" t="s">
        <v>189</v>
      </c>
      <c r="AZ2048" s="2">
        <v>29019</v>
      </c>
      <c r="BA2048" s="98">
        <v>58476217</v>
      </c>
      <c r="BB2048" s="2">
        <v>2960294</v>
      </c>
      <c r="BC2048" s="2">
        <v>55097260</v>
      </c>
      <c r="BD2048" s="2">
        <v>636201</v>
      </c>
      <c r="BE2048" s="2">
        <v>30251843</v>
      </c>
      <c r="BF2048" s="2">
        <v>24845417</v>
      </c>
      <c r="BG2048" s="2">
        <v>58476217</v>
      </c>
      <c r="BH2048" s="2">
        <v>15200924</v>
      </c>
      <c r="BI2048" s="2">
        <v>43275293</v>
      </c>
      <c r="BJ2048" s="2">
        <v>19702508</v>
      </c>
      <c r="BK2048" s="2" t="s">
        <v>189</v>
      </c>
      <c r="BL2048" s="2">
        <v>29019</v>
      </c>
      <c r="BM2048" s="2">
        <v>54041871</v>
      </c>
      <c r="BN2048" s="2">
        <v>2363424</v>
      </c>
      <c r="BO2048" s="2">
        <v>51678447</v>
      </c>
      <c r="BP2048" s="2">
        <v>545378</v>
      </c>
      <c r="BQ2048" s="2">
        <v>26478544</v>
      </c>
      <c r="BR2048" s="2">
        <v>25199903</v>
      </c>
      <c r="BS2048" s="2">
        <v>54041871</v>
      </c>
      <c r="BT2048" s="2">
        <v>13364852</v>
      </c>
      <c r="BU2048" s="2">
        <v>35707908</v>
      </c>
      <c r="BV2048" s="2">
        <v>16710179</v>
      </c>
      <c r="BW2048" s="2" t="s">
        <v>189</v>
      </c>
      <c r="BX2048" s="2">
        <v>29019</v>
      </c>
      <c r="BY2048" s="2" t="e">
        <v>#N/A</v>
      </c>
      <c r="BZ2048" s="2">
        <v>0</v>
      </c>
      <c r="CA2048" s="2">
        <v>0</v>
      </c>
      <c r="CB2048" s="2" t="e">
        <v>#N/A</v>
      </c>
      <c r="CC2048" s="2" t="e">
        <v>#N/A</v>
      </c>
      <c r="CD2048" s="2" t="e">
        <v>#N/A</v>
      </c>
      <c r="CE2048" s="2" t="e">
        <v>#N/A</v>
      </c>
      <c r="CF2048" s="2" t="e">
        <v>#N/A</v>
      </c>
      <c r="CG2048" s="2" t="e">
        <v>#N/A</v>
      </c>
      <c r="CH2048" s="2" t="e">
        <v>#N/A</v>
      </c>
      <c r="CI2048" s="2" t="e">
        <v>#N/A</v>
      </c>
      <c r="CJ2048" s="2">
        <v>29019</v>
      </c>
      <c r="CK2048" s="97">
        <v>55080016</v>
      </c>
      <c r="CL2048" s="97" t="e">
        <v>#N/A</v>
      </c>
      <c r="CM2048" s="97" t="e">
        <v>#N/A</v>
      </c>
      <c r="CN2048" s="2">
        <v>478787</v>
      </c>
      <c r="CO2048" s="100" t="e">
        <v>#N/A</v>
      </c>
      <c r="CP2048" s="97" t="e">
        <v>#N/A</v>
      </c>
      <c r="CQ2048" s="97">
        <v>55080016</v>
      </c>
      <c r="CR2048" s="97">
        <v>16532871</v>
      </c>
      <c r="CS2048" s="97">
        <v>30801331</v>
      </c>
      <c r="CT2048" s="2">
        <v>16089161</v>
      </c>
      <c r="CU2048" s="2" t="s">
        <v>189</v>
      </c>
    </row>
    <row r="2049" spans="1:99" x14ac:dyDescent="0.25">
      <c r="A2049" s="2">
        <v>29007</v>
      </c>
      <c r="B2049" s="2">
        <v>75898715</v>
      </c>
      <c r="C2049" s="2">
        <v>3862020</v>
      </c>
      <c r="D2049" s="2">
        <v>71053201</v>
      </c>
      <c r="E2049" s="2">
        <v>1395334</v>
      </c>
      <c r="F2049" s="2">
        <v>31723321</v>
      </c>
      <c r="G2049" s="2">
        <v>39329880</v>
      </c>
      <c r="H2049" s="2">
        <v>75898715</v>
      </c>
      <c r="I2049" s="2">
        <v>27572935</v>
      </c>
      <c r="J2049" s="2">
        <v>26326188</v>
      </c>
      <c r="K2049" s="2">
        <v>48325780</v>
      </c>
      <c r="L2049" s="2">
        <v>23468409</v>
      </c>
      <c r="N2049" s="2">
        <v>29007</v>
      </c>
      <c r="O2049" s="97">
        <v>72411184</v>
      </c>
      <c r="P2049" s="97">
        <v>3370227</v>
      </c>
      <c r="Q2049" s="97">
        <v>65705137</v>
      </c>
      <c r="R2049" s="97">
        <v>1018239</v>
      </c>
      <c r="S2049" s="97">
        <v>31466177</v>
      </c>
      <c r="T2049" s="97">
        <v>34238960</v>
      </c>
      <c r="U2049" s="97">
        <v>72411184</v>
      </c>
      <c r="V2049" s="97">
        <v>26840225</v>
      </c>
      <c r="W2049" s="97">
        <v>25302237</v>
      </c>
      <c r="X2049" s="97">
        <v>45570959</v>
      </c>
      <c r="Y2049" s="97">
        <v>26683542</v>
      </c>
      <c r="Z2049" s="97">
        <v>0</v>
      </c>
      <c r="AB2049" s="2">
        <v>29020</v>
      </c>
      <c r="AC2049" s="97">
        <v>42247426</v>
      </c>
      <c r="AD2049" s="97">
        <v>2504519</v>
      </c>
      <c r="AE2049" s="97">
        <v>39742907</v>
      </c>
      <c r="AF2049" s="97">
        <v>675798</v>
      </c>
      <c r="AG2049" s="97">
        <v>22369215</v>
      </c>
      <c r="AH2049" s="97">
        <v>17373692</v>
      </c>
      <c r="AI2049" s="97">
        <v>42247426</v>
      </c>
      <c r="AJ2049" s="97">
        <v>10384371</v>
      </c>
      <c r="AK2049" s="97">
        <v>30819775</v>
      </c>
      <c r="AL2049" s="97">
        <v>17210181</v>
      </c>
      <c r="AM2049" s="97" t="s">
        <v>189</v>
      </c>
      <c r="AN2049" s="2">
        <v>29020</v>
      </c>
      <c r="AO2049" s="97">
        <v>42091097</v>
      </c>
      <c r="AP2049" s="97">
        <v>1410628</v>
      </c>
      <c r="AQ2049" s="97">
        <v>39180532</v>
      </c>
      <c r="AR2049" s="97">
        <v>477266</v>
      </c>
      <c r="AS2049" s="97">
        <v>24759350</v>
      </c>
      <c r="AT2049" s="97">
        <v>14421182</v>
      </c>
      <c r="AU2049" s="97">
        <v>42091097</v>
      </c>
      <c r="AV2049" s="97">
        <v>11483920</v>
      </c>
      <c r="AW2049" s="97">
        <v>30607177</v>
      </c>
      <c r="AX2049" s="97">
        <v>15589261</v>
      </c>
      <c r="AY2049" s="97" t="s">
        <v>189</v>
      </c>
      <c r="AZ2049" s="2">
        <v>29020</v>
      </c>
      <c r="BA2049" s="98">
        <v>39952457</v>
      </c>
      <c r="BB2049" s="2">
        <v>963119</v>
      </c>
      <c r="BC2049" s="2">
        <v>38989338</v>
      </c>
      <c r="BD2049" s="2">
        <v>452912</v>
      </c>
      <c r="BE2049" s="2">
        <v>24850333</v>
      </c>
      <c r="BF2049" s="2">
        <v>14139005</v>
      </c>
      <c r="BG2049" s="2">
        <v>39952457</v>
      </c>
      <c r="BH2049" s="2">
        <v>9664406</v>
      </c>
      <c r="BI2049" s="2">
        <v>24703595</v>
      </c>
      <c r="BJ2049" s="2">
        <v>13309417</v>
      </c>
      <c r="BK2049" s="2" t="s">
        <v>189</v>
      </c>
      <c r="BL2049" s="2">
        <v>29020</v>
      </c>
      <c r="BM2049" s="2">
        <v>33736986</v>
      </c>
      <c r="BN2049" s="2">
        <v>1457561</v>
      </c>
      <c r="BO2049" s="2">
        <v>32279425</v>
      </c>
      <c r="BP2049" s="2">
        <v>445173</v>
      </c>
      <c r="BQ2049" s="2">
        <v>19140354</v>
      </c>
      <c r="BR2049" s="2">
        <v>13139071</v>
      </c>
      <c r="BS2049" s="2">
        <v>33736986</v>
      </c>
      <c r="BT2049" s="2">
        <v>7266931</v>
      </c>
      <c r="BU2049" s="2">
        <v>25090498</v>
      </c>
      <c r="BV2049" s="2">
        <v>14161080</v>
      </c>
      <c r="BW2049" s="2" t="s">
        <v>189</v>
      </c>
      <c r="BX2049" s="2">
        <v>29020</v>
      </c>
      <c r="BY2049" s="2">
        <v>33160292</v>
      </c>
      <c r="BZ2049" s="2">
        <v>766038</v>
      </c>
      <c r="CA2049" s="2">
        <v>32394254</v>
      </c>
      <c r="CB2049" s="2">
        <v>409816</v>
      </c>
      <c r="CC2049" s="2">
        <v>15043859</v>
      </c>
      <c r="CD2049" s="2">
        <v>17350395</v>
      </c>
      <c r="CE2049" s="2">
        <v>33160292</v>
      </c>
      <c r="CF2049" s="2">
        <v>6348551</v>
      </c>
      <c r="CG2049" s="2">
        <v>23865556</v>
      </c>
      <c r="CH2049" s="2">
        <v>14920105</v>
      </c>
      <c r="CI2049" s="2" t="s">
        <v>189</v>
      </c>
      <c r="CJ2049" s="2">
        <v>29020</v>
      </c>
      <c r="CK2049" s="97">
        <v>27693721</v>
      </c>
      <c r="CL2049" s="97" t="e">
        <v>#N/A</v>
      </c>
      <c r="CM2049" s="97" t="e">
        <v>#N/A</v>
      </c>
      <c r="CN2049" s="2">
        <v>447212</v>
      </c>
      <c r="CO2049" s="100" t="e">
        <v>#N/A</v>
      </c>
      <c r="CP2049" s="97" t="e">
        <v>#N/A</v>
      </c>
      <c r="CQ2049" s="97">
        <v>27693721</v>
      </c>
      <c r="CR2049" s="97">
        <v>4170660</v>
      </c>
      <c r="CS2049" s="97">
        <v>23523061</v>
      </c>
      <c r="CT2049" s="2">
        <v>13910741</v>
      </c>
      <c r="CU2049" s="2" t="s">
        <v>189</v>
      </c>
    </row>
    <row r="2050" spans="1:99" x14ac:dyDescent="0.25">
      <c r="A2050" s="2">
        <v>29008</v>
      </c>
      <c r="B2050" s="2">
        <v>81129132</v>
      </c>
      <c r="C2050" s="2">
        <v>2919020</v>
      </c>
      <c r="D2050" s="2">
        <v>78210112</v>
      </c>
      <c r="E2050" s="2">
        <v>952285</v>
      </c>
      <c r="F2050" s="2">
        <v>32317192</v>
      </c>
      <c r="G2050" s="2">
        <v>45892920</v>
      </c>
      <c r="H2050" s="2">
        <v>81129132</v>
      </c>
      <c r="I2050" s="2">
        <v>32142501</v>
      </c>
      <c r="J2050" s="2">
        <v>31205273</v>
      </c>
      <c r="K2050" s="2">
        <v>46752349</v>
      </c>
      <c r="L2050" s="2">
        <v>26587570</v>
      </c>
      <c r="N2050" s="2">
        <v>29008</v>
      </c>
      <c r="O2050" s="97">
        <v>64159807</v>
      </c>
      <c r="P2050" s="97">
        <v>2813738</v>
      </c>
      <c r="Q2050" s="97">
        <v>56594474</v>
      </c>
      <c r="R2050" s="97">
        <v>760583</v>
      </c>
      <c r="S2050" s="97">
        <v>34428735</v>
      </c>
      <c r="T2050" s="97">
        <v>22165739</v>
      </c>
      <c r="U2050" s="97">
        <v>64159807</v>
      </c>
      <c r="V2050" s="97">
        <v>21860879</v>
      </c>
      <c r="W2050" s="97">
        <v>19232367</v>
      </c>
      <c r="X2050" s="97">
        <v>42298928</v>
      </c>
      <c r="Y2050" s="97">
        <v>25085589</v>
      </c>
      <c r="Z2050" s="97">
        <v>0</v>
      </c>
      <c r="AB2050" s="2">
        <v>29021</v>
      </c>
      <c r="AC2050" s="97">
        <v>65915542</v>
      </c>
      <c r="AD2050" s="97">
        <v>4483204</v>
      </c>
      <c r="AE2050" s="97">
        <v>61432338</v>
      </c>
      <c r="AF2050" s="97">
        <v>1630055</v>
      </c>
      <c r="AG2050" s="97">
        <v>32562634</v>
      </c>
      <c r="AH2050" s="97">
        <v>28869704</v>
      </c>
      <c r="AI2050" s="97">
        <v>65915542</v>
      </c>
      <c r="AJ2050" s="97">
        <v>20003358</v>
      </c>
      <c r="AK2050" s="97">
        <v>43937895</v>
      </c>
      <c r="AL2050" s="97">
        <v>24231568</v>
      </c>
      <c r="AM2050" s="97" t="s">
        <v>189</v>
      </c>
      <c r="AN2050" s="2">
        <v>29021</v>
      </c>
      <c r="AO2050" s="97">
        <v>68157806</v>
      </c>
      <c r="AP2050" s="97">
        <v>6310514</v>
      </c>
      <c r="AQ2050" s="97">
        <v>61847292</v>
      </c>
      <c r="AR2050" s="97">
        <v>1822878</v>
      </c>
      <c r="AS2050" s="97">
        <v>35877011</v>
      </c>
      <c r="AT2050" s="97">
        <v>25970281</v>
      </c>
      <c r="AU2050" s="97">
        <v>68157806</v>
      </c>
      <c r="AV2050" s="97">
        <v>16275450</v>
      </c>
      <c r="AW2050" s="97">
        <v>46642620</v>
      </c>
      <c r="AX2050" s="97">
        <v>22525411</v>
      </c>
      <c r="AY2050" s="97" t="s">
        <v>189</v>
      </c>
      <c r="AZ2050" s="2">
        <v>29021</v>
      </c>
      <c r="BA2050" s="98">
        <v>68968763</v>
      </c>
      <c r="BB2050" s="2">
        <v>5840822</v>
      </c>
      <c r="BC2050" s="2">
        <v>57482759</v>
      </c>
      <c r="BD2050" s="2">
        <v>2292132</v>
      </c>
      <c r="BE2050" s="2">
        <v>34829551</v>
      </c>
      <c r="BF2050" s="2">
        <v>22653208</v>
      </c>
      <c r="BG2050" s="2">
        <v>68968763</v>
      </c>
      <c r="BH2050" s="2">
        <v>18291824</v>
      </c>
      <c r="BI2050" s="2">
        <v>50676939</v>
      </c>
      <c r="BJ2050" s="2">
        <v>21918237</v>
      </c>
      <c r="BK2050" s="2" t="s">
        <v>189</v>
      </c>
      <c r="BL2050" s="2">
        <v>29021</v>
      </c>
      <c r="BM2050" s="2">
        <v>59081196</v>
      </c>
      <c r="BN2050" s="2">
        <v>7780935</v>
      </c>
      <c r="BO2050" s="2">
        <v>51300261</v>
      </c>
      <c r="BP2050" s="2">
        <v>1346406</v>
      </c>
      <c r="BQ2050" s="2">
        <v>28368996</v>
      </c>
      <c r="BR2050" s="2">
        <v>22931265</v>
      </c>
      <c r="BS2050" s="2">
        <v>59081196</v>
      </c>
      <c r="BT2050" s="2">
        <v>14682202</v>
      </c>
      <c r="BU2050" s="2">
        <v>44206673</v>
      </c>
      <c r="BV2050" s="2">
        <v>19080294</v>
      </c>
      <c r="BW2050" s="2" t="s">
        <v>189</v>
      </c>
      <c r="BX2050" s="2">
        <v>29021</v>
      </c>
      <c r="BY2050" s="2">
        <v>75823911</v>
      </c>
      <c r="BZ2050" s="2">
        <v>2334268</v>
      </c>
      <c r="CA2050" s="2">
        <v>69820519</v>
      </c>
      <c r="CB2050" s="2">
        <v>874769</v>
      </c>
      <c r="CC2050" s="2">
        <v>22597042</v>
      </c>
      <c r="CD2050" s="2">
        <v>47223477</v>
      </c>
      <c r="CE2050" s="2">
        <v>75823911</v>
      </c>
      <c r="CF2050" s="2">
        <v>36879795</v>
      </c>
      <c r="CG2050" s="2">
        <v>38944116</v>
      </c>
      <c r="CH2050" s="2">
        <v>17218586</v>
      </c>
      <c r="CI2050" s="2" t="s">
        <v>189</v>
      </c>
      <c r="CJ2050" s="2">
        <v>29021</v>
      </c>
      <c r="CK2050" s="97">
        <v>60151460</v>
      </c>
      <c r="CL2050" s="97" t="e">
        <v>#N/A</v>
      </c>
      <c r="CM2050" s="97" t="e">
        <v>#N/A</v>
      </c>
      <c r="CN2050" s="2">
        <v>1390973</v>
      </c>
      <c r="CO2050" s="100" t="e">
        <v>#N/A</v>
      </c>
      <c r="CP2050" s="97" t="e">
        <v>#N/A</v>
      </c>
      <c r="CQ2050" s="97">
        <v>60151460</v>
      </c>
      <c r="CR2050" s="97">
        <v>16965949</v>
      </c>
      <c r="CS2050" s="97">
        <v>40829577</v>
      </c>
      <c r="CT2050" s="2">
        <v>17939655</v>
      </c>
      <c r="CU2050" s="2" t="s">
        <v>189</v>
      </c>
    </row>
    <row r="2051" spans="1:99" x14ac:dyDescent="0.25">
      <c r="A2051" s="2">
        <v>29009</v>
      </c>
      <c r="B2051" s="2">
        <v>38305380</v>
      </c>
      <c r="C2051" s="2">
        <v>3571155</v>
      </c>
      <c r="D2051" s="2">
        <v>34734225</v>
      </c>
      <c r="E2051" s="2">
        <v>809066</v>
      </c>
      <c r="F2051" s="2">
        <v>24345039</v>
      </c>
      <c r="G2051" s="2">
        <v>10389186</v>
      </c>
      <c r="H2051" s="2">
        <v>38305380</v>
      </c>
      <c r="I2051" s="2">
        <v>5601103</v>
      </c>
      <c r="J2051" s="2">
        <v>5157293</v>
      </c>
      <c r="K2051" s="2">
        <v>26208613</v>
      </c>
      <c r="L2051" s="2">
        <v>13241399</v>
      </c>
      <c r="N2051" s="2">
        <v>29009</v>
      </c>
      <c r="O2051" s="97">
        <v>39253409</v>
      </c>
      <c r="P2051" s="97">
        <v>2884498</v>
      </c>
      <c r="Q2051" s="97">
        <v>36368911</v>
      </c>
      <c r="R2051" s="97">
        <v>565136</v>
      </c>
      <c r="S2051" s="97">
        <v>26844415</v>
      </c>
      <c r="T2051" s="97">
        <v>9524496</v>
      </c>
      <c r="U2051" s="97">
        <v>39253409</v>
      </c>
      <c r="V2051" s="97">
        <v>14791657</v>
      </c>
      <c r="W2051" s="97">
        <v>12548664</v>
      </c>
      <c r="X2051" s="97">
        <v>21532803</v>
      </c>
      <c r="Y2051" s="97">
        <v>12159511</v>
      </c>
      <c r="Z2051" s="97">
        <v>0</v>
      </c>
      <c r="AB2051" s="2">
        <v>29022</v>
      </c>
      <c r="AC2051" s="97">
        <v>35217325</v>
      </c>
      <c r="AD2051" s="97">
        <v>1676350</v>
      </c>
      <c r="AE2051" s="97">
        <v>31334521</v>
      </c>
      <c r="AF2051" s="97">
        <v>513776</v>
      </c>
      <c r="AG2051" s="97">
        <v>19284800</v>
      </c>
      <c r="AH2051" s="97">
        <v>12049721</v>
      </c>
      <c r="AI2051" s="97">
        <v>35217325</v>
      </c>
      <c r="AJ2051" s="97">
        <v>13430587</v>
      </c>
      <c r="AK2051" s="97">
        <v>21786738</v>
      </c>
      <c r="AL2051" s="97">
        <v>14146975</v>
      </c>
      <c r="AM2051" s="97" t="s">
        <v>189</v>
      </c>
      <c r="AN2051" s="2">
        <v>29022</v>
      </c>
      <c r="AO2051" s="97">
        <v>34661629</v>
      </c>
      <c r="AP2051" s="97">
        <v>2330075</v>
      </c>
      <c r="AQ2051" s="97">
        <v>32331554</v>
      </c>
      <c r="AR2051" s="97">
        <v>800476</v>
      </c>
      <c r="AS2051" s="97">
        <v>24157876</v>
      </c>
      <c r="AT2051" s="97">
        <v>8173678</v>
      </c>
      <c r="AU2051" s="97">
        <v>34661629</v>
      </c>
      <c r="AV2051" s="97">
        <v>7116032</v>
      </c>
      <c r="AW2051" s="97">
        <v>24971896</v>
      </c>
      <c r="AX2051" s="97">
        <v>13229438</v>
      </c>
      <c r="AY2051" s="97" t="s">
        <v>189</v>
      </c>
      <c r="AZ2051" s="2">
        <v>29022</v>
      </c>
      <c r="BA2051" s="98">
        <v>43452009</v>
      </c>
      <c r="BB2051" s="2">
        <v>2679892</v>
      </c>
      <c r="BC2051" s="2">
        <v>35279457</v>
      </c>
      <c r="BD2051" s="2">
        <v>795094</v>
      </c>
      <c r="BE2051" s="2">
        <v>17352541</v>
      </c>
      <c r="BF2051" s="2">
        <v>17926916</v>
      </c>
      <c r="BG2051" s="2">
        <v>43452009</v>
      </c>
      <c r="BH2051" s="2">
        <v>20641987</v>
      </c>
      <c r="BI2051" s="2">
        <v>22810022</v>
      </c>
      <c r="BJ2051" s="2">
        <v>12033548</v>
      </c>
      <c r="BK2051" s="2" t="s">
        <v>189</v>
      </c>
      <c r="BL2051" s="2">
        <v>29022</v>
      </c>
      <c r="BM2051" s="2">
        <v>19158423</v>
      </c>
      <c r="BN2051" s="2">
        <v>1089377</v>
      </c>
      <c r="BO2051" s="2">
        <v>18069046</v>
      </c>
      <c r="BP2051" s="2">
        <v>409021</v>
      </c>
      <c r="BQ2051" s="2">
        <v>13416827</v>
      </c>
      <c r="BR2051" s="2">
        <v>4652219</v>
      </c>
      <c r="BS2051" s="2">
        <v>19158423</v>
      </c>
      <c r="BT2051" s="2">
        <v>1585701</v>
      </c>
      <c r="BU2051" s="2">
        <v>13727620</v>
      </c>
      <c r="BV2051" s="2">
        <v>7956219</v>
      </c>
      <c r="BW2051" s="2" t="s">
        <v>189</v>
      </c>
      <c r="BX2051" s="2">
        <v>29022</v>
      </c>
      <c r="BY2051" s="2">
        <v>22869544</v>
      </c>
      <c r="BZ2051" s="2">
        <v>1186083</v>
      </c>
      <c r="CA2051" s="2">
        <v>21067793</v>
      </c>
      <c r="CB2051" s="2">
        <v>408759</v>
      </c>
      <c r="CC2051" s="2">
        <v>12001434</v>
      </c>
      <c r="CD2051" s="2">
        <v>9066359</v>
      </c>
      <c r="CE2051" s="2">
        <v>22869544</v>
      </c>
      <c r="CF2051" s="2">
        <v>5847752</v>
      </c>
      <c r="CG2051" s="2">
        <v>17021792</v>
      </c>
      <c r="CH2051" s="2">
        <v>10967145</v>
      </c>
      <c r="CI2051" s="2" t="s">
        <v>189</v>
      </c>
      <c r="CJ2051" s="2">
        <v>29022</v>
      </c>
      <c r="CK2051" s="97">
        <v>33414543</v>
      </c>
      <c r="CL2051" s="97" t="e">
        <v>#N/A</v>
      </c>
      <c r="CM2051" s="97" t="e">
        <v>#N/A</v>
      </c>
      <c r="CN2051" s="2">
        <v>450032</v>
      </c>
      <c r="CO2051" s="100" t="e">
        <v>#N/A</v>
      </c>
      <c r="CP2051" s="97" t="e">
        <v>#N/A</v>
      </c>
      <c r="CQ2051" s="97">
        <v>33414543</v>
      </c>
      <c r="CR2051" s="97">
        <v>16325336</v>
      </c>
      <c r="CS2051" s="97">
        <v>17089207</v>
      </c>
      <c r="CT2051" s="2">
        <v>11062908</v>
      </c>
      <c r="CU2051" s="2" t="s">
        <v>189</v>
      </c>
    </row>
    <row r="2052" spans="1:99" x14ac:dyDescent="0.25">
      <c r="A2052" s="2">
        <v>29010</v>
      </c>
      <c r="B2052" s="2">
        <v>232246453</v>
      </c>
      <c r="C2052" s="2">
        <v>41319398</v>
      </c>
      <c r="D2052" s="2">
        <v>190927055</v>
      </c>
      <c r="E2052" s="2">
        <v>11411445</v>
      </c>
      <c r="F2052" s="2">
        <v>94869805</v>
      </c>
      <c r="G2052" s="2">
        <v>96057250</v>
      </c>
      <c r="H2052" s="2">
        <v>232246453</v>
      </c>
      <c r="I2052" s="2">
        <v>57891513</v>
      </c>
      <c r="J2052" s="2">
        <v>50044670</v>
      </c>
      <c r="K2052" s="2">
        <v>164009654</v>
      </c>
      <c r="L2052" s="2">
        <v>86361045</v>
      </c>
      <c r="N2052" s="2">
        <v>29010</v>
      </c>
      <c r="O2052" s="97">
        <v>230998388</v>
      </c>
      <c r="P2052" s="97">
        <v>28678706</v>
      </c>
      <c r="Q2052" s="97">
        <v>182938900</v>
      </c>
      <c r="R2052" s="97">
        <v>6903732</v>
      </c>
      <c r="S2052" s="97">
        <v>105004741</v>
      </c>
      <c r="T2052" s="97">
        <v>77934159</v>
      </c>
      <c r="U2052" s="97">
        <v>230998388</v>
      </c>
      <c r="V2052" s="97">
        <v>88219224</v>
      </c>
      <c r="W2052" s="97">
        <v>81370872</v>
      </c>
      <c r="X2052" s="97">
        <v>142779164</v>
      </c>
      <c r="Y2052" s="97">
        <v>87558586</v>
      </c>
      <c r="Z2052" s="97">
        <v>0</v>
      </c>
      <c r="AB2052" s="2">
        <v>29023</v>
      </c>
      <c r="AC2052" s="97">
        <v>89464587</v>
      </c>
      <c r="AD2052" s="97">
        <v>8154004</v>
      </c>
      <c r="AE2052" s="97">
        <v>81310583</v>
      </c>
      <c r="AF2052" s="97">
        <v>624989</v>
      </c>
      <c r="AG2052" s="97">
        <v>37431621</v>
      </c>
      <c r="AH2052" s="97">
        <v>43878962</v>
      </c>
      <c r="AI2052" s="97">
        <v>89464587</v>
      </c>
      <c r="AJ2052" s="97">
        <v>39078665</v>
      </c>
      <c r="AK2052" s="97">
        <v>49624376</v>
      </c>
      <c r="AL2052" s="97">
        <v>24270665</v>
      </c>
      <c r="AM2052" s="97" t="s">
        <v>189</v>
      </c>
      <c r="AN2052" s="2">
        <v>29023</v>
      </c>
      <c r="AO2052" s="97">
        <v>88019653</v>
      </c>
      <c r="AP2052" s="97">
        <v>8012175</v>
      </c>
      <c r="AQ2052" s="97">
        <v>80007478</v>
      </c>
      <c r="AR2052" s="97">
        <v>800099</v>
      </c>
      <c r="AS2052" s="97">
        <v>40061868</v>
      </c>
      <c r="AT2052" s="97">
        <v>39945610</v>
      </c>
      <c r="AU2052" s="97">
        <v>88019653</v>
      </c>
      <c r="AV2052" s="97">
        <v>35838024</v>
      </c>
      <c r="AW2052" s="97">
        <v>48618971</v>
      </c>
      <c r="AX2052" s="97">
        <v>21748840</v>
      </c>
      <c r="AY2052" s="97" t="s">
        <v>189</v>
      </c>
      <c r="AZ2052" s="2">
        <v>29023</v>
      </c>
      <c r="BA2052" s="98">
        <v>80403859</v>
      </c>
      <c r="BB2052" s="2">
        <v>7217483</v>
      </c>
      <c r="BC2052" s="2">
        <v>71885170</v>
      </c>
      <c r="BD2052" s="2">
        <v>517582</v>
      </c>
      <c r="BE2052" s="2">
        <v>38000444</v>
      </c>
      <c r="BF2052" s="2">
        <v>33884726</v>
      </c>
      <c r="BG2052" s="2">
        <v>80403859</v>
      </c>
      <c r="BH2052" s="2">
        <v>35191402</v>
      </c>
      <c r="BI2052" s="2">
        <v>45212457</v>
      </c>
      <c r="BJ2052" s="2">
        <v>20047184</v>
      </c>
      <c r="BK2052" s="2" t="s">
        <v>189</v>
      </c>
      <c r="BL2052" s="2">
        <v>29023</v>
      </c>
      <c r="BM2052" s="2">
        <v>75550445</v>
      </c>
      <c r="BN2052" s="2">
        <v>3937978</v>
      </c>
      <c r="BO2052" s="2">
        <v>71612467</v>
      </c>
      <c r="BP2052" s="2">
        <v>436505</v>
      </c>
      <c r="BQ2052" s="2">
        <v>34288958</v>
      </c>
      <c r="BR2052" s="2">
        <v>37323509</v>
      </c>
      <c r="BS2052" s="2">
        <v>75550445</v>
      </c>
      <c r="BT2052" s="2">
        <v>25607755</v>
      </c>
      <c r="BU2052" s="2">
        <v>45140001</v>
      </c>
      <c r="BV2052" s="2">
        <v>18522823</v>
      </c>
      <c r="BW2052" s="2" t="s">
        <v>189</v>
      </c>
      <c r="BX2052" s="2">
        <v>29023</v>
      </c>
      <c r="BY2052" s="2">
        <v>82042305</v>
      </c>
      <c r="BZ2052" s="2">
        <v>1174938</v>
      </c>
      <c r="CA2052" s="2">
        <v>60116255</v>
      </c>
      <c r="CB2052" s="2">
        <v>296057</v>
      </c>
      <c r="CC2052" s="2">
        <v>26649139</v>
      </c>
      <c r="CD2052" s="2">
        <v>33467116</v>
      </c>
      <c r="CE2052" s="2">
        <v>82042305</v>
      </c>
      <c r="CF2052" s="2">
        <v>40574595</v>
      </c>
      <c r="CG2052" s="2">
        <v>41467710</v>
      </c>
      <c r="CH2052" s="2">
        <v>16209486</v>
      </c>
      <c r="CI2052" s="2" t="s">
        <v>189</v>
      </c>
      <c r="CJ2052" s="2">
        <v>29023</v>
      </c>
      <c r="CK2052" s="97">
        <v>61447273</v>
      </c>
      <c r="CL2052" s="97" t="e">
        <v>#N/A</v>
      </c>
      <c r="CM2052" s="97" t="e">
        <v>#N/A</v>
      </c>
      <c r="CN2052" s="2">
        <v>317196</v>
      </c>
      <c r="CO2052" s="100" t="e">
        <v>#N/A</v>
      </c>
      <c r="CP2052" s="97" t="e">
        <v>#N/A</v>
      </c>
      <c r="CQ2052" s="97">
        <v>61447273</v>
      </c>
      <c r="CR2052" s="97">
        <v>12830995</v>
      </c>
      <c r="CS2052" s="97">
        <v>37631397</v>
      </c>
      <c r="CT2052" s="2">
        <v>16820593</v>
      </c>
      <c r="CU2052" s="2" t="s">
        <v>189</v>
      </c>
    </row>
    <row r="2053" spans="1:99" x14ac:dyDescent="0.25">
      <c r="A2053" s="2">
        <v>29011</v>
      </c>
      <c r="B2053" s="2">
        <v>30441741</v>
      </c>
      <c r="C2053" s="2">
        <v>1423163</v>
      </c>
      <c r="D2053" s="2">
        <v>29018578</v>
      </c>
      <c r="E2053" s="2">
        <v>361919</v>
      </c>
      <c r="F2053" s="2">
        <v>20160890</v>
      </c>
      <c r="G2053" s="2">
        <v>8857688</v>
      </c>
      <c r="H2053" s="2">
        <v>30441741</v>
      </c>
      <c r="I2053" s="2">
        <v>5572209</v>
      </c>
      <c r="J2053" s="2">
        <v>5404042</v>
      </c>
      <c r="K2053" s="2">
        <v>24262526</v>
      </c>
      <c r="L2053" s="2">
        <v>11831578</v>
      </c>
      <c r="N2053" s="2">
        <v>29011</v>
      </c>
      <c r="O2053" s="97">
        <v>33832367</v>
      </c>
      <c r="P2053" s="97">
        <v>842621</v>
      </c>
      <c r="Q2053" s="97">
        <v>31718004</v>
      </c>
      <c r="R2053" s="97">
        <v>260534</v>
      </c>
      <c r="S2053" s="97">
        <v>24791140</v>
      </c>
      <c r="T2053" s="97">
        <v>6926864</v>
      </c>
      <c r="U2053" s="97">
        <v>33832367</v>
      </c>
      <c r="V2053" s="97">
        <v>11875718</v>
      </c>
      <c r="W2053" s="97">
        <v>11580351</v>
      </c>
      <c r="X2053" s="97">
        <v>21956649</v>
      </c>
      <c r="Y2053" s="97">
        <v>11989291</v>
      </c>
      <c r="Z2053" s="97">
        <v>0</v>
      </c>
      <c r="AB2053" s="2">
        <v>29024</v>
      </c>
      <c r="AC2053" s="97">
        <v>94273590</v>
      </c>
      <c r="AD2053" s="97">
        <v>1915175</v>
      </c>
      <c r="AE2053" s="97">
        <v>92358415</v>
      </c>
      <c r="AF2053" s="97">
        <v>861990</v>
      </c>
      <c r="AG2053" s="97">
        <v>40990147</v>
      </c>
      <c r="AH2053" s="97">
        <v>51368268</v>
      </c>
      <c r="AI2053" s="97">
        <v>94273590</v>
      </c>
      <c r="AJ2053" s="97">
        <v>18522746</v>
      </c>
      <c r="AK2053" s="97">
        <v>60269202</v>
      </c>
      <c r="AL2053" s="97">
        <v>35604171</v>
      </c>
      <c r="AM2053" s="97" t="s">
        <v>189</v>
      </c>
      <c r="AN2053" s="2">
        <v>29024</v>
      </c>
      <c r="AO2053" s="97">
        <v>102273697</v>
      </c>
      <c r="AP2053" s="97">
        <v>5444819</v>
      </c>
      <c r="AQ2053" s="97">
        <v>88470634</v>
      </c>
      <c r="AR2053" s="97">
        <v>2355815</v>
      </c>
      <c r="AS2053" s="97">
        <v>46328993</v>
      </c>
      <c r="AT2053" s="97">
        <v>42141641</v>
      </c>
      <c r="AU2053" s="97">
        <v>102273697</v>
      </c>
      <c r="AV2053" s="97">
        <v>34643613</v>
      </c>
      <c r="AW2053" s="97">
        <v>65525310</v>
      </c>
      <c r="AX2053" s="97">
        <v>32019795</v>
      </c>
      <c r="AY2053" s="97" t="s">
        <v>189</v>
      </c>
      <c r="AZ2053" s="2">
        <v>29024</v>
      </c>
      <c r="BA2053" s="98">
        <v>75428255</v>
      </c>
      <c r="BB2053" s="2">
        <v>5497537</v>
      </c>
      <c r="BC2053" s="2">
        <v>69930718</v>
      </c>
      <c r="BD2053" s="2">
        <v>2167017</v>
      </c>
      <c r="BE2053" s="2">
        <v>39056375</v>
      </c>
      <c r="BF2053" s="2">
        <v>30874343</v>
      </c>
      <c r="BG2053" s="2">
        <v>75428255</v>
      </c>
      <c r="BH2053" s="2">
        <v>12734619</v>
      </c>
      <c r="BI2053" s="2">
        <v>58389148</v>
      </c>
      <c r="BJ2053" s="2">
        <v>29263027</v>
      </c>
      <c r="BK2053" s="2" t="s">
        <v>189</v>
      </c>
      <c r="BL2053" s="2">
        <v>29024</v>
      </c>
      <c r="BM2053" s="2">
        <v>81761993</v>
      </c>
      <c r="BN2053" s="2">
        <v>3704375</v>
      </c>
      <c r="BO2053" s="2">
        <v>76812735</v>
      </c>
      <c r="BP2053" s="2">
        <v>1617765</v>
      </c>
      <c r="BQ2053" s="2">
        <v>36002747</v>
      </c>
      <c r="BR2053" s="2">
        <v>40809988</v>
      </c>
      <c r="BS2053" s="2">
        <v>81761993</v>
      </c>
      <c r="BT2053" s="2">
        <v>26410501</v>
      </c>
      <c r="BU2053" s="2">
        <v>55351492</v>
      </c>
      <c r="BV2053" s="2">
        <v>28216051</v>
      </c>
      <c r="BW2053" s="2" t="s">
        <v>189</v>
      </c>
      <c r="BX2053" s="2">
        <v>29024</v>
      </c>
      <c r="BY2053" s="2">
        <v>72343648</v>
      </c>
      <c r="BZ2053" s="2">
        <v>3990132</v>
      </c>
      <c r="CA2053" s="2">
        <v>61360591</v>
      </c>
      <c r="CB2053" s="2">
        <v>1051052</v>
      </c>
      <c r="CC2053" s="2">
        <v>28238976</v>
      </c>
      <c r="CD2053" s="2">
        <v>33121615</v>
      </c>
      <c r="CE2053" s="2">
        <v>72343648</v>
      </c>
      <c r="CF2053" s="2">
        <v>25948965</v>
      </c>
      <c r="CG2053" s="2">
        <v>46394683</v>
      </c>
      <c r="CH2053" s="2">
        <v>27046071</v>
      </c>
      <c r="CI2053" s="2" t="s">
        <v>189</v>
      </c>
      <c r="CJ2053" s="2">
        <v>29024</v>
      </c>
      <c r="CK2053" s="97">
        <v>68270787</v>
      </c>
      <c r="CL2053" s="97" t="e">
        <v>#N/A</v>
      </c>
      <c r="CM2053" s="97" t="e">
        <v>#N/A</v>
      </c>
      <c r="CN2053" s="2">
        <v>916530</v>
      </c>
      <c r="CO2053" s="100" t="e">
        <v>#N/A</v>
      </c>
      <c r="CP2053" s="97" t="e">
        <v>#N/A</v>
      </c>
      <c r="CQ2053" s="97">
        <v>68270787</v>
      </c>
      <c r="CR2053" s="97">
        <v>15620914</v>
      </c>
      <c r="CS2053" s="97">
        <v>46943274</v>
      </c>
      <c r="CT2053" s="2">
        <v>26849480</v>
      </c>
      <c r="CU2053" s="2" t="s">
        <v>189</v>
      </c>
    </row>
    <row r="2054" spans="1:99" x14ac:dyDescent="0.25">
      <c r="A2054" s="2">
        <v>29012</v>
      </c>
      <c r="B2054" s="2">
        <v>46797956</v>
      </c>
      <c r="C2054" s="2">
        <v>1684022</v>
      </c>
      <c r="D2054" s="2">
        <v>45021879</v>
      </c>
      <c r="E2054" s="2">
        <v>598522</v>
      </c>
      <c r="F2054" s="2">
        <v>24543345</v>
      </c>
      <c r="G2054" s="2">
        <v>20478534</v>
      </c>
      <c r="H2054" s="2">
        <v>46797956</v>
      </c>
      <c r="I2054" s="2">
        <v>13759657</v>
      </c>
      <c r="J2054" s="2">
        <v>13420953</v>
      </c>
      <c r="K2054" s="2">
        <v>33038299</v>
      </c>
      <c r="L2054" s="2">
        <v>16103631</v>
      </c>
      <c r="N2054" s="2">
        <v>29012</v>
      </c>
      <c r="O2054" s="97">
        <v>51752122</v>
      </c>
      <c r="P2054" s="97">
        <v>1598940</v>
      </c>
      <c r="Q2054" s="97">
        <v>50129171</v>
      </c>
      <c r="R2054" s="97">
        <v>310161</v>
      </c>
      <c r="S2054" s="97">
        <v>29644474</v>
      </c>
      <c r="T2054" s="97">
        <v>20484697</v>
      </c>
      <c r="U2054" s="97">
        <v>51752122</v>
      </c>
      <c r="V2054" s="97">
        <v>24165730</v>
      </c>
      <c r="W2054" s="97">
        <v>23254153</v>
      </c>
      <c r="X2054" s="97">
        <v>27586392</v>
      </c>
      <c r="Y2054" s="97">
        <v>15369797</v>
      </c>
      <c r="Z2054" s="97">
        <v>0</v>
      </c>
      <c r="AB2054" s="2">
        <v>29025</v>
      </c>
      <c r="AC2054" s="97">
        <v>238236589</v>
      </c>
      <c r="AD2054" s="97">
        <v>17450384</v>
      </c>
      <c r="AE2054" s="97">
        <v>220737829</v>
      </c>
      <c r="AF2054" s="97">
        <v>2369650</v>
      </c>
      <c r="AG2054" s="97">
        <v>76983904</v>
      </c>
      <c r="AH2054" s="97">
        <v>143753925</v>
      </c>
      <c r="AI2054" s="97">
        <v>238236589</v>
      </c>
      <c r="AJ2054" s="97">
        <v>88381542</v>
      </c>
      <c r="AK2054" s="97">
        <v>149855047</v>
      </c>
      <c r="AL2054" s="97">
        <v>75352206</v>
      </c>
      <c r="AM2054" s="97" t="s">
        <v>189</v>
      </c>
      <c r="AN2054" s="2">
        <v>29025</v>
      </c>
      <c r="AO2054" s="97">
        <v>236590158</v>
      </c>
      <c r="AP2054" s="97">
        <v>16978682</v>
      </c>
      <c r="AQ2054" s="97">
        <v>219611476</v>
      </c>
      <c r="AR2054" s="97">
        <v>2470772</v>
      </c>
      <c r="AS2054" s="97">
        <v>91763049</v>
      </c>
      <c r="AT2054" s="97">
        <v>127848427</v>
      </c>
      <c r="AU2054" s="97">
        <v>236590158</v>
      </c>
      <c r="AV2054" s="97">
        <v>77425098</v>
      </c>
      <c r="AW2054" s="97">
        <v>158923238</v>
      </c>
      <c r="AX2054" s="97">
        <v>69044988</v>
      </c>
      <c r="AY2054" s="97" t="s">
        <v>189</v>
      </c>
      <c r="AZ2054" s="2">
        <v>29025</v>
      </c>
      <c r="BA2054" s="98">
        <v>233650504</v>
      </c>
      <c r="BB2054" s="2">
        <v>16858455</v>
      </c>
      <c r="BC2054" s="2">
        <v>215392139</v>
      </c>
      <c r="BD2054" s="2">
        <v>1992244</v>
      </c>
      <c r="BE2054" s="2">
        <v>76127499</v>
      </c>
      <c r="BF2054" s="2">
        <v>139264640</v>
      </c>
      <c r="BG2054" s="2">
        <v>233650504</v>
      </c>
      <c r="BH2054" s="2">
        <v>91224891</v>
      </c>
      <c r="BI2054" s="2">
        <v>142425613</v>
      </c>
      <c r="BJ2054" s="2">
        <v>64859667</v>
      </c>
      <c r="BK2054" s="2" t="s">
        <v>189</v>
      </c>
      <c r="BL2054" s="2">
        <v>29025</v>
      </c>
      <c r="BM2054" s="2">
        <v>202351752</v>
      </c>
      <c r="BN2054" s="2">
        <v>14527500</v>
      </c>
      <c r="BO2054" s="2">
        <v>187275020</v>
      </c>
      <c r="BP2054" s="2">
        <v>1698211</v>
      </c>
      <c r="BQ2054" s="2">
        <v>65836427</v>
      </c>
      <c r="BR2054" s="2">
        <v>121438593</v>
      </c>
      <c r="BS2054" s="2">
        <v>202351752</v>
      </c>
      <c r="BT2054" s="2">
        <v>69768470</v>
      </c>
      <c r="BU2054" s="2">
        <v>132583282</v>
      </c>
      <c r="BV2054" s="2">
        <v>59028074</v>
      </c>
      <c r="BW2054" s="2" t="s">
        <v>189</v>
      </c>
      <c r="BX2054" s="2">
        <v>29025</v>
      </c>
      <c r="BY2054" s="2">
        <v>218607484</v>
      </c>
      <c r="BZ2054" s="2">
        <v>9438649</v>
      </c>
      <c r="CA2054" s="2">
        <v>176430619</v>
      </c>
      <c r="CB2054" s="2">
        <v>1604006</v>
      </c>
      <c r="CC2054" s="2">
        <v>56895091</v>
      </c>
      <c r="CD2054" s="2">
        <v>119535528</v>
      </c>
      <c r="CE2054" s="2">
        <v>218607484</v>
      </c>
      <c r="CF2054" s="2">
        <v>88202479</v>
      </c>
      <c r="CG2054" s="2">
        <v>123017844</v>
      </c>
      <c r="CH2054" s="2">
        <v>58255714</v>
      </c>
      <c r="CI2054" s="2" t="s">
        <v>189</v>
      </c>
      <c r="CJ2054" s="2">
        <v>29025</v>
      </c>
      <c r="CK2054" s="97">
        <v>179480873</v>
      </c>
      <c r="CL2054" s="97" t="e">
        <v>#N/A</v>
      </c>
      <c r="CM2054" s="97" t="e">
        <v>#N/A</v>
      </c>
      <c r="CN2054" s="2">
        <v>1469132</v>
      </c>
      <c r="CO2054" s="100" t="e">
        <v>#N/A</v>
      </c>
      <c r="CP2054" s="97" t="e">
        <v>#N/A</v>
      </c>
      <c r="CQ2054" s="97">
        <v>179480873</v>
      </c>
      <c r="CR2054" s="97">
        <v>49770140</v>
      </c>
      <c r="CS2054" s="97">
        <v>111720821</v>
      </c>
      <c r="CT2054" s="2">
        <v>59923287</v>
      </c>
      <c r="CU2054" s="2" t="s">
        <v>189</v>
      </c>
    </row>
    <row r="2055" spans="1:99" x14ac:dyDescent="0.25">
      <c r="A2055" s="2">
        <v>29013</v>
      </c>
      <c r="B2055" s="2">
        <v>320367573</v>
      </c>
      <c r="C2055" s="2">
        <v>40592139</v>
      </c>
      <c r="D2055" s="2">
        <v>278368445</v>
      </c>
      <c r="E2055" s="2">
        <v>20412057</v>
      </c>
      <c r="F2055" s="2">
        <v>125117890</v>
      </c>
      <c r="G2055" s="2">
        <v>153250555</v>
      </c>
      <c r="H2055" s="2">
        <v>320367573</v>
      </c>
      <c r="I2055" s="2">
        <v>91640463</v>
      </c>
      <c r="J2055" s="2">
        <v>80588352</v>
      </c>
      <c r="K2055" s="2">
        <v>228727110</v>
      </c>
      <c r="L2055" s="2">
        <v>98629177</v>
      </c>
      <c r="N2055" s="2">
        <v>29013</v>
      </c>
      <c r="O2055" s="97">
        <v>271057625</v>
      </c>
      <c r="P2055" s="97">
        <v>31919586</v>
      </c>
      <c r="Q2055" s="97">
        <v>239138039</v>
      </c>
      <c r="R2055" s="97">
        <v>19265462</v>
      </c>
      <c r="S2055" s="97">
        <v>111123411</v>
      </c>
      <c r="T2055" s="97">
        <v>128014628</v>
      </c>
      <c r="U2055" s="97">
        <v>271057625</v>
      </c>
      <c r="V2055" s="97">
        <v>92888849</v>
      </c>
      <c r="W2055" s="97">
        <v>88581298</v>
      </c>
      <c r="X2055" s="97">
        <v>175222480</v>
      </c>
      <c r="Y2055" s="97">
        <v>101578908</v>
      </c>
      <c r="Z2055" s="97">
        <v>0</v>
      </c>
      <c r="AB2055" s="2">
        <v>29026</v>
      </c>
      <c r="AC2055" s="97">
        <v>81478051</v>
      </c>
      <c r="AD2055" s="97">
        <v>6840181</v>
      </c>
      <c r="AE2055" s="97">
        <v>74624997</v>
      </c>
      <c r="AF2055" s="97">
        <v>2145644</v>
      </c>
      <c r="AG2055" s="97">
        <v>31089991</v>
      </c>
      <c r="AH2055" s="97">
        <v>43535006</v>
      </c>
      <c r="AI2055" s="97">
        <v>81478051</v>
      </c>
      <c r="AJ2055" s="97">
        <v>32289110</v>
      </c>
      <c r="AK2055" s="97">
        <v>49188941</v>
      </c>
      <c r="AL2055" s="97">
        <v>23952113</v>
      </c>
      <c r="AM2055" s="97" t="s">
        <v>189</v>
      </c>
      <c r="AN2055" s="2">
        <v>29026</v>
      </c>
      <c r="AO2055" s="97">
        <v>73418308</v>
      </c>
      <c r="AP2055" s="97">
        <v>8512043</v>
      </c>
      <c r="AQ2055" s="97">
        <v>64906265</v>
      </c>
      <c r="AR2055" s="97">
        <v>3487211</v>
      </c>
      <c r="AS2055" s="97">
        <v>39506403</v>
      </c>
      <c r="AT2055" s="97">
        <v>25399862</v>
      </c>
      <c r="AU2055" s="97">
        <v>73418308</v>
      </c>
      <c r="AV2055" s="97">
        <v>22497950</v>
      </c>
      <c r="AW2055" s="97">
        <v>50842467</v>
      </c>
      <c r="AX2055" s="97">
        <v>24621997</v>
      </c>
      <c r="AY2055" s="97" t="s">
        <v>189</v>
      </c>
      <c r="AZ2055" s="2">
        <v>29026</v>
      </c>
      <c r="BA2055" s="98">
        <v>63658537</v>
      </c>
      <c r="BB2055" s="2">
        <v>6634386</v>
      </c>
      <c r="BC2055" s="2">
        <v>57024151</v>
      </c>
      <c r="BD2055" s="2">
        <v>3232274</v>
      </c>
      <c r="BE2055" s="2">
        <v>30666970</v>
      </c>
      <c r="BF2055" s="2">
        <v>26357181</v>
      </c>
      <c r="BG2055" s="2">
        <v>63658537</v>
      </c>
      <c r="BH2055" s="2">
        <v>19745532</v>
      </c>
      <c r="BI2055" s="2">
        <v>43689180</v>
      </c>
      <c r="BJ2055" s="2">
        <v>22675640</v>
      </c>
      <c r="BK2055" s="2" t="s">
        <v>189</v>
      </c>
      <c r="BL2055" s="2">
        <v>29026</v>
      </c>
      <c r="BM2055" s="2">
        <v>67266183</v>
      </c>
      <c r="BN2055" s="2">
        <v>5748912</v>
      </c>
      <c r="BO2055" s="2">
        <v>61263415</v>
      </c>
      <c r="BP2055" s="2">
        <v>2680921</v>
      </c>
      <c r="BQ2055" s="2">
        <v>27599001</v>
      </c>
      <c r="BR2055" s="2">
        <v>33664414</v>
      </c>
      <c r="BS2055" s="2">
        <v>67266183</v>
      </c>
      <c r="BT2055" s="2">
        <v>25132233</v>
      </c>
      <c r="BU2055" s="2">
        <v>42133950</v>
      </c>
      <c r="BV2055" s="2">
        <v>22662271</v>
      </c>
      <c r="BW2055" s="2" t="s">
        <v>189</v>
      </c>
      <c r="BX2055" s="2">
        <v>29026</v>
      </c>
      <c r="BY2055" s="2">
        <v>56489637</v>
      </c>
      <c r="BZ2055" s="2">
        <v>3127855</v>
      </c>
      <c r="CA2055" s="2">
        <v>48039179</v>
      </c>
      <c r="CB2055" s="2">
        <v>1704125</v>
      </c>
      <c r="CC2055" s="2">
        <v>21024081</v>
      </c>
      <c r="CD2055" s="2">
        <v>27015098</v>
      </c>
      <c r="CE2055" s="2">
        <v>56489637</v>
      </c>
      <c r="CF2055" s="2">
        <v>19304369</v>
      </c>
      <c r="CG2055" s="2">
        <v>37185268</v>
      </c>
      <c r="CH2055" s="2">
        <v>18626154</v>
      </c>
      <c r="CI2055" s="2" t="s">
        <v>189</v>
      </c>
      <c r="CJ2055" s="2">
        <v>29026</v>
      </c>
      <c r="CK2055" s="97">
        <v>53384734</v>
      </c>
      <c r="CL2055" s="97" t="e">
        <v>#N/A</v>
      </c>
      <c r="CM2055" s="97" t="e">
        <v>#N/A</v>
      </c>
      <c r="CN2055" s="2">
        <v>1796043</v>
      </c>
      <c r="CO2055" s="100" t="e">
        <v>#N/A</v>
      </c>
      <c r="CP2055" s="97" t="e">
        <v>#N/A</v>
      </c>
      <c r="CQ2055" s="97">
        <v>53384734</v>
      </c>
      <c r="CR2055" s="97">
        <v>17414795</v>
      </c>
      <c r="CS2055" s="97">
        <v>34943494</v>
      </c>
      <c r="CT2055" s="2">
        <v>17453787</v>
      </c>
      <c r="CU2055" s="2" t="s">
        <v>189</v>
      </c>
    </row>
    <row r="2056" spans="1:99" x14ac:dyDescent="0.25">
      <c r="A2056" s="2">
        <v>29014</v>
      </c>
      <c r="B2056" s="2">
        <v>64983486</v>
      </c>
      <c r="C2056" s="2">
        <v>4850662</v>
      </c>
      <c r="D2056" s="2">
        <v>60132824</v>
      </c>
      <c r="E2056" s="2">
        <v>708294</v>
      </c>
      <c r="F2056" s="2">
        <v>31750870</v>
      </c>
      <c r="G2056" s="2">
        <v>28381954</v>
      </c>
      <c r="H2056" s="2">
        <v>64983486</v>
      </c>
      <c r="I2056" s="2">
        <v>17645062</v>
      </c>
      <c r="J2056" s="2">
        <v>16070214</v>
      </c>
      <c r="K2056" s="2">
        <v>46933529</v>
      </c>
      <c r="L2056" s="2">
        <v>20912399</v>
      </c>
      <c r="N2056" s="2">
        <v>29014</v>
      </c>
      <c r="O2056" s="97">
        <v>71507999</v>
      </c>
      <c r="P2056" s="97">
        <v>3746256</v>
      </c>
      <c r="Q2056" s="97">
        <v>57093426</v>
      </c>
      <c r="R2056" s="97">
        <v>386394</v>
      </c>
      <c r="S2056" s="97">
        <v>29407879</v>
      </c>
      <c r="T2056" s="97">
        <v>27685547</v>
      </c>
      <c r="U2056" s="97">
        <v>71507999</v>
      </c>
      <c r="V2056" s="97">
        <v>31730326</v>
      </c>
      <c r="W2056" s="97">
        <v>30773064</v>
      </c>
      <c r="X2056" s="97">
        <v>39777673</v>
      </c>
      <c r="Y2056" s="97">
        <v>23439193</v>
      </c>
      <c r="Z2056" s="97">
        <v>0</v>
      </c>
      <c r="AB2056" s="2">
        <v>29027</v>
      </c>
      <c r="AC2056" s="97">
        <v>52769142</v>
      </c>
      <c r="AD2056" s="97">
        <v>1802538</v>
      </c>
      <c r="AE2056" s="97">
        <v>50966604</v>
      </c>
      <c r="AF2056" s="97">
        <v>571140</v>
      </c>
      <c r="AG2056" s="97">
        <v>24444075</v>
      </c>
      <c r="AH2056" s="97">
        <v>26522529</v>
      </c>
      <c r="AI2056" s="97" t="e">
        <v>#N/A</v>
      </c>
      <c r="AJ2056" s="97" t="e">
        <v>#N/A</v>
      </c>
      <c r="AK2056" s="97" t="e">
        <v>#N/A</v>
      </c>
      <c r="AL2056" s="97" t="e">
        <v>#N/A</v>
      </c>
      <c r="AM2056" s="97" t="e">
        <v>#N/A</v>
      </c>
      <c r="AN2056" s="2">
        <v>29027</v>
      </c>
      <c r="AO2056" s="97">
        <v>58680119</v>
      </c>
      <c r="AP2056" s="97">
        <v>2353740</v>
      </c>
      <c r="AQ2056" s="97">
        <v>54514703</v>
      </c>
      <c r="AR2056" s="97">
        <v>694562</v>
      </c>
      <c r="AS2056" s="97">
        <v>26344184</v>
      </c>
      <c r="AT2056" s="97">
        <v>28170519</v>
      </c>
      <c r="AU2056" s="97" t="e">
        <v>#N/A</v>
      </c>
      <c r="AV2056" s="97" t="e">
        <v>#N/A</v>
      </c>
      <c r="AW2056" s="97">
        <v>25442730</v>
      </c>
      <c r="AX2056" s="97" t="e">
        <v>#N/A</v>
      </c>
      <c r="AY2056" s="97" t="e">
        <v>#N/A</v>
      </c>
      <c r="AZ2056" s="2">
        <v>29027</v>
      </c>
      <c r="BA2056" s="98">
        <v>52649679</v>
      </c>
      <c r="BB2056" s="2">
        <v>1903538</v>
      </c>
      <c r="BC2056" s="2">
        <v>50682248</v>
      </c>
      <c r="BD2056" s="2">
        <v>501031</v>
      </c>
      <c r="BE2056" s="2">
        <v>24331090</v>
      </c>
      <c r="BF2056" s="2">
        <v>26351158</v>
      </c>
      <c r="BG2056" s="2" t="e">
        <v>#N/A</v>
      </c>
      <c r="BH2056" s="2" t="e">
        <v>#N/A</v>
      </c>
      <c r="BI2056" s="2" t="e">
        <v>#N/A</v>
      </c>
      <c r="BJ2056" s="2" t="e">
        <v>#N/A</v>
      </c>
      <c r="BK2056" s="2" t="e">
        <v>#N/A</v>
      </c>
      <c r="BL2056" s="2">
        <v>29027</v>
      </c>
      <c r="BM2056" s="2">
        <v>44084249</v>
      </c>
      <c r="BN2056" s="2">
        <v>1841565</v>
      </c>
      <c r="BO2056" s="2">
        <v>42242684</v>
      </c>
      <c r="BP2056" s="2">
        <v>433350</v>
      </c>
      <c r="BQ2056" s="2">
        <v>22136135</v>
      </c>
      <c r="BR2056" s="2">
        <v>20106549</v>
      </c>
      <c r="BS2056" s="2" t="e">
        <v>#N/A</v>
      </c>
      <c r="BT2056" s="2" t="e">
        <v>#N/A</v>
      </c>
      <c r="BU2056" s="2" t="e">
        <v>#N/A</v>
      </c>
      <c r="BV2056" s="2" t="e">
        <v>#N/A</v>
      </c>
      <c r="BW2056" s="2" t="e">
        <v>#N/A</v>
      </c>
      <c r="BX2056" s="2">
        <v>29027</v>
      </c>
      <c r="BY2056" s="2">
        <v>36392282</v>
      </c>
      <c r="BZ2056" s="2">
        <v>661913</v>
      </c>
      <c r="CA2056" s="2">
        <v>34998662</v>
      </c>
      <c r="CB2056" s="2">
        <v>165863</v>
      </c>
      <c r="CC2056" s="2">
        <v>17537027</v>
      </c>
      <c r="CD2056" s="2">
        <v>17461635</v>
      </c>
      <c r="CE2056" s="2" t="e">
        <v>#N/A</v>
      </c>
      <c r="CF2056" s="2" t="e">
        <v>#N/A</v>
      </c>
      <c r="CG2056" s="2" t="e">
        <v>#N/A</v>
      </c>
      <c r="CH2056" s="2" t="e">
        <v>#N/A</v>
      </c>
      <c r="CI2056" s="2" t="e">
        <v>#N/A</v>
      </c>
      <c r="CJ2056" s="2">
        <v>29027</v>
      </c>
      <c r="CK2056" s="97">
        <v>33230599</v>
      </c>
      <c r="CL2056" s="97" t="e">
        <v>#N/A</v>
      </c>
      <c r="CM2056" s="97" t="e">
        <v>#N/A</v>
      </c>
      <c r="CN2056" s="2">
        <v>257017</v>
      </c>
      <c r="CO2056" s="100" t="e">
        <v>#N/A</v>
      </c>
      <c r="CP2056" s="97" t="e">
        <v>#N/A</v>
      </c>
      <c r="CQ2056" s="97" t="e">
        <v>#N/A</v>
      </c>
      <c r="CR2056" s="97" t="e">
        <v>#N/A</v>
      </c>
      <c r="CS2056" s="97" t="e">
        <v>#N/A</v>
      </c>
      <c r="CT2056" s="2" t="e">
        <v>#N/A</v>
      </c>
      <c r="CU2056" s="2" t="e">
        <v>#N/A</v>
      </c>
    </row>
    <row r="2057" spans="1:99" x14ac:dyDescent="0.25">
      <c r="A2057" s="2">
        <v>29015</v>
      </c>
      <c r="B2057" s="2">
        <v>119063375</v>
      </c>
      <c r="C2057" s="2">
        <v>14072669</v>
      </c>
      <c r="D2057" s="2">
        <v>104940511</v>
      </c>
      <c r="E2057" s="2">
        <v>6731244</v>
      </c>
      <c r="F2057" s="2">
        <v>52373140</v>
      </c>
      <c r="G2057" s="2">
        <v>52567371</v>
      </c>
      <c r="H2057" s="2">
        <v>119063375</v>
      </c>
      <c r="I2057" s="2">
        <v>30657383</v>
      </c>
      <c r="J2057" s="2">
        <v>27995562</v>
      </c>
      <c r="K2057" s="2">
        <v>88405992</v>
      </c>
      <c r="L2057" s="2">
        <v>50143193</v>
      </c>
      <c r="N2057" s="2">
        <v>29015</v>
      </c>
      <c r="O2057" s="97">
        <v>119243912</v>
      </c>
      <c r="P2057" s="97">
        <v>6216158</v>
      </c>
      <c r="Q2057" s="97">
        <v>110427397</v>
      </c>
      <c r="R2057" s="97">
        <v>2420951</v>
      </c>
      <c r="S2057" s="97">
        <v>65157454</v>
      </c>
      <c r="T2057" s="97">
        <v>45269943</v>
      </c>
      <c r="U2057" s="97">
        <v>119243912</v>
      </c>
      <c r="V2057" s="97">
        <v>33157283</v>
      </c>
      <c r="W2057" s="97">
        <v>32133848</v>
      </c>
      <c r="X2057" s="97">
        <v>86086629</v>
      </c>
      <c r="Y2057" s="97">
        <v>47224995</v>
      </c>
      <c r="Z2057" s="97">
        <v>0</v>
      </c>
      <c r="AB2057" s="2">
        <v>29028</v>
      </c>
      <c r="AC2057" s="97">
        <v>85985252</v>
      </c>
      <c r="AD2057" s="97">
        <v>4645380</v>
      </c>
      <c r="AE2057" s="97">
        <v>81339872</v>
      </c>
      <c r="AF2057" s="97">
        <v>1312553</v>
      </c>
      <c r="AG2057" s="97">
        <v>34522643</v>
      </c>
      <c r="AH2057" s="97">
        <v>46817229</v>
      </c>
      <c r="AI2057" s="97">
        <v>85985252</v>
      </c>
      <c r="AJ2057" s="97">
        <v>29079886</v>
      </c>
      <c r="AK2057" s="97">
        <v>53927494</v>
      </c>
      <c r="AL2057" s="97">
        <v>31670012</v>
      </c>
      <c r="AM2057" s="97" t="s">
        <v>189</v>
      </c>
      <c r="AN2057" s="2">
        <v>29028</v>
      </c>
      <c r="AO2057" s="97">
        <v>84691064</v>
      </c>
      <c r="AP2057" s="97">
        <v>5788679</v>
      </c>
      <c r="AQ2057" s="97">
        <v>72027884</v>
      </c>
      <c r="AR2057" s="97">
        <v>1251332</v>
      </c>
      <c r="AS2057" s="97">
        <v>36618995</v>
      </c>
      <c r="AT2057" s="97">
        <v>35408889</v>
      </c>
      <c r="AU2057" s="97">
        <v>84691064</v>
      </c>
      <c r="AV2057" s="97">
        <v>23205450</v>
      </c>
      <c r="AW2057" s="97">
        <v>61485614</v>
      </c>
      <c r="AX2057" s="97">
        <v>27142823</v>
      </c>
      <c r="AY2057" s="97" t="s">
        <v>189</v>
      </c>
      <c r="AZ2057" s="2">
        <v>29028</v>
      </c>
      <c r="BA2057" s="98">
        <v>78190943</v>
      </c>
      <c r="BB2057" s="2">
        <v>7307373</v>
      </c>
      <c r="BC2057" s="2">
        <v>70883570</v>
      </c>
      <c r="BD2057" s="2">
        <v>3398210</v>
      </c>
      <c r="BE2057" s="2">
        <v>34096896</v>
      </c>
      <c r="BF2057" s="2">
        <v>36786674</v>
      </c>
      <c r="BG2057" s="2">
        <v>78190943</v>
      </c>
      <c r="BH2057" s="2">
        <v>21556012</v>
      </c>
      <c r="BI2057" s="2">
        <v>51527524</v>
      </c>
      <c r="BJ2057" s="2">
        <v>25343279</v>
      </c>
      <c r="BK2057" s="2" t="s">
        <v>189</v>
      </c>
      <c r="BL2057" s="2">
        <v>29028</v>
      </c>
      <c r="BM2057" s="2">
        <v>66012439</v>
      </c>
      <c r="BN2057" s="2">
        <v>3624578</v>
      </c>
      <c r="BO2057" s="2">
        <v>62387861</v>
      </c>
      <c r="BP2057" s="2">
        <v>1039457</v>
      </c>
      <c r="BQ2057" s="2">
        <v>29773603</v>
      </c>
      <c r="BR2057" s="2">
        <v>32614258</v>
      </c>
      <c r="BS2057" s="2">
        <v>66012439</v>
      </c>
      <c r="BT2057" s="2">
        <v>13245806</v>
      </c>
      <c r="BU2057" s="2">
        <v>46724637</v>
      </c>
      <c r="BV2057" s="2">
        <v>22612834</v>
      </c>
      <c r="BW2057" s="2" t="s">
        <v>189</v>
      </c>
      <c r="BX2057" s="2">
        <v>29028</v>
      </c>
      <c r="BY2057" s="2">
        <v>64665599</v>
      </c>
      <c r="BZ2057" s="2">
        <v>5313125</v>
      </c>
      <c r="CA2057" s="2">
        <v>59352474</v>
      </c>
      <c r="CB2057" s="2">
        <v>2780329</v>
      </c>
      <c r="CC2057" s="2">
        <v>24432075</v>
      </c>
      <c r="CD2057" s="2">
        <v>34920399</v>
      </c>
      <c r="CE2057" s="2">
        <v>64665599</v>
      </c>
      <c r="CF2057" s="2">
        <v>20199897</v>
      </c>
      <c r="CG2057" s="2">
        <v>44416337</v>
      </c>
      <c r="CH2057" s="2">
        <v>18929296</v>
      </c>
      <c r="CI2057" s="2" t="s">
        <v>189</v>
      </c>
      <c r="CJ2057" s="2">
        <v>29028</v>
      </c>
      <c r="CK2057" s="97">
        <v>61119741</v>
      </c>
      <c r="CL2057" s="97" t="e">
        <v>#N/A</v>
      </c>
      <c r="CM2057" s="97" t="e">
        <v>#N/A</v>
      </c>
      <c r="CN2057" s="2">
        <v>953172</v>
      </c>
      <c r="CO2057" s="100" t="e">
        <v>#N/A</v>
      </c>
      <c r="CP2057" s="97" t="e">
        <v>#N/A</v>
      </c>
      <c r="CQ2057" s="97">
        <v>61119741</v>
      </c>
      <c r="CR2057" s="97">
        <v>19957112</v>
      </c>
      <c r="CS2057" s="97">
        <v>41162629</v>
      </c>
      <c r="CT2057" s="2">
        <v>18629685</v>
      </c>
      <c r="CU2057" s="2" t="s">
        <v>189</v>
      </c>
    </row>
    <row r="2058" spans="1:99" x14ac:dyDescent="0.25">
      <c r="A2058" s="2">
        <v>29016</v>
      </c>
      <c r="B2058" s="2">
        <v>40579620</v>
      </c>
      <c r="C2058" s="2">
        <v>2971625</v>
      </c>
      <c r="D2058" s="2">
        <v>37607995</v>
      </c>
      <c r="E2058" s="2">
        <v>485300</v>
      </c>
      <c r="F2058" s="2">
        <v>25429947</v>
      </c>
      <c r="G2058" s="2">
        <v>12178048</v>
      </c>
      <c r="H2058" s="2">
        <v>40579620</v>
      </c>
      <c r="I2058" s="2">
        <v>9415791</v>
      </c>
      <c r="J2058" s="2">
        <v>7689262</v>
      </c>
      <c r="K2058" s="2">
        <v>30129140</v>
      </c>
      <c r="L2058" s="2">
        <v>16286218</v>
      </c>
      <c r="N2058" s="2">
        <v>29016</v>
      </c>
      <c r="O2058" s="97">
        <v>49450167</v>
      </c>
      <c r="P2058" s="97">
        <v>3139241</v>
      </c>
      <c r="Q2058" s="97">
        <v>44223296</v>
      </c>
      <c r="R2058" s="97">
        <v>398090</v>
      </c>
      <c r="S2058" s="97">
        <v>32018880</v>
      </c>
      <c r="T2058" s="97">
        <v>12204416</v>
      </c>
      <c r="U2058" s="97">
        <v>49450167</v>
      </c>
      <c r="V2058" s="97">
        <v>17673173</v>
      </c>
      <c r="W2058" s="97">
        <v>17347735</v>
      </c>
      <c r="X2058" s="97">
        <v>31776994</v>
      </c>
      <c r="Y2058" s="97">
        <v>17205068</v>
      </c>
      <c r="Z2058" s="97">
        <v>0</v>
      </c>
      <c r="AB2058" s="2">
        <v>29029</v>
      </c>
      <c r="AC2058" s="97">
        <v>68620351</v>
      </c>
      <c r="AD2058" s="97">
        <v>1981371</v>
      </c>
      <c r="AE2058" s="97">
        <v>63103179</v>
      </c>
      <c r="AF2058" s="97">
        <v>654249</v>
      </c>
      <c r="AG2058" s="97">
        <v>23534689</v>
      </c>
      <c r="AH2058" s="97">
        <v>39568490</v>
      </c>
      <c r="AI2058" s="97">
        <v>68620351</v>
      </c>
      <c r="AJ2058" s="97">
        <v>40497258</v>
      </c>
      <c r="AK2058" s="97">
        <v>28123093</v>
      </c>
      <c r="AL2058" s="97">
        <v>14701870</v>
      </c>
      <c r="AM2058" s="97" t="s">
        <v>189</v>
      </c>
      <c r="AN2058" s="2">
        <v>29029</v>
      </c>
      <c r="AO2058" s="97">
        <v>45624905</v>
      </c>
      <c r="AP2058" s="97">
        <v>1916457</v>
      </c>
      <c r="AQ2058" s="97">
        <v>43708448</v>
      </c>
      <c r="AR2058" s="97">
        <v>488745</v>
      </c>
      <c r="AS2058" s="97">
        <v>24699577</v>
      </c>
      <c r="AT2058" s="97">
        <v>19008871</v>
      </c>
      <c r="AU2058" s="97">
        <v>45624905</v>
      </c>
      <c r="AV2058" s="97">
        <v>8080347</v>
      </c>
      <c r="AW2058" s="97">
        <v>33360346</v>
      </c>
      <c r="AX2058" s="97">
        <v>14278649</v>
      </c>
      <c r="AY2058" s="97" t="s">
        <v>189</v>
      </c>
      <c r="AZ2058" s="2">
        <v>29029</v>
      </c>
      <c r="BA2058" s="98">
        <v>65461622</v>
      </c>
      <c r="BB2058" s="2">
        <v>1700012</v>
      </c>
      <c r="BC2058" s="2">
        <v>63637853</v>
      </c>
      <c r="BD2058" s="2">
        <v>514070</v>
      </c>
      <c r="BE2058" s="2">
        <v>23153171</v>
      </c>
      <c r="BF2058" s="2">
        <v>40484682</v>
      </c>
      <c r="BG2058" s="2">
        <v>65461622</v>
      </c>
      <c r="BH2058" s="2">
        <v>36249062</v>
      </c>
      <c r="BI2058" s="2">
        <v>29212560</v>
      </c>
      <c r="BJ2058" s="2">
        <v>13771003</v>
      </c>
      <c r="BK2058" s="2" t="s">
        <v>189</v>
      </c>
      <c r="BL2058" s="2">
        <v>29029</v>
      </c>
      <c r="BM2058" s="2">
        <v>44958464</v>
      </c>
      <c r="BN2058" s="2">
        <v>1247576</v>
      </c>
      <c r="BO2058" s="2">
        <v>43710888</v>
      </c>
      <c r="BP2058" s="2">
        <v>455928</v>
      </c>
      <c r="BQ2058" s="2">
        <v>20721726</v>
      </c>
      <c r="BR2058" s="2">
        <v>22989162</v>
      </c>
      <c r="BS2058" s="2">
        <v>44958464</v>
      </c>
      <c r="BT2058" s="2">
        <v>18557801</v>
      </c>
      <c r="BU2058" s="2">
        <v>25746875</v>
      </c>
      <c r="BV2058" s="2">
        <v>12549171</v>
      </c>
      <c r="BW2058" s="2" t="s">
        <v>189</v>
      </c>
      <c r="BX2058" s="2">
        <v>29029</v>
      </c>
      <c r="BY2058" s="2">
        <v>40337979</v>
      </c>
      <c r="BZ2058" s="2">
        <v>1578548</v>
      </c>
      <c r="CA2058" s="2">
        <v>38759431</v>
      </c>
      <c r="CB2058" s="2">
        <v>399982</v>
      </c>
      <c r="CC2058" s="2">
        <v>16392215</v>
      </c>
      <c r="CD2058" s="2">
        <v>22367216</v>
      </c>
      <c r="CE2058" s="2">
        <v>40337979</v>
      </c>
      <c r="CF2058" s="2">
        <v>12010332</v>
      </c>
      <c r="CG2058" s="2">
        <v>27273349</v>
      </c>
      <c r="CH2058" s="2">
        <v>11003613</v>
      </c>
      <c r="CI2058" s="2" t="s">
        <v>189</v>
      </c>
      <c r="CJ2058" s="2">
        <v>29029</v>
      </c>
      <c r="CK2058" s="97">
        <v>36732311</v>
      </c>
      <c r="CL2058" s="97" t="e">
        <v>#N/A</v>
      </c>
      <c r="CM2058" s="97" t="e">
        <v>#N/A</v>
      </c>
      <c r="CN2058" s="2">
        <v>400668</v>
      </c>
      <c r="CO2058" s="100" t="e">
        <v>#N/A</v>
      </c>
      <c r="CP2058" s="97" t="e">
        <v>#N/A</v>
      </c>
      <c r="CQ2058" s="97">
        <v>36732311</v>
      </c>
      <c r="CR2058" s="97">
        <v>9450581</v>
      </c>
      <c r="CS2058" s="97">
        <v>27281730</v>
      </c>
      <c r="CT2058" s="2">
        <v>11713067</v>
      </c>
      <c r="CU2058" s="2" t="s">
        <v>189</v>
      </c>
    </row>
    <row r="2059" spans="1:99" x14ac:dyDescent="0.25">
      <c r="A2059" s="2">
        <v>29017</v>
      </c>
      <c r="B2059" s="2">
        <v>50794964</v>
      </c>
      <c r="C2059" s="2">
        <v>1693580</v>
      </c>
      <c r="D2059" s="2">
        <v>49101384</v>
      </c>
      <c r="E2059" s="2">
        <v>259814</v>
      </c>
      <c r="F2059" s="2">
        <v>26897252</v>
      </c>
      <c r="G2059" s="2">
        <v>22204132</v>
      </c>
      <c r="H2059" s="2">
        <v>50794964</v>
      </c>
      <c r="I2059" s="2">
        <v>14607459</v>
      </c>
      <c r="J2059" s="2">
        <v>14193009</v>
      </c>
      <c r="K2059" s="2">
        <v>32685893</v>
      </c>
      <c r="L2059" s="2">
        <v>16573811</v>
      </c>
      <c r="N2059" s="2">
        <v>29017</v>
      </c>
      <c r="O2059" s="97">
        <v>52190466</v>
      </c>
      <c r="P2059" s="97">
        <v>2088549</v>
      </c>
      <c r="Q2059" s="97">
        <v>48256558</v>
      </c>
      <c r="R2059" s="97">
        <v>264367</v>
      </c>
      <c r="S2059" s="97">
        <v>32391648</v>
      </c>
      <c r="T2059" s="97">
        <v>15864910</v>
      </c>
      <c r="U2059" s="97">
        <v>52190466</v>
      </c>
      <c r="V2059" s="97">
        <v>20227273</v>
      </c>
      <c r="W2059" s="97">
        <v>19309987</v>
      </c>
      <c r="X2059" s="97">
        <v>31963193</v>
      </c>
      <c r="Y2059" s="97">
        <v>17238832</v>
      </c>
      <c r="Z2059" s="97">
        <v>0</v>
      </c>
      <c r="AB2059" s="2">
        <v>29030</v>
      </c>
      <c r="AC2059" s="97">
        <v>79681712</v>
      </c>
      <c r="AD2059" s="97">
        <v>974863</v>
      </c>
      <c r="AE2059" s="97">
        <v>78706849</v>
      </c>
      <c r="AF2059" s="97">
        <v>346920</v>
      </c>
      <c r="AG2059" s="97">
        <v>26121010</v>
      </c>
      <c r="AH2059" s="97">
        <v>52585839</v>
      </c>
      <c r="AI2059" s="97">
        <v>79681712</v>
      </c>
      <c r="AJ2059" s="97">
        <v>47965481</v>
      </c>
      <c r="AK2059" s="97">
        <v>30287474</v>
      </c>
      <c r="AL2059" s="97">
        <v>14435360</v>
      </c>
      <c r="AM2059" s="97" t="s">
        <v>189</v>
      </c>
      <c r="AN2059" s="2">
        <v>29030</v>
      </c>
      <c r="AO2059" s="97">
        <v>60134065</v>
      </c>
      <c r="AP2059" s="97">
        <v>1774409</v>
      </c>
      <c r="AQ2059" s="97">
        <v>58359656</v>
      </c>
      <c r="AR2059" s="97">
        <v>372830</v>
      </c>
      <c r="AS2059" s="97">
        <v>27938948</v>
      </c>
      <c r="AT2059" s="97">
        <v>30420708</v>
      </c>
      <c r="AU2059" s="97">
        <v>60134065</v>
      </c>
      <c r="AV2059" s="97">
        <v>23227945</v>
      </c>
      <c r="AW2059" s="97">
        <v>34260942</v>
      </c>
      <c r="AX2059" s="97">
        <v>14320225</v>
      </c>
      <c r="AY2059" s="97" t="s">
        <v>189</v>
      </c>
      <c r="AZ2059" s="2">
        <v>29030</v>
      </c>
      <c r="BA2059" s="98">
        <v>62718340</v>
      </c>
      <c r="BB2059" s="2">
        <v>1338493</v>
      </c>
      <c r="BC2059" s="2">
        <v>61023383</v>
      </c>
      <c r="BD2059" s="2">
        <v>308547</v>
      </c>
      <c r="BE2059" s="2">
        <v>27376774</v>
      </c>
      <c r="BF2059" s="2">
        <v>33646609</v>
      </c>
      <c r="BG2059" s="2">
        <v>62718340</v>
      </c>
      <c r="BH2059" s="2">
        <v>29127006</v>
      </c>
      <c r="BI2059" s="2">
        <v>33591334</v>
      </c>
      <c r="BJ2059" s="2">
        <v>15031621</v>
      </c>
      <c r="BK2059" s="2" t="s">
        <v>189</v>
      </c>
      <c r="BL2059" s="2">
        <v>29030</v>
      </c>
      <c r="BM2059" s="2">
        <v>51337123</v>
      </c>
      <c r="BN2059" s="2">
        <v>1274623</v>
      </c>
      <c r="BO2059" s="2">
        <v>50062500</v>
      </c>
      <c r="BP2059" s="2">
        <v>365440</v>
      </c>
      <c r="BQ2059" s="2">
        <v>22672905</v>
      </c>
      <c r="BR2059" s="2">
        <v>27389595</v>
      </c>
      <c r="BS2059" s="2">
        <v>51337123</v>
      </c>
      <c r="BT2059" s="2">
        <v>17455521</v>
      </c>
      <c r="BU2059" s="2">
        <v>32422487</v>
      </c>
      <c r="BV2059" s="2">
        <v>15686292</v>
      </c>
      <c r="BW2059" s="2" t="s">
        <v>189</v>
      </c>
      <c r="BX2059" s="2">
        <v>29030</v>
      </c>
      <c r="BY2059" s="2">
        <v>74735919</v>
      </c>
      <c r="BZ2059" s="2">
        <v>570653</v>
      </c>
      <c r="CA2059" s="2">
        <v>55841131</v>
      </c>
      <c r="CB2059" s="2">
        <v>158206</v>
      </c>
      <c r="CC2059" s="2">
        <v>19963580</v>
      </c>
      <c r="CD2059" s="2">
        <v>35877551</v>
      </c>
      <c r="CE2059" s="2">
        <v>74735919</v>
      </c>
      <c r="CF2059" s="2">
        <v>45273286</v>
      </c>
      <c r="CG2059" s="2">
        <v>29462633</v>
      </c>
      <c r="CH2059" s="2">
        <v>13393884</v>
      </c>
      <c r="CI2059" s="2" t="s">
        <v>189</v>
      </c>
      <c r="CJ2059" s="2">
        <v>29030</v>
      </c>
      <c r="CK2059" s="97">
        <v>77114586</v>
      </c>
      <c r="CL2059" s="97" t="e">
        <v>#N/A</v>
      </c>
      <c r="CM2059" s="97" t="e">
        <v>#N/A</v>
      </c>
      <c r="CN2059" s="2">
        <v>195416</v>
      </c>
      <c r="CO2059" s="100" t="e">
        <v>#N/A</v>
      </c>
      <c r="CP2059" s="97" t="e">
        <v>#N/A</v>
      </c>
      <c r="CQ2059" s="97">
        <v>77114586</v>
      </c>
      <c r="CR2059" s="97">
        <v>39566555</v>
      </c>
      <c r="CS2059" s="97">
        <v>28470900</v>
      </c>
      <c r="CT2059" s="2">
        <v>13423509</v>
      </c>
      <c r="CU2059" s="2" t="s">
        <v>189</v>
      </c>
    </row>
    <row r="2060" spans="1:99" x14ac:dyDescent="0.25">
      <c r="A2060" s="2">
        <v>29018</v>
      </c>
      <c r="B2060" s="2">
        <v>120592736</v>
      </c>
      <c r="C2060" s="2">
        <v>12530663</v>
      </c>
      <c r="D2060" s="2">
        <v>106173391</v>
      </c>
      <c r="E2060" s="2">
        <v>2057658</v>
      </c>
      <c r="F2060" s="2">
        <v>51493146</v>
      </c>
      <c r="G2060" s="2">
        <v>54680245</v>
      </c>
      <c r="H2060" s="2">
        <v>120592736</v>
      </c>
      <c r="I2060" s="2">
        <v>34936755</v>
      </c>
      <c r="J2060" s="2">
        <v>32136700</v>
      </c>
      <c r="K2060" s="2">
        <v>85655981</v>
      </c>
      <c r="L2060" s="2">
        <v>42354360</v>
      </c>
      <c r="N2060" s="2">
        <v>29018</v>
      </c>
      <c r="O2060" s="97">
        <v>124000447</v>
      </c>
      <c r="P2060" s="97">
        <v>7106787</v>
      </c>
      <c r="Q2060" s="97">
        <v>116893660</v>
      </c>
      <c r="R2060" s="97">
        <v>1806239</v>
      </c>
      <c r="S2060" s="97">
        <v>69328091</v>
      </c>
      <c r="T2060" s="97">
        <v>47565569</v>
      </c>
      <c r="U2060" s="97">
        <v>124000447</v>
      </c>
      <c r="V2060" s="97">
        <v>49840899</v>
      </c>
      <c r="W2060" s="97">
        <v>40038228</v>
      </c>
      <c r="X2060" s="97">
        <v>73459329</v>
      </c>
      <c r="Y2060" s="97">
        <v>35067476</v>
      </c>
      <c r="Z2060" s="97">
        <v>0</v>
      </c>
      <c r="AB2060" s="2">
        <v>29031</v>
      </c>
      <c r="AC2060" s="97">
        <v>130508122</v>
      </c>
      <c r="AD2060" s="97">
        <v>19301124</v>
      </c>
      <c r="AE2060" s="97">
        <v>110704600</v>
      </c>
      <c r="AF2060" s="97">
        <v>9191392</v>
      </c>
      <c r="AG2060" s="97">
        <v>44836361</v>
      </c>
      <c r="AH2060" s="97">
        <v>65868239</v>
      </c>
      <c r="AI2060" s="97">
        <v>130508122</v>
      </c>
      <c r="AJ2060" s="97">
        <v>46405680</v>
      </c>
      <c r="AK2060" s="97">
        <v>83088360</v>
      </c>
      <c r="AL2060" s="97">
        <v>35226256</v>
      </c>
      <c r="AM2060" s="97" t="s">
        <v>189</v>
      </c>
      <c r="AN2060" s="2">
        <v>29031</v>
      </c>
      <c r="AO2060" s="97">
        <v>118713252</v>
      </c>
      <c r="AP2060" s="97">
        <v>27624874</v>
      </c>
      <c r="AQ2060" s="97">
        <v>91088378</v>
      </c>
      <c r="AR2060" s="97">
        <v>13463624</v>
      </c>
      <c r="AS2060" s="97">
        <v>47685062</v>
      </c>
      <c r="AT2060" s="97">
        <v>43403316</v>
      </c>
      <c r="AU2060" s="97">
        <v>118713252</v>
      </c>
      <c r="AV2060" s="97">
        <v>27176585</v>
      </c>
      <c r="AW2060" s="97">
        <v>90069429</v>
      </c>
      <c r="AX2060" s="97">
        <v>33128113</v>
      </c>
      <c r="AY2060" s="97" t="s">
        <v>189</v>
      </c>
      <c r="AZ2060" s="2">
        <v>29031</v>
      </c>
      <c r="BA2060" s="98">
        <v>111838265</v>
      </c>
      <c r="BB2060" s="2">
        <v>20239872</v>
      </c>
      <c r="BC2060" s="2">
        <v>89283955</v>
      </c>
      <c r="BD2060" s="2">
        <v>6101849</v>
      </c>
      <c r="BE2060" s="2">
        <v>51707469</v>
      </c>
      <c r="BF2060" s="2">
        <v>37576486</v>
      </c>
      <c r="BG2060" s="2">
        <v>111838265</v>
      </c>
      <c r="BH2060" s="2">
        <v>38029919</v>
      </c>
      <c r="BI2060" s="2">
        <v>73631646</v>
      </c>
      <c r="BJ2060" s="2">
        <v>29649831</v>
      </c>
      <c r="BK2060" s="2" t="s">
        <v>189</v>
      </c>
      <c r="BL2060" s="2">
        <v>29031</v>
      </c>
      <c r="BM2060" s="2">
        <v>91759422</v>
      </c>
      <c r="BN2060" s="2">
        <v>12046421</v>
      </c>
      <c r="BO2060" s="2">
        <v>79713001</v>
      </c>
      <c r="BP2060" s="2">
        <v>5355585</v>
      </c>
      <c r="BQ2060" s="2">
        <v>38582551</v>
      </c>
      <c r="BR2060" s="2">
        <v>41130450</v>
      </c>
      <c r="BS2060" s="2">
        <v>91759422</v>
      </c>
      <c r="BT2060" s="2">
        <v>24864268</v>
      </c>
      <c r="BU2060" s="2">
        <v>65420285</v>
      </c>
      <c r="BV2060" s="2">
        <v>25728016</v>
      </c>
      <c r="BW2060" s="2" t="s">
        <v>189</v>
      </c>
      <c r="BX2060" s="2">
        <v>29031</v>
      </c>
      <c r="BY2060" s="2">
        <v>72819067</v>
      </c>
      <c r="BZ2060" s="2">
        <v>15683904</v>
      </c>
      <c r="CA2060" s="2">
        <v>57135163</v>
      </c>
      <c r="CB2060" s="2">
        <v>4468483</v>
      </c>
      <c r="CC2060" s="2">
        <v>27913142</v>
      </c>
      <c r="CD2060" s="2">
        <v>29222021</v>
      </c>
      <c r="CE2060" s="2">
        <v>72819067</v>
      </c>
      <c r="CF2060" s="2">
        <v>16904110</v>
      </c>
      <c r="CG2060" s="2">
        <v>45157858</v>
      </c>
      <c r="CH2060" s="2">
        <v>22789531</v>
      </c>
      <c r="CI2060" s="2" t="s">
        <v>189</v>
      </c>
      <c r="CJ2060" s="2">
        <v>29031</v>
      </c>
      <c r="CK2060" s="97">
        <v>79231015</v>
      </c>
      <c r="CL2060" s="97" t="e">
        <v>#N/A</v>
      </c>
      <c r="CM2060" s="97" t="e">
        <v>#N/A</v>
      </c>
      <c r="CN2060" s="2">
        <v>3263750</v>
      </c>
      <c r="CO2060" s="100" t="e">
        <v>#N/A</v>
      </c>
      <c r="CP2060" s="97" t="e">
        <v>#N/A</v>
      </c>
      <c r="CQ2060" s="97">
        <v>79231015</v>
      </c>
      <c r="CR2060" s="97">
        <v>23288252</v>
      </c>
      <c r="CS2060" s="97">
        <v>55942763</v>
      </c>
      <c r="CT2060" s="2">
        <v>26622479</v>
      </c>
      <c r="CU2060" s="2" t="s">
        <v>189</v>
      </c>
    </row>
    <row r="2061" spans="1:99" x14ac:dyDescent="0.25">
      <c r="A2061" s="2">
        <v>29019</v>
      </c>
      <c r="B2061" s="2">
        <v>67842705</v>
      </c>
      <c r="C2061" s="2">
        <v>3166241</v>
      </c>
      <c r="D2061" s="2">
        <v>63611307</v>
      </c>
      <c r="E2061" s="2">
        <v>944027</v>
      </c>
      <c r="F2061" s="2">
        <v>33960283</v>
      </c>
      <c r="G2061" s="2">
        <v>29651024</v>
      </c>
      <c r="H2061" s="2">
        <v>67842705</v>
      </c>
      <c r="I2061" s="2">
        <v>14148884</v>
      </c>
      <c r="J2061" s="2">
        <v>13473418</v>
      </c>
      <c r="K2061" s="2">
        <v>53693821</v>
      </c>
      <c r="L2061" s="2">
        <v>23724039</v>
      </c>
      <c r="N2061" s="2">
        <v>29019</v>
      </c>
      <c r="O2061" s="97">
        <v>62208038</v>
      </c>
      <c r="P2061" s="97">
        <v>2348960</v>
      </c>
      <c r="Q2061" s="97">
        <v>58310106</v>
      </c>
      <c r="R2061" s="97">
        <v>939315</v>
      </c>
      <c r="S2061" s="97">
        <v>32591248</v>
      </c>
      <c r="T2061" s="97">
        <v>25718858</v>
      </c>
      <c r="U2061" s="97">
        <v>62208038</v>
      </c>
      <c r="V2061" s="97">
        <v>18080201</v>
      </c>
      <c r="W2061" s="97">
        <v>16798020</v>
      </c>
      <c r="X2061" s="97">
        <v>44127837</v>
      </c>
      <c r="Y2061" s="97">
        <v>22598766</v>
      </c>
      <c r="Z2061" s="97">
        <v>0</v>
      </c>
      <c r="AB2061" s="2">
        <v>29032</v>
      </c>
      <c r="AC2061" s="97">
        <v>55050868</v>
      </c>
      <c r="AD2061" s="97">
        <v>919293</v>
      </c>
      <c r="AE2061" s="97">
        <v>54131575</v>
      </c>
      <c r="AF2061" s="97">
        <v>143419</v>
      </c>
      <c r="AG2061" s="97">
        <v>24552081</v>
      </c>
      <c r="AH2061" s="97">
        <v>29579494</v>
      </c>
      <c r="AI2061" s="97">
        <v>55050868</v>
      </c>
      <c r="AJ2061" s="97">
        <v>27313472</v>
      </c>
      <c r="AK2061" s="97">
        <v>27737396</v>
      </c>
      <c r="AL2061" s="97">
        <v>15360810</v>
      </c>
      <c r="AM2061" s="97" t="s">
        <v>189</v>
      </c>
      <c r="AN2061" s="2">
        <v>29032</v>
      </c>
      <c r="AO2061" s="97">
        <v>47177325</v>
      </c>
      <c r="AP2061" s="97">
        <v>1310015</v>
      </c>
      <c r="AQ2061" s="97">
        <v>45867310</v>
      </c>
      <c r="AR2061" s="97">
        <v>140793</v>
      </c>
      <c r="AS2061" s="97">
        <v>25985229</v>
      </c>
      <c r="AT2061" s="97">
        <v>19882081</v>
      </c>
      <c r="AU2061" s="97">
        <v>47177325</v>
      </c>
      <c r="AV2061" s="97">
        <v>13806879</v>
      </c>
      <c r="AW2061" s="97">
        <v>33370446</v>
      </c>
      <c r="AX2061" s="97">
        <v>14225313</v>
      </c>
      <c r="AY2061" s="97" t="s">
        <v>189</v>
      </c>
      <c r="AZ2061" s="2">
        <v>29032</v>
      </c>
      <c r="BA2061" s="98">
        <v>40434585</v>
      </c>
      <c r="BB2061" s="2">
        <v>1140572</v>
      </c>
      <c r="BC2061" s="2">
        <v>39106115</v>
      </c>
      <c r="BD2061" s="2">
        <v>131755</v>
      </c>
      <c r="BE2061" s="2">
        <v>24336758</v>
      </c>
      <c r="BF2061" s="2">
        <v>14769357</v>
      </c>
      <c r="BG2061" s="2">
        <v>40434585</v>
      </c>
      <c r="BH2061" s="2">
        <v>12141339</v>
      </c>
      <c r="BI2061" s="2">
        <v>28293246</v>
      </c>
      <c r="BJ2061" s="2">
        <v>15627177</v>
      </c>
      <c r="BK2061" s="2" t="s">
        <v>189</v>
      </c>
      <c r="BL2061" s="2">
        <v>29032</v>
      </c>
      <c r="BM2061" s="2">
        <v>41776569</v>
      </c>
      <c r="BN2061" s="2">
        <v>850500</v>
      </c>
      <c r="BO2061" s="2">
        <v>40926069</v>
      </c>
      <c r="BP2061" s="2">
        <v>106399</v>
      </c>
      <c r="BQ2061" s="2">
        <v>22056700</v>
      </c>
      <c r="BR2061" s="2">
        <v>18869369</v>
      </c>
      <c r="BS2061" s="2">
        <v>41776569</v>
      </c>
      <c r="BT2061" s="2">
        <v>15460762</v>
      </c>
      <c r="BU2061" s="2">
        <v>26127907</v>
      </c>
      <c r="BV2061" s="2">
        <v>15694339</v>
      </c>
      <c r="BW2061" s="2" t="s">
        <v>189</v>
      </c>
      <c r="BX2061" s="2">
        <v>29032</v>
      </c>
      <c r="BY2061" s="2">
        <v>38830545</v>
      </c>
      <c r="BZ2061" s="2">
        <v>1126627</v>
      </c>
      <c r="CA2061" s="2">
        <v>37396686</v>
      </c>
      <c r="CB2061" s="2">
        <v>131997</v>
      </c>
      <c r="CC2061" s="2">
        <v>17336812</v>
      </c>
      <c r="CD2061" s="2">
        <v>20059874</v>
      </c>
      <c r="CE2061" s="2">
        <v>38830545</v>
      </c>
      <c r="CF2061" s="2">
        <v>14995792</v>
      </c>
      <c r="CG2061" s="2">
        <v>23834753</v>
      </c>
      <c r="CH2061" s="2">
        <v>13110944</v>
      </c>
      <c r="CI2061" s="2" t="s">
        <v>189</v>
      </c>
      <c r="CJ2061" s="2">
        <v>29032</v>
      </c>
      <c r="CK2061" s="97">
        <v>35141284</v>
      </c>
      <c r="CL2061" s="97" t="e">
        <v>#N/A</v>
      </c>
      <c r="CM2061" s="97" t="e">
        <v>#N/A</v>
      </c>
      <c r="CN2061" s="2">
        <v>119904</v>
      </c>
      <c r="CO2061" s="100" t="e">
        <v>#N/A</v>
      </c>
      <c r="CP2061" s="97" t="e">
        <v>#N/A</v>
      </c>
      <c r="CQ2061" s="97">
        <v>35141284</v>
      </c>
      <c r="CR2061" s="97">
        <v>11544179</v>
      </c>
      <c r="CS2061" s="97">
        <v>23597105</v>
      </c>
      <c r="CT2061" s="2">
        <v>12977126</v>
      </c>
      <c r="CU2061" s="2" t="s">
        <v>189</v>
      </c>
    </row>
    <row r="2062" spans="1:99" x14ac:dyDescent="0.25">
      <c r="A2062" s="2">
        <v>29020</v>
      </c>
      <c r="B2062" s="2">
        <v>41800924</v>
      </c>
      <c r="C2062" s="2">
        <v>2173336</v>
      </c>
      <c r="D2062" s="2">
        <v>39627588</v>
      </c>
      <c r="E2062" s="2">
        <v>581134</v>
      </c>
      <c r="F2062" s="2">
        <v>25727143</v>
      </c>
      <c r="G2062" s="2">
        <v>13900445</v>
      </c>
      <c r="H2062" s="2">
        <v>41800924</v>
      </c>
      <c r="I2062" s="2">
        <v>499306</v>
      </c>
      <c r="J2062" s="2">
        <v>190621</v>
      </c>
      <c r="K2062" s="2">
        <v>33396711</v>
      </c>
      <c r="L2062" s="2">
        <v>19481734</v>
      </c>
      <c r="N2062" s="2">
        <v>29020</v>
      </c>
      <c r="O2062" s="97">
        <v>42028308</v>
      </c>
      <c r="P2062" s="97">
        <v>2279375</v>
      </c>
      <c r="Q2062" s="97">
        <v>39748933</v>
      </c>
      <c r="R2062" s="97">
        <v>759859</v>
      </c>
      <c r="S2062" s="97">
        <v>25411783</v>
      </c>
      <c r="T2062" s="97">
        <v>14337150</v>
      </c>
      <c r="U2062" s="97">
        <v>42028308</v>
      </c>
      <c r="V2062" s="97">
        <v>8353689</v>
      </c>
      <c r="W2062" s="97">
        <v>7468227</v>
      </c>
      <c r="X2062" s="97">
        <v>30529800</v>
      </c>
      <c r="Y2062" s="97">
        <v>16841776</v>
      </c>
      <c r="Z2062" s="97">
        <v>0</v>
      </c>
      <c r="AB2062" s="2">
        <v>29033</v>
      </c>
      <c r="AC2062" s="97">
        <v>346878856</v>
      </c>
      <c r="AD2062" s="97">
        <v>59072926</v>
      </c>
      <c r="AE2062" s="97">
        <v>276561802</v>
      </c>
      <c r="AF2062" s="97">
        <v>24794608</v>
      </c>
      <c r="AG2062" s="97">
        <v>153640052</v>
      </c>
      <c r="AH2062" s="97">
        <v>122921750</v>
      </c>
      <c r="AI2062" s="97">
        <v>346878856</v>
      </c>
      <c r="AJ2062" s="97">
        <v>50446801</v>
      </c>
      <c r="AK2062" s="97">
        <v>281687250</v>
      </c>
      <c r="AL2062" s="97">
        <v>173343432</v>
      </c>
      <c r="AM2062" s="97" t="s">
        <v>189</v>
      </c>
      <c r="AN2062" s="2">
        <v>29033</v>
      </c>
      <c r="AO2062" s="97">
        <v>385637295</v>
      </c>
      <c r="AP2062" s="97">
        <v>74257235</v>
      </c>
      <c r="AQ2062" s="97">
        <v>273388490</v>
      </c>
      <c r="AR2062" s="97">
        <v>32490848</v>
      </c>
      <c r="AS2062" s="97">
        <v>164213348</v>
      </c>
      <c r="AT2062" s="97">
        <v>109175142</v>
      </c>
      <c r="AU2062" s="97">
        <v>385637295</v>
      </c>
      <c r="AV2062" s="97">
        <v>72423724</v>
      </c>
      <c r="AW2062" s="97">
        <v>298111539</v>
      </c>
      <c r="AX2062" s="97">
        <v>160254733</v>
      </c>
      <c r="AY2062" s="97" t="s">
        <v>189</v>
      </c>
      <c r="AZ2062" s="2">
        <v>29033</v>
      </c>
      <c r="BA2062" s="98">
        <v>353376844</v>
      </c>
      <c r="BB2062" s="2">
        <v>67820928</v>
      </c>
      <c r="BC2062" s="2">
        <v>281834501</v>
      </c>
      <c r="BD2062" s="2">
        <v>32414190</v>
      </c>
      <c r="BE2062" s="2">
        <v>157558245</v>
      </c>
      <c r="BF2062" s="2">
        <v>124276256</v>
      </c>
      <c r="BG2062" s="2">
        <v>353376844</v>
      </c>
      <c r="BH2062" s="2">
        <v>83427920</v>
      </c>
      <c r="BI2062" s="2">
        <v>269948924</v>
      </c>
      <c r="BJ2062" s="2">
        <v>148033466</v>
      </c>
      <c r="BK2062" s="2" t="s">
        <v>189</v>
      </c>
      <c r="BL2062" s="2">
        <v>29033</v>
      </c>
      <c r="BM2062" s="2">
        <v>311359068</v>
      </c>
      <c r="BN2062" s="2">
        <v>57647000</v>
      </c>
      <c r="BO2062" s="2">
        <v>253712068</v>
      </c>
      <c r="BP2062" s="2">
        <v>27183493</v>
      </c>
      <c r="BQ2062" s="2">
        <v>127754924</v>
      </c>
      <c r="BR2062" s="2">
        <v>125957144</v>
      </c>
      <c r="BS2062" s="2">
        <v>311359068</v>
      </c>
      <c r="BT2062" s="2">
        <v>56609192</v>
      </c>
      <c r="BU2062" s="2">
        <v>254551867</v>
      </c>
      <c r="BV2062" s="2">
        <v>142317634</v>
      </c>
      <c r="BW2062" s="2" t="s">
        <v>189</v>
      </c>
      <c r="BX2062" s="2">
        <v>29033</v>
      </c>
      <c r="BY2062" s="2">
        <v>302270310</v>
      </c>
      <c r="BZ2062" s="2">
        <v>59887058</v>
      </c>
      <c r="CA2062" s="2">
        <v>218276995</v>
      </c>
      <c r="CB2062" s="2">
        <v>26210286</v>
      </c>
      <c r="CC2062" s="2">
        <v>99410186</v>
      </c>
      <c r="CD2062" s="2">
        <v>118866809</v>
      </c>
      <c r="CE2062" s="2">
        <v>302270310</v>
      </c>
      <c r="CF2062" s="2">
        <v>66856245</v>
      </c>
      <c r="CG2062" s="2">
        <v>228028417</v>
      </c>
      <c r="CH2062" s="2">
        <v>123834737</v>
      </c>
      <c r="CI2062" s="2" t="s">
        <v>189</v>
      </c>
      <c r="CJ2062" s="2">
        <v>29033</v>
      </c>
      <c r="CK2062" s="97">
        <v>274466768</v>
      </c>
      <c r="CL2062" s="97" t="e">
        <v>#N/A</v>
      </c>
      <c r="CM2062" s="97" t="e">
        <v>#N/A</v>
      </c>
      <c r="CN2062" s="2">
        <v>25288405</v>
      </c>
      <c r="CO2062" s="100" t="e">
        <v>#N/A</v>
      </c>
      <c r="CP2062" s="97" t="e">
        <v>#N/A</v>
      </c>
      <c r="CQ2062" s="97">
        <v>274466768</v>
      </c>
      <c r="CR2062" s="97">
        <v>73763116</v>
      </c>
      <c r="CS2062" s="97">
        <v>197346539</v>
      </c>
      <c r="CT2062" s="2">
        <v>108733990</v>
      </c>
      <c r="CU2062" s="2" t="s">
        <v>189</v>
      </c>
    </row>
    <row r="2063" spans="1:99" x14ac:dyDescent="0.25">
      <c r="A2063" s="2">
        <v>29021</v>
      </c>
      <c r="B2063" s="2">
        <v>67935980</v>
      </c>
      <c r="C2063" s="2">
        <v>7521128</v>
      </c>
      <c r="D2063" s="2">
        <v>60414852</v>
      </c>
      <c r="E2063" s="2">
        <v>3063725</v>
      </c>
      <c r="F2063" s="2">
        <v>35907447</v>
      </c>
      <c r="G2063" s="2">
        <v>24507405</v>
      </c>
      <c r="H2063" s="2">
        <v>67935980</v>
      </c>
      <c r="I2063" s="2">
        <v>10232762</v>
      </c>
      <c r="J2063" s="2">
        <v>9975395</v>
      </c>
      <c r="K2063" s="2">
        <v>57703218</v>
      </c>
      <c r="L2063" s="2">
        <v>25684618</v>
      </c>
      <c r="N2063" s="2">
        <v>29021</v>
      </c>
      <c r="O2063" s="97">
        <v>61866412</v>
      </c>
      <c r="P2063" s="97">
        <v>4818167</v>
      </c>
      <c r="Q2063" s="97">
        <v>56516967</v>
      </c>
      <c r="R2063" s="97">
        <v>2731224</v>
      </c>
      <c r="S2063" s="97">
        <v>34070643</v>
      </c>
      <c r="T2063" s="97">
        <v>22446324</v>
      </c>
      <c r="U2063" s="97">
        <v>61866412</v>
      </c>
      <c r="V2063" s="97">
        <v>14054699</v>
      </c>
      <c r="W2063" s="97">
        <v>12783101</v>
      </c>
      <c r="X2063" s="97">
        <v>47811713</v>
      </c>
      <c r="Y2063" s="97">
        <v>24814366</v>
      </c>
      <c r="Z2063" s="97">
        <v>0</v>
      </c>
      <c r="AB2063" s="2">
        <v>29034</v>
      </c>
      <c r="AC2063" s="97">
        <v>168579837</v>
      </c>
      <c r="AD2063" s="97">
        <v>10239450</v>
      </c>
      <c r="AE2063" s="97">
        <v>144968833</v>
      </c>
      <c r="AF2063" s="97">
        <v>4224195</v>
      </c>
      <c r="AG2063" s="97">
        <v>52700062</v>
      </c>
      <c r="AH2063" s="97">
        <v>92268771</v>
      </c>
      <c r="AI2063" s="97" t="e">
        <v>#N/A</v>
      </c>
      <c r="AJ2063" s="97" t="e">
        <v>#N/A</v>
      </c>
      <c r="AK2063" s="97" t="e">
        <v>#N/A</v>
      </c>
      <c r="AL2063" s="97" t="e">
        <v>#N/A</v>
      </c>
      <c r="AM2063" s="97" t="e">
        <v>#N/A</v>
      </c>
      <c r="AN2063" s="2">
        <v>29034</v>
      </c>
      <c r="AO2063" s="97">
        <v>156912367</v>
      </c>
      <c r="AP2063" s="97">
        <v>14423560</v>
      </c>
      <c r="AQ2063" s="97">
        <v>142488807</v>
      </c>
      <c r="AR2063" s="97">
        <v>2562471</v>
      </c>
      <c r="AS2063" s="97">
        <v>56477216</v>
      </c>
      <c r="AT2063" s="97">
        <v>86011591</v>
      </c>
      <c r="AU2063" s="97" t="e">
        <v>#N/A</v>
      </c>
      <c r="AV2063" s="97" t="e">
        <v>#N/A</v>
      </c>
      <c r="AW2063" s="97">
        <v>95409581</v>
      </c>
      <c r="AX2063" s="97" t="e">
        <v>#N/A</v>
      </c>
      <c r="AY2063" s="97" t="e">
        <v>#N/A</v>
      </c>
      <c r="AZ2063" s="2">
        <v>29034</v>
      </c>
      <c r="BA2063" s="98">
        <v>151043190</v>
      </c>
      <c r="BB2063" s="2">
        <v>8139922</v>
      </c>
      <c r="BC2063" s="2">
        <v>142903268</v>
      </c>
      <c r="BD2063" s="2">
        <v>2074841</v>
      </c>
      <c r="BE2063" s="2">
        <v>69945759</v>
      </c>
      <c r="BF2063" s="2">
        <v>72957509</v>
      </c>
      <c r="BG2063" s="2" t="e">
        <v>#N/A</v>
      </c>
      <c r="BH2063" s="2" t="e">
        <v>#N/A</v>
      </c>
      <c r="BI2063" s="2" t="e">
        <v>#N/A</v>
      </c>
      <c r="BJ2063" s="2" t="e">
        <v>#N/A</v>
      </c>
      <c r="BK2063" s="2" t="e">
        <v>#N/A</v>
      </c>
      <c r="BL2063" s="2">
        <v>29034</v>
      </c>
      <c r="BM2063" s="2">
        <v>134922356</v>
      </c>
      <c r="BN2063" s="2">
        <v>5695436</v>
      </c>
      <c r="BO2063" s="2">
        <v>129226920</v>
      </c>
      <c r="BP2063" s="2">
        <v>1816222</v>
      </c>
      <c r="BQ2063" s="2">
        <v>46469096</v>
      </c>
      <c r="BR2063" s="2">
        <v>82757824</v>
      </c>
      <c r="BS2063" s="2" t="e">
        <v>#N/A</v>
      </c>
      <c r="BT2063" s="2" t="e">
        <v>#N/A</v>
      </c>
      <c r="BU2063" s="2" t="e">
        <v>#N/A</v>
      </c>
      <c r="BV2063" s="2" t="e">
        <v>#N/A</v>
      </c>
      <c r="BW2063" s="2" t="e">
        <v>#N/A</v>
      </c>
      <c r="BX2063" s="2">
        <v>29034</v>
      </c>
      <c r="BY2063" s="2" t="e">
        <v>#N/A</v>
      </c>
      <c r="BZ2063" s="2">
        <v>0</v>
      </c>
      <c r="CA2063" s="2">
        <v>0</v>
      </c>
      <c r="CB2063" s="2" t="e">
        <v>#N/A</v>
      </c>
      <c r="CC2063" s="2" t="e">
        <v>#N/A</v>
      </c>
      <c r="CD2063" s="2" t="e">
        <v>#N/A</v>
      </c>
      <c r="CE2063" s="2" t="e">
        <v>#N/A</v>
      </c>
      <c r="CF2063" s="2" t="e">
        <v>#N/A</v>
      </c>
      <c r="CG2063" s="2" t="e">
        <v>#N/A</v>
      </c>
      <c r="CH2063" s="2" t="e">
        <v>#N/A</v>
      </c>
      <c r="CI2063" s="2" t="e">
        <v>#N/A</v>
      </c>
      <c r="CJ2063" s="2">
        <v>29034</v>
      </c>
      <c r="CK2063" s="97">
        <v>130572478</v>
      </c>
      <c r="CL2063" s="97" t="e">
        <v>#N/A</v>
      </c>
      <c r="CM2063" s="97" t="e">
        <v>#N/A</v>
      </c>
      <c r="CN2063" s="2">
        <v>1605526</v>
      </c>
      <c r="CO2063" s="100" t="e">
        <v>#N/A</v>
      </c>
      <c r="CP2063" s="97" t="e">
        <v>#N/A</v>
      </c>
      <c r="CQ2063" s="97" t="e">
        <v>#N/A</v>
      </c>
      <c r="CR2063" s="97" t="e">
        <v>#N/A</v>
      </c>
      <c r="CS2063" s="97" t="e">
        <v>#N/A</v>
      </c>
      <c r="CT2063" s="2" t="e">
        <v>#N/A</v>
      </c>
      <c r="CU2063" s="2" t="e">
        <v>#N/A</v>
      </c>
    </row>
    <row r="2064" spans="1:99" x14ac:dyDescent="0.25">
      <c r="A2064" s="2">
        <v>29022</v>
      </c>
      <c r="B2064" s="2">
        <v>34026955</v>
      </c>
      <c r="C2064" s="2">
        <v>2486586</v>
      </c>
      <c r="D2064" s="2">
        <v>31540369</v>
      </c>
      <c r="E2064" s="2">
        <v>563572</v>
      </c>
      <c r="F2064" s="2">
        <v>22695848</v>
      </c>
      <c r="G2064" s="2">
        <v>8844521</v>
      </c>
      <c r="H2064" s="2">
        <v>34026955</v>
      </c>
      <c r="I2064" s="2">
        <v>7837104</v>
      </c>
      <c r="J2064" s="2">
        <v>6978278</v>
      </c>
      <c r="K2064" s="2">
        <v>25679378</v>
      </c>
      <c r="L2064" s="2">
        <v>15344484</v>
      </c>
      <c r="N2064" s="2">
        <v>29022</v>
      </c>
      <c r="O2064" s="97">
        <v>32071859</v>
      </c>
      <c r="P2064" s="97">
        <v>1708891</v>
      </c>
      <c r="Q2064" s="97">
        <v>30362968</v>
      </c>
      <c r="R2064" s="97">
        <v>526054</v>
      </c>
      <c r="S2064" s="97">
        <v>22091280</v>
      </c>
      <c r="T2064" s="97">
        <v>8271688</v>
      </c>
      <c r="U2064" s="97">
        <v>32071859</v>
      </c>
      <c r="V2064" s="97">
        <v>9133464</v>
      </c>
      <c r="W2064" s="97">
        <v>7662811</v>
      </c>
      <c r="X2064" s="97">
        <v>22506086</v>
      </c>
      <c r="Y2064" s="97">
        <v>15598862</v>
      </c>
      <c r="Z2064" s="97">
        <v>0</v>
      </c>
      <c r="AB2064" s="2">
        <v>29035</v>
      </c>
      <c r="AC2064" s="97">
        <v>39340290</v>
      </c>
      <c r="AD2064" s="97">
        <v>989355</v>
      </c>
      <c r="AE2064" s="97">
        <v>38350935</v>
      </c>
      <c r="AF2064" s="97">
        <v>205714</v>
      </c>
      <c r="AG2064" s="97">
        <v>18218262</v>
      </c>
      <c r="AH2064" s="97">
        <v>20132673</v>
      </c>
      <c r="AI2064" s="97">
        <v>39340290</v>
      </c>
      <c r="AJ2064" s="97">
        <v>20563472</v>
      </c>
      <c r="AK2064" s="97">
        <v>16776189</v>
      </c>
      <c r="AL2064" s="97">
        <v>11746576</v>
      </c>
      <c r="AM2064" s="97" t="s">
        <v>189</v>
      </c>
      <c r="AN2064" s="2">
        <v>29035</v>
      </c>
      <c r="AO2064" s="97">
        <v>31933961</v>
      </c>
      <c r="AP2064" s="97">
        <v>1035733</v>
      </c>
      <c r="AQ2064" s="97">
        <v>29138372</v>
      </c>
      <c r="AR2064" s="97">
        <v>176788</v>
      </c>
      <c r="AS2064" s="97">
        <v>19604512</v>
      </c>
      <c r="AT2064" s="97">
        <v>9533860</v>
      </c>
      <c r="AU2064" s="97">
        <v>31933961</v>
      </c>
      <c r="AV2064" s="97">
        <v>12674902</v>
      </c>
      <c r="AW2064" s="97">
        <v>19259059</v>
      </c>
      <c r="AX2064" s="97">
        <v>11157963</v>
      </c>
      <c r="AY2064" s="97" t="s">
        <v>189</v>
      </c>
      <c r="AZ2064" s="2">
        <v>29035</v>
      </c>
      <c r="BA2064" s="98">
        <v>29884871</v>
      </c>
      <c r="BB2064" s="2">
        <v>1171900</v>
      </c>
      <c r="BC2064" s="2">
        <v>28712971</v>
      </c>
      <c r="BD2064" s="2">
        <v>173157</v>
      </c>
      <c r="BE2064" s="2">
        <v>18528821</v>
      </c>
      <c r="BF2064" s="2">
        <v>10184150</v>
      </c>
      <c r="BG2064" s="2">
        <v>29884871</v>
      </c>
      <c r="BH2064" s="2">
        <v>11579957</v>
      </c>
      <c r="BI2064" s="2">
        <v>17706612</v>
      </c>
      <c r="BJ2064" s="2">
        <v>10485054</v>
      </c>
      <c r="BK2064" s="2" t="s">
        <v>189</v>
      </c>
      <c r="BL2064" s="2">
        <v>29035</v>
      </c>
      <c r="BM2064" s="2">
        <v>23893757</v>
      </c>
      <c r="BN2064" s="2">
        <v>1245014</v>
      </c>
      <c r="BO2064" s="2">
        <v>22648743</v>
      </c>
      <c r="BP2064" s="2">
        <v>175505</v>
      </c>
      <c r="BQ2064" s="2">
        <v>15822472</v>
      </c>
      <c r="BR2064" s="2">
        <v>6826271</v>
      </c>
      <c r="BS2064" s="2">
        <v>23893757</v>
      </c>
      <c r="BT2064" s="2">
        <v>7057210</v>
      </c>
      <c r="BU2064" s="2">
        <v>15537576</v>
      </c>
      <c r="BV2064" s="2">
        <v>8647823</v>
      </c>
      <c r="BW2064" s="2" t="s">
        <v>189</v>
      </c>
      <c r="BX2064" s="2">
        <v>29035</v>
      </c>
      <c r="BY2064" s="2">
        <v>25443186</v>
      </c>
      <c r="BZ2064" s="2">
        <v>1313435</v>
      </c>
      <c r="CA2064" s="2">
        <v>21054303</v>
      </c>
      <c r="CB2064" s="2">
        <v>189555</v>
      </c>
      <c r="CC2064" s="2">
        <v>12038364</v>
      </c>
      <c r="CD2064" s="2">
        <v>9015939</v>
      </c>
      <c r="CE2064" s="2">
        <v>25443186</v>
      </c>
      <c r="CF2064" s="2">
        <v>10988703</v>
      </c>
      <c r="CG2064" s="2">
        <v>14317968</v>
      </c>
      <c r="CH2064" s="2">
        <v>8029651</v>
      </c>
      <c r="CI2064" s="2" t="s">
        <v>189</v>
      </c>
      <c r="CJ2064" s="2">
        <v>29035</v>
      </c>
      <c r="CK2064" s="97">
        <v>23624870</v>
      </c>
      <c r="CL2064" s="97" t="e">
        <v>#N/A</v>
      </c>
      <c r="CM2064" s="97" t="e">
        <v>#N/A</v>
      </c>
      <c r="CN2064" s="2">
        <v>147856</v>
      </c>
      <c r="CO2064" s="100" t="e">
        <v>#N/A</v>
      </c>
      <c r="CP2064" s="97" t="e">
        <v>#N/A</v>
      </c>
      <c r="CQ2064" s="97">
        <v>23624870</v>
      </c>
      <c r="CR2064" s="97">
        <v>2599070</v>
      </c>
      <c r="CS2064" s="97">
        <v>21025800</v>
      </c>
      <c r="CT2064" s="2">
        <v>9748284</v>
      </c>
      <c r="CU2064" s="2" t="s">
        <v>189</v>
      </c>
    </row>
    <row r="2065" spans="1:99" x14ac:dyDescent="0.25">
      <c r="A2065" s="2">
        <v>29023</v>
      </c>
      <c r="B2065" s="2">
        <v>93260960</v>
      </c>
      <c r="C2065" s="2">
        <v>10821383</v>
      </c>
      <c r="D2065" s="2">
        <v>82439577</v>
      </c>
      <c r="E2065" s="2">
        <v>1401714</v>
      </c>
      <c r="F2065" s="2">
        <v>42296641</v>
      </c>
      <c r="G2065" s="2">
        <v>40142936</v>
      </c>
      <c r="H2065" s="2">
        <v>93260960</v>
      </c>
      <c r="I2065" s="2">
        <v>30555850</v>
      </c>
      <c r="J2065" s="2">
        <v>25428924</v>
      </c>
      <c r="K2065" s="2">
        <v>60785266</v>
      </c>
      <c r="L2065" s="2">
        <v>26043023</v>
      </c>
      <c r="N2065" s="2">
        <v>29023</v>
      </c>
      <c r="O2065" s="97">
        <v>93999797</v>
      </c>
      <c r="P2065" s="97">
        <v>8886245</v>
      </c>
      <c r="Q2065" s="97">
        <v>80074642</v>
      </c>
      <c r="R2065" s="97">
        <v>1029798</v>
      </c>
      <c r="S2065" s="97">
        <v>43662023</v>
      </c>
      <c r="T2065" s="97">
        <v>36412619</v>
      </c>
      <c r="U2065" s="97">
        <v>93999797</v>
      </c>
      <c r="V2065" s="97">
        <v>46825635</v>
      </c>
      <c r="W2065" s="97">
        <v>42970115</v>
      </c>
      <c r="X2065" s="97">
        <v>47174162</v>
      </c>
      <c r="Y2065" s="97">
        <v>23172681</v>
      </c>
      <c r="Z2065" s="97">
        <v>0</v>
      </c>
      <c r="AB2065" s="2">
        <v>29036</v>
      </c>
      <c r="AC2065" s="97">
        <v>72918638</v>
      </c>
      <c r="AD2065" s="97">
        <v>6545821</v>
      </c>
      <c r="AE2065" s="97">
        <v>66372817</v>
      </c>
      <c r="AF2065" s="97">
        <v>1792095</v>
      </c>
      <c r="AG2065" s="97">
        <v>36051808</v>
      </c>
      <c r="AH2065" s="97">
        <v>30321009</v>
      </c>
      <c r="AI2065" s="97">
        <v>72918638</v>
      </c>
      <c r="AJ2065" s="97">
        <v>15785818</v>
      </c>
      <c r="AK2065" s="97">
        <v>54175648</v>
      </c>
      <c r="AL2065" s="97">
        <v>30318951</v>
      </c>
      <c r="AM2065" s="97" t="s">
        <v>189</v>
      </c>
      <c r="AN2065" s="2">
        <v>29036</v>
      </c>
      <c r="AO2065" s="97">
        <v>71718677</v>
      </c>
      <c r="AP2065" s="97">
        <v>8424447</v>
      </c>
      <c r="AQ2065" s="97">
        <v>63294230</v>
      </c>
      <c r="AR2065" s="97">
        <v>2559877</v>
      </c>
      <c r="AS2065" s="97">
        <v>38822136</v>
      </c>
      <c r="AT2065" s="97">
        <v>24472094</v>
      </c>
      <c r="AU2065" s="97">
        <v>71718677</v>
      </c>
      <c r="AV2065" s="97">
        <v>16162868</v>
      </c>
      <c r="AW2065" s="97">
        <v>55051970</v>
      </c>
      <c r="AX2065" s="97">
        <v>27591897</v>
      </c>
      <c r="AY2065" s="97" t="s">
        <v>189</v>
      </c>
      <c r="AZ2065" s="2">
        <v>29036</v>
      </c>
      <c r="BA2065" s="98">
        <v>63992865</v>
      </c>
      <c r="BB2065" s="2">
        <v>7423354</v>
      </c>
      <c r="BC2065" s="2">
        <v>56339833</v>
      </c>
      <c r="BD2065" s="2">
        <v>2471655</v>
      </c>
      <c r="BE2065" s="2">
        <v>35215468</v>
      </c>
      <c r="BF2065" s="2">
        <v>21124365</v>
      </c>
      <c r="BG2065" s="2">
        <v>63992865</v>
      </c>
      <c r="BH2065" s="2">
        <v>11401047</v>
      </c>
      <c r="BI2065" s="2">
        <v>52591818</v>
      </c>
      <c r="BJ2065" s="2">
        <v>28703140</v>
      </c>
      <c r="BK2065" s="2" t="s">
        <v>189</v>
      </c>
      <c r="BL2065" s="2">
        <v>29036</v>
      </c>
      <c r="BM2065" s="2">
        <v>72392562</v>
      </c>
      <c r="BN2065" s="2">
        <v>6683694</v>
      </c>
      <c r="BO2065" s="2">
        <v>65708868</v>
      </c>
      <c r="BP2065" s="2">
        <v>2226402</v>
      </c>
      <c r="BQ2065" s="2">
        <v>31363004</v>
      </c>
      <c r="BR2065" s="2">
        <v>34345864</v>
      </c>
      <c r="BS2065" s="2">
        <v>72392562</v>
      </c>
      <c r="BT2065" s="2">
        <v>23285517</v>
      </c>
      <c r="BU2065" s="2">
        <v>47665657</v>
      </c>
      <c r="BV2065" s="2">
        <v>27918853</v>
      </c>
      <c r="BW2065" s="2" t="s">
        <v>189</v>
      </c>
      <c r="BX2065" s="2">
        <v>29036</v>
      </c>
      <c r="BY2065" s="2">
        <v>63402643</v>
      </c>
      <c r="BZ2065" s="2">
        <v>5452918</v>
      </c>
      <c r="CA2065" s="2">
        <v>54658683</v>
      </c>
      <c r="CB2065" s="2">
        <v>2019046</v>
      </c>
      <c r="CC2065" s="2">
        <v>26729040</v>
      </c>
      <c r="CD2065" s="2">
        <v>27929643</v>
      </c>
      <c r="CE2065" s="2">
        <v>63402643</v>
      </c>
      <c r="CF2065" s="2">
        <v>21592420</v>
      </c>
      <c r="CG2065" s="2">
        <v>41810223</v>
      </c>
      <c r="CH2065" s="2">
        <v>20027722</v>
      </c>
      <c r="CI2065" s="2" t="s">
        <v>189</v>
      </c>
      <c r="CJ2065" s="2">
        <v>29036</v>
      </c>
      <c r="CK2065" s="97">
        <v>58092611</v>
      </c>
      <c r="CL2065" s="97" t="e">
        <v>#N/A</v>
      </c>
      <c r="CM2065" s="97" t="e">
        <v>#N/A</v>
      </c>
      <c r="CN2065" s="2">
        <v>1645827</v>
      </c>
      <c r="CO2065" s="100" t="e">
        <v>#N/A</v>
      </c>
      <c r="CP2065" s="97" t="e">
        <v>#N/A</v>
      </c>
      <c r="CQ2065" s="97">
        <v>58092611</v>
      </c>
      <c r="CR2065" s="97">
        <v>13340943</v>
      </c>
      <c r="CS2065" s="97">
        <v>42203567</v>
      </c>
      <c r="CT2065" s="2">
        <v>20419320</v>
      </c>
      <c r="CU2065" s="2" t="s">
        <v>189</v>
      </c>
    </row>
    <row r="2066" spans="1:99" x14ac:dyDescent="0.25">
      <c r="A2066" s="2">
        <v>29024</v>
      </c>
      <c r="B2066" s="2">
        <v>96180010</v>
      </c>
      <c r="C2066" s="2">
        <v>9093700</v>
      </c>
      <c r="D2066" s="2">
        <v>87086310</v>
      </c>
      <c r="E2066" s="2">
        <v>1533041</v>
      </c>
      <c r="F2066" s="2">
        <v>45873308</v>
      </c>
      <c r="G2066" s="2">
        <v>41213002</v>
      </c>
      <c r="H2066" s="2">
        <v>96180010</v>
      </c>
      <c r="I2066" s="2">
        <v>26819829</v>
      </c>
      <c r="J2066" s="2">
        <v>24396821</v>
      </c>
      <c r="K2066" s="2">
        <v>66071344</v>
      </c>
      <c r="L2066" s="2">
        <v>37397094</v>
      </c>
      <c r="N2066" s="2">
        <v>29024</v>
      </c>
      <c r="O2066" s="97" t="s">
        <v>186</v>
      </c>
      <c r="P2066" s="97" t="s">
        <v>186</v>
      </c>
      <c r="Q2066" s="97" t="s">
        <v>186</v>
      </c>
      <c r="R2066" s="97" t="s">
        <v>186</v>
      </c>
      <c r="S2066" s="97" t="s">
        <v>186</v>
      </c>
      <c r="T2066" s="97" t="s">
        <v>186</v>
      </c>
      <c r="U2066" s="97" t="s">
        <v>186</v>
      </c>
      <c r="V2066" s="97" t="s">
        <v>186</v>
      </c>
      <c r="W2066" s="97" t="e">
        <v>#N/A</v>
      </c>
      <c r="X2066" s="97" t="s">
        <v>186</v>
      </c>
      <c r="Y2066" s="97" t="s">
        <v>186</v>
      </c>
      <c r="Z2066" s="97">
        <v>0</v>
      </c>
      <c r="AB2066" s="2">
        <v>29037</v>
      </c>
      <c r="AC2066" s="97" t="e">
        <v>#N/A</v>
      </c>
      <c r="AD2066" s="97">
        <v>688253</v>
      </c>
      <c r="AE2066" s="97" t="e">
        <v>#N/A</v>
      </c>
      <c r="AF2066" s="97" t="e">
        <v>#N/A</v>
      </c>
      <c r="AG2066" s="97" t="e">
        <v>#N/A</v>
      </c>
      <c r="AH2066" s="97" t="e">
        <v>#N/A</v>
      </c>
      <c r="AI2066" s="97">
        <v>55091031</v>
      </c>
      <c r="AJ2066" s="97">
        <v>15097366</v>
      </c>
      <c r="AK2066" s="97">
        <v>25421438</v>
      </c>
      <c r="AL2066" s="97">
        <v>13755852</v>
      </c>
      <c r="AM2066" s="97" t="s">
        <v>189</v>
      </c>
      <c r="AN2066" s="2">
        <v>29037</v>
      </c>
      <c r="AO2066" s="97">
        <v>48884660</v>
      </c>
      <c r="AP2066" s="97">
        <v>614101</v>
      </c>
      <c r="AQ2066" s="97">
        <v>48270559</v>
      </c>
      <c r="AR2066" s="97">
        <v>285118</v>
      </c>
      <c r="AS2066" s="97">
        <v>22829230</v>
      </c>
      <c r="AT2066" s="97">
        <v>25441329</v>
      </c>
      <c r="AU2066" s="97">
        <v>48884660</v>
      </c>
      <c r="AV2066" s="97">
        <v>7542529</v>
      </c>
      <c r="AW2066" s="97">
        <v>26412590</v>
      </c>
      <c r="AX2066" s="97">
        <v>13687747</v>
      </c>
      <c r="AY2066" s="97" t="s">
        <v>189</v>
      </c>
      <c r="AZ2066" s="2">
        <v>29037</v>
      </c>
      <c r="BA2066" s="98">
        <v>48921563</v>
      </c>
      <c r="BB2066" s="2">
        <v>523801</v>
      </c>
      <c r="BC2066" s="2">
        <v>45088101</v>
      </c>
      <c r="BD2066" s="2">
        <v>286185</v>
      </c>
      <c r="BE2066" s="2">
        <v>20781067</v>
      </c>
      <c r="BF2066" s="2">
        <v>24307034</v>
      </c>
      <c r="BG2066" s="2">
        <v>48921563</v>
      </c>
      <c r="BH2066" s="2">
        <v>21052409</v>
      </c>
      <c r="BI2066" s="2">
        <v>27869154</v>
      </c>
      <c r="BJ2066" s="2">
        <v>13185222</v>
      </c>
      <c r="BK2066" s="2" t="s">
        <v>189</v>
      </c>
      <c r="BL2066" s="2">
        <v>29037</v>
      </c>
      <c r="BM2066" s="2">
        <v>40942498</v>
      </c>
      <c r="BN2066" s="2">
        <v>604434</v>
      </c>
      <c r="BO2066" s="2">
        <v>40338064</v>
      </c>
      <c r="BP2066" s="2">
        <v>313595</v>
      </c>
      <c r="BQ2066" s="2">
        <v>19525718</v>
      </c>
      <c r="BR2066" s="2">
        <v>20812346</v>
      </c>
      <c r="BS2066" s="2">
        <v>40942498</v>
      </c>
      <c r="BT2066" s="2">
        <v>12714022</v>
      </c>
      <c r="BU2066" s="2">
        <v>26764805</v>
      </c>
      <c r="BV2066" s="2">
        <v>13547358</v>
      </c>
      <c r="BW2066" s="2" t="s">
        <v>189</v>
      </c>
      <c r="BX2066" s="2">
        <v>29037</v>
      </c>
      <c r="BY2066" s="2">
        <v>38849206</v>
      </c>
      <c r="BZ2066" s="2">
        <v>824341</v>
      </c>
      <c r="CA2066" s="2">
        <v>34848335</v>
      </c>
      <c r="CB2066" s="2">
        <v>290755</v>
      </c>
      <c r="CC2066" s="2">
        <v>15855099</v>
      </c>
      <c r="CD2066" s="2">
        <v>18993236</v>
      </c>
      <c r="CE2066" s="2">
        <v>38849206</v>
      </c>
      <c r="CF2066" s="2">
        <v>14912722</v>
      </c>
      <c r="CG2066" s="2">
        <v>23936484</v>
      </c>
      <c r="CH2066" s="2">
        <v>11660176</v>
      </c>
      <c r="CI2066" s="2" t="s">
        <v>189</v>
      </c>
      <c r="CJ2066" s="2">
        <v>29037</v>
      </c>
      <c r="CK2066" s="97">
        <v>35667082</v>
      </c>
      <c r="CL2066" s="97" t="e">
        <v>#N/A</v>
      </c>
      <c r="CM2066" s="97" t="e">
        <v>#N/A</v>
      </c>
      <c r="CN2066" s="2">
        <v>229939</v>
      </c>
      <c r="CO2066" s="100" t="e">
        <v>#N/A</v>
      </c>
      <c r="CP2066" s="97" t="e">
        <v>#N/A</v>
      </c>
      <c r="CQ2066" s="97">
        <v>35667082</v>
      </c>
      <c r="CR2066" s="97">
        <v>19044306</v>
      </c>
      <c r="CS2066" s="97">
        <v>16622776</v>
      </c>
      <c r="CT2066" s="2">
        <v>7995097</v>
      </c>
      <c r="CU2066" s="2" t="s">
        <v>189</v>
      </c>
    </row>
    <row r="2067" spans="1:99" x14ac:dyDescent="0.25">
      <c r="A2067" s="2">
        <v>29025</v>
      </c>
      <c r="B2067" s="2">
        <v>240863434</v>
      </c>
      <c r="C2067" s="2">
        <v>21643829</v>
      </c>
      <c r="D2067" s="2">
        <v>219219605</v>
      </c>
      <c r="E2067" s="2">
        <v>3036236</v>
      </c>
      <c r="F2067" s="2">
        <v>90008379</v>
      </c>
      <c r="G2067" s="2">
        <v>129211226</v>
      </c>
      <c r="H2067" s="2">
        <v>240863434</v>
      </c>
      <c r="I2067" s="2">
        <v>67762537</v>
      </c>
      <c r="J2067" s="2">
        <v>60124811</v>
      </c>
      <c r="K2067" s="2">
        <v>169258813</v>
      </c>
      <c r="L2067" s="2">
        <v>82507850</v>
      </c>
      <c r="N2067" s="2">
        <v>29025</v>
      </c>
      <c r="O2067" s="97">
        <v>248914610</v>
      </c>
      <c r="P2067" s="97">
        <v>17254591</v>
      </c>
      <c r="Q2067" s="97">
        <v>231660019</v>
      </c>
      <c r="R2067" s="97">
        <v>2749664</v>
      </c>
      <c r="S2067" s="97">
        <v>115785245</v>
      </c>
      <c r="T2067" s="97">
        <v>115874774</v>
      </c>
      <c r="U2067" s="97">
        <v>248914610</v>
      </c>
      <c r="V2067" s="97">
        <v>97592283</v>
      </c>
      <c r="W2067" s="97">
        <v>91701064</v>
      </c>
      <c r="X2067" s="97">
        <v>145207099</v>
      </c>
      <c r="Y2067" s="97">
        <v>74301916</v>
      </c>
      <c r="Z2067" s="97">
        <v>0</v>
      </c>
      <c r="AB2067" s="2">
        <v>29038</v>
      </c>
      <c r="AC2067" s="97">
        <v>69811490</v>
      </c>
      <c r="AD2067" s="97">
        <v>4886849</v>
      </c>
      <c r="AE2067" s="97">
        <v>64924641</v>
      </c>
      <c r="AF2067" s="97">
        <v>733968</v>
      </c>
      <c r="AG2067" s="97">
        <v>32013154</v>
      </c>
      <c r="AH2067" s="97">
        <v>32911487</v>
      </c>
      <c r="AI2067" s="97">
        <v>69811490</v>
      </c>
      <c r="AJ2067" s="97">
        <v>26555534</v>
      </c>
      <c r="AK2067" s="97">
        <v>41700845</v>
      </c>
      <c r="AL2067" s="97">
        <v>24576477</v>
      </c>
      <c r="AM2067" s="97" t="s">
        <v>189</v>
      </c>
      <c r="AN2067" s="2">
        <v>29038</v>
      </c>
      <c r="AO2067" s="97">
        <v>61474756</v>
      </c>
      <c r="AP2067" s="97">
        <v>7405106</v>
      </c>
      <c r="AQ2067" s="97">
        <v>54069650</v>
      </c>
      <c r="AR2067" s="97">
        <v>893921</v>
      </c>
      <c r="AS2067" s="97">
        <v>34473123</v>
      </c>
      <c r="AT2067" s="97">
        <v>19596527</v>
      </c>
      <c r="AU2067" s="97">
        <v>61474756</v>
      </c>
      <c r="AV2067" s="97">
        <v>14323663</v>
      </c>
      <c r="AW2067" s="97">
        <v>46447731</v>
      </c>
      <c r="AX2067" s="97">
        <v>22458069</v>
      </c>
      <c r="AY2067" s="97" t="s">
        <v>189</v>
      </c>
      <c r="AZ2067" s="2">
        <v>29038</v>
      </c>
      <c r="BA2067" s="98">
        <v>85652859</v>
      </c>
      <c r="BB2067" s="2">
        <v>4352782</v>
      </c>
      <c r="BC2067" s="2">
        <v>81300077</v>
      </c>
      <c r="BD2067" s="2">
        <v>648178</v>
      </c>
      <c r="BE2067" s="2">
        <v>31302626</v>
      </c>
      <c r="BF2067" s="2">
        <v>49997451</v>
      </c>
      <c r="BG2067" s="2">
        <v>85652859</v>
      </c>
      <c r="BH2067" s="2">
        <v>46686588</v>
      </c>
      <c r="BI2067" s="2">
        <v>38520771</v>
      </c>
      <c r="BJ2067" s="2">
        <v>20752361</v>
      </c>
      <c r="BK2067" s="2" t="s">
        <v>189</v>
      </c>
      <c r="BL2067" s="2">
        <v>29038</v>
      </c>
      <c r="BM2067" s="2">
        <v>56465051</v>
      </c>
      <c r="BN2067" s="2">
        <v>3837722</v>
      </c>
      <c r="BO2067" s="2">
        <v>51586452</v>
      </c>
      <c r="BP2067" s="2">
        <v>692677</v>
      </c>
      <c r="BQ2067" s="2">
        <v>28017736</v>
      </c>
      <c r="BR2067" s="2">
        <v>23568716</v>
      </c>
      <c r="BS2067" s="2">
        <v>56465051</v>
      </c>
      <c r="BT2067" s="2">
        <v>15134728</v>
      </c>
      <c r="BU2067" s="2">
        <v>41330323</v>
      </c>
      <c r="BV2067" s="2">
        <v>19181125</v>
      </c>
      <c r="BW2067" s="2" t="s">
        <v>189</v>
      </c>
      <c r="BX2067" s="2">
        <v>29038</v>
      </c>
      <c r="BY2067" s="2">
        <v>49512738</v>
      </c>
      <c r="BZ2067" s="2">
        <v>3728991</v>
      </c>
      <c r="CA2067" s="2">
        <v>45783747</v>
      </c>
      <c r="CB2067" s="2">
        <v>628801</v>
      </c>
      <c r="CC2067" s="2">
        <v>22585380</v>
      </c>
      <c r="CD2067" s="2">
        <v>23198367</v>
      </c>
      <c r="CE2067" s="2">
        <v>49512738</v>
      </c>
      <c r="CF2067" s="2">
        <v>13313395</v>
      </c>
      <c r="CG2067" s="2">
        <v>36179448</v>
      </c>
      <c r="CH2067" s="2">
        <v>15876811</v>
      </c>
      <c r="CI2067" s="2" t="s">
        <v>189</v>
      </c>
      <c r="CJ2067" s="2">
        <v>29038</v>
      </c>
      <c r="CK2067" s="97">
        <v>54424851</v>
      </c>
      <c r="CL2067" s="97" t="e">
        <v>#N/A</v>
      </c>
      <c r="CM2067" s="97" t="e">
        <v>#N/A</v>
      </c>
      <c r="CN2067" s="2">
        <v>766343</v>
      </c>
      <c r="CO2067" s="100" t="e">
        <v>#N/A</v>
      </c>
      <c r="CP2067" s="97" t="e">
        <v>#N/A</v>
      </c>
      <c r="CQ2067" s="97">
        <v>54424851</v>
      </c>
      <c r="CR2067" s="97">
        <v>20615954</v>
      </c>
      <c r="CS2067" s="97">
        <v>33808897</v>
      </c>
      <c r="CT2067" s="2">
        <v>16012421</v>
      </c>
      <c r="CU2067" s="2" t="s">
        <v>189</v>
      </c>
    </row>
    <row r="2068" spans="1:99" x14ac:dyDescent="0.25">
      <c r="A2068" s="2">
        <v>29026</v>
      </c>
      <c r="B2068" s="2">
        <v>74396431</v>
      </c>
      <c r="C2068" s="2">
        <v>8600163</v>
      </c>
      <c r="D2068" s="2">
        <v>65761991</v>
      </c>
      <c r="E2068" s="2">
        <v>2821489</v>
      </c>
      <c r="F2068" s="2">
        <v>35598490</v>
      </c>
      <c r="G2068" s="2">
        <v>30163501</v>
      </c>
      <c r="H2068" s="2">
        <v>74396431</v>
      </c>
      <c r="I2068" s="2">
        <v>16277118</v>
      </c>
      <c r="J2068" s="2">
        <v>15757471</v>
      </c>
      <c r="K2068" s="2">
        <v>58107928</v>
      </c>
      <c r="L2068" s="2">
        <v>29201417</v>
      </c>
      <c r="N2068" s="2">
        <v>29026</v>
      </c>
      <c r="O2068" s="97">
        <v>84567552</v>
      </c>
      <c r="P2068" s="97">
        <v>6272134</v>
      </c>
      <c r="Q2068" s="97">
        <v>77771569</v>
      </c>
      <c r="R2068" s="97">
        <v>2290959</v>
      </c>
      <c r="S2068" s="97">
        <v>47202785</v>
      </c>
      <c r="T2068" s="97">
        <v>30568784</v>
      </c>
      <c r="U2068" s="97">
        <v>84567552</v>
      </c>
      <c r="V2068" s="97">
        <v>31470444</v>
      </c>
      <c r="W2068" s="97">
        <v>28733607</v>
      </c>
      <c r="X2068" s="97">
        <v>53097108</v>
      </c>
      <c r="Y2068" s="97">
        <v>27116070</v>
      </c>
      <c r="Z2068" s="97">
        <v>0</v>
      </c>
      <c r="AB2068" s="2">
        <v>29039</v>
      </c>
      <c r="AC2068" s="97">
        <v>83887388</v>
      </c>
      <c r="AD2068" s="97">
        <v>8415706</v>
      </c>
      <c r="AE2068" s="97">
        <v>72760698</v>
      </c>
      <c r="AF2068" s="97">
        <v>3060043</v>
      </c>
      <c r="AG2068" s="97">
        <v>36197215</v>
      </c>
      <c r="AH2068" s="97">
        <v>36563483</v>
      </c>
      <c r="AI2068" s="97">
        <v>83887388</v>
      </c>
      <c r="AJ2068" s="97">
        <v>30424182</v>
      </c>
      <c r="AK2068" s="97">
        <v>53463206</v>
      </c>
      <c r="AL2068" s="97">
        <v>26920127</v>
      </c>
      <c r="AM2068" s="97" t="s">
        <v>189</v>
      </c>
      <c r="AN2068" s="2">
        <v>29039</v>
      </c>
      <c r="AO2068" s="97">
        <v>89672388</v>
      </c>
      <c r="AP2068" s="97">
        <v>16499712</v>
      </c>
      <c r="AQ2068" s="97">
        <v>71848260</v>
      </c>
      <c r="AR2068" s="97">
        <v>1721999</v>
      </c>
      <c r="AS2068" s="97">
        <v>38150938</v>
      </c>
      <c r="AT2068" s="97">
        <v>33697322</v>
      </c>
      <c r="AU2068" s="97">
        <v>89672388</v>
      </c>
      <c r="AV2068" s="97">
        <v>21853921</v>
      </c>
      <c r="AW2068" s="97">
        <v>67818467</v>
      </c>
      <c r="AX2068" s="97">
        <v>27335051</v>
      </c>
      <c r="AY2068" s="97" t="s">
        <v>189</v>
      </c>
      <c r="AZ2068" s="2">
        <v>29039</v>
      </c>
      <c r="BA2068" s="98">
        <v>71678593</v>
      </c>
      <c r="BB2068" s="2">
        <v>6257657</v>
      </c>
      <c r="BC2068" s="2">
        <v>65420936</v>
      </c>
      <c r="BD2068" s="2">
        <v>2327815</v>
      </c>
      <c r="BE2068" s="2">
        <v>36421816</v>
      </c>
      <c r="BF2068" s="2">
        <v>28999120</v>
      </c>
      <c r="BG2068" s="2">
        <v>71678593</v>
      </c>
      <c r="BH2068" s="2">
        <v>15156911</v>
      </c>
      <c r="BI2068" s="2">
        <v>53348452</v>
      </c>
      <c r="BJ2068" s="2">
        <v>26804641</v>
      </c>
      <c r="BK2068" s="2" t="s">
        <v>189</v>
      </c>
      <c r="BL2068" s="2">
        <v>29039</v>
      </c>
      <c r="BM2068" s="2">
        <v>72002739</v>
      </c>
      <c r="BN2068" s="2">
        <v>3349719</v>
      </c>
      <c r="BO2068" s="2">
        <v>68653020</v>
      </c>
      <c r="BP2068" s="2">
        <v>1754541</v>
      </c>
      <c r="BQ2068" s="2">
        <v>32339983</v>
      </c>
      <c r="BR2068" s="2">
        <v>36313037</v>
      </c>
      <c r="BS2068" s="2">
        <v>72002739</v>
      </c>
      <c r="BT2068" s="2">
        <v>15978522</v>
      </c>
      <c r="BU2068" s="2">
        <v>49586944</v>
      </c>
      <c r="BV2068" s="2">
        <v>25546522</v>
      </c>
      <c r="BW2068" s="2" t="s">
        <v>189</v>
      </c>
      <c r="BX2068" s="2">
        <v>29039</v>
      </c>
      <c r="BY2068" s="2">
        <v>70308128</v>
      </c>
      <c r="BZ2068" s="2">
        <v>4544198</v>
      </c>
      <c r="CA2068" s="2">
        <v>61006143</v>
      </c>
      <c r="CB2068" s="2">
        <v>2525171</v>
      </c>
      <c r="CC2068" s="2">
        <v>25440763</v>
      </c>
      <c r="CD2068" s="2">
        <v>35565380</v>
      </c>
      <c r="CE2068" s="2">
        <v>70308128</v>
      </c>
      <c r="CF2068" s="2">
        <v>20679032</v>
      </c>
      <c r="CG2068" s="2">
        <v>44946297</v>
      </c>
      <c r="CH2068" s="2">
        <v>18937314</v>
      </c>
      <c r="CI2068" s="2" t="s">
        <v>189</v>
      </c>
      <c r="CJ2068" s="2">
        <v>29039</v>
      </c>
      <c r="CK2068" s="97">
        <v>66920334</v>
      </c>
      <c r="CL2068" s="97" t="e">
        <v>#N/A</v>
      </c>
      <c r="CM2068" s="97" t="e">
        <v>#N/A</v>
      </c>
      <c r="CN2068" s="2">
        <v>3877991</v>
      </c>
      <c r="CO2068" s="100" t="e">
        <v>#N/A</v>
      </c>
      <c r="CP2068" s="97" t="e">
        <v>#N/A</v>
      </c>
      <c r="CQ2068" s="97">
        <v>66920334</v>
      </c>
      <c r="CR2068" s="97">
        <v>12175430</v>
      </c>
      <c r="CS2068" s="97">
        <v>49987117</v>
      </c>
      <c r="CT2068" s="2">
        <v>20277295</v>
      </c>
      <c r="CU2068" s="2" t="s">
        <v>189</v>
      </c>
    </row>
    <row r="2069" spans="1:99" x14ac:dyDescent="0.25">
      <c r="A2069" s="2">
        <v>29027</v>
      </c>
      <c r="B2069" s="2">
        <v>52739949</v>
      </c>
      <c r="C2069" s="2">
        <v>2004354</v>
      </c>
      <c r="D2069" s="2">
        <v>50054206</v>
      </c>
      <c r="E2069" s="2">
        <v>692285</v>
      </c>
      <c r="F2069" s="2">
        <v>27782776</v>
      </c>
      <c r="G2069" s="2">
        <v>22271430</v>
      </c>
      <c r="H2069" s="2">
        <v>52739949</v>
      </c>
      <c r="I2069" s="2">
        <v>14278096</v>
      </c>
      <c r="J2069" s="2">
        <v>12535269</v>
      </c>
      <c r="K2069" s="2">
        <v>38461853</v>
      </c>
      <c r="L2069" s="2">
        <v>15161098</v>
      </c>
      <c r="N2069" s="2">
        <v>29027</v>
      </c>
      <c r="O2069" s="97">
        <v>61239673</v>
      </c>
      <c r="P2069" s="97">
        <v>2103782</v>
      </c>
      <c r="Q2069" s="97">
        <v>54475751</v>
      </c>
      <c r="R2069" s="97">
        <v>655863</v>
      </c>
      <c r="S2069" s="97">
        <v>34738508</v>
      </c>
      <c r="T2069" s="97">
        <v>19737243</v>
      </c>
      <c r="U2069" s="97">
        <v>61239673</v>
      </c>
      <c r="V2069" s="97">
        <v>36851348</v>
      </c>
      <c r="W2069" s="97" t="e">
        <v>#N/A</v>
      </c>
      <c r="X2069" s="97">
        <v>24388325</v>
      </c>
      <c r="Y2069" s="97">
        <v>11643593</v>
      </c>
      <c r="Z2069" s="97">
        <v>0</v>
      </c>
      <c r="AB2069" s="2">
        <v>29040</v>
      </c>
      <c r="AC2069" s="97">
        <v>50361927</v>
      </c>
      <c r="AD2069" s="97">
        <v>3311308</v>
      </c>
      <c r="AE2069" s="97">
        <v>47050619</v>
      </c>
      <c r="AF2069" s="97">
        <v>1469613</v>
      </c>
      <c r="AG2069" s="97">
        <v>25132508</v>
      </c>
      <c r="AH2069" s="97">
        <v>21918111</v>
      </c>
      <c r="AI2069" s="97">
        <v>50361927</v>
      </c>
      <c r="AJ2069" s="97">
        <v>20612580</v>
      </c>
      <c r="AK2069" s="97">
        <v>29680847</v>
      </c>
      <c r="AL2069" s="97">
        <v>15429847</v>
      </c>
      <c r="AM2069" s="97" t="s">
        <v>189</v>
      </c>
      <c r="AN2069" s="2">
        <v>29040</v>
      </c>
      <c r="AO2069" s="97">
        <v>55467791</v>
      </c>
      <c r="AP2069" s="97">
        <v>2963951</v>
      </c>
      <c r="AQ2069" s="97">
        <v>52503840</v>
      </c>
      <c r="AR2069" s="97">
        <v>1555256</v>
      </c>
      <c r="AS2069" s="97">
        <v>27210465</v>
      </c>
      <c r="AT2069" s="97">
        <v>25293375</v>
      </c>
      <c r="AU2069" s="97">
        <v>55467791</v>
      </c>
      <c r="AV2069" s="97">
        <v>19242804</v>
      </c>
      <c r="AW2069" s="97">
        <v>35049323</v>
      </c>
      <c r="AX2069" s="97">
        <v>15697050</v>
      </c>
      <c r="AY2069" s="97" t="s">
        <v>189</v>
      </c>
      <c r="AZ2069" s="2">
        <v>29040</v>
      </c>
      <c r="BA2069" s="98">
        <v>39137160</v>
      </c>
      <c r="BB2069" s="2">
        <v>2787889</v>
      </c>
      <c r="BC2069" s="2">
        <v>36349271</v>
      </c>
      <c r="BD2069" s="2">
        <v>969669</v>
      </c>
      <c r="BE2069" s="2">
        <v>23867492</v>
      </c>
      <c r="BF2069" s="2">
        <v>12481779</v>
      </c>
      <c r="BG2069" s="2">
        <v>39137160</v>
      </c>
      <c r="BH2069" s="2">
        <v>9216258</v>
      </c>
      <c r="BI2069" s="2">
        <v>29759266</v>
      </c>
      <c r="BJ2069" s="2">
        <v>15286301</v>
      </c>
      <c r="BK2069" s="2" t="s">
        <v>189</v>
      </c>
      <c r="BL2069" s="2">
        <v>29040</v>
      </c>
      <c r="BM2069" s="2">
        <v>38409499</v>
      </c>
      <c r="BN2069" s="2">
        <v>1807044</v>
      </c>
      <c r="BO2069" s="2">
        <v>36225137</v>
      </c>
      <c r="BP2069" s="2">
        <v>904687</v>
      </c>
      <c r="BQ2069" s="2">
        <v>21884172</v>
      </c>
      <c r="BR2069" s="2">
        <v>14340965</v>
      </c>
      <c r="BS2069" s="2">
        <v>38409499</v>
      </c>
      <c r="BT2069" s="2">
        <v>9439140</v>
      </c>
      <c r="BU2069" s="2">
        <v>28970359</v>
      </c>
      <c r="BV2069" s="2">
        <v>14582459</v>
      </c>
      <c r="BW2069" s="2" t="s">
        <v>189</v>
      </c>
      <c r="BX2069" s="2">
        <v>29040</v>
      </c>
      <c r="BY2069" s="2">
        <v>45581597</v>
      </c>
      <c r="BZ2069" s="2">
        <v>2570535</v>
      </c>
      <c r="CA2069" s="2">
        <v>42206994</v>
      </c>
      <c r="CB2069" s="2">
        <v>1241110</v>
      </c>
      <c r="CC2069" s="2">
        <v>17843106</v>
      </c>
      <c r="CD2069" s="2">
        <v>24363888</v>
      </c>
      <c r="CE2069" s="2">
        <v>45581597</v>
      </c>
      <c r="CF2069" s="2">
        <v>21705043</v>
      </c>
      <c r="CG2069" s="2">
        <v>23876554</v>
      </c>
      <c r="CH2069" s="2">
        <v>11954977</v>
      </c>
      <c r="CI2069" s="2" t="s">
        <v>189</v>
      </c>
      <c r="CJ2069" s="2">
        <v>29040</v>
      </c>
      <c r="CK2069" s="97">
        <v>35492199</v>
      </c>
      <c r="CL2069" s="97" t="e">
        <v>#N/A</v>
      </c>
      <c r="CM2069" s="97" t="e">
        <v>#N/A</v>
      </c>
      <c r="CN2069" s="2">
        <v>990120</v>
      </c>
      <c r="CO2069" s="100" t="e">
        <v>#N/A</v>
      </c>
      <c r="CP2069" s="97" t="e">
        <v>#N/A</v>
      </c>
      <c r="CQ2069" s="97">
        <v>35492199</v>
      </c>
      <c r="CR2069" s="97">
        <v>9013822</v>
      </c>
      <c r="CS2069" s="97">
        <v>26003626</v>
      </c>
      <c r="CT2069" s="2">
        <v>12560244</v>
      </c>
      <c r="CU2069" s="2" t="s">
        <v>189</v>
      </c>
    </row>
    <row r="2070" spans="1:99" x14ac:dyDescent="0.25">
      <c r="A2070" s="2">
        <v>29028</v>
      </c>
      <c r="B2070" s="2">
        <v>85908065</v>
      </c>
      <c r="C2070" s="2">
        <v>7761035</v>
      </c>
      <c r="D2070" s="2">
        <v>77948611</v>
      </c>
      <c r="E2070" s="2">
        <v>2173224</v>
      </c>
      <c r="F2070" s="2">
        <v>41028646</v>
      </c>
      <c r="G2070" s="2">
        <v>36919965</v>
      </c>
      <c r="H2070" s="2">
        <v>85908065</v>
      </c>
      <c r="I2070" s="2">
        <v>20991337</v>
      </c>
      <c r="J2070" s="2">
        <v>18086569</v>
      </c>
      <c r="K2070" s="2">
        <v>64916728</v>
      </c>
      <c r="L2070" s="2">
        <v>36775068</v>
      </c>
      <c r="N2070" s="2">
        <v>29028</v>
      </c>
      <c r="O2070" s="97">
        <v>79546093</v>
      </c>
      <c r="P2070" s="97">
        <v>8341521</v>
      </c>
      <c r="Q2070" s="97">
        <v>71200622</v>
      </c>
      <c r="R2070" s="97">
        <v>3401676</v>
      </c>
      <c r="S2070" s="97">
        <v>39956259</v>
      </c>
      <c r="T2070" s="97">
        <v>31244363</v>
      </c>
      <c r="U2070" s="97">
        <v>79546093</v>
      </c>
      <c r="V2070" s="97">
        <v>20630594</v>
      </c>
      <c r="W2070" s="97">
        <v>19011727</v>
      </c>
      <c r="X2070" s="97">
        <v>57670770</v>
      </c>
      <c r="Y2070" s="97">
        <v>33136480</v>
      </c>
      <c r="Z2070" s="97">
        <v>0</v>
      </c>
      <c r="AB2070" s="2">
        <v>29041</v>
      </c>
      <c r="AC2070" s="97">
        <v>95770616</v>
      </c>
      <c r="AD2070" s="97">
        <v>9765201</v>
      </c>
      <c r="AE2070" s="97">
        <v>85679955</v>
      </c>
      <c r="AF2070" s="97">
        <v>3570520</v>
      </c>
      <c r="AG2070" s="97">
        <v>42003717</v>
      </c>
      <c r="AH2070" s="97">
        <v>43676238</v>
      </c>
      <c r="AI2070" s="97">
        <v>95770616</v>
      </c>
      <c r="AJ2070" s="97">
        <v>35563989</v>
      </c>
      <c r="AK2070" s="97">
        <v>60206627</v>
      </c>
      <c r="AL2070" s="97">
        <v>28668332</v>
      </c>
      <c r="AM2070" s="97" t="s">
        <v>189</v>
      </c>
      <c r="AN2070" s="2">
        <v>29041</v>
      </c>
      <c r="AO2070" s="97">
        <v>91178566</v>
      </c>
      <c r="AP2070" s="97">
        <v>10657996</v>
      </c>
      <c r="AQ2070" s="97">
        <v>80520570</v>
      </c>
      <c r="AR2070" s="97">
        <v>3674205</v>
      </c>
      <c r="AS2070" s="97">
        <v>45395413</v>
      </c>
      <c r="AT2070" s="97">
        <v>35125157</v>
      </c>
      <c r="AU2070" s="97">
        <v>91178566</v>
      </c>
      <c r="AV2070" s="97">
        <v>28184882</v>
      </c>
      <c r="AW2070" s="97">
        <v>62431287</v>
      </c>
      <c r="AX2070" s="97">
        <v>26826673</v>
      </c>
      <c r="AY2070" s="97" t="s">
        <v>189</v>
      </c>
      <c r="AZ2070" s="2">
        <v>29041</v>
      </c>
      <c r="BA2070" s="98">
        <v>83987561</v>
      </c>
      <c r="BB2070" s="2">
        <v>9584154</v>
      </c>
      <c r="BC2070" s="2">
        <v>73612705</v>
      </c>
      <c r="BD2070" s="2">
        <v>3588897</v>
      </c>
      <c r="BE2070" s="2">
        <v>42108077</v>
      </c>
      <c r="BF2070" s="2">
        <v>31504628</v>
      </c>
      <c r="BG2070" s="2">
        <v>83987561</v>
      </c>
      <c r="BH2070" s="2">
        <v>28011165</v>
      </c>
      <c r="BI2070" s="2">
        <v>55976396</v>
      </c>
      <c r="BJ2070" s="2">
        <v>25301816</v>
      </c>
      <c r="BK2070" s="2" t="s">
        <v>189</v>
      </c>
      <c r="BL2070" s="2">
        <v>29041</v>
      </c>
      <c r="BM2070" s="2">
        <v>77820757</v>
      </c>
      <c r="BN2070" s="2">
        <v>7548825</v>
      </c>
      <c r="BO2070" s="2">
        <v>70271932</v>
      </c>
      <c r="BP2070" s="2">
        <v>3313292</v>
      </c>
      <c r="BQ2070" s="2">
        <v>37095464</v>
      </c>
      <c r="BR2070" s="2">
        <v>33176468</v>
      </c>
      <c r="BS2070" s="2">
        <v>77820757</v>
      </c>
      <c r="BT2070" s="2">
        <v>24515756</v>
      </c>
      <c r="BU2070" s="2">
        <v>51651486</v>
      </c>
      <c r="BV2070" s="2">
        <v>20297730</v>
      </c>
      <c r="BW2070" s="2" t="s">
        <v>189</v>
      </c>
      <c r="BX2070" s="2">
        <v>29041</v>
      </c>
      <c r="BY2070" s="2">
        <v>69722732</v>
      </c>
      <c r="BZ2070" s="2">
        <v>4063364</v>
      </c>
      <c r="CA2070" s="2">
        <v>63726722</v>
      </c>
      <c r="CB2070" s="2">
        <v>2662125</v>
      </c>
      <c r="CC2070" s="2">
        <v>32013623</v>
      </c>
      <c r="CD2070" s="2">
        <v>31713099</v>
      </c>
      <c r="CE2070" s="2">
        <v>69722732</v>
      </c>
      <c r="CF2070" s="2">
        <v>19284470</v>
      </c>
      <c r="CG2070" s="2">
        <v>50438262</v>
      </c>
      <c r="CH2070" s="2">
        <v>21153410</v>
      </c>
      <c r="CI2070" s="2" t="s">
        <v>189</v>
      </c>
      <c r="CJ2070" s="2">
        <v>29041</v>
      </c>
      <c r="CK2070" s="97">
        <v>65048611</v>
      </c>
      <c r="CL2070" s="97" t="e">
        <v>#N/A</v>
      </c>
      <c r="CM2070" s="97" t="e">
        <v>#N/A</v>
      </c>
      <c r="CN2070" s="2">
        <v>2599583</v>
      </c>
      <c r="CO2070" s="100" t="e">
        <v>#N/A</v>
      </c>
      <c r="CP2070" s="97" t="e">
        <v>#N/A</v>
      </c>
      <c r="CQ2070" s="97">
        <v>65048611</v>
      </c>
      <c r="CR2070" s="97">
        <v>15633226</v>
      </c>
      <c r="CS2070" s="97">
        <v>48563778</v>
      </c>
      <c r="CT2070" s="2">
        <v>20477679</v>
      </c>
      <c r="CU2070" s="2" t="s">
        <v>189</v>
      </c>
    </row>
    <row r="2071" spans="1:99" x14ac:dyDescent="0.25">
      <c r="A2071" s="2">
        <v>29029</v>
      </c>
      <c r="B2071" s="2">
        <v>44787247</v>
      </c>
      <c r="C2071" s="2">
        <v>2958849</v>
      </c>
      <c r="D2071" s="2">
        <v>41828398</v>
      </c>
      <c r="E2071" s="2">
        <v>981710</v>
      </c>
      <c r="F2071" s="2">
        <v>25663502</v>
      </c>
      <c r="G2071" s="2">
        <v>16164896</v>
      </c>
      <c r="H2071" s="2">
        <v>44787247</v>
      </c>
      <c r="I2071" s="2">
        <v>563734</v>
      </c>
      <c r="J2071" s="2">
        <v>174555</v>
      </c>
      <c r="K2071" s="2">
        <v>40389269</v>
      </c>
      <c r="L2071" s="2">
        <v>21813380</v>
      </c>
      <c r="N2071" s="2">
        <v>29029</v>
      </c>
      <c r="O2071" s="97">
        <v>48012453</v>
      </c>
      <c r="P2071" s="97">
        <v>2476071</v>
      </c>
      <c r="Q2071" s="97">
        <v>45456072</v>
      </c>
      <c r="R2071" s="97">
        <v>1090789</v>
      </c>
      <c r="S2071" s="97">
        <v>29930754</v>
      </c>
      <c r="T2071" s="97">
        <v>15525318</v>
      </c>
      <c r="U2071" s="97">
        <v>48012453</v>
      </c>
      <c r="V2071" s="97">
        <v>14127233</v>
      </c>
      <c r="W2071" s="97">
        <v>12576000</v>
      </c>
      <c r="X2071" s="97">
        <v>33885220</v>
      </c>
      <c r="Y2071" s="97">
        <v>18549143</v>
      </c>
      <c r="Z2071" s="97">
        <v>0</v>
      </c>
      <c r="AB2071" s="2">
        <v>29042</v>
      </c>
      <c r="AC2071" s="97">
        <v>54022930</v>
      </c>
      <c r="AD2071" s="97">
        <v>5270891</v>
      </c>
      <c r="AE2071" s="97">
        <v>48752039</v>
      </c>
      <c r="AF2071" s="97">
        <v>3678859</v>
      </c>
      <c r="AG2071" s="97">
        <v>26382907</v>
      </c>
      <c r="AH2071" s="97">
        <v>22369132</v>
      </c>
      <c r="AI2071" s="97">
        <v>54022930</v>
      </c>
      <c r="AJ2071" s="97">
        <v>13284324</v>
      </c>
      <c r="AK2071" s="97">
        <v>39548467</v>
      </c>
      <c r="AL2071" s="97">
        <v>19016872</v>
      </c>
      <c r="AM2071" s="97" t="s">
        <v>189</v>
      </c>
      <c r="AN2071" s="2">
        <v>29042</v>
      </c>
      <c r="AO2071" s="97">
        <v>51771488</v>
      </c>
      <c r="AP2071" s="97">
        <v>5803784</v>
      </c>
      <c r="AQ2071" s="97">
        <v>45967704</v>
      </c>
      <c r="AR2071" s="97">
        <v>3489625</v>
      </c>
      <c r="AS2071" s="97">
        <v>29118665</v>
      </c>
      <c r="AT2071" s="97">
        <v>16849039</v>
      </c>
      <c r="AU2071" s="97">
        <v>51771488</v>
      </c>
      <c r="AV2071" s="97">
        <v>8798307</v>
      </c>
      <c r="AW2071" s="97">
        <v>42513707</v>
      </c>
      <c r="AX2071" s="97">
        <v>18863542</v>
      </c>
      <c r="AY2071" s="97" t="s">
        <v>189</v>
      </c>
      <c r="AZ2071" s="2">
        <v>29042</v>
      </c>
      <c r="BA2071" s="98">
        <v>46149237</v>
      </c>
      <c r="BB2071" s="2">
        <v>5383487</v>
      </c>
      <c r="BC2071" s="2">
        <v>40496968</v>
      </c>
      <c r="BD2071" s="2">
        <v>2539107</v>
      </c>
      <c r="BE2071" s="2">
        <v>26033364</v>
      </c>
      <c r="BF2071" s="2">
        <v>14463604</v>
      </c>
      <c r="BG2071" s="2">
        <v>46149237</v>
      </c>
      <c r="BH2071" s="2">
        <v>8626811</v>
      </c>
      <c r="BI2071" s="2">
        <v>37522426</v>
      </c>
      <c r="BJ2071" s="2">
        <v>19532705</v>
      </c>
      <c r="BK2071" s="2" t="s">
        <v>189</v>
      </c>
      <c r="BL2071" s="2">
        <v>29042</v>
      </c>
      <c r="BM2071" s="2">
        <v>49118232</v>
      </c>
      <c r="BN2071" s="2">
        <v>3408428</v>
      </c>
      <c r="BO2071" s="2">
        <v>45709804</v>
      </c>
      <c r="BP2071" s="2">
        <v>1433119</v>
      </c>
      <c r="BQ2071" s="2">
        <v>23669343</v>
      </c>
      <c r="BR2071" s="2">
        <v>22040461</v>
      </c>
      <c r="BS2071" s="2">
        <v>49118232</v>
      </c>
      <c r="BT2071" s="2">
        <v>15112709</v>
      </c>
      <c r="BU2071" s="2">
        <v>33090896</v>
      </c>
      <c r="BV2071" s="2">
        <v>17750256</v>
      </c>
      <c r="BW2071" s="2" t="s">
        <v>189</v>
      </c>
      <c r="BX2071" s="2">
        <v>29042</v>
      </c>
      <c r="BY2071" s="2">
        <v>40753361</v>
      </c>
      <c r="BZ2071" s="2">
        <v>1566096</v>
      </c>
      <c r="CA2071" s="2">
        <v>34808478</v>
      </c>
      <c r="CB2071" s="2">
        <v>1385097</v>
      </c>
      <c r="CC2071" s="2">
        <v>17824237</v>
      </c>
      <c r="CD2071" s="2">
        <v>16984241</v>
      </c>
      <c r="CE2071" s="2">
        <v>40753361</v>
      </c>
      <c r="CF2071" s="2">
        <v>13276805</v>
      </c>
      <c r="CG2071" s="2">
        <v>26197567</v>
      </c>
      <c r="CH2071" s="2">
        <v>12078955</v>
      </c>
      <c r="CI2071" s="2" t="s">
        <v>189</v>
      </c>
      <c r="CJ2071" s="2">
        <v>29042</v>
      </c>
      <c r="CK2071" s="97">
        <v>37038115</v>
      </c>
      <c r="CL2071" s="97" t="e">
        <v>#N/A</v>
      </c>
      <c r="CM2071" s="97" t="e">
        <v>#N/A</v>
      </c>
      <c r="CN2071" s="2">
        <v>1647261</v>
      </c>
      <c r="CO2071" s="100" t="e">
        <v>#N/A</v>
      </c>
      <c r="CP2071" s="97" t="e">
        <v>#N/A</v>
      </c>
      <c r="CQ2071" s="97">
        <v>37038115</v>
      </c>
      <c r="CR2071" s="97">
        <v>10806587</v>
      </c>
      <c r="CS2071" s="97">
        <v>24371089</v>
      </c>
      <c r="CT2071" s="2">
        <v>11322596</v>
      </c>
      <c r="CU2071" s="2" t="s">
        <v>189</v>
      </c>
    </row>
    <row r="2072" spans="1:99" x14ac:dyDescent="0.25">
      <c r="A2072" s="2">
        <v>29030</v>
      </c>
      <c r="B2072" s="2">
        <v>62827658</v>
      </c>
      <c r="C2072" s="2">
        <v>2857491</v>
      </c>
      <c r="D2072" s="2">
        <v>57991733</v>
      </c>
      <c r="E2072" s="2">
        <v>419393</v>
      </c>
      <c r="F2072" s="2">
        <v>28923749</v>
      </c>
      <c r="G2072" s="2">
        <v>29067984</v>
      </c>
      <c r="H2072" s="2">
        <v>62827658</v>
      </c>
      <c r="I2072" s="2">
        <v>19501909</v>
      </c>
      <c r="J2072" s="2">
        <v>19025007</v>
      </c>
      <c r="K2072" s="2">
        <v>43325749</v>
      </c>
      <c r="L2072" s="2">
        <v>17864697</v>
      </c>
      <c r="N2072" s="2">
        <v>29030</v>
      </c>
      <c r="O2072" s="97">
        <v>68795989</v>
      </c>
      <c r="P2072" s="97">
        <v>1422611</v>
      </c>
      <c r="Q2072" s="97">
        <v>62766706</v>
      </c>
      <c r="R2072" s="97">
        <v>364398</v>
      </c>
      <c r="S2072" s="97">
        <v>34068868</v>
      </c>
      <c r="T2072" s="97">
        <v>28697838</v>
      </c>
      <c r="U2072" s="97">
        <v>68795989</v>
      </c>
      <c r="V2072" s="97">
        <v>36351201</v>
      </c>
      <c r="W2072" s="97">
        <v>35995589</v>
      </c>
      <c r="X2072" s="97">
        <v>32444788</v>
      </c>
      <c r="Y2072" s="97">
        <v>14979979</v>
      </c>
      <c r="Z2072" s="97">
        <v>0</v>
      </c>
      <c r="AB2072" s="2">
        <v>29043</v>
      </c>
      <c r="AC2072" s="97">
        <v>118874211</v>
      </c>
      <c r="AD2072" s="97">
        <v>16748878</v>
      </c>
      <c r="AE2072" s="97">
        <v>102125333</v>
      </c>
      <c r="AF2072" s="97">
        <v>6112495</v>
      </c>
      <c r="AG2072" s="97">
        <v>46305350</v>
      </c>
      <c r="AH2072" s="97">
        <v>55819983</v>
      </c>
      <c r="AI2072" s="97">
        <v>118874211</v>
      </c>
      <c r="AJ2072" s="97">
        <v>33174937</v>
      </c>
      <c r="AK2072" s="97">
        <v>83273801</v>
      </c>
      <c r="AL2072" s="97">
        <v>41114940</v>
      </c>
      <c r="AM2072" s="97" t="s">
        <v>189</v>
      </c>
      <c r="AN2072" s="2">
        <v>29043</v>
      </c>
      <c r="AO2072" s="97">
        <v>107399927</v>
      </c>
      <c r="AP2072" s="97">
        <v>18557217</v>
      </c>
      <c r="AQ2072" s="97">
        <v>88842710</v>
      </c>
      <c r="AR2072" s="97">
        <v>5914719</v>
      </c>
      <c r="AS2072" s="97">
        <v>49326587</v>
      </c>
      <c r="AT2072" s="97">
        <v>39516123</v>
      </c>
      <c r="AU2072" s="97">
        <v>107399927</v>
      </c>
      <c r="AV2072" s="97">
        <v>21000140</v>
      </c>
      <c r="AW2072" s="97">
        <v>83069420</v>
      </c>
      <c r="AX2072" s="97">
        <v>38597349</v>
      </c>
      <c r="AY2072" s="97" t="s">
        <v>189</v>
      </c>
      <c r="AZ2072" s="2">
        <v>29043</v>
      </c>
      <c r="BA2072" s="98">
        <v>150590894</v>
      </c>
      <c r="BB2072" s="2">
        <v>20135631</v>
      </c>
      <c r="BC2072" s="2">
        <v>128529022</v>
      </c>
      <c r="BD2072" s="2">
        <v>8067511</v>
      </c>
      <c r="BE2072" s="2">
        <v>46909893</v>
      </c>
      <c r="BF2072" s="2">
        <v>81619129</v>
      </c>
      <c r="BG2072" s="2">
        <v>150590894</v>
      </c>
      <c r="BH2072" s="2">
        <v>73946749</v>
      </c>
      <c r="BI2072" s="2">
        <v>76644145</v>
      </c>
      <c r="BJ2072" s="2">
        <v>35340735</v>
      </c>
      <c r="BK2072" s="2" t="s">
        <v>189</v>
      </c>
      <c r="BL2072" s="2">
        <v>29043</v>
      </c>
      <c r="BM2072" s="2">
        <v>94862693</v>
      </c>
      <c r="BN2072" s="2">
        <v>15614665</v>
      </c>
      <c r="BO2072" s="2">
        <v>79248028</v>
      </c>
      <c r="BP2072" s="2">
        <v>5271325</v>
      </c>
      <c r="BQ2072" s="2">
        <v>40051505</v>
      </c>
      <c r="BR2072" s="2">
        <v>39196523</v>
      </c>
      <c r="BS2072" s="2">
        <v>94862693</v>
      </c>
      <c r="BT2072" s="2">
        <v>22831868</v>
      </c>
      <c r="BU2072" s="2">
        <v>62766031</v>
      </c>
      <c r="BV2072" s="2">
        <v>28386026</v>
      </c>
      <c r="BW2072" s="2" t="s">
        <v>189</v>
      </c>
      <c r="BX2072" s="2">
        <v>29043</v>
      </c>
      <c r="BY2072" s="2">
        <v>109389984</v>
      </c>
      <c r="BZ2072" s="2">
        <v>17371711</v>
      </c>
      <c r="CA2072" s="2">
        <v>65287648</v>
      </c>
      <c r="CB2072" s="2">
        <v>12401327</v>
      </c>
      <c r="CC2072" s="2">
        <v>31249155</v>
      </c>
      <c r="CD2072" s="2">
        <v>34038493</v>
      </c>
      <c r="CE2072" s="2">
        <v>109389984</v>
      </c>
      <c r="CF2072" s="2">
        <v>58966310</v>
      </c>
      <c r="CG2072" s="2">
        <v>50371131</v>
      </c>
      <c r="CH2072" s="2">
        <v>25210372</v>
      </c>
      <c r="CI2072" s="2" t="s">
        <v>189</v>
      </c>
      <c r="CJ2072" s="2">
        <v>29043</v>
      </c>
      <c r="CK2072" s="97">
        <v>96148934</v>
      </c>
      <c r="CL2072" s="97" t="e">
        <v>#N/A</v>
      </c>
      <c r="CM2072" s="97" t="e">
        <v>#N/A</v>
      </c>
      <c r="CN2072" s="2">
        <v>4007486</v>
      </c>
      <c r="CO2072" s="100" t="e">
        <v>#N/A</v>
      </c>
      <c r="CP2072" s="97" t="e">
        <v>#N/A</v>
      </c>
      <c r="CQ2072" s="97">
        <v>96148934</v>
      </c>
      <c r="CR2072" s="97">
        <v>33068408</v>
      </c>
      <c r="CS2072" s="97">
        <v>54241117</v>
      </c>
      <c r="CT2072" s="2">
        <v>26134692</v>
      </c>
      <c r="CU2072" s="2" t="s">
        <v>189</v>
      </c>
    </row>
    <row r="2073" spans="1:99" x14ac:dyDescent="0.25">
      <c r="A2073" s="2">
        <v>29031</v>
      </c>
      <c r="B2073" s="2">
        <v>119650473</v>
      </c>
      <c r="C2073" s="2">
        <v>24808891</v>
      </c>
      <c r="D2073" s="2">
        <v>94841582</v>
      </c>
      <c r="E2073" s="2">
        <v>11210162</v>
      </c>
      <c r="F2073" s="2">
        <v>51555564</v>
      </c>
      <c r="G2073" s="2">
        <v>43286018</v>
      </c>
      <c r="H2073" s="2">
        <v>119650473</v>
      </c>
      <c r="I2073" s="2">
        <v>32920499</v>
      </c>
      <c r="J2073" s="2">
        <v>30564966</v>
      </c>
      <c r="K2073" s="2">
        <v>86648240</v>
      </c>
      <c r="L2073" s="2">
        <v>38416206</v>
      </c>
      <c r="N2073" s="2">
        <v>29031</v>
      </c>
      <c r="O2073" s="97">
        <v>133603679</v>
      </c>
      <c r="P2073" s="97">
        <v>27759998</v>
      </c>
      <c r="Q2073" s="97">
        <v>104535666</v>
      </c>
      <c r="R2073" s="97">
        <v>15617658</v>
      </c>
      <c r="S2073" s="97">
        <v>64791966</v>
      </c>
      <c r="T2073" s="97">
        <v>39743700</v>
      </c>
      <c r="U2073" s="97">
        <v>133603679</v>
      </c>
      <c r="V2073" s="97">
        <v>46133030</v>
      </c>
      <c r="W2073" s="97">
        <v>40811957</v>
      </c>
      <c r="X2073" s="97">
        <v>86895106</v>
      </c>
      <c r="Y2073" s="97">
        <v>39770585</v>
      </c>
      <c r="Z2073" s="97">
        <v>0</v>
      </c>
      <c r="AB2073" s="2">
        <v>29044</v>
      </c>
      <c r="AC2073" s="97">
        <v>126211188</v>
      </c>
      <c r="AD2073" s="97">
        <v>9980291</v>
      </c>
      <c r="AE2073" s="97">
        <v>116230897</v>
      </c>
      <c r="AF2073" s="97">
        <v>1286293</v>
      </c>
      <c r="AG2073" s="97">
        <v>53528025</v>
      </c>
      <c r="AH2073" s="97">
        <v>62702872</v>
      </c>
      <c r="AI2073" s="97">
        <v>126211188</v>
      </c>
      <c r="AJ2073" s="97">
        <v>41104399</v>
      </c>
      <c r="AK2073" s="97">
        <v>81978442</v>
      </c>
      <c r="AL2073" s="97">
        <v>49376667</v>
      </c>
      <c r="AM2073" s="97" t="s">
        <v>189</v>
      </c>
      <c r="AN2073" s="2">
        <v>29044</v>
      </c>
      <c r="AO2073" s="97">
        <v>170057234</v>
      </c>
      <c r="AP2073" s="97">
        <v>10703877</v>
      </c>
      <c r="AQ2073" s="97">
        <v>120100032</v>
      </c>
      <c r="AR2073" s="97">
        <v>2660482</v>
      </c>
      <c r="AS2073" s="97">
        <v>57228006</v>
      </c>
      <c r="AT2073" s="97">
        <v>62872026</v>
      </c>
      <c r="AU2073" s="97">
        <v>170057234</v>
      </c>
      <c r="AV2073" s="97">
        <v>91081115</v>
      </c>
      <c r="AW2073" s="97">
        <v>78976119</v>
      </c>
      <c r="AX2073" s="97">
        <v>44218804</v>
      </c>
      <c r="AY2073" s="97" t="s">
        <v>189</v>
      </c>
      <c r="AZ2073" s="2">
        <v>29044</v>
      </c>
      <c r="BA2073" s="98">
        <v>144208870</v>
      </c>
      <c r="BB2073" s="2">
        <v>8058684</v>
      </c>
      <c r="BC2073" s="2">
        <v>136150186</v>
      </c>
      <c r="BD2073" s="2">
        <v>1655037</v>
      </c>
      <c r="BE2073" s="2">
        <v>54983658</v>
      </c>
      <c r="BF2073" s="2">
        <v>81166528</v>
      </c>
      <c r="BG2073" s="2">
        <v>144208870</v>
      </c>
      <c r="BH2073" s="2">
        <v>28416167</v>
      </c>
      <c r="BI2073" s="2">
        <v>67462379</v>
      </c>
      <c r="BJ2073" s="2">
        <v>39738257</v>
      </c>
      <c r="BK2073" s="2" t="s">
        <v>189</v>
      </c>
      <c r="BL2073" s="2">
        <v>29044</v>
      </c>
      <c r="BM2073" s="2">
        <v>105399821</v>
      </c>
      <c r="BN2073" s="2">
        <v>6030285</v>
      </c>
      <c r="BO2073" s="2">
        <v>99369536</v>
      </c>
      <c r="BP2073" s="2">
        <v>1463839</v>
      </c>
      <c r="BQ2073" s="2">
        <v>45499260</v>
      </c>
      <c r="BR2073" s="2">
        <v>53870276</v>
      </c>
      <c r="BS2073" s="2">
        <v>105399821</v>
      </c>
      <c r="BT2073" s="2">
        <v>21565660</v>
      </c>
      <c r="BU2073" s="2">
        <v>79933827</v>
      </c>
      <c r="BV2073" s="2">
        <v>40907773</v>
      </c>
      <c r="BW2073" s="2" t="s">
        <v>189</v>
      </c>
      <c r="BX2073" s="2">
        <v>29044</v>
      </c>
      <c r="BY2073" s="2">
        <v>102838049</v>
      </c>
      <c r="BZ2073" s="2">
        <v>3775079</v>
      </c>
      <c r="CA2073" s="2">
        <v>86568281</v>
      </c>
      <c r="CB2073" s="2">
        <v>1348879</v>
      </c>
      <c r="CC2073" s="2">
        <v>40278186</v>
      </c>
      <c r="CD2073" s="2">
        <v>46290095</v>
      </c>
      <c r="CE2073" s="2">
        <v>102838049</v>
      </c>
      <c r="CF2073" s="2">
        <v>33355978</v>
      </c>
      <c r="CG2073" s="2">
        <v>69482071</v>
      </c>
      <c r="CH2073" s="2">
        <v>33436232</v>
      </c>
      <c r="CI2073" s="2" t="s">
        <v>189</v>
      </c>
      <c r="CJ2073" s="2">
        <v>29044</v>
      </c>
      <c r="CK2073" s="97">
        <v>101440427</v>
      </c>
      <c r="CL2073" s="97" t="e">
        <v>#N/A</v>
      </c>
      <c r="CM2073" s="97" t="e">
        <v>#N/A</v>
      </c>
      <c r="CN2073" s="2">
        <v>2383793</v>
      </c>
      <c r="CO2073" s="100" t="e">
        <v>#N/A</v>
      </c>
      <c r="CP2073" s="97" t="e">
        <v>#N/A</v>
      </c>
      <c r="CQ2073" s="97">
        <v>101440427</v>
      </c>
      <c r="CR2073" s="97">
        <v>26241921</v>
      </c>
      <c r="CS2073" s="97">
        <v>67015681</v>
      </c>
      <c r="CT2073" s="2">
        <v>34806796</v>
      </c>
      <c r="CU2073" s="2" t="s">
        <v>189</v>
      </c>
    </row>
    <row r="2074" spans="1:99" x14ac:dyDescent="0.25">
      <c r="A2074" s="2">
        <v>29032</v>
      </c>
      <c r="B2074" s="2">
        <v>47465259</v>
      </c>
      <c r="C2074" s="2">
        <v>1243885</v>
      </c>
      <c r="D2074" s="2">
        <v>46046732</v>
      </c>
      <c r="E2074" s="2">
        <v>188606</v>
      </c>
      <c r="F2074" s="2">
        <v>27860552</v>
      </c>
      <c r="G2074" s="2">
        <v>18186180</v>
      </c>
      <c r="H2074" s="2">
        <v>47465259</v>
      </c>
      <c r="I2074" s="2">
        <v>7353368</v>
      </c>
      <c r="J2074" s="2">
        <v>6638762</v>
      </c>
      <c r="K2074" s="2">
        <v>40111891</v>
      </c>
      <c r="L2074" s="2">
        <v>19589304</v>
      </c>
      <c r="N2074" s="2">
        <v>29032</v>
      </c>
      <c r="O2074" s="97">
        <v>49711638</v>
      </c>
      <c r="P2074" s="97">
        <v>1306641</v>
      </c>
      <c r="Q2074" s="97">
        <v>48129582</v>
      </c>
      <c r="R2074" s="97">
        <v>124251</v>
      </c>
      <c r="S2074" s="97">
        <v>31127384</v>
      </c>
      <c r="T2074" s="97">
        <v>17002198</v>
      </c>
      <c r="U2074" s="97">
        <v>49711638</v>
      </c>
      <c r="V2074" s="97">
        <v>15746757</v>
      </c>
      <c r="W2074" s="97">
        <v>15157766</v>
      </c>
      <c r="X2074" s="97">
        <v>33964881</v>
      </c>
      <c r="Y2074" s="97">
        <v>19706038</v>
      </c>
      <c r="Z2074" s="97">
        <v>0</v>
      </c>
      <c r="AB2074" s="2">
        <v>29045</v>
      </c>
      <c r="AC2074" s="97">
        <v>44574238</v>
      </c>
      <c r="AD2074" s="97">
        <v>1390029</v>
      </c>
      <c r="AE2074" s="97">
        <v>43184209</v>
      </c>
      <c r="AF2074" s="97">
        <v>280518</v>
      </c>
      <c r="AG2074" s="97">
        <v>18679802</v>
      </c>
      <c r="AH2074" s="97">
        <v>24504407</v>
      </c>
      <c r="AI2074" s="97" t="e">
        <v>#N/A</v>
      </c>
      <c r="AJ2074" s="97" t="e">
        <v>#N/A</v>
      </c>
      <c r="AK2074" s="97" t="e">
        <v>#N/A</v>
      </c>
      <c r="AL2074" s="97" t="e">
        <v>#N/A</v>
      </c>
      <c r="AM2074" s="97" t="e">
        <v>#N/A</v>
      </c>
      <c r="AN2074" s="2">
        <v>29045</v>
      </c>
      <c r="AO2074" s="97">
        <v>41768428</v>
      </c>
      <c r="AP2074" s="97">
        <v>1754188</v>
      </c>
      <c r="AQ2074" s="97">
        <v>40014240</v>
      </c>
      <c r="AR2074" s="97">
        <v>403251</v>
      </c>
      <c r="AS2074" s="97">
        <v>22339690</v>
      </c>
      <c r="AT2074" s="97">
        <v>17674550</v>
      </c>
      <c r="AU2074" s="97" t="e">
        <v>#N/A</v>
      </c>
      <c r="AV2074" s="97" t="e">
        <v>#N/A</v>
      </c>
      <c r="AW2074" s="97">
        <v>24129732</v>
      </c>
      <c r="AX2074" s="97" t="e">
        <v>#N/A</v>
      </c>
      <c r="AY2074" s="97" t="e">
        <v>#N/A</v>
      </c>
      <c r="AZ2074" s="2">
        <v>29045</v>
      </c>
      <c r="BA2074" s="98">
        <v>26834482</v>
      </c>
      <c r="BB2074" s="2">
        <v>1293785</v>
      </c>
      <c r="BC2074" s="2">
        <v>25540697</v>
      </c>
      <c r="BD2074" s="2">
        <v>155296</v>
      </c>
      <c r="BE2074" s="2">
        <v>17823318</v>
      </c>
      <c r="BF2074" s="2">
        <v>7717379</v>
      </c>
      <c r="BG2074" s="2" t="e">
        <v>#N/A</v>
      </c>
      <c r="BH2074" s="2" t="e">
        <v>#N/A</v>
      </c>
      <c r="BI2074" s="2" t="e">
        <v>#N/A</v>
      </c>
      <c r="BJ2074" s="2" t="e">
        <v>#N/A</v>
      </c>
      <c r="BK2074" s="2" t="e">
        <v>#N/A</v>
      </c>
      <c r="BL2074" s="2">
        <v>29045</v>
      </c>
      <c r="BM2074" s="2">
        <v>25616040</v>
      </c>
      <c r="BN2074" s="2">
        <v>949573</v>
      </c>
      <c r="BO2074" s="2">
        <v>24396630</v>
      </c>
      <c r="BP2074" s="2">
        <v>121220</v>
      </c>
      <c r="BQ2074" s="2">
        <v>17042410</v>
      </c>
      <c r="BR2074" s="2">
        <v>7354220</v>
      </c>
      <c r="BS2074" s="2" t="e">
        <v>#N/A</v>
      </c>
      <c r="BT2074" s="2" t="e">
        <v>#N/A</v>
      </c>
      <c r="BU2074" s="2" t="e">
        <v>#N/A</v>
      </c>
      <c r="BV2074" s="2" t="e">
        <v>#N/A</v>
      </c>
      <c r="BW2074" s="2" t="e">
        <v>#N/A</v>
      </c>
      <c r="BX2074" s="2">
        <v>29045</v>
      </c>
      <c r="BY2074" s="2">
        <v>23832444</v>
      </c>
      <c r="BZ2074" s="2">
        <v>771121</v>
      </c>
      <c r="CA2074" s="2">
        <v>21646108</v>
      </c>
      <c r="CB2074" s="2">
        <v>85246</v>
      </c>
      <c r="CC2074" s="2">
        <v>12553061</v>
      </c>
      <c r="CD2074" s="2">
        <v>9093047</v>
      </c>
      <c r="CE2074" s="2" t="e">
        <v>#N/A</v>
      </c>
      <c r="CF2074" s="2" t="e">
        <v>#N/A</v>
      </c>
      <c r="CG2074" s="2" t="e">
        <v>#N/A</v>
      </c>
      <c r="CH2074" s="2" t="e">
        <v>#N/A</v>
      </c>
      <c r="CI2074" s="2" t="e">
        <v>#N/A</v>
      </c>
      <c r="CJ2074" s="2">
        <v>29045</v>
      </c>
      <c r="CK2074" s="97">
        <v>20955144</v>
      </c>
      <c r="CL2074" s="97" t="e">
        <v>#N/A</v>
      </c>
      <c r="CM2074" s="97" t="e">
        <v>#N/A</v>
      </c>
      <c r="CN2074" s="2">
        <v>79605</v>
      </c>
      <c r="CO2074" s="100" t="e">
        <v>#N/A</v>
      </c>
      <c r="CP2074" s="97" t="e">
        <v>#N/A</v>
      </c>
      <c r="CQ2074" s="97" t="e">
        <v>#N/A</v>
      </c>
      <c r="CR2074" s="97" t="e">
        <v>#N/A</v>
      </c>
      <c r="CS2074" s="97" t="e">
        <v>#N/A</v>
      </c>
      <c r="CT2074" s="2" t="e">
        <v>#N/A</v>
      </c>
      <c r="CU2074" s="2" t="e">
        <v>#N/A</v>
      </c>
    </row>
    <row r="2075" spans="1:99" x14ac:dyDescent="0.25">
      <c r="A2075" s="2">
        <v>29033</v>
      </c>
      <c r="B2075" s="2">
        <v>362289711</v>
      </c>
      <c r="C2075" s="2">
        <v>91002870</v>
      </c>
      <c r="D2075" s="2">
        <v>271283638</v>
      </c>
      <c r="E2075" s="2">
        <v>39143539</v>
      </c>
      <c r="F2075" s="2">
        <v>175714104</v>
      </c>
      <c r="G2075" s="2">
        <v>95569534</v>
      </c>
      <c r="H2075" s="2">
        <v>362289711</v>
      </c>
      <c r="I2075" s="2">
        <v>27356997</v>
      </c>
      <c r="J2075" s="2">
        <v>24906943</v>
      </c>
      <c r="K2075" s="2">
        <v>318041676</v>
      </c>
      <c r="L2075" s="2">
        <v>184835803</v>
      </c>
      <c r="N2075" s="2">
        <v>29033</v>
      </c>
      <c r="O2075" s="97">
        <v>332602173</v>
      </c>
      <c r="P2075" s="97">
        <v>74975078</v>
      </c>
      <c r="Q2075" s="97">
        <v>257626602</v>
      </c>
      <c r="R2075" s="97">
        <v>32011507</v>
      </c>
      <c r="S2075" s="97">
        <v>170449186</v>
      </c>
      <c r="T2075" s="97">
        <v>87177416</v>
      </c>
      <c r="U2075" s="97">
        <v>332602173</v>
      </c>
      <c r="V2075" s="97">
        <v>40910302</v>
      </c>
      <c r="W2075" s="97">
        <v>39784973</v>
      </c>
      <c r="X2075" s="97">
        <v>278894916</v>
      </c>
      <c r="Y2075" s="97">
        <v>171747648</v>
      </c>
      <c r="Z2075" s="97">
        <v>0</v>
      </c>
      <c r="AB2075" s="2">
        <v>29046</v>
      </c>
      <c r="AC2075" s="97">
        <v>36756344</v>
      </c>
      <c r="AD2075" s="97">
        <v>729967</v>
      </c>
      <c r="AE2075" s="97">
        <v>36026377</v>
      </c>
      <c r="AF2075" s="97">
        <v>199746</v>
      </c>
      <c r="AG2075" s="97">
        <v>16663379</v>
      </c>
      <c r="AH2075" s="97">
        <v>19362998</v>
      </c>
      <c r="AI2075" s="97" t="e">
        <v>#N/A</v>
      </c>
      <c r="AJ2075" s="97" t="e">
        <v>#N/A</v>
      </c>
      <c r="AK2075" s="97" t="e">
        <v>#N/A</v>
      </c>
      <c r="AL2075" s="97" t="e">
        <v>#N/A</v>
      </c>
      <c r="AM2075" s="97" t="e">
        <v>#N/A</v>
      </c>
      <c r="AN2075" s="2">
        <v>29046</v>
      </c>
      <c r="AO2075" s="97">
        <v>30488750</v>
      </c>
      <c r="AP2075" s="97">
        <v>897484</v>
      </c>
      <c r="AQ2075" s="97">
        <v>29406081</v>
      </c>
      <c r="AR2075" s="97">
        <v>111548</v>
      </c>
      <c r="AS2075" s="97">
        <v>18450372</v>
      </c>
      <c r="AT2075" s="97">
        <v>10955709</v>
      </c>
      <c r="AU2075" s="97" t="e">
        <v>#N/A</v>
      </c>
      <c r="AV2075" s="97" t="e">
        <v>#N/A</v>
      </c>
      <c r="AW2075" s="97">
        <v>21312926</v>
      </c>
      <c r="AX2075" s="97" t="e">
        <v>#N/A</v>
      </c>
      <c r="AY2075" s="97" t="e">
        <v>#N/A</v>
      </c>
      <c r="AZ2075" s="2">
        <v>29046</v>
      </c>
      <c r="BA2075" s="98">
        <v>29970594</v>
      </c>
      <c r="BB2075" s="2">
        <v>902374</v>
      </c>
      <c r="BC2075" s="2">
        <v>28955147</v>
      </c>
      <c r="BD2075" s="2">
        <v>146275</v>
      </c>
      <c r="BE2075" s="2">
        <v>16304288</v>
      </c>
      <c r="BF2075" s="2">
        <v>12650859</v>
      </c>
      <c r="BG2075" s="2" t="e">
        <v>#N/A</v>
      </c>
      <c r="BH2075" s="2" t="e">
        <v>#N/A</v>
      </c>
      <c r="BI2075" s="2" t="e">
        <v>#N/A</v>
      </c>
      <c r="BJ2075" s="2" t="e">
        <v>#N/A</v>
      </c>
      <c r="BK2075" s="2" t="e">
        <v>#N/A</v>
      </c>
      <c r="BL2075" s="2">
        <v>29046</v>
      </c>
      <c r="BM2075" s="2">
        <v>24454211</v>
      </c>
      <c r="BN2075" s="2">
        <v>564192</v>
      </c>
      <c r="BO2075" s="2">
        <v>23890019</v>
      </c>
      <c r="BP2075" s="2">
        <v>88970</v>
      </c>
      <c r="BQ2075" s="2">
        <v>14974006</v>
      </c>
      <c r="BR2075" s="2">
        <v>8916013</v>
      </c>
      <c r="BS2075" s="2" t="e">
        <v>#N/A</v>
      </c>
      <c r="BT2075" s="2" t="e">
        <v>#N/A</v>
      </c>
      <c r="BU2075" s="2" t="e">
        <v>#N/A</v>
      </c>
      <c r="BV2075" s="2" t="e">
        <v>#N/A</v>
      </c>
      <c r="BW2075" s="2" t="e">
        <v>#N/A</v>
      </c>
      <c r="BX2075" s="2">
        <v>29046</v>
      </c>
      <c r="BY2075" s="2">
        <v>38989285</v>
      </c>
      <c r="BZ2075" s="2">
        <v>523729</v>
      </c>
      <c r="CA2075" s="2">
        <v>27469792</v>
      </c>
      <c r="CB2075" s="2">
        <v>81977</v>
      </c>
      <c r="CC2075" s="2">
        <v>11761472</v>
      </c>
      <c r="CD2075" s="2">
        <v>15708320</v>
      </c>
      <c r="CE2075" s="2" t="e">
        <v>#N/A</v>
      </c>
      <c r="CF2075" s="2" t="e">
        <v>#N/A</v>
      </c>
      <c r="CG2075" s="2" t="e">
        <v>#N/A</v>
      </c>
      <c r="CH2075" s="2" t="e">
        <v>#N/A</v>
      </c>
      <c r="CI2075" s="2" t="e">
        <v>#N/A</v>
      </c>
      <c r="CJ2075" s="2">
        <v>29046</v>
      </c>
      <c r="CK2075" s="97">
        <v>25765891</v>
      </c>
      <c r="CL2075" s="97" t="e">
        <v>#N/A</v>
      </c>
      <c r="CM2075" s="97" t="e">
        <v>#N/A</v>
      </c>
      <c r="CN2075" s="2">
        <v>111392</v>
      </c>
      <c r="CO2075" s="100" t="e">
        <v>#N/A</v>
      </c>
      <c r="CP2075" s="97" t="e">
        <v>#N/A</v>
      </c>
      <c r="CQ2075" s="97" t="e">
        <v>#N/A</v>
      </c>
      <c r="CR2075" s="97" t="e">
        <v>#N/A</v>
      </c>
      <c r="CS2075" s="97" t="e">
        <v>#N/A</v>
      </c>
      <c r="CT2075" s="2" t="e">
        <v>#N/A</v>
      </c>
      <c r="CU2075" s="2" t="e">
        <v>#N/A</v>
      </c>
    </row>
    <row r="2076" spans="1:99" x14ac:dyDescent="0.25">
      <c r="A2076" s="2">
        <v>29034</v>
      </c>
      <c r="B2076" s="2">
        <v>168924659</v>
      </c>
      <c r="C2076" s="2">
        <v>13334068</v>
      </c>
      <c r="D2076" s="2">
        <v>145977439</v>
      </c>
      <c r="E2076" s="2">
        <v>3941583</v>
      </c>
      <c r="F2076" s="2">
        <v>59691887</v>
      </c>
      <c r="G2076" s="2">
        <v>86285552</v>
      </c>
      <c r="H2076" s="2">
        <v>168924659</v>
      </c>
      <c r="I2076" s="2">
        <v>73877229</v>
      </c>
      <c r="J2076" s="2">
        <v>63525674</v>
      </c>
      <c r="K2076" s="2">
        <v>95047430</v>
      </c>
      <c r="L2076" s="2">
        <v>47078100</v>
      </c>
      <c r="N2076" s="2">
        <v>29034</v>
      </c>
      <c r="O2076" s="97">
        <v>146368315</v>
      </c>
      <c r="P2076" s="97">
        <v>10614597</v>
      </c>
      <c r="Q2076" s="97">
        <v>135753718</v>
      </c>
      <c r="R2076" s="97">
        <v>3591691</v>
      </c>
      <c r="S2076" s="97">
        <v>63837079</v>
      </c>
      <c r="T2076" s="97">
        <v>71916639</v>
      </c>
      <c r="U2076" s="97">
        <v>146368315</v>
      </c>
      <c r="V2076" s="97">
        <v>50313356</v>
      </c>
      <c r="W2076" s="97" t="e">
        <v>#N/A</v>
      </c>
      <c r="X2076" s="97">
        <v>83910529</v>
      </c>
      <c r="Y2076" s="97">
        <v>49718908</v>
      </c>
      <c r="Z2076" s="97">
        <v>0</v>
      </c>
      <c r="AB2076" s="2">
        <v>29047</v>
      </c>
      <c r="AC2076" s="97">
        <v>31089545</v>
      </c>
      <c r="AD2076" s="97">
        <v>884573</v>
      </c>
      <c r="AE2076" s="97">
        <v>30204972</v>
      </c>
      <c r="AF2076" s="97">
        <v>82724</v>
      </c>
      <c r="AG2076" s="97">
        <v>17864702</v>
      </c>
      <c r="AH2076" s="97">
        <v>12340270</v>
      </c>
      <c r="AI2076" s="97" t="e">
        <v>#N/A</v>
      </c>
      <c r="AJ2076" s="97" t="e">
        <v>#N/A</v>
      </c>
      <c r="AK2076" s="97" t="e">
        <v>#N/A</v>
      </c>
      <c r="AL2076" s="97" t="e">
        <v>#N/A</v>
      </c>
      <c r="AM2076" s="97" t="e">
        <v>#N/A</v>
      </c>
      <c r="AN2076" s="2">
        <v>29047</v>
      </c>
      <c r="AO2076" s="97">
        <v>27799314</v>
      </c>
      <c r="AP2076" s="97">
        <v>717717</v>
      </c>
      <c r="AQ2076" s="97">
        <v>27077902</v>
      </c>
      <c r="AR2076" s="97">
        <v>81217</v>
      </c>
      <c r="AS2076" s="97">
        <v>18847804</v>
      </c>
      <c r="AT2076" s="97">
        <v>8230098</v>
      </c>
      <c r="AU2076" s="97" t="e">
        <v>#N/A</v>
      </c>
      <c r="AV2076" s="97" t="e">
        <v>#N/A</v>
      </c>
      <c r="AW2076" s="97">
        <v>19202593</v>
      </c>
      <c r="AX2076" s="97" t="e">
        <v>#N/A</v>
      </c>
      <c r="AY2076" s="97" t="e">
        <v>#N/A</v>
      </c>
      <c r="AZ2076" s="2">
        <v>29047</v>
      </c>
      <c r="BA2076" s="98">
        <v>26891986</v>
      </c>
      <c r="BB2076" s="2">
        <v>832412</v>
      </c>
      <c r="BC2076" s="2">
        <v>26059574</v>
      </c>
      <c r="BD2076" s="2">
        <v>72272</v>
      </c>
      <c r="BE2076" s="2">
        <v>18055314</v>
      </c>
      <c r="BF2076" s="2">
        <v>8004260</v>
      </c>
      <c r="BG2076" s="2" t="e">
        <v>#N/A</v>
      </c>
      <c r="BH2076" s="2" t="e">
        <v>#N/A</v>
      </c>
      <c r="BI2076" s="2" t="e">
        <v>#N/A</v>
      </c>
      <c r="BJ2076" s="2" t="e">
        <v>#N/A</v>
      </c>
      <c r="BK2076" s="2" t="e">
        <v>#N/A</v>
      </c>
      <c r="BL2076" s="2">
        <v>29047</v>
      </c>
      <c r="BM2076" s="2">
        <v>24916610</v>
      </c>
      <c r="BN2076" s="2">
        <v>940514</v>
      </c>
      <c r="BO2076" s="2">
        <v>23976096</v>
      </c>
      <c r="BP2076" s="2">
        <v>80976</v>
      </c>
      <c r="BQ2076" s="2">
        <v>17341329</v>
      </c>
      <c r="BR2076" s="2">
        <v>6634767</v>
      </c>
      <c r="BS2076" s="2" t="e">
        <v>#N/A</v>
      </c>
      <c r="BT2076" s="2" t="e">
        <v>#N/A</v>
      </c>
      <c r="BU2076" s="2" t="e">
        <v>#N/A</v>
      </c>
      <c r="BV2076" s="2" t="e">
        <v>#N/A</v>
      </c>
      <c r="BW2076" s="2" t="e">
        <v>#N/A</v>
      </c>
      <c r="BX2076" s="2">
        <v>29047</v>
      </c>
      <c r="BY2076" s="2">
        <v>21520963</v>
      </c>
      <c r="BZ2076" s="2">
        <v>1484849</v>
      </c>
      <c r="CA2076" s="2">
        <v>19898412</v>
      </c>
      <c r="CB2076" s="2">
        <v>29073</v>
      </c>
      <c r="CC2076" s="2">
        <v>13555211</v>
      </c>
      <c r="CD2076" s="2">
        <v>6343201</v>
      </c>
      <c r="CE2076" s="2" t="e">
        <v>#N/A</v>
      </c>
      <c r="CF2076" s="2" t="e">
        <v>#N/A</v>
      </c>
      <c r="CG2076" s="2" t="e">
        <v>#N/A</v>
      </c>
      <c r="CH2076" s="2" t="e">
        <v>#N/A</v>
      </c>
      <c r="CI2076" s="2" t="e">
        <v>#N/A</v>
      </c>
      <c r="CJ2076" s="2">
        <v>29047</v>
      </c>
      <c r="CK2076" s="97">
        <v>21248129</v>
      </c>
      <c r="CL2076" s="97" t="e">
        <v>#N/A</v>
      </c>
      <c r="CM2076" s="97" t="e">
        <v>#N/A</v>
      </c>
      <c r="CN2076" s="2">
        <v>34963</v>
      </c>
      <c r="CO2076" s="100" t="e">
        <v>#N/A</v>
      </c>
      <c r="CP2076" s="97" t="e">
        <v>#N/A</v>
      </c>
      <c r="CQ2076" s="97" t="e">
        <v>#N/A</v>
      </c>
      <c r="CR2076" s="97" t="e">
        <v>#N/A</v>
      </c>
      <c r="CS2076" s="97" t="e">
        <v>#N/A</v>
      </c>
      <c r="CT2076" s="2" t="e">
        <v>#N/A</v>
      </c>
      <c r="CU2076" s="2" t="e">
        <v>#N/A</v>
      </c>
    </row>
    <row r="2077" spans="1:99" x14ac:dyDescent="0.25">
      <c r="A2077" s="2">
        <v>29035</v>
      </c>
      <c r="B2077" s="2">
        <v>34009540</v>
      </c>
      <c r="C2077" s="2">
        <v>2275241</v>
      </c>
      <c r="D2077" s="2">
        <v>31053143</v>
      </c>
      <c r="E2077" s="2">
        <v>252270</v>
      </c>
      <c r="F2077" s="2">
        <v>20349442</v>
      </c>
      <c r="G2077" s="2">
        <v>10703701</v>
      </c>
      <c r="H2077" s="2">
        <v>34009540</v>
      </c>
      <c r="I2077" s="2">
        <v>7820050</v>
      </c>
      <c r="J2077" s="2">
        <v>7740226</v>
      </c>
      <c r="K2077" s="2">
        <v>26189490</v>
      </c>
      <c r="L2077" s="2">
        <v>13500743</v>
      </c>
      <c r="N2077" s="2">
        <v>29035</v>
      </c>
      <c r="O2077" s="97">
        <v>38644519</v>
      </c>
      <c r="P2077" s="97">
        <v>985714</v>
      </c>
      <c r="Q2077" s="97">
        <v>35951148</v>
      </c>
      <c r="R2077" s="97">
        <v>205464</v>
      </c>
      <c r="S2077" s="97">
        <v>25696401</v>
      </c>
      <c r="T2077" s="97">
        <v>10254747</v>
      </c>
      <c r="U2077" s="97">
        <v>38644519</v>
      </c>
      <c r="V2077" s="97">
        <v>17872205</v>
      </c>
      <c r="W2077" s="97">
        <v>17414156</v>
      </c>
      <c r="X2077" s="97">
        <v>20772314</v>
      </c>
      <c r="Y2077" s="97">
        <v>12788660</v>
      </c>
      <c r="Z2077" s="97">
        <v>0</v>
      </c>
      <c r="AB2077" s="2">
        <v>29048</v>
      </c>
      <c r="AC2077" s="97">
        <v>73508419</v>
      </c>
      <c r="AD2077" s="97">
        <v>4434562</v>
      </c>
      <c r="AE2077" s="97">
        <v>69073857</v>
      </c>
      <c r="AF2077" s="97">
        <v>1398989</v>
      </c>
      <c r="AG2077" s="97">
        <v>30247117</v>
      </c>
      <c r="AH2077" s="97">
        <v>38826740</v>
      </c>
      <c r="AI2077" s="97">
        <v>73508419</v>
      </c>
      <c r="AJ2077" s="97">
        <v>19509846</v>
      </c>
      <c r="AK2077" s="97">
        <v>51063650</v>
      </c>
      <c r="AL2077" s="97">
        <v>28984939</v>
      </c>
      <c r="AM2077" s="97" t="s">
        <v>189</v>
      </c>
      <c r="AN2077" s="2">
        <v>29048</v>
      </c>
      <c r="AO2077" s="97">
        <v>71807970</v>
      </c>
      <c r="AP2077" s="97">
        <v>5355116</v>
      </c>
      <c r="AQ2077" s="97">
        <v>66452854</v>
      </c>
      <c r="AR2077" s="97">
        <v>1332581</v>
      </c>
      <c r="AS2077" s="97">
        <v>35644383</v>
      </c>
      <c r="AT2077" s="97">
        <v>30808471</v>
      </c>
      <c r="AU2077" s="97">
        <v>71807970</v>
      </c>
      <c r="AV2077" s="97">
        <v>19049228</v>
      </c>
      <c r="AW2077" s="97">
        <v>52062898</v>
      </c>
      <c r="AX2077" s="97">
        <v>25890933</v>
      </c>
      <c r="AY2077" s="97" t="s">
        <v>189</v>
      </c>
      <c r="AZ2077" s="2">
        <v>29048</v>
      </c>
      <c r="BA2077" s="98">
        <v>65231773</v>
      </c>
      <c r="BB2077" s="2">
        <v>4453565</v>
      </c>
      <c r="BC2077" s="2">
        <v>56983557</v>
      </c>
      <c r="BD2077" s="2">
        <v>1134392</v>
      </c>
      <c r="BE2077" s="2">
        <v>30025919</v>
      </c>
      <c r="BF2077" s="2">
        <v>26957638</v>
      </c>
      <c r="BG2077" s="2">
        <v>65231773</v>
      </c>
      <c r="BH2077" s="2">
        <v>21792673</v>
      </c>
      <c r="BI2077" s="2">
        <v>43439100</v>
      </c>
      <c r="BJ2077" s="2">
        <v>23493622</v>
      </c>
      <c r="BK2077" s="2" t="s">
        <v>189</v>
      </c>
      <c r="BL2077" s="2">
        <v>29048</v>
      </c>
      <c r="BM2077" s="2">
        <v>57365663</v>
      </c>
      <c r="BN2077" s="2">
        <v>3107765</v>
      </c>
      <c r="BO2077" s="2">
        <v>54257898</v>
      </c>
      <c r="BP2077" s="2">
        <v>978992</v>
      </c>
      <c r="BQ2077" s="2">
        <v>25498425</v>
      </c>
      <c r="BR2077" s="2">
        <v>28759473</v>
      </c>
      <c r="BS2077" s="2">
        <v>57365663</v>
      </c>
      <c r="BT2077" s="2">
        <v>15441130</v>
      </c>
      <c r="BU2077" s="2">
        <v>38708606</v>
      </c>
      <c r="BV2077" s="2">
        <v>21649082</v>
      </c>
      <c r="BW2077" s="2" t="s">
        <v>189</v>
      </c>
      <c r="BX2077" s="2">
        <v>29048</v>
      </c>
      <c r="BY2077" s="2">
        <v>48654030</v>
      </c>
      <c r="BZ2077" s="2">
        <v>5476938</v>
      </c>
      <c r="CA2077" s="2">
        <v>39201668</v>
      </c>
      <c r="CB2077" s="2">
        <v>600824</v>
      </c>
      <c r="CC2077" s="2">
        <v>20188853</v>
      </c>
      <c r="CD2077" s="2">
        <v>19012815</v>
      </c>
      <c r="CE2077" s="2">
        <v>48654030</v>
      </c>
      <c r="CF2077" s="2">
        <v>14337361</v>
      </c>
      <c r="CG2077" s="2">
        <v>34316669</v>
      </c>
      <c r="CH2077" s="2">
        <v>16638219</v>
      </c>
      <c r="CI2077" s="2" t="s">
        <v>189</v>
      </c>
      <c r="CJ2077" s="2">
        <v>29048</v>
      </c>
      <c r="CK2077" s="97">
        <v>45396836</v>
      </c>
      <c r="CL2077" s="97" t="e">
        <v>#N/A</v>
      </c>
      <c r="CM2077" s="97" t="e">
        <v>#N/A</v>
      </c>
      <c r="CN2077" s="2">
        <v>714521</v>
      </c>
      <c r="CO2077" s="100" t="e">
        <v>#N/A</v>
      </c>
      <c r="CP2077" s="97" t="e">
        <v>#N/A</v>
      </c>
      <c r="CQ2077" s="97">
        <v>45396836</v>
      </c>
      <c r="CR2077" s="97">
        <v>10729013</v>
      </c>
      <c r="CS2077" s="97">
        <v>34178665</v>
      </c>
      <c r="CT2077" s="2">
        <v>15149926</v>
      </c>
      <c r="CU2077" s="2" t="s">
        <v>189</v>
      </c>
    </row>
    <row r="2078" spans="1:99" x14ac:dyDescent="0.25">
      <c r="A2078" s="2">
        <v>29036</v>
      </c>
      <c r="B2078" s="2">
        <v>76342223</v>
      </c>
      <c r="C2078" s="2">
        <v>9524457</v>
      </c>
      <c r="D2078" s="2">
        <v>66817766</v>
      </c>
      <c r="E2078" s="2">
        <v>4525227</v>
      </c>
      <c r="F2078" s="2">
        <v>42426716</v>
      </c>
      <c r="G2078" s="2">
        <v>24391050</v>
      </c>
      <c r="H2078" s="2">
        <v>76342223</v>
      </c>
      <c r="I2078" s="2">
        <v>17327876</v>
      </c>
      <c r="J2078" s="2">
        <v>16869289</v>
      </c>
      <c r="K2078" s="2">
        <v>58267492</v>
      </c>
      <c r="L2078" s="2">
        <v>34155559</v>
      </c>
      <c r="N2078" s="2">
        <v>29036</v>
      </c>
      <c r="O2078" s="97">
        <v>67003539</v>
      </c>
      <c r="P2078" s="97">
        <v>7810741</v>
      </c>
      <c r="Q2078" s="97">
        <v>59192798</v>
      </c>
      <c r="R2078" s="97">
        <v>3270666</v>
      </c>
      <c r="S2078" s="97">
        <v>37456685</v>
      </c>
      <c r="T2078" s="97">
        <v>21736113</v>
      </c>
      <c r="U2078" s="97">
        <v>67003539</v>
      </c>
      <c r="V2078" s="97">
        <v>10766653</v>
      </c>
      <c r="W2078" s="97">
        <v>9196212</v>
      </c>
      <c r="X2078" s="97">
        <v>55102117</v>
      </c>
      <c r="Y2078" s="97">
        <v>29378634</v>
      </c>
      <c r="Z2078" s="97">
        <v>0</v>
      </c>
      <c r="AB2078" s="2">
        <v>29049</v>
      </c>
      <c r="AC2078" s="97">
        <v>66748468</v>
      </c>
      <c r="AD2078" s="97">
        <v>1679375</v>
      </c>
      <c r="AE2078" s="97">
        <v>65069093</v>
      </c>
      <c r="AF2078" s="97">
        <v>212791</v>
      </c>
      <c r="AG2078" s="97">
        <v>19052985</v>
      </c>
      <c r="AH2078" s="97">
        <v>46016108</v>
      </c>
      <c r="AI2078" s="97">
        <v>66748468</v>
      </c>
      <c r="AJ2078" s="97">
        <v>7965369</v>
      </c>
      <c r="AK2078" s="97">
        <v>58174233</v>
      </c>
      <c r="AL2078" s="97">
        <v>14383787</v>
      </c>
      <c r="AM2078" s="97" t="s">
        <v>189</v>
      </c>
      <c r="AN2078" s="2">
        <v>29049</v>
      </c>
      <c r="AO2078" s="97">
        <v>41000687</v>
      </c>
      <c r="AP2078" s="97">
        <v>1295225</v>
      </c>
      <c r="AQ2078" s="97">
        <v>38667765</v>
      </c>
      <c r="AR2078" s="97">
        <v>210518</v>
      </c>
      <c r="AS2078" s="97">
        <v>27893436</v>
      </c>
      <c r="AT2078" s="97">
        <v>10774329</v>
      </c>
      <c r="AU2078" s="97">
        <v>41000687</v>
      </c>
      <c r="AV2078" s="97">
        <v>6655800</v>
      </c>
      <c r="AW2078" s="97">
        <v>33736021</v>
      </c>
      <c r="AX2078" s="97">
        <v>13518533</v>
      </c>
      <c r="AY2078" s="97" t="s">
        <v>189</v>
      </c>
      <c r="AZ2078" s="2">
        <v>29049</v>
      </c>
      <c r="BA2078" s="98">
        <v>90788781</v>
      </c>
      <c r="BB2078" s="2">
        <v>1128544</v>
      </c>
      <c r="BC2078" s="2">
        <v>78619528</v>
      </c>
      <c r="BD2078" s="2">
        <v>179352</v>
      </c>
      <c r="BE2078" s="2">
        <v>18971844</v>
      </c>
      <c r="BF2078" s="2">
        <v>59647684</v>
      </c>
      <c r="BG2078" s="2">
        <v>90788781</v>
      </c>
      <c r="BH2078" s="2">
        <v>64737058</v>
      </c>
      <c r="BI2078" s="2">
        <v>25442857</v>
      </c>
      <c r="BJ2078" s="2">
        <v>12825751</v>
      </c>
      <c r="BK2078" s="2" t="s">
        <v>189</v>
      </c>
      <c r="BL2078" s="2">
        <v>29049</v>
      </c>
      <c r="BM2078" s="2">
        <v>89093176</v>
      </c>
      <c r="BN2078" s="2">
        <v>963633</v>
      </c>
      <c r="BO2078" s="2">
        <v>88129543</v>
      </c>
      <c r="BP2078" s="2">
        <v>117218</v>
      </c>
      <c r="BQ2078" s="2">
        <v>17447991</v>
      </c>
      <c r="BR2078" s="2">
        <v>70681552</v>
      </c>
      <c r="BS2078" s="2">
        <v>89093176</v>
      </c>
      <c r="BT2078" s="2">
        <v>55964514</v>
      </c>
      <c r="BU2078" s="2">
        <v>22894751</v>
      </c>
      <c r="BV2078" s="2">
        <v>10673497</v>
      </c>
      <c r="BW2078" s="2" t="s">
        <v>189</v>
      </c>
      <c r="BX2078" s="2">
        <v>29049</v>
      </c>
      <c r="BY2078" s="2">
        <v>61091467</v>
      </c>
      <c r="BZ2078" s="2">
        <v>583370</v>
      </c>
      <c r="CA2078" s="2">
        <v>58423077</v>
      </c>
      <c r="CB2078" s="2">
        <v>76401</v>
      </c>
      <c r="CC2078" s="2">
        <v>13417051</v>
      </c>
      <c r="CD2078" s="2">
        <v>45006026</v>
      </c>
      <c r="CE2078" s="2">
        <v>61091467</v>
      </c>
      <c r="CF2078" s="2">
        <v>38018128</v>
      </c>
      <c r="CG2078" s="2">
        <v>20977493</v>
      </c>
      <c r="CH2078" s="2">
        <v>10637664</v>
      </c>
      <c r="CI2078" s="2" t="s">
        <v>189</v>
      </c>
      <c r="CJ2078" s="2">
        <v>29049</v>
      </c>
      <c r="CK2078" s="97">
        <v>39183593</v>
      </c>
      <c r="CL2078" s="97" t="e">
        <v>#N/A</v>
      </c>
      <c r="CM2078" s="97" t="e">
        <v>#N/A</v>
      </c>
      <c r="CN2078" s="2">
        <v>111809</v>
      </c>
      <c r="CO2078" s="100" t="e">
        <v>#N/A</v>
      </c>
      <c r="CP2078" s="97" t="e">
        <v>#N/A</v>
      </c>
      <c r="CQ2078" s="97">
        <v>39183593</v>
      </c>
      <c r="CR2078" s="97">
        <v>16635213</v>
      </c>
      <c r="CS2078" s="97">
        <v>20463360</v>
      </c>
      <c r="CT2078" s="2">
        <v>9958217</v>
      </c>
      <c r="CU2078" s="2" t="s">
        <v>189</v>
      </c>
    </row>
    <row r="2079" spans="1:99" x14ac:dyDescent="0.25">
      <c r="A2079" s="2">
        <v>29037</v>
      </c>
      <c r="B2079" s="2">
        <v>49833128</v>
      </c>
      <c r="C2079" s="2">
        <v>2348963</v>
      </c>
      <c r="D2079" s="2">
        <v>46154678</v>
      </c>
      <c r="E2079" s="2">
        <v>444695</v>
      </c>
      <c r="F2079" s="2">
        <v>23948161</v>
      </c>
      <c r="G2079" s="2">
        <v>22206517</v>
      </c>
      <c r="H2079" s="2">
        <v>49833128</v>
      </c>
      <c r="I2079" s="2">
        <v>22925090</v>
      </c>
      <c r="J2079" s="2">
        <v>21835566</v>
      </c>
      <c r="K2079" s="2">
        <v>26908038</v>
      </c>
      <c r="L2079" s="2">
        <v>12632470</v>
      </c>
      <c r="N2079" s="2">
        <v>29037</v>
      </c>
      <c r="O2079" s="97">
        <v>60421958</v>
      </c>
      <c r="P2079" s="97">
        <v>1848512</v>
      </c>
      <c r="Q2079" s="97">
        <v>49872927</v>
      </c>
      <c r="R2079" s="97">
        <v>333246</v>
      </c>
      <c r="S2079" s="97">
        <v>22300417</v>
      </c>
      <c r="T2079" s="97">
        <v>27572510</v>
      </c>
      <c r="U2079" s="97">
        <v>60421958</v>
      </c>
      <c r="V2079" s="97">
        <v>33004628</v>
      </c>
      <c r="W2079" s="97">
        <v>31881486</v>
      </c>
      <c r="X2079" s="97">
        <v>27417330</v>
      </c>
      <c r="Y2079" s="97">
        <v>14123758</v>
      </c>
      <c r="Z2079" s="97">
        <v>0</v>
      </c>
      <c r="AB2079" s="2">
        <v>29050</v>
      </c>
      <c r="AC2079" s="97">
        <v>52489116</v>
      </c>
      <c r="AD2079" s="97">
        <v>1806678</v>
      </c>
      <c r="AE2079" s="97">
        <v>50682438</v>
      </c>
      <c r="AF2079" s="97">
        <v>140969</v>
      </c>
      <c r="AG2079" s="97">
        <v>24412026</v>
      </c>
      <c r="AH2079" s="97">
        <v>26270412</v>
      </c>
      <c r="AI2079" s="97">
        <v>52489116</v>
      </c>
      <c r="AJ2079" s="97">
        <v>17754224</v>
      </c>
      <c r="AK2079" s="97">
        <v>34288071</v>
      </c>
      <c r="AL2079" s="97">
        <v>19693369</v>
      </c>
      <c r="AM2079" s="97" t="s">
        <v>189</v>
      </c>
      <c r="AN2079" s="2">
        <v>29050</v>
      </c>
      <c r="AO2079" s="97">
        <v>47155460</v>
      </c>
      <c r="AP2079" s="97">
        <v>2801808</v>
      </c>
      <c r="AQ2079" s="97">
        <v>44353652</v>
      </c>
      <c r="AR2079" s="97">
        <v>224979</v>
      </c>
      <c r="AS2079" s="97">
        <v>27192933</v>
      </c>
      <c r="AT2079" s="97">
        <v>17160719</v>
      </c>
      <c r="AU2079" s="97">
        <v>47155460</v>
      </c>
      <c r="AV2079" s="97">
        <v>10664822</v>
      </c>
      <c r="AW2079" s="97">
        <v>35600736</v>
      </c>
      <c r="AX2079" s="97">
        <v>19110614</v>
      </c>
      <c r="AY2079" s="97" t="s">
        <v>189</v>
      </c>
      <c r="AZ2079" s="2">
        <v>29050</v>
      </c>
      <c r="BA2079" s="98">
        <v>42807969</v>
      </c>
      <c r="BB2079" s="2">
        <v>2853737</v>
      </c>
      <c r="BC2079" s="2">
        <v>39756855</v>
      </c>
      <c r="BD2079" s="2">
        <v>173184</v>
      </c>
      <c r="BE2079" s="2">
        <v>23907264</v>
      </c>
      <c r="BF2079" s="2">
        <v>15849591</v>
      </c>
      <c r="BG2079" s="2">
        <v>42807969</v>
      </c>
      <c r="BH2079" s="2">
        <v>9930730</v>
      </c>
      <c r="BI2079" s="2">
        <v>32877239</v>
      </c>
      <c r="BJ2079" s="2">
        <v>18028384</v>
      </c>
      <c r="BK2079" s="2" t="s">
        <v>189</v>
      </c>
      <c r="BL2079" s="2">
        <v>29050</v>
      </c>
      <c r="BM2079" s="2">
        <v>40832182</v>
      </c>
      <c r="BN2079" s="2">
        <v>1845500</v>
      </c>
      <c r="BO2079" s="2">
        <v>38986682</v>
      </c>
      <c r="BP2079" s="2">
        <v>168304</v>
      </c>
      <c r="BQ2079" s="2">
        <v>22578790</v>
      </c>
      <c r="BR2079" s="2">
        <v>16407892</v>
      </c>
      <c r="BS2079" s="2">
        <v>40832182</v>
      </c>
      <c r="BT2079" s="2">
        <v>9297142</v>
      </c>
      <c r="BU2079" s="2">
        <v>30556597</v>
      </c>
      <c r="BV2079" s="2">
        <v>16918191</v>
      </c>
      <c r="BW2079" s="2" t="s">
        <v>189</v>
      </c>
      <c r="BX2079" s="2">
        <v>29050</v>
      </c>
      <c r="BY2079" s="2">
        <v>35598496</v>
      </c>
      <c r="BZ2079" s="2">
        <v>1306081</v>
      </c>
      <c r="CA2079" s="2">
        <v>34157124</v>
      </c>
      <c r="CB2079" s="2">
        <v>136809</v>
      </c>
      <c r="CC2079" s="2">
        <v>16916911</v>
      </c>
      <c r="CD2079" s="2">
        <v>17240213</v>
      </c>
      <c r="CE2079" s="2">
        <v>35598496</v>
      </c>
      <c r="CF2079" s="2">
        <v>10841851</v>
      </c>
      <c r="CG2079" s="2">
        <v>24756645</v>
      </c>
      <c r="CH2079" s="2">
        <v>12845467</v>
      </c>
      <c r="CI2079" s="2" t="s">
        <v>189</v>
      </c>
      <c r="CJ2079" s="2">
        <v>29050</v>
      </c>
      <c r="CK2079" s="97">
        <v>36205389</v>
      </c>
      <c r="CL2079" s="97" t="e">
        <v>#N/A</v>
      </c>
      <c r="CM2079" s="97" t="e">
        <v>#N/A</v>
      </c>
      <c r="CN2079" s="2">
        <v>141846</v>
      </c>
      <c r="CO2079" s="100" t="e">
        <v>#N/A</v>
      </c>
      <c r="CP2079" s="97" t="e">
        <v>#N/A</v>
      </c>
      <c r="CQ2079" s="97">
        <v>36205389</v>
      </c>
      <c r="CR2079" s="97">
        <v>11775221</v>
      </c>
      <c r="CS2079" s="97">
        <v>24417077</v>
      </c>
      <c r="CT2079" s="2">
        <v>12475068</v>
      </c>
      <c r="CU2079" s="2" t="s">
        <v>189</v>
      </c>
    </row>
    <row r="2080" spans="1:99" x14ac:dyDescent="0.25">
      <c r="A2080" s="2">
        <v>29038</v>
      </c>
      <c r="B2080" s="2">
        <v>65189909</v>
      </c>
      <c r="C2080" s="2">
        <v>5983381</v>
      </c>
      <c r="D2080" s="2">
        <v>59127579</v>
      </c>
      <c r="E2080" s="2">
        <v>1331597</v>
      </c>
      <c r="F2080" s="2">
        <v>36730990</v>
      </c>
      <c r="G2080" s="2">
        <v>22396589</v>
      </c>
      <c r="H2080" s="2">
        <v>65189909</v>
      </c>
      <c r="I2080" s="2">
        <v>11876767</v>
      </c>
      <c r="J2080" s="2">
        <v>8835808</v>
      </c>
      <c r="K2080" s="2">
        <v>53009683</v>
      </c>
      <c r="L2080" s="2">
        <v>27249070</v>
      </c>
      <c r="N2080" s="2">
        <v>29038</v>
      </c>
      <c r="O2080" s="97">
        <v>60688188</v>
      </c>
      <c r="P2080" s="97">
        <v>5189281</v>
      </c>
      <c r="Q2080" s="97">
        <v>55328732</v>
      </c>
      <c r="R2080" s="97">
        <v>1305093</v>
      </c>
      <c r="S2080" s="97">
        <v>34927714</v>
      </c>
      <c r="T2080" s="97">
        <v>20401018</v>
      </c>
      <c r="U2080" s="97">
        <v>60688188</v>
      </c>
      <c r="V2080" s="97">
        <v>17847802</v>
      </c>
      <c r="W2080" s="97">
        <v>15728981</v>
      </c>
      <c r="X2080" s="97">
        <v>42840386</v>
      </c>
      <c r="Y2080" s="97">
        <v>24148754</v>
      </c>
      <c r="Z2080" s="97">
        <v>0</v>
      </c>
      <c r="AB2080" s="2">
        <v>29051</v>
      </c>
      <c r="AC2080" s="97">
        <v>29479825</v>
      </c>
      <c r="AD2080" s="97">
        <v>731302</v>
      </c>
      <c r="AE2080" s="97">
        <v>28748523</v>
      </c>
      <c r="AF2080" s="97">
        <v>76461</v>
      </c>
      <c r="AG2080" s="97">
        <v>18563236</v>
      </c>
      <c r="AH2080" s="97">
        <v>10185287</v>
      </c>
      <c r="AI2080" s="97">
        <v>29479825</v>
      </c>
      <c r="AJ2080" s="97">
        <v>10261891</v>
      </c>
      <c r="AK2080" s="97">
        <v>19053836</v>
      </c>
      <c r="AL2080" s="97">
        <v>10931788</v>
      </c>
      <c r="AM2080" s="97" t="s">
        <v>189</v>
      </c>
      <c r="AN2080" s="2">
        <v>29051</v>
      </c>
      <c r="AO2080" s="97">
        <v>27178303</v>
      </c>
      <c r="AP2080" s="97">
        <v>922749</v>
      </c>
      <c r="AQ2080" s="97">
        <v>26110806</v>
      </c>
      <c r="AR2080" s="97">
        <v>76246</v>
      </c>
      <c r="AS2080" s="97">
        <v>20234886</v>
      </c>
      <c r="AT2080" s="97">
        <v>5875920</v>
      </c>
      <c r="AU2080" s="97">
        <v>27178303</v>
      </c>
      <c r="AV2080" s="97">
        <v>8065913</v>
      </c>
      <c r="AW2080" s="97">
        <v>19112390</v>
      </c>
      <c r="AX2080" s="97">
        <v>10080075</v>
      </c>
      <c r="AY2080" s="97" t="s">
        <v>189</v>
      </c>
      <c r="AZ2080" s="2">
        <v>29051</v>
      </c>
      <c r="BA2080" s="98">
        <v>30053252</v>
      </c>
      <c r="BB2080" s="2">
        <v>835543</v>
      </c>
      <c r="BC2080" s="2">
        <v>29217709</v>
      </c>
      <c r="BD2080" s="2">
        <v>86218</v>
      </c>
      <c r="BE2080" s="2">
        <v>18270897</v>
      </c>
      <c r="BF2080" s="2">
        <v>10946812</v>
      </c>
      <c r="BG2080" s="2">
        <v>30053252</v>
      </c>
      <c r="BH2080" s="2">
        <v>13230140</v>
      </c>
      <c r="BI2080" s="2">
        <v>16814262</v>
      </c>
      <c r="BJ2080" s="2">
        <v>9404240</v>
      </c>
      <c r="BK2080" s="2" t="s">
        <v>189</v>
      </c>
      <c r="BL2080" s="2">
        <v>29051</v>
      </c>
      <c r="BM2080" s="2">
        <v>31266523</v>
      </c>
      <c r="BN2080" s="2">
        <v>776620</v>
      </c>
      <c r="BO2080" s="2">
        <v>30489903</v>
      </c>
      <c r="BP2080" s="2">
        <v>82008</v>
      </c>
      <c r="BQ2080" s="2">
        <v>17712148</v>
      </c>
      <c r="BR2080" s="2">
        <v>12777755</v>
      </c>
      <c r="BS2080" s="2">
        <v>31266523</v>
      </c>
      <c r="BT2080" s="2">
        <v>15662557</v>
      </c>
      <c r="BU2080" s="2">
        <v>15015171</v>
      </c>
      <c r="BV2080" s="2">
        <v>7861999</v>
      </c>
      <c r="BW2080" s="2" t="s">
        <v>189</v>
      </c>
      <c r="BX2080" s="2">
        <v>29051</v>
      </c>
      <c r="BY2080" s="2">
        <v>24040270</v>
      </c>
      <c r="BZ2080" s="2">
        <v>824877</v>
      </c>
      <c r="CA2080" s="2">
        <v>23099829</v>
      </c>
      <c r="CB2080" s="2">
        <v>70203</v>
      </c>
      <c r="CC2080" s="2">
        <v>13112525</v>
      </c>
      <c r="CD2080" s="2">
        <v>9987304</v>
      </c>
      <c r="CE2080" s="2">
        <v>24040270</v>
      </c>
      <c r="CF2080" s="2">
        <v>9459694</v>
      </c>
      <c r="CG2080" s="2">
        <v>14580576</v>
      </c>
      <c r="CH2080" s="2">
        <v>7450611</v>
      </c>
      <c r="CI2080" s="2" t="s">
        <v>189</v>
      </c>
      <c r="CJ2080" s="2">
        <v>29051</v>
      </c>
      <c r="CK2080" s="97">
        <v>28582400</v>
      </c>
      <c r="CL2080" s="97" t="e">
        <v>#N/A</v>
      </c>
      <c r="CM2080" s="97" t="e">
        <v>#N/A</v>
      </c>
      <c r="CN2080" s="2">
        <v>76136</v>
      </c>
      <c r="CO2080" s="100" t="e">
        <v>#N/A</v>
      </c>
      <c r="CP2080" s="97" t="e">
        <v>#N/A</v>
      </c>
      <c r="CQ2080" s="97">
        <v>28582400</v>
      </c>
      <c r="CR2080" s="97">
        <v>15246793</v>
      </c>
      <c r="CS2080" s="97">
        <v>13335607</v>
      </c>
      <c r="CT2080" s="2">
        <v>6574764</v>
      </c>
      <c r="CU2080" s="2" t="s">
        <v>189</v>
      </c>
    </row>
    <row r="2081" spans="1:99" x14ac:dyDescent="0.25">
      <c r="A2081" s="2">
        <v>29039</v>
      </c>
      <c r="B2081" s="2">
        <v>89841235</v>
      </c>
      <c r="C2081" s="2">
        <v>8565118</v>
      </c>
      <c r="D2081" s="2">
        <v>78053525</v>
      </c>
      <c r="E2081" s="2">
        <v>5034648</v>
      </c>
      <c r="F2081" s="2">
        <v>41459937</v>
      </c>
      <c r="G2081" s="2">
        <v>36593588</v>
      </c>
      <c r="H2081" s="2">
        <v>89841235</v>
      </c>
      <c r="I2081" s="2">
        <v>23746907</v>
      </c>
      <c r="J2081" s="2">
        <v>21673105</v>
      </c>
      <c r="K2081" s="2">
        <v>66094328</v>
      </c>
      <c r="L2081" s="2">
        <v>29823856</v>
      </c>
      <c r="N2081" s="2">
        <v>29039</v>
      </c>
      <c r="O2081" s="97">
        <v>85196847</v>
      </c>
      <c r="P2081" s="97">
        <v>11036038</v>
      </c>
      <c r="Q2081" s="97">
        <v>72050042</v>
      </c>
      <c r="R2081" s="97">
        <v>3417399</v>
      </c>
      <c r="S2081" s="97">
        <v>39826843</v>
      </c>
      <c r="T2081" s="97">
        <v>32223199</v>
      </c>
      <c r="U2081" s="97">
        <v>85196847</v>
      </c>
      <c r="V2081" s="97">
        <v>27904715</v>
      </c>
      <c r="W2081" s="97">
        <v>26421031</v>
      </c>
      <c r="X2081" s="97">
        <v>57292132</v>
      </c>
      <c r="Y2081" s="97">
        <v>27908938</v>
      </c>
      <c r="Z2081" s="97">
        <v>0</v>
      </c>
      <c r="AB2081" s="2">
        <v>29052</v>
      </c>
      <c r="AC2081" s="97">
        <v>40246611</v>
      </c>
      <c r="AD2081" s="97">
        <v>1151907</v>
      </c>
      <c r="AE2081" s="97">
        <v>38821501</v>
      </c>
      <c r="AF2081" s="97">
        <v>94774</v>
      </c>
      <c r="AG2081" s="97">
        <v>19473694</v>
      </c>
      <c r="AH2081" s="97">
        <v>19347807</v>
      </c>
      <c r="AI2081" s="97">
        <v>40246611</v>
      </c>
      <c r="AJ2081" s="97">
        <v>16958053</v>
      </c>
      <c r="AK2081" s="97">
        <v>23288558</v>
      </c>
      <c r="AL2081" s="97">
        <v>11714040</v>
      </c>
      <c r="AM2081" s="97" t="s">
        <v>189</v>
      </c>
      <c r="AN2081" s="2">
        <v>29052</v>
      </c>
      <c r="AO2081" s="97">
        <v>35246129</v>
      </c>
      <c r="AP2081" s="97">
        <v>1411561</v>
      </c>
      <c r="AQ2081" s="97">
        <v>33834568</v>
      </c>
      <c r="AR2081" s="97">
        <v>146346</v>
      </c>
      <c r="AS2081" s="97">
        <v>20714939</v>
      </c>
      <c r="AT2081" s="97">
        <v>13119629</v>
      </c>
      <c r="AU2081" s="97">
        <v>35246129</v>
      </c>
      <c r="AV2081" s="97">
        <v>7817895</v>
      </c>
      <c r="AW2081" s="97">
        <v>25982265</v>
      </c>
      <c r="AX2081" s="97">
        <v>11155561</v>
      </c>
      <c r="AY2081" s="97" t="s">
        <v>189</v>
      </c>
      <c r="AZ2081" s="2">
        <v>29052</v>
      </c>
      <c r="BA2081" s="98">
        <v>33583190</v>
      </c>
      <c r="BB2081" s="2">
        <v>1187249</v>
      </c>
      <c r="BC2081" s="2">
        <v>30902512</v>
      </c>
      <c r="BD2081" s="2">
        <v>124274</v>
      </c>
      <c r="BE2081" s="2">
        <v>18405093</v>
      </c>
      <c r="BF2081" s="2">
        <v>12497419</v>
      </c>
      <c r="BG2081" s="2">
        <v>33583190</v>
      </c>
      <c r="BH2081" s="2">
        <v>10197273</v>
      </c>
      <c r="BI2081" s="2">
        <v>23385917</v>
      </c>
      <c r="BJ2081" s="2">
        <v>11264875</v>
      </c>
      <c r="BK2081" s="2" t="s">
        <v>189</v>
      </c>
      <c r="BL2081" s="2">
        <v>29052</v>
      </c>
      <c r="BM2081" s="2">
        <v>31646230</v>
      </c>
      <c r="BN2081" s="2">
        <v>878867</v>
      </c>
      <c r="BO2081" s="2">
        <v>30767363</v>
      </c>
      <c r="BP2081" s="2">
        <v>112119</v>
      </c>
      <c r="BQ2081" s="2">
        <v>17733647</v>
      </c>
      <c r="BR2081" s="2">
        <v>13033716</v>
      </c>
      <c r="BS2081" s="2">
        <v>31646230</v>
      </c>
      <c r="BT2081" s="2">
        <v>9801252</v>
      </c>
      <c r="BU2081" s="2">
        <v>21785768</v>
      </c>
      <c r="BV2081" s="2">
        <v>9567911</v>
      </c>
      <c r="BW2081" s="2" t="s">
        <v>189</v>
      </c>
      <c r="BX2081" s="2">
        <v>29052</v>
      </c>
      <c r="BY2081" s="2">
        <v>29593589</v>
      </c>
      <c r="BZ2081" s="2">
        <v>681158</v>
      </c>
      <c r="CA2081" s="2">
        <v>27699424</v>
      </c>
      <c r="CB2081" s="2">
        <v>84304</v>
      </c>
      <c r="CC2081" s="2">
        <v>12399461</v>
      </c>
      <c r="CD2081" s="2">
        <v>15299963</v>
      </c>
      <c r="CE2081" s="2">
        <v>29593589</v>
      </c>
      <c r="CF2081" s="2">
        <v>11658807</v>
      </c>
      <c r="CG2081" s="2">
        <v>17934782</v>
      </c>
      <c r="CH2081" s="2">
        <v>7987202</v>
      </c>
      <c r="CI2081" s="2" t="s">
        <v>189</v>
      </c>
      <c r="CJ2081" s="2">
        <v>29052</v>
      </c>
      <c r="CK2081" s="97">
        <v>27429507</v>
      </c>
      <c r="CL2081" s="97" t="e">
        <v>#N/A</v>
      </c>
      <c r="CM2081" s="97" t="e">
        <v>#N/A</v>
      </c>
      <c r="CN2081" s="2">
        <v>79780</v>
      </c>
      <c r="CO2081" s="100" t="e">
        <v>#N/A</v>
      </c>
      <c r="CP2081" s="97" t="e">
        <v>#N/A</v>
      </c>
      <c r="CQ2081" s="97">
        <v>27429507</v>
      </c>
      <c r="CR2081" s="97">
        <v>11338355</v>
      </c>
      <c r="CS2081" s="97">
        <v>16091152</v>
      </c>
      <c r="CT2081" s="2">
        <v>7571372</v>
      </c>
      <c r="CU2081" s="2" t="s">
        <v>189</v>
      </c>
    </row>
    <row r="2082" spans="1:99" x14ac:dyDescent="0.25">
      <c r="A2082" s="2">
        <v>29040</v>
      </c>
      <c r="B2082" s="2">
        <v>52159279</v>
      </c>
      <c r="C2082" s="2">
        <v>5480147</v>
      </c>
      <c r="D2082" s="2">
        <v>46400006</v>
      </c>
      <c r="E2082" s="2">
        <v>2088693</v>
      </c>
      <c r="F2082" s="2">
        <v>27904386</v>
      </c>
      <c r="G2082" s="2">
        <v>18495620</v>
      </c>
      <c r="H2082" s="2">
        <v>52159279</v>
      </c>
      <c r="I2082" s="2">
        <v>13336062</v>
      </c>
      <c r="J2082" s="2">
        <v>13140603</v>
      </c>
      <c r="K2082" s="2">
        <v>38823217</v>
      </c>
      <c r="L2082" s="2">
        <v>19332007</v>
      </c>
      <c r="N2082" s="2">
        <v>29040</v>
      </c>
      <c r="O2082" s="97">
        <v>48193925</v>
      </c>
      <c r="P2082" s="97">
        <v>3120986</v>
      </c>
      <c r="Q2082" s="97">
        <v>43677149</v>
      </c>
      <c r="R2082" s="97">
        <v>1637203</v>
      </c>
      <c r="S2082" s="97">
        <v>28582470</v>
      </c>
      <c r="T2082" s="97">
        <v>15094679</v>
      </c>
      <c r="U2082" s="97">
        <v>48193925</v>
      </c>
      <c r="V2082" s="97">
        <v>15812587</v>
      </c>
      <c r="W2082" s="97">
        <v>13858672</v>
      </c>
      <c r="X2082" s="97">
        <v>32381338</v>
      </c>
      <c r="Y2082" s="97">
        <v>17511112</v>
      </c>
      <c r="Z2082" s="97">
        <v>0</v>
      </c>
      <c r="AB2082" s="2">
        <v>29053</v>
      </c>
      <c r="AC2082" s="97">
        <v>36275088</v>
      </c>
      <c r="AD2082" s="97">
        <v>823709</v>
      </c>
      <c r="AE2082" s="97">
        <v>35451379</v>
      </c>
      <c r="AF2082" s="97">
        <v>216345</v>
      </c>
      <c r="AG2082" s="97">
        <v>19964212</v>
      </c>
      <c r="AH2082" s="97">
        <v>15487167</v>
      </c>
      <c r="AI2082" s="97">
        <v>36275088</v>
      </c>
      <c r="AJ2082" s="97">
        <v>14544351</v>
      </c>
      <c r="AK2082" s="97">
        <v>21196315</v>
      </c>
      <c r="AL2082" s="97">
        <v>13552637</v>
      </c>
      <c r="AM2082" s="97" t="s">
        <v>189</v>
      </c>
      <c r="AN2082" s="2">
        <v>29053</v>
      </c>
      <c r="AO2082" s="97">
        <v>41517221</v>
      </c>
      <c r="AP2082" s="97">
        <v>1065895</v>
      </c>
      <c r="AQ2082" s="97">
        <v>33845881</v>
      </c>
      <c r="AR2082" s="97">
        <v>257221</v>
      </c>
      <c r="AS2082" s="97">
        <v>21295134</v>
      </c>
      <c r="AT2082" s="97">
        <v>12550747</v>
      </c>
      <c r="AU2082" s="97">
        <v>41517221</v>
      </c>
      <c r="AV2082" s="97">
        <v>19597804</v>
      </c>
      <c r="AW2082" s="97">
        <v>21919417</v>
      </c>
      <c r="AX2082" s="97">
        <v>13100927</v>
      </c>
      <c r="AY2082" s="97" t="s">
        <v>189</v>
      </c>
      <c r="AZ2082" s="2">
        <v>29053</v>
      </c>
      <c r="BA2082" s="98">
        <v>37943545</v>
      </c>
      <c r="BB2082" s="2">
        <v>1062357</v>
      </c>
      <c r="BC2082" s="2">
        <v>36881188</v>
      </c>
      <c r="BD2082" s="2">
        <v>215627</v>
      </c>
      <c r="BE2082" s="2">
        <v>19343388</v>
      </c>
      <c r="BF2082" s="2">
        <v>17537800</v>
      </c>
      <c r="BG2082" s="2">
        <v>37943545</v>
      </c>
      <c r="BH2082" s="2">
        <v>7896489</v>
      </c>
      <c r="BI2082" s="2">
        <v>19818322</v>
      </c>
      <c r="BJ2082" s="2">
        <v>12319270</v>
      </c>
      <c r="BK2082" s="2" t="s">
        <v>189</v>
      </c>
      <c r="BL2082" s="2">
        <v>29053</v>
      </c>
      <c r="BM2082" s="2">
        <v>28993239</v>
      </c>
      <c r="BN2082" s="2">
        <v>687469</v>
      </c>
      <c r="BO2082" s="2">
        <v>28305770</v>
      </c>
      <c r="BP2082" s="2">
        <v>191150</v>
      </c>
      <c r="BQ2082" s="2">
        <v>17828734</v>
      </c>
      <c r="BR2082" s="2">
        <v>10477036</v>
      </c>
      <c r="BS2082" s="2">
        <v>28993239</v>
      </c>
      <c r="BT2082" s="2">
        <v>6499055</v>
      </c>
      <c r="BU2082" s="2">
        <v>20647287</v>
      </c>
      <c r="BV2082" s="2">
        <v>12702258</v>
      </c>
      <c r="BW2082" s="2" t="s">
        <v>189</v>
      </c>
      <c r="BX2082" s="2">
        <v>29053</v>
      </c>
      <c r="BY2082" s="2">
        <v>36802565</v>
      </c>
      <c r="BZ2082" s="2">
        <v>1162385</v>
      </c>
      <c r="CA2082" s="2">
        <v>29954528</v>
      </c>
      <c r="CB2082" s="2">
        <v>96663</v>
      </c>
      <c r="CC2082" s="2">
        <v>14346901</v>
      </c>
      <c r="CD2082" s="2">
        <v>15607627</v>
      </c>
      <c r="CE2082" s="2">
        <v>36802565</v>
      </c>
      <c r="CF2082" s="2">
        <v>17394507</v>
      </c>
      <c r="CG2082" s="2">
        <v>19408058</v>
      </c>
      <c r="CH2082" s="2">
        <v>14366439</v>
      </c>
      <c r="CI2082" s="2" t="s">
        <v>189</v>
      </c>
      <c r="CJ2082" s="2">
        <v>29053</v>
      </c>
      <c r="CK2082" s="97">
        <v>30672821</v>
      </c>
      <c r="CL2082" s="97" t="e">
        <v>#N/A</v>
      </c>
      <c r="CM2082" s="97" t="e">
        <v>#N/A</v>
      </c>
      <c r="CN2082" s="2">
        <v>116946</v>
      </c>
      <c r="CO2082" s="100" t="e">
        <v>#N/A</v>
      </c>
      <c r="CP2082" s="97" t="e">
        <v>#N/A</v>
      </c>
      <c r="CQ2082" s="97">
        <v>30672821</v>
      </c>
      <c r="CR2082" s="97">
        <v>13264466</v>
      </c>
      <c r="CS2082" s="97">
        <v>17408355</v>
      </c>
      <c r="CT2082" s="2">
        <v>12074522</v>
      </c>
      <c r="CU2082" s="2" t="s">
        <v>189</v>
      </c>
    </row>
    <row r="2083" spans="1:99" x14ac:dyDescent="0.25">
      <c r="A2083" s="2">
        <v>29041</v>
      </c>
      <c r="B2083" s="2">
        <v>104314349</v>
      </c>
      <c r="C2083" s="2">
        <v>10445874</v>
      </c>
      <c r="D2083" s="2">
        <v>93270193</v>
      </c>
      <c r="E2083" s="2">
        <v>4838640</v>
      </c>
      <c r="F2083" s="2">
        <v>47922600</v>
      </c>
      <c r="G2083" s="2">
        <v>45347593</v>
      </c>
      <c r="H2083" s="2">
        <v>104314349</v>
      </c>
      <c r="I2083" s="2">
        <v>27505376</v>
      </c>
      <c r="J2083" s="2">
        <v>23946198</v>
      </c>
      <c r="K2083" s="2">
        <v>76808973</v>
      </c>
      <c r="L2083" s="2">
        <v>30599081</v>
      </c>
      <c r="N2083" s="2">
        <v>29041</v>
      </c>
      <c r="O2083" s="97">
        <v>104983373</v>
      </c>
      <c r="P2083" s="97">
        <v>10461201</v>
      </c>
      <c r="Q2083" s="97">
        <v>94522172</v>
      </c>
      <c r="R2083" s="97">
        <v>4039106</v>
      </c>
      <c r="S2083" s="97">
        <v>58374761</v>
      </c>
      <c r="T2083" s="97">
        <v>36147411</v>
      </c>
      <c r="U2083" s="97">
        <v>104983373</v>
      </c>
      <c r="V2083" s="97">
        <v>45000917</v>
      </c>
      <c r="W2083" s="97">
        <v>40803180</v>
      </c>
      <c r="X2083" s="97">
        <v>59322862</v>
      </c>
      <c r="Y2083" s="97">
        <v>28188290</v>
      </c>
      <c r="Z2083" s="97">
        <v>0</v>
      </c>
      <c r="AB2083" s="2">
        <v>29054</v>
      </c>
      <c r="AC2083" s="97">
        <v>36300719</v>
      </c>
      <c r="AD2083" s="97">
        <v>424761</v>
      </c>
      <c r="AE2083" s="97">
        <v>35875958</v>
      </c>
      <c r="AF2083" s="97">
        <v>66536</v>
      </c>
      <c r="AG2083" s="97">
        <v>17147049</v>
      </c>
      <c r="AH2083" s="97">
        <v>18728909</v>
      </c>
      <c r="AI2083" s="97">
        <v>36300719</v>
      </c>
      <c r="AJ2083" s="97">
        <v>10048550</v>
      </c>
      <c r="AK2083" s="97">
        <v>21635084</v>
      </c>
      <c r="AL2083" s="97">
        <v>13902373</v>
      </c>
      <c r="AM2083" s="97" t="s">
        <v>189</v>
      </c>
      <c r="AN2083" s="2">
        <v>29054</v>
      </c>
      <c r="AO2083" s="97">
        <v>32610588</v>
      </c>
      <c r="AP2083" s="97">
        <v>341776</v>
      </c>
      <c r="AQ2083" s="97">
        <v>32268812</v>
      </c>
      <c r="AR2083" s="97">
        <v>85613</v>
      </c>
      <c r="AS2083" s="97">
        <v>20607820</v>
      </c>
      <c r="AT2083" s="97">
        <v>11660992</v>
      </c>
      <c r="AU2083" s="97">
        <v>32610588</v>
      </c>
      <c r="AV2083" s="97">
        <v>8507147</v>
      </c>
      <c r="AW2083" s="97">
        <v>23744466</v>
      </c>
      <c r="AX2083" s="97">
        <v>12666630</v>
      </c>
      <c r="AY2083" s="97" t="s">
        <v>189</v>
      </c>
      <c r="AZ2083" s="2">
        <v>29054</v>
      </c>
      <c r="BA2083" s="98">
        <v>26798844</v>
      </c>
      <c r="BB2083" s="2">
        <v>628379</v>
      </c>
      <c r="BC2083" s="2">
        <v>26170465</v>
      </c>
      <c r="BD2083" s="2">
        <v>152105</v>
      </c>
      <c r="BE2083" s="2">
        <v>17436547</v>
      </c>
      <c r="BF2083" s="2">
        <v>8733918</v>
      </c>
      <c r="BG2083" s="2">
        <v>26798844</v>
      </c>
      <c r="BH2083" s="2">
        <v>5772642</v>
      </c>
      <c r="BI2083" s="2">
        <v>19974036</v>
      </c>
      <c r="BJ2083" s="2">
        <v>11453135</v>
      </c>
      <c r="BK2083" s="2" t="s">
        <v>189</v>
      </c>
      <c r="BL2083" s="2">
        <v>29054</v>
      </c>
      <c r="BM2083" s="2">
        <v>29514286</v>
      </c>
      <c r="BN2083" s="2">
        <v>544210</v>
      </c>
      <c r="BO2083" s="2">
        <v>24463066</v>
      </c>
      <c r="BP2083" s="2">
        <v>124620</v>
      </c>
      <c r="BQ2083" s="2">
        <v>15996655</v>
      </c>
      <c r="BR2083" s="2">
        <v>8466411</v>
      </c>
      <c r="BS2083" s="2">
        <v>29514286</v>
      </c>
      <c r="BT2083" s="2">
        <v>7174543</v>
      </c>
      <c r="BU2083" s="2">
        <v>22339743</v>
      </c>
      <c r="BV2083" s="2">
        <v>12247843</v>
      </c>
      <c r="BW2083" s="2" t="s">
        <v>189</v>
      </c>
      <c r="BX2083" s="2">
        <v>29054</v>
      </c>
      <c r="BY2083" s="2">
        <v>28682168</v>
      </c>
      <c r="BZ2083" s="2">
        <v>369232</v>
      </c>
      <c r="CA2083" s="2">
        <v>28290622</v>
      </c>
      <c r="CB2083" s="2">
        <v>77795</v>
      </c>
      <c r="CC2083" s="2">
        <v>12022055</v>
      </c>
      <c r="CD2083" s="2">
        <v>16268567</v>
      </c>
      <c r="CE2083" s="2">
        <v>28682168</v>
      </c>
      <c r="CF2083" s="2">
        <v>10467715</v>
      </c>
      <c r="CG2083" s="2">
        <v>15059496</v>
      </c>
      <c r="CH2083" s="2">
        <v>9436032</v>
      </c>
      <c r="CI2083" s="2" t="s">
        <v>189</v>
      </c>
      <c r="CJ2083" s="2">
        <v>29054</v>
      </c>
      <c r="CK2083" s="97">
        <v>18628619</v>
      </c>
      <c r="CL2083" s="97" t="e">
        <v>#N/A</v>
      </c>
      <c r="CM2083" s="97" t="e">
        <v>#N/A</v>
      </c>
      <c r="CN2083" s="2">
        <v>93510</v>
      </c>
      <c r="CO2083" s="100" t="e">
        <v>#N/A</v>
      </c>
      <c r="CP2083" s="97" t="e">
        <v>#N/A</v>
      </c>
      <c r="CQ2083" s="97">
        <v>18628619</v>
      </c>
      <c r="CR2083" s="97">
        <v>5302075</v>
      </c>
      <c r="CS2083" s="97">
        <v>13304230</v>
      </c>
      <c r="CT2083" s="2">
        <v>7263895</v>
      </c>
      <c r="CU2083" s="2" t="s">
        <v>189</v>
      </c>
    </row>
    <row r="2084" spans="1:99" x14ac:dyDescent="0.25">
      <c r="A2084" s="2">
        <v>29042</v>
      </c>
      <c r="B2084" s="2">
        <v>52183389</v>
      </c>
      <c r="C2084" s="2">
        <v>6156795</v>
      </c>
      <c r="D2084" s="2">
        <v>46026594</v>
      </c>
      <c r="E2084" s="2">
        <v>3443423</v>
      </c>
      <c r="F2084" s="2">
        <v>29555619</v>
      </c>
      <c r="G2084" s="2">
        <v>16470975</v>
      </c>
      <c r="H2084" s="2">
        <v>52183389</v>
      </c>
      <c r="I2084" s="2">
        <v>9766230</v>
      </c>
      <c r="J2084" s="2">
        <v>6882065</v>
      </c>
      <c r="K2084" s="2">
        <v>35465234</v>
      </c>
      <c r="L2084" s="2">
        <v>18046452</v>
      </c>
      <c r="N2084" s="2">
        <v>29042</v>
      </c>
      <c r="O2084" s="97" t="s">
        <v>186</v>
      </c>
      <c r="P2084" s="97" t="s">
        <v>186</v>
      </c>
      <c r="Q2084" s="97" t="s">
        <v>186</v>
      </c>
      <c r="R2084" s="97" t="s">
        <v>186</v>
      </c>
      <c r="S2084" s="97" t="s">
        <v>186</v>
      </c>
      <c r="T2084" s="97" t="s">
        <v>186</v>
      </c>
      <c r="U2084" s="97" t="s">
        <v>186</v>
      </c>
      <c r="V2084" s="97" t="s">
        <v>186</v>
      </c>
      <c r="W2084" s="97" t="e">
        <v>#N/A</v>
      </c>
      <c r="X2084" s="97" t="s">
        <v>186</v>
      </c>
      <c r="Y2084" s="97" t="s">
        <v>186</v>
      </c>
      <c r="Z2084" s="97">
        <v>0</v>
      </c>
      <c r="AB2084" s="2">
        <v>29055</v>
      </c>
      <c r="AC2084" s="97">
        <v>27925578</v>
      </c>
      <c r="AD2084" s="97">
        <v>779378</v>
      </c>
      <c r="AE2084" s="97">
        <v>27146200</v>
      </c>
      <c r="AF2084" s="97">
        <v>163576</v>
      </c>
      <c r="AG2084" s="97">
        <v>16825834</v>
      </c>
      <c r="AH2084" s="97">
        <v>10320366</v>
      </c>
      <c r="AI2084" s="97">
        <v>27925578</v>
      </c>
      <c r="AJ2084" s="97">
        <v>8503414</v>
      </c>
      <c r="AK2084" s="97">
        <v>19000946</v>
      </c>
      <c r="AL2084" s="97">
        <v>10350862</v>
      </c>
      <c r="AM2084" s="97" t="s">
        <v>189</v>
      </c>
      <c r="AN2084" s="2">
        <v>29055</v>
      </c>
      <c r="AO2084" s="97">
        <v>27850138</v>
      </c>
      <c r="AP2084" s="97">
        <v>1113745</v>
      </c>
      <c r="AQ2084" s="97">
        <v>26613389</v>
      </c>
      <c r="AR2084" s="97">
        <v>186741</v>
      </c>
      <c r="AS2084" s="97">
        <v>19900751</v>
      </c>
      <c r="AT2084" s="97">
        <v>6712638</v>
      </c>
      <c r="AU2084" s="97">
        <v>27850138</v>
      </c>
      <c r="AV2084" s="97">
        <v>6132666</v>
      </c>
      <c r="AW2084" s="97">
        <v>21717472</v>
      </c>
      <c r="AX2084" s="97">
        <v>10530970</v>
      </c>
      <c r="AY2084" s="97" t="s">
        <v>189</v>
      </c>
      <c r="AZ2084" s="2">
        <v>29055</v>
      </c>
      <c r="BA2084" s="98">
        <v>26285154</v>
      </c>
      <c r="BB2084" s="2">
        <v>1047064</v>
      </c>
      <c r="BC2084" s="2">
        <v>25238090</v>
      </c>
      <c r="BD2084" s="2">
        <v>228274</v>
      </c>
      <c r="BE2084" s="2">
        <v>17453061</v>
      </c>
      <c r="BF2084" s="2">
        <v>7785029</v>
      </c>
      <c r="BG2084" s="2">
        <v>26285154</v>
      </c>
      <c r="BH2084" s="2">
        <v>6800603</v>
      </c>
      <c r="BI2084" s="2">
        <v>18118156</v>
      </c>
      <c r="BJ2084" s="2">
        <v>9065424</v>
      </c>
      <c r="BK2084" s="2" t="s">
        <v>189</v>
      </c>
      <c r="BL2084" s="2">
        <v>29055</v>
      </c>
      <c r="BM2084" s="2">
        <v>23011464</v>
      </c>
      <c r="BN2084" s="2">
        <v>638382</v>
      </c>
      <c r="BO2084" s="2">
        <v>22373082</v>
      </c>
      <c r="BP2084" s="2">
        <v>171176</v>
      </c>
      <c r="BQ2084" s="2">
        <v>14816034</v>
      </c>
      <c r="BR2084" s="2">
        <v>7557048</v>
      </c>
      <c r="BS2084" s="2">
        <v>23011464</v>
      </c>
      <c r="BT2084" s="2">
        <v>6035203</v>
      </c>
      <c r="BU2084" s="2">
        <v>16794610</v>
      </c>
      <c r="BV2084" s="2">
        <v>8838002</v>
      </c>
      <c r="BW2084" s="2" t="s">
        <v>189</v>
      </c>
      <c r="BX2084" s="2">
        <v>29055</v>
      </c>
      <c r="BY2084" s="2">
        <v>22689744</v>
      </c>
      <c r="BZ2084" s="2">
        <v>340512</v>
      </c>
      <c r="CA2084" s="2">
        <v>19793512</v>
      </c>
      <c r="CB2084" s="2">
        <v>82974</v>
      </c>
      <c r="CC2084" s="2">
        <v>11094886</v>
      </c>
      <c r="CD2084" s="2">
        <v>8698626</v>
      </c>
      <c r="CE2084" s="2">
        <v>22689744</v>
      </c>
      <c r="CF2084" s="2">
        <v>9457528</v>
      </c>
      <c r="CG2084" s="2">
        <v>13232216</v>
      </c>
      <c r="CH2084" s="2">
        <v>6909726</v>
      </c>
      <c r="CI2084" s="2" t="s">
        <v>189</v>
      </c>
      <c r="CJ2084" s="2">
        <v>29055</v>
      </c>
      <c r="CK2084" s="97">
        <v>25322878</v>
      </c>
      <c r="CL2084" s="97" t="e">
        <v>#N/A</v>
      </c>
      <c r="CM2084" s="97" t="e">
        <v>#N/A</v>
      </c>
      <c r="CN2084" s="2">
        <v>80004</v>
      </c>
      <c r="CO2084" s="100" t="e">
        <v>#N/A</v>
      </c>
      <c r="CP2084" s="97" t="e">
        <v>#N/A</v>
      </c>
      <c r="CQ2084" s="97">
        <v>25322878</v>
      </c>
      <c r="CR2084" s="97">
        <v>9247010</v>
      </c>
      <c r="CS2084" s="97">
        <v>14840801</v>
      </c>
      <c r="CT2084" s="2">
        <v>7542550</v>
      </c>
      <c r="CU2084" s="2" t="s">
        <v>189</v>
      </c>
    </row>
    <row r="2085" spans="1:99" x14ac:dyDescent="0.25">
      <c r="A2085" s="2">
        <v>29043</v>
      </c>
      <c r="B2085" s="2">
        <v>119645967</v>
      </c>
      <c r="C2085" s="2">
        <v>19967390</v>
      </c>
      <c r="D2085" s="2">
        <v>98879276</v>
      </c>
      <c r="E2085" s="2">
        <v>7129293</v>
      </c>
      <c r="F2085" s="2">
        <v>50797776</v>
      </c>
      <c r="G2085" s="2">
        <v>48081500</v>
      </c>
      <c r="H2085" s="2">
        <v>119645967</v>
      </c>
      <c r="I2085" s="2">
        <v>27171938</v>
      </c>
      <c r="J2085" s="2">
        <v>21568450</v>
      </c>
      <c r="K2085" s="2">
        <v>92474029</v>
      </c>
      <c r="L2085" s="2">
        <v>50027800</v>
      </c>
      <c r="N2085" s="2">
        <v>29043</v>
      </c>
      <c r="O2085" s="97">
        <v>136003335</v>
      </c>
      <c r="P2085" s="97">
        <v>16804295</v>
      </c>
      <c r="Q2085" s="97">
        <v>107070992</v>
      </c>
      <c r="R2085" s="97">
        <v>5424203</v>
      </c>
      <c r="S2085" s="97">
        <v>68224567</v>
      </c>
      <c r="T2085" s="97">
        <v>38846425</v>
      </c>
      <c r="U2085" s="97">
        <v>136003335</v>
      </c>
      <c r="V2085" s="97">
        <v>46421762</v>
      </c>
      <c r="W2085" s="97">
        <v>40149035</v>
      </c>
      <c r="X2085" s="97">
        <v>89581573</v>
      </c>
      <c r="Y2085" s="97">
        <v>45368867</v>
      </c>
      <c r="Z2085" s="97">
        <v>0</v>
      </c>
      <c r="AB2085" s="2">
        <v>29056</v>
      </c>
      <c r="AC2085" s="97">
        <v>42136060</v>
      </c>
      <c r="AD2085" s="97">
        <v>1790469</v>
      </c>
      <c r="AE2085" s="97">
        <v>40234634</v>
      </c>
      <c r="AF2085" s="97">
        <v>96885</v>
      </c>
      <c r="AG2085" s="97">
        <v>21057748</v>
      </c>
      <c r="AH2085" s="97">
        <v>19176886</v>
      </c>
      <c r="AI2085" s="97">
        <v>42136060</v>
      </c>
      <c r="AJ2085" s="97">
        <v>13274808</v>
      </c>
      <c r="AK2085" s="97">
        <v>28861252</v>
      </c>
      <c r="AL2085" s="97">
        <v>15924984</v>
      </c>
      <c r="AM2085" s="97" t="s">
        <v>189</v>
      </c>
      <c r="AN2085" s="2">
        <v>29056</v>
      </c>
      <c r="AO2085" s="97">
        <v>38817958</v>
      </c>
      <c r="AP2085" s="97">
        <v>1287640</v>
      </c>
      <c r="AQ2085" s="97">
        <v>37017389</v>
      </c>
      <c r="AR2085" s="97">
        <v>103630</v>
      </c>
      <c r="AS2085" s="97">
        <v>22304866</v>
      </c>
      <c r="AT2085" s="97">
        <v>14712523</v>
      </c>
      <c r="AU2085" s="97">
        <v>38817958</v>
      </c>
      <c r="AV2085" s="97">
        <v>11079173</v>
      </c>
      <c r="AW2085" s="97">
        <v>27738785</v>
      </c>
      <c r="AX2085" s="97">
        <v>15238284</v>
      </c>
      <c r="AY2085" s="97" t="s">
        <v>189</v>
      </c>
      <c r="AZ2085" s="2">
        <v>29056</v>
      </c>
      <c r="BA2085" s="98">
        <v>35204385</v>
      </c>
      <c r="BB2085" s="2">
        <v>960465</v>
      </c>
      <c r="BC2085" s="2">
        <v>33879538</v>
      </c>
      <c r="BD2085" s="2">
        <v>73428</v>
      </c>
      <c r="BE2085" s="2">
        <v>20821031</v>
      </c>
      <c r="BF2085" s="2">
        <v>13058507</v>
      </c>
      <c r="BG2085" s="2">
        <v>35204385</v>
      </c>
      <c r="BH2085" s="2">
        <v>10355713</v>
      </c>
      <c r="BI2085" s="2">
        <v>24848672</v>
      </c>
      <c r="BJ2085" s="2">
        <v>14832815</v>
      </c>
      <c r="BK2085" s="2" t="s">
        <v>189</v>
      </c>
      <c r="BL2085" s="2">
        <v>29056</v>
      </c>
      <c r="BM2085" s="2">
        <v>35691953</v>
      </c>
      <c r="BN2085" s="2">
        <v>869975</v>
      </c>
      <c r="BO2085" s="2">
        <v>34775170</v>
      </c>
      <c r="BP2085" s="2">
        <v>114556</v>
      </c>
      <c r="BQ2085" s="2">
        <v>19232375</v>
      </c>
      <c r="BR2085" s="2">
        <v>15542795</v>
      </c>
      <c r="BS2085" s="2">
        <v>35691953</v>
      </c>
      <c r="BT2085" s="2">
        <v>12693374</v>
      </c>
      <c r="BU2085" s="2">
        <v>22998579</v>
      </c>
      <c r="BV2085" s="2">
        <v>12339544</v>
      </c>
      <c r="BW2085" s="2" t="s">
        <v>189</v>
      </c>
      <c r="BX2085" s="2">
        <v>29056</v>
      </c>
      <c r="BY2085" s="2">
        <v>38467787</v>
      </c>
      <c r="BZ2085" s="2">
        <v>512757</v>
      </c>
      <c r="CA2085" s="2">
        <v>31035020</v>
      </c>
      <c r="CB2085" s="2">
        <v>61553</v>
      </c>
      <c r="CC2085" s="2">
        <v>13586394</v>
      </c>
      <c r="CD2085" s="2">
        <v>17448626</v>
      </c>
      <c r="CE2085" s="2">
        <v>38467787</v>
      </c>
      <c r="CF2085" s="2">
        <v>21101688</v>
      </c>
      <c r="CG2085" s="2">
        <v>17366099</v>
      </c>
      <c r="CH2085" s="2">
        <v>10558348</v>
      </c>
      <c r="CI2085" s="2" t="s">
        <v>189</v>
      </c>
      <c r="CJ2085" s="2">
        <v>29056</v>
      </c>
      <c r="CK2085" s="97">
        <v>30193977</v>
      </c>
      <c r="CL2085" s="97" t="e">
        <v>#N/A</v>
      </c>
      <c r="CM2085" s="97" t="e">
        <v>#N/A</v>
      </c>
      <c r="CN2085" s="2">
        <v>59940</v>
      </c>
      <c r="CO2085" s="100" t="e">
        <v>#N/A</v>
      </c>
      <c r="CP2085" s="97" t="e">
        <v>#N/A</v>
      </c>
      <c r="CQ2085" s="97">
        <v>30193977</v>
      </c>
      <c r="CR2085" s="97">
        <v>8493339</v>
      </c>
      <c r="CS2085" s="97">
        <v>15879396</v>
      </c>
      <c r="CT2085" s="2">
        <v>9418374</v>
      </c>
      <c r="CU2085" s="2" t="s">
        <v>189</v>
      </c>
    </row>
    <row r="2086" spans="1:99" x14ac:dyDescent="0.25">
      <c r="A2086" s="2">
        <v>29044</v>
      </c>
      <c r="B2086" s="2">
        <v>120187811</v>
      </c>
      <c r="C2086" s="2">
        <v>5657292</v>
      </c>
      <c r="D2086" s="2">
        <v>114530519</v>
      </c>
      <c r="E2086" s="2">
        <v>1560856</v>
      </c>
      <c r="F2086" s="2">
        <v>60425577</v>
      </c>
      <c r="G2086" s="2">
        <v>54104942</v>
      </c>
      <c r="H2086" s="2">
        <v>120187811</v>
      </c>
      <c r="I2086" s="2">
        <v>27161873</v>
      </c>
      <c r="J2086" s="2">
        <v>21112149</v>
      </c>
      <c r="K2086" s="2">
        <v>89377834</v>
      </c>
      <c r="L2086" s="2">
        <v>46081283</v>
      </c>
      <c r="N2086" s="2">
        <v>29044</v>
      </c>
      <c r="O2086" s="97">
        <v>139084939</v>
      </c>
      <c r="P2086" s="97">
        <v>9598328</v>
      </c>
      <c r="Q2086" s="97">
        <v>128483987</v>
      </c>
      <c r="R2086" s="97">
        <v>1530308</v>
      </c>
      <c r="S2086" s="97">
        <v>79978491</v>
      </c>
      <c r="T2086" s="97">
        <v>48505496</v>
      </c>
      <c r="U2086" s="97">
        <v>139084939</v>
      </c>
      <c r="V2086" s="97">
        <v>54509071</v>
      </c>
      <c r="W2086" s="97">
        <v>49945811</v>
      </c>
      <c r="X2086" s="97">
        <v>84575868</v>
      </c>
      <c r="Y2086" s="97">
        <v>51134472</v>
      </c>
      <c r="Z2086" s="97">
        <v>0</v>
      </c>
      <c r="AB2086" s="2">
        <v>29057</v>
      </c>
      <c r="AC2086" s="97">
        <v>29012002</v>
      </c>
      <c r="AD2086" s="97">
        <v>283198</v>
      </c>
      <c r="AE2086" s="97">
        <v>28173075</v>
      </c>
      <c r="AF2086" s="97">
        <v>49011</v>
      </c>
      <c r="AG2086" s="97">
        <v>17528857</v>
      </c>
      <c r="AH2086" s="97">
        <v>10644218</v>
      </c>
      <c r="AI2086" s="97">
        <v>29012002</v>
      </c>
      <c r="AJ2086" s="97">
        <v>8371073</v>
      </c>
      <c r="AK2086" s="97">
        <v>20640929</v>
      </c>
      <c r="AL2086" s="97">
        <v>12145541</v>
      </c>
      <c r="AM2086" s="97" t="s">
        <v>189</v>
      </c>
      <c r="AN2086" s="2">
        <v>29057</v>
      </c>
      <c r="AO2086" s="97">
        <v>30808434</v>
      </c>
      <c r="AP2086" s="97">
        <v>676130</v>
      </c>
      <c r="AQ2086" s="97">
        <v>29384186</v>
      </c>
      <c r="AR2086" s="97">
        <v>47967</v>
      </c>
      <c r="AS2086" s="97">
        <v>19904730</v>
      </c>
      <c r="AT2086" s="97">
        <v>9479456</v>
      </c>
      <c r="AU2086" s="97">
        <v>30808434</v>
      </c>
      <c r="AV2086" s="97">
        <v>7022677</v>
      </c>
      <c r="AW2086" s="97">
        <v>23785757</v>
      </c>
      <c r="AX2086" s="97">
        <v>11758124</v>
      </c>
      <c r="AY2086" s="97" t="s">
        <v>189</v>
      </c>
      <c r="AZ2086" s="2">
        <v>29057</v>
      </c>
      <c r="BA2086" s="98">
        <v>32392662</v>
      </c>
      <c r="BB2086" s="2">
        <v>213738</v>
      </c>
      <c r="BC2086" s="2">
        <v>30803899</v>
      </c>
      <c r="BD2086" s="2">
        <v>52662</v>
      </c>
      <c r="BE2086" s="2">
        <v>18112705</v>
      </c>
      <c r="BF2086" s="2">
        <v>12691194</v>
      </c>
      <c r="BG2086" s="2">
        <v>32392662</v>
      </c>
      <c r="BH2086" s="2">
        <v>11271422</v>
      </c>
      <c r="BI2086" s="2">
        <v>21121240</v>
      </c>
      <c r="BJ2086" s="2">
        <v>12158369</v>
      </c>
      <c r="BK2086" s="2" t="s">
        <v>189</v>
      </c>
      <c r="BL2086" s="2">
        <v>29057</v>
      </c>
      <c r="BM2086" s="2">
        <v>23512072</v>
      </c>
      <c r="BN2086" s="2">
        <v>982074</v>
      </c>
      <c r="BO2086" s="2">
        <v>22529998</v>
      </c>
      <c r="BP2086" s="2">
        <v>48296</v>
      </c>
      <c r="BQ2086" s="2">
        <v>15775574</v>
      </c>
      <c r="BR2086" s="2">
        <v>6754424</v>
      </c>
      <c r="BS2086" s="2">
        <v>23512072</v>
      </c>
      <c r="BT2086" s="2">
        <v>4139971</v>
      </c>
      <c r="BU2086" s="2">
        <v>19100511</v>
      </c>
      <c r="BV2086" s="2">
        <v>11919927</v>
      </c>
      <c r="BW2086" s="2" t="s">
        <v>189</v>
      </c>
      <c r="BX2086" s="2">
        <v>29057</v>
      </c>
      <c r="BY2086" s="2">
        <v>23071333</v>
      </c>
      <c r="BZ2086" s="2">
        <v>587675</v>
      </c>
      <c r="CA2086" s="2">
        <v>20296393</v>
      </c>
      <c r="CB2086" s="2">
        <v>23708</v>
      </c>
      <c r="CC2086" s="2">
        <v>13366102</v>
      </c>
      <c r="CD2086" s="2">
        <v>6930291</v>
      </c>
      <c r="CE2086" s="2">
        <v>23071333</v>
      </c>
      <c r="CF2086" s="2">
        <v>5902612</v>
      </c>
      <c r="CG2086" s="2">
        <v>17168721</v>
      </c>
      <c r="CH2086" s="2">
        <v>10149970</v>
      </c>
      <c r="CI2086" s="2" t="s">
        <v>189</v>
      </c>
      <c r="CJ2086" s="2">
        <v>29057</v>
      </c>
      <c r="CK2086" s="97">
        <v>21440957</v>
      </c>
      <c r="CL2086" s="97" t="e">
        <v>#N/A</v>
      </c>
      <c r="CM2086" s="97" t="e">
        <v>#N/A</v>
      </c>
      <c r="CN2086" s="2">
        <v>23123</v>
      </c>
      <c r="CO2086" s="100" t="e">
        <v>#N/A</v>
      </c>
      <c r="CP2086" s="97" t="e">
        <v>#N/A</v>
      </c>
      <c r="CQ2086" s="97">
        <v>21440957</v>
      </c>
      <c r="CR2086" s="97">
        <v>5661386</v>
      </c>
      <c r="CS2086" s="97">
        <v>15779571</v>
      </c>
      <c r="CT2086" s="2">
        <v>8739929</v>
      </c>
      <c r="CU2086" s="2" t="s">
        <v>189</v>
      </c>
    </row>
    <row r="2087" spans="1:99" x14ac:dyDescent="0.25">
      <c r="A2087" s="2">
        <v>29045</v>
      </c>
      <c r="B2087" s="2">
        <v>38610652</v>
      </c>
      <c r="C2087" s="2">
        <v>1343731</v>
      </c>
      <c r="D2087" s="2">
        <v>34389704</v>
      </c>
      <c r="E2087" s="2">
        <v>296933</v>
      </c>
      <c r="F2087" s="2">
        <v>22347084</v>
      </c>
      <c r="G2087" s="2">
        <v>12042620</v>
      </c>
      <c r="H2087" s="2">
        <v>38610652</v>
      </c>
      <c r="I2087" s="2">
        <v>8453814</v>
      </c>
      <c r="J2087" s="2">
        <v>6363288</v>
      </c>
      <c r="K2087" s="2">
        <v>30156838</v>
      </c>
      <c r="L2087" s="2">
        <v>13414082</v>
      </c>
      <c r="N2087" s="2">
        <v>29045</v>
      </c>
      <c r="O2087" s="97">
        <v>52104177</v>
      </c>
      <c r="P2087" s="97">
        <v>1246889</v>
      </c>
      <c r="Q2087" s="97">
        <v>42524998</v>
      </c>
      <c r="R2087" s="97">
        <v>203444</v>
      </c>
      <c r="S2087" s="97">
        <v>31201654</v>
      </c>
      <c r="T2087" s="97">
        <v>11323344</v>
      </c>
      <c r="U2087" s="97">
        <v>52104177</v>
      </c>
      <c r="V2087" s="97">
        <v>27678509</v>
      </c>
      <c r="W2087" s="97" t="e">
        <v>#N/A</v>
      </c>
      <c r="X2087" s="97">
        <v>24425668</v>
      </c>
      <c r="Y2087" s="97">
        <v>13379756</v>
      </c>
      <c r="Z2087" s="97">
        <v>0</v>
      </c>
      <c r="AB2087" s="2">
        <v>29058</v>
      </c>
      <c r="AC2087" s="97">
        <v>45046339</v>
      </c>
      <c r="AD2087" s="97">
        <v>1153601</v>
      </c>
      <c r="AE2087" s="97">
        <v>43892738</v>
      </c>
      <c r="AF2087" s="97">
        <v>145771</v>
      </c>
      <c r="AG2087" s="97">
        <v>22885267</v>
      </c>
      <c r="AH2087" s="97">
        <v>21007471</v>
      </c>
      <c r="AI2087" s="97">
        <v>45046339</v>
      </c>
      <c r="AJ2087" s="97">
        <v>15633135</v>
      </c>
      <c r="AK2087" s="97">
        <v>27226687</v>
      </c>
      <c r="AL2087" s="97">
        <v>17813467</v>
      </c>
      <c r="AM2087" s="97" t="s">
        <v>189</v>
      </c>
      <c r="AN2087" s="2">
        <v>29058</v>
      </c>
      <c r="AO2087" s="97">
        <v>38446742</v>
      </c>
      <c r="AP2087" s="97">
        <v>1305073</v>
      </c>
      <c r="AQ2087" s="97">
        <v>37141669</v>
      </c>
      <c r="AR2087" s="97">
        <v>160306</v>
      </c>
      <c r="AS2087" s="97">
        <v>23702492</v>
      </c>
      <c r="AT2087" s="97">
        <v>13439177</v>
      </c>
      <c r="AU2087" s="97">
        <v>38446742</v>
      </c>
      <c r="AV2087" s="97">
        <v>8723271</v>
      </c>
      <c r="AW2087" s="97">
        <v>29268448</v>
      </c>
      <c r="AX2087" s="97">
        <v>17040813</v>
      </c>
      <c r="AY2087" s="97" t="s">
        <v>189</v>
      </c>
      <c r="AZ2087" s="2">
        <v>29058</v>
      </c>
      <c r="BA2087" s="98">
        <v>38815773</v>
      </c>
      <c r="BB2087" s="2">
        <v>976288</v>
      </c>
      <c r="BC2087" s="2">
        <v>35881706</v>
      </c>
      <c r="BD2087" s="2">
        <v>201728</v>
      </c>
      <c r="BE2087" s="2">
        <v>22335382</v>
      </c>
      <c r="BF2087" s="2">
        <v>13546324</v>
      </c>
      <c r="BG2087" s="2">
        <v>38815773</v>
      </c>
      <c r="BH2087" s="2">
        <v>10808826</v>
      </c>
      <c r="BI2087" s="2">
        <v>28006947</v>
      </c>
      <c r="BJ2087" s="2">
        <v>18027391</v>
      </c>
      <c r="BK2087" s="2" t="s">
        <v>189</v>
      </c>
      <c r="BL2087" s="2">
        <v>29058</v>
      </c>
      <c r="BM2087" s="2">
        <v>31304286</v>
      </c>
      <c r="BN2087" s="2">
        <v>682773</v>
      </c>
      <c r="BO2087" s="2">
        <v>30621513</v>
      </c>
      <c r="BP2087" s="2">
        <v>174239</v>
      </c>
      <c r="BQ2087" s="2">
        <v>19461848</v>
      </c>
      <c r="BR2087" s="2">
        <v>11159665</v>
      </c>
      <c r="BS2087" s="2">
        <v>31304286</v>
      </c>
      <c r="BT2087" s="2">
        <v>5387517</v>
      </c>
      <c r="BU2087" s="2">
        <v>25264391</v>
      </c>
      <c r="BV2087" s="2">
        <v>16399432</v>
      </c>
      <c r="BW2087" s="2" t="s">
        <v>189</v>
      </c>
      <c r="BX2087" s="2">
        <v>29058</v>
      </c>
      <c r="BY2087" s="2">
        <v>27259655</v>
      </c>
      <c r="BZ2087" s="2">
        <v>553475</v>
      </c>
      <c r="CA2087" s="2">
        <v>26458475</v>
      </c>
      <c r="CB2087" s="2">
        <v>122193</v>
      </c>
      <c r="CC2087" s="2">
        <v>14860909</v>
      </c>
      <c r="CD2087" s="2">
        <v>11597566</v>
      </c>
      <c r="CE2087" s="2">
        <v>27259655</v>
      </c>
      <c r="CF2087" s="2">
        <v>5869899</v>
      </c>
      <c r="CG2087" s="2">
        <v>21389756</v>
      </c>
      <c r="CH2087" s="2">
        <v>13154746</v>
      </c>
      <c r="CI2087" s="2" t="s">
        <v>189</v>
      </c>
      <c r="CJ2087" s="2">
        <v>29058</v>
      </c>
      <c r="CK2087" s="97">
        <v>26866429</v>
      </c>
      <c r="CL2087" s="97" t="e">
        <v>#N/A</v>
      </c>
      <c r="CM2087" s="97" t="e">
        <v>#N/A</v>
      </c>
      <c r="CN2087" s="2">
        <v>110570</v>
      </c>
      <c r="CO2087" s="100" t="e">
        <v>#N/A</v>
      </c>
      <c r="CP2087" s="97" t="e">
        <v>#N/A</v>
      </c>
      <c r="CQ2087" s="97">
        <v>26866429</v>
      </c>
      <c r="CR2087" s="97">
        <v>6460826</v>
      </c>
      <c r="CS2087" s="97">
        <v>20405603</v>
      </c>
      <c r="CT2087" s="2">
        <v>12964528</v>
      </c>
      <c r="CU2087" s="2" t="s">
        <v>189</v>
      </c>
    </row>
    <row r="2088" spans="1:99" x14ac:dyDescent="0.25">
      <c r="A2088" s="2">
        <v>29046</v>
      </c>
      <c r="B2088" s="2">
        <v>32467536</v>
      </c>
      <c r="C2088" s="2">
        <v>1189294</v>
      </c>
      <c r="D2088" s="2">
        <v>31108337</v>
      </c>
      <c r="E2088" s="2">
        <v>261843</v>
      </c>
      <c r="F2088" s="2">
        <v>18952512</v>
      </c>
      <c r="G2088" s="2">
        <v>12155825</v>
      </c>
      <c r="H2088" s="2">
        <v>32467536</v>
      </c>
      <c r="I2088" s="2">
        <v>9443442</v>
      </c>
      <c r="J2088" s="2">
        <v>8961057</v>
      </c>
      <c r="K2088" s="2">
        <v>23024094</v>
      </c>
      <c r="L2088" s="2">
        <v>9789004</v>
      </c>
      <c r="N2088" s="2">
        <v>29046</v>
      </c>
      <c r="O2088" s="97">
        <v>34300831</v>
      </c>
      <c r="P2088" s="97">
        <v>1112154</v>
      </c>
      <c r="Q2088" s="97">
        <v>33188677</v>
      </c>
      <c r="R2088" s="97">
        <v>288716</v>
      </c>
      <c r="S2088" s="97">
        <v>22663428</v>
      </c>
      <c r="T2088" s="97">
        <v>10525249</v>
      </c>
      <c r="U2088" s="97">
        <v>34300831</v>
      </c>
      <c r="V2088" s="97">
        <v>12650647</v>
      </c>
      <c r="W2088" s="97" t="e">
        <v>#N/A</v>
      </c>
      <c r="X2088" s="97">
        <v>21515165</v>
      </c>
      <c r="Y2088" s="97">
        <v>11666987</v>
      </c>
      <c r="Z2088" s="97">
        <v>0</v>
      </c>
      <c r="AB2088" s="2">
        <v>29059</v>
      </c>
      <c r="AC2088" s="97">
        <v>38280217</v>
      </c>
      <c r="AD2088" s="97">
        <v>846172</v>
      </c>
      <c r="AE2088" s="97">
        <v>36330356</v>
      </c>
      <c r="AF2088" s="97">
        <v>139664</v>
      </c>
      <c r="AG2088" s="97">
        <v>18557726</v>
      </c>
      <c r="AH2088" s="97">
        <v>17772630</v>
      </c>
      <c r="AI2088" s="97">
        <v>38280217</v>
      </c>
      <c r="AJ2088" s="97">
        <v>11549425</v>
      </c>
      <c r="AK2088" s="97">
        <v>26730792</v>
      </c>
      <c r="AL2088" s="97">
        <v>12575437</v>
      </c>
      <c r="AM2088" s="97" t="s">
        <v>189</v>
      </c>
      <c r="AN2088" s="2">
        <v>29059</v>
      </c>
      <c r="AO2088" s="97">
        <v>38168756</v>
      </c>
      <c r="AP2088" s="97">
        <v>1262407</v>
      </c>
      <c r="AQ2088" s="97">
        <v>34936520</v>
      </c>
      <c r="AR2088" s="97">
        <v>200328</v>
      </c>
      <c r="AS2088" s="97">
        <v>20421529</v>
      </c>
      <c r="AT2088" s="97">
        <v>14514991</v>
      </c>
      <c r="AU2088" s="97">
        <v>38168756</v>
      </c>
      <c r="AV2088" s="97">
        <v>11419595</v>
      </c>
      <c r="AW2088" s="97">
        <v>26749161</v>
      </c>
      <c r="AX2088" s="97">
        <v>12088130</v>
      </c>
      <c r="AY2088" s="97" t="s">
        <v>189</v>
      </c>
      <c r="AZ2088" s="2">
        <v>29059</v>
      </c>
      <c r="BA2088" s="98">
        <v>36616244</v>
      </c>
      <c r="BB2088" s="2">
        <v>543134</v>
      </c>
      <c r="BC2088" s="2">
        <v>36073110</v>
      </c>
      <c r="BD2088" s="2">
        <v>208214</v>
      </c>
      <c r="BE2088" s="2">
        <v>19253739</v>
      </c>
      <c r="BF2088" s="2">
        <v>16819371</v>
      </c>
      <c r="BG2088" s="2">
        <v>36616244</v>
      </c>
      <c r="BH2088" s="2">
        <v>13824283</v>
      </c>
      <c r="BI2088" s="2">
        <v>21905661</v>
      </c>
      <c r="BJ2088" s="2">
        <v>10210844</v>
      </c>
      <c r="BK2088" s="2" t="s">
        <v>189</v>
      </c>
      <c r="BL2088" s="2">
        <v>29059</v>
      </c>
      <c r="BM2088" s="2">
        <v>40535608</v>
      </c>
      <c r="BN2088" s="2">
        <v>1067674</v>
      </c>
      <c r="BO2088" s="2">
        <v>37721581</v>
      </c>
      <c r="BP2088" s="2">
        <v>230669</v>
      </c>
      <c r="BQ2088" s="2">
        <v>16804063</v>
      </c>
      <c r="BR2088" s="2">
        <v>20917518</v>
      </c>
      <c r="BS2088" s="2">
        <v>40535608</v>
      </c>
      <c r="BT2088" s="2">
        <v>16652431</v>
      </c>
      <c r="BU2088" s="2">
        <v>23883177</v>
      </c>
      <c r="BV2088" s="2">
        <v>11857294</v>
      </c>
      <c r="BW2088" s="2" t="s">
        <v>189</v>
      </c>
      <c r="BX2088" s="2">
        <v>29059</v>
      </c>
      <c r="BY2088" s="2">
        <v>31446781</v>
      </c>
      <c r="BZ2088" s="2">
        <v>521428</v>
      </c>
      <c r="CA2088" s="2">
        <v>26967422</v>
      </c>
      <c r="CB2088" s="2">
        <v>113640</v>
      </c>
      <c r="CC2088" s="2">
        <v>13208511</v>
      </c>
      <c r="CD2088" s="2">
        <v>13758911</v>
      </c>
      <c r="CE2088" s="2">
        <v>31446781</v>
      </c>
      <c r="CF2088" s="2">
        <v>15340737</v>
      </c>
      <c r="CG2088" s="2">
        <v>16106044</v>
      </c>
      <c r="CH2088" s="2">
        <v>8180403</v>
      </c>
      <c r="CI2088" s="2" t="s">
        <v>189</v>
      </c>
      <c r="CJ2088" s="2">
        <v>29059</v>
      </c>
      <c r="CK2088" s="97">
        <v>23777942</v>
      </c>
      <c r="CL2088" s="97" t="e">
        <v>#N/A</v>
      </c>
      <c r="CM2088" s="97" t="e">
        <v>#N/A</v>
      </c>
      <c r="CN2088" s="2">
        <v>136686</v>
      </c>
      <c r="CO2088" s="100" t="e">
        <v>#N/A</v>
      </c>
      <c r="CP2088" s="97" t="e">
        <v>#N/A</v>
      </c>
      <c r="CQ2088" s="97">
        <v>23777942</v>
      </c>
      <c r="CR2088" s="97">
        <v>4860645</v>
      </c>
      <c r="CS2088" s="97">
        <v>16385626</v>
      </c>
      <c r="CT2088" s="2">
        <v>8213607</v>
      </c>
      <c r="CU2088" s="2" t="s">
        <v>189</v>
      </c>
    </row>
    <row r="2089" spans="1:99" x14ac:dyDescent="0.25">
      <c r="A2089" s="2">
        <v>29047</v>
      </c>
      <c r="B2089" s="2">
        <v>29264024</v>
      </c>
      <c r="C2089" s="2">
        <v>473001</v>
      </c>
      <c r="D2089" s="2">
        <v>28791023</v>
      </c>
      <c r="E2089" s="2">
        <v>134060</v>
      </c>
      <c r="F2089" s="2">
        <v>21229869</v>
      </c>
      <c r="G2089" s="2">
        <v>7561154</v>
      </c>
      <c r="H2089" s="2">
        <v>29264024</v>
      </c>
      <c r="I2089" s="2">
        <v>2458442</v>
      </c>
      <c r="J2089" s="2">
        <v>2233345</v>
      </c>
      <c r="K2089" s="2">
        <v>24169620</v>
      </c>
      <c r="L2089" s="2">
        <v>14923161</v>
      </c>
      <c r="N2089" s="2">
        <v>29047</v>
      </c>
      <c r="O2089" s="97">
        <v>30890042</v>
      </c>
      <c r="P2089" s="97">
        <v>338425</v>
      </c>
      <c r="Q2089" s="97">
        <v>30317045</v>
      </c>
      <c r="R2089" s="97">
        <v>95191</v>
      </c>
      <c r="S2089" s="97">
        <v>24121091</v>
      </c>
      <c r="T2089" s="97">
        <v>6195954</v>
      </c>
      <c r="U2089" s="97">
        <v>30890042</v>
      </c>
      <c r="V2089" s="97">
        <v>11414896</v>
      </c>
      <c r="W2089" s="97" t="e">
        <v>#N/A</v>
      </c>
      <c r="X2089" s="97">
        <v>19475146</v>
      </c>
      <c r="Y2089" s="97">
        <v>11355185</v>
      </c>
      <c r="Z2089" s="97">
        <v>0</v>
      </c>
      <c r="AB2089" s="2">
        <v>29060</v>
      </c>
      <c r="AC2089" s="97">
        <v>29232266</v>
      </c>
      <c r="AD2089" s="97">
        <v>1052466</v>
      </c>
      <c r="AE2089" s="97">
        <v>28179800</v>
      </c>
      <c r="AF2089" s="97">
        <v>499442</v>
      </c>
      <c r="AG2089" s="97">
        <v>18188585</v>
      </c>
      <c r="AH2089" s="97">
        <v>9991215</v>
      </c>
      <c r="AI2089" s="97">
        <v>29232266</v>
      </c>
      <c r="AJ2089" s="97">
        <v>6380493</v>
      </c>
      <c r="AK2089" s="97">
        <v>21526723</v>
      </c>
      <c r="AL2089" s="97">
        <v>11886053</v>
      </c>
      <c r="AM2089" s="97" t="s">
        <v>189</v>
      </c>
      <c r="AN2089" s="2">
        <v>29060</v>
      </c>
      <c r="AO2089" s="97">
        <v>32647318</v>
      </c>
      <c r="AP2089" s="97">
        <v>1306600</v>
      </c>
      <c r="AQ2089" s="97">
        <v>29395924</v>
      </c>
      <c r="AR2089" s="97">
        <v>446695</v>
      </c>
      <c r="AS2089" s="97">
        <v>19613247</v>
      </c>
      <c r="AT2089" s="97">
        <v>9782677</v>
      </c>
      <c r="AU2089" s="97">
        <v>32647318</v>
      </c>
      <c r="AV2089" s="97">
        <v>8245946</v>
      </c>
      <c r="AW2089" s="97">
        <v>24401372</v>
      </c>
      <c r="AX2089" s="97">
        <v>11147148</v>
      </c>
      <c r="AY2089" s="97" t="s">
        <v>189</v>
      </c>
      <c r="AZ2089" s="2">
        <v>29060</v>
      </c>
      <c r="BA2089" s="98">
        <v>34724096</v>
      </c>
      <c r="BB2089" s="2">
        <v>1517059</v>
      </c>
      <c r="BC2089" s="2">
        <v>33207037</v>
      </c>
      <c r="BD2089" s="2">
        <v>627867</v>
      </c>
      <c r="BE2089" s="2">
        <v>17980981</v>
      </c>
      <c r="BF2089" s="2">
        <v>15226056</v>
      </c>
      <c r="BG2089" s="2">
        <v>34724096</v>
      </c>
      <c r="BH2089" s="2">
        <v>11019361</v>
      </c>
      <c r="BI2089" s="2">
        <v>21115143</v>
      </c>
      <c r="BJ2089" s="2">
        <v>11037789</v>
      </c>
      <c r="BK2089" s="2" t="s">
        <v>189</v>
      </c>
      <c r="BL2089" s="2">
        <v>29060</v>
      </c>
      <c r="BM2089" s="2">
        <v>29849058</v>
      </c>
      <c r="BN2089" s="2">
        <v>957592</v>
      </c>
      <c r="BO2089" s="2">
        <v>28891466</v>
      </c>
      <c r="BP2089" s="2">
        <v>310288</v>
      </c>
      <c r="BQ2089" s="2">
        <v>16518540</v>
      </c>
      <c r="BR2089" s="2">
        <v>12372926</v>
      </c>
      <c r="BS2089" s="2">
        <v>29849058</v>
      </c>
      <c r="BT2089" s="2">
        <v>9041679</v>
      </c>
      <c r="BU2089" s="2">
        <v>19258737</v>
      </c>
      <c r="BV2089" s="2">
        <v>9521686</v>
      </c>
      <c r="BW2089" s="2" t="s">
        <v>189</v>
      </c>
      <c r="BX2089" s="2">
        <v>29060</v>
      </c>
      <c r="BY2089" s="2">
        <v>22517833</v>
      </c>
      <c r="BZ2089" s="2">
        <v>618386</v>
      </c>
      <c r="CA2089" s="2">
        <v>21480001</v>
      </c>
      <c r="CB2089" s="2">
        <v>341104</v>
      </c>
      <c r="CC2089" s="2">
        <v>11593260</v>
      </c>
      <c r="CD2089" s="2">
        <v>9886741</v>
      </c>
      <c r="CE2089" s="2">
        <v>22517833</v>
      </c>
      <c r="CF2089" s="2">
        <v>9454335</v>
      </c>
      <c r="CG2089" s="2">
        <v>12739316</v>
      </c>
      <c r="CH2089" s="2">
        <v>7455942</v>
      </c>
      <c r="CI2089" s="2" t="s">
        <v>189</v>
      </c>
      <c r="CJ2089" s="2">
        <v>29060</v>
      </c>
      <c r="CK2089" s="97">
        <v>18796152</v>
      </c>
      <c r="CL2089" s="97" t="e">
        <v>#N/A</v>
      </c>
      <c r="CM2089" s="97" t="e">
        <v>#N/A</v>
      </c>
      <c r="CN2089" s="2">
        <v>333316</v>
      </c>
      <c r="CO2089" s="100" t="e">
        <v>#N/A</v>
      </c>
      <c r="CP2089" s="97" t="e">
        <v>#N/A</v>
      </c>
      <c r="CQ2089" s="97">
        <v>18796152</v>
      </c>
      <c r="CR2089" s="97">
        <v>4141341</v>
      </c>
      <c r="CS2089" s="97">
        <v>14235365</v>
      </c>
      <c r="CT2089" s="2">
        <v>8184217</v>
      </c>
      <c r="CU2089" s="2" t="s">
        <v>189</v>
      </c>
    </row>
    <row r="2090" spans="1:99" x14ac:dyDescent="0.25">
      <c r="A2090" s="2">
        <v>29048</v>
      </c>
      <c r="B2090" s="2">
        <v>64799024</v>
      </c>
      <c r="C2090" s="2">
        <v>6294199</v>
      </c>
      <c r="D2090" s="2">
        <v>57038659</v>
      </c>
      <c r="E2090" s="2">
        <v>2091793</v>
      </c>
      <c r="F2090" s="2">
        <v>32032557</v>
      </c>
      <c r="G2090" s="2">
        <v>25006102</v>
      </c>
      <c r="H2090" s="2">
        <v>64799024</v>
      </c>
      <c r="I2090" s="2">
        <v>11060929</v>
      </c>
      <c r="J2090" s="2">
        <v>10988508</v>
      </c>
      <c r="K2090" s="2">
        <v>53738095</v>
      </c>
      <c r="L2090" s="2">
        <v>26836963</v>
      </c>
      <c r="N2090" s="2">
        <v>29048</v>
      </c>
      <c r="O2090" s="97">
        <v>84795045</v>
      </c>
      <c r="P2090" s="97">
        <v>4017793</v>
      </c>
      <c r="Q2090" s="97">
        <v>77511175</v>
      </c>
      <c r="R2090" s="97">
        <v>1516738</v>
      </c>
      <c r="S2090" s="97">
        <v>51244909</v>
      </c>
      <c r="T2090" s="97">
        <v>26266266</v>
      </c>
      <c r="U2090" s="97">
        <v>84795045</v>
      </c>
      <c r="V2090" s="97">
        <v>29405420</v>
      </c>
      <c r="W2090" s="97">
        <v>25823958</v>
      </c>
      <c r="X2090" s="97">
        <v>55389625</v>
      </c>
      <c r="Y2090" s="97">
        <v>27022366</v>
      </c>
      <c r="Z2090" s="97">
        <v>0</v>
      </c>
      <c r="AB2090" s="2">
        <v>30001</v>
      </c>
      <c r="AC2090" s="97">
        <v>41004799</v>
      </c>
      <c r="AD2090" s="97">
        <v>1549083</v>
      </c>
      <c r="AE2090" s="97">
        <v>39455718</v>
      </c>
      <c r="AF2090" s="97">
        <v>878272</v>
      </c>
      <c r="AG2090" s="97">
        <v>16753022</v>
      </c>
      <c r="AH2090" s="97">
        <v>22702696</v>
      </c>
      <c r="AI2090" s="97" t="e">
        <v>#N/A</v>
      </c>
      <c r="AJ2090" s="97" t="e">
        <v>#N/A</v>
      </c>
      <c r="AK2090" s="97" t="e">
        <v>#N/A</v>
      </c>
      <c r="AL2090" s="97" t="e">
        <v>#N/A</v>
      </c>
      <c r="AM2090" s="97" t="e">
        <v>#N/A</v>
      </c>
      <c r="AN2090" s="2">
        <v>30001</v>
      </c>
      <c r="AO2090" s="97" t="e">
        <v>#N/A</v>
      </c>
      <c r="AP2090" s="97">
        <v>1239820</v>
      </c>
      <c r="AQ2090" s="97">
        <v>38244442</v>
      </c>
      <c r="AR2090" s="97">
        <v>0</v>
      </c>
      <c r="AS2090" s="97" t="e">
        <v>#N/A</v>
      </c>
      <c r="AT2090" s="97" t="e">
        <v>#N/A</v>
      </c>
      <c r="AU2090" s="97" t="e">
        <v>#N/A</v>
      </c>
      <c r="AV2090" s="97" t="e">
        <v>#N/A</v>
      </c>
      <c r="AW2090" s="97" t="e">
        <v>#N/A</v>
      </c>
      <c r="AX2090" s="97" t="e">
        <v>#N/A</v>
      </c>
      <c r="AY2090" s="97" t="e">
        <v>#N/A</v>
      </c>
      <c r="AZ2090" s="2">
        <v>30001</v>
      </c>
      <c r="BA2090" s="98">
        <v>36360999</v>
      </c>
      <c r="BB2090" s="2">
        <v>1238913</v>
      </c>
      <c r="BC2090" s="2">
        <v>35122086</v>
      </c>
      <c r="BD2090" s="2">
        <v>802677</v>
      </c>
      <c r="BE2090" s="2">
        <v>14386745</v>
      </c>
      <c r="BF2090" s="2">
        <v>20735341</v>
      </c>
      <c r="BG2090" s="2" t="e">
        <v>#N/A</v>
      </c>
      <c r="BH2090" s="2" t="e">
        <v>#N/A</v>
      </c>
      <c r="BI2090" s="2" t="e">
        <v>#N/A</v>
      </c>
      <c r="BJ2090" s="2" t="e">
        <v>#N/A</v>
      </c>
      <c r="BK2090" s="2" t="e">
        <v>#N/A</v>
      </c>
      <c r="BL2090" s="2">
        <v>30001</v>
      </c>
      <c r="BM2090" s="2">
        <v>30692693</v>
      </c>
      <c r="BN2090" s="2">
        <v>1431346</v>
      </c>
      <c r="BO2090" s="2">
        <v>29261347</v>
      </c>
      <c r="BP2090" s="2">
        <v>1032410</v>
      </c>
      <c r="BQ2090" s="2">
        <v>13315894</v>
      </c>
      <c r="BR2090" s="2">
        <v>15945453</v>
      </c>
      <c r="BS2090" s="2" t="e">
        <v>#N/A</v>
      </c>
      <c r="BT2090" s="2" t="e">
        <v>#N/A</v>
      </c>
      <c r="BU2090" s="2" t="e">
        <v>#N/A</v>
      </c>
      <c r="BV2090" s="2" t="e">
        <v>#N/A</v>
      </c>
      <c r="BW2090" s="2" t="e">
        <v>#N/A</v>
      </c>
      <c r="BX2090" s="2">
        <v>30001</v>
      </c>
      <c r="BY2090" s="2">
        <v>28995291</v>
      </c>
      <c r="BZ2090" s="2">
        <v>1313971</v>
      </c>
      <c r="CA2090" s="2">
        <v>27681320</v>
      </c>
      <c r="CB2090" s="2">
        <v>729253</v>
      </c>
      <c r="CC2090" s="2">
        <v>11988106</v>
      </c>
      <c r="CD2090" s="2">
        <v>15693214</v>
      </c>
      <c r="CE2090" s="2" t="e">
        <v>#N/A</v>
      </c>
      <c r="CF2090" s="2" t="e">
        <v>#N/A</v>
      </c>
      <c r="CG2090" s="2" t="e">
        <v>#N/A</v>
      </c>
      <c r="CH2090" s="2" t="e">
        <v>#N/A</v>
      </c>
      <c r="CI2090" s="2" t="e">
        <v>#N/A</v>
      </c>
      <c r="CJ2090" s="2">
        <v>30001</v>
      </c>
      <c r="CK2090" s="97">
        <v>32827601</v>
      </c>
      <c r="CL2090" s="97" t="e">
        <v>#N/A</v>
      </c>
      <c r="CM2090" s="97" t="e">
        <v>#N/A</v>
      </c>
      <c r="CN2090" s="2">
        <v>639409</v>
      </c>
      <c r="CO2090" s="100" t="e">
        <v>#N/A</v>
      </c>
      <c r="CP2090" s="97" t="e">
        <v>#N/A</v>
      </c>
      <c r="CQ2090" s="97" t="e">
        <v>#N/A</v>
      </c>
      <c r="CR2090" s="97" t="e">
        <v>#N/A</v>
      </c>
      <c r="CS2090" s="97" t="e">
        <v>#N/A</v>
      </c>
      <c r="CT2090" s="2" t="e">
        <v>#N/A</v>
      </c>
      <c r="CU2090" s="2" t="e">
        <v>#N/A</v>
      </c>
    </row>
    <row r="2091" spans="1:99" x14ac:dyDescent="0.25">
      <c r="A2091" s="2">
        <v>29049</v>
      </c>
      <c r="B2091" s="2">
        <v>34082947</v>
      </c>
      <c r="C2091" s="2">
        <v>2221539</v>
      </c>
      <c r="D2091" s="2">
        <v>31861408</v>
      </c>
      <c r="E2091" s="2">
        <v>262092</v>
      </c>
      <c r="F2091" s="2">
        <v>21797340</v>
      </c>
      <c r="G2091" s="2">
        <v>10064068</v>
      </c>
      <c r="H2091" s="2">
        <v>34082947</v>
      </c>
      <c r="I2091" s="2">
        <v>7402533</v>
      </c>
      <c r="J2091" s="2">
        <v>6735279</v>
      </c>
      <c r="K2091" s="2">
        <v>26652278</v>
      </c>
      <c r="L2091" s="2">
        <v>12117808</v>
      </c>
      <c r="N2091" s="2">
        <v>29049</v>
      </c>
      <c r="O2091" s="97">
        <v>85051700</v>
      </c>
      <c r="P2091" s="97">
        <v>1893736</v>
      </c>
      <c r="Q2091" s="97">
        <v>83157964</v>
      </c>
      <c r="R2091" s="97">
        <v>227115</v>
      </c>
      <c r="S2091" s="97">
        <v>74462364</v>
      </c>
      <c r="T2091" s="97">
        <v>8695600</v>
      </c>
      <c r="U2091" s="97">
        <v>85051700</v>
      </c>
      <c r="V2091" s="97">
        <v>28497982</v>
      </c>
      <c r="W2091" s="97">
        <v>28446616</v>
      </c>
      <c r="X2091" s="97">
        <v>56127512</v>
      </c>
      <c r="Y2091" s="97">
        <v>12879703</v>
      </c>
      <c r="Z2091" s="97">
        <v>0</v>
      </c>
      <c r="AB2091" s="2">
        <v>30002</v>
      </c>
      <c r="AC2091" s="97">
        <v>24908348</v>
      </c>
      <c r="AD2091" s="97">
        <v>624600</v>
      </c>
      <c r="AE2091" s="97">
        <v>24283748</v>
      </c>
      <c r="AF2091" s="97">
        <v>431223</v>
      </c>
      <c r="AG2091" s="97">
        <v>16646752</v>
      </c>
      <c r="AH2091" s="97">
        <v>7636996</v>
      </c>
      <c r="AI2091" s="97" t="e">
        <v>#N/A</v>
      </c>
      <c r="AJ2091" s="97" t="e">
        <v>#N/A</v>
      </c>
      <c r="AK2091" s="97" t="e">
        <v>#N/A</v>
      </c>
      <c r="AL2091" s="97" t="e">
        <v>#N/A</v>
      </c>
      <c r="AM2091" s="97" t="e">
        <v>#N/A</v>
      </c>
      <c r="AN2091" s="2">
        <v>30002</v>
      </c>
      <c r="AO2091" s="97" t="e">
        <v>#N/A</v>
      </c>
      <c r="AP2091" s="97">
        <v>911253</v>
      </c>
      <c r="AQ2091" s="97">
        <v>24673471</v>
      </c>
      <c r="AR2091" s="97">
        <v>0</v>
      </c>
      <c r="AS2091" s="97" t="e">
        <v>#N/A</v>
      </c>
      <c r="AT2091" s="97" t="e">
        <v>#N/A</v>
      </c>
      <c r="AU2091" s="97" t="e">
        <v>#N/A</v>
      </c>
      <c r="AV2091" s="97" t="e">
        <v>#N/A</v>
      </c>
      <c r="AW2091" s="97" t="e">
        <v>#N/A</v>
      </c>
      <c r="AX2091" s="97" t="e">
        <v>#N/A</v>
      </c>
      <c r="AY2091" s="97" t="e">
        <v>#N/A</v>
      </c>
      <c r="AZ2091" s="2">
        <v>30002</v>
      </c>
      <c r="BA2091" s="98">
        <v>29215340</v>
      </c>
      <c r="BB2091" s="2">
        <v>603788</v>
      </c>
      <c r="BC2091" s="2">
        <v>26974604</v>
      </c>
      <c r="BD2091" s="2">
        <v>414371</v>
      </c>
      <c r="BE2091" s="2">
        <v>14357773</v>
      </c>
      <c r="BF2091" s="2">
        <v>12616831</v>
      </c>
      <c r="BG2091" s="2" t="e">
        <v>#N/A</v>
      </c>
      <c r="BH2091" s="2" t="e">
        <v>#N/A</v>
      </c>
      <c r="BI2091" s="2" t="e">
        <v>#N/A</v>
      </c>
      <c r="BJ2091" s="2" t="e">
        <v>#N/A</v>
      </c>
      <c r="BK2091" s="2" t="e">
        <v>#N/A</v>
      </c>
      <c r="BL2091" s="2">
        <v>30002</v>
      </c>
      <c r="BM2091" s="2">
        <v>21214669</v>
      </c>
      <c r="BN2091" s="2">
        <v>304766</v>
      </c>
      <c r="BO2091" s="2">
        <v>20909903</v>
      </c>
      <c r="BP2091" s="2">
        <v>240403</v>
      </c>
      <c r="BQ2091" s="2">
        <v>13404315</v>
      </c>
      <c r="BR2091" s="2">
        <v>7505588</v>
      </c>
      <c r="BS2091" s="2" t="e">
        <v>#N/A</v>
      </c>
      <c r="BT2091" s="2" t="e">
        <v>#N/A</v>
      </c>
      <c r="BU2091" s="2" t="e">
        <v>#N/A</v>
      </c>
      <c r="BV2091" s="2" t="e">
        <v>#N/A</v>
      </c>
      <c r="BW2091" s="2" t="e">
        <v>#N/A</v>
      </c>
      <c r="BX2091" s="2">
        <v>30002</v>
      </c>
      <c r="BY2091" s="2">
        <v>18047199</v>
      </c>
      <c r="BZ2091" s="2">
        <v>324294</v>
      </c>
      <c r="CA2091" s="2">
        <v>17722905</v>
      </c>
      <c r="CB2091" s="2">
        <v>258738</v>
      </c>
      <c r="CC2091" s="2">
        <v>12515416</v>
      </c>
      <c r="CD2091" s="2">
        <v>5207489</v>
      </c>
      <c r="CE2091" s="2" t="e">
        <v>#N/A</v>
      </c>
      <c r="CF2091" s="2" t="e">
        <v>#N/A</v>
      </c>
      <c r="CG2091" s="2" t="e">
        <v>#N/A</v>
      </c>
      <c r="CH2091" s="2" t="e">
        <v>#N/A</v>
      </c>
      <c r="CI2091" s="2" t="e">
        <v>#N/A</v>
      </c>
      <c r="CJ2091" s="2">
        <v>30002</v>
      </c>
      <c r="CK2091" s="97">
        <v>14569019</v>
      </c>
      <c r="CL2091" s="97" t="e">
        <v>#N/A</v>
      </c>
      <c r="CM2091" s="97" t="e">
        <v>#N/A</v>
      </c>
      <c r="CN2091" s="2">
        <v>306884</v>
      </c>
      <c r="CO2091" s="100" t="e">
        <v>#N/A</v>
      </c>
      <c r="CP2091" s="97" t="e">
        <v>#N/A</v>
      </c>
      <c r="CQ2091" s="97" t="e">
        <v>#N/A</v>
      </c>
      <c r="CR2091" s="97" t="e">
        <v>#N/A</v>
      </c>
      <c r="CS2091" s="97" t="e">
        <v>#N/A</v>
      </c>
      <c r="CT2091" s="2" t="e">
        <v>#N/A</v>
      </c>
      <c r="CU2091" s="2" t="e">
        <v>#N/A</v>
      </c>
    </row>
    <row r="2092" spans="1:99" x14ac:dyDescent="0.25">
      <c r="A2092" s="2">
        <v>29050</v>
      </c>
      <c r="B2092" s="2">
        <v>49876880</v>
      </c>
      <c r="C2092" s="2">
        <v>2280532</v>
      </c>
      <c r="D2092" s="2">
        <v>47596348</v>
      </c>
      <c r="E2092" s="2">
        <v>168208</v>
      </c>
      <c r="F2092" s="2">
        <v>28321978</v>
      </c>
      <c r="G2092" s="2">
        <v>19274370</v>
      </c>
      <c r="H2092" s="2">
        <v>49876880</v>
      </c>
      <c r="I2092" s="2">
        <v>11404411</v>
      </c>
      <c r="J2092" s="2">
        <v>10262724</v>
      </c>
      <c r="K2092" s="2">
        <v>38421395</v>
      </c>
      <c r="L2092" s="2">
        <v>18119195</v>
      </c>
      <c r="N2092" s="2">
        <v>29050</v>
      </c>
      <c r="O2092" s="97">
        <v>49909271</v>
      </c>
      <c r="P2092" s="97">
        <v>1867600</v>
      </c>
      <c r="Q2092" s="97">
        <v>47079822</v>
      </c>
      <c r="R2092" s="97">
        <v>186663</v>
      </c>
      <c r="S2092" s="97">
        <v>29607410</v>
      </c>
      <c r="T2092" s="97">
        <v>17472412</v>
      </c>
      <c r="U2092" s="97">
        <v>49909271</v>
      </c>
      <c r="V2092" s="97">
        <v>14794182</v>
      </c>
      <c r="W2092" s="97">
        <v>14554338</v>
      </c>
      <c r="X2092" s="97">
        <v>35115089</v>
      </c>
      <c r="Y2092" s="97">
        <v>20881495</v>
      </c>
      <c r="Z2092" s="97">
        <v>0</v>
      </c>
      <c r="AB2092" s="2">
        <v>30003</v>
      </c>
      <c r="AC2092" s="97">
        <v>294918623</v>
      </c>
      <c r="AD2092" s="97">
        <v>23433981</v>
      </c>
      <c r="AE2092" s="97">
        <v>271484643</v>
      </c>
      <c r="AF2092" s="97">
        <v>10475715</v>
      </c>
      <c r="AG2092" s="97">
        <v>92112084</v>
      </c>
      <c r="AH2092" s="97">
        <v>179372559</v>
      </c>
      <c r="AI2092" s="97">
        <v>294918624</v>
      </c>
      <c r="AJ2092" s="97">
        <v>117676178</v>
      </c>
      <c r="AK2092" s="97">
        <v>148295678</v>
      </c>
      <c r="AL2092" s="97">
        <v>58213620</v>
      </c>
      <c r="AM2092" s="97" t="s">
        <v>189</v>
      </c>
      <c r="AN2092" s="2">
        <v>30003</v>
      </c>
      <c r="AO2092" s="97">
        <v>291391584</v>
      </c>
      <c r="AP2092" s="97">
        <v>21787777</v>
      </c>
      <c r="AQ2092" s="97">
        <v>269603806</v>
      </c>
      <c r="AR2092" s="97">
        <v>10147983</v>
      </c>
      <c r="AS2092" s="97">
        <v>86332836</v>
      </c>
      <c r="AT2092" s="97">
        <v>183270971</v>
      </c>
      <c r="AU2092" s="97">
        <v>291391583</v>
      </c>
      <c r="AV2092" s="97">
        <v>146402782</v>
      </c>
      <c r="AW2092" s="97">
        <v>130912442</v>
      </c>
      <c r="AX2092" s="97">
        <v>46094512</v>
      </c>
      <c r="AY2092" s="97" t="s">
        <v>189</v>
      </c>
      <c r="AZ2092" s="2">
        <v>30003</v>
      </c>
      <c r="BA2092" s="98">
        <v>272500470</v>
      </c>
      <c r="BB2092" s="2">
        <v>21518850</v>
      </c>
      <c r="BC2092" s="2">
        <v>246639962</v>
      </c>
      <c r="BD2092" s="2">
        <v>10535153</v>
      </c>
      <c r="BE2092" s="2">
        <v>84680981</v>
      </c>
      <c r="BF2092" s="2">
        <v>161958981</v>
      </c>
      <c r="BG2092" s="2">
        <v>272500470</v>
      </c>
      <c r="BH2092" s="2">
        <v>131178538</v>
      </c>
      <c r="BI2092" s="2">
        <v>128910611</v>
      </c>
      <c r="BJ2092" s="2">
        <v>42896008</v>
      </c>
      <c r="BK2092" s="2" t="s">
        <v>189</v>
      </c>
      <c r="BL2092" s="2">
        <v>30003</v>
      </c>
      <c r="BM2092" s="2">
        <v>238977738</v>
      </c>
      <c r="BN2092" s="2">
        <v>19624129</v>
      </c>
      <c r="BO2092" s="2">
        <v>219353609</v>
      </c>
      <c r="BP2092" s="2">
        <v>8663685</v>
      </c>
      <c r="BQ2092" s="2">
        <v>75851707</v>
      </c>
      <c r="BR2092" s="2">
        <v>143501902</v>
      </c>
      <c r="BS2092" s="2">
        <v>238977738</v>
      </c>
      <c r="BT2092" s="2">
        <v>60146743</v>
      </c>
      <c r="BU2092" s="2">
        <v>114388934</v>
      </c>
      <c r="BV2092" s="2">
        <v>39003189</v>
      </c>
      <c r="BW2092" s="2" t="s">
        <v>189</v>
      </c>
      <c r="BX2092" s="2">
        <v>30003</v>
      </c>
      <c r="BY2092" s="2">
        <v>212398223</v>
      </c>
      <c r="BZ2092" s="2">
        <v>18835940</v>
      </c>
      <c r="CA2092" s="2">
        <v>193562283</v>
      </c>
      <c r="CB2092" s="2">
        <v>9000341</v>
      </c>
      <c r="CC2092" s="2">
        <v>70782975</v>
      </c>
      <c r="CD2092" s="2">
        <v>122779308</v>
      </c>
      <c r="CE2092" s="2">
        <v>212398223</v>
      </c>
      <c r="CF2092" s="2">
        <v>67561399</v>
      </c>
      <c r="CG2092" s="2">
        <v>101569390</v>
      </c>
      <c r="CH2092" s="2">
        <v>45925656</v>
      </c>
      <c r="CI2092" s="2" t="s">
        <v>189</v>
      </c>
      <c r="CJ2092" s="2">
        <v>30003</v>
      </c>
      <c r="CK2092" s="97">
        <v>203583536</v>
      </c>
      <c r="CL2092" s="97" t="e">
        <v>#N/A</v>
      </c>
      <c r="CM2092" s="97" t="e">
        <v>#N/A</v>
      </c>
      <c r="CN2092" s="2">
        <v>7952291</v>
      </c>
      <c r="CO2092" s="100" t="e">
        <v>#N/A</v>
      </c>
      <c r="CP2092" s="97" t="e">
        <v>#N/A</v>
      </c>
      <c r="CQ2092" s="97">
        <v>203583536</v>
      </c>
      <c r="CR2092" s="97">
        <v>72453736</v>
      </c>
      <c r="CS2092" s="97">
        <v>106229608</v>
      </c>
      <c r="CT2092" s="2">
        <v>53222504</v>
      </c>
      <c r="CU2092" s="2" t="s">
        <v>189</v>
      </c>
    </row>
    <row r="2093" spans="1:99" x14ac:dyDescent="0.25">
      <c r="A2093" s="2">
        <v>29051</v>
      </c>
      <c r="B2093" s="2">
        <v>30432816</v>
      </c>
      <c r="C2093" s="2">
        <v>1320308</v>
      </c>
      <c r="D2093" s="2">
        <v>28919770</v>
      </c>
      <c r="E2093" s="2">
        <v>202289</v>
      </c>
      <c r="F2093" s="2">
        <v>21872855</v>
      </c>
      <c r="G2093" s="2">
        <v>7046915</v>
      </c>
      <c r="H2093" s="2">
        <v>30432816</v>
      </c>
      <c r="I2093" s="2">
        <v>8447543</v>
      </c>
      <c r="J2093" s="2">
        <v>7295686</v>
      </c>
      <c r="K2093" s="2">
        <v>21985273</v>
      </c>
      <c r="L2093" s="2">
        <v>11102274</v>
      </c>
      <c r="N2093" s="2">
        <v>29051</v>
      </c>
      <c r="O2093" s="97">
        <v>30988953</v>
      </c>
      <c r="P2093" s="97">
        <v>771193</v>
      </c>
      <c r="Q2093" s="97">
        <v>29914165</v>
      </c>
      <c r="R2093" s="97">
        <v>98872</v>
      </c>
      <c r="S2093" s="97">
        <v>23607317</v>
      </c>
      <c r="T2093" s="97">
        <v>6306848</v>
      </c>
      <c r="U2093" s="97">
        <v>30988953</v>
      </c>
      <c r="V2093" s="97">
        <v>10392628</v>
      </c>
      <c r="W2093" s="97">
        <v>9663328</v>
      </c>
      <c r="X2093" s="97">
        <v>20596325</v>
      </c>
      <c r="Y2093" s="97">
        <v>12360716</v>
      </c>
      <c r="Z2093" s="97">
        <v>0</v>
      </c>
      <c r="AB2093" s="2">
        <v>30004</v>
      </c>
      <c r="AC2093" s="97">
        <v>122670410</v>
      </c>
      <c r="AD2093" s="97">
        <v>7307664</v>
      </c>
      <c r="AE2093" s="97">
        <v>115362746</v>
      </c>
      <c r="AF2093" s="97">
        <v>4876837</v>
      </c>
      <c r="AG2093" s="97">
        <v>47555773</v>
      </c>
      <c r="AH2093" s="97">
        <v>67806973</v>
      </c>
      <c r="AI2093" s="97" t="e">
        <v>#N/A</v>
      </c>
      <c r="AJ2093" s="97" t="e">
        <v>#N/A</v>
      </c>
      <c r="AK2093" s="97" t="e">
        <v>#N/A</v>
      </c>
      <c r="AL2093" s="97" t="e">
        <v>#N/A</v>
      </c>
      <c r="AM2093" s="97" t="e">
        <v>#N/A</v>
      </c>
      <c r="AN2093" s="2">
        <v>30004</v>
      </c>
      <c r="AO2093" s="97" t="e">
        <v>#N/A</v>
      </c>
      <c r="AP2093" s="97">
        <v>7297077</v>
      </c>
      <c r="AQ2093" s="97">
        <v>98686775</v>
      </c>
      <c r="AR2093" s="97">
        <v>0</v>
      </c>
      <c r="AS2093" s="97" t="e">
        <v>#N/A</v>
      </c>
      <c r="AT2093" s="97" t="e">
        <v>#N/A</v>
      </c>
      <c r="AU2093" s="97" t="e">
        <v>#N/A</v>
      </c>
      <c r="AV2093" s="97" t="e">
        <v>#N/A</v>
      </c>
      <c r="AW2093" s="97" t="e">
        <v>#N/A</v>
      </c>
      <c r="AX2093" s="97" t="e">
        <v>#N/A</v>
      </c>
      <c r="AY2093" s="97" t="e">
        <v>#N/A</v>
      </c>
      <c r="AZ2093" s="2">
        <v>30004</v>
      </c>
      <c r="BA2093" s="98">
        <v>115253819</v>
      </c>
      <c r="BB2093" s="2">
        <v>10938119</v>
      </c>
      <c r="BC2093" s="2">
        <v>104315700</v>
      </c>
      <c r="BD2093" s="2">
        <v>4766612</v>
      </c>
      <c r="BE2093" s="2">
        <v>41698760</v>
      </c>
      <c r="BF2093" s="2">
        <v>62616940</v>
      </c>
      <c r="BG2093" s="2" t="e">
        <v>#N/A</v>
      </c>
      <c r="BH2093" s="2" t="e">
        <v>#N/A</v>
      </c>
      <c r="BI2093" s="2" t="e">
        <v>#N/A</v>
      </c>
      <c r="BJ2093" s="2" t="e">
        <v>#N/A</v>
      </c>
      <c r="BK2093" s="2" t="e">
        <v>#N/A</v>
      </c>
      <c r="BL2093" s="2">
        <v>30004</v>
      </c>
      <c r="BM2093" s="2">
        <v>99612712</v>
      </c>
      <c r="BN2093" s="2">
        <v>7540919</v>
      </c>
      <c r="BO2093" s="2">
        <v>92071793</v>
      </c>
      <c r="BP2093" s="2">
        <v>3962953</v>
      </c>
      <c r="BQ2093" s="2">
        <v>40763966</v>
      </c>
      <c r="BR2093" s="2">
        <v>51307827</v>
      </c>
      <c r="BS2093" s="2" t="e">
        <v>#N/A</v>
      </c>
      <c r="BT2093" s="2" t="e">
        <v>#N/A</v>
      </c>
      <c r="BU2093" s="2" t="e">
        <v>#N/A</v>
      </c>
      <c r="BV2093" s="2" t="e">
        <v>#N/A</v>
      </c>
      <c r="BW2093" s="2" t="e">
        <v>#N/A</v>
      </c>
      <c r="BX2093" s="2">
        <v>30004</v>
      </c>
      <c r="BY2093" s="2">
        <v>89328027</v>
      </c>
      <c r="BZ2093" s="2">
        <v>9553190</v>
      </c>
      <c r="CA2093" s="2">
        <v>79774837</v>
      </c>
      <c r="CB2093" s="2">
        <v>4782402</v>
      </c>
      <c r="CC2093" s="2">
        <v>34740358</v>
      </c>
      <c r="CD2093" s="2">
        <v>45034479</v>
      </c>
      <c r="CE2093" s="2" t="e">
        <v>#N/A</v>
      </c>
      <c r="CF2093" s="2" t="e">
        <v>#N/A</v>
      </c>
      <c r="CG2093" s="2" t="e">
        <v>#N/A</v>
      </c>
      <c r="CH2093" s="2" t="e">
        <v>#N/A</v>
      </c>
      <c r="CI2093" s="2" t="e">
        <v>#N/A</v>
      </c>
      <c r="CJ2093" s="2">
        <v>30004</v>
      </c>
      <c r="CK2093" s="97">
        <v>120003199</v>
      </c>
      <c r="CL2093" s="97" t="e">
        <v>#N/A</v>
      </c>
      <c r="CM2093" s="97" t="e">
        <v>#N/A</v>
      </c>
      <c r="CN2093" s="2">
        <v>5328211</v>
      </c>
      <c r="CO2093" s="100" t="e">
        <v>#N/A</v>
      </c>
      <c r="CP2093" s="97" t="e">
        <v>#N/A</v>
      </c>
      <c r="CQ2093" s="97" t="e">
        <v>#N/A</v>
      </c>
      <c r="CR2093" s="97" t="e">
        <v>#N/A</v>
      </c>
      <c r="CS2093" s="97" t="e">
        <v>#N/A</v>
      </c>
      <c r="CT2093" s="2" t="e">
        <v>#N/A</v>
      </c>
      <c r="CU2093" s="2" t="e">
        <v>#N/A</v>
      </c>
    </row>
    <row r="2094" spans="1:99" x14ac:dyDescent="0.25">
      <c r="A2094" s="2">
        <v>29052</v>
      </c>
      <c r="B2094" s="2">
        <v>37405211</v>
      </c>
      <c r="C2094" s="2">
        <v>2230590</v>
      </c>
      <c r="D2094" s="2">
        <v>35139720</v>
      </c>
      <c r="E2094" s="2">
        <v>169519</v>
      </c>
      <c r="F2094" s="2">
        <v>22200964</v>
      </c>
      <c r="G2094" s="2">
        <v>12938756</v>
      </c>
      <c r="H2094" s="2">
        <v>37405211</v>
      </c>
      <c r="I2094" s="2">
        <v>8635577</v>
      </c>
      <c r="J2094" s="2">
        <v>8555648</v>
      </c>
      <c r="K2094" s="2">
        <v>28769634</v>
      </c>
      <c r="L2094" s="2">
        <v>11435013</v>
      </c>
      <c r="N2094" s="2">
        <v>29052</v>
      </c>
      <c r="O2094" s="97">
        <v>35285296</v>
      </c>
      <c r="P2094" s="97">
        <v>1361613</v>
      </c>
      <c r="Q2094" s="97">
        <v>33923683</v>
      </c>
      <c r="R2094" s="97">
        <v>131269</v>
      </c>
      <c r="S2094" s="97">
        <v>20735298</v>
      </c>
      <c r="T2094" s="97">
        <v>13188385</v>
      </c>
      <c r="U2094" s="97">
        <v>35285296</v>
      </c>
      <c r="V2094" s="97">
        <v>14071840</v>
      </c>
      <c r="W2094" s="97">
        <v>13970332</v>
      </c>
      <c r="X2094" s="97">
        <v>20882546</v>
      </c>
      <c r="Y2094" s="97">
        <v>11792078</v>
      </c>
      <c r="Z2094" s="97">
        <v>0</v>
      </c>
      <c r="AB2094" s="2">
        <v>30005</v>
      </c>
      <c r="AC2094" s="97">
        <v>29631559</v>
      </c>
      <c r="AD2094" s="97">
        <v>1454601</v>
      </c>
      <c r="AE2094" s="97">
        <v>25174960</v>
      </c>
      <c r="AF2094" s="97">
        <v>399715</v>
      </c>
      <c r="AG2094" s="97">
        <v>12848945</v>
      </c>
      <c r="AH2094" s="97">
        <v>12326015</v>
      </c>
      <c r="AI2094" s="97">
        <v>29631560</v>
      </c>
      <c r="AJ2094" s="97">
        <v>10228824</v>
      </c>
      <c r="AK2094" s="97">
        <v>17136626</v>
      </c>
      <c r="AL2094" s="97">
        <v>12494642</v>
      </c>
      <c r="AM2094" s="97" t="s">
        <v>189</v>
      </c>
      <c r="AN2094" s="2">
        <v>30005</v>
      </c>
      <c r="AO2094" s="97" t="e">
        <v>#N/A</v>
      </c>
      <c r="AP2094" s="97">
        <v>1243073</v>
      </c>
      <c r="AQ2094" s="97">
        <v>23692937</v>
      </c>
      <c r="AR2094" s="97">
        <v>0</v>
      </c>
      <c r="AS2094" s="97" t="e">
        <v>#N/A</v>
      </c>
      <c r="AT2094" s="97" t="e">
        <v>#N/A</v>
      </c>
      <c r="AU2094" s="97">
        <v>24936010</v>
      </c>
      <c r="AV2094" s="97">
        <v>8402608</v>
      </c>
      <c r="AW2094" s="97" t="e">
        <v>#N/A</v>
      </c>
      <c r="AX2094" s="97">
        <v>9348557</v>
      </c>
      <c r="AY2094" s="97" t="s">
        <v>189</v>
      </c>
      <c r="AZ2094" s="2">
        <v>30005</v>
      </c>
      <c r="BA2094" s="98">
        <v>33507751</v>
      </c>
      <c r="BB2094" s="2">
        <v>1546931</v>
      </c>
      <c r="BC2094" s="2">
        <v>31960820</v>
      </c>
      <c r="BD2094" s="2">
        <v>475382</v>
      </c>
      <c r="BE2094" s="2">
        <v>11473862</v>
      </c>
      <c r="BF2094" s="2">
        <v>20486958</v>
      </c>
      <c r="BG2094" s="2">
        <v>33507751</v>
      </c>
      <c r="BH2094" s="2">
        <v>6152296</v>
      </c>
      <c r="BI2094" s="2">
        <v>16959537</v>
      </c>
      <c r="BJ2094" s="2">
        <v>6221307</v>
      </c>
      <c r="BK2094" s="2" t="s">
        <v>189</v>
      </c>
      <c r="BL2094" s="2">
        <v>30005</v>
      </c>
      <c r="BM2094" s="2">
        <v>18332873</v>
      </c>
      <c r="BN2094" s="2">
        <v>735602</v>
      </c>
      <c r="BO2094" s="2">
        <v>17597271</v>
      </c>
      <c r="BP2094" s="2">
        <v>343082</v>
      </c>
      <c r="BQ2094" s="2">
        <v>10413229</v>
      </c>
      <c r="BR2094" s="2">
        <v>7184042</v>
      </c>
      <c r="BS2094" s="2">
        <v>18332873</v>
      </c>
      <c r="BT2094" s="2">
        <v>4547407</v>
      </c>
      <c r="BU2094" s="2">
        <v>13494580</v>
      </c>
      <c r="BV2094" s="2">
        <v>11116471</v>
      </c>
      <c r="BW2094" s="2" t="s">
        <v>189</v>
      </c>
      <c r="BX2094" s="2">
        <v>30005</v>
      </c>
      <c r="BY2094" s="2">
        <v>15886395</v>
      </c>
      <c r="BZ2094" s="2">
        <v>1018216</v>
      </c>
      <c r="CA2094" s="2">
        <v>14868179</v>
      </c>
      <c r="CB2094" s="2">
        <v>356957</v>
      </c>
      <c r="CC2094" s="2">
        <v>7538853</v>
      </c>
      <c r="CD2094" s="2">
        <v>7329326</v>
      </c>
      <c r="CE2094" s="2">
        <v>15886395</v>
      </c>
      <c r="CF2094" s="2">
        <v>3312117</v>
      </c>
      <c r="CG2094" s="2">
        <v>11964469</v>
      </c>
      <c r="CH2094" s="2">
        <v>10290638</v>
      </c>
      <c r="CI2094" s="2" t="s">
        <v>189</v>
      </c>
      <c r="CJ2094" s="2">
        <v>30005</v>
      </c>
      <c r="CK2094" s="97">
        <v>16175103</v>
      </c>
      <c r="CL2094" s="97" t="e">
        <v>#N/A</v>
      </c>
      <c r="CM2094" s="97" t="e">
        <v>#N/A</v>
      </c>
      <c r="CN2094" s="2">
        <v>420493</v>
      </c>
      <c r="CO2094" s="100" t="e">
        <v>#N/A</v>
      </c>
      <c r="CP2094" s="97" t="e">
        <v>#N/A</v>
      </c>
      <c r="CQ2094" s="97">
        <v>16175103</v>
      </c>
      <c r="CR2094" s="97">
        <v>6307680</v>
      </c>
      <c r="CS2094" s="97">
        <v>9161797</v>
      </c>
      <c r="CT2094" s="2">
        <v>6312997</v>
      </c>
      <c r="CU2094" s="2" t="s">
        <v>189</v>
      </c>
    </row>
    <row r="2095" spans="1:99" x14ac:dyDescent="0.25">
      <c r="A2095" s="2">
        <v>29053</v>
      </c>
      <c r="B2095" s="2">
        <v>38957604</v>
      </c>
      <c r="C2095" s="2">
        <v>2122665</v>
      </c>
      <c r="D2095" s="2">
        <v>36287430</v>
      </c>
      <c r="E2095" s="2">
        <v>701134</v>
      </c>
      <c r="F2095" s="2">
        <v>23817332</v>
      </c>
      <c r="G2095" s="2">
        <v>12470098</v>
      </c>
      <c r="H2095" s="2">
        <v>38957604</v>
      </c>
      <c r="I2095" s="2">
        <v>7640619</v>
      </c>
      <c r="J2095" s="2">
        <v>7130558</v>
      </c>
      <c r="K2095" s="2">
        <v>31316985</v>
      </c>
      <c r="L2095" s="2">
        <v>19349193</v>
      </c>
      <c r="N2095" s="2">
        <v>29053</v>
      </c>
      <c r="O2095" s="97">
        <v>44803908</v>
      </c>
      <c r="P2095" s="97">
        <v>1017427</v>
      </c>
      <c r="Q2095" s="97">
        <v>38151177</v>
      </c>
      <c r="R2095" s="97">
        <v>362582</v>
      </c>
      <c r="S2095" s="97">
        <v>24935898</v>
      </c>
      <c r="T2095" s="97">
        <v>13215279</v>
      </c>
      <c r="U2095" s="97">
        <v>44803908</v>
      </c>
      <c r="V2095" s="97">
        <v>18906595</v>
      </c>
      <c r="W2095" s="97">
        <v>18467404</v>
      </c>
      <c r="X2095" s="97">
        <v>25897313</v>
      </c>
      <c r="Y2095" s="97">
        <v>16022957</v>
      </c>
      <c r="Z2095" s="97">
        <v>0</v>
      </c>
      <c r="AB2095" s="2">
        <v>30006</v>
      </c>
      <c r="AC2095" s="97">
        <v>77046225</v>
      </c>
      <c r="AD2095" s="97">
        <v>2553101</v>
      </c>
      <c r="AE2095" s="97">
        <v>74493123</v>
      </c>
      <c r="AF2095" s="97">
        <v>1061019</v>
      </c>
      <c r="AG2095" s="97">
        <v>19250120</v>
      </c>
      <c r="AH2095" s="97">
        <v>55243003</v>
      </c>
      <c r="AI2095" s="97">
        <v>77046224</v>
      </c>
      <c r="AJ2095" s="97">
        <v>44438732</v>
      </c>
      <c r="AK2095" s="97">
        <v>29093691</v>
      </c>
      <c r="AL2095" s="97">
        <v>13028246</v>
      </c>
      <c r="AM2095" s="97" t="s">
        <v>189</v>
      </c>
      <c r="AN2095" s="2">
        <v>30006</v>
      </c>
      <c r="AO2095" s="97" t="e">
        <v>#N/A</v>
      </c>
      <c r="AP2095" s="97">
        <v>2352526</v>
      </c>
      <c r="AQ2095" s="97">
        <v>67391223</v>
      </c>
      <c r="AR2095" s="97">
        <v>0</v>
      </c>
      <c r="AS2095" s="97" t="e">
        <v>#N/A</v>
      </c>
      <c r="AT2095" s="97" t="e">
        <v>#N/A</v>
      </c>
      <c r="AU2095" s="97">
        <v>70595924</v>
      </c>
      <c r="AV2095" s="97">
        <v>39424787</v>
      </c>
      <c r="AW2095" s="97" t="e">
        <v>#N/A</v>
      </c>
      <c r="AX2095" s="97">
        <v>11708445</v>
      </c>
      <c r="AY2095" s="97" t="s">
        <v>189</v>
      </c>
      <c r="AZ2095" s="2">
        <v>30006</v>
      </c>
      <c r="BA2095" s="98">
        <v>65755327</v>
      </c>
      <c r="BB2095" s="2">
        <v>2593364</v>
      </c>
      <c r="BC2095" s="2">
        <v>63161963</v>
      </c>
      <c r="BD2095" s="2">
        <v>1215099</v>
      </c>
      <c r="BE2095" s="2">
        <v>17068518</v>
      </c>
      <c r="BF2095" s="2">
        <v>46093445</v>
      </c>
      <c r="BG2095" s="2">
        <v>65755327</v>
      </c>
      <c r="BH2095" s="2">
        <v>37658250</v>
      </c>
      <c r="BI2095" s="2">
        <v>26070298</v>
      </c>
      <c r="BJ2095" s="2">
        <v>12371843</v>
      </c>
      <c r="BK2095" s="2" t="s">
        <v>189</v>
      </c>
      <c r="BL2095" s="2">
        <v>30006</v>
      </c>
      <c r="BM2095" s="2">
        <v>56075062</v>
      </c>
      <c r="BN2095" s="2">
        <v>5590650</v>
      </c>
      <c r="BO2095" s="2">
        <v>50484412</v>
      </c>
      <c r="BP2095" s="2">
        <v>1023450</v>
      </c>
      <c r="BQ2095" s="2">
        <v>14620154</v>
      </c>
      <c r="BR2095" s="2">
        <v>35864258</v>
      </c>
      <c r="BS2095" s="2">
        <v>56075062</v>
      </c>
      <c r="BT2095" s="2">
        <v>25918231</v>
      </c>
      <c r="BU2095" s="2">
        <v>26001534</v>
      </c>
      <c r="BV2095" s="2">
        <v>9100550</v>
      </c>
      <c r="BW2095" s="2" t="s">
        <v>189</v>
      </c>
      <c r="BX2095" s="2">
        <v>30006</v>
      </c>
      <c r="BY2095" s="2">
        <v>52322481</v>
      </c>
      <c r="BZ2095" s="2">
        <v>1387397</v>
      </c>
      <c r="CA2095" s="2">
        <v>48306936</v>
      </c>
      <c r="CB2095" s="2">
        <v>607810</v>
      </c>
      <c r="CC2095" s="2">
        <v>13447427</v>
      </c>
      <c r="CD2095" s="2">
        <v>34859509</v>
      </c>
      <c r="CE2095" s="2">
        <v>52322481</v>
      </c>
      <c r="CF2095" s="2">
        <v>29976597</v>
      </c>
      <c r="CG2095" s="2">
        <v>21571452</v>
      </c>
      <c r="CH2095" s="2">
        <v>11757906</v>
      </c>
      <c r="CI2095" s="2" t="s">
        <v>189</v>
      </c>
      <c r="CJ2095" s="2">
        <v>30006</v>
      </c>
      <c r="CK2095" s="97">
        <v>58289577</v>
      </c>
      <c r="CL2095" s="97" t="e">
        <v>#N/A</v>
      </c>
      <c r="CM2095" s="97" t="e">
        <v>#N/A</v>
      </c>
      <c r="CN2095" s="2">
        <v>732573</v>
      </c>
      <c r="CO2095" s="100" t="e">
        <v>#N/A</v>
      </c>
      <c r="CP2095" s="97" t="e">
        <v>#N/A</v>
      </c>
      <c r="CQ2095" s="97">
        <v>58289577</v>
      </c>
      <c r="CR2095" s="97">
        <v>43357125</v>
      </c>
      <c r="CS2095" s="97">
        <v>14932452</v>
      </c>
      <c r="CT2095" s="2">
        <v>5890069</v>
      </c>
      <c r="CU2095" s="2" t="s">
        <v>189</v>
      </c>
    </row>
    <row r="2096" spans="1:99" x14ac:dyDescent="0.25">
      <c r="A2096" s="2">
        <v>29054</v>
      </c>
      <c r="B2096" s="2">
        <v>30980827</v>
      </c>
      <c r="C2096" s="2">
        <v>1090421</v>
      </c>
      <c r="D2096" s="2">
        <v>29890406</v>
      </c>
      <c r="E2096" s="2">
        <v>277228</v>
      </c>
      <c r="F2096" s="2">
        <v>20904543</v>
      </c>
      <c r="G2096" s="2">
        <v>8985863</v>
      </c>
      <c r="H2096" s="2">
        <v>30980827</v>
      </c>
      <c r="I2096" s="2">
        <v>7062347</v>
      </c>
      <c r="J2096" s="2">
        <v>6424181</v>
      </c>
      <c r="K2096" s="2">
        <v>23572520</v>
      </c>
      <c r="L2096" s="2">
        <v>14409996</v>
      </c>
      <c r="N2096" s="2">
        <v>29054</v>
      </c>
      <c r="O2096" s="97">
        <v>33775006</v>
      </c>
      <c r="P2096" s="97">
        <v>1057712</v>
      </c>
      <c r="Q2096" s="97">
        <v>28438247</v>
      </c>
      <c r="R2096" s="97">
        <v>129654</v>
      </c>
      <c r="S2096" s="97">
        <v>20657191</v>
      </c>
      <c r="T2096" s="97">
        <v>7781056</v>
      </c>
      <c r="U2096" s="97">
        <v>33775006</v>
      </c>
      <c r="V2096" s="97">
        <v>11628356</v>
      </c>
      <c r="W2096" s="97">
        <v>11387950</v>
      </c>
      <c r="X2096" s="97">
        <v>22146650</v>
      </c>
      <c r="Y2096" s="97">
        <v>12759514</v>
      </c>
      <c r="Z2096" s="97">
        <v>0</v>
      </c>
      <c r="AB2096" s="2">
        <v>30007</v>
      </c>
      <c r="AC2096" s="97">
        <v>30816250</v>
      </c>
      <c r="AD2096" s="97">
        <v>1137219</v>
      </c>
      <c r="AE2096" s="97">
        <v>28592810</v>
      </c>
      <c r="AF2096" s="97">
        <v>569052</v>
      </c>
      <c r="AG2096" s="97">
        <v>12711066</v>
      </c>
      <c r="AH2096" s="97">
        <v>15881744</v>
      </c>
      <c r="AI2096" s="97">
        <v>30816247</v>
      </c>
      <c r="AJ2096" s="97">
        <v>12344264</v>
      </c>
      <c r="AK2096" s="97">
        <v>18471983</v>
      </c>
      <c r="AL2096" s="97">
        <v>8929575</v>
      </c>
      <c r="AM2096" s="97" t="s">
        <v>189</v>
      </c>
      <c r="AN2096" s="2">
        <v>30007</v>
      </c>
      <c r="AO2096" s="97" t="e">
        <v>#N/A</v>
      </c>
      <c r="AP2096" s="97">
        <v>1003692</v>
      </c>
      <c r="AQ2096" s="97">
        <v>27292606</v>
      </c>
      <c r="AR2096" s="97">
        <v>0</v>
      </c>
      <c r="AS2096" s="97" t="e">
        <v>#N/A</v>
      </c>
      <c r="AT2096" s="97" t="e">
        <v>#N/A</v>
      </c>
      <c r="AU2096" s="97">
        <v>28296298</v>
      </c>
      <c r="AV2096" s="97">
        <v>10355614</v>
      </c>
      <c r="AW2096" s="97" t="e">
        <v>#N/A</v>
      </c>
      <c r="AX2096" s="97">
        <v>6047611</v>
      </c>
      <c r="AY2096" s="97" t="s">
        <v>189</v>
      </c>
      <c r="AZ2096" s="2">
        <v>30007</v>
      </c>
      <c r="BA2096" s="98">
        <v>24975399</v>
      </c>
      <c r="BB2096" s="2">
        <v>974497</v>
      </c>
      <c r="BC2096" s="2">
        <v>24000902</v>
      </c>
      <c r="BD2096" s="2">
        <v>509799</v>
      </c>
      <c r="BE2096" s="2">
        <v>11010556</v>
      </c>
      <c r="BF2096" s="2">
        <v>12990346</v>
      </c>
      <c r="BG2096" s="2">
        <v>24975399</v>
      </c>
      <c r="BH2096" s="2">
        <v>6699150</v>
      </c>
      <c r="BI2096" s="2">
        <v>17690065</v>
      </c>
      <c r="BJ2096" s="2">
        <v>7575232</v>
      </c>
      <c r="BK2096" s="2" t="s">
        <v>189</v>
      </c>
      <c r="BL2096" s="2">
        <v>30007</v>
      </c>
      <c r="BM2096" s="2">
        <v>28294777</v>
      </c>
      <c r="BN2096" s="2">
        <v>960538</v>
      </c>
      <c r="BO2096" s="2">
        <v>27334239</v>
      </c>
      <c r="BP2096" s="2">
        <v>597028</v>
      </c>
      <c r="BQ2096" s="2">
        <v>10083198</v>
      </c>
      <c r="BR2096" s="2">
        <v>17251041</v>
      </c>
      <c r="BS2096" s="2">
        <v>28294777</v>
      </c>
      <c r="BT2096" s="2">
        <v>6952581</v>
      </c>
      <c r="BU2096" s="2">
        <v>13730913</v>
      </c>
      <c r="BV2096" s="2">
        <v>7041826</v>
      </c>
      <c r="BW2096" s="2" t="s">
        <v>189</v>
      </c>
      <c r="BX2096" s="2">
        <v>30007</v>
      </c>
      <c r="BY2096" s="2">
        <v>23555340</v>
      </c>
      <c r="BZ2096" s="2">
        <v>666835</v>
      </c>
      <c r="CA2096" s="2">
        <v>16463991</v>
      </c>
      <c r="CB2096" s="2">
        <v>403811</v>
      </c>
      <c r="CC2096" s="2">
        <v>7130062</v>
      </c>
      <c r="CD2096" s="2">
        <v>9333929</v>
      </c>
      <c r="CE2096" s="2">
        <v>23555340</v>
      </c>
      <c r="CF2096" s="2">
        <v>5674890</v>
      </c>
      <c r="CG2096" s="2">
        <v>17880450</v>
      </c>
      <c r="CH2096" s="2">
        <v>7067226</v>
      </c>
      <c r="CI2096" s="2" t="s">
        <v>189</v>
      </c>
      <c r="CJ2096" s="2">
        <v>30007</v>
      </c>
      <c r="CK2096" s="97">
        <v>29638166</v>
      </c>
      <c r="CL2096" s="97" t="e">
        <v>#N/A</v>
      </c>
      <c r="CM2096" s="97" t="e">
        <v>#N/A</v>
      </c>
      <c r="CN2096" s="2">
        <v>449355</v>
      </c>
      <c r="CO2096" s="100" t="e">
        <v>#N/A</v>
      </c>
      <c r="CP2096" s="97" t="e">
        <v>#N/A</v>
      </c>
      <c r="CQ2096" s="97">
        <v>29638166</v>
      </c>
      <c r="CR2096" s="97">
        <v>0</v>
      </c>
      <c r="CS2096" s="97">
        <v>29019685</v>
      </c>
      <c r="CT2096" s="2">
        <v>5531419</v>
      </c>
      <c r="CU2096" s="2" t="s">
        <v>189</v>
      </c>
    </row>
    <row r="2097" spans="1:99" x14ac:dyDescent="0.25">
      <c r="A2097" s="2">
        <v>29055</v>
      </c>
      <c r="B2097" s="2">
        <v>28795245</v>
      </c>
      <c r="C2097" s="2">
        <v>2243765</v>
      </c>
      <c r="D2097" s="2">
        <v>26551480</v>
      </c>
      <c r="E2097" s="2">
        <v>289634</v>
      </c>
      <c r="F2097" s="2">
        <v>18795890</v>
      </c>
      <c r="G2097" s="2">
        <v>7755590</v>
      </c>
      <c r="H2097" s="2">
        <v>28795245</v>
      </c>
      <c r="I2097" s="2">
        <v>6696293</v>
      </c>
      <c r="J2097" s="2">
        <v>6469758</v>
      </c>
      <c r="K2097" s="2">
        <v>21951031</v>
      </c>
      <c r="L2097" s="2">
        <v>10676379</v>
      </c>
      <c r="N2097" s="2">
        <v>29055</v>
      </c>
      <c r="O2097" s="97">
        <v>30480606</v>
      </c>
      <c r="P2097" s="97">
        <v>981126</v>
      </c>
      <c r="Q2097" s="97">
        <v>28087757</v>
      </c>
      <c r="R2097" s="97">
        <v>221720</v>
      </c>
      <c r="S2097" s="97">
        <v>21404642</v>
      </c>
      <c r="T2097" s="97">
        <v>6683115</v>
      </c>
      <c r="U2097" s="97">
        <v>30480606</v>
      </c>
      <c r="V2097" s="97">
        <v>12196351</v>
      </c>
      <c r="W2097" s="97">
        <v>10485861</v>
      </c>
      <c r="X2097" s="97">
        <v>18284255</v>
      </c>
      <c r="Y2097" s="97">
        <v>9395535</v>
      </c>
      <c r="Z2097" s="97">
        <v>0</v>
      </c>
      <c r="AB2097" s="2">
        <v>30008</v>
      </c>
      <c r="AC2097" s="97">
        <v>47574181</v>
      </c>
      <c r="AD2097" s="97">
        <v>1003009</v>
      </c>
      <c r="AE2097" s="97">
        <v>46571171</v>
      </c>
      <c r="AF2097" s="97">
        <v>519884</v>
      </c>
      <c r="AG2097" s="97">
        <v>15048482</v>
      </c>
      <c r="AH2097" s="97">
        <v>31522689</v>
      </c>
      <c r="AI2097" s="97">
        <v>47574181</v>
      </c>
      <c r="AJ2097" s="97">
        <v>26795658</v>
      </c>
      <c r="AK2097" s="97">
        <v>19967509</v>
      </c>
      <c r="AL2097" s="97">
        <v>9344775</v>
      </c>
      <c r="AM2097" s="97" t="s">
        <v>189</v>
      </c>
      <c r="AN2097" s="2">
        <v>30008</v>
      </c>
      <c r="AO2097" s="97" t="e">
        <v>#N/A</v>
      </c>
      <c r="AP2097" s="97">
        <v>1347678</v>
      </c>
      <c r="AQ2097" s="97">
        <v>45941383</v>
      </c>
      <c r="AR2097" s="97">
        <v>0</v>
      </c>
      <c r="AS2097" s="97" t="e">
        <v>#N/A</v>
      </c>
      <c r="AT2097" s="97" t="e">
        <v>#N/A</v>
      </c>
      <c r="AU2097" s="97">
        <v>47289061</v>
      </c>
      <c r="AV2097" s="97">
        <v>24965928</v>
      </c>
      <c r="AW2097" s="97" t="e">
        <v>#N/A</v>
      </c>
      <c r="AX2097" s="97">
        <v>8635435</v>
      </c>
      <c r="AY2097" s="97" t="s">
        <v>189</v>
      </c>
      <c r="AZ2097" s="2">
        <v>30008</v>
      </c>
      <c r="BA2097" s="98">
        <v>42903550</v>
      </c>
      <c r="BB2097" s="2">
        <v>1417049</v>
      </c>
      <c r="BC2097" s="2">
        <v>41486501</v>
      </c>
      <c r="BD2097" s="2">
        <v>838379</v>
      </c>
      <c r="BE2097" s="2">
        <v>13297423</v>
      </c>
      <c r="BF2097" s="2">
        <v>28189078</v>
      </c>
      <c r="BG2097" s="2">
        <v>42903550</v>
      </c>
      <c r="BH2097" s="2">
        <v>24232680</v>
      </c>
      <c r="BI2097" s="2">
        <v>17902433</v>
      </c>
      <c r="BJ2097" s="2">
        <v>8316496</v>
      </c>
      <c r="BK2097" s="2" t="s">
        <v>189</v>
      </c>
      <c r="BL2097" s="2">
        <v>30008</v>
      </c>
      <c r="BM2097" s="2">
        <v>39515441</v>
      </c>
      <c r="BN2097" s="2">
        <v>871901</v>
      </c>
      <c r="BO2097" s="2">
        <v>38643540</v>
      </c>
      <c r="BP2097" s="2">
        <v>450429</v>
      </c>
      <c r="BQ2097" s="2">
        <v>12057934</v>
      </c>
      <c r="BR2097" s="2">
        <v>26585606</v>
      </c>
      <c r="BS2097" s="2">
        <v>39515441</v>
      </c>
      <c r="BT2097" s="2">
        <v>19015531</v>
      </c>
      <c r="BU2097" s="2">
        <v>16340276</v>
      </c>
      <c r="BV2097" s="2">
        <v>7207976</v>
      </c>
      <c r="BW2097" s="2" t="s">
        <v>189</v>
      </c>
      <c r="BX2097" s="2">
        <v>30008</v>
      </c>
      <c r="BY2097" s="2">
        <v>44626394</v>
      </c>
      <c r="BZ2097" s="2">
        <v>684696</v>
      </c>
      <c r="CA2097" s="2">
        <v>43941698</v>
      </c>
      <c r="CB2097" s="2">
        <v>346758</v>
      </c>
      <c r="CC2097" s="2">
        <v>10891479</v>
      </c>
      <c r="CD2097" s="2">
        <v>33050219</v>
      </c>
      <c r="CE2097" s="2">
        <v>44626394</v>
      </c>
      <c r="CF2097" s="2">
        <v>29549706</v>
      </c>
      <c r="CG2097" s="2">
        <v>11686165</v>
      </c>
      <c r="CH2097" s="2">
        <v>4843005</v>
      </c>
      <c r="CI2097" s="2" t="s">
        <v>189</v>
      </c>
      <c r="CJ2097" s="2">
        <v>30008</v>
      </c>
      <c r="CK2097" s="97">
        <v>31708409</v>
      </c>
      <c r="CL2097" s="97" t="e">
        <v>#N/A</v>
      </c>
      <c r="CM2097" s="97" t="e">
        <v>#N/A</v>
      </c>
      <c r="CN2097" s="2">
        <v>406710</v>
      </c>
      <c r="CO2097" s="100" t="e">
        <v>#N/A</v>
      </c>
      <c r="CP2097" s="97" t="e">
        <v>#N/A</v>
      </c>
      <c r="CQ2097" s="97">
        <v>31708409</v>
      </c>
      <c r="CR2097" s="97">
        <v>19692963</v>
      </c>
      <c r="CS2097" s="97">
        <v>11569201</v>
      </c>
      <c r="CT2097" s="2">
        <v>4248354</v>
      </c>
      <c r="CU2097" s="2" t="s">
        <v>189</v>
      </c>
    </row>
    <row r="2098" spans="1:99" x14ac:dyDescent="0.25">
      <c r="A2098" s="2">
        <v>29056</v>
      </c>
      <c r="B2098" s="2">
        <v>40619379</v>
      </c>
      <c r="C2098" s="2">
        <v>1012880</v>
      </c>
      <c r="D2098" s="2">
        <v>39606499</v>
      </c>
      <c r="E2098" s="2">
        <v>111936</v>
      </c>
      <c r="F2098" s="2">
        <v>25191758</v>
      </c>
      <c r="G2098" s="2">
        <v>14414741</v>
      </c>
      <c r="H2098" s="2">
        <v>40619379</v>
      </c>
      <c r="I2098" s="2">
        <v>7493103</v>
      </c>
      <c r="J2098" s="2">
        <v>7199885</v>
      </c>
      <c r="K2098" s="2">
        <v>30862524</v>
      </c>
      <c r="L2098" s="2">
        <v>19220781</v>
      </c>
      <c r="N2098" s="2">
        <v>29056</v>
      </c>
      <c r="O2098" s="97">
        <v>40258204</v>
      </c>
      <c r="P2098" s="97">
        <v>1279516</v>
      </c>
      <c r="Q2098" s="97">
        <v>37825671</v>
      </c>
      <c r="R2098" s="97">
        <v>103595</v>
      </c>
      <c r="S2098" s="97">
        <v>22146656</v>
      </c>
      <c r="T2098" s="97">
        <v>15679015</v>
      </c>
      <c r="U2098" s="97">
        <v>40258204</v>
      </c>
      <c r="V2098" s="97">
        <v>10886540</v>
      </c>
      <c r="W2098" s="97">
        <v>10344508</v>
      </c>
      <c r="X2098" s="97">
        <v>29371664</v>
      </c>
      <c r="Y2098" s="97">
        <v>18665886</v>
      </c>
      <c r="Z2098" s="97">
        <v>0</v>
      </c>
      <c r="AB2098" s="2">
        <v>30009</v>
      </c>
      <c r="AC2098" s="97">
        <v>105430161</v>
      </c>
      <c r="AD2098" s="97">
        <v>4607740</v>
      </c>
      <c r="AE2098" s="97">
        <v>100822421</v>
      </c>
      <c r="AF2098" s="97">
        <v>3059419</v>
      </c>
      <c r="AG2098" s="97">
        <v>40794520</v>
      </c>
      <c r="AH2098" s="97">
        <v>60027901</v>
      </c>
      <c r="AI2098" s="97">
        <v>105430159</v>
      </c>
      <c r="AJ2098" s="97">
        <v>42237943</v>
      </c>
      <c r="AK2098" s="97">
        <v>53385750</v>
      </c>
      <c r="AL2098" s="97">
        <v>27827034</v>
      </c>
      <c r="AM2098" s="97" t="s">
        <v>189</v>
      </c>
      <c r="AN2098" s="2">
        <v>30009</v>
      </c>
      <c r="AO2098" s="97" t="e">
        <v>#N/A</v>
      </c>
      <c r="AP2098" s="97">
        <v>5221150</v>
      </c>
      <c r="AQ2098" s="97">
        <v>102238803</v>
      </c>
      <c r="AR2098" s="97">
        <v>0</v>
      </c>
      <c r="AS2098" s="97" t="e">
        <v>#N/A</v>
      </c>
      <c r="AT2098" s="97" t="e">
        <v>#N/A</v>
      </c>
      <c r="AU2098" s="97">
        <v>107459953</v>
      </c>
      <c r="AV2098" s="97">
        <v>39226948</v>
      </c>
      <c r="AW2098" s="97" t="e">
        <v>#N/A</v>
      </c>
      <c r="AX2098" s="97">
        <v>32100950</v>
      </c>
      <c r="AY2098" s="97" t="s">
        <v>189</v>
      </c>
      <c r="AZ2098" s="2">
        <v>30009</v>
      </c>
      <c r="BA2098" s="98">
        <v>92002664</v>
      </c>
      <c r="BB2098" s="2">
        <v>4918956</v>
      </c>
      <c r="BC2098" s="2">
        <v>87083708</v>
      </c>
      <c r="BD2098" s="2">
        <v>3106597</v>
      </c>
      <c r="BE2098" s="2">
        <v>41415478</v>
      </c>
      <c r="BF2098" s="2">
        <v>45668230</v>
      </c>
      <c r="BG2098" s="2">
        <v>92002664</v>
      </c>
      <c r="BH2098" s="2">
        <v>34769421</v>
      </c>
      <c r="BI2098" s="2">
        <v>50875467</v>
      </c>
      <c r="BJ2098" s="2">
        <v>26526877</v>
      </c>
      <c r="BK2098" s="2" t="s">
        <v>189</v>
      </c>
      <c r="BL2098" s="2">
        <v>30009</v>
      </c>
      <c r="BM2098" s="2">
        <v>87990136</v>
      </c>
      <c r="BN2098" s="2">
        <v>5833033</v>
      </c>
      <c r="BO2098" s="2">
        <v>80989086</v>
      </c>
      <c r="BP2098" s="2">
        <v>2946717</v>
      </c>
      <c r="BQ2098" s="2">
        <v>35774118</v>
      </c>
      <c r="BR2098" s="2">
        <v>45214968</v>
      </c>
      <c r="BS2098" s="2">
        <v>87990136</v>
      </c>
      <c r="BT2098" s="2">
        <v>31596414</v>
      </c>
      <c r="BU2098" s="2">
        <v>48949964</v>
      </c>
      <c r="BV2098" s="2">
        <v>24017973</v>
      </c>
      <c r="BW2098" s="2" t="s">
        <v>189</v>
      </c>
      <c r="BX2098" s="2">
        <v>30009</v>
      </c>
      <c r="BY2098" s="2">
        <v>70782310</v>
      </c>
      <c r="BZ2098" s="2">
        <v>4517791</v>
      </c>
      <c r="CA2098" s="2">
        <v>66141122</v>
      </c>
      <c r="CB2098" s="2">
        <v>2994982</v>
      </c>
      <c r="CC2098" s="2">
        <v>32469585</v>
      </c>
      <c r="CD2098" s="2">
        <v>33671537</v>
      </c>
      <c r="CE2098" s="2">
        <v>70782310</v>
      </c>
      <c r="CF2098" s="2">
        <v>17029195</v>
      </c>
      <c r="CG2098" s="2">
        <v>47352618</v>
      </c>
      <c r="CH2098" s="2">
        <v>25200709</v>
      </c>
      <c r="CI2098" s="2" t="s">
        <v>189</v>
      </c>
      <c r="CJ2098" s="2">
        <v>30009</v>
      </c>
      <c r="CK2098" s="97">
        <v>89865484</v>
      </c>
      <c r="CL2098" s="97" t="e">
        <v>#N/A</v>
      </c>
      <c r="CM2098" s="97" t="e">
        <v>#N/A</v>
      </c>
      <c r="CN2098" s="2">
        <v>2829541</v>
      </c>
      <c r="CO2098" s="100" t="e">
        <v>#N/A</v>
      </c>
      <c r="CP2098" s="97" t="e">
        <v>#N/A</v>
      </c>
      <c r="CQ2098" s="97">
        <v>89865484</v>
      </c>
      <c r="CR2098" s="97">
        <v>39747060</v>
      </c>
      <c r="CS2098" s="97">
        <v>44706525</v>
      </c>
      <c r="CT2098" s="2">
        <v>14370359</v>
      </c>
      <c r="CU2098" s="2" t="s">
        <v>189</v>
      </c>
    </row>
    <row r="2099" spans="1:99" x14ac:dyDescent="0.25">
      <c r="A2099" s="2">
        <v>29057</v>
      </c>
      <c r="B2099" s="2">
        <v>30573505</v>
      </c>
      <c r="C2099" s="2">
        <v>1300485</v>
      </c>
      <c r="D2099" s="2">
        <v>29271866</v>
      </c>
      <c r="E2099" s="2">
        <v>78105</v>
      </c>
      <c r="F2099" s="2">
        <v>19813217</v>
      </c>
      <c r="G2099" s="2">
        <v>9458649</v>
      </c>
      <c r="H2099" s="2">
        <v>30573505</v>
      </c>
      <c r="I2099" s="2">
        <v>6229467</v>
      </c>
      <c r="J2099" s="2">
        <v>5942188</v>
      </c>
      <c r="K2099" s="2">
        <v>23777375</v>
      </c>
      <c r="L2099" s="2">
        <v>14437611</v>
      </c>
      <c r="N2099" s="2">
        <v>29057</v>
      </c>
      <c r="O2099" s="97">
        <v>29917967</v>
      </c>
      <c r="P2099" s="97">
        <v>357672</v>
      </c>
      <c r="Q2099" s="97">
        <v>28801073</v>
      </c>
      <c r="R2099" s="97">
        <v>44392</v>
      </c>
      <c r="S2099" s="97">
        <v>19595006</v>
      </c>
      <c r="T2099" s="97">
        <v>9206067</v>
      </c>
      <c r="U2099" s="97">
        <v>29917967</v>
      </c>
      <c r="V2099" s="97">
        <v>8474944</v>
      </c>
      <c r="W2099" s="97">
        <v>7165461</v>
      </c>
      <c r="X2099" s="97">
        <v>21443023</v>
      </c>
      <c r="Y2099" s="97">
        <v>12699139</v>
      </c>
      <c r="Z2099" s="97">
        <v>0</v>
      </c>
      <c r="AB2099" s="2">
        <v>30010</v>
      </c>
      <c r="AC2099" s="97">
        <v>190415198</v>
      </c>
      <c r="AD2099" s="97">
        <v>8587857</v>
      </c>
      <c r="AE2099" s="97">
        <v>181827343</v>
      </c>
      <c r="AF2099" s="97">
        <v>5353071</v>
      </c>
      <c r="AG2099" s="97">
        <v>38587487</v>
      </c>
      <c r="AH2099" s="97">
        <v>143239856</v>
      </c>
      <c r="AI2099" s="97">
        <v>190415199</v>
      </c>
      <c r="AJ2099" s="97">
        <v>116825975</v>
      </c>
      <c r="AK2099" s="97">
        <v>69959342</v>
      </c>
      <c r="AL2099" s="97">
        <v>40329855</v>
      </c>
      <c r="AM2099" s="97" t="s">
        <v>189</v>
      </c>
      <c r="AN2099" s="2">
        <v>30010</v>
      </c>
      <c r="AO2099" s="97" t="e">
        <v>#N/A</v>
      </c>
      <c r="AP2099" s="97">
        <v>12520582</v>
      </c>
      <c r="AQ2099" s="97">
        <v>187157717</v>
      </c>
      <c r="AR2099" s="97">
        <v>0</v>
      </c>
      <c r="AS2099" s="97" t="e">
        <v>#N/A</v>
      </c>
      <c r="AT2099" s="97" t="e">
        <v>#N/A</v>
      </c>
      <c r="AU2099" s="97">
        <v>199678299</v>
      </c>
      <c r="AV2099" s="97">
        <v>126587046</v>
      </c>
      <c r="AW2099" s="97" t="e">
        <v>#N/A</v>
      </c>
      <c r="AX2099" s="97">
        <v>38037861</v>
      </c>
      <c r="AY2099" s="97" t="s">
        <v>189</v>
      </c>
      <c r="AZ2099" s="2">
        <v>30010</v>
      </c>
      <c r="BA2099" s="98">
        <v>161707851</v>
      </c>
      <c r="BB2099" s="2">
        <v>8835699</v>
      </c>
      <c r="BC2099" s="2">
        <v>152872152</v>
      </c>
      <c r="BD2099" s="2">
        <v>5285827</v>
      </c>
      <c r="BE2099" s="2">
        <v>35042345</v>
      </c>
      <c r="BF2099" s="2">
        <v>117829807</v>
      </c>
      <c r="BG2099" s="2">
        <v>161707851</v>
      </c>
      <c r="BH2099" s="2">
        <v>98234235</v>
      </c>
      <c r="BI2099" s="2">
        <v>60302236</v>
      </c>
      <c r="BJ2099" s="2">
        <v>32482686</v>
      </c>
      <c r="BK2099" s="2" t="s">
        <v>189</v>
      </c>
      <c r="BL2099" s="2">
        <v>30010</v>
      </c>
      <c r="BM2099" s="2">
        <v>172583771</v>
      </c>
      <c r="BN2099" s="2">
        <v>9592493</v>
      </c>
      <c r="BO2099" s="2">
        <v>158221825</v>
      </c>
      <c r="BP2099" s="2">
        <v>5819377</v>
      </c>
      <c r="BQ2099" s="2">
        <v>30158875</v>
      </c>
      <c r="BR2099" s="2">
        <v>128062950</v>
      </c>
      <c r="BS2099" s="2">
        <v>172583771</v>
      </c>
      <c r="BT2099" s="2">
        <v>103875195</v>
      </c>
      <c r="BU2099" s="2">
        <v>48000149</v>
      </c>
      <c r="BV2099" s="2">
        <v>21025854</v>
      </c>
      <c r="BW2099" s="2" t="s">
        <v>189</v>
      </c>
      <c r="BX2099" s="2">
        <v>30010</v>
      </c>
      <c r="BY2099" s="2">
        <v>133455244</v>
      </c>
      <c r="BZ2099" s="2">
        <v>9481195</v>
      </c>
      <c r="CA2099" s="2">
        <v>120794351</v>
      </c>
      <c r="CB2099" s="2">
        <v>5659002</v>
      </c>
      <c r="CC2099" s="2">
        <v>16585583</v>
      </c>
      <c r="CD2099" s="2">
        <v>104208768</v>
      </c>
      <c r="CE2099" s="2">
        <v>133455244</v>
      </c>
      <c r="CF2099" s="2">
        <v>87489421</v>
      </c>
      <c r="CG2099" s="2">
        <v>37667755</v>
      </c>
      <c r="CH2099" s="2">
        <v>21365934</v>
      </c>
      <c r="CI2099" s="2" t="s">
        <v>189</v>
      </c>
      <c r="CJ2099" s="2">
        <v>30010</v>
      </c>
      <c r="CK2099" s="97">
        <v>161086814</v>
      </c>
      <c r="CL2099" s="97" t="e">
        <v>#N/A</v>
      </c>
      <c r="CM2099" s="97" t="e">
        <v>#N/A</v>
      </c>
      <c r="CN2099" s="2">
        <v>5247222</v>
      </c>
      <c r="CO2099" s="100" t="e">
        <v>#N/A</v>
      </c>
      <c r="CP2099" s="97" t="e">
        <v>#N/A</v>
      </c>
      <c r="CQ2099" s="97">
        <v>161086814</v>
      </c>
      <c r="CR2099" s="97">
        <v>97444738</v>
      </c>
      <c r="CS2099" s="97">
        <v>34204694</v>
      </c>
      <c r="CT2099" s="2">
        <v>17304276</v>
      </c>
      <c r="CU2099" s="2" t="s">
        <v>189</v>
      </c>
    </row>
    <row r="2100" spans="1:99" x14ac:dyDescent="0.25">
      <c r="A2100" s="2">
        <v>29058</v>
      </c>
      <c r="B2100" s="2">
        <v>40611064</v>
      </c>
      <c r="C2100" s="2">
        <v>1681719</v>
      </c>
      <c r="D2100" s="2">
        <v>38929345</v>
      </c>
      <c r="E2100" s="2">
        <v>294222</v>
      </c>
      <c r="F2100" s="2">
        <v>24776549</v>
      </c>
      <c r="G2100" s="2">
        <v>14152796</v>
      </c>
      <c r="H2100" s="2">
        <v>40611064</v>
      </c>
      <c r="I2100" s="2">
        <v>9383468</v>
      </c>
      <c r="J2100" s="2">
        <v>6154638</v>
      </c>
      <c r="K2100" s="2">
        <v>29822174</v>
      </c>
      <c r="L2100" s="2">
        <v>18363212</v>
      </c>
      <c r="N2100" s="2">
        <v>29058</v>
      </c>
      <c r="O2100" s="97">
        <v>42949967</v>
      </c>
      <c r="P2100" s="97">
        <v>1149638</v>
      </c>
      <c r="Q2100" s="97">
        <v>41118200</v>
      </c>
      <c r="R2100" s="97">
        <v>184870</v>
      </c>
      <c r="S2100" s="97">
        <v>27046905</v>
      </c>
      <c r="T2100" s="97">
        <v>14071295</v>
      </c>
      <c r="U2100" s="97">
        <v>42949967</v>
      </c>
      <c r="V2100" s="97">
        <v>14497908</v>
      </c>
      <c r="W2100" s="97">
        <v>13151250</v>
      </c>
      <c r="X2100" s="97">
        <v>28452059</v>
      </c>
      <c r="Y2100" s="97">
        <v>17602676</v>
      </c>
      <c r="Z2100" s="97">
        <v>0</v>
      </c>
      <c r="AB2100" s="2">
        <v>30011</v>
      </c>
      <c r="AC2100" s="97">
        <v>244134724</v>
      </c>
      <c r="AD2100" s="97">
        <v>72655854</v>
      </c>
      <c r="AE2100" s="97">
        <v>167434596</v>
      </c>
      <c r="AF2100" s="97">
        <v>56824025</v>
      </c>
      <c r="AG2100" s="97">
        <v>49782291</v>
      </c>
      <c r="AH2100" s="97">
        <v>117652305</v>
      </c>
      <c r="AI2100" s="97">
        <v>244134730</v>
      </c>
      <c r="AJ2100" s="97">
        <v>78353717</v>
      </c>
      <c r="AK2100" s="97">
        <v>162735375</v>
      </c>
      <c r="AL2100" s="97">
        <v>86005472</v>
      </c>
      <c r="AM2100" s="97" t="s">
        <v>189</v>
      </c>
      <c r="AN2100" s="2">
        <v>30011</v>
      </c>
      <c r="AO2100" s="97" t="e">
        <v>#N/A</v>
      </c>
      <c r="AP2100" s="97">
        <v>73116267</v>
      </c>
      <c r="AQ2100" s="97">
        <v>161587138</v>
      </c>
      <c r="AR2100" s="97">
        <v>0</v>
      </c>
      <c r="AS2100" s="97" t="e">
        <v>#N/A</v>
      </c>
      <c r="AT2100" s="97" t="e">
        <v>#N/A</v>
      </c>
      <c r="AU2100" s="97">
        <v>243626077</v>
      </c>
      <c r="AV2100" s="97">
        <v>63664485</v>
      </c>
      <c r="AW2100" s="97" t="e">
        <v>#N/A</v>
      </c>
      <c r="AX2100" s="97">
        <v>101565134</v>
      </c>
      <c r="AY2100" s="97" t="s">
        <v>189</v>
      </c>
      <c r="AZ2100" s="2">
        <v>30011</v>
      </c>
      <c r="BA2100" s="98">
        <v>254974985</v>
      </c>
      <c r="BB2100" s="2">
        <v>83982294</v>
      </c>
      <c r="BC2100" s="2">
        <v>170992691</v>
      </c>
      <c r="BD2100" s="2">
        <v>66949627</v>
      </c>
      <c r="BE2100" s="2">
        <v>50373130</v>
      </c>
      <c r="BF2100" s="2">
        <v>120619561</v>
      </c>
      <c r="BG2100" s="2">
        <v>254974985</v>
      </c>
      <c r="BH2100" s="2">
        <v>88041617</v>
      </c>
      <c r="BI2100" s="2">
        <v>159985805</v>
      </c>
      <c r="BJ2100" s="2">
        <v>92268510</v>
      </c>
      <c r="BK2100" s="2" t="s">
        <v>189</v>
      </c>
      <c r="BL2100" s="2">
        <v>30011</v>
      </c>
      <c r="BM2100" s="2">
        <v>208879993</v>
      </c>
      <c r="BN2100" s="2">
        <v>57837553</v>
      </c>
      <c r="BO2100" s="2">
        <v>151042440</v>
      </c>
      <c r="BP2100" s="2">
        <v>43361841</v>
      </c>
      <c r="BQ2100" s="2">
        <v>49963228</v>
      </c>
      <c r="BR2100" s="2">
        <v>101079212</v>
      </c>
      <c r="BS2100" s="2">
        <v>208879993</v>
      </c>
      <c r="BT2100" s="2">
        <v>72653245</v>
      </c>
      <c r="BU2100" s="2">
        <v>108117843</v>
      </c>
      <c r="BV2100" s="2">
        <v>57421233</v>
      </c>
      <c r="BW2100" s="2" t="s">
        <v>189</v>
      </c>
      <c r="BX2100" s="2">
        <v>30011</v>
      </c>
      <c r="BY2100" s="2">
        <v>199189080</v>
      </c>
      <c r="BZ2100" s="2">
        <v>71932328</v>
      </c>
      <c r="CA2100" s="2">
        <v>124740029</v>
      </c>
      <c r="CB2100" s="2">
        <v>40641566</v>
      </c>
      <c r="CC2100" s="2">
        <v>52002630</v>
      </c>
      <c r="CD2100" s="2">
        <v>72737399</v>
      </c>
      <c r="CE2100" s="2">
        <v>199189080</v>
      </c>
      <c r="CF2100" s="2">
        <v>72635522</v>
      </c>
      <c r="CG2100" s="2">
        <v>121732063</v>
      </c>
      <c r="CH2100" s="2">
        <v>56427437</v>
      </c>
      <c r="CI2100" s="2" t="s">
        <v>189</v>
      </c>
      <c r="CJ2100" s="2">
        <v>30011</v>
      </c>
      <c r="CK2100" s="97">
        <v>211207160</v>
      </c>
      <c r="CL2100" s="97" t="e">
        <v>#N/A</v>
      </c>
      <c r="CM2100" s="97" t="e">
        <v>#N/A</v>
      </c>
      <c r="CN2100" s="2">
        <v>40253989</v>
      </c>
      <c r="CO2100" s="100" t="e">
        <v>#N/A</v>
      </c>
      <c r="CP2100" s="97" t="e">
        <v>#N/A</v>
      </c>
      <c r="CQ2100" s="97">
        <v>211207160</v>
      </c>
      <c r="CR2100" s="97">
        <v>66223247</v>
      </c>
      <c r="CS2100" s="97">
        <v>142974203</v>
      </c>
      <c r="CT2100" s="2">
        <v>52184259</v>
      </c>
      <c r="CU2100" s="2" t="s">
        <v>189</v>
      </c>
    </row>
    <row r="2101" spans="1:99" x14ac:dyDescent="0.25">
      <c r="A2101" s="2">
        <v>29059</v>
      </c>
      <c r="B2101" s="2">
        <v>36763962</v>
      </c>
      <c r="C2101" s="2">
        <v>1357047</v>
      </c>
      <c r="D2101" s="2">
        <v>35194647</v>
      </c>
      <c r="E2101" s="2">
        <v>333125</v>
      </c>
      <c r="F2101" s="2">
        <v>22129212</v>
      </c>
      <c r="G2101" s="2">
        <v>13065435</v>
      </c>
      <c r="H2101" s="2">
        <v>36763962</v>
      </c>
      <c r="I2101" s="2">
        <v>9350604</v>
      </c>
      <c r="J2101" s="2">
        <v>8615509</v>
      </c>
      <c r="K2101" s="2">
        <v>27413358</v>
      </c>
      <c r="L2101" s="2">
        <v>12715899</v>
      </c>
      <c r="N2101" s="2">
        <v>29059</v>
      </c>
      <c r="O2101" s="97">
        <v>42275565</v>
      </c>
      <c r="P2101" s="97">
        <v>1266651</v>
      </c>
      <c r="Q2101" s="97">
        <v>41008914</v>
      </c>
      <c r="R2101" s="97">
        <v>198286</v>
      </c>
      <c r="S2101" s="97">
        <v>27743208</v>
      </c>
      <c r="T2101" s="97">
        <v>13265706</v>
      </c>
      <c r="U2101" s="97">
        <v>42275565</v>
      </c>
      <c r="V2101" s="97">
        <v>16149029</v>
      </c>
      <c r="W2101" s="97">
        <v>16042620</v>
      </c>
      <c r="X2101" s="97">
        <v>21493614</v>
      </c>
      <c r="Y2101" s="97">
        <v>9982248</v>
      </c>
      <c r="Z2101" s="97">
        <v>0</v>
      </c>
      <c r="AB2101" s="2">
        <v>30012</v>
      </c>
      <c r="AC2101" s="97">
        <v>35930536</v>
      </c>
      <c r="AD2101" s="97">
        <v>1401534</v>
      </c>
      <c r="AE2101" s="97">
        <v>33828584</v>
      </c>
      <c r="AF2101" s="97">
        <v>692394</v>
      </c>
      <c r="AG2101" s="97">
        <v>14551706</v>
      </c>
      <c r="AH2101" s="97">
        <v>19276878</v>
      </c>
      <c r="AI2101" s="97">
        <v>35930537</v>
      </c>
      <c r="AJ2101" s="97">
        <v>13995314</v>
      </c>
      <c r="AK2101" s="97">
        <v>21369212</v>
      </c>
      <c r="AL2101" s="97">
        <v>14613065</v>
      </c>
      <c r="AM2101" s="97" t="s">
        <v>189</v>
      </c>
      <c r="AN2101" s="2">
        <v>30012</v>
      </c>
      <c r="AO2101" s="97" t="e">
        <v>#N/A</v>
      </c>
      <c r="AP2101" s="97">
        <v>1595288</v>
      </c>
      <c r="AQ2101" s="97">
        <v>32047253</v>
      </c>
      <c r="AR2101" s="97">
        <v>0</v>
      </c>
      <c r="AS2101" s="97" t="e">
        <v>#N/A</v>
      </c>
      <c r="AT2101" s="97" t="e">
        <v>#N/A</v>
      </c>
      <c r="AU2101" s="97">
        <v>34788250</v>
      </c>
      <c r="AV2101" s="97">
        <v>13701133</v>
      </c>
      <c r="AW2101" s="97" t="e">
        <v>#N/A</v>
      </c>
      <c r="AX2101" s="97">
        <v>12619603</v>
      </c>
      <c r="AY2101" s="97" t="s">
        <v>189</v>
      </c>
      <c r="AZ2101" s="2">
        <v>30012</v>
      </c>
      <c r="BA2101" s="98">
        <v>36636724</v>
      </c>
      <c r="BB2101" s="2">
        <v>1613177</v>
      </c>
      <c r="BC2101" s="2">
        <v>34784335</v>
      </c>
      <c r="BD2101" s="2">
        <v>706882</v>
      </c>
      <c r="BE2101" s="2">
        <v>13327267</v>
      </c>
      <c r="BF2101" s="2">
        <v>21457068</v>
      </c>
      <c r="BG2101" s="2">
        <v>36636724</v>
      </c>
      <c r="BH2101" s="2">
        <v>17183913</v>
      </c>
      <c r="BI2101" s="2">
        <v>19322723</v>
      </c>
      <c r="BJ2101" s="2">
        <v>10710799</v>
      </c>
      <c r="BK2101" s="2" t="s">
        <v>189</v>
      </c>
      <c r="BL2101" s="2">
        <v>30012</v>
      </c>
      <c r="BM2101" s="2">
        <v>26850154</v>
      </c>
      <c r="BN2101" s="2">
        <v>1660600</v>
      </c>
      <c r="BO2101" s="2">
        <v>25189554</v>
      </c>
      <c r="BP2101" s="2">
        <v>702449</v>
      </c>
      <c r="BQ2101" s="2">
        <v>11934350</v>
      </c>
      <c r="BR2101" s="2">
        <v>13255204</v>
      </c>
      <c r="BS2101" s="2">
        <v>26850154</v>
      </c>
      <c r="BT2101" s="2">
        <v>5824097</v>
      </c>
      <c r="BU2101" s="2">
        <v>17794410</v>
      </c>
      <c r="BV2101" s="2">
        <v>8565909</v>
      </c>
      <c r="BW2101" s="2" t="s">
        <v>189</v>
      </c>
      <c r="BX2101" s="2">
        <v>30012</v>
      </c>
      <c r="BY2101" s="2">
        <v>31032084</v>
      </c>
      <c r="BZ2101" s="2">
        <v>1524309</v>
      </c>
      <c r="CA2101" s="2">
        <v>29507775</v>
      </c>
      <c r="CB2101" s="2">
        <v>678078</v>
      </c>
      <c r="CC2101" s="2">
        <v>10893105</v>
      </c>
      <c r="CD2101" s="2">
        <v>18614670</v>
      </c>
      <c r="CE2101" s="2">
        <v>31032084</v>
      </c>
      <c r="CF2101" s="2">
        <v>14432391</v>
      </c>
      <c r="CG2101" s="2">
        <v>15495275</v>
      </c>
      <c r="CH2101" s="2">
        <v>7963843</v>
      </c>
      <c r="CI2101" s="2" t="s">
        <v>189</v>
      </c>
      <c r="CJ2101" s="2">
        <v>30012</v>
      </c>
      <c r="CK2101" s="97">
        <v>22890619</v>
      </c>
      <c r="CL2101" s="97" t="e">
        <v>#N/A</v>
      </c>
      <c r="CM2101" s="97" t="e">
        <v>#N/A</v>
      </c>
      <c r="CN2101" s="2">
        <v>486427</v>
      </c>
      <c r="CO2101" s="100" t="e">
        <v>#N/A</v>
      </c>
      <c r="CP2101" s="97" t="e">
        <v>#N/A</v>
      </c>
      <c r="CQ2101" s="97">
        <v>22890619</v>
      </c>
      <c r="CR2101" s="97">
        <v>6644772</v>
      </c>
      <c r="CS2101" s="97">
        <v>16015222</v>
      </c>
      <c r="CT2101" s="2">
        <v>8277000</v>
      </c>
      <c r="CU2101" s="2" t="s">
        <v>189</v>
      </c>
    </row>
    <row r="2102" spans="1:99" x14ac:dyDescent="0.25">
      <c r="A2102" s="2">
        <v>29060</v>
      </c>
      <c r="B2102" s="2">
        <v>33659865</v>
      </c>
      <c r="C2102" s="2">
        <v>988037</v>
      </c>
      <c r="D2102" s="2">
        <v>31117374</v>
      </c>
      <c r="E2102" s="2">
        <v>478990</v>
      </c>
      <c r="F2102" s="2">
        <v>21816004</v>
      </c>
      <c r="G2102" s="2">
        <v>9301370</v>
      </c>
      <c r="H2102" s="2">
        <v>33659865</v>
      </c>
      <c r="I2102" s="2">
        <v>6058151</v>
      </c>
      <c r="J2102" s="2">
        <v>5971404</v>
      </c>
      <c r="K2102" s="2">
        <v>27601714</v>
      </c>
      <c r="L2102" s="2">
        <v>15987437</v>
      </c>
      <c r="N2102" s="2">
        <v>29060</v>
      </c>
      <c r="O2102" s="97">
        <v>31531632</v>
      </c>
      <c r="P2102" s="97">
        <v>1947346</v>
      </c>
      <c r="Q2102" s="97">
        <v>27692312</v>
      </c>
      <c r="R2102" s="97">
        <v>577086</v>
      </c>
      <c r="S2102" s="97">
        <v>18955491</v>
      </c>
      <c r="T2102" s="97">
        <v>8736821</v>
      </c>
      <c r="U2102" s="97">
        <v>31531632</v>
      </c>
      <c r="V2102" s="97">
        <v>6135706</v>
      </c>
      <c r="W2102" s="97">
        <v>5265472</v>
      </c>
      <c r="X2102" s="97">
        <v>25395926</v>
      </c>
      <c r="Y2102" s="97">
        <v>14383579</v>
      </c>
      <c r="Z2102" s="97">
        <v>0</v>
      </c>
      <c r="AB2102" s="2">
        <v>30013</v>
      </c>
      <c r="AC2102" s="97">
        <v>93810957</v>
      </c>
      <c r="AD2102" s="97">
        <v>7114003</v>
      </c>
      <c r="AE2102" s="97">
        <v>85419953</v>
      </c>
      <c r="AF2102" s="97">
        <v>3702450</v>
      </c>
      <c r="AG2102" s="97">
        <v>41840539</v>
      </c>
      <c r="AH2102" s="97">
        <v>43579414</v>
      </c>
      <c r="AI2102" s="97">
        <v>93810955</v>
      </c>
      <c r="AJ2102" s="97">
        <v>26586330</v>
      </c>
      <c r="AK2102" s="97">
        <v>64121303</v>
      </c>
      <c r="AL2102" s="97">
        <v>36850676</v>
      </c>
      <c r="AM2102" s="97" t="s">
        <v>189</v>
      </c>
      <c r="AN2102" s="2">
        <v>30013</v>
      </c>
      <c r="AO2102" s="97" t="e">
        <v>#N/A</v>
      </c>
      <c r="AP2102" s="97">
        <v>10052326</v>
      </c>
      <c r="AQ2102" s="97">
        <v>84046419</v>
      </c>
      <c r="AR2102" s="97">
        <v>0</v>
      </c>
      <c r="AS2102" s="97" t="e">
        <v>#N/A</v>
      </c>
      <c r="AT2102" s="97" t="e">
        <v>#N/A</v>
      </c>
      <c r="AU2102" s="97">
        <v>96014245</v>
      </c>
      <c r="AV2102" s="97">
        <v>26929145</v>
      </c>
      <c r="AW2102" s="97" t="e">
        <v>#N/A</v>
      </c>
      <c r="AX2102" s="97">
        <v>34571393</v>
      </c>
      <c r="AY2102" s="97" t="s">
        <v>189</v>
      </c>
      <c r="AZ2102" s="2">
        <v>30013</v>
      </c>
      <c r="BA2102" s="98">
        <v>80623037</v>
      </c>
      <c r="BB2102" s="2">
        <v>7580644</v>
      </c>
      <c r="BC2102" s="2">
        <v>73042393</v>
      </c>
      <c r="BD2102" s="2">
        <v>3749081</v>
      </c>
      <c r="BE2102" s="2">
        <v>37688413</v>
      </c>
      <c r="BF2102" s="2">
        <v>35353980</v>
      </c>
      <c r="BG2102" s="2">
        <v>80623037</v>
      </c>
      <c r="BH2102" s="2">
        <v>27474519</v>
      </c>
      <c r="BI2102" s="2">
        <v>51428897</v>
      </c>
      <c r="BJ2102" s="2">
        <v>26447378</v>
      </c>
      <c r="BK2102" s="2" t="s">
        <v>189</v>
      </c>
      <c r="BL2102" s="2">
        <v>30013</v>
      </c>
      <c r="BM2102" s="2">
        <v>69051191</v>
      </c>
      <c r="BN2102" s="2">
        <v>5680871</v>
      </c>
      <c r="BO2102" s="2">
        <v>63354580</v>
      </c>
      <c r="BP2102" s="2">
        <v>2582285</v>
      </c>
      <c r="BQ2102" s="2">
        <v>32893532</v>
      </c>
      <c r="BR2102" s="2">
        <v>30461048</v>
      </c>
      <c r="BS2102" s="2">
        <v>69051191</v>
      </c>
      <c r="BT2102" s="2">
        <v>3079730</v>
      </c>
      <c r="BU2102" s="2">
        <v>47766881</v>
      </c>
      <c r="BV2102" s="2">
        <v>25014985</v>
      </c>
      <c r="BW2102" s="2" t="s">
        <v>189</v>
      </c>
      <c r="BX2102" s="2">
        <v>30013</v>
      </c>
      <c r="BY2102" s="2">
        <v>62654916</v>
      </c>
      <c r="BZ2102" s="2">
        <v>6796682</v>
      </c>
      <c r="CA2102" s="2">
        <v>55845652</v>
      </c>
      <c r="CB2102" s="2">
        <v>2856715</v>
      </c>
      <c r="CC2102" s="2">
        <v>24564119</v>
      </c>
      <c r="CD2102" s="2">
        <v>31281533</v>
      </c>
      <c r="CE2102" s="2">
        <v>62654916</v>
      </c>
      <c r="CF2102" s="2">
        <v>15892535</v>
      </c>
      <c r="CG2102" s="2">
        <v>45411929</v>
      </c>
      <c r="CH2102" s="2">
        <v>25179823</v>
      </c>
      <c r="CI2102" s="2" t="s">
        <v>189</v>
      </c>
      <c r="CJ2102" s="2">
        <v>30013</v>
      </c>
      <c r="CK2102" s="97">
        <v>78889453</v>
      </c>
      <c r="CL2102" s="97" t="e">
        <v>#N/A</v>
      </c>
      <c r="CM2102" s="97" t="e">
        <v>#N/A</v>
      </c>
      <c r="CN2102" s="2">
        <v>3317515</v>
      </c>
      <c r="CO2102" s="100" t="e">
        <v>#N/A</v>
      </c>
      <c r="CP2102" s="97" t="e">
        <v>#N/A</v>
      </c>
      <c r="CQ2102" s="97">
        <v>78889453</v>
      </c>
      <c r="CR2102" s="97">
        <v>0</v>
      </c>
      <c r="CS2102" s="97">
        <v>43632393</v>
      </c>
      <c r="CT2102" s="2">
        <v>25873173</v>
      </c>
      <c r="CU2102" s="2" t="s">
        <v>189</v>
      </c>
    </row>
    <row r="2103" spans="1:99" x14ac:dyDescent="0.25">
      <c r="A2103" s="2">
        <v>30001</v>
      </c>
      <c r="B2103" s="2">
        <v>47479044</v>
      </c>
      <c r="C2103" s="2">
        <v>5267261</v>
      </c>
      <c r="D2103" s="2">
        <v>42211783</v>
      </c>
      <c r="E2103" s="2">
        <v>1086334</v>
      </c>
      <c r="F2103" s="2">
        <v>19320213</v>
      </c>
      <c r="G2103" s="2">
        <v>22891570</v>
      </c>
      <c r="H2103" s="2">
        <v>47479044</v>
      </c>
      <c r="I2103" s="2">
        <v>18312436</v>
      </c>
      <c r="J2103" s="2">
        <v>17978109</v>
      </c>
      <c r="K2103" s="2">
        <v>26518298</v>
      </c>
      <c r="L2103" s="2">
        <v>14390549</v>
      </c>
      <c r="N2103" s="2">
        <v>30001</v>
      </c>
      <c r="O2103" s="97">
        <v>40590303</v>
      </c>
      <c r="P2103" s="97">
        <v>1817029</v>
      </c>
      <c r="Q2103" s="97">
        <v>38773274</v>
      </c>
      <c r="R2103" s="97">
        <v>1079009</v>
      </c>
      <c r="S2103" s="97">
        <v>16089387</v>
      </c>
      <c r="T2103" s="97">
        <v>22683887</v>
      </c>
      <c r="U2103" s="97">
        <v>40590303</v>
      </c>
      <c r="V2103" s="97">
        <v>19595013</v>
      </c>
      <c r="W2103" s="97" t="e">
        <v>#N/A</v>
      </c>
      <c r="X2103" s="97">
        <v>19587469</v>
      </c>
      <c r="Y2103" s="97">
        <v>10425495</v>
      </c>
      <c r="Z2103" s="97">
        <v>0</v>
      </c>
      <c r="AB2103" s="2">
        <v>30014</v>
      </c>
      <c r="AC2103" s="97">
        <v>114087739</v>
      </c>
      <c r="AD2103" s="97">
        <v>11706135</v>
      </c>
      <c r="AE2103" s="97">
        <v>102381604</v>
      </c>
      <c r="AF2103" s="97">
        <v>4567518</v>
      </c>
      <c r="AG2103" s="97">
        <v>35329818</v>
      </c>
      <c r="AH2103" s="97">
        <v>67051786</v>
      </c>
      <c r="AI2103" s="97">
        <v>114087739</v>
      </c>
      <c r="AJ2103" s="97">
        <v>48601273</v>
      </c>
      <c r="AK2103" s="97">
        <v>60987102</v>
      </c>
      <c r="AL2103" s="97">
        <v>26717876</v>
      </c>
      <c r="AM2103" s="97" t="s">
        <v>189</v>
      </c>
      <c r="AN2103" s="2">
        <v>30014</v>
      </c>
      <c r="AO2103" s="97" t="e">
        <v>#N/A</v>
      </c>
      <c r="AP2103" s="97">
        <v>11994457</v>
      </c>
      <c r="AQ2103" s="97">
        <v>104145470</v>
      </c>
      <c r="AR2103" s="97">
        <v>0</v>
      </c>
      <c r="AS2103" s="97" t="e">
        <v>#N/A</v>
      </c>
      <c r="AT2103" s="97" t="e">
        <v>#N/A</v>
      </c>
      <c r="AU2103" s="97">
        <v>116139927</v>
      </c>
      <c r="AV2103" s="97">
        <v>42491675</v>
      </c>
      <c r="AW2103" s="97" t="e">
        <v>#N/A</v>
      </c>
      <c r="AX2103" s="97">
        <v>25981128</v>
      </c>
      <c r="AY2103" s="97" t="s">
        <v>189</v>
      </c>
      <c r="AZ2103" s="2">
        <v>30014</v>
      </c>
      <c r="BA2103" s="98">
        <v>105082652</v>
      </c>
      <c r="BB2103" s="2">
        <v>10012301</v>
      </c>
      <c r="BC2103" s="2">
        <v>95070351</v>
      </c>
      <c r="BD2103" s="2">
        <v>3972217</v>
      </c>
      <c r="BE2103" s="2">
        <v>34422665</v>
      </c>
      <c r="BF2103" s="2">
        <v>60647686</v>
      </c>
      <c r="BG2103" s="2">
        <v>105082652</v>
      </c>
      <c r="BH2103" s="2">
        <v>41280231</v>
      </c>
      <c r="BI2103" s="2">
        <v>57169472</v>
      </c>
      <c r="BJ2103" s="2">
        <v>26013824</v>
      </c>
      <c r="BK2103" s="2" t="s">
        <v>189</v>
      </c>
      <c r="BL2103" s="2">
        <v>30014</v>
      </c>
      <c r="BM2103" s="2">
        <v>87805131</v>
      </c>
      <c r="BN2103" s="2">
        <v>8936331</v>
      </c>
      <c r="BO2103" s="2">
        <v>76943947</v>
      </c>
      <c r="BP2103" s="2">
        <v>4592012</v>
      </c>
      <c r="BQ2103" s="2">
        <v>29687865</v>
      </c>
      <c r="BR2103" s="2">
        <v>47256082</v>
      </c>
      <c r="BS2103" s="2">
        <v>87805131</v>
      </c>
      <c r="BT2103" s="2">
        <v>30796390</v>
      </c>
      <c r="BU2103" s="2">
        <v>53191868</v>
      </c>
      <c r="BV2103" s="2">
        <v>22601953</v>
      </c>
      <c r="BW2103" s="2" t="s">
        <v>189</v>
      </c>
      <c r="BX2103" s="2">
        <v>30014</v>
      </c>
      <c r="BY2103" s="2">
        <v>89508928</v>
      </c>
      <c r="BZ2103" s="2">
        <v>6943166</v>
      </c>
      <c r="CA2103" s="2">
        <v>74941790</v>
      </c>
      <c r="CB2103" s="2">
        <v>3634385</v>
      </c>
      <c r="CC2103" s="2">
        <v>26638335</v>
      </c>
      <c r="CD2103" s="2">
        <v>48303455</v>
      </c>
      <c r="CE2103" s="2">
        <v>89508928</v>
      </c>
      <c r="CF2103" s="2">
        <v>52442361</v>
      </c>
      <c r="CG2103" s="2">
        <v>35903675</v>
      </c>
      <c r="CH2103" s="2">
        <v>17454474</v>
      </c>
      <c r="CI2103" s="2" t="s">
        <v>189</v>
      </c>
      <c r="CJ2103" s="2">
        <v>30014</v>
      </c>
      <c r="CK2103" s="97">
        <v>81996907</v>
      </c>
      <c r="CL2103" s="97" t="e">
        <v>#N/A</v>
      </c>
      <c r="CM2103" s="97" t="e">
        <v>#N/A</v>
      </c>
      <c r="CN2103" s="2">
        <v>4080217</v>
      </c>
      <c r="CO2103" s="100" t="e">
        <v>#N/A</v>
      </c>
      <c r="CP2103" s="97" t="e">
        <v>#N/A</v>
      </c>
      <c r="CQ2103" s="97">
        <v>81996907</v>
      </c>
      <c r="CR2103" s="97">
        <v>40291691</v>
      </c>
      <c r="CS2103" s="97">
        <v>40135799</v>
      </c>
      <c r="CT2103" s="2">
        <v>17210180</v>
      </c>
      <c r="CU2103" s="2" t="s">
        <v>189</v>
      </c>
    </row>
    <row r="2104" spans="1:99" x14ac:dyDescent="0.25">
      <c r="A2104" s="2">
        <v>30002</v>
      </c>
      <c r="B2104" s="2">
        <v>27984066</v>
      </c>
      <c r="C2104" s="2">
        <v>758566</v>
      </c>
      <c r="D2104" s="2">
        <v>27225500</v>
      </c>
      <c r="E2104" s="2">
        <v>561924</v>
      </c>
      <c r="F2104" s="2">
        <v>17694266</v>
      </c>
      <c r="G2104" s="2">
        <v>9531234</v>
      </c>
      <c r="H2104" s="2">
        <v>27984066</v>
      </c>
      <c r="I2104" s="2">
        <v>7471637</v>
      </c>
      <c r="J2104" s="2">
        <v>7405737</v>
      </c>
      <c r="K2104" s="2">
        <v>19297214</v>
      </c>
      <c r="L2104" s="2">
        <v>10072680</v>
      </c>
      <c r="N2104" s="2">
        <v>30002</v>
      </c>
      <c r="O2104" s="97">
        <v>27386838</v>
      </c>
      <c r="P2104" s="97">
        <v>619291</v>
      </c>
      <c r="Q2104" s="97">
        <v>24803019</v>
      </c>
      <c r="R2104" s="97">
        <v>453617</v>
      </c>
      <c r="S2104" s="97">
        <v>16671392</v>
      </c>
      <c r="T2104" s="97">
        <v>8131627</v>
      </c>
      <c r="U2104" s="97">
        <v>27386838</v>
      </c>
      <c r="V2104" s="97">
        <v>8652084</v>
      </c>
      <c r="W2104" s="97" t="e">
        <v>#N/A</v>
      </c>
      <c r="X2104" s="97">
        <v>18734754</v>
      </c>
      <c r="Y2104" s="97">
        <v>10340501</v>
      </c>
      <c r="Z2104" s="97">
        <v>0</v>
      </c>
      <c r="AB2104" s="2">
        <v>30015</v>
      </c>
      <c r="AC2104" s="97">
        <v>119682148</v>
      </c>
      <c r="AD2104" s="97">
        <v>6814977</v>
      </c>
      <c r="AE2104" s="97">
        <v>112867169</v>
      </c>
      <c r="AF2104" s="97">
        <v>3173966</v>
      </c>
      <c r="AG2104" s="97">
        <v>45429568</v>
      </c>
      <c r="AH2104" s="97">
        <v>67437601</v>
      </c>
      <c r="AI2104" s="97">
        <v>119682146</v>
      </c>
      <c r="AJ2104" s="97">
        <v>42968051</v>
      </c>
      <c r="AK2104" s="97">
        <v>62861247</v>
      </c>
      <c r="AL2104" s="97">
        <v>30670017</v>
      </c>
      <c r="AM2104" s="97" t="s">
        <v>189</v>
      </c>
      <c r="AN2104" s="2">
        <v>30015</v>
      </c>
      <c r="AO2104" s="97" t="e">
        <v>#N/A</v>
      </c>
      <c r="AP2104" s="97">
        <v>10635936</v>
      </c>
      <c r="AQ2104" s="97">
        <v>119750917</v>
      </c>
      <c r="AR2104" s="97">
        <v>0</v>
      </c>
      <c r="AS2104" s="97" t="e">
        <v>#N/A</v>
      </c>
      <c r="AT2104" s="97" t="e">
        <v>#N/A</v>
      </c>
      <c r="AU2104" s="97">
        <v>130386853</v>
      </c>
      <c r="AV2104" s="97">
        <v>56437724</v>
      </c>
      <c r="AW2104" s="97" t="e">
        <v>#N/A</v>
      </c>
      <c r="AX2104" s="97">
        <v>27721246</v>
      </c>
      <c r="AY2104" s="97" t="s">
        <v>189</v>
      </c>
      <c r="AZ2104" s="2">
        <v>30015</v>
      </c>
      <c r="BA2104" s="98">
        <v>105466455</v>
      </c>
      <c r="BB2104" s="2">
        <v>7359717</v>
      </c>
      <c r="BC2104" s="2">
        <v>98106738</v>
      </c>
      <c r="BD2104" s="2">
        <v>3747453</v>
      </c>
      <c r="BE2104" s="2">
        <v>38865531</v>
      </c>
      <c r="BF2104" s="2">
        <v>59241207</v>
      </c>
      <c r="BG2104" s="2">
        <v>105466455</v>
      </c>
      <c r="BH2104" s="2">
        <v>36605692</v>
      </c>
      <c r="BI2104" s="2">
        <v>65867327</v>
      </c>
      <c r="BJ2104" s="2">
        <v>31918710</v>
      </c>
      <c r="BK2104" s="2" t="s">
        <v>189</v>
      </c>
      <c r="BL2104" s="2">
        <v>30015</v>
      </c>
      <c r="BM2104" s="2">
        <v>93477403</v>
      </c>
      <c r="BN2104" s="2">
        <v>6262148</v>
      </c>
      <c r="BO2104" s="2">
        <v>87215255</v>
      </c>
      <c r="BP2104" s="2">
        <v>3115029</v>
      </c>
      <c r="BQ2104" s="2">
        <v>37676306</v>
      </c>
      <c r="BR2104" s="2">
        <v>49538949</v>
      </c>
      <c r="BS2104" s="2">
        <v>93477403</v>
      </c>
      <c r="BT2104" s="2">
        <v>36996550</v>
      </c>
      <c r="BU2104" s="2">
        <v>50221089</v>
      </c>
      <c r="BV2104" s="2">
        <v>23289724</v>
      </c>
      <c r="BW2104" s="2" t="s">
        <v>189</v>
      </c>
      <c r="BX2104" s="2">
        <v>30015</v>
      </c>
      <c r="BY2104" s="2">
        <v>88177479</v>
      </c>
      <c r="BZ2104" s="2">
        <v>6511329</v>
      </c>
      <c r="CA2104" s="2">
        <v>81666150</v>
      </c>
      <c r="CB2104" s="2">
        <v>2743955</v>
      </c>
      <c r="CC2104" s="2">
        <v>33745729</v>
      </c>
      <c r="CD2104" s="2">
        <v>47920421</v>
      </c>
      <c r="CE2104" s="2">
        <v>88177479</v>
      </c>
      <c r="CF2104" s="2">
        <v>34577362</v>
      </c>
      <c r="CG2104" s="2">
        <v>46946283</v>
      </c>
      <c r="CH2104" s="2">
        <v>25752539</v>
      </c>
      <c r="CI2104" s="2" t="s">
        <v>189</v>
      </c>
      <c r="CJ2104" s="2">
        <v>30015</v>
      </c>
      <c r="CK2104" s="97">
        <v>106623858</v>
      </c>
      <c r="CL2104" s="97" t="e">
        <v>#N/A</v>
      </c>
      <c r="CM2104" s="97" t="e">
        <v>#N/A</v>
      </c>
      <c r="CN2104" s="2">
        <v>2647926</v>
      </c>
      <c r="CO2104" s="100" t="e">
        <v>#N/A</v>
      </c>
      <c r="CP2104" s="97" t="e">
        <v>#N/A</v>
      </c>
      <c r="CQ2104" s="97">
        <v>106623858</v>
      </c>
      <c r="CR2104" s="97">
        <v>48536967</v>
      </c>
      <c r="CS2104" s="97">
        <v>47766501</v>
      </c>
      <c r="CT2104" s="2">
        <v>24670600</v>
      </c>
      <c r="CU2104" s="2" t="s">
        <v>189</v>
      </c>
    </row>
    <row r="2105" spans="1:99" x14ac:dyDescent="0.25">
      <c r="A2105" s="2">
        <v>30003</v>
      </c>
      <c r="B2105" s="2">
        <v>292215819</v>
      </c>
      <c r="C2105" s="2">
        <v>32583956</v>
      </c>
      <c r="D2105" s="2">
        <v>259043929</v>
      </c>
      <c r="E2105" s="2">
        <v>13887921</v>
      </c>
      <c r="F2105" s="2">
        <v>103984256</v>
      </c>
      <c r="G2105" s="2">
        <v>155059673</v>
      </c>
      <c r="H2105" s="2">
        <v>292215819</v>
      </c>
      <c r="I2105" s="2">
        <v>94491943</v>
      </c>
      <c r="J2105" s="2">
        <v>91716366</v>
      </c>
      <c r="K2105" s="2">
        <v>176442927</v>
      </c>
      <c r="L2105" s="2">
        <v>69611629</v>
      </c>
      <c r="N2105" s="2">
        <v>30003</v>
      </c>
      <c r="O2105" s="97">
        <v>278778829</v>
      </c>
      <c r="P2105" s="97">
        <v>25661834</v>
      </c>
      <c r="Q2105" s="97">
        <v>253116995</v>
      </c>
      <c r="R2105" s="97">
        <v>12160607</v>
      </c>
      <c r="S2105" s="97">
        <v>89861437</v>
      </c>
      <c r="T2105" s="97">
        <v>163255558</v>
      </c>
      <c r="U2105" s="97">
        <v>278778829</v>
      </c>
      <c r="V2105" s="97">
        <v>100567913</v>
      </c>
      <c r="W2105" s="97">
        <v>100567913</v>
      </c>
      <c r="X2105" s="97">
        <v>148337379</v>
      </c>
      <c r="Y2105" s="97">
        <v>59636622</v>
      </c>
      <c r="Z2105" s="97">
        <v>0</v>
      </c>
      <c r="AB2105" s="2">
        <v>30016</v>
      </c>
      <c r="AC2105" s="97">
        <v>115978876</v>
      </c>
      <c r="AD2105" s="97">
        <v>16610464</v>
      </c>
      <c r="AE2105" s="97">
        <v>99368414</v>
      </c>
      <c r="AF2105" s="97">
        <v>6180537</v>
      </c>
      <c r="AG2105" s="97">
        <v>53509289</v>
      </c>
      <c r="AH2105" s="97">
        <v>45859125</v>
      </c>
      <c r="AI2105" s="97">
        <v>115978878</v>
      </c>
      <c r="AJ2105" s="97">
        <v>31292748</v>
      </c>
      <c r="AK2105" s="97">
        <v>69244057</v>
      </c>
      <c r="AL2105" s="97">
        <v>41968921</v>
      </c>
      <c r="AM2105" s="97" t="s">
        <v>189</v>
      </c>
      <c r="AN2105" s="2">
        <v>30016</v>
      </c>
      <c r="AO2105" s="97" t="e">
        <v>#N/A</v>
      </c>
      <c r="AP2105" s="97">
        <v>16241986</v>
      </c>
      <c r="AQ2105" s="97">
        <v>97134380</v>
      </c>
      <c r="AR2105" s="97">
        <v>0</v>
      </c>
      <c r="AS2105" s="97" t="e">
        <v>#N/A</v>
      </c>
      <c r="AT2105" s="97" t="e">
        <v>#N/A</v>
      </c>
      <c r="AU2105" s="97">
        <v>113376366</v>
      </c>
      <c r="AV2105" s="97">
        <v>26481220</v>
      </c>
      <c r="AW2105" s="97" t="e">
        <v>#N/A</v>
      </c>
      <c r="AX2105" s="97">
        <v>41903102</v>
      </c>
      <c r="AY2105" s="97" t="s">
        <v>189</v>
      </c>
      <c r="AZ2105" s="2">
        <v>30016</v>
      </c>
      <c r="BA2105" s="98">
        <v>105492853</v>
      </c>
      <c r="BB2105" s="2">
        <v>16268565</v>
      </c>
      <c r="BC2105" s="2">
        <v>89224288</v>
      </c>
      <c r="BD2105" s="2">
        <v>5353859</v>
      </c>
      <c r="BE2105" s="2">
        <v>48922265</v>
      </c>
      <c r="BF2105" s="2">
        <v>40302023</v>
      </c>
      <c r="BG2105" s="2">
        <v>105492853</v>
      </c>
      <c r="BH2105" s="2">
        <v>25529563</v>
      </c>
      <c r="BI2105" s="2">
        <v>70429730</v>
      </c>
      <c r="BJ2105" s="2">
        <v>39634944</v>
      </c>
      <c r="BK2105" s="2" t="s">
        <v>189</v>
      </c>
      <c r="BL2105" s="2">
        <v>30016</v>
      </c>
      <c r="BM2105" s="2">
        <v>89172039</v>
      </c>
      <c r="BN2105" s="2">
        <v>13309851</v>
      </c>
      <c r="BO2105" s="2">
        <v>75862188</v>
      </c>
      <c r="BP2105" s="2">
        <v>4164903</v>
      </c>
      <c r="BQ2105" s="2">
        <v>47568353</v>
      </c>
      <c r="BR2105" s="2">
        <v>28293835</v>
      </c>
      <c r="BS2105" s="2">
        <v>89172039</v>
      </c>
      <c r="BT2105" s="2">
        <v>14828741</v>
      </c>
      <c r="BU2105" s="2">
        <v>58409103</v>
      </c>
      <c r="BV2105" s="2">
        <v>33207632</v>
      </c>
      <c r="BW2105" s="2" t="s">
        <v>189</v>
      </c>
      <c r="BX2105" s="2">
        <v>30016</v>
      </c>
      <c r="BY2105" s="2">
        <v>78703447</v>
      </c>
      <c r="BZ2105" s="2">
        <v>14214266</v>
      </c>
      <c r="CA2105" s="2">
        <v>60694311</v>
      </c>
      <c r="CB2105" s="2">
        <v>6894803</v>
      </c>
      <c r="CC2105" s="2">
        <v>36295837</v>
      </c>
      <c r="CD2105" s="2">
        <v>24398474</v>
      </c>
      <c r="CE2105" s="2">
        <v>78703447</v>
      </c>
      <c r="CF2105" s="2">
        <v>19609366</v>
      </c>
      <c r="CG2105" s="2">
        <v>54418182</v>
      </c>
      <c r="CH2105" s="2">
        <v>34311283</v>
      </c>
      <c r="CI2105" s="2" t="s">
        <v>189</v>
      </c>
      <c r="CJ2105" s="2">
        <v>30016</v>
      </c>
      <c r="CK2105" s="97">
        <v>102668074</v>
      </c>
      <c r="CL2105" s="97" t="e">
        <v>#N/A</v>
      </c>
      <c r="CM2105" s="97" t="e">
        <v>#N/A</v>
      </c>
      <c r="CN2105" s="2">
        <v>4391373</v>
      </c>
      <c r="CO2105" s="100" t="e">
        <v>#N/A</v>
      </c>
      <c r="CP2105" s="97" t="e">
        <v>#N/A</v>
      </c>
      <c r="CQ2105" s="97">
        <v>102668074</v>
      </c>
      <c r="CR2105" s="97">
        <v>48415348</v>
      </c>
      <c r="CS2105" s="97">
        <v>51447808</v>
      </c>
      <c r="CT2105" s="2">
        <v>31234419</v>
      </c>
      <c r="CU2105" s="2" t="s">
        <v>189</v>
      </c>
    </row>
    <row r="2106" spans="1:99" x14ac:dyDescent="0.25">
      <c r="A2106" s="2">
        <v>30004</v>
      </c>
      <c r="B2106" s="2">
        <v>162599536</v>
      </c>
      <c r="C2106" s="2">
        <v>14745899</v>
      </c>
      <c r="D2106" s="2">
        <v>126345637</v>
      </c>
      <c r="E2106" s="2">
        <v>6394086</v>
      </c>
      <c r="F2106" s="2">
        <v>59646840</v>
      </c>
      <c r="G2106" s="2">
        <v>66698797</v>
      </c>
      <c r="H2106" s="2">
        <v>162599536</v>
      </c>
      <c r="I2106" s="2">
        <v>56806294</v>
      </c>
      <c r="J2106" s="2">
        <v>51298446</v>
      </c>
      <c r="K2106" s="2">
        <v>90469953</v>
      </c>
      <c r="L2106" s="2">
        <v>63687444</v>
      </c>
      <c r="N2106" s="2">
        <v>30004</v>
      </c>
      <c r="O2106" s="97">
        <v>129002883</v>
      </c>
      <c r="P2106" s="97">
        <v>8194498</v>
      </c>
      <c r="Q2106" s="97">
        <v>120808385</v>
      </c>
      <c r="R2106" s="97">
        <v>5174890</v>
      </c>
      <c r="S2106" s="97">
        <v>56274580</v>
      </c>
      <c r="T2106" s="97">
        <v>64533805</v>
      </c>
      <c r="U2106" s="97">
        <v>129002883</v>
      </c>
      <c r="V2106" s="97">
        <v>42739204</v>
      </c>
      <c r="W2106" s="97" t="e">
        <v>#N/A</v>
      </c>
      <c r="X2106" s="97">
        <v>62058965</v>
      </c>
      <c r="Y2106" s="97">
        <v>39884567</v>
      </c>
      <c r="Z2106" s="97">
        <v>0</v>
      </c>
      <c r="AB2106" s="2">
        <v>30017</v>
      </c>
      <c r="AC2106" s="97">
        <v>27615545</v>
      </c>
      <c r="AD2106" s="97">
        <v>3819691</v>
      </c>
      <c r="AE2106" s="97">
        <v>21300666</v>
      </c>
      <c r="AF2106" s="97">
        <v>2464667</v>
      </c>
      <c r="AG2106" s="97">
        <v>11794343</v>
      </c>
      <c r="AH2106" s="97">
        <v>9506323</v>
      </c>
      <c r="AI2106" s="97">
        <v>27615545</v>
      </c>
      <c r="AJ2106" s="97">
        <v>7169950</v>
      </c>
      <c r="AK2106" s="97">
        <v>19375628</v>
      </c>
      <c r="AL2106" s="97">
        <v>9185083</v>
      </c>
      <c r="AM2106" s="97" t="s">
        <v>189</v>
      </c>
      <c r="AN2106" s="2">
        <v>30017</v>
      </c>
      <c r="AO2106" s="97" t="e">
        <v>#N/A</v>
      </c>
      <c r="AP2106" s="97">
        <v>3564271</v>
      </c>
      <c r="AQ2106" s="97">
        <v>23307050</v>
      </c>
      <c r="AR2106" s="97">
        <v>0</v>
      </c>
      <c r="AS2106" s="97" t="e">
        <v>#N/A</v>
      </c>
      <c r="AT2106" s="97" t="e">
        <v>#N/A</v>
      </c>
      <c r="AU2106" s="97">
        <v>28914309</v>
      </c>
      <c r="AV2106" s="97">
        <v>9888184</v>
      </c>
      <c r="AW2106" s="97" t="e">
        <v>#N/A</v>
      </c>
      <c r="AX2106" s="97">
        <v>8566837</v>
      </c>
      <c r="AY2106" s="97" t="s">
        <v>189</v>
      </c>
      <c r="AZ2106" s="2">
        <v>30017</v>
      </c>
      <c r="BA2106" s="98">
        <v>25206545</v>
      </c>
      <c r="BB2106" s="2">
        <v>4086165</v>
      </c>
      <c r="BC2106" s="2">
        <v>17973849</v>
      </c>
      <c r="BD2106" s="2">
        <v>2031066</v>
      </c>
      <c r="BE2106" s="2">
        <v>9928976</v>
      </c>
      <c r="BF2106" s="2">
        <v>8044873</v>
      </c>
      <c r="BG2106" s="2">
        <v>25206545</v>
      </c>
      <c r="BH2106" s="2">
        <v>8942478</v>
      </c>
      <c r="BI2106" s="2">
        <v>15786790</v>
      </c>
      <c r="BJ2106" s="2">
        <v>8294219</v>
      </c>
      <c r="BK2106" s="2" t="s">
        <v>189</v>
      </c>
      <c r="BL2106" s="2">
        <v>30017</v>
      </c>
      <c r="BM2106" s="2">
        <v>32718660</v>
      </c>
      <c r="BN2106" s="2">
        <v>7773712</v>
      </c>
      <c r="BO2106" s="2">
        <v>24944948</v>
      </c>
      <c r="BP2106" s="2">
        <v>3196828</v>
      </c>
      <c r="BQ2106" s="2">
        <v>9114778</v>
      </c>
      <c r="BR2106" s="2">
        <v>15830170</v>
      </c>
      <c r="BS2106" s="2">
        <v>32718660</v>
      </c>
      <c r="BT2106" s="2">
        <v>14740076</v>
      </c>
      <c r="BU2106" s="2">
        <v>15874374</v>
      </c>
      <c r="BV2106" s="2">
        <v>5728441</v>
      </c>
      <c r="BW2106" s="2" t="s">
        <v>189</v>
      </c>
      <c r="BX2106" s="2">
        <v>30017</v>
      </c>
      <c r="BY2106" s="2">
        <v>35219368</v>
      </c>
      <c r="BZ2106" s="2">
        <v>2177446</v>
      </c>
      <c r="CA2106" s="2">
        <v>33041922</v>
      </c>
      <c r="CB2106" s="2">
        <v>1845861</v>
      </c>
      <c r="CC2106" s="2">
        <v>8331192</v>
      </c>
      <c r="CD2106" s="2">
        <v>24710730</v>
      </c>
      <c r="CE2106" s="2">
        <v>35219368</v>
      </c>
      <c r="CF2106" s="2">
        <v>12674379</v>
      </c>
      <c r="CG2106" s="2">
        <v>19368234</v>
      </c>
      <c r="CH2106" s="2">
        <v>6354525</v>
      </c>
      <c r="CI2106" s="2" t="s">
        <v>189</v>
      </c>
      <c r="CJ2106" s="2">
        <v>30017</v>
      </c>
      <c r="CK2106" s="97">
        <v>30749579</v>
      </c>
      <c r="CL2106" s="97" t="e">
        <v>#N/A</v>
      </c>
      <c r="CM2106" s="97" t="e">
        <v>#N/A</v>
      </c>
      <c r="CN2106" s="2">
        <v>1917208</v>
      </c>
      <c r="CO2106" s="100" t="e">
        <v>#N/A</v>
      </c>
      <c r="CP2106" s="97" t="e">
        <v>#N/A</v>
      </c>
      <c r="CQ2106" s="97">
        <v>30749579</v>
      </c>
      <c r="CR2106" s="97">
        <v>11769427</v>
      </c>
      <c r="CS2106" s="97">
        <v>18541328</v>
      </c>
      <c r="CT2106" s="2">
        <v>4848322</v>
      </c>
      <c r="CU2106" s="2" t="s">
        <v>189</v>
      </c>
    </row>
    <row r="2107" spans="1:99" x14ac:dyDescent="0.25">
      <c r="A2107" s="2">
        <v>30005</v>
      </c>
      <c r="B2107" s="2">
        <v>38095073</v>
      </c>
      <c r="C2107" s="2">
        <v>1443848</v>
      </c>
      <c r="D2107" s="2">
        <v>30934226</v>
      </c>
      <c r="E2107" s="2">
        <v>521373</v>
      </c>
      <c r="F2107" s="2">
        <v>16246559</v>
      </c>
      <c r="G2107" s="2">
        <v>14687667</v>
      </c>
      <c r="H2107" s="2">
        <v>38095073</v>
      </c>
      <c r="I2107" s="2">
        <v>11201891</v>
      </c>
      <c r="J2107" s="2">
        <v>11035818</v>
      </c>
      <c r="K2107" s="2">
        <v>21175115</v>
      </c>
      <c r="L2107" s="2">
        <v>13160287</v>
      </c>
      <c r="N2107" s="2">
        <v>30005</v>
      </c>
      <c r="O2107" s="97">
        <v>26598755</v>
      </c>
      <c r="P2107" s="97">
        <v>1292784</v>
      </c>
      <c r="Q2107" s="97">
        <v>25154152</v>
      </c>
      <c r="R2107" s="97">
        <v>446649</v>
      </c>
      <c r="S2107" s="97">
        <v>12563159</v>
      </c>
      <c r="T2107" s="97">
        <v>12590993</v>
      </c>
      <c r="U2107" s="97">
        <v>26598755</v>
      </c>
      <c r="V2107" s="97">
        <v>6791016</v>
      </c>
      <c r="W2107" s="97">
        <v>6758952</v>
      </c>
      <c r="X2107" s="97">
        <v>17834559</v>
      </c>
      <c r="Y2107" s="97">
        <v>12857695</v>
      </c>
      <c r="Z2107" s="97">
        <v>0</v>
      </c>
      <c r="AB2107" s="2">
        <v>30018</v>
      </c>
      <c r="AC2107" s="97">
        <v>21815098</v>
      </c>
      <c r="AD2107" s="97">
        <v>260418</v>
      </c>
      <c r="AE2107" s="97">
        <v>21554681</v>
      </c>
      <c r="AF2107" s="97">
        <v>152622</v>
      </c>
      <c r="AG2107" s="97">
        <v>11624151</v>
      </c>
      <c r="AH2107" s="97">
        <v>9930530</v>
      </c>
      <c r="AI2107" s="97" t="e">
        <v>#N/A</v>
      </c>
      <c r="AJ2107" s="97" t="e">
        <v>#N/A</v>
      </c>
      <c r="AK2107" s="97" t="e">
        <v>#N/A</v>
      </c>
      <c r="AL2107" s="97" t="e">
        <v>#N/A</v>
      </c>
      <c r="AM2107" s="97" t="e">
        <v>#N/A</v>
      </c>
      <c r="AN2107" s="2">
        <v>30018</v>
      </c>
      <c r="AO2107" s="97" t="e">
        <v>#N/A</v>
      </c>
      <c r="AP2107" s="97">
        <v>333649</v>
      </c>
      <c r="AQ2107" s="97">
        <v>20148429</v>
      </c>
      <c r="AR2107" s="97">
        <v>0</v>
      </c>
      <c r="AS2107" s="97" t="e">
        <v>#N/A</v>
      </c>
      <c r="AT2107" s="97" t="e">
        <v>#N/A</v>
      </c>
      <c r="AU2107" s="97" t="e">
        <v>#N/A</v>
      </c>
      <c r="AV2107" s="97" t="e">
        <v>#N/A</v>
      </c>
      <c r="AW2107" s="97" t="e">
        <v>#N/A</v>
      </c>
      <c r="AX2107" s="97" t="e">
        <v>#N/A</v>
      </c>
      <c r="AY2107" s="97" t="e">
        <v>#N/A</v>
      </c>
      <c r="AZ2107" s="2">
        <v>30018</v>
      </c>
      <c r="BA2107" s="98">
        <v>16674487</v>
      </c>
      <c r="BB2107" s="2">
        <v>318141</v>
      </c>
      <c r="BC2107" s="2">
        <v>16356346</v>
      </c>
      <c r="BD2107" s="2">
        <v>158889</v>
      </c>
      <c r="BE2107" s="2">
        <v>9880353</v>
      </c>
      <c r="BF2107" s="2">
        <v>6475993</v>
      </c>
      <c r="BG2107" s="2" t="e">
        <v>#N/A</v>
      </c>
      <c r="BH2107" s="2" t="e">
        <v>#N/A</v>
      </c>
      <c r="BI2107" s="2" t="e">
        <v>#N/A</v>
      </c>
      <c r="BJ2107" s="2" t="e">
        <v>#N/A</v>
      </c>
      <c r="BK2107" s="2" t="e">
        <v>#N/A</v>
      </c>
      <c r="BL2107" s="2">
        <v>30018</v>
      </c>
      <c r="BM2107" s="2">
        <v>13843928</v>
      </c>
      <c r="BN2107" s="2">
        <v>164730</v>
      </c>
      <c r="BO2107" s="2">
        <v>13566216</v>
      </c>
      <c r="BP2107" s="2">
        <v>88493</v>
      </c>
      <c r="BQ2107" s="2">
        <v>9019391</v>
      </c>
      <c r="BR2107" s="2">
        <v>4546825</v>
      </c>
      <c r="BS2107" s="2" t="e">
        <v>#N/A</v>
      </c>
      <c r="BT2107" s="2" t="e">
        <v>#N/A</v>
      </c>
      <c r="BU2107" s="2" t="e">
        <v>#N/A</v>
      </c>
      <c r="BV2107" s="2" t="e">
        <v>#N/A</v>
      </c>
      <c r="BW2107" s="2" t="e">
        <v>#N/A</v>
      </c>
      <c r="BX2107" s="2">
        <v>30018</v>
      </c>
      <c r="BY2107" s="2">
        <v>13075781</v>
      </c>
      <c r="BZ2107" s="2">
        <v>165871</v>
      </c>
      <c r="CA2107" s="2">
        <v>11072147</v>
      </c>
      <c r="CB2107" s="2">
        <v>83292</v>
      </c>
      <c r="CC2107" s="2">
        <v>7566215</v>
      </c>
      <c r="CD2107" s="2">
        <v>3505932</v>
      </c>
      <c r="CE2107" s="2" t="e">
        <v>#N/A</v>
      </c>
      <c r="CF2107" s="2" t="e">
        <v>#N/A</v>
      </c>
      <c r="CG2107" s="2" t="e">
        <v>#N/A</v>
      </c>
      <c r="CH2107" s="2" t="e">
        <v>#N/A</v>
      </c>
      <c r="CI2107" s="2" t="e">
        <v>#N/A</v>
      </c>
      <c r="CJ2107" s="2">
        <v>30018</v>
      </c>
      <c r="CK2107" s="97">
        <v>12098547</v>
      </c>
      <c r="CL2107" s="97" t="e">
        <v>#N/A</v>
      </c>
      <c r="CM2107" s="97" t="e">
        <v>#N/A</v>
      </c>
      <c r="CN2107" s="2">
        <v>79435</v>
      </c>
      <c r="CO2107" s="100" t="e">
        <v>#N/A</v>
      </c>
      <c r="CP2107" s="97" t="e">
        <v>#N/A</v>
      </c>
      <c r="CQ2107" s="97" t="e">
        <v>#N/A</v>
      </c>
      <c r="CR2107" s="97" t="e">
        <v>#N/A</v>
      </c>
      <c r="CS2107" s="97" t="e">
        <v>#N/A</v>
      </c>
      <c r="CT2107" s="2" t="e">
        <v>#N/A</v>
      </c>
      <c r="CU2107" s="2" t="e">
        <v>#N/A</v>
      </c>
    </row>
    <row r="2108" spans="1:99" x14ac:dyDescent="0.25">
      <c r="A2108" s="2">
        <v>30006</v>
      </c>
      <c r="B2108" s="2">
        <v>94787209</v>
      </c>
      <c r="C2108" s="2">
        <v>5246982</v>
      </c>
      <c r="D2108" s="2">
        <v>79538281</v>
      </c>
      <c r="E2108" s="2">
        <v>1581958</v>
      </c>
      <c r="F2108" s="2">
        <v>22226189</v>
      </c>
      <c r="G2108" s="2">
        <v>57312092</v>
      </c>
      <c r="H2108" s="2">
        <v>94787209</v>
      </c>
      <c r="I2108" s="2">
        <v>56470353</v>
      </c>
      <c r="J2108" s="2">
        <v>49734567</v>
      </c>
      <c r="K2108" s="2">
        <v>36086409</v>
      </c>
      <c r="L2108" s="2">
        <v>11916101</v>
      </c>
      <c r="N2108" s="2">
        <v>30006</v>
      </c>
      <c r="O2108" s="97">
        <v>78122085</v>
      </c>
      <c r="P2108" s="97">
        <v>4625189</v>
      </c>
      <c r="Q2108" s="97">
        <v>73484475</v>
      </c>
      <c r="R2108" s="97">
        <v>1329811</v>
      </c>
      <c r="S2108" s="97">
        <v>18739238</v>
      </c>
      <c r="T2108" s="97">
        <v>54745237</v>
      </c>
      <c r="U2108" s="97">
        <v>78122085</v>
      </c>
      <c r="V2108" s="97">
        <v>46161668</v>
      </c>
      <c r="W2108" s="97">
        <v>45039628</v>
      </c>
      <c r="X2108" s="97">
        <v>31664989</v>
      </c>
      <c r="Y2108" s="97">
        <v>13717883</v>
      </c>
      <c r="Z2108" s="97">
        <v>0</v>
      </c>
      <c r="AB2108" s="2">
        <v>30019</v>
      </c>
      <c r="AC2108" s="97">
        <v>43312155</v>
      </c>
      <c r="AD2108" s="97">
        <v>673956</v>
      </c>
      <c r="AE2108" s="97">
        <v>42528035</v>
      </c>
      <c r="AF2108" s="97">
        <v>340009</v>
      </c>
      <c r="AG2108" s="97">
        <v>16296340</v>
      </c>
      <c r="AH2108" s="97">
        <v>26231695</v>
      </c>
      <c r="AI2108" s="97">
        <v>43312156</v>
      </c>
      <c r="AJ2108" s="97">
        <v>24245047</v>
      </c>
      <c r="AK2108" s="97">
        <v>18821582</v>
      </c>
      <c r="AL2108" s="97">
        <v>9267187</v>
      </c>
      <c r="AM2108" s="97" t="s">
        <v>189</v>
      </c>
      <c r="AN2108" s="2">
        <v>30019</v>
      </c>
      <c r="AO2108" s="97" t="e">
        <v>#N/A</v>
      </c>
      <c r="AP2108" s="97">
        <v>792136</v>
      </c>
      <c r="AQ2108" s="97">
        <v>40059965</v>
      </c>
      <c r="AR2108" s="97">
        <v>0</v>
      </c>
      <c r="AS2108" s="97" t="e">
        <v>#N/A</v>
      </c>
      <c r="AT2108" s="97" t="e">
        <v>#N/A</v>
      </c>
      <c r="AU2108" s="97">
        <v>40852101</v>
      </c>
      <c r="AV2108" s="97">
        <v>21687594</v>
      </c>
      <c r="AW2108" s="97" t="e">
        <v>#N/A</v>
      </c>
      <c r="AX2108" s="97">
        <v>7758268</v>
      </c>
      <c r="AY2108" s="97" t="s">
        <v>189</v>
      </c>
      <c r="AZ2108" s="2">
        <v>30019</v>
      </c>
      <c r="BA2108" s="98">
        <v>38280991</v>
      </c>
      <c r="BB2108" s="2">
        <v>569415</v>
      </c>
      <c r="BC2108" s="2">
        <v>37711576</v>
      </c>
      <c r="BD2108" s="2">
        <v>261488</v>
      </c>
      <c r="BE2108" s="2">
        <v>13602016</v>
      </c>
      <c r="BF2108" s="2">
        <v>24109560</v>
      </c>
      <c r="BG2108" s="2">
        <v>38280991</v>
      </c>
      <c r="BH2108" s="2">
        <v>22636891</v>
      </c>
      <c r="BI2108" s="2">
        <v>15119031</v>
      </c>
      <c r="BJ2108" s="2">
        <v>7392940</v>
      </c>
      <c r="BK2108" s="2" t="s">
        <v>189</v>
      </c>
      <c r="BL2108" s="2">
        <v>30019</v>
      </c>
      <c r="BM2108" s="2">
        <v>27958417</v>
      </c>
      <c r="BN2108" s="2">
        <v>1355748</v>
      </c>
      <c r="BO2108" s="2">
        <v>26568561</v>
      </c>
      <c r="BP2108" s="2">
        <v>392577</v>
      </c>
      <c r="BQ2108" s="2">
        <v>12141873</v>
      </c>
      <c r="BR2108" s="2">
        <v>14426688</v>
      </c>
      <c r="BS2108" s="2">
        <v>27958417</v>
      </c>
      <c r="BT2108" s="2">
        <v>11751939</v>
      </c>
      <c r="BU2108" s="2">
        <v>15534429</v>
      </c>
      <c r="BV2108" s="2">
        <v>8619949</v>
      </c>
      <c r="BW2108" s="2" t="s">
        <v>189</v>
      </c>
      <c r="BX2108" s="2">
        <v>30019</v>
      </c>
      <c r="BY2108" s="2">
        <v>25125501</v>
      </c>
      <c r="BZ2108" s="2">
        <v>523682</v>
      </c>
      <c r="CA2108" s="2">
        <v>24601819</v>
      </c>
      <c r="CB2108" s="2">
        <v>303753</v>
      </c>
      <c r="CC2108" s="2">
        <v>11099007</v>
      </c>
      <c r="CD2108" s="2">
        <v>13502812</v>
      </c>
      <c r="CE2108" s="2">
        <v>25125501</v>
      </c>
      <c r="CF2108" s="2">
        <v>9532218</v>
      </c>
      <c r="CG2108" s="2">
        <v>14805662</v>
      </c>
      <c r="CH2108" s="2">
        <v>8832226</v>
      </c>
      <c r="CI2108" s="2" t="s">
        <v>189</v>
      </c>
      <c r="CJ2108" s="2">
        <v>30019</v>
      </c>
      <c r="CK2108" s="97">
        <v>25427984</v>
      </c>
      <c r="CL2108" s="97" t="e">
        <v>#N/A</v>
      </c>
      <c r="CM2108" s="97" t="e">
        <v>#N/A</v>
      </c>
      <c r="CN2108" s="2">
        <v>320441</v>
      </c>
      <c r="CO2108" s="100" t="e">
        <v>#N/A</v>
      </c>
      <c r="CP2108" s="97" t="e">
        <v>#N/A</v>
      </c>
      <c r="CQ2108" s="97">
        <v>25427984</v>
      </c>
      <c r="CR2108" s="97">
        <v>12550524</v>
      </c>
      <c r="CS2108" s="97">
        <v>12877460</v>
      </c>
      <c r="CT2108" s="2">
        <v>5787569</v>
      </c>
      <c r="CU2108" s="2" t="s">
        <v>189</v>
      </c>
    </row>
    <row r="2109" spans="1:99" x14ac:dyDescent="0.25">
      <c r="A2109" s="2">
        <v>30007</v>
      </c>
      <c r="B2109" s="2">
        <v>33957103</v>
      </c>
      <c r="C2109" s="2">
        <v>2588827</v>
      </c>
      <c r="D2109" s="2">
        <v>31368276</v>
      </c>
      <c r="E2109" s="2">
        <v>909028</v>
      </c>
      <c r="F2109" s="2">
        <v>14760441</v>
      </c>
      <c r="G2109" s="2">
        <v>16607835</v>
      </c>
      <c r="H2109" s="2">
        <v>33957103</v>
      </c>
      <c r="I2109" s="2">
        <v>13051575</v>
      </c>
      <c r="J2109" s="2">
        <v>12820195</v>
      </c>
      <c r="K2109" s="2">
        <v>20723147</v>
      </c>
      <c r="L2109" s="2">
        <v>10674927</v>
      </c>
      <c r="N2109" s="2">
        <v>30007</v>
      </c>
      <c r="O2109" s="97">
        <v>31710362</v>
      </c>
      <c r="P2109" s="97">
        <v>1183716</v>
      </c>
      <c r="Q2109" s="97">
        <v>30526646</v>
      </c>
      <c r="R2109" s="97">
        <v>674740</v>
      </c>
      <c r="S2109" s="97">
        <v>12591142</v>
      </c>
      <c r="T2109" s="97">
        <v>17935504</v>
      </c>
      <c r="U2109" s="97">
        <v>31710362</v>
      </c>
      <c r="V2109" s="97">
        <v>14882449</v>
      </c>
      <c r="W2109" s="97">
        <v>14867050</v>
      </c>
      <c r="X2109" s="97">
        <v>16155370</v>
      </c>
      <c r="Y2109" s="97">
        <v>7354215</v>
      </c>
      <c r="Z2109" s="97">
        <v>0</v>
      </c>
      <c r="AB2109" s="2">
        <v>30020</v>
      </c>
      <c r="AC2109" s="97">
        <v>51623513</v>
      </c>
      <c r="AD2109" s="97">
        <v>495968</v>
      </c>
      <c r="AE2109" s="97">
        <v>50397389</v>
      </c>
      <c r="AF2109" s="97">
        <v>267822</v>
      </c>
      <c r="AG2109" s="97">
        <v>16062459</v>
      </c>
      <c r="AH2109" s="97">
        <v>34334930</v>
      </c>
      <c r="AI2109" s="97">
        <v>51623514</v>
      </c>
      <c r="AJ2109" s="97">
        <v>29394065</v>
      </c>
      <c r="AK2109" s="97">
        <v>21972349</v>
      </c>
      <c r="AL2109" s="97">
        <v>11565317</v>
      </c>
      <c r="AM2109" s="97" t="s">
        <v>189</v>
      </c>
      <c r="AN2109" s="2">
        <v>30020</v>
      </c>
      <c r="AO2109" s="97" t="e">
        <v>#N/A</v>
      </c>
      <c r="AP2109" s="97">
        <v>810140</v>
      </c>
      <c r="AQ2109" s="97">
        <v>48800165</v>
      </c>
      <c r="AR2109" s="97">
        <v>0</v>
      </c>
      <c r="AS2109" s="97" t="e">
        <v>#N/A</v>
      </c>
      <c r="AT2109" s="97" t="e">
        <v>#N/A</v>
      </c>
      <c r="AU2109" s="97">
        <v>49610305</v>
      </c>
      <c r="AV2109" s="97">
        <v>26538425</v>
      </c>
      <c r="AW2109" s="97" t="e">
        <v>#N/A</v>
      </c>
      <c r="AX2109" s="97">
        <v>10709687</v>
      </c>
      <c r="AY2109" s="97" t="s">
        <v>189</v>
      </c>
      <c r="AZ2109" s="2">
        <v>30020</v>
      </c>
      <c r="BA2109" s="98">
        <v>45206737</v>
      </c>
      <c r="BB2109" s="2">
        <v>607963</v>
      </c>
      <c r="BC2109" s="2">
        <v>44598774</v>
      </c>
      <c r="BD2109" s="2">
        <v>265748</v>
      </c>
      <c r="BE2109" s="2">
        <v>16671530</v>
      </c>
      <c r="BF2109" s="2">
        <v>27927244</v>
      </c>
      <c r="BG2109" s="2">
        <v>45206737</v>
      </c>
      <c r="BH2109" s="2">
        <v>25396760</v>
      </c>
      <c r="BI2109" s="2">
        <v>18933512</v>
      </c>
      <c r="BJ2109" s="2">
        <v>10194968</v>
      </c>
      <c r="BK2109" s="2" t="s">
        <v>189</v>
      </c>
      <c r="BL2109" s="2">
        <v>30020</v>
      </c>
      <c r="BM2109" s="2">
        <v>40966775</v>
      </c>
      <c r="BN2109" s="2">
        <v>622631</v>
      </c>
      <c r="BO2109" s="2">
        <v>40344144</v>
      </c>
      <c r="BP2109" s="2">
        <v>268484</v>
      </c>
      <c r="BQ2109" s="2">
        <v>13481519</v>
      </c>
      <c r="BR2109" s="2">
        <v>26862625</v>
      </c>
      <c r="BS2109" s="2">
        <v>40966775</v>
      </c>
      <c r="BT2109" s="2">
        <v>22704862</v>
      </c>
      <c r="BU2109" s="2">
        <v>17617312</v>
      </c>
      <c r="BV2109" s="2">
        <v>8507222</v>
      </c>
      <c r="BW2109" s="2" t="s">
        <v>189</v>
      </c>
      <c r="BX2109" s="2">
        <v>30020</v>
      </c>
      <c r="BY2109" s="2">
        <v>33456489</v>
      </c>
      <c r="BZ2109" s="2">
        <v>489521</v>
      </c>
      <c r="CA2109" s="2">
        <v>32966968</v>
      </c>
      <c r="CB2109" s="2">
        <v>313960</v>
      </c>
      <c r="CC2109" s="2">
        <v>11415215</v>
      </c>
      <c r="CD2109" s="2">
        <v>21551753</v>
      </c>
      <c r="CE2109" s="2">
        <v>33456489</v>
      </c>
      <c r="CF2109" s="2">
        <v>16000724</v>
      </c>
      <c r="CG2109" s="2">
        <v>15755519</v>
      </c>
      <c r="CH2109" s="2">
        <v>8222090</v>
      </c>
      <c r="CI2109" s="2" t="s">
        <v>189</v>
      </c>
      <c r="CJ2109" s="2">
        <v>30020</v>
      </c>
      <c r="CK2109" s="97">
        <v>34014876</v>
      </c>
      <c r="CL2109" s="97" t="e">
        <v>#N/A</v>
      </c>
      <c r="CM2109" s="97" t="e">
        <v>#N/A</v>
      </c>
      <c r="CN2109" s="2">
        <v>227617</v>
      </c>
      <c r="CO2109" s="100" t="e">
        <v>#N/A</v>
      </c>
      <c r="CP2109" s="97" t="e">
        <v>#N/A</v>
      </c>
      <c r="CQ2109" s="97">
        <v>34014876</v>
      </c>
      <c r="CR2109" s="97">
        <v>21805360</v>
      </c>
      <c r="CS2109" s="97">
        <v>12043514</v>
      </c>
      <c r="CT2109" s="2">
        <v>6425461</v>
      </c>
      <c r="CU2109" s="2" t="s">
        <v>189</v>
      </c>
    </row>
    <row r="2110" spans="1:99" x14ac:dyDescent="0.25">
      <c r="A2110" s="2">
        <v>30008</v>
      </c>
      <c r="B2110" s="2">
        <v>52275861</v>
      </c>
      <c r="C2110" s="2">
        <v>1420250</v>
      </c>
      <c r="D2110" s="2">
        <v>50855611</v>
      </c>
      <c r="E2110" s="2">
        <v>1020161</v>
      </c>
      <c r="F2110" s="2">
        <v>18630642</v>
      </c>
      <c r="G2110" s="2">
        <v>32224969</v>
      </c>
      <c r="H2110" s="2">
        <v>52275861</v>
      </c>
      <c r="I2110" s="2">
        <v>28176732</v>
      </c>
      <c r="J2110" s="2">
        <v>27554062</v>
      </c>
      <c r="K2110" s="2">
        <v>20026529</v>
      </c>
      <c r="L2110" s="2">
        <v>9698573</v>
      </c>
      <c r="N2110" s="2">
        <v>30008</v>
      </c>
      <c r="O2110" s="97">
        <v>47795817</v>
      </c>
      <c r="P2110" s="97">
        <v>1279808</v>
      </c>
      <c r="Q2110" s="97">
        <v>44889674</v>
      </c>
      <c r="R2110" s="97">
        <v>539039</v>
      </c>
      <c r="S2110" s="97">
        <v>14303675</v>
      </c>
      <c r="T2110" s="97">
        <v>30585999</v>
      </c>
      <c r="U2110" s="97">
        <v>47795817</v>
      </c>
      <c r="V2110" s="97">
        <v>25466048</v>
      </c>
      <c r="W2110" s="97">
        <v>25445416</v>
      </c>
      <c r="X2110" s="97">
        <v>22329769</v>
      </c>
      <c r="Y2110" s="97">
        <v>10426028</v>
      </c>
      <c r="Z2110" s="97">
        <v>0</v>
      </c>
      <c r="AB2110" s="2">
        <v>30021</v>
      </c>
      <c r="AC2110" s="97">
        <v>90936427</v>
      </c>
      <c r="AD2110" s="97">
        <v>4596583</v>
      </c>
      <c r="AE2110" s="97">
        <v>86339845</v>
      </c>
      <c r="AF2110" s="97">
        <v>1537106</v>
      </c>
      <c r="AG2110" s="97">
        <v>43167140</v>
      </c>
      <c r="AH2110" s="97">
        <v>43172705</v>
      </c>
      <c r="AI2110" s="97" t="e">
        <v>#N/A</v>
      </c>
      <c r="AJ2110" s="97" t="e">
        <v>#N/A</v>
      </c>
      <c r="AK2110" s="97" t="e">
        <v>#N/A</v>
      </c>
      <c r="AL2110" s="97" t="e">
        <v>#N/A</v>
      </c>
      <c r="AM2110" s="97" t="e">
        <v>#N/A</v>
      </c>
      <c r="AN2110" s="2">
        <v>30021</v>
      </c>
      <c r="AO2110" s="97" t="e">
        <v>#N/A</v>
      </c>
      <c r="AP2110" s="97">
        <v>6632922</v>
      </c>
      <c r="AQ2110" s="97">
        <v>94458002</v>
      </c>
      <c r="AR2110" s="97">
        <v>0</v>
      </c>
      <c r="AS2110" s="97" t="e">
        <v>#N/A</v>
      </c>
      <c r="AT2110" s="97" t="e">
        <v>#N/A</v>
      </c>
      <c r="AU2110" s="97" t="e">
        <v>#N/A</v>
      </c>
      <c r="AV2110" s="97" t="e">
        <v>#N/A</v>
      </c>
      <c r="AW2110" s="97" t="e">
        <v>#N/A</v>
      </c>
      <c r="AX2110" s="97" t="e">
        <v>#N/A</v>
      </c>
      <c r="AY2110" s="97" t="e">
        <v>#N/A</v>
      </c>
      <c r="AZ2110" s="2">
        <v>30021</v>
      </c>
      <c r="BA2110" s="98">
        <v>104763538</v>
      </c>
      <c r="BB2110" s="2">
        <v>5196826</v>
      </c>
      <c r="BC2110" s="2">
        <v>99566712</v>
      </c>
      <c r="BD2110" s="2">
        <v>1251802</v>
      </c>
      <c r="BE2110" s="2">
        <v>40001701</v>
      </c>
      <c r="BF2110" s="2">
        <v>59565011</v>
      </c>
      <c r="BG2110" s="2" t="e">
        <v>#N/A</v>
      </c>
      <c r="BH2110" s="2" t="e">
        <v>#N/A</v>
      </c>
      <c r="BI2110" s="2" t="e">
        <v>#N/A</v>
      </c>
      <c r="BJ2110" s="2" t="e">
        <v>#N/A</v>
      </c>
      <c r="BK2110" s="2" t="e">
        <v>#N/A</v>
      </c>
      <c r="BL2110" s="2">
        <v>30021</v>
      </c>
      <c r="BM2110" s="2">
        <v>75444437</v>
      </c>
      <c r="BN2110" s="2">
        <v>7786885</v>
      </c>
      <c r="BO2110" s="2">
        <v>67657552</v>
      </c>
      <c r="BP2110" s="2">
        <v>5176338</v>
      </c>
      <c r="BQ2110" s="2">
        <v>34886041</v>
      </c>
      <c r="BR2110" s="2">
        <v>32771511</v>
      </c>
      <c r="BS2110" s="2" t="e">
        <v>#N/A</v>
      </c>
      <c r="BT2110" s="2" t="e">
        <v>#N/A</v>
      </c>
      <c r="BU2110" s="2" t="e">
        <v>#N/A</v>
      </c>
      <c r="BV2110" s="2" t="e">
        <v>#N/A</v>
      </c>
      <c r="BW2110" s="2" t="e">
        <v>#N/A</v>
      </c>
      <c r="BX2110" s="2">
        <v>30021</v>
      </c>
      <c r="BY2110" s="2">
        <v>76999463</v>
      </c>
      <c r="BZ2110" s="2">
        <v>5533750</v>
      </c>
      <c r="CA2110" s="2">
        <v>71465713</v>
      </c>
      <c r="CB2110" s="2">
        <v>1097860</v>
      </c>
      <c r="CC2110" s="2">
        <v>31330818</v>
      </c>
      <c r="CD2110" s="2">
        <v>40134895</v>
      </c>
      <c r="CE2110" s="2" t="e">
        <v>#N/A</v>
      </c>
      <c r="CF2110" s="2" t="e">
        <v>#N/A</v>
      </c>
      <c r="CG2110" s="2" t="e">
        <v>#N/A</v>
      </c>
      <c r="CH2110" s="2" t="e">
        <v>#N/A</v>
      </c>
      <c r="CI2110" s="2" t="e">
        <v>#N/A</v>
      </c>
      <c r="CJ2110" s="2">
        <v>30021</v>
      </c>
      <c r="CK2110" s="97">
        <v>67784561</v>
      </c>
      <c r="CL2110" s="97" t="e">
        <v>#N/A</v>
      </c>
      <c r="CM2110" s="97" t="e">
        <v>#N/A</v>
      </c>
      <c r="CN2110" s="2">
        <v>959030</v>
      </c>
      <c r="CO2110" s="100" t="e">
        <v>#N/A</v>
      </c>
      <c r="CP2110" s="97" t="e">
        <v>#N/A</v>
      </c>
      <c r="CQ2110" s="97" t="e">
        <v>#N/A</v>
      </c>
      <c r="CR2110" s="97" t="e">
        <v>#N/A</v>
      </c>
      <c r="CS2110" s="97" t="e">
        <v>#N/A</v>
      </c>
      <c r="CT2110" s="2" t="e">
        <v>#N/A</v>
      </c>
      <c r="CU2110" s="2" t="e">
        <v>#N/A</v>
      </c>
    </row>
    <row r="2111" spans="1:99" x14ac:dyDescent="0.25">
      <c r="A2111" s="2">
        <v>30009</v>
      </c>
      <c r="B2111" s="2">
        <v>106547450</v>
      </c>
      <c r="C2111" s="2">
        <v>5251781</v>
      </c>
      <c r="D2111" s="2">
        <v>101295669</v>
      </c>
      <c r="E2111" s="2">
        <v>2956344</v>
      </c>
      <c r="F2111" s="2">
        <v>52052956</v>
      </c>
      <c r="G2111" s="2">
        <v>49242713</v>
      </c>
      <c r="H2111" s="2">
        <v>106547450</v>
      </c>
      <c r="I2111" s="2">
        <v>26578245</v>
      </c>
      <c r="J2111" s="2">
        <v>24929962</v>
      </c>
      <c r="K2111" s="2">
        <v>56544424</v>
      </c>
      <c r="L2111" s="2">
        <v>23442440</v>
      </c>
      <c r="N2111" s="2">
        <v>30009</v>
      </c>
      <c r="O2111" s="97">
        <v>107923780</v>
      </c>
      <c r="P2111" s="97">
        <v>6226110</v>
      </c>
      <c r="Q2111" s="97">
        <v>101697670</v>
      </c>
      <c r="R2111" s="97">
        <v>3692769</v>
      </c>
      <c r="S2111" s="97">
        <v>39552498</v>
      </c>
      <c r="T2111" s="97">
        <v>62145172</v>
      </c>
      <c r="U2111" s="97">
        <v>107923780</v>
      </c>
      <c r="V2111" s="97">
        <v>33821853</v>
      </c>
      <c r="W2111" s="97">
        <v>33721769</v>
      </c>
      <c r="X2111" s="97">
        <v>70058718</v>
      </c>
      <c r="Y2111" s="97">
        <v>36089030</v>
      </c>
      <c r="Z2111" s="97">
        <v>0</v>
      </c>
      <c r="AB2111" s="2">
        <v>30022</v>
      </c>
      <c r="AC2111" s="97">
        <v>72379808</v>
      </c>
      <c r="AD2111" s="97">
        <v>3653521</v>
      </c>
      <c r="AE2111" s="97">
        <v>68726286</v>
      </c>
      <c r="AF2111" s="97">
        <v>2238566</v>
      </c>
      <c r="AG2111" s="97">
        <v>21501366</v>
      </c>
      <c r="AH2111" s="97">
        <v>47224920</v>
      </c>
      <c r="AI2111" s="97">
        <v>72379806</v>
      </c>
      <c r="AJ2111" s="97">
        <v>32236430</v>
      </c>
      <c r="AK2111" s="97">
        <v>39757155</v>
      </c>
      <c r="AL2111" s="97">
        <v>21086474</v>
      </c>
      <c r="AM2111" s="97" t="s">
        <v>189</v>
      </c>
      <c r="AN2111" s="2">
        <v>30022</v>
      </c>
      <c r="AO2111" s="97" t="e">
        <v>#N/A</v>
      </c>
      <c r="AP2111" s="97">
        <v>2790267</v>
      </c>
      <c r="AQ2111" s="97">
        <v>69797760</v>
      </c>
      <c r="AR2111" s="97">
        <v>0</v>
      </c>
      <c r="AS2111" s="97" t="e">
        <v>#N/A</v>
      </c>
      <c r="AT2111" s="97" t="e">
        <v>#N/A</v>
      </c>
      <c r="AU2111" s="97">
        <v>72588027</v>
      </c>
      <c r="AV2111" s="97">
        <v>35837095</v>
      </c>
      <c r="AW2111" s="97" t="e">
        <v>#N/A</v>
      </c>
      <c r="AX2111" s="97">
        <v>19045536</v>
      </c>
      <c r="AY2111" s="97" t="s">
        <v>189</v>
      </c>
      <c r="AZ2111" s="2">
        <v>30022</v>
      </c>
      <c r="BA2111" s="98">
        <v>69847581</v>
      </c>
      <c r="BB2111" s="2">
        <v>2920372</v>
      </c>
      <c r="BC2111" s="2">
        <v>66787927</v>
      </c>
      <c r="BD2111" s="2">
        <v>1363290</v>
      </c>
      <c r="BE2111" s="2">
        <v>18268490</v>
      </c>
      <c r="BF2111" s="2">
        <v>48519437</v>
      </c>
      <c r="BG2111" s="2">
        <v>69847581</v>
      </c>
      <c r="BH2111" s="2">
        <v>38368876</v>
      </c>
      <c r="BI2111" s="2">
        <v>30608098</v>
      </c>
      <c r="BJ2111" s="2">
        <v>15316232</v>
      </c>
      <c r="BK2111" s="2" t="s">
        <v>189</v>
      </c>
      <c r="BL2111" s="2">
        <v>30022</v>
      </c>
      <c r="BM2111" s="2">
        <v>55099882</v>
      </c>
      <c r="BN2111" s="2">
        <v>2249118</v>
      </c>
      <c r="BO2111" s="2">
        <v>52850764</v>
      </c>
      <c r="BP2111" s="2">
        <v>1054850</v>
      </c>
      <c r="BQ2111" s="2">
        <v>16579055</v>
      </c>
      <c r="BR2111" s="2">
        <v>36271709</v>
      </c>
      <c r="BS2111" s="2">
        <v>55099882</v>
      </c>
      <c r="BT2111" s="2">
        <v>25980656</v>
      </c>
      <c r="BU2111" s="2">
        <v>22703464</v>
      </c>
      <c r="BV2111" s="2">
        <v>10087280</v>
      </c>
      <c r="BW2111" s="2" t="s">
        <v>189</v>
      </c>
      <c r="BX2111" s="2">
        <v>30022</v>
      </c>
      <c r="BY2111" s="2">
        <v>46160389</v>
      </c>
      <c r="BZ2111" s="2">
        <v>2012227</v>
      </c>
      <c r="CA2111" s="2">
        <v>43519715</v>
      </c>
      <c r="CB2111" s="2">
        <v>999027</v>
      </c>
      <c r="CC2111" s="2">
        <v>11189166</v>
      </c>
      <c r="CD2111" s="2">
        <v>32330549</v>
      </c>
      <c r="CE2111" s="2">
        <v>46160389</v>
      </c>
      <c r="CF2111" s="2">
        <v>19515597</v>
      </c>
      <c r="CG2111" s="2">
        <v>23507742</v>
      </c>
      <c r="CH2111" s="2">
        <v>11778639</v>
      </c>
      <c r="CI2111" s="2" t="s">
        <v>189</v>
      </c>
      <c r="CJ2111" s="2">
        <v>30022</v>
      </c>
      <c r="CK2111" s="97">
        <v>49842932</v>
      </c>
      <c r="CL2111" s="97" t="e">
        <v>#N/A</v>
      </c>
      <c r="CM2111" s="97" t="e">
        <v>#N/A</v>
      </c>
      <c r="CN2111" s="2">
        <v>934391</v>
      </c>
      <c r="CO2111" s="100" t="e">
        <v>#N/A</v>
      </c>
      <c r="CP2111" s="97" t="e">
        <v>#N/A</v>
      </c>
      <c r="CQ2111" s="97">
        <v>49842932</v>
      </c>
      <c r="CR2111" s="97">
        <v>14560739</v>
      </c>
      <c r="CS2111" s="97">
        <v>20886060</v>
      </c>
      <c r="CT2111" s="2">
        <v>10737224</v>
      </c>
      <c r="CU2111" s="2" t="s">
        <v>189</v>
      </c>
    </row>
    <row r="2112" spans="1:99" x14ac:dyDescent="0.25">
      <c r="A2112" s="2">
        <v>30010</v>
      </c>
      <c r="B2112" s="2">
        <v>284145259</v>
      </c>
      <c r="C2112" s="2">
        <v>23029581</v>
      </c>
      <c r="D2112" s="2">
        <v>188633950</v>
      </c>
      <c r="E2112" s="2">
        <v>8044742</v>
      </c>
      <c r="F2112" s="2">
        <v>44838730</v>
      </c>
      <c r="G2112" s="2">
        <v>143795220</v>
      </c>
      <c r="H2112" s="2">
        <v>284145259</v>
      </c>
      <c r="I2112" s="2">
        <v>164341036</v>
      </c>
      <c r="J2112" s="2">
        <v>162254039</v>
      </c>
      <c r="K2112" s="2">
        <v>115434379</v>
      </c>
      <c r="L2112" s="2">
        <v>53394126</v>
      </c>
      <c r="N2112" s="2">
        <v>30010</v>
      </c>
      <c r="O2112" s="97">
        <v>188107674</v>
      </c>
      <c r="P2112" s="97">
        <v>10045701</v>
      </c>
      <c r="Q2112" s="97">
        <v>178061973</v>
      </c>
      <c r="R2112" s="97">
        <v>5266056</v>
      </c>
      <c r="S2112" s="97">
        <v>38482938</v>
      </c>
      <c r="T2112" s="97">
        <v>139579035</v>
      </c>
      <c r="U2112" s="97">
        <v>188107674</v>
      </c>
      <c r="V2112" s="97">
        <v>115197801</v>
      </c>
      <c r="W2112" s="97">
        <v>114050060</v>
      </c>
      <c r="X2112" s="97">
        <v>70187581</v>
      </c>
      <c r="Y2112" s="97">
        <v>44818671</v>
      </c>
      <c r="Z2112" s="97">
        <v>0</v>
      </c>
      <c r="AB2112" s="2">
        <v>30023</v>
      </c>
      <c r="AC2112" s="97">
        <v>169118706</v>
      </c>
      <c r="AD2112" s="97">
        <v>5643897</v>
      </c>
      <c r="AE2112" s="97">
        <v>163474809</v>
      </c>
      <c r="AF2112" s="97">
        <v>3999874</v>
      </c>
      <c r="AG2112" s="97">
        <v>43439121</v>
      </c>
      <c r="AH2112" s="97">
        <v>120035688</v>
      </c>
      <c r="AI2112" s="97">
        <v>169118705</v>
      </c>
      <c r="AJ2112" s="97">
        <v>91112377</v>
      </c>
      <c r="AK2112" s="97">
        <v>72592087</v>
      </c>
      <c r="AL2112" s="97">
        <v>36329661</v>
      </c>
      <c r="AM2112" s="97" t="s">
        <v>189</v>
      </c>
      <c r="AN2112" s="2">
        <v>30023</v>
      </c>
      <c r="AO2112" s="97" t="e">
        <v>#N/A</v>
      </c>
      <c r="AP2112" s="97">
        <v>6109985</v>
      </c>
      <c r="AQ2112" s="97">
        <v>158136795</v>
      </c>
      <c r="AR2112" s="97">
        <v>0</v>
      </c>
      <c r="AS2112" s="97" t="e">
        <v>#N/A</v>
      </c>
      <c r="AT2112" s="97" t="e">
        <v>#N/A</v>
      </c>
      <c r="AU2112" s="97">
        <v>164246780</v>
      </c>
      <c r="AV2112" s="97">
        <v>83559572</v>
      </c>
      <c r="AW2112" s="97" t="e">
        <v>#N/A</v>
      </c>
      <c r="AX2112" s="97">
        <v>34754012</v>
      </c>
      <c r="AY2112" s="97" t="s">
        <v>189</v>
      </c>
      <c r="AZ2112" s="2">
        <v>30023</v>
      </c>
      <c r="BA2112" s="98">
        <v>162279189</v>
      </c>
      <c r="BB2112" s="2">
        <v>5997900</v>
      </c>
      <c r="BC2112" s="2">
        <v>156281289</v>
      </c>
      <c r="BD2112" s="2">
        <v>3953786</v>
      </c>
      <c r="BE2112" s="2">
        <v>38154748</v>
      </c>
      <c r="BF2112" s="2">
        <v>118126541</v>
      </c>
      <c r="BG2112" s="2">
        <v>162279189</v>
      </c>
      <c r="BH2112" s="2">
        <v>91432182</v>
      </c>
      <c r="BI2112" s="2">
        <v>67382398</v>
      </c>
      <c r="BJ2112" s="2">
        <v>31972670</v>
      </c>
      <c r="BK2112" s="2" t="s">
        <v>189</v>
      </c>
      <c r="BL2112" s="2">
        <v>30023</v>
      </c>
      <c r="BM2112" s="2">
        <v>140075326</v>
      </c>
      <c r="BN2112" s="2">
        <v>5213334</v>
      </c>
      <c r="BO2112" s="2">
        <v>127836242</v>
      </c>
      <c r="BP2112" s="2">
        <v>3785954</v>
      </c>
      <c r="BQ2112" s="2">
        <v>32696037</v>
      </c>
      <c r="BR2112" s="2">
        <v>95140205</v>
      </c>
      <c r="BS2112" s="2">
        <v>140075326</v>
      </c>
      <c r="BT2112" s="2">
        <v>70630335</v>
      </c>
      <c r="BU2112" s="2">
        <v>51504911</v>
      </c>
      <c r="BV2112" s="2">
        <v>30168701</v>
      </c>
      <c r="BW2112" s="2" t="s">
        <v>189</v>
      </c>
      <c r="BX2112" s="2">
        <v>30023</v>
      </c>
      <c r="BY2112" s="2">
        <v>126647897</v>
      </c>
      <c r="BZ2112" s="2">
        <v>10748638</v>
      </c>
      <c r="CA2112" s="2">
        <v>115899259</v>
      </c>
      <c r="CB2112" s="2">
        <v>2717448</v>
      </c>
      <c r="CC2112" s="2">
        <v>30581045</v>
      </c>
      <c r="CD2112" s="2">
        <v>85318214</v>
      </c>
      <c r="CE2112" s="2">
        <v>126647897</v>
      </c>
      <c r="CF2112" s="2">
        <v>48188995</v>
      </c>
      <c r="CG2112" s="2">
        <v>39783606</v>
      </c>
      <c r="CH2112" s="2">
        <v>29681427</v>
      </c>
      <c r="CI2112" s="2" t="s">
        <v>189</v>
      </c>
      <c r="CJ2112" s="2">
        <v>30023</v>
      </c>
      <c r="CK2112" s="97">
        <v>130545793</v>
      </c>
      <c r="CL2112" s="97" t="e">
        <v>#N/A</v>
      </c>
      <c r="CM2112" s="97" t="e">
        <v>#N/A</v>
      </c>
      <c r="CN2112" s="2">
        <v>4184139</v>
      </c>
      <c r="CO2112" s="100" t="e">
        <v>#N/A</v>
      </c>
      <c r="CP2112" s="97" t="e">
        <v>#N/A</v>
      </c>
      <c r="CQ2112" s="97">
        <v>130545793</v>
      </c>
      <c r="CR2112" s="97">
        <v>51410179</v>
      </c>
      <c r="CS2112" s="97">
        <v>43644198</v>
      </c>
      <c r="CT2112" s="2">
        <v>28808794</v>
      </c>
      <c r="CU2112" s="2" t="s">
        <v>189</v>
      </c>
    </row>
    <row r="2113" spans="1:99" x14ac:dyDescent="0.25">
      <c r="A2113" s="2">
        <v>30011</v>
      </c>
      <c r="B2113" s="2">
        <v>276718469</v>
      </c>
      <c r="C2113" s="2">
        <v>106542110</v>
      </c>
      <c r="D2113" s="2">
        <v>170176359</v>
      </c>
      <c r="E2113" s="2">
        <v>79138509</v>
      </c>
      <c r="F2113" s="2">
        <v>85523425</v>
      </c>
      <c r="G2113" s="2">
        <v>84652934</v>
      </c>
      <c r="H2113" s="2">
        <v>276718469</v>
      </c>
      <c r="I2113" s="2">
        <v>46182070</v>
      </c>
      <c r="J2113" s="2">
        <v>36179801</v>
      </c>
      <c r="K2113" s="2">
        <v>191119095</v>
      </c>
      <c r="L2113" s="2">
        <v>95097202</v>
      </c>
      <c r="N2113" s="2">
        <v>30011</v>
      </c>
      <c r="O2113" s="97">
        <v>235917808</v>
      </c>
      <c r="P2113" s="97">
        <v>93337164</v>
      </c>
      <c r="Q2113" s="97">
        <v>142580644</v>
      </c>
      <c r="R2113" s="97">
        <v>71762158</v>
      </c>
      <c r="S2113" s="97">
        <v>48870072</v>
      </c>
      <c r="T2113" s="97">
        <v>93710572</v>
      </c>
      <c r="U2113" s="97">
        <v>235917808</v>
      </c>
      <c r="V2113" s="97">
        <v>53309603</v>
      </c>
      <c r="W2113" s="97">
        <v>53295103</v>
      </c>
      <c r="X2113" s="97">
        <v>175046932</v>
      </c>
      <c r="Y2113" s="97">
        <v>95024194</v>
      </c>
      <c r="Z2113" s="97">
        <v>0</v>
      </c>
      <c r="AB2113" s="2">
        <v>30024</v>
      </c>
      <c r="AC2113" s="97">
        <v>58224104</v>
      </c>
      <c r="AD2113" s="97">
        <v>1661730</v>
      </c>
      <c r="AE2113" s="97">
        <v>56562375</v>
      </c>
      <c r="AF2113" s="97">
        <v>611578</v>
      </c>
      <c r="AG2113" s="97">
        <v>16236585</v>
      </c>
      <c r="AH2113" s="97">
        <v>40325790</v>
      </c>
      <c r="AI2113" s="97">
        <v>58224105</v>
      </c>
      <c r="AJ2113" s="97">
        <v>30603671</v>
      </c>
      <c r="AK2113" s="97">
        <v>26602853</v>
      </c>
      <c r="AL2113" s="97">
        <v>13868403</v>
      </c>
      <c r="AM2113" s="97" t="s">
        <v>189</v>
      </c>
      <c r="AN2113" s="2">
        <v>30024</v>
      </c>
      <c r="AO2113" s="97" t="e">
        <v>#N/A</v>
      </c>
      <c r="AP2113" s="97">
        <v>1614006</v>
      </c>
      <c r="AQ2113" s="97">
        <v>54478825</v>
      </c>
      <c r="AR2113" s="97">
        <v>0</v>
      </c>
      <c r="AS2113" s="97" t="e">
        <v>#N/A</v>
      </c>
      <c r="AT2113" s="97" t="e">
        <v>#N/A</v>
      </c>
      <c r="AU2113" s="97">
        <v>56092831</v>
      </c>
      <c r="AV2113" s="97">
        <v>27683350</v>
      </c>
      <c r="AW2113" s="97" t="e">
        <v>#N/A</v>
      </c>
      <c r="AX2113" s="97">
        <v>12915868</v>
      </c>
      <c r="AY2113" s="97" t="s">
        <v>189</v>
      </c>
      <c r="AZ2113" s="2">
        <v>30024</v>
      </c>
      <c r="BA2113" s="98">
        <v>49496908</v>
      </c>
      <c r="BB2113" s="2">
        <v>1388571</v>
      </c>
      <c r="BC2113" s="2">
        <v>48108337</v>
      </c>
      <c r="BD2113" s="2">
        <v>938323</v>
      </c>
      <c r="BE2113" s="2">
        <v>14820092</v>
      </c>
      <c r="BF2113" s="2">
        <v>33288245</v>
      </c>
      <c r="BG2113" s="2">
        <v>49496908</v>
      </c>
      <c r="BH2113" s="2">
        <v>26755741</v>
      </c>
      <c r="BI2113" s="2">
        <v>21925138</v>
      </c>
      <c r="BJ2113" s="2">
        <v>11140364</v>
      </c>
      <c r="BK2113" s="2" t="s">
        <v>189</v>
      </c>
      <c r="BL2113" s="2">
        <v>30024</v>
      </c>
      <c r="BM2113" s="2">
        <v>46708870</v>
      </c>
      <c r="BN2113" s="2">
        <v>1242019</v>
      </c>
      <c r="BO2113" s="2">
        <v>45310522</v>
      </c>
      <c r="BP2113" s="2">
        <v>467036</v>
      </c>
      <c r="BQ2113" s="2">
        <v>12402707</v>
      </c>
      <c r="BR2113" s="2">
        <v>32907815</v>
      </c>
      <c r="BS2113" s="2">
        <v>46708870</v>
      </c>
      <c r="BT2113" s="2">
        <v>26524179</v>
      </c>
      <c r="BU2113" s="2">
        <v>19965268</v>
      </c>
      <c r="BV2113" s="2">
        <v>9275660</v>
      </c>
      <c r="BW2113" s="2" t="s">
        <v>189</v>
      </c>
      <c r="BX2113" s="2">
        <v>30024</v>
      </c>
      <c r="BY2113" s="2">
        <v>34492738</v>
      </c>
      <c r="BZ2113" s="2">
        <v>741595</v>
      </c>
      <c r="CA2113" s="2">
        <v>33751143</v>
      </c>
      <c r="CB2113" s="2">
        <v>415682</v>
      </c>
      <c r="CC2113" s="2">
        <v>9663246</v>
      </c>
      <c r="CD2113" s="2">
        <v>24087897</v>
      </c>
      <c r="CE2113" s="2">
        <v>34492738</v>
      </c>
      <c r="CF2113" s="2">
        <v>15205107</v>
      </c>
      <c r="CG2113" s="2">
        <v>18584480</v>
      </c>
      <c r="CH2113" s="2">
        <v>8751679</v>
      </c>
      <c r="CI2113" s="2" t="s">
        <v>189</v>
      </c>
      <c r="CJ2113" s="2">
        <v>30024</v>
      </c>
      <c r="CK2113" s="97">
        <v>38649279</v>
      </c>
      <c r="CL2113" s="97" t="e">
        <v>#N/A</v>
      </c>
      <c r="CM2113" s="97" t="e">
        <v>#N/A</v>
      </c>
      <c r="CN2113" s="2">
        <v>461839</v>
      </c>
      <c r="CO2113" s="100" t="e">
        <v>#N/A</v>
      </c>
      <c r="CP2113" s="97" t="e">
        <v>#N/A</v>
      </c>
      <c r="CQ2113" s="97">
        <v>38649279</v>
      </c>
      <c r="CR2113" s="97">
        <v>25014414</v>
      </c>
      <c r="CS2113" s="97">
        <v>12465488</v>
      </c>
      <c r="CT2113" s="2">
        <v>5890341</v>
      </c>
      <c r="CU2113" s="2" t="s">
        <v>189</v>
      </c>
    </row>
    <row r="2114" spans="1:99" x14ac:dyDescent="0.25">
      <c r="A2114" s="2">
        <v>30012</v>
      </c>
      <c r="B2114" s="2">
        <v>31954445</v>
      </c>
      <c r="C2114" s="2">
        <v>1755942</v>
      </c>
      <c r="D2114" s="2">
        <v>30198503</v>
      </c>
      <c r="E2114" s="2">
        <v>849024</v>
      </c>
      <c r="F2114" s="2">
        <v>15702389</v>
      </c>
      <c r="G2114" s="2">
        <v>14496114</v>
      </c>
      <c r="H2114" s="2">
        <v>31954445</v>
      </c>
      <c r="I2114" s="2">
        <v>10033488</v>
      </c>
      <c r="J2114" s="2">
        <v>9593706</v>
      </c>
      <c r="K2114" s="2">
        <v>19695986</v>
      </c>
      <c r="L2114" s="2">
        <v>8806340</v>
      </c>
      <c r="N2114" s="2">
        <v>30012</v>
      </c>
      <c r="O2114" s="97">
        <v>39631320</v>
      </c>
      <c r="P2114" s="97">
        <v>1835308</v>
      </c>
      <c r="Q2114" s="97">
        <v>37299665</v>
      </c>
      <c r="R2114" s="97">
        <v>924424</v>
      </c>
      <c r="S2114" s="97">
        <v>13651839</v>
      </c>
      <c r="T2114" s="97">
        <v>23647826</v>
      </c>
      <c r="U2114" s="97">
        <v>39631320</v>
      </c>
      <c r="V2114" s="97">
        <v>17138029</v>
      </c>
      <c r="W2114" s="97">
        <v>17064955</v>
      </c>
      <c r="X2114" s="97">
        <v>22258613</v>
      </c>
      <c r="Y2114" s="97">
        <v>15626594</v>
      </c>
      <c r="Z2114" s="97">
        <v>0</v>
      </c>
      <c r="AB2114" s="2">
        <v>30025</v>
      </c>
      <c r="AC2114" s="97">
        <v>90212948</v>
      </c>
      <c r="AD2114" s="97">
        <v>1841831</v>
      </c>
      <c r="AE2114" s="97">
        <v>88371116</v>
      </c>
      <c r="AF2114" s="97">
        <v>919793</v>
      </c>
      <c r="AG2114" s="97">
        <v>20582338</v>
      </c>
      <c r="AH2114" s="97">
        <v>67788778</v>
      </c>
      <c r="AI2114" s="97">
        <v>90212952</v>
      </c>
      <c r="AJ2114" s="97">
        <v>46908360</v>
      </c>
      <c r="AK2114" s="97">
        <v>37335785</v>
      </c>
      <c r="AL2114" s="97">
        <v>18913662</v>
      </c>
      <c r="AM2114" s="97" t="s">
        <v>189</v>
      </c>
      <c r="AN2114" s="2">
        <v>30025</v>
      </c>
      <c r="AO2114" s="97" t="e">
        <v>#N/A</v>
      </c>
      <c r="AP2114" s="97">
        <v>834391</v>
      </c>
      <c r="AQ2114" s="97">
        <v>93070443</v>
      </c>
      <c r="AR2114" s="97">
        <v>0</v>
      </c>
      <c r="AS2114" s="97" t="e">
        <v>#N/A</v>
      </c>
      <c r="AT2114" s="97" t="e">
        <v>#N/A</v>
      </c>
      <c r="AU2114" s="97">
        <v>93904834</v>
      </c>
      <c r="AV2114" s="97">
        <v>47827614</v>
      </c>
      <c r="AW2114" s="97" t="e">
        <v>#N/A</v>
      </c>
      <c r="AX2114" s="97">
        <v>16576057</v>
      </c>
      <c r="AY2114" s="97" t="s">
        <v>189</v>
      </c>
      <c r="AZ2114" s="2">
        <v>30025</v>
      </c>
      <c r="BA2114" s="98">
        <v>100504379</v>
      </c>
      <c r="BB2114" s="2">
        <v>9895143</v>
      </c>
      <c r="BC2114" s="2">
        <v>90609236</v>
      </c>
      <c r="BD2114" s="2">
        <v>9060164</v>
      </c>
      <c r="BE2114" s="2">
        <v>18499402</v>
      </c>
      <c r="BF2114" s="2">
        <v>72109834</v>
      </c>
      <c r="BG2114" s="2">
        <v>100504379</v>
      </c>
      <c r="BH2114" s="2">
        <v>61496135</v>
      </c>
      <c r="BI2114" s="2">
        <v>29366952</v>
      </c>
      <c r="BJ2114" s="2">
        <v>14736621</v>
      </c>
      <c r="BK2114" s="2" t="s">
        <v>189</v>
      </c>
      <c r="BL2114" s="2">
        <v>30025</v>
      </c>
      <c r="BM2114" s="2">
        <v>73401307</v>
      </c>
      <c r="BN2114" s="2">
        <v>800075</v>
      </c>
      <c r="BO2114" s="2">
        <v>72601232</v>
      </c>
      <c r="BP2114" s="2">
        <v>528094</v>
      </c>
      <c r="BQ2114" s="2">
        <v>16424320</v>
      </c>
      <c r="BR2114" s="2">
        <v>56176912</v>
      </c>
      <c r="BS2114" s="2">
        <v>73401307</v>
      </c>
      <c r="BT2114" s="2">
        <v>39824459</v>
      </c>
      <c r="BU2114" s="2">
        <v>24179913</v>
      </c>
      <c r="BV2114" s="2">
        <v>12546524</v>
      </c>
      <c r="BW2114" s="2" t="s">
        <v>189</v>
      </c>
      <c r="BX2114" s="2">
        <v>30025</v>
      </c>
      <c r="BY2114" s="2">
        <v>59267930</v>
      </c>
      <c r="BZ2114" s="2">
        <v>540053</v>
      </c>
      <c r="CA2114" s="2">
        <v>58727877</v>
      </c>
      <c r="CB2114" s="2">
        <v>314509</v>
      </c>
      <c r="CC2114" s="2">
        <v>13158055</v>
      </c>
      <c r="CD2114" s="2">
        <v>45569822</v>
      </c>
      <c r="CE2114" s="2">
        <v>59267930</v>
      </c>
      <c r="CF2114" s="2">
        <v>22808424</v>
      </c>
      <c r="CG2114" s="2">
        <v>22134711</v>
      </c>
      <c r="CH2114" s="2">
        <v>12536294</v>
      </c>
      <c r="CI2114" s="2" t="s">
        <v>189</v>
      </c>
      <c r="CJ2114" s="2">
        <v>30025</v>
      </c>
      <c r="CK2114" s="97">
        <v>60002140</v>
      </c>
      <c r="CL2114" s="97" t="e">
        <v>#N/A</v>
      </c>
      <c r="CM2114" s="97" t="e">
        <v>#N/A</v>
      </c>
      <c r="CN2114" s="2">
        <v>377244</v>
      </c>
      <c r="CO2114" s="100" t="e">
        <v>#N/A</v>
      </c>
      <c r="CP2114" s="97" t="e">
        <v>#N/A</v>
      </c>
      <c r="CQ2114" s="97">
        <v>60002140</v>
      </c>
      <c r="CR2114" s="97">
        <v>25646992</v>
      </c>
      <c r="CS2114" s="97">
        <v>23389497</v>
      </c>
      <c r="CT2114" s="2">
        <v>14576263</v>
      </c>
      <c r="CU2114" s="2" t="s">
        <v>189</v>
      </c>
    </row>
    <row r="2115" spans="1:99" x14ac:dyDescent="0.25">
      <c r="A2115" s="2">
        <v>30013</v>
      </c>
      <c r="B2115" s="2">
        <v>106323829</v>
      </c>
      <c r="C2115" s="2">
        <v>9040836</v>
      </c>
      <c r="D2115" s="2">
        <v>88941284</v>
      </c>
      <c r="E2115" s="2">
        <v>4260109</v>
      </c>
      <c r="F2115" s="2">
        <v>44417916</v>
      </c>
      <c r="G2115" s="2">
        <v>44523368</v>
      </c>
      <c r="H2115" s="2">
        <v>106323829</v>
      </c>
      <c r="I2115" s="2">
        <v>27198151</v>
      </c>
      <c r="J2115" s="2">
        <v>26439201</v>
      </c>
      <c r="K2115" s="2">
        <v>72272727</v>
      </c>
      <c r="L2115" s="2">
        <v>36753997</v>
      </c>
      <c r="N2115" s="2">
        <v>30013</v>
      </c>
      <c r="O2115" s="97">
        <v>75972569</v>
      </c>
      <c r="P2115" s="97">
        <v>5062290</v>
      </c>
      <c r="Q2115" s="97">
        <v>70910279</v>
      </c>
      <c r="R2115" s="97">
        <v>1952653</v>
      </c>
      <c r="S2115" s="97">
        <v>35249392</v>
      </c>
      <c r="T2115" s="97">
        <v>35660887</v>
      </c>
      <c r="U2115" s="97">
        <v>75972569</v>
      </c>
      <c r="V2115" s="97">
        <v>30876667</v>
      </c>
      <c r="W2115" s="97">
        <v>30222557</v>
      </c>
      <c r="X2115" s="97">
        <v>44152274</v>
      </c>
      <c r="Y2115" s="97">
        <v>17853097</v>
      </c>
      <c r="Z2115" s="97">
        <v>0</v>
      </c>
      <c r="AB2115" s="2">
        <v>30026</v>
      </c>
      <c r="AC2115" s="97">
        <v>76621347</v>
      </c>
      <c r="AD2115" s="97">
        <v>8696510</v>
      </c>
      <c r="AE2115" s="97">
        <v>61894386</v>
      </c>
      <c r="AF2115" s="97">
        <v>4615354</v>
      </c>
      <c r="AG2115" s="97">
        <v>30444142</v>
      </c>
      <c r="AH2115" s="97">
        <v>31450244</v>
      </c>
      <c r="AI2115" s="97">
        <v>76621347</v>
      </c>
      <c r="AJ2115" s="97">
        <v>19973121</v>
      </c>
      <c r="AK2115" s="97">
        <v>52809779</v>
      </c>
      <c r="AL2115" s="97">
        <v>22667038</v>
      </c>
      <c r="AM2115" s="97" t="s">
        <v>189</v>
      </c>
      <c r="AN2115" s="2">
        <v>30026</v>
      </c>
      <c r="AO2115" s="97" t="e">
        <v>#N/A</v>
      </c>
      <c r="AP2115" s="97">
        <v>8250018</v>
      </c>
      <c r="AQ2115" s="97">
        <v>58470890</v>
      </c>
      <c r="AR2115" s="97">
        <v>0</v>
      </c>
      <c r="AS2115" s="97" t="e">
        <v>#N/A</v>
      </c>
      <c r="AT2115" s="97" t="e">
        <v>#N/A</v>
      </c>
      <c r="AU2115" s="97">
        <v>66720908</v>
      </c>
      <c r="AV2115" s="97">
        <v>12480895</v>
      </c>
      <c r="AW2115" s="97" t="e">
        <v>#N/A</v>
      </c>
      <c r="AX2115" s="97">
        <v>19259697</v>
      </c>
      <c r="AY2115" s="97" t="s">
        <v>189</v>
      </c>
      <c r="AZ2115" s="2">
        <v>30026</v>
      </c>
      <c r="BA2115" s="98">
        <v>81111730</v>
      </c>
      <c r="BB2115" s="2">
        <v>12455045</v>
      </c>
      <c r="BC2115" s="2">
        <v>68656685</v>
      </c>
      <c r="BD2115" s="2">
        <v>3218008</v>
      </c>
      <c r="BE2115" s="2">
        <v>25916518</v>
      </c>
      <c r="BF2115" s="2">
        <v>42740167</v>
      </c>
      <c r="BG2115" s="2">
        <v>81111730</v>
      </c>
      <c r="BH2115" s="2">
        <v>31540926</v>
      </c>
      <c r="BI2115" s="2">
        <v>43789386</v>
      </c>
      <c r="BJ2115" s="2">
        <v>15499968</v>
      </c>
      <c r="BK2115" s="2" t="s">
        <v>189</v>
      </c>
      <c r="BL2115" s="2">
        <v>30026</v>
      </c>
      <c r="BM2115" s="2">
        <v>80940049</v>
      </c>
      <c r="BN2115" s="2">
        <v>14357987</v>
      </c>
      <c r="BO2115" s="2">
        <v>66582062</v>
      </c>
      <c r="BP2115" s="2">
        <v>3144990</v>
      </c>
      <c r="BQ2115" s="2">
        <v>22324479</v>
      </c>
      <c r="BR2115" s="2">
        <v>44257583</v>
      </c>
      <c r="BS2115" s="2">
        <v>80940049</v>
      </c>
      <c r="BT2115" s="2">
        <v>30958072</v>
      </c>
      <c r="BU2115" s="2">
        <v>30507967</v>
      </c>
      <c r="BV2115" s="2">
        <v>14877278</v>
      </c>
      <c r="BW2115" s="2" t="s">
        <v>189</v>
      </c>
      <c r="BX2115" s="2">
        <v>30026</v>
      </c>
      <c r="BY2115" s="2">
        <v>102794835</v>
      </c>
      <c r="BZ2115" s="2">
        <v>11445096</v>
      </c>
      <c r="CA2115" s="2">
        <v>70263224</v>
      </c>
      <c r="CB2115" s="2">
        <v>6739497</v>
      </c>
      <c r="CC2115" s="2">
        <v>20383609</v>
      </c>
      <c r="CD2115" s="2">
        <v>49879615</v>
      </c>
      <c r="CE2115" s="2">
        <v>102794835</v>
      </c>
      <c r="CF2115" s="2">
        <v>47650083</v>
      </c>
      <c r="CG2115" s="2">
        <v>52352954</v>
      </c>
      <c r="CH2115" s="2">
        <v>21219177</v>
      </c>
      <c r="CI2115" s="2" t="s">
        <v>189</v>
      </c>
      <c r="CJ2115" s="2">
        <v>30026</v>
      </c>
      <c r="CK2115" s="97">
        <v>160063954</v>
      </c>
      <c r="CL2115" s="97" t="e">
        <v>#N/A</v>
      </c>
      <c r="CM2115" s="97" t="e">
        <v>#N/A</v>
      </c>
      <c r="CN2115" s="2">
        <v>2707110</v>
      </c>
      <c r="CO2115" s="100" t="e">
        <v>#N/A</v>
      </c>
      <c r="CP2115" s="97" t="e">
        <v>#N/A</v>
      </c>
      <c r="CQ2115" s="97">
        <v>160063954</v>
      </c>
      <c r="CR2115" s="97">
        <v>95614119</v>
      </c>
      <c r="CS2115" s="97">
        <v>60081668</v>
      </c>
      <c r="CT2115" s="2">
        <v>14133179</v>
      </c>
      <c r="CU2115" s="2" t="s">
        <v>189</v>
      </c>
    </row>
    <row r="2116" spans="1:99" x14ac:dyDescent="0.25">
      <c r="A2116" s="2">
        <v>30014</v>
      </c>
      <c r="B2116" s="2">
        <v>129035936</v>
      </c>
      <c r="C2116" s="2">
        <v>16148854</v>
      </c>
      <c r="D2116" s="2">
        <v>112887082</v>
      </c>
      <c r="E2116" s="2">
        <v>6429298</v>
      </c>
      <c r="F2116" s="2">
        <v>41713649</v>
      </c>
      <c r="G2116" s="2">
        <v>71173433</v>
      </c>
      <c r="H2116" s="2">
        <v>129035936</v>
      </c>
      <c r="I2116" s="2">
        <v>52048196</v>
      </c>
      <c r="J2116" s="2">
        <v>43283683</v>
      </c>
      <c r="K2116" s="2">
        <v>72535324</v>
      </c>
      <c r="L2116" s="2">
        <v>35005406</v>
      </c>
      <c r="N2116" s="2">
        <v>30014</v>
      </c>
      <c r="O2116" s="97">
        <v>122588056</v>
      </c>
      <c r="P2116" s="97">
        <v>12534664</v>
      </c>
      <c r="Q2116" s="97">
        <v>110053392</v>
      </c>
      <c r="R2116" s="97">
        <v>4857452</v>
      </c>
      <c r="S2116" s="97">
        <v>37333483</v>
      </c>
      <c r="T2116" s="97">
        <v>72719909</v>
      </c>
      <c r="U2116" s="97">
        <v>122588056</v>
      </c>
      <c r="V2116" s="97">
        <v>55566278</v>
      </c>
      <c r="W2116" s="97">
        <v>55534979</v>
      </c>
      <c r="X2116" s="97">
        <v>64354404</v>
      </c>
      <c r="Y2116" s="97">
        <v>28444262</v>
      </c>
      <c r="Z2116" s="97">
        <v>0</v>
      </c>
      <c r="AB2116" s="2">
        <v>30027</v>
      </c>
      <c r="AC2116" s="97">
        <v>83066356</v>
      </c>
      <c r="AD2116" s="97">
        <v>1134115</v>
      </c>
      <c r="AE2116" s="97">
        <v>81932242</v>
      </c>
      <c r="AF2116" s="97">
        <v>415111</v>
      </c>
      <c r="AG2116" s="97">
        <v>21369724</v>
      </c>
      <c r="AH2116" s="97">
        <v>60562518</v>
      </c>
      <c r="AI2116" s="97" t="e">
        <v>#N/A</v>
      </c>
      <c r="AJ2116" s="97" t="e">
        <v>#N/A</v>
      </c>
      <c r="AK2116" s="97" t="e">
        <v>#N/A</v>
      </c>
      <c r="AL2116" s="97" t="e">
        <v>#N/A</v>
      </c>
      <c r="AM2116" s="97" t="e">
        <v>#N/A</v>
      </c>
      <c r="AN2116" s="2">
        <v>30027</v>
      </c>
      <c r="AO2116" s="97" t="e">
        <v>#N/A</v>
      </c>
      <c r="AP2116" s="97">
        <v>1430205</v>
      </c>
      <c r="AQ2116" s="97">
        <v>85748209</v>
      </c>
      <c r="AR2116" s="97">
        <v>0</v>
      </c>
      <c r="AS2116" s="97" t="e">
        <v>#N/A</v>
      </c>
      <c r="AT2116" s="97" t="e">
        <v>#N/A</v>
      </c>
      <c r="AU2116" s="97" t="e">
        <v>#N/A</v>
      </c>
      <c r="AV2116" s="97" t="e">
        <v>#N/A</v>
      </c>
      <c r="AW2116" s="97" t="e">
        <v>#N/A</v>
      </c>
      <c r="AX2116" s="97" t="e">
        <v>#N/A</v>
      </c>
      <c r="AY2116" s="97" t="e">
        <v>#N/A</v>
      </c>
      <c r="AZ2116" s="2">
        <v>30027</v>
      </c>
      <c r="BA2116" s="98">
        <v>70866106</v>
      </c>
      <c r="BB2116" s="2">
        <v>1390085</v>
      </c>
      <c r="BC2116" s="2">
        <v>69359799</v>
      </c>
      <c r="BD2116" s="2">
        <v>524744</v>
      </c>
      <c r="BE2116" s="2">
        <v>19149661</v>
      </c>
      <c r="BF2116" s="2">
        <v>50210138</v>
      </c>
      <c r="BG2116" s="2" t="e">
        <v>#N/A</v>
      </c>
      <c r="BH2116" s="2" t="e">
        <v>#N/A</v>
      </c>
      <c r="BI2116" s="2" t="e">
        <v>#N/A</v>
      </c>
      <c r="BJ2116" s="2" t="e">
        <v>#N/A</v>
      </c>
      <c r="BK2116" s="2" t="e">
        <v>#N/A</v>
      </c>
      <c r="BL2116" s="2">
        <v>30027</v>
      </c>
      <c r="BM2116" s="2">
        <v>65329271</v>
      </c>
      <c r="BN2116" s="2">
        <v>1224411</v>
      </c>
      <c r="BO2116" s="2">
        <v>64104860</v>
      </c>
      <c r="BP2116" s="2">
        <v>480623</v>
      </c>
      <c r="BQ2116" s="2">
        <v>16623904</v>
      </c>
      <c r="BR2116" s="2">
        <v>47480956</v>
      </c>
      <c r="BS2116" s="2" t="e">
        <v>#N/A</v>
      </c>
      <c r="BT2116" s="2" t="e">
        <v>#N/A</v>
      </c>
      <c r="BU2116" s="2" t="e">
        <v>#N/A</v>
      </c>
      <c r="BV2116" s="2" t="e">
        <v>#N/A</v>
      </c>
      <c r="BW2116" s="2" t="e">
        <v>#N/A</v>
      </c>
      <c r="BX2116" s="2">
        <v>30027</v>
      </c>
      <c r="BY2116" s="2">
        <v>59528642</v>
      </c>
      <c r="BZ2116" s="2">
        <v>1786525</v>
      </c>
      <c r="CA2116" s="2">
        <v>57742117</v>
      </c>
      <c r="CB2116" s="2">
        <v>374194</v>
      </c>
      <c r="CC2116" s="2">
        <v>13877383</v>
      </c>
      <c r="CD2116" s="2">
        <v>43864734</v>
      </c>
      <c r="CE2116" s="2" t="e">
        <v>#N/A</v>
      </c>
      <c r="CF2116" s="2" t="e">
        <v>#N/A</v>
      </c>
      <c r="CG2116" s="2" t="e">
        <v>#N/A</v>
      </c>
      <c r="CH2116" s="2" t="e">
        <v>#N/A</v>
      </c>
      <c r="CI2116" s="2" t="e">
        <v>#N/A</v>
      </c>
      <c r="CJ2116" s="2">
        <v>30027</v>
      </c>
      <c r="CK2116" s="97">
        <v>74770431</v>
      </c>
      <c r="CL2116" s="97" t="e">
        <v>#N/A</v>
      </c>
      <c r="CM2116" s="97" t="e">
        <v>#N/A</v>
      </c>
      <c r="CN2116" s="2">
        <v>537496</v>
      </c>
      <c r="CO2116" s="100" t="e">
        <v>#N/A</v>
      </c>
      <c r="CP2116" s="97" t="e">
        <v>#N/A</v>
      </c>
      <c r="CQ2116" s="97" t="e">
        <v>#N/A</v>
      </c>
      <c r="CR2116" s="97" t="e">
        <v>#N/A</v>
      </c>
      <c r="CS2116" s="97" t="e">
        <v>#N/A</v>
      </c>
      <c r="CT2116" s="2" t="e">
        <v>#N/A</v>
      </c>
      <c r="CU2116" s="2" t="e">
        <v>#N/A</v>
      </c>
    </row>
    <row r="2117" spans="1:99" x14ac:dyDescent="0.25">
      <c r="A2117" s="2">
        <v>30015</v>
      </c>
      <c r="B2117" s="2">
        <v>129631907</v>
      </c>
      <c r="C2117" s="2">
        <v>8336769</v>
      </c>
      <c r="D2117" s="2">
        <v>121295138</v>
      </c>
      <c r="E2117" s="2">
        <v>4240314</v>
      </c>
      <c r="F2117" s="2">
        <v>55099833</v>
      </c>
      <c r="G2117" s="2">
        <v>66195305</v>
      </c>
      <c r="H2117" s="2">
        <v>129631907</v>
      </c>
      <c r="I2117" s="2">
        <v>54916608</v>
      </c>
      <c r="J2117" s="2">
        <v>50725146</v>
      </c>
      <c r="K2117" s="2">
        <v>69494653</v>
      </c>
      <c r="L2117" s="2">
        <v>36110830</v>
      </c>
      <c r="N2117" s="2">
        <v>30015</v>
      </c>
      <c r="O2117" s="97">
        <v>124534951</v>
      </c>
      <c r="P2117" s="97">
        <v>7422780</v>
      </c>
      <c r="Q2117" s="97">
        <v>110378540</v>
      </c>
      <c r="R2117" s="97">
        <v>3932960</v>
      </c>
      <c r="S2117" s="97">
        <v>43591656</v>
      </c>
      <c r="T2117" s="97">
        <v>66786884</v>
      </c>
      <c r="U2117" s="97">
        <v>124534951</v>
      </c>
      <c r="V2117" s="97">
        <v>51347738</v>
      </c>
      <c r="W2117" s="97">
        <v>51064836</v>
      </c>
      <c r="X2117" s="97">
        <v>72457586</v>
      </c>
      <c r="Y2117" s="97">
        <v>33048191</v>
      </c>
      <c r="Z2117" s="97">
        <v>0</v>
      </c>
      <c r="AB2117" s="2">
        <v>30028</v>
      </c>
      <c r="AC2117" s="97">
        <v>673466171</v>
      </c>
      <c r="AD2117" s="97">
        <v>215734853</v>
      </c>
      <c r="AE2117" s="97">
        <v>457731317</v>
      </c>
      <c r="AF2117" s="97">
        <v>115633354</v>
      </c>
      <c r="AG2117" s="97">
        <v>301630571</v>
      </c>
      <c r="AH2117" s="97">
        <v>156100746</v>
      </c>
      <c r="AI2117" s="97">
        <v>673466171</v>
      </c>
      <c r="AJ2117" s="97">
        <v>40833175</v>
      </c>
      <c r="AK2117" s="97">
        <v>600790326</v>
      </c>
      <c r="AL2117" s="97">
        <v>292953586</v>
      </c>
      <c r="AM2117" s="97" t="s">
        <v>189</v>
      </c>
      <c r="AN2117" s="2">
        <v>30028</v>
      </c>
      <c r="AO2117" s="97">
        <v>759846031</v>
      </c>
      <c r="AP2117" s="97">
        <v>261793539</v>
      </c>
      <c r="AQ2117" s="97">
        <v>498052491</v>
      </c>
      <c r="AR2117" s="97">
        <v>137785878</v>
      </c>
      <c r="AS2117" s="97">
        <v>276205877</v>
      </c>
      <c r="AT2117" s="97">
        <v>221846614</v>
      </c>
      <c r="AU2117" s="97">
        <v>759846030</v>
      </c>
      <c r="AV2117" s="97">
        <v>105937787</v>
      </c>
      <c r="AW2117" s="97">
        <v>620347573</v>
      </c>
      <c r="AX2117" s="97">
        <v>291826633</v>
      </c>
      <c r="AY2117" s="97" t="s">
        <v>189</v>
      </c>
      <c r="AZ2117" s="2">
        <v>30028</v>
      </c>
      <c r="BA2117" s="98">
        <v>715454395</v>
      </c>
      <c r="BB2117" s="2">
        <v>234297403</v>
      </c>
      <c r="BC2117" s="2">
        <v>481156992</v>
      </c>
      <c r="BD2117" s="2">
        <v>124761988</v>
      </c>
      <c r="BE2117" s="2">
        <v>252363102</v>
      </c>
      <c r="BF2117" s="2">
        <v>232698097</v>
      </c>
      <c r="BG2117" s="2">
        <v>715454395</v>
      </c>
      <c r="BH2117" s="2">
        <v>237017783</v>
      </c>
      <c r="BI2117" s="2">
        <v>462676831</v>
      </c>
      <c r="BJ2117" s="2">
        <v>244686327</v>
      </c>
      <c r="BK2117" s="2" t="s">
        <v>189</v>
      </c>
      <c r="BL2117" s="2">
        <v>30028</v>
      </c>
      <c r="BM2117" s="2">
        <v>1186876256</v>
      </c>
      <c r="BN2117" s="2">
        <v>505069489</v>
      </c>
      <c r="BO2117" s="2">
        <v>681806767</v>
      </c>
      <c r="BP2117" s="2">
        <v>119970249</v>
      </c>
      <c r="BQ2117" s="2">
        <v>228468996</v>
      </c>
      <c r="BR2117" s="2">
        <v>453337771</v>
      </c>
      <c r="BS2117" s="2">
        <v>1186876256</v>
      </c>
      <c r="BT2117" s="2">
        <v>450028627</v>
      </c>
      <c r="BU2117" s="2">
        <v>645509815</v>
      </c>
      <c r="BV2117" s="2">
        <v>206523905</v>
      </c>
      <c r="BW2117" s="2" t="s">
        <v>189</v>
      </c>
      <c r="BX2117" s="2">
        <v>30028</v>
      </c>
      <c r="BY2117" s="2">
        <v>1011287629</v>
      </c>
      <c r="BZ2117" s="2">
        <v>288757631</v>
      </c>
      <c r="CA2117" s="2">
        <v>722529998</v>
      </c>
      <c r="CB2117" s="2">
        <v>108966395</v>
      </c>
      <c r="CC2117" s="2">
        <v>209795565</v>
      </c>
      <c r="CD2117" s="2">
        <v>512734433</v>
      </c>
      <c r="CE2117" s="2">
        <v>1011287629</v>
      </c>
      <c r="CF2117" s="2">
        <v>426671758</v>
      </c>
      <c r="CG2117" s="2">
        <v>516213397</v>
      </c>
      <c r="CH2117" s="2">
        <v>208408092</v>
      </c>
      <c r="CI2117" s="2" t="s">
        <v>189</v>
      </c>
      <c r="CJ2117" s="2">
        <v>30028</v>
      </c>
      <c r="CK2117" s="97">
        <v>838327071</v>
      </c>
      <c r="CL2117" s="97" t="e">
        <v>#N/A</v>
      </c>
      <c r="CM2117" s="97" t="e">
        <v>#N/A</v>
      </c>
      <c r="CN2117" s="2">
        <v>112594905</v>
      </c>
      <c r="CO2117" s="100" t="e">
        <v>#N/A</v>
      </c>
      <c r="CP2117" s="97" t="e">
        <v>#N/A</v>
      </c>
      <c r="CQ2117" s="97">
        <v>838327071</v>
      </c>
      <c r="CR2117" s="97">
        <v>462784030</v>
      </c>
      <c r="CS2117" s="97">
        <v>372849951</v>
      </c>
      <c r="CT2117" s="2">
        <v>178765781</v>
      </c>
      <c r="CU2117" s="2" t="s">
        <v>189</v>
      </c>
    </row>
    <row r="2118" spans="1:99" x14ac:dyDescent="0.25">
      <c r="A2118" s="2">
        <v>30016</v>
      </c>
      <c r="B2118" s="2">
        <v>118305464</v>
      </c>
      <c r="C2118" s="2">
        <v>17488250</v>
      </c>
      <c r="D2118" s="2">
        <v>100817214</v>
      </c>
      <c r="E2118" s="2">
        <v>6182863</v>
      </c>
      <c r="F2118" s="2">
        <v>59024772</v>
      </c>
      <c r="G2118" s="2">
        <v>41792442</v>
      </c>
      <c r="H2118" s="2">
        <v>118305464</v>
      </c>
      <c r="I2118" s="2">
        <v>35498451</v>
      </c>
      <c r="J2118" s="2">
        <v>31449554</v>
      </c>
      <c r="K2118" s="2">
        <v>76816668</v>
      </c>
      <c r="L2118" s="2">
        <v>40910024</v>
      </c>
      <c r="N2118" s="2">
        <v>30016</v>
      </c>
      <c r="O2118" s="97">
        <v>116010905</v>
      </c>
      <c r="P2118" s="97">
        <v>17306299</v>
      </c>
      <c r="Q2118" s="97">
        <v>98704606</v>
      </c>
      <c r="R2118" s="97">
        <v>5300930</v>
      </c>
      <c r="S2118" s="97">
        <v>52239385</v>
      </c>
      <c r="T2118" s="97">
        <v>46465221</v>
      </c>
      <c r="U2118" s="97">
        <v>116010905</v>
      </c>
      <c r="V2118" s="97">
        <v>26974293</v>
      </c>
      <c r="W2118" s="97">
        <v>26974293</v>
      </c>
      <c r="X2118" s="97">
        <v>78051349</v>
      </c>
      <c r="Y2118" s="97">
        <v>46206250</v>
      </c>
      <c r="Z2118" s="97">
        <v>0</v>
      </c>
      <c r="AB2118" s="2">
        <v>30029</v>
      </c>
      <c r="AC2118" s="97">
        <v>66634824</v>
      </c>
      <c r="AD2118" s="97">
        <v>1064446</v>
      </c>
      <c r="AE2118" s="97">
        <v>65013832</v>
      </c>
      <c r="AF2118" s="97">
        <v>566506</v>
      </c>
      <c r="AG2118" s="97">
        <v>16190277</v>
      </c>
      <c r="AH2118" s="97">
        <v>48823555</v>
      </c>
      <c r="AI2118" s="97">
        <v>66634825</v>
      </c>
      <c r="AJ2118" s="97">
        <v>42220165</v>
      </c>
      <c r="AK2118" s="97">
        <v>24414660</v>
      </c>
      <c r="AL2118" s="97">
        <v>12012769</v>
      </c>
      <c r="AM2118" s="97" t="s">
        <v>189</v>
      </c>
      <c r="AN2118" s="2">
        <v>30029</v>
      </c>
      <c r="AO2118" s="97" t="e">
        <v>#N/A</v>
      </c>
      <c r="AP2118" s="97">
        <v>1813489</v>
      </c>
      <c r="AQ2118" s="97">
        <v>62156865</v>
      </c>
      <c r="AR2118" s="97">
        <v>0</v>
      </c>
      <c r="AS2118" s="97" t="e">
        <v>#N/A</v>
      </c>
      <c r="AT2118" s="97" t="e">
        <v>#N/A</v>
      </c>
      <c r="AU2118" s="97">
        <v>64177137</v>
      </c>
      <c r="AV2118" s="97">
        <v>40820548</v>
      </c>
      <c r="AW2118" s="97" t="e">
        <v>#N/A</v>
      </c>
      <c r="AX2118" s="97">
        <v>8665771</v>
      </c>
      <c r="AY2118" s="97" t="s">
        <v>189</v>
      </c>
      <c r="AZ2118" s="2">
        <v>30029</v>
      </c>
      <c r="BA2118" s="98">
        <v>55840951</v>
      </c>
      <c r="BB2118" s="2">
        <v>1113137</v>
      </c>
      <c r="BC2118" s="2">
        <v>54727814</v>
      </c>
      <c r="BD2118" s="2">
        <v>393090</v>
      </c>
      <c r="BE2118" s="2">
        <v>14531217</v>
      </c>
      <c r="BF2118" s="2">
        <v>40196597</v>
      </c>
      <c r="BG2118" s="2">
        <v>55840951</v>
      </c>
      <c r="BH2118" s="2">
        <v>36027090</v>
      </c>
      <c r="BI2118" s="2">
        <v>18822461</v>
      </c>
      <c r="BJ2118" s="2">
        <v>8995141</v>
      </c>
      <c r="BK2118" s="2" t="s">
        <v>189</v>
      </c>
      <c r="BL2118" s="2">
        <v>30029</v>
      </c>
      <c r="BM2118" s="2">
        <v>53897985</v>
      </c>
      <c r="BN2118" s="2">
        <v>1437291</v>
      </c>
      <c r="BO2118" s="2">
        <v>52460694</v>
      </c>
      <c r="BP2118" s="2">
        <v>1084744</v>
      </c>
      <c r="BQ2118" s="2">
        <v>14165372</v>
      </c>
      <c r="BR2118" s="2">
        <v>38295322</v>
      </c>
      <c r="BS2118" s="2">
        <v>53897985</v>
      </c>
      <c r="BT2118" s="2">
        <v>31639675</v>
      </c>
      <c r="BU2118" s="2">
        <v>14689845</v>
      </c>
      <c r="BV2118" s="2">
        <v>8824404</v>
      </c>
      <c r="BW2118" s="2" t="s">
        <v>189</v>
      </c>
      <c r="BX2118" s="2">
        <v>30029</v>
      </c>
      <c r="BY2118" s="2">
        <v>38161387</v>
      </c>
      <c r="BZ2118" s="2">
        <v>935066</v>
      </c>
      <c r="CA2118" s="2">
        <v>35960286</v>
      </c>
      <c r="CB2118" s="2">
        <v>286627</v>
      </c>
      <c r="CC2118" s="2">
        <v>12687038</v>
      </c>
      <c r="CD2118" s="2">
        <v>23273248</v>
      </c>
      <c r="CE2118" s="2">
        <v>38161387</v>
      </c>
      <c r="CF2118" s="2">
        <v>24853928</v>
      </c>
      <c r="CG2118" s="2">
        <v>13307459</v>
      </c>
      <c r="CH2118" s="2">
        <v>7710275</v>
      </c>
      <c r="CI2118" s="2" t="s">
        <v>189</v>
      </c>
      <c r="CJ2118" s="2">
        <v>30029</v>
      </c>
      <c r="CK2118" s="97">
        <v>47644071</v>
      </c>
      <c r="CL2118" s="97" t="e">
        <v>#N/A</v>
      </c>
      <c r="CM2118" s="97" t="e">
        <v>#N/A</v>
      </c>
      <c r="CN2118" s="2">
        <v>378781</v>
      </c>
      <c r="CO2118" s="100" t="e">
        <v>#N/A</v>
      </c>
      <c r="CP2118" s="97" t="e">
        <v>#N/A</v>
      </c>
      <c r="CQ2118" s="97">
        <v>47644071</v>
      </c>
      <c r="CR2118" s="97">
        <v>29693657</v>
      </c>
      <c r="CS2118" s="97">
        <v>11179025</v>
      </c>
      <c r="CT2118" s="2">
        <v>7042647</v>
      </c>
      <c r="CU2118" s="2" t="s">
        <v>189</v>
      </c>
    </row>
    <row r="2119" spans="1:99" x14ac:dyDescent="0.25">
      <c r="A2119" s="2">
        <v>30017</v>
      </c>
      <c r="B2119" s="2">
        <v>34742104</v>
      </c>
      <c r="C2119" s="2">
        <v>3086049</v>
      </c>
      <c r="D2119" s="2">
        <v>26828056</v>
      </c>
      <c r="E2119" s="2">
        <v>2515316</v>
      </c>
      <c r="F2119" s="2">
        <v>15565357</v>
      </c>
      <c r="G2119" s="2">
        <v>11262699</v>
      </c>
      <c r="H2119" s="2">
        <v>34742104</v>
      </c>
      <c r="I2119" s="2">
        <v>11158771</v>
      </c>
      <c r="J2119" s="2">
        <v>11031495</v>
      </c>
      <c r="K2119" s="2">
        <v>21960273</v>
      </c>
      <c r="L2119" s="2">
        <v>10347272</v>
      </c>
      <c r="N2119" s="2">
        <v>30017</v>
      </c>
      <c r="O2119" s="97">
        <v>24996534</v>
      </c>
      <c r="P2119" s="97">
        <v>3428583</v>
      </c>
      <c r="Q2119" s="97">
        <v>21567951</v>
      </c>
      <c r="R2119" s="97">
        <v>2616459</v>
      </c>
      <c r="S2119" s="97">
        <v>11789253</v>
      </c>
      <c r="T2119" s="97">
        <v>9778698</v>
      </c>
      <c r="U2119" s="97">
        <v>24996534</v>
      </c>
      <c r="V2119" s="97">
        <v>3867878</v>
      </c>
      <c r="W2119" s="97">
        <v>3846499</v>
      </c>
      <c r="X2119" s="97">
        <v>18239072</v>
      </c>
      <c r="Y2119" s="97">
        <v>9172231</v>
      </c>
      <c r="Z2119" s="97">
        <v>0</v>
      </c>
      <c r="AB2119" s="2">
        <v>30030</v>
      </c>
      <c r="AC2119" s="97">
        <v>150621930</v>
      </c>
      <c r="AD2119" s="97">
        <v>15483096</v>
      </c>
      <c r="AE2119" s="97">
        <v>120164613</v>
      </c>
      <c r="AF2119" s="97">
        <v>4227104</v>
      </c>
      <c r="AG2119" s="97">
        <v>52432617</v>
      </c>
      <c r="AH2119" s="97">
        <v>67731996</v>
      </c>
      <c r="AI2119" s="97">
        <v>150621927</v>
      </c>
      <c r="AJ2119" s="97">
        <v>80029673</v>
      </c>
      <c r="AK2119" s="97">
        <v>70405954</v>
      </c>
      <c r="AL2119" s="97">
        <v>39925657</v>
      </c>
      <c r="AM2119" s="97" t="s">
        <v>189</v>
      </c>
      <c r="AN2119" s="2">
        <v>30030</v>
      </c>
      <c r="AO2119" s="97" t="e">
        <v>#N/A</v>
      </c>
      <c r="AP2119" s="97">
        <v>10054630</v>
      </c>
      <c r="AQ2119" s="97">
        <v>115267305</v>
      </c>
      <c r="AR2119" s="97">
        <v>0</v>
      </c>
      <c r="AS2119" s="97" t="e">
        <v>#N/A</v>
      </c>
      <c r="AT2119" s="97" t="e">
        <v>#N/A</v>
      </c>
      <c r="AU2119" s="97">
        <v>142558010</v>
      </c>
      <c r="AV2119" s="97">
        <v>62180817</v>
      </c>
      <c r="AW2119" s="97" t="e">
        <v>#N/A</v>
      </c>
      <c r="AX2119" s="97">
        <v>39784657</v>
      </c>
      <c r="AY2119" s="97" t="s">
        <v>189</v>
      </c>
      <c r="AZ2119" s="2">
        <v>30030</v>
      </c>
      <c r="BA2119" s="98">
        <v>126161476</v>
      </c>
      <c r="BB2119" s="2">
        <v>9981434</v>
      </c>
      <c r="BC2119" s="2">
        <v>101567358</v>
      </c>
      <c r="BD2119" s="2">
        <v>4778753</v>
      </c>
      <c r="BE2119" s="2">
        <v>47271230</v>
      </c>
      <c r="BF2119" s="2">
        <v>54296128</v>
      </c>
      <c r="BG2119" s="2">
        <v>126161476</v>
      </c>
      <c r="BH2119" s="2">
        <v>59295582</v>
      </c>
      <c r="BI2119" s="2">
        <v>66865894</v>
      </c>
      <c r="BJ2119" s="2">
        <v>44042320</v>
      </c>
      <c r="BK2119" s="2" t="s">
        <v>189</v>
      </c>
      <c r="BL2119" s="2">
        <v>30030</v>
      </c>
      <c r="BM2119" s="2">
        <v>126149952</v>
      </c>
      <c r="BN2119" s="2">
        <v>6815669</v>
      </c>
      <c r="BO2119" s="2">
        <v>119334283</v>
      </c>
      <c r="BP2119" s="2">
        <v>3046492</v>
      </c>
      <c r="BQ2119" s="2">
        <v>44691059</v>
      </c>
      <c r="BR2119" s="2">
        <v>74643224</v>
      </c>
      <c r="BS2119" s="2">
        <v>126149952</v>
      </c>
      <c r="BT2119" s="2">
        <v>68581139</v>
      </c>
      <c r="BU2119" s="2">
        <v>50820136</v>
      </c>
      <c r="BV2119" s="2">
        <v>29158718</v>
      </c>
      <c r="BW2119" s="2" t="s">
        <v>189</v>
      </c>
      <c r="BX2119" s="2">
        <v>30030</v>
      </c>
      <c r="BY2119" s="2">
        <v>103784058</v>
      </c>
      <c r="BZ2119" s="2">
        <v>6868572</v>
      </c>
      <c r="CA2119" s="2">
        <v>96915486</v>
      </c>
      <c r="CB2119" s="2">
        <v>3017436</v>
      </c>
      <c r="CC2119" s="2">
        <v>39342336</v>
      </c>
      <c r="CD2119" s="2">
        <v>57573150</v>
      </c>
      <c r="CE2119" s="2">
        <v>103784058</v>
      </c>
      <c r="CF2119" s="2">
        <v>16930369</v>
      </c>
      <c r="CG2119" s="2">
        <v>68005300</v>
      </c>
      <c r="CH2119" s="2">
        <v>42604463</v>
      </c>
      <c r="CI2119" s="2" t="s">
        <v>189</v>
      </c>
      <c r="CJ2119" s="2">
        <v>30030</v>
      </c>
      <c r="CK2119" s="97">
        <v>108495555</v>
      </c>
      <c r="CL2119" s="97" t="e">
        <v>#N/A</v>
      </c>
      <c r="CM2119" s="97" t="e">
        <v>#N/A</v>
      </c>
      <c r="CN2119" s="2">
        <v>3096721</v>
      </c>
      <c r="CO2119" s="100" t="e">
        <v>#N/A</v>
      </c>
      <c r="CP2119" s="97" t="e">
        <v>#N/A</v>
      </c>
      <c r="CQ2119" s="97">
        <v>108495555</v>
      </c>
      <c r="CR2119" s="97">
        <v>49558340</v>
      </c>
      <c r="CS2119" s="97">
        <v>56264197</v>
      </c>
      <c r="CT2119" s="2">
        <v>29422199</v>
      </c>
      <c r="CU2119" s="2" t="s">
        <v>189</v>
      </c>
    </row>
    <row r="2120" spans="1:99" x14ac:dyDescent="0.25">
      <c r="A2120" s="2">
        <v>30018</v>
      </c>
      <c r="B2120" s="2">
        <v>27829550</v>
      </c>
      <c r="C2120" s="2">
        <v>310072</v>
      </c>
      <c r="D2120" s="2">
        <v>21888129</v>
      </c>
      <c r="E2120" s="2">
        <v>170440</v>
      </c>
      <c r="F2120" s="2">
        <v>12197547</v>
      </c>
      <c r="G2120" s="2">
        <v>9690582</v>
      </c>
      <c r="H2120" s="2">
        <v>27829550</v>
      </c>
      <c r="I2120" s="2">
        <v>12913320</v>
      </c>
      <c r="J2120" s="2">
        <v>12913320</v>
      </c>
      <c r="K2120" s="2">
        <v>14715394</v>
      </c>
      <c r="L2120" s="2">
        <v>9528478</v>
      </c>
      <c r="N2120" s="2">
        <v>30018</v>
      </c>
      <c r="O2120" s="97">
        <v>20664611</v>
      </c>
      <c r="P2120" s="97">
        <v>206842</v>
      </c>
      <c r="Q2120" s="97">
        <v>20455248</v>
      </c>
      <c r="R2120" s="97">
        <v>113559</v>
      </c>
      <c r="S2120" s="97">
        <v>11385229</v>
      </c>
      <c r="T2120" s="97">
        <v>9070019</v>
      </c>
      <c r="U2120" s="97">
        <v>20664611</v>
      </c>
      <c r="V2120" s="97">
        <v>7655845</v>
      </c>
      <c r="W2120" s="97" t="e">
        <v>#N/A</v>
      </c>
      <c r="X2120" s="97">
        <v>12819629</v>
      </c>
      <c r="Y2120" s="97">
        <v>8564311</v>
      </c>
      <c r="Z2120" s="97">
        <v>0</v>
      </c>
      <c r="AB2120" s="2">
        <v>30031</v>
      </c>
      <c r="AC2120" s="97">
        <v>61362156</v>
      </c>
      <c r="AD2120" s="97">
        <v>3327029</v>
      </c>
      <c r="AE2120" s="97">
        <v>58035129</v>
      </c>
      <c r="AF2120" s="97">
        <v>2158769</v>
      </c>
      <c r="AG2120" s="97">
        <v>18889848</v>
      </c>
      <c r="AH2120" s="97">
        <v>39145281</v>
      </c>
      <c r="AI2120" s="97">
        <v>62960831</v>
      </c>
      <c r="AJ2120" s="97">
        <v>26063186</v>
      </c>
      <c r="AK2120" s="97">
        <v>33214900</v>
      </c>
      <c r="AL2120" s="97">
        <v>17221203</v>
      </c>
      <c r="AM2120" s="97" t="s">
        <v>189</v>
      </c>
      <c r="AN2120" s="2">
        <v>30031</v>
      </c>
      <c r="AO2120" s="97" t="e">
        <v>#N/A</v>
      </c>
      <c r="AP2120" s="97">
        <v>3253082</v>
      </c>
      <c r="AQ2120" s="97">
        <v>57357073</v>
      </c>
      <c r="AR2120" s="97">
        <v>0</v>
      </c>
      <c r="AS2120" s="97" t="e">
        <v>#N/A</v>
      </c>
      <c r="AT2120" s="97" t="e">
        <v>#N/A</v>
      </c>
      <c r="AU2120" s="97">
        <v>61487478</v>
      </c>
      <c r="AV2120" s="97">
        <v>25196444</v>
      </c>
      <c r="AW2120" s="97" t="e">
        <v>#N/A</v>
      </c>
      <c r="AX2120" s="97">
        <v>16860275</v>
      </c>
      <c r="AY2120" s="97" t="s">
        <v>189</v>
      </c>
      <c r="AZ2120" s="2">
        <v>30031</v>
      </c>
      <c r="BA2120" s="98">
        <v>54746285</v>
      </c>
      <c r="BB2120" s="2">
        <v>3658575</v>
      </c>
      <c r="BC2120" s="2">
        <v>51087710</v>
      </c>
      <c r="BD2120" s="2">
        <v>1524448</v>
      </c>
      <c r="BE2120" s="2">
        <v>18799396</v>
      </c>
      <c r="BF2120" s="2">
        <v>32288314</v>
      </c>
      <c r="BG2120" s="2">
        <v>54746285</v>
      </c>
      <c r="BH2120" s="2">
        <v>22640156</v>
      </c>
      <c r="BI2120" s="2">
        <v>31450066</v>
      </c>
      <c r="BJ2120" s="2">
        <v>15192493</v>
      </c>
      <c r="BK2120" s="2" t="s">
        <v>189</v>
      </c>
      <c r="BL2120" s="2">
        <v>30031</v>
      </c>
      <c r="BM2120" s="2">
        <v>47261126</v>
      </c>
      <c r="BN2120" s="2">
        <v>2805371</v>
      </c>
      <c r="BO2120" s="2">
        <v>44455755</v>
      </c>
      <c r="BP2120" s="2">
        <v>1347254</v>
      </c>
      <c r="BQ2120" s="2">
        <v>16532710</v>
      </c>
      <c r="BR2120" s="2">
        <v>27923045</v>
      </c>
      <c r="BS2120" s="2">
        <v>47261126</v>
      </c>
      <c r="BT2120" s="2">
        <v>19438108</v>
      </c>
      <c r="BU2120" s="2">
        <v>26968624</v>
      </c>
      <c r="BV2120" s="2">
        <v>16165373</v>
      </c>
      <c r="BW2120" s="2" t="s">
        <v>189</v>
      </c>
      <c r="BX2120" s="2">
        <v>30031</v>
      </c>
      <c r="BY2120" s="2">
        <v>36859706</v>
      </c>
      <c r="BZ2120" s="2">
        <v>2260874</v>
      </c>
      <c r="CA2120" s="2">
        <v>34598832</v>
      </c>
      <c r="CB2120" s="2">
        <v>1377080</v>
      </c>
      <c r="CC2120" s="2">
        <v>12821024</v>
      </c>
      <c r="CD2120" s="2">
        <v>21777808</v>
      </c>
      <c r="CE2120" s="2">
        <v>36859706</v>
      </c>
      <c r="CF2120" s="2">
        <v>12008379</v>
      </c>
      <c r="CG2120" s="2">
        <v>24092204</v>
      </c>
      <c r="CH2120" s="2">
        <v>14660637</v>
      </c>
      <c r="CI2120" s="2" t="s">
        <v>189</v>
      </c>
      <c r="CJ2120" s="2">
        <v>30031</v>
      </c>
      <c r="CK2120" s="97">
        <v>49267547</v>
      </c>
      <c r="CL2120" s="97" t="e">
        <v>#N/A</v>
      </c>
      <c r="CM2120" s="97" t="e">
        <v>#N/A</v>
      </c>
      <c r="CN2120" s="2">
        <v>1288382</v>
      </c>
      <c r="CO2120" s="100" t="e">
        <v>#N/A</v>
      </c>
      <c r="CP2120" s="97" t="e">
        <v>#N/A</v>
      </c>
      <c r="CQ2120" s="97">
        <v>49267547</v>
      </c>
      <c r="CR2120" s="97">
        <v>23753397</v>
      </c>
      <c r="CS2120" s="97">
        <v>22861206</v>
      </c>
      <c r="CT2120" s="2">
        <v>13706512</v>
      </c>
      <c r="CU2120" s="2" t="s">
        <v>189</v>
      </c>
    </row>
    <row r="2121" spans="1:99" x14ac:dyDescent="0.25">
      <c r="A2121" s="2">
        <v>30019</v>
      </c>
      <c r="B2121" s="2">
        <v>45213774</v>
      </c>
      <c r="C2121" s="2">
        <v>1181515</v>
      </c>
      <c r="D2121" s="2">
        <v>44032259</v>
      </c>
      <c r="E2121" s="2">
        <v>526644</v>
      </c>
      <c r="F2121" s="2">
        <v>19040781</v>
      </c>
      <c r="G2121" s="2">
        <v>24991478</v>
      </c>
      <c r="H2121" s="2">
        <v>45213774</v>
      </c>
      <c r="I2121" s="2">
        <v>21999213</v>
      </c>
      <c r="J2121" s="2">
        <v>20927431</v>
      </c>
      <c r="K2121" s="2">
        <v>21426186</v>
      </c>
      <c r="L2121" s="2">
        <v>12219905</v>
      </c>
      <c r="N2121" s="2">
        <v>30019</v>
      </c>
      <c r="O2121" s="97">
        <v>42856998</v>
      </c>
      <c r="P2121" s="97">
        <v>709097</v>
      </c>
      <c r="Q2121" s="97">
        <v>41764787</v>
      </c>
      <c r="R2121" s="97">
        <v>439997</v>
      </c>
      <c r="S2121" s="97">
        <v>15836399</v>
      </c>
      <c r="T2121" s="97">
        <v>25928388</v>
      </c>
      <c r="U2121" s="97">
        <v>42856998</v>
      </c>
      <c r="V2121" s="97">
        <v>21710098</v>
      </c>
      <c r="W2121" s="97">
        <v>21627570</v>
      </c>
      <c r="X2121" s="97">
        <v>20895646</v>
      </c>
      <c r="Y2121" s="97">
        <v>11102976</v>
      </c>
      <c r="Z2121" s="97">
        <v>0</v>
      </c>
      <c r="AB2121" s="2">
        <v>30032</v>
      </c>
      <c r="AC2121" s="97">
        <v>175927919</v>
      </c>
      <c r="AD2121" s="97">
        <v>12852569</v>
      </c>
      <c r="AE2121" s="97">
        <v>154789527</v>
      </c>
      <c r="AF2121" s="97">
        <v>6774783</v>
      </c>
      <c r="AG2121" s="97">
        <v>49556412</v>
      </c>
      <c r="AH2121" s="97">
        <v>105233115</v>
      </c>
      <c r="AI2121" s="97">
        <v>175927918</v>
      </c>
      <c r="AJ2121" s="97">
        <v>67474995</v>
      </c>
      <c r="AK2121" s="97">
        <v>93962349</v>
      </c>
      <c r="AL2121" s="97">
        <v>57674121</v>
      </c>
      <c r="AM2121" s="97" t="s">
        <v>189</v>
      </c>
      <c r="AN2121" s="2">
        <v>30032</v>
      </c>
      <c r="AO2121" s="97" t="e">
        <v>#N/A</v>
      </c>
      <c r="AP2121" s="97">
        <v>16615652</v>
      </c>
      <c r="AQ2121" s="97">
        <v>163197348</v>
      </c>
      <c r="AR2121" s="97">
        <v>0</v>
      </c>
      <c r="AS2121" s="97" t="e">
        <v>#N/A</v>
      </c>
      <c r="AT2121" s="97" t="e">
        <v>#N/A</v>
      </c>
      <c r="AU2121" s="97">
        <v>188621742</v>
      </c>
      <c r="AV2121" s="97">
        <v>82438699</v>
      </c>
      <c r="AW2121" s="97" t="e">
        <v>#N/A</v>
      </c>
      <c r="AX2121" s="97">
        <v>47458328</v>
      </c>
      <c r="AY2121" s="97" t="s">
        <v>189</v>
      </c>
      <c r="AZ2121" s="2">
        <v>30032</v>
      </c>
      <c r="BA2121" s="98">
        <v>155856268</v>
      </c>
      <c r="BB2121" s="2">
        <v>9808246</v>
      </c>
      <c r="BC2121" s="2">
        <v>140640278</v>
      </c>
      <c r="BD2121" s="2">
        <v>4701756</v>
      </c>
      <c r="BE2121" s="2">
        <v>44134569</v>
      </c>
      <c r="BF2121" s="2">
        <v>96505709</v>
      </c>
      <c r="BG2121" s="2">
        <v>155856268</v>
      </c>
      <c r="BH2121" s="2">
        <v>72932527</v>
      </c>
      <c r="BI2121" s="2">
        <v>76549908</v>
      </c>
      <c r="BJ2121" s="2">
        <v>39839408</v>
      </c>
      <c r="BK2121" s="2" t="s">
        <v>189</v>
      </c>
      <c r="BL2121" s="2">
        <v>30032</v>
      </c>
      <c r="BM2121" s="2">
        <v>132959415</v>
      </c>
      <c r="BN2121" s="2">
        <v>6747737</v>
      </c>
      <c r="BO2121" s="2">
        <v>124142050</v>
      </c>
      <c r="BP2121" s="2">
        <v>3043320</v>
      </c>
      <c r="BQ2121" s="2">
        <v>43469117</v>
      </c>
      <c r="BR2121" s="2">
        <v>80672933</v>
      </c>
      <c r="BS2121" s="2">
        <v>132959415</v>
      </c>
      <c r="BT2121" s="2">
        <v>34935568</v>
      </c>
      <c r="BU2121" s="2">
        <v>62351070</v>
      </c>
      <c r="BV2121" s="2">
        <v>32091992</v>
      </c>
      <c r="BW2121" s="2" t="s">
        <v>189</v>
      </c>
      <c r="BX2121" s="2">
        <v>30032</v>
      </c>
      <c r="BY2121" s="2">
        <v>172750139</v>
      </c>
      <c r="BZ2121" s="2">
        <v>11318585</v>
      </c>
      <c r="CA2121" s="2">
        <v>121325639</v>
      </c>
      <c r="CB2121" s="2">
        <v>7839766</v>
      </c>
      <c r="CC2121" s="2">
        <v>37876134</v>
      </c>
      <c r="CD2121" s="2">
        <v>83449505</v>
      </c>
      <c r="CE2121" s="2">
        <v>172750139</v>
      </c>
      <c r="CF2121" s="2">
        <v>92718401</v>
      </c>
      <c r="CG2121" s="2">
        <v>79700448</v>
      </c>
      <c r="CH2121" s="2">
        <v>36343451</v>
      </c>
      <c r="CI2121" s="2" t="s">
        <v>189</v>
      </c>
      <c r="CJ2121" s="2">
        <v>30032</v>
      </c>
      <c r="CK2121" s="97">
        <v>155553361</v>
      </c>
      <c r="CL2121" s="97" t="e">
        <v>#N/A</v>
      </c>
      <c r="CM2121" s="97" t="e">
        <v>#N/A</v>
      </c>
      <c r="CN2121" s="2">
        <v>2974417</v>
      </c>
      <c r="CO2121" s="100" t="e">
        <v>#N/A</v>
      </c>
      <c r="CP2121" s="97" t="e">
        <v>#N/A</v>
      </c>
      <c r="CQ2121" s="97">
        <v>155553361</v>
      </c>
      <c r="CR2121" s="97">
        <v>83720351</v>
      </c>
      <c r="CS2121" s="97">
        <v>70531030</v>
      </c>
      <c r="CT2121" s="2">
        <v>33855394</v>
      </c>
      <c r="CU2121" s="2" t="s">
        <v>189</v>
      </c>
    </row>
    <row r="2122" spans="1:99" x14ac:dyDescent="0.25">
      <c r="A2122" s="2">
        <v>30020</v>
      </c>
      <c r="B2122" s="2">
        <v>78452255</v>
      </c>
      <c r="C2122" s="2">
        <v>1091039</v>
      </c>
      <c r="D2122" s="2">
        <v>57824216</v>
      </c>
      <c r="E2122" s="2">
        <v>429466</v>
      </c>
      <c r="F2122" s="2">
        <v>20875240</v>
      </c>
      <c r="G2122" s="2">
        <v>36948976</v>
      </c>
      <c r="H2122" s="2">
        <v>78452255</v>
      </c>
      <c r="I2122" s="2">
        <v>47074990</v>
      </c>
      <c r="J2122" s="2">
        <v>45280229</v>
      </c>
      <c r="K2122" s="2">
        <v>27670158</v>
      </c>
      <c r="L2122" s="2">
        <v>14072366</v>
      </c>
      <c r="N2122" s="2">
        <v>30020</v>
      </c>
      <c r="O2122" s="97">
        <v>51883797</v>
      </c>
      <c r="P2122" s="97">
        <v>494552</v>
      </c>
      <c r="Q2122" s="97">
        <v>51389245</v>
      </c>
      <c r="R2122" s="97">
        <v>294662</v>
      </c>
      <c r="S2122" s="97">
        <v>17517608</v>
      </c>
      <c r="T2122" s="97">
        <v>33871637</v>
      </c>
      <c r="U2122" s="97">
        <v>51883797</v>
      </c>
      <c r="V2122" s="97">
        <v>29840384</v>
      </c>
      <c r="W2122" s="97">
        <v>28290384</v>
      </c>
      <c r="X2122" s="97">
        <v>20782458</v>
      </c>
      <c r="Y2122" s="97">
        <v>10370829</v>
      </c>
      <c r="Z2122" s="97">
        <v>0</v>
      </c>
      <c r="AB2122" s="2">
        <v>30033</v>
      </c>
      <c r="AC2122" s="97">
        <v>109321516</v>
      </c>
      <c r="AD2122" s="97">
        <v>6061308</v>
      </c>
      <c r="AE2122" s="97">
        <v>100910926</v>
      </c>
      <c r="AF2122" s="97">
        <v>2385919</v>
      </c>
      <c r="AG2122" s="97">
        <v>34793920</v>
      </c>
      <c r="AH2122" s="97">
        <v>66117006</v>
      </c>
      <c r="AI2122" s="97">
        <v>109321517</v>
      </c>
      <c r="AJ2122" s="97">
        <v>49258166</v>
      </c>
      <c r="AK2122" s="97">
        <v>54669118</v>
      </c>
      <c r="AL2122" s="97">
        <v>33786333</v>
      </c>
      <c r="AM2122" s="97" t="s">
        <v>189</v>
      </c>
      <c r="AN2122" s="2">
        <v>30033</v>
      </c>
      <c r="AO2122" s="97" t="e">
        <v>#N/A</v>
      </c>
      <c r="AP2122" s="97">
        <v>7100870</v>
      </c>
      <c r="AQ2122" s="97">
        <v>101530561</v>
      </c>
      <c r="AR2122" s="97">
        <v>0</v>
      </c>
      <c r="AS2122" s="97" t="e">
        <v>#N/A</v>
      </c>
      <c r="AT2122" s="97" t="e">
        <v>#N/A</v>
      </c>
      <c r="AU2122" s="97">
        <v>110374951</v>
      </c>
      <c r="AV2122" s="97">
        <v>54538060</v>
      </c>
      <c r="AW2122" s="97" t="e">
        <v>#N/A</v>
      </c>
      <c r="AX2122" s="97">
        <v>32715945</v>
      </c>
      <c r="AY2122" s="97" t="s">
        <v>189</v>
      </c>
      <c r="AZ2122" s="2">
        <v>30033</v>
      </c>
      <c r="BA2122" s="98">
        <v>90448013</v>
      </c>
      <c r="BB2122" s="2">
        <v>6790026</v>
      </c>
      <c r="BC2122" s="2">
        <v>82998753</v>
      </c>
      <c r="BD2122" s="2">
        <v>2204542</v>
      </c>
      <c r="BE2122" s="2">
        <v>31759689</v>
      </c>
      <c r="BF2122" s="2">
        <v>51239064</v>
      </c>
      <c r="BG2122" s="2">
        <v>90448013</v>
      </c>
      <c r="BH2122" s="2">
        <v>44792518</v>
      </c>
      <c r="BI2122" s="2">
        <v>45182487</v>
      </c>
      <c r="BJ2122" s="2">
        <v>29966660</v>
      </c>
      <c r="BK2122" s="2" t="s">
        <v>189</v>
      </c>
      <c r="BL2122" s="2">
        <v>30033</v>
      </c>
      <c r="BM2122" s="2">
        <v>80334117</v>
      </c>
      <c r="BN2122" s="2">
        <v>6477670</v>
      </c>
      <c r="BO2122" s="2">
        <v>73856447</v>
      </c>
      <c r="BP2122" s="2">
        <v>1686063</v>
      </c>
      <c r="BQ2122" s="2">
        <v>25581792</v>
      </c>
      <c r="BR2122" s="2">
        <v>48274655</v>
      </c>
      <c r="BS2122" s="2">
        <v>80334117</v>
      </c>
      <c r="BT2122" s="2">
        <v>37317947</v>
      </c>
      <c r="BU2122" s="2">
        <v>38003904</v>
      </c>
      <c r="BV2122" s="2">
        <v>22585396</v>
      </c>
      <c r="BW2122" s="2" t="s">
        <v>189</v>
      </c>
      <c r="BX2122" s="2">
        <v>30033</v>
      </c>
      <c r="BY2122" s="2">
        <v>65947513</v>
      </c>
      <c r="BZ2122" s="2">
        <v>7733549</v>
      </c>
      <c r="CA2122" s="2">
        <v>58075058</v>
      </c>
      <c r="CB2122" s="2">
        <v>3669675</v>
      </c>
      <c r="CC2122" s="2">
        <v>17941433</v>
      </c>
      <c r="CD2122" s="2">
        <v>40133625</v>
      </c>
      <c r="CE2122" s="2">
        <v>65947513</v>
      </c>
      <c r="CF2122" s="2">
        <v>34980575</v>
      </c>
      <c r="CG2122" s="2">
        <v>29718319</v>
      </c>
      <c r="CH2122" s="2">
        <v>18766452</v>
      </c>
      <c r="CI2122" s="2" t="s">
        <v>189</v>
      </c>
      <c r="CJ2122" s="2">
        <v>30033</v>
      </c>
      <c r="CK2122" s="97">
        <v>73023100</v>
      </c>
      <c r="CL2122" s="97" t="e">
        <v>#N/A</v>
      </c>
      <c r="CM2122" s="97" t="e">
        <v>#N/A</v>
      </c>
      <c r="CN2122" s="2">
        <v>2079866</v>
      </c>
      <c r="CO2122" s="100" t="e">
        <v>#N/A</v>
      </c>
      <c r="CP2122" s="97" t="e">
        <v>#N/A</v>
      </c>
      <c r="CQ2122" s="97">
        <v>73023100</v>
      </c>
      <c r="CR2122" s="97">
        <v>38177236</v>
      </c>
      <c r="CS2122" s="97">
        <v>33578279</v>
      </c>
      <c r="CT2122" s="2">
        <v>18457715</v>
      </c>
      <c r="CU2122" s="2" t="s">
        <v>189</v>
      </c>
    </row>
    <row r="2123" spans="1:99" x14ac:dyDescent="0.25">
      <c r="A2123" s="2">
        <v>30021</v>
      </c>
      <c r="B2123" s="2">
        <v>96152270</v>
      </c>
      <c r="C2123" s="2">
        <v>6656210</v>
      </c>
      <c r="D2123" s="2">
        <v>89496060</v>
      </c>
      <c r="E2123" s="2">
        <v>1834216</v>
      </c>
      <c r="F2123" s="2">
        <v>48268305</v>
      </c>
      <c r="G2123" s="2">
        <v>41227755</v>
      </c>
      <c r="H2123" s="2">
        <v>96152270</v>
      </c>
      <c r="I2123" s="2">
        <v>27235479</v>
      </c>
      <c r="J2123" s="2">
        <v>24359849</v>
      </c>
      <c r="K2123" s="2">
        <v>63907209</v>
      </c>
      <c r="L2123" s="2">
        <v>33112832</v>
      </c>
      <c r="N2123" s="2">
        <v>30021</v>
      </c>
      <c r="O2123" s="97">
        <v>97157063</v>
      </c>
      <c r="P2123" s="97">
        <v>7151799</v>
      </c>
      <c r="Q2123" s="97">
        <v>90005264</v>
      </c>
      <c r="R2123" s="97">
        <v>2678682</v>
      </c>
      <c r="S2123" s="97">
        <v>42852414</v>
      </c>
      <c r="T2123" s="97">
        <v>47152850</v>
      </c>
      <c r="U2123" s="97">
        <v>97157063</v>
      </c>
      <c r="V2123" s="97">
        <v>26837730</v>
      </c>
      <c r="W2123" s="97" t="e">
        <v>#N/A</v>
      </c>
      <c r="X2123" s="97">
        <v>65480250</v>
      </c>
      <c r="Y2123" s="97">
        <v>31824664</v>
      </c>
      <c r="Z2123" s="97">
        <v>0</v>
      </c>
      <c r="AB2123" s="2">
        <v>30034</v>
      </c>
      <c r="AC2123" s="97">
        <v>99059417</v>
      </c>
      <c r="AD2123" s="97">
        <v>8228103</v>
      </c>
      <c r="AE2123" s="97">
        <v>81873196</v>
      </c>
      <c r="AF2123" s="97">
        <v>2832425</v>
      </c>
      <c r="AG2123" s="97">
        <v>40789112</v>
      </c>
      <c r="AH2123" s="97">
        <v>41084084</v>
      </c>
      <c r="AI2123" s="97">
        <v>99059417</v>
      </c>
      <c r="AJ2123" s="97">
        <v>27645475</v>
      </c>
      <c r="AK2123" s="97">
        <v>65925107</v>
      </c>
      <c r="AL2123" s="97">
        <v>38424375</v>
      </c>
      <c r="AM2123" s="97" t="s">
        <v>189</v>
      </c>
      <c r="AN2123" s="2">
        <v>30034</v>
      </c>
      <c r="AO2123" s="97" t="e">
        <v>#N/A</v>
      </c>
      <c r="AP2123" s="97">
        <v>9580153</v>
      </c>
      <c r="AQ2123" s="97">
        <v>86666283</v>
      </c>
      <c r="AR2123" s="97">
        <v>0</v>
      </c>
      <c r="AS2123" s="97" t="e">
        <v>#N/A</v>
      </c>
      <c r="AT2123" s="97" t="e">
        <v>#N/A</v>
      </c>
      <c r="AU2123" s="97">
        <v>97152509</v>
      </c>
      <c r="AV2123" s="97">
        <v>25036369</v>
      </c>
      <c r="AW2123" s="97" t="e">
        <v>#N/A</v>
      </c>
      <c r="AX2123" s="97">
        <v>37651855</v>
      </c>
      <c r="AY2123" s="97" t="s">
        <v>189</v>
      </c>
      <c r="AZ2123" s="2">
        <v>30034</v>
      </c>
      <c r="BA2123" s="98">
        <v>90390887</v>
      </c>
      <c r="BB2123" s="2">
        <v>10397233</v>
      </c>
      <c r="BC2123" s="2">
        <v>79993654</v>
      </c>
      <c r="BD2123" s="2">
        <v>4943117</v>
      </c>
      <c r="BE2123" s="2">
        <v>40847217</v>
      </c>
      <c r="BF2123" s="2">
        <v>39146437</v>
      </c>
      <c r="BG2123" s="2">
        <v>90390887</v>
      </c>
      <c r="BH2123" s="2">
        <v>21982622</v>
      </c>
      <c r="BI2123" s="2">
        <v>65323325</v>
      </c>
      <c r="BJ2123" s="2">
        <v>35808041</v>
      </c>
      <c r="BK2123" s="2" t="s">
        <v>189</v>
      </c>
      <c r="BL2123" s="2">
        <v>30034</v>
      </c>
      <c r="BM2123" s="2">
        <v>74995414</v>
      </c>
      <c r="BN2123" s="2">
        <v>7928038</v>
      </c>
      <c r="BO2123" s="2">
        <v>67067376</v>
      </c>
      <c r="BP2123" s="2">
        <v>2802206</v>
      </c>
      <c r="BQ2123" s="2">
        <v>35274483</v>
      </c>
      <c r="BR2123" s="2">
        <v>31792893</v>
      </c>
      <c r="BS2123" s="2">
        <v>74995414</v>
      </c>
      <c r="BT2123" s="2">
        <v>16126379</v>
      </c>
      <c r="BU2123" s="2">
        <v>51302990</v>
      </c>
      <c r="BV2123" s="2">
        <v>29534614</v>
      </c>
      <c r="BW2123" s="2" t="s">
        <v>189</v>
      </c>
      <c r="BX2123" s="2">
        <v>30034</v>
      </c>
      <c r="BY2123" s="2">
        <v>64939617</v>
      </c>
      <c r="BZ2123" s="2">
        <v>10233398</v>
      </c>
      <c r="CA2123" s="2">
        <v>54706219</v>
      </c>
      <c r="CB2123" s="2">
        <v>4738901</v>
      </c>
      <c r="CC2123" s="2">
        <v>22266700</v>
      </c>
      <c r="CD2123" s="2">
        <v>32439519</v>
      </c>
      <c r="CE2123" s="2">
        <v>64939617</v>
      </c>
      <c r="CF2123" s="2">
        <v>14417275</v>
      </c>
      <c r="CG2123" s="2">
        <v>49028625</v>
      </c>
      <c r="CH2123" s="2">
        <v>27354459</v>
      </c>
      <c r="CI2123" s="2" t="s">
        <v>189</v>
      </c>
      <c r="CJ2123" s="2">
        <v>30034</v>
      </c>
      <c r="CK2123" s="97">
        <v>78422256</v>
      </c>
      <c r="CL2123" s="97" t="e">
        <v>#N/A</v>
      </c>
      <c r="CM2123" s="97" t="e">
        <v>#N/A</v>
      </c>
      <c r="CN2123" s="2">
        <v>2907446</v>
      </c>
      <c r="CO2123" s="100" t="e">
        <v>#N/A</v>
      </c>
      <c r="CP2123" s="97" t="e">
        <v>#N/A</v>
      </c>
      <c r="CQ2123" s="97">
        <v>78422256</v>
      </c>
      <c r="CR2123" s="97">
        <v>0</v>
      </c>
      <c r="CS2123" s="97">
        <v>48167806</v>
      </c>
      <c r="CT2123" s="2">
        <v>27381452</v>
      </c>
      <c r="CU2123" s="2" t="s">
        <v>189</v>
      </c>
    </row>
    <row r="2124" spans="1:99" x14ac:dyDescent="0.25">
      <c r="A2124" s="2">
        <v>30022</v>
      </c>
      <c r="B2124" s="2">
        <v>89102485</v>
      </c>
      <c r="C2124" s="2">
        <v>6052787</v>
      </c>
      <c r="D2124" s="2">
        <v>83049698</v>
      </c>
      <c r="E2124" s="2">
        <v>1991401</v>
      </c>
      <c r="F2124" s="2">
        <v>26882247</v>
      </c>
      <c r="G2124" s="2">
        <v>56167451</v>
      </c>
      <c r="H2124" s="2">
        <v>89102485</v>
      </c>
      <c r="I2124" s="2">
        <v>45222398</v>
      </c>
      <c r="J2124" s="2">
        <v>33977575</v>
      </c>
      <c r="K2124" s="2">
        <v>37682706</v>
      </c>
      <c r="L2124" s="2">
        <v>17070104</v>
      </c>
      <c r="N2124" s="2">
        <v>30022</v>
      </c>
      <c r="O2124" s="97">
        <v>71641706</v>
      </c>
      <c r="P2124" s="97">
        <v>3697794</v>
      </c>
      <c r="Q2124" s="97">
        <v>67943912</v>
      </c>
      <c r="R2124" s="97">
        <v>2238522</v>
      </c>
      <c r="S2124" s="97">
        <v>21938841</v>
      </c>
      <c r="T2124" s="97">
        <v>46005071</v>
      </c>
      <c r="U2124" s="97">
        <v>71641706</v>
      </c>
      <c r="V2124" s="97">
        <v>30471629</v>
      </c>
      <c r="W2124" s="97">
        <v>30471629</v>
      </c>
      <c r="X2124" s="97">
        <v>36593015</v>
      </c>
      <c r="Y2124" s="97">
        <v>18500837</v>
      </c>
      <c r="Z2124" s="97">
        <v>0</v>
      </c>
      <c r="AB2124" s="2">
        <v>30035</v>
      </c>
      <c r="AC2124" s="97">
        <v>51941110</v>
      </c>
      <c r="AD2124" s="97">
        <v>3898856</v>
      </c>
      <c r="AE2124" s="97">
        <v>48042254</v>
      </c>
      <c r="AF2124" s="97">
        <v>1650755</v>
      </c>
      <c r="AG2124" s="97">
        <v>15234275</v>
      </c>
      <c r="AH2124" s="97">
        <v>32807979</v>
      </c>
      <c r="AI2124" s="97">
        <v>51941110</v>
      </c>
      <c r="AJ2124" s="97">
        <v>25113153</v>
      </c>
      <c r="AK2124" s="97">
        <v>24756916</v>
      </c>
      <c r="AL2124" s="97">
        <v>11636040</v>
      </c>
      <c r="AM2124" s="97" t="s">
        <v>189</v>
      </c>
      <c r="AN2124" s="2">
        <v>30035</v>
      </c>
      <c r="AO2124" s="97" t="e">
        <v>#N/A</v>
      </c>
      <c r="AP2124" s="97">
        <v>4640699</v>
      </c>
      <c r="AQ2124" s="97">
        <v>48979283</v>
      </c>
      <c r="AR2124" s="97">
        <v>0</v>
      </c>
      <c r="AS2124" s="97" t="e">
        <v>#N/A</v>
      </c>
      <c r="AT2124" s="97" t="e">
        <v>#N/A</v>
      </c>
      <c r="AU2124" s="97">
        <v>53619982</v>
      </c>
      <c r="AV2124" s="97">
        <v>26921741</v>
      </c>
      <c r="AW2124" s="97" t="e">
        <v>#N/A</v>
      </c>
      <c r="AX2124" s="97">
        <v>10886919</v>
      </c>
      <c r="AY2124" s="97" t="s">
        <v>189</v>
      </c>
      <c r="AZ2124" s="2">
        <v>30035</v>
      </c>
      <c r="BA2124" s="98">
        <v>45744959</v>
      </c>
      <c r="BB2124" s="2">
        <v>3357174</v>
      </c>
      <c r="BC2124" s="2">
        <v>42387785</v>
      </c>
      <c r="BD2124" s="2">
        <v>1456058</v>
      </c>
      <c r="BE2124" s="2">
        <v>13587277</v>
      </c>
      <c r="BF2124" s="2">
        <v>28800508</v>
      </c>
      <c r="BG2124" s="2">
        <v>45744959</v>
      </c>
      <c r="BH2124" s="2">
        <v>21061644</v>
      </c>
      <c r="BI2124" s="2">
        <v>23826560</v>
      </c>
      <c r="BJ2124" s="2">
        <v>10561843</v>
      </c>
      <c r="BK2124" s="2" t="s">
        <v>189</v>
      </c>
      <c r="BL2124" s="2">
        <v>30035</v>
      </c>
      <c r="BM2124" s="2">
        <v>37906342</v>
      </c>
      <c r="BN2124" s="2">
        <v>2420927</v>
      </c>
      <c r="BO2124" s="2">
        <v>34088532</v>
      </c>
      <c r="BP2124" s="2">
        <v>1078523</v>
      </c>
      <c r="BQ2124" s="2">
        <v>13198661</v>
      </c>
      <c r="BR2124" s="2">
        <v>20889871</v>
      </c>
      <c r="BS2124" s="2">
        <v>37906342</v>
      </c>
      <c r="BT2124" s="2">
        <v>17833906</v>
      </c>
      <c r="BU2124" s="2">
        <v>19850340</v>
      </c>
      <c r="BV2124" s="2">
        <v>9821477</v>
      </c>
      <c r="BW2124" s="2" t="s">
        <v>189</v>
      </c>
      <c r="BX2124" s="2">
        <v>30035</v>
      </c>
      <c r="BY2124" s="2">
        <v>36835722</v>
      </c>
      <c r="BZ2124" s="2">
        <v>3202688</v>
      </c>
      <c r="CA2124" s="2">
        <v>33633034</v>
      </c>
      <c r="CB2124" s="2">
        <v>1386750</v>
      </c>
      <c r="CC2124" s="2">
        <v>11958687</v>
      </c>
      <c r="CD2124" s="2">
        <v>21674347</v>
      </c>
      <c r="CE2124" s="2">
        <v>36835722</v>
      </c>
      <c r="CF2124" s="2">
        <v>15949192</v>
      </c>
      <c r="CG2124" s="2">
        <v>16998582</v>
      </c>
      <c r="CH2124" s="2">
        <v>8746676</v>
      </c>
      <c r="CI2124" s="2" t="s">
        <v>189</v>
      </c>
      <c r="CJ2124" s="2">
        <v>30035</v>
      </c>
      <c r="CK2124" s="97">
        <v>34055331</v>
      </c>
      <c r="CL2124" s="97" t="e">
        <v>#N/A</v>
      </c>
      <c r="CM2124" s="97" t="e">
        <v>#N/A</v>
      </c>
      <c r="CN2124" s="2">
        <v>1137408</v>
      </c>
      <c r="CO2124" s="100" t="e">
        <v>#N/A</v>
      </c>
      <c r="CP2124" s="97" t="e">
        <v>#N/A</v>
      </c>
      <c r="CQ2124" s="97">
        <v>34055331</v>
      </c>
      <c r="CR2124" s="97">
        <v>14087546</v>
      </c>
      <c r="CS2124" s="97">
        <v>16985726</v>
      </c>
      <c r="CT2124" s="2">
        <v>7771529</v>
      </c>
      <c r="CU2124" s="2" t="s">
        <v>189</v>
      </c>
    </row>
    <row r="2125" spans="1:99" x14ac:dyDescent="0.25">
      <c r="A2125" s="2">
        <v>30023</v>
      </c>
      <c r="B2125" s="2">
        <v>222175971</v>
      </c>
      <c r="C2125" s="2">
        <v>7988825</v>
      </c>
      <c r="D2125" s="2">
        <v>162094146</v>
      </c>
      <c r="E2125" s="2">
        <v>5224955</v>
      </c>
      <c r="F2125" s="2">
        <v>50502849</v>
      </c>
      <c r="G2125" s="2">
        <v>111591297</v>
      </c>
      <c r="H2125" s="2">
        <v>222175971</v>
      </c>
      <c r="I2125" s="2">
        <v>130632641</v>
      </c>
      <c r="J2125" s="2">
        <v>128984263</v>
      </c>
      <c r="K2125" s="2">
        <v>83461269</v>
      </c>
      <c r="L2125" s="2">
        <v>49885033</v>
      </c>
      <c r="N2125" s="2">
        <v>30023</v>
      </c>
      <c r="O2125" s="97">
        <v>165981189</v>
      </c>
      <c r="P2125" s="97">
        <v>5914321</v>
      </c>
      <c r="Q2125" s="97">
        <v>160066868</v>
      </c>
      <c r="R2125" s="97">
        <v>4434126</v>
      </c>
      <c r="S2125" s="97">
        <v>42639528</v>
      </c>
      <c r="T2125" s="97">
        <v>117427340</v>
      </c>
      <c r="U2125" s="97">
        <v>165981189</v>
      </c>
      <c r="V2125" s="97">
        <v>87672288</v>
      </c>
      <c r="W2125" s="97">
        <v>87620022</v>
      </c>
      <c r="X2125" s="97">
        <v>75639713</v>
      </c>
      <c r="Y2125" s="97">
        <v>39853837</v>
      </c>
      <c r="Z2125" s="97">
        <v>0</v>
      </c>
      <c r="AB2125" s="2">
        <v>30036</v>
      </c>
      <c r="AC2125" s="97">
        <v>40511322</v>
      </c>
      <c r="AD2125" s="97">
        <v>1504726</v>
      </c>
      <c r="AE2125" s="97">
        <v>38513756</v>
      </c>
      <c r="AF2125" s="97">
        <v>1012845</v>
      </c>
      <c r="AG2125" s="97">
        <v>15811294</v>
      </c>
      <c r="AH2125" s="97">
        <v>22702462</v>
      </c>
      <c r="AI2125" s="97">
        <v>40511322</v>
      </c>
      <c r="AJ2125" s="97">
        <v>17569164</v>
      </c>
      <c r="AK2125" s="97">
        <v>21980077</v>
      </c>
      <c r="AL2125" s="97">
        <v>15509833</v>
      </c>
      <c r="AM2125" s="97" t="s">
        <v>189</v>
      </c>
      <c r="AN2125" s="2">
        <v>30036</v>
      </c>
      <c r="AO2125" s="97" t="e">
        <v>#N/A</v>
      </c>
      <c r="AP2125" s="97">
        <v>1442626</v>
      </c>
      <c r="AQ2125" s="97">
        <v>37117727</v>
      </c>
      <c r="AR2125" s="97">
        <v>0</v>
      </c>
      <c r="AS2125" s="97" t="e">
        <v>#N/A</v>
      </c>
      <c r="AT2125" s="97" t="e">
        <v>#N/A</v>
      </c>
      <c r="AU2125" s="97">
        <v>39211712</v>
      </c>
      <c r="AV2125" s="97">
        <v>16066910</v>
      </c>
      <c r="AW2125" s="97" t="e">
        <v>#N/A</v>
      </c>
      <c r="AX2125" s="97">
        <v>13751306</v>
      </c>
      <c r="AY2125" s="97" t="s">
        <v>189</v>
      </c>
      <c r="AZ2125" s="2">
        <v>30036</v>
      </c>
      <c r="BA2125" s="98">
        <v>40148325</v>
      </c>
      <c r="BB2125" s="2">
        <v>1462822</v>
      </c>
      <c r="BC2125" s="2">
        <v>38359785</v>
      </c>
      <c r="BD2125" s="2">
        <v>915562</v>
      </c>
      <c r="BE2125" s="2">
        <v>15032311</v>
      </c>
      <c r="BF2125" s="2">
        <v>23327474</v>
      </c>
      <c r="BG2125" s="2">
        <v>40148325</v>
      </c>
      <c r="BH2125" s="2">
        <v>18993195</v>
      </c>
      <c r="BI2125" s="2">
        <v>20914759</v>
      </c>
      <c r="BJ2125" s="2">
        <v>12783568</v>
      </c>
      <c r="BK2125" s="2" t="s">
        <v>189</v>
      </c>
      <c r="BL2125" s="2">
        <v>30036</v>
      </c>
      <c r="BM2125" s="2">
        <v>30957070</v>
      </c>
      <c r="BN2125" s="2">
        <v>1302014</v>
      </c>
      <c r="BO2125" s="2">
        <v>29655056</v>
      </c>
      <c r="BP2125" s="2">
        <v>830285</v>
      </c>
      <c r="BQ2125" s="2">
        <v>12334969</v>
      </c>
      <c r="BR2125" s="2">
        <v>17320087</v>
      </c>
      <c r="BS2125" s="2">
        <v>30957070</v>
      </c>
      <c r="BT2125" s="2">
        <v>14213413</v>
      </c>
      <c r="BU2125" s="2">
        <v>16384035</v>
      </c>
      <c r="BV2125" s="2">
        <v>9131315</v>
      </c>
      <c r="BW2125" s="2" t="s">
        <v>189</v>
      </c>
      <c r="BX2125" s="2">
        <v>30036</v>
      </c>
      <c r="BY2125" s="2">
        <v>27915900</v>
      </c>
      <c r="BZ2125" s="2">
        <v>1331681</v>
      </c>
      <c r="CA2125" s="2">
        <v>26584219</v>
      </c>
      <c r="CB2125" s="2">
        <v>769394</v>
      </c>
      <c r="CC2125" s="2">
        <v>11273938</v>
      </c>
      <c r="CD2125" s="2">
        <v>15310281</v>
      </c>
      <c r="CE2125" s="2">
        <v>27915900</v>
      </c>
      <c r="CF2125" s="2">
        <v>12332614</v>
      </c>
      <c r="CG2125" s="2">
        <v>14570765</v>
      </c>
      <c r="CH2125" s="2">
        <v>8729447</v>
      </c>
      <c r="CI2125" s="2" t="s">
        <v>189</v>
      </c>
      <c r="CJ2125" s="2">
        <v>30036</v>
      </c>
      <c r="CK2125" s="97">
        <v>33217168</v>
      </c>
      <c r="CL2125" s="97" t="e">
        <v>#N/A</v>
      </c>
      <c r="CM2125" s="97" t="e">
        <v>#N/A</v>
      </c>
      <c r="CN2125" s="2">
        <v>787287</v>
      </c>
      <c r="CO2125" s="100" t="e">
        <v>#N/A</v>
      </c>
      <c r="CP2125" s="97" t="e">
        <v>#N/A</v>
      </c>
      <c r="CQ2125" s="97">
        <v>33217168</v>
      </c>
      <c r="CR2125" s="97">
        <v>17654698</v>
      </c>
      <c r="CS2125" s="97">
        <v>14683313</v>
      </c>
      <c r="CT2125" s="2">
        <v>8789017</v>
      </c>
      <c r="CU2125" s="2" t="s">
        <v>189</v>
      </c>
    </row>
    <row r="2126" spans="1:99" x14ac:dyDescent="0.25">
      <c r="A2126" s="2">
        <v>30024</v>
      </c>
      <c r="B2126" s="2">
        <v>61448197</v>
      </c>
      <c r="C2126" s="2">
        <v>2173116</v>
      </c>
      <c r="D2126" s="2">
        <v>59275081</v>
      </c>
      <c r="E2126" s="2">
        <v>839393</v>
      </c>
      <c r="F2126" s="2">
        <v>19297497</v>
      </c>
      <c r="G2126" s="2">
        <v>39977584</v>
      </c>
      <c r="H2126" s="2">
        <v>61448197</v>
      </c>
      <c r="I2126" s="2">
        <v>24076990</v>
      </c>
      <c r="J2126" s="2">
        <v>23305490</v>
      </c>
      <c r="K2126" s="2">
        <v>28934550</v>
      </c>
      <c r="L2126" s="2">
        <v>16987176</v>
      </c>
      <c r="N2126" s="2">
        <v>30024</v>
      </c>
      <c r="O2126" s="97">
        <v>57884528</v>
      </c>
      <c r="P2126" s="97">
        <v>1409109</v>
      </c>
      <c r="Q2126" s="97">
        <v>55503106</v>
      </c>
      <c r="R2126" s="97">
        <v>610408</v>
      </c>
      <c r="S2126" s="97">
        <v>15310490</v>
      </c>
      <c r="T2126" s="97">
        <v>40192616</v>
      </c>
      <c r="U2126" s="97">
        <v>57884528</v>
      </c>
      <c r="V2126" s="97">
        <v>30118463</v>
      </c>
      <c r="W2126" s="97">
        <v>29698709</v>
      </c>
      <c r="X2126" s="97">
        <v>27517784</v>
      </c>
      <c r="Y2126" s="97">
        <v>15246015</v>
      </c>
      <c r="Z2126" s="97">
        <v>0</v>
      </c>
      <c r="AB2126" s="2">
        <v>30037</v>
      </c>
      <c r="AC2126" s="97">
        <v>48525285</v>
      </c>
      <c r="AD2126" s="97">
        <v>783504</v>
      </c>
      <c r="AE2126" s="97">
        <v>47108267</v>
      </c>
      <c r="AF2126" s="97">
        <v>521422</v>
      </c>
      <c r="AG2126" s="97">
        <v>14445516</v>
      </c>
      <c r="AH2126" s="97">
        <v>32662751</v>
      </c>
      <c r="AI2126" s="97">
        <v>48525285</v>
      </c>
      <c r="AJ2126" s="97">
        <v>30317063</v>
      </c>
      <c r="AK2126" s="97">
        <v>17977674</v>
      </c>
      <c r="AL2126" s="97">
        <v>10924565</v>
      </c>
      <c r="AM2126" s="97" t="s">
        <v>189</v>
      </c>
      <c r="AN2126" s="2">
        <v>30037</v>
      </c>
      <c r="AO2126" s="97" t="e">
        <v>#N/A</v>
      </c>
      <c r="AP2126" s="97">
        <v>940207</v>
      </c>
      <c r="AQ2126" s="97">
        <v>45439080</v>
      </c>
      <c r="AR2126" s="97">
        <v>0</v>
      </c>
      <c r="AS2126" s="97" t="e">
        <v>#N/A</v>
      </c>
      <c r="AT2126" s="97" t="e">
        <v>#N/A</v>
      </c>
      <c r="AU2126" s="97">
        <v>46379287</v>
      </c>
      <c r="AV2126" s="97">
        <v>27410207</v>
      </c>
      <c r="AW2126" s="97" t="e">
        <v>#N/A</v>
      </c>
      <c r="AX2126" s="97">
        <v>10696816</v>
      </c>
      <c r="AY2126" s="97" t="s">
        <v>189</v>
      </c>
      <c r="AZ2126" s="2">
        <v>30037</v>
      </c>
      <c r="BA2126" s="98">
        <v>43396156</v>
      </c>
      <c r="BB2126" s="2">
        <v>1275774</v>
      </c>
      <c r="BC2126" s="2">
        <v>41791541</v>
      </c>
      <c r="BD2126" s="2">
        <v>732472</v>
      </c>
      <c r="BE2126" s="2">
        <v>13093365</v>
      </c>
      <c r="BF2126" s="2">
        <v>28698176</v>
      </c>
      <c r="BG2126" s="2">
        <v>43396156</v>
      </c>
      <c r="BH2126" s="2">
        <v>26127389</v>
      </c>
      <c r="BI2126" s="2">
        <v>17045724</v>
      </c>
      <c r="BJ2126" s="2">
        <v>8261311</v>
      </c>
      <c r="BK2126" s="2" t="s">
        <v>189</v>
      </c>
      <c r="BL2126" s="2">
        <v>30037</v>
      </c>
      <c r="BM2126" s="2">
        <v>32334997</v>
      </c>
      <c r="BN2126" s="2">
        <v>555266</v>
      </c>
      <c r="BO2126" s="2">
        <v>31779731</v>
      </c>
      <c r="BP2126" s="2">
        <v>325004</v>
      </c>
      <c r="BQ2126" s="2">
        <v>12361542</v>
      </c>
      <c r="BR2126" s="2">
        <v>19418189</v>
      </c>
      <c r="BS2126" s="2">
        <v>32334997</v>
      </c>
      <c r="BT2126" s="2">
        <v>18023962</v>
      </c>
      <c r="BU2126" s="2">
        <v>13370483</v>
      </c>
      <c r="BV2126" s="2">
        <v>6760256</v>
      </c>
      <c r="BW2126" s="2" t="s">
        <v>189</v>
      </c>
      <c r="BX2126" s="2">
        <v>30037</v>
      </c>
      <c r="BY2126" s="2">
        <v>28311580</v>
      </c>
      <c r="BZ2126" s="2">
        <v>564879</v>
      </c>
      <c r="CA2126" s="2">
        <v>27746701</v>
      </c>
      <c r="CB2126" s="2">
        <v>367874</v>
      </c>
      <c r="CC2126" s="2">
        <v>9824551</v>
      </c>
      <c r="CD2126" s="2">
        <v>17922150</v>
      </c>
      <c r="CE2126" s="2">
        <v>28311580</v>
      </c>
      <c r="CF2126" s="2">
        <v>7839401</v>
      </c>
      <c r="CG2126" s="2">
        <v>12906166</v>
      </c>
      <c r="CH2126" s="2">
        <v>7256828</v>
      </c>
      <c r="CI2126" s="2" t="s">
        <v>189</v>
      </c>
      <c r="CJ2126" s="2">
        <v>30037</v>
      </c>
      <c r="CK2126" s="97">
        <v>34779033</v>
      </c>
      <c r="CL2126" s="97" t="e">
        <v>#N/A</v>
      </c>
      <c r="CM2126" s="97" t="e">
        <v>#N/A</v>
      </c>
      <c r="CN2126" s="2">
        <v>411965</v>
      </c>
      <c r="CO2126" s="100" t="e">
        <v>#N/A</v>
      </c>
      <c r="CP2126" s="97" t="e">
        <v>#N/A</v>
      </c>
      <c r="CQ2126" s="97">
        <v>34779033</v>
      </c>
      <c r="CR2126" s="97">
        <v>19765330</v>
      </c>
      <c r="CS2126" s="97">
        <v>11626518</v>
      </c>
      <c r="CT2126" s="2">
        <v>5245744</v>
      </c>
      <c r="CU2126" s="2" t="s">
        <v>189</v>
      </c>
    </row>
    <row r="2127" spans="1:99" x14ac:dyDescent="0.25">
      <c r="A2127" s="2">
        <v>30025</v>
      </c>
      <c r="B2127" s="2">
        <v>93370941</v>
      </c>
      <c r="C2127" s="2">
        <v>4088172</v>
      </c>
      <c r="D2127" s="2">
        <v>89282769</v>
      </c>
      <c r="E2127" s="2">
        <v>3585679</v>
      </c>
      <c r="F2127" s="2">
        <v>25818094</v>
      </c>
      <c r="G2127" s="2">
        <v>63464675</v>
      </c>
      <c r="H2127" s="2">
        <v>93370941</v>
      </c>
      <c r="I2127" s="2">
        <v>46539081</v>
      </c>
      <c r="J2127" s="2">
        <v>45592702</v>
      </c>
      <c r="K2127" s="2">
        <v>41578964</v>
      </c>
      <c r="L2127" s="2">
        <v>22340035</v>
      </c>
      <c r="N2127" s="2">
        <v>30025</v>
      </c>
      <c r="O2127" s="97">
        <v>85197429</v>
      </c>
      <c r="P2127" s="97">
        <v>807980</v>
      </c>
      <c r="Q2127" s="97">
        <v>81708823</v>
      </c>
      <c r="R2127" s="97">
        <v>536193</v>
      </c>
      <c r="S2127" s="97">
        <v>19393368</v>
      </c>
      <c r="T2127" s="97">
        <v>62315455</v>
      </c>
      <c r="U2127" s="97">
        <v>85197429</v>
      </c>
      <c r="V2127" s="97">
        <v>44807189</v>
      </c>
      <c r="W2127" s="97">
        <v>44352204</v>
      </c>
      <c r="X2127" s="97">
        <v>40064690</v>
      </c>
      <c r="Y2127" s="97">
        <v>19230133</v>
      </c>
      <c r="Z2127" s="97">
        <v>0</v>
      </c>
      <c r="AB2127" s="2">
        <v>30038</v>
      </c>
      <c r="AC2127" s="97">
        <v>254598520</v>
      </c>
      <c r="AD2127" s="97">
        <v>39917732</v>
      </c>
      <c r="AE2127" s="97">
        <v>214680788</v>
      </c>
      <c r="AF2127" s="97">
        <v>23074414</v>
      </c>
      <c r="AG2127" s="97">
        <v>91833374</v>
      </c>
      <c r="AH2127" s="97">
        <v>122847414</v>
      </c>
      <c r="AI2127" s="97" t="e">
        <v>#N/A</v>
      </c>
      <c r="AJ2127" s="97" t="e">
        <v>#N/A</v>
      </c>
      <c r="AK2127" s="97" t="e">
        <v>#N/A</v>
      </c>
      <c r="AL2127" s="97" t="e">
        <v>#N/A</v>
      </c>
      <c r="AM2127" s="97" t="e">
        <v>#N/A</v>
      </c>
      <c r="AN2127" s="2">
        <v>30038</v>
      </c>
      <c r="AO2127" s="97">
        <v>258353724</v>
      </c>
      <c r="AP2127" s="97">
        <v>40078185</v>
      </c>
      <c r="AQ2127" s="97">
        <v>218275539</v>
      </c>
      <c r="AR2127" s="97">
        <v>22331913</v>
      </c>
      <c r="AS2127" s="97">
        <v>75742903</v>
      </c>
      <c r="AT2127" s="97">
        <v>142532637</v>
      </c>
      <c r="AU2127" s="97" t="e">
        <v>#N/A</v>
      </c>
      <c r="AV2127" s="97" t="e">
        <v>#N/A</v>
      </c>
      <c r="AW2127" s="97">
        <v>188025643</v>
      </c>
      <c r="AX2127" s="97" t="e">
        <v>#N/A</v>
      </c>
      <c r="AY2127" s="97" t="e">
        <v>#N/A</v>
      </c>
      <c r="AZ2127" s="2">
        <v>30038</v>
      </c>
      <c r="BA2127" s="98">
        <v>251521822</v>
      </c>
      <c r="BB2127" s="2">
        <v>49257556</v>
      </c>
      <c r="BC2127" s="2">
        <v>202264266</v>
      </c>
      <c r="BD2127" s="2">
        <v>21788024</v>
      </c>
      <c r="BE2127" s="2">
        <v>72035541</v>
      </c>
      <c r="BF2127" s="2">
        <v>130228725</v>
      </c>
      <c r="BG2127" s="2" t="e">
        <v>#N/A</v>
      </c>
      <c r="BH2127" s="2" t="e">
        <v>#N/A</v>
      </c>
      <c r="BI2127" s="2" t="e">
        <v>#N/A</v>
      </c>
      <c r="BJ2127" s="2" t="e">
        <v>#N/A</v>
      </c>
      <c r="BK2127" s="2" t="e">
        <v>#N/A</v>
      </c>
      <c r="BL2127" s="2">
        <v>30038</v>
      </c>
      <c r="BM2127" s="2">
        <v>222399317</v>
      </c>
      <c r="BN2127" s="2">
        <v>35319091</v>
      </c>
      <c r="BO2127" s="2">
        <v>187080226</v>
      </c>
      <c r="BP2127" s="2">
        <v>18666644</v>
      </c>
      <c r="BQ2127" s="2">
        <v>68976321</v>
      </c>
      <c r="BR2127" s="2">
        <v>118103905</v>
      </c>
      <c r="BS2127" s="2" t="e">
        <v>#N/A</v>
      </c>
      <c r="BT2127" s="2" t="e">
        <v>#N/A</v>
      </c>
      <c r="BU2127" s="2" t="e">
        <v>#N/A</v>
      </c>
      <c r="BV2127" s="2" t="e">
        <v>#N/A</v>
      </c>
      <c r="BW2127" s="2" t="e">
        <v>#N/A</v>
      </c>
      <c r="BX2127" s="2">
        <v>30038</v>
      </c>
      <c r="BY2127" s="2">
        <v>181099980</v>
      </c>
      <c r="BZ2127" s="2">
        <v>33254622</v>
      </c>
      <c r="CA2127" s="2">
        <v>145470728</v>
      </c>
      <c r="CB2127" s="2">
        <v>19490017</v>
      </c>
      <c r="CC2127" s="2">
        <v>58202475</v>
      </c>
      <c r="CD2127" s="2">
        <v>87268253</v>
      </c>
      <c r="CE2127" s="2" t="e">
        <v>#N/A</v>
      </c>
      <c r="CF2127" s="2" t="e">
        <v>#N/A</v>
      </c>
      <c r="CG2127" s="2" t="e">
        <v>#N/A</v>
      </c>
      <c r="CH2127" s="2" t="e">
        <v>#N/A</v>
      </c>
      <c r="CI2127" s="2" t="e">
        <v>#N/A</v>
      </c>
      <c r="CJ2127" s="2">
        <v>30038</v>
      </c>
      <c r="CK2127" s="97">
        <v>189015405</v>
      </c>
      <c r="CL2127" s="97" t="e">
        <v>#N/A</v>
      </c>
      <c r="CM2127" s="97" t="e">
        <v>#N/A</v>
      </c>
      <c r="CN2127" s="2">
        <v>19048559</v>
      </c>
      <c r="CO2127" s="100" t="e">
        <v>#N/A</v>
      </c>
      <c r="CP2127" s="97" t="e">
        <v>#N/A</v>
      </c>
      <c r="CQ2127" s="97" t="e">
        <v>#N/A</v>
      </c>
      <c r="CR2127" s="97" t="e">
        <v>#N/A</v>
      </c>
      <c r="CS2127" s="97" t="e">
        <v>#N/A</v>
      </c>
      <c r="CT2127" s="2" t="e">
        <v>#N/A</v>
      </c>
      <c r="CU2127" s="2" t="e">
        <v>#N/A</v>
      </c>
    </row>
    <row r="2128" spans="1:99" x14ac:dyDescent="0.25">
      <c r="A2128" s="2">
        <v>30026</v>
      </c>
      <c r="B2128" s="2">
        <v>76347369</v>
      </c>
      <c r="C2128" s="2">
        <v>10679674</v>
      </c>
      <c r="D2128" s="2">
        <v>65667695</v>
      </c>
      <c r="E2128" s="2">
        <v>4681744</v>
      </c>
      <c r="F2128" s="2">
        <v>33769742</v>
      </c>
      <c r="G2128" s="2">
        <v>31897953</v>
      </c>
      <c r="H2128" s="2">
        <v>76347369</v>
      </c>
      <c r="I2128" s="2">
        <v>14876096</v>
      </c>
      <c r="J2128" s="2">
        <v>11824610</v>
      </c>
      <c r="K2128" s="2">
        <v>51160622</v>
      </c>
      <c r="L2128" s="2">
        <v>23936526</v>
      </c>
      <c r="N2128" s="2">
        <v>30026</v>
      </c>
      <c r="O2128" s="97">
        <v>73597408</v>
      </c>
      <c r="P2128" s="97">
        <v>9644933</v>
      </c>
      <c r="Q2128" s="97">
        <v>60533543</v>
      </c>
      <c r="R2128" s="97">
        <v>3913581</v>
      </c>
      <c r="S2128" s="97">
        <v>29344090</v>
      </c>
      <c r="T2128" s="97">
        <v>31189453</v>
      </c>
      <c r="U2128" s="97">
        <v>73597408</v>
      </c>
      <c r="V2128" s="97">
        <v>9941154</v>
      </c>
      <c r="W2128" s="97">
        <v>9877361</v>
      </c>
      <c r="X2128" s="97">
        <v>58321234</v>
      </c>
      <c r="Y2128" s="97">
        <v>22892849</v>
      </c>
      <c r="Z2128" s="97">
        <v>0</v>
      </c>
      <c r="AB2128" s="2">
        <v>30039</v>
      </c>
      <c r="AC2128" s="97">
        <v>1560420435</v>
      </c>
      <c r="AD2128" s="97">
        <v>232951856</v>
      </c>
      <c r="AE2128" s="97">
        <v>1319161480</v>
      </c>
      <c r="AF2128" s="97">
        <v>141331291</v>
      </c>
      <c r="AG2128" s="97">
        <v>882997899</v>
      </c>
      <c r="AH2128" s="97">
        <v>436163581</v>
      </c>
      <c r="AI2128" s="97">
        <v>1560420435</v>
      </c>
      <c r="AJ2128" s="97">
        <v>214680035</v>
      </c>
      <c r="AK2128" s="97">
        <v>1061578219</v>
      </c>
      <c r="AL2128" s="97">
        <v>601448530</v>
      </c>
      <c r="AM2128" s="97" t="s">
        <v>189</v>
      </c>
      <c r="AN2128" s="2">
        <v>30039</v>
      </c>
      <c r="AO2128" s="97">
        <v>1560222609</v>
      </c>
      <c r="AP2128" s="97">
        <v>219818956</v>
      </c>
      <c r="AQ2128" s="97">
        <v>1334897310</v>
      </c>
      <c r="AR2128" s="97">
        <v>139286175</v>
      </c>
      <c r="AS2128" s="97">
        <v>967753687</v>
      </c>
      <c r="AT2128" s="97">
        <v>370834976</v>
      </c>
      <c r="AU2128" s="97">
        <v>1560222606</v>
      </c>
      <c r="AV2128" s="97">
        <v>295881282</v>
      </c>
      <c r="AW2128" s="97">
        <v>1084169146</v>
      </c>
      <c r="AX2128" s="97">
        <v>612484258</v>
      </c>
      <c r="AY2128" s="97" t="s">
        <v>189</v>
      </c>
      <c r="AZ2128" s="2">
        <v>30039</v>
      </c>
      <c r="BA2128" s="98">
        <v>1352739241</v>
      </c>
      <c r="BB2128" s="2">
        <v>197016690</v>
      </c>
      <c r="BC2128" s="2">
        <v>1150610825</v>
      </c>
      <c r="BD2128" s="2">
        <v>132386974</v>
      </c>
      <c r="BE2128" s="2">
        <v>780602708</v>
      </c>
      <c r="BF2128" s="2">
        <v>370008117</v>
      </c>
      <c r="BG2128" s="2">
        <v>1352739241</v>
      </c>
      <c r="BH2128" s="2">
        <v>278882576</v>
      </c>
      <c r="BI2128" s="2">
        <v>958498565</v>
      </c>
      <c r="BJ2128" s="2">
        <v>567131384</v>
      </c>
      <c r="BK2128" s="2" t="s">
        <v>189</v>
      </c>
      <c r="BL2128" s="2">
        <v>30039</v>
      </c>
      <c r="BM2128" s="2">
        <v>1455797962</v>
      </c>
      <c r="BN2128" s="2">
        <v>241980718</v>
      </c>
      <c r="BO2128" s="2">
        <v>1131848981</v>
      </c>
      <c r="BP2128" s="2">
        <v>149660495</v>
      </c>
      <c r="BQ2128" s="2">
        <v>724103547</v>
      </c>
      <c r="BR2128" s="2">
        <v>407745434</v>
      </c>
      <c r="BS2128" s="2">
        <v>1455797962</v>
      </c>
      <c r="BT2128" s="2">
        <v>457265852</v>
      </c>
      <c r="BU2128" s="2">
        <v>958119611</v>
      </c>
      <c r="BV2128" s="2">
        <v>531387439</v>
      </c>
      <c r="BW2128" s="2" t="s">
        <v>189</v>
      </c>
      <c r="BX2128" s="2">
        <v>30039</v>
      </c>
      <c r="BY2128" s="2">
        <v>1315900523</v>
      </c>
      <c r="BZ2128" s="2">
        <v>225606429</v>
      </c>
      <c r="CA2128" s="2">
        <v>1071002887</v>
      </c>
      <c r="CB2128" s="2">
        <v>139593561</v>
      </c>
      <c r="CC2128" s="2">
        <v>662726316</v>
      </c>
      <c r="CD2128" s="2">
        <v>408276571</v>
      </c>
      <c r="CE2128" s="2">
        <v>1315900523</v>
      </c>
      <c r="CF2128" s="2">
        <v>350502873</v>
      </c>
      <c r="CG2128" s="2">
        <v>934980149</v>
      </c>
      <c r="CH2128" s="2">
        <v>479608856</v>
      </c>
      <c r="CI2128" s="2" t="s">
        <v>189</v>
      </c>
      <c r="CJ2128" s="2">
        <v>30039</v>
      </c>
      <c r="CK2128" s="97">
        <v>1762211826</v>
      </c>
      <c r="CL2128" s="97" t="e">
        <v>#N/A</v>
      </c>
      <c r="CM2128" s="97" t="e">
        <v>#N/A</v>
      </c>
      <c r="CN2128" s="2">
        <v>127121597</v>
      </c>
      <c r="CO2128" s="100" t="e">
        <v>#N/A</v>
      </c>
      <c r="CP2128" s="97" t="e">
        <v>#N/A</v>
      </c>
      <c r="CQ2128" s="97">
        <v>1762211826</v>
      </c>
      <c r="CR2128" s="97">
        <v>399369437</v>
      </c>
      <c r="CS2128" s="97">
        <v>1319853002</v>
      </c>
      <c r="CT2128" s="2">
        <v>468543326</v>
      </c>
      <c r="CU2128" s="2" t="s">
        <v>189</v>
      </c>
    </row>
    <row r="2129" spans="1:99" x14ac:dyDescent="0.25">
      <c r="A2129" s="2">
        <v>30027</v>
      </c>
      <c r="B2129" s="2">
        <v>85448858</v>
      </c>
      <c r="C2129" s="2">
        <v>3190568</v>
      </c>
      <c r="D2129" s="2">
        <v>82258290</v>
      </c>
      <c r="E2129" s="2">
        <v>925322</v>
      </c>
      <c r="F2129" s="2">
        <v>26806089</v>
      </c>
      <c r="G2129" s="2">
        <v>55452201</v>
      </c>
      <c r="H2129" s="2">
        <v>85448858</v>
      </c>
      <c r="I2129" s="2">
        <v>45494496</v>
      </c>
      <c r="J2129" s="2">
        <v>44432737</v>
      </c>
      <c r="K2129" s="2">
        <v>34986613</v>
      </c>
      <c r="L2129" s="2">
        <v>16727456</v>
      </c>
      <c r="N2129" s="2">
        <v>30027</v>
      </c>
      <c r="O2129" s="97">
        <v>82175605</v>
      </c>
      <c r="P2129" s="97">
        <v>1327814</v>
      </c>
      <c r="Q2129" s="97">
        <v>80078196</v>
      </c>
      <c r="R2129" s="97">
        <v>514478</v>
      </c>
      <c r="S2129" s="97">
        <v>21308187</v>
      </c>
      <c r="T2129" s="97">
        <v>58770009</v>
      </c>
      <c r="U2129" s="97">
        <v>82175605</v>
      </c>
      <c r="V2129" s="97">
        <v>52033489</v>
      </c>
      <c r="W2129" s="97" t="e">
        <v>#N/A</v>
      </c>
      <c r="X2129" s="97">
        <v>29728240</v>
      </c>
      <c r="Y2129" s="97">
        <v>16273775</v>
      </c>
      <c r="Z2129" s="97">
        <v>0</v>
      </c>
      <c r="AB2129" s="2">
        <v>30040</v>
      </c>
      <c r="AC2129" s="97">
        <v>141991741</v>
      </c>
      <c r="AD2129" s="97">
        <v>11483132</v>
      </c>
      <c r="AE2129" s="97">
        <v>130046069</v>
      </c>
      <c r="AF2129" s="97">
        <v>5401002</v>
      </c>
      <c r="AG2129" s="97">
        <v>38354597</v>
      </c>
      <c r="AH2129" s="97">
        <v>91691472</v>
      </c>
      <c r="AI2129" s="97">
        <v>141991742</v>
      </c>
      <c r="AJ2129" s="97">
        <v>57656325</v>
      </c>
      <c r="AK2129" s="97">
        <v>83751506</v>
      </c>
      <c r="AL2129" s="97">
        <v>37204349</v>
      </c>
      <c r="AM2129" s="97" t="s">
        <v>189</v>
      </c>
      <c r="AN2129" s="2">
        <v>30040</v>
      </c>
      <c r="AO2129" s="97" t="e">
        <v>#N/A</v>
      </c>
      <c r="AP2129" s="97">
        <v>22847936</v>
      </c>
      <c r="AQ2129" s="97">
        <v>152889621</v>
      </c>
      <c r="AR2129" s="97">
        <v>0</v>
      </c>
      <c r="AS2129" s="97" t="e">
        <v>#N/A</v>
      </c>
      <c r="AT2129" s="97" t="e">
        <v>#N/A</v>
      </c>
      <c r="AU2129" s="97">
        <v>175737557</v>
      </c>
      <c r="AV2129" s="97">
        <v>84924512</v>
      </c>
      <c r="AW2129" s="97" t="e">
        <v>#N/A</v>
      </c>
      <c r="AX2129" s="97">
        <v>32439544</v>
      </c>
      <c r="AY2129" s="97" t="s">
        <v>189</v>
      </c>
      <c r="AZ2129" s="2">
        <v>30040</v>
      </c>
      <c r="BA2129" s="98">
        <v>139230986</v>
      </c>
      <c r="BB2129" s="2">
        <v>14886139</v>
      </c>
      <c r="BC2129" s="2">
        <v>124344847</v>
      </c>
      <c r="BD2129" s="2">
        <v>5547734</v>
      </c>
      <c r="BE2129" s="2">
        <v>34445487</v>
      </c>
      <c r="BF2129" s="2">
        <v>89899360</v>
      </c>
      <c r="BG2129" s="2">
        <v>139230986</v>
      </c>
      <c r="BH2129" s="2">
        <v>56834556</v>
      </c>
      <c r="BI2129" s="2">
        <v>77370656</v>
      </c>
      <c r="BJ2129" s="2">
        <v>28576270</v>
      </c>
      <c r="BK2129" s="2" t="s">
        <v>189</v>
      </c>
      <c r="BL2129" s="2">
        <v>30040</v>
      </c>
      <c r="BM2129" s="2">
        <v>141085824</v>
      </c>
      <c r="BN2129" s="2">
        <v>18256618</v>
      </c>
      <c r="BO2129" s="2">
        <v>122829206</v>
      </c>
      <c r="BP2129" s="2">
        <v>5486525</v>
      </c>
      <c r="BQ2129" s="2">
        <v>35597655</v>
      </c>
      <c r="BR2129" s="2">
        <v>87231551</v>
      </c>
      <c r="BS2129" s="2">
        <v>141085824</v>
      </c>
      <c r="BT2129" s="2">
        <v>52276757</v>
      </c>
      <c r="BU2129" s="2">
        <v>78395976</v>
      </c>
      <c r="BV2129" s="2">
        <v>29596353</v>
      </c>
      <c r="BW2129" s="2" t="s">
        <v>189</v>
      </c>
      <c r="BX2129" s="2">
        <v>30040</v>
      </c>
      <c r="BY2129" s="2">
        <v>112508660</v>
      </c>
      <c r="BZ2129" s="2">
        <v>14220436</v>
      </c>
      <c r="CA2129" s="2">
        <v>87257253</v>
      </c>
      <c r="CB2129" s="2">
        <v>7175298</v>
      </c>
      <c r="CC2129" s="2">
        <v>31887603</v>
      </c>
      <c r="CD2129" s="2">
        <v>55369650</v>
      </c>
      <c r="CE2129" s="2">
        <v>112508660</v>
      </c>
      <c r="CF2129" s="2">
        <v>57881518</v>
      </c>
      <c r="CG2129" s="2">
        <v>45098714</v>
      </c>
      <c r="CH2129" s="2">
        <v>17107978</v>
      </c>
      <c r="CI2129" s="2" t="s">
        <v>189</v>
      </c>
      <c r="CJ2129" s="2">
        <v>30040</v>
      </c>
      <c r="CK2129" s="97">
        <v>102227456</v>
      </c>
      <c r="CL2129" s="97" t="e">
        <v>#N/A</v>
      </c>
      <c r="CM2129" s="97" t="e">
        <v>#N/A</v>
      </c>
      <c r="CN2129" s="2">
        <v>5919729</v>
      </c>
      <c r="CO2129" s="100" t="e">
        <v>#N/A</v>
      </c>
      <c r="CP2129" s="97" t="e">
        <v>#N/A</v>
      </c>
      <c r="CQ2129" s="97">
        <v>102227456</v>
      </c>
      <c r="CR2129" s="97">
        <v>40445244</v>
      </c>
      <c r="CS2129" s="97">
        <v>44644901</v>
      </c>
      <c r="CT2129" s="2">
        <v>15821356</v>
      </c>
      <c r="CU2129" s="2" t="s">
        <v>189</v>
      </c>
    </row>
    <row r="2130" spans="1:99" x14ac:dyDescent="0.25">
      <c r="A2130" s="2">
        <v>30028</v>
      </c>
      <c r="B2130" s="2">
        <v>843808780</v>
      </c>
      <c r="C2130" s="2">
        <v>299630736</v>
      </c>
      <c r="D2130" s="2">
        <v>480931045</v>
      </c>
      <c r="E2130" s="2">
        <v>145361213</v>
      </c>
      <c r="F2130" s="2">
        <v>335826336</v>
      </c>
      <c r="G2130" s="2">
        <v>145104709</v>
      </c>
      <c r="H2130" s="2">
        <v>843808780</v>
      </c>
      <c r="I2130" s="2">
        <v>60950875</v>
      </c>
      <c r="J2130" s="2">
        <v>50215549</v>
      </c>
      <c r="K2130" s="2">
        <v>710888931</v>
      </c>
      <c r="L2130" s="2">
        <v>380721548</v>
      </c>
      <c r="N2130" s="2">
        <v>30028</v>
      </c>
      <c r="O2130" s="97">
        <v>681965361</v>
      </c>
      <c r="P2130" s="97">
        <v>215303293</v>
      </c>
      <c r="Q2130" s="97">
        <v>453986095</v>
      </c>
      <c r="R2130" s="97">
        <v>137956003</v>
      </c>
      <c r="S2130" s="97">
        <v>285820707</v>
      </c>
      <c r="T2130" s="97">
        <v>168165388</v>
      </c>
      <c r="U2130" s="97">
        <v>681965361</v>
      </c>
      <c r="V2130" s="97">
        <v>104396668</v>
      </c>
      <c r="W2130" s="97">
        <v>99861624</v>
      </c>
      <c r="X2130" s="97">
        <v>555931931</v>
      </c>
      <c r="Y2130" s="97">
        <v>292070910</v>
      </c>
      <c r="Z2130" s="97">
        <v>0</v>
      </c>
      <c r="AB2130" s="2">
        <v>30041</v>
      </c>
      <c r="AC2130" s="97">
        <v>18931552</v>
      </c>
      <c r="AD2130" s="97">
        <v>376894</v>
      </c>
      <c r="AE2130" s="97">
        <v>18554658</v>
      </c>
      <c r="AF2130" s="97">
        <v>211515</v>
      </c>
      <c r="AG2130" s="97">
        <v>10871605</v>
      </c>
      <c r="AH2130" s="97">
        <v>7683053</v>
      </c>
      <c r="AI2130" s="97">
        <v>18931550</v>
      </c>
      <c r="AJ2130" s="97">
        <v>5060633</v>
      </c>
      <c r="AK2130" s="97">
        <v>9425932</v>
      </c>
      <c r="AL2130" s="97">
        <v>4941025</v>
      </c>
      <c r="AM2130" s="97" t="s">
        <v>189</v>
      </c>
      <c r="AN2130" s="2">
        <v>30041</v>
      </c>
      <c r="AO2130" s="97" t="e">
        <v>#N/A</v>
      </c>
      <c r="AP2130" s="97">
        <v>340513</v>
      </c>
      <c r="AQ2130" s="97">
        <v>20322365</v>
      </c>
      <c r="AR2130" s="97">
        <v>0</v>
      </c>
      <c r="AS2130" s="97" t="e">
        <v>#N/A</v>
      </c>
      <c r="AT2130" s="97" t="e">
        <v>#N/A</v>
      </c>
      <c r="AU2130" s="97">
        <v>20662878</v>
      </c>
      <c r="AV2130" s="97">
        <v>7527533</v>
      </c>
      <c r="AW2130" s="97" t="e">
        <v>#N/A</v>
      </c>
      <c r="AX2130" s="97">
        <v>6032262</v>
      </c>
      <c r="AY2130" s="97" t="s">
        <v>189</v>
      </c>
      <c r="AZ2130" s="2">
        <v>30041</v>
      </c>
      <c r="BA2130" s="98">
        <v>22711884</v>
      </c>
      <c r="BB2130" s="2">
        <v>277264</v>
      </c>
      <c r="BC2130" s="2">
        <v>15429595</v>
      </c>
      <c r="BD2130" s="2">
        <v>143559</v>
      </c>
      <c r="BE2130" s="2">
        <v>9806722</v>
      </c>
      <c r="BF2130" s="2">
        <v>5622873</v>
      </c>
      <c r="BG2130" s="2">
        <v>22711884</v>
      </c>
      <c r="BH2130" s="2">
        <v>10831146</v>
      </c>
      <c r="BI2130" s="2">
        <v>11704316</v>
      </c>
      <c r="BJ2130" s="2">
        <v>6182482</v>
      </c>
      <c r="BK2130" s="2" t="s">
        <v>189</v>
      </c>
      <c r="BL2130" s="2">
        <v>30041</v>
      </c>
      <c r="BM2130" s="2">
        <v>18136668</v>
      </c>
      <c r="BN2130" s="2">
        <v>838652</v>
      </c>
      <c r="BO2130" s="2">
        <v>17298016</v>
      </c>
      <c r="BP2130" s="2">
        <v>69684</v>
      </c>
      <c r="BQ2130" s="2">
        <v>8909198</v>
      </c>
      <c r="BR2130" s="2">
        <v>8388818</v>
      </c>
      <c r="BS2130" s="2">
        <v>18136668</v>
      </c>
      <c r="BT2130" s="2">
        <v>8313975</v>
      </c>
      <c r="BU2130" s="2">
        <v>9038608</v>
      </c>
      <c r="BV2130" s="2">
        <v>5901900</v>
      </c>
      <c r="BW2130" s="2" t="s">
        <v>189</v>
      </c>
      <c r="BX2130" s="2">
        <v>30041</v>
      </c>
      <c r="BY2130" s="2">
        <v>18476858</v>
      </c>
      <c r="BZ2130" s="2">
        <v>148952</v>
      </c>
      <c r="CA2130" s="2">
        <v>18257798</v>
      </c>
      <c r="CB2130" s="2">
        <v>55826</v>
      </c>
      <c r="CC2130" s="2">
        <v>8136722</v>
      </c>
      <c r="CD2130" s="2">
        <v>10121076</v>
      </c>
      <c r="CE2130" s="2">
        <v>18476858</v>
      </c>
      <c r="CF2130" s="2">
        <v>10194531</v>
      </c>
      <c r="CG2130" s="2">
        <v>8207088</v>
      </c>
      <c r="CH2130" s="2">
        <v>5107507</v>
      </c>
      <c r="CI2130" s="2" t="s">
        <v>189</v>
      </c>
      <c r="CJ2130" s="2">
        <v>30041</v>
      </c>
      <c r="CK2130" s="97">
        <v>20922745</v>
      </c>
      <c r="CL2130" s="97" t="e">
        <v>#N/A</v>
      </c>
      <c r="CM2130" s="97" t="e">
        <v>#N/A</v>
      </c>
      <c r="CN2130" s="2">
        <v>79992</v>
      </c>
      <c r="CO2130" s="100" t="e">
        <v>#N/A</v>
      </c>
      <c r="CP2130" s="97" t="e">
        <v>#N/A</v>
      </c>
      <c r="CQ2130" s="97">
        <v>20922745</v>
      </c>
      <c r="CR2130" s="97">
        <v>10625580</v>
      </c>
      <c r="CS2130" s="97">
        <v>8914313</v>
      </c>
      <c r="CT2130" s="2">
        <v>5189935</v>
      </c>
      <c r="CU2130" s="2" t="s">
        <v>189</v>
      </c>
    </row>
    <row r="2131" spans="1:99" x14ac:dyDescent="0.25">
      <c r="A2131" s="2">
        <v>30029</v>
      </c>
      <c r="B2131" s="2">
        <v>79433416</v>
      </c>
      <c r="C2131" s="2">
        <v>6986425</v>
      </c>
      <c r="D2131" s="2">
        <v>72446991</v>
      </c>
      <c r="E2131" s="2">
        <v>755163</v>
      </c>
      <c r="F2131" s="2">
        <v>19966006</v>
      </c>
      <c r="G2131" s="2">
        <v>52480985</v>
      </c>
      <c r="H2131" s="2">
        <v>79433416</v>
      </c>
      <c r="I2131" s="2">
        <v>56108550</v>
      </c>
      <c r="J2131" s="2">
        <v>52870364</v>
      </c>
      <c r="K2131" s="2">
        <v>22315714</v>
      </c>
      <c r="L2131" s="2">
        <v>13240046</v>
      </c>
      <c r="N2131" s="2">
        <v>30029</v>
      </c>
      <c r="O2131" s="97">
        <v>66899249</v>
      </c>
      <c r="P2131" s="97">
        <v>1188668</v>
      </c>
      <c r="Q2131" s="97">
        <v>65120435</v>
      </c>
      <c r="R2131" s="97">
        <v>545516</v>
      </c>
      <c r="S2131" s="97">
        <v>17097932</v>
      </c>
      <c r="T2131" s="97">
        <v>48022503</v>
      </c>
      <c r="U2131" s="97">
        <v>66899249</v>
      </c>
      <c r="V2131" s="97">
        <v>42004396</v>
      </c>
      <c r="W2131" s="97">
        <v>41652418</v>
      </c>
      <c r="X2131" s="97">
        <v>24894853</v>
      </c>
      <c r="Y2131" s="97">
        <v>10558428</v>
      </c>
      <c r="Z2131" s="97">
        <v>0</v>
      </c>
      <c r="AB2131" s="2">
        <v>30042</v>
      </c>
      <c r="AC2131" s="97">
        <v>33554874</v>
      </c>
      <c r="AD2131" s="97">
        <v>1403137</v>
      </c>
      <c r="AE2131" s="97">
        <v>32151736</v>
      </c>
      <c r="AF2131" s="97">
        <v>817933</v>
      </c>
      <c r="AG2131" s="97">
        <v>15993684</v>
      </c>
      <c r="AH2131" s="97">
        <v>16158052</v>
      </c>
      <c r="AI2131" s="97">
        <v>33554872</v>
      </c>
      <c r="AJ2131" s="97">
        <v>14848498</v>
      </c>
      <c r="AK2131" s="97">
        <v>17633879</v>
      </c>
      <c r="AL2131" s="97">
        <v>6685314</v>
      </c>
      <c r="AM2131" s="97" t="s">
        <v>189</v>
      </c>
      <c r="AN2131" s="2">
        <v>30042</v>
      </c>
      <c r="AO2131" s="97" t="e">
        <v>#N/A</v>
      </c>
      <c r="AP2131" s="97">
        <v>1397550</v>
      </c>
      <c r="AQ2131" s="97">
        <v>31561997</v>
      </c>
      <c r="AR2131" s="97">
        <v>0</v>
      </c>
      <c r="AS2131" s="97" t="e">
        <v>#N/A</v>
      </c>
      <c r="AT2131" s="97" t="e">
        <v>#N/A</v>
      </c>
      <c r="AU2131" s="97">
        <v>32959547</v>
      </c>
      <c r="AV2131" s="97">
        <v>16604034</v>
      </c>
      <c r="AW2131" s="97" t="e">
        <v>#N/A</v>
      </c>
      <c r="AX2131" s="97">
        <v>6441560</v>
      </c>
      <c r="AY2131" s="97" t="s">
        <v>189</v>
      </c>
      <c r="AZ2131" s="2">
        <v>30042</v>
      </c>
      <c r="BA2131" s="98">
        <v>31928062</v>
      </c>
      <c r="BB2131" s="2">
        <v>1305383</v>
      </c>
      <c r="BC2131" s="2">
        <v>28524488</v>
      </c>
      <c r="BD2131" s="2">
        <v>714665</v>
      </c>
      <c r="BE2131" s="2">
        <v>14294187</v>
      </c>
      <c r="BF2131" s="2">
        <v>14230301</v>
      </c>
      <c r="BG2131" s="2">
        <v>31928062</v>
      </c>
      <c r="BH2131" s="2">
        <v>20814113</v>
      </c>
      <c r="BI2131" s="2">
        <v>11058693</v>
      </c>
      <c r="BJ2131" s="2">
        <v>5933572</v>
      </c>
      <c r="BK2131" s="2" t="s">
        <v>189</v>
      </c>
      <c r="BL2131" s="2">
        <v>30042</v>
      </c>
      <c r="BM2131" s="2">
        <v>29624570</v>
      </c>
      <c r="BN2131" s="2">
        <v>1011315</v>
      </c>
      <c r="BO2131" s="2">
        <v>28613255</v>
      </c>
      <c r="BP2131" s="2">
        <v>564253</v>
      </c>
      <c r="BQ2131" s="2">
        <v>13109117</v>
      </c>
      <c r="BR2131" s="2">
        <v>15504138</v>
      </c>
      <c r="BS2131" s="2">
        <v>29624570</v>
      </c>
      <c r="BT2131" s="2">
        <v>16893664</v>
      </c>
      <c r="BU2131" s="2">
        <v>9417532</v>
      </c>
      <c r="BV2131" s="2">
        <v>5597167</v>
      </c>
      <c r="BW2131" s="2" t="s">
        <v>189</v>
      </c>
      <c r="BX2131" s="2">
        <v>30042</v>
      </c>
      <c r="BY2131" s="2">
        <v>23769719</v>
      </c>
      <c r="BZ2131" s="2">
        <v>1683198</v>
      </c>
      <c r="CA2131" s="2">
        <v>22086521</v>
      </c>
      <c r="CB2131" s="2">
        <v>548816</v>
      </c>
      <c r="CC2131" s="2">
        <v>11986002</v>
      </c>
      <c r="CD2131" s="2">
        <v>10100519</v>
      </c>
      <c r="CE2131" s="2">
        <v>23769719</v>
      </c>
      <c r="CF2131" s="2">
        <v>9491975</v>
      </c>
      <c r="CG2131" s="2">
        <v>9771704</v>
      </c>
      <c r="CH2131" s="2">
        <v>5190723</v>
      </c>
      <c r="CI2131" s="2" t="s">
        <v>189</v>
      </c>
      <c r="CJ2131" s="2">
        <v>30042</v>
      </c>
      <c r="CK2131" s="97">
        <v>21667207</v>
      </c>
      <c r="CL2131" s="97" t="e">
        <v>#N/A</v>
      </c>
      <c r="CM2131" s="97" t="e">
        <v>#N/A</v>
      </c>
      <c r="CN2131" s="2">
        <v>615731</v>
      </c>
      <c r="CO2131" s="100" t="e">
        <v>#N/A</v>
      </c>
      <c r="CP2131" s="97" t="e">
        <v>#N/A</v>
      </c>
      <c r="CQ2131" s="97">
        <v>21667207</v>
      </c>
      <c r="CR2131" s="97">
        <v>9902995</v>
      </c>
      <c r="CS2131" s="97">
        <v>10450961</v>
      </c>
      <c r="CT2131" s="2">
        <v>5818706</v>
      </c>
      <c r="CU2131" s="2" t="s">
        <v>189</v>
      </c>
    </row>
    <row r="2132" spans="1:99" x14ac:dyDescent="0.25">
      <c r="A2132" s="2">
        <v>30030</v>
      </c>
      <c r="B2132" s="2">
        <v>156065116</v>
      </c>
      <c r="C2132" s="2">
        <v>14241069</v>
      </c>
      <c r="D2132" s="2">
        <v>141824047</v>
      </c>
      <c r="E2132" s="2">
        <v>5011570</v>
      </c>
      <c r="F2132" s="2">
        <v>67911628</v>
      </c>
      <c r="G2132" s="2">
        <v>73912419</v>
      </c>
      <c r="H2132" s="2">
        <v>156065116</v>
      </c>
      <c r="I2132" s="2">
        <v>51234767</v>
      </c>
      <c r="J2132" s="2">
        <v>47773632</v>
      </c>
      <c r="K2132" s="2">
        <v>96267987</v>
      </c>
      <c r="L2132" s="2">
        <v>43904787</v>
      </c>
      <c r="N2132" s="2">
        <v>30030</v>
      </c>
      <c r="O2132" s="97">
        <v>125508620</v>
      </c>
      <c r="P2132" s="97">
        <v>10395596</v>
      </c>
      <c r="Q2132" s="97">
        <v>115113024</v>
      </c>
      <c r="R2132" s="97">
        <v>4000299</v>
      </c>
      <c r="S2132" s="97">
        <v>51099886</v>
      </c>
      <c r="T2132" s="97">
        <v>64013138</v>
      </c>
      <c r="U2132" s="97">
        <v>125508620</v>
      </c>
      <c r="V2132" s="97">
        <v>30417102</v>
      </c>
      <c r="W2132" s="97">
        <v>29127427</v>
      </c>
      <c r="X2132" s="97">
        <v>74637713</v>
      </c>
      <c r="Y2132" s="97">
        <v>42276223</v>
      </c>
      <c r="Z2132" s="97">
        <v>0</v>
      </c>
      <c r="AB2132" s="2">
        <v>30043</v>
      </c>
      <c r="AC2132" s="97">
        <v>84349419</v>
      </c>
      <c r="AD2132" s="97">
        <v>1866262</v>
      </c>
      <c r="AE2132" s="97">
        <v>70160157</v>
      </c>
      <c r="AF2132" s="97">
        <v>1177927</v>
      </c>
      <c r="AG2132" s="97">
        <v>21849857</v>
      </c>
      <c r="AH2132" s="97">
        <v>48310300</v>
      </c>
      <c r="AI2132" s="97">
        <v>84349419</v>
      </c>
      <c r="AJ2132" s="97">
        <v>43811883</v>
      </c>
      <c r="AK2132" s="97">
        <v>32473678</v>
      </c>
      <c r="AL2132" s="97">
        <v>19256815</v>
      </c>
      <c r="AM2132" s="97" t="s">
        <v>189</v>
      </c>
      <c r="AN2132" s="2">
        <v>30043</v>
      </c>
      <c r="AO2132" s="97" t="e">
        <v>#N/A</v>
      </c>
      <c r="AP2132" s="97">
        <v>2910665</v>
      </c>
      <c r="AQ2132" s="97">
        <v>76458240</v>
      </c>
      <c r="AR2132" s="97">
        <v>0</v>
      </c>
      <c r="AS2132" s="97" t="e">
        <v>#N/A</v>
      </c>
      <c r="AT2132" s="97" t="e">
        <v>#N/A</v>
      </c>
      <c r="AU2132" s="97">
        <v>79368905</v>
      </c>
      <c r="AV2132" s="97">
        <v>40190015</v>
      </c>
      <c r="AW2132" s="97" t="e">
        <v>#N/A</v>
      </c>
      <c r="AX2132" s="97">
        <v>20890798</v>
      </c>
      <c r="AY2132" s="97" t="s">
        <v>189</v>
      </c>
      <c r="AZ2132" s="2">
        <v>30043</v>
      </c>
      <c r="BA2132" s="98">
        <v>58748610</v>
      </c>
      <c r="BB2132" s="2">
        <v>1816882</v>
      </c>
      <c r="BC2132" s="2">
        <v>56931728</v>
      </c>
      <c r="BD2132" s="2">
        <v>908323</v>
      </c>
      <c r="BE2132" s="2">
        <v>19550692</v>
      </c>
      <c r="BF2132" s="2">
        <v>37381036</v>
      </c>
      <c r="BG2132" s="2">
        <v>58748610</v>
      </c>
      <c r="BH2132" s="2">
        <v>29305310</v>
      </c>
      <c r="BI2132" s="2">
        <v>27379792</v>
      </c>
      <c r="BJ2132" s="2">
        <v>15435929</v>
      </c>
      <c r="BK2132" s="2" t="s">
        <v>189</v>
      </c>
      <c r="BL2132" s="2">
        <v>30043</v>
      </c>
      <c r="BM2132" s="2">
        <v>54721450</v>
      </c>
      <c r="BN2132" s="2">
        <v>2927447</v>
      </c>
      <c r="BO2132" s="2">
        <v>51794003</v>
      </c>
      <c r="BP2132" s="2">
        <v>774126</v>
      </c>
      <c r="BQ2132" s="2">
        <v>17661485</v>
      </c>
      <c r="BR2132" s="2">
        <v>34132518</v>
      </c>
      <c r="BS2132" s="2">
        <v>54721450</v>
      </c>
      <c r="BT2132" s="2">
        <v>21246651</v>
      </c>
      <c r="BU2132" s="2">
        <v>24721793</v>
      </c>
      <c r="BV2132" s="2">
        <v>11587567</v>
      </c>
      <c r="BW2132" s="2" t="s">
        <v>189</v>
      </c>
      <c r="BX2132" s="2">
        <v>30043</v>
      </c>
      <c r="BY2132" s="2">
        <v>48723016</v>
      </c>
      <c r="BZ2132" s="2">
        <v>1276717</v>
      </c>
      <c r="CA2132" s="2">
        <v>47446299</v>
      </c>
      <c r="CB2132" s="2">
        <v>751147</v>
      </c>
      <c r="CC2132" s="2">
        <v>13148234</v>
      </c>
      <c r="CD2132" s="2">
        <v>34298065</v>
      </c>
      <c r="CE2132" s="2">
        <v>48723016</v>
      </c>
      <c r="CF2132" s="2">
        <v>12525523</v>
      </c>
      <c r="CG2132" s="2">
        <v>25551754</v>
      </c>
      <c r="CH2132" s="2">
        <v>11721201</v>
      </c>
      <c r="CI2132" s="2" t="s">
        <v>189</v>
      </c>
      <c r="CJ2132" s="2">
        <v>30043</v>
      </c>
      <c r="CK2132" s="97">
        <v>45831559</v>
      </c>
      <c r="CL2132" s="97" t="e">
        <v>#N/A</v>
      </c>
      <c r="CM2132" s="97" t="e">
        <v>#N/A</v>
      </c>
      <c r="CN2132" s="2">
        <v>732723</v>
      </c>
      <c r="CO2132" s="100" t="e">
        <v>#N/A</v>
      </c>
      <c r="CP2132" s="97" t="e">
        <v>#N/A</v>
      </c>
      <c r="CQ2132" s="97">
        <v>45831559</v>
      </c>
      <c r="CR2132" s="97">
        <v>16903694</v>
      </c>
      <c r="CS2132" s="97">
        <v>21440595</v>
      </c>
      <c r="CT2132" s="2">
        <v>11238122</v>
      </c>
      <c r="CU2132" s="2" t="s">
        <v>189</v>
      </c>
    </row>
    <row r="2133" spans="1:99" x14ac:dyDescent="0.25">
      <c r="A2133" s="2">
        <v>30031</v>
      </c>
      <c r="B2133" s="2">
        <v>70343489</v>
      </c>
      <c r="C2133" s="2">
        <v>3914349</v>
      </c>
      <c r="D2133" s="2">
        <v>66429140</v>
      </c>
      <c r="E2133" s="2">
        <v>2387032</v>
      </c>
      <c r="F2133" s="2">
        <v>23942156</v>
      </c>
      <c r="G2133" s="2">
        <v>42486984</v>
      </c>
      <c r="H2133" s="2">
        <v>70343489</v>
      </c>
      <c r="I2133" s="2">
        <v>32438151</v>
      </c>
      <c r="J2133" s="2">
        <v>28647576</v>
      </c>
      <c r="K2133" s="2">
        <v>32434465</v>
      </c>
      <c r="L2133" s="2">
        <v>18369557</v>
      </c>
      <c r="N2133" s="2">
        <v>30031</v>
      </c>
      <c r="O2133" s="97">
        <v>62054886</v>
      </c>
      <c r="P2133" s="97">
        <v>3422447</v>
      </c>
      <c r="Q2133" s="97">
        <v>58632439</v>
      </c>
      <c r="R2133" s="97">
        <v>2328044</v>
      </c>
      <c r="S2133" s="97">
        <v>18997079</v>
      </c>
      <c r="T2133" s="97">
        <v>39635360</v>
      </c>
      <c r="U2133" s="97">
        <v>62054886</v>
      </c>
      <c r="V2133" s="97">
        <v>26092352</v>
      </c>
      <c r="W2133" s="97">
        <v>26072552</v>
      </c>
      <c r="X2133" s="97">
        <v>35248081</v>
      </c>
      <c r="Y2133" s="97">
        <v>16785151</v>
      </c>
      <c r="Z2133" s="97">
        <v>0</v>
      </c>
      <c r="AB2133" s="2">
        <v>30044</v>
      </c>
      <c r="AC2133" s="97">
        <v>775828564</v>
      </c>
      <c r="AD2133" s="97">
        <v>146193374</v>
      </c>
      <c r="AE2133" s="97">
        <v>629635190</v>
      </c>
      <c r="AF2133" s="97">
        <v>56970971</v>
      </c>
      <c r="AG2133" s="97">
        <v>356060331</v>
      </c>
      <c r="AH2133" s="97">
        <v>273574859</v>
      </c>
      <c r="AI2133" s="97">
        <v>775828564</v>
      </c>
      <c r="AJ2133" s="97">
        <v>183827786</v>
      </c>
      <c r="AK2133" s="97">
        <v>575901637</v>
      </c>
      <c r="AL2133" s="97">
        <v>281264473</v>
      </c>
      <c r="AM2133" s="97">
        <v>6984628</v>
      </c>
      <c r="AN2133" s="2">
        <v>30044</v>
      </c>
      <c r="AO2133" s="97">
        <v>782925699</v>
      </c>
      <c r="AP2133" s="97">
        <v>179362316</v>
      </c>
      <c r="AQ2133" s="97">
        <v>603563383</v>
      </c>
      <c r="AR2133" s="97">
        <v>84751444</v>
      </c>
      <c r="AS2133" s="97">
        <v>336384929</v>
      </c>
      <c r="AT2133" s="97">
        <v>267178454</v>
      </c>
      <c r="AU2133" s="97">
        <v>782925699</v>
      </c>
      <c r="AV2133" s="97">
        <v>194872778</v>
      </c>
      <c r="AW2133" s="97">
        <v>544273260</v>
      </c>
      <c r="AX2133" s="97">
        <v>259270735</v>
      </c>
      <c r="AY2133" s="97" t="s">
        <v>189</v>
      </c>
      <c r="AZ2133" s="2">
        <v>30044</v>
      </c>
      <c r="BA2133" s="98">
        <v>719079834</v>
      </c>
      <c r="BB2133" s="2">
        <v>149301770</v>
      </c>
      <c r="BC2133" s="2">
        <v>569778064</v>
      </c>
      <c r="BD2133" s="2">
        <v>62109362</v>
      </c>
      <c r="BE2133" s="2">
        <v>310075271</v>
      </c>
      <c r="BF2133" s="2">
        <v>259702793</v>
      </c>
      <c r="BG2133" s="2">
        <v>719079834</v>
      </c>
      <c r="BH2133" s="2">
        <v>199646605</v>
      </c>
      <c r="BI2133" s="2">
        <v>457404420</v>
      </c>
      <c r="BJ2133" s="2">
        <v>199931916</v>
      </c>
      <c r="BK2133" s="2" t="s">
        <v>189</v>
      </c>
      <c r="BL2133" s="2">
        <v>30044</v>
      </c>
      <c r="BM2133" s="2">
        <v>740002168</v>
      </c>
      <c r="BN2133" s="2">
        <v>115804252</v>
      </c>
      <c r="BO2133" s="2">
        <v>624197916</v>
      </c>
      <c r="BP2133" s="2">
        <v>43315287</v>
      </c>
      <c r="BQ2133" s="2">
        <v>283126847</v>
      </c>
      <c r="BR2133" s="2">
        <v>341071069</v>
      </c>
      <c r="BS2133" s="2">
        <v>740002168</v>
      </c>
      <c r="BT2133" s="2">
        <v>244835982</v>
      </c>
      <c r="BU2133" s="2">
        <v>430257669</v>
      </c>
      <c r="BV2133" s="2">
        <v>160448260</v>
      </c>
      <c r="BW2133" s="2" t="s">
        <v>189</v>
      </c>
      <c r="BX2133" s="2">
        <v>30044</v>
      </c>
      <c r="BY2133" s="2">
        <v>669227237</v>
      </c>
      <c r="BZ2133" s="2">
        <v>102866847</v>
      </c>
      <c r="CA2133" s="2">
        <v>566360390</v>
      </c>
      <c r="CB2133" s="2">
        <v>43849725</v>
      </c>
      <c r="CC2133" s="2">
        <v>264033625</v>
      </c>
      <c r="CD2133" s="2">
        <v>302326765</v>
      </c>
      <c r="CE2133" s="2">
        <v>669227237</v>
      </c>
      <c r="CF2133" s="2">
        <v>155562217</v>
      </c>
      <c r="CG2133" s="2">
        <v>344794948</v>
      </c>
      <c r="CH2133" s="2">
        <v>144805059</v>
      </c>
      <c r="CI2133" s="2" t="s">
        <v>189</v>
      </c>
      <c r="CJ2133" s="2">
        <v>30044</v>
      </c>
      <c r="CK2133" s="97">
        <v>742956054</v>
      </c>
      <c r="CL2133" s="97" t="e">
        <v>#N/A</v>
      </c>
      <c r="CM2133" s="97" t="e">
        <v>#N/A</v>
      </c>
      <c r="CN2133" s="2">
        <v>43105807</v>
      </c>
      <c r="CO2133" s="100" t="e">
        <v>#N/A</v>
      </c>
      <c r="CP2133" s="97" t="e">
        <v>#N/A</v>
      </c>
      <c r="CQ2133" s="97">
        <v>742956054</v>
      </c>
      <c r="CR2133" s="97">
        <v>228201798</v>
      </c>
      <c r="CS2133" s="97">
        <v>333892272</v>
      </c>
      <c r="CT2133" s="2">
        <v>125748099</v>
      </c>
      <c r="CU2133" s="2" t="s">
        <v>189</v>
      </c>
    </row>
    <row r="2134" spans="1:99" x14ac:dyDescent="0.25">
      <c r="A2134" s="2">
        <v>30032</v>
      </c>
      <c r="B2134" s="2">
        <v>198651097</v>
      </c>
      <c r="C2134" s="2">
        <v>12109019</v>
      </c>
      <c r="D2134" s="2">
        <v>176742078</v>
      </c>
      <c r="E2134" s="2">
        <v>8509003</v>
      </c>
      <c r="F2134" s="2">
        <v>65955911</v>
      </c>
      <c r="G2134" s="2">
        <v>110786167</v>
      </c>
      <c r="H2134" s="2">
        <v>198651097</v>
      </c>
      <c r="I2134" s="2">
        <v>84156238</v>
      </c>
      <c r="J2134" s="2">
        <v>80628901</v>
      </c>
      <c r="K2134" s="2">
        <v>99565070</v>
      </c>
      <c r="L2134" s="2">
        <v>50559008</v>
      </c>
      <c r="N2134" s="2">
        <v>30032</v>
      </c>
      <c r="O2134" s="97">
        <v>178945790</v>
      </c>
      <c r="P2134" s="97">
        <v>16086116</v>
      </c>
      <c r="Q2134" s="97">
        <v>162859674</v>
      </c>
      <c r="R2134" s="97">
        <v>7919438</v>
      </c>
      <c r="S2134" s="97">
        <v>52188935</v>
      </c>
      <c r="T2134" s="97">
        <v>110670739</v>
      </c>
      <c r="U2134" s="97">
        <v>178945790</v>
      </c>
      <c r="V2134" s="97">
        <v>72263234</v>
      </c>
      <c r="W2134" s="97">
        <v>72230754</v>
      </c>
      <c r="X2134" s="97">
        <v>94192542</v>
      </c>
      <c r="Y2134" s="97">
        <v>52403297</v>
      </c>
      <c r="Z2134" s="97">
        <v>0</v>
      </c>
      <c r="AB2134" s="2">
        <v>30045</v>
      </c>
      <c r="AC2134" s="97">
        <v>212538160</v>
      </c>
      <c r="AD2134" s="97">
        <v>14093826</v>
      </c>
      <c r="AE2134" s="97">
        <v>198285577</v>
      </c>
      <c r="AF2134" s="97">
        <v>7346665</v>
      </c>
      <c r="AG2134" s="97">
        <v>88177990</v>
      </c>
      <c r="AH2134" s="97">
        <v>110107587</v>
      </c>
      <c r="AI2134" s="97">
        <v>212538160</v>
      </c>
      <c r="AJ2134" s="97">
        <v>63379279</v>
      </c>
      <c r="AK2134" s="97">
        <v>121798302</v>
      </c>
      <c r="AL2134" s="97">
        <v>75704062</v>
      </c>
      <c r="AM2134" s="97" t="s">
        <v>189</v>
      </c>
      <c r="AN2134" s="2">
        <v>30045</v>
      </c>
      <c r="AO2134" s="97" t="e">
        <v>#N/A</v>
      </c>
      <c r="AP2134" s="97">
        <v>14619400</v>
      </c>
      <c r="AQ2134" s="97">
        <v>214785262</v>
      </c>
      <c r="AR2134" s="97">
        <v>0</v>
      </c>
      <c r="AS2134" s="97" t="e">
        <v>#N/A</v>
      </c>
      <c r="AT2134" s="97" t="e">
        <v>#N/A</v>
      </c>
      <c r="AU2134" s="97">
        <v>229404662</v>
      </c>
      <c r="AV2134" s="97">
        <v>71696202</v>
      </c>
      <c r="AW2134" s="97" t="e">
        <v>#N/A</v>
      </c>
      <c r="AX2134" s="97">
        <v>73683315</v>
      </c>
      <c r="AY2134" s="97" t="s">
        <v>189</v>
      </c>
      <c r="AZ2134" s="2">
        <v>30045</v>
      </c>
      <c r="BA2134" s="98">
        <v>200522524</v>
      </c>
      <c r="BB2134" s="2">
        <v>17438765</v>
      </c>
      <c r="BC2134" s="2">
        <v>183083759</v>
      </c>
      <c r="BD2134" s="2">
        <v>9892275</v>
      </c>
      <c r="BE2134" s="2">
        <v>82744177</v>
      </c>
      <c r="BF2134" s="2">
        <v>100339582</v>
      </c>
      <c r="BG2134" s="2">
        <v>200522524</v>
      </c>
      <c r="BH2134" s="2">
        <v>58098016</v>
      </c>
      <c r="BI2134" s="2">
        <v>119463585</v>
      </c>
      <c r="BJ2134" s="2">
        <v>59484668</v>
      </c>
      <c r="BK2134" s="2" t="s">
        <v>189</v>
      </c>
      <c r="BL2134" s="2">
        <v>30045</v>
      </c>
      <c r="BM2134" s="2">
        <v>154073380</v>
      </c>
      <c r="BN2134" s="2">
        <v>11903802</v>
      </c>
      <c r="BO2134" s="2">
        <v>142169578</v>
      </c>
      <c r="BP2134" s="2">
        <v>6705102</v>
      </c>
      <c r="BQ2134" s="2">
        <v>74172000</v>
      </c>
      <c r="BR2134" s="2">
        <v>67997578</v>
      </c>
      <c r="BS2134" s="2">
        <v>154073380</v>
      </c>
      <c r="BT2134" s="2">
        <v>27275398</v>
      </c>
      <c r="BU2134" s="2">
        <v>95894318</v>
      </c>
      <c r="BV2134" s="2">
        <v>51250949</v>
      </c>
      <c r="BW2134" s="2" t="s">
        <v>189</v>
      </c>
      <c r="BX2134" s="2">
        <v>30045</v>
      </c>
      <c r="BY2134" s="2">
        <v>157194876</v>
      </c>
      <c r="BZ2134" s="2">
        <v>13118637</v>
      </c>
      <c r="CA2134" s="2">
        <v>127249369</v>
      </c>
      <c r="CB2134" s="2">
        <v>7131832</v>
      </c>
      <c r="CC2134" s="2">
        <v>67828747</v>
      </c>
      <c r="CD2134" s="2">
        <v>59420622</v>
      </c>
      <c r="CE2134" s="2">
        <v>157194876</v>
      </c>
      <c r="CF2134" s="2">
        <v>47218023</v>
      </c>
      <c r="CG2134" s="2">
        <v>106264146</v>
      </c>
      <c r="CH2134" s="2">
        <v>56611588</v>
      </c>
      <c r="CI2134" s="2" t="s">
        <v>189</v>
      </c>
      <c r="CJ2134" s="2">
        <v>30045</v>
      </c>
      <c r="CK2134" s="97">
        <v>159680427</v>
      </c>
      <c r="CL2134" s="97" t="e">
        <v>#N/A</v>
      </c>
      <c r="CM2134" s="97" t="e">
        <v>#N/A</v>
      </c>
      <c r="CN2134" s="2">
        <v>6599494</v>
      </c>
      <c r="CO2134" s="100" t="e">
        <v>#N/A</v>
      </c>
      <c r="CP2134" s="97" t="e">
        <v>#N/A</v>
      </c>
      <c r="CQ2134" s="97">
        <v>159680427</v>
      </c>
      <c r="CR2134" s="97">
        <v>48230054</v>
      </c>
      <c r="CS2134" s="97">
        <v>104581768</v>
      </c>
      <c r="CT2134" s="2">
        <v>45745237</v>
      </c>
      <c r="CU2134" s="2" t="s">
        <v>189</v>
      </c>
    </row>
    <row r="2135" spans="1:99" x14ac:dyDescent="0.25">
      <c r="A2135" s="2">
        <v>30033</v>
      </c>
      <c r="B2135" s="2">
        <v>115572516</v>
      </c>
      <c r="C2135" s="2">
        <v>7331300</v>
      </c>
      <c r="D2135" s="2">
        <v>108241216</v>
      </c>
      <c r="E2135" s="2">
        <v>2539897</v>
      </c>
      <c r="F2135" s="2">
        <v>41169443</v>
      </c>
      <c r="G2135" s="2">
        <v>67071773</v>
      </c>
      <c r="H2135" s="2">
        <v>115572516</v>
      </c>
      <c r="I2135" s="2">
        <v>54558787</v>
      </c>
      <c r="J2135" s="2">
        <v>52862292</v>
      </c>
      <c r="K2135" s="2">
        <v>58351827</v>
      </c>
      <c r="L2135" s="2">
        <v>40468692</v>
      </c>
      <c r="N2135" s="2">
        <v>30033</v>
      </c>
      <c r="O2135" s="97">
        <v>103182062</v>
      </c>
      <c r="P2135" s="97">
        <v>7256567</v>
      </c>
      <c r="Q2135" s="97">
        <v>95925495</v>
      </c>
      <c r="R2135" s="97">
        <v>3078130</v>
      </c>
      <c r="S2135" s="97">
        <v>33398116</v>
      </c>
      <c r="T2135" s="97">
        <v>62527379</v>
      </c>
      <c r="U2135" s="97">
        <v>103182062</v>
      </c>
      <c r="V2135" s="97">
        <v>45691882</v>
      </c>
      <c r="W2135" s="97">
        <v>45667801</v>
      </c>
      <c r="X2135" s="97">
        <v>51972843</v>
      </c>
      <c r="Y2135" s="97">
        <v>31638557</v>
      </c>
      <c r="Z2135" s="97">
        <v>0</v>
      </c>
      <c r="AB2135" s="2">
        <v>30046</v>
      </c>
      <c r="AC2135" s="97">
        <v>70911883</v>
      </c>
      <c r="AD2135" s="97">
        <v>3018149</v>
      </c>
      <c r="AE2135" s="97">
        <v>67863809</v>
      </c>
      <c r="AF2135" s="97">
        <v>1705058</v>
      </c>
      <c r="AG2135" s="97">
        <v>28937931</v>
      </c>
      <c r="AH2135" s="97">
        <v>38925878</v>
      </c>
      <c r="AI2135" s="97">
        <v>70911883</v>
      </c>
      <c r="AJ2135" s="97">
        <v>28491683</v>
      </c>
      <c r="AK2135" s="97">
        <v>37655955</v>
      </c>
      <c r="AL2135" s="97">
        <v>16158307</v>
      </c>
      <c r="AM2135" s="97" t="s">
        <v>189</v>
      </c>
      <c r="AN2135" s="2">
        <v>30046</v>
      </c>
      <c r="AO2135" s="97" t="e">
        <v>#N/A</v>
      </c>
      <c r="AP2135" s="97">
        <v>2727465</v>
      </c>
      <c r="AQ2135" s="97">
        <v>69089785</v>
      </c>
      <c r="AR2135" s="97">
        <v>0</v>
      </c>
      <c r="AS2135" s="97" t="e">
        <v>#N/A</v>
      </c>
      <c r="AT2135" s="97" t="e">
        <v>#N/A</v>
      </c>
      <c r="AU2135" s="97">
        <v>71817250</v>
      </c>
      <c r="AV2135" s="97">
        <v>34164196</v>
      </c>
      <c r="AW2135" s="97" t="e">
        <v>#N/A</v>
      </c>
      <c r="AX2135" s="97">
        <v>16372821</v>
      </c>
      <c r="AY2135" s="97" t="s">
        <v>189</v>
      </c>
      <c r="AZ2135" s="2">
        <v>30046</v>
      </c>
      <c r="BA2135" s="98">
        <v>66511265</v>
      </c>
      <c r="BB2135" s="2">
        <v>2527095</v>
      </c>
      <c r="BC2135" s="2">
        <v>63984170</v>
      </c>
      <c r="BD2135" s="2">
        <v>1277615</v>
      </c>
      <c r="BE2135" s="2">
        <v>24737684</v>
      </c>
      <c r="BF2135" s="2">
        <v>39246486</v>
      </c>
      <c r="BG2135" s="2">
        <v>66511265</v>
      </c>
      <c r="BH2135" s="2">
        <v>23843680</v>
      </c>
      <c r="BI2135" s="2">
        <v>35193229</v>
      </c>
      <c r="BJ2135" s="2">
        <v>16118568</v>
      </c>
      <c r="BK2135" s="2" t="s">
        <v>189</v>
      </c>
      <c r="BL2135" s="2">
        <v>30046</v>
      </c>
      <c r="BM2135" s="2">
        <v>54453007</v>
      </c>
      <c r="BN2135" s="2">
        <v>2159106</v>
      </c>
      <c r="BO2135" s="2">
        <v>52293901</v>
      </c>
      <c r="BP2135" s="2">
        <v>1494401</v>
      </c>
      <c r="BQ2135" s="2">
        <v>22627146</v>
      </c>
      <c r="BR2135" s="2">
        <v>29666755</v>
      </c>
      <c r="BS2135" s="2">
        <v>54453007</v>
      </c>
      <c r="BT2135" s="2">
        <v>18131155</v>
      </c>
      <c r="BU2135" s="2">
        <v>30810771</v>
      </c>
      <c r="BV2135" s="2">
        <v>15905850</v>
      </c>
      <c r="BW2135" s="2" t="s">
        <v>189</v>
      </c>
      <c r="BX2135" s="2">
        <v>30046</v>
      </c>
      <c r="BY2135" s="2">
        <v>52042430</v>
      </c>
      <c r="BZ2135" s="2">
        <v>1345853</v>
      </c>
      <c r="CA2135" s="2">
        <v>50696577</v>
      </c>
      <c r="CB2135" s="2">
        <v>898207</v>
      </c>
      <c r="CC2135" s="2">
        <v>20702947</v>
      </c>
      <c r="CD2135" s="2">
        <v>29993630</v>
      </c>
      <c r="CE2135" s="2">
        <v>52042430</v>
      </c>
      <c r="CF2135" s="2">
        <v>16717790</v>
      </c>
      <c r="CG2135" s="2">
        <v>27307993</v>
      </c>
      <c r="CH2135" s="2">
        <v>18693888</v>
      </c>
      <c r="CI2135" s="2" t="s">
        <v>189</v>
      </c>
      <c r="CJ2135" s="2">
        <v>30046</v>
      </c>
      <c r="CK2135" s="97">
        <v>48243589</v>
      </c>
      <c r="CL2135" s="97" t="e">
        <v>#N/A</v>
      </c>
      <c r="CM2135" s="97" t="e">
        <v>#N/A</v>
      </c>
      <c r="CN2135" s="2">
        <v>1272167</v>
      </c>
      <c r="CO2135" s="100" t="e">
        <v>#N/A</v>
      </c>
      <c r="CP2135" s="97" t="e">
        <v>#N/A</v>
      </c>
      <c r="CQ2135" s="97">
        <v>48243589</v>
      </c>
      <c r="CR2135" s="97">
        <v>18819869</v>
      </c>
      <c r="CS2135" s="97">
        <v>24490201</v>
      </c>
      <c r="CT2135" s="2">
        <v>15060186</v>
      </c>
      <c r="CU2135" s="2" t="s">
        <v>189</v>
      </c>
    </row>
    <row r="2136" spans="1:99" x14ac:dyDescent="0.25">
      <c r="A2136" s="2">
        <v>30034</v>
      </c>
      <c r="B2136" s="2">
        <v>99696878</v>
      </c>
      <c r="C2136" s="2">
        <v>9248682</v>
      </c>
      <c r="D2136" s="2">
        <v>90448196</v>
      </c>
      <c r="E2136" s="2">
        <v>3532244</v>
      </c>
      <c r="F2136" s="2">
        <v>50401351</v>
      </c>
      <c r="G2136" s="2">
        <v>40046845</v>
      </c>
      <c r="H2136" s="2">
        <v>99696878</v>
      </c>
      <c r="I2136" s="2">
        <v>26287931</v>
      </c>
      <c r="J2136" s="2">
        <v>26208617</v>
      </c>
      <c r="K2136" s="2">
        <v>66636592</v>
      </c>
      <c r="L2136" s="2">
        <v>44655343</v>
      </c>
      <c r="N2136" s="2">
        <v>30034</v>
      </c>
      <c r="O2136" s="97">
        <v>88888907</v>
      </c>
      <c r="P2136" s="97">
        <v>8554252</v>
      </c>
      <c r="Q2136" s="97">
        <v>80334655</v>
      </c>
      <c r="R2136" s="97">
        <v>3376666</v>
      </c>
      <c r="S2136" s="97">
        <v>40443755</v>
      </c>
      <c r="T2136" s="97">
        <v>39890900</v>
      </c>
      <c r="U2136" s="97">
        <v>88888907</v>
      </c>
      <c r="V2136" s="97">
        <v>16828410</v>
      </c>
      <c r="W2136" s="97">
        <v>16699093</v>
      </c>
      <c r="X2136" s="97">
        <v>65955485</v>
      </c>
      <c r="Y2136" s="97">
        <v>38252459</v>
      </c>
      <c r="Z2136" s="97">
        <v>0</v>
      </c>
      <c r="AB2136" s="2">
        <v>30047</v>
      </c>
      <c r="AC2136" s="97">
        <v>178290443</v>
      </c>
      <c r="AD2136" s="97">
        <v>10144993</v>
      </c>
      <c r="AE2136" s="97">
        <v>168145451</v>
      </c>
      <c r="AF2136" s="97">
        <v>4359486</v>
      </c>
      <c r="AG2136" s="97">
        <v>29143345</v>
      </c>
      <c r="AH2136" s="97">
        <v>139002106</v>
      </c>
      <c r="AI2136" s="97">
        <v>178290446</v>
      </c>
      <c r="AJ2136" s="97">
        <v>110676205</v>
      </c>
      <c r="AK2136" s="97">
        <v>66365811</v>
      </c>
      <c r="AL2136" s="97">
        <v>36471259</v>
      </c>
      <c r="AM2136" s="97" t="s">
        <v>189</v>
      </c>
      <c r="AN2136" s="2">
        <v>30047</v>
      </c>
      <c r="AO2136" s="97" t="e">
        <v>#N/A</v>
      </c>
      <c r="AP2136" s="97">
        <v>11653949</v>
      </c>
      <c r="AQ2136" s="97">
        <v>168674393</v>
      </c>
      <c r="AR2136" s="97">
        <v>0</v>
      </c>
      <c r="AS2136" s="97" t="e">
        <v>#N/A</v>
      </c>
      <c r="AT2136" s="97" t="e">
        <v>#N/A</v>
      </c>
      <c r="AU2136" s="97">
        <v>180328342</v>
      </c>
      <c r="AV2136" s="97">
        <v>112960967</v>
      </c>
      <c r="AW2136" s="97" t="e">
        <v>#N/A</v>
      </c>
      <c r="AX2136" s="97">
        <v>32041526</v>
      </c>
      <c r="AY2136" s="97" t="s">
        <v>189</v>
      </c>
      <c r="AZ2136" s="2">
        <v>30047</v>
      </c>
      <c r="BA2136" s="98">
        <v>188268815</v>
      </c>
      <c r="BB2136" s="2">
        <v>11071858</v>
      </c>
      <c r="BC2136" s="2">
        <v>177196957</v>
      </c>
      <c r="BD2136" s="2">
        <v>3295201</v>
      </c>
      <c r="BE2136" s="2">
        <v>27229160</v>
      </c>
      <c r="BF2136" s="2">
        <v>149967797</v>
      </c>
      <c r="BG2136" s="2">
        <v>188268815</v>
      </c>
      <c r="BH2136" s="2">
        <v>123144213</v>
      </c>
      <c r="BI2136" s="2">
        <v>62420571</v>
      </c>
      <c r="BJ2136" s="2">
        <v>23918595</v>
      </c>
      <c r="BK2136" s="2" t="s">
        <v>189</v>
      </c>
      <c r="BL2136" s="2">
        <v>30047</v>
      </c>
      <c r="BM2136" s="2">
        <v>149181741</v>
      </c>
      <c r="BN2136" s="2">
        <v>6400798</v>
      </c>
      <c r="BO2136" s="2">
        <v>142423364</v>
      </c>
      <c r="BP2136" s="2">
        <v>2733715</v>
      </c>
      <c r="BQ2136" s="2">
        <v>23841385</v>
      </c>
      <c r="BR2136" s="2">
        <v>118581979</v>
      </c>
      <c r="BS2136" s="2">
        <v>149181741</v>
      </c>
      <c r="BT2136" s="2">
        <v>102286714</v>
      </c>
      <c r="BU2136" s="2">
        <v>31488573</v>
      </c>
      <c r="BV2136" s="2">
        <v>11883275</v>
      </c>
      <c r="BW2136" s="2" t="s">
        <v>189</v>
      </c>
      <c r="BX2136" s="2">
        <v>30047</v>
      </c>
      <c r="BY2136" s="2">
        <v>133631081</v>
      </c>
      <c r="BZ2136" s="2">
        <v>6490605</v>
      </c>
      <c r="CA2136" s="2">
        <v>126752177</v>
      </c>
      <c r="CB2136" s="2">
        <v>2852161</v>
      </c>
      <c r="CC2136" s="2">
        <v>21742019</v>
      </c>
      <c r="CD2136" s="2">
        <v>105010158</v>
      </c>
      <c r="CE2136" s="2">
        <v>133631081</v>
      </c>
      <c r="CF2136" s="2">
        <v>82100052</v>
      </c>
      <c r="CG2136" s="2">
        <v>48816686</v>
      </c>
      <c r="CH2136" s="2">
        <v>13462445</v>
      </c>
      <c r="CI2136" s="2" t="s">
        <v>189</v>
      </c>
      <c r="CJ2136" s="2">
        <v>30047</v>
      </c>
      <c r="CK2136" s="97">
        <v>128526837</v>
      </c>
      <c r="CL2136" s="97" t="e">
        <v>#N/A</v>
      </c>
      <c r="CM2136" s="97" t="e">
        <v>#N/A</v>
      </c>
      <c r="CN2136" s="2">
        <v>2785157</v>
      </c>
      <c r="CO2136" s="100" t="e">
        <v>#N/A</v>
      </c>
      <c r="CP2136" s="97" t="e">
        <v>#N/A</v>
      </c>
      <c r="CQ2136" s="97">
        <v>128526837</v>
      </c>
      <c r="CR2136" s="97">
        <v>79825367</v>
      </c>
      <c r="CS2136" s="97">
        <v>33305039</v>
      </c>
      <c r="CT2136" s="2">
        <v>12195821</v>
      </c>
      <c r="CU2136" s="2" t="s">
        <v>189</v>
      </c>
    </row>
    <row r="2137" spans="1:99" x14ac:dyDescent="0.25">
      <c r="A2137" s="2">
        <v>30035</v>
      </c>
      <c r="B2137" s="2">
        <v>54312867</v>
      </c>
      <c r="C2137" s="2">
        <v>3533612</v>
      </c>
      <c r="D2137" s="2">
        <v>50779255</v>
      </c>
      <c r="E2137" s="2">
        <v>1930701</v>
      </c>
      <c r="F2137" s="2">
        <v>18651295</v>
      </c>
      <c r="G2137" s="2">
        <v>32127960</v>
      </c>
      <c r="H2137" s="2">
        <v>54312867</v>
      </c>
      <c r="I2137" s="2">
        <v>23786109</v>
      </c>
      <c r="J2137" s="2">
        <v>23647841</v>
      </c>
      <c r="K2137" s="2">
        <v>29397533</v>
      </c>
      <c r="L2137" s="2">
        <v>14537496</v>
      </c>
      <c r="N2137" s="2">
        <v>30035</v>
      </c>
      <c r="O2137" s="97">
        <v>49350971</v>
      </c>
      <c r="P2137" s="97">
        <v>3773027</v>
      </c>
      <c r="Q2137" s="97">
        <v>44402410</v>
      </c>
      <c r="R2137" s="97">
        <v>1876847</v>
      </c>
      <c r="S2137" s="97">
        <v>14819115</v>
      </c>
      <c r="T2137" s="97">
        <v>29583295</v>
      </c>
      <c r="U2137" s="97">
        <v>49350971</v>
      </c>
      <c r="V2137" s="97">
        <v>22004980</v>
      </c>
      <c r="W2137" s="97">
        <v>21970280</v>
      </c>
      <c r="X2137" s="97">
        <v>27094683</v>
      </c>
      <c r="Y2137" s="97">
        <v>12695112</v>
      </c>
      <c r="Z2137" s="97">
        <v>0</v>
      </c>
      <c r="AB2137" s="2">
        <v>30048</v>
      </c>
      <c r="AC2137" s="97">
        <v>418089532</v>
      </c>
      <c r="AD2137" s="97">
        <v>39252458</v>
      </c>
      <c r="AE2137" s="97">
        <v>378837074</v>
      </c>
      <c r="AF2137" s="97">
        <v>23121276</v>
      </c>
      <c r="AG2137" s="97">
        <v>167611095</v>
      </c>
      <c r="AH2137" s="97">
        <v>211225979</v>
      </c>
      <c r="AI2137" s="97">
        <v>418089532</v>
      </c>
      <c r="AJ2137" s="97">
        <v>143287588</v>
      </c>
      <c r="AK2137" s="97">
        <v>242598149</v>
      </c>
      <c r="AL2137" s="97">
        <v>129936111</v>
      </c>
      <c r="AM2137" s="97" t="s">
        <v>189</v>
      </c>
      <c r="AN2137" s="2">
        <v>30048</v>
      </c>
      <c r="AO2137" s="97">
        <v>437611868</v>
      </c>
      <c r="AP2137" s="97">
        <v>79415430</v>
      </c>
      <c r="AQ2137" s="97">
        <v>358196437</v>
      </c>
      <c r="AR2137" s="97">
        <v>36541790</v>
      </c>
      <c r="AS2137" s="97">
        <v>170010728</v>
      </c>
      <c r="AT2137" s="97">
        <v>188185709</v>
      </c>
      <c r="AU2137" s="97">
        <v>437611867</v>
      </c>
      <c r="AV2137" s="97">
        <v>145861254</v>
      </c>
      <c r="AW2137" s="97">
        <v>213530074</v>
      </c>
      <c r="AX2137" s="97">
        <v>132943382</v>
      </c>
      <c r="AY2137" s="97" t="s">
        <v>189</v>
      </c>
      <c r="AZ2137" s="2">
        <v>30048</v>
      </c>
      <c r="BA2137" s="98">
        <v>496089314</v>
      </c>
      <c r="BB2137" s="2">
        <v>42277292</v>
      </c>
      <c r="BC2137" s="2">
        <v>453812022</v>
      </c>
      <c r="BD2137" s="2">
        <v>22723183</v>
      </c>
      <c r="BE2137" s="2">
        <v>148437176</v>
      </c>
      <c r="BF2137" s="2">
        <v>305374846</v>
      </c>
      <c r="BG2137" s="2">
        <v>496089314</v>
      </c>
      <c r="BH2137" s="2">
        <v>259727678</v>
      </c>
      <c r="BI2137" s="2">
        <v>196827457</v>
      </c>
      <c r="BJ2137" s="2">
        <v>91182557</v>
      </c>
      <c r="BK2137" s="2" t="s">
        <v>189</v>
      </c>
      <c r="BL2137" s="2">
        <v>30048</v>
      </c>
      <c r="BM2137" s="2">
        <v>425323636</v>
      </c>
      <c r="BN2137" s="2">
        <v>42573101</v>
      </c>
      <c r="BO2137" s="2">
        <v>382750535</v>
      </c>
      <c r="BP2137" s="2">
        <v>19732472</v>
      </c>
      <c r="BQ2137" s="2">
        <v>138733545</v>
      </c>
      <c r="BR2137" s="2">
        <v>244016990</v>
      </c>
      <c r="BS2137" s="2">
        <v>425323636</v>
      </c>
      <c r="BT2137" s="2">
        <v>197158081</v>
      </c>
      <c r="BU2137" s="2">
        <v>186982329</v>
      </c>
      <c r="BV2137" s="2">
        <v>86657863</v>
      </c>
      <c r="BW2137" s="2" t="s">
        <v>189</v>
      </c>
      <c r="BX2137" s="2">
        <v>30048</v>
      </c>
      <c r="BY2137" s="2">
        <v>451979602</v>
      </c>
      <c r="BZ2137" s="2">
        <v>45729447</v>
      </c>
      <c r="CA2137" s="2">
        <v>406250155</v>
      </c>
      <c r="CB2137" s="2">
        <v>23400518</v>
      </c>
      <c r="CC2137" s="2">
        <v>126919875</v>
      </c>
      <c r="CD2137" s="2">
        <v>279330280</v>
      </c>
      <c r="CE2137" s="2">
        <v>451979602</v>
      </c>
      <c r="CF2137" s="2">
        <v>207899206</v>
      </c>
      <c r="CG2137" s="2">
        <v>172979269</v>
      </c>
      <c r="CH2137" s="2">
        <v>84153956</v>
      </c>
      <c r="CI2137" s="2" t="s">
        <v>189</v>
      </c>
      <c r="CJ2137" s="2">
        <v>30048</v>
      </c>
      <c r="CK2137" s="97">
        <v>366565229</v>
      </c>
      <c r="CL2137" s="97" t="e">
        <v>#N/A</v>
      </c>
      <c r="CM2137" s="97" t="e">
        <v>#N/A</v>
      </c>
      <c r="CN2137" s="2">
        <v>21910874</v>
      </c>
      <c r="CO2137" s="100" t="e">
        <v>#N/A</v>
      </c>
      <c r="CP2137" s="97" t="e">
        <v>#N/A</v>
      </c>
      <c r="CQ2137" s="97">
        <v>366565229</v>
      </c>
      <c r="CR2137" s="97">
        <v>105818911</v>
      </c>
      <c r="CS2137" s="97">
        <v>174669568</v>
      </c>
      <c r="CT2137" s="2">
        <v>76958485</v>
      </c>
      <c r="CU2137" s="2" t="s">
        <v>189</v>
      </c>
    </row>
    <row r="2138" spans="1:99" x14ac:dyDescent="0.25">
      <c r="A2138" s="2">
        <v>30036</v>
      </c>
      <c r="B2138" s="2">
        <v>56643381</v>
      </c>
      <c r="C2138" s="2">
        <v>4307336</v>
      </c>
      <c r="D2138" s="2">
        <v>43365045</v>
      </c>
      <c r="E2138" s="2">
        <v>1343319</v>
      </c>
      <c r="F2138" s="2">
        <v>17703163</v>
      </c>
      <c r="G2138" s="2">
        <v>25661882</v>
      </c>
      <c r="H2138" s="2">
        <v>56643381</v>
      </c>
      <c r="I2138" s="2">
        <v>19753031</v>
      </c>
      <c r="J2138" s="2">
        <v>19679934</v>
      </c>
      <c r="K2138" s="2">
        <v>27381591</v>
      </c>
      <c r="L2138" s="2">
        <v>19920561</v>
      </c>
      <c r="N2138" s="2">
        <v>30036</v>
      </c>
      <c r="O2138" s="97">
        <v>40392071</v>
      </c>
      <c r="P2138" s="97">
        <v>1988384</v>
      </c>
      <c r="Q2138" s="97">
        <v>38231941</v>
      </c>
      <c r="R2138" s="97">
        <v>1284861</v>
      </c>
      <c r="S2138" s="97">
        <v>15628841</v>
      </c>
      <c r="T2138" s="97">
        <v>22603100</v>
      </c>
      <c r="U2138" s="97">
        <v>40392071</v>
      </c>
      <c r="V2138" s="97">
        <v>17200525</v>
      </c>
      <c r="W2138" s="97">
        <v>17096581</v>
      </c>
      <c r="X2138" s="97">
        <v>21816388</v>
      </c>
      <c r="Y2138" s="97">
        <v>15009404</v>
      </c>
      <c r="Z2138" s="97">
        <v>0</v>
      </c>
      <c r="AB2138" s="2">
        <v>30049</v>
      </c>
      <c r="AC2138" s="97">
        <v>124814325</v>
      </c>
      <c r="AD2138" s="97">
        <v>4251483</v>
      </c>
      <c r="AE2138" s="97">
        <v>120562840</v>
      </c>
      <c r="AF2138" s="97">
        <v>2228080</v>
      </c>
      <c r="AG2138" s="97">
        <v>78437022</v>
      </c>
      <c r="AH2138" s="97">
        <v>42125818</v>
      </c>
      <c r="AI2138" s="97">
        <v>124814323</v>
      </c>
      <c r="AJ2138" s="97">
        <v>36211182</v>
      </c>
      <c r="AK2138" s="97">
        <v>81540180</v>
      </c>
      <c r="AL2138" s="97">
        <v>55899182</v>
      </c>
      <c r="AM2138" s="97" t="s">
        <v>189</v>
      </c>
      <c r="AN2138" s="2">
        <v>30049</v>
      </c>
      <c r="AO2138" s="97" t="e">
        <v>#N/A</v>
      </c>
      <c r="AP2138" s="97">
        <v>7658081</v>
      </c>
      <c r="AQ2138" s="97">
        <v>112245795</v>
      </c>
      <c r="AR2138" s="97">
        <v>0</v>
      </c>
      <c r="AS2138" s="97" t="e">
        <v>#N/A</v>
      </c>
      <c r="AT2138" s="97" t="e">
        <v>#N/A</v>
      </c>
      <c r="AU2138" s="97">
        <v>120208278</v>
      </c>
      <c r="AV2138" s="97">
        <v>42326473</v>
      </c>
      <c r="AW2138" s="97" t="e">
        <v>#N/A</v>
      </c>
      <c r="AX2138" s="97">
        <v>54064092</v>
      </c>
      <c r="AY2138" s="97" t="s">
        <v>189</v>
      </c>
      <c r="AZ2138" s="2">
        <v>30049</v>
      </c>
      <c r="BA2138" s="98">
        <v>110708887</v>
      </c>
      <c r="BB2138" s="2">
        <v>3758919</v>
      </c>
      <c r="BC2138" s="2">
        <v>106949968</v>
      </c>
      <c r="BD2138" s="2">
        <v>2022956</v>
      </c>
      <c r="BE2138" s="2">
        <v>66842800</v>
      </c>
      <c r="BF2138" s="2">
        <v>40107168</v>
      </c>
      <c r="BG2138" s="2">
        <v>110708887</v>
      </c>
      <c r="BH2138" s="2">
        <v>31757885</v>
      </c>
      <c r="BI2138" s="2">
        <v>76018617</v>
      </c>
      <c r="BJ2138" s="2">
        <v>50138278</v>
      </c>
      <c r="BK2138" s="2" t="s">
        <v>189</v>
      </c>
      <c r="BL2138" s="2">
        <v>30049</v>
      </c>
      <c r="BM2138" s="2">
        <v>95102782</v>
      </c>
      <c r="BN2138" s="2">
        <v>6281163</v>
      </c>
      <c r="BO2138" s="2">
        <v>88342619</v>
      </c>
      <c r="BP2138" s="2">
        <v>2752193</v>
      </c>
      <c r="BQ2138" s="2">
        <v>61080131</v>
      </c>
      <c r="BR2138" s="2">
        <v>27262488</v>
      </c>
      <c r="BS2138" s="2">
        <v>95102782</v>
      </c>
      <c r="BT2138" s="2">
        <v>23084141</v>
      </c>
      <c r="BU2138" s="2">
        <v>68796879</v>
      </c>
      <c r="BV2138" s="2">
        <v>37506160</v>
      </c>
      <c r="BW2138" s="2" t="s">
        <v>189</v>
      </c>
      <c r="BX2138" s="2">
        <v>30049</v>
      </c>
      <c r="BY2138" s="2">
        <v>88650379</v>
      </c>
      <c r="BZ2138" s="2">
        <v>10073223</v>
      </c>
      <c r="CA2138" s="2">
        <v>78577156</v>
      </c>
      <c r="CB2138" s="2">
        <v>1995482</v>
      </c>
      <c r="CC2138" s="2">
        <v>53667304</v>
      </c>
      <c r="CD2138" s="2">
        <v>24909852</v>
      </c>
      <c r="CE2138" s="2">
        <v>88650379</v>
      </c>
      <c r="CF2138" s="2">
        <v>11139556</v>
      </c>
      <c r="CG2138" s="2">
        <v>72807466</v>
      </c>
      <c r="CH2138" s="2">
        <v>50611429</v>
      </c>
      <c r="CI2138" s="2" t="s">
        <v>189</v>
      </c>
      <c r="CJ2138" s="2">
        <v>30049</v>
      </c>
      <c r="CK2138" s="97">
        <v>83924790</v>
      </c>
      <c r="CL2138" s="97" t="e">
        <v>#N/A</v>
      </c>
      <c r="CM2138" s="97" t="e">
        <v>#N/A</v>
      </c>
      <c r="CN2138" s="2">
        <v>1985162</v>
      </c>
      <c r="CO2138" s="100" t="e">
        <v>#N/A</v>
      </c>
      <c r="CP2138" s="97" t="e">
        <v>#N/A</v>
      </c>
      <c r="CQ2138" s="97">
        <v>83924790</v>
      </c>
      <c r="CR2138" s="97">
        <v>23297881</v>
      </c>
      <c r="CS2138" s="97">
        <v>60626909</v>
      </c>
      <c r="CT2138" s="2">
        <v>39363349</v>
      </c>
      <c r="CU2138" s="2" t="s">
        <v>189</v>
      </c>
    </row>
    <row r="2139" spans="1:99" x14ac:dyDescent="0.25">
      <c r="A2139" s="2">
        <v>30037</v>
      </c>
      <c r="B2139" s="2">
        <v>47221640</v>
      </c>
      <c r="C2139" s="2">
        <v>1018117</v>
      </c>
      <c r="D2139" s="2">
        <v>46203523</v>
      </c>
      <c r="E2139" s="2">
        <v>601143</v>
      </c>
      <c r="F2139" s="2">
        <v>16699315</v>
      </c>
      <c r="G2139" s="2">
        <v>29504208</v>
      </c>
      <c r="H2139" s="2">
        <v>47221640</v>
      </c>
      <c r="I2139" s="2">
        <v>24762900</v>
      </c>
      <c r="J2139" s="2">
        <v>24344588</v>
      </c>
      <c r="K2139" s="2">
        <v>20095069</v>
      </c>
      <c r="L2139" s="2">
        <v>10809622</v>
      </c>
      <c r="N2139" s="2">
        <v>30037</v>
      </c>
      <c r="O2139" s="97">
        <v>47872098</v>
      </c>
      <c r="P2139" s="97">
        <v>922965</v>
      </c>
      <c r="Q2139" s="97">
        <v>46659549</v>
      </c>
      <c r="R2139" s="97">
        <v>664219</v>
      </c>
      <c r="S2139" s="97">
        <v>14877219</v>
      </c>
      <c r="T2139" s="97">
        <v>31782330</v>
      </c>
      <c r="U2139" s="97">
        <v>47872098</v>
      </c>
      <c r="V2139" s="97">
        <v>29051529</v>
      </c>
      <c r="W2139" s="97">
        <v>29023505</v>
      </c>
      <c r="X2139" s="97">
        <v>18584644</v>
      </c>
      <c r="Y2139" s="97">
        <v>10964840</v>
      </c>
      <c r="Z2139" s="97">
        <v>0</v>
      </c>
      <c r="AB2139" s="2">
        <v>30050</v>
      </c>
      <c r="AC2139" s="97">
        <v>73012675</v>
      </c>
      <c r="AD2139" s="97">
        <v>1746581</v>
      </c>
      <c r="AE2139" s="97">
        <v>71266093</v>
      </c>
      <c r="AF2139" s="97">
        <v>1007082</v>
      </c>
      <c r="AG2139" s="97">
        <v>16324213</v>
      </c>
      <c r="AH2139" s="97">
        <v>54941880</v>
      </c>
      <c r="AI2139" s="97">
        <v>73012674</v>
      </c>
      <c r="AJ2139" s="97">
        <v>47740352</v>
      </c>
      <c r="AK2139" s="97">
        <v>24450847</v>
      </c>
      <c r="AL2139" s="97">
        <v>13236050</v>
      </c>
      <c r="AM2139" s="97" t="s">
        <v>189</v>
      </c>
      <c r="AN2139" s="2">
        <v>30050</v>
      </c>
      <c r="AO2139" s="97" t="e">
        <v>#N/A</v>
      </c>
      <c r="AP2139" s="97">
        <v>1753167</v>
      </c>
      <c r="AQ2139" s="97">
        <v>75982926</v>
      </c>
      <c r="AR2139" s="97">
        <v>0</v>
      </c>
      <c r="AS2139" s="97" t="e">
        <v>#N/A</v>
      </c>
      <c r="AT2139" s="97" t="e">
        <v>#N/A</v>
      </c>
      <c r="AU2139" s="97">
        <v>77736093</v>
      </c>
      <c r="AV2139" s="97">
        <v>53423300</v>
      </c>
      <c r="AW2139" s="97" t="e">
        <v>#N/A</v>
      </c>
      <c r="AX2139" s="97">
        <v>11046728</v>
      </c>
      <c r="AY2139" s="97" t="s">
        <v>189</v>
      </c>
      <c r="AZ2139" s="2">
        <v>30050</v>
      </c>
      <c r="BA2139" s="98">
        <v>62268290</v>
      </c>
      <c r="BB2139" s="2">
        <v>1950218</v>
      </c>
      <c r="BC2139" s="2">
        <v>60318072</v>
      </c>
      <c r="BD2139" s="2">
        <v>831280</v>
      </c>
      <c r="BE2139" s="2">
        <v>14735545</v>
      </c>
      <c r="BF2139" s="2">
        <v>45582527</v>
      </c>
      <c r="BG2139" s="2">
        <v>62268290</v>
      </c>
      <c r="BH2139" s="2">
        <v>40202763</v>
      </c>
      <c r="BI2139" s="2">
        <v>21486656</v>
      </c>
      <c r="BJ2139" s="2">
        <v>8656037</v>
      </c>
      <c r="BK2139" s="2" t="s">
        <v>189</v>
      </c>
      <c r="BL2139" s="2">
        <v>30050</v>
      </c>
      <c r="BM2139" s="2">
        <v>63637401</v>
      </c>
      <c r="BN2139" s="2">
        <v>3668136</v>
      </c>
      <c r="BO2139" s="2">
        <v>59657084</v>
      </c>
      <c r="BP2139" s="2">
        <v>2111921</v>
      </c>
      <c r="BQ2139" s="2">
        <v>13659995</v>
      </c>
      <c r="BR2139" s="2">
        <v>45997089</v>
      </c>
      <c r="BS2139" s="2">
        <v>63637401</v>
      </c>
      <c r="BT2139" s="2">
        <v>38151736</v>
      </c>
      <c r="BU2139" s="2">
        <v>25485665</v>
      </c>
      <c r="BV2139" s="2">
        <v>10684023</v>
      </c>
      <c r="BW2139" s="2" t="s">
        <v>189</v>
      </c>
      <c r="BX2139" s="2">
        <v>30050</v>
      </c>
      <c r="BY2139" s="2">
        <v>49099037</v>
      </c>
      <c r="BZ2139" s="2">
        <v>1104771</v>
      </c>
      <c r="CA2139" s="2">
        <v>47994266</v>
      </c>
      <c r="CB2139" s="2">
        <v>665539</v>
      </c>
      <c r="CC2139" s="2">
        <v>12341107</v>
      </c>
      <c r="CD2139" s="2">
        <v>35653159</v>
      </c>
      <c r="CE2139" s="2">
        <v>49099037</v>
      </c>
      <c r="CF2139" s="2">
        <v>30718574</v>
      </c>
      <c r="CG2139" s="2">
        <v>12804651</v>
      </c>
      <c r="CH2139" s="2">
        <v>8237991</v>
      </c>
      <c r="CI2139" s="2" t="s">
        <v>189</v>
      </c>
      <c r="CJ2139" s="2">
        <v>30050</v>
      </c>
      <c r="CK2139" s="97">
        <v>47242953</v>
      </c>
      <c r="CL2139" s="97" t="e">
        <v>#N/A</v>
      </c>
      <c r="CM2139" s="97" t="e">
        <v>#N/A</v>
      </c>
      <c r="CN2139" s="2">
        <v>788248</v>
      </c>
      <c r="CO2139" s="100" t="e">
        <v>#N/A</v>
      </c>
      <c r="CP2139" s="97" t="e">
        <v>#N/A</v>
      </c>
      <c r="CQ2139" s="97">
        <v>47242953</v>
      </c>
      <c r="CR2139" s="97">
        <v>34127232</v>
      </c>
      <c r="CS2139" s="97">
        <v>13025915</v>
      </c>
      <c r="CT2139" s="2">
        <v>6692639</v>
      </c>
      <c r="CU2139" s="2" t="s">
        <v>189</v>
      </c>
    </row>
    <row r="2140" spans="1:99" x14ac:dyDescent="0.25">
      <c r="A2140" s="2">
        <v>30038</v>
      </c>
      <c r="B2140" s="2">
        <v>276397811</v>
      </c>
      <c r="C2140" s="2">
        <v>49079722</v>
      </c>
      <c r="D2140" s="2">
        <v>227318089</v>
      </c>
      <c r="E2140" s="2">
        <v>26773066</v>
      </c>
      <c r="F2140" s="2">
        <v>105921217</v>
      </c>
      <c r="G2140" s="2">
        <v>121396872</v>
      </c>
      <c r="H2140" s="2">
        <v>276397811</v>
      </c>
      <c r="I2140" s="2">
        <v>60032217</v>
      </c>
      <c r="J2140" s="2">
        <v>51143256</v>
      </c>
      <c r="K2140" s="2">
        <v>184858564</v>
      </c>
      <c r="L2140" s="2">
        <v>104949985</v>
      </c>
      <c r="N2140" s="2">
        <v>30038</v>
      </c>
      <c r="O2140" s="97">
        <v>268388472</v>
      </c>
      <c r="P2140" s="97">
        <v>51947529</v>
      </c>
      <c r="Q2140" s="97">
        <v>216440943</v>
      </c>
      <c r="R2140" s="97">
        <v>27551682</v>
      </c>
      <c r="S2140" s="97">
        <v>85019386</v>
      </c>
      <c r="T2140" s="97">
        <v>131421557</v>
      </c>
      <c r="U2140" s="97">
        <v>268388472</v>
      </c>
      <c r="V2140" s="97">
        <v>60030282</v>
      </c>
      <c r="W2140" s="97">
        <v>59911299</v>
      </c>
      <c r="X2140" s="97">
        <v>198745366</v>
      </c>
      <c r="Y2140" s="97">
        <v>129782015</v>
      </c>
      <c r="Z2140" s="97">
        <v>0</v>
      </c>
      <c r="AB2140" s="2">
        <v>30051</v>
      </c>
      <c r="AC2140" s="97">
        <v>90939349</v>
      </c>
      <c r="AD2140" s="97">
        <v>2949467</v>
      </c>
      <c r="AE2140" s="97">
        <v>87989883</v>
      </c>
      <c r="AF2140" s="97">
        <v>1923742</v>
      </c>
      <c r="AG2140" s="97">
        <v>20331895</v>
      </c>
      <c r="AH2140" s="97">
        <v>67657988</v>
      </c>
      <c r="AI2140" s="97">
        <v>90939351</v>
      </c>
      <c r="AJ2140" s="97">
        <v>54998017</v>
      </c>
      <c r="AK2140" s="97">
        <v>34750536</v>
      </c>
      <c r="AL2140" s="97">
        <v>21115385</v>
      </c>
      <c r="AM2140" s="97" t="s">
        <v>189</v>
      </c>
      <c r="AN2140" s="2">
        <v>30051</v>
      </c>
      <c r="AO2140" s="97" t="e">
        <v>#N/A</v>
      </c>
      <c r="AP2140" s="97">
        <v>3022568</v>
      </c>
      <c r="AQ2140" s="97">
        <v>83383058</v>
      </c>
      <c r="AR2140" s="97">
        <v>0</v>
      </c>
      <c r="AS2140" s="97" t="e">
        <v>#N/A</v>
      </c>
      <c r="AT2140" s="97" t="e">
        <v>#N/A</v>
      </c>
      <c r="AU2140" s="97">
        <v>86405626</v>
      </c>
      <c r="AV2140" s="97">
        <v>52071548</v>
      </c>
      <c r="AW2140" s="97" t="e">
        <v>#N/A</v>
      </c>
      <c r="AX2140" s="97">
        <v>18464287</v>
      </c>
      <c r="AY2140" s="97" t="s">
        <v>189</v>
      </c>
      <c r="AZ2140" s="2">
        <v>30051</v>
      </c>
      <c r="BA2140" s="98">
        <v>70372443</v>
      </c>
      <c r="BB2140" s="2">
        <v>3341582</v>
      </c>
      <c r="BC2140" s="2">
        <v>67030861</v>
      </c>
      <c r="BD2140" s="2">
        <v>2068237</v>
      </c>
      <c r="BE2140" s="2">
        <v>17461308</v>
      </c>
      <c r="BF2140" s="2">
        <v>49569553</v>
      </c>
      <c r="BG2140" s="2">
        <v>70372443</v>
      </c>
      <c r="BH2140" s="2">
        <v>38700208</v>
      </c>
      <c r="BI2140" s="2">
        <v>29445501</v>
      </c>
      <c r="BJ2140" s="2">
        <v>12562225</v>
      </c>
      <c r="BK2140" s="2" t="s">
        <v>189</v>
      </c>
      <c r="BL2140" s="2">
        <v>30051</v>
      </c>
      <c r="BM2140" s="2">
        <v>63637403</v>
      </c>
      <c r="BN2140" s="2">
        <v>3668135</v>
      </c>
      <c r="BO2140" s="2">
        <v>59657084</v>
      </c>
      <c r="BP2140" s="2">
        <v>2111921</v>
      </c>
      <c r="BQ2140" s="2">
        <v>16470904</v>
      </c>
      <c r="BR2140" s="2">
        <v>43186180</v>
      </c>
      <c r="BS2140" s="2">
        <v>63637403</v>
      </c>
      <c r="BT2140" s="2">
        <v>38151736</v>
      </c>
      <c r="BU2140" s="2">
        <v>25485667</v>
      </c>
      <c r="BV2140" s="2">
        <v>10684023</v>
      </c>
      <c r="BW2140" s="2" t="s">
        <v>189</v>
      </c>
      <c r="BX2140" s="2">
        <v>30051</v>
      </c>
      <c r="BY2140" s="2">
        <v>49087583</v>
      </c>
      <c r="BZ2140" s="2">
        <v>2706743</v>
      </c>
      <c r="CA2140" s="2">
        <v>46145206</v>
      </c>
      <c r="CB2140" s="2">
        <v>1519914</v>
      </c>
      <c r="CC2140" s="2">
        <v>11009357</v>
      </c>
      <c r="CD2140" s="2">
        <v>35135849</v>
      </c>
      <c r="CE2140" s="2">
        <v>49087583</v>
      </c>
      <c r="CF2140" s="2">
        <v>30268067</v>
      </c>
      <c r="CG2140" s="2">
        <v>18819516</v>
      </c>
      <c r="CH2140" s="2">
        <v>11218396</v>
      </c>
      <c r="CI2140" s="2" t="s">
        <v>189</v>
      </c>
      <c r="CJ2140" s="2">
        <v>30051</v>
      </c>
      <c r="CK2140" s="97">
        <v>57931552</v>
      </c>
      <c r="CL2140" s="97" t="e">
        <v>#N/A</v>
      </c>
      <c r="CM2140" s="97" t="e">
        <v>#N/A</v>
      </c>
      <c r="CN2140" s="2">
        <v>1726046</v>
      </c>
      <c r="CO2140" s="100" t="e">
        <v>#N/A</v>
      </c>
      <c r="CP2140" s="97" t="e">
        <v>#N/A</v>
      </c>
      <c r="CQ2140" s="97">
        <v>57931552</v>
      </c>
      <c r="CR2140" s="97">
        <v>32591699</v>
      </c>
      <c r="CS2140" s="97">
        <v>22883986</v>
      </c>
      <c r="CT2140" s="2">
        <v>7205259</v>
      </c>
      <c r="CU2140" s="2" t="s">
        <v>189</v>
      </c>
    </row>
    <row r="2141" spans="1:99" x14ac:dyDescent="0.25">
      <c r="A2141" s="2">
        <v>30039</v>
      </c>
      <c r="B2141" s="2">
        <v>1686156756</v>
      </c>
      <c r="C2141" s="2">
        <v>277179405</v>
      </c>
      <c r="D2141" s="2">
        <v>1408977351</v>
      </c>
      <c r="E2141" s="2">
        <v>150507141</v>
      </c>
      <c r="F2141" s="2">
        <v>990888474</v>
      </c>
      <c r="G2141" s="2">
        <v>418088877</v>
      </c>
      <c r="H2141" s="2">
        <v>1686156756</v>
      </c>
      <c r="I2141" s="2">
        <v>57589536</v>
      </c>
      <c r="J2141" s="2">
        <v>44129045</v>
      </c>
      <c r="K2141" s="2">
        <v>1230035889</v>
      </c>
      <c r="L2141" s="2">
        <v>751722775</v>
      </c>
      <c r="N2141" s="2">
        <v>30039</v>
      </c>
      <c r="O2141" s="97">
        <v>1706674991</v>
      </c>
      <c r="P2141" s="97">
        <v>298561299</v>
      </c>
      <c r="Q2141" s="97">
        <v>1263877787</v>
      </c>
      <c r="R2141" s="97">
        <v>134822167</v>
      </c>
      <c r="S2141" s="97">
        <v>867359222</v>
      </c>
      <c r="T2141" s="97">
        <v>396518565</v>
      </c>
      <c r="U2141" s="97">
        <v>1706674991</v>
      </c>
      <c r="V2141" s="97">
        <v>546219376</v>
      </c>
      <c r="W2141" s="97">
        <v>432970269</v>
      </c>
      <c r="X2141" s="97">
        <v>1044299275</v>
      </c>
      <c r="Y2141" s="97">
        <v>614620487</v>
      </c>
      <c r="Z2141" s="97">
        <v>0</v>
      </c>
      <c r="AB2141" s="2">
        <v>30052</v>
      </c>
      <c r="AC2141" s="97">
        <v>54503271</v>
      </c>
      <c r="AD2141" s="97">
        <v>4257434</v>
      </c>
      <c r="AE2141" s="97">
        <v>50245836</v>
      </c>
      <c r="AF2141" s="97">
        <v>1674737</v>
      </c>
      <c r="AG2141" s="97">
        <v>26276840</v>
      </c>
      <c r="AH2141" s="97">
        <v>23968996</v>
      </c>
      <c r="AI2141" s="97">
        <v>54503269</v>
      </c>
      <c r="AJ2141" s="97">
        <v>16509096</v>
      </c>
      <c r="AK2141" s="97">
        <v>34621375</v>
      </c>
      <c r="AL2141" s="97">
        <v>17889773</v>
      </c>
      <c r="AM2141" s="97" t="s">
        <v>189</v>
      </c>
      <c r="AN2141" s="2">
        <v>30052</v>
      </c>
      <c r="AO2141" s="97" t="e">
        <v>#N/A</v>
      </c>
      <c r="AP2141" s="97">
        <v>4776273</v>
      </c>
      <c r="AQ2141" s="97">
        <v>52359090</v>
      </c>
      <c r="AR2141" s="97">
        <v>0</v>
      </c>
      <c r="AS2141" s="97" t="e">
        <v>#N/A</v>
      </c>
      <c r="AT2141" s="97" t="e">
        <v>#N/A</v>
      </c>
      <c r="AU2141" s="97">
        <v>57135363</v>
      </c>
      <c r="AV2141" s="97">
        <v>19732265</v>
      </c>
      <c r="AW2141" s="97" t="e">
        <v>#N/A</v>
      </c>
      <c r="AX2141" s="97">
        <v>15635956</v>
      </c>
      <c r="AY2141" s="97" t="s">
        <v>189</v>
      </c>
      <c r="AZ2141" s="2">
        <v>30052</v>
      </c>
      <c r="BA2141" s="98">
        <v>51358360</v>
      </c>
      <c r="BB2141" s="2">
        <v>3201141</v>
      </c>
      <c r="BC2141" s="2">
        <v>46767865</v>
      </c>
      <c r="BD2141" s="2">
        <v>1358799</v>
      </c>
      <c r="BE2141" s="2">
        <v>21333562</v>
      </c>
      <c r="BF2141" s="2">
        <v>25434303</v>
      </c>
      <c r="BG2141" s="2">
        <v>51358360</v>
      </c>
      <c r="BH2141" s="2">
        <v>19334798</v>
      </c>
      <c r="BI2141" s="2">
        <v>31754505</v>
      </c>
      <c r="BJ2141" s="2">
        <v>15046726</v>
      </c>
      <c r="BK2141" s="2" t="s">
        <v>189</v>
      </c>
      <c r="BL2141" s="2">
        <v>30052</v>
      </c>
      <c r="BM2141" s="2">
        <v>42784736</v>
      </c>
      <c r="BN2141" s="2">
        <v>3949560</v>
      </c>
      <c r="BO2141" s="2">
        <v>38402016</v>
      </c>
      <c r="BP2141" s="2">
        <v>1229228</v>
      </c>
      <c r="BQ2141" s="2">
        <v>20007282</v>
      </c>
      <c r="BR2141" s="2">
        <v>18394734</v>
      </c>
      <c r="BS2141" s="2">
        <v>42784736</v>
      </c>
      <c r="BT2141" s="2">
        <v>10609383</v>
      </c>
      <c r="BU2141" s="2">
        <v>26281120</v>
      </c>
      <c r="BV2141" s="2">
        <v>10222033</v>
      </c>
      <c r="BW2141" s="2" t="s">
        <v>189</v>
      </c>
      <c r="BX2141" s="2">
        <v>30052</v>
      </c>
      <c r="BY2141" s="2">
        <v>41923313</v>
      </c>
      <c r="BZ2141" s="2">
        <v>3709816</v>
      </c>
      <c r="CA2141" s="2">
        <v>36514874</v>
      </c>
      <c r="CB2141" s="2">
        <v>1521777</v>
      </c>
      <c r="CC2141" s="2">
        <v>17348554</v>
      </c>
      <c r="CD2141" s="2">
        <v>19166320</v>
      </c>
      <c r="CE2141" s="2">
        <v>41923313</v>
      </c>
      <c r="CF2141" s="2">
        <v>16709674</v>
      </c>
      <c r="CG2141" s="2">
        <v>24928097</v>
      </c>
      <c r="CH2141" s="2">
        <v>11927153</v>
      </c>
      <c r="CI2141" s="2" t="s">
        <v>189</v>
      </c>
      <c r="CJ2141" s="2">
        <v>30052</v>
      </c>
      <c r="CK2141" s="97">
        <v>38979675</v>
      </c>
      <c r="CL2141" s="97" t="e">
        <v>#N/A</v>
      </c>
      <c r="CM2141" s="97" t="e">
        <v>#N/A</v>
      </c>
      <c r="CN2141" s="2">
        <v>1102886</v>
      </c>
      <c r="CO2141" s="100" t="e">
        <v>#N/A</v>
      </c>
      <c r="CP2141" s="97" t="e">
        <v>#N/A</v>
      </c>
      <c r="CQ2141" s="97">
        <v>38979675</v>
      </c>
      <c r="CR2141" s="97">
        <v>15734318</v>
      </c>
      <c r="CS2141" s="97">
        <v>20522164</v>
      </c>
      <c r="CT2141" s="2">
        <v>8450982</v>
      </c>
      <c r="CU2141" s="2" t="s">
        <v>189</v>
      </c>
    </row>
    <row r="2142" spans="1:99" x14ac:dyDescent="0.25">
      <c r="A2142" s="2">
        <v>30040</v>
      </c>
      <c r="B2142" s="2">
        <v>142079306</v>
      </c>
      <c r="C2142" s="2">
        <v>15044550</v>
      </c>
      <c r="D2142" s="2">
        <v>127034756</v>
      </c>
      <c r="E2142" s="2">
        <v>7097325</v>
      </c>
      <c r="F2142" s="2">
        <v>49621979</v>
      </c>
      <c r="G2142" s="2">
        <v>77412777</v>
      </c>
      <c r="H2142" s="2">
        <v>142079306</v>
      </c>
      <c r="I2142" s="2">
        <v>54398833</v>
      </c>
      <c r="J2142" s="2">
        <v>49186447</v>
      </c>
      <c r="K2142" s="2">
        <v>77317166</v>
      </c>
      <c r="L2142" s="2">
        <v>34621359</v>
      </c>
      <c r="N2142" s="2">
        <v>30040</v>
      </c>
      <c r="O2142" s="97">
        <v>139682376</v>
      </c>
      <c r="P2142" s="97">
        <v>15469075</v>
      </c>
      <c r="Q2142" s="97">
        <v>122699732</v>
      </c>
      <c r="R2142" s="97">
        <v>6998118</v>
      </c>
      <c r="S2142" s="97">
        <v>37253261</v>
      </c>
      <c r="T2142" s="97">
        <v>85446471</v>
      </c>
      <c r="U2142" s="97">
        <v>139682376</v>
      </c>
      <c r="V2142" s="97">
        <v>57012400</v>
      </c>
      <c r="W2142" s="97">
        <v>56540261</v>
      </c>
      <c r="X2142" s="97">
        <v>82072447</v>
      </c>
      <c r="Y2142" s="97">
        <v>41353322</v>
      </c>
      <c r="Z2142" s="97">
        <v>0</v>
      </c>
      <c r="AB2142" s="2">
        <v>30053</v>
      </c>
      <c r="AC2142" s="97">
        <v>91198694</v>
      </c>
      <c r="AD2142" s="97">
        <v>11933119</v>
      </c>
      <c r="AE2142" s="97">
        <v>79265576</v>
      </c>
      <c r="AF2142" s="97">
        <v>4136301</v>
      </c>
      <c r="AG2142" s="97">
        <v>37795773</v>
      </c>
      <c r="AH2142" s="97">
        <v>41469803</v>
      </c>
      <c r="AI2142" s="97">
        <v>91198695</v>
      </c>
      <c r="AJ2142" s="97">
        <v>31974865</v>
      </c>
      <c r="AK2142" s="97">
        <v>56057548</v>
      </c>
      <c r="AL2142" s="97">
        <v>31872360</v>
      </c>
      <c r="AM2142" s="97" t="s">
        <v>189</v>
      </c>
      <c r="AN2142" s="2">
        <v>30053</v>
      </c>
      <c r="AO2142" s="97" t="e">
        <v>#N/A</v>
      </c>
      <c r="AP2142" s="97">
        <v>7694451</v>
      </c>
      <c r="AQ2142" s="97">
        <v>78031660</v>
      </c>
      <c r="AR2142" s="97">
        <v>0</v>
      </c>
      <c r="AS2142" s="97" t="e">
        <v>#N/A</v>
      </c>
      <c r="AT2142" s="97" t="e">
        <v>#N/A</v>
      </c>
      <c r="AU2142" s="97">
        <v>85726111</v>
      </c>
      <c r="AV2142" s="97">
        <v>28902057</v>
      </c>
      <c r="AW2142" s="97" t="e">
        <v>#N/A</v>
      </c>
      <c r="AX2142" s="97">
        <v>28890748</v>
      </c>
      <c r="AY2142" s="97" t="s">
        <v>189</v>
      </c>
      <c r="AZ2142" s="2">
        <v>30053</v>
      </c>
      <c r="BA2142" s="98">
        <v>100297617</v>
      </c>
      <c r="BB2142" s="2">
        <v>8915742</v>
      </c>
      <c r="BC2142" s="2">
        <v>91381875</v>
      </c>
      <c r="BD2142" s="2">
        <v>3229338</v>
      </c>
      <c r="BE2142" s="2">
        <v>36810588</v>
      </c>
      <c r="BF2142" s="2">
        <v>54571287</v>
      </c>
      <c r="BG2142" s="2">
        <v>100297617</v>
      </c>
      <c r="BH2142" s="2">
        <v>47649343</v>
      </c>
      <c r="BI2142" s="2">
        <v>51168332</v>
      </c>
      <c r="BJ2142" s="2">
        <v>26106793</v>
      </c>
      <c r="BK2142" s="2" t="s">
        <v>189</v>
      </c>
      <c r="BL2142" s="2">
        <v>30053</v>
      </c>
      <c r="BM2142" s="2">
        <v>68951131</v>
      </c>
      <c r="BN2142" s="2">
        <v>5087291</v>
      </c>
      <c r="BO2142" s="2">
        <v>63863840</v>
      </c>
      <c r="BP2142" s="2">
        <v>2912348</v>
      </c>
      <c r="BQ2142" s="2">
        <v>29291932</v>
      </c>
      <c r="BR2142" s="2">
        <v>34571908</v>
      </c>
      <c r="BS2142" s="2">
        <v>68951131</v>
      </c>
      <c r="BT2142" s="2">
        <v>15899475</v>
      </c>
      <c r="BU2142" s="2">
        <v>39416482</v>
      </c>
      <c r="BV2142" s="2">
        <v>21586970</v>
      </c>
      <c r="BW2142" s="2" t="s">
        <v>189</v>
      </c>
      <c r="BX2142" s="2">
        <v>30053</v>
      </c>
      <c r="BY2142" s="2">
        <v>61367935</v>
      </c>
      <c r="BZ2142" s="2">
        <v>5333254</v>
      </c>
      <c r="CA2142" s="2">
        <v>56034681</v>
      </c>
      <c r="CB2142" s="2">
        <v>3420820</v>
      </c>
      <c r="CC2142" s="2">
        <v>26713479</v>
      </c>
      <c r="CD2142" s="2">
        <v>29321202</v>
      </c>
      <c r="CE2142" s="2">
        <v>61367935</v>
      </c>
      <c r="CF2142" s="2">
        <v>0</v>
      </c>
      <c r="CG2142" s="2">
        <v>53132901</v>
      </c>
      <c r="CH2142" s="2">
        <v>22546552</v>
      </c>
      <c r="CI2142" s="2" t="s">
        <v>189</v>
      </c>
      <c r="CJ2142" s="2">
        <v>30053</v>
      </c>
      <c r="CK2142" s="97">
        <v>81316397</v>
      </c>
      <c r="CL2142" s="97" t="e">
        <v>#N/A</v>
      </c>
      <c r="CM2142" s="97" t="e">
        <v>#N/A</v>
      </c>
      <c r="CN2142" s="2">
        <v>4956952</v>
      </c>
      <c r="CO2142" s="100" t="e">
        <v>#N/A</v>
      </c>
      <c r="CP2142" s="97" t="e">
        <v>#N/A</v>
      </c>
      <c r="CQ2142" s="97">
        <v>81316397</v>
      </c>
      <c r="CR2142" s="97">
        <v>0</v>
      </c>
      <c r="CS2142" s="97">
        <v>73142659</v>
      </c>
      <c r="CT2142" s="2">
        <v>27153726</v>
      </c>
      <c r="CU2142" s="2" t="s">
        <v>189</v>
      </c>
    </row>
    <row r="2143" spans="1:99" x14ac:dyDescent="0.25">
      <c r="A2143" s="2">
        <v>30041</v>
      </c>
      <c r="B2143" s="2">
        <v>20379954</v>
      </c>
      <c r="C2143" s="2">
        <v>558060</v>
      </c>
      <c r="D2143" s="2">
        <v>19821894</v>
      </c>
      <c r="E2143" s="2">
        <v>249779</v>
      </c>
      <c r="F2143" s="2">
        <v>11259182</v>
      </c>
      <c r="G2143" s="2">
        <v>8562712</v>
      </c>
      <c r="H2143" s="2">
        <v>20379954</v>
      </c>
      <c r="I2143" s="2">
        <v>7123574</v>
      </c>
      <c r="J2143" s="2">
        <v>6997445</v>
      </c>
      <c r="K2143" s="2">
        <v>11915904</v>
      </c>
      <c r="L2143" s="2">
        <v>7216357</v>
      </c>
      <c r="N2143" s="2">
        <v>30041</v>
      </c>
      <c r="O2143" s="97">
        <v>18045655</v>
      </c>
      <c r="P2143" s="97">
        <v>330355</v>
      </c>
      <c r="Q2143" s="97">
        <v>17715300</v>
      </c>
      <c r="R2143" s="97">
        <v>158595</v>
      </c>
      <c r="S2143" s="97">
        <v>10351788</v>
      </c>
      <c r="T2143" s="97">
        <v>7363512</v>
      </c>
      <c r="U2143" s="97">
        <v>18045655</v>
      </c>
      <c r="V2143" s="97">
        <v>68521</v>
      </c>
      <c r="W2143" s="97" t="e">
        <v>#VALUE!</v>
      </c>
      <c r="X2143" s="97">
        <v>10649203</v>
      </c>
      <c r="Y2143" s="97">
        <v>5934643</v>
      </c>
      <c r="Z2143" s="97">
        <v>0</v>
      </c>
      <c r="AB2143" s="2">
        <v>30054</v>
      </c>
      <c r="AC2143" s="97">
        <v>48326514</v>
      </c>
      <c r="AD2143" s="97">
        <v>2394032</v>
      </c>
      <c r="AE2143" s="97">
        <v>45932481</v>
      </c>
      <c r="AF2143" s="97">
        <v>1144330</v>
      </c>
      <c r="AG2143" s="97">
        <v>22991515</v>
      </c>
      <c r="AH2143" s="97">
        <v>22940966</v>
      </c>
      <c r="AI2143" s="97">
        <v>48326513</v>
      </c>
      <c r="AJ2143" s="97">
        <v>16645336</v>
      </c>
      <c r="AK2143" s="97">
        <v>30418316</v>
      </c>
      <c r="AL2143" s="97">
        <v>12501835</v>
      </c>
      <c r="AM2143" s="97" t="s">
        <v>189</v>
      </c>
      <c r="AN2143" s="2">
        <v>30054</v>
      </c>
      <c r="AO2143" s="97" t="e">
        <v>#N/A</v>
      </c>
      <c r="AP2143" s="97">
        <v>2642292</v>
      </c>
      <c r="AQ2143" s="97">
        <v>46495877</v>
      </c>
      <c r="AR2143" s="97">
        <v>0</v>
      </c>
      <c r="AS2143" s="97" t="e">
        <v>#N/A</v>
      </c>
      <c r="AT2143" s="97" t="e">
        <v>#N/A</v>
      </c>
      <c r="AU2143" s="97">
        <v>49138169</v>
      </c>
      <c r="AV2143" s="97">
        <v>17806385</v>
      </c>
      <c r="AW2143" s="97" t="e">
        <v>#N/A</v>
      </c>
      <c r="AX2143" s="97">
        <v>12729219</v>
      </c>
      <c r="AY2143" s="97" t="s">
        <v>189</v>
      </c>
      <c r="AZ2143" s="2">
        <v>30054</v>
      </c>
      <c r="BA2143" s="98">
        <v>57399823</v>
      </c>
      <c r="BB2143" s="2">
        <v>3716522</v>
      </c>
      <c r="BC2143" s="2">
        <v>53683301</v>
      </c>
      <c r="BD2143" s="2">
        <v>1105478</v>
      </c>
      <c r="BE2143" s="2">
        <v>19923567</v>
      </c>
      <c r="BF2143" s="2">
        <v>33759734</v>
      </c>
      <c r="BG2143" s="2">
        <v>57399823</v>
      </c>
      <c r="BH2143" s="2">
        <v>25476029</v>
      </c>
      <c r="BI2143" s="2">
        <v>30473082</v>
      </c>
      <c r="BJ2143" s="2">
        <v>9539179</v>
      </c>
      <c r="BK2143" s="2" t="s">
        <v>189</v>
      </c>
      <c r="BL2143" s="2">
        <v>30054</v>
      </c>
      <c r="BM2143" s="2">
        <v>48032438</v>
      </c>
      <c r="BN2143" s="2">
        <v>1809113</v>
      </c>
      <c r="BO2143" s="2">
        <v>41234741</v>
      </c>
      <c r="BP2143" s="2">
        <v>1146571</v>
      </c>
      <c r="BQ2143" s="2">
        <v>19983150</v>
      </c>
      <c r="BR2143" s="2">
        <v>21251591</v>
      </c>
      <c r="BS2143" s="2">
        <v>48032438</v>
      </c>
      <c r="BT2143" s="2">
        <v>21077696</v>
      </c>
      <c r="BU2143" s="2">
        <v>26528008</v>
      </c>
      <c r="BV2143" s="2">
        <v>13739347</v>
      </c>
      <c r="BW2143" s="2" t="s">
        <v>189</v>
      </c>
      <c r="BX2143" s="2">
        <v>30054</v>
      </c>
      <c r="BY2143" s="2">
        <v>44386021</v>
      </c>
      <c r="BZ2143" s="2">
        <v>1838884</v>
      </c>
      <c r="CA2143" s="2">
        <v>42547137</v>
      </c>
      <c r="CB2143" s="2">
        <v>1233103</v>
      </c>
      <c r="CC2143" s="2">
        <v>18213540</v>
      </c>
      <c r="CD2143" s="2">
        <v>24333597</v>
      </c>
      <c r="CE2143" s="2">
        <v>44386021</v>
      </c>
      <c r="CF2143" s="2">
        <v>12829265</v>
      </c>
      <c r="CG2143" s="2">
        <v>24582727</v>
      </c>
      <c r="CH2143" s="2">
        <v>15433473</v>
      </c>
      <c r="CI2143" s="2" t="s">
        <v>189</v>
      </c>
      <c r="CJ2143" s="2">
        <v>30054</v>
      </c>
      <c r="CK2143" s="97">
        <v>37379149</v>
      </c>
      <c r="CL2143" s="97" t="e">
        <v>#N/A</v>
      </c>
      <c r="CM2143" s="97" t="e">
        <v>#N/A</v>
      </c>
      <c r="CN2143" s="2">
        <v>1173308</v>
      </c>
      <c r="CO2143" s="100" t="e">
        <v>#N/A</v>
      </c>
      <c r="CP2143" s="97" t="e">
        <v>#N/A</v>
      </c>
      <c r="CQ2143" s="97">
        <v>37379149</v>
      </c>
      <c r="CR2143" s="97">
        <v>10325329</v>
      </c>
      <c r="CS2143" s="97">
        <v>27053820</v>
      </c>
      <c r="CT2143" s="2">
        <v>16337548</v>
      </c>
      <c r="CU2143" s="2" t="s">
        <v>189</v>
      </c>
    </row>
    <row r="2144" spans="1:99" x14ac:dyDescent="0.25">
      <c r="A2144" s="2">
        <v>30042</v>
      </c>
      <c r="B2144" s="2">
        <v>35997249</v>
      </c>
      <c r="C2144" s="2">
        <v>1950751</v>
      </c>
      <c r="D2144" s="2">
        <v>34046498</v>
      </c>
      <c r="E2144" s="2">
        <v>1151326</v>
      </c>
      <c r="F2144" s="2">
        <v>17411904</v>
      </c>
      <c r="G2144" s="2">
        <v>16634594</v>
      </c>
      <c r="H2144" s="2">
        <v>35997249</v>
      </c>
      <c r="I2144" s="2">
        <v>13913766</v>
      </c>
      <c r="J2144" s="2">
        <v>12598948</v>
      </c>
      <c r="K2144" s="2">
        <v>20327340</v>
      </c>
      <c r="L2144" s="2">
        <v>8418974</v>
      </c>
      <c r="N2144" s="2">
        <v>30042</v>
      </c>
      <c r="O2144" s="97">
        <v>32596199</v>
      </c>
      <c r="P2144" s="97">
        <v>1492213</v>
      </c>
      <c r="Q2144" s="97">
        <v>30844822</v>
      </c>
      <c r="R2144" s="97">
        <v>840773</v>
      </c>
      <c r="S2144" s="97">
        <v>15704250</v>
      </c>
      <c r="T2144" s="97">
        <v>15140572</v>
      </c>
      <c r="U2144" s="97">
        <v>32596199</v>
      </c>
      <c r="V2144" s="97">
        <v>11556627</v>
      </c>
      <c r="W2144" s="97">
        <v>11540628</v>
      </c>
      <c r="X2144" s="97">
        <v>20766588</v>
      </c>
      <c r="Y2144" s="97">
        <v>7976730</v>
      </c>
      <c r="Z2144" s="97">
        <v>0</v>
      </c>
      <c r="AB2144" s="2">
        <v>30055</v>
      </c>
      <c r="AC2144" s="97">
        <v>63311594</v>
      </c>
      <c r="AD2144" s="97">
        <v>3159081</v>
      </c>
      <c r="AE2144" s="97">
        <v>60152513</v>
      </c>
      <c r="AF2144" s="97">
        <v>709828</v>
      </c>
      <c r="AG2144" s="97">
        <v>21921137</v>
      </c>
      <c r="AH2144" s="97">
        <v>38231376</v>
      </c>
      <c r="AI2144" s="97">
        <v>63311595</v>
      </c>
      <c r="AJ2144" s="97">
        <v>31226963</v>
      </c>
      <c r="AK2144" s="97">
        <v>31585042</v>
      </c>
      <c r="AL2144" s="97">
        <v>13423464</v>
      </c>
      <c r="AM2144" s="97" t="s">
        <v>189</v>
      </c>
      <c r="AN2144" s="2">
        <v>30055</v>
      </c>
      <c r="AO2144" s="97" t="e">
        <v>#N/A</v>
      </c>
      <c r="AP2144" s="97">
        <v>2144496</v>
      </c>
      <c r="AQ2144" s="97">
        <v>54559998</v>
      </c>
      <c r="AR2144" s="97">
        <v>0</v>
      </c>
      <c r="AS2144" s="97" t="e">
        <v>#N/A</v>
      </c>
      <c r="AT2144" s="97" t="e">
        <v>#N/A</v>
      </c>
      <c r="AU2144" s="97">
        <v>56704494</v>
      </c>
      <c r="AV2144" s="97">
        <v>24261409</v>
      </c>
      <c r="AW2144" s="97" t="e">
        <v>#N/A</v>
      </c>
      <c r="AX2144" s="97">
        <v>12213457</v>
      </c>
      <c r="AY2144" s="97" t="s">
        <v>189</v>
      </c>
      <c r="AZ2144" s="2">
        <v>30055</v>
      </c>
      <c r="BA2144" s="98">
        <v>54017582</v>
      </c>
      <c r="BB2144" s="2">
        <v>2208422</v>
      </c>
      <c r="BC2144" s="2">
        <v>51809160</v>
      </c>
      <c r="BD2144" s="2">
        <v>726782</v>
      </c>
      <c r="BE2144" s="2">
        <v>19653735</v>
      </c>
      <c r="BF2144" s="2">
        <v>32155425</v>
      </c>
      <c r="BG2144" s="2">
        <v>54017582</v>
      </c>
      <c r="BH2144" s="2">
        <v>27287555</v>
      </c>
      <c r="BI2144" s="2">
        <v>26139529</v>
      </c>
      <c r="BJ2144" s="2">
        <v>10997853</v>
      </c>
      <c r="BK2144" s="2" t="s">
        <v>189</v>
      </c>
      <c r="BL2144" s="2">
        <v>30055</v>
      </c>
      <c r="BM2144" s="2">
        <v>43287407</v>
      </c>
      <c r="BN2144" s="2">
        <v>1019151</v>
      </c>
      <c r="BO2144" s="2">
        <v>41148850</v>
      </c>
      <c r="BP2144" s="2">
        <v>471732</v>
      </c>
      <c r="BQ2144" s="2">
        <v>17934094</v>
      </c>
      <c r="BR2144" s="2">
        <v>23214756</v>
      </c>
      <c r="BS2144" s="2">
        <v>43287407</v>
      </c>
      <c r="BT2144" s="2">
        <v>13498556</v>
      </c>
      <c r="BU2144" s="2">
        <v>26146283</v>
      </c>
      <c r="BV2144" s="2">
        <v>12160464</v>
      </c>
      <c r="BW2144" s="2" t="s">
        <v>189</v>
      </c>
      <c r="BX2144" s="2">
        <v>30055</v>
      </c>
      <c r="BY2144" s="2">
        <v>40948413</v>
      </c>
      <c r="BZ2144" s="2">
        <v>1057274</v>
      </c>
      <c r="CA2144" s="2">
        <v>37881844</v>
      </c>
      <c r="CB2144" s="2">
        <v>575082</v>
      </c>
      <c r="CC2144" s="2">
        <v>16440985</v>
      </c>
      <c r="CD2144" s="2">
        <v>21440859</v>
      </c>
      <c r="CE2144" s="2">
        <v>40948413</v>
      </c>
      <c r="CF2144" s="2">
        <v>10697256</v>
      </c>
      <c r="CG2144" s="2">
        <v>23968131</v>
      </c>
      <c r="CH2144" s="2">
        <v>12184258</v>
      </c>
      <c r="CI2144" s="2" t="s">
        <v>189</v>
      </c>
      <c r="CJ2144" s="2">
        <v>30055</v>
      </c>
      <c r="CK2144" s="97">
        <v>37819372</v>
      </c>
      <c r="CL2144" s="97" t="e">
        <v>#N/A</v>
      </c>
      <c r="CM2144" s="97" t="e">
        <v>#N/A</v>
      </c>
      <c r="CN2144" s="2">
        <v>582669</v>
      </c>
      <c r="CO2144" s="100" t="e">
        <v>#N/A</v>
      </c>
      <c r="CP2144" s="97" t="e">
        <v>#N/A</v>
      </c>
      <c r="CQ2144" s="97">
        <v>37819372</v>
      </c>
      <c r="CR2144" s="97">
        <v>10375552</v>
      </c>
      <c r="CS2144" s="97">
        <v>23667224</v>
      </c>
      <c r="CT2144" s="2">
        <v>10928430</v>
      </c>
      <c r="CU2144" s="2" t="s">
        <v>189</v>
      </c>
    </row>
    <row r="2145" spans="1:99" x14ac:dyDescent="0.25">
      <c r="A2145" s="2">
        <v>30043</v>
      </c>
      <c r="B2145" s="2">
        <v>77933615</v>
      </c>
      <c r="C2145" s="2">
        <v>2840850</v>
      </c>
      <c r="D2145" s="2">
        <v>75092765</v>
      </c>
      <c r="E2145" s="2">
        <v>1633045</v>
      </c>
      <c r="F2145" s="2">
        <v>25963963</v>
      </c>
      <c r="G2145" s="2">
        <v>49128802</v>
      </c>
      <c r="H2145" s="2">
        <v>77933615</v>
      </c>
      <c r="I2145" s="2">
        <v>38232273</v>
      </c>
      <c r="J2145" s="2">
        <v>34392089</v>
      </c>
      <c r="K2145" s="2">
        <v>36164971</v>
      </c>
      <c r="L2145" s="2">
        <v>13694192</v>
      </c>
      <c r="N2145" s="2">
        <v>30043</v>
      </c>
      <c r="O2145" s="97">
        <v>69248347</v>
      </c>
      <c r="P2145" s="97">
        <v>2304923</v>
      </c>
      <c r="Q2145" s="97">
        <v>66943424</v>
      </c>
      <c r="R2145" s="97">
        <v>1274955</v>
      </c>
      <c r="S2145" s="97">
        <v>21214752</v>
      </c>
      <c r="T2145" s="97">
        <v>45728672</v>
      </c>
      <c r="U2145" s="97">
        <v>69248347</v>
      </c>
      <c r="V2145" s="97">
        <v>27021911</v>
      </c>
      <c r="W2145" s="97">
        <v>25761378</v>
      </c>
      <c r="X2145" s="97">
        <v>33029228</v>
      </c>
      <c r="Y2145" s="97">
        <v>18762438</v>
      </c>
      <c r="Z2145" s="97">
        <v>0</v>
      </c>
      <c r="AB2145" s="2">
        <v>30056</v>
      </c>
      <c r="AC2145" s="97">
        <v>37261714</v>
      </c>
      <c r="AD2145" s="97">
        <v>580500</v>
      </c>
      <c r="AE2145" s="97">
        <v>36086237</v>
      </c>
      <c r="AF2145" s="97">
        <v>236988</v>
      </c>
      <c r="AG2145" s="97">
        <v>13746700</v>
      </c>
      <c r="AH2145" s="97">
        <v>22339537</v>
      </c>
      <c r="AI2145" s="97">
        <v>37261715</v>
      </c>
      <c r="AJ2145" s="97">
        <v>16959127</v>
      </c>
      <c r="AK2145" s="97">
        <v>19590712</v>
      </c>
      <c r="AL2145" s="97">
        <v>10650020</v>
      </c>
      <c r="AM2145" s="97" t="s">
        <v>189</v>
      </c>
      <c r="AN2145" s="2">
        <v>30056</v>
      </c>
      <c r="AO2145" s="97" t="e">
        <v>#N/A</v>
      </c>
      <c r="AP2145" s="97">
        <v>864462</v>
      </c>
      <c r="AQ2145" s="97">
        <v>35039986</v>
      </c>
      <c r="AR2145" s="97">
        <v>0</v>
      </c>
      <c r="AS2145" s="97" t="e">
        <v>#N/A</v>
      </c>
      <c r="AT2145" s="97" t="e">
        <v>#N/A</v>
      </c>
      <c r="AU2145" s="97">
        <v>35904448</v>
      </c>
      <c r="AV2145" s="97">
        <v>15645597</v>
      </c>
      <c r="AW2145" s="97" t="e">
        <v>#N/A</v>
      </c>
      <c r="AX2145" s="97">
        <v>10993885</v>
      </c>
      <c r="AY2145" s="97" t="s">
        <v>189</v>
      </c>
      <c r="AZ2145" s="2">
        <v>30056</v>
      </c>
      <c r="BA2145" s="98">
        <v>33808373</v>
      </c>
      <c r="BB2145" s="2">
        <v>821325</v>
      </c>
      <c r="BC2145" s="2">
        <v>32800009</v>
      </c>
      <c r="BD2145" s="2">
        <v>310186</v>
      </c>
      <c r="BE2145" s="2">
        <v>12289213</v>
      </c>
      <c r="BF2145" s="2">
        <v>20510796</v>
      </c>
      <c r="BG2145" s="2">
        <v>33808373</v>
      </c>
      <c r="BH2145" s="2">
        <v>15346497</v>
      </c>
      <c r="BI2145" s="2">
        <v>17769353</v>
      </c>
      <c r="BJ2145" s="2">
        <v>9888410</v>
      </c>
      <c r="BK2145" s="2" t="s">
        <v>189</v>
      </c>
      <c r="BL2145" s="2">
        <v>30056</v>
      </c>
      <c r="BM2145" s="2">
        <v>39181725</v>
      </c>
      <c r="BN2145" s="2">
        <v>516084</v>
      </c>
      <c r="BO2145" s="2">
        <v>38665641</v>
      </c>
      <c r="BP2145" s="2">
        <v>188320</v>
      </c>
      <c r="BQ2145" s="2">
        <v>11249022</v>
      </c>
      <c r="BR2145" s="2">
        <v>27416619</v>
      </c>
      <c r="BS2145" s="2">
        <v>39181725</v>
      </c>
      <c r="BT2145" s="2">
        <v>20581073</v>
      </c>
      <c r="BU2145" s="2">
        <v>15393740</v>
      </c>
      <c r="BV2145" s="2">
        <v>8412686</v>
      </c>
      <c r="BW2145" s="2" t="s">
        <v>189</v>
      </c>
      <c r="BX2145" s="2">
        <v>30056</v>
      </c>
      <c r="BY2145" s="2">
        <v>21624680</v>
      </c>
      <c r="BZ2145" s="2">
        <v>711288</v>
      </c>
      <c r="CA2145" s="2">
        <v>20878024</v>
      </c>
      <c r="CB2145" s="2">
        <v>265442</v>
      </c>
      <c r="CC2145" s="2">
        <v>8161361</v>
      </c>
      <c r="CD2145" s="2">
        <v>12716663</v>
      </c>
      <c r="CE2145" s="2">
        <v>21624680</v>
      </c>
      <c r="CF2145" s="2">
        <v>5086892</v>
      </c>
      <c r="CG2145" s="2">
        <v>13859751</v>
      </c>
      <c r="CH2145" s="2">
        <v>8085689</v>
      </c>
      <c r="CI2145" s="2" t="s">
        <v>189</v>
      </c>
      <c r="CJ2145" s="2">
        <v>30056</v>
      </c>
      <c r="CK2145" s="97">
        <v>24578145</v>
      </c>
      <c r="CL2145" s="97" t="e">
        <v>#N/A</v>
      </c>
      <c r="CM2145" s="97" t="e">
        <v>#N/A</v>
      </c>
      <c r="CN2145" s="2">
        <v>397785</v>
      </c>
      <c r="CO2145" s="100" t="e">
        <v>#N/A</v>
      </c>
      <c r="CP2145" s="97" t="e">
        <v>#N/A</v>
      </c>
      <c r="CQ2145" s="97">
        <v>24578145</v>
      </c>
      <c r="CR2145" s="97">
        <v>9850828</v>
      </c>
      <c r="CS2145" s="97">
        <v>11755748</v>
      </c>
      <c r="CT2145" s="2">
        <v>4617306</v>
      </c>
      <c r="CU2145" s="2" t="s">
        <v>189</v>
      </c>
    </row>
    <row r="2146" spans="1:99" x14ac:dyDescent="0.25">
      <c r="A2146" s="2">
        <v>30044</v>
      </c>
      <c r="B2146" s="2">
        <v>802307885</v>
      </c>
      <c r="C2146" s="2">
        <v>154242679</v>
      </c>
      <c r="D2146" s="2">
        <v>648065206</v>
      </c>
      <c r="E2146" s="2">
        <v>65931709</v>
      </c>
      <c r="F2146" s="2">
        <v>392660482</v>
      </c>
      <c r="G2146" s="2">
        <v>255404724</v>
      </c>
      <c r="H2146" s="2">
        <v>802307885</v>
      </c>
      <c r="I2146" s="2">
        <v>112889746</v>
      </c>
      <c r="J2146" s="2">
        <v>92785269</v>
      </c>
      <c r="K2146" s="2">
        <v>583216475</v>
      </c>
      <c r="L2146" s="2">
        <v>294608503</v>
      </c>
      <c r="N2146" s="2">
        <v>30044</v>
      </c>
      <c r="O2146" s="97">
        <v>749655878</v>
      </c>
      <c r="P2146" s="97">
        <v>149609809</v>
      </c>
      <c r="Q2146" s="97">
        <v>600046069</v>
      </c>
      <c r="R2146" s="97">
        <v>65042007</v>
      </c>
      <c r="S2146" s="97">
        <v>348943265</v>
      </c>
      <c r="T2146" s="97">
        <v>251102804</v>
      </c>
      <c r="U2146" s="97">
        <v>749655878</v>
      </c>
      <c r="V2146" s="97">
        <v>150986938</v>
      </c>
      <c r="W2146" s="97">
        <v>130964844</v>
      </c>
      <c r="X2146" s="97">
        <v>576214648</v>
      </c>
      <c r="Y2146" s="97">
        <v>277016206</v>
      </c>
      <c r="Z2146" s="97">
        <v>0</v>
      </c>
      <c r="AB2146" s="2">
        <v>30057</v>
      </c>
      <c r="AC2146" s="97">
        <v>55999801</v>
      </c>
      <c r="AD2146" s="97">
        <v>885953</v>
      </c>
      <c r="AE2146" s="97">
        <v>55113847</v>
      </c>
      <c r="AF2146" s="97">
        <v>667139</v>
      </c>
      <c r="AG2146" s="97">
        <v>18046083</v>
      </c>
      <c r="AH2146" s="97">
        <v>37067764</v>
      </c>
      <c r="AI2146" s="97">
        <v>55999799</v>
      </c>
      <c r="AJ2146" s="97">
        <v>32825242</v>
      </c>
      <c r="AK2146" s="97">
        <v>21594100</v>
      </c>
      <c r="AL2146" s="97">
        <v>9654053</v>
      </c>
      <c r="AM2146" s="97" t="s">
        <v>189</v>
      </c>
      <c r="AN2146" s="2">
        <v>30057</v>
      </c>
      <c r="AO2146" s="97" t="e">
        <v>#N/A</v>
      </c>
      <c r="AP2146" s="97">
        <v>905279</v>
      </c>
      <c r="AQ2146" s="97">
        <v>53110195</v>
      </c>
      <c r="AR2146" s="97">
        <v>0</v>
      </c>
      <c r="AS2146" s="97" t="e">
        <v>#N/A</v>
      </c>
      <c r="AT2146" s="97" t="e">
        <v>#N/A</v>
      </c>
      <c r="AU2146" s="97">
        <v>54015474</v>
      </c>
      <c r="AV2146" s="97">
        <v>29429729</v>
      </c>
      <c r="AW2146" s="97" t="e">
        <v>#N/A</v>
      </c>
      <c r="AX2146" s="97">
        <v>9375631</v>
      </c>
      <c r="AY2146" s="97" t="s">
        <v>189</v>
      </c>
      <c r="AZ2146" s="2">
        <v>30057</v>
      </c>
      <c r="BA2146" s="98">
        <v>49404495</v>
      </c>
      <c r="BB2146" s="2">
        <v>1001984</v>
      </c>
      <c r="BC2146" s="2">
        <v>48402511</v>
      </c>
      <c r="BD2146" s="2">
        <v>590482</v>
      </c>
      <c r="BE2146" s="2">
        <v>15688906</v>
      </c>
      <c r="BF2146" s="2">
        <v>32713605</v>
      </c>
      <c r="BG2146" s="2">
        <v>49404495</v>
      </c>
      <c r="BH2146" s="2">
        <v>26935708</v>
      </c>
      <c r="BI2146" s="2">
        <v>21538669</v>
      </c>
      <c r="BJ2146" s="2">
        <v>9491039</v>
      </c>
      <c r="BK2146" s="2" t="s">
        <v>189</v>
      </c>
      <c r="BL2146" s="2">
        <v>30057</v>
      </c>
      <c r="BM2146" s="2">
        <v>41863359</v>
      </c>
      <c r="BN2146" s="2">
        <v>1057463</v>
      </c>
      <c r="BO2146" s="2">
        <v>40805896</v>
      </c>
      <c r="BP2146" s="2">
        <v>496882</v>
      </c>
      <c r="BQ2146" s="2">
        <v>14451632</v>
      </c>
      <c r="BR2146" s="2">
        <v>26354264</v>
      </c>
      <c r="BS2146" s="2">
        <v>41863359</v>
      </c>
      <c r="BT2146" s="2">
        <v>16006642</v>
      </c>
      <c r="BU2146" s="2">
        <v>20956378</v>
      </c>
      <c r="BV2146" s="2">
        <v>8419794</v>
      </c>
      <c r="BW2146" s="2" t="s">
        <v>189</v>
      </c>
      <c r="BX2146" s="2">
        <v>30057</v>
      </c>
      <c r="BY2146" s="2">
        <v>38923958</v>
      </c>
      <c r="BZ2146" s="2">
        <v>757322</v>
      </c>
      <c r="CA2146" s="2">
        <v>38166636</v>
      </c>
      <c r="CB2146" s="2">
        <v>534386</v>
      </c>
      <c r="CC2146" s="2">
        <v>13176938</v>
      </c>
      <c r="CD2146" s="2">
        <v>24989698</v>
      </c>
      <c r="CE2146" s="2">
        <v>38923958</v>
      </c>
      <c r="CF2146" s="2">
        <v>14037197</v>
      </c>
      <c r="CG2146" s="2">
        <v>19522182</v>
      </c>
      <c r="CH2146" s="2">
        <v>7954909</v>
      </c>
      <c r="CI2146" s="2" t="s">
        <v>189</v>
      </c>
      <c r="CJ2146" s="2">
        <v>30057</v>
      </c>
      <c r="CK2146" s="97">
        <v>42077344</v>
      </c>
      <c r="CL2146" s="97" t="e">
        <v>#N/A</v>
      </c>
      <c r="CM2146" s="97" t="e">
        <v>#N/A</v>
      </c>
      <c r="CN2146" s="2">
        <v>620432</v>
      </c>
      <c r="CO2146" s="100" t="e">
        <v>#N/A</v>
      </c>
      <c r="CP2146" s="97" t="e">
        <v>#N/A</v>
      </c>
      <c r="CQ2146" s="97">
        <v>42077344</v>
      </c>
      <c r="CR2146" s="97">
        <v>25101351</v>
      </c>
      <c r="CS2146" s="97">
        <v>15963309</v>
      </c>
      <c r="CT2146" s="2">
        <v>7227029</v>
      </c>
      <c r="CU2146" s="2" t="s">
        <v>189</v>
      </c>
    </row>
    <row r="2147" spans="1:99" x14ac:dyDescent="0.25">
      <c r="A2147" s="2">
        <v>30045</v>
      </c>
      <c r="B2147" s="2">
        <v>240720951</v>
      </c>
      <c r="C2147" s="2">
        <v>19556112</v>
      </c>
      <c r="D2147" s="2">
        <v>204602951</v>
      </c>
      <c r="E2147" s="2">
        <v>11264250</v>
      </c>
      <c r="F2147" s="2">
        <v>102454382</v>
      </c>
      <c r="G2147" s="2">
        <v>102148569</v>
      </c>
      <c r="H2147" s="2">
        <v>240720951</v>
      </c>
      <c r="I2147" s="2">
        <v>59781076</v>
      </c>
      <c r="J2147" s="2">
        <v>58257418</v>
      </c>
      <c r="K2147" s="2">
        <v>178021251</v>
      </c>
      <c r="L2147" s="2">
        <v>89964977</v>
      </c>
      <c r="N2147" s="2">
        <v>30045</v>
      </c>
      <c r="O2147" s="97">
        <v>228757644</v>
      </c>
      <c r="P2147" s="97">
        <v>26043243</v>
      </c>
      <c r="Q2147" s="97">
        <v>202714401</v>
      </c>
      <c r="R2147" s="97">
        <v>8354601</v>
      </c>
      <c r="S2147" s="97">
        <v>94118442</v>
      </c>
      <c r="T2147" s="97">
        <v>108595959</v>
      </c>
      <c r="U2147" s="97">
        <v>228757644</v>
      </c>
      <c r="V2147" s="97">
        <v>68516689</v>
      </c>
      <c r="W2147" s="97">
        <v>68124322</v>
      </c>
      <c r="X2147" s="97">
        <v>145403706</v>
      </c>
      <c r="Y2147" s="97">
        <v>85279843</v>
      </c>
      <c r="Z2147" s="97">
        <v>0</v>
      </c>
      <c r="AB2147" s="2">
        <v>30058</v>
      </c>
      <c r="AC2147" s="97">
        <v>216357674</v>
      </c>
      <c r="AD2147" s="97">
        <v>7844914</v>
      </c>
      <c r="AE2147" s="97">
        <v>208512761</v>
      </c>
      <c r="AF2147" s="97">
        <v>3981704</v>
      </c>
      <c r="AG2147" s="97">
        <v>39492682</v>
      </c>
      <c r="AH2147" s="97">
        <v>169020079</v>
      </c>
      <c r="AI2147" s="97">
        <v>216357674</v>
      </c>
      <c r="AJ2147" s="97">
        <v>128493571</v>
      </c>
      <c r="AK2147" s="97">
        <v>79718318</v>
      </c>
      <c r="AL2147" s="97">
        <v>41490565</v>
      </c>
      <c r="AM2147" s="97" t="s">
        <v>189</v>
      </c>
      <c r="AN2147" s="2">
        <v>30058</v>
      </c>
      <c r="AO2147" s="97" t="e">
        <v>#N/A</v>
      </c>
      <c r="AP2147" s="97">
        <v>9751758</v>
      </c>
      <c r="AQ2147" s="97">
        <v>198646447</v>
      </c>
      <c r="AR2147" s="97">
        <v>0</v>
      </c>
      <c r="AS2147" s="97" t="e">
        <v>#N/A</v>
      </c>
      <c r="AT2147" s="97" t="e">
        <v>#N/A</v>
      </c>
      <c r="AU2147" s="97">
        <v>208398205</v>
      </c>
      <c r="AV2147" s="97">
        <v>135544270</v>
      </c>
      <c r="AW2147" s="97" t="e">
        <v>#N/A</v>
      </c>
      <c r="AX2147" s="97">
        <v>35509298</v>
      </c>
      <c r="AY2147" s="97" t="s">
        <v>189</v>
      </c>
      <c r="AZ2147" s="2">
        <v>30058</v>
      </c>
      <c r="BA2147" s="98">
        <v>185404976</v>
      </c>
      <c r="BB2147" s="2">
        <v>9251505</v>
      </c>
      <c r="BC2147" s="2">
        <v>176153471</v>
      </c>
      <c r="BD2147" s="2">
        <v>3308705</v>
      </c>
      <c r="BE2147" s="2">
        <v>34955297</v>
      </c>
      <c r="BF2147" s="2">
        <v>141198174</v>
      </c>
      <c r="BG2147" s="2">
        <v>185404976</v>
      </c>
      <c r="BH2147" s="2">
        <v>118435656</v>
      </c>
      <c r="BI2147" s="2">
        <v>61289692</v>
      </c>
      <c r="BJ2147" s="2">
        <v>32129597</v>
      </c>
      <c r="BK2147" s="2" t="s">
        <v>189</v>
      </c>
      <c r="BL2147" s="2">
        <v>30058</v>
      </c>
      <c r="BM2147" s="2">
        <v>164753469</v>
      </c>
      <c r="BN2147" s="2">
        <v>6026619</v>
      </c>
      <c r="BO2147" s="2">
        <v>158726850</v>
      </c>
      <c r="BP2147" s="2">
        <v>2855892</v>
      </c>
      <c r="BQ2147" s="2">
        <v>40190451</v>
      </c>
      <c r="BR2147" s="2">
        <v>118536399</v>
      </c>
      <c r="BS2147" s="2">
        <v>164753469</v>
      </c>
      <c r="BT2147" s="2">
        <v>95554684</v>
      </c>
      <c r="BU2147" s="2">
        <v>44771998</v>
      </c>
      <c r="BV2147" s="2">
        <v>23860915</v>
      </c>
      <c r="BW2147" s="2" t="s">
        <v>189</v>
      </c>
      <c r="BX2147" s="2">
        <v>30058</v>
      </c>
      <c r="BY2147" s="2">
        <v>150973800</v>
      </c>
      <c r="BZ2147" s="2">
        <v>6298198</v>
      </c>
      <c r="CA2147" s="2">
        <v>144675602</v>
      </c>
      <c r="CB2147" s="2">
        <v>2981748</v>
      </c>
      <c r="CC2147" s="2">
        <v>36870272</v>
      </c>
      <c r="CD2147" s="2">
        <v>107805330</v>
      </c>
      <c r="CE2147" s="2">
        <v>150973800</v>
      </c>
      <c r="CF2147" s="2">
        <v>79604249</v>
      </c>
      <c r="CG2147" s="2">
        <v>53501088</v>
      </c>
      <c r="CH2147" s="2">
        <v>29498041</v>
      </c>
      <c r="CI2147" s="2" t="s">
        <v>189</v>
      </c>
      <c r="CJ2147" s="2">
        <v>30058</v>
      </c>
      <c r="CK2147" s="97">
        <v>146429156</v>
      </c>
      <c r="CL2147" s="97" t="e">
        <v>#N/A</v>
      </c>
      <c r="CM2147" s="97" t="e">
        <v>#N/A</v>
      </c>
      <c r="CN2147" s="2">
        <v>2606339</v>
      </c>
      <c r="CO2147" s="100" t="e">
        <v>#N/A</v>
      </c>
      <c r="CP2147" s="97" t="e">
        <v>#N/A</v>
      </c>
      <c r="CQ2147" s="97">
        <v>146429156</v>
      </c>
      <c r="CR2147" s="97">
        <v>80250942</v>
      </c>
      <c r="CS2147" s="97">
        <v>48086976</v>
      </c>
      <c r="CT2147" s="2">
        <v>27910587</v>
      </c>
      <c r="CU2147" s="2" t="s">
        <v>189</v>
      </c>
    </row>
    <row r="2148" spans="1:99" x14ac:dyDescent="0.25">
      <c r="A2148" s="2">
        <v>30046</v>
      </c>
      <c r="B2148" s="2">
        <v>81658730</v>
      </c>
      <c r="C2148" s="2">
        <v>4149417</v>
      </c>
      <c r="D2148" s="2">
        <v>77509313</v>
      </c>
      <c r="E2148" s="2">
        <v>2176012</v>
      </c>
      <c r="F2148" s="2">
        <v>30988007</v>
      </c>
      <c r="G2148" s="2">
        <v>46521306</v>
      </c>
      <c r="H2148" s="2">
        <v>81658730</v>
      </c>
      <c r="I2148" s="2">
        <v>30328820</v>
      </c>
      <c r="J2148" s="2">
        <v>29626171</v>
      </c>
      <c r="K2148" s="2">
        <v>43824576</v>
      </c>
      <c r="L2148" s="2">
        <v>22732920</v>
      </c>
      <c r="N2148" s="2">
        <v>30046</v>
      </c>
      <c r="O2148" s="97">
        <v>69078937</v>
      </c>
      <c r="P2148" s="97">
        <v>3088965</v>
      </c>
      <c r="Q2148" s="97">
        <v>63217297</v>
      </c>
      <c r="R2148" s="97">
        <v>1706896</v>
      </c>
      <c r="S2148" s="97">
        <v>27694898</v>
      </c>
      <c r="T2148" s="97">
        <v>35522399</v>
      </c>
      <c r="U2148" s="97">
        <v>69078937</v>
      </c>
      <c r="V2148" s="97">
        <v>27215188</v>
      </c>
      <c r="W2148" s="97">
        <v>27168788</v>
      </c>
      <c r="X2148" s="97">
        <v>41397101</v>
      </c>
      <c r="Y2148" s="97">
        <v>17582788</v>
      </c>
      <c r="Z2148" s="97">
        <v>0</v>
      </c>
      <c r="AB2148" s="2">
        <v>30059</v>
      </c>
      <c r="AC2148" s="97">
        <v>60756948</v>
      </c>
      <c r="AD2148" s="97">
        <v>3406147</v>
      </c>
      <c r="AE2148" s="97">
        <v>57350800</v>
      </c>
      <c r="AF2148" s="97">
        <v>1616834</v>
      </c>
      <c r="AG2148" s="97">
        <v>25449640</v>
      </c>
      <c r="AH2148" s="97">
        <v>31901160</v>
      </c>
      <c r="AI2148" s="97">
        <v>60756947</v>
      </c>
      <c r="AJ2148" s="97">
        <v>24037043</v>
      </c>
      <c r="AK2148" s="97">
        <v>35882443</v>
      </c>
      <c r="AL2148" s="97">
        <v>19912777</v>
      </c>
      <c r="AM2148" s="97" t="s">
        <v>189</v>
      </c>
      <c r="AN2148" s="2">
        <v>30059</v>
      </c>
      <c r="AO2148" s="97" t="e">
        <v>#N/A</v>
      </c>
      <c r="AP2148" s="97">
        <v>3927828</v>
      </c>
      <c r="AQ2148" s="97">
        <v>63143257</v>
      </c>
      <c r="AR2148" s="97">
        <v>0</v>
      </c>
      <c r="AS2148" s="97" t="e">
        <v>#N/A</v>
      </c>
      <c r="AT2148" s="97" t="e">
        <v>#N/A</v>
      </c>
      <c r="AU2148" s="97">
        <v>67071085</v>
      </c>
      <c r="AV2148" s="97">
        <v>28394522</v>
      </c>
      <c r="AW2148" s="97" t="e">
        <v>#N/A</v>
      </c>
      <c r="AX2148" s="97">
        <v>19728811</v>
      </c>
      <c r="AY2148" s="97" t="s">
        <v>189</v>
      </c>
      <c r="AZ2148" s="2">
        <v>30059</v>
      </c>
      <c r="BA2148" s="98">
        <v>61411504</v>
      </c>
      <c r="BB2148" s="2">
        <v>4065163</v>
      </c>
      <c r="BC2148" s="2">
        <v>56395261</v>
      </c>
      <c r="BD2148" s="2">
        <v>2060876</v>
      </c>
      <c r="BE2148" s="2">
        <v>20912308</v>
      </c>
      <c r="BF2148" s="2">
        <v>35482953</v>
      </c>
      <c r="BG2148" s="2">
        <v>61411504</v>
      </c>
      <c r="BH2148" s="2">
        <v>26422937</v>
      </c>
      <c r="BI2148" s="2">
        <v>32799269</v>
      </c>
      <c r="BJ2148" s="2">
        <v>18422245</v>
      </c>
      <c r="BK2148" s="2" t="s">
        <v>189</v>
      </c>
      <c r="BL2148" s="2">
        <v>30059</v>
      </c>
      <c r="BM2148" s="2">
        <v>46339834</v>
      </c>
      <c r="BN2148" s="2">
        <v>3487395</v>
      </c>
      <c r="BO2148" s="2">
        <v>40402668</v>
      </c>
      <c r="BP2148" s="2">
        <v>1455955</v>
      </c>
      <c r="BQ2148" s="2">
        <v>19145915</v>
      </c>
      <c r="BR2148" s="2">
        <v>21256753</v>
      </c>
      <c r="BS2148" s="2">
        <v>46339834</v>
      </c>
      <c r="BT2148" s="2">
        <v>20934490</v>
      </c>
      <c r="BU2148" s="2">
        <v>24938430</v>
      </c>
      <c r="BV2148" s="2">
        <v>11690093</v>
      </c>
      <c r="BW2148" s="2" t="s">
        <v>189</v>
      </c>
      <c r="BX2148" s="2">
        <v>30059</v>
      </c>
      <c r="BY2148" s="2">
        <v>44017042</v>
      </c>
      <c r="BZ2148" s="2">
        <v>3586327</v>
      </c>
      <c r="CA2148" s="2">
        <v>40430715</v>
      </c>
      <c r="CB2148" s="2">
        <v>1654749</v>
      </c>
      <c r="CC2148" s="2">
        <v>17507706</v>
      </c>
      <c r="CD2148" s="2">
        <v>22923009</v>
      </c>
      <c r="CE2148" s="2">
        <v>44017042</v>
      </c>
      <c r="CF2148" s="2">
        <v>16122626</v>
      </c>
      <c r="CG2148" s="2">
        <v>25316287</v>
      </c>
      <c r="CH2148" s="2">
        <v>14698222</v>
      </c>
      <c r="CI2148" s="2" t="s">
        <v>189</v>
      </c>
      <c r="CJ2148" s="2">
        <v>30059</v>
      </c>
      <c r="CK2148" s="97">
        <v>58996211</v>
      </c>
      <c r="CL2148" s="97" t="e">
        <v>#N/A</v>
      </c>
      <c r="CM2148" s="97" t="e">
        <v>#N/A</v>
      </c>
      <c r="CN2148" s="2">
        <v>1661148</v>
      </c>
      <c r="CO2148" s="100" t="e">
        <v>#N/A</v>
      </c>
      <c r="CP2148" s="97" t="e">
        <v>#N/A</v>
      </c>
      <c r="CQ2148" s="97">
        <v>58996211</v>
      </c>
      <c r="CR2148" s="97">
        <v>30043290</v>
      </c>
      <c r="CS2148" s="97">
        <v>27893891</v>
      </c>
      <c r="CT2148" s="2">
        <v>13513159</v>
      </c>
      <c r="CU2148" s="2" t="s">
        <v>189</v>
      </c>
    </row>
    <row r="2149" spans="1:99" x14ac:dyDescent="0.25">
      <c r="A2149" s="2">
        <v>30047</v>
      </c>
      <c r="B2149" s="2">
        <v>225181085</v>
      </c>
      <c r="C2149" s="2">
        <v>14742096</v>
      </c>
      <c r="D2149" s="2">
        <v>210438989</v>
      </c>
      <c r="E2149" s="2">
        <v>4837216</v>
      </c>
      <c r="F2149" s="2">
        <v>39162639</v>
      </c>
      <c r="G2149" s="2">
        <v>171276350</v>
      </c>
      <c r="H2149" s="2">
        <v>225181085</v>
      </c>
      <c r="I2149" s="2">
        <v>153505149</v>
      </c>
      <c r="J2149" s="2">
        <v>141352601</v>
      </c>
      <c r="K2149" s="2">
        <v>68018703</v>
      </c>
      <c r="L2149" s="2">
        <v>38005451</v>
      </c>
      <c r="N2149" s="2">
        <v>30047</v>
      </c>
      <c r="O2149" s="97">
        <v>176022099</v>
      </c>
      <c r="P2149" s="97">
        <v>12560597</v>
      </c>
      <c r="Q2149" s="97">
        <v>163461502</v>
      </c>
      <c r="R2149" s="97">
        <v>5209793</v>
      </c>
      <c r="S2149" s="97">
        <v>29345951</v>
      </c>
      <c r="T2149" s="97">
        <v>134115551</v>
      </c>
      <c r="U2149" s="97">
        <v>176022099</v>
      </c>
      <c r="V2149" s="97">
        <v>105832124</v>
      </c>
      <c r="W2149" s="97">
        <v>103329427</v>
      </c>
      <c r="X2149" s="97">
        <v>67945100</v>
      </c>
      <c r="Y2149" s="97">
        <v>33311769</v>
      </c>
      <c r="Z2149" s="97">
        <v>0</v>
      </c>
      <c r="AB2149" s="2">
        <v>30060</v>
      </c>
      <c r="AC2149" s="97">
        <v>65450590</v>
      </c>
      <c r="AD2149" s="97">
        <v>2793739</v>
      </c>
      <c r="AE2149" s="97">
        <v>62656849</v>
      </c>
      <c r="AF2149" s="97">
        <v>1553868</v>
      </c>
      <c r="AG2149" s="97">
        <v>19231087</v>
      </c>
      <c r="AH2149" s="97">
        <v>43425762</v>
      </c>
      <c r="AI2149" s="97">
        <v>65450588</v>
      </c>
      <c r="AJ2149" s="97">
        <v>33152870</v>
      </c>
      <c r="AK2149" s="97">
        <v>31336834</v>
      </c>
      <c r="AL2149" s="97">
        <v>12852288</v>
      </c>
      <c r="AM2149" s="97" t="s">
        <v>189</v>
      </c>
      <c r="AN2149" s="2">
        <v>30060</v>
      </c>
      <c r="AO2149" s="97" t="e">
        <v>#N/A</v>
      </c>
      <c r="AP2149" s="97">
        <v>3313404</v>
      </c>
      <c r="AQ2149" s="97">
        <v>60040603</v>
      </c>
      <c r="AR2149" s="97">
        <v>0</v>
      </c>
      <c r="AS2149" s="97" t="e">
        <v>#N/A</v>
      </c>
      <c r="AT2149" s="97" t="e">
        <v>#N/A</v>
      </c>
      <c r="AU2149" s="97">
        <v>63354007</v>
      </c>
      <c r="AV2149" s="97">
        <v>31361681</v>
      </c>
      <c r="AW2149" s="97" t="e">
        <v>#N/A</v>
      </c>
      <c r="AX2149" s="97">
        <v>12836013</v>
      </c>
      <c r="AY2149" s="97" t="s">
        <v>189</v>
      </c>
      <c r="AZ2149" s="2">
        <v>30060</v>
      </c>
      <c r="BA2149" s="98">
        <v>58789845</v>
      </c>
      <c r="BB2149" s="2">
        <v>2518328</v>
      </c>
      <c r="BC2149" s="2">
        <v>56271517</v>
      </c>
      <c r="BD2149" s="2">
        <v>1578864</v>
      </c>
      <c r="BE2149" s="2">
        <v>16755552</v>
      </c>
      <c r="BF2149" s="2">
        <v>39515965</v>
      </c>
      <c r="BG2149" s="2">
        <v>58789845</v>
      </c>
      <c r="BH2149" s="2">
        <v>29653939</v>
      </c>
      <c r="BI2149" s="2">
        <v>28401582</v>
      </c>
      <c r="BJ2149" s="2">
        <v>11765277</v>
      </c>
      <c r="BK2149" s="2" t="s">
        <v>189</v>
      </c>
      <c r="BL2149" s="2">
        <v>30060</v>
      </c>
      <c r="BM2149" s="2">
        <v>50545830</v>
      </c>
      <c r="BN2149" s="2">
        <v>1780177</v>
      </c>
      <c r="BO2149" s="2">
        <v>48765653</v>
      </c>
      <c r="BP2149" s="2">
        <v>1132630</v>
      </c>
      <c r="BQ2149" s="2">
        <v>15735154</v>
      </c>
      <c r="BR2149" s="2">
        <v>33030499</v>
      </c>
      <c r="BS2149" s="2">
        <v>50545830</v>
      </c>
      <c r="BT2149" s="2">
        <v>25954133</v>
      </c>
      <c r="BU2149" s="2">
        <v>20895101</v>
      </c>
      <c r="BV2149" s="2">
        <v>10767684</v>
      </c>
      <c r="BW2149" s="2" t="s">
        <v>189</v>
      </c>
      <c r="BX2149" s="2">
        <v>30060</v>
      </c>
      <c r="BY2149" s="2">
        <v>44821879</v>
      </c>
      <c r="BZ2149" s="2">
        <v>2134163</v>
      </c>
      <c r="CA2149" s="2">
        <v>42687716</v>
      </c>
      <c r="CB2149" s="2">
        <v>1422116</v>
      </c>
      <c r="CC2149" s="2">
        <v>14194331</v>
      </c>
      <c r="CD2149" s="2">
        <v>28493385</v>
      </c>
      <c r="CE2149" s="2">
        <v>44821879</v>
      </c>
      <c r="CF2149" s="2">
        <v>12975846</v>
      </c>
      <c r="CG2149" s="2">
        <v>19260059</v>
      </c>
      <c r="CH2149" s="2">
        <v>10848450</v>
      </c>
      <c r="CI2149" s="2" t="s">
        <v>189</v>
      </c>
      <c r="CJ2149" s="2">
        <v>30060</v>
      </c>
      <c r="CK2149" s="97">
        <v>46697507</v>
      </c>
      <c r="CL2149" s="97" t="e">
        <v>#N/A</v>
      </c>
      <c r="CM2149" s="97" t="e">
        <v>#N/A</v>
      </c>
      <c r="CN2149" s="2">
        <v>1257931</v>
      </c>
      <c r="CO2149" s="100" t="e">
        <v>#N/A</v>
      </c>
      <c r="CP2149" s="97" t="e">
        <v>#N/A</v>
      </c>
      <c r="CQ2149" s="97">
        <v>46697507</v>
      </c>
      <c r="CR2149" s="97">
        <v>0</v>
      </c>
      <c r="CS2149" s="97">
        <v>43631483</v>
      </c>
      <c r="CT2149" s="2">
        <v>11035449</v>
      </c>
      <c r="CU2149" s="2" t="s">
        <v>189</v>
      </c>
    </row>
    <row r="2150" spans="1:99" x14ac:dyDescent="0.25">
      <c r="A2150" s="2">
        <v>30048</v>
      </c>
      <c r="B2150" s="2">
        <v>455780346</v>
      </c>
      <c r="C2150" s="2">
        <v>62956020</v>
      </c>
      <c r="D2150" s="2">
        <v>392824326</v>
      </c>
      <c r="E2150" s="2">
        <v>30505712</v>
      </c>
      <c r="F2150" s="2">
        <v>185042304</v>
      </c>
      <c r="G2150" s="2">
        <v>207782022</v>
      </c>
      <c r="H2150" s="2">
        <v>455780346</v>
      </c>
      <c r="I2150" s="2">
        <v>170522333</v>
      </c>
      <c r="J2150" s="2">
        <v>153669427</v>
      </c>
      <c r="K2150" s="2">
        <v>273854737</v>
      </c>
      <c r="L2150" s="2">
        <v>139970342</v>
      </c>
      <c r="N2150" s="2">
        <v>30048</v>
      </c>
      <c r="O2150" s="97">
        <v>406087392</v>
      </c>
      <c r="P2150" s="97">
        <v>45580420</v>
      </c>
      <c r="Q2150" s="97">
        <v>360506972</v>
      </c>
      <c r="R2150" s="97">
        <v>27424223</v>
      </c>
      <c r="S2150" s="97">
        <v>166602496</v>
      </c>
      <c r="T2150" s="97">
        <v>193904476</v>
      </c>
      <c r="U2150" s="97">
        <v>406087392</v>
      </c>
      <c r="V2150" s="97">
        <v>143153042</v>
      </c>
      <c r="W2150" s="97">
        <v>135112776</v>
      </c>
      <c r="X2150" s="97">
        <v>237634908</v>
      </c>
      <c r="Y2150" s="97">
        <v>140507177</v>
      </c>
      <c r="Z2150" s="97">
        <v>0</v>
      </c>
      <c r="AB2150" s="2">
        <v>30061</v>
      </c>
      <c r="AC2150" s="97">
        <v>356527254</v>
      </c>
      <c r="AD2150" s="97">
        <v>14986313</v>
      </c>
      <c r="AE2150" s="97">
        <v>328392369</v>
      </c>
      <c r="AF2150" s="97">
        <v>7440349</v>
      </c>
      <c r="AG2150" s="97">
        <v>103422730</v>
      </c>
      <c r="AH2150" s="97">
        <v>224969639</v>
      </c>
      <c r="AI2150" s="97">
        <v>356527255</v>
      </c>
      <c r="AJ2150" s="97">
        <v>177665561</v>
      </c>
      <c r="AK2150" s="97">
        <v>178861694</v>
      </c>
      <c r="AL2150" s="97">
        <v>100710853</v>
      </c>
      <c r="AM2150" s="97" t="s">
        <v>189</v>
      </c>
      <c r="AN2150" s="2">
        <v>30061</v>
      </c>
      <c r="AO2150" s="97">
        <v>383343598</v>
      </c>
      <c r="AP2150" s="97">
        <v>21217821</v>
      </c>
      <c r="AQ2150" s="97">
        <v>362125775</v>
      </c>
      <c r="AR2150" s="97">
        <v>8228418</v>
      </c>
      <c r="AS2150" s="97">
        <v>93323642</v>
      </c>
      <c r="AT2150" s="97">
        <v>268802133</v>
      </c>
      <c r="AU2150" s="97">
        <v>383343596</v>
      </c>
      <c r="AV2150" s="97">
        <v>199674243</v>
      </c>
      <c r="AW2150" s="97">
        <v>181832561</v>
      </c>
      <c r="AX2150" s="97">
        <v>99152851</v>
      </c>
      <c r="AY2150" s="97" t="s">
        <v>189</v>
      </c>
      <c r="AZ2150" s="2">
        <v>30061</v>
      </c>
      <c r="BA2150" s="98">
        <v>303669179</v>
      </c>
      <c r="BB2150" s="2">
        <v>21624174</v>
      </c>
      <c r="BC2150" s="2">
        <v>282045005</v>
      </c>
      <c r="BD2150" s="2">
        <v>8221216</v>
      </c>
      <c r="BE2150" s="2">
        <v>87715911</v>
      </c>
      <c r="BF2150" s="2">
        <v>194329094</v>
      </c>
      <c r="BG2150" s="2">
        <v>303669179</v>
      </c>
      <c r="BH2150" s="2">
        <v>152142345</v>
      </c>
      <c r="BI2150" s="2">
        <v>138111099</v>
      </c>
      <c r="BJ2150" s="2">
        <v>80459496</v>
      </c>
      <c r="BK2150" s="2" t="s">
        <v>189</v>
      </c>
      <c r="BL2150" s="2">
        <v>30061</v>
      </c>
      <c r="BM2150" s="2">
        <v>304509371</v>
      </c>
      <c r="BN2150" s="2">
        <v>17205593</v>
      </c>
      <c r="BO2150" s="2">
        <v>269329697</v>
      </c>
      <c r="BP2150" s="2">
        <v>8853362</v>
      </c>
      <c r="BQ2150" s="2">
        <v>87287395</v>
      </c>
      <c r="BR2150" s="2">
        <v>182042302</v>
      </c>
      <c r="BS2150" s="2">
        <v>304509371</v>
      </c>
      <c r="BT2150" s="2">
        <v>135663331</v>
      </c>
      <c r="BU2150" s="2">
        <v>120486772</v>
      </c>
      <c r="BV2150" s="2">
        <v>76463846</v>
      </c>
      <c r="BW2150" s="2" t="s">
        <v>189</v>
      </c>
      <c r="BX2150" s="2">
        <v>30061</v>
      </c>
      <c r="BY2150" s="2">
        <v>244810563</v>
      </c>
      <c r="BZ2150" s="2">
        <v>17049114</v>
      </c>
      <c r="CA2150" s="2">
        <v>227761449</v>
      </c>
      <c r="CB2150" s="2">
        <v>8149178</v>
      </c>
      <c r="CC2150" s="2">
        <v>53465290</v>
      </c>
      <c r="CD2150" s="2">
        <v>174296159</v>
      </c>
      <c r="CE2150" s="2">
        <v>244810563</v>
      </c>
      <c r="CF2150" s="2">
        <v>34726706</v>
      </c>
      <c r="CG2150" s="2">
        <v>127339884</v>
      </c>
      <c r="CH2150" s="2">
        <v>82153412</v>
      </c>
      <c r="CI2150" s="2" t="s">
        <v>189</v>
      </c>
      <c r="CJ2150" s="2">
        <v>30061</v>
      </c>
      <c r="CK2150" s="97">
        <v>241696272</v>
      </c>
      <c r="CL2150" s="97" t="e">
        <v>#N/A</v>
      </c>
      <c r="CM2150" s="97" t="e">
        <v>#N/A</v>
      </c>
      <c r="CN2150" s="2">
        <v>7195005</v>
      </c>
      <c r="CO2150" s="100" t="e">
        <v>#N/A</v>
      </c>
      <c r="CP2150" s="97" t="e">
        <v>#N/A</v>
      </c>
      <c r="CQ2150" s="97">
        <v>241696272</v>
      </c>
      <c r="CR2150" s="97">
        <v>71064688</v>
      </c>
      <c r="CS2150" s="97">
        <v>115471339</v>
      </c>
      <c r="CT2150" s="2">
        <v>71487636</v>
      </c>
      <c r="CU2150" s="2" t="s">
        <v>189</v>
      </c>
    </row>
    <row r="2151" spans="1:99" x14ac:dyDescent="0.25">
      <c r="A2151" s="2">
        <v>30049</v>
      </c>
      <c r="B2151" s="2">
        <v>157353950</v>
      </c>
      <c r="C2151" s="2">
        <v>7490732</v>
      </c>
      <c r="D2151" s="2">
        <v>145930199</v>
      </c>
      <c r="E2151" s="2">
        <v>5160149</v>
      </c>
      <c r="F2151" s="2">
        <v>82758162</v>
      </c>
      <c r="G2151" s="2">
        <v>63172037</v>
      </c>
      <c r="H2151" s="2">
        <v>157353950</v>
      </c>
      <c r="I2151" s="2">
        <v>41888991</v>
      </c>
      <c r="J2151" s="2">
        <v>41439579</v>
      </c>
      <c r="K2151" s="2">
        <v>114149777</v>
      </c>
      <c r="L2151" s="2">
        <v>46176906</v>
      </c>
      <c r="N2151" s="2">
        <v>30049</v>
      </c>
      <c r="O2151" s="97">
        <v>123815493</v>
      </c>
      <c r="P2151" s="97">
        <v>3768007</v>
      </c>
      <c r="Q2151" s="97">
        <v>120047486</v>
      </c>
      <c r="R2151" s="97">
        <v>2514459</v>
      </c>
      <c r="S2151" s="97">
        <v>78383096</v>
      </c>
      <c r="T2151" s="97">
        <v>41664390</v>
      </c>
      <c r="U2151" s="97">
        <v>123815493</v>
      </c>
      <c r="V2151" s="97">
        <v>36952034</v>
      </c>
      <c r="W2151" s="97">
        <v>36847141</v>
      </c>
      <c r="X2151" s="97">
        <v>84574620</v>
      </c>
      <c r="Y2151" s="97">
        <v>58787179</v>
      </c>
      <c r="Z2151" s="97">
        <v>0</v>
      </c>
      <c r="AB2151" s="2">
        <v>30062</v>
      </c>
      <c r="AC2151" s="97">
        <v>68264740</v>
      </c>
      <c r="AD2151" s="97">
        <v>4412886</v>
      </c>
      <c r="AE2151" s="97">
        <v>63851852</v>
      </c>
      <c r="AF2151" s="97">
        <v>1661516</v>
      </c>
      <c r="AG2151" s="97">
        <v>20475784</v>
      </c>
      <c r="AH2151" s="97">
        <v>43376068</v>
      </c>
      <c r="AI2151" s="97">
        <v>68264739</v>
      </c>
      <c r="AJ2151" s="97">
        <v>34336886</v>
      </c>
      <c r="AK2151" s="97">
        <v>32769610</v>
      </c>
      <c r="AL2151" s="97">
        <v>16495998</v>
      </c>
      <c r="AM2151" s="97" t="s">
        <v>189</v>
      </c>
      <c r="AN2151" s="2">
        <v>30062</v>
      </c>
      <c r="AO2151" s="97" t="e">
        <v>#N/A</v>
      </c>
      <c r="AP2151" s="97">
        <v>5666824</v>
      </c>
      <c r="AQ2151" s="97">
        <v>66650497</v>
      </c>
      <c r="AR2151" s="97">
        <v>0</v>
      </c>
      <c r="AS2151" s="97" t="e">
        <v>#N/A</v>
      </c>
      <c r="AT2151" s="97" t="e">
        <v>#N/A</v>
      </c>
      <c r="AU2151" s="97">
        <v>72523962</v>
      </c>
      <c r="AV2151" s="97">
        <v>40532039</v>
      </c>
      <c r="AW2151" s="97" t="e">
        <v>#N/A</v>
      </c>
      <c r="AX2151" s="97">
        <v>15095513</v>
      </c>
      <c r="AY2151" s="97" t="s">
        <v>189</v>
      </c>
      <c r="AZ2151" s="2">
        <v>30062</v>
      </c>
      <c r="BA2151" s="98">
        <v>62310921</v>
      </c>
      <c r="BB2151" s="2">
        <v>4352991</v>
      </c>
      <c r="BC2151" s="2">
        <v>57957930</v>
      </c>
      <c r="BD2151" s="2">
        <v>1382108</v>
      </c>
      <c r="BE2151" s="2">
        <v>17636080</v>
      </c>
      <c r="BF2151" s="2">
        <v>40321850</v>
      </c>
      <c r="BG2151" s="2">
        <v>62310921</v>
      </c>
      <c r="BH2151" s="2">
        <v>33711962</v>
      </c>
      <c r="BI2151" s="2">
        <v>26936364</v>
      </c>
      <c r="BJ2151" s="2">
        <v>11190418</v>
      </c>
      <c r="BK2151" s="2" t="s">
        <v>189</v>
      </c>
      <c r="BL2151" s="2">
        <v>30062</v>
      </c>
      <c r="BM2151" s="2">
        <v>71143086</v>
      </c>
      <c r="BN2151" s="2">
        <v>4773647</v>
      </c>
      <c r="BO2151" s="2">
        <v>66369439</v>
      </c>
      <c r="BP2151" s="2">
        <v>1268154</v>
      </c>
      <c r="BQ2151" s="2">
        <v>16434311</v>
      </c>
      <c r="BR2151" s="2">
        <v>49935128</v>
      </c>
      <c r="BS2151" s="2">
        <v>71143086</v>
      </c>
      <c r="BT2151" s="2">
        <v>40628694</v>
      </c>
      <c r="BU2151" s="2">
        <v>23030357</v>
      </c>
      <c r="BV2151" s="2">
        <v>12965323</v>
      </c>
      <c r="BW2151" s="2" t="s">
        <v>189</v>
      </c>
      <c r="BX2151" s="2">
        <v>30062</v>
      </c>
      <c r="BY2151" s="2">
        <v>42723549</v>
      </c>
      <c r="BZ2151" s="2">
        <v>3572980</v>
      </c>
      <c r="CA2151" s="2">
        <v>39150569</v>
      </c>
      <c r="CB2151" s="2">
        <v>1235289</v>
      </c>
      <c r="CC2151" s="2">
        <v>9679426</v>
      </c>
      <c r="CD2151" s="2">
        <v>29471143</v>
      </c>
      <c r="CE2151" s="2">
        <v>42723549</v>
      </c>
      <c r="CF2151" s="2">
        <v>18828454</v>
      </c>
      <c r="CG2151" s="2">
        <v>21641891</v>
      </c>
      <c r="CH2151" s="2">
        <v>12543425</v>
      </c>
      <c r="CI2151" s="2" t="s">
        <v>189</v>
      </c>
      <c r="CJ2151" s="2">
        <v>30062</v>
      </c>
      <c r="CK2151" s="97">
        <v>48028692</v>
      </c>
      <c r="CL2151" s="97" t="e">
        <v>#N/A</v>
      </c>
      <c r="CM2151" s="97" t="e">
        <v>#N/A</v>
      </c>
      <c r="CN2151" s="2">
        <v>1132291</v>
      </c>
      <c r="CO2151" s="100" t="e">
        <v>#N/A</v>
      </c>
      <c r="CP2151" s="97" t="e">
        <v>#N/A</v>
      </c>
      <c r="CQ2151" s="97">
        <v>48028692</v>
      </c>
      <c r="CR2151" s="97">
        <v>26516687</v>
      </c>
      <c r="CS2151" s="97">
        <v>19853209</v>
      </c>
      <c r="CT2151" s="2">
        <v>11718680</v>
      </c>
      <c r="CU2151" s="2" t="s">
        <v>189</v>
      </c>
    </row>
    <row r="2152" spans="1:99" x14ac:dyDescent="0.25">
      <c r="A2152" s="2">
        <v>30050</v>
      </c>
      <c r="B2152" s="2">
        <v>79716825</v>
      </c>
      <c r="C2152" s="2">
        <v>3082841</v>
      </c>
      <c r="D2152" s="2">
        <v>76633984</v>
      </c>
      <c r="E2152" s="2">
        <v>1785543</v>
      </c>
      <c r="F2152" s="2">
        <v>20906928</v>
      </c>
      <c r="G2152" s="2">
        <v>55727056</v>
      </c>
      <c r="H2152" s="2">
        <v>79716825</v>
      </c>
      <c r="I2152" s="2">
        <v>46298350</v>
      </c>
      <c r="J2152" s="2">
        <v>45536363</v>
      </c>
      <c r="K2152" s="2">
        <v>31204885</v>
      </c>
      <c r="L2152" s="2">
        <v>17354904</v>
      </c>
      <c r="N2152" s="2">
        <v>30050</v>
      </c>
      <c r="O2152" s="97">
        <v>71589697</v>
      </c>
      <c r="P2152" s="97">
        <v>1629696</v>
      </c>
      <c r="Q2152" s="97">
        <v>69960001</v>
      </c>
      <c r="R2152" s="97">
        <v>1035794</v>
      </c>
      <c r="S2152" s="97">
        <v>16090410</v>
      </c>
      <c r="T2152" s="97">
        <v>53869591</v>
      </c>
      <c r="U2152" s="97">
        <v>71589697</v>
      </c>
      <c r="V2152" s="97">
        <v>45142892</v>
      </c>
      <c r="W2152" s="97">
        <v>45076592</v>
      </c>
      <c r="X2152" s="97">
        <v>25639540</v>
      </c>
      <c r="Y2152" s="97">
        <v>12764912</v>
      </c>
      <c r="Z2152" s="97">
        <v>0</v>
      </c>
      <c r="AB2152" s="2">
        <v>30063</v>
      </c>
      <c r="AC2152" s="97">
        <v>78406457</v>
      </c>
      <c r="AD2152" s="97">
        <v>4218844</v>
      </c>
      <c r="AE2152" s="97">
        <v>74187614</v>
      </c>
      <c r="AF2152" s="97">
        <v>1517032</v>
      </c>
      <c r="AG2152" s="97">
        <v>21192980</v>
      </c>
      <c r="AH2152" s="97">
        <v>52994634</v>
      </c>
      <c r="AI2152" s="97">
        <v>78406457</v>
      </c>
      <c r="AJ2152" s="97">
        <v>44011821</v>
      </c>
      <c r="AK2152" s="97">
        <v>32308664</v>
      </c>
      <c r="AL2152" s="97">
        <v>17141158</v>
      </c>
      <c r="AM2152" s="97" t="s">
        <v>189</v>
      </c>
      <c r="AN2152" s="2">
        <v>30063</v>
      </c>
      <c r="AO2152" s="97" t="e">
        <v>#N/A</v>
      </c>
      <c r="AP2152" s="97">
        <v>2620169</v>
      </c>
      <c r="AQ2152" s="97">
        <v>66110660</v>
      </c>
      <c r="AR2152" s="97">
        <v>0</v>
      </c>
      <c r="AS2152" s="97" t="e">
        <v>#N/A</v>
      </c>
      <c r="AT2152" s="97" t="e">
        <v>#N/A</v>
      </c>
      <c r="AU2152" s="97">
        <v>68730829</v>
      </c>
      <c r="AV2152" s="97">
        <v>38498940</v>
      </c>
      <c r="AW2152" s="97" t="e">
        <v>#N/A</v>
      </c>
      <c r="AX2152" s="97">
        <v>12919271</v>
      </c>
      <c r="AY2152" s="97" t="s">
        <v>189</v>
      </c>
      <c r="AZ2152" s="2">
        <v>30063</v>
      </c>
      <c r="BA2152" s="98">
        <v>61568450</v>
      </c>
      <c r="BB2152" s="2">
        <v>2933987</v>
      </c>
      <c r="BC2152" s="2">
        <v>58634463</v>
      </c>
      <c r="BD2152" s="2">
        <v>1619548</v>
      </c>
      <c r="BE2152" s="2">
        <v>18986979</v>
      </c>
      <c r="BF2152" s="2">
        <v>39647484</v>
      </c>
      <c r="BG2152" s="2">
        <v>61568450</v>
      </c>
      <c r="BH2152" s="2">
        <v>32716061</v>
      </c>
      <c r="BI2152" s="2">
        <v>28798453</v>
      </c>
      <c r="BJ2152" s="2">
        <v>11927152</v>
      </c>
      <c r="BK2152" s="2" t="s">
        <v>189</v>
      </c>
      <c r="BL2152" s="2">
        <v>30063</v>
      </c>
      <c r="BM2152" s="2">
        <v>56170112</v>
      </c>
      <c r="BN2152" s="2">
        <v>2046631</v>
      </c>
      <c r="BO2152" s="2">
        <v>54123481</v>
      </c>
      <c r="BP2152" s="2">
        <v>1251826</v>
      </c>
      <c r="BQ2152" s="2">
        <v>17746454</v>
      </c>
      <c r="BR2152" s="2">
        <v>36377027</v>
      </c>
      <c r="BS2152" s="2">
        <v>56170112</v>
      </c>
      <c r="BT2152" s="2">
        <v>28099541</v>
      </c>
      <c r="BU2152" s="2">
        <v>25076944</v>
      </c>
      <c r="BV2152" s="2">
        <v>10267402</v>
      </c>
      <c r="BW2152" s="2" t="s">
        <v>189</v>
      </c>
      <c r="BX2152" s="2">
        <v>30063</v>
      </c>
      <c r="BY2152" s="2">
        <v>51937307</v>
      </c>
      <c r="BZ2152" s="2">
        <v>2140695</v>
      </c>
      <c r="CA2152" s="2">
        <v>49681461</v>
      </c>
      <c r="CB2152" s="2">
        <v>1236478</v>
      </c>
      <c r="CC2152" s="2">
        <v>16393649</v>
      </c>
      <c r="CD2152" s="2">
        <v>33287812</v>
      </c>
      <c r="CE2152" s="2">
        <v>51937307</v>
      </c>
      <c r="CF2152" s="2">
        <v>17096257</v>
      </c>
      <c r="CG2152" s="2">
        <v>22783318</v>
      </c>
      <c r="CH2152" s="2">
        <v>10045275</v>
      </c>
      <c r="CI2152" s="2" t="s">
        <v>189</v>
      </c>
      <c r="CJ2152" s="2">
        <v>30063</v>
      </c>
      <c r="CK2152" s="97">
        <v>50245534</v>
      </c>
      <c r="CL2152" s="97" t="e">
        <v>#N/A</v>
      </c>
      <c r="CM2152" s="97" t="e">
        <v>#N/A</v>
      </c>
      <c r="CN2152" s="2">
        <v>1283580</v>
      </c>
      <c r="CO2152" s="100" t="e">
        <v>#N/A</v>
      </c>
      <c r="CP2152" s="97" t="e">
        <v>#N/A</v>
      </c>
      <c r="CQ2152" s="97">
        <v>50245534</v>
      </c>
      <c r="CR2152" s="97">
        <v>22900830</v>
      </c>
      <c r="CS2152" s="97">
        <v>23130401</v>
      </c>
      <c r="CT2152" s="2">
        <v>10576756</v>
      </c>
      <c r="CU2152" s="2" t="s">
        <v>189</v>
      </c>
    </row>
    <row r="2153" spans="1:99" x14ac:dyDescent="0.25">
      <c r="A2153" s="2">
        <v>30051</v>
      </c>
      <c r="B2153" s="2">
        <v>106384488</v>
      </c>
      <c r="C2153" s="2">
        <v>3704330</v>
      </c>
      <c r="D2153" s="2">
        <v>102680158</v>
      </c>
      <c r="E2153" s="2">
        <v>2562517</v>
      </c>
      <c r="F2153" s="2">
        <v>26162979</v>
      </c>
      <c r="G2153" s="2">
        <v>76517179</v>
      </c>
      <c r="H2153" s="2">
        <v>106384488</v>
      </c>
      <c r="I2153" s="2">
        <v>71491979</v>
      </c>
      <c r="J2153" s="2">
        <v>71491979</v>
      </c>
      <c r="K2153" s="2">
        <v>31299241</v>
      </c>
      <c r="L2153" s="2">
        <v>16790873</v>
      </c>
      <c r="N2153" s="2">
        <v>30051</v>
      </c>
      <c r="O2153" s="97">
        <v>90356926</v>
      </c>
      <c r="P2153" s="97">
        <v>3508236</v>
      </c>
      <c r="Q2153" s="97">
        <v>86848690</v>
      </c>
      <c r="R2153" s="97">
        <v>2447996</v>
      </c>
      <c r="S2153" s="97">
        <v>19526506</v>
      </c>
      <c r="T2153" s="97">
        <v>67322184</v>
      </c>
      <c r="U2153" s="97">
        <v>90356926</v>
      </c>
      <c r="V2153" s="97">
        <v>53415545</v>
      </c>
      <c r="W2153" s="97">
        <v>53320985</v>
      </c>
      <c r="X2153" s="97">
        <v>36212653</v>
      </c>
      <c r="Y2153" s="97">
        <v>22055444</v>
      </c>
      <c r="Z2153" s="97">
        <v>0</v>
      </c>
      <c r="AB2153" s="2">
        <v>30064</v>
      </c>
      <c r="AC2153" s="97">
        <v>36683818</v>
      </c>
      <c r="AD2153" s="97">
        <v>270553</v>
      </c>
      <c r="AE2153" s="97">
        <v>36413264</v>
      </c>
      <c r="AF2153" s="97">
        <v>101730</v>
      </c>
      <c r="AG2153" s="97">
        <v>14110977</v>
      </c>
      <c r="AH2153" s="97">
        <v>22302287</v>
      </c>
      <c r="AI2153" s="97">
        <v>36683817</v>
      </c>
      <c r="AJ2153" s="97">
        <v>17644073</v>
      </c>
      <c r="AK2153" s="97">
        <v>16497185</v>
      </c>
      <c r="AL2153" s="97">
        <v>6860651</v>
      </c>
      <c r="AM2153" s="97" t="s">
        <v>189</v>
      </c>
      <c r="AN2153" s="2">
        <v>30064</v>
      </c>
      <c r="AO2153" s="97" t="e">
        <v>#N/A</v>
      </c>
      <c r="AP2153" s="97">
        <v>289898</v>
      </c>
      <c r="AQ2153" s="97">
        <v>29676084</v>
      </c>
      <c r="AR2153" s="97">
        <v>0</v>
      </c>
      <c r="AS2153" s="97" t="e">
        <v>#N/A</v>
      </c>
      <c r="AT2153" s="97" t="e">
        <v>#N/A</v>
      </c>
      <c r="AU2153" s="97">
        <v>29965982</v>
      </c>
      <c r="AV2153" s="97">
        <v>9259335</v>
      </c>
      <c r="AW2153" s="97" t="e">
        <v>#N/A</v>
      </c>
      <c r="AX2153" s="97">
        <v>6367614</v>
      </c>
      <c r="AY2153" s="97" t="s">
        <v>189</v>
      </c>
      <c r="AZ2153" s="2">
        <v>30064</v>
      </c>
      <c r="BA2153" s="98">
        <v>26283521</v>
      </c>
      <c r="BB2153" s="2">
        <v>313392</v>
      </c>
      <c r="BC2153" s="2">
        <v>25970129</v>
      </c>
      <c r="BD2153" s="2">
        <v>110609</v>
      </c>
      <c r="BE2153" s="2">
        <v>12549198</v>
      </c>
      <c r="BF2153" s="2">
        <v>13420931</v>
      </c>
      <c r="BG2153" s="2">
        <v>26283521</v>
      </c>
      <c r="BH2153" s="2">
        <v>11346881</v>
      </c>
      <c r="BI2153" s="2">
        <v>14355815</v>
      </c>
      <c r="BJ2153" s="2">
        <v>5451590</v>
      </c>
      <c r="BK2153" s="2" t="s">
        <v>189</v>
      </c>
      <c r="BL2153" s="2">
        <v>30064</v>
      </c>
      <c r="BM2153" s="2">
        <v>19742372</v>
      </c>
      <c r="BN2153" s="2">
        <v>107279</v>
      </c>
      <c r="BO2153" s="2">
        <v>19635093</v>
      </c>
      <c r="BP2153" s="2">
        <v>51298</v>
      </c>
      <c r="BQ2153" s="2">
        <v>11510402</v>
      </c>
      <c r="BR2153" s="2">
        <v>8124691</v>
      </c>
      <c r="BS2153" s="2">
        <v>19742372</v>
      </c>
      <c r="BT2153" s="2">
        <v>4834567</v>
      </c>
      <c r="BU2153" s="2">
        <v>14097174</v>
      </c>
      <c r="BV2153" s="2">
        <v>7837998</v>
      </c>
      <c r="BW2153" s="2" t="s">
        <v>189</v>
      </c>
      <c r="BX2153" s="2">
        <v>30064</v>
      </c>
      <c r="BY2153" s="2">
        <v>17894604</v>
      </c>
      <c r="BZ2153" s="2">
        <v>288362</v>
      </c>
      <c r="CA2153" s="2">
        <v>17606242</v>
      </c>
      <c r="CB2153" s="2">
        <v>67088</v>
      </c>
      <c r="CC2153" s="2">
        <v>10439570</v>
      </c>
      <c r="CD2153" s="2">
        <v>7166672</v>
      </c>
      <c r="CE2153" s="2">
        <v>17894604</v>
      </c>
      <c r="CF2153" s="2">
        <v>2832795</v>
      </c>
      <c r="CG2153" s="2">
        <v>12866281</v>
      </c>
      <c r="CH2153" s="2">
        <v>7745043</v>
      </c>
      <c r="CI2153" s="2" t="s">
        <v>189</v>
      </c>
      <c r="CJ2153" s="2">
        <v>30064</v>
      </c>
      <c r="CK2153" s="97">
        <v>19899449</v>
      </c>
      <c r="CL2153" s="97" t="e">
        <v>#N/A</v>
      </c>
      <c r="CM2153" s="97" t="e">
        <v>#N/A</v>
      </c>
      <c r="CN2153" s="2">
        <v>79939</v>
      </c>
      <c r="CO2153" s="100" t="e">
        <v>#N/A</v>
      </c>
      <c r="CP2153" s="97" t="e">
        <v>#N/A</v>
      </c>
      <c r="CQ2153" s="97">
        <v>19899449</v>
      </c>
      <c r="CR2153" s="97">
        <v>8629219</v>
      </c>
      <c r="CS2153" s="97">
        <v>11270230</v>
      </c>
      <c r="CT2153" s="2">
        <v>5646425</v>
      </c>
      <c r="CU2153" s="2" t="s">
        <v>189</v>
      </c>
    </row>
    <row r="2154" spans="1:99" x14ac:dyDescent="0.25">
      <c r="A2154" s="2">
        <v>30052</v>
      </c>
      <c r="B2154" s="2">
        <v>66616896</v>
      </c>
      <c r="C2154" s="2">
        <v>5747866</v>
      </c>
      <c r="D2154" s="2">
        <v>50538410</v>
      </c>
      <c r="E2154" s="2">
        <v>2264195</v>
      </c>
      <c r="F2154" s="2">
        <v>26330957</v>
      </c>
      <c r="G2154" s="2">
        <v>24207453</v>
      </c>
      <c r="H2154" s="2">
        <v>66616896</v>
      </c>
      <c r="I2154" s="2">
        <v>25574817</v>
      </c>
      <c r="J2154" s="2">
        <v>23922871</v>
      </c>
      <c r="K2154" s="2">
        <v>38054235</v>
      </c>
      <c r="L2154" s="2">
        <v>18595562</v>
      </c>
      <c r="N2154" s="2">
        <v>30052</v>
      </c>
      <c r="O2154" s="97">
        <v>51083489</v>
      </c>
      <c r="P2154" s="97">
        <v>4330175</v>
      </c>
      <c r="Q2154" s="97">
        <v>46753314</v>
      </c>
      <c r="R2154" s="97">
        <v>2005537</v>
      </c>
      <c r="S2154" s="97">
        <v>23842250</v>
      </c>
      <c r="T2154" s="97">
        <v>22911064</v>
      </c>
      <c r="U2154" s="97">
        <v>51083489</v>
      </c>
      <c r="V2154" s="97">
        <v>18214640</v>
      </c>
      <c r="W2154" s="97">
        <v>17264783</v>
      </c>
      <c r="X2154" s="97">
        <v>30573218</v>
      </c>
      <c r="Y2154" s="97">
        <v>15035581</v>
      </c>
      <c r="Z2154" s="97">
        <v>0</v>
      </c>
      <c r="AB2154" s="2">
        <v>30065</v>
      </c>
      <c r="AC2154" s="97">
        <v>187126185</v>
      </c>
      <c r="AD2154" s="97">
        <v>28951470</v>
      </c>
      <c r="AE2154" s="97">
        <v>158174714</v>
      </c>
      <c r="AF2154" s="97">
        <v>19338156</v>
      </c>
      <c r="AG2154" s="97">
        <v>58064951</v>
      </c>
      <c r="AH2154" s="97">
        <v>100109763</v>
      </c>
      <c r="AI2154" s="97" t="e">
        <v>#N/A</v>
      </c>
      <c r="AJ2154" s="97" t="e">
        <v>#N/A</v>
      </c>
      <c r="AK2154" s="97" t="e">
        <v>#N/A</v>
      </c>
      <c r="AL2154" s="97" t="e">
        <v>#N/A</v>
      </c>
      <c r="AM2154" s="97" t="e">
        <v>#N/A</v>
      </c>
      <c r="AN2154" s="2">
        <v>30065</v>
      </c>
      <c r="AO2154" s="97" t="e">
        <v>#N/A</v>
      </c>
      <c r="AP2154" s="97">
        <v>35368989</v>
      </c>
      <c r="AQ2154" s="97">
        <v>154224404</v>
      </c>
      <c r="AR2154" s="97">
        <v>0</v>
      </c>
      <c r="AS2154" s="97" t="e">
        <v>#N/A</v>
      </c>
      <c r="AT2154" s="97" t="e">
        <v>#N/A</v>
      </c>
      <c r="AU2154" s="97" t="e">
        <v>#N/A</v>
      </c>
      <c r="AV2154" s="97" t="e">
        <v>#N/A</v>
      </c>
      <c r="AW2154" s="97" t="e">
        <v>#N/A</v>
      </c>
      <c r="AX2154" s="97" t="e">
        <v>#N/A</v>
      </c>
      <c r="AY2154" s="97" t="e">
        <v>#N/A</v>
      </c>
      <c r="AZ2154" s="2">
        <v>30065</v>
      </c>
      <c r="BA2154" s="98">
        <v>177444674</v>
      </c>
      <c r="BB2154" s="2">
        <v>26742897</v>
      </c>
      <c r="BC2154" s="2">
        <v>150701777</v>
      </c>
      <c r="BD2154" s="2">
        <v>16191995</v>
      </c>
      <c r="BE2154" s="2">
        <v>47993445</v>
      </c>
      <c r="BF2154" s="2">
        <v>102708332</v>
      </c>
      <c r="BG2154" s="2" t="e">
        <v>#N/A</v>
      </c>
      <c r="BH2154" s="2" t="e">
        <v>#N/A</v>
      </c>
      <c r="BI2154" s="2" t="e">
        <v>#N/A</v>
      </c>
      <c r="BJ2154" s="2" t="e">
        <v>#N/A</v>
      </c>
      <c r="BK2154" s="2" t="e">
        <v>#N/A</v>
      </c>
      <c r="BL2154" s="2">
        <v>30065</v>
      </c>
      <c r="BM2154" s="2">
        <v>177590131</v>
      </c>
      <c r="BN2154" s="2">
        <v>41373339</v>
      </c>
      <c r="BO2154" s="2">
        <v>136216792</v>
      </c>
      <c r="BP2154" s="2">
        <v>18900527</v>
      </c>
      <c r="BQ2154" s="2">
        <v>42652754</v>
      </c>
      <c r="BR2154" s="2">
        <v>93564038</v>
      </c>
      <c r="BS2154" s="2" t="e">
        <v>#N/A</v>
      </c>
      <c r="BT2154" s="2" t="e">
        <v>#N/A</v>
      </c>
      <c r="BU2154" s="2" t="e">
        <v>#N/A</v>
      </c>
      <c r="BV2154" s="2" t="e">
        <v>#N/A</v>
      </c>
      <c r="BW2154" s="2" t="e">
        <v>#N/A</v>
      </c>
      <c r="BX2154" s="2">
        <v>30065</v>
      </c>
      <c r="BY2154" s="2">
        <v>149265169</v>
      </c>
      <c r="BZ2154" s="2">
        <v>34459988</v>
      </c>
      <c r="CA2154" s="2">
        <v>114805181</v>
      </c>
      <c r="CB2154" s="2">
        <v>20455691</v>
      </c>
      <c r="CC2154" s="2">
        <v>39351092</v>
      </c>
      <c r="CD2154" s="2">
        <v>75454089</v>
      </c>
      <c r="CE2154" s="2" t="e">
        <v>#N/A</v>
      </c>
      <c r="CF2154" s="2" t="e">
        <v>#N/A</v>
      </c>
      <c r="CG2154" s="2" t="e">
        <v>#N/A</v>
      </c>
      <c r="CH2154" s="2" t="e">
        <v>#N/A</v>
      </c>
      <c r="CI2154" s="2" t="e">
        <v>#N/A</v>
      </c>
      <c r="CJ2154" s="2">
        <v>30065</v>
      </c>
      <c r="CK2154" s="97">
        <v>136301570</v>
      </c>
      <c r="CL2154" s="97" t="e">
        <v>#N/A</v>
      </c>
      <c r="CM2154" s="97" t="e">
        <v>#N/A</v>
      </c>
      <c r="CN2154" s="2">
        <v>16727434</v>
      </c>
      <c r="CO2154" s="100" t="e">
        <v>#N/A</v>
      </c>
      <c r="CP2154" s="97" t="e">
        <v>#N/A</v>
      </c>
      <c r="CQ2154" s="97" t="e">
        <v>#N/A</v>
      </c>
      <c r="CR2154" s="97" t="e">
        <v>#N/A</v>
      </c>
      <c r="CS2154" s="97" t="e">
        <v>#N/A</v>
      </c>
      <c r="CT2154" s="2" t="e">
        <v>#N/A</v>
      </c>
      <c r="CU2154" s="2" t="e">
        <v>#N/A</v>
      </c>
    </row>
    <row r="2155" spans="1:99" x14ac:dyDescent="0.25">
      <c r="A2155" s="2">
        <v>30053</v>
      </c>
      <c r="B2155" s="2">
        <v>94162012</v>
      </c>
      <c r="C2155" s="2">
        <v>10653855</v>
      </c>
      <c r="D2155" s="2">
        <v>83508157</v>
      </c>
      <c r="E2155" s="2">
        <v>4206253</v>
      </c>
      <c r="F2155" s="2">
        <v>40843942</v>
      </c>
      <c r="G2155" s="2">
        <v>42664215</v>
      </c>
      <c r="H2155" s="2">
        <v>94162012</v>
      </c>
      <c r="I2155" s="2">
        <v>26450804</v>
      </c>
      <c r="J2155" s="2">
        <v>25157772</v>
      </c>
      <c r="K2155" s="2">
        <v>60257567</v>
      </c>
      <c r="L2155" s="2">
        <v>31500391</v>
      </c>
      <c r="N2155" s="2">
        <v>30053</v>
      </c>
      <c r="O2155" s="97">
        <v>89473428</v>
      </c>
      <c r="P2155" s="97">
        <v>7669789</v>
      </c>
      <c r="Q2155" s="97">
        <v>77160399</v>
      </c>
      <c r="R2155" s="97">
        <v>4462574</v>
      </c>
      <c r="S2155" s="97">
        <v>37051237</v>
      </c>
      <c r="T2155" s="97">
        <v>40109162</v>
      </c>
      <c r="U2155" s="97">
        <v>89473428</v>
      </c>
      <c r="V2155" s="97">
        <v>30111263</v>
      </c>
      <c r="W2155" s="97">
        <v>30043041</v>
      </c>
      <c r="X2155" s="97">
        <v>59362165</v>
      </c>
      <c r="Y2155" s="97">
        <v>34239571</v>
      </c>
      <c r="Z2155" s="97">
        <v>0</v>
      </c>
      <c r="AB2155" s="2">
        <v>30066</v>
      </c>
      <c r="AC2155" s="97">
        <v>104330000</v>
      </c>
      <c r="AD2155" s="97">
        <v>2881540</v>
      </c>
      <c r="AE2155" s="97">
        <v>101448462</v>
      </c>
      <c r="AF2155" s="97">
        <v>1709356</v>
      </c>
      <c r="AG2155" s="97">
        <v>22146245</v>
      </c>
      <c r="AH2155" s="97">
        <v>79302217</v>
      </c>
      <c r="AI2155" s="97">
        <v>104330003</v>
      </c>
      <c r="AJ2155" s="97">
        <v>63995568</v>
      </c>
      <c r="AK2155" s="97">
        <v>38238721</v>
      </c>
      <c r="AL2155" s="97">
        <v>19749129</v>
      </c>
      <c r="AM2155" s="97" t="s">
        <v>189</v>
      </c>
      <c r="AN2155" s="2">
        <v>30066</v>
      </c>
      <c r="AO2155" s="97" t="e">
        <v>#N/A</v>
      </c>
      <c r="AP2155" s="97">
        <v>3231628</v>
      </c>
      <c r="AQ2155" s="97">
        <v>98150728</v>
      </c>
      <c r="AR2155" s="97">
        <v>0</v>
      </c>
      <c r="AS2155" s="97" t="e">
        <v>#N/A</v>
      </c>
      <c r="AT2155" s="97" t="e">
        <v>#N/A</v>
      </c>
      <c r="AU2155" s="97">
        <v>101382356</v>
      </c>
      <c r="AV2155" s="97">
        <v>62996166</v>
      </c>
      <c r="AW2155" s="97" t="e">
        <v>#N/A</v>
      </c>
      <c r="AX2155" s="97">
        <v>18593867</v>
      </c>
      <c r="AY2155" s="97" t="s">
        <v>189</v>
      </c>
      <c r="AZ2155" s="2">
        <v>30066</v>
      </c>
      <c r="BA2155" s="98">
        <v>97777193</v>
      </c>
      <c r="BB2155" s="2">
        <v>2626597</v>
      </c>
      <c r="BC2155" s="2">
        <v>95150596</v>
      </c>
      <c r="BD2155" s="2">
        <v>1531603</v>
      </c>
      <c r="BE2155" s="2">
        <v>19718480</v>
      </c>
      <c r="BF2155" s="2">
        <v>75432116</v>
      </c>
      <c r="BG2155" s="2">
        <v>97777193</v>
      </c>
      <c r="BH2155" s="2">
        <v>63958567</v>
      </c>
      <c r="BI2155" s="2">
        <v>31453452</v>
      </c>
      <c r="BJ2155" s="2">
        <v>16445517</v>
      </c>
      <c r="BK2155" s="2" t="s">
        <v>189</v>
      </c>
      <c r="BL2155" s="2">
        <v>30066</v>
      </c>
      <c r="BM2155" s="2">
        <v>92411782</v>
      </c>
      <c r="BN2155" s="2">
        <v>5719790</v>
      </c>
      <c r="BO2155" s="2">
        <v>86691992</v>
      </c>
      <c r="BP2155" s="2">
        <v>1541793</v>
      </c>
      <c r="BQ2155" s="2">
        <v>19782988</v>
      </c>
      <c r="BR2155" s="2">
        <v>66909004</v>
      </c>
      <c r="BS2155" s="2">
        <v>92411782</v>
      </c>
      <c r="BT2155" s="2">
        <v>62408074</v>
      </c>
      <c r="BU2155" s="2">
        <v>29488982</v>
      </c>
      <c r="BV2155" s="2">
        <v>13571756</v>
      </c>
      <c r="BW2155" s="2" t="s">
        <v>189</v>
      </c>
      <c r="BX2155" s="2">
        <v>30066</v>
      </c>
      <c r="BY2155" s="2">
        <v>65805439</v>
      </c>
      <c r="BZ2155" s="2">
        <v>3523819</v>
      </c>
      <c r="CA2155" s="2">
        <v>62281620</v>
      </c>
      <c r="CB2155" s="2">
        <v>1438339</v>
      </c>
      <c r="CC2155" s="2">
        <v>12539366</v>
      </c>
      <c r="CD2155" s="2">
        <v>49742254</v>
      </c>
      <c r="CE2155" s="2">
        <v>65805439</v>
      </c>
      <c r="CF2155" s="2">
        <v>36742393</v>
      </c>
      <c r="CG2155" s="2">
        <v>26821389</v>
      </c>
      <c r="CH2155" s="2">
        <v>12718559</v>
      </c>
      <c r="CI2155" s="2" t="s">
        <v>189</v>
      </c>
      <c r="CJ2155" s="2">
        <v>30066</v>
      </c>
      <c r="CK2155" s="97">
        <v>64608358</v>
      </c>
      <c r="CL2155" s="97" t="e">
        <v>#N/A</v>
      </c>
      <c r="CM2155" s="97" t="e">
        <v>#N/A</v>
      </c>
      <c r="CN2155" s="2">
        <v>1254931</v>
      </c>
      <c r="CO2155" s="100" t="e">
        <v>#N/A</v>
      </c>
      <c r="CP2155" s="97" t="e">
        <v>#N/A</v>
      </c>
      <c r="CQ2155" s="97">
        <v>64608358</v>
      </c>
      <c r="CR2155" s="97">
        <v>41007010</v>
      </c>
      <c r="CS2155" s="97">
        <v>22510395</v>
      </c>
      <c r="CT2155" s="2">
        <v>8531308</v>
      </c>
      <c r="CU2155" s="2" t="s">
        <v>189</v>
      </c>
    </row>
    <row r="2156" spans="1:99" x14ac:dyDescent="0.25">
      <c r="A2156" s="2">
        <v>30054</v>
      </c>
      <c r="B2156" s="2">
        <v>49981726</v>
      </c>
      <c r="C2156" s="2">
        <v>2572781</v>
      </c>
      <c r="D2156" s="2">
        <v>47345152</v>
      </c>
      <c r="E2156" s="2">
        <v>1490427</v>
      </c>
      <c r="F2156" s="2">
        <v>27208829</v>
      </c>
      <c r="G2156" s="2">
        <v>20136323</v>
      </c>
      <c r="H2156" s="2">
        <v>49981726</v>
      </c>
      <c r="I2156" s="2">
        <v>6297312</v>
      </c>
      <c r="J2156" s="2">
        <v>6297312</v>
      </c>
      <c r="K2156" s="2">
        <v>34150236</v>
      </c>
      <c r="L2156" s="2">
        <v>13068023</v>
      </c>
      <c r="N2156" s="2">
        <v>30054</v>
      </c>
      <c r="O2156" s="97">
        <v>48552167</v>
      </c>
      <c r="P2156" s="97">
        <v>2439925</v>
      </c>
      <c r="Q2156" s="97">
        <v>42179095</v>
      </c>
      <c r="R2156" s="97">
        <v>1323618</v>
      </c>
      <c r="S2156" s="97">
        <v>21741719</v>
      </c>
      <c r="T2156" s="97">
        <v>20437376</v>
      </c>
      <c r="U2156" s="97">
        <v>48552167</v>
      </c>
      <c r="V2156" s="97">
        <v>17235403</v>
      </c>
      <c r="W2156" s="97">
        <v>17077771</v>
      </c>
      <c r="X2156" s="97">
        <v>30939601</v>
      </c>
      <c r="Y2156" s="97">
        <v>11328687</v>
      </c>
      <c r="Z2156" s="97">
        <v>0</v>
      </c>
      <c r="AB2156" s="2">
        <v>30067</v>
      </c>
      <c r="AC2156" s="97">
        <v>77681233</v>
      </c>
      <c r="AD2156" s="97">
        <v>1664258</v>
      </c>
      <c r="AE2156" s="97">
        <v>76016973</v>
      </c>
      <c r="AF2156" s="97">
        <v>878285</v>
      </c>
      <c r="AG2156" s="97">
        <v>18487176</v>
      </c>
      <c r="AH2156" s="97">
        <v>57529797</v>
      </c>
      <c r="AI2156" s="97">
        <v>77681231</v>
      </c>
      <c r="AJ2156" s="97">
        <v>49004554</v>
      </c>
      <c r="AK2156" s="97">
        <v>26838585</v>
      </c>
      <c r="AL2156" s="97">
        <v>15244744</v>
      </c>
      <c r="AM2156" s="97" t="s">
        <v>189</v>
      </c>
      <c r="AN2156" s="2">
        <v>30067</v>
      </c>
      <c r="AO2156" s="97" t="e">
        <v>#N/A</v>
      </c>
      <c r="AP2156" s="97">
        <v>1477456</v>
      </c>
      <c r="AQ2156" s="97">
        <v>71321265</v>
      </c>
      <c r="AR2156" s="97">
        <v>0</v>
      </c>
      <c r="AS2156" s="97" t="e">
        <v>#N/A</v>
      </c>
      <c r="AT2156" s="97" t="e">
        <v>#N/A</v>
      </c>
      <c r="AU2156" s="97">
        <v>73173358</v>
      </c>
      <c r="AV2156" s="97">
        <v>44007628</v>
      </c>
      <c r="AW2156" s="97" t="e">
        <v>#N/A</v>
      </c>
      <c r="AX2156" s="97">
        <v>14602325</v>
      </c>
      <c r="AY2156" s="97" t="s">
        <v>189</v>
      </c>
      <c r="AZ2156" s="2">
        <v>30067</v>
      </c>
      <c r="BA2156" s="98">
        <v>67066005</v>
      </c>
      <c r="BB2156" s="2">
        <v>1455322</v>
      </c>
      <c r="BC2156" s="2">
        <v>65001764</v>
      </c>
      <c r="BD2156" s="2">
        <v>601825</v>
      </c>
      <c r="BE2156" s="2">
        <v>16375923</v>
      </c>
      <c r="BF2156" s="2">
        <v>48625841</v>
      </c>
      <c r="BG2156" s="2">
        <v>67066005</v>
      </c>
      <c r="BH2156" s="2">
        <v>41657998</v>
      </c>
      <c r="BI2156" s="2">
        <v>25408007</v>
      </c>
      <c r="BJ2156" s="2">
        <v>13733421</v>
      </c>
      <c r="BK2156" s="2" t="s">
        <v>189</v>
      </c>
      <c r="BL2156" s="2">
        <v>30067</v>
      </c>
      <c r="BM2156" s="2">
        <v>52901909</v>
      </c>
      <c r="BN2156" s="2">
        <v>511474</v>
      </c>
      <c r="BO2156" s="2">
        <v>51425772</v>
      </c>
      <c r="BP2156" s="2">
        <v>227404</v>
      </c>
      <c r="BQ2156" s="2">
        <v>14675637</v>
      </c>
      <c r="BR2156" s="2">
        <v>36750135</v>
      </c>
      <c r="BS2156" s="2">
        <v>52901909</v>
      </c>
      <c r="BT2156" s="2">
        <v>30534788</v>
      </c>
      <c r="BU2156" s="2">
        <v>22367121</v>
      </c>
      <c r="BV2156" s="2">
        <v>11865075</v>
      </c>
      <c r="BW2156" s="2" t="s">
        <v>189</v>
      </c>
      <c r="BX2156" s="2">
        <v>30067</v>
      </c>
      <c r="BY2156" s="2">
        <v>53330355</v>
      </c>
      <c r="BZ2156" s="2">
        <v>648430</v>
      </c>
      <c r="CA2156" s="2">
        <v>52681925</v>
      </c>
      <c r="CB2156" s="2">
        <v>342977</v>
      </c>
      <c r="CC2156" s="2">
        <v>13453040</v>
      </c>
      <c r="CD2156" s="2">
        <v>39228885</v>
      </c>
      <c r="CE2156" s="2">
        <v>53330355</v>
      </c>
      <c r="CF2156" s="2">
        <v>29003959</v>
      </c>
      <c r="CG2156" s="2">
        <v>21826155</v>
      </c>
      <c r="CH2156" s="2">
        <v>12695025</v>
      </c>
      <c r="CI2156" s="2" t="s">
        <v>189</v>
      </c>
      <c r="CJ2156" s="2">
        <v>30067</v>
      </c>
      <c r="CK2156" s="97">
        <v>46125462</v>
      </c>
      <c r="CL2156" s="97" t="e">
        <v>#N/A</v>
      </c>
      <c r="CM2156" s="97" t="e">
        <v>#N/A</v>
      </c>
      <c r="CN2156" s="2">
        <v>846805</v>
      </c>
      <c r="CO2156" s="100" t="e">
        <v>#N/A</v>
      </c>
      <c r="CP2156" s="97" t="e">
        <v>#N/A</v>
      </c>
      <c r="CQ2156" s="97">
        <v>46125462</v>
      </c>
      <c r="CR2156" s="97">
        <v>24771167</v>
      </c>
      <c r="CS2156" s="97">
        <v>21235233</v>
      </c>
      <c r="CT2156" s="2">
        <v>12764050</v>
      </c>
      <c r="CU2156" s="2" t="s">
        <v>189</v>
      </c>
    </row>
    <row r="2157" spans="1:99" x14ac:dyDescent="0.25">
      <c r="A2157" s="2">
        <v>30055</v>
      </c>
      <c r="B2157" s="2">
        <v>63269439</v>
      </c>
      <c r="C2157" s="2">
        <v>3249175</v>
      </c>
      <c r="D2157" s="2">
        <v>60020264</v>
      </c>
      <c r="E2157" s="2">
        <v>1045659</v>
      </c>
      <c r="F2157" s="2">
        <v>27054583</v>
      </c>
      <c r="G2157" s="2">
        <v>32965681</v>
      </c>
      <c r="H2157" s="2">
        <v>63269439</v>
      </c>
      <c r="I2157" s="2">
        <v>27942771</v>
      </c>
      <c r="J2157" s="2">
        <v>24798287</v>
      </c>
      <c r="K2157" s="2">
        <v>32527610</v>
      </c>
      <c r="L2157" s="2">
        <v>14694801</v>
      </c>
      <c r="N2157" s="2">
        <v>30055</v>
      </c>
      <c r="O2157" s="97">
        <v>57244867</v>
      </c>
      <c r="P2157" s="97">
        <v>1585560</v>
      </c>
      <c r="Q2157" s="97">
        <v>54252222</v>
      </c>
      <c r="R2157" s="97">
        <v>698915</v>
      </c>
      <c r="S2157" s="97">
        <v>21943605</v>
      </c>
      <c r="T2157" s="97">
        <v>32308617</v>
      </c>
      <c r="U2157" s="97">
        <v>57244867</v>
      </c>
      <c r="V2157" s="97">
        <v>23921196</v>
      </c>
      <c r="W2157" s="97">
        <v>23855906</v>
      </c>
      <c r="X2157" s="97">
        <v>32953002</v>
      </c>
      <c r="Y2157" s="97">
        <v>12347310</v>
      </c>
      <c r="Z2157" s="97">
        <v>0</v>
      </c>
      <c r="AB2157" s="2">
        <v>30068</v>
      </c>
      <c r="AC2157" s="97">
        <v>175648541</v>
      </c>
      <c r="AD2157" s="97">
        <v>26114973</v>
      </c>
      <c r="AE2157" s="97">
        <v>149533567</v>
      </c>
      <c r="AF2157" s="97">
        <v>11150289</v>
      </c>
      <c r="AG2157" s="97">
        <v>56689835</v>
      </c>
      <c r="AH2157" s="97">
        <v>92843732</v>
      </c>
      <c r="AI2157" s="97">
        <v>175648540</v>
      </c>
      <c r="AJ2157" s="97">
        <v>54632010</v>
      </c>
      <c r="AK2157" s="97">
        <v>113826804</v>
      </c>
      <c r="AL2157" s="97">
        <v>57375963</v>
      </c>
      <c r="AM2157" s="97" t="s">
        <v>189</v>
      </c>
      <c r="AN2157" s="2">
        <v>30068</v>
      </c>
      <c r="AO2157" s="97" t="e">
        <v>#N/A</v>
      </c>
      <c r="AP2157" s="97">
        <v>32773978</v>
      </c>
      <c r="AQ2157" s="97">
        <v>155073387</v>
      </c>
      <c r="AR2157" s="97">
        <v>0</v>
      </c>
      <c r="AS2157" s="97" t="e">
        <v>#N/A</v>
      </c>
      <c r="AT2157" s="97" t="e">
        <v>#N/A</v>
      </c>
      <c r="AU2157" s="97">
        <v>187847365</v>
      </c>
      <c r="AV2157" s="97">
        <v>57932001</v>
      </c>
      <c r="AW2157" s="97" t="e">
        <v>#N/A</v>
      </c>
      <c r="AX2157" s="97">
        <v>52997640</v>
      </c>
      <c r="AY2157" s="97" t="s">
        <v>189</v>
      </c>
      <c r="AZ2157" s="2">
        <v>30068</v>
      </c>
      <c r="BA2157" s="98">
        <v>163623955</v>
      </c>
      <c r="BB2157" s="2">
        <v>38966628</v>
      </c>
      <c r="BC2157" s="2">
        <v>124657327</v>
      </c>
      <c r="BD2157" s="2">
        <v>12783089</v>
      </c>
      <c r="BE2157" s="2">
        <v>53212131</v>
      </c>
      <c r="BF2157" s="2">
        <v>71445198</v>
      </c>
      <c r="BG2157" s="2">
        <v>163623955</v>
      </c>
      <c r="BH2157" s="2">
        <v>52980489</v>
      </c>
      <c r="BI2157" s="2">
        <v>108337825</v>
      </c>
      <c r="BJ2157" s="2">
        <v>51129932</v>
      </c>
      <c r="BK2157" s="2" t="s">
        <v>189</v>
      </c>
      <c r="BL2157" s="2">
        <v>30068</v>
      </c>
      <c r="BM2157" s="2">
        <v>135686225</v>
      </c>
      <c r="BN2157" s="2">
        <v>29335770</v>
      </c>
      <c r="BO2157" s="2">
        <v>106350455</v>
      </c>
      <c r="BP2157" s="2">
        <v>11434462</v>
      </c>
      <c r="BQ2157" s="2">
        <v>44048173</v>
      </c>
      <c r="BR2157" s="2">
        <v>62302282</v>
      </c>
      <c r="BS2157" s="2">
        <v>135686225</v>
      </c>
      <c r="BT2157" s="2">
        <v>40149451</v>
      </c>
      <c r="BU2157" s="2">
        <v>92064137</v>
      </c>
      <c r="BV2157" s="2">
        <v>41810348</v>
      </c>
      <c r="BW2157" s="2" t="s">
        <v>189</v>
      </c>
      <c r="BX2157" s="2">
        <v>30068</v>
      </c>
      <c r="BY2157" s="2">
        <v>116166187</v>
      </c>
      <c r="BZ2157" s="2">
        <v>27093390</v>
      </c>
      <c r="CA2157" s="2">
        <v>89072797</v>
      </c>
      <c r="CB2157" s="2">
        <v>9513137</v>
      </c>
      <c r="CC2157" s="2">
        <v>26800429</v>
      </c>
      <c r="CD2157" s="2">
        <v>62272368</v>
      </c>
      <c r="CE2157" s="2">
        <v>116166187</v>
      </c>
      <c r="CF2157" s="2">
        <v>37372318</v>
      </c>
      <c r="CG2157" s="2">
        <v>76709232</v>
      </c>
      <c r="CH2157" s="2">
        <v>39161193</v>
      </c>
      <c r="CI2157" s="2" t="s">
        <v>189</v>
      </c>
      <c r="CJ2157" s="2">
        <v>30068</v>
      </c>
      <c r="CK2157" s="97">
        <v>147539781</v>
      </c>
      <c r="CL2157" s="97" t="e">
        <v>#N/A</v>
      </c>
      <c r="CM2157" s="97" t="e">
        <v>#N/A</v>
      </c>
      <c r="CN2157" s="2">
        <v>10975323</v>
      </c>
      <c r="CO2157" s="100" t="e">
        <v>#N/A</v>
      </c>
      <c r="CP2157" s="97" t="e">
        <v>#N/A</v>
      </c>
      <c r="CQ2157" s="97">
        <v>147539781</v>
      </c>
      <c r="CR2157" s="97">
        <v>52276805</v>
      </c>
      <c r="CS2157" s="97">
        <v>74338123</v>
      </c>
      <c r="CT2157" s="2">
        <v>32902457</v>
      </c>
      <c r="CU2157" s="2" t="s">
        <v>189</v>
      </c>
    </row>
    <row r="2158" spans="1:99" x14ac:dyDescent="0.25">
      <c r="A2158" s="2">
        <v>30056</v>
      </c>
      <c r="B2158" s="2">
        <v>38634188</v>
      </c>
      <c r="C2158" s="2">
        <v>1056381</v>
      </c>
      <c r="D2158" s="2">
        <v>37577807</v>
      </c>
      <c r="E2158" s="2">
        <v>486398</v>
      </c>
      <c r="F2158" s="2">
        <v>15924265</v>
      </c>
      <c r="G2158" s="2">
        <v>21653542</v>
      </c>
      <c r="H2158" s="2">
        <v>38634188</v>
      </c>
      <c r="I2158" s="2">
        <v>16684164</v>
      </c>
      <c r="J2158" s="2">
        <v>16545809</v>
      </c>
      <c r="K2158" s="2">
        <v>21821538</v>
      </c>
      <c r="L2158" s="2">
        <v>12132859</v>
      </c>
      <c r="N2158" s="2">
        <v>30056</v>
      </c>
      <c r="O2158" s="97">
        <v>36818245</v>
      </c>
      <c r="P2158" s="97">
        <v>630248</v>
      </c>
      <c r="Q2158" s="97">
        <v>35616009</v>
      </c>
      <c r="R2158" s="97">
        <v>352939</v>
      </c>
      <c r="S2158" s="97">
        <v>13496000</v>
      </c>
      <c r="T2158" s="97">
        <v>22120009</v>
      </c>
      <c r="U2158" s="97">
        <v>36818245</v>
      </c>
      <c r="V2158" s="97">
        <v>16374696</v>
      </c>
      <c r="W2158" s="97">
        <v>16374696</v>
      </c>
      <c r="X2158" s="97">
        <v>19673351</v>
      </c>
      <c r="Y2158" s="97">
        <v>10269462</v>
      </c>
      <c r="Z2158" s="97">
        <v>0</v>
      </c>
      <c r="AB2158" s="2">
        <v>30069</v>
      </c>
      <c r="AC2158" s="97">
        <v>150762049</v>
      </c>
      <c r="AD2158" s="97">
        <v>6607793</v>
      </c>
      <c r="AE2158" s="97">
        <v>133055255</v>
      </c>
      <c r="AF2158" s="97">
        <v>3551097</v>
      </c>
      <c r="AG2158" s="97">
        <v>57692145</v>
      </c>
      <c r="AH2158" s="97">
        <v>75363110</v>
      </c>
      <c r="AI2158" s="97">
        <v>150762046</v>
      </c>
      <c r="AJ2158" s="97">
        <v>66607690</v>
      </c>
      <c r="AK2158" s="97">
        <v>77949018</v>
      </c>
      <c r="AL2158" s="97">
        <v>38182791</v>
      </c>
      <c r="AM2158" s="97" t="s">
        <v>189</v>
      </c>
      <c r="AN2158" s="2">
        <v>30069</v>
      </c>
      <c r="AO2158" s="97" t="e">
        <v>#N/A</v>
      </c>
      <c r="AP2158" s="97">
        <v>7521008</v>
      </c>
      <c r="AQ2158" s="97">
        <v>123446010</v>
      </c>
      <c r="AR2158" s="97">
        <v>0</v>
      </c>
      <c r="AS2158" s="97" t="e">
        <v>#N/A</v>
      </c>
      <c r="AT2158" s="97" t="e">
        <v>#N/A</v>
      </c>
      <c r="AU2158" s="97">
        <v>130967018</v>
      </c>
      <c r="AV2158" s="97">
        <v>41165492</v>
      </c>
      <c r="AW2158" s="97" t="e">
        <v>#N/A</v>
      </c>
      <c r="AX2158" s="97">
        <v>35160428</v>
      </c>
      <c r="AY2158" s="97" t="s">
        <v>189</v>
      </c>
      <c r="AZ2158" s="2">
        <v>30069</v>
      </c>
      <c r="BA2158" s="98">
        <v>130736390</v>
      </c>
      <c r="BB2158" s="2">
        <v>7098627</v>
      </c>
      <c r="BC2158" s="2">
        <v>123541865</v>
      </c>
      <c r="BD2158" s="2">
        <v>3063028</v>
      </c>
      <c r="BE2158" s="2">
        <v>51467814</v>
      </c>
      <c r="BF2158" s="2">
        <v>72074051</v>
      </c>
      <c r="BG2158" s="2">
        <v>130736390</v>
      </c>
      <c r="BH2158" s="2">
        <v>52867625</v>
      </c>
      <c r="BI2158" s="2">
        <v>73347356</v>
      </c>
      <c r="BJ2158" s="2">
        <v>36915146</v>
      </c>
      <c r="BK2158" s="2" t="s">
        <v>189</v>
      </c>
      <c r="BL2158" s="2">
        <v>30069</v>
      </c>
      <c r="BM2158" s="2">
        <v>135467396</v>
      </c>
      <c r="BN2158" s="2">
        <v>6061523</v>
      </c>
      <c r="BO2158" s="2">
        <v>129405873</v>
      </c>
      <c r="BP2158" s="2">
        <v>3294567</v>
      </c>
      <c r="BQ2158" s="2">
        <v>50089673</v>
      </c>
      <c r="BR2158" s="2">
        <v>79316200</v>
      </c>
      <c r="BS2158" s="2">
        <v>135467396</v>
      </c>
      <c r="BT2158" s="2">
        <v>64597887</v>
      </c>
      <c r="BU2158" s="2">
        <v>59604094</v>
      </c>
      <c r="BV2158" s="2">
        <v>36422926</v>
      </c>
      <c r="BW2158" s="2" t="s">
        <v>189</v>
      </c>
      <c r="BX2158" s="2">
        <v>30069</v>
      </c>
      <c r="BY2158" s="2">
        <v>110886981</v>
      </c>
      <c r="BZ2158" s="2">
        <v>6098563</v>
      </c>
      <c r="CA2158" s="2">
        <v>104788418</v>
      </c>
      <c r="CB2158" s="2">
        <v>3056116</v>
      </c>
      <c r="CC2158" s="2">
        <v>46427503</v>
      </c>
      <c r="CD2158" s="2">
        <v>58360915</v>
      </c>
      <c r="CE2158" s="2">
        <v>110886981</v>
      </c>
      <c r="CF2158" s="2">
        <v>41597042</v>
      </c>
      <c r="CG2158" s="2">
        <v>63431566</v>
      </c>
      <c r="CH2158" s="2">
        <v>36917772</v>
      </c>
      <c r="CI2158" s="2" t="s">
        <v>189</v>
      </c>
      <c r="CJ2158" s="2">
        <v>30069</v>
      </c>
      <c r="CK2158" s="97">
        <v>105014310</v>
      </c>
      <c r="CL2158" s="97" t="e">
        <v>#N/A</v>
      </c>
      <c r="CM2158" s="97" t="e">
        <v>#N/A</v>
      </c>
      <c r="CN2158" s="2">
        <v>2827375</v>
      </c>
      <c r="CO2158" s="100" t="e">
        <v>#N/A</v>
      </c>
      <c r="CP2158" s="97" t="e">
        <v>#N/A</v>
      </c>
      <c r="CQ2158" s="97">
        <v>105014310</v>
      </c>
      <c r="CR2158" s="97">
        <v>47344550</v>
      </c>
      <c r="CS2158" s="97">
        <v>57669760</v>
      </c>
      <c r="CT2158" s="2">
        <v>33118890</v>
      </c>
      <c r="CU2158" s="2" t="s">
        <v>189</v>
      </c>
    </row>
    <row r="2159" spans="1:99" x14ac:dyDescent="0.25">
      <c r="A2159" s="2">
        <v>30057</v>
      </c>
      <c r="B2159" s="2">
        <v>59764261</v>
      </c>
      <c r="C2159" s="2">
        <v>1325144</v>
      </c>
      <c r="D2159" s="2">
        <v>58389706</v>
      </c>
      <c r="E2159" s="2">
        <v>916268</v>
      </c>
      <c r="F2159" s="2">
        <v>20429024</v>
      </c>
      <c r="G2159" s="2">
        <v>37960682</v>
      </c>
      <c r="H2159" s="2">
        <v>59764261</v>
      </c>
      <c r="I2159" s="2">
        <v>31689222</v>
      </c>
      <c r="J2159" s="2">
        <v>31033702</v>
      </c>
      <c r="K2159" s="2">
        <v>25542633</v>
      </c>
      <c r="L2159" s="2">
        <v>11931132</v>
      </c>
      <c r="N2159" s="2">
        <v>30057</v>
      </c>
      <c r="O2159" s="97">
        <v>53786611</v>
      </c>
      <c r="P2159" s="97">
        <v>1007437</v>
      </c>
      <c r="Q2159" s="97">
        <v>52779174</v>
      </c>
      <c r="R2159" s="97">
        <v>745014</v>
      </c>
      <c r="S2159" s="97">
        <v>17537261</v>
      </c>
      <c r="T2159" s="97">
        <v>35241913</v>
      </c>
      <c r="U2159" s="97">
        <v>53786611</v>
      </c>
      <c r="V2159" s="97">
        <v>31601780</v>
      </c>
      <c r="W2159" s="97">
        <v>31522901</v>
      </c>
      <c r="X2159" s="97">
        <v>21838044</v>
      </c>
      <c r="Y2159" s="97">
        <v>12441188</v>
      </c>
      <c r="Z2159" s="97">
        <v>0</v>
      </c>
      <c r="AB2159" s="2">
        <v>30070</v>
      </c>
      <c r="AC2159" s="97">
        <v>84080313</v>
      </c>
      <c r="AD2159" s="97">
        <v>2945997</v>
      </c>
      <c r="AE2159" s="97">
        <v>79289010</v>
      </c>
      <c r="AF2159" s="97">
        <v>1729977</v>
      </c>
      <c r="AG2159" s="97">
        <v>26723623</v>
      </c>
      <c r="AH2159" s="97">
        <v>52565387</v>
      </c>
      <c r="AI2159" s="97">
        <v>84080312</v>
      </c>
      <c r="AJ2159" s="97">
        <v>39031194</v>
      </c>
      <c r="AK2159" s="97">
        <v>42609740</v>
      </c>
      <c r="AL2159" s="97">
        <v>19523236</v>
      </c>
      <c r="AM2159" s="97" t="s">
        <v>189</v>
      </c>
      <c r="AN2159" s="2">
        <v>30070</v>
      </c>
      <c r="AO2159" s="97" t="e">
        <v>#N/A</v>
      </c>
      <c r="AP2159" s="97">
        <v>4931230</v>
      </c>
      <c r="AQ2159" s="97">
        <v>79238200</v>
      </c>
      <c r="AR2159" s="97">
        <v>0</v>
      </c>
      <c r="AS2159" s="97" t="e">
        <v>#N/A</v>
      </c>
      <c r="AT2159" s="97" t="e">
        <v>#N/A</v>
      </c>
      <c r="AU2159" s="97">
        <v>84169430</v>
      </c>
      <c r="AV2159" s="97">
        <v>43886891</v>
      </c>
      <c r="AW2159" s="97" t="e">
        <v>#N/A</v>
      </c>
      <c r="AX2159" s="97">
        <v>16838491</v>
      </c>
      <c r="AY2159" s="97" t="s">
        <v>189</v>
      </c>
      <c r="AZ2159" s="2">
        <v>30070</v>
      </c>
      <c r="BA2159" s="98">
        <v>75725818</v>
      </c>
      <c r="BB2159" s="2">
        <v>3073425</v>
      </c>
      <c r="BC2159" s="2">
        <v>72265209</v>
      </c>
      <c r="BD2159" s="2">
        <v>1609240</v>
      </c>
      <c r="BE2159" s="2">
        <v>24128153</v>
      </c>
      <c r="BF2159" s="2">
        <v>48137056</v>
      </c>
      <c r="BG2159" s="2">
        <v>75725818</v>
      </c>
      <c r="BH2159" s="2">
        <v>36935948</v>
      </c>
      <c r="BI2159" s="2">
        <v>38364792</v>
      </c>
      <c r="BJ2159" s="2">
        <v>14369051</v>
      </c>
      <c r="BK2159" s="2" t="s">
        <v>189</v>
      </c>
      <c r="BL2159" s="2">
        <v>30070</v>
      </c>
      <c r="BM2159" s="2">
        <v>68838333</v>
      </c>
      <c r="BN2159" s="2">
        <v>6153496</v>
      </c>
      <c r="BO2159" s="2">
        <v>62684837</v>
      </c>
      <c r="BP2159" s="2">
        <v>1515011</v>
      </c>
      <c r="BQ2159" s="2">
        <v>22018691</v>
      </c>
      <c r="BR2159" s="2">
        <v>40666146</v>
      </c>
      <c r="BS2159" s="2">
        <v>68838333</v>
      </c>
      <c r="BT2159" s="2">
        <v>30231840</v>
      </c>
      <c r="BU2159" s="2">
        <v>32456341</v>
      </c>
      <c r="BV2159" s="2">
        <v>10807693</v>
      </c>
      <c r="BW2159" s="2" t="s">
        <v>189</v>
      </c>
      <c r="BX2159" s="2">
        <v>30070</v>
      </c>
      <c r="BY2159" s="2">
        <v>69383034</v>
      </c>
      <c r="BZ2159" s="2">
        <v>3801256</v>
      </c>
      <c r="CA2159" s="2">
        <v>65581778</v>
      </c>
      <c r="CB2159" s="2">
        <v>1702681</v>
      </c>
      <c r="CC2159" s="2">
        <v>20158100</v>
      </c>
      <c r="CD2159" s="2">
        <v>45423678</v>
      </c>
      <c r="CE2159" s="2">
        <v>69383034</v>
      </c>
      <c r="CF2159" s="2">
        <v>31142875</v>
      </c>
      <c r="CG2159" s="2">
        <v>30933005</v>
      </c>
      <c r="CH2159" s="2">
        <v>14791263</v>
      </c>
      <c r="CI2159" s="2" t="s">
        <v>189</v>
      </c>
      <c r="CJ2159" s="2">
        <v>30070</v>
      </c>
      <c r="CK2159" s="97">
        <v>76812846</v>
      </c>
      <c r="CL2159" s="97" t="e">
        <v>#N/A</v>
      </c>
      <c r="CM2159" s="97" t="e">
        <v>#N/A</v>
      </c>
      <c r="CN2159" s="2">
        <v>9667514</v>
      </c>
      <c r="CO2159" s="100" t="e">
        <v>#N/A</v>
      </c>
      <c r="CP2159" s="97" t="e">
        <v>#N/A</v>
      </c>
      <c r="CQ2159" s="97">
        <v>76812846</v>
      </c>
      <c r="CR2159" s="97">
        <v>0</v>
      </c>
      <c r="CS2159" s="97">
        <v>27066322</v>
      </c>
      <c r="CT2159" s="2">
        <v>14072907</v>
      </c>
      <c r="CU2159" s="2" t="s">
        <v>189</v>
      </c>
    </row>
    <row r="2160" spans="1:99" x14ac:dyDescent="0.25">
      <c r="A2160" s="2">
        <v>30058</v>
      </c>
      <c r="B2160" s="2">
        <v>236329905</v>
      </c>
      <c r="C2160" s="2">
        <v>14066008</v>
      </c>
      <c r="D2160" s="2">
        <v>222263897</v>
      </c>
      <c r="E2160" s="2">
        <v>6092579</v>
      </c>
      <c r="F2160" s="2">
        <v>61656373</v>
      </c>
      <c r="G2160" s="2">
        <v>160607524</v>
      </c>
      <c r="H2160" s="2">
        <v>236329905</v>
      </c>
      <c r="I2160" s="2">
        <v>151453058</v>
      </c>
      <c r="J2160" s="2">
        <v>150435149</v>
      </c>
      <c r="K2160" s="2">
        <v>78870534</v>
      </c>
      <c r="L2160" s="2">
        <v>40608796</v>
      </c>
      <c r="N2160" s="2">
        <v>30058</v>
      </c>
      <c r="O2160" s="97">
        <v>241767435</v>
      </c>
      <c r="P2160" s="97">
        <v>8073664</v>
      </c>
      <c r="Q2160" s="97">
        <v>206965154</v>
      </c>
      <c r="R2160" s="97">
        <v>4114800</v>
      </c>
      <c r="S2160" s="97">
        <v>37201510</v>
      </c>
      <c r="T2160" s="97">
        <v>169763644</v>
      </c>
      <c r="U2160" s="97">
        <v>241767435</v>
      </c>
      <c r="V2160" s="97">
        <v>165917704</v>
      </c>
      <c r="W2160" s="97">
        <v>165094418</v>
      </c>
      <c r="X2160" s="97">
        <v>74162255</v>
      </c>
      <c r="Y2160" s="97">
        <v>42271925</v>
      </c>
      <c r="Z2160" s="97">
        <v>0</v>
      </c>
      <c r="AB2160" s="2">
        <v>30071</v>
      </c>
      <c r="AC2160" s="97">
        <v>194309786</v>
      </c>
      <c r="AD2160" s="97">
        <v>14938462</v>
      </c>
      <c r="AE2160" s="97">
        <v>179288509</v>
      </c>
      <c r="AF2160" s="97">
        <v>9038054</v>
      </c>
      <c r="AG2160" s="97">
        <v>65448615</v>
      </c>
      <c r="AH2160" s="97">
        <v>113839894</v>
      </c>
      <c r="AI2160" s="97">
        <v>194309784</v>
      </c>
      <c r="AJ2160" s="97">
        <v>70905113</v>
      </c>
      <c r="AK2160" s="97">
        <v>112710290</v>
      </c>
      <c r="AL2160" s="97">
        <v>43421610</v>
      </c>
      <c r="AM2160" s="97" t="s">
        <v>189</v>
      </c>
      <c r="AN2160" s="2">
        <v>30071</v>
      </c>
      <c r="AO2160" s="97" t="e">
        <v>#N/A</v>
      </c>
      <c r="AP2160" s="97">
        <v>15244015</v>
      </c>
      <c r="AQ2160" s="97">
        <v>168352907</v>
      </c>
      <c r="AR2160" s="97">
        <v>0</v>
      </c>
      <c r="AS2160" s="97" t="e">
        <v>#N/A</v>
      </c>
      <c r="AT2160" s="97" t="e">
        <v>#N/A</v>
      </c>
      <c r="AU2160" s="97">
        <v>183596922</v>
      </c>
      <c r="AV2160" s="97">
        <v>64708086</v>
      </c>
      <c r="AW2160" s="97" t="e">
        <v>#N/A</v>
      </c>
      <c r="AX2160" s="97">
        <v>43830084</v>
      </c>
      <c r="AY2160" s="97" t="s">
        <v>189</v>
      </c>
      <c r="AZ2160" s="2">
        <v>30071</v>
      </c>
      <c r="BA2160" s="98">
        <v>212424334</v>
      </c>
      <c r="BB2160" s="2">
        <v>12962546</v>
      </c>
      <c r="BC2160" s="2">
        <v>199461788</v>
      </c>
      <c r="BD2160" s="2">
        <v>7261840</v>
      </c>
      <c r="BE2160" s="2">
        <v>59730833</v>
      </c>
      <c r="BF2160" s="2">
        <v>139730955</v>
      </c>
      <c r="BG2160" s="2">
        <v>212424334</v>
      </c>
      <c r="BH2160" s="2">
        <v>102460062</v>
      </c>
      <c r="BI2160" s="2">
        <v>100477526</v>
      </c>
      <c r="BJ2160" s="2">
        <v>43973556</v>
      </c>
      <c r="BK2160" s="2" t="s">
        <v>189</v>
      </c>
      <c r="BL2160" s="2">
        <v>30071</v>
      </c>
      <c r="BM2160" s="2">
        <v>161626095</v>
      </c>
      <c r="BN2160" s="2">
        <v>12643025</v>
      </c>
      <c r="BO2160" s="2">
        <v>146588921</v>
      </c>
      <c r="BP2160" s="2">
        <v>6518918</v>
      </c>
      <c r="BQ2160" s="2">
        <v>54216763</v>
      </c>
      <c r="BR2160" s="2">
        <v>92372158</v>
      </c>
      <c r="BS2160" s="2">
        <v>161626095</v>
      </c>
      <c r="BT2160" s="2">
        <v>56761087</v>
      </c>
      <c r="BU2160" s="2">
        <v>98408928</v>
      </c>
      <c r="BV2160" s="2">
        <v>47421215</v>
      </c>
      <c r="BW2160" s="2" t="s">
        <v>189</v>
      </c>
      <c r="BX2160" s="2">
        <v>30071</v>
      </c>
      <c r="BY2160" s="2">
        <v>142707126</v>
      </c>
      <c r="BZ2160" s="2">
        <v>14831830</v>
      </c>
      <c r="CA2160" s="2">
        <v>125596377</v>
      </c>
      <c r="CB2160" s="2">
        <v>6771590</v>
      </c>
      <c r="CC2160" s="2">
        <v>49984144</v>
      </c>
      <c r="CD2160" s="2">
        <v>75612233</v>
      </c>
      <c r="CE2160" s="2">
        <v>142707126</v>
      </c>
      <c r="CF2160" s="2">
        <v>43560053</v>
      </c>
      <c r="CG2160" s="2">
        <v>84959164</v>
      </c>
      <c r="CH2160" s="2">
        <v>43747580</v>
      </c>
      <c r="CI2160" s="2" t="s">
        <v>189</v>
      </c>
      <c r="CJ2160" s="2">
        <v>30071</v>
      </c>
      <c r="CK2160" s="97">
        <v>187069050</v>
      </c>
      <c r="CL2160" s="97" t="e">
        <v>#N/A</v>
      </c>
      <c r="CM2160" s="97" t="e">
        <v>#N/A</v>
      </c>
      <c r="CN2160" s="2">
        <v>6397276</v>
      </c>
      <c r="CO2160" s="100" t="e">
        <v>#N/A</v>
      </c>
      <c r="CP2160" s="97" t="e">
        <v>#N/A</v>
      </c>
      <c r="CQ2160" s="97">
        <v>187069050</v>
      </c>
      <c r="CR2160" s="97">
        <v>104394232</v>
      </c>
      <c r="CS2160" s="97">
        <v>67547036</v>
      </c>
      <c r="CT2160" s="2">
        <v>27696395</v>
      </c>
      <c r="CU2160" s="2" t="s">
        <v>189</v>
      </c>
    </row>
    <row r="2161" spans="1:99" x14ac:dyDescent="0.25">
      <c r="A2161" s="2">
        <v>30059</v>
      </c>
      <c r="B2161" s="2">
        <v>72039464</v>
      </c>
      <c r="C2161" s="2">
        <v>4815898</v>
      </c>
      <c r="D2161" s="2">
        <v>67223566</v>
      </c>
      <c r="E2161" s="2">
        <v>2087002</v>
      </c>
      <c r="F2161" s="2">
        <v>28814681</v>
      </c>
      <c r="G2161" s="2">
        <v>38408885</v>
      </c>
      <c r="H2161" s="2">
        <v>72039464</v>
      </c>
      <c r="I2161" s="2">
        <v>27093014</v>
      </c>
      <c r="J2161" s="2">
        <v>25568797</v>
      </c>
      <c r="K2161" s="2">
        <v>42161003</v>
      </c>
      <c r="L2161" s="2">
        <v>25343281</v>
      </c>
      <c r="N2161" s="2">
        <v>30059</v>
      </c>
      <c r="O2161" s="97">
        <v>64459496</v>
      </c>
      <c r="P2161" s="97">
        <v>3776734</v>
      </c>
      <c r="Q2161" s="97">
        <v>59764337</v>
      </c>
      <c r="R2161" s="97">
        <v>1875950</v>
      </c>
      <c r="S2161" s="97">
        <v>24108249</v>
      </c>
      <c r="T2161" s="97">
        <v>35656088</v>
      </c>
      <c r="U2161" s="97">
        <v>64459496</v>
      </c>
      <c r="V2161" s="97">
        <v>29605753</v>
      </c>
      <c r="W2161" s="97">
        <v>29566403</v>
      </c>
      <c r="X2161" s="97">
        <v>34458134</v>
      </c>
      <c r="Y2161" s="97">
        <v>19989742</v>
      </c>
      <c r="Z2161" s="97">
        <v>0</v>
      </c>
      <c r="AB2161" s="2">
        <v>30072</v>
      </c>
      <c r="AC2161" s="97">
        <v>93102359</v>
      </c>
      <c r="AD2161" s="97">
        <v>5152890</v>
      </c>
      <c r="AE2161" s="97">
        <v>85058983</v>
      </c>
      <c r="AF2161" s="97">
        <v>1862639</v>
      </c>
      <c r="AG2161" s="97">
        <v>22167168</v>
      </c>
      <c r="AH2161" s="97">
        <v>62891815</v>
      </c>
      <c r="AI2161" s="97">
        <v>93102358</v>
      </c>
      <c r="AJ2161" s="97">
        <v>48673607</v>
      </c>
      <c r="AK2161" s="97">
        <v>41389413</v>
      </c>
      <c r="AL2161" s="97">
        <v>20145326</v>
      </c>
      <c r="AM2161" s="97" t="s">
        <v>189</v>
      </c>
      <c r="AN2161" s="2">
        <v>30072</v>
      </c>
      <c r="AO2161" s="97" t="e">
        <v>#N/A</v>
      </c>
      <c r="AP2161" s="97">
        <v>8257041</v>
      </c>
      <c r="AQ2161" s="97">
        <v>96233135</v>
      </c>
      <c r="AR2161" s="97">
        <v>0</v>
      </c>
      <c r="AS2161" s="97" t="e">
        <v>#N/A</v>
      </c>
      <c r="AT2161" s="97" t="e">
        <v>#N/A</v>
      </c>
      <c r="AU2161" s="97">
        <v>105201401</v>
      </c>
      <c r="AV2161" s="97">
        <v>66380345</v>
      </c>
      <c r="AW2161" s="97" t="e">
        <v>#N/A</v>
      </c>
      <c r="AX2161" s="97">
        <v>16920336</v>
      </c>
      <c r="AY2161" s="97" t="s">
        <v>189</v>
      </c>
      <c r="AZ2161" s="2">
        <v>30072</v>
      </c>
      <c r="BA2161" s="98">
        <v>81428320</v>
      </c>
      <c r="BB2161" s="2">
        <v>4297528</v>
      </c>
      <c r="BC2161" s="2">
        <v>76742040</v>
      </c>
      <c r="BD2161" s="2">
        <v>1583724</v>
      </c>
      <c r="BE2161" s="2">
        <v>19836662</v>
      </c>
      <c r="BF2161" s="2">
        <v>56905378</v>
      </c>
      <c r="BG2161" s="2">
        <v>81428320</v>
      </c>
      <c r="BH2161" s="2">
        <v>42393257</v>
      </c>
      <c r="BI2161" s="2">
        <v>37553820</v>
      </c>
      <c r="BJ2161" s="2">
        <v>14040100</v>
      </c>
      <c r="BK2161" s="2" t="s">
        <v>189</v>
      </c>
      <c r="BL2161" s="2">
        <v>30072</v>
      </c>
      <c r="BM2161" s="2">
        <v>86962969</v>
      </c>
      <c r="BN2161" s="2">
        <v>3707105</v>
      </c>
      <c r="BO2161" s="2">
        <v>83255864</v>
      </c>
      <c r="BP2161" s="2">
        <v>1419771</v>
      </c>
      <c r="BQ2161" s="2">
        <v>18071583</v>
      </c>
      <c r="BR2161" s="2">
        <v>65184281</v>
      </c>
      <c r="BS2161" s="2">
        <v>86962969</v>
      </c>
      <c r="BT2161" s="2">
        <v>51828256</v>
      </c>
      <c r="BU2161" s="2">
        <v>21469174</v>
      </c>
      <c r="BV2161" s="2">
        <v>8912777</v>
      </c>
      <c r="BW2161" s="2" t="s">
        <v>189</v>
      </c>
      <c r="BX2161" s="2">
        <v>30072</v>
      </c>
      <c r="BY2161" s="2">
        <v>84556052</v>
      </c>
      <c r="BZ2161" s="2">
        <v>3230023</v>
      </c>
      <c r="CA2161" s="2">
        <v>81326029</v>
      </c>
      <c r="CB2161" s="2">
        <v>1177991</v>
      </c>
      <c r="CC2161" s="2">
        <v>16572823</v>
      </c>
      <c r="CD2161" s="2">
        <v>64753206</v>
      </c>
      <c r="CE2161" s="2">
        <v>84556052</v>
      </c>
      <c r="CF2161" s="2">
        <v>55886878</v>
      </c>
      <c r="CG2161" s="2">
        <v>22749962</v>
      </c>
      <c r="CH2161" s="2">
        <v>10440650</v>
      </c>
      <c r="CI2161" s="2" t="s">
        <v>189</v>
      </c>
      <c r="CJ2161" s="2">
        <v>30072</v>
      </c>
      <c r="CK2161" s="97">
        <v>100574612</v>
      </c>
      <c r="CL2161" s="97" t="e">
        <v>#N/A</v>
      </c>
      <c r="CM2161" s="97" t="e">
        <v>#N/A</v>
      </c>
      <c r="CN2161" s="2">
        <v>1310888</v>
      </c>
      <c r="CO2161" s="100" t="e">
        <v>#N/A</v>
      </c>
      <c r="CP2161" s="97" t="e">
        <v>#N/A</v>
      </c>
      <c r="CQ2161" s="97">
        <v>100574612</v>
      </c>
      <c r="CR2161" s="97">
        <v>68456694</v>
      </c>
      <c r="CS2161" s="97">
        <v>21878188</v>
      </c>
      <c r="CT2161" s="2">
        <v>9597882</v>
      </c>
      <c r="CU2161" s="2" t="s">
        <v>189</v>
      </c>
    </row>
    <row r="2162" spans="1:99" x14ac:dyDescent="0.25">
      <c r="A2162" s="2">
        <v>30060</v>
      </c>
      <c r="B2162" s="2">
        <v>67617670</v>
      </c>
      <c r="C2162" s="2">
        <v>3480725</v>
      </c>
      <c r="D2162" s="2">
        <v>64136945</v>
      </c>
      <c r="E2162" s="2">
        <v>1958773</v>
      </c>
      <c r="F2162" s="2">
        <v>23111473</v>
      </c>
      <c r="G2162" s="2">
        <v>41025472</v>
      </c>
      <c r="H2162" s="2">
        <v>67617670</v>
      </c>
      <c r="I2162" s="2">
        <v>31390775</v>
      </c>
      <c r="J2162" s="2">
        <v>29689973</v>
      </c>
      <c r="K2162" s="2">
        <v>33994717</v>
      </c>
      <c r="L2162" s="2">
        <v>17445964</v>
      </c>
      <c r="N2162" s="2">
        <v>30060</v>
      </c>
      <c r="O2162" s="97">
        <v>64432300</v>
      </c>
      <c r="P2162" s="97">
        <v>2834545</v>
      </c>
      <c r="Q2162" s="97">
        <v>61597755</v>
      </c>
      <c r="R2162" s="97">
        <v>1872513</v>
      </c>
      <c r="S2162" s="97">
        <v>18785755</v>
      </c>
      <c r="T2162" s="97">
        <v>42812000</v>
      </c>
      <c r="U2162" s="97">
        <v>64432300</v>
      </c>
      <c r="V2162" s="97">
        <v>32373483</v>
      </c>
      <c r="W2162" s="97">
        <v>32373483</v>
      </c>
      <c r="X2162" s="97">
        <v>30042345</v>
      </c>
      <c r="Y2162" s="97">
        <v>11980749</v>
      </c>
      <c r="Z2162" s="97">
        <v>0</v>
      </c>
      <c r="AB2162" s="2">
        <v>30073</v>
      </c>
      <c r="AC2162" s="97">
        <v>150710164</v>
      </c>
      <c r="AD2162" s="97">
        <v>4143054</v>
      </c>
      <c r="AE2162" s="97">
        <v>145042232</v>
      </c>
      <c r="AF2162" s="97">
        <v>1535580</v>
      </c>
      <c r="AG2162" s="97">
        <v>43441985</v>
      </c>
      <c r="AH2162" s="97">
        <v>101600247</v>
      </c>
      <c r="AI2162" s="97">
        <v>150710163</v>
      </c>
      <c r="AJ2162" s="97">
        <v>74827537</v>
      </c>
      <c r="AK2162" s="97">
        <v>72539814</v>
      </c>
      <c r="AL2162" s="97">
        <v>39556101</v>
      </c>
      <c r="AM2162" s="97" t="s">
        <v>189</v>
      </c>
      <c r="AN2162" s="2">
        <v>30073</v>
      </c>
      <c r="AO2162" s="97" t="e">
        <v>#N/A</v>
      </c>
      <c r="AP2162" s="97">
        <v>4395012</v>
      </c>
      <c r="AQ2162" s="97">
        <v>148771596</v>
      </c>
      <c r="AR2162" s="97">
        <v>0</v>
      </c>
      <c r="AS2162" s="97" t="e">
        <v>#N/A</v>
      </c>
      <c r="AT2162" s="97" t="e">
        <v>#N/A</v>
      </c>
      <c r="AU2162" s="97">
        <v>153719669</v>
      </c>
      <c r="AV2162" s="97">
        <v>78424020</v>
      </c>
      <c r="AW2162" s="97" t="e">
        <v>#N/A</v>
      </c>
      <c r="AX2162" s="97">
        <v>33164609</v>
      </c>
      <c r="AY2162" s="97" t="s">
        <v>189</v>
      </c>
      <c r="AZ2162" s="2">
        <v>30073</v>
      </c>
      <c r="BA2162" s="98">
        <v>136372026</v>
      </c>
      <c r="BB2162" s="2">
        <v>5324404</v>
      </c>
      <c r="BC2162" s="2">
        <v>131047622</v>
      </c>
      <c r="BD2162" s="2">
        <v>2370299</v>
      </c>
      <c r="BE2162" s="2">
        <v>39423700</v>
      </c>
      <c r="BF2162" s="2">
        <v>91623922</v>
      </c>
      <c r="BG2162" s="2">
        <v>136372026</v>
      </c>
      <c r="BH2162" s="2">
        <v>60796577</v>
      </c>
      <c r="BI2162" s="2">
        <v>73340816</v>
      </c>
      <c r="BJ2162" s="2">
        <v>31436755</v>
      </c>
      <c r="BK2162" s="2" t="s">
        <v>189</v>
      </c>
      <c r="BL2162" s="2">
        <v>30073</v>
      </c>
      <c r="BM2162" s="2">
        <v>114311490</v>
      </c>
      <c r="BN2162" s="2">
        <v>2872322</v>
      </c>
      <c r="BO2162" s="2">
        <v>111439168</v>
      </c>
      <c r="BP2162" s="2">
        <v>1225557</v>
      </c>
      <c r="BQ2162" s="2">
        <v>39680076</v>
      </c>
      <c r="BR2162" s="2">
        <v>71759092</v>
      </c>
      <c r="BS2162" s="2">
        <v>114311490</v>
      </c>
      <c r="BT2162" s="2">
        <v>55029956</v>
      </c>
      <c r="BU2162" s="2">
        <v>52313968</v>
      </c>
      <c r="BV2162" s="2">
        <v>30243497</v>
      </c>
      <c r="BW2162" s="2" t="s">
        <v>189</v>
      </c>
      <c r="BX2162" s="2">
        <v>30073</v>
      </c>
      <c r="BY2162" s="2">
        <v>99024305</v>
      </c>
      <c r="BZ2162" s="2">
        <v>3873448</v>
      </c>
      <c r="CA2162" s="2">
        <v>95150857</v>
      </c>
      <c r="CB2162" s="2">
        <v>2236155</v>
      </c>
      <c r="CC2162" s="2">
        <v>18093843</v>
      </c>
      <c r="CD2162" s="2">
        <v>77057014</v>
      </c>
      <c r="CE2162" s="2">
        <v>99024305</v>
      </c>
      <c r="CF2162" s="2">
        <v>36304534</v>
      </c>
      <c r="CG2162" s="2">
        <v>52727669</v>
      </c>
      <c r="CH2162" s="2">
        <v>29498615</v>
      </c>
      <c r="CI2162" s="2" t="s">
        <v>189</v>
      </c>
      <c r="CJ2162" s="2">
        <v>30073</v>
      </c>
      <c r="CK2162" s="97">
        <v>118462477</v>
      </c>
      <c r="CL2162" s="97" t="e">
        <v>#N/A</v>
      </c>
      <c r="CM2162" s="97" t="e">
        <v>#N/A</v>
      </c>
      <c r="CN2162" s="2">
        <v>1587014</v>
      </c>
      <c r="CO2162" s="100" t="e">
        <v>#N/A</v>
      </c>
      <c r="CP2162" s="97" t="e">
        <v>#N/A</v>
      </c>
      <c r="CQ2162" s="97">
        <v>118462477</v>
      </c>
      <c r="CR2162" s="97">
        <v>59189568</v>
      </c>
      <c r="CS2162" s="97">
        <v>47666001</v>
      </c>
      <c r="CT2162" s="2">
        <v>26367916</v>
      </c>
      <c r="CU2162" s="2" t="s">
        <v>189</v>
      </c>
    </row>
    <row r="2163" spans="1:99" x14ac:dyDescent="0.25">
      <c r="A2163" s="2">
        <v>30061</v>
      </c>
      <c r="B2163" s="2">
        <v>371897440</v>
      </c>
      <c r="C2163" s="2">
        <v>23744941</v>
      </c>
      <c r="D2163" s="2">
        <v>348152499</v>
      </c>
      <c r="E2163" s="2">
        <v>8972860</v>
      </c>
      <c r="F2163" s="2">
        <v>124753797</v>
      </c>
      <c r="G2163" s="2">
        <v>223398702</v>
      </c>
      <c r="H2163" s="2">
        <v>371897440</v>
      </c>
      <c r="I2163" s="2">
        <v>191448392</v>
      </c>
      <c r="J2163" s="2">
        <v>173542873</v>
      </c>
      <c r="K2163" s="2">
        <v>168461906</v>
      </c>
      <c r="L2163" s="2">
        <v>103017043</v>
      </c>
      <c r="N2163" s="2">
        <v>30061</v>
      </c>
      <c r="O2163" s="97">
        <v>341370402</v>
      </c>
      <c r="P2163" s="97">
        <v>17582539</v>
      </c>
      <c r="Q2163" s="97">
        <v>309868463</v>
      </c>
      <c r="R2163" s="97">
        <v>7992927</v>
      </c>
      <c r="S2163" s="97">
        <v>99733541</v>
      </c>
      <c r="T2163" s="97">
        <v>210134922</v>
      </c>
      <c r="U2163" s="97">
        <v>341370402</v>
      </c>
      <c r="V2163" s="97">
        <v>171261059</v>
      </c>
      <c r="W2163" s="97">
        <v>162544781</v>
      </c>
      <c r="X2163" s="97">
        <v>168587343</v>
      </c>
      <c r="Y2163" s="97">
        <v>100224473</v>
      </c>
      <c r="Z2163" s="97">
        <v>0</v>
      </c>
      <c r="AB2163" s="2">
        <v>30074</v>
      </c>
      <c r="AC2163" s="97">
        <v>35067129</v>
      </c>
      <c r="AD2163" s="97">
        <v>3505454</v>
      </c>
      <c r="AE2163" s="97">
        <v>28775676</v>
      </c>
      <c r="AF2163" s="97">
        <v>1022109</v>
      </c>
      <c r="AG2163" s="97">
        <v>16125621</v>
      </c>
      <c r="AH2163" s="97">
        <v>12650055</v>
      </c>
      <c r="AI2163" s="97">
        <v>35067129</v>
      </c>
      <c r="AJ2163" s="97">
        <v>9097905</v>
      </c>
      <c r="AK2163" s="97">
        <v>24349467</v>
      </c>
      <c r="AL2163" s="97">
        <v>14118332</v>
      </c>
      <c r="AM2163" s="97" t="s">
        <v>189</v>
      </c>
      <c r="AN2163" s="2">
        <v>30074</v>
      </c>
      <c r="AO2163" s="97" t="e">
        <v>#N/A</v>
      </c>
      <c r="AP2163" s="97">
        <v>4399269</v>
      </c>
      <c r="AQ2163" s="97">
        <v>28667449</v>
      </c>
      <c r="AR2163" s="97">
        <v>0</v>
      </c>
      <c r="AS2163" s="97" t="e">
        <v>#N/A</v>
      </c>
      <c r="AT2163" s="97" t="e">
        <v>#N/A</v>
      </c>
      <c r="AU2163" s="97">
        <v>33066718</v>
      </c>
      <c r="AV2163" s="97">
        <v>9327291</v>
      </c>
      <c r="AW2163" s="97" t="e">
        <v>#N/A</v>
      </c>
      <c r="AX2163" s="97">
        <v>13097043</v>
      </c>
      <c r="AY2163" s="97" t="s">
        <v>189</v>
      </c>
      <c r="AZ2163" s="2">
        <v>30074</v>
      </c>
      <c r="BA2163" s="98">
        <v>27277617</v>
      </c>
      <c r="BB2163" s="2">
        <v>2478477</v>
      </c>
      <c r="BC2163" s="2">
        <v>24799140</v>
      </c>
      <c r="BD2163" s="2">
        <v>1124684</v>
      </c>
      <c r="BE2163" s="2">
        <v>13727533</v>
      </c>
      <c r="BF2163" s="2">
        <v>11071607</v>
      </c>
      <c r="BG2163" s="2">
        <v>27277617</v>
      </c>
      <c r="BH2163" s="2">
        <v>5846005</v>
      </c>
      <c r="BI2163" s="2">
        <v>20768511</v>
      </c>
      <c r="BJ2163" s="2">
        <v>10768690</v>
      </c>
      <c r="BK2163" s="2" t="s">
        <v>189</v>
      </c>
      <c r="BL2163" s="2">
        <v>30074</v>
      </c>
      <c r="BM2163" s="2">
        <v>22858443</v>
      </c>
      <c r="BN2163" s="2">
        <v>1977214</v>
      </c>
      <c r="BO2163" s="2">
        <v>20881229</v>
      </c>
      <c r="BP2163" s="2">
        <v>1104989</v>
      </c>
      <c r="BQ2163" s="2">
        <v>12482387</v>
      </c>
      <c r="BR2163" s="2">
        <v>8398842</v>
      </c>
      <c r="BS2163" s="2">
        <v>22858443</v>
      </c>
      <c r="BT2163" s="2">
        <v>8048358</v>
      </c>
      <c r="BU2163" s="2">
        <v>13709339</v>
      </c>
      <c r="BV2163" s="2">
        <v>6625900</v>
      </c>
      <c r="BW2163" s="2" t="s">
        <v>189</v>
      </c>
      <c r="BX2163" s="2">
        <v>30074</v>
      </c>
      <c r="BY2163" s="2">
        <v>32969480</v>
      </c>
      <c r="BZ2163" s="2">
        <v>2499070</v>
      </c>
      <c r="CA2163" s="2">
        <v>16968468</v>
      </c>
      <c r="CB2163" s="2">
        <v>937542</v>
      </c>
      <c r="CC2163" s="2">
        <v>9805250</v>
      </c>
      <c r="CD2163" s="2">
        <v>7163218</v>
      </c>
      <c r="CE2163" s="2">
        <v>32969480</v>
      </c>
      <c r="CF2163" s="2">
        <v>6172535</v>
      </c>
      <c r="CG2163" s="2">
        <v>26303948</v>
      </c>
      <c r="CH2163" s="2">
        <v>20763166</v>
      </c>
      <c r="CI2163" s="2" t="s">
        <v>189</v>
      </c>
      <c r="CJ2163" s="2">
        <v>30074</v>
      </c>
      <c r="CK2163" s="97">
        <v>23265897</v>
      </c>
      <c r="CL2163" s="97" t="e">
        <v>#N/A</v>
      </c>
      <c r="CM2163" s="97" t="e">
        <v>#N/A</v>
      </c>
      <c r="CN2163" s="2">
        <v>799426</v>
      </c>
      <c r="CO2163" s="100" t="e">
        <v>#N/A</v>
      </c>
      <c r="CP2163" s="97" t="e">
        <v>#N/A</v>
      </c>
      <c r="CQ2163" s="97">
        <v>23265897</v>
      </c>
      <c r="CR2163" s="97">
        <v>7879303</v>
      </c>
      <c r="CS2163" s="97">
        <v>15286594</v>
      </c>
      <c r="CT2163" s="2">
        <v>6135798</v>
      </c>
      <c r="CU2163" s="2" t="s">
        <v>189</v>
      </c>
    </row>
    <row r="2164" spans="1:99" x14ac:dyDescent="0.25">
      <c r="A2164" s="2">
        <v>30062</v>
      </c>
      <c r="B2164" s="2">
        <v>78177094</v>
      </c>
      <c r="C2164" s="2">
        <v>6118618</v>
      </c>
      <c r="D2164" s="2">
        <v>72058476</v>
      </c>
      <c r="E2164" s="2">
        <v>2257591</v>
      </c>
      <c r="F2164" s="2">
        <v>23295263</v>
      </c>
      <c r="G2164" s="2">
        <v>48763213</v>
      </c>
      <c r="H2164" s="2">
        <v>78177094</v>
      </c>
      <c r="I2164" s="2">
        <v>36467300</v>
      </c>
      <c r="J2164" s="2">
        <v>35957141</v>
      </c>
      <c r="K2164" s="2">
        <v>40143792</v>
      </c>
      <c r="L2164" s="2">
        <v>19658159</v>
      </c>
      <c r="N2164" s="2">
        <v>30062</v>
      </c>
      <c r="O2164" s="97">
        <v>68054699</v>
      </c>
      <c r="P2164" s="97">
        <v>4669177</v>
      </c>
      <c r="Q2164" s="97">
        <v>63341776</v>
      </c>
      <c r="R2164" s="97">
        <v>1785032</v>
      </c>
      <c r="S2164" s="97">
        <v>19429216</v>
      </c>
      <c r="T2164" s="97">
        <v>43912560</v>
      </c>
      <c r="U2164" s="97">
        <v>68054699</v>
      </c>
      <c r="V2164" s="97">
        <v>34001082</v>
      </c>
      <c r="W2164" s="97">
        <v>33972404</v>
      </c>
      <c r="X2164" s="97">
        <v>33747042</v>
      </c>
      <c r="Y2164" s="97">
        <v>17871271</v>
      </c>
      <c r="Z2164" s="97">
        <v>0</v>
      </c>
      <c r="AB2164" s="2">
        <v>30075</v>
      </c>
      <c r="AC2164" s="97">
        <v>81853877</v>
      </c>
      <c r="AD2164" s="97">
        <v>3839969</v>
      </c>
      <c r="AE2164" s="97">
        <v>78013906</v>
      </c>
      <c r="AF2164" s="97">
        <v>1280410</v>
      </c>
      <c r="AG2164" s="97">
        <v>29686595</v>
      </c>
      <c r="AH2164" s="97">
        <v>48327311</v>
      </c>
      <c r="AI2164" s="97">
        <v>81853875</v>
      </c>
      <c r="AJ2164" s="97">
        <v>34313220</v>
      </c>
      <c r="AK2164" s="97">
        <v>38201869</v>
      </c>
      <c r="AL2164" s="97">
        <v>14047899</v>
      </c>
      <c r="AM2164" s="97" t="s">
        <v>189</v>
      </c>
      <c r="AN2164" s="2">
        <v>30075</v>
      </c>
      <c r="AO2164" s="97" t="e">
        <v>#N/A</v>
      </c>
      <c r="AP2164" s="97">
        <v>4103515</v>
      </c>
      <c r="AQ2164" s="97">
        <v>72094219</v>
      </c>
      <c r="AR2164" s="97">
        <v>0</v>
      </c>
      <c r="AS2164" s="97" t="e">
        <v>#N/A</v>
      </c>
      <c r="AT2164" s="97" t="e">
        <v>#N/A</v>
      </c>
      <c r="AU2164" s="97">
        <v>76197734</v>
      </c>
      <c r="AV2164" s="97">
        <v>32453731</v>
      </c>
      <c r="AW2164" s="97" t="e">
        <v>#N/A</v>
      </c>
      <c r="AX2164" s="97">
        <v>11496310</v>
      </c>
      <c r="AY2164" s="97" t="s">
        <v>189</v>
      </c>
      <c r="AZ2164" s="2">
        <v>30075</v>
      </c>
      <c r="BA2164" s="98">
        <v>64816733</v>
      </c>
      <c r="BB2164" s="2">
        <v>3788025</v>
      </c>
      <c r="BC2164" s="2">
        <v>61028708</v>
      </c>
      <c r="BD2164" s="2">
        <v>1195398</v>
      </c>
      <c r="BE2164" s="2">
        <v>26604557</v>
      </c>
      <c r="BF2164" s="2">
        <v>34424151</v>
      </c>
      <c r="BG2164" s="2">
        <v>64816733</v>
      </c>
      <c r="BH2164" s="2">
        <v>24240904</v>
      </c>
      <c r="BI2164" s="2">
        <v>31686683</v>
      </c>
      <c r="BJ2164" s="2">
        <v>10821163</v>
      </c>
      <c r="BK2164" s="2" t="s">
        <v>189</v>
      </c>
      <c r="BL2164" s="2">
        <v>30075</v>
      </c>
      <c r="BM2164" s="2">
        <v>57449150</v>
      </c>
      <c r="BN2164" s="2">
        <v>4170851</v>
      </c>
      <c r="BO2164" s="2">
        <v>53278299</v>
      </c>
      <c r="BP2164" s="2">
        <v>1333704</v>
      </c>
      <c r="BQ2164" s="2">
        <v>25808367</v>
      </c>
      <c r="BR2164" s="2">
        <v>27469932</v>
      </c>
      <c r="BS2164" s="2">
        <v>57449150</v>
      </c>
      <c r="BT2164" s="2">
        <v>16246851</v>
      </c>
      <c r="BU2164" s="2">
        <v>30878816</v>
      </c>
      <c r="BV2164" s="2">
        <v>7335064</v>
      </c>
      <c r="BW2164" s="2" t="s">
        <v>189</v>
      </c>
      <c r="BX2164" s="2">
        <v>30075</v>
      </c>
      <c r="BY2164" s="2">
        <v>53522061</v>
      </c>
      <c r="BZ2164" s="2">
        <v>2750552</v>
      </c>
      <c r="CA2164" s="2">
        <v>48989846</v>
      </c>
      <c r="CB2164" s="2">
        <v>1279168</v>
      </c>
      <c r="CC2164" s="2">
        <v>18648310</v>
      </c>
      <c r="CD2164" s="2">
        <v>30341536</v>
      </c>
      <c r="CE2164" s="2">
        <v>53522061</v>
      </c>
      <c r="CF2164" s="2">
        <v>10130196</v>
      </c>
      <c r="CG2164" s="2">
        <v>34506575</v>
      </c>
      <c r="CH2164" s="2">
        <v>9475630</v>
      </c>
      <c r="CI2164" s="2" t="s">
        <v>189</v>
      </c>
      <c r="CJ2164" s="2">
        <v>30075</v>
      </c>
      <c r="CK2164" s="97">
        <v>49695746</v>
      </c>
      <c r="CL2164" s="97" t="e">
        <v>#N/A</v>
      </c>
      <c r="CM2164" s="97" t="e">
        <v>#N/A</v>
      </c>
      <c r="CN2164" s="2">
        <v>1101146</v>
      </c>
      <c r="CO2164" s="100" t="e">
        <v>#N/A</v>
      </c>
      <c r="CP2164" s="97" t="e">
        <v>#N/A</v>
      </c>
      <c r="CQ2164" s="97">
        <v>49695746</v>
      </c>
      <c r="CR2164" s="97">
        <v>17568491</v>
      </c>
      <c r="CS2164" s="97">
        <v>30399014</v>
      </c>
      <c r="CT2164" s="2">
        <v>9988518</v>
      </c>
      <c r="CU2164" s="2" t="s">
        <v>189</v>
      </c>
    </row>
    <row r="2165" spans="1:99" x14ac:dyDescent="0.25">
      <c r="A2165" s="2">
        <v>30063</v>
      </c>
      <c r="B2165" s="2">
        <v>73537391</v>
      </c>
      <c r="C2165" s="2">
        <v>4853934</v>
      </c>
      <c r="D2165" s="2">
        <v>68683457</v>
      </c>
      <c r="E2165" s="2">
        <v>3211496</v>
      </c>
      <c r="F2165" s="2">
        <v>26876523</v>
      </c>
      <c r="G2165" s="2">
        <v>41806934</v>
      </c>
      <c r="H2165" s="2">
        <v>73537391</v>
      </c>
      <c r="I2165" s="2">
        <v>25558965</v>
      </c>
      <c r="J2165" s="2">
        <v>25373626</v>
      </c>
      <c r="K2165" s="2">
        <v>39329808</v>
      </c>
      <c r="L2165" s="2">
        <v>19402208</v>
      </c>
      <c r="N2165" s="2">
        <v>30063</v>
      </c>
      <c r="O2165" s="97">
        <v>70308498</v>
      </c>
      <c r="P2165" s="97">
        <v>4441848</v>
      </c>
      <c r="Q2165" s="97">
        <v>64318291</v>
      </c>
      <c r="R2165" s="97">
        <v>1485789</v>
      </c>
      <c r="S2165" s="97">
        <v>22187301</v>
      </c>
      <c r="T2165" s="97">
        <v>42130990</v>
      </c>
      <c r="U2165" s="97">
        <v>70308498</v>
      </c>
      <c r="V2165" s="97">
        <v>36538685</v>
      </c>
      <c r="W2165" s="97">
        <v>36538685</v>
      </c>
      <c r="X2165" s="97">
        <v>33769813</v>
      </c>
      <c r="Y2165" s="97">
        <v>18794796</v>
      </c>
      <c r="Z2165" s="97">
        <v>0</v>
      </c>
      <c r="AB2165" s="2">
        <v>30076</v>
      </c>
      <c r="AC2165" s="97">
        <v>69643867</v>
      </c>
      <c r="AD2165" s="97">
        <v>550172</v>
      </c>
      <c r="AE2165" s="97">
        <v>69093696</v>
      </c>
      <c r="AF2165" s="97">
        <v>146605</v>
      </c>
      <c r="AG2165" s="97">
        <v>14525028</v>
      </c>
      <c r="AH2165" s="97">
        <v>54568668</v>
      </c>
      <c r="AI2165" s="97">
        <v>69643867</v>
      </c>
      <c r="AJ2165" s="97">
        <v>45763359</v>
      </c>
      <c r="AK2165" s="97">
        <v>23376426</v>
      </c>
      <c r="AL2165" s="97">
        <v>9978372</v>
      </c>
      <c r="AM2165" s="97" t="s">
        <v>189</v>
      </c>
      <c r="AN2165" s="2">
        <v>30076</v>
      </c>
      <c r="AO2165" s="97" t="e">
        <v>#N/A</v>
      </c>
      <c r="AP2165" s="97">
        <v>3494755</v>
      </c>
      <c r="AQ2165" s="97">
        <v>65578138</v>
      </c>
      <c r="AR2165" s="97">
        <v>0</v>
      </c>
      <c r="AS2165" s="97" t="e">
        <v>#N/A</v>
      </c>
      <c r="AT2165" s="97" t="e">
        <v>#N/A</v>
      </c>
      <c r="AU2165" s="97">
        <v>77166986</v>
      </c>
      <c r="AV2165" s="97">
        <v>52269147</v>
      </c>
      <c r="AW2165" s="97" t="e">
        <v>#N/A</v>
      </c>
      <c r="AX2165" s="97">
        <v>10493555</v>
      </c>
      <c r="AY2165" s="97" t="s">
        <v>189</v>
      </c>
      <c r="AZ2165" s="2">
        <v>30076</v>
      </c>
      <c r="BA2165" s="98">
        <v>58602508</v>
      </c>
      <c r="BB2165" s="2">
        <v>1225274</v>
      </c>
      <c r="BC2165" s="2">
        <v>57377234</v>
      </c>
      <c r="BD2165" s="2">
        <v>113670</v>
      </c>
      <c r="BE2165" s="2">
        <v>13002748</v>
      </c>
      <c r="BF2165" s="2">
        <v>44374486</v>
      </c>
      <c r="BG2165" s="2">
        <v>58602508</v>
      </c>
      <c r="BH2165" s="2">
        <v>37299560</v>
      </c>
      <c r="BI2165" s="2">
        <v>20769031</v>
      </c>
      <c r="BJ2165" s="2">
        <v>9202329</v>
      </c>
      <c r="BK2165" s="2" t="s">
        <v>189</v>
      </c>
      <c r="BL2165" s="2">
        <v>30076</v>
      </c>
      <c r="BM2165" s="2">
        <v>46999510</v>
      </c>
      <c r="BN2165" s="2">
        <v>407369</v>
      </c>
      <c r="BO2165" s="2">
        <v>46592141</v>
      </c>
      <c r="BP2165" s="2">
        <v>103028</v>
      </c>
      <c r="BQ2165" s="2">
        <v>11718690</v>
      </c>
      <c r="BR2165" s="2">
        <v>34873451</v>
      </c>
      <c r="BS2165" s="2">
        <v>46999510</v>
      </c>
      <c r="BT2165" s="2">
        <v>28578259</v>
      </c>
      <c r="BU2165" s="2">
        <v>13877976</v>
      </c>
      <c r="BV2165" s="2">
        <v>7088294</v>
      </c>
      <c r="BW2165" s="2" t="s">
        <v>189</v>
      </c>
      <c r="BX2165" s="2">
        <v>30076</v>
      </c>
      <c r="BY2165" s="2">
        <v>48814214</v>
      </c>
      <c r="BZ2165" s="2">
        <v>552825</v>
      </c>
      <c r="CA2165" s="2">
        <v>48261389</v>
      </c>
      <c r="CB2165" s="2">
        <v>125949</v>
      </c>
      <c r="CC2165" s="2">
        <v>10770978</v>
      </c>
      <c r="CD2165" s="2">
        <v>37490411</v>
      </c>
      <c r="CE2165" s="2">
        <v>48814214</v>
      </c>
      <c r="CF2165" s="2">
        <v>31265450</v>
      </c>
      <c r="CG2165" s="2">
        <v>10647241</v>
      </c>
      <c r="CH2165" s="2">
        <v>5761928</v>
      </c>
      <c r="CI2165" s="2" t="s">
        <v>189</v>
      </c>
      <c r="CJ2165" s="2">
        <v>30076</v>
      </c>
      <c r="CK2165" s="97">
        <v>43900214</v>
      </c>
      <c r="CL2165" s="97" t="e">
        <v>#N/A</v>
      </c>
      <c r="CM2165" s="97" t="e">
        <v>#N/A</v>
      </c>
      <c r="CN2165" s="2">
        <v>191330</v>
      </c>
      <c r="CO2165" s="100" t="e">
        <v>#N/A</v>
      </c>
      <c r="CP2165" s="97" t="e">
        <v>#N/A</v>
      </c>
      <c r="CQ2165" s="97">
        <v>43900214</v>
      </c>
      <c r="CR2165" s="97">
        <v>29483526</v>
      </c>
      <c r="CS2165" s="97">
        <v>12279432</v>
      </c>
      <c r="CT2165" s="2">
        <v>4528091</v>
      </c>
      <c r="CU2165" s="2" t="s">
        <v>189</v>
      </c>
    </row>
    <row r="2166" spans="1:99" x14ac:dyDescent="0.25">
      <c r="A2166" s="2">
        <v>30064</v>
      </c>
      <c r="B2166" s="2">
        <v>33722324</v>
      </c>
      <c r="C2166" s="2">
        <v>196659</v>
      </c>
      <c r="D2166" s="2">
        <v>33525665</v>
      </c>
      <c r="E2166" s="2">
        <v>73814</v>
      </c>
      <c r="F2166" s="2">
        <v>16558331</v>
      </c>
      <c r="G2166" s="2">
        <v>16967334</v>
      </c>
      <c r="H2166" s="2">
        <v>33722324</v>
      </c>
      <c r="I2166" s="2">
        <v>13787911</v>
      </c>
      <c r="J2166" s="2">
        <v>13712514</v>
      </c>
      <c r="K2166" s="2">
        <v>19070873</v>
      </c>
      <c r="L2166" s="2">
        <v>12147934</v>
      </c>
      <c r="N2166" s="2">
        <v>30064</v>
      </c>
      <c r="O2166" s="97">
        <v>30993121</v>
      </c>
      <c r="P2166" s="97">
        <v>189580</v>
      </c>
      <c r="Q2166" s="97">
        <v>30803541</v>
      </c>
      <c r="R2166" s="97">
        <v>108552</v>
      </c>
      <c r="S2166" s="97">
        <v>13854899</v>
      </c>
      <c r="T2166" s="97">
        <v>16948642</v>
      </c>
      <c r="U2166" s="97">
        <v>30993121</v>
      </c>
      <c r="V2166" s="97">
        <v>13619407</v>
      </c>
      <c r="W2166" s="97">
        <v>13619407</v>
      </c>
      <c r="X2166" s="97">
        <v>16407592</v>
      </c>
      <c r="Y2166" s="97">
        <v>7534398</v>
      </c>
      <c r="Z2166" s="97">
        <v>0</v>
      </c>
      <c r="AB2166" s="2">
        <v>30077</v>
      </c>
      <c r="AC2166" s="97">
        <v>156474695</v>
      </c>
      <c r="AD2166" s="97">
        <v>10015619</v>
      </c>
      <c r="AE2166" s="97">
        <v>146459079</v>
      </c>
      <c r="AF2166" s="97">
        <v>4726585</v>
      </c>
      <c r="AG2166" s="97">
        <v>57561853</v>
      </c>
      <c r="AH2166" s="97">
        <v>88897226</v>
      </c>
      <c r="AI2166" s="97">
        <v>156474697</v>
      </c>
      <c r="AJ2166" s="97">
        <v>57587119</v>
      </c>
      <c r="AK2166" s="97">
        <v>94284366</v>
      </c>
      <c r="AL2166" s="97">
        <v>65417297</v>
      </c>
      <c r="AM2166" s="97" t="s">
        <v>189</v>
      </c>
      <c r="AN2166" s="2">
        <v>30077</v>
      </c>
      <c r="AO2166" s="97" t="e">
        <v>#N/A</v>
      </c>
      <c r="AP2166" s="97">
        <v>17773709</v>
      </c>
      <c r="AQ2166" s="97">
        <v>134779900</v>
      </c>
      <c r="AR2166" s="97">
        <v>0</v>
      </c>
      <c r="AS2166" s="97" t="e">
        <v>#N/A</v>
      </c>
      <c r="AT2166" s="97" t="e">
        <v>#N/A</v>
      </c>
      <c r="AU2166" s="97">
        <v>153576210</v>
      </c>
      <c r="AV2166" s="97">
        <v>49527809</v>
      </c>
      <c r="AW2166" s="97" t="e">
        <v>#N/A</v>
      </c>
      <c r="AX2166" s="97">
        <v>57922955</v>
      </c>
      <c r="AY2166" s="97" t="s">
        <v>189</v>
      </c>
      <c r="AZ2166" s="2">
        <v>30077</v>
      </c>
      <c r="BA2166" s="98">
        <v>137985243</v>
      </c>
      <c r="BB2166" s="2">
        <v>14010582</v>
      </c>
      <c r="BC2166" s="2">
        <v>123973496</v>
      </c>
      <c r="BD2166" s="2">
        <v>5320998</v>
      </c>
      <c r="BE2166" s="2">
        <v>52555641</v>
      </c>
      <c r="BF2166" s="2">
        <v>71417855</v>
      </c>
      <c r="BG2166" s="2">
        <v>137985243</v>
      </c>
      <c r="BH2166" s="2">
        <v>49893930</v>
      </c>
      <c r="BI2166" s="2">
        <v>85289925</v>
      </c>
      <c r="BJ2166" s="2">
        <v>49124836</v>
      </c>
      <c r="BK2166" s="2" t="s">
        <v>189</v>
      </c>
      <c r="BL2166" s="2">
        <v>30077</v>
      </c>
      <c r="BM2166" s="2">
        <v>136966661</v>
      </c>
      <c r="BN2166" s="2">
        <v>15667526</v>
      </c>
      <c r="BO2166" s="2">
        <v>121299135</v>
      </c>
      <c r="BP2166" s="2">
        <v>4507780</v>
      </c>
      <c r="BQ2166" s="2">
        <v>49806565</v>
      </c>
      <c r="BR2166" s="2">
        <v>71492570</v>
      </c>
      <c r="BS2166" s="2">
        <v>136966661</v>
      </c>
      <c r="BT2166" s="2">
        <v>49589845</v>
      </c>
      <c r="BU2166" s="2">
        <v>66554368</v>
      </c>
      <c r="BV2166" s="2">
        <v>43778121</v>
      </c>
      <c r="BW2166" s="2" t="s">
        <v>189</v>
      </c>
      <c r="BX2166" s="2">
        <v>30077</v>
      </c>
      <c r="BY2166" s="2">
        <v>110829127</v>
      </c>
      <c r="BZ2166" s="2">
        <v>7300835</v>
      </c>
      <c r="CA2166" s="2">
        <v>89861263</v>
      </c>
      <c r="CB2166" s="2">
        <v>4117341</v>
      </c>
      <c r="CC2166" s="2">
        <v>25332998</v>
      </c>
      <c r="CD2166" s="2">
        <v>64528265</v>
      </c>
      <c r="CE2166" s="2">
        <v>110829127</v>
      </c>
      <c r="CF2166" s="2">
        <v>42839188</v>
      </c>
      <c r="CG2166" s="2">
        <v>61266143</v>
      </c>
      <c r="CH2166" s="2">
        <v>42018136</v>
      </c>
      <c r="CI2166" s="2" t="s">
        <v>189</v>
      </c>
      <c r="CJ2166" s="2">
        <v>30077</v>
      </c>
      <c r="CK2166" s="97">
        <v>103276681</v>
      </c>
      <c r="CL2166" s="97" t="e">
        <v>#N/A</v>
      </c>
      <c r="CM2166" s="97" t="e">
        <v>#N/A</v>
      </c>
      <c r="CN2166" s="2">
        <v>3845059</v>
      </c>
      <c r="CO2166" s="100" t="e">
        <v>#N/A</v>
      </c>
      <c r="CP2166" s="97" t="e">
        <v>#N/A</v>
      </c>
      <c r="CQ2166" s="97">
        <v>103276681</v>
      </c>
      <c r="CR2166" s="97">
        <v>32960563</v>
      </c>
      <c r="CS2166" s="97">
        <v>65471084</v>
      </c>
      <c r="CT2166" s="2">
        <v>39115671</v>
      </c>
      <c r="CU2166" s="2" t="s">
        <v>189</v>
      </c>
    </row>
    <row r="2167" spans="1:99" x14ac:dyDescent="0.25">
      <c r="A2167" s="2">
        <v>30065</v>
      </c>
      <c r="B2167" s="2">
        <v>238853412</v>
      </c>
      <c r="C2167" s="2">
        <v>51797082</v>
      </c>
      <c r="D2167" s="2">
        <v>187056330</v>
      </c>
      <c r="E2167" s="2">
        <v>25429831</v>
      </c>
      <c r="F2167" s="2">
        <v>72749898</v>
      </c>
      <c r="G2167" s="2">
        <v>114306432</v>
      </c>
      <c r="H2167" s="2">
        <v>238853412</v>
      </c>
      <c r="I2167" s="2">
        <v>77505276</v>
      </c>
      <c r="J2167" s="2">
        <v>65495253</v>
      </c>
      <c r="K2167" s="2">
        <v>156895324</v>
      </c>
      <c r="L2167" s="2">
        <v>79988878</v>
      </c>
      <c r="N2167" s="2">
        <v>30065</v>
      </c>
      <c r="O2167" s="97">
        <v>206617115</v>
      </c>
      <c r="P2167" s="97">
        <v>35315829</v>
      </c>
      <c r="Q2167" s="97">
        <v>169552697</v>
      </c>
      <c r="R2167" s="97">
        <v>23416250</v>
      </c>
      <c r="S2167" s="97">
        <v>56479344</v>
      </c>
      <c r="T2167" s="97">
        <v>113073353</v>
      </c>
      <c r="U2167" s="97">
        <v>206617115</v>
      </c>
      <c r="V2167" s="97">
        <v>75984396</v>
      </c>
      <c r="W2167" s="97" t="e">
        <v>#N/A</v>
      </c>
      <c r="X2167" s="97">
        <v>128595670</v>
      </c>
      <c r="Y2167" s="97">
        <v>73617665</v>
      </c>
      <c r="Z2167" s="97">
        <v>0</v>
      </c>
      <c r="AB2167" s="2">
        <v>30078</v>
      </c>
      <c r="AC2167" s="97">
        <v>60450999</v>
      </c>
      <c r="AD2167" s="97">
        <v>1501763</v>
      </c>
      <c r="AE2167" s="97">
        <v>58949237</v>
      </c>
      <c r="AF2167" s="97">
        <v>962933</v>
      </c>
      <c r="AG2167" s="97">
        <v>18317438</v>
      </c>
      <c r="AH2167" s="97">
        <v>40631799</v>
      </c>
      <c r="AI2167" s="97">
        <v>60451001</v>
      </c>
      <c r="AJ2167" s="97">
        <v>31956722</v>
      </c>
      <c r="AK2167" s="97">
        <v>27554524</v>
      </c>
      <c r="AL2167" s="97">
        <v>13596721</v>
      </c>
      <c r="AM2167" s="97" t="s">
        <v>189</v>
      </c>
      <c r="AN2167" s="2">
        <v>30078</v>
      </c>
      <c r="AO2167" s="97" t="e">
        <v>#N/A</v>
      </c>
      <c r="AP2167" s="97">
        <v>1852332</v>
      </c>
      <c r="AQ2167" s="97">
        <v>57477384</v>
      </c>
      <c r="AR2167" s="97">
        <v>0</v>
      </c>
      <c r="AS2167" s="97" t="e">
        <v>#N/A</v>
      </c>
      <c r="AT2167" s="97" t="e">
        <v>#N/A</v>
      </c>
      <c r="AU2167" s="97">
        <v>59329716</v>
      </c>
      <c r="AV2167" s="97">
        <v>30361781</v>
      </c>
      <c r="AW2167" s="97" t="e">
        <v>#N/A</v>
      </c>
      <c r="AX2167" s="97">
        <v>13521590</v>
      </c>
      <c r="AY2167" s="97" t="s">
        <v>189</v>
      </c>
      <c r="AZ2167" s="2">
        <v>30078</v>
      </c>
      <c r="BA2167" s="98">
        <v>50983134</v>
      </c>
      <c r="BB2167" s="2">
        <v>2518723</v>
      </c>
      <c r="BC2167" s="2">
        <v>48464412</v>
      </c>
      <c r="BD2167" s="2">
        <v>997919</v>
      </c>
      <c r="BE2167" s="2">
        <v>15619552</v>
      </c>
      <c r="BF2167" s="2">
        <v>32844859</v>
      </c>
      <c r="BG2167" s="2">
        <v>50983134</v>
      </c>
      <c r="BH2167" s="2">
        <v>26517497</v>
      </c>
      <c r="BI2167" s="2">
        <v>22939760</v>
      </c>
      <c r="BJ2167" s="2">
        <v>9601762</v>
      </c>
      <c r="BK2167" s="2" t="s">
        <v>189</v>
      </c>
      <c r="BL2167" s="2">
        <v>30078</v>
      </c>
      <c r="BM2167" s="2">
        <v>58453329</v>
      </c>
      <c r="BN2167" s="2">
        <v>1769113</v>
      </c>
      <c r="BO2167" s="2">
        <v>55315712</v>
      </c>
      <c r="BP2167" s="2">
        <v>903764</v>
      </c>
      <c r="BQ2167" s="2">
        <v>14810442</v>
      </c>
      <c r="BR2167" s="2">
        <v>40505270</v>
      </c>
      <c r="BS2167" s="2">
        <v>58453329</v>
      </c>
      <c r="BT2167" s="2">
        <v>38193299</v>
      </c>
      <c r="BU2167" s="2">
        <v>18210634</v>
      </c>
      <c r="BV2167" s="2">
        <v>6107513</v>
      </c>
      <c r="BW2167" s="2" t="s">
        <v>189</v>
      </c>
      <c r="BX2167" s="2">
        <v>30078</v>
      </c>
      <c r="BY2167" s="2">
        <v>42122323</v>
      </c>
      <c r="BZ2167" s="2">
        <v>1730114</v>
      </c>
      <c r="CA2167" s="2">
        <v>40392209</v>
      </c>
      <c r="CB2167" s="2">
        <v>962347</v>
      </c>
      <c r="CC2167" s="2">
        <v>13347824</v>
      </c>
      <c r="CD2167" s="2">
        <v>27044385</v>
      </c>
      <c r="CE2167" s="2">
        <v>42122323</v>
      </c>
      <c r="CF2167" s="2">
        <v>24629303</v>
      </c>
      <c r="CG2167" s="2">
        <v>14823895</v>
      </c>
      <c r="CH2167" s="2">
        <v>7124524</v>
      </c>
      <c r="CI2167" s="2" t="s">
        <v>189</v>
      </c>
      <c r="CJ2167" s="2">
        <v>30078</v>
      </c>
      <c r="CK2167" s="97">
        <v>46909424</v>
      </c>
      <c r="CL2167" s="97" t="e">
        <v>#N/A</v>
      </c>
      <c r="CM2167" s="97" t="e">
        <v>#N/A</v>
      </c>
      <c r="CN2167" s="2">
        <v>919495</v>
      </c>
      <c r="CO2167" s="100" t="e">
        <v>#N/A</v>
      </c>
      <c r="CP2167" s="97" t="e">
        <v>#N/A</v>
      </c>
      <c r="CQ2167" s="97">
        <v>46909424</v>
      </c>
      <c r="CR2167" s="97">
        <v>29341315</v>
      </c>
      <c r="CS2167" s="97">
        <v>17229983</v>
      </c>
      <c r="CT2167" s="2">
        <v>6570652</v>
      </c>
      <c r="CU2167" s="2" t="s">
        <v>189</v>
      </c>
    </row>
    <row r="2168" spans="1:99" x14ac:dyDescent="0.25">
      <c r="A2168" s="2">
        <v>30066</v>
      </c>
      <c r="B2168" s="2">
        <v>126279475</v>
      </c>
      <c r="C2168" s="2">
        <v>4575660</v>
      </c>
      <c r="D2168" s="2">
        <v>121703815</v>
      </c>
      <c r="E2168" s="2">
        <v>2187566</v>
      </c>
      <c r="F2168" s="2">
        <v>29584174</v>
      </c>
      <c r="G2168" s="2">
        <v>92119641</v>
      </c>
      <c r="H2168" s="2">
        <v>126279475</v>
      </c>
      <c r="I2168" s="2">
        <v>78952515</v>
      </c>
      <c r="J2168" s="2">
        <v>75923235</v>
      </c>
      <c r="K2168" s="2">
        <v>44022296</v>
      </c>
      <c r="L2168" s="2">
        <v>19712940</v>
      </c>
      <c r="N2168" s="2">
        <v>30066</v>
      </c>
      <c r="O2168" s="97">
        <v>101787904</v>
      </c>
      <c r="P2168" s="97">
        <v>3950675</v>
      </c>
      <c r="Q2168" s="97">
        <v>97837229</v>
      </c>
      <c r="R2168" s="97">
        <v>2016059</v>
      </c>
      <c r="S2168" s="97">
        <v>21336071</v>
      </c>
      <c r="T2168" s="97">
        <v>76501158</v>
      </c>
      <c r="U2168" s="97">
        <v>101787904</v>
      </c>
      <c r="V2168" s="97">
        <v>61805035</v>
      </c>
      <c r="W2168" s="97">
        <v>61668657</v>
      </c>
      <c r="X2168" s="97">
        <v>38969199</v>
      </c>
      <c r="Y2168" s="97">
        <v>20374958</v>
      </c>
      <c r="Z2168" s="97">
        <v>0</v>
      </c>
      <c r="AB2168" s="2">
        <v>30079</v>
      </c>
      <c r="AC2168" s="97">
        <v>52779644</v>
      </c>
      <c r="AD2168" s="97">
        <v>3403952</v>
      </c>
      <c r="AE2168" s="97">
        <v>49375693</v>
      </c>
      <c r="AF2168" s="97">
        <v>778640</v>
      </c>
      <c r="AG2168" s="97">
        <v>19523500</v>
      </c>
      <c r="AH2168" s="97">
        <v>29852193</v>
      </c>
      <c r="AI2168" s="97">
        <v>52779645</v>
      </c>
      <c r="AJ2168" s="97">
        <v>26562492</v>
      </c>
      <c r="AK2168" s="97">
        <v>23104648</v>
      </c>
      <c r="AL2168" s="97">
        <v>12380653</v>
      </c>
      <c r="AM2168" s="97" t="s">
        <v>189</v>
      </c>
      <c r="AN2168" s="2">
        <v>30079</v>
      </c>
      <c r="AO2168" s="97" t="e">
        <v>#N/A</v>
      </c>
      <c r="AP2168" s="97">
        <v>3598953</v>
      </c>
      <c r="AQ2168" s="97">
        <v>53716836</v>
      </c>
      <c r="AR2168" s="97">
        <v>0</v>
      </c>
      <c r="AS2168" s="97" t="e">
        <v>#N/A</v>
      </c>
      <c r="AT2168" s="97" t="e">
        <v>#N/A</v>
      </c>
      <c r="AU2168" s="97">
        <v>57399342</v>
      </c>
      <c r="AV2168" s="97">
        <v>31000588</v>
      </c>
      <c r="AW2168" s="97" t="e">
        <v>#N/A</v>
      </c>
      <c r="AX2168" s="97">
        <v>13057468</v>
      </c>
      <c r="AY2168" s="97" t="s">
        <v>189</v>
      </c>
      <c r="AZ2168" s="2">
        <v>30079</v>
      </c>
      <c r="BA2168" s="98">
        <v>49034523</v>
      </c>
      <c r="BB2168" s="2">
        <v>1200092</v>
      </c>
      <c r="BC2168" s="2">
        <v>47834431</v>
      </c>
      <c r="BD2168" s="2">
        <v>743398</v>
      </c>
      <c r="BE2168" s="2">
        <v>19186040</v>
      </c>
      <c r="BF2168" s="2">
        <v>28648391</v>
      </c>
      <c r="BG2168" s="2">
        <v>49034523</v>
      </c>
      <c r="BH2168" s="2">
        <v>24240088</v>
      </c>
      <c r="BI2168" s="2">
        <v>24176622</v>
      </c>
      <c r="BJ2168" s="2">
        <v>11796951</v>
      </c>
      <c r="BK2168" s="2" t="s">
        <v>189</v>
      </c>
      <c r="BL2168" s="2">
        <v>30079</v>
      </c>
      <c r="BM2168" s="2">
        <v>50335836</v>
      </c>
      <c r="BN2168" s="2">
        <v>1162790</v>
      </c>
      <c r="BO2168" s="2">
        <v>49173046</v>
      </c>
      <c r="BP2168" s="2">
        <v>739496</v>
      </c>
      <c r="BQ2168" s="2">
        <v>16022258</v>
      </c>
      <c r="BR2168" s="2">
        <v>33150788</v>
      </c>
      <c r="BS2168" s="2">
        <v>50335836</v>
      </c>
      <c r="BT2168" s="2">
        <v>24627961</v>
      </c>
      <c r="BU2168" s="2">
        <v>22269084</v>
      </c>
      <c r="BV2168" s="2">
        <v>10043653</v>
      </c>
      <c r="BW2168" s="2" t="s">
        <v>189</v>
      </c>
      <c r="BX2168" s="2">
        <v>30079</v>
      </c>
      <c r="BY2168" s="2">
        <v>34629906</v>
      </c>
      <c r="BZ2168" s="2">
        <v>2105300</v>
      </c>
      <c r="CA2168" s="2">
        <v>32524606</v>
      </c>
      <c r="CB2168" s="2">
        <v>672860</v>
      </c>
      <c r="CC2168" s="2">
        <v>14820396</v>
      </c>
      <c r="CD2168" s="2">
        <v>17704210</v>
      </c>
      <c r="CE2168" s="2">
        <v>34629906</v>
      </c>
      <c r="CF2168" s="2">
        <v>7211503</v>
      </c>
      <c r="CG2168" s="2">
        <v>20629067</v>
      </c>
      <c r="CH2168" s="2">
        <v>10979847</v>
      </c>
      <c r="CI2168" s="2" t="s">
        <v>189</v>
      </c>
      <c r="CJ2168" s="2">
        <v>30079</v>
      </c>
      <c r="CK2168" s="97">
        <v>47876318</v>
      </c>
      <c r="CL2168" s="97" t="e">
        <v>#N/A</v>
      </c>
      <c r="CM2168" s="97" t="e">
        <v>#N/A</v>
      </c>
      <c r="CN2168" s="2">
        <v>780894</v>
      </c>
      <c r="CO2168" s="100" t="e">
        <v>#N/A</v>
      </c>
      <c r="CP2168" s="97" t="e">
        <v>#N/A</v>
      </c>
      <c r="CQ2168" s="97">
        <v>47876318</v>
      </c>
      <c r="CR2168" s="97">
        <v>26217622</v>
      </c>
      <c r="CS2168" s="97">
        <v>19052696</v>
      </c>
      <c r="CT2168" s="2">
        <v>7765833</v>
      </c>
      <c r="CU2168" s="2" t="s">
        <v>189</v>
      </c>
    </row>
    <row r="2169" spans="1:99" x14ac:dyDescent="0.25">
      <c r="A2169" s="2">
        <v>30067</v>
      </c>
      <c r="B2169" s="2">
        <v>95256032</v>
      </c>
      <c r="C2169" s="2">
        <v>1988286</v>
      </c>
      <c r="D2169" s="2">
        <v>92874025</v>
      </c>
      <c r="E2169" s="2">
        <v>997809</v>
      </c>
      <c r="F2169" s="2">
        <v>20615411</v>
      </c>
      <c r="G2169" s="2">
        <v>72258614</v>
      </c>
      <c r="H2169" s="2">
        <v>95256032</v>
      </c>
      <c r="I2169" s="2">
        <v>65417272</v>
      </c>
      <c r="J2169" s="2">
        <v>61789050</v>
      </c>
      <c r="K2169" s="2">
        <v>29838760</v>
      </c>
      <c r="L2169" s="2">
        <v>17311979</v>
      </c>
      <c r="N2169" s="2">
        <v>30067</v>
      </c>
      <c r="O2169" s="97">
        <v>76756542</v>
      </c>
      <c r="P2169" s="97">
        <v>1130118</v>
      </c>
      <c r="Q2169" s="97">
        <v>75626424</v>
      </c>
      <c r="R2169" s="97">
        <v>623664</v>
      </c>
      <c r="S2169" s="97">
        <v>17900674</v>
      </c>
      <c r="T2169" s="97">
        <v>57725750</v>
      </c>
      <c r="U2169" s="97">
        <v>76756542</v>
      </c>
      <c r="V2169" s="97">
        <v>49222722</v>
      </c>
      <c r="W2169" s="97">
        <v>49222722</v>
      </c>
      <c r="X2169" s="97">
        <v>27328280</v>
      </c>
      <c r="Y2169" s="97">
        <v>15156738</v>
      </c>
      <c r="Z2169" s="97">
        <v>0</v>
      </c>
      <c r="AB2169" s="2">
        <v>30080</v>
      </c>
      <c r="AC2169" s="97">
        <v>83329508</v>
      </c>
      <c r="AD2169" s="97">
        <v>4039537</v>
      </c>
      <c r="AE2169" s="97">
        <v>79289973</v>
      </c>
      <c r="AF2169" s="97">
        <v>2288811</v>
      </c>
      <c r="AG2169" s="97">
        <v>29609372</v>
      </c>
      <c r="AH2169" s="97">
        <v>49680601</v>
      </c>
      <c r="AI2169" s="97">
        <v>83329510</v>
      </c>
      <c r="AJ2169" s="97">
        <v>42317998</v>
      </c>
      <c r="AK2169" s="97">
        <v>38099957</v>
      </c>
      <c r="AL2169" s="97">
        <v>18342206</v>
      </c>
      <c r="AM2169" s="97" t="s">
        <v>189</v>
      </c>
      <c r="AN2169" s="2">
        <v>30080</v>
      </c>
      <c r="AO2169" s="97" t="e">
        <v>#N/A</v>
      </c>
      <c r="AP2169" s="97">
        <v>4503631</v>
      </c>
      <c r="AQ2169" s="97">
        <v>73568998</v>
      </c>
      <c r="AR2169" s="97">
        <v>0</v>
      </c>
      <c r="AS2169" s="97" t="e">
        <v>#N/A</v>
      </c>
      <c r="AT2169" s="97" t="e">
        <v>#N/A</v>
      </c>
      <c r="AU2169" s="97">
        <v>78072629</v>
      </c>
      <c r="AV2169" s="97">
        <v>38878927</v>
      </c>
      <c r="AW2169" s="97" t="e">
        <v>#N/A</v>
      </c>
      <c r="AX2169" s="97">
        <v>16935485</v>
      </c>
      <c r="AY2169" s="97" t="s">
        <v>189</v>
      </c>
      <c r="AZ2169" s="2">
        <v>30080</v>
      </c>
      <c r="BA2169" s="98">
        <v>73751293</v>
      </c>
      <c r="BB2169" s="2">
        <v>3665959</v>
      </c>
      <c r="BC2169" s="2">
        <v>70085334</v>
      </c>
      <c r="BD2169" s="2">
        <v>1845708</v>
      </c>
      <c r="BE2169" s="2">
        <v>26477053</v>
      </c>
      <c r="BF2169" s="2">
        <v>43608281</v>
      </c>
      <c r="BG2169" s="2">
        <v>73751293</v>
      </c>
      <c r="BH2169" s="2">
        <v>36127928</v>
      </c>
      <c r="BI2169" s="2">
        <v>34180776</v>
      </c>
      <c r="BJ2169" s="2">
        <v>15973328</v>
      </c>
      <c r="BK2169" s="2" t="s">
        <v>189</v>
      </c>
      <c r="BL2169" s="2">
        <v>30080</v>
      </c>
      <c r="BM2169" s="2">
        <v>69114180</v>
      </c>
      <c r="BN2169" s="2">
        <v>3413616</v>
      </c>
      <c r="BO2169" s="2">
        <v>65700564</v>
      </c>
      <c r="BP2169" s="2">
        <v>1589989</v>
      </c>
      <c r="BQ2169" s="2">
        <v>25266490</v>
      </c>
      <c r="BR2169" s="2">
        <v>40434074</v>
      </c>
      <c r="BS2169" s="2">
        <v>69114180</v>
      </c>
      <c r="BT2169" s="2">
        <v>26189397</v>
      </c>
      <c r="BU2169" s="2">
        <v>35729778</v>
      </c>
      <c r="BV2169" s="2">
        <v>15079728</v>
      </c>
      <c r="BW2169" s="2" t="s">
        <v>189</v>
      </c>
      <c r="BX2169" s="2">
        <v>30080</v>
      </c>
      <c r="BY2169" s="2">
        <v>57664175</v>
      </c>
      <c r="BZ2169" s="2">
        <v>2387417</v>
      </c>
      <c r="CA2169" s="2">
        <v>55276758</v>
      </c>
      <c r="CB2169" s="2">
        <v>1391139</v>
      </c>
      <c r="CC2169" s="2">
        <v>22356858</v>
      </c>
      <c r="CD2169" s="2">
        <v>32919900</v>
      </c>
      <c r="CE2169" s="2">
        <v>57664175</v>
      </c>
      <c r="CF2169" s="2">
        <v>19970798</v>
      </c>
      <c r="CG2169" s="2">
        <v>27092883</v>
      </c>
      <c r="CH2169" s="2">
        <v>14988531</v>
      </c>
      <c r="CI2169" s="2" t="s">
        <v>189</v>
      </c>
      <c r="CJ2169" s="2">
        <v>30080</v>
      </c>
      <c r="CK2169" s="97">
        <v>55225779</v>
      </c>
      <c r="CL2169" s="97" t="e">
        <v>#N/A</v>
      </c>
      <c r="CM2169" s="97" t="e">
        <v>#N/A</v>
      </c>
      <c r="CN2169" s="2">
        <v>1729880</v>
      </c>
      <c r="CO2169" s="100" t="e">
        <v>#N/A</v>
      </c>
      <c r="CP2169" s="97" t="e">
        <v>#N/A</v>
      </c>
      <c r="CQ2169" s="97">
        <v>55225779</v>
      </c>
      <c r="CR2169" s="97">
        <v>17568490</v>
      </c>
      <c r="CS2169" s="97">
        <v>27900950</v>
      </c>
      <c r="CT2169" s="2">
        <v>15279971</v>
      </c>
      <c r="CU2169" s="2" t="s">
        <v>189</v>
      </c>
    </row>
    <row r="2170" spans="1:99" x14ac:dyDescent="0.25">
      <c r="A2170" s="2">
        <v>30068</v>
      </c>
      <c r="B2170" s="2">
        <v>196216835</v>
      </c>
      <c r="C2170" s="2">
        <v>43871833</v>
      </c>
      <c r="D2170" s="2">
        <v>149468249</v>
      </c>
      <c r="E2170" s="2">
        <v>17800250</v>
      </c>
      <c r="F2170" s="2">
        <v>63353718</v>
      </c>
      <c r="G2170" s="2">
        <v>86114531</v>
      </c>
      <c r="H2170" s="2">
        <v>196216835</v>
      </c>
      <c r="I2170" s="2">
        <v>77479470</v>
      </c>
      <c r="J2170" s="2">
        <v>68360289</v>
      </c>
      <c r="K2170" s="2">
        <v>116538578</v>
      </c>
      <c r="L2170" s="2">
        <v>60109913</v>
      </c>
      <c r="N2170" s="2">
        <v>30068</v>
      </c>
      <c r="O2170" s="97">
        <v>162418816</v>
      </c>
      <c r="P2170" s="97">
        <v>30954801</v>
      </c>
      <c r="Q2170" s="97">
        <v>131464015</v>
      </c>
      <c r="R2170" s="97">
        <v>12560254</v>
      </c>
      <c r="S2170" s="97">
        <v>56454134</v>
      </c>
      <c r="T2170" s="97">
        <v>75009881</v>
      </c>
      <c r="U2170" s="97">
        <v>162418816</v>
      </c>
      <c r="V2170" s="97">
        <v>42936238</v>
      </c>
      <c r="W2170" s="97">
        <v>40686130</v>
      </c>
      <c r="X2170" s="97">
        <v>113709084</v>
      </c>
      <c r="Y2170" s="97">
        <v>54239072</v>
      </c>
      <c r="Z2170" s="97">
        <v>0</v>
      </c>
      <c r="AB2170" s="2">
        <v>30081</v>
      </c>
      <c r="AC2170" s="97">
        <v>62959446</v>
      </c>
      <c r="AD2170" s="97">
        <v>5831935</v>
      </c>
      <c r="AE2170" s="97">
        <v>57127511</v>
      </c>
      <c r="AF2170" s="97">
        <v>3043980</v>
      </c>
      <c r="AG2170" s="97">
        <v>14260490</v>
      </c>
      <c r="AH2170" s="97">
        <v>42867021</v>
      </c>
      <c r="AI2170" s="97">
        <v>62959447</v>
      </c>
      <c r="AJ2170" s="97">
        <v>28007802</v>
      </c>
      <c r="AK2170" s="97">
        <v>27396302</v>
      </c>
      <c r="AL2170" s="97">
        <v>14697507</v>
      </c>
      <c r="AM2170" s="97" t="s">
        <v>189</v>
      </c>
      <c r="AN2170" s="2">
        <v>30081</v>
      </c>
      <c r="AO2170" s="97" t="e">
        <v>#N/A</v>
      </c>
      <c r="AP2170" s="97">
        <v>6199203</v>
      </c>
      <c r="AQ2170" s="97">
        <v>62954742</v>
      </c>
      <c r="AR2170" s="97">
        <v>0</v>
      </c>
      <c r="AS2170" s="97" t="e">
        <v>#N/A</v>
      </c>
      <c r="AT2170" s="97" t="e">
        <v>#N/A</v>
      </c>
      <c r="AU2170" s="97">
        <v>69153945</v>
      </c>
      <c r="AV2170" s="97">
        <v>35132096</v>
      </c>
      <c r="AW2170" s="97" t="e">
        <v>#N/A</v>
      </c>
      <c r="AX2170" s="97">
        <v>15906457</v>
      </c>
      <c r="AY2170" s="97" t="s">
        <v>189</v>
      </c>
      <c r="AZ2170" s="2">
        <v>30081</v>
      </c>
      <c r="BA2170" s="98">
        <v>59133052</v>
      </c>
      <c r="BB2170" s="2">
        <v>5273537</v>
      </c>
      <c r="BC2170" s="2">
        <v>52846984</v>
      </c>
      <c r="BD2170" s="2">
        <v>2479889</v>
      </c>
      <c r="BE2170" s="2">
        <v>14486370</v>
      </c>
      <c r="BF2170" s="2">
        <v>38360614</v>
      </c>
      <c r="BG2170" s="2">
        <v>59133052</v>
      </c>
      <c r="BH2170" s="2">
        <v>28586095</v>
      </c>
      <c r="BI2170" s="2">
        <v>29480447</v>
      </c>
      <c r="BJ2170" s="2">
        <v>14344488</v>
      </c>
      <c r="BK2170" s="2" t="s">
        <v>189</v>
      </c>
      <c r="BL2170" s="2">
        <v>30081</v>
      </c>
      <c r="BM2170" s="2">
        <v>58693075</v>
      </c>
      <c r="BN2170" s="2">
        <v>4672412</v>
      </c>
      <c r="BO2170" s="2">
        <v>54020663</v>
      </c>
      <c r="BP2170" s="2">
        <v>2244898</v>
      </c>
      <c r="BQ2170" s="2">
        <v>13173294</v>
      </c>
      <c r="BR2170" s="2">
        <v>40847369</v>
      </c>
      <c r="BS2170" s="2">
        <v>58693075</v>
      </c>
      <c r="BT2170" s="2">
        <v>33812021</v>
      </c>
      <c r="BU2170" s="2">
        <v>24258821</v>
      </c>
      <c r="BV2170" s="2">
        <v>12180993</v>
      </c>
      <c r="BW2170" s="2" t="s">
        <v>189</v>
      </c>
      <c r="BX2170" s="2">
        <v>30081</v>
      </c>
      <c r="BY2170" s="2">
        <v>46971977</v>
      </c>
      <c r="BZ2170" s="2">
        <v>5621994</v>
      </c>
      <c r="CA2170" s="2">
        <v>41349983</v>
      </c>
      <c r="CB2170" s="2">
        <v>1648994</v>
      </c>
      <c r="CC2170" s="2">
        <v>12029596</v>
      </c>
      <c r="CD2170" s="2">
        <v>29320387</v>
      </c>
      <c r="CE2170" s="2">
        <v>46971977</v>
      </c>
      <c r="CF2170" s="2">
        <v>19220839</v>
      </c>
      <c r="CG2170" s="2">
        <v>25269536</v>
      </c>
      <c r="CH2170" s="2">
        <v>12505276</v>
      </c>
      <c r="CI2170" s="2" t="s">
        <v>189</v>
      </c>
      <c r="CJ2170" s="2">
        <v>30081</v>
      </c>
      <c r="CK2170" s="97">
        <v>63155652</v>
      </c>
      <c r="CL2170" s="97" t="e">
        <v>#N/A</v>
      </c>
      <c r="CM2170" s="97" t="e">
        <v>#N/A</v>
      </c>
      <c r="CN2170" s="2">
        <v>4840962</v>
      </c>
      <c r="CO2170" s="100" t="e">
        <v>#N/A</v>
      </c>
      <c r="CP2170" s="97" t="e">
        <v>#N/A</v>
      </c>
      <c r="CQ2170" s="97">
        <v>63155652</v>
      </c>
      <c r="CR2170" s="97">
        <v>33618360</v>
      </c>
      <c r="CS2170" s="97">
        <v>28914416</v>
      </c>
      <c r="CT2170" s="2">
        <v>13700020</v>
      </c>
      <c r="CU2170" s="2" t="s">
        <v>189</v>
      </c>
    </row>
    <row r="2171" spans="1:99" x14ac:dyDescent="0.25">
      <c r="A2171" s="2">
        <v>30069</v>
      </c>
      <c r="B2171" s="2">
        <v>135066582</v>
      </c>
      <c r="C2171" s="2">
        <v>8323750</v>
      </c>
      <c r="D2171" s="2">
        <v>126742832</v>
      </c>
      <c r="E2171" s="2">
        <v>4726806</v>
      </c>
      <c r="F2171" s="2">
        <v>63761491</v>
      </c>
      <c r="G2171" s="2">
        <v>62981341</v>
      </c>
      <c r="H2171" s="2">
        <v>135066582</v>
      </c>
      <c r="I2171" s="2">
        <v>48385767</v>
      </c>
      <c r="J2171" s="2">
        <v>44714350</v>
      </c>
      <c r="K2171" s="2">
        <v>81138960</v>
      </c>
      <c r="L2171" s="2">
        <v>57344061</v>
      </c>
      <c r="N2171" s="2">
        <v>30069</v>
      </c>
      <c r="O2171" s="97">
        <v>128596426</v>
      </c>
      <c r="P2171" s="97">
        <v>7263423</v>
      </c>
      <c r="Q2171" s="97">
        <v>121333003</v>
      </c>
      <c r="R2171" s="97">
        <v>3627506</v>
      </c>
      <c r="S2171" s="97">
        <v>56844601</v>
      </c>
      <c r="T2171" s="97">
        <v>64488402</v>
      </c>
      <c r="U2171" s="97">
        <v>128596426</v>
      </c>
      <c r="V2171" s="97">
        <v>40905083</v>
      </c>
      <c r="W2171" s="97">
        <v>40797609</v>
      </c>
      <c r="X2171" s="97">
        <v>76702624</v>
      </c>
      <c r="Y2171" s="97">
        <v>38490091</v>
      </c>
      <c r="Z2171" s="97">
        <v>0</v>
      </c>
      <c r="AB2171" s="2">
        <v>30082</v>
      </c>
      <c r="AC2171" s="97">
        <v>76559618</v>
      </c>
      <c r="AD2171" s="97">
        <v>4308476</v>
      </c>
      <c r="AE2171" s="97">
        <v>72169209</v>
      </c>
      <c r="AF2171" s="97">
        <v>1844647</v>
      </c>
      <c r="AG2171" s="97">
        <v>26174706</v>
      </c>
      <c r="AH2171" s="97">
        <v>45994503</v>
      </c>
      <c r="AI2171" s="97">
        <v>76559615</v>
      </c>
      <c r="AJ2171" s="97">
        <v>24035033</v>
      </c>
      <c r="AK2171" s="97">
        <v>39896689</v>
      </c>
      <c r="AL2171" s="97">
        <v>21474723</v>
      </c>
      <c r="AM2171" s="97" t="s">
        <v>189</v>
      </c>
      <c r="AN2171" s="2">
        <v>30082</v>
      </c>
      <c r="AO2171" s="97" t="e">
        <v>#N/A</v>
      </c>
      <c r="AP2171" s="97">
        <v>5606491</v>
      </c>
      <c r="AQ2171" s="97">
        <v>79095527</v>
      </c>
      <c r="AR2171" s="97">
        <v>0</v>
      </c>
      <c r="AS2171" s="97" t="e">
        <v>#N/A</v>
      </c>
      <c r="AT2171" s="97" t="e">
        <v>#N/A</v>
      </c>
      <c r="AU2171" s="97">
        <v>102310002</v>
      </c>
      <c r="AV2171" s="97">
        <v>57171154</v>
      </c>
      <c r="AW2171" s="97" t="e">
        <v>#N/A</v>
      </c>
      <c r="AX2171" s="97">
        <v>24151306</v>
      </c>
      <c r="AY2171" s="97" t="s">
        <v>189</v>
      </c>
      <c r="AZ2171" s="2">
        <v>30082</v>
      </c>
      <c r="BA2171" s="98">
        <v>80722805</v>
      </c>
      <c r="BB2171" s="2">
        <v>12105751</v>
      </c>
      <c r="BC2171" s="2">
        <v>68617054</v>
      </c>
      <c r="BD2171" s="2">
        <v>2519688</v>
      </c>
      <c r="BE2171" s="2">
        <v>24252964</v>
      </c>
      <c r="BF2171" s="2">
        <v>44364090</v>
      </c>
      <c r="BG2171" s="2">
        <v>80722805</v>
      </c>
      <c r="BH2171" s="2">
        <v>38570091</v>
      </c>
      <c r="BI2171" s="2">
        <v>40411169</v>
      </c>
      <c r="BJ2171" s="2">
        <v>22480570</v>
      </c>
      <c r="BK2171" s="2" t="s">
        <v>189</v>
      </c>
      <c r="BL2171" s="2">
        <v>30082</v>
      </c>
      <c r="BM2171" s="2">
        <v>85515443</v>
      </c>
      <c r="BN2171" s="2">
        <v>15797926</v>
      </c>
      <c r="BO2171" s="2">
        <v>69717517</v>
      </c>
      <c r="BP2171" s="2">
        <v>2629999</v>
      </c>
      <c r="BQ2171" s="2">
        <v>21330715</v>
      </c>
      <c r="BR2171" s="2">
        <v>48386802</v>
      </c>
      <c r="BS2171" s="2">
        <v>85515443</v>
      </c>
      <c r="BT2171" s="2">
        <v>43824715</v>
      </c>
      <c r="BU2171" s="2">
        <v>37744781</v>
      </c>
      <c r="BV2171" s="2">
        <v>18876604</v>
      </c>
      <c r="BW2171" s="2" t="s">
        <v>189</v>
      </c>
      <c r="BX2171" s="2">
        <v>30082</v>
      </c>
      <c r="BY2171" s="2">
        <v>74780700</v>
      </c>
      <c r="BZ2171" s="2">
        <v>4987380</v>
      </c>
      <c r="CA2171" s="2">
        <v>64516495</v>
      </c>
      <c r="CB2171" s="2">
        <v>1840130</v>
      </c>
      <c r="CC2171" s="2">
        <v>19543855</v>
      </c>
      <c r="CD2171" s="2">
        <v>44972640</v>
      </c>
      <c r="CE2171" s="2">
        <v>74780700</v>
      </c>
      <c r="CF2171" s="2">
        <v>46079674</v>
      </c>
      <c r="CG2171" s="2">
        <v>27627725</v>
      </c>
      <c r="CH2171" s="2">
        <v>16992972</v>
      </c>
      <c r="CI2171" s="2" t="s">
        <v>189</v>
      </c>
      <c r="CJ2171" s="2">
        <v>30082</v>
      </c>
      <c r="CK2171" s="97">
        <v>76591519</v>
      </c>
      <c r="CL2171" s="97" t="e">
        <v>#N/A</v>
      </c>
      <c r="CM2171" s="97" t="e">
        <v>#N/A</v>
      </c>
      <c r="CN2171" s="2">
        <v>1792430</v>
      </c>
      <c r="CO2171" s="100" t="e">
        <v>#N/A</v>
      </c>
      <c r="CP2171" s="97" t="e">
        <v>#N/A</v>
      </c>
      <c r="CQ2171" s="97">
        <v>76591519</v>
      </c>
      <c r="CR2171" s="97">
        <v>40380897</v>
      </c>
      <c r="CS2171" s="97">
        <v>30264108</v>
      </c>
      <c r="CT2171" s="2">
        <v>15456423</v>
      </c>
      <c r="CU2171" s="2" t="s">
        <v>189</v>
      </c>
    </row>
    <row r="2172" spans="1:99" x14ac:dyDescent="0.25">
      <c r="A2172" s="2">
        <v>30070</v>
      </c>
      <c r="B2172" s="2">
        <v>82636764</v>
      </c>
      <c r="C2172" s="2">
        <v>4235213</v>
      </c>
      <c r="D2172" s="2">
        <v>78401551</v>
      </c>
      <c r="E2172" s="2">
        <v>2374379</v>
      </c>
      <c r="F2172" s="2">
        <v>32845280</v>
      </c>
      <c r="G2172" s="2">
        <v>45556271</v>
      </c>
      <c r="H2172" s="2">
        <v>82636764</v>
      </c>
      <c r="I2172" s="2">
        <v>34887070</v>
      </c>
      <c r="J2172" s="2">
        <v>31537359</v>
      </c>
      <c r="K2172" s="2">
        <v>39213977</v>
      </c>
      <c r="L2172" s="2">
        <v>15969580</v>
      </c>
      <c r="N2172" s="2">
        <v>30070</v>
      </c>
      <c r="O2172" s="97">
        <v>75230147</v>
      </c>
      <c r="P2172" s="97">
        <v>3248097</v>
      </c>
      <c r="Q2172" s="97">
        <v>71982050</v>
      </c>
      <c r="R2172" s="97">
        <v>1660532</v>
      </c>
      <c r="S2172" s="97">
        <v>25890756</v>
      </c>
      <c r="T2172" s="97">
        <v>46091294</v>
      </c>
      <c r="U2172" s="97">
        <v>75230147</v>
      </c>
      <c r="V2172" s="97">
        <v>30414544</v>
      </c>
      <c r="W2172" s="97">
        <v>29942549</v>
      </c>
      <c r="X2172" s="97">
        <v>38883517</v>
      </c>
      <c r="Y2172" s="97">
        <v>17972536</v>
      </c>
      <c r="Z2172" s="97">
        <v>0</v>
      </c>
      <c r="AB2172" s="2">
        <v>30083</v>
      </c>
      <c r="AC2172" s="97">
        <v>220914604</v>
      </c>
      <c r="AD2172" s="97">
        <v>4611895</v>
      </c>
      <c r="AE2172" s="97">
        <v>211966762</v>
      </c>
      <c r="AF2172" s="97">
        <v>2210116</v>
      </c>
      <c r="AG2172" s="97">
        <v>29848180</v>
      </c>
      <c r="AH2172" s="97">
        <v>182118582</v>
      </c>
      <c r="AI2172" s="97">
        <v>220914607</v>
      </c>
      <c r="AJ2172" s="97">
        <v>142911517</v>
      </c>
      <c r="AK2172" s="97">
        <v>77002540</v>
      </c>
      <c r="AL2172" s="97">
        <v>51883903</v>
      </c>
      <c r="AM2172" s="97" t="s">
        <v>189</v>
      </c>
      <c r="AN2172" s="2">
        <v>30083</v>
      </c>
      <c r="AO2172" s="97" t="e">
        <v>#N/A</v>
      </c>
      <c r="AP2172" s="97">
        <v>6582654</v>
      </c>
      <c r="AQ2172" s="97">
        <v>212945070</v>
      </c>
      <c r="AR2172" s="97">
        <v>0</v>
      </c>
      <c r="AS2172" s="97" t="e">
        <v>#N/A</v>
      </c>
      <c r="AT2172" s="97" t="e">
        <v>#N/A</v>
      </c>
      <c r="AU2172" s="97">
        <v>219527724</v>
      </c>
      <c r="AV2172" s="97">
        <v>146478286</v>
      </c>
      <c r="AW2172" s="97" t="e">
        <v>#N/A</v>
      </c>
      <c r="AX2172" s="97">
        <v>45370221</v>
      </c>
      <c r="AY2172" s="97" t="s">
        <v>189</v>
      </c>
      <c r="AZ2172" s="2">
        <v>30083</v>
      </c>
      <c r="BA2172" s="98">
        <v>189757804</v>
      </c>
      <c r="BB2172" s="2">
        <v>6211751</v>
      </c>
      <c r="BC2172" s="2">
        <v>182221298</v>
      </c>
      <c r="BD2172" s="2">
        <v>2077196</v>
      </c>
      <c r="BE2172" s="2">
        <v>27709071</v>
      </c>
      <c r="BF2172" s="2">
        <v>154512227</v>
      </c>
      <c r="BG2172" s="2">
        <v>189757804</v>
      </c>
      <c r="BH2172" s="2">
        <v>125552120</v>
      </c>
      <c r="BI2172" s="2">
        <v>63881247</v>
      </c>
      <c r="BJ2172" s="2">
        <v>40606741</v>
      </c>
      <c r="BK2172" s="2" t="s">
        <v>189</v>
      </c>
      <c r="BL2172" s="2">
        <v>30083</v>
      </c>
      <c r="BM2172" s="2">
        <v>202697878</v>
      </c>
      <c r="BN2172" s="2">
        <v>3006485</v>
      </c>
      <c r="BO2172" s="2">
        <v>194953205</v>
      </c>
      <c r="BP2172" s="2">
        <v>1491551</v>
      </c>
      <c r="BQ2172" s="2">
        <v>30390855</v>
      </c>
      <c r="BR2172" s="2">
        <v>164562350</v>
      </c>
      <c r="BS2172" s="2">
        <v>202697878</v>
      </c>
      <c r="BT2172" s="2">
        <v>123364021</v>
      </c>
      <c r="BU2172" s="2">
        <v>51705765</v>
      </c>
      <c r="BV2172" s="2">
        <v>28027194</v>
      </c>
      <c r="BW2172" s="2" t="s">
        <v>189</v>
      </c>
      <c r="BX2172" s="2">
        <v>30083</v>
      </c>
      <c r="BY2172" s="2">
        <v>159385237</v>
      </c>
      <c r="BZ2172" s="2">
        <v>3684948</v>
      </c>
      <c r="CA2172" s="2">
        <v>135136290</v>
      </c>
      <c r="CB2172" s="2">
        <v>1538430</v>
      </c>
      <c r="CC2172" s="2">
        <v>19630503</v>
      </c>
      <c r="CD2172" s="2">
        <v>115505787</v>
      </c>
      <c r="CE2172" s="2">
        <v>159385237</v>
      </c>
      <c r="CF2172" s="2">
        <v>61535762</v>
      </c>
      <c r="CG2172" s="2">
        <v>51133513</v>
      </c>
      <c r="CH2172" s="2">
        <v>26460755</v>
      </c>
      <c r="CI2172" s="2" t="s">
        <v>189</v>
      </c>
      <c r="CJ2172" s="2">
        <v>30083</v>
      </c>
      <c r="CK2172" s="97">
        <v>148263552</v>
      </c>
      <c r="CL2172" s="97" t="e">
        <v>#N/A</v>
      </c>
      <c r="CM2172" s="97" t="e">
        <v>#N/A</v>
      </c>
      <c r="CN2172" s="2">
        <v>1619611</v>
      </c>
      <c r="CO2172" s="100" t="e">
        <v>#N/A</v>
      </c>
      <c r="CP2172" s="97" t="e">
        <v>#N/A</v>
      </c>
      <c r="CQ2172" s="97">
        <v>148263552</v>
      </c>
      <c r="CR2172" s="97">
        <v>111443853</v>
      </c>
      <c r="CS2172" s="97">
        <v>34569699</v>
      </c>
      <c r="CT2172" s="2">
        <v>16117440</v>
      </c>
      <c r="CU2172" s="2" t="s">
        <v>189</v>
      </c>
    </row>
    <row r="2173" spans="1:99" x14ac:dyDescent="0.25">
      <c r="A2173" s="2">
        <v>30071</v>
      </c>
      <c r="B2173" s="2">
        <v>195074576</v>
      </c>
      <c r="C2173" s="2">
        <v>19924871</v>
      </c>
      <c r="D2173" s="2">
        <v>175149705</v>
      </c>
      <c r="E2173" s="2">
        <v>9691076</v>
      </c>
      <c r="F2173" s="2">
        <v>72258965</v>
      </c>
      <c r="G2173" s="2">
        <v>102890740</v>
      </c>
      <c r="H2173" s="2">
        <v>195074576</v>
      </c>
      <c r="I2173" s="2">
        <v>81246617</v>
      </c>
      <c r="J2173" s="2">
        <v>72362006</v>
      </c>
      <c r="K2173" s="2">
        <v>102484363</v>
      </c>
      <c r="L2173" s="2">
        <v>47296916</v>
      </c>
      <c r="N2173" s="2">
        <v>30071</v>
      </c>
      <c r="O2173" s="97">
        <v>198686833</v>
      </c>
      <c r="P2173" s="97">
        <v>16981618</v>
      </c>
      <c r="Q2173" s="97">
        <v>175184817</v>
      </c>
      <c r="R2173" s="97">
        <v>9502031</v>
      </c>
      <c r="S2173" s="97">
        <v>64039780</v>
      </c>
      <c r="T2173" s="97">
        <v>111145037</v>
      </c>
      <c r="U2173" s="97">
        <v>198686833</v>
      </c>
      <c r="V2173" s="97">
        <v>86539019</v>
      </c>
      <c r="W2173" s="97">
        <v>86456306</v>
      </c>
      <c r="X2173" s="97">
        <v>111111132</v>
      </c>
      <c r="Y2173" s="97">
        <v>42915451</v>
      </c>
      <c r="Z2173" s="97">
        <v>0</v>
      </c>
      <c r="AB2173" s="2">
        <v>30084</v>
      </c>
      <c r="AC2173" s="97">
        <v>42591725</v>
      </c>
      <c r="AD2173" s="97">
        <v>1493279</v>
      </c>
      <c r="AE2173" s="97">
        <v>38929500</v>
      </c>
      <c r="AF2173" s="97">
        <v>920841</v>
      </c>
      <c r="AG2173" s="97">
        <v>22563772</v>
      </c>
      <c r="AH2173" s="97">
        <v>16365728</v>
      </c>
      <c r="AI2173" s="97">
        <v>42591727</v>
      </c>
      <c r="AJ2173" s="97">
        <v>12492517</v>
      </c>
      <c r="AK2173" s="97">
        <v>28639682</v>
      </c>
      <c r="AL2173" s="97">
        <v>19632948</v>
      </c>
      <c r="AM2173" s="97" t="s">
        <v>189</v>
      </c>
      <c r="AN2173" s="2">
        <v>30084</v>
      </c>
      <c r="AO2173" s="97" t="e">
        <v>#N/A</v>
      </c>
      <c r="AP2173" s="97">
        <v>2573579</v>
      </c>
      <c r="AQ2173" s="97">
        <v>37988975</v>
      </c>
      <c r="AR2173" s="97">
        <v>0</v>
      </c>
      <c r="AS2173" s="97" t="e">
        <v>#N/A</v>
      </c>
      <c r="AT2173" s="97" t="e">
        <v>#N/A</v>
      </c>
      <c r="AU2173" s="97">
        <v>43548125</v>
      </c>
      <c r="AV2173" s="97">
        <v>15562596</v>
      </c>
      <c r="AW2173" s="97" t="e">
        <v>#N/A</v>
      </c>
      <c r="AX2173" s="97">
        <v>16151335</v>
      </c>
      <c r="AY2173" s="97" t="s">
        <v>189</v>
      </c>
      <c r="AZ2173" s="2">
        <v>30084</v>
      </c>
      <c r="BA2173" s="98">
        <v>35984835</v>
      </c>
      <c r="BB2173" s="2">
        <v>2136423</v>
      </c>
      <c r="BC2173" s="2">
        <v>33466530</v>
      </c>
      <c r="BD2173" s="2">
        <v>1426916</v>
      </c>
      <c r="BE2173" s="2">
        <v>19515740</v>
      </c>
      <c r="BF2173" s="2">
        <v>13950790</v>
      </c>
      <c r="BG2173" s="2">
        <v>35984835</v>
      </c>
      <c r="BH2173" s="2">
        <v>10642630</v>
      </c>
      <c r="BI2173" s="2">
        <v>24009156</v>
      </c>
      <c r="BJ2173" s="2">
        <v>13589469</v>
      </c>
      <c r="BK2173" s="2" t="s">
        <v>189</v>
      </c>
      <c r="BL2173" s="2">
        <v>30084</v>
      </c>
      <c r="BM2173" s="2">
        <v>31819164</v>
      </c>
      <c r="BN2173" s="2">
        <v>1289184</v>
      </c>
      <c r="BO2173" s="2">
        <v>30529980</v>
      </c>
      <c r="BP2173" s="2">
        <v>837980</v>
      </c>
      <c r="BQ2173" s="2">
        <v>19978718</v>
      </c>
      <c r="BR2173" s="2">
        <v>10551262</v>
      </c>
      <c r="BS2173" s="2">
        <v>31819164</v>
      </c>
      <c r="BT2173" s="2">
        <v>6685991</v>
      </c>
      <c r="BU2173" s="2">
        <v>21031306</v>
      </c>
      <c r="BV2173" s="2">
        <v>12265538</v>
      </c>
      <c r="BW2173" s="2" t="s">
        <v>189</v>
      </c>
      <c r="BX2173" s="2">
        <v>30084</v>
      </c>
      <c r="BY2173" s="2">
        <v>30092732</v>
      </c>
      <c r="BZ2173" s="2">
        <v>1164275</v>
      </c>
      <c r="CA2173" s="2">
        <v>28928457</v>
      </c>
      <c r="CB2173" s="2">
        <v>765095</v>
      </c>
      <c r="CC2173" s="2">
        <v>18189712</v>
      </c>
      <c r="CD2173" s="2">
        <v>10738745</v>
      </c>
      <c r="CE2173" s="2">
        <v>30092732</v>
      </c>
      <c r="CF2173" s="2">
        <v>6949878</v>
      </c>
      <c r="CG2173" s="2">
        <v>21162925</v>
      </c>
      <c r="CH2173" s="2">
        <v>12213627</v>
      </c>
      <c r="CI2173" s="2" t="s">
        <v>189</v>
      </c>
      <c r="CJ2173" s="2">
        <v>30084</v>
      </c>
      <c r="CK2173" s="97">
        <v>28237167</v>
      </c>
      <c r="CL2173" s="97" t="e">
        <v>#N/A</v>
      </c>
      <c r="CM2173" s="97" t="e">
        <v>#N/A</v>
      </c>
      <c r="CN2173" s="2">
        <v>844155</v>
      </c>
      <c r="CO2173" s="100" t="e">
        <v>#N/A</v>
      </c>
      <c r="CP2173" s="97" t="e">
        <v>#N/A</v>
      </c>
      <c r="CQ2173" s="97">
        <v>28237167</v>
      </c>
      <c r="CR2173" s="97">
        <v>3650371</v>
      </c>
      <c r="CS2173" s="97">
        <v>22802153</v>
      </c>
      <c r="CT2173" s="2">
        <v>13497911</v>
      </c>
      <c r="CU2173" s="2" t="s">
        <v>189</v>
      </c>
    </row>
    <row r="2174" spans="1:99" x14ac:dyDescent="0.25">
      <c r="A2174" s="2">
        <v>30072</v>
      </c>
      <c r="B2174" s="2">
        <v>94691446</v>
      </c>
      <c r="C2174" s="2">
        <v>4205431</v>
      </c>
      <c r="D2174" s="2">
        <v>90486015</v>
      </c>
      <c r="E2174" s="2">
        <v>1837586</v>
      </c>
      <c r="F2174" s="2">
        <v>27970079</v>
      </c>
      <c r="G2174" s="2">
        <v>62515936</v>
      </c>
      <c r="H2174" s="2">
        <v>94691446</v>
      </c>
      <c r="I2174" s="2">
        <v>50677452</v>
      </c>
      <c r="J2174" s="2">
        <v>49495169</v>
      </c>
      <c r="K2174" s="2">
        <v>41420691</v>
      </c>
      <c r="L2174" s="2">
        <v>20805131</v>
      </c>
      <c r="N2174" s="2">
        <v>30072</v>
      </c>
      <c r="O2174" s="97">
        <v>87953129</v>
      </c>
      <c r="P2174" s="97">
        <v>4435398</v>
      </c>
      <c r="Q2174" s="97">
        <v>83476247</v>
      </c>
      <c r="R2174" s="97">
        <v>1793162</v>
      </c>
      <c r="S2174" s="97">
        <v>21520342</v>
      </c>
      <c r="T2174" s="97">
        <v>61955905</v>
      </c>
      <c r="U2174" s="97">
        <v>87953129</v>
      </c>
      <c r="V2174" s="97">
        <v>49782452</v>
      </c>
      <c r="W2174" s="97">
        <v>49643292</v>
      </c>
      <c r="X2174" s="97">
        <v>37804281</v>
      </c>
      <c r="Y2174" s="97">
        <v>18040554</v>
      </c>
      <c r="Z2174" s="97">
        <v>0</v>
      </c>
      <c r="AB2174" s="2">
        <v>30085</v>
      </c>
      <c r="AC2174" s="97">
        <v>308799422</v>
      </c>
      <c r="AD2174" s="97">
        <v>33418455</v>
      </c>
      <c r="AE2174" s="97">
        <v>275380968</v>
      </c>
      <c r="AF2174" s="97">
        <v>11165024</v>
      </c>
      <c r="AG2174" s="97">
        <v>165289348</v>
      </c>
      <c r="AH2174" s="97">
        <v>110091620</v>
      </c>
      <c r="AI2174" s="97">
        <v>308799423</v>
      </c>
      <c r="AJ2174" s="97">
        <v>32738719</v>
      </c>
      <c r="AK2174" s="97">
        <v>240967067</v>
      </c>
      <c r="AL2174" s="97">
        <v>71412630</v>
      </c>
      <c r="AM2174" s="97" t="s">
        <v>189</v>
      </c>
      <c r="AN2174" s="2">
        <v>30085</v>
      </c>
      <c r="AO2174" s="97">
        <v>348196249</v>
      </c>
      <c r="AP2174" s="97">
        <v>43095898</v>
      </c>
      <c r="AQ2174" s="97">
        <v>291800351</v>
      </c>
      <c r="AR2174" s="97">
        <v>20565756</v>
      </c>
      <c r="AS2174" s="97">
        <v>196681482</v>
      </c>
      <c r="AT2174" s="97">
        <v>95118869</v>
      </c>
      <c r="AU2174" s="97">
        <v>348196249</v>
      </c>
      <c r="AV2174" s="97">
        <v>77817170</v>
      </c>
      <c r="AW2174" s="97">
        <v>218408639</v>
      </c>
      <c r="AX2174" s="97">
        <v>73866842</v>
      </c>
      <c r="AY2174" s="97" t="s">
        <v>189</v>
      </c>
      <c r="AZ2174" s="2">
        <v>30085</v>
      </c>
      <c r="BA2174" s="98">
        <v>343686173</v>
      </c>
      <c r="BB2174" s="2">
        <v>27589108</v>
      </c>
      <c r="BC2174" s="2">
        <v>301597065</v>
      </c>
      <c r="BD2174" s="2">
        <v>12044681</v>
      </c>
      <c r="BE2174" s="2">
        <v>147404611</v>
      </c>
      <c r="BF2174" s="2">
        <v>154192454</v>
      </c>
      <c r="BG2174" s="2">
        <v>343686173</v>
      </c>
      <c r="BH2174" s="2">
        <v>113449205</v>
      </c>
      <c r="BI2174" s="2">
        <v>223920601</v>
      </c>
      <c r="BJ2174" s="2">
        <v>71638775</v>
      </c>
      <c r="BK2174" s="2" t="s">
        <v>189</v>
      </c>
      <c r="BL2174" s="2">
        <v>30085</v>
      </c>
      <c r="BM2174" s="2">
        <v>310109935</v>
      </c>
      <c r="BN2174" s="2">
        <v>36454201</v>
      </c>
      <c r="BO2174" s="2">
        <v>273655734</v>
      </c>
      <c r="BP2174" s="2">
        <v>24676562</v>
      </c>
      <c r="BQ2174" s="2">
        <v>136604779</v>
      </c>
      <c r="BR2174" s="2">
        <v>137050955</v>
      </c>
      <c r="BS2174" s="2">
        <v>310109935</v>
      </c>
      <c r="BT2174" s="2">
        <v>77532784</v>
      </c>
      <c r="BU2174" s="2">
        <v>190997267</v>
      </c>
      <c r="BV2174" s="2">
        <v>64229570</v>
      </c>
      <c r="BW2174" s="2" t="s">
        <v>189</v>
      </c>
      <c r="BX2174" s="2">
        <v>30085</v>
      </c>
      <c r="BY2174" s="2">
        <v>255817353</v>
      </c>
      <c r="BZ2174" s="2">
        <v>75352183</v>
      </c>
      <c r="CA2174" s="2">
        <v>178593653</v>
      </c>
      <c r="CB2174" s="2">
        <v>9931570</v>
      </c>
      <c r="CC2174" s="2">
        <v>106068740</v>
      </c>
      <c r="CD2174" s="2">
        <v>72524913</v>
      </c>
      <c r="CE2174" s="2">
        <v>255817353</v>
      </c>
      <c r="CF2174" s="2">
        <v>72593708</v>
      </c>
      <c r="CG2174" s="2">
        <v>165566038</v>
      </c>
      <c r="CH2174" s="2">
        <v>51444942</v>
      </c>
      <c r="CI2174" s="2" t="s">
        <v>189</v>
      </c>
      <c r="CJ2174" s="2">
        <v>30085</v>
      </c>
      <c r="CK2174" s="97">
        <v>191361350</v>
      </c>
      <c r="CL2174" s="97" t="e">
        <v>#N/A</v>
      </c>
      <c r="CM2174" s="97" t="e">
        <v>#N/A</v>
      </c>
      <c r="CN2174" s="2">
        <v>8957365</v>
      </c>
      <c r="CO2174" s="100" t="e">
        <v>#N/A</v>
      </c>
      <c r="CP2174" s="97" t="e">
        <v>#N/A</v>
      </c>
      <c r="CQ2174" s="97">
        <v>191361350</v>
      </c>
      <c r="CR2174" s="97">
        <v>16136999</v>
      </c>
      <c r="CS2174" s="97">
        <v>132196321</v>
      </c>
      <c r="CT2174" s="2">
        <v>47661276</v>
      </c>
      <c r="CU2174" s="2" t="s">
        <v>189</v>
      </c>
    </row>
    <row r="2175" spans="1:99" x14ac:dyDescent="0.25">
      <c r="A2175" s="2">
        <v>30073</v>
      </c>
      <c r="B2175" s="2">
        <v>163324940</v>
      </c>
      <c r="C2175" s="2">
        <v>4472887</v>
      </c>
      <c r="D2175" s="2">
        <v>158852053</v>
      </c>
      <c r="E2175" s="2">
        <v>2771889</v>
      </c>
      <c r="F2175" s="2">
        <v>56052004</v>
      </c>
      <c r="G2175" s="2">
        <v>102800049</v>
      </c>
      <c r="H2175" s="2">
        <v>163324940</v>
      </c>
      <c r="I2175" s="2">
        <v>79784937</v>
      </c>
      <c r="J2175" s="2">
        <v>73346443</v>
      </c>
      <c r="K2175" s="2">
        <v>81176035</v>
      </c>
      <c r="L2175" s="2">
        <v>44723611</v>
      </c>
      <c r="N2175" s="2">
        <v>30073</v>
      </c>
      <c r="O2175" s="97">
        <v>160346660</v>
      </c>
      <c r="P2175" s="97">
        <v>11679995</v>
      </c>
      <c r="Q2175" s="97">
        <v>148666665</v>
      </c>
      <c r="R2175" s="97">
        <v>2054876</v>
      </c>
      <c r="S2175" s="97">
        <v>42428243</v>
      </c>
      <c r="T2175" s="97">
        <v>106238422</v>
      </c>
      <c r="U2175" s="97">
        <v>160346660</v>
      </c>
      <c r="V2175" s="97">
        <v>80554284</v>
      </c>
      <c r="W2175" s="97">
        <v>79884084</v>
      </c>
      <c r="X2175" s="97">
        <v>74942334</v>
      </c>
      <c r="Y2175" s="97">
        <v>36521712</v>
      </c>
      <c r="Z2175" s="97">
        <v>0</v>
      </c>
      <c r="AB2175" s="2">
        <v>30086</v>
      </c>
      <c r="AC2175" s="97">
        <v>128401854</v>
      </c>
      <c r="AD2175" s="97">
        <v>7484834</v>
      </c>
      <c r="AE2175" s="97">
        <v>120917021</v>
      </c>
      <c r="AF2175" s="97">
        <v>4165928</v>
      </c>
      <c r="AG2175" s="97">
        <v>25891537</v>
      </c>
      <c r="AH2175" s="97">
        <v>95025484</v>
      </c>
      <c r="AI2175" s="97">
        <v>128401855</v>
      </c>
      <c r="AJ2175" s="97">
        <v>71139990</v>
      </c>
      <c r="AK2175" s="97">
        <v>54219065</v>
      </c>
      <c r="AL2175" s="97">
        <v>30084526</v>
      </c>
      <c r="AM2175" s="97" t="s">
        <v>189</v>
      </c>
      <c r="AN2175" s="2">
        <v>30086</v>
      </c>
      <c r="AO2175" s="97" t="e">
        <v>#N/A</v>
      </c>
      <c r="AP2175" s="97">
        <v>14499343</v>
      </c>
      <c r="AQ2175" s="97">
        <v>115080970</v>
      </c>
      <c r="AR2175" s="97">
        <v>0</v>
      </c>
      <c r="AS2175" s="97" t="e">
        <v>#N/A</v>
      </c>
      <c r="AT2175" s="97" t="e">
        <v>#N/A</v>
      </c>
      <c r="AU2175" s="97">
        <v>129580313</v>
      </c>
      <c r="AV2175" s="97">
        <v>75093518</v>
      </c>
      <c r="AW2175" s="97" t="e">
        <v>#N/A</v>
      </c>
      <c r="AX2175" s="97">
        <v>27207761</v>
      </c>
      <c r="AY2175" s="97" t="s">
        <v>189</v>
      </c>
      <c r="AZ2175" s="2">
        <v>30086</v>
      </c>
      <c r="BA2175" s="98">
        <v>119023377</v>
      </c>
      <c r="BB2175" s="2">
        <v>11284132</v>
      </c>
      <c r="BC2175" s="2">
        <v>107739245</v>
      </c>
      <c r="BD2175" s="2">
        <v>3754597</v>
      </c>
      <c r="BE2175" s="2">
        <v>23815507</v>
      </c>
      <c r="BF2175" s="2">
        <v>83923738</v>
      </c>
      <c r="BG2175" s="2">
        <v>119023377</v>
      </c>
      <c r="BH2175" s="2">
        <v>67325956</v>
      </c>
      <c r="BI2175" s="2">
        <v>50448130</v>
      </c>
      <c r="BJ2175" s="2">
        <v>25181018</v>
      </c>
      <c r="BK2175" s="2" t="s">
        <v>189</v>
      </c>
      <c r="BL2175" s="2">
        <v>30086</v>
      </c>
      <c r="BM2175" s="2">
        <v>106928419</v>
      </c>
      <c r="BN2175" s="2">
        <v>9073149</v>
      </c>
      <c r="BO2175" s="2">
        <v>97855270</v>
      </c>
      <c r="BP2175" s="2">
        <v>3461728</v>
      </c>
      <c r="BQ2175" s="2">
        <v>22110477</v>
      </c>
      <c r="BR2175" s="2">
        <v>75744793</v>
      </c>
      <c r="BS2175" s="2">
        <v>106928419</v>
      </c>
      <c r="BT2175" s="2">
        <v>53241678</v>
      </c>
      <c r="BU2175" s="2">
        <v>40633032</v>
      </c>
      <c r="BV2175" s="2">
        <v>23235957</v>
      </c>
      <c r="BW2175" s="2" t="s">
        <v>189</v>
      </c>
      <c r="BX2175" s="2">
        <v>30086</v>
      </c>
      <c r="BY2175" s="2">
        <v>95567886</v>
      </c>
      <c r="BZ2175" s="2">
        <v>10382459</v>
      </c>
      <c r="CA2175" s="2">
        <v>85185427</v>
      </c>
      <c r="CB2175" s="2">
        <v>3237368</v>
      </c>
      <c r="CC2175" s="2">
        <v>14543577</v>
      </c>
      <c r="CD2175" s="2">
        <v>70641850</v>
      </c>
      <c r="CE2175" s="2">
        <v>95567886</v>
      </c>
      <c r="CF2175" s="2">
        <v>28107266</v>
      </c>
      <c r="CG2175" s="2">
        <v>38713734</v>
      </c>
      <c r="CH2175" s="2">
        <v>20368095</v>
      </c>
      <c r="CI2175" s="2" t="s">
        <v>189</v>
      </c>
      <c r="CJ2175" s="2">
        <v>30086</v>
      </c>
      <c r="CK2175" s="97">
        <v>91043236</v>
      </c>
      <c r="CL2175" s="97" t="e">
        <v>#N/A</v>
      </c>
      <c r="CM2175" s="97" t="e">
        <v>#N/A</v>
      </c>
      <c r="CN2175" s="2">
        <v>2796191</v>
      </c>
      <c r="CO2175" s="100" t="e">
        <v>#N/A</v>
      </c>
      <c r="CP2175" s="97" t="e">
        <v>#N/A</v>
      </c>
      <c r="CQ2175" s="97">
        <v>91043236</v>
      </c>
      <c r="CR2175" s="97">
        <v>50823621</v>
      </c>
      <c r="CS2175" s="97">
        <v>36514593</v>
      </c>
      <c r="CT2175" s="2">
        <v>18213648</v>
      </c>
      <c r="CU2175" s="2" t="s">
        <v>189</v>
      </c>
    </row>
    <row r="2176" spans="1:99" x14ac:dyDescent="0.25">
      <c r="A2176" s="2">
        <v>30074</v>
      </c>
      <c r="B2176" s="2">
        <v>38859853</v>
      </c>
      <c r="C2176" s="2">
        <v>3321920</v>
      </c>
      <c r="D2176" s="2">
        <v>35537933</v>
      </c>
      <c r="E2176" s="2">
        <v>1278382</v>
      </c>
      <c r="F2176" s="2">
        <v>17591675</v>
      </c>
      <c r="G2176" s="2">
        <v>17946258</v>
      </c>
      <c r="H2176" s="2">
        <v>38859853</v>
      </c>
      <c r="I2176" s="2">
        <v>9293918</v>
      </c>
      <c r="J2176" s="2">
        <v>8995648</v>
      </c>
      <c r="K2176" s="2">
        <v>24552040</v>
      </c>
      <c r="L2176" s="2">
        <v>13296275</v>
      </c>
      <c r="N2176" s="2">
        <v>30074</v>
      </c>
      <c r="O2176" s="97">
        <v>33869163</v>
      </c>
      <c r="P2176" s="97">
        <v>3609085</v>
      </c>
      <c r="Q2176" s="97">
        <v>30260078</v>
      </c>
      <c r="R2176" s="97">
        <v>1547960</v>
      </c>
      <c r="S2176" s="97">
        <v>16327372</v>
      </c>
      <c r="T2176" s="97">
        <v>13932706</v>
      </c>
      <c r="U2176" s="97">
        <v>33869163</v>
      </c>
      <c r="V2176" s="97">
        <v>7470938</v>
      </c>
      <c r="W2176" s="97">
        <v>7280106</v>
      </c>
      <c r="X2176" s="97">
        <v>23725129</v>
      </c>
      <c r="Y2176" s="97">
        <v>11761216</v>
      </c>
      <c r="Z2176" s="97">
        <v>0</v>
      </c>
      <c r="AB2176" s="2">
        <v>30087</v>
      </c>
      <c r="AC2176" s="97">
        <v>1659815161</v>
      </c>
      <c r="AD2176" s="97">
        <v>238679153</v>
      </c>
      <c r="AE2176" s="97">
        <v>1375899820</v>
      </c>
      <c r="AF2176" s="97">
        <v>130374777</v>
      </c>
      <c r="AG2176" s="97">
        <v>794895585</v>
      </c>
      <c r="AH2176" s="97">
        <v>581004235</v>
      </c>
      <c r="AI2176" s="97">
        <v>1659815162</v>
      </c>
      <c r="AJ2176" s="97">
        <v>507640217</v>
      </c>
      <c r="AK2176" s="97">
        <v>1140308589</v>
      </c>
      <c r="AL2176" s="97">
        <v>779784552</v>
      </c>
      <c r="AM2176" s="97" t="s">
        <v>189</v>
      </c>
      <c r="AN2176" s="2">
        <v>30087</v>
      </c>
      <c r="AO2176" s="97">
        <v>1654006171</v>
      </c>
      <c r="AP2176" s="97">
        <v>299180392</v>
      </c>
      <c r="AQ2176" s="97">
        <v>1257346662</v>
      </c>
      <c r="AR2176" s="97">
        <v>129876163</v>
      </c>
      <c r="AS2176" s="97">
        <v>670415216</v>
      </c>
      <c r="AT2176" s="97">
        <v>586931446</v>
      </c>
      <c r="AU2176" s="97">
        <v>1654150009</v>
      </c>
      <c r="AV2176" s="97">
        <v>423370245</v>
      </c>
      <c r="AW2176" s="97">
        <v>1134072600</v>
      </c>
      <c r="AX2176" s="97">
        <v>715765509</v>
      </c>
      <c r="AY2176" s="97" t="s">
        <v>189</v>
      </c>
      <c r="AZ2176" s="2">
        <v>30087</v>
      </c>
      <c r="BA2176" s="98">
        <v>1452818930</v>
      </c>
      <c r="BB2176" s="2">
        <v>252986033</v>
      </c>
      <c r="BC2176" s="2">
        <v>1199832897</v>
      </c>
      <c r="BD2176" s="2">
        <v>126971945</v>
      </c>
      <c r="BE2176" s="2">
        <v>731505837</v>
      </c>
      <c r="BF2176" s="2">
        <v>468327060</v>
      </c>
      <c r="BG2176" s="2">
        <v>1452818930</v>
      </c>
      <c r="BH2176" s="2">
        <v>210581354</v>
      </c>
      <c r="BI2176" s="2">
        <v>927136822</v>
      </c>
      <c r="BJ2176" s="2">
        <v>626230496</v>
      </c>
      <c r="BK2176" s="2" t="s">
        <v>189</v>
      </c>
      <c r="BL2176" s="2">
        <v>30087</v>
      </c>
      <c r="BM2176" s="2">
        <v>1618607547</v>
      </c>
      <c r="BN2176" s="2">
        <v>266995999</v>
      </c>
      <c r="BO2176" s="2">
        <v>1222974921</v>
      </c>
      <c r="BP2176" s="2">
        <v>133427154</v>
      </c>
      <c r="BQ2176" s="2">
        <v>711650458</v>
      </c>
      <c r="BR2176" s="2">
        <v>511324463</v>
      </c>
      <c r="BS2176" s="2">
        <v>1618607547</v>
      </c>
      <c r="BT2176" s="2">
        <v>544024692</v>
      </c>
      <c r="BU2176" s="2">
        <v>967014229</v>
      </c>
      <c r="BV2176" s="2">
        <v>621878522</v>
      </c>
      <c r="BW2176" s="2" t="s">
        <v>189</v>
      </c>
      <c r="BX2176" s="2">
        <v>30087</v>
      </c>
      <c r="BY2176" s="2">
        <v>1489419189</v>
      </c>
      <c r="BZ2176" s="2">
        <v>242734228</v>
      </c>
      <c r="CA2176" s="2">
        <v>1215212961</v>
      </c>
      <c r="CB2176" s="2">
        <v>134570770</v>
      </c>
      <c r="CC2176" s="2">
        <v>577427094</v>
      </c>
      <c r="CD2176" s="2">
        <v>637785867</v>
      </c>
      <c r="CE2176" s="2">
        <v>1489419189</v>
      </c>
      <c r="CF2176" s="2">
        <v>271604743</v>
      </c>
      <c r="CG2176" s="2">
        <v>953046556</v>
      </c>
      <c r="CH2176" s="2">
        <v>597565223</v>
      </c>
      <c r="CI2176" s="2" t="s">
        <v>189</v>
      </c>
      <c r="CJ2176" s="2">
        <v>30087</v>
      </c>
      <c r="CK2176" s="97">
        <v>1255713846</v>
      </c>
      <c r="CL2176" s="97" t="e">
        <v>#N/A</v>
      </c>
      <c r="CM2176" s="97" t="e">
        <v>#N/A</v>
      </c>
      <c r="CN2176" s="2">
        <v>161658141</v>
      </c>
      <c r="CO2176" s="100" t="e">
        <v>#N/A</v>
      </c>
      <c r="CP2176" s="97" t="e">
        <v>#N/A</v>
      </c>
      <c r="CQ2176" s="97">
        <v>1255713846</v>
      </c>
      <c r="CR2176" s="97">
        <v>280619919</v>
      </c>
      <c r="CS2176" s="97">
        <v>901279454</v>
      </c>
      <c r="CT2176" s="2">
        <v>544146920</v>
      </c>
      <c r="CU2176" s="2" t="s">
        <v>189</v>
      </c>
    </row>
    <row r="2177" spans="1:99" x14ac:dyDescent="0.25">
      <c r="A2177" s="2">
        <v>30075</v>
      </c>
      <c r="B2177" s="2">
        <v>75975498</v>
      </c>
      <c r="C2177" s="2">
        <v>5348772</v>
      </c>
      <c r="D2177" s="2">
        <v>69878774</v>
      </c>
      <c r="E2177" s="2">
        <v>1727914</v>
      </c>
      <c r="F2177" s="2">
        <v>34062171</v>
      </c>
      <c r="G2177" s="2">
        <v>35816603</v>
      </c>
      <c r="H2177" s="2">
        <v>75975498</v>
      </c>
      <c r="I2177" s="2">
        <v>26528786</v>
      </c>
      <c r="J2177" s="2">
        <v>26315001</v>
      </c>
      <c r="K2177" s="2">
        <v>48133749</v>
      </c>
      <c r="L2177" s="2">
        <v>24202091</v>
      </c>
      <c r="N2177" s="2">
        <v>30075</v>
      </c>
      <c r="O2177" s="97">
        <v>81062961</v>
      </c>
      <c r="P2177" s="97">
        <v>10093727</v>
      </c>
      <c r="Q2177" s="97">
        <v>70168733</v>
      </c>
      <c r="R2177" s="97">
        <v>1540398</v>
      </c>
      <c r="S2177" s="97">
        <v>29036529</v>
      </c>
      <c r="T2177" s="97">
        <v>41132204</v>
      </c>
      <c r="U2177" s="97">
        <v>81062961</v>
      </c>
      <c r="V2177" s="97">
        <v>30240136</v>
      </c>
      <c r="W2177" s="97">
        <v>30187849</v>
      </c>
      <c r="X2177" s="97">
        <v>49180356</v>
      </c>
      <c r="Y2177" s="97">
        <v>15948842</v>
      </c>
      <c r="Z2177" s="97">
        <v>0</v>
      </c>
      <c r="AB2177" s="2">
        <v>30088</v>
      </c>
      <c r="AC2177" s="97">
        <v>29220918</v>
      </c>
      <c r="AD2177" s="97">
        <v>177492</v>
      </c>
      <c r="AE2177" s="97">
        <v>29043425</v>
      </c>
      <c r="AF2177" s="97">
        <v>26174</v>
      </c>
      <c r="AG2177" s="97">
        <v>15056393</v>
      </c>
      <c r="AH2177" s="97">
        <v>13987032</v>
      </c>
      <c r="AI2177" s="97">
        <v>29220917</v>
      </c>
      <c r="AJ2177" s="97">
        <v>12418528</v>
      </c>
      <c r="AK2177" s="97">
        <v>15797556</v>
      </c>
      <c r="AL2177" s="97">
        <v>10066552</v>
      </c>
      <c r="AM2177" s="97" t="s">
        <v>189</v>
      </c>
      <c r="AN2177" s="2">
        <v>30088</v>
      </c>
      <c r="AO2177" s="97" t="e">
        <v>#N/A</v>
      </c>
      <c r="AP2177" s="97">
        <v>874977</v>
      </c>
      <c r="AQ2177" s="97">
        <v>29775064</v>
      </c>
      <c r="AR2177" s="97">
        <v>0</v>
      </c>
      <c r="AS2177" s="97" t="e">
        <v>#N/A</v>
      </c>
      <c r="AT2177" s="97" t="e">
        <v>#N/A</v>
      </c>
      <c r="AU2177" s="97">
        <v>30650041</v>
      </c>
      <c r="AV2177" s="97">
        <v>15062350</v>
      </c>
      <c r="AW2177" s="97" t="e">
        <v>#N/A</v>
      </c>
      <c r="AX2177" s="97">
        <v>8749663</v>
      </c>
      <c r="AY2177" s="97" t="s">
        <v>189</v>
      </c>
      <c r="AZ2177" s="2">
        <v>30088</v>
      </c>
      <c r="BA2177" s="98">
        <v>27449353</v>
      </c>
      <c r="BB2177" s="2">
        <v>925172</v>
      </c>
      <c r="BC2177" s="2">
        <v>25991921</v>
      </c>
      <c r="BD2177" s="2">
        <v>30919</v>
      </c>
      <c r="BE2177" s="2">
        <v>13818413</v>
      </c>
      <c r="BF2177" s="2">
        <v>12173508</v>
      </c>
      <c r="BG2177" s="2">
        <v>27449353</v>
      </c>
      <c r="BH2177" s="2">
        <v>13065615</v>
      </c>
      <c r="BI2177" s="2">
        <v>14156727</v>
      </c>
      <c r="BJ2177" s="2">
        <v>7946113</v>
      </c>
      <c r="BK2177" s="2" t="s">
        <v>189</v>
      </c>
      <c r="BL2177" s="2">
        <v>30088</v>
      </c>
      <c r="BM2177" s="2">
        <v>21578216</v>
      </c>
      <c r="BN2177" s="2">
        <v>1672340</v>
      </c>
      <c r="BO2177" s="2">
        <v>19905876</v>
      </c>
      <c r="BP2177" s="2">
        <v>68194</v>
      </c>
      <c r="BQ2177" s="2">
        <v>11525802</v>
      </c>
      <c r="BR2177" s="2">
        <v>8380074</v>
      </c>
      <c r="BS2177" s="2">
        <v>21578216</v>
      </c>
      <c r="BT2177" s="2">
        <v>6279615</v>
      </c>
      <c r="BU2177" s="2">
        <v>14854243</v>
      </c>
      <c r="BV2177" s="2">
        <v>8237633</v>
      </c>
      <c r="BW2177" s="2" t="s">
        <v>189</v>
      </c>
      <c r="BX2177" s="2">
        <v>30088</v>
      </c>
      <c r="BY2177" s="2">
        <v>17218468</v>
      </c>
      <c r="BZ2177" s="2">
        <v>192372</v>
      </c>
      <c r="CA2177" s="2">
        <v>17026096</v>
      </c>
      <c r="CB2177" s="2">
        <v>34927</v>
      </c>
      <c r="CC2177" s="2">
        <v>9933229</v>
      </c>
      <c r="CD2177" s="2">
        <v>7092867</v>
      </c>
      <c r="CE2177" s="2">
        <v>17218468</v>
      </c>
      <c r="CF2177" s="2">
        <v>2932698</v>
      </c>
      <c r="CG2177" s="2">
        <v>11849714</v>
      </c>
      <c r="CH2177" s="2">
        <v>7481787</v>
      </c>
      <c r="CI2177" s="2" t="s">
        <v>189</v>
      </c>
      <c r="CJ2177" s="2">
        <v>30088</v>
      </c>
      <c r="CK2177" s="97">
        <v>21876104</v>
      </c>
      <c r="CL2177" s="97" t="e">
        <v>#N/A</v>
      </c>
      <c r="CM2177" s="97" t="e">
        <v>#N/A</v>
      </c>
      <c r="CN2177" s="2">
        <v>40218</v>
      </c>
      <c r="CO2177" s="100" t="e">
        <v>#N/A</v>
      </c>
      <c r="CP2177" s="97" t="e">
        <v>#N/A</v>
      </c>
      <c r="CQ2177" s="97">
        <v>21876104</v>
      </c>
      <c r="CR2177" s="97">
        <v>7199357</v>
      </c>
      <c r="CS2177" s="97">
        <v>12282957</v>
      </c>
      <c r="CT2177" s="2">
        <v>7678330</v>
      </c>
      <c r="CU2177" s="2" t="s">
        <v>189</v>
      </c>
    </row>
    <row r="2178" spans="1:99" x14ac:dyDescent="0.25">
      <c r="A2178" s="2">
        <v>30076</v>
      </c>
      <c r="B2178" s="2">
        <v>66396272</v>
      </c>
      <c r="C2178" s="2">
        <v>484748</v>
      </c>
      <c r="D2178" s="2">
        <v>65911524</v>
      </c>
      <c r="E2178" s="2">
        <v>107443</v>
      </c>
      <c r="F2178" s="2">
        <v>18554995</v>
      </c>
      <c r="G2178" s="2">
        <v>47356529</v>
      </c>
      <c r="H2178" s="2">
        <v>66396272</v>
      </c>
      <c r="I2178" s="2">
        <v>40207879</v>
      </c>
      <c r="J2178" s="2">
        <v>39319445</v>
      </c>
      <c r="K2178" s="2">
        <v>25637860</v>
      </c>
      <c r="L2178" s="2">
        <v>10921638</v>
      </c>
      <c r="N2178" s="2">
        <v>30076</v>
      </c>
      <c r="O2178" s="97">
        <v>67470666</v>
      </c>
      <c r="P2178" s="97">
        <v>402986</v>
      </c>
      <c r="Q2178" s="97">
        <v>67067680</v>
      </c>
      <c r="R2178" s="97">
        <v>141458</v>
      </c>
      <c r="S2178" s="97">
        <v>14207581</v>
      </c>
      <c r="T2178" s="97">
        <v>52860099</v>
      </c>
      <c r="U2178" s="97">
        <v>67470666</v>
      </c>
      <c r="V2178" s="97">
        <v>43708185</v>
      </c>
      <c r="W2178" s="97">
        <v>43637870</v>
      </c>
      <c r="X2178" s="97">
        <v>23245067</v>
      </c>
      <c r="Y2178" s="97">
        <v>8878282</v>
      </c>
      <c r="Z2178" s="97">
        <v>0</v>
      </c>
      <c r="AB2178" s="2">
        <v>30089</v>
      </c>
      <c r="AC2178" s="97">
        <v>134916509</v>
      </c>
      <c r="AD2178" s="97">
        <v>10338146</v>
      </c>
      <c r="AE2178" s="97">
        <v>124578365</v>
      </c>
      <c r="AF2178" s="97">
        <v>3124637</v>
      </c>
      <c r="AG2178" s="97">
        <v>52673124</v>
      </c>
      <c r="AH2178" s="97">
        <v>71905241</v>
      </c>
      <c r="AI2178" s="97">
        <v>134916510</v>
      </c>
      <c r="AJ2178" s="97">
        <v>53353764</v>
      </c>
      <c r="AK2178" s="97">
        <v>72201425</v>
      </c>
      <c r="AL2178" s="97">
        <v>42445401</v>
      </c>
      <c r="AM2178" s="97" t="s">
        <v>189</v>
      </c>
      <c r="AN2178" s="2">
        <v>30089</v>
      </c>
      <c r="AO2178" s="97" t="e">
        <v>#N/A</v>
      </c>
      <c r="AP2178" s="97">
        <v>10950495</v>
      </c>
      <c r="AQ2178" s="97">
        <v>120196173</v>
      </c>
      <c r="AR2178" s="97">
        <v>0</v>
      </c>
      <c r="AS2178" s="97" t="e">
        <v>#N/A</v>
      </c>
      <c r="AT2178" s="97" t="e">
        <v>#N/A</v>
      </c>
      <c r="AU2178" s="97">
        <v>131146668</v>
      </c>
      <c r="AV2178" s="97">
        <v>49686015</v>
      </c>
      <c r="AW2178" s="97" t="e">
        <v>#N/A</v>
      </c>
      <c r="AX2178" s="97">
        <v>36453669</v>
      </c>
      <c r="AY2178" s="97" t="s">
        <v>189</v>
      </c>
      <c r="AZ2178" s="2">
        <v>30089</v>
      </c>
      <c r="BA2178" s="98">
        <v>120259139</v>
      </c>
      <c r="BB2178" s="2">
        <v>10630844</v>
      </c>
      <c r="BC2178" s="2">
        <v>109628295</v>
      </c>
      <c r="BD2178" s="2">
        <v>3144828</v>
      </c>
      <c r="BE2178" s="2">
        <v>46097675</v>
      </c>
      <c r="BF2178" s="2">
        <v>63530620</v>
      </c>
      <c r="BG2178" s="2">
        <v>120259139</v>
      </c>
      <c r="BH2178" s="2">
        <v>50371337</v>
      </c>
      <c r="BI2178" s="2">
        <v>61914102</v>
      </c>
      <c r="BJ2178" s="2">
        <v>33190932</v>
      </c>
      <c r="BK2178" s="2" t="s">
        <v>189</v>
      </c>
      <c r="BL2178" s="2">
        <v>30089</v>
      </c>
      <c r="BM2178" s="2">
        <v>113660575</v>
      </c>
      <c r="BN2178" s="2">
        <v>10305530</v>
      </c>
      <c r="BO2178" s="2">
        <v>98848841</v>
      </c>
      <c r="BP2178" s="2">
        <v>3628661</v>
      </c>
      <c r="BQ2178" s="2">
        <v>41421457</v>
      </c>
      <c r="BR2178" s="2">
        <v>57427384</v>
      </c>
      <c r="BS2178" s="2">
        <v>113660575</v>
      </c>
      <c r="BT2178" s="2">
        <v>41217632</v>
      </c>
      <c r="BU2178" s="2">
        <v>68910455</v>
      </c>
      <c r="BV2178" s="2">
        <v>33640179</v>
      </c>
      <c r="BW2178" s="2" t="s">
        <v>189</v>
      </c>
      <c r="BX2178" s="2">
        <v>30089</v>
      </c>
      <c r="BY2178" s="2">
        <v>91509679</v>
      </c>
      <c r="BZ2178" s="2">
        <v>11465137</v>
      </c>
      <c r="CA2178" s="2">
        <v>79956422</v>
      </c>
      <c r="CB2178" s="2">
        <v>3355670</v>
      </c>
      <c r="CC2178" s="2">
        <v>22356456</v>
      </c>
      <c r="CD2178" s="2">
        <v>57599966</v>
      </c>
      <c r="CE2178" s="2">
        <v>91509679</v>
      </c>
      <c r="CF2178" s="2">
        <v>20339336</v>
      </c>
      <c r="CG2178" s="2">
        <v>64404776</v>
      </c>
      <c r="CH2178" s="2">
        <v>32939963</v>
      </c>
      <c r="CI2178" s="2" t="s">
        <v>189</v>
      </c>
      <c r="CJ2178" s="2">
        <v>30089</v>
      </c>
      <c r="CK2178" s="97">
        <v>95984714</v>
      </c>
      <c r="CL2178" s="97" t="e">
        <v>#N/A</v>
      </c>
      <c r="CM2178" s="97" t="e">
        <v>#N/A</v>
      </c>
      <c r="CN2178" s="2">
        <v>3002828</v>
      </c>
      <c r="CO2178" s="100" t="e">
        <v>#N/A</v>
      </c>
      <c r="CP2178" s="97" t="e">
        <v>#N/A</v>
      </c>
      <c r="CQ2178" s="97">
        <v>95984714</v>
      </c>
      <c r="CR2178" s="97">
        <v>24958945</v>
      </c>
      <c r="CS2178" s="97">
        <v>57721926</v>
      </c>
      <c r="CT2178" s="2">
        <v>29701273</v>
      </c>
      <c r="CU2178" s="2" t="s">
        <v>189</v>
      </c>
    </row>
    <row r="2179" spans="1:99" x14ac:dyDescent="0.25">
      <c r="A2179" s="2">
        <v>30077</v>
      </c>
      <c r="B2179" s="2">
        <v>188397012</v>
      </c>
      <c r="C2179" s="2">
        <v>34854478</v>
      </c>
      <c r="D2179" s="2">
        <v>153542534</v>
      </c>
      <c r="E2179" s="2">
        <v>6683128</v>
      </c>
      <c r="F2179" s="2">
        <v>72392426</v>
      </c>
      <c r="G2179" s="2">
        <v>81150108</v>
      </c>
      <c r="H2179" s="2">
        <v>188397012</v>
      </c>
      <c r="I2179" s="2">
        <v>59013071</v>
      </c>
      <c r="J2179" s="2">
        <v>55235482</v>
      </c>
      <c r="K2179" s="2">
        <v>116860207</v>
      </c>
      <c r="L2179" s="2">
        <v>71819758</v>
      </c>
      <c r="N2179" s="2">
        <v>30077</v>
      </c>
      <c r="O2179" s="97">
        <v>154781894</v>
      </c>
      <c r="P2179" s="97">
        <v>12301092</v>
      </c>
      <c r="Q2179" s="97">
        <v>142480802</v>
      </c>
      <c r="R2179" s="97">
        <v>6383493</v>
      </c>
      <c r="S2179" s="97">
        <v>60117698</v>
      </c>
      <c r="T2179" s="97">
        <v>82363104</v>
      </c>
      <c r="U2179" s="97">
        <v>154781894</v>
      </c>
      <c r="V2179" s="97">
        <v>53745113</v>
      </c>
      <c r="W2179" s="97">
        <v>53447099</v>
      </c>
      <c r="X2179" s="97">
        <v>95219265</v>
      </c>
      <c r="Y2179" s="97">
        <v>65880421</v>
      </c>
      <c r="Z2179" s="97">
        <v>0</v>
      </c>
      <c r="AB2179" s="2">
        <v>30090</v>
      </c>
      <c r="AC2179" s="97">
        <v>36550176</v>
      </c>
      <c r="AD2179" s="97">
        <v>2101030</v>
      </c>
      <c r="AE2179" s="97">
        <v>34449147</v>
      </c>
      <c r="AF2179" s="97">
        <v>665931</v>
      </c>
      <c r="AG2179" s="97">
        <v>15309653</v>
      </c>
      <c r="AH2179" s="97">
        <v>19139494</v>
      </c>
      <c r="AI2179" s="97">
        <v>36550178</v>
      </c>
      <c r="AJ2179" s="97">
        <v>12876600</v>
      </c>
      <c r="AK2179" s="97">
        <v>21071677</v>
      </c>
      <c r="AL2179" s="97">
        <v>10921854</v>
      </c>
      <c r="AM2179" s="97" t="s">
        <v>189</v>
      </c>
      <c r="AN2179" s="2">
        <v>30090</v>
      </c>
      <c r="AO2179" s="97" t="e">
        <v>#N/A</v>
      </c>
      <c r="AP2179" s="97">
        <v>4532369</v>
      </c>
      <c r="AQ2179" s="97">
        <v>36391670</v>
      </c>
      <c r="AR2179" s="97">
        <v>0</v>
      </c>
      <c r="AS2179" s="97" t="e">
        <v>#N/A</v>
      </c>
      <c r="AT2179" s="97" t="e">
        <v>#N/A</v>
      </c>
      <c r="AU2179" s="97">
        <v>40924039</v>
      </c>
      <c r="AV2179" s="97">
        <v>12835053</v>
      </c>
      <c r="AW2179" s="97" t="e">
        <v>#N/A</v>
      </c>
      <c r="AX2179" s="97">
        <v>10923288</v>
      </c>
      <c r="AY2179" s="97" t="s">
        <v>189</v>
      </c>
      <c r="AZ2179" s="2">
        <v>30090</v>
      </c>
      <c r="BA2179" s="98">
        <v>32753127</v>
      </c>
      <c r="BB2179" s="2">
        <v>3008374</v>
      </c>
      <c r="BC2179" s="2">
        <v>29744753</v>
      </c>
      <c r="BD2179" s="2">
        <v>1079360</v>
      </c>
      <c r="BE2179" s="2">
        <v>13860399</v>
      </c>
      <c r="BF2179" s="2">
        <v>15884354</v>
      </c>
      <c r="BG2179" s="2">
        <v>32753127</v>
      </c>
      <c r="BH2179" s="2">
        <v>10610148</v>
      </c>
      <c r="BI2179" s="2">
        <v>22005678</v>
      </c>
      <c r="BJ2179" s="2">
        <v>11267515</v>
      </c>
      <c r="BK2179" s="2" t="s">
        <v>189</v>
      </c>
      <c r="BL2179" s="2">
        <v>30090</v>
      </c>
      <c r="BM2179" s="2">
        <v>31484517</v>
      </c>
      <c r="BN2179" s="2">
        <v>3514505</v>
      </c>
      <c r="BO2179" s="2">
        <v>27970012</v>
      </c>
      <c r="BP2179" s="2">
        <v>1165279</v>
      </c>
      <c r="BQ2179" s="2">
        <v>12755480</v>
      </c>
      <c r="BR2179" s="2">
        <v>15214532</v>
      </c>
      <c r="BS2179" s="2">
        <v>31484517</v>
      </c>
      <c r="BT2179" s="2">
        <v>8907861</v>
      </c>
      <c r="BU2179" s="2">
        <v>20493832</v>
      </c>
      <c r="BV2179" s="2">
        <v>7339390</v>
      </c>
      <c r="BW2179" s="2" t="s">
        <v>189</v>
      </c>
      <c r="BX2179" s="2">
        <v>30090</v>
      </c>
      <c r="BY2179" s="2">
        <v>30856829</v>
      </c>
      <c r="BZ2179" s="2">
        <v>3303539</v>
      </c>
      <c r="CA2179" s="2">
        <v>27553290</v>
      </c>
      <c r="CB2179" s="2">
        <v>1285008</v>
      </c>
      <c r="CC2179" s="2">
        <v>11652097</v>
      </c>
      <c r="CD2179" s="2">
        <v>15901193</v>
      </c>
      <c r="CE2179" s="2">
        <v>30856829</v>
      </c>
      <c r="CF2179" s="2">
        <v>6895507</v>
      </c>
      <c r="CG2179" s="2">
        <v>15821818</v>
      </c>
      <c r="CH2179" s="2">
        <v>6976047</v>
      </c>
      <c r="CI2179" s="2" t="s">
        <v>189</v>
      </c>
      <c r="CJ2179" s="2">
        <v>30090</v>
      </c>
      <c r="CK2179" s="97">
        <v>25369671</v>
      </c>
      <c r="CL2179" s="97" t="e">
        <v>#N/A</v>
      </c>
      <c r="CM2179" s="97" t="e">
        <v>#N/A</v>
      </c>
      <c r="CN2179" s="2">
        <v>1172001</v>
      </c>
      <c r="CO2179" s="100" t="e">
        <v>#N/A</v>
      </c>
      <c r="CP2179" s="97" t="e">
        <v>#N/A</v>
      </c>
      <c r="CQ2179" s="97">
        <v>25369671</v>
      </c>
      <c r="CR2179" s="97">
        <v>10001</v>
      </c>
      <c r="CS2179" s="97">
        <v>13098636</v>
      </c>
      <c r="CT2179" s="2">
        <v>6742688</v>
      </c>
      <c r="CU2179" s="2" t="s">
        <v>189</v>
      </c>
    </row>
    <row r="2180" spans="1:99" x14ac:dyDescent="0.25">
      <c r="A2180" s="2">
        <v>30078</v>
      </c>
      <c r="B2180" s="2">
        <v>62486415</v>
      </c>
      <c r="C2180" s="2">
        <v>2661513</v>
      </c>
      <c r="D2180" s="2">
        <v>59824902</v>
      </c>
      <c r="E2180" s="2">
        <v>1638247</v>
      </c>
      <c r="F2180" s="2">
        <v>22440207</v>
      </c>
      <c r="G2180" s="2">
        <v>37384695</v>
      </c>
      <c r="H2180" s="2">
        <v>62486415</v>
      </c>
      <c r="I2180" s="2">
        <v>29466289</v>
      </c>
      <c r="J2180" s="2">
        <v>28249618</v>
      </c>
      <c r="K2180" s="2">
        <v>31530267</v>
      </c>
      <c r="L2180" s="2">
        <v>14178064</v>
      </c>
      <c r="N2180" s="2">
        <v>30078</v>
      </c>
      <c r="O2180" s="97">
        <v>59348404</v>
      </c>
      <c r="P2180" s="97">
        <v>1592199</v>
      </c>
      <c r="Q2180" s="97">
        <v>56757577</v>
      </c>
      <c r="R2180" s="97">
        <v>1082266</v>
      </c>
      <c r="S2180" s="97">
        <v>17427235</v>
      </c>
      <c r="T2180" s="97">
        <v>39330342</v>
      </c>
      <c r="U2180" s="97">
        <v>59348404</v>
      </c>
      <c r="V2180" s="97">
        <v>32051654</v>
      </c>
      <c r="W2180" s="97">
        <v>32051654</v>
      </c>
      <c r="X2180" s="97">
        <v>27296750</v>
      </c>
      <c r="Y2180" s="97">
        <v>13805509</v>
      </c>
      <c r="Z2180" s="97">
        <v>0</v>
      </c>
      <c r="AB2180" s="2">
        <v>30091</v>
      </c>
      <c r="AC2180" s="97">
        <v>109627222</v>
      </c>
      <c r="AD2180" s="97">
        <v>6805664</v>
      </c>
      <c r="AE2180" s="97">
        <v>102821556</v>
      </c>
      <c r="AF2180" s="97">
        <v>3124134</v>
      </c>
      <c r="AG2180" s="97">
        <v>37957369</v>
      </c>
      <c r="AH2180" s="97">
        <v>64864187</v>
      </c>
      <c r="AI2180" s="97">
        <v>109627219</v>
      </c>
      <c r="AJ2180" s="97">
        <v>41669922</v>
      </c>
      <c r="AK2180" s="97">
        <v>59835381</v>
      </c>
      <c r="AL2180" s="97">
        <v>28967337</v>
      </c>
      <c r="AM2180" s="97" t="s">
        <v>189</v>
      </c>
      <c r="AN2180" s="2">
        <v>30091</v>
      </c>
      <c r="AO2180" s="97" t="e">
        <v>#N/A</v>
      </c>
      <c r="AP2180" s="97">
        <v>7814933</v>
      </c>
      <c r="AQ2180" s="97">
        <v>104953899</v>
      </c>
      <c r="AR2180" s="97">
        <v>0</v>
      </c>
      <c r="AS2180" s="97" t="e">
        <v>#N/A</v>
      </c>
      <c r="AT2180" s="97" t="e">
        <v>#N/A</v>
      </c>
      <c r="AU2180" s="97">
        <v>112768832</v>
      </c>
      <c r="AV2180" s="97">
        <v>46168287</v>
      </c>
      <c r="AW2180" s="97" t="e">
        <v>#N/A</v>
      </c>
      <c r="AX2180" s="97">
        <v>28681081</v>
      </c>
      <c r="AY2180" s="97" t="s">
        <v>189</v>
      </c>
      <c r="AZ2180" s="2">
        <v>30091</v>
      </c>
      <c r="BA2180" s="98">
        <v>110705520</v>
      </c>
      <c r="BB2180" s="2">
        <v>9390061</v>
      </c>
      <c r="BC2180" s="2">
        <v>101315459</v>
      </c>
      <c r="BD2180" s="2">
        <v>3038827</v>
      </c>
      <c r="BE2180" s="2">
        <v>34371041</v>
      </c>
      <c r="BF2180" s="2">
        <v>66944418</v>
      </c>
      <c r="BG2180" s="2">
        <v>110705520</v>
      </c>
      <c r="BH2180" s="2">
        <v>46346097</v>
      </c>
      <c r="BI2180" s="2">
        <v>53066703</v>
      </c>
      <c r="BJ2180" s="2">
        <v>27158830</v>
      </c>
      <c r="BK2180" s="2" t="s">
        <v>189</v>
      </c>
      <c r="BL2180" s="2">
        <v>30091</v>
      </c>
      <c r="BM2180" s="2">
        <v>86110052</v>
      </c>
      <c r="BN2180" s="2">
        <v>6767998</v>
      </c>
      <c r="BO2180" s="2">
        <v>79342054</v>
      </c>
      <c r="BP2180" s="2">
        <v>2797058</v>
      </c>
      <c r="BQ2180" s="2">
        <v>32489423</v>
      </c>
      <c r="BR2180" s="2">
        <v>46852631</v>
      </c>
      <c r="BS2180" s="2">
        <v>86110052</v>
      </c>
      <c r="BT2180" s="2">
        <v>30039047</v>
      </c>
      <c r="BU2180" s="2">
        <v>48038158</v>
      </c>
      <c r="BV2180" s="2">
        <v>25702322</v>
      </c>
      <c r="BW2180" s="2" t="s">
        <v>189</v>
      </c>
      <c r="BX2180" s="2">
        <v>30091</v>
      </c>
      <c r="BY2180" s="2">
        <v>73602809</v>
      </c>
      <c r="BZ2180" s="2">
        <v>7301672</v>
      </c>
      <c r="CA2180" s="2">
        <v>66301137</v>
      </c>
      <c r="CB2180" s="2">
        <v>3399255</v>
      </c>
      <c r="CC2180" s="2">
        <v>22004684</v>
      </c>
      <c r="CD2180" s="2">
        <v>44296453</v>
      </c>
      <c r="CE2180" s="2">
        <v>73602809</v>
      </c>
      <c r="CF2180" s="2">
        <v>20780880</v>
      </c>
      <c r="CG2180" s="2">
        <v>44547207</v>
      </c>
      <c r="CH2180" s="2">
        <v>25391263</v>
      </c>
      <c r="CI2180" s="2" t="s">
        <v>189</v>
      </c>
      <c r="CJ2180" s="2">
        <v>30091</v>
      </c>
      <c r="CK2180" s="97">
        <v>76610915</v>
      </c>
      <c r="CL2180" s="97" t="e">
        <v>#N/A</v>
      </c>
      <c r="CM2180" s="97" t="e">
        <v>#N/A</v>
      </c>
      <c r="CN2180" s="2">
        <v>2931237</v>
      </c>
      <c r="CO2180" s="100" t="e">
        <v>#N/A</v>
      </c>
      <c r="CP2180" s="97" t="e">
        <v>#N/A</v>
      </c>
      <c r="CQ2180" s="97">
        <v>76610915</v>
      </c>
      <c r="CR2180" s="97">
        <v>29778449</v>
      </c>
      <c r="CS2180" s="97">
        <v>41723283</v>
      </c>
      <c r="CT2180" s="2">
        <v>24981595</v>
      </c>
      <c r="CU2180" s="2" t="s">
        <v>189</v>
      </c>
    </row>
    <row r="2181" spans="1:99" x14ac:dyDescent="0.25">
      <c r="A2181" s="2">
        <v>30079</v>
      </c>
      <c r="B2181" s="2">
        <v>52981098</v>
      </c>
      <c r="C2181" s="2">
        <v>2627571</v>
      </c>
      <c r="D2181" s="2">
        <v>50353527</v>
      </c>
      <c r="E2181" s="2">
        <v>1465987</v>
      </c>
      <c r="F2181" s="2">
        <v>22103864</v>
      </c>
      <c r="G2181" s="2">
        <v>28249663</v>
      </c>
      <c r="H2181" s="2">
        <v>52981098</v>
      </c>
      <c r="I2181" s="2">
        <v>19201647</v>
      </c>
      <c r="J2181" s="2">
        <v>18751971</v>
      </c>
      <c r="K2181" s="2">
        <v>30586708</v>
      </c>
      <c r="L2181" s="2">
        <v>12765902</v>
      </c>
      <c r="N2181" s="2">
        <v>30079</v>
      </c>
      <c r="O2181" s="97">
        <v>48071812</v>
      </c>
      <c r="P2181" s="97">
        <v>1442715</v>
      </c>
      <c r="Q2181" s="97">
        <v>46272890</v>
      </c>
      <c r="R2181" s="97">
        <v>1016992</v>
      </c>
      <c r="S2181" s="97">
        <v>19878720</v>
      </c>
      <c r="T2181" s="97">
        <v>26394170</v>
      </c>
      <c r="U2181" s="97">
        <v>48071812</v>
      </c>
      <c r="V2181" s="97">
        <v>22360057</v>
      </c>
      <c r="W2181" s="97">
        <v>22348569</v>
      </c>
      <c r="X2181" s="97">
        <v>25380811</v>
      </c>
      <c r="Y2181" s="97">
        <v>12083907</v>
      </c>
      <c r="Z2181" s="97">
        <v>0</v>
      </c>
      <c r="AB2181" s="2">
        <v>30092</v>
      </c>
      <c r="AC2181" s="97">
        <v>128579806</v>
      </c>
      <c r="AD2181" s="97">
        <v>12608613</v>
      </c>
      <c r="AE2181" s="97">
        <v>99778089</v>
      </c>
      <c r="AF2181" s="97">
        <v>3907257</v>
      </c>
      <c r="AG2181" s="97">
        <v>30613058</v>
      </c>
      <c r="AH2181" s="97">
        <v>69165031</v>
      </c>
      <c r="AI2181" s="97">
        <v>128579805</v>
      </c>
      <c r="AJ2181" s="97">
        <v>69162328</v>
      </c>
      <c r="AK2181" s="97">
        <v>48864740</v>
      </c>
      <c r="AL2181" s="97">
        <v>22235349</v>
      </c>
      <c r="AM2181" s="97" t="s">
        <v>189</v>
      </c>
      <c r="AN2181" s="2">
        <v>30092</v>
      </c>
      <c r="AO2181" s="97" t="e">
        <v>#N/A</v>
      </c>
      <c r="AP2181" s="97">
        <v>7336346</v>
      </c>
      <c r="AQ2181" s="97">
        <v>99311112</v>
      </c>
      <c r="AR2181" s="97">
        <v>0</v>
      </c>
      <c r="AS2181" s="97" t="e">
        <v>#N/A</v>
      </c>
      <c r="AT2181" s="97" t="e">
        <v>#N/A</v>
      </c>
      <c r="AU2181" s="97">
        <v>111290126</v>
      </c>
      <c r="AV2181" s="97">
        <v>59520045</v>
      </c>
      <c r="AW2181" s="97" t="e">
        <v>#N/A</v>
      </c>
      <c r="AX2181" s="97">
        <v>20860730</v>
      </c>
      <c r="AY2181" s="97" t="s">
        <v>189</v>
      </c>
      <c r="AZ2181" s="2">
        <v>30092</v>
      </c>
      <c r="BA2181" s="98">
        <v>126803245</v>
      </c>
      <c r="BB2181" s="2">
        <v>10257409</v>
      </c>
      <c r="BC2181" s="2">
        <v>116545836</v>
      </c>
      <c r="BD2181" s="2">
        <v>3430382</v>
      </c>
      <c r="BE2181" s="2">
        <v>24772377</v>
      </c>
      <c r="BF2181" s="2">
        <v>91773459</v>
      </c>
      <c r="BG2181" s="2">
        <v>126803245</v>
      </c>
      <c r="BH2181" s="2">
        <v>58646449</v>
      </c>
      <c r="BI2181" s="2">
        <v>62980762</v>
      </c>
      <c r="BJ2181" s="2">
        <v>18961308</v>
      </c>
      <c r="BK2181" s="2" t="s">
        <v>189</v>
      </c>
      <c r="BL2181" s="2">
        <v>30092</v>
      </c>
      <c r="BM2181" s="2">
        <v>113802915</v>
      </c>
      <c r="BN2181" s="2">
        <v>7564796</v>
      </c>
      <c r="BO2181" s="2">
        <v>106238119</v>
      </c>
      <c r="BP2181" s="2">
        <v>3832851</v>
      </c>
      <c r="BQ2181" s="2">
        <v>22436220</v>
      </c>
      <c r="BR2181" s="2">
        <v>83801899</v>
      </c>
      <c r="BS2181" s="2">
        <v>113802915</v>
      </c>
      <c r="BT2181" s="2">
        <v>64131169</v>
      </c>
      <c r="BU2181" s="2">
        <v>40243989</v>
      </c>
      <c r="BV2181" s="2">
        <v>19119724</v>
      </c>
      <c r="BW2181" s="2" t="s">
        <v>189</v>
      </c>
      <c r="BX2181" s="2">
        <v>30092</v>
      </c>
      <c r="BY2181" s="2">
        <v>103399419</v>
      </c>
      <c r="BZ2181" s="2">
        <v>7278083</v>
      </c>
      <c r="CA2181" s="2">
        <v>96121336</v>
      </c>
      <c r="CB2181" s="2">
        <v>3734216</v>
      </c>
      <c r="CC2181" s="2">
        <v>20555693</v>
      </c>
      <c r="CD2181" s="2">
        <v>75565643</v>
      </c>
      <c r="CE2181" s="2">
        <v>103399419</v>
      </c>
      <c r="CF2181" s="2">
        <v>42838338</v>
      </c>
      <c r="CG2181" s="2">
        <v>37192497</v>
      </c>
      <c r="CH2181" s="2">
        <v>19379604</v>
      </c>
      <c r="CI2181" s="2" t="s">
        <v>189</v>
      </c>
      <c r="CJ2181" s="2">
        <v>30092</v>
      </c>
      <c r="CK2181" s="97">
        <v>82592155</v>
      </c>
      <c r="CL2181" s="97" t="e">
        <v>#N/A</v>
      </c>
      <c r="CM2181" s="97" t="e">
        <v>#N/A</v>
      </c>
      <c r="CN2181" s="2">
        <v>4025626</v>
      </c>
      <c r="CO2181" s="100" t="e">
        <v>#N/A</v>
      </c>
      <c r="CP2181" s="97" t="e">
        <v>#N/A</v>
      </c>
      <c r="CQ2181" s="97">
        <v>82592155</v>
      </c>
      <c r="CR2181" s="97">
        <v>53029276</v>
      </c>
      <c r="CS2181" s="97">
        <v>26782308</v>
      </c>
      <c r="CT2181" s="2">
        <v>15481902</v>
      </c>
      <c r="CU2181" s="2" t="s">
        <v>189</v>
      </c>
    </row>
    <row r="2182" spans="1:99" x14ac:dyDescent="0.25">
      <c r="A2182" s="2">
        <v>30080</v>
      </c>
      <c r="B2182" s="2">
        <v>92176142</v>
      </c>
      <c r="C2182" s="2">
        <v>4722837</v>
      </c>
      <c r="D2182" s="2">
        <v>86884777</v>
      </c>
      <c r="E2182" s="2">
        <v>2792929</v>
      </c>
      <c r="F2182" s="2">
        <v>35089748</v>
      </c>
      <c r="G2182" s="2">
        <v>51795029</v>
      </c>
      <c r="H2182" s="2">
        <v>92176142</v>
      </c>
      <c r="I2182" s="2">
        <v>40725263</v>
      </c>
      <c r="J2182" s="2">
        <v>35629590</v>
      </c>
      <c r="K2182" s="2">
        <v>51450879</v>
      </c>
      <c r="L2182" s="2">
        <v>26329585</v>
      </c>
      <c r="N2182" s="2">
        <v>30080</v>
      </c>
      <c r="O2182" s="97">
        <v>86071572</v>
      </c>
      <c r="P2182" s="97">
        <v>8713405</v>
      </c>
      <c r="Q2182" s="97">
        <v>77358167</v>
      </c>
      <c r="R2182" s="97">
        <v>2511776</v>
      </c>
      <c r="S2182" s="97">
        <v>29103978</v>
      </c>
      <c r="T2182" s="97">
        <v>48254189</v>
      </c>
      <c r="U2182" s="97">
        <v>86071572</v>
      </c>
      <c r="V2182" s="97">
        <v>41452784</v>
      </c>
      <c r="W2182" s="97">
        <v>41423321</v>
      </c>
      <c r="X2182" s="97">
        <v>43927050</v>
      </c>
      <c r="Y2182" s="97">
        <v>18778638</v>
      </c>
      <c r="Z2182" s="97">
        <v>0</v>
      </c>
      <c r="AB2182" s="2">
        <v>30093</v>
      </c>
      <c r="AC2182" s="97">
        <v>45353374</v>
      </c>
      <c r="AD2182" s="97">
        <v>1606247</v>
      </c>
      <c r="AE2182" s="97">
        <v>43747125</v>
      </c>
      <c r="AF2182" s="97">
        <v>1107818</v>
      </c>
      <c r="AG2182" s="97">
        <v>17040555</v>
      </c>
      <c r="AH2182" s="97">
        <v>26706570</v>
      </c>
      <c r="AI2182" s="97" t="e">
        <v>#N/A</v>
      </c>
      <c r="AJ2182" s="97" t="e">
        <v>#N/A</v>
      </c>
      <c r="AK2182" s="97" t="e">
        <v>#N/A</v>
      </c>
      <c r="AL2182" s="97" t="e">
        <v>#N/A</v>
      </c>
      <c r="AM2182" s="97" t="e">
        <v>#N/A</v>
      </c>
      <c r="AN2182" s="2">
        <v>30093</v>
      </c>
      <c r="AO2182" s="97" t="e">
        <v>#N/A</v>
      </c>
      <c r="AP2182" s="97">
        <v>1845611</v>
      </c>
      <c r="AQ2182" s="97">
        <v>48335915</v>
      </c>
      <c r="AR2182" s="97">
        <v>0</v>
      </c>
      <c r="AS2182" s="97" t="e">
        <v>#N/A</v>
      </c>
      <c r="AT2182" s="97" t="e">
        <v>#N/A</v>
      </c>
      <c r="AU2182" s="97" t="e">
        <v>#N/A</v>
      </c>
      <c r="AV2182" s="97" t="e">
        <v>#N/A</v>
      </c>
      <c r="AW2182" s="97" t="e">
        <v>#N/A</v>
      </c>
      <c r="AX2182" s="97" t="e">
        <v>#N/A</v>
      </c>
      <c r="AY2182" s="97" t="e">
        <v>#N/A</v>
      </c>
      <c r="AZ2182" s="2">
        <v>30093</v>
      </c>
      <c r="BA2182" s="98">
        <v>44864234</v>
      </c>
      <c r="BB2182" s="2">
        <v>1633341</v>
      </c>
      <c r="BC2182" s="2">
        <v>43230893</v>
      </c>
      <c r="BD2182" s="2">
        <v>982230</v>
      </c>
      <c r="BE2182" s="2">
        <v>15229949</v>
      </c>
      <c r="BF2182" s="2">
        <v>28000944</v>
      </c>
      <c r="BG2182" s="2" t="e">
        <v>#N/A</v>
      </c>
      <c r="BH2182" s="2" t="e">
        <v>#N/A</v>
      </c>
      <c r="BI2182" s="2" t="e">
        <v>#N/A</v>
      </c>
      <c r="BJ2182" s="2" t="e">
        <v>#N/A</v>
      </c>
      <c r="BK2182" s="2" t="e">
        <v>#N/A</v>
      </c>
      <c r="BL2182" s="2">
        <v>30093</v>
      </c>
      <c r="BM2182" s="2">
        <v>39852630</v>
      </c>
      <c r="BN2182" s="2">
        <v>1607039</v>
      </c>
      <c r="BO2182" s="2">
        <v>38243353</v>
      </c>
      <c r="BP2182" s="2">
        <v>1022165</v>
      </c>
      <c r="BQ2182" s="2">
        <v>13915634</v>
      </c>
      <c r="BR2182" s="2">
        <v>24327719</v>
      </c>
      <c r="BS2182" s="2" t="e">
        <v>#N/A</v>
      </c>
      <c r="BT2182" s="2" t="e">
        <v>#N/A</v>
      </c>
      <c r="BU2182" s="2" t="e">
        <v>#N/A</v>
      </c>
      <c r="BV2182" s="2" t="e">
        <v>#N/A</v>
      </c>
      <c r="BW2182" s="2" t="e">
        <v>#N/A</v>
      </c>
      <c r="BX2182" s="2">
        <v>30093</v>
      </c>
      <c r="BY2182" s="2">
        <v>33124642</v>
      </c>
      <c r="BZ2182" s="2">
        <v>1720483</v>
      </c>
      <c r="CA2182" s="2">
        <v>31404159</v>
      </c>
      <c r="CB2182" s="2">
        <v>975169</v>
      </c>
      <c r="CC2182" s="2">
        <v>12727025</v>
      </c>
      <c r="CD2182" s="2">
        <v>18677134</v>
      </c>
      <c r="CE2182" s="2" t="e">
        <v>#N/A</v>
      </c>
      <c r="CF2182" s="2" t="e">
        <v>#N/A</v>
      </c>
      <c r="CG2182" s="2" t="e">
        <v>#N/A</v>
      </c>
      <c r="CH2182" s="2" t="e">
        <v>#N/A</v>
      </c>
      <c r="CI2182" s="2" t="e">
        <v>#N/A</v>
      </c>
      <c r="CJ2182" s="2">
        <v>30093</v>
      </c>
      <c r="CK2182" s="97">
        <v>38484644</v>
      </c>
      <c r="CL2182" s="97" t="e">
        <v>#N/A</v>
      </c>
      <c r="CM2182" s="97" t="e">
        <v>#N/A</v>
      </c>
      <c r="CN2182" s="2">
        <v>1184917</v>
      </c>
      <c r="CO2182" s="100" t="e">
        <v>#N/A</v>
      </c>
      <c r="CP2182" s="97" t="e">
        <v>#N/A</v>
      </c>
      <c r="CQ2182" s="97" t="e">
        <v>#N/A</v>
      </c>
      <c r="CR2182" s="97" t="e">
        <v>#N/A</v>
      </c>
      <c r="CS2182" s="97" t="e">
        <v>#N/A</v>
      </c>
      <c r="CT2182" s="2" t="e">
        <v>#N/A</v>
      </c>
      <c r="CU2182" s="2" t="e">
        <v>#N/A</v>
      </c>
    </row>
    <row r="2183" spans="1:99" x14ac:dyDescent="0.25">
      <c r="A2183" s="2">
        <v>30081</v>
      </c>
      <c r="B2183" s="2">
        <v>89029012</v>
      </c>
      <c r="C2183" s="2">
        <v>10930533</v>
      </c>
      <c r="D2183" s="2">
        <v>78098479</v>
      </c>
      <c r="E2183" s="2">
        <v>3675826</v>
      </c>
      <c r="F2183" s="2">
        <v>23622238</v>
      </c>
      <c r="G2183" s="2">
        <v>54476241</v>
      </c>
      <c r="H2183" s="2">
        <v>89029012</v>
      </c>
      <c r="I2183" s="2">
        <v>42915262</v>
      </c>
      <c r="J2183" s="2">
        <v>39521596</v>
      </c>
      <c r="K2183" s="2">
        <v>42810666</v>
      </c>
      <c r="L2183" s="2">
        <v>16609730</v>
      </c>
      <c r="N2183" s="2">
        <v>30081</v>
      </c>
      <c r="O2183" s="97">
        <v>66808159</v>
      </c>
      <c r="P2183" s="97">
        <v>5777392</v>
      </c>
      <c r="Q2183" s="97">
        <v>61030767</v>
      </c>
      <c r="R2183" s="97">
        <v>3331866</v>
      </c>
      <c r="S2183" s="97">
        <v>15833002</v>
      </c>
      <c r="T2183" s="97">
        <v>45197765</v>
      </c>
      <c r="U2183" s="97">
        <v>66808159</v>
      </c>
      <c r="V2183" s="97">
        <v>35787826</v>
      </c>
      <c r="W2183" s="97">
        <v>35701006</v>
      </c>
      <c r="X2183" s="97">
        <v>29369479</v>
      </c>
      <c r="Y2183" s="97">
        <v>14437298</v>
      </c>
      <c r="Z2183" s="97">
        <v>0</v>
      </c>
      <c r="AB2183" s="2">
        <v>30094</v>
      </c>
      <c r="AC2183" s="97">
        <v>134198780</v>
      </c>
      <c r="AD2183" s="97">
        <v>5297026</v>
      </c>
      <c r="AE2183" s="97">
        <v>128901753</v>
      </c>
      <c r="AF2183" s="97">
        <v>2738837</v>
      </c>
      <c r="AG2183" s="97">
        <v>46111300</v>
      </c>
      <c r="AH2183" s="97">
        <v>82790453</v>
      </c>
      <c r="AI2183" s="97">
        <v>134198779</v>
      </c>
      <c r="AJ2183" s="97">
        <v>57151220</v>
      </c>
      <c r="AK2183" s="97">
        <v>68952078</v>
      </c>
      <c r="AL2183" s="97">
        <v>43611417</v>
      </c>
      <c r="AM2183" s="97" t="s">
        <v>189</v>
      </c>
      <c r="AN2183" s="2">
        <v>30094</v>
      </c>
      <c r="AO2183" s="97" t="e">
        <v>#N/A</v>
      </c>
      <c r="AP2183" s="97">
        <v>5869899</v>
      </c>
      <c r="AQ2183" s="97">
        <v>123813914</v>
      </c>
      <c r="AR2183" s="97">
        <v>0</v>
      </c>
      <c r="AS2183" s="97" t="e">
        <v>#N/A</v>
      </c>
      <c r="AT2183" s="97" t="e">
        <v>#N/A</v>
      </c>
      <c r="AU2183" s="97">
        <v>129683813</v>
      </c>
      <c r="AV2183" s="97">
        <v>59229795</v>
      </c>
      <c r="AW2183" s="97" t="e">
        <v>#N/A</v>
      </c>
      <c r="AX2183" s="97">
        <v>40080954</v>
      </c>
      <c r="AY2183" s="97" t="s">
        <v>189</v>
      </c>
      <c r="AZ2183" s="2">
        <v>30094</v>
      </c>
      <c r="BA2183" s="98">
        <v>119930115</v>
      </c>
      <c r="BB2183" s="2">
        <v>5997245</v>
      </c>
      <c r="BC2183" s="2">
        <v>113932870</v>
      </c>
      <c r="BD2183" s="2">
        <v>3056665</v>
      </c>
      <c r="BE2183" s="2">
        <v>41462859</v>
      </c>
      <c r="BF2183" s="2">
        <v>72470011</v>
      </c>
      <c r="BG2183" s="2">
        <v>119930115</v>
      </c>
      <c r="BH2183" s="2">
        <v>50256422</v>
      </c>
      <c r="BI2183" s="2">
        <v>61553004</v>
      </c>
      <c r="BJ2183" s="2">
        <v>37245236</v>
      </c>
      <c r="BK2183" s="2" t="s">
        <v>189</v>
      </c>
      <c r="BL2183" s="2">
        <v>30094</v>
      </c>
      <c r="BM2183" s="2">
        <v>114634670</v>
      </c>
      <c r="BN2183" s="2">
        <v>6177123</v>
      </c>
      <c r="BO2183" s="2">
        <v>108457547</v>
      </c>
      <c r="BP2183" s="2">
        <v>3268456</v>
      </c>
      <c r="BQ2183" s="2">
        <v>42564234</v>
      </c>
      <c r="BR2183" s="2">
        <v>65893313</v>
      </c>
      <c r="BS2183" s="2">
        <v>114634670</v>
      </c>
      <c r="BT2183" s="2">
        <v>45302175</v>
      </c>
      <c r="BU2183" s="2">
        <v>60455404</v>
      </c>
      <c r="BV2183" s="2">
        <v>29389685</v>
      </c>
      <c r="BW2183" s="2" t="s">
        <v>189</v>
      </c>
      <c r="BX2183" s="2">
        <v>30094</v>
      </c>
      <c r="BY2183" s="2">
        <v>96070821</v>
      </c>
      <c r="BZ2183" s="2">
        <v>6684236</v>
      </c>
      <c r="CA2183" s="2">
        <v>89386585</v>
      </c>
      <c r="CB2183" s="2">
        <v>3936892</v>
      </c>
      <c r="CC2183" s="2">
        <v>37123144</v>
      </c>
      <c r="CD2183" s="2">
        <v>52263441</v>
      </c>
      <c r="CE2183" s="2">
        <v>96070821</v>
      </c>
      <c r="CF2183" s="2">
        <v>27751971</v>
      </c>
      <c r="CG2183" s="2">
        <v>50882051</v>
      </c>
      <c r="CH2183" s="2">
        <v>26725013</v>
      </c>
      <c r="CI2183" s="2" t="s">
        <v>189</v>
      </c>
      <c r="CJ2183" s="2">
        <v>30094</v>
      </c>
      <c r="CK2183" s="97">
        <v>113196833</v>
      </c>
      <c r="CL2183" s="97" t="e">
        <v>#N/A</v>
      </c>
      <c r="CM2183" s="97" t="e">
        <v>#N/A</v>
      </c>
      <c r="CN2183" s="2">
        <v>3700804</v>
      </c>
      <c r="CO2183" s="100" t="e">
        <v>#N/A</v>
      </c>
      <c r="CP2183" s="97" t="e">
        <v>#N/A</v>
      </c>
      <c r="CQ2183" s="97">
        <v>113196833</v>
      </c>
      <c r="CR2183" s="97">
        <v>50162933</v>
      </c>
      <c r="CS2183" s="97">
        <v>46311852</v>
      </c>
      <c r="CT2183" s="2">
        <v>26132671</v>
      </c>
      <c r="CU2183" s="2" t="s">
        <v>189</v>
      </c>
    </row>
    <row r="2184" spans="1:99" x14ac:dyDescent="0.25">
      <c r="A2184" s="2">
        <v>30082</v>
      </c>
      <c r="B2184" s="2">
        <v>77743988</v>
      </c>
      <c r="C2184" s="2">
        <v>6465352</v>
      </c>
      <c r="D2184" s="2">
        <v>55060682</v>
      </c>
      <c r="E2184" s="2">
        <v>3878232</v>
      </c>
      <c r="F2184" s="2">
        <v>27955013</v>
      </c>
      <c r="G2184" s="2">
        <v>27105669</v>
      </c>
      <c r="H2184" s="2">
        <v>77743988</v>
      </c>
      <c r="I2184" s="2">
        <v>26370152</v>
      </c>
      <c r="J2184" s="2">
        <v>23902684</v>
      </c>
      <c r="K2184" s="2">
        <v>51373836</v>
      </c>
      <c r="L2184" s="2">
        <v>29491985</v>
      </c>
      <c r="N2184" s="2">
        <v>30082</v>
      </c>
      <c r="O2184" s="97">
        <v>82483141</v>
      </c>
      <c r="P2184" s="97">
        <v>6257049</v>
      </c>
      <c r="Q2184" s="97">
        <v>76226092</v>
      </c>
      <c r="R2184" s="97">
        <v>2449947</v>
      </c>
      <c r="S2184" s="97">
        <v>27560198</v>
      </c>
      <c r="T2184" s="97">
        <v>48665894</v>
      </c>
      <c r="U2184" s="97">
        <v>82483141</v>
      </c>
      <c r="V2184" s="97">
        <v>25741943</v>
      </c>
      <c r="W2184" s="97">
        <v>24711543</v>
      </c>
      <c r="X2184" s="97">
        <v>33955603</v>
      </c>
      <c r="Y2184" s="97">
        <v>19036910</v>
      </c>
      <c r="Z2184" s="97">
        <v>0</v>
      </c>
      <c r="AB2184" s="2">
        <v>30095</v>
      </c>
      <c r="AC2184" s="97">
        <v>76010408</v>
      </c>
      <c r="AD2184" s="97">
        <v>1796421</v>
      </c>
      <c r="AE2184" s="97">
        <v>72799733</v>
      </c>
      <c r="AF2184" s="97">
        <v>1173868</v>
      </c>
      <c r="AG2184" s="97">
        <v>34212858</v>
      </c>
      <c r="AH2184" s="97">
        <v>38586875</v>
      </c>
      <c r="AI2184" s="97">
        <v>76010409</v>
      </c>
      <c r="AJ2184" s="97">
        <v>25526751</v>
      </c>
      <c r="AK2184" s="97">
        <v>48003067</v>
      </c>
      <c r="AL2184" s="97">
        <v>19355893</v>
      </c>
      <c r="AM2184" s="97" t="s">
        <v>189</v>
      </c>
      <c r="AN2184" s="2">
        <v>30095</v>
      </c>
      <c r="AO2184" s="97" t="e">
        <v>#N/A</v>
      </c>
      <c r="AP2184" s="97">
        <v>1998157</v>
      </c>
      <c r="AQ2184" s="97">
        <v>72295310</v>
      </c>
      <c r="AR2184" s="97">
        <v>0</v>
      </c>
      <c r="AS2184" s="97" t="e">
        <v>#N/A</v>
      </c>
      <c r="AT2184" s="97" t="e">
        <v>#N/A</v>
      </c>
      <c r="AU2184" s="97">
        <v>74293467</v>
      </c>
      <c r="AV2184" s="97">
        <v>24301320</v>
      </c>
      <c r="AW2184" s="97" t="e">
        <v>#N/A</v>
      </c>
      <c r="AX2184" s="97">
        <v>21837685</v>
      </c>
      <c r="AY2184" s="97" t="s">
        <v>189</v>
      </c>
      <c r="AZ2184" s="2">
        <v>30095</v>
      </c>
      <c r="BA2184" s="98">
        <v>67414646</v>
      </c>
      <c r="BB2184" s="2">
        <v>2486335</v>
      </c>
      <c r="BC2184" s="2">
        <v>64928311</v>
      </c>
      <c r="BD2184" s="2">
        <v>1100578</v>
      </c>
      <c r="BE2184" s="2">
        <v>30667803</v>
      </c>
      <c r="BF2184" s="2">
        <v>34260508</v>
      </c>
      <c r="BG2184" s="2">
        <v>67414646</v>
      </c>
      <c r="BH2184" s="2">
        <v>22758649</v>
      </c>
      <c r="BI2184" s="2">
        <v>35269373</v>
      </c>
      <c r="BJ2184" s="2">
        <v>16515080</v>
      </c>
      <c r="BK2184" s="2" t="s">
        <v>189</v>
      </c>
      <c r="BL2184" s="2">
        <v>30095</v>
      </c>
      <c r="BM2184" s="2">
        <v>65208458</v>
      </c>
      <c r="BN2184" s="2">
        <v>1973981</v>
      </c>
      <c r="BO2184" s="2">
        <v>63234477</v>
      </c>
      <c r="BP2184" s="2">
        <v>935790</v>
      </c>
      <c r="BQ2184" s="2">
        <v>28093314</v>
      </c>
      <c r="BR2184" s="2">
        <v>35141163</v>
      </c>
      <c r="BS2184" s="2">
        <v>65208458</v>
      </c>
      <c r="BT2184" s="2">
        <v>21593138</v>
      </c>
      <c r="BU2184" s="2">
        <v>38147600</v>
      </c>
      <c r="BV2184" s="2">
        <v>16974149</v>
      </c>
      <c r="BW2184" s="2" t="s">
        <v>189</v>
      </c>
      <c r="BX2184" s="2">
        <v>30095</v>
      </c>
      <c r="BY2184" s="2">
        <v>56633661</v>
      </c>
      <c r="BZ2184" s="2">
        <v>1727770</v>
      </c>
      <c r="CA2184" s="2">
        <v>50953986</v>
      </c>
      <c r="CB2184" s="2">
        <v>966947</v>
      </c>
      <c r="CC2184" s="2">
        <v>19774381</v>
      </c>
      <c r="CD2184" s="2">
        <v>31179605</v>
      </c>
      <c r="CE2184" s="2">
        <v>56633661</v>
      </c>
      <c r="CF2184" s="2">
        <v>15099101</v>
      </c>
      <c r="CG2184" s="2">
        <v>36793738</v>
      </c>
      <c r="CH2184" s="2">
        <v>21828798</v>
      </c>
      <c r="CI2184" s="2" t="s">
        <v>189</v>
      </c>
      <c r="CJ2184" s="2">
        <v>30095</v>
      </c>
      <c r="CK2184" s="97">
        <v>58370441</v>
      </c>
      <c r="CL2184" s="97" t="e">
        <v>#N/A</v>
      </c>
      <c r="CM2184" s="97" t="e">
        <v>#N/A</v>
      </c>
      <c r="CN2184" s="2">
        <v>1011816</v>
      </c>
      <c r="CO2184" s="100" t="e">
        <v>#N/A</v>
      </c>
      <c r="CP2184" s="97" t="e">
        <v>#N/A</v>
      </c>
      <c r="CQ2184" s="97">
        <v>58370441</v>
      </c>
      <c r="CR2184" s="97">
        <v>21444708</v>
      </c>
      <c r="CS2184" s="97">
        <v>31512533</v>
      </c>
      <c r="CT2184" s="2">
        <v>17297053</v>
      </c>
      <c r="CU2184" s="2" t="s">
        <v>189</v>
      </c>
    </row>
    <row r="2185" spans="1:99" x14ac:dyDescent="0.25">
      <c r="A2185" s="2">
        <v>30083</v>
      </c>
      <c r="B2185" s="2">
        <v>225608929</v>
      </c>
      <c r="C2185" s="2">
        <v>8956450</v>
      </c>
      <c r="D2185" s="2">
        <v>216652479</v>
      </c>
      <c r="E2185" s="2">
        <v>4160290</v>
      </c>
      <c r="F2185" s="2">
        <v>49383876</v>
      </c>
      <c r="G2185" s="2">
        <v>167268603</v>
      </c>
      <c r="H2185" s="2">
        <v>225608929</v>
      </c>
      <c r="I2185" s="2">
        <v>139663810</v>
      </c>
      <c r="J2185" s="2">
        <v>134627922</v>
      </c>
      <c r="K2185" s="2">
        <v>83415648</v>
      </c>
      <c r="L2185" s="2">
        <v>56400015</v>
      </c>
      <c r="N2185" s="2">
        <v>30083</v>
      </c>
      <c r="O2185" s="97">
        <v>204440989</v>
      </c>
      <c r="P2185" s="97">
        <v>5093447</v>
      </c>
      <c r="Q2185" s="97">
        <v>193423022</v>
      </c>
      <c r="R2185" s="97">
        <v>2573800</v>
      </c>
      <c r="S2185" s="97">
        <v>29278135</v>
      </c>
      <c r="T2185" s="97">
        <v>164144887</v>
      </c>
      <c r="U2185" s="97">
        <v>204440989</v>
      </c>
      <c r="V2185" s="97">
        <v>130644883</v>
      </c>
      <c r="W2185" s="97">
        <v>130420156</v>
      </c>
      <c r="X2185" s="97">
        <v>72831382</v>
      </c>
      <c r="Y2185" s="97">
        <v>51531651</v>
      </c>
      <c r="Z2185" s="97">
        <v>0</v>
      </c>
      <c r="AB2185" s="2">
        <v>30096</v>
      </c>
      <c r="AC2185" s="97">
        <v>22210854</v>
      </c>
      <c r="AD2185" s="97">
        <v>413547</v>
      </c>
      <c r="AE2185" s="97">
        <v>21797308</v>
      </c>
      <c r="AF2185" s="97">
        <v>276778</v>
      </c>
      <c r="AG2185" s="97">
        <v>13232798</v>
      </c>
      <c r="AH2185" s="97">
        <v>8564510</v>
      </c>
      <c r="AI2185" s="97">
        <v>22210854</v>
      </c>
      <c r="AJ2185" s="97">
        <v>5103519</v>
      </c>
      <c r="AK2185" s="97">
        <v>16093812</v>
      </c>
      <c r="AL2185" s="97">
        <v>5749529</v>
      </c>
      <c r="AM2185" s="97" t="s">
        <v>189</v>
      </c>
      <c r="AN2185" s="2">
        <v>30096</v>
      </c>
      <c r="AO2185" s="97" t="e">
        <v>#N/A</v>
      </c>
      <c r="AP2185" s="97">
        <v>498705</v>
      </c>
      <c r="AQ2185" s="97">
        <v>20827212</v>
      </c>
      <c r="AR2185" s="97">
        <v>0</v>
      </c>
      <c r="AS2185" s="97" t="e">
        <v>#N/A</v>
      </c>
      <c r="AT2185" s="97" t="e">
        <v>#N/A</v>
      </c>
      <c r="AU2185" s="97">
        <v>21325917</v>
      </c>
      <c r="AV2185" s="97">
        <v>4473424</v>
      </c>
      <c r="AW2185" s="97" t="e">
        <v>#N/A</v>
      </c>
      <c r="AX2185" s="97">
        <v>5522591</v>
      </c>
      <c r="AY2185" s="97" t="s">
        <v>189</v>
      </c>
      <c r="AZ2185" s="2">
        <v>30096</v>
      </c>
      <c r="BA2185" s="98">
        <v>19224729</v>
      </c>
      <c r="BB2185" s="2">
        <v>461834</v>
      </c>
      <c r="BC2185" s="2">
        <v>18762895</v>
      </c>
      <c r="BD2185" s="2">
        <v>271852</v>
      </c>
      <c r="BE2185" s="2">
        <v>11733305</v>
      </c>
      <c r="BF2185" s="2">
        <v>7029590</v>
      </c>
      <c r="BG2185" s="2">
        <v>19224729</v>
      </c>
      <c r="BH2185" s="2">
        <v>5754542</v>
      </c>
      <c r="BI2185" s="2">
        <v>13422236</v>
      </c>
      <c r="BJ2185" s="2">
        <v>5065314</v>
      </c>
      <c r="BK2185" s="2" t="s">
        <v>189</v>
      </c>
      <c r="BL2185" s="2">
        <v>30096</v>
      </c>
      <c r="BM2185" s="2">
        <v>15049196</v>
      </c>
      <c r="BN2185" s="2">
        <v>352518</v>
      </c>
      <c r="BO2185" s="2">
        <v>14696678</v>
      </c>
      <c r="BP2185" s="2">
        <v>222487</v>
      </c>
      <c r="BQ2185" s="2">
        <v>10563305</v>
      </c>
      <c r="BR2185" s="2">
        <v>4133373</v>
      </c>
      <c r="BS2185" s="2">
        <v>15049196</v>
      </c>
      <c r="BT2185" s="2">
        <v>2100350</v>
      </c>
      <c r="BU2185" s="2">
        <v>10958764</v>
      </c>
      <c r="BV2185" s="2">
        <v>2923322</v>
      </c>
      <c r="BW2185" s="2" t="s">
        <v>189</v>
      </c>
      <c r="BX2185" s="2">
        <v>30096</v>
      </c>
      <c r="BY2185" s="2">
        <v>13692371</v>
      </c>
      <c r="BZ2185" s="2">
        <v>372489</v>
      </c>
      <c r="CA2185" s="2">
        <v>13319882</v>
      </c>
      <c r="CB2185" s="2">
        <v>212435</v>
      </c>
      <c r="CC2185" s="2">
        <v>9776790</v>
      </c>
      <c r="CD2185" s="2">
        <v>3543092</v>
      </c>
      <c r="CE2185" s="2">
        <v>13692371</v>
      </c>
      <c r="CF2185" s="2">
        <v>3571317</v>
      </c>
      <c r="CG2185" s="2">
        <v>9518284</v>
      </c>
      <c r="CH2185" s="2">
        <v>3515038</v>
      </c>
      <c r="CI2185" s="2" t="s">
        <v>189</v>
      </c>
      <c r="CJ2185" s="2">
        <v>30096</v>
      </c>
      <c r="CK2185" s="97">
        <v>13865408</v>
      </c>
      <c r="CL2185" s="97" t="e">
        <v>#N/A</v>
      </c>
      <c r="CM2185" s="97" t="e">
        <v>#N/A</v>
      </c>
      <c r="CN2185" s="2">
        <v>222045</v>
      </c>
      <c r="CO2185" s="100" t="e">
        <v>#N/A</v>
      </c>
      <c r="CP2185" s="97" t="e">
        <v>#N/A</v>
      </c>
      <c r="CQ2185" s="97">
        <v>13865408</v>
      </c>
      <c r="CR2185" s="97">
        <v>4871474</v>
      </c>
      <c r="CS2185" s="97">
        <v>8993934</v>
      </c>
      <c r="CT2185" s="2">
        <v>3061894</v>
      </c>
      <c r="CU2185" s="2" t="s">
        <v>189</v>
      </c>
    </row>
    <row r="2186" spans="1:99" x14ac:dyDescent="0.25">
      <c r="A2186" s="2">
        <v>30084</v>
      </c>
      <c r="B2186" s="2">
        <v>42329970</v>
      </c>
      <c r="C2186" s="2">
        <v>2057660</v>
      </c>
      <c r="D2186" s="2">
        <v>39792934</v>
      </c>
      <c r="E2186" s="2">
        <v>1246157</v>
      </c>
      <c r="F2186" s="2">
        <v>26573329</v>
      </c>
      <c r="G2186" s="2">
        <v>13219605</v>
      </c>
      <c r="H2186" s="2">
        <v>42329970</v>
      </c>
      <c r="I2186" s="2">
        <v>11613266</v>
      </c>
      <c r="J2186" s="2">
        <v>11321594</v>
      </c>
      <c r="K2186" s="2">
        <v>30322143</v>
      </c>
      <c r="L2186" s="2">
        <v>20844464</v>
      </c>
      <c r="N2186" s="2">
        <v>30084</v>
      </c>
      <c r="O2186" s="97">
        <v>40035047</v>
      </c>
      <c r="P2186" s="97">
        <v>1917701</v>
      </c>
      <c r="Q2186" s="97">
        <v>37370193</v>
      </c>
      <c r="R2186" s="97">
        <v>1323576</v>
      </c>
      <c r="S2186" s="97">
        <v>21268516</v>
      </c>
      <c r="T2186" s="97">
        <v>16101677</v>
      </c>
      <c r="U2186" s="97">
        <v>40035047</v>
      </c>
      <c r="V2186" s="97">
        <v>11831081</v>
      </c>
      <c r="W2186" s="97">
        <v>11819887</v>
      </c>
      <c r="X2186" s="97">
        <v>27832388</v>
      </c>
      <c r="Y2186" s="97">
        <v>21453815</v>
      </c>
      <c r="Z2186" s="97">
        <v>0</v>
      </c>
      <c r="AB2186" s="2">
        <v>30097</v>
      </c>
      <c r="AC2186" s="97">
        <v>82088548</v>
      </c>
      <c r="AD2186" s="97">
        <v>4688456</v>
      </c>
      <c r="AE2186" s="97">
        <v>73153143</v>
      </c>
      <c r="AF2186" s="97">
        <v>2352115</v>
      </c>
      <c r="AG2186" s="97">
        <v>41869366</v>
      </c>
      <c r="AH2186" s="97">
        <v>31283777</v>
      </c>
      <c r="AI2186" s="97">
        <v>82088548</v>
      </c>
      <c r="AJ2186" s="97">
        <v>15316577</v>
      </c>
      <c r="AK2186" s="97">
        <v>62672276</v>
      </c>
      <c r="AL2186" s="97">
        <v>37088482</v>
      </c>
      <c r="AM2186" s="97" t="s">
        <v>189</v>
      </c>
      <c r="AN2186" s="2">
        <v>30097</v>
      </c>
      <c r="AO2186" s="97" t="e">
        <v>#N/A</v>
      </c>
      <c r="AP2186" s="97">
        <v>6265035</v>
      </c>
      <c r="AQ2186" s="97">
        <v>85607181</v>
      </c>
      <c r="AR2186" s="97">
        <v>0</v>
      </c>
      <c r="AS2186" s="97" t="e">
        <v>#N/A</v>
      </c>
      <c r="AT2186" s="97" t="e">
        <v>#N/A</v>
      </c>
      <c r="AU2186" s="97">
        <v>91872216</v>
      </c>
      <c r="AV2186" s="97">
        <v>19334109</v>
      </c>
      <c r="AW2186" s="97" t="e">
        <v>#N/A</v>
      </c>
      <c r="AX2186" s="97">
        <v>33254298</v>
      </c>
      <c r="AY2186" s="97" t="s">
        <v>189</v>
      </c>
      <c r="AZ2186" s="2">
        <v>30097</v>
      </c>
      <c r="BA2186" s="98">
        <v>72560026</v>
      </c>
      <c r="BB2186" s="2">
        <v>5854993</v>
      </c>
      <c r="BC2186" s="2">
        <v>64197240</v>
      </c>
      <c r="BD2186" s="2">
        <v>2443217</v>
      </c>
      <c r="BE2186" s="2">
        <v>37804764</v>
      </c>
      <c r="BF2186" s="2">
        <v>26392476</v>
      </c>
      <c r="BG2186" s="2">
        <v>72560026</v>
      </c>
      <c r="BH2186" s="2">
        <v>14838697</v>
      </c>
      <c r="BI2186" s="2">
        <v>56774822</v>
      </c>
      <c r="BJ2186" s="2">
        <v>31326613</v>
      </c>
      <c r="BK2186" s="2" t="s">
        <v>189</v>
      </c>
      <c r="BL2186" s="2">
        <v>30097</v>
      </c>
      <c r="BM2186" s="2">
        <v>79530875</v>
      </c>
      <c r="BN2186" s="2">
        <v>3766127</v>
      </c>
      <c r="BO2186" s="2">
        <v>75764748</v>
      </c>
      <c r="BP2186" s="2">
        <v>1730743</v>
      </c>
      <c r="BQ2186" s="2">
        <v>34996225</v>
      </c>
      <c r="BR2186" s="2">
        <v>40768523</v>
      </c>
      <c r="BS2186" s="2">
        <v>79530875</v>
      </c>
      <c r="BT2186" s="2">
        <v>30320514</v>
      </c>
      <c r="BU2186" s="2">
        <v>43279413</v>
      </c>
      <c r="BV2186" s="2">
        <v>23720274</v>
      </c>
      <c r="BW2186" s="2" t="s">
        <v>189</v>
      </c>
      <c r="BX2186" s="2">
        <v>30097</v>
      </c>
      <c r="BY2186" s="2">
        <v>54913350</v>
      </c>
      <c r="BZ2186" s="2">
        <v>4081801</v>
      </c>
      <c r="CA2186" s="2">
        <v>50831549</v>
      </c>
      <c r="CB2186" s="2">
        <v>1930874</v>
      </c>
      <c r="CC2186" s="2">
        <v>32531867</v>
      </c>
      <c r="CD2186" s="2">
        <v>18299682</v>
      </c>
      <c r="CE2186" s="2">
        <v>54913350</v>
      </c>
      <c r="CF2186" s="2">
        <v>6853850</v>
      </c>
      <c r="CG2186" s="2">
        <v>41382067</v>
      </c>
      <c r="CH2186" s="2">
        <v>24148912</v>
      </c>
      <c r="CI2186" s="2" t="s">
        <v>189</v>
      </c>
      <c r="CJ2186" s="2">
        <v>30097</v>
      </c>
      <c r="CK2186" s="97">
        <v>53178701</v>
      </c>
      <c r="CL2186" s="97" t="e">
        <v>#N/A</v>
      </c>
      <c r="CM2186" s="97" t="e">
        <v>#N/A</v>
      </c>
      <c r="CN2186" s="2">
        <v>1713230</v>
      </c>
      <c r="CO2186" s="100" t="e">
        <v>#N/A</v>
      </c>
      <c r="CP2186" s="97" t="e">
        <v>#N/A</v>
      </c>
      <c r="CQ2186" s="97">
        <v>53178701</v>
      </c>
      <c r="CR2186" s="97">
        <v>8230968</v>
      </c>
      <c r="CS2186" s="97">
        <v>43650696</v>
      </c>
      <c r="CT2186" s="2">
        <v>21809441</v>
      </c>
      <c r="CU2186" s="2" t="s">
        <v>189</v>
      </c>
    </row>
    <row r="2187" spans="1:99" x14ac:dyDescent="0.25">
      <c r="A2187" s="2">
        <v>30085</v>
      </c>
      <c r="B2187" s="2">
        <v>348692429</v>
      </c>
      <c r="C2187" s="2">
        <v>47584839</v>
      </c>
      <c r="D2187" s="2">
        <v>301107590</v>
      </c>
      <c r="E2187" s="2">
        <v>16071760</v>
      </c>
      <c r="F2187" s="2">
        <v>189026681</v>
      </c>
      <c r="G2187" s="2">
        <v>112080909</v>
      </c>
      <c r="H2187" s="2">
        <v>348692429</v>
      </c>
      <c r="I2187" s="2">
        <v>71614587</v>
      </c>
      <c r="J2187" s="2">
        <v>48756532</v>
      </c>
      <c r="K2187" s="2">
        <v>177468603</v>
      </c>
      <c r="L2187" s="2">
        <v>72771203</v>
      </c>
      <c r="N2187" s="2">
        <v>30085</v>
      </c>
      <c r="O2187" s="97">
        <v>331049706</v>
      </c>
      <c r="P2187" s="97">
        <v>48306495</v>
      </c>
      <c r="Q2187" s="97">
        <v>272344522</v>
      </c>
      <c r="R2187" s="97">
        <v>16689947</v>
      </c>
      <c r="S2187" s="97">
        <v>164145485</v>
      </c>
      <c r="T2187" s="97">
        <v>108199037</v>
      </c>
      <c r="U2187" s="97">
        <v>331049706</v>
      </c>
      <c r="V2187" s="97">
        <v>52828306</v>
      </c>
      <c r="W2187" s="97">
        <v>52229155</v>
      </c>
      <c r="X2187" s="97">
        <v>254766668</v>
      </c>
      <c r="Y2187" s="97">
        <v>58027700</v>
      </c>
      <c r="Z2187" s="97">
        <v>0</v>
      </c>
      <c r="AB2187" s="2">
        <v>30098</v>
      </c>
      <c r="AC2187" s="97">
        <v>25132177</v>
      </c>
      <c r="AD2187" s="97">
        <v>263641</v>
      </c>
      <c r="AE2187" s="97">
        <v>24868536</v>
      </c>
      <c r="AF2187" s="97">
        <v>110284</v>
      </c>
      <c r="AG2187" s="97">
        <v>12640739</v>
      </c>
      <c r="AH2187" s="97">
        <v>12227797</v>
      </c>
      <c r="AI2187" s="97" t="e">
        <v>#N/A</v>
      </c>
      <c r="AJ2187" s="97" t="e">
        <v>#N/A</v>
      </c>
      <c r="AK2187" s="97" t="e">
        <v>#N/A</v>
      </c>
      <c r="AL2187" s="97" t="e">
        <v>#N/A</v>
      </c>
      <c r="AM2187" s="97" t="e">
        <v>#N/A</v>
      </c>
      <c r="AN2187" s="2">
        <v>30098</v>
      </c>
      <c r="AO2187" s="97" t="e">
        <v>#N/A</v>
      </c>
      <c r="AP2187" s="97">
        <v>336030</v>
      </c>
      <c r="AQ2187" s="97">
        <v>24964260</v>
      </c>
      <c r="AR2187" s="97">
        <v>0</v>
      </c>
      <c r="AS2187" s="97" t="e">
        <v>#N/A</v>
      </c>
      <c r="AT2187" s="97" t="e">
        <v>#N/A</v>
      </c>
      <c r="AU2187" s="97" t="e">
        <v>#N/A</v>
      </c>
      <c r="AV2187" s="97" t="e">
        <v>#N/A</v>
      </c>
      <c r="AW2187" s="97" t="e">
        <v>#N/A</v>
      </c>
      <c r="AX2187" s="97" t="e">
        <v>#N/A</v>
      </c>
      <c r="AY2187" s="97" t="e">
        <v>#N/A</v>
      </c>
      <c r="AZ2187" s="2">
        <v>30098</v>
      </c>
      <c r="BA2187" s="98">
        <v>20648955</v>
      </c>
      <c r="BB2187" s="2">
        <v>468564</v>
      </c>
      <c r="BC2187" s="2">
        <v>20180391</v>
      </c>
      <c r="BD2187" s="2">
        <v>95203</v>
      </c>
      <c r="BE2187" s="2">
        <v>11411320</v>
      </c>
      <c r="BF2187" s="2">
        <v>8769071</v>
      </c>
      <c r="BG2187" s="2" t="e">
        <v>#N/A</v>
      </c>
      <c r="BH2187" s="2" t="e">
        <v>#N/A</v>
      </c>
      <c r="BI2187" s="2" t="e">
        <v>#N/A</v>
      </c>
      <c r="BJ2187" s="2" t="e">
        <v>#N/A</v>
      </c>
      <c r="BK2187" s="2" t="e">
        <v>#N/A</v>
      </c>
      <c r="BL2187" s="2">
        <v>30098</v>
      </c>
      <c r="BM2187" s="2">
        <v>18411673</v>
      </c>
      <c r="BN2187" s="2">
        <v>199839</v>
      </c>
      <c r="BO2187" s="2">
        <v>18211834</v>
      </c>
      <c r="BP2187" s="2">
        <v>99755</v>
      </c>
      <c r="BQ2187" s="2">
        <v>10597566</v>
      </c>
      <c r="BR2187" s="2">
        <v>7614268</v>
      </c>
      <c r="BS2187" s="2" t="e">
        <v>#N/A</v>
      </c>
      <c r="BT2187" s="2" t="e">
        <v>#N/A</v>
      </c>
      <c r="BU2187" s="2" t="e">
        <v>#N/A</v>
      </c>
      <c r="BV2187" s="2" t="e">
        <v>#N/A</v>
      </c>
      <c r="BW2187" s="2" t="e">
        <v>#N/A</v>
      </c>
      <c r="BX2187" s="2">
        <v>30098</v>
      </c>
      <c r="BY2187" s="2">
        <v>15035655</v>
      </c>
      <c r="BZ2187" s="2">
        <v>217923</v>
      </c>
      <c r="CA2187" s="2">
        <v>14817732</v>
      </c>
      <c r="CB2187" s="2">
        <v>151658</v>
      </c>
      <c r="CC2187" s="2">
        <v>9614532</v>
      </c>
      <c r="CD2187" s="2">
        <v>5203200</v>
      </c>
      <c r="CE2187" s="2" t="e">
        <v>#N/A</v>
      </c>
      <c r="CF2187" s="2" t="e">
        <v>#N/A</v>
      </c>
      <c r="CG2187" s="2" t="e">
        <v>#N/A</v>
      </c>
      <c r="CH2187" s="2" t="e">
        <v>#N/A</v>
      </c>
      <c r="CI2187" s="2" t="e">
        <v>#N/A</v>
      </c>
      <c r="CJ2187" s="2">
        <v>30098</v>
      </c>
      <c r="CK2187" s="97">
        <v>14653172</v>
      </c>
      <c r="CL2187" s="97" t="e">
        <v>#N/A</v>
      </c>
      <c r="CM2187" s="97" t="e">
        <v>#N/A</v>
      </c>
      <c r="CN2187" s="2">
        <v>92465</v>
      </c>
      <c r="CO2187" s="100" t="e">
        <v>#N/A</v>
      </c>
      <c r="CP2187" s="97" t="e">
        <v>#N/A</v>
      </c>
      <c r="CQ2187" s="97" t="e">
        <v>#N/A</v>
      </c>
      <c r="CR2187" s="97" t="e">
        <v>#N/A</v>
      </c>
      <c r="CS2187" s="97" t="e">
        <v>#N/A</v>
      </c>
      <c r="CT2187" s="2" t="e">
        <v>#N/A</v>
      </c>
      <c r="CU2187" s="2" t="e">
        <v>#N/A</v>
      </c>
    </row>
    <row r="2188" spans="1:99" x14ac:dyDescent="0.25">
      <c r="A2188" s="2">
        <v>30086</v>
      </c>
      <c r="B2188" s="2">
        <v>146858481</v>
      </c>
      <c r="C2188" s="2">
        <v>19719167</v>
      </c>
      <c r="D2188" s="2">
        <v>127139314</v>
      </c>
      <c r="E2188" s="2">
        <v>6259942</v>
      </c>
      <c r="F2188" s="2">
        <v>31074249</v>
      </c>
      <c r="G2188" s="2">
        <v>96065065</v>
      </c>
      <c r="H2188" s="2">
        <v>146858481</v>
      </c>
      <c r="I2188" s="2">
        <v>76644330</v>
      </c>
      <c r="J2188" s="2">
        <v>74992826</v>
      </c>
      <c r="K2188" s="2">
        <v>67874841</v>
      </c>
      <c r="L2188" s="2">
        <v>32997885</v>
      </c>
      <c r="N2188" s="2">
        <v>30086</v>
      </c>
      <c r="O2188" s="97">
        <v>129680611</v>
      </c>
      <c r="P2188" s="97">
        <v>9745365</v>
      </c>
      <c r="Q2188" s="97">
        <v>119935246</v>
      </c>
      <c r="R2188" s="97">
        <v>4728572</v>
      </c>
      <c r="S2188" s="97">
        <v>25348396</v>
      </c>
      <c r="T2188" s="97">
        <v>94586850</v>
      </c>
      <c r="U2188" s="97">
        <v>129680611</v>
      </c>
      <c r="V2188" s="97">
        <v>72964330</v>
      </c>
      <c r="W2188" s="97">
        <v>69634257</v>
      </c>
      <c r="X2188" s="97">
        <v>53946237</v>
      </c>
      <c r="Y2188" s="97">
        <v>29796676</v>
      </c>
      <c r="Z2188" s="97">
        <v>0</v>
      </c>
      <c r="AB2188" s="2">
        <v>30099</v>
      </c>
      <c r="AC2188" s="97">
        <v>60699143</v>
      </c>
      <c r="AD2188" s="97">
        <v>3802779</v>
      </c>
      <c r="AE2188" s="97">
        <v>56896366</v>
      </c>
      <c r="AF2188" s="97">
        <v>1763749</v>
      </c>
      <c r="AG2188" s="97">
        <v>17488310</v>
      </c>
      <c r="AH2188" s="97">
        <v>39408056</v>
      </c>
      <c r="AI2188" s="97">
        <v>60699145</v>
      </c>
      <c r="AJ2188" s="97">
        <v>29995091</v>
      </c>
      <c r="AK2188" s="97">
        <v>30122881</v>
      </c>
      <c r="AL2188" s="97">
        <v>16903292</v>
      </c>
      <c r="AM2188" s="97" t="s">
        <v>189</v>
      </c>
      <c r="AN2188" s="2">
        <v>30099</v>
      </c>
      <c r="AO2188" s="97" t="e">
        <v>#N/A</v>
      </c>
      <c r="AP2188" s="97">
        <v>5079315</v>
      </c>
      <c r="AQ2188" s="97">
        <v>55471329</v>
      </c>
      <c r="AR2188" s="97">
        <v>0</v>
      </c>
      <c r="AS2188" s="97" t="e">
        <v>#N/A</v>
      </c>
      <c r="AT2188" s="97" t="e">
        <v>#N/A</v>
      </c>
      <c r="AU2188" s="97">
        <v>60550644</v>
      </c>
      <c r="AV2188" s="97">
        <v>28882219</v>
      </c>
      <c r="AW2188" s="97" t="e">
        <v>#N/A</v>
      </c>
      <c r="AX2188" s="97">
        <v>15722969</v>
      </c>
      <c r="AY2188" s="97" t="s">
        <v>189</v>
      </c>
      <c r="AZ2188" s="2">
        <v>30099</v>
      </c>
      <c r="BA2188" s="98">
        <v>57050848</v>
      </c>
      <c r="BB2188" s="2">
        <v>3844571</v>
      </c>
      <c r="BC2188" s="2">
        <v>53206277</v>
      </c>
      <c r="BD2188" s="2">
        <v>1571056</v>
      </c>
      <c r="BE2188" s="2">
        <v>15347661</v>
      </c>
      <c r="BF2188" s="2">
        <v>37858616</v>
      </c>
      <c r="BG2188" s="2">
        <v>57050848</v>
      </c>
      <c r="BH2188" s="2">
        <v>30468982</v>
      </c>
      <c r="BI2188" s="2">
        <v>25203928</v>
      </c>
      <c r="BJ2188" s="2">
        <v>13551474</v>
      </c>
      <c r="BK2188" s="2" t="s">
        <v>189</v>
      </c>
      <c r="BL2188" s="2">
        <v>30099</v>
      </c>
      <c r="BM2188" s="2">
        <v>55292877</v>
      </c>
      <c r="BN2188" s="2">
        <v>1855273</v>
      </c>
      <c r="BO2188" s="2">
        <v>53385957</v>
      </c>
      <c r="BP2188" s="2">
        <v>982870</v>
      </c>
      <c r="BQ2188" s="2">
        <v>15145566</v>
      </c>
      <c r="BR2188" s="2">
        <v>38240391</v>
      </c>
      <c r="BS2188" s="2">
        <v>55292877</v>
      </c>
      <c r="BT2188" s="2">
        <v>25841552</v>
      </c>
      <c r="BU2188" s="2">
        <v>24768690</v>
      </c>
      <c r="BV2188" s="2">
        <v>13638852</v>
      </c>
      <c r="BW2188" s="2" t="s">
        <v>189</v>
      </c>
      <c r="BX2188" s="2">
        <v>30099</v>
      </c>
      <c r="BY2188" s="2">
        <v>47113711</v>
      </c>
      <c r="BZ2188" s="2">
        <v>2295485</v>
      </c>
      <c r="CA2188" s="2">
        <v>43580666</v>
      </c>
      <c r="CB2188" s="2">
        <v>1056568</v>
      </c>
      <c r="CC2188" s="2">
        <v>13130186</v>
      </c>
      <c r="CD2188" s="2">
        <v>30450480</v>
      </c>
      <c r="CE2188" s="2">
        <v>47113711</v>
      </c>
      <c r="CF2188" s="2">
        <v>24617972</v>
      </c>
      <c r="CG2188" s="2">
        <v>18222063</v>
      </c>
      <c r="CH2188" s="2">
        <v>9186539</v>
      </c>
      <c r="CI2188" s="2" t="s">
        <v>189</v>
      </c>
      <c r="CJ2188" s="2">
        <v>30099</v>
      </c>
      <c r="CK2188" s="97">
        <v>60107973</v>
      </c>
      <c r="CL2188" s="97" t="e">
        <v>#N/A</v>
      </c>
      <c r="CM2188" s="97" t="e">
        <v>#N/A</v>
      </c>
      <c r="CN2188" s="2">
        <v>1507596</v>
      </c>
      <c r="CO2188" s="100" t="e">
        <v>#N/A</v>
      </c>
      <c r="CP2188" s="97" t="e">
        <v>#N/A</v>
      </c>
      <c r="CQ2188" s="97">
        <v>60107973</v>
      </c>
      <c r="CR2188" s="97">
        <v>35237764</v>
      </c>
      <c r="CS2188" s="97">
        <v>16661021</v>
      </c>
      <c r="CT2188" s="2">
        <v>8920923</v>
      </c>
      <c r="CU2188" s="2" t="s">
        <v>189</v>
      </c>
    </row>
    <row r="2189" spans="1:99" x14ac:dyDescent="0.25">
      <c r="A2189" s="2">
        <v>30087</v>
      </c>
      <c r="B2189" s="2">
        <v>1777575586</v>
      </c>
      <c r="C2189" s="2">
        <v>328207757</v>
      </c>
      <c r="D2189" s="2">
        <v>1449367829</v>
      </c>
      <c r="E2189" s="2">
        <v>153638421</v>
      </c>
      <c r="F2189" s="2">
        <v>885316021</v>
      </c>
      <c r="G2189" s="2">
        <v>564051808</v>
      </c>
      <c r="H2189" s="2">
        <v>1777575586</v>
      </c>
      <c r="I2189" s="2">
        <v>192370718</v>
      </c>
      <c r="J2189" s="2">
        <v>171335037</v>
      </c>
      <c r="K2189" s="2">
        <v>1251217118</v>
      </c>
      <c r="L2189" s="2">
        <v>897250622</v>
      </c>
      <c r="N2189" s="2">
        <v>30087</v>
      </c>
      <c r="O2189" s="97">
        <v>1739275986</v>
      </c>
      <c r="P2189" s="97">
        <v>264815924</v>
      </c>
      <c r="Q2189" s="97">
        <v>1218100111</v>
      </c>
      <c r="R2189" s="97">
        <v>139109740</v>
      </c>
      <c r="S2189" s="97">
        <v>753612786</v>
      </c>
      <c r="T2189" s="97">
        <v>464487325</v>
      </c>
      <c r="U2189" s="97">
        <v>1739275986</v>
      </c>
      <c r="V2189" s="97">
        <v>523387487</v>
      </c>
      <c r="W2189" s="97">
        <v>474347252</v>
      </c>
      <c r="X2189" s="97">
        <v>1203745405</v>
      </c>
      <c r="Y2189" s="97">
        <v>848424223</v>
      </c>
      <c r="Z2189" s="97">
        <v>0</v>
      </c>
      <c r="AB2189" s="2">
        <v>30100</v>
      </c>
      <c r="AC2189" s="97">
        <v>72536059</v>
      </c>
      <c r="AD2189" s="97">
        <v>6674530</v>
      </c>
      <c r="AE2189" s="97">
        <v>62290999</v>
      </c>
      <c r="AF2189" s="97">
        <v>2301204</v>
      </c>
      <c r="AG2189" s="97">
        <v>25495061</v>
      </c>
      <c r="AH2189" s="97">
        <v>36795938</v>
      </c>
      <c r="AI2189" s="97">
        <v>72536059</v>
      </c>
      <c r="AJ2189" s="97">
        <v>22053882</v>
      </c>
      <c r="AK2189" s="97">
        <v>45209043</v>
      </c>
      <c r="AL2189" s="97">
        <v>17993548</v>
      </c>
      <c r="AM2189" s="97" t="s">
        <v>189</v>
      </c>
      <c r="AN2189" s="2">
        <v>30100</v>
      </c>
      <c r="AO2189" s="97" t="e">
        <v>#N/A</v>
      </c>
      <c r="AP2189" s="97">
        <v>9149916</v>
      </c>
      <c r="AQ2189" s="97">
        <v>64445170</v>
      </c>
      <c r="AR2189" s="97">
        <v>0</v>
      </c>
      <c r="AS2189" s="97" t="e">
        <v>#N/A</v>
      </c>
      <c r="AT2189" s="97" t="e">
        <v>#N/A</v>
      </c>
      <c r="AU2189" s="97">
        <v>73595086</v>
      </c>
      <c r="AV2189" s="97">
        <v>25456616</v>
      </c>
      <c r="AW2189" s="97" t="e">
        <v>#N/A</v>
      </c>
      <c r="AX2189" s="97">
        <v>16602700</v>
      </c>
      <c r="AY2189" s="97" t="s">
        <v>189</v>
      </c>
      <c r="AZ2189" s="2">
        <v>30100</v>
      </c>
      <c r="BA2189" s="98">
        <v>63677206</v>
      </c>
      <c r="BB2189" s="2">
        <v>6535405</v>
      </c>
      <c r="BC2189" s="2">
        <v>57141801</v>
      </c>
      <c r="BD2189" s="2">
        <v>1799313</v>
      </c>
      <c r="BE2189" s="2">
        <v>22387766</v>
      </c>
      <c r="BF2189" s="2">
        <v>34754035</v>
      </c>
      <c r="BG2189" s="2">
        <v>63677206</v>
      </c>
      <c r="BH2189" s="2">
        <v>23107211</v>
      </c>
      <c r="BI2189" s="2">
        <v>34541033</v>
      </c>
      <c r="BJ2189" s="2">
        <v>13421910</v>
      </c>
      <c r="BK2189" s="2" t="s">
        <v>189</v>
      </c>
      <c r="BL2189" s="2">
        <v>30100</v>
      </c>
      <c r="BM2189" s="2">
        <v>70673466</v>
      </c>
      <c r="BN2189" s="2">
        <v>6636823</v>
      </c>
      <c r="BO2189" s="2">
        <v>64036643</v>
      </c>
      <c r="BP2189" s="2">
        <v>1710219</v>
      </c>
      <c r="BQ2189" s="2">
        <v>19820839</v>
      </c>
      <c r="BR2189" s="2">
        <v>44215804</v>
      </c>
      <c r="BS2189" s="2">
        <v>70673466</v>
      </c>
      <c r="BT2189" s="2">
        <v>35141979</v>
      </c>
      <c r="BU2189" s="2">
        <v>32933953</v>
      </c>
      <c r="BV2189" s="2">
        <v>10475901</v>
      </c>
      <c r="BW2189" s="2" t="s">
        <v>189</v>
      </c>
      <c r="BX2189" s="2">
        <v>30100</v>
      </c>
      <c r="BY2189" s="2">
        <v>68075112</v>
      </c>
      <c r="BZ2189" s="2">
        <v>4179806</v>
      </c>
      <c r="CA2189" s="2">
        <v>49108178</v>
      </c>
      <c r="CB2189" s="2">
        <v>1299501</v>
      </c>
      <c r="CC2189" s="2">
        <v>18154956</v>
      </c>
      <c r="CD2189" s="2">
        <v>30953222</v>
      </c>
      <c r="CE2189" s="2">
        <v>68075112</v>
      </c>
      <c r="CF2189" s="2">
        <v>37875599</v>
      </c>
      <c r="CG2189" s="2">
        <v>27917380</v>
      </c>
      <c r="CH2189" s="2">
        <v>11279417</v>
      </c>
      <c r="CI2189" s="2" t="s">
        <v>189</v>
      </c>
      <c r="CJ2189" s="2">
        <v>30100</v>
      </c>
      <c r="CK2189" s="97">
        <v>46085145</v>
      </c>
      <c r="CL2189" s="97" t="e">
        <v>#N/A</v>
      </c>
      <c r="CM2189" s="97" t="e">
        <v>#N/A</v>
      </c>
      <c r="CN2189" s="2">
        <v>1383954</v>
      </c>
      <c r="CO2189" s="100" t="e">
        <v>#N/A</v>
      </c>
      <c r="CP2189" s="97" t="e">
        <v>#N/A</v>
      </c>
      <c r="CQ2189" s="97">
        <v>46085145</v>
      </c>
      <c r="CR2189" s="97">
        <v>15536597</v>
      </c>
      <c r="CS2189" s="97">
        <v>27043245</v>
      </c>
      <c r="CT2189" s="2">
        <v>10900310</v>
      </c>
      <c r="CU2189" s="2" t="s">
        <v>189</v>
      </c>
    </row>
    <row r="2190" spans="1:99" x14ac:dyDescent="0.25">
      <c r="A2190" s="2">
        <v>30088</v>
      </c>
      <c r="B2190" s="2">
        <v>32957459</v>
      </c>
      <c r="C2190" s="2">
        <v>604588</v>
      </c>
      <c r="D2190" s="2">
        <v>32061239</v>
      </c>
      <c r="E2190" s="2">
        <v>48764</v>
      </c>
      <c r="F2190" s="2">
        <v>15454870</v>
      </c>
      <c r="G2190" s="2">
        <v>16606369</v>
      </c>
      <c r="H2190" s="2">
        <v>32957459</v>
      </c>
      <c r="I2190" s="2">
        <v>14771337</v>
      </c>
      <c r="J2190" s="2">
        <v>14143737</v>
      </c>
      <c r="K2190" s="2">
        <v>17931150</v>
      </c>
      <c r="L2190" s="2">
        <v>10548913</v>
      </c>
      <c r="N2190" s="2">
        <v>30088</v>
      </c>
      <c r="O2190" s="97">
        <v>29926636</v>
      </c>
      <c r="P2190" s="97">
        <v>909002</v>
      </c>
      <c r="Q2190" s="97">
        <v>29017634</v>
      </c>
      <c r="R2190" s="97">
        <v>25199</v>
      </c>
      <c r="S2190" s="97">
        <v>15499319</v>
      </c>
      <c r="T2190" s="97">
        <v>13518315</v>
      </c>
      <c r="U2190" s="97">
        <v>29926636</v>
      </c>
      <c r="V2190" s="97">
        <v>10901621</v>
      </c>
      <c r="W2190" s="97">
        <v>10901621</v>
      </c>
      <c r="X2190" s="97">
        <v>18691738</v>
      </c>
      <c r="Y2190" s="97">
        <v>10106875</v>
      </c>
      <c r="Z2190" s="97">
        <v>0</v>
      </c>
      <c r="AB2190" s="2">
        <v>30101</v>
      </c>
      <c r="AC2190" s="97">
        <v>106332460</v>
      </c>
      <c r="AD2190" s="97">
        <v>6679109</v>
      </c>
      <c r="AE2190" s="97">
        <v>97975961</v>
      </c>
      <c r="AF2190" s="97">
        <v>3126523</v>
      </c>
      <c r="AG2190" s="97">
        <v>24145252</v>
      </c>
      <c r="AH2190" s="97">
        <v>73830709</v>
      </c>
      <c r="AI2190" s="97">
        <v>106332463</v>
      </c>
      <c r="AJ2190" s="97">
        <v>49054934</v>
      </c>
      <c r="AK2190" s="97">
        <v>56891359</v>
      </c>
      <c r="AL2190" s="97">
        <v>18967616</v>
      </c>
      <c r="AM2190" s="97" t="s">
        <v>189</v>
      </c>
      <c r="AN2190" s="2">
        <v>30101</v>
      </c>
      <c r="AO2190" s="97" t="e">
        <v>#N/A</v>
      </c>
      <c r="AP2190" s="97">
        <v>7055477</v>
      </c>
      <c r="AQ2190" s="97">
        <v>105943305</v>
      </c>
      <c r="AR2190" s="97">
        <v>0</v>
      </c>
      <c r="AS2190" s="97" t="e">
        <v>#N/A</v>
      </c>
      <c r="AT2190" s="97" t="e">
        <v>#N/A</v>
      </c>
      <c r="AU2190" s="97">
        <v>112998782</v>
      </c>
      <c r="AV2190" s="97">
        <v>55913632</v>
      </c>
      <c r="AW2190" s="97" t="e">
        <v>#N/A</v>
      </c>
      <c r="AX2190" s="97">
        <v>18581122</v>
      </c>
      <c r="AY2190" s="97" t="s">
        <v>189</v>
      </c>
      <c r="AZ2190" s="2">
        <v>30101</v>
      </c>
      <c r="BA2190" s="98">
        <v>92707702</v>
      </c>
      <c r="BB2190" s="2">
        <v>6984465</v>
      </c>
      <c r="BC2190" s="2">
        <v>84090100</v>
      </c>
      <c r="BD2190" s="2">
        <v>2721713</v>
      </c>
      <c r="BE2190" s="2">
        <v>22020783</v>
      </c>
      <c r="BF2190" s="2">
        <v>62069317</v>
      </c>
      <c r="BG2190" s="2">
        <v>92707702</v>
      </c>
      <c r="BH2190" s="2">
        <v>43360555</v>
      </c>
      <c r="BI2190" s="2">
        <v>48169868</v>
      </c>
      <c r="BJ2190" s="2">
        <v>18307486</v>
      </c>
      <c r="BK2190" s="2" t="s">
        <v>189</v>
      </c>
      <c r="BL2190" s="2">
        <v>30101</v>
      </c>
      <c r="BM2190" s="2">
        <v>84051020</v>
      </c>
      <c r="BN2190" s="2">
        <v>5207181</v>
      </c>
      <c r="BO2190" s="2">
        <v>75049710</v>
      </c>
      <c r="BP2190" s="2">
        <v>2164178</v>
      </c>
      <c r="BQ2190" s="2">
        <v>21042913</v>
      </c>
      <c r="BR2190" s="2">
        <v>54006797</v>
      </c>
      <c r="BS2190" s="2">
        <v>84051020</v>
      </c>
      <c r="BT2190" s="2">
        <v>56149976</v>
      </c>
      <c r="BU2190" s="2">
        <v>27901044</v>
      </c>
      <c r="BV2190" s="2">
        <v>13145957</v>
      </c>
      <c r="BW2190" s="2" t="s">
        <v>189</v>
      </c>
      <c r="BX2190" s="2">
        <v>30101</v>
      </c>
      <c r="BY2190" s="2">
        <v>84310091</v>
      </c>
      <c r="BZ2190" s="2">
        <v>11605488</v>
      </c>
      <c r="CA2190" s="2">
        <v>66320895</v>
      </c>
      <c r="CB2190" s="2">
        <v>2179362</v>
      </c>
      <c r="CC2190" s="2">
        <v>18196178</v>
      </c>
      <c r="CD2190" s="2">
        <v>48124717</v>
      </c>
      <c r="CE2190" s="2">
        <v>84310091</v>
      </c>
      <c r="CF2190" s="2">
        <v>40152769</v>
      </c>
      <c r="CG2190" s="2">
        <v>28096104</v>
      </c>
      <c r="CH2190" s="2">
        <v>18112488</v>
      </c>
      <c r="CI2190" s="2" t="s">
        <v>189</v>
      </c>
      <c r="CJ2190" s="2">
        <v>30101</v>
      </c>
      <c r="CK2190" s="97">
        <v>78190407</v>
      </c>
      <c r="CL2190" s="97" t="e">
        <v>#N/A</v>
      </c>
      <c r="CM2190" s="97" t="e">
        <v>#N/A</v>
      </c>
      <c r="CN2190" s="2">
        <v>1903253</v>
      </c>
      <c r="CO2190" s="100" t="e">
        <v>#N/A</v>
      </c>
      <c r="CP2190" s="97" t="e">
        <v>#N/A</v>
      </c>
      <c r="CQ2190" s="97">
        <v>78190407</v>
      </c>
      <c r="CR2190" s="97">
        <v>49960688</v>
      </c>
      <c r="CS2190" s="97">
        <v>28229719</v>
      </c>
      <c r="CT2190" s="2">
        <v>10959458</v>
      </c>
      <c r="CU2190" s="2" t="s">
        <v>189</v>
      </c>
    </row>
    <row r="2191" spans="1:99" x14ac:dyDescent="0.25">
      <c r="A2191" s="2">
        <v>30089</v>
      </c>
      <c r="B2191" s="2">
        <v>143340946</v>
      </c>
      <c r="C2191" s="2">
        <v>14459029</v>
      </c>
      <c r="D2191" s="2">
        <v>128881917</v>
      </c>
      <c r="E2191" s="2">
        <v>4024476</v>
      </c>
      <c r="F2191" s="2">
        <v>57475086</v>
      </c>
      <c r="G2191" s="2">
        <v>71406831</v>
      </c>
      <c r="H2191" s="2">
        <v>143340946</v>
      </c>
      <c r="I2191" s="2">
        <v>46972040</v>
      </c>
      <c r="J2191" s="2">
        <v>46573065</v>
      </c>
      <c r="K2191" s="2">
        <v>93647157</v>
      </c>
      <c r="L2191" s="2">
        <v>56618433</v>
      </c>
      <c r="N2191" s="2">
        <v>30089</v>
      </c>
      <c r="O2191" s="97">
        <v>128705469</v>
      </c>
      <c r="P2191" s="97">
        <v>11320373</v>
      </c>
      <c r="Q2191" s="97">
        <v>117385096</v>
      </c>
      <c r="R2191" s="97">
        <v>3785830</v>
      </c>
      <c r="S2191" s="97">
        <v>51719120</v>
      </c>
      <c r="T2191" s="97">
        <v>65665976</v>
      </c>
      <c r="U2191" s="97">
        <v>128705469</v>
      </c>
      <c r="V2191" s="97">
        <v>48843614</v>
      </c>
      <c r="W2191" s="97">
        <v>48670778</v>
      </c>
      <c r="X2191" s="97">
        <v>76105556</v>
      </c>
      <c r="Y2191" s="97">
        <v>46431546</v>
      </c>
      <c r="Z2191" s="97">
        <v>0</v>
      </c>
      <c r="AB2191" s="2">
        <v>30102</v>
      </c>
      <c r="AC2191" s="97">
        <v>365396018</v>
      </c>
      <c r="AD2191" s="97">
        <v>48868526</v>
      </c>
      <c r="AE2191" s="97">
        <v>316527491</v>
      </c>
      <c r="AF2191" s="97">
        <v>16950511</v>
      </c>
      <c r="AG2191" s="97">
        <v>145186865</v>
      </c>
      <c r="AH2191" s="97">
        <v>171340626</v>
      </c>
      <c r="AI2191" s="97">
        <v>365396018</v>
      </c>
      <c r="AJ2191" s="97">
        <v>118791427</v>
      </c>
      <c r="AK2191" s="97">
        <v>230931744</v>
      </c>
      <c r="AL2191" s="97">
        <v>147308254</v>
      </c>
      <c r="AM2191" s="97" t="s">
        <v>189</v>
      </c>
      <c r="AN2191" s="2">
        <v>30102</v>
      </c>
      <c r="AO2191" s="97">
        <v>394379398</v>
      </c>
      <c r="AP2191" s="97">
        <v>57745516</v>
      </c>
      <c r="AQ2191" s="97">
        <v>336633886</v>
      </c>
      <c r="AR2191" s="97">
        <v>16785953</v>
      </c>
      <c r="AS2191" s="97">
        <v>182918919</v>
      </c>
      <c r="AT2191" s="97">
        <v>153714967</v>
      </c>
      <c r="AU2191" s="97">
        <v>394379402</v>
      </c>
      <c r="AV2191" s="97">
        <v>130457839</v>
      </c>
      <c r="AW2191" s="97">
        <v>217780660</v>
      </c>
      <c r="AX2191" s="97">
        <v>142805416</v>
      </c>
      <c r="AY2191" s="97" t="s">
        <v>189</v>
      </c>
      <c r="AZ2191" s="2">
        <v>30102</v>
      </c>
      <c r="BA2191" s="98">
        <v>316500026</v>
      </c>
      <c r="BB2191" s="2">
        <v>46390234</v>
      </c>
      <c r="BC2191" s="2">
        <v>270109792</v>
      </c>
      <c r="BD2191" s="2">
        <v>15516784</v>
      </c>
      <c r="BE2191" s="2">
        <v>126333963</v>
      </c>
      <c r="BF2191" s="2">
        <v>143775829</v>
      </c>
      <c r="BG2191" s="2">
        <v>316500026</v>
      </c>
      <c r="BH2191" s="2">
        <v>123807099</v>
      </c>
      <c r="BI2191" s="2">
        <v>179496462</v>
      </c>
      <c r="BJ2191" s="2">
        <v>127765042</v>
      </c>
      <c r="BK2191" s="2" t="s">
        <v>189</v>
      </c>
      <c r="BL2191" s="2">
        <v>30102</v>
      </c>
      <c r="BM2191" s="2">
        <v>304847315</v>
      </c>
      <c r="BN2191" s="2">
        <v>38946674</v>
      </c>
      <c r="BO2191" s="2">
        <v>265900641</v>
      </c>
      <c r="BP2191" s="2">
        <v>15453890</v>
      </c>
      <c r="BQ2191" s="2">
        <v>117198041</v>
      </c>
      <c r="BR2191" s="2">
        <v>148702600</v>
      </c>
      <c r="BS2191" s="2">
        <v>304847315</v>
      </c>
      <c r="BT2191" s="2">
        <v>84411869</v>
      </c>
      <c r="BU2191" s="2">
        <v>205846073</v>
      </c>
      <c r="BV2191" s="2">
        <v>103246989</v>
      </c>
      <c r="BW2191" s="2" t="s">
        <v>189</v>
      </c>
      <c r="BX2191" s="2">
        <v>30102</v>
      </c>
      <c r="BY2191" s="2">
        <v>298091974</v>
      </c>
      <c r="BZ2191" s="2">
        <v>33640812</v>
      </c>
      <c r="CA2191" s="2">
        <v>264451162</v>
      </c>
      <c r="CB2191" s="2">
        <v>15888264</v>
      </c>
      <c r="CC2191" s="2">
        <v>99211430</v>
      </c>
      <c r="CD2191" s="2">
        <v>165239732</v>
      </c>
      <c r="CE2191" s="2">
        <v>298091974</v>
      </c>
      <c r="CF2191" s="2">
        <v>13756442</v>
      </c>
      <c r="CG2191" s="2">
        <v>182948780</v>
      </c>
      <c r="CH2191" s="2">
        <v>87418652</v>
      </c>
      <c r="CI2191" s="2" t="s">
        <v>189</v>
      </c>
      <c r="CJ2191" s="2">
        <v>30102</v>
      </c>
      <c r="CK2191" s="97">
        <v>279778177</v>
      </c>
      <c r="CL2191" s="97" t="e">
        <v>#N/A</v>
      </c>
      <c r="CM2191" s="97" t="e">
        <v>#N/A</v>
      </c>
      <c r="CN2191" s="2">
        <v>12379182</v>
      </c>
      <c r="CO2191" s="100" t="e">
        <v>#N/A</v>
      </c>
      <c r="CP2191" s="97" t="e">
        <v>#N/A</v>
      </c>
      <c r="CQ2191" s="97">
        <v>279778177</v>
      </c>
      <c r="CR2191" s="97">
        <v>93435900</v>
      </c>
      <c r="CS2191" s="97">
        <v>178009949</v>
      </c>
      <c r="CT2191" s="2">
        <v>100529849</v>
      </c>
      <c r="CU2191" s="2" t="s">
        <v>189</v>
      </c>
    </row>
    <row r="2192" spans="1:99" x14ac:dyDescent="0.25">
      <c r="A2192" s="2">
        <v>30090</v>
      </c>
      <c r="B2192" s="2">
        <v>40253223</v>
      </c>
      <c r="C2192" s="2">
        <v>4650257</v>
      </c>
      <c r="D2192" s="2">
        <v>34845387</v>
      </c>
      <c r="E2192" s="2">
        <v>1855862</v>
      </c>
      <c r="F2192" s="2">
        <v>17282350</v>
      </c>
      <c r="G2192" s="2">
        <v>17563037</v>
      </c>
      <c r="H2192" s="2">
        <v>40253223</v>
      </c>
      <c r="I2192" s="2">
        <v>12916794</v>
      </c>
      <c r="J2192" s="2">
        <v>12478598</v>
      </c>
      <c r="K2192" s="2">
        <v>27078051</v>
      </c>
      <c r="L2192" s="2">
        <v>14203846</v>
      </c>
      <c r="N2192" s="2">
        <v>30090</v>
      </c>
      <c r="O2192" s="97">
        <v>40253223</v>
      </c>
      <c r="P2192" s="97">
        <v>4650258</v>
      </c>
      <c r="Q2192" s="97">
        <v>34845387</v>
      </c>
      <c r="R2192" s="97">
        <v>1855862</v>
      </c>
      <c r="S2192" s="97">
        <v>15754275</v>
      </c>
      <c r="T2192" s="97">
        <v>19091112</v>
      </c>
      <c r="U2192" s="97">
        <v>40253223</v>
      </c>
      <c r="V2192" s="97">
        <v>12916794</v>
      </c>
      <c r="W2192" s="97">
        <v>12478598</v>
      </c>
      <c r="X2192" s="97">
        <v>27078051</v>
      </c>
      <c r="Y2192" s="97">
        <v>14203846</v>
      </c>
      <c r="Z2192" s="97">
        <v>0</v>
      </c>
      <c r="AB2192" s="2">
        <v>30103</v>
      </c>
      <c r="AC2192" s="97">
        <v>81779490</v>
      </c>
      <c r="AD2192" s="97">
        <v>2792620</v>
      </c>
      <c r="AE2192" s="97">
        <v>78510025</v>
      </c>
      <c r="AF2192" s="97">
        <v>1001680</v>
      </c>
      <c r="AG2192" s="97">
        <v>20180419</v>
      </c>
      <c r="AH2192" s="97">
        <v>58329606</v>
      </c>
      <c r="AI2192" s="97">
        <v>81779489</v>
      </c>
      <c r="AJ2192" s="97">
        <v>51794892</v>
      </c>
      <c r="AK2192" s="97">
        <v>27794174</v>
      </c>
      <c r="AL2192" s="97">
        <v>16181087</v>
      </c>
      <c r="AM2192" s="97" t="s">
        <v>189</v>
      </c>
      <c r="AN2192" s="2">
        <v>30103</v>
      </c>
      <c r="AO2192" s="97" t="e">
        <v>#N/A</v>
      </c>
      <c r="AP2192" s="97">
        <v>1335513</v>
      </c>
      <c r="AQ2192" s="97">
        <v>73763817</v>
      </c>
      <c r="AR2192" s="97">
        <v>0</v>
      </c>
      <c r="AS2192" s="97" t="e">
        <v>#N/A</v>
      </c>
      <c r="AT2192" s="97" t="e">
        <v>#N/A</v>
      </c>
      <c r="AU2192" s="97">
        <v>75773369</v>
      </c>
      <c r="AV2192" s="97">
        <v>47897253</v>
      </c>
      <c r="AW2192" s="97" t="e">
        <v>#N/A</v>
      </c>
      <c r="AX2192" s="97">
        <v>15226948</v>
      </c>
      <c r="AY2192" s="97" t="s">
        <v>189</v>
      </c>
      <c r="AZ2192" s="2">
        <v>30103</v>
      </c>
      <c r="BA2192" s="98">
        <v>62837536</v>
      </c>
      <c r="BB2192" s="2">
        <v>1194147</v>
      </c>
      <c r="BC2192" s="2">
        <v>61128877</v>
      </c>
      <c r="BD2192" s="2">
        <v>695326</v>
      </c>
      <c r="BE2192" s="2">
        <v>17361250</v>
      </c>
      <c r="BF2192" s="2">
        <v>43767627</v>
      </c>
      <c r="BG2192" s="2">
        <v>62837536</v>
      </c>
      <c r="BH2192" s="2">
        <v>37676027</v>
      </c>
      <c r="BI2192" s="2">
        <v>24866452</v>
      </c>
      <c r="BJ2192" s="2">
        <v>13457320</v>
      </c>
      <c r="BK2192" s="2" t="s">
        <v>189</v>
      </c>
      <c r="BL2192" s="2">
        <v>30103</v>
      </c>
      <c r="BM2192" s="2">
        <v>52855742</v>
      </c>
      <c r="BN2192" s="2">
        <v>1129522</v>
      </c>
      <c r="BO2192" s="2">
        <v>51726220</v>
      </c>
      <c r="BP2192" s="2">
        <v>749152</v>
      </c>
      <c r="BQ2192" s="2">
        <v>15377817</v>
      </c>
      <c r="BR2192" s="2">
        <v>36348403</v>
      </c>
      <c r="BS2192" s="2">
        <v>52855742</v>
      </c>
      <c r="BT2192" s="2">
        <v>23375750</v>
      </c>
      <c r="BU2192" s="2">
        <v>21861444</v>
      </c>
      <c r="BV2192" s="2">
        <v>12000220</v>
      </c>
      <c r="BW2192" s="2" t="s">
        <v>189</v>
      </c>
      <c r="BX2192" s="2">
        <v>30103</v>
      </c>
      <c r="BY2192" s="2">
        <v>51116849</v>
      </c>
      <c r="BZ2192" s="2">
        <v>1236175</v>
      </c>
      <c r="CA2192" s="2">
        <v>40317110</v>
      </c>
      <c r="CB2192" s="2">
        <v>671046</v>
      </c>
      <c r="CC2192" s="2">
        <v>12353135</v>
      </c>
      <c r="CD2192" s="2">
        <v>27963975</v>
      </c>
      <c r="CE2192" s="2">
        <v>51116849</v>
      </c>
      <c r="CF2192" s="2">
        <v>26761495</v>
      </c>
      <c r="CG2192" s="2">
        <v>21374152</v>
      </c>
      <c r="CH2192" s="2">
        <v>11854706</v>
      </c>
      <c r="CI2192" s="2" t="s">
        <v>189</v>
      </c>
      <c r="CJ2192" s="2">
        <v>30103</v>
      </c>
      <c r="CK2192" s="97">
        <v>45229977</v>
      </c>
      <c r="CL2192" s="97" t="e">
        <v>#N/A</v>
      </c>
      <c r="CM2192" s="97" t="e">
        <v>#N/A</v>
      </c>
      <c r="CN2192" s="2">
        <v>667638</v>
      </c>
      <c r="CO2192" s="100" t="e">
        <v>#N/A</v>
      </c>
      <c r="CP2192" s="97" t="e">
        <v>#N/A</v>
      </c>
      <c r="CQ2192" s="97">
        <v>45229977</v>
      </c>
      <c r="CR2192" s="97">
        <v>24204419</v>
      </c>
      <c r="CS2192" s="97">
        <v>20537557</v>
      </c>
      <c r="CT2192" s="2">
        <v>12695050</v>
      </c>
      <c r="CU2192" s="2" t="s">
        <v>189</v>
      </c>
    </row>
    <row r="2193" spans="1:99" x14ac:dyDescent="0.25">
      <c r="A2193" s="2">
        <v>30091</v>
      </c>
      <c r="B2193" s="2">
        <v>120081016</v>
      </c>
      <c r="C2193" s="2">
        <v>9097161</v>
      </c>
      <c r="D2193" s="2">
        <v>110983855</v>
      </c>
      <c r="E2193" s="2">
        <v>3903895</v>
      </c>
      <c r="F2193" s="2">
        <v>46425265</v>
      </c>
      <c r="G2193" s="2">
        <v>64558590</v>
      </c>
      <c r="H2193" s="2">
        <v>120081016</v>
      </c>
      <c r="I2193" s="2">
        <v>37384632</v>
      </c>
      <c r="J2193" s="2">
        <v>36340392</v>
      </c>
      <c r="K2193" s="2">
        <v>77408791</v>
      </c>
      <c r="L2193" s="2">
        <v>43738209</v>
      </c>
      <c r="N2193" s="2">
        <v>30091</v>
      </c>
      <c r="O2193" s="97">
        <v>105885452</v>
      </c>
      <c r="P2193" s="97">
        <v>7689317</v>
      </c>
      <c r="Q2193" s="97">
        <v>98186006</v>
      </c>
      <c r="R2193" s="97">
        <v>3324389</v>
      </c>
      <c r="S2193" s="97">
        <v>37165241</v>
      </c>
      <c r="T2193" s="97">
        <v>61020765</v>
      </c>
      <c r="U2193" s="97">
        <v>105885452</v>
      </c>
      <c r="V2193" s="97">
        <v>44052965</v>
      </c>
      <c r="W2193" s="97">
        <v>43680553</v>
      </c>
      <c r="X2193" s="97">
        <v>61242502</v>
      </c>
      <c r="Y2193" s="97">
        <v>29672434</v>
      </c>
      <c r="Z2193" s="97">
        <v>0</v>
      </c>
      <c r="AB2193" s="2">
        <v>30104</v>
      </c>
      <c r="AC2193" s="97">
        <v>87168660</v>
      </c>
      <c r="AD2193" s="97">
        <v>1922560</v>
      </c>
      <c r="AE2193" s="97">
        <v>85246101</v>
      </c>
      <c r="AF2193" s="97">
        <v>285457</v>
      </c>
      <c r="AG2193" s="97">
        <v>16120227</v>
      </c>
      <c r="AH2193" s="97">
        <v>69125874</v>
      </c>
      <c r="AI2193" s="97">
        <v>87168661</v>
      </c>
      <c r="AJ2193" s="97">
        <v>53477437</v>
      </c>
      <c r="AK2193" s="97">
        <v>27411558</v>
      </c>
      <c r="AL2193" s="97">
        <v>13406272</v>
      </c>
      <c r="AM2193" s="97" t="s">
        <v>189</v>
      </c>
      <c r="AN2193" s="2">
        <v>30104</v>
      </c>
      <c r="AO2193" s="97" t="e">
        <v>#N/A</v>
      </c>
      <c r="AP2193" s="97">
        <v>2414125</v>
      </c>
      <c r="AQ2193" s="97">
        <v>89935794</v>
      </c>
      <c r="AR2193" s="97">
        <v>0</v>
      </c>
      <c r="AS2193" s="97" t="e">
        <v>#N/A</v>
      </c>
      <c r="AT2193" s="97" t="e">
        <v>#N/A</v>
      </c>
      <c r="AU2193" s="97">
        <v>92349919</v>
      </c>
      <c r="AV2193" s="97">
        <v>58430659</v>
      </c>
      <c r="AW2193" s="97" t="e">
        <v>#N/A</v>
      </c>
      <c r="AX2193" s="97">
        <v>11811982</v>
      </c>
      <c r="AY2193" s="97" t="s">
        <v>189</v>
      </c>
      <c r="AZ2193" s="2">
        <v>30104</v>
      </c>
      <c r="BA2193" s="98">
        <v>64184007</v>
      </c>
      <c r="BB2193" s="2">
        <v>1944882</v>
      </c>
      <c r="BC2193" s="2">
        <v>62239125</v>
      </c>
      <c r="BD2193" s="2">
        <v>476478</v>
      </c>
      <c r="BE2193" s="2">
        <v>14601472</v>
      </c>
      <c r="BF2193" s="2">
        <v>47637653</v>
      </c>
      <c r="BG2193" s="2">
        <v>64184007</v>
      </c>
      <c r="BH2193" s="2">
        <v>41726681</v>
      </c>
      <c r="BI2193" s="2">
        <v>21489452</v>
      </c>
      <c r="BJ2193" s="2">
        <v>10490394</v>
      </c>
      <c r="BK2193" s="2" t="s">
        <v>189</v>
      </c>
      <c r="BL2193" s="2">
        <v>30104</v>
      </c>
      <c r="BM2193" s="2">
        <v>61308869</v>
      </c>
      <c r="BN2193" s="2">
        <v>1051661</v>
      </c>
      <c r="BO2193" s="2">
        <v>60257208</v>
      </c>
      <c r="BP2193" s="2">
        <v>260046</v>
      </c>
      <c r="BQ2193" s="2">
        <v>14001720</v>
      </c>
      <c r="BR2193" s="2">
        <v>46255488</v>
      </c>
      <c r="BS2193" s="2">
        <v>61308869</v>
      </c>
      <c r="BT2193" s="2">
        <v>32852748</v>
      </c>
      <c r="BU2193" s="2">
        <v>21461129</v>
      </c>
      <c r="BV2193" s="2">
        <v>10573234</v>
      </c>
      <c r="BW2193" s="2" t="s">
        <v>189</v>
      </c>
      <c r="BX2193" s="2">
        <v>30104</v>
      </c>
      <c r="BY2193" s="2">
        <v>62454934</v>
      </c>
      <c r="BZ2193" s="2">
        <v>660176</v>
      </c>
      <c r="CA2193" s="2">
        <v>61794758</v>
      </c>
      <c r="CB2193" s="2">
        <v>229163</v>
      </c>
      <c r="CC2193" s="2">
        <v>13047667</v>
      </c>
      <c r="CD2193" s="2">
        <v>48747091</v>
      </c>
      <c r="CE2193" s="2">
        <v>62454934</v>
      </c>
      <c r="CF2193" s="2">
        <v>22164606</v>
      </c>
      <c r="CG2193" s="2">
        <v>23776507</v>
      </c>
      <c r="CH2193" s="2">
        <v>12205840</v>
      </c>
      <c r="CI2193" s="2" t="s">
        <v>189</v>
      </c>
      <c r="CJ2193" s="2">
        <v>30104</v>
      </c>
      <c r="CK2193" s="97">
        <v>57728524</v>
      </c>
      <c r="CL2193" s="97" t="e">
        <v>#N/A</v>
      </c>
      <c r="CM2193" s="97" t="e">
        <v>#N/A</v>
      </c>
      <c r="CN2193" s="2">
        <v>246205</v>
      </c>
      <c r="CO2193" s="100" t="e">
        <v>#N/A</v>
      </c>
      <c r="CP2193" s="97" t="e">
        <v>#N/A</v>
      </c>
      <c r="CQ2193" s="97">
        <v>57728524</v>
      </c>
      <c r="CR2193" s="97">
        <v>14657910</v>
      </c>
      <c r="CS2193" s="97">
        <v>23303192</v>
      </c>
      <c r="CT2193" s="2">
        <v>11842780</v>
      </c>
      <c r="CU2193" s="2" t="s">
        <v>189</v>
      </c>
    </row>
    <row r="2194" spans="1:99" x14ac:dyDescent="0.25">
      <c r="A2194" s="2">
        <v>30092</v>
      </c>
      <c r="B2194" s="2">
        <v>114803272</v>
      </c>
      <c r="C2194" s="2">
        <v>10649454</v>
      </c>
      <c r="D2194" s="2">
        <v>104153818</v>
      </c>
      <c r="E2194" s="2">
        <v>4954651</v>
      </c>
      <c r="F2194" s="2">
        <v>32929629</v>
      </c>
      <c r="G2194" s="2">
        <v>71224189</v>
      </c>
      <c r="H2194" s="2">
        <v>114803272</v>
      </c>
      <c r="I2194" s="2">
        <v>33125944</v>
      </c>
      <c r="J2194" s="2">
        <v>24671456</v>
      </c>
      <c r="K2194" s="2">
        <v>62085720</v>
      </c>
      <c r="L2194" s="2">
        <v>29509328</v>
      </c>
      <c r="N2194" s="2">
        <v>30092</v>
      </c>
      <c r="O2194" s="97">
        <v>108898702</v>
      </c>
      <c r="P2194" s="97">
        <v>6897379</v>
      </c>
      <c r="Q2194" s="97">
        <v>90648253</v>
      </c>
      <c r="R2194" s="97">
        <v>3805100</v>
      </c>
      <c r="S2194" s="97">
        <v>27704422</v>
      </c>
      <c r="T2194" s="97">
        <v>62943831</v>
      </c>
      <c r="U2194" s="97">
        <v>108898702</v>
      </c>
      <c r="V2194" s="97">
        <v>48153440</v>
      </c>
      <c r="W2194" s="97">
        <v>47469440</v>
      </c>
      <c r="X2194" s="97">
        <v>51851713</v>
      </c>
      <c r="Y2194" s="97">
        <v>21127061</v>
      </c>
      <c r="Z2194" s="97">
        <v>0</v>
      </c>
      <c r="AB2194" s="2">
        <v>30105</v>
      </c>
      <c r="AC2194" s="97">
        <v>210845774</v>
      </c>
      <c r="AD2194" s="97">
        <v>73122397</v>
      </c>
      <c r="AE2194" s="97">
        <v>122131591</v>
      </c>
      <c r="AF2194" s="97">
        <v>28478872</v>
      </c>
      <c r="AG2194" s="97">
        <v>38598646</v>
      </c>
      <c r="AH2194" s="97">
        <v>83532945</v>
      </c>
      <c r="AI2194" s="97">
        <v>210845808</v>
      </c>
      <c r="AJ2194" s="97">
        <v>42352735</v>
      </c>
      <c r="AK2194" s="97">
        <v>162830495</v>
      </c>
      <c r="AL2194" s="97">
        <v>51396461</v>
      </c>
      <c r="AM2194" s="97" t="s">
        <v>189</v>
      </c>
      <c r="AN2194" s="2">
        <v>30105</v>
      </c>
      <c r="AO2194" s="97" t="e">
        <v>#N/A</v>
      </c>
      <c r="AP2194" s="97">
        <v>76256902</v>
      </c>
      <c r="AQ2194" s="97">
        <v>143926556</v>
      </c>
      <c r="AR2194" s="97">
        <v>0</v>
      </c>
      <c r="AS2194" s="97" t="e">
        <v>#N/A</v>
      </c>
      <c r="AT2194" s="97" t="e">
        <v>#N/A</v>
      </c>
      <c r="AU2194" s="97">
        <v>220183458</v>
      </c>
      <c r="AV2194" s="97">
        <v>61781781</v>
      </c>
      <c r="AW2194" s="97" t="e">
        <v>#N/A</v>
      </c>
      <c r="AX2194" s="97">
        <v>40688756</v>
      </c>
      <c r="AY2194" s="97" t="s">
        <v>189</v>
      </c>
      <c r="AZ2194" s="2">
        <v>30105</v>
      </c>
      <c r="BA2194" s="98">
        <v>233878073</v>
      </c>
      <c r="BB2194" s="2">
        <v>65060678</v>
      </c>
      <c r="BC2194" s="2">
        <v>168817395</v>
      </c>
      <c r="BD2194" s="2">
        <v>27016668</v>
      </c>
      <c r="BE2194" s="2">
        <v>37134043</v>
      </c>
      <c r="BF2194" s="2">
        <v>131683352</v>
      </c>
      <c r="BG2194" s="2">
        <v>233878073</v>
      </c>
      <c r="BH2194" s="2">
        <v>98017140</v>
      </c>
      <c r="BI2194" s="2">
        <v>124870199</v>
      </c>
      <c r="BJ2194" s="2">
        <v>37133443</v>
      </c>
      <c r="BK2194" s="2" t="s">
        <v>189</v>
      </c>
      <c r="BL2194" s="2">
        <v>30105</v>
      </c>
      <c r="BM2194" s="2">
        <v>140160632</v>
      </c>
      <c r="BN2194" s="2">
        <v>46905161</v>
      </c>
      <c r="BO2194" s="2">
        <v>93255471</v>
      </c>
      <c r="BP2194" s="2">
        <v>18181390</v>
      </c>
      <c r="BQ2194" s="2">
        <v>33446339</v>
      </c>
      <c r="BR2194" s="2">
        <v>59809132</v>
      </c>
      <c r="BS2194" s="2">
        <v>140160632</v>
      </c>
      <c r="BT2194" s="2">
        <v>13314467</v>
      </c>
      <c r="BU2194" s="2">
        <v>109229636</v>
      </c>
      <c r="BV2194" s="2">
        <v>41655820</v>
      </c>
      <c r="BW2194" s="2" t="s">
        <v>189</v>
      </c>
      <c r="BX2194" s="2">
        <v>30105</v>
      </c>
      <c r="BY2194" s="2">
        <v>126312882</v>
      </c>
      <c r="BZ2194" s="2">
        <v>45205104</v>
      </c>
      <c r="CA2194" s="2">
        <v>81082336</v>
      </c>
      <c r="CB2194" s="2">
        <v>20317375</v>
      </c>
      <c r="CC2194" s="2">
        <v>20647610</v>
      </c>
      <c r="CD2194" s="2">
        <v>60434726</v>
      </c>
      <c r="CE2194" s="2">
        <v>126312882</v>
      </c>
      <c r="CF2194" s="2">
        <v>17574482</v>
      </c>
      <c r="CG2194" s="2">
        <v>88135456</v>
      </c>
      <c r="CH2194" s="2">
        <v>45835829</v>
      </c>
      <c r="CI2194" s="2" t="s">
        <v>189</v>
      </c>
      <c r="CJ2194" s="2">
        <v>30105</v>
      </c>
      <c r="CK2194" s="97">
        <v>115365388</v>
      </c>
      <c r="CL2194" s="97" t="e">
        <v>#N/A</v>
      </c>
      <c r="CM2194" s="97" t="e">
        <v>#N/A</v>
      </c>
      <c r="CN2194" s="2">
        <v>18442602</v>
      </c>
      <c r="CO2194" s="100" t="e">
        <v>#N/A</v>
      </c>
      <c r="CP2194" s="97" t="e">
        <v>#N/A</v>
      </c>
      <c r="CQ2194" s="97">
        <v>115365388</v>
      </c>
      <c r="CR2194" s="97">
        <v>0</v>
      </c>
      <c r="CS2194" s="97">
        <v>92565908</v>
      </c>
      <c r="CT2194" s="2">
        <v>43426450</v>
      </c>
      <c r="CU2194" s="2" t="s">
        <v>189</v>
      </c>
    </row>
    <row r="2195" spans="1:99" x14ac:dyDescent="0.25">
      <c r="A2195" s="2">
        <v>30093</v>
      </c>
      <c r="B2195" s="2">
        <v>56554147</v>
      </c>
      <c r="C2195" s="2">
        <v>2617303</v>
      </c>
      <c r="D2195" s="2">
        <v>53936844</v>
      </c>
      <c r="E2195" s="2">
        <v>1560543</v>
      </c>
      <c r="F2195" s="2">
        <v>19224496</v>
      </c>
      <c r="G2195" s="2">
        <v>34712348</v>
      </c>
      <c r="H2195" s="2">
        <v>56554147</v>
      </c>
      <c r="I2195" s="2">
        <v>11179110</v>
      </c>
      <c r="J2195" s="2">
        <v>10334489</v>
      </c>
      <c r="K2195" s="2">
        <v>37882032</v>
      </c>
      <c r="L2195" s="2">
        <v>14490813</v>
      </c>
      <c r="N2195" s="2">
        <v>30093</v>
      </c>
      <c r="O2195" s="97">
        <v>46968113</v>
      </c>
      <c r="P2195" s="97">
        <v>2279376</v>
      </c>
      <c r="Q2195" s="97">
        <v>43056667</v>
      </c>
      <c r="R2195" s="97">
        <v>1407330</v>
      </c>
      <c r="S2195" s="97">
        <v>16843988</v>
      </c>
      <c r="T2195" s="97">
        <v>26212679</v>
      </c>
      <c r="U2195" s="97">
        <v>46968113</v>
      </c>
      <c r="V2195" s="97">
        <v>14860605</v>
      </c>
      <c r="W2195" s="97" t="e">
        <v>#N/A</v>
      </c>
      <c r="X2195" s="97">
        <v>31434302</v>
      </c>
      <c r="Y2195" s="97">
        <v>10179066</v>
      </c>
      <c r="Z2195" s="97">
        <v>0</v>
      </c>
      <c r="AB2195" s="2">
        <v>30106</v>
      </c>
      <c r="AC2195" s="97">
        <v>29838248</v>
      </c>
      <c r="AD2195" s="97">
        <v>866041</v>
      </c>
      <c r="AE2195" s="97">
        <v>28972207</v>
      </c>
      <c r="AF2195" s="97">
        <v>683950</v>
      </c>
      <c r="AG2195" s="97">
        <v>16521581</v>
      </c>
      <c r="AH2195" s="97">
        <v>12450626</v>
      </c>
      <c r="AI2195" s="97">
        <v>29838247</v>
      </c>
      <c r="AJ2195" s="97">
        <v>10517598</v>
      </c>
      <c r="AK2195" s="97">
        <v>19216981</v>
      </c>
      <c r="AL2195" s="97">
        <v>9018028</v>
      </c>
      <c r="AM2195" s="97" t="s">
        <v>189</v>
      </c>
      <c r="AN2195" s="2">
        <v>30106</v>
      </c>
      <c r="AO2195" s="97" t="e">
        <v>#N/A</v>
      </c>
      <c r="AP2195" s="97">
        <v>694909</v>
      </c>
      <c r="AQ2195" s="97">
        <v>27648113</v>
      </c>
      <c r="AR2195" s="97">
        <v>0</v>
      </c>
      <c r="AS2195" s="97" t="e">
        <v>#N/A</v>
      </c>
      <c r="AT2195" s="97" t="e">
        <v>#N/A</v>
      </c>
      <c r="AU2195" s="97">
        <v>28343022</v>
      </c>
      <c r="AV2195" s="97">
        <v>7793845</v>
      </c>
      <c r="AW2195" s="97" t="e">
        <v>#N/A</v>
      </c>
      <c r="AX2195" s="97">
        <v>8970107</v>
      </c>
      <c r="AY2195" s="97" t="s">
        <v>189</v>
      </c>
      <c r="AZ2195" s="2">
        <v>30106</v>
      </c>
      <c r="BA2195" s="98">
        <v>41111882</v>
      </c>
      <c r="BB2195" s="2">
        <v>945017</v>
      </c>
      <c r="BC2195" s="2">
        <v>40166865</v>
      </c>
      <c r="BD2195" s="2">
        <v>292584</v>
      </c>
      <c r="BE2195" s="2">
        <v>14831899</v>
      </c>
      <c r="BF2195" s="2">
        <v>25334966</v>
      </c>
      <c r="BG2195" s="2">
        <v>41111882</v>
      </c>
      <c r="BH2195" s="2">
        <v>23023906</v>
      </c>
      <c r="BI2195" s="2">
        <v>17321747</v>
      </c>
      <c r="BJ2195" s="2">
        <v>6066061</v>
      </c>
      <c r="BK2195" s="2" t="s">
        <v>189</v>
      </c>
      <c r="BL2195" s="2">
        <v>30106</v>
      </c>
      <c r="BM2195" s="2">
        <v>32516112</v>
      </c>
      <c r="BN2195" s="2">
        <v>1416107</v>
      </c>
      <c r="BO2195" s="2">
        <v>31100005</v>
      </c>
      <c r="BP2195" s="2">
        <v>1229049</v>
      </c>
      <c r="BQ2195" s="2">
        <v>12921727</v>
      </c>
      <c r="BR2195" s="2">
        <v>18178278</v>
      </c>
      <c r="BS2195" s="2">
        <v>32516112</v>
      </c>
      <c r="BT2195" s="2">
        <v>16572551</v>
      </c>
      <c r="BU2195" s="2">
        <v>15498701</v>
      </c>
      <c r="BV2195" s="2">
        <v>5848032</v>
      </c>
      <c r="BW2195" s="2" t="s">
        <v>189</v>
      </c>
      <c r="BX2195" s="2">
        <v>30106</v>
      </c>
      <c r="BY2195" s="2">
        <v>22833452</v>
      </c>
      <c r="BZ2195" s="2">
        <v>353030</v>
      </c>
      <c r="CA2195" s="2">
        <v>22458015</v>
      </c>
      <c r="CB2195" s="2">
        <v>228993</v>
      </c>
      <c r="CC2195" s="2">
        <v>11803709</v>
      </c>
      <c r="CD2195" s="2">
        <v>10654306</v>
      </c>
      <c r="CE2195" s="2">
        <v>22833452</v>
      </c>
      <c r="CF2195" s="2">
        <v>3118331</v>
      </c>
      <c r="CG2195" s="2">
        <v>13309236</v>
      </c>
      <c r="CH2195" s="2">
        <v>5635251</v>
      </c>
      <c r="CI2195" s="2" t="s">
        <v>189</v>
      </c>
      <c r="CJ2195" s="2">
        <v>30106</v>
      </c>
      <c r="CK2195" s="97">
        <v>22659291</v>
      </c>
      <c r="CL2195" s="97" t="e">
        <v>#N/A</v>
      </c>
      <c r="CM2195" s="97" t="e">
        <v>#N/A</v>
      </c>
      <c r="CN2195" s="2">
        <v>207452</v>
      </c>
      <c r="CO2195" s="100" t="e">
        <v>#N/A</v>
      </c>
      <c r="CP2195" s="97" t="e">
        <v>#N/A</v>
      </c>
      <c r="CQ2195" s="97">
        <v>22659291</v>
      </c>
      <c r="CR2195" s="97">
        <v>9902502</v>
      </c>
      <c r="CS2195" s="97">
        <v>12756789</v>
      </c>
      <c r="CT2195" s="2">
        <v>5570863</v>
      </c>
      <c r="CU2195" s="2" t="s">
        <v>189</v>
      </c>
    </row>
    <row r="2196" spans="1:99" x14ac:dyDescent="0.25">
      <c r="A2196" s="2">
        <v>30094</v>
      </c>
      <c r="B2196" s="2">
        <v>142248974</v>
      </c>
      <c r="C2196" s="2">
        <v>8692705</v>
      </c>
      <c r="D2196" s="2">
        <v>133556269</v>
      </c>
      <c r="E2196" s="2">
        <v>5238679</v>
      </c>
      <c r="F2196" s="2">
        <v>55550316</v>
      </c>
      <c r="G2196" s="2">
        <v>78005953</v>
      </c>
      <c r="H2196" s="2">
        <v>142248974</v>
      </c>
      <c r="I2196" s="2">
        <v>54839815</v>
      </c>
      <c r="J2196" s="2">
        <v>41612482</v>
      </c>
      <c r="K2196" s="2">
        <v>81298794</v>
      </c>
      <c r="L2196" s="2">
        <v>44435081</v>
      </c>
      <c r="N2196" s="2">
        <v>30094</v>
      </c>
      <c r="O2196" s="97">
        <v>131957993</v>
      </c>
      <c r="P2196" s="97">
        <v>7090605</v>
      </c>
      <c r="Q2196" s="97">
        <v>124867388</v>
      </c>
      <c r="R2196" s="97">
        <v>4073030</v>
      </c>
      <c r="S2196" s="97">
        <v>44459066</v>
      </c>
      <c r="T2196" s="97">
        <v>80408322</v>
      </c>
      <c r="U2196" s="97">
        <v>131957993</v>
      </c>
      <c r="V2196" s="97">
        <v>55908268</v>
      </c>
      <c r="W2196" s="97">
        <v>55578944</v>
      </c>
      <c r="X2196" s="97">
        <v>72554124</v>
      </c>
      <c r="Y2196" s="97">
        <v>44343465</v>
      </c>
      <c r="Z2196" s="97">
        <v>0</v>
      </c>
      <c r="AB2196" s="2">
        <v>30107</v>
      </c>
      <c r="AC2196" s="97">
        <v>26551884</v>
      </c>
      <c r="AD2196" s="97">
        <v>162255</v>
      </c>
      <c r="AE2196" s="97">
        <v>26389629</v>
      </c>
      <c r="AF2196" s="97">
        <v>109698</v>
      </c>
      <c r="AG2196" s="97">
        <v>13987689</v>
      </c>
      <c r="AH2196" s="97">
        <v>12401940</v>
      </c>
      <c r="AI2196" s="97">
        <v>26551887</v>
      </c>
      <c r="AJ2196" s="97">
        <v>9868037</v>
      </c>
      <c r="AK2196" s="97">
        <v>15910470</v>
      </c>
      <c r="AL2196" s="97">
        <v>11090028</v>
      </c>
      <c r="AM2196" s="97" t="s">
        <v>189</v>
      </c>
      <c r="AN2196" s="2">
        <v>30107</v>
      </c>
      <c r="AO2196" s="97" t="e">
        <v>#N/A</v>
      </c>
      <c r="AP2196" s="97">
        <v>138973</v>
      </c>
      <c r="AQ2196" s="97">
        <v>26599616</v>
      </c>
      <c r="AR2196" s="97">
        <v>0</v>
      </c>
      <c r="AS2196" s="97" t="e">
        <v>#N/A</v>
      </c>
      <c r="AT2196" s="97" t="e">
        <v>#N/A</v>
      </c>
      <c r="AU2196" s="97">
        <v>26738589</v>
      </c>
      <c r="AV2196" s="97">
        <v>8814799</v>
      </c>
      <c r="AW2196" s="97" t="e">
        <v>#N/A</v>
      </c>
      <c r="AX2196" s="97">
        <v>10283622</v>
      </c>
      <c r="AY2196" s="97" t="s">
        <v>189</v>
      </c>
      <c r="AZ2196" s="2">
        <v>30107</v>
      </c>
      <c r="BA2196" s="98">
        <v>24144255</v>
      </c>
      <c r="BB2196" s="2">
        <v>135552</v>
      </c>
      <c r="BC2196" s="2">
        <v>24008703</v>
      </c>
      <c r="BD2196" s="2">
        <v>76716</v>
      </c>
      <c r="BE2196" s="2">
        <v>12273277</v>
      </c>
      <c r="BF2196" s="2">
        <v>11735426</v>
      </c>
      <c r="BG2196" s="2">
        <v>24144255</v>
      </c>
      <c r="BH2196" s="2">
        <v>9071217</v>
      </c>
      <c r="BI2196" s="2">
        <v>14156781</v>
      </c>
      <c r="BJ2196" s="2">
        <v>9954148</v>
      </c>
      <c r="BK2196" s="2" t="s">
        <v>189</v>
      </c>
      <c r="BL2196" s="2">
        <v>30107</v>
      </c>
      <c r="BM2196" s="2">
        <v>20778637</v>
      </c>
      <c r="BN2196" s="2">
        <v>143757</v>
      </c>
      <c r="BO2196" s="2">
        <v>20511792</v>
      </c>
      <c r="BP2196" s="2">
        <v>81865</v>
      </c>
      <c r="BQ2196" s="2">
        <v>11193604</v>
      </c>
      <c r="BR2196" s="2">
        <v>9318188</v>
      </c>
      <c r="BS2196" s="2">
        <v>20778637</v>
      </c>
      <c r="BT2196" s="2">
        <v>7996429</v>
      </c>
      <c r="BU2196" s="2">
        <v>12460264</v>
      </c>
      <c r="BV2196" s="2">
        <v>8091250</v>
      </c>
      <c r="BW2196" s="2" t="s">
        <v>189</v>
      </c>
      <c r="BX2196" s="2">
        <v>30107</v>
      </c>
      <c r="BY2196" s="2">
        <v>18228280</v>
      </c>
      <c r="BZ2196" s="2">
        <v>135628</v>
      </c>
      <c r="CA2196" s="2">
        <v>17499717</v>
      </c>
      <c r="CB2196" s="2">
        <v>77073</v>
      </c>
      <c r="CC2196" s="2">
        <v>10228239</v>
      </c>
      <c r="CD2196" s="2">
        <v>7271478</v>
      </c>
      <c r="CE2196" s="2">
        <v>18228280</v>
      </c>
      <c r="CF2196" s="2">
        <v>7880029</v>
      </c>
      <c r="CG2196" s="2">
        <v>9988888</v>
      </c>
      <c r="CH2196" s="2">
        <v>7360745</v>
      </c>
      <c r="CI2196" s="2" t="s">
        <v>189</v>
      </c>
      <c r="CJ2196" s="2">
        <v>30107</v>
      </c>
      <c r="CK2196" s="97">
        <v>17895418</v>
      </c>
      <c r="CL2196" s="97" t="e">
        <v>#N/A</v>
      </c>
      <c r="CM2196" s="97" t="e">
        <v>#N/A</v>
      </c>
      <c r="CN2196" s="2">
        <v>89692</v>
      </c>
      <c r="CO2196" s="100" t="e">
        <v>#N/A</v>
      </c>
      <c r="CP2196" s="97" t="e">
        <v>#N/A</v>
      </c>
      <c r="CQ2196" s="97">
        <v>17895418</v>
      </c>
      <c r="CR2196" s="97">
        <v>6697171</v>
      </c>
      <c r="CS2196" s="97">
        <v>10408069</v>
      </c>
      <c r="CT2196" s="2">
        <v>5812553</v>
      </c>
      <c r="CU2196" s="2" t="s">
        <v>189</v>
      </c>
    </row>
    <row r="2197" spans="1:99" x14ac:dyDescent="0.25">
      <c r="A2197" s="2">
        <v>30095</v>
      </c>
      <c r="B2197" s="2">
        <v>83771890</v>
      </c>
      <c r="C2197" s="2">
        <v>3524530</v>
      </c>
      <c r="D2197" s="2">
        <v>75516126</v>
      </c>
      <c r="E2197" s="2">
        <v>2020605</v>
      </c>
      <c r="F2197" s="2">
        <v>37829736</v>
      </c>
      <c r="G2197" s="2">
        <v>37686390</v>
      </c>
      <c r="H2197" s="2">
        <v>83771890</v>
      </c>
      <c r="I2197" s="2">
        <v>26687352</v>
      </c>
      <c r="J2197" s="2">
        <v>26662363</v>
      </c>
      <c r="K2197" s="2">
        <v>54961515</v>
      </c>
      <c r="L2197" s="2">
        <v>20956545</v>
      </c>
      <c r="N2197" s="2">
        <v>30095</v>
      </c>
      <c r="O2197" s="97">
        <v>73388361</v>
      </c>
      <c r="P2197" s="97">
        <v>3043174</v>
      </c>
      <c r="Q2197" s="97">
        <v>70345187</v>
      </c>
      <c r="R2197" s="97">
        <v>1384604</v>
      </c>
      <c r="S2197" s="97">
        <v>33633154</v>
      </c>
      <c r="T2197" s="97">
        <v>36712033</v>
      </c>
      <c r="U2197" s="97">
        <v>73388361</v>
      </c>
      <c r="V2197" s="97">
        <v>26691637</v>
      </c>
      <c r="W2197" s="97">
        <v>25091637</v>
      </c>
      <c r="X2197" s="97">
        <v>35706773</v>
      </c>
      <c r="Y2197" s="97">
        <v>13509879</v>
      </c>
      <c r="Z2197" s="97">
        <v>0</v>
      </c>
      <c r="AB2197" s="2">
        <v>30108</v>
      </c>
      <c r="AC2197" s="97">
        <v>835810173</v>
      </c>
      <c r="AD2197" s="97">
        <v>166201700</v>
      </c>
      <c r="AE2197" s="97">
        <v>669608469</v>
      </c>
      <c r="AF2197" s="97">
        <v>53576270</v>
      </c>
      <c r="AG2197" s="97">
        <v>277026900</v>
      </c>
      <c r="AH2197" s="97">
        <v>392581569</v>
      </c>
      <c r="AI2197" s="97" t="e">
        <v>#N/A</v>
      </c>
      <c r="AJ2197" s="97" t="e">
        <v>#N/A</v>
      </c>
      <c r="AK2197" s="97" t="e">
        <v>#N/A</v>
      </c>
      <c r="AL2197" s="97" t="e">
        <v>#N/A</v>
      </c>
      <c r="AM2197" s="97" t="e">
        <v>#N/A</v>
      </c>
      <c r="AN2197" s="2">
        <v>30108</v>
      </c>
      <c r="AO2197" s="97">
        <v>825740000</v>
      </c>
      <c r="AP2197" s="97">
        <v>147157905</v>
      </c>
      <c r="AQ2197" s="97">
        <v>678582097</v>
      </c>
      <c r="AR2197" s="97">
        <v>54794540</v>
      </c>
      <c r="AS2197" s="97">
        <v>306431183</v>
      </c>
      <c r="AT2197" s="97">
        <v>372150914</v>
      </c>
      <c r="AU2197" s="97" t="e">
        <v>#N/A</v>
      </c>
      <c r="AV2197" s="97" t="e">
        <v>#N/A</v>
      </c>
      <c r="AW2197" s="97">
        <v>426462491</v>
      </c>
      <c r="AX2197" s="97" t="e">
        <v>#N/A</v>
      </c>
      <c r="AY2197" s="97" t="e">
        <v>#N/A</v>
      </c>
      <c r="AZ2197" s="2">
        <v>30108</v>
      </c>
      <c r="BA2197" s="98">
        <v>522697035</v>
      </c>
      <c r="BB2197" s="2">
        <v>80096295</v>
      </c>
      <c r="BC2197" s="2">
        <v>442600740</v>
      </c>
      <c r="BD2197" s="2">
        <v>40318290</v>
      </c>
      <c r="BE2197" s="2">
        <v>218433549</v>
      </c>
      <c r="BF2197" s="2">
        <v>224167191</v>
      </c>
      <c r="BG2197" s="2" t="e">
        <v>#N/A</v>
      </c>
      <c r="BH2197" s="2" t="e">
        <v>#N/A</v>
      </c>
      <c r="BI2197" s="2" t="e">
        <v>#N/A</v>
      </c>
      <c r="BJ2197" s="2" t="e">
        <v>#N/A</v>
      </c>
      <c r="BK2197" s="2" t="e">
        <v>#N/A</v>
      </c>
      <c r="BL2197" s="2">
        <v>30108</v>
      </c>
      <c r="BM2197" s="2">
        <v>489101058</v>
      </c>
      <c r="BN2197" s="2">
        <v>100410421</v>
      </c>
      <c r="BO2197" s="2">
        <v>385164788</v>
      </c>
      <c r="BP2197" s="2">
        <v>34100863</v>
      </c>
      <c r="BQ2197" s="2">
        <v>190783513</v>
      </c>
      <c r="BR2197" s="2">
        <v>194381275</v>
      </c>
      <c r="BS2197" s="2" t="e">
        <v>#N/A</v>
      </c>
      <c r="BT2197" s="2" t="e">
        <v>#N/A</v>
      </c>
      <c r="BU2197" s="2" t="e">
        <v>#N/A</v>
      </c>
      <c r="BV2197" s="2" t="e">
        <v>#N/A</v>
      </c>
      <c r="BW2197" s="2" t="e">
        <v>#N/A</v>
      </c>
      <c r="BX2197" s="2">
        <v>30108</v>
      </c>
      <c r="BY2197" s="2">
        <v>500079624</v>
      </c>
      <c r="BZ2197" s="2">
        <v>150325598</v>
      </c>
      <c r="CA2197" s="2">
        <v>349754026</v>
      </c>
      <c r="CB2197" s="2">
        <v>33751180</v>
      </c>
      <c r="CC2197" s="2">
        <v>173990954</v>
      </c>
      <c r="CD2197" s="2">
        <v>175763072</v>
      </c>
      <c r="CE2197" s="2" t="e">
        <v>#N/A</v>
      </c>
      <c r="CF2197" s="2" t="e">
        <v>#N/A</v>
      </c>
      <c r="CG2197" s="2" t="e">
        <v>#N/A</v>
      </c>
      <c r="CH2197" s="2" t="e">
        <v>#N/A</v>
      </c>
      <c r="CI2197" s="2" t="e">
        <v>#N/A</v>
      </c>
      <c r="CJ2197" s="2">
        <v>30108</v>
      </c>
      <c r="CK2197" s="97">
        <v>545894522</v>
      </c>
      <c r="CL2197" s="97" t="e">
        <v>#N/A</v>
      </c>
      <c r="CM2197" s="97" t="e">
        <v>#N/A</v>
      </c>
      <c r="CN2197" s="2">
        <v>43428935</v>
      </c>
      <c r="CO2197" s="100" t="e">
        <v>#N/A</v>
      </c>
      <c r="CP2197" s="97" t="e">
        <v>#N/A</v>
      </c>
      <c r="CQ2197" s="97" t="e">
        <v>#N/A</v>
      </c>
      <c r="CR2197" s="97" t="e">
        <v>#N/A</v>
      </c>
      <c r="CS2197" s="97" t="e">
        <v>#N/A</v>
      </c>
      <c r="CT2197" s="2" t="e">
        <v>#N/A</v>
      </c>
      <c r="CU2197" s="2" t="e">
        <v>#N/A</v>
      </c>
    </row>
    <row r="2198" spans="1:99" x14ac:dyDescent="0.25">
      <c r="A2198" s="2">
        <v>30096</v>
      </c>
      <c r="B2198" s="2">
        <v>24788878</v>
      </c>
      <c r="C2198" s="2">
        <v>456987</v>
      </c>
      <c r="D2198" s="2">
        <v>24278479</v>
      </c>
      <c r="E2198" s="2">
        <v>305382</v>
      </c>
      <c r="F2198" s="2">
        <v>13567890</v>
      </c>
      <c r="G2198" s="2">
        <v>10710589</v>
      </c>
      <c r="H2198" s="2">
        <v>24788878</v>
      </c>
      <c r="I2198" s="2">
        <v>8947885</v>
      </c>
      <c r="J2198" s="2">
        <v>8582902</v>
      </c>
      <c r="K2198" s="2">
        <v>15799831</v>
      </c>
      <c r="L2198" s="2">
        <v>6027849</v>
      </c>
      <c r="N2198" s="2">
        <v>30096</v>
      </c>
      <c r="O2198" s="97">
        <v>22176145</v>
      </c>
      <c r="P2198" s="97">
        <v>601816</v>
      </c>
      <c r="Q2198" s="97">
        <v>21574329</v>
      </c>
      <c r="R2198" s="97">
        <v>346681</v>
      </c>
      <c r="S2198" s="97">
        <v>13145152</v>
      </c>
      <c r="T2198" s="97">
        <v>8429177</v>
      </c>
      <c r="U2198" s="97">
        <v>22176145</v>
      </c>
      <c r="V2198" s="97">
        <v>6487354</v>
      </c>
      <c r="W2198" s="97">
        <v>6397837</v>
      </c>
      <c r="X2198" s="97">
        <v>15624599</v>
      </c>
      <c r="Y2198" s="97">
        <v>5878398</v>
      </c>
      <c r="Z2198" s="97">
        <v>0</v>
      </c>
      <c r="AB2198" s="2">
        <v>30109</v>
      </c>
      <c r="AC2198" s="97">
        <v>198899824</v>
      </c>
      <c r="AD2198" s="97">
        <v>16713018</v>
      </c>
      <c r="AE2198" s="97">
        <v>182186804</v>
      </c>
      <c r="AF2198" s="97">
        <v>9468122</v>
      </c>
      <c r="AG2198" s="97">
        <v>65021278</v>
      </c>
      <c r="AH2198" s="97">
        <v>117165526</v>
      </c>
      <c r="AI2198" s="97">
        <v>198899823</v>
      </c>
      <c r="AJ2198" s="97">
        <v>79514621</v>
      </c>
      <c r="AK2198" s="97">
        <v>113035581</v>
      </c>
      <c r="AL2198" s="97">
        <v>68583715</v>
      </c>
      <c r="AM2198" s="97" t="s">
        <v>189</v>
      </c>
      <c r="AN2198" s="2">
        <v>30109</v>
      </c>
      <c r="AO2198" s="97" t="e">
        <v>#N/A</v>
      </c>
      <c r="AP2198" s="97">
        <v>19159376</v>
      </c>
      <c r="AQ2198" s="97">
        <v>169189251</v>
      </c>
      <c r="AR2198" s="97">
        <v>0</v>
      </c>
      <c r="AS2198" s="97" t="e">
        <v>#N/A</v>
      </c>
      <c r="AT2198" s="97" t="e">
        <v>#N/A</v>
      </c>
      <c r="AU2198" s="97">
        <v>188348627</v>
      </c>
      <c r="AV2198" s="97">
        <v>71047996</v>
      </c>
      <c r="AW2198" s="97" t="e">
        <v>#N/A</v>
      </c>
      <c r="AX2198" s="97">
        <v>59102299</v>
      </c>
      <c r="AY2198" s="97" t="s">
        <v>189</v>
      </c>
      <c r="AZ2198" s="2">
        <v>30109</v>
      </c>
      <c r="BA2198" s="98">
        <v>170853763</v>
      </c>
      <c r="BB2198" s="2">
        <v>15213531</v>
      </c>
      <c r="BC2198" s="2">
        <v>155290789</v>
      </c>
      <c r="BD2198" s="2">
        <v>8182482</v>
      </c>
      <c r="BE2198" s="2">
        <v>58995609</v>
      </c>
      <c r="BF2198" s="2">
        <v>96295180</v>
      </c>
      <c r="BG2198" s="2">
        <v>170853763</v>
      </c>
      <c r="BH2198" s="2">
        <v>68013703</v>
      </c>
      <c r="BI2198" s="2">
        <v>100203271</v>
      </c>
      <c r="BJ2198" s="2">
        <v>52801377</v>
      </c>
      <c r="BK2198" s="2" t="s">
        <v>189</v>
      </c>
      <c r="BL2198" s="2">
        <v>30109</v>
      </c>
      <c r="BM2198" s="2">
        <v>168400061</v>
      </c>
      <c r="BN2198" s="2">
        <v>12775886</v>
      </c>
      <c r="BO2198" s="2">
        <v>147851453</v>
      </c>
      <c r="BP2198" s="2">
        <v>6614499</v>
      </c>
      <c r="BQ2198" s="2">
        <v>58954787</v>
      </c>
      <c r="BR2198" s="2">
        <v>88896666</v>
      </c>
      <c r="BS2198" s="2">
        <v>168400061</v>
      </c>
      <c r="BT2198" s="2">
        <v>49296874</v>
      </c>
      <c r="BU2198" s="2">
        <v>96899055</v>
      </c>
      <c r="BV2198" s="2">
        <v>52291611</v>
      </c>
      <c r="BW2198" s="2" t="s">
        <v>189</v>
      </c>
      <c r="BX2198" s="2">
        <v>30109</v>
      </c>
      <c r="BY2198" s="2">
        <v>148857594</v>
      </c>
      <c r="BZ2198" s="2">
        <v>13731637</v>
      </c>
      <c r="CA2198" s="2">
        <v>135125957</v>
      </c>
      <c r="CB2198" s="2">
        <v>6975315</v>
      </c>
      <c r="CC2198" s="2">
        <v>44926763</v>
      </c>
      <c r="CD2198" s="2">
        <v>90199194</v>
      </c>
      <c r="CE2198" s="2">
        <v>148857594</v>
      </c>
      <c r="CF2198" s="2">
        <v>37813036</v>
      </c>
      <c r="CG2198" s="2">
        <v>86911409</v>
      </c>
      <c r="CH2198" s="2">
        <v>47917887</v>
      </c>
      <c r="CI2198" s="2" t="s">
        <v>189</v>
      </c>
      <c r="CJ2198" s="2">
        <v>30109</v>
      </c>
      <c r="CK2198" s="97">
        <v>132880605</v>
      </c>
      <c r="CL2198" s="97" t="e">
        <v>#N/A</v>
      </c>
      <c r="CM2198" s="97" t="e">
        <v>#N/A</v>
      </c>
      <c r="CN2198" s="2">
        <v>6659281</v>
      </c>
      <c r="CO2198" s="100" t="e">
        <v>#N/A</v>
      </c>
      <c r="CP2198" s="97" t="e">
        <v>#N/A</v>
      </c>
      <c r="CQ2198" s="97">
        <v>132880605</v>
      </c>
      <c r="CR2198" s="97">
        <v>63808122</v>
      </c>
      <c r="CS2198" s="97">
        <v>62359348</v>
      </c>
      <c r="CT2198" s="2">
        <v>31048417</v>
      </c>
      <c r="CU2198" s="2" t="s">
        <v>189</v>
      </c>
    </row>
    <row r="2199" spans="1:99" x14ac:dyDescent="0.25">
      <c r="A2199" s="2">
        <v>30097</v>
      </c>
      <c r="B2199" s="2">
        <v>84393189</v>
      </c>
      <c r="C2199" s="2">
        <v>7259528</v>
      </c>
      <c r="D2199" s="2">
        <v>74523592</v>
      </c>
      <c r="E2199" s="2">
        <v>3433085</v>
      </c>
      <c r="F2199" s="2">
        <v>47282416</v>
      </c>
      <c r="G2199" s="2">
        <v>27241176</v>
      </c>
      <c r="H2199" s="2">
        <v>84393189</v>
      </c>
      <c r="I2199" s="2">
        <v>17828810</v>
      </c>
      <c r="J2199" s="2">
        <v>15515437</v>
      </c>
      <c r="K2199" s="2">
        <v>65803501</v>
      </c>
      <c r="L2199" s="2">
        <v>39811146</v>
      </c>
      <c r="N2199" s="2">
        <v>30097</v>
      </c>
      <c r="O2199" s="97">
        <v>79481924</v>
      </c>
      <c r="P2199" s="97">
        <v>5408509</v>
      </c>
      <c r="Q2199" s="97">
        <v>74073415</v>
      </c>
      <c r="R2199" s="97">
        <v>3020080</v>
      </c>
      <c r="S2199" s="97">
        <v>41113374</v>
      </c>
      <c r="T2199" s="97">
        <v>32960041</v>
      </c>
      <c r="U2199" s="97">
        <v>79481924</v>
      </c>
      <c r="V2199" s="97">
        <v>12785115</v>
      </c>
      <c r="W2199" s="97">
        <v>12470116</v>
      </c>
      <c r="X2199" s="97">
        <v>61401157</v>
      </c>
      <c r="Y2199" s="97">
        <v>35929029</v>
      </c>
      <c r="Z2199" s="97">
        <v>0</v>
      </c>
      <c r="AB2199" s="2">
        <v>30110</v>
      </c>
      <c r="AC2199" s="97">
        <v>72245684</v>
      </c>
      <c r="AD2199" s="97">
        <v>685222</v>
      </c>
      <c r="AE2199" s="97">
        <v>71322103</v>
      </c>
      <c r="AF2199" s="97">
        <v>357102</v>
      </c>
      <c r="AG2199" s="97">
        <v>16391905</v>
      </c>
      <c r="AH2199" s="97">
        <v>54930198</v>
      </c>
      <c r="AI2199" s="97">
        <v>72245684</v>
      </c>
      <c r="AJ2199" s="97">
        <v>47463788</v>
      </c>
      <c r="AK2199" s="97">
        <v>24781896</v>
      </c>
      <c r="AL2199" s="97">
        <v>13692138</v>
      </c>
      <c r="AM2199" s="97" t="s">
        <v>189</v>
      </c>
      <c r="AN2199" s="2">
        <v>30110</v>
      </c>
      <c r="AO2199" s="97" t="e">
        <v>#N/A</v>
      </c>
      <c r="AP2199" s="97">
        <v>673301</v>
      </c>
      <c r="AQ2199" s="97">
        <v>70697816</v>
      </c>
      <c r="AR2199" s="97">
        <v>0</v>
      </c>
      <c r="AS2199" s="97" t="e">
        <v>#N/A</v>
      </c>
      <c r="AT2199" s="97" t="e">
        <v>#N/A</v>
      </c>
      <c r="AU2199" s="97">
        <v>71371117</v>
      </c>
      <c r="AV2199" s="97">
        <v>48999482</v>
      </c>
      <c r="AW2199" s="97" t="e">
        <v>#N/A</v>
      </c>
      <c r="AX2199" s="97">
        <v>9656243</v>
      </c>
      <c r="AY2199" s="97" t="s">
        <v>189</v>
      </c>
      <c r="AZ2199" s="2">
        <v>30110</v>
      </c>
      <c r="BA2199" s="98">
        <v>59053864</v>
      </c>
      <c r="BB2199" s="2">
        <v>692181</v>
      </c>
      <c r="BC2199" s="2">
        <v>58361683</v>
      </c>
      <c r="BD2199" s="2">
        <v>346063</v>
      </c>
      <c r="BE2199" s="2">
        <v>14816907</v>
      </c>
      <c r="BF2199" s="2">
        <v>43544776</v>
      </c>
      <c r="BG2199" s="2">
        <v>59053864</v>
      </c>
      <c r="BH2199" s="2">
        <v>33603594</v>
      </c>
      <c r="BI2199" s="2">
        <v>24825292</v>
      </c>
      <c r="BJ2199" s="2">
        <v>8783402</v>
      </c>
      <c r="BK2199" s="2" t="s">
        <v>189</v>
      </c>
      <c r="BL2199" s="2">
        <v>30110</v>
      </c>
      <c r="BM2199" s="2">
        <v>51023969</v>
      </c>
      <c r="BN2199" s="2">
        <v>558539</v>
      </c>
      <c r="BO2199" s="2">
        <v>50465430</v>
      </c>
      <c r="BP2199" s="2">
        <v>277518</v>
      </c>
      <c r="BQ2199" s="2">
        <v>12250038</v>
      </c>
      <c r="BR2199" s="2">
        <v>38215392</v>
      </c>
      <c r="BS2199" s="2">
        <v>51023969</v>
      </c>
      <c r="BT2199" s="2">
        <v>29846638</v>
      </c>
      <c r="BU2199" s="2">
        <v>18960305</v>
      </c>
      <c r="BV2199" s="2">
        <v>8135536</v>
      </c>
      <c r="BW2199" s="2" t="s">
        <v>189</v>
      </c>
      <c r="BX2199" s="2">
        <v>30110</v>
      </c>
      <c r="BY2199" s="2">
        <v>43851729</v>
      </c>
      <c r="BZ2199" s="2">
        <v>557384</v>
      </c>
      <c r="CA2199" s="2">
        <v>43294345</v>
      </c>
      <c r="CB2199" s="2">
        <v>271404</v>
      </c>
      <c r="CC2199" s="2">
        <v>10056478</v>
      </c>
      <c r="CD2199" s="2">
        <v>33237867</v>
      </c>
      <c r="CE2199" s="2">
        <v>43851729</v>
      </c>
      <c r="CF2199" s="2">
        <v>23843002</v>
      </c>
      <c r="CG2199" s="2">
        <v>16304856</v>
      </c>
      <c r="CH2199" s="2">
        <v>7768042</v>
      </c>
      <c r="CI2199" s="2" t="s">
        <v>189</v>
      </c>
      <c r="CJ2199" s="2">
        <v>30110</v>
      </c>
      <c r="CK2199" s="97">
        <v>77391402</v>
      </c>
      <c r="CL2199" s="97" t="e">
        <v>#N/A</v>
      </c>
      <c r="CM2199" s="97" t="e">
        <v>#N/A</v>
      </c>
      <c r="CN2199" s="2">
        <v>313151</v>
      </c>
      <c r="CO2199" s="100" t="e">
        <v>#N/A</v>
      </c>
      <c r="CP2199" s="97" t="e">
        <v>#N/A</v>
      </c>
      <c r="CQ2199" s="97">
        <v>77391402</v>
      </c>
      <c r="CR2199" s="97">
        <v>63927050</v>
      </c>
      <c r="CS2199" s="97">
        <v>13464352</v>
      </c>
      <c r="CT2199" s="2">
        <v>5107688</v>
      </c>
      <c r="CU2199" s="2" t="s">
        <v>189</v>
      </c>
    </row>
    <row r="2200" spans="1:99" x14ac:dyDescent="0.25">
      <c r="A2200" s="2">
        <v>30098</v>
      </c>
      <c r="B2200" s="2">
        <v>28034831</v>
      </c>
      <c r="C2200" s="2">
        <v>344553</v>
      </c>
      <c r="D2200" s="2">
        <v>27690278</v>
      </c>
      <c r="E2200" s="2">
        <v>117511</v>
      </c>
      <c r="F2200" s="2">
        <v>16042006</v>
      </c>
      <c r="G2200" s="2">
        <v>11648272</v>
      </c>
      <c r="H2200" s="2">
        <v>28034831</v>
      </c>
      <c r="I2200" s="2">
        <v>9474528</v>
      </c>
      <c r="J2200" s="2">
        <v>9014792</v>
      </c>
      <c r="K2200" s="2">
        <v>15950706</v>
      </c>
      <c r="L2200" s="2">
        <v>10049494</v>
      </c>
      <c r="N2200" s="2">
        <v>30098</v>
      </c>
      <c r="O2200" s="97">
        <v>24820970</v>
      </c>
      <c r="P2200" s="97">
        <v>214150</v>
      </c>
      <c r="Q2200" s="97">
        <v>23698906</v>
      </c>
      <c r="R2200" s="97">
        <v>113926</v>
      </c>
      <c r="S2200" s="97">
        <v>12372929</v>
      </c>
      <c r="T2200" s="97">
        <v>11325977</v>
      </c>
      <c r="U2200" s="97">
        <v>24820970</v>
      </c>
      <c r="V2200" s="97">
        <v>10139232</v>
      </c>
      <c r="W2200" s="97" t="e">
        <v>#N/A</v>
      </c>
      <c r="X2200" s="97">
        <v>13717416</v>
      </c>
      <c r="Y2200" s="97">
        <v>9107174</v>
      </c>
      <c r="Z2200" s="97">
        <v>0</v>
      </c>
      <c r="AB2200" s="2">
        <v>30111</v>
      </c>
      <c r="AC2200" s="97">
        <v>87386502</v>
      </c>
      <c r="AD2200" s="97">
        <v>6272352</v>
      </c>
      <c r="AE2200" s="97">
        <v>81114149</v>
      </c>
      <c r="AF2200" s="97">
        <v>1481493</v>
      </c>
      <c r="AG2200" s="97">
        <v>45388947</v>
      </c>
      <c r="AH2200" s="97">
        <v>35725202</v>
      </c>
      <c r="AI2200" s="97">
        <v>87386502</v>
      </c>
      <c r="AJ2200" s="97">
        <v>22891884</v>
      </c>
      <c r="AK2200" s="97">
        <v>57154658</v>
      </c>
      <c r="AL2200" s="97">
        <v>32789820</v>
      </c>
      <c r="AM2200" s="97" t="s">
        <v>189</v>
      </c>
      <c r="AN2200" s="2">
        <v>30111</v>
      </c>
      <c r="AO2200" s="97" t="e">
        <v>#N/A</v>
      </c>
      <c r="AP2200" s="97">
        <v>4544427</v>
      </c>
      <c r="AQ2200" s="97">
        <v>80983421</v>
      </c>
      <c r="AR2200" s="97">
        <v>0</v>
      </c>
      <c r="AS2200" s="97" t="e">
        <v>#N/A</v>
      </c>
      <c r="AT2200" s="97" t="e">
        <v>#N/A</v>
      </c>
      <c r="AU2200" s="97">
        <v>85527848</v>
      </c>
      <c r="AV2200" s="97">
        <v>26597609</v>
      </c>
      <c r="AW2200" s="97" t="e">
        <v>#N/A</v>
      </c>
      <c r="AX2200" s="97">
        <v>29713643</v>
      </c>
      <c r="AY2200" s="97" t="s">
        <v>189</v>
      </c>
      <c r="AZ2200" s="2">
        <v>30111</v>
      </c>
      <c r="BA2200" s="98">
        <v>82564233</v>
      </c>
      <c r="BB2200" s="2">
        <v>5239934</v>
      </c>
      <c r="BC2200" s="2">
        <v>77324299</v>
      </c>
      <c r="BD2200" s="2">
        <v>1778294</v>
      </c>
      <c r="BE2200" s="2">
        <v>37879362</v>
      </c>
      <c r="BF2200" s="2">
        <v>39444937</v>
      </c>
      <c r="BG2200" s="2">
        <v>82564233</v>
      </c>
      <c r="BH2200" s="2">
        <v>29298766</v>
      </c>
      <c r="BI2200" s="2">
        <v>50503610</v>
      </c>
      <c r="BJ2200" s="2">
        <v>26168010</v>
      </c>
      <c r="BK2200" s="2" t="s">
        <v>189</v>
      </c>
      <c r="BL2200" s="2">
        <v>30111</v>
      </c>
      <c r="BM2200" s="2">
        <v>69962408</v>
      </c>
      <c r="BN2200" s="2">
        <v>2317814</v>
      </c>
      <c r="BO2200" s="2">
        <v>65464332</v>
      </c>
      <c r="BP2200" s="2">
        <v>1149601</v>
      </c>
      <c r="BQ2200" s="2">
        <v>36226202</v>
      </c>
      <c r="BR2200" s="2">
        <v>29238130</v>
      </c>
      <c r="BS2200" s="2">
        <v>69962408</v>
      </c>
      <c r="BT2200" s="2">
        <v>26406625</v>
      </c>
      <c r="BU2200" s="2">
        <v>43475783</v>
      </c>
      <c r="BV2200" s="2">
        <v>22850975</v>
      </c>
      <c r="BW2200" s="2" t="s">
        <v>189</v>
      </c>
      <c r="BX2200" s="2">
        <v>30111</v>
      </c>
      <c r="BY2200" s="2">
        <v>57187341</v>
      </c>
      <c r="BZ2200" s="2">
        <v>2204425</v>
      </c>
      <c r="CA2200" s="2">
        <v>54982916</v>
      </c>
      <c r="CB2200" s="2">
        <v>1106454</v>
      </c>
      <c r="CC2200" s="2">
        <v>33170721</v>
      </c>
      <c r="CD2200" s="2">
        <v>21812195</v>
      </c>
      <c r="CE2200" s="2">
        <v>57187341</v>
      </c>
      <c r="CF2200" s="2">
        <v>14985514</v>
      </c>
      <c r="CG2200" s="2">
        <v>39958405</v>
      </c>
      <c r="CH2200" s="2">
        <v>21478182</v>
      </c>
      <c r="CI2200" s="2" t="s">
        <v>189</v>
      </c>
      <c r="CJ2200" s="2">
        <v>30111</v>
      </c>
      <c r="CK2200" s="97">
        <v>59474299</v>
      </c>
      <c r="CL2200" s="97" t="e">
        <v>#N/A</v>
      </c>
      <c r="CM2200" s="97" t="e">
        <v>#N/A</v>
      </c>
      <c r="CN2200" s="2">
        <v>1102874</v>
      </c>
      <c r="CO2200" s="100" t="e">
        <v>#N/A</v>
      </c>
      <c r="CP2200" s="97" t="e">
        <v>#N/A</v>
      </c>
      <c r="CQ2200" s="97">
        <v>59474299</v>
      </c>
      <c r="CR2200" s="97">
        <v>17710102</v>
      </c>
      <c r="CS2200" s="97">
        <v>38292600</v>
      </c>
      <c r="CT2200" s="2">
        <v>19813695</v>
      </c>
      <c r="CU2200" s="2" t="s">
        <v>189</v>
      </c>
    </row>
    <row r="2201" spans="1:99" x14ac:dyDescent="0.25">
      <c r="A2201" s="2">
        <v>30099</v>
      </c>
      <c r="B2201" s="2">
        <v>69438430</v>
      </c>
      <c r="C2201" s="2">
        <v>5404471</v>
      </c>
      <c r="D2201" s="2">
        <v>64033959</v>
      </c>
      <c r="E2201" s="2">
        <v>2406156</v>
      </c>
      <c r="F2201" s="2">
        <v>21712802</v>
      </c>
      <c r="G2201" s="2">
        <v>42321157</v>
      </c>
      <c r="H2201" s="2">
        <v>69438430</v>
      </c>
      <c r="I2201" s="2">
        <v>32286979</v>
      </c>
      <c r="J2201" s="2">
        <v>29673547</v>
      </c>
      <c r="K2201" s="2">
        <v>35538539</v>
      </c>
      <c r="L2201" s="2">
        <v>19606907</v>
      </c>
      <c r="N2201" s="2">
        <v>30099</v>
      </c>
      <c r="O2201" s="97">
        <v>66306135</v>
      </c>
      <c r="P2201" s="97">
        <v>5969950</v>
      </c>
      <c r="Q2201" s="97">
        <v>60336185</v>
      </c>
      <c r="R2201" s="97">
        <v>2174170</v>
      </c>
      <c r="S2201" s="97">
        <v>17030524</v>
      </c>
      <c r="T2201" s="97">
        <v>43305661</v>
      </c>
      <c r="U2201" s="97">
        <v>66306135</v>
      </c>
      <c r="V2201" s="97">
        <v>33595657</v>
      </c>
      <c r="W2201" s="97">
        <v>32371918</v>
      </c>
      <c r="X2201" s="97">
        <v>32292614</v>
      </c>
      <c r="Y2201" s="97">
        <v>18898275</v>
      </c>
      <c r="Z2201" s="97">
        <v>0</v>
      </c>
      <c r="AB2201" s="2">
        <v>30112</v>
      </c>
      <c r="AC2201" s="97">
        <v>69784732</v>
      </c>
      <c r="AD2201" s="97">
        <v>3198307</v>
      </c>
      <c r="AE2201" s="97">
        <v>66586424</v>
      </c>
      <c r="AF2201" s="97">
        <v>2483553</v>
      </c>
      <c r="AG2201" s="97">
        <v>21071589</v>
      </c>
      <c r="AH2201" s="97">
        <v>45514835</v>
      </c>
      <c r="AI2201" s="97">
        <v>69784731</v>
      </c>
      <c r="AJ2201" s="97">
        <v>21545708</v>
      </c>
      <c r="AK2201" s="97">
        <v>36288998</v>
      </c>
      <c r="AL2201" s="97">
        <v>16476469</v>
      </c>
      <c r="AM2201" s="97" t="s">
        <v>189</v>
      </c>
      <c r="AN2201" s="2">
        <v>30112</v>
      </c>
      <c r="AO2201" s="97" t="e">
        <v>#N/A</v>
      </c>
      <c r="AP2201" s="97">
        <v>3756190</v>
      </c>
      <c r="AQ2201" s="97">
        <v>64993878</v>
      </c>
      <c r="AR2201" s="97">
        <v>0</v>
      </c>
      <c r="AS2201" s="97" t="e">
        <v>#N/A</v>
      </c>
      <c r="AT2201" s="97" t="e">
        <v>#N/A</v>
      </c>
      <c r="AU2201" s="97">
        <v>68750068</v>
      </c>
      <c r="AV2201" s="97">
        <v>28739993</v>
      </c>
      <c r="AW2201" s="97" t="e">
        <v>#N/A</v>
      </c>
      <c r="AX2201" s="97">
        <v>14542609</v>
      </c>
      <c r="AY2201" s="97" t="s">
        <v>189</v>
      </c>
      <c r="AZ2201" s="2">
        <v>30112</v>
      </c>
      <c r="BA2201" s="98">
        <v>54842693</v>
      </c>
      <c r="BB2201" s="2">
        <v>4096247</v>
      </c>
      <c r="BC2201" s="2">
        <v>50156632</v>
      </c>
      <c r="BD2201" s="2">
        <v>2962919</v>
      </c>
      <c r="BE2201" s="2">
        <v>18640258</v>
      </c>
      <c r="BF2201" s="2">
        <v>31516374</v>
      </c>
      <c r="BG2201" s="2">
        <v>54842693</v>
      </c>
      <c r="BH2201" s="2">
        <v>21530290</v>
      </c>
      <c r="BI2201" s="2">
        <v>32983027</v>
      </c>
      <c r="BJ2201" s="2">
        <v>13804056</v>
      </c>
      <c r="BK2201" s="2" t="s">
        <v>189</v>
      </c>
      <c r="BL2201" s="2">
        <v>30112</v>
      </c>
      <c r="BM2201" s="2">
        <v>59401302</v>
      </c>
      <c r="BN2201" s="2">
        <v>7132883</v>
      </c>
      <c r="BO2201" s="2">
        <v>46639619</v>
      </c>
      <c r="BP2201" s="2">
        <v>2431386</v>
      </c>
      <c r="BQ2201" s="2">
        <v>17020725</v>
      </c>
      <c r="BR2201" s="2">
        <v>29618894</v>
      </c>
      <c r="BS2201" s="2">
        <v>59401302</v>
      </c>
      <c r="BT2201" s="2">
        <v>31928213</v>
      </c>
      <c r="BU2201" s="2">
        <v>25736937</v>
      </c>
      <c r="BV2201" s="2">
        <v>6329545</v>
      </c>
      <c r="BW2201" s="2" t="s">
        <v>189</v>
      </c>
      <c r="BX2201" s="2">
        <v>30112</v>
      </c>
      <c r="BY2201" s="2">
        <v>49559563</v>
      </c>
      <c r="BZ2201" s="2">
        <v>2646752</v>
      </c>
      <c r="CA2201" s="2">
        <v>37680556</v>
      </c>
      <c r="CB2201" s="2">
        <v>1989771</v>
      </c>
      <c r="CC2201" s="2">
        <v>15461908</v>
      </c>
      <c r="CD2201" s="2">
        <v>22218648</v>
      </c>
      <c r="CE2201" s="2">
        <v>49559563</v>
      </c>
      <c r="CF2201" s="2">
        <v>21445786</v>
      </c>
      <c r="CG2201" s="2">
        <v>18848022</v>
      </c>
      <c r="CH2201" s="2">
        <v>6597028</v>
      </c>
      <c r="CI2201" s="2" t="s">
        <v>189</v>
      </c>
      <c r="CJ2201" s="2">
        <v>30112</v>
      </c>
      <c r="CK2201" s="97">
        <v>56384014</v>
      </c>
      <c r="CL2201" s="97" t="e">
        <v>#N/A</v>
      </c>
      <c r="CM2201" s="97" t="e">
        <v>#N/A</v>
      </c>
      <c r="CN2201" s="2">
        <v>2390259</v>
      </c>
      <c r="CO2201" s="100" t="e">
        <v>#N/A</v>
      </c>
      <c r="CP2201" s="97" t="e">
        <v>#N/A</v>
      </c>
      <c r="CQ2201" s="97">
        <v>56384014</v>
      </c>
      <c r="CR2201" s="97">
        <v>35282476</v>
      </c>
      <c r="CS2201" s="97">
        <v>20735324</v>
      </c>
      <c r="CT2201" s="2">
        <v>6642131</v>
      </c>
      <c r="CU2201" s="2" t="s">
        <v>189</v>
      </c>
    </row>
    <row r="2202" spans="1:99" x14ac:dyDescent="0.25">
      <c r="A2202" s="2">
        <v>30100</v>
      </c>
      <c r="B2202" s="2">
        <v>77117051</v>
      </c>
      <c r="C2202" s="2">
        <v>6688460</v>
      </c>
      <c r="D2202" s="2">
        <v>70428591</v>
      </c>
      <c r="E2202" s="2">
        <v>2882787</v>
      </c>
      <c r="F2202" s="2">
        <v>33054219</v>
      </c>
      <c r="G2202" s="2">
        <v>37374372</v>
      </c>
      <c r="H2202" s="2">
        <v>77117051</v>
      </c>
      <c r="I2202" s="2">
        <v>19401178</v>
      </c>
      <c r="J2202" s="2">
        <v>18369809</v>
      </c>
      <c r="K2202" s="2">
        <v>50779391</v>
      </c>
      <c r="L2202" s="2">
        <v>23543236</v>
      </c>
      <c r="N2202" s="2">
        <v>30100</v>
      </c>
      <c r="O2202" s="97">
        <v>76505572</v>
      </c>
      <c r="P2202" s="97">
        <v>6854968</v>
      </c>
      <c r="Q2202" s="97">
        <v>64945389</v>
      </c>
      <c r="R2202" s="97">
        <v>2525655</v>
      </c>
      <c r="S2202" s="97">
        <v>27723535</v>
      </c>
      <c r="T2202" s="97">
        <v>37221854</v>
      </c>
      <c r="U2202" s="97">
        <v>76505572</v>
      </c>
      <c r="V2202" s="97">
        <v>24447915</v>
      </c>
      <c r="W2202" s="97">
        <v>24263915</v>
      </c>
      <c r="X2202" s="97">
        <v>46479191</v>
      </c>
      <c r="Y2202" s="97">
        <v>16715139</v>
      </c>
      <c r="Z2202" s="97">
        <v>0</v>
      </c>
      <c r="AB2202" s="2">
        <v>30113</v>
      </c>
      <c r="AC2202" s="97">
        <v>26360812</v>
      </c>
      <c r="AD2202" s="97">
        <v>820156</v>
      </c>
      <c r="AE2202" s="97">
        <v>25540655</v>
      </c>
      <c r="AF2202" s="97">
        <v>409182</v>
      </c>
      <c r="AG2202" s="97">
        <v>12553053</v>
      </c>
      <c r="AH2202" s="97">
        <v>12987602</v>
      </c>
      <c r="AI2202" s="97">
        <v>26360811</v>
      </c>
      <c r="AJ2202" s="97">
        <v>9596515</v>
      </c>
      <c r="AK2202" s="97">
        <v>15949836</v>
      </c>
      <c r="AL2202" s="97">
        <v>7474537</v>
      </c>
      <c r="AM2202" s="97" t="s">
        <v>189</v>
      </c>
      <c r="AN2202" s="2">
        <v>30113</v>
      </c>
      <c r="AO2202" s="97" t="e">
        <v>#N/A</v>
      </c>
      <c r="AP2202" s="97">
        <v>931622</v>
      </c>
      <c r="AQ2202" s="97">
        <v>24171533</v>
      </c>
      <c r="AR2202" s="97">
        <v>0</v>
      </c>
      <c r="AS2202" s="97" t="e">
        <v>#N/A</v>
      </c>
      <c r="AT2202" s="97" t="e">
        <v>#N/A</v>
      </c>
      <c r="AU2202" s="97">
        <v>25103155</v>
      </c>
      <c r="AV2202" s="97">
        <v>8604068</v>
      </c>
      <c r="AW2202" s="97" t="e">
        <v>#N/A</v>
      </c>
      <c r="AX2202" s="97">
        <v>7645427</v>
      </c>
      <c r="AY2202" s="97" t="s">
        <v>189</v>
      </c>
      <c r="AZ2202" s="2">
        <v>30113</v>
      </c>
      <c r="BA2202" s="98">
        <v>23043089</v>
      </c>
      <c r="BB2202" s="2">
        <v>1700368</v>
      </c>
      <c r="BC2202" s="2">
        <v>20994661</v>
      </c>
      <c r="BD2202" s="2">
        <v>404048</v>
      </c>
      <c r="BE2202" s="2">
        <v>10828571</v>
      </c>
      <c r="BF2202" s="2">
        <v>10551327</v>
      </c>
      <c r="BG2202" s="2">
        <v>23043089</v>
      </c>
      <c r="BH2202" s="2">
        <v>8245112</v>
      </c>
      <c r="BI2202" s="2">
        <v>14203919</v>
      </c>
      <c r="BJ2202" s="2">
        <v>6902894</v>
      </c>
      <c r="BK2202" s="2" t="s">
        <v>189</v>
      </c>
      <c r="BL2202" s="2">
        <v>30113</v>
      </c>
      <c r="BM2202" s="2">
        <v>20912821</v>
      </c>
      <c r="BN2202" s="2">
        <v>1045437</v>
      </c>
      <c r="BO2202" s="2">
        <v>19861561</v>
      </c>
      <c r="BP2202" s="2">
        <v>447741</v>
      </c>
      <c r="BQ2202" s="2">
        <v>10043119</v>
      </c>
      <c r="BR2202" s="2">
        <v>9818442</v>
      </c>
      <c r="BS2202" s="2">
        <v>20912821</v>
      </c>
      <c r="BT2202" s="2">
        <v>8704555</v>
      </c>
      <c r="BU2202" s="2">
        <v>12208266</v>
      </c>
      <c r="BV2202" s="2">
        <v>4973630</v>
      </c>
      <c r="BW2202" s="2" t="s">
        <v>189</v>
      </c>
      <c r="BX2202" s="2">
        <v>30113</v>
      </c>
      <c r="BY2202" s="2">
        <v>19051039</v>
      </c>
      <c r="BZ2202" s="2">
        <v>794728</v>
      </c>
      <c r="CA2202" s="2">
        <v>18256311</v>
      </c>
      <c r="CB2202" s="2">
        <v>380117</v>
      </c>
      <c r="CC2202" s="2">
        <v>9047014</v>
      </c>
      <c r="CD2202" s="2">
        <v>9209297</v>
      </c>
      <c r="CE2202" s="2">
        <v>19051039</v>
      </c>
      <c r="CF2202" s="2">
        <v>8964690</v>
      </c>
      <c r="CG2202" s="2">
        <v>9502491</v>
      </c>
      <c r="CH2202" s="2">
        <v>4603133</v>
      </c>
      <c r="CI2202" s="2" t="s">
        <v>189</v>
      </c>
      <c r="CJ2202" s="2">
        <v>30113</v>
      </c>
      <c r="CK2202" s="97">
        <v>17677300</v>
      </c>
      <c r="CL2202" s="97" t="e">
        <v>#N/A</v>
      </c>
      <c r="CM2202" s="97" t="e">
        <v>#N/A</v>
      </c>
      <c r="CN2202" s="2">
        <v>411914</v>
      </c>
      <c r="CO2202" s="100" t="e">
        <v>#N/A</v>
      </c>
      <c r="CP2202" s="97" t="e">
        <v>#N/A</v>
      </c>
      <c r="CQ2202" s="97">
        <v>17677300</v>
      </c>
      <c r="CR2202" s="97">
        <v>5428727</v>
      </c>
      <c r="CS2202" s="97">
        <v>12248573</v>
      </c>
      <c r="CT2202" s="2">
        <v>4334994</v>
      </c>
      <c r="CU2202" s="2" t="s">
        <v>189</v>
      </c>
    </row>
    <row r="2203" spans="1:99" x14ac:dyDescent="0.25">
      <c r="A2203" s="2">
        <v>30101</v>
      </c>
      <c r="B2203" s="2">
        <v>141039506</v>
      </c>
      <c r="C2203" s="2">
        <v>10309229</v>
      </c>
      <c r="D2203" s="2">
        <v>130730277</v>
      </c>
      <c r="E2203" s="2">
        <v>4204498</v>
      </c>
      <c r="F2203" s="2">
        <v>28656161</v>
      </c>
      <c r="G2203" s="2">
        <v>102074116</v>
      </c>
      <c r="H2203" s="2">
        <v>141039506</v>
      </c>
      <c r="I2203" s="2">
        <v>84993049</v>
      </c>
      <c r="J2203" s="2">
        <v>83491817</v>
      </c>
      <c r="K2203" s="2">
        <v>47048383</v>
      </c>
      <c r="L2203" s="2">
        <v>19702009</v>
      </c>
      <c r="N2203" s="2">
        <v>30101</v>
      </c>
      <c r="O2203" s="97">
        <v>107602453</v>
      </c>
      <c r="P2203" s="97">
        <v>7910110</v>
      </c>
      <c r="Q2203" s="97">
        <v>97213944</v>
      </c>
      <c r="R2203" s="97">
        <v>3621847</v>
      </c>
      <c r="S2203" s="97">
        <v>23693403</v>
      </c>
      <c r="T2203" s="97">
        <v>73520541</v>
      </c>
      <c r="U2203" s="97">
        <v>107602453</v>
      </c>
      <c r="V2203" s="97">
        <v>48348025</v>
      </c>
      <c r="W2203" s="97">
        <v>47426613</v>
      </c>
      <c r="X2203" s="97">
        <v>58859253</v>
      </c>
      <c r="Y2203" s="97">
        <v>18758348</v>
      </c>
      <c r="Z2203" s="97">
        <v>0</v>
      </c>
      <c r="AB2203" s="2">
        <v>30114</v>
      </c>
      <c r="AC2203" s="97">
        <v>68849373</v>
      </c>
      <c r="AD2203" s="97">
        <v>3331047</v>
      </c>
      <c r="AE2203" s="97">
        <v>65518326</v>
      </c>
      <c r="AF2203" s="97">
        <v>1786697</v>
      </c>
      <c r="AG2203" s="97">
        <v>25237122</v>
      </c>
      <c r="AH2203" s="97">
        <v>40281204</v>
      </c>
      <c r="AI2203" s="97">
        <v>68849373</v>
      </c>
      <c r="AJ2203" s="97">
        <v>29432425</v>
      </c>
      <c r="AK2203" s="97">
        <v>32248095</v>
      </c>
      <c r="AL2203" s="97">
        <v>11879277</v>
      </c>
      <c r="AM2203" s="97" t="s">
        <v>189</v>
      </c>
      <c r="AN2203" s="2">
        <v>30114</v>
      </c>
      <c r="AO2203" s="97" t="e">
        <v>#N/A</v>
      </c>
      <c r="AP2203" s="97">
        <v>4105626</v>
      </c>
      <c r="AQ2203" s="97">
        <v>64911952</v>
      </c>
      <c r="AR2203" s="97">
        <v>0</v>
      </c>
      <c r="AS2203" s="97" t="e">
        <v>#N/A</v>
      </c>
      <c r="AT2203" s="97" t="e">
        <v>#N/A</v>
      </c>
      <c r="AU2203" s="97">
        <v>69017578</v>
      </c>
      <c r="AV2203" s="97">
        <v>33968404</v>
      </c>
      <c r="AW2203" s="97" t="e">
        <v>#N/A</v>
      </c>
      <c r="AX2203" s="97">
        <v>10733110</v>
      </c>
      <c r="AY2203" s="97" t="s">
        <v>189</v>
      </c>
      <c r="AZ2203" s="2">
        <v>30114</v>
      </c>
      <c r="BA2203" s="98">
        <v>54087074</v>
      </c>
      <c r="BB2203" s="2">
        <v>3460524</v>
      </c>
      <c r="BC2203" s="2">
        <v>50626550</v>
      </c>
      <c r="BD2203" s="2">
        <v>1890944</v>
      </c>
      <c r="BE2203" s="2">
        <v>22441607</v>
      </c>
      <c r="BF2203" s="2">
        <v>28184943</v>
      </c>
      <c r="BG2203" s="2">
        <v>54087074</v>
      </c>
      <c r="BH2203" s="2">
        <v>13758989</v>
      </c>
      <c r="BI2203" s="2">
        <v>26011016</v>
      </c>
      <c r="BJ2203" s="2">
        <v>10986265</v>
      </c>
      <c r="BK2203" s="2" t="s">
        <v>189</v>
      </c>
      <c r="BL2203" s="2">
        <v>30114</v>
      </c>
      <c r="BM2203" s="2">
        <v>58962660</v>
      </c>
      <c r="BN2203" s="2">
        <v>2614479</v>
      </c>
      <c r="BO2203" s="2">
        <v>47473373</v>
      </c>
      <c r="BP2203" s="2">
        <v>1582267</v>
      </c>
      <c r="BQ2203" s="2">
        <v>20514528</v>
      </c>
      <c r="BR2203" s="2">
        <v>26958845</v>
      </c>
      <c r="BS2203" s="2">
        <v>58962660</v>
      </c>
      <c r="BT2203" s="2">
        <v>27696007</v>
      </c>
      <c r="BU2203" s="2">
        <v>27144430</v>
      </c>
      <c r="BV2203" s="2">
        <v>12311851</v>
      </c>
      <c r="BW2203" s="2" t="s">
        <v>189</v>
      </c>
      <c r="BX2203" s="2">
        <v>30114</v>
      </c>
      <c r="BY2203" s="2">
        <v>53146282</v>
      </c>
      <c r="BZ2203" s="2">
        <v>2980291</v>
      </c>
      <c r="CA2203" s="2">
        <v>50165991</v>
      </c>
      <c r="CB2203" s="2">
        <v>1611012</v>
      </c>
      <c r="CC2203" s="2">
        <v>18878570</v>
      </c>
      <c r="CD2203" s="2">
        <v>31287421</v>
      </c>
      <c r="CE2203" s="2">
        <v>53146282</v>
      </c>
      <c r="CF2203" s="2">
        <v>14338725</v>
      </c>
      <c r="CG2203" s="2">
        <v>26741110</v>
      </c>
      <c r="CH2203" s="2">
        <v>11851748</v>
      </c>
      <c r="CI2203" s="2" t="s">
        <v>189</v>
      </c>
      <c r="CJ2203" s="2">
        <v>30114</v>
      </c>
      <c r="CK2203" s="97">
        <v>62979055</v>
      </c>
      <c r="CL2203" s="97" t="e">
        <v>#N/A</v>
      </c>
      <c r="CM2203" s="97" t="e">
        <v>#N/A</v>
      </c>
      <c r="CN2203" s="2">
        <v>1642831</v>
      </c>
      <c r="CO2203" s="100" t="e">
        <v>#N/A</v>
      </c>
      <c r="CP2203" s="97" t="e">
        <v>#N/A</v>
      </c>
      <c r="CQ2203" s="97">
        <v>62979055</v>
      </c>
      <c r="CR2203" s="97">
        <v>31338087</v>
      </c>
      <c r="CS2203" s="97">
        <v>26460106</v>
      </c>
      <c r="CT2203" s="2">
        <v>13397069</v>
      </c>
      <c r="CU2203" s="2" t="s">
        <v>189</v>
      </c>
    </row>
    <row r="2204" spans="1:99" x14ac:dyDescent="0.25">
      <c r="A2204" s="2">
        <v>30102</v>
      </c>
      <c r="B2204" s="2">
        <v>406415226</v>
      </c>
      <c r="C2204" s="2">
        <v>61730877</v>
      </c>
      <c r="D2204" s="2">
        <v>344684349</v>
      </c>
      <c r="E2204" s="2">
        <v>18589928</v>
      </c>
      <c r="F2204" s="2">
        <v>181259025</v>
      </c>
      <c r="G2204" s="2">
        <v>163425324</v>
      </c>
      <c r="H2204" s="2">
        <v>406415226</v>
      </c>
      <c r="I2204" s="2">
        <v>113287549</v>
      </c>
      <c r="J2204" s="2">
        <v>97771194</v>
      </c>
      <c r="K2204" s="2">
        <v>261308334</v>
      </c>
      <c r="L2204" s="2">
        <v>167953896</v>
      </c>
      <c r="N2204" s="2">
        <v>30102</v>
      </c>
      <c r="O2204" s="97">
        <v>400254702</v>
      </c>
      <c r="P2204" s="97">
        <v>67163989</v>
      </c>
      <c r="Q2204" s="97">
        <v>333090713</v>
      </c>
      <c r="R2204" s="97">
        <v>17320505</v>
      </c>
      <c r="S2204" s="97">
        <v>146916751</v>
      </c>
      <c r="T2204" s="97">
        <v>186173962</v>
      </c>
      <c r="U2204" s="97">
        <v>400254702</v>
      </c>
      <c r="V2204" s="97">
        <v>132805006</v>
      </c>
      <c r="W2204" s="97">
        <v>124733816</v>
      </c>
      <c r="X2204" s="97">
        <v>258724759</v>
      </c>
      <c r="Y2204" s="97">
        <v>175755416</v>
      </c>
      <c r="Z2204" s="97">
        <v>0</v>
      </c>
      <c r="AB2204" s="2">
        <v>30115</v>
      </c>
      <c r="AC2204" s="97">
        <v>120912962</v>
      </c>
      <c r="AD2204" s="97">
        <v>11397342</v>
      </c>
      <c r="AE2204" s="97">
        <v>109515621</v>
      </c>
      <c r="AF2204" s="97">
        <v>6569669</v>
      </c>
      <c r="AG2204" s="97">
        <v>49139445</v>
      </c>
      <c r="AH2204" s="97">
        <v>60376176</v>
      </c>
      <c r="AI2204" s="97" t="e">
        <v>#N/A</v>
      </c>
      <c r="AJ2204" s="97" t="e">
        <v>#N/A</v>
      </c>
      <c r="AK2204" s="97" t="e">
        <v>#N/A</v>
      </c>
      <c r="AL2204" s="97" t="e">
        <v>#N/A</v>
      </c>
      <c r="AM2204" s="97" t="e">
        <v>#N/A</v>
      </c>
      <c r="AN2204" s="2">
        <v>30115</v>
      </c>
      <c r="AO2204" s="97" t="e">
        <v>#N/A</v>
      </c>
      <c r="AP2204" s="97">
        <v>13424585</v>
      </c>
      <c r="AQ2204" s="97">
        <v>108079384</v>
      </c>
      <c r="AR2204" s="97">
        <v>0</v>
      </c>
      <c r="AS2204" s="97" t="e">
        <v>#N/A</v>
      </c>
      <c r="AT2204" s="97" t="e">
        <v>#N/A</v>
      </c>
      <c r="AU2204" s="97" t="e">
        <v>#N/A</v>
      </c>
      <c r="AV2204" s="97" t="e">
        <v>#N/A</v>
      </c>
      <c r="AW2204" s="97" t="e">
        <v>#N/A</v>
      </c>
      <c r="AX2204" s="97" t="e">
        <v>#N/A</v>
      </c>
      <c r="AY2204" s="97" t="e">
        <v>#N/A</v>
      </c>
      <c r="AZ2204" s="2">
        <v>30115</v>
      </c>
      <c r="BA2204" s="98">
        <v>114107880</v>
      </c>
      <c r="BB2204" s="2">
        <v>13462026</v>
      </c>
      <c r="BC2204" s="2">
        <v>96453977</v>
      </c>
      <c r="BD2204" s="2">
        <v>7490725</v>
      </c>
      <c r="BE2204" s="2">
        <v>43309793</v>
      </c>
      <c r="BF2204" s="2">
        <v>53144184</v>
      </c>
      <c r="BG2204" s="2" t="e">
        <v>#N/A</v>
      </c>
      <c r="BH2204" s="2" t="e">
        <v>#N/A</v>
      </c>
      <c r="BI2204" s="2" t="e">
        <v>#N/A</v>
      </c>
      <c r="BJ2204" s="2" t="e">
        <v>#N/A</v>
      </c>
      <c r="BK2204" s="2" t="e">
        <v>#N/A</v>
      </c>
      <c r="BL2204" s="2">
        <v>30115</v>
      </c>
      <c r="BM2204" s="2">
        <v>95741730</v>
      </c>
      <c r="BN2204" s="2">
        <v>11626436</v>
      </c>
      <c r="BO2204" s="2">
        <v>84115294</v>
      </c>
      <c r="BP2204" s="2">
        <v>4830625</v>
      </c>
      <c r="BQ2204" s="2">
        <v>41626388</v>
      </c>
      <c r="BR2204" s="2">
        <v>42488906</v>
      </c>
      <c r="BS2204" s="2" t="e">
        <v>#N/A</v>
      </c>
      <c r="BT2204" s="2" t="e">
        <v>#N/A</v>
      </c>
      <c r="BU2204" s="2" t="e">
        <v>#N/A</v>
      </c>
      <c r="BV2204" s="2" t="e">
        <v>#N/A</v>
      </c>
      <c r="BW2204" s="2" t="e">
        <v>#N/A</v>
      </c>
      <c r="BX2204" s="2">
        <v>30115</v>
      </c>
      <c r="BY2204" s="2" t="e">
        <v>#N/A</v>
      </c>
      <c r="BZ2204" s="2">
        <v>10616669</v>
      </c>
      <c r="CA2204" s="2">
        <v>72255031</v>
      </c>
      <c r="CB2204" s="2" t="e">
        <v>#N/A</v>
      </c>
      <c r="CC2204" s="2" t="e">
        <v>#N/A</v>
      </c>
      <c r="CD2204" s="2" t="e">
        <v>#N/A</v>
      </c>
      <c r="CE2204" s="2" t="e">
        <v>#N/A</v>
      </c>
      <c r="CF2204" s="2" t="e">
        <v>#N/A</v>
      </c>
      <c r="CG2204" s="2" t="e">
        <v>#N/A</v>
      </c>
      <c r="CH2204" s="2" t="e">
        <v>#N/A</v>
      </c>
      <c r="CI2204" s="2" t="e">
        <v>#N/A</v>
      </c>
      <c r="CJ2204" s="2">
        <v>30115</v>
      </c>
      <c r="CK2204" s="97">
        <v>85796867</v>
      </c>
      <c r="CL2204" s="97" t="e">
        <v>#N/A</v>
      </c>
      <c r="CM2204" s="97" t="e">
        <v>#N/A</v>
      </c>
      <c r="CN2204" s="2">
        <v>5245785</v>
      </c>
      <c r="CO2204" s="100" t="e">
        <v>#N/A</v>
      </c>
      <c r="CP2204" s="97" t="e">
        <v>#N/A</v>
      </c>
      <c r="CQ2204" s="97" t="e">
        <v>#N/A</v>
      </c>
      <c r="CR2204" s="97" t="e">
        <v>#N/A</v>
      </c>
      <c r="CS2204" s="97" t="e">
        <v>#N/A</v>
      </c>
      <c r="CT2204" s="2" t="e">
        <v>#N/A</v>
      </c>
      <c r="CU2204" s="2" t="e">
        <v>#N/A</v>
      </c>
    </row>
    <row r="2205" spans="1:99" x14ac:dyDescent="0.25">
      <c r="A2205" s="2">
        <v>30103</v>
      </c>
      <c r="B2205" s="2">
        <v>75167931</v>
      </c>
      <c r="C2205" s="2">
        <v>2114825</v>
      </c>
      <c r="D2205" s="2">
        <v>73053106</v>
      </c>
      <c r="E2205" s="2">
        <v>1332277</v>
      </c>
      <c r="F2205" s="2">
        <v>23375428</v>
      </c>
      <c r="G2205" s="2">
        <v>49677678</v>
      </c>
      <c r="H2205" s="2">
        <v>75167931</v>
      </c>
      <c r="I2205" s="2">
        <v>38509560</v>
      </c>
      <c r="J2205" s="2">
        <v>38342094</v>
      </c>
      <c r="K2205" s="2">
        <v>34805269</v>
      </c>
      <c r="L2205" s="2">
        <v>20189348</v>
      </c>
      <c r="N2205" s="2">
        <v>30103</v>
      </c>
      <c r="O2205" s="97">
        <v>79114430</v>
      </c>
      <c r="P2205" s="97">
        <v>1638526</v>
      </c>
      <c r="Q2205" s="97">
        <v>77128225</v>
      </c>
      <c r="R2205" s="97">
        <v>1140963</v>
      </c>
      <c r="S2205" s="97">
        <v>18476852</v>
      </c>
      <c r="T2205" s="97">
        <v>58651373</v>
      </c>
      <c r="U2205" s="97">
        <v>79114430</v>
      </c>
      <c r="V2205" s="97">
        <v>49420838</v>
      </c>
      <c r="W2205" s="97">
        <v>49295805</v>
      </c>
      <c r="X2205" s="97">
        <v>28735274</v>
      </c>
      <c r="Y2205" s="97">
        <v>15253817</v>
      </c>
      <c r="Z2205" s="97">
        <v>0</v>
      </c>
      <c r="AB2205" s="2">
        <v>30116</v>
      </c>
      <c r="AC2205" s="97">
        <v>67173894</v>
      </c>
      <c r="AD2205" s="97">
        <v>6198345</v>
      </c>
      <c r="AE2205" s="97">
        <v>60975550</v>
      </c>
      <c r="AF2205" s="97">
        <v>2521333</v>
      </c>
      <c r="AG2205" s="97">
        <v>28751244</v>
      </c>
      <c r="AH2205" s="97">
        <v>32224306</v>
      </c>
      <c r="AI2205" s="97">
        <v>67173895</v>
      </c>
      <c r="AJ2205" s="97">
        <v>22100150</v>
      </c>
      <c r="AK2205" s="97">
        <v>40853592</v>
      </c>
      <c r="AL2205" s="97">
        <v>21443215</v>
      </c>
      <c r="AM2205" s="97" t="s">
        <v>189</v>
      </c>
      <c r="AN2205" s="2">
        <v>30116</v>
      </c>
      <c r="AO2205" s="97" t="e">
        <v>#N/A</v>
      </c>
      <c r="AP2205" s="97">
        <v>5195350</v>
      </c>
      <c r="AQ2205" s="97">
        <v>59051477</v>
      </c>
      <c r="AR2205" s="97">
        <v>0</v>
      </c>
      <c r="AS2205" s="97" t="e">
        <v>#N/A</v>
      </c>
      <c r="AT2205" s="97" t="e">
        <v>#N/A</v>
      </c>
      <c r="AU2205" s="97">
        <v>64246827</v>
      </c>
      <c r="AV2205" s="97">
        <v>19542531</v>
      </c>
      <c r="AW2205" s="97" t="e">
        <v>#N/A</v>
      </c>
      <c r="AX2205" s="97">
        <v>21705425</v>
      </c>
      <c r="AY2205" s="97" t="s">
        <v>189</v>
      </c>
      <c r="AZ2205" s="2">
        <v>30116</v>
      </c>
      <c r="BA2205" s="98">
        <v>54946092</v>
      </c>
      <c r="BB2205" s="2">
        <v>5827802</v>
      </c>
      <c r="BC2205" s="2">
        <v>48706456</v>
      </c>
      <c r="BD2205" s="2">
        <v>1988470</v>
      </c>
      <c r="BE2205" s="2">
        <v>24346145</v>
      </c>
      <c r="BF2205" s="2">
        <v>24360311</v>
      </c>
      <c r="BG2205" s="2">
        <v>54946092</v>
      </c>
      <c r="BH2205" s="2">
        <v>14646678</v>
      </c>
      <c r="BI2205" s="2">
        <v>40103863</v>
      </c>
      <c r="BJ2205" s="2">
        <v>22999546</v>
      </c>
      <c r="BK2205" s="2" t="s">
        <v>189</v>
      </c>
      <c r="BL2205" s="2">
        <v>30116</v>
      </c>
      <c r="BM2205" s="2">
        <v>74023110</v>
      </c>
      <c r="BN2205" s="2">
        <v>6209012</v>
      </c>
      <c r="BO2205" s="2">
        <v>67814098</v>
      </c>
      <c r="BP2205" s="2">
        <v>2163310</v>
      </c>
      <c r="BQ2205" s="2">
        <v>24086015</v>
      </c>
      <c r="BR2205" s="2">
        <v>43728083</v>
      </c>
      <c r="BS2205" s="2">
        <v>74023110</v>
      </c>
      <c r="BT2205" s="2">
        <v>15795804</v>
      </c>
      <c r="BU2205" s="2">
        <v>33571583</v>
      </c>
      <c r="BV2205" s="2">
        <v>17301679</v>
      </c>
      <c r="BW2205" s="2" t="s">
        <v>189</v>
      </c>
      <c r="BX2205" s="2">
        <v>30116</v>
      </c>
      <c r="BY2205" s="2">
        <v>51715988</v>
      </c>
      <c r="BZ2205" s="2">
        <v>4500975</v>
      </c>
      <c r="CA2205" s="2">
        <v>47215013</v>
      </c>
      <c r="CB2205" s="2">
        <v>1878251</v>
      </c>
      <c r="CC2205" s="2">
        <v>20941515</v>
      </c>
      <c r="CD2205" s="2">
        <v>26273498</v>
      </c>
      <c r="CE2205" s="2">
        <v>51715988</v>
      </c>
      <c r="CF2205" s="2">
        <v>16836658</v>
      </c>
      <c r="CG2205" s="2">
        <v>32777759</v>
      </c>
      <c r="CH2205" s="2">
        <v>19259129</v>
      </c>
      <c r="CI2205" s="2" t="s">
        <v>189</v>
      </c>
      <c r="CJ2205" s="2">
        <v>30116</v>
      </c>
      <c r="CK2205" s="97">
        <v>62399673</v>
      </c>
      <c r="CL2205" s="97" t="e">
        <v>#N/A</v>
      </c>
      <c r="CM2205" s="97" t="e">
        <v>#N/A</v>
      </c>
      <c r="CN2205" s="2">
        <v>2121442</v>
      </c>
      <c r="CO2205" s="100" t="e">
        <v>#N/A</v>
      </c>
      <c r="CP2205" s="97" t="e">
        <v>#N/A</v>
      </c>
      <c r="CQ2205" s="97">
        <v>62399673</v>
      </c>
      <c r="CR2205" s="97">
        <v>30266085</v>
      </c>
      <c r="CS2205" s="97">
        <v>32133588</v>
      </c>
      <c r="CT2205" s="2">
        <v>18736207</v>
      </c>
      <c r="CU2205" s="2" t="s">
        <v>189</v>
      </c>
    </row>
    <row r="2206" spans="1:99" x14ac:dyDescent="0.25">
      <c r="A2206" s="2">
        <v>30104</v>
      </c>
      <c r="B2206" s="2">
        <v>75610638</v>
      </c>
      <c r="C2206" s="2">
        <v>1652152</v>
      </c>
      <c r="D2206" s="2">
        <v>73958486</v>
      </c>
      <c r="E2206" s="2">
        <v>392257</v>
      </c>
      <c r="F2206" s="2">
        <v>22050539</v>
      </c>
      <c r="G2206" s="2">
        <v>51907947</v>
      </c>
      <c r="H2206" s="2">
        <v>75610638</v>
      </c>
      <c r="I2206" s="2">
        <v>39220165</v>
      </c>
      <c r="J2206" s="2">
        <v>38414128</v>
      </c>
      <c r="K2206" s="2">
        <v>31496824</v>
      </c>
      <c r="L2206" s="2">
        <v>14646493</v>
      </c>
      <c r="N2206" s="2">
        <v>30104</v>
      </c>
      <c r="O2206" s="97">
        <v>79392438</v>
      </c>
      <c r="P2206" s="97">
        <v>978123</v>
      </c>
      <c r="Q2206" s="97">
        <v>78414315</v>
      </c>
      <c r="R2206" s="97">
        <v>276259</v>
      </c>
      <c r="S2206" s="97">
        <v>15816421</v>
      </c>
      <c r="T2206" s="97">
        <v>62597894</v>
      </c>
      <c r="U2206" s="97">
        <v>79392438</v>
      </c>
      <c r="V2206" s="97">
        <v>52115119</v>
      </c>
      <c r="W2206" s="97">
        <v>52037119</v>
      </c>
      <c r="X2206" s="97">
        <v>26464520</v>
      </c>
      <c r="Y2206" s="97">
        <v>12021549</v>
      </c>
      <c r="Z2206" s="97">
        <v>0</v>
      </c>
      <c r="AB2206" s="2">
        <v>30117</v>
      </c>
      <c r="AC2206" s="97">
        <v>80197523</v>
      </c>
      <c r="AD2206" s="97">
        <v>4283047</v>
      </c>
      <c r="AE2206" s="97">
        <v>75914474</v>
      </c>
      <c r="AF2206" s="97">
        <v>1647592</v>
      </c>
      <c r="AG2206" s="97">
        <v>24102527</v>
      </c>
      <c r="AH2206" s="97">
        <v>51811947</v>
      </c>
      <c r="AI2206" s="97">
        <v>80197521</v>
      </c>
      <c r="AJ2206" s="97">
        <v>35305806</v>
      </c>
      <c r="AK2206" s="97">
        <v>42401960</v>
      </c>
      <c r="AL2206" s="97">
        <v>17010419</v>
      </c>
      <c r="AM2206" s="97" t="s">
        <v>189</v>
      </c>
      <c r="AN2206" s="2">
        <v>30117</v>
      </c>
      <c r="AO2206" s="97" t="e">
        <v>#N/A</v>
      </c>
      <c r="AP2206" s="97">
        <v>6065492</v>
      </c>
      <c r="AQ2206" s="97">
        <v>82262748</v>
      </c>
      <c r="AR2206" s="97">
        <v>0</v>
      </c>
      <c r="AS2206" s="97" t="e">
        <v>#N/A</v>
      </c>
      <c r="AT2206" s="97" t="e">
        <v>#N/A</v>
      </c>
      <c r="AU2206" s="97">
        <v>92948483</v>
      </c>
      <c r="AV2206" s="97">
        <v>53369707</v>
      </c>
      <c r="AW2206" s="97" t="e">
        <v>#N/A</v>
      </c>
      <c r="AX2206" s="97">
        <v>15429575</v>
      </c>
      <c r="AY2206" s="97" t="s">
        <v>189</v>
      </c>
      <c r="AZ2206" s="2">
        <v>30117</v>
      </c>
      <c r="BA2206" s="98">
        <v>81008358</v>
      </c>
      <c r="BB2206" s="2">
        <v>4621829</v>
      </c>
      <c r="BC2206" s="2">
        <v>76386529</v>
      </c>
      <c r="BD2206" s="2">
        <v>1443589</v>
      </c>
      <c r="BE2206" s="2">
        <v>21686482</v>
      </c>
      <c r="BF2206" s="2">
        <v>54700047</v>
      </c>
      <c r="BG2206" s="2">
        <v>81008358</v>
      </c>
      <c r="BH2206" s="2">
        <v>33571501</v>
      </c>
      <c r="BI2206" s="2">
        <v>38456799</v>
      </c>
      <c r="BJ2206" s="2">
        <v>16394883</v>
      </c>
      <c r="BK2206" s="2" t="s">
        <v>189</v>
      </c>
      <c r="BL2206" s="2">
        <v>30117</v>
      </c>
      <c r="BM2206" s="2">
        <v>60681076</v>
      </c>
      <c r="BN2206" s="2">
        <v>2825680</v>
      </c>
      <c r="BO2206" s="2">
        <v>57855396</v>
      </c>
      <c r="BP2206" s="2">
        <v>1431314</v>
      </c>
      <c r="BQ2206" s="2">
        <v>20373982</v>
      </c>
      <c r="BR2206" s="2">
        <v>37481414</v>
      </c>
      <c r="BS2206" s="2">
        <v>60681076</v>
      </c>
      <c r="BT2206" s="2">
        <v>20194369</v>
      </c>
      <c r="BU2206" s="2">
        <v>33794949</v>
      </c>
      <c r="BV2206" s="2">
        <v>16958645</v>
      </c>
      <c r="BW2206" s="2" t="s">
        <v>189</v>
      </c>
      <c r="BX2206" s="2">
        <v>30117</v>
      </c>
      <c r="BY2206" s="2">
        <v>59715488</v>
      </c>
      <c r="BZ2206" s="2">
        <v>3034406</v>
      </c>
      <c r="CA2206" s="2">
        <v>48438044</v>
      </c>
      <c r="CB2206" s="2">
        <v>1346830</v>
      </c>
      <c r="CC2206" s="2">
        <v>17892882</v>
      </c>
      <c r="CD2206" s="2">
        <v>30545162</v>
      </c>
      <c r="CE2206" s="2">
        <v>59715488</v>
      </c>
      <c r="CF2206" s="2">
        <v>29022478</v>
      </c>
      <c r="CG2206" s="2">
        <v>30581431</v>
      </c>
      <c r="CH2206" s="2">
        <v>16535071</v>
      </c>
      <c r="CI2206" s="2" t="s">
        <v>189</v>
      </c>
      <c r="CJ2206" s="2">
        <v>30117</v>
      </c>
      <c r="CK2206" s="97">
        <v>51045497</v>
      </c>
      <c r="CL2206" s="97" t="e">
        <v>#N/A</v>
      </c>
      <c r="CM2206" s="97" t="e">
        <v>#N/A</v>
      </c>
      <c r="CN2206" s="2">
        <v>1096702</v>
      </c>
      <c r="CO2206" s="100" t="e">
        <v>#N/A</v>
      </c>
      <c r="CP2206" s="97" t="e">
        <v>#N/A</v>
      </c>
      <c r="CQ2206" s="97">
        <v>51045497</v>
      </c>
      <c r="CR2206" s="97">
        <v>16582800</v>
      </c>
      <c r="CS2206" s="97">
        <v>31509592</v>
      </c>
      <c r="CT2206" s="2">
        <v>16020304</v>
      </c>
      <c r="CU2206" s="2" t="s">
        <v>189</v>
      </c>
    </row>
    <row r="2207" spans="1:99" x14ac:dyDescent="0.25">
      <c r="A2207" s="2">
        <v>30105</v>
      </c>
      <c r="B2207" s="2">
        <v>269053021</v>
      </c>
      <c r="C2207" s="2">
        <v>106029065</v>
      </c>
      <c r="D2207" s="2">
        <v>163023956</v>
      </c>
      <c r="E2207" s="2">
        <v>32134134</v>
      </c>
      <c r="F2207" s="2">
        <v>47485819</v>
      </c>
      <c r="G2207" s="2">
        <v>115538137</v>
      </c>
      <c r="H2207" s="2">
        <v>269053021</v>
      </c>
      <c r="I2207" s="2">
        <v>77819462</v>
      </c>
      <c r="J2207" s="2">
        <v>60852558</v>
      </c>
      <c r="K2207" s="2">
        <v>144041132</v>
      </c>
      <c r="L2207" s="2">
        <v>37673869</v>
      </c>
      <c r="N2207" s="2">
        <v>30105</v>
      </c>
      <c r="O2207" s="97">
        <v>231437050</v>
      </c>
      <c r="P2207" s="97">
        <v>93889811</v>
      </c>
      <c r="Q2207" s="97">
        <v>131853815</v>
      </c>
      <c r="R2207" s="97">
        <v>23171814</v>
      </c>
      <c r="S2207" s="97">
        <v>37788578</v>
      </c>
      <c r="T2207" s="97">
        <v>94065237</v>
      </c>
      <c r="U2207" s="97">
        <v>231437050</v>
      </c>
      <c r="V2207" s="97">
        <v>32717091</v>
      </c>
      <c r="W2207" s="97">
        <v>32613283</v>
      </c>
      <c r="X2207" s="97">
        <v>191529462</v>
      </c>
      <c r="Y2207" s="97">
        <v>46575948</v>
      </c>
      <c r="Z2207" s="97">
        <v>0</v>
      </c>
      <c r="AB2207" s="2">
        <v>30118</v>
      </c>
      <c r="AC2207" s="97">
        <v>770880700</v>
      </c>
      <c r="AD2207" s="97">
        <v>210160728</v>
      </c>
      <c r="AE2207" s="97">
        <v>435798748</v>
      </c>
      <c r="AF2207" s="97">
        <v>53592994</v>
      </c>
      <c r="AG2207" s="97">
        <v>311518784</v>
      </c>
      <c r="AH2207" s="97">
        <v>124279964</v>
      </c>
      <c r="AI2207" s="97">
        <v>770880700</v>
      </c>
      <c r="AJ2207" s="97">
        <v>198254790</v>
      </c>
      <c r="AK2207" s="97">
        <v>521944686</v>
      </c>
      <c r="AL2207" s="97">
        <v>213715704</v>
      </c>
      <c r="AM2207" s="97" t="s">
        <v>189</v>
      </c>
      <c r="AN2207" s="2">
        <v>30118</v>
      </c>
      <c r="AO2207" s="97">
        <v>778169570</v>
      </c>
      <c r="AP2207" s="97">
        <v>273609370</v>
      </c>
      <c r="AQ2207" s="97">
        <v>504560197</v>
      </c>
      <c r="AR2207" s="97">
        <v>58727197</v>
      </c>
      <c r="AS2207" s="97">
        <v>355428560</v>
      </c>
      <c r="AT2207" s="97">
        <v>202089811</v>
      </c>
      <c r="AU2207" s="97">
        <v>778169567</v>
      </c>
      <c r="AV2207" s="97">
        <v>158237708</v>
      </c>
      <c r="AW2207" s="97">
        <v>525034930</v>
      </c>
      <c r="AX2207" s="97">
        <v>207310514</v>
      </c>
      <c r="AY2207" s="97" t="s">
        <v>189</v>
      </c>
      <c r="AZ2207" s="2">
        <v>30118</v>
      </c>
      <c r="BA2207" s="98">
        <v>804185196</v>
      </c>
      <c r="BB2207" s="2">
        <v>325238889</v>
      </c>
      <c r="BC2207" s="2">
        <v>410594726</v>
      </c>
      <c r="BD2207" s="2">
        <v>54202467</v>
      </c>
      <c r="BE2207" s="2">
        <v>301977238</v>
      </c>
      <c r="BF2207" s="2">
        <v>108617488</v>
      </c>
      <c r="BG2207" s="2">
        <v>804185196</v>
      </c>
      <c r="BH2207" s="2">
        <v>214858173</v>
      </c>
      <c r="BI2207" s="2">
        <v>571793924</v>
      </c>
      <c r="BJ2207" s="2">
        <v>238371232</v>
      </c>
      <c r="BK2207" s="2" t="s">
        <v>189</v>
      </c>
      <c r="BL2207" s="2">
        <v>30118</v>
      </c>
      <c r="BM2207" s="2">
        <v>720819040</v>
      </c>
      <c r="BN2207" s="2">
        <v>195131851</v>
      </c>
      <c r="BO2207" s="2">
        <v>482299240</v>
      </c>
      <c r="BP2207" s="2">
        <v>52345013</v>
      </c>
      <c r="BQ2207" s="2">
        <v>294293446</v>
      </c>
      <c r="BR2207" s="2">
        <v>188005794</v>
      </c>
      <c r="BS2207" s="2">
        <v>720819040</v>
      </c>
      <c r="BT2207" s="2">
        <v>214378868</v>
      </c>
      <c r="BU2207" s="2">
        <v>490080462</v>
      </c>
      <c r="BV2207" s="2">
        <v>193771601</v>
      </c>
      <c r="BW2207" s="2" t="s">
        <v>189</v>
      </c>
      <c r="BX2207" s="2">
        <v>30118</v>
      </c>
      <c r="BY2207" s="2">
        <v>583424118</v>
      </c>
      <c r="BZ2207" s="2">
        <v>188855612</v>
      </c>
      <c r="CA2207" s="2">
        <v>394568506</v>
      </c>
      <c r="CB2207" s="2">
        <v>53309814</v>
      </c>
      <c r="CC2207" s="2">
        <v>264959002</v>
      </c>
      <c r="CD2207" s="2">
        <v>129609504</v>
      </c>
      <c r="CE2207" s="2">
        <v>583424118</v>
      </c>
      <c r="CF2207" s="2">
        <v>156807485</v>
      </c>
      <c r="CG2207" s="2">
        <v>421858173</v>
      </c>
      <c r="CH2207" s="2">
        <v>177595888</v>
      </c>
      <c r="CI2207" s="2" t="s">
        <v>189</v>
      </c>
      <c r="CJ2207" s="2">
        <v>30118</v>
      </c>
      <c r="CK2207" s="97">
        <v>631168867</v>
      </c>
      <c r="CL2207" s="97" t="e">
        <v>#N/A</v>
      </c>
      <c r="CM2207" s="97" t="e">
        <v>#N/A</v>
      </c>
      <c r="CN2207" s="2">
        <v>50729112</v>
      </c>
      <c r="CO2207" s="100" t="e">
        <v>#N/A</v>
      </c>
      <c r="CP2207" s="97" t="e">
        <v>#N/A</v>
      </c>
      <c r="CQ2207" s="97">
        <v>631168867</v>
      </c>
      <c r="CR2207" s="97">
        <v>235210924</v>
      </c>
      <c r="CS2207" s="97">
        <v>359428119</v>
      </c>
      <c r="CT2207" s="2">
        <v>160288676</v>
      </c>
      <c r="CU2207" s="2" t="s">
        <v>189</v>
      </c>
    </row>
    <row r="2208" spans="1:99" x14ac:dyDescent="0.25">
      <c r="A2208" s="2">
        <v>30106</v>
      </c>
      <c r="B2208" s="2">
        <v>31255107</v>
      </c>
      <c r="C2208" s="2">
        <v>1257356</v>
      </c>
      <c r="D2208" s="2">
        <v>29997751</v>
      </c>
      <c r="E2208" s="2">
        <v>624110</v>
      </c>
      <c r="F2208" s="2">
        <v>17580789</v>
      </c>
      <c r="G2208" s="2">
        <v>12416962</v>
      </c>
      <c r="H2208" s="2">
        <v>31255107</v>
      </c>
      <c r="I2208" s="2">
        <v>9606536</v>
      </c>
      <c r="J2208" s="2">
        <v>9309046</v>
      </c>
      <c r="K2208" s="2">
        <v>21637907</v>
      </c>
      <c r="L2208" s="2">
        <v>11800530</v>
      </c>
      <c r="N2208" s="2">
        <v>30106</v>
      </c>
      <c r="O2208" s="97">
        <v>29863431</v>
      </c>
      <c r="P2208" s="97">
        <v>1159323</v>
      </c>
      <c r="Q2208" s="97">
        <v>28704108</v>
      </c>
      <c r="R2208" s="97">
        <v>861980</v>
      </c>
      <c r="S2208" s="97">
        <v>16498119</v>
      </c>
      <c r="T2208" s="97">
        <v>12205989</v>
      </c>
      <c r="U2208" s="97">
        <v>29863431</v>
      </c>
      <c r="V2208" s="97">
        <v>8599761</v>
      </c>
      <c r="W2208" s="97">
        <v>8593462</v>
      </c>
      <c r="X2208" s="97">
        <v>21254255</v>
      </c>
      <c r="Y2208" s="97">
        <v>10948676</v>
      </c>
      <c r="Z2208" s="97">
        <v>0</v>
      </c>
      <c r="AB2208" s="2">
        <v>30119</v>
      </c>
      <c r="AC2208" s="97">
        <v>38904832</v>
      </c>
      <c r="AD2208" s="97">
        <v>4612959</v>
      </c>
      <c r="AE2208" s="97">
        <v>34291873</v>
      </c>
      <c r="AF2208" s="97">
        <v>1004155</v>
      </c>
      <c r="AG2208" s="97">
        <v>21395624</v>
      </c>
      <c r="AH2208" s="97">
        <v>12896249</v>
      </c>
      <c r="AI2208" s="97">
        <v>38904832</v>
      </c>
      <c r="AJ2208" s="97">
        <v>10533216</v>
      </c>
      <c r="AK2208" s="97">
        <v>26096433</v>
      </c>
      <c r="AL2208" s="97">
        <v>13018506</v>
      </c>
      <c r="AM2208" s="97" t="s">
        <v>189</v>
      </c>
      <c r="AN2208" s="2">
        <v>30119</v>
      </c>
      <c r="AO2208" s="97" t="e">
        <v>#N/A</v>
      </c>
      <c r="AP2208" s="97">
        <v>5165750</v>
      </c>
      <c r="AQ2208" s="97">
        <v>33266989</v>
      </c>
      <c r="AR2208" s="97">
        <v>0</v>
      </c>
      <c r="AS2208" s="97" t="e">
        <v>#N/A</v>
      </c>
      <c r="AT2208" s="97" t="e">
        <v>#N/A</v>
      </c>
      <c r="AU2208" s="97">
        <v>38432739</v>
      </c>
      <c r="AV2208" s="97">
        <v>9068496</v>
      </c>
      <c r="AW2208" s="97" t="e">
        <v>#N/A</v>
      </c>
      <c r="AX2208" s="97">
        <v>12332695</v>
      </c>
      <c r="AY2208" s="97" t="s">
        <v>189</v>
      </c>
      <c r="AZ2208" s="2">
        <v>30119</v>
      </c>
      <c r="BA2208" s="98">
        <v>32179878</v>
      </c>
      <c r="BB2208" s="2">
        <v>4719090</v>
      </c>
      <c r="BC2208" s="2">
        <v>27460788</v>
      </c>
      <c r="BD2208" s="2">
        <v>941849</v>
      </c>
      <c r="BE2208" s="2">
        <v>18532651</v>
      </c>
      <c r="BF2208" s="2">
        <v>8928137</v>
      </c>
      <c r="BG2208" s="2">
        <v>32179878</v>
      </c>
      <c r="BH2208" s="2">
        <v>6650880</v>
      </c>
      <c r="BI2208" s="2">
        <v>22627305</v>
      </c>
      <c r="BJ2208" s="2">
        <v>11341356</v>
      </c>
      <c r="BK2208" s="2" t="s">
        <v>189</v>
      </c>
      <c r="BL2208" s="2">
        <v>30119</v>
      </c>
      <c r="BM2208" s="2">
        <v>29244749</v>
      </c>
      <c r="BN2208" s="2">
        <v>3866566</v>
      </c>
      <c r="BO2208" s="2">
        <v>25378183</v>
      </c>
      <c r="BP2208" s="2">
        <v>879616</v>
      </c>
      <c r="BQ2208" s="2">
        <v>17275350</v>
      </c>
      <c r="BR2208" s="2">
        <v>8102833</v>
      </c>
      <c r="BS2208" s="2">
        <v>29244749</v>
      </c>
      <c r="BT2208" s="2">
        <v>6904429</v>
      </c>
      <c r="BU2208" s="2">
        <v>20060898</v>
      </c>
      <c r="BV2208" s="2">
        <v>10482756</v>
      </c>
      <c r="BW2208" s="2" t="s">
        <v>189</v>
      </c>
      <c r="BX2208" s="2">
        <v>30119</v>
      </c>
      <c r="BY2208" s="2">
        <v>25356853</v>
      </c>
      <c r="BZ2208" s="2">
        <v>4081031</v>
      </c>
      <c r="CA2208" s="2">
        <v>21275822</v>
      </c>
      <c r="CB2208" s="2">
        <v>893869</v>
      </c>
      <c r="CC2208" s="2">
        <v>12708925</v>
      </c>
      <c r="CD2208" s="2">
        <v>8566897</v>
      </c>
      <c r="CE2208" s="2">
        <v>25356853</v>
      </c>
      <c r="CF2208" s="2">
        <v>2061411</v>
      </c>
      <c r="CG2208" s="2">
        <v>18447307</v>
      </c>
      <c r="CH2208" s="2">
        <v>9729278</v>
      </c>
      <c r="CI2208" s="2" t="s">
        <v>189</v>
      </c>
      <c r="CJ2208" s="2">
        <v>30119</v>
      </c>
      <c r="CK2208" s="97">
        <v>25122733</v>
      </c>
      <c r="CL2208" s="97" t="e">
        <v>#N/A</v>
      </c>
      <c r="CM2208" s="97" t="e">
        <v>#N/A</v>
      </c>
      <c r="CN2208" s="2">
        <v>790944</v>
      </c>
      <c r="CO2208" s="100" t="e">
        <v>#N/A</v>
      </c>
      <c r="CP2208" s="97" t="e">
        <v>#N/A</v>
      </c>
      <c r="CQ2208" s="97">
        <v>25122733</v>
      </c>
      <c r="CR2208" s="97">
        <v>3603854</v>
      </c>
      <c r="CS2208" s="97">
        <v>17585304</v>
      </c>
      <c r="CT2208" s="2">
        <v>9930970</v>
      </c>
      <c r="CU2208" s="2" t="s">
        <v>189</v>
      </c>
    </row>
    <row r="2209" spans="1:99" x14ac:dyDescent="0.25">
      <c r="A2209" s="2">
        <v>30107</v>
      </c>
      <c r="B2209" s="2">
        <v>30144692</v>
      </c>
      <c r="C2209" s="2">
        <v>243640</v>
      </c>
      <c r="D2209" s="2">
        <v>29901052</v>
      </c>
      <c r="E2209" s="2">
        <v>172143</v>
      </c>
      <c r="F2209" s="2">
        <v>15666249</v>
      </c>
      <c r="G2209" s="2">
        <v>14234803</v>
      </c>
      <c r="H2209" s="2">
        <v>30144692</v>
      </c>
      <c r="I2209" s="2">
        <v>11520968</v>
      </c>
      <c r="J2209" s="2">
        <v>11452561</v>
      </c>
      <c r="K2209" s="2">
        <v>15809318</v>
      </c>
      <c r="L2209" s="2">
        <v>11566837</v>
      </c>
      <c r="N2209" s="2">
        <v>30107</v>
      </c>
      <c r="O2209" s="97">
        <v>26336901</v>
      </c>
      <c r="P2209" s="97">
        <v>186667</v>
      </c>
      <c r="Q2209" s="97">
        <v>26150234</v>
      </c>
      <c r="R2209" s="97">
        <v>125109</v>
      </c>
      <c r="S2209" s="97">
        <v>13707101</v>
      </c>
      <c r="T2209" s="97">
        <v>12443133</v>
      </c>
      <c r="U2209" s="97">
        <v>26336901</v>
      </c>
      <c r="V2209" s="97">
        <v>9657836</v>
      </c>
      <c r="W2209" s="97">
        <v>9657836</v>
      </c>
      <c r="X2209" s="97">
        <v>16273351</v>
      </c>
      <c r="Y2209" s="97">
        <v>11116030</v>
      </c>
      <c r="Z2209" s="97">
        <v>0</v>
      </c>
      <c r="AB2209" s="2">
        <v>30120</v>
      </c>
      <c r="AC2209" s="97">
        <v>63567676</v>
      </c>
      <c r="AD2209" s="97">
        <v>1514122</v>
      </c>
      <c r="AE2209" s="97">
        <v>53826555</v>
      </c>
      <c r="AF2209" s="97">
        <v>447158</v>
      </c>
      <c r="AG2209" s="97">
        <v>20720451</v>
      </c>
      <c r="AH2209" s="97">
        <v>33106104</v>
      </c>
      <c r="AI2209" s="97">
        <v>63567676</v>
      </c>
      <c r="AJ2209" s="97">
        <v>31972227</v>
      </c>
      <c r="AK2209" s="97">
        <v>26758346</v>
      </c>
      <c r="AL2209" s="97">
        <v>12706748</v>
      </c>
      <c r="AM2209" s="97" t="s">
        <v>189</v>
      </c>
      <c r="AN2209" s="2">
        <v>30120</v>
      </c>
      <c r="AO2209" s="97" t="e">
        <v>#N/A</v>
      </c>
      <c r="AP2209" s="97">
        <v>1245128</v>
      </c>
      <c r="AQ2209" s="97">
        <v>53128191</v>
      </c>
      <c r="AR2209" s="97">
        <v>0</v>
      </c>
      <c r="AS2209" s="97" t="e">
        <v>#N/A</v>
      </c>
      <c r="AT2209" s="97" t="e">
        <v>#N/A</v>
      </c>
      <c r="AU2209" s="97">
        <v>54373319</v>
      </c>
      <c r="AV2209" s="97">
        <v>26174752</v>
      </c>
      <c r="AW2209" s="97" t="e">
        <v>#N/A</v>
      </c>
      <c r="AX2209" s="97">
        <v>11973326</v>
      </c>
      <c r="AY2209" s="97" t="s">
        <v>189</v>
      </c>
      <c r="AZ2209" s="2">
        <v>30120</v>
      </c>
      <c r="BA2209" s="98">
        <v>58336642</v>
      </c>
      <c r="BB2209" s="2">
        <v>1717403</v>
      </c>
      <c r="BC2209" s="2">
        <v>56619239</v>
      </c>
      <c r="BD2209" s="2">
        <v>348264</v>
      </c>
      <c r="BE2209" s="2">
        <v>18775927</v>
      </c>
      <c r="BF2209" s="2">
        <v>37843312</v>
      </c>
      <c r="BG2209" s="2">
        <v>58336642</v>
      </c>
      <c r="BH2209" s="2">
        <v>33607924</v>
      </c>
      <c r="BI2209" s="2">
        <v>24158016</v>
      </c>
      <c r="BJ2209" s="2">
        <v>10050739</v>
      </c>
      <c r="BK2209" s="2" t="s">
        <v>189</v>
      </c>
      <c r="BL2209" s="2">
        <v>30120</v>
      </c>
      <c r="BM2209" s="2">
        <v>44937359</v>
      </c>
      <c r="BN2209" s="2">
        <v>2485682</v>
      </c>
      <c r="BO2209" s="2">
        <v>42451677</v>
      </c>
      <c r="BP2209" s="2">
        <v>372088</v>
      </c>
      <c r="BQ2209" s="2">
        <v>17458582</v>
      </c>
      <c r="BR2209" s="2">
        <v>24993095</v>
      </c>
      <c r="BS2209" s="2">
        <v>44937359</v>
      </c>
      <c r="BT2209" s="2">
        <v>16020191</v>
      </c>
      <c r="BU2209" s="2">
        <v>22601890</v>
      </c>
      <c r="BV2209" s="2">
        <v>11142198</v>
      </c>
      <c r="BW2209" s="2" t="s">
        <v>189</v>
      </c>
      <c r="BX2209" s="2">
        <v>30120</v>
      </c>
      <c r="BY2209" s="2">
        <v>43490471</v>
      </c>
      <c r="BZ2209" s="2">
        <v>1100929</v>
      </c>
      <c r="CA2209" s="2">
        <v>42389542</v>
      </c>
      <c r="CB2209" s="2">
        <v>233893</v>
      </c>
      <c r="CC2209" s="2">
        <v>15858172</v>
      </c>
      <c r="CD2209" s="2">
        <v>26531370</v>
      </c>
      <c r="CE2209" s="2">
        <v>43490471</v>
      </c>
      <c r="CF2209" s="2">
        <v>18498013</v>
      </c>
      <c r="CG2209" s="2">
        <v>20871178</v>
      </c>
      <c r="CH2209" s="2">
        <v>9071802</v>
      </c>
      <c r="CI2209" s="2" t="s">
        <v>189</v>
      </c>
      <c r="CJ2209" s="2">
        <v>30120</v>
      </c>
      <c r="CK2209" s="97">
        <v>42002833</v>
      </c>
      <c r="CL2209" s="97" t="e">
        <v>#N/A</v>
      </c>
      <c r="CM2209" s="97" t="e">
        <v>#N/A</v>
      </c>
      <c r="CN2209" s="2">
        <v>275906</v>
      </c>
      <c r="CO2209" s="100" t="e">
        <v>#N/A</v>
      </c>
      <c r="CP2209" s="97" t="e">
        <v>#N/A</v>
      </c>
      <c r="CQ2209" s="97">
        <v>42002833</v>
      </c>
      <c r="CR2209" s="97">
        <v>18956195</v>
      </c>
      <c r="CS2209" s="97">
        <v>18172196</v>
      </c>
      <c r="CT2209" s="2">
        <v>8667730</v>
      </c>
      <c r="CU2209" s="2" t="s">
        <v>189</v>
      </c>
    </row>
    <row r="2210" spans="1:99" x14ac:dyDescent="0.25">
      <c r="A2210" s="2">
        <v>30108</v>
      </c>
      <c r="B2210" s="2">
        <v>728128066</v>
      </c>
      <c r="C2210" s="2">
        <v>193181242</v>
      </c>
      <c r="D2210" s="2">
        <v>534946824</v>
      </c>
      <c r="E2210" s="2">
        <v>63178059</v>
      </c>
      <c r="F2210" s="2">
        <v>307728499</v>
      </c>
      <c r="G2210" s="2">
        <v>227218325</v>
      </c>
      <c r="H2210" s="2">
        <v>728128066</v>
      </c>
      <c r="I2210" s="2">
        <v>147461432</v>
      </c>
      <c r="J2210" s="2">
        <v>124676105</v>
      </c>
      <c r="K2210" s="2">
        <v>515370955</v>
      </c>
      <c r="L2210" s="2">
        <v>345112113</v>
      </c>
      <c r="N2210" s="2">
        <v>30108</v>
      </c>
      <c r="O2210" s="97">
        <v>788356731</v>
      </c>
      <c r="P2210" s="97">
        <v>191109395</v>
      </c>
      <c r="Q2210" s="97">
        <v>597247336</v>
      </c>
      <c r="R2210" s="97">
        <v>59339462</v>
      </c>
      <c r="S2210" s="97">
        <v>257309463</v>
      </c>
      <c r="T2210" s="97">
        <v>339937873</v>
      </c>
      <c r="U2210" s="97">
        <v>788356731</v>
      </c>
      <c r="V2210" s="97">
        <v>237781367</v>
      </c>
      <c r="W2210" s="97" t="e">
        <v>#N/A</v>
      </c>
      <c r="X2210" s="97">
        <v>492665904</v>
      </c>
      <c r="Y2210" s="97">
        <v>334442897</v>
      </c>
      <c r="Z2210" s="97">
        <v>0</v>
      </c>
      <c r="AB2210" s="2">
        <v>30121</v>
      </c>
      <c r="AC2210" s="97">
        <v>133487056</v>
      </c>
      <c r="AD2210" s="97">
        <v>7799349</v>
      </c>
      <c r="AE2210" s="97">
        <v>123832937</v>
      </c>
      <c r="AF2210" s="97">
        <v>4118659</v>
      </c>
      <c r="AG2210" s="97">
        <v>54883028</v>
      </c>
      <c r="AH2210" s="97">
        <v>68949909</v>
      </c>
      <c r="AI2210" s="97">
        <v>133487058</v>
      </c>
      <c r="AJ2210" s="97">
        <v>54817502</v>
      </c>
      <c r="AK2210" s="97">
        <v>77190757</v>
      </c>
      <c r="AL2210" s="97">
        <v>43426795</v>
      </c>
      <c r="AM2210" s="97" t="s">
        <v>189</v>
      </c>
      <c r="AN2210" s="2">
        <v>30121</v>
      </c>
      <c r="AO2210" s="97" t="e">
        <v>#N/A</v>
      </c>
      <c r="AP2210" s="97">
        <v>8595948</v>
      </c>
      <c r="AQ2210" s="97">
        <v>114581031</v>
      </c>
      <c r="AR2210" s="97">
        <v>0</v>
      </c>
      <c r="AS2210" s="97" t="e">
        <v>#N/A</v>
      </c>
      <c r="AT2210" s="97" t="e">
        <v>#N/A</v>
      </c>
      <c r="AU2210" s="97">
        <v>123176979</v>
      </c>
      <c r="AV2210" s="97">
        <v>45469840</v>
      </c>
      <c r="AW2210" s="97" t="e">
        <v>#N/A</v>
      </c>
      <c r="AX2210" s="97">
        <v>41460941</v>
      </c>
      <c r="AY2210" s="97" t="s">
        <v>189</v>
      </c>
      <c r="AZ2210" s="2">
        <v>30121</v>
      </c>
      <c r="BA2210" s="98">
        <v>118842345</v>
      </c>
      <c r="BB2210" s="2">
        <v>8798268</v>
      </c>
      <c r="BC2210" s="2">
        <v>110044077</v>
      </c>
      <c r="BD2210" s="2">
        <v>4246861</v>
      </c>
      <c r="BE2210" s="2">
        <v>49931678</v>
      </c>
      <c r="BF2210" s="2">
        <v>60112399</v>
      </c>
      <c r="BG2210" s="2">
        <v>118842345</v>
      </c>
      <c r="BH2210" s="2">
        <v>51004064</v>
      </c>
      <c r="BI2210" s="2">
        <v>60413023</v>
      </c>
      <c r="BJ2210" s="2">
        <v>36984101</v>
      </c>
      <c r="BK2210" s="2" t="s">
        <v>189</v>
      </c>
      <c r="BL2210" s="2">
        <v>30121</v>
      </c>
      <c r="BM2210" s="2">
        <v>114694229</v>
      </c>
      <c r="BN2210" s="2">
        <v>8893499</v>
      </c>
      <c r="BO2210" s="2">
        <v>104704316</v>
      </c>
      <c r="BP2210" s="2">
        <v>3968051</v>
      </c>
      <c r="BQ2210" s="2">
        <v>43734107</v>
      </c>
      <c r="BR2210" s="2">
        <v>60970209</v>
      </c>
      <c r="BS2210" s="2">
        <v>114694229</v>
      </c>
      <c r="BT2210" s="2">
        <v>35482158</v>
      </c>
      <c r="BU2210" s="2">
        <v>53751037</v>
      </c>
      <c r="BV2210" s="2">
        <v>35158338</v>
      </c>
      <c r="BW2210" s="2" t="s">
        <v>189</v>
      </c>
      <c r="BX2210" s="2">
        <v>30121</v>
      </c>
      <c r="BY2210" s="2">
        <v>96297151</v>
      </c>
      <c r="BZ2210" s="2">
        <v>9066021</v>
      </c>
      <c r="CA2210" s="2">
        <v>87231130</v>
      </c>
      <c r="CB2210" s="2">
        <v>3793198</v>
      </c>
      <c r="CC2210" s="2">
        <v>38773908</v>
      </c>
      <c r="CD2210" s="2">
        <v>48457222</v>
      </c>
      <c r="CE2210" s="2">
        <v>96297151</v>
      </c>
      <c r="CF2210" s="2">
        <v>19505370</v>
      </c>
      <c r="CG2210" s="2">
        <v>50132603</v>
      </c>
      <c r="CH2210" s="2">
        <v>33059596</v>
      </c>
      <c r="CI2210" s="2" t="s">
        <v>189</v>
      </c>
      <c r="CJ2210" s="2">
        <v>30121</v>
      </c>
      <c r="CK2210" s="97">
        <v>104919693</v>
      </c>
      <c r="CL2210" s="97" t="e">
        <v>#N/A</v>
      </c>
      <c r="CM2210" s="97" t="e">
        <v>#N/A</v>
      </c>
      <c r="CN2210" s="2">
        <v>4268505</v>
      </c>
      <c r="CO2210" s="100" t="e">
        <v>#N/A</v>
      </c>
      <c r="CP2210" s="97" t="e">
        <v>#N/A</v>
      </c>
      <c r="CQ2210" s="97">
        <v>104919693</v>
      </c>
      <c r="CR2210" s="97">
        <v>31797861</v>
      </c>
      <c r="CS2210" s="97">
        <v>58910334</v>
      </c>
      <c r="CT2210" s="2">
        <v>28889446</v>
      </c>
      <c r="CU2210" s="2" t="s">
        <v>189</v>
      </c>
    </row>
    <row r="2211" spans="1:99" x14ac:dyDescent="0.25">
      <c r="A2211" s="2">
        <v>30109</v>
      </c>
      <c r="B2211" s="2">
        <v>235203719</v>
      </c>
      <c r="C2211" s="2">
        <v>27743075</v>
      </c>
      <c r="D2211" s="2">
        <v>207460644</v>
      </c>
      <c r="E2211" s="2">
        <v>14372476</v>
      </c>
      <c r="F2211" s="2">
        <v>77595765</v>
      </c>
      <c r="G2211" s="2">
        <v>129864879</v>
      </c>
      <c r="H2211" s="2">
        <v>235203719</v>
      </c>
      <c r="I2211" s="2">
        <v>76349317</v>
      </c>
      <c r="J2211" s="2">
        <v>68992091</v>
      </c>
      <c r="K2211" s="2">
        <v>152391077</v>
      </c>
      <c r="L2211" s="2">
        <v>78366264</v>
      </c>
      <c r="N2211" s="2">
        <v>30109</v>
      </c>
      <c r="O2211" s="97">
        <v>197396887</v>
      </c>
      <c r="P2211" s="97">
        <v>19896883</v>
      </c>
      <c r="Q2211" s="97">
        <v>177500004</v>
      </c>
      <c r="R2211" s="97">
        <v>10874452</v>
      </c>
      <c r="S2211" s="97">
        <v>65752044</v>
      </c>
      <c r="T2211" s="97">
        <v>111747960</v>
      </c>
      <c r="U2211" s="97">
        <v>197396887</v>
      </c>
      <c r="V2211" s="97">
        <v>75364608</v>
      </c>
      <c r="W2211" s="97">
        <v>73667319</v>
      </c>
      <c r="X2211" s="97">
        <v>119300356</v>
      </c>
      <c r="Y2211" s="97">
        <v>72746890</v>
      </c>
      <c r="Z2211" s="97">
        <v>0</v>
      </c>
      <c r="AB2211" s="2">
        <v>30122</v>
      </c>
      <c r="AC2211" s="97">
        <v>82436187</v>
      </c>
      <c r="AD2211" s="97">
        <v>3022212</v>
      </c>
      <c r="AE2211" s="97">
        <v>79413975</v>
      </c>
      <c r="AF2211" s="97">
        <v>407770</v>
      </c>
      <c r="AG2211" s="97">
        <v>16440656</v>
      </c>
      <c r="AH2211" s="97">
        <v>62973319</v>
      </c>
      <c r="AI2211" s="97">
        <v>82436186</v>
      </c>
      <c r="AJ2211" s="97">
        <v>53664165</v>
      </c>
      <c r="AK2211" s="97">
        <v>27198522</v>
      </c>
      <c r="AL2211" s="97">
        <v>12581880</v>
      </c>
      <c r="AM2211" s="97" t="s">
        <v>189</v>
      </c>
      <c r="AN2211" s="2">
        <v>30122</v>
      </c>
      <c r="AO2211" s="97" t="e">
        <v>#N/A</v>
      </c>
      <c r="AP2211" s="97">
        <v>2012376</v>
      </c>
      <c r="AQ2211" s="97">
        <v>69533854</v>
      </c>
      <c r="AR2211" s="97">
        <v>0</v>
      </c>
      <c r="AS2211" s="97" t="e">
        <v>#N/A</v>
      </c>
      <c r="AT2211" s="97" t="e">
        <v>#N/A</v>
      </c>
      <c r="AU2211" s="97">
        <v>71546230</v>
      </c>
      <c r="AV2211" s="97">
        <v>43993913</v>
      </c>
      <c r="AW2211" s="97" t="e">
        <v>#N/A</v>
      </c>
      <c r="AX2211" s="97">
        <v>11461125</v>
      </c>
      <c r="AY2211" s="97" t="s">
        <v>189</v>
      </c>
      <c r="AZ2211" s="2">
        <v>30122</v>
      </c>
      <c r="BA2211" s="98">
        <v>74528255</v>
      </c>
      <c r="BB2211" s="2">
        <v>4809607</v>
      </c>
      <c r="BC2211" s="2">
        <v>69718648</v>
      </c>
      <c r="BD2211" s="2">
        <v>660689</v>
      </c>
      <c r="BE2211" s="2">
        <v>14316928</v>
      </c>
      <c r="BF2211" s="2">
        <v>55401720</v>
      </c>
      <c r="BG2211" s="2">
        <v>74528255</v>
      </c>
      <c r="BH2211" s="2">
        <v>49050152</v>
      </c>
      <c r="BI2211" s="2">
        <v>25062753</v>
      </c>
      <c r="BJ2211" s="2">
        <v>9108025</v>
      </c>
      <c r="BK2211" s="2" t="s">
        <v>189</v>
      </c>
      <c r="BL2211" s="2">
        <v>30122</v>
      </c>
      <c r="BM2211" s="2">
        <v>61301499</v>
      </c>
      <c r="BN2211" s="2">
        <v>1957174</v>
      </c>
      <c r="BO2211" s="2">
        <v>59344325</v>
      </c>
      <c r="BP2211" s="2">
        <v>392310</v>
      </c>
      <c r="BQ2211" s="2">
        <v>14037061</v>
      </c>
      <c r="BR2211" s="2">
        <v>45307264</v>
      </c>
      <c r="BS2211" s="2">
        <v>61301499</v>
      </c>
      <c r="BT2211" s="2">
        <v>34337807</v>
      </c>
      <c r="BU2211" s="2">
        <v>19297255</v>
      </c>
      <c r="BV2211" s="2">
        <v>7998230</v>
      </c>
      <c r="BW2211" s="2" t="s">
        <v>189</v>
      </c>
      <c r="BX2211" s="2">
        <v>30122</v>
      </c>
      <c r="BY2211" s="2">
        <v>46208080</v>
      </c>
      <c r="BZ2211" s="2">
        <v>825037</v>
      </c>
      <c r="CA2211" s="2">
        <v>45383043</v>
      </c>
      <c r="CB2211" s="2">
        <v>218166</v>
      </c>
      <c r="CC2211" s="2">
        <v>8116690</v>
      </c>
      <c r="CD2211" s="2">
        <v>37266353</v>
      </c>
      <c r="CE2211" s="2">
        <v>46208080</v>
      </c>
      <c r="CF2211" s="2">
        <v>16930613</v>
      </c>
      <c r="CG2211" s="2">
        <v>18080760</v>
      </c>
      <c r="CH2211" s="2">
        <v>9598226</v>
      </c>
      <c r="CI2211" s="2" t="s">
        <v>189</v>
      </c>
      <c r="CJ2211" s="2">
        <v>30122</v>
      </c>
      <c r="CK2211" s="97">
        <v>45520647</v>
      </c>
      <c r="CL2211" s="97" t="e">
        <v>#N/A</v>
      </c>
      <c r="CM2211" s="97" t="e">
        <v>#N/A</v>
      </c>
      <c r="CN2211" s="2">
        <v>214946</v>
      </c>
      <c r="CO2211" s="100" t="e">
        <v>#N/A</v>
      </c>
      <c r="CP2211" s="97" t="e">
        <v>#N/A</v>
      </c>
      <c r="CQ2211" s="97">
        <v>45520647</v>
      </c>
      <c r="CR2211" s="97">
        <v>18944776</v>
      </c>
      <c r="CS2211" s="97">
        <v>21101013</v>
      </c>
      <c r="CT2211" s="2">
        <v>9817684</v>
      </c>
      <c r="CU2211" s="2" t="s">
        <v>189</v>
      </c>
    </row>
    <row r="2212" spans="1:99" x14ac:dyDescent="0.25">
      <c r="A2212" s="2">
        <v>30110</v>
      </c>
      <c r="B2212" s="2">
        <v>73738036</v>
      </c>
      <c r="C2212" s="2">
        <v>677915</v>
      </c>
      <c r="D2212" s="2">
        <v>73060121</v>
      </c>
      <c r="E2212" s="2">
        <v>431809</v>
      </c>
      <c r="F2212" s="2">
        <v>22235779</v>
      </c>
      <c r="G2212" s="2">
        <v>50824342</v>
      </c>
      <c r="H2212" s="2">
        <v>73738036</v>
      </c>
      <c r="I2212" s="2">
        <v>43691826</v>
      </c>
      <c r="J2212" s="2">
        <v>41327596</v>
      </c>
      <c r="K2212" s="2">
        <v>27790602</v>
      </c>
      <c r="L2212" s="2">
        <v>16313033</v>
      </c>
      <c r="N2212" s="2">
        <v>30110</v>
      </c>
      <c r="O2212" s="97">
        <v>70274794</v>
      </c>
      <c r="P2212" s="97">
        <v>886310</v>
      </c>
      <c r="Q2212" s="97">
        <v>69388484</v>
      </c>
      <c r="R2212" s="97">
        <v>408362</v>
      </c>
      <c r="S2212" s="97">
        <v>15469761</v>
      </c>
      <c r="T2212" s="97">
        <v>53918723</v>
      </c>
      <c r="U2212" s="97">
        <v>70274794</v>
      </c>
      <c r="V2212" s="97">
        <v>45850660</v>
      </c>
      <c r="W2212" s="97">
        <v>44967616</v>
      </c>
      <c r="X2212" s="97">
        <v>24003923</v>
      </c>
      <c r="Y2212" s="97">
        <v>14403327</v>
      </c>
      <c r="Z2212" s="97">
        <v>0</v>
      </c>
      <c r="AB2212" s="2">
        <v>30123</v>
      </c>
      <c r="AC2212" s="97">
        <v>421605465</v>
      </c>
      <c r="AD2212" s="97">
        <v>21219980</v>
      </c>
      <c r="AE2212" s="97">
        <v>323085465</v>
      </c>
      <c r="AF2212" s="97">
        <v>9755029</v>
      </c>
      <c r="AG2212" s="97">
        <v>93344072</v>
      </c>
      <c r="AH2212" s="97">
        <v>229741393</v>
      </c>
      <c r="AI2212" s="97">
        <v>421605470</v>
      </c>
      <c r="AJ2212" s="97">
        <v>219410892</v>
      </c>
      <c r="AK2212" s="97">
        <v>167805261</v>
      </c>
      <c r="AL2212" s="97">
        <v>89571648</v>
      </c>
      <c r="AM2212" s="97" t="s">
        <v>189</v>
      </c>
      <c r="AN2212" s="2">
        <v>30123</v>
      </c>
      <c r="AO2212" s="97">
        <v>365208137</v>
      </c>
      <c r="AP2212" s="97">
        <v>23728538</v>
      </c>
      <c r="AQ2212" s="97">
        <v>326522675</v>
      </c>
      <c r="AR2212" s="97">
        <v>9859857</v>
      </c>
      <c r="AS2212" s="97">
        <v>101751411</v>
      </c>
      <c r="AT2212" s="97">
        <v>224771265</v>
      </c>
      <c r="AU2212" s="97">
        <v>365208139</v>
      </c>
      <c r="AV2212" s="97">
        <v>193894518</v>
      </c>
      <c r="AW2212" s="97">
        <v>153304984</v>
      </c>
      <c r="AX2212" s="97">
        <v>78287109</v>
      </c>
      <c r="AY2212" s="97" t="s">
        <v>189</v>
      </c>
      <c r="AZ2212" s="2">
        <v>30123</v>
      </c>
      <c r="BA2212" s="98">
        <v>321595648</v>
      </c>
      <c r="BB2212" s="2">
        <v>21554213</v>
      </c>
      <c r="BC2212" s="2">
        <v>285960609</v>
      </c>
      <c r="BD2212" s="2">
        <v>10594503</v>
      </c>
      <c r="BE2212" s="2">
        <v>82850941</v>
      </c>
      <c r="BF2212" s="2">
        <v>203109668</v>
      </c>
      <c r="BG2212" s="2">
        <v>321595648</v>
      </c>
      <c r="BH2212" s="2">
        <v>165281075</v>
      </c>
      <c r="BI2212" s="2">
        <v>134454002</v>
      </c>
      <c r="BJ2212" s="2">
        <v>76889235</v>
      </c>
      <c r="BK2212" s="2" t="s">
        <v>189</v>
      </c>
      <c r="BL2212" s="2">
        <v>30123</v>
      </c>
      <c r="BM2212" s="2">
        <v>347524765</v>
      </c>
      <c r="BN2212" s="2">
        <v>27341906</v>
      </c>
      <c r="BO2212" s="2">
        <v>280770381</v>
      </c>
      <c r="BP2212" s="2">
        <v>11398861</v>
      </c>
      <c r="BQ2212" s="2">
        <v>111933316</v>
      </c>
      <c r="BR2212" s="2">
        <v>168837065</v>
      </c>
      <c r="BS2212" s="2">
        <v>347524765</v>
      </c>
      <c r="BT2212" s="2">
        <v>168260424</v>
      </c>
      <c r="BU2212" s="2">
        <v>148538585</v>
      </c>
      <c r="BV2212" s="2">
        <v>74999134</v>
      </c>
      <c r="BW2212" s="2" t="s">
        <v>189</v>
      </c>
      <c r="BX2212" s="2">
        <v>30123</v>
      </c>
      <c r="BY2212" s="2">
        <v>416423342</v>
      </c>
      <c r="BZ2212" s="2">
        <v>23491338</v>
      </c>
      <c r="CA2212" s="2">
        <v>332831299</v>
      </c>
      <c r="CB2212" s="2">
        <v>11029098</v>
      </c>
      <c r="CC2212" s="2">
        <v>101498426</v>
      </c>
      <c r="CD2212" s="2">
        <v>231332873</v>
      </c>
      <c r="CE2212" s="2">
        <v>416423342</v>
      </c>
      <c r="CF2212" s="2">
        <v>268055328</v>
      </c>
      <c r="CG2212" s="2">
        <v>147074650</v>
      </c>
      <c r="CH2212" s="2">
        <v>75549059</v>
      </c>
      <c r="CI2212" s="2" t="s">
        <v>189</v>
      </c>
      <c r="CJ2212" s="2">
        <v>30123</v>
      </c>
      <c r="CK2212" s="97">
        <v>401176868</v>
      </c>
      <c r="CL2212" s="97" t="e">
        <v>#N/A</v>
      </c>
      <c r="CM2212" s="97" t="e">
        <v>#N/A</v>
      </c>
      <c r="CN2212" s="2">
        <v>8521471</v>
      </c>
      <c r="CO2212" s="100" t="e">
        <v>#N/A</v>
      </c>
      <c r="CP2212" s="97" t="e">
        <v>#N/A</v>
      </c>
      <c r="CQ2212" s="97">
        <v>401176868</v>
      </c>
      <c r="CR2212" s="97">
        <v>159391121</v>
      </c>
      <c r="CS2212" s="97">
        <v>155094529</v>
      </c>
      <c r="CT2212" s="2">
        <v>71042547</v>
      </c>
      <c r="CU2212" s="2" t="s">
        <v>189</v>
      </c>
    </row>
    <row r="2213" spans="1:99" x14ac:dyDescent="0.25">
      <c r="A2213" s="2">
        <v>30111</v>
      </c>
      <c r="B2213" s="2">
        <v>81919873</v>
      </c>
      <c r="C2213" s="2">
        <v>4034571</v>
      </c>
      <c r="D2213" s="2">
        <v>77885302</v>
      </c>
      <c r="E2213" s="2">
        <v>1603207</v>
      </c>
      <c r="F2213" s="2">
        <v>47021271</v>
      </c>
      <c r="G2213" s="2">
        <v>30864031</v>
      </c>
      <c r="H2213" s="2">
        <v>81919873</v>
      </c>
      <c r="I2213" s="2">
        <v>24633856</v>
      </c>
      <c r="J2213" s="2">
        <v>20674444</v>
      </c>
      <c r="K2213" s="2">
        <v>53115049</v>
      </c>
      <c r="L2213" s="2">
        <v>22522995</v>
      </c>
      <c r="N2213" s="2">
        <v>30111</v>
      </c>
      <c r="O2213" s="97">
        <v>80823429</v>
      </c>
      <c r="P2213" s="97">
        <v>5400048</v>
      </c>
      <c r="Q2213" s="97">
        <v>75423381</v>
      </c>
      <c r="R2213" s="97">
        <v>1677725</v>
      </c>
      <c r="S2213" s="97">
        <v>42416432</v>
      </c>
      <c r="T2213" s="97">
        <v>33006949</v>
      </c>
      <c r="U2213" s="97">
        <v>80823429</v>
      </c>
      <c r="V2213" s="97">
        <v>20428974</v>
      </c>
      <c r="W2213" s="97">
        <v>19240532</v>
      </c>
      <c r="X2213" s="97">
        <v>59139458</v>
      </c>
      <c r="Y2213" s="97">
        <v>39941480</v>
      </c>
      <c r="Z2213" s="97">
        <v>0</v>
      </c>
      <c r="AB2213" s="2">
        <v>30124</v>
      </c>
      <c r="AC2213" s="97">
        <v>654572158</v>
      </c>
      <c r="AD2213" s="97">
        <v>35002904</v>
      </c>
      <c r="AE2213" s="97">
        <v>602848857</v>
      </c>
      <c r="AF2213" s="97">
        <v>21810476</v>
      </c>
      <c r="AG2213" s="97">
        <v>184962528</v>
      </c>
      <c r="AH2213" s="97">
        <v>417886329</v>
      </c>
      <c r="AI2213" s="97">
        <v>654572154</v>
      </c>
      <c r="AJ2213" s="97">
        <v>321327547</v>
      </c>
      <c r="AK2213" s="97">
        <v>317419103</v>
      </c>
      <c r="AL2213" s="97">
        <v>168797258</v>
      </c>
      <c r="AM2213" s="97" t="s">
        <v>189</v>
      </c>
      <c r="AN2213" s="2">
        <v>30124</v>
      </c>
      <c r="AO2213" s="97">
        <v>684736401</v>
      </c>
      <c r="AP2213" s="97">
        <v>45215920</v>
      </c>
      <c r="AQ2213" s="97">
        <v>639520479</v>
      </c>
      <c r="AR2213" s="97">
        <v>24745083</v>
      </c>
      <c r="AS2213" s="97">
        <v>195200007</v>
      </c>
      <c r="AT2213" s="97">
        <v>444320473</v>
      </c>
      <c r="AU2213" s="97">
        <v>684736399</v>
      </c>
      <c r="AV2213" s="97">
        <v>363127566</v>
      </c>
      <c r="AW2213" s="97">
        <v>299595256</v>
      </c>
      <c r="AX2213" s="97">
        <v>151071961</v>
      </c>
      <c r="AY2213" s="97" t="s">
        <v>189</v>
      </c>
      <c r="AZ2213" s="2">
        <v>30124</v>
      </c>
      <c r="BA2213" s="98">
        <v>552569189</v>
      </c>
      <c r="BB2213" s="2">
        <v>36739110</v>
      </c>
      <c r="BC2213" s="2">
        <v>508141857</v>
      </c>
      <c r="BD2213" s="2">
        <v>19492570</v>
      </c>
      <c r="BE2213" s="2">
        <v>162498140</v>
      </c>
      <c r="BF2213" s="2">
        <v>345643717</v>
      </c>
      <c r="BG2213" s="2">
        <v>552569189</v>
      </c>
      <c r="BH2213" s="2">
        <v>277259727</v>
      </c>
      <c r="BI2213" s="2">
        <v>262219507</v>
      </c>
      <c r="BJ2213" s="2">
        <v>141126734</v>
      </c>
      <c r="BK2213" s="2" t="s">
        <v>189</v>
      </c>
      <c r="BL2213" s="2">
        <v>30124</v>
      </c>
      <c r="BM2213" s="2">
        <v>503651380</v>
      </c>
      <c r="BN2213" s="2">
        <v>28936289</v>
      </c>
      <c r="BO2213" s="2">
        <v>468556467</v>
      </c>
      <c r="BP2213" s="2">
        <v>17034500</v>
      </c>
      <c r="BQ2213" s="2">
        <v>176843603</v>
      </c>
      <c r="BR2213" s="2">
        <v>291712864</v>
      </c>
      <c r="BS2213" s="2">
        <v>503651380</v>
      </c>
      <c r="BT2213" s="2">
        <v>177847864</v>
      </c>
      <c r="BU2213" s="2">
        <v>255526059</v>
      </c>
      <c r="BV2213" s="2">
        <v>128463168</v>
      </c>
      <c r="BW2213" s="2" t="s">
        <v>189</v>
      </c>
      <c r="BX2213" s="2">
        <v>30124</v>
      </c>
      <c r="BY2213" s="2">
        <v>444197847</v>
      </c>
      <c r="BZ2213" s="2">
        <v>33823317</v>
      </c>
      <c r="CA2213" s="2">
        <v>410374530</v>
      </c>
      <c r="CB2213" s="2">
        <v>17583838</v>
      </c>
      <c r="CC2213" s="2">
        <v>148845309</v>
      </c>
      <c r="CD2213" s="2">
        <v>261529221</v>
      </c>
      <c r="CE2213" s="2">
        <v>444197847</v>
      </c>
      <c r="CF2213" s="2">
        <v>211485776</v>
      </c>
      <c r="CG2213" s="2">
        <v>218239239</v>
      </c>
      <c r="CH2213" s="2">
        <v>130022396</v>
      </c>
      <c r="CI2213" s="2" t="s">
        <v>189</v>
      </c>
      <c r="CJ2213" s="2">
        <v>30124</v>
      </c>
      <c r="CK2213" s="97">
        <v>448882838</v>
      </c>
      <c r="CL2213" s="97" t="e">
        <v>#N/A</v>
      </c>
      <c r="CM2213" s="97" t="e">
        <v>#N/A</v>
      </c>
      <c r="CN2213" s="2">
        <v>14374661</v>
      </c>
      <c r="CO2213" s="100" t="e">
        <v>#N/A</v>
      </c>
      <c r="CP2213" s="97" t="e">
        <v>#N/A</v>
      </c>
      <c r="CQ2213" s="97">
        <v>448882838</v>
      </c>
      <c r="CR2213" s="97">
        <v>182480483</v>
      </c>
      <c r="CS2213" s="97">
        <v>232821496</v>
      </c>
      <c r="CT2213" s="2">
        <v>143162726</v>
      </c>
      <c r="CU2213" s="2" t="s">
        <v>189</v>
      </c>
    </row>
    <row r="2214" spans="1:99" x14ac:dyDescent="0.25">
      <c r="A2214" s="2">
        <v>30112</v>
      </c>
      <c r="B2214" s="2">
        <v>62931210</v>
      </c>
      <c r="C2214" s="2">
        <v>4779924</v>
      </c>
      <c r="D2214" s="2">
        <v>58151286</v>
      </c>
      <c r="E2214" s="2">
        <v>3181121</v>
      </c>
      <c r="F2214" s="2">
        <v>22136636</v>
      </c>
      <c r="G2214" s="2">
        <v>36014650</v>
      </c>
      <c r="H2214" s="2">
        <v>62931210</v>
      </c>
      <c r="I2214" s="2">
        <v>22006420</v>
      </c>
      <c r="J2214" s="2">
        <v>20769263</v>
      </c>
      <c r="K2214" s="2">
        <v>39776864</v>
      </c>
      <c r="L2214" s="2">
        <v>21858155</v>
      </c>
      <c r="N2214" s="2">
        <v>30112</v>
      </c>
      <c r="O2214" s="97">
        <v>70053117</v>
      </c>
      <c r="P2214" s="97">
        <v>4094505</v>
      </c>
      <c r="Q2214" s="97">
        <v>65958612</v>
      </c>
      <c r="R2214" s="97">
        <v>2945183</v>
      </c>
      <c r="S2214" s="97">
        <v>20636137</v>
      </c>
      <c r="T2214" s="97">
        <v>45322475</v>
      </c>
      <c r="U2214" s="97">
        <v>70053117</v>
      </c>
      <c r="V2214" s="97">
        <v>30080981</v>
      </c>
      <c r="W2214" s="97">
        <v>29633048</v>
      </c>
      <c r="X2214" s="97">
        <v>34041675</v>
      </c>
      <c r="Y2214" s="97">
        <v>18335806</v>
      </c>
      <c r="Z2214" s="97">
        <v>0</v>
      </c>
      <c r="AB2214" s="2">
        <v>30125</v>
      </c>
      <c r="AC2214" s="97">
        <v>90983584</v>
      </c>
      <c r="AD2214" s="97">
        <v>4627276</v>
      </c>
      <c r="AE2214" s="97">
        <v>86291040</v>
      </c>
      <c r="AF2214" s="97">
        <v>2643912</v>
      </c>
      <c r="AG2214" s="97">
        <v>29704219</v>
      </c>
      <c r="AH2214" s="97">
        <v>56586821</v>
      </c>
      <c r="AI2214" s="97">
        <v>90983581</v>
      </c>
      <c r="AJ2214" s="97">
        <v>42982149</v>
      </c>
      <c r="AK2214" s="97">
        <v>42146108</v>
      </c>
      <c r="AL2214" s="97">
        <v>19732996</v>
      </c>
      <c r="AM2214" s="97" t="s">
        <v>189</v>
      </c>
      <c r="AN2214" s="2">
        <v>30125</v>
      </c>
      <c r="AO2214" s="97" t="e">
        <v>#N/A</v>
      </c>
      <c r="AP2214" s="97">
        <v>5148091</v>
      </c>
      <c r="AQ2214" s="97">
        <v>83025091</v>
      </c>
      <c r="AR2214" s="97">
        <v>0</v>
      </c>
      <c r="AS2214" s="97" t="e">
        <v>#N/A</v>
      </c>
      <c r="AT2214" s="97" t="e">
        <v>#N/A</v>
      </c>
      <c r="AU2214" s="97">
        <v>88173182</v>
      </c>
      <c r="AV2214" s="97">
        <v>40565098</v>
      </c>
      <c r="AW2214" s="97" t="e">
        <v>#N/A</v>
      </c>
      <c r="AX2214" s="97">
        <v>19003436</v>
      </c>
      <c r="AY2214" s="97" t="s">
        <v>189</v>
      </c>
      <c r="AZ2214" s="2">
        <v>30125</v>
      </c>
      <c r="BA2214" s="98">
        <v>77105287</v>
      </c>
      <c r="BB2214" s="2">
        <v>5914177</v>
      </c>
      <c r="BC2214" s="2">
        <v>71191110</v>
      </c>
      <c r="BD2214" s="2">
        <v>2749289</v>
      </c>
      <c r="BE2214" s="2">
        <v>26374206</v>
      </c>
      <c r="BF2214" s="2">
        <v>44816904</v>
      </c>
      <c r="BG2214" s="2">
        <v>77105287</v>
      </c>
      <c r="BH2214" s="2">
        <v>32799261</v>
      </c>
      <c r="BI2214" s="2">
        <v>43518315</v>
      </c>
      <c r="BJ2214" s="2">
        <v>19184763</v>
      </c>
      <c r="BK2214" s="2" t="s">
        <v>189</v>
      </c>
      <c r="BL2214" s="2">
        <v>30125</v>
      </c>
      <c r="BM2214" s="2">
        <v>68122169</v>
      </c>
      <c r="BN2214" s="2">
        <v>4316736</v>
      </c>
      <c r="BO2214" s="2">
        <v>63805433</v>
      </c>
      <c r="BP2214" s="2">
        <v>2651071</v>
      </c>
      <c r="BQ2214" s="2">
        <v>23796190</v>
      </c>
      <c r="BR2214" s="2">
        <v>40009243</v>
      </c>
      <c r="BS2214" s="2">
        <v>68122169</v>
      </c>
      <c r="BT2214" s="2">
        <v>31048128</v>
      </c>
      <c r="BU2214" s="2">
        <v>33783785</v>
      </c>
      <c r="BV2214" s="2">
        <v>17090280</v>
      </c>
      <c r="BW2214" s="2" t="s">
        <v>189</v>
      </c>
      <c r="BX2214" s="2">
        <v>30125</v>
      </c>
      <c r="BY2214" s="2">
        <v>60118947</v>
      </c>
      <c r="BZ2214" s="2">
        <v>4466003</v>
      </c>
      <c r="CA2214" s="2">
        <v>55652944</v>
      </c>
      <c r="CB2214" s="2">
        <v>2735626</v>
      </c>
      <c r="CC2214" s="2">
        <v>16888058</v>
      </c>
      <c r="CD2214" s="2">
        <v>38764886</v>
      </c>
      <c r="CE2214" s="2">
        <v>60118947</v>
      </c>
      <c r="CF2214" s="2">
        <v>18120427</v>
      </c>
      <c r="CG2214" s="2">
        <v>41169773</v>
      </c>
      <c r="CH2214" s="2">
        <v>16603358</v>
      </c>
      <c r="CI2214" s="2" t="s">
        <v>189</v>
      </c>
      <c r="CJ2214" s="2">
        <v>30125</v>
      </c>
      <c r="CK2214" s="97">
        <v>60887894</v>
      </c>
      <c r="CL2214" s="97" t="e">
        <v>#N/A</v>
      </c>
      <c r="CM2214" s="97" t="e">
        <v>#N/A</v>
      </c>
      <c r="CN2214" s="2">
        <v>2431445</v>
      </c>
      <c r="CO2214" s="100" t="e">
        <v>#N/A</v>
      </c>
      <c r="CP2214" s="97" t="e">
        <v>#N/A</v>
      </c>
      <c r="CQ2214" s="97">
        <v>60887894</v>
      </c>
      <c r="CR2214" s="97">
        <v>31401667</v>
      </c>
      <c r="CS2214" s="97">
        <v>28160703</v>
      </c>
      <c r="CT2214" s="2">
        <v>10391682</v>
      </c>
      <c r="CU2214" s="2" t="s">
        <v>189</v>
      </c>
    </row>
    <row r="2215" spans="1:99" x14ac:dyDescent="0.25">
      <c r="A2215" s="2">
        <v>30113</v>
      </c>
      <c r="B2215" s="2">
        <v>26742530</v>
      </c>
      <c r="C2215" s="2">
        <v>1300918</v>
      </c>
      <c r="D2215" s="2">
        <v>25441612</v>
      </c>
      <c r="E2215" s="2">
        <v>467121</v>
      </c>
      <c r="F2215" s="2">
        <v>12843723</v>
      </c>
      <c r="G2215" s="2">
        <v>12597889</v>
      </c>
      <c r="H2215" s="2">
        <v>26742530</v>
      </c>
      <c r="I2215" s="2">
        <v>10127550</v>
      </c>
      <c r="J2215" s="2">
        <v>9690016</v>
      </c>
      <c r="K2215" s="2">
        <v>15889422</v>
      </c>
      <c r="L2215" s="2">
        <v>7523249</v>
      </c>
      <c r="N2215" s="2">
        <v>30113</v>
      </c>
      <c r="O2215" s="97">
        <v>24763027</v>
      </c>
      <c r="P2215" s="97">
        <v>970676</v>
      </c>
      <c r="Q2215" s="97">
        <v>23552572</v>
      </c>
      <c r="R2215" s="97">
        <v>553607</v>
      </c>
      <c r="S2215" s="97">
        <v>11938753</v>
      </c>
      <c r="T2215" s="97">
        <v>11613819</v>
      </c>
      <c r="U2215" s="97">
        <v>24763027</v>
      </c>
      <c r="V2215" s="97">
        <v>8478265</v>
      </c>
      <c r="W2215" s="97">
        <v>8462350</v>
      </c>
      <c r="X2215" s="97">
        <v>16284762</v>
      </c>
      <c r="Y2215" s="97">
        <v>7442331</v>
      </c>
      <c r="Z2215" s="97">
        <v>0</v>
      </c>
      <c r="AB2215" s="2">
        <v>30126</v>
      </c>
      <c r="AC2215" s="97">
        <v>93296747</v>
      </c>
      <c r="AD2215" s="97">
        <v>10074580</v>
      </c>
      <c r="AE2215" s="97">
        <v>83222166</v>
      </c>
      <c r="AF2215" s="97">
        <v>3837004</v>
      </c>
      <c r="AG2215" s="97">
        <v>34281250</v>
      </c>
      <c r="AH2215" s="97">
        <v>48940916</v>
      </c>
      <c r="AI2215" s="97">
        <v>93296746</v>
      </c>
      <c r="AJ2215" s="97">
        <v>32432961</v>
      </c>
      <c r="AK2215" s="97">
        <v>55789742</v>
      </c>
      <c r="AL2215" s="97">
        <v>20398157</v>
      </c>
      <c r="AM2215" s="97" t="s">
        <v>189</v>
      </c>
      <c r="AN2215" s="2">
        <v>30126</v>
      </c>
      <c r="AO2215" s="97" t="e">
        <v>#N/A</v>
      </c>
      <c r="AP2215" s="97">
        <v>10937812</v>
      </c>
      <c r="AQ2215" s="97">
        <v>64646870</v>
      </c>
      <c r="AR2215" s="97">
        <v>0</v>
      </c>
      <c r="AS2215" s="97" t="e">
        <v>#N/A</v>
      </c>
      <c r="AT2215" s="97" t="e">
        <v>#N/A</v>
      </c>
      <c r="AU2215" s="97">
        <v>75584682</v>
      </c>
      <c r="AV2215" s="97">
        <v>35793645</v>
      </c>
      <c r="AW2215" s="97" t="e">
        <v>#N/A</v>
      </c>
      <c r="AX2215" s="97">
        <v>7233636</v>
      </c>
      <c r="AY2215" s="97" t="s">
        <v>189</v>
      </c>
      <c r="AZ2215" s="2">
        <v>30126</v>
      </c>
      <c r="BA2215" s="98">
        <v>85504972</v>
      </c>
      <c r="BB2215" s="2">
        <v>13582741</v>
      </c>
      <c r="BC2215" s="2">
        <v>71922231</v>
      </c>
      <c r="BD2215" s="2">
        <v>3760399</v>
      </c>
      <c r="BE2215" s="2">
        <v>30728437</v>
      </c>
      <c r="BF2215" s="2">
        <v>41193794</v>
      </c>
      <c r="BG2215" s="2">
        <v>85504972</v>
      </c>
      <c r="BH2215" s="2">
        <v>22253896</v>
      </c>
      <c r="BI2215" s="2">
        <v>49037150</v>
      </c>
      <c r="BJ2215" s="2">
        <v>23164734</v>
      </c>
      <c r="BK2215" s="2" t="s">
        <v>189</v>
      </c>
      <c r="BL2215" s="2">
        <v>30126</v>
      </c>
      <c r="BM2215" s="2">
        <v>74069444</v>
      </c>
      <c r="BN2215" s="2">
        <v>9727732</v>
      </c>
      <c r="BO2215" s="2">
        <v>64341712</v>
      </c>
      <c r="BP2215" s="2">
        <v>2635937</v>
      </c>
      <c r="BQ2215" s="2">
        <v>27700646</v>
      </c>
      <c r="BR2215" s="2">
        <v>36641066</v>
      </c>
      <c r="BS2215" s="2">
        <v>74069444</v>
      </c>
      <c r="BT2215" s="2">
        <v>24945013</v>
      </c>
      <c r="BU2215" s="2">
        <v>42552478</v>
      </c>
      <c r="BV2215" s="2">
        <v>18742024</v>
      </c>
      <c r="BW2215" s="2" t="s">
        <v>189</v>
      </c>
      <c r="BX2215" s="2">
        <v>30126</v>
      </c>
      <c r="BY2215" s="2">
        <v>88515746</v>
      </c>
      <c r="BZ2215" s="2">
        <v>8488646</v>
      </c>
      <c r="CA2215" s="2">
        <v>64030391</v>
      </c>
      <c r="CB2215" s="2">
        <v>2366362</v>
      </c>
      <c r="CC2215" s="2">
        <v>25835671</v>
      </c>
      <c r="CD2215" s="2">
        <v>38194720</v>
      </c>
      <c r="CE2215" s="2">
        <v>88515746</v>
      </c>
      <c r="CF2215" s="2">
        <v>36984729</v>
      </c>
      <c r="CG2215" s="2">
        <v>44922047</v>
      </c>
      <c r="CH2215" s="2">
        <v>19888520</v>
      </c>
      <c r="CI2215" s="2" t="s">
        <v>189</v>
      </c>
      <c r="CJ2215" s="2">
        <v>30126</v>
      </c>
      <c r="CK2215" s="97">
        <v>81542787</v>
      </c>
      <c r="CL2215" s="97" t="e">
        <v>#N/A</v>
      </c>
      <c r="CM2215" s="97" t="e">
        <v>#N/A</v>
      </c>
      <c r="CN2215" s="2">
        <v>2298143</v>
      </c>
      <c r="CO2215" s="100" t="e">
        <v>#N/A</v>
      </c>
      <c r="CP2215" s="97" t="e">
        <v>#N/A</v>
      </c>
      <c r="CQ2215" s="97">
        <v>81542787</v>
      </c>
      <c r="CR2215" s="97">
        <v>27898329</v>
      </c>
      <c r="CS2215" s="97">
        <v>48270295</v>
      </c>
      <c r="CT2215" s="2">
        <v>19886303</v>
      </c>
      <c r="CU2215" s="2" t="s">
        <v>189</v>
      </c>
    </row>
    <row r="2216" spans="1:99" x14ac:dyDescent="0.25">
      <c r="A2216" s="2">
        <v>30114</v>
      </c>
      <c r="B2216" s="2">
        <v>87276137</v>
      </c>
      <c r="C2216" s="2">
        <v>4423213</v>
      </c>
      <c r="D2216" s="2">
        <v>82852924</v>
      </c>
      <c r="E2216" s="2">
        <v>2640495</v>
      </c>
      <c r="F2216" s="2">
        <v>29512182</v>
      </c>
      <c r="G2216" s="2">
        <v>53340742</v>
      </c>
      <c r="H2216" s="2">
        <v>87276137</v>
      </c>
      <c r="I2216" s="2">
        <v>21852289</v>
      </c>
      <c r="J2216" s="2">
        <v>18621516</v>
      </c>
      <c r="K2216" s="2">
        <v>53884083</v>
      </c>
      <c r="L2216" s="2">
        <v>19403681</v>
      </c>
      <c r="N2216" s="2">
        <v>30114</v>
      </c>
      <c r="O2216" s="97">
        <v>78411332</v>
      </c>
      <c r="P2216" s="97">
        <v>4100558</v>
      </c>
      <c r="Q2216" s="97">
        <v>66230136</v>
      </c>
      <c r="R2216" s="97">
        <v>2132276</v>
      </c>
      <c r="S2216" s="97">
        <v>24879840</v>
      </c>
      <c r="T2216" s="97">
        <v>41350296</v>
      </c>
      <c r="U2216" s="97">
        <v>78411332</v>
      </c>
      <c r="V2216" s="97">
        <v>40100321</v>
      </c>
      <c r="W2216" s="97">
        <v>39160671</v>
      </c>
      <c r="X2216" s="97">
        <v>37897298</v>
      </c>
      <c r="Y2216" s="97">
        <v>12999730</v>
      </c>
      <c r="Z2216" s="97">
        <v>0</v>
      </c>
      <c r="AB2216" s="2">
        <v>30127</v>
      </c>
      <c r="AC2216" s="97">
        <v>102612068</v>
      </c>
      <c r="AD2216" s="97">
        <v>938583</v>
      </c>
      <c r="AE2216" s="97">
        <v>101673484</v>
      </c>
      <c r="AF2216" s="97">
        <v>551454</v>
      </c>
      <c r="AG2216" s="97">
        <v>18893072</v>
      </c>
      <c r="AH2216" s="97">
        <v>82780412</v>
      </c>
      <c r="AI2216" s="97">
        <v>102612068</v>
      </c>
      <c r="AJ2216" s="97">
        <v>69998248</v>
      </c>
      <c r="AK2216" s="97">
        <v>31863972</v>
      </c>
      <c r="AL2216" s="97">
        <v>15509718</v>
      </c>
      <c r="AM2216" s="97" t="s">
        <v>189</v>
      </c>
      <c r="AN2216" s="2">
        <v>30127</v>
      </c>
      <c r="AO2216" s="97" t="e">
        <v>#N/A</v>
      </c>
      <c r="AP2216" s="97">
        <v>4702978</v>
      </c>
      <c r="AQ2216" s="97">
        <v>110107727</v>
      </c>
      <c r="AR2216" s="97">
        <v>0</v>
      </c>
      <c r="AS2216" s="97" t="e">
        <v>#N/A</v>
      </c>
      <c r="AT2216" s="97" t="e">
        <v>#N/A</v>
      </c>
      <c r="AU2216" s="97">
        <v>114941667</v>
      </c>
      <c r="AV2216" s="97">
        <v>81446173</v>
      </c>
      <c r="AW2216" s="97" t="e">
        <v>#N/A</v>
      </c>
      <c r="AX2216" s="97">
        <v>14285166</v>
      </c>
      <c r="AY2216" s="97" t="s">
        <v>189</v>
      </c>
      <c r="AZ2216" s="2">
        <v>30127</v>
      </c>
      <c r="BA2216" s="98">
        <v>87513246</v>
      </c>
      <c r="BB2216" s="2">
        <v>981905</v>
      </c>
      <c r="BC2216" s="2">
        <v>84463257</v>
      </c>
      <c r="BD2216" s="2">
        <v>404684</v>
      </c>
      <c r="BE2216" s="2">
        <v>17549259</v>
      </c>
      <c r="BF2216" s="2">
        <v>66913998</v>
      </c>
      <c r="BG2216" s="2">
        <v>87513246</v>
      </c>
      <c r="BH2216" s="2">
        <v>56052781</v>
      </c>
      <c r="BI2216" s="2">
        <v>30939943</v>
      </c>
      <c r="BJ2216" s="2">
        <v>13654859</v>
      </c>
      <c r="BK2216" s="2" t="s">
        <v>189</v>
      </c>
      <c r="BL2216" s="2">
        <v>30127</v>
      </c>
      <c r="BM2216" s="2">
        <v>77476361</v>
      </c>
      <c r="BN2216" s="2">
        <v>742028</v>
      </c>
      <c r="BO2216" s="2">
        <v>76734333</v>
      </c>
      <c r="BP2216" s="2">
        <v>363979</v>
      </c>
      <c r="BQ2216" s="2">
        <v>16279117</v>
      </c>
      <c r="BR2216" s="2">
        <v>60455216</v>
      </c>
      <c r="BS2216" s="2">
        <v>77476361</v>
      </c>
      <c r="BT2216" s="2">
        <v>48572781</v>
      </c>
      <c r="BU2216" s="2">
        <v>21646220</v>
      </c>
      <c r="BV2216" s="2">
        <v>12526178</v>
      </c>
      <c r="BW2216" s="2" t="s">
        <v>189</v>
      </c>
      <c r="BX2216" s="2">
        <v>30127</v>
      </c>
      <c r="BY2216" s="2">
        <v>74343745</v>
      </c>
      <c r="BZ2216" s="2">
        <v>1215429</v>
      </c>
      <c r="CA2216" s="2">
        <v>73128316</v>
      </c>
      <c r="CB2216" s="2">
        <v>655441</v>
      </c>
      <c r="CC2216" s="2">
        <v>13169592</v>
      </c>
      <c r="CD2216" s="2">
        <v>59958724</v>
      </c>
      <c r="CE2216" s="2">
        <v>74343745</v>
      </c>
      <c r="CF2216" s="2">
        <v>50049937</v>
      </c>
      <c r="CG2216" s="2">
        <v>16523285</v>
      </c>
      <c r="CH2216" s="2">
        <v>10178687</v>
      </c>
      <c r="CI2216" s="2" t="s">
        <v>189</v>
      </c>
      <c r="CJ2216" s="2">
        <v>30127</v>
      </c>
      <c r="CK2216" s="97">
        <v>66221288</v>
      </c>
      <c r="CL2216" s="97" t="e">
        <v>#N/A</v>
      </c>
      <c r="CM2216" s="97" t="e">
        <v>#N/A</v>
      </c>
      <c r="CN2216" s="2">
        <v>358320</v>
      </c>
      <c r="CO2216" s="100" t="e">
        <v>#N/A</v>
      </c>
      <c r="CP2216" s="97" t="e">
        <v>#N/A</v>
      </c>
      <c r="CQ2216" s="97">
        <v>66221288</v>
      </c>
      <c r="CR2216" s="97">
        <v>48992299</v>
      </c>
      <c r="CS2216" s="97">
        <v>15711356</v>
      </c>
      <c r="CT2216" s="2">
        <v>7460563</v>
      </c>
      <c r="CU2216" s="2" t="s">
        <v>189</v>
      </c>
    </row>
    <row r="2217" spans="1:99" x14ac:dyDescent="0.25">
      <c r="A2217" s="2">
        <v>30115</v>
      </c>
      <c r="B2217" s="2">
        <v>142060097</v>
      </c>
      <c r="C2217" s="2">
        <v>19105513</v>
      </c>
      <c r="D2217" s="2">
        <v>122954584</v>
      </c>
      <c r="E2217" s="2">
        <v>8123600</v>
      </c>
      <c r="F2217" s="2">
        <v>60590618</v>
      </c>
      <c r="G2217" s="2">
        <v>62363966</v>
      </c>
      <c r="H2217" s="2">
        <v>142060097</v>
      </c>
      <c r="I2217" s="2">
        <v>34592939</v>
      </c>
      <c r="J2217" s="2">
        <v>32846356</v>
      </c>
      <c r="K2217" s="2">
        <v>103790395</v>
      </c>
      <c r="L2217" s="2">
        <v>57634325</v>
      </c>
      <c r="N2217" s="2">
        <v>30115</v>
      </c>
      <c r="O2217" s="97">
        <v>125747859</v>
      </c>
      <c r="P2217" s="97">
        <v>14122387</v>
      </c>
      <c r="Q2217" s="97">
        <v>109154702</v>
      </c>
      <c r="R2217" s="97">
        <v>7821554</v>
      </c>
      <c r="S2217" s="97">
        <v>48823721</v>
      </c>
      <c r="T2217" s="97">
        <v>60330981</v>
      </c>
      <c r="U2217" s="97">
        <v>125747859</v>
      </c>
      <c r="V2217" s="97">
        <v>31801010</v>
      </c>
      <c r="W2217" s="97" t="e">
        <v>#N/A</v>
      </c>
      <c r="X2217" s="97">
        <v>93153338</v>
      </c>
      <c r="Y2217" s="97">
        <v>53713995</v>
      </c>
      <c r="Z2217" s="97">
        <v>0</v>
      </c>
      <c r="AB2217" s="2">
        <v>30128</v>
      </c>
      <c r="AC2217" s="97">
        <v>236644255</v>
      </c>
      <c r="AD2217" s="97">
        <v>34380797</v>
      </c>
      <c r="AE2217" s="97">
        <v>178373458</v>
      </c>
      <c r="AF2217" s="97">
        <v>8678042</v>
      </c>
      <c r="AG2217" s="97">
        <v>42951809</v>
      </c>
      <c r="AH2217" s="97">
        <v>135421649</v>
      </c>
      <c r="AI2217" s="97">
        <v>236644256</v>
      </c>
      <c r="AJ2217" s="97">
        <v>71588508</v>
      </c>
      <c r="AK2217" s="97">
        <v>109457127</v>
      </c>
      <c r="AL2217" s="97">
        <v>58493553</v>
      </c>
      <c r="AM2217" s="97" t="s">
        <v>189</v>
      </c>
      <c r="AN2217" s="2">
        <v>30128</v>
      </c>
      <c r="AO2217" s="97" t="e">
        <v>#N/A</v>
      </c>
      <c r="AP2217" s="97">
        <v>31743323</v>
      </c>
      <c r="AQ2217" s="97">
        <v>194023713</v>
      </c>
      <c r="AR2217" s="97">
        <v>0</v>
      </c>
      <c r="AS2217" s="97" t="e">
        <v>#N/A</v>
      </c>
      <c r="AT2217" s="97" t="e">
        <v>#N/A</v>
      </c>
      <c r="AU2217" s="97">
        <v>225767036</v>
      </c>
      <c r="AV2217" s="97">
        <v>108926789</v>
      </c>
      <c r="AW2217" s="97" t="e">
        <v>#N/A</v>
      </c>
      <c r="AX2217" s="97">
        <v>53912671</v>
      </c>
      <c r="AY2217" s="97" t="s">
        <v>189</v>
      </c>
      <c r="AZ2217" s="2">
        <v>30128</v>
      </c>
      <c r="BA2217" s="98">
        <v>237778425</v>
      </c>
      <c r="BB2217" s="2">
        <v>27446511</v>
      </c>
      <c r="BC2217" s="2">
        <v>210331913</v>
      </c>
      <c r="BD2217" s="2">
        <v>9503796</v>
      </c>
      <c r="BE2217" s="2">
        <v>38741763</v>
      </c>
      <c r="BF2217" s="2">
        <v>171590151</v>
      </c>
      <c r="BG2217" s="2">
        <v>237778425</v>
      </c>
      <c r="BH2217" s="2">
        <v>135808192</v>
      </c>
      <c r="BI2217" s="2">
        <v>93305584</v>
      </c>
      <c r="BJ2217" s="2">
        <v>49885331</v>
      </c>
      <c r="BK2217" s="2" t="s">
        <v>189</v>
      </c>
      <c r="BL2217" s="2">
        <v>30128</v>
      </c>
      <c r="BM2217" s="2">
        <v>173940549</v>
      </c>
      <c r="BN2217" s="2">
        <v>15365129</v>
      </c>
      <c r="BO2217" s="2">
        <v>158575420</v>
      </c>
      <c r="BP2217" s="2">
        <v>6313834</v>
      </c>
      <c r="BQ2217" s="2">
        <v>35680805</v>
      </c>
      <c r="BR2217" s="2">
        <v>122894615</v>
      </c>
      <c r="BS2217" s="2">
        <v>173940549</v>
      </c>
      <c r="BT2217" s="2">
        <v>91846078</v>
      </c>
      <c r="BU2217" s="2">
        <v>73405845</v>
      </c>
      <c r="BV2217" s="2">
        <v>36638637</v>
      </c>
      <c r="BW2217" s="2" t="s">
        <v>189</v>
      </c>
      <c r="BX2217" s="2">
        <v>30128</v>
      </c>
      <c r="BY2217" s="2">
        <v>134241353</v>
      </c>
      <c r="BZ2217" s="2">
        <v>16839868</v>
      </c>
      <c r="CA2217" s="2">
        <v>117401485</v>
      </c>
      <c r="CB2217" s="2">
        <v>7631264</v>
      </c>
      <c r="CC2217" s="2">
        <v>31979346</v>
      </c>
      <c r="CD2217" s="2">
        <v>85422139</v>
      </c>
      <c r="CE2217" s="2">
        <v>134241353</v>
      </c>
      <c r="CF2217" s="2">
        <v>40395531</v>
      </c>
      <c r="CG2217" s="2">
        <v>69810617</v>
      </c>
      <c r="CH2217" s="2">
        <v>40231715</v>
      </c>
      <c r="CI2217" s="2" t="s">
        <v>189</v>
      </c>
      <c r="CJ2217" s="2">
        <v>30128</v>
      </c>
      <c r="CK2217" s="97">
        <v>187855324</v>
      </c>
      <c r="CL2217" s="97" t="e">
        <v>#N/A</v>
      </c>
      <c r="CM2217" s="97" t="e">
        <v>#N/A</v>
      </c>
      <c r="CN2217" s="2">
        <v>8655507</v>
      </c>
      <c r="CO2217" s="100" t="e">
        <v>#N/A</v>
      </c>
      <c r="CP2217" s="97" t="e">
        <v>#N/A</v>
      </c>
      <c r="CQ2217" s="97">
        <v>187855324</v>
      </c>
      <c r="CR2217" s="97">
        <v>97672401</v>
      </c>
      <c r="CS2217" s="97">
        <v>83837306</v>
      </c>
      <c r="CT2217" s="2">
        <v>44169491</v>
      </c>
      <c r="CU2217" s="2" t="s">
        <v>189</v>
      </c>
    </row>
    <row r="2218" spans="1:99" x14ac:dyDescent="0.25">
      <c r="A2218" s="2">
        <v>30116</v>
      </c>
      <c r="B2218" s="2">
        <v>71334005</v>
      </c>
      <c r="C2218" s="2">
        <v>7808188</v>
      </c>
      <c r="D2218" s="2">
        <v>63525817</v>
      </c>
      <c r="E2218" s="2">
        <v>3278874</v>
      </c>
      <c r="F2218" s="2">
        <v>32239769</v>
      </c>
      <c r="G2218" s="2">
        <v>31286048</v>
      </c>
      <c r="H2218" s="2">
        <v>71334005</v>
      </c>
      <c r="I2218" s="2">
        <v>26654957</v>
      </c>
      <c r="J2218" s="2">
        <v>22905155</v>
      </c>
      <c r="K2218" s="2">
        <v>42223254</v>
      </c>
      <c r="L2218" s="2">
        <v>23976499</v>
      </c>
      <c r="N2218" s="2">
        <v>30116</v>
      </c>
      <c r="O2218" s="97">
        <v>66025090</v>
      </c>
      <c r="P2218" s="97">
        <v>6030622</v>
      </c>
      <c r="Q2218" s="97">
        <v>59994468</v>
      </c>
      <c r="R2218" s="97">
        <v>2589683</v>
      </c>
      <c r="S2218" s="97">
        <v>28110054</v>
      </c>
      <c r="T2218" s="97">
        <v>31884414</v>
      </c>
      <c r="U2218" s="97">
        <v>66025090</v>
      </c>
      <c r="V2218" s="97">
        <v>21584456</v>
      </c>
      <c r="W2218" s="97">
        <v>21578668</v>
      </c>
      <c r="X2218" s="97">
        <v>43083936</v>
      </c>
      <c r="Y2218" s="97">
        <v>20560311</v>
      </c>
      <c r="Z2218" s="97">
        <v>0</v>
      </c>
      <c r="AB2218" s="2">
        <v>30129</v>
      </c>
      <c r="AC2218" s="97">
        <v>76020678</v>
      </c>
      <c r="AD2218" s="97">
        <v>1738649</v>
      </c>
      <c r="AE2218" s="97">
        <v>74282028</v>
      </c>
      <c r="AF2218" s="97">
        <v>826646</v>
      </c>
      <c r="AG2218" s="97">
        <v>24439336</v>
      </c>
      <c r="AH2218" s="97">
        <v>49842692</v>
      </c>
      <c r="AI2218" s="97">
        <v>76020677</v>
      </c>
      <c r="AJ2218" s="97">
        <v>36401399</v>
      </c>
      <c r="AK2218" s="97">
        <v>33659886</v>
      </c>
      <c r="AL2218" s="97">
        <v>15798371</v>
      </c>
      <c r="AM2218" s="97" t="s">
        <v>189</v>
      </c>
      <c r="AN2218" s="2">
        <v>30129</v>
      </c>
      <c r="AO2218" s="97" t="e">
        <v>#N/A</v>
      </c>
      <c r="AP2218" s="97">
        <v>1765128</v>
      </c>
      <c r="AQ2218" s="97">
        <v>68405947</v>
      </c>
      <c r="AR2218" s="97">
        <v>0</v>
      </c>
      <c r="AS2218" s="97" t="e">
        <v>#N/A</v>
      </c>
      <c r="AT2218" s="97" t="e">
        <v>#N/A</v>
      </c>
      <c r="AU2218" s="97">
        <v>70861735</v>
      </c>
      <c r="AV2218" s="97">
        <v>36808117</v>
      </c>
      <c r="AW2218" s="97" t="e">
        <v>#N/A</v>
      </c>
      <c r="AX2218" s="97">
        <v>15592244</v>
      </c>
      <c r="AY2218" s="97" t="s">
        <v>189</v>
      </c>
      <c r="AZ2218" s="2">
        <v>30129</v>
      </c>
      <c r="BA2218" s="98">
        <v>64084161</v>
      </c>
      <c r="BB2218" s="2">
        <v>1991493</v>
      </c>
      <c r="BC2218" s="2">
        <v>62092668</v>
      </c>
      <c r="BD2218" s="2">
        <v>793321</v>
      </c>
      <c r="BE2218" s="2">
        <v>22605996</v>
      </c>
      <c r="BF2218" s="2">
        <v>39486672</v>
      </c>
      <c r="BG2218" s="2">
        <v>64084161</v>
      </c>
      <c r="BH2218" s="2">
        <v>28665389</v>
      </c>
      <c r="BI2218" s="2">
        <v>32261227</v>
      </c>
      <c r="BJ2218" s="2">
        <v>14042328</v>
      </c>
      <c r="BK2218" s="2" t="s">
        <v>189</v>
      </c>
      <c r="BL2218" s="2">
        <v>30129</v>
      </c>
      <c r="BM2218" s="2">
        <v>57677186</v>
      </c>
      <c r="BN2218" s="2">
        <v>1992955</v>
      </c>
      <c r="BO2218" s="2">
        <v>55684231</v>
      </c>
      <c r="BP2218" s="2">
        <v>954423</v>
      </c>
      <c r="BQ2218" s="2">
        <v>21118029</v>
      </c>
      <c r="BR2218" s="2">
        <v>34566202</v>
      </c>
      <c r="BS2218" s="2">
        <v>57677186</v>
      </c>
      <c r="BT2218" s="2">
        <v>20762227</v>
      </c>
      <c r="BU2218" s="2">
        <v>29303441</v>
      </c>
      <c r="BV2218" s="2">
        <v>14848263</v>
      </c>
      <c r="BW2218" s="2" t="s">
        <v>189</v>
      </c>
      <c r="BX2218" s="2">
        <v>30129</v>
      </c>
      <c r="BY2218" s="2">
        <v>61062050</v>
      </c>
      <c r="BZ2218" s="2">
        <v>1847718</v>
      </c>
      <c r="CA2218" s="2">
        <v>49265418</v>
      </c>
      <c r="CB2218" s="2">
        <v>745059</v>
      </c>
      <c r="CC2218" s="2">
        <v>17756234</v>
      </c>
      <c r="CD2218" s="2">
        <v>31509184</v>
      </c>
      <c r="CE2218" s="2">
        <v>61062050</v>
      </c>
      <c r="CF2218" s="2">
        <v>24729402</v>
      </c>
      <c r="CG2218" s="2">
        <v>24732892</v>
      </c>
      <c r="CH2218" s="2">
        <v>13008673</v>
      </c>
      <c r="CI2218" s="2" t="s">
        <v>189</v>
      </c>
      <c r="CJ2218" s="2">
        <v>30129</v>
      </c>
      <c r="CK2218" s="97">
        <v>53334626</v>
      </c>
      <c r="CL2218" s="97" t="e">
        <v>#N/A</v>
      </c>
      <c r="CM2218" s="97" t="e">
        <v>#N/A</v>
      </c>
      <c r="CN2218" s="2">
        <v>810570</v>
      </c>
      <c r="CO2218" s="100" t="e">
        <v>#N/A</v>
      </c>
      <c r="CP2218" s="97" t="e">
        <v>#N/A</v>
      </c>
      <c r="CQ2218" s="97">
        <v>53334626</v>
      </c>
      <c r="CR2218" s="97">
        <v>27341533</v>
      </c>
      <c r="CS2218" s="97">
        <v>23034996</v>
      </c>
      <c r="CT2218" s="2">
        <v>10118397</v>
      </c>
      <c r="CU2218" s="2" t="s">
        <v>189</v>
      </c>
    </row>
    <row r="2219" spans="1:99" x14ac:dyDescent="0.25">
      <c r="A2219" s="2">
        <v>30117</v>
      </c>
      <c r="B2219" s="2">
        <v>80638299</v>
      </c>
      <c r="C2219" s="2">
        <v>5399130</v>
      </c>
      <c r="D2219" s="2">
        <v>75239169</v>
      </c>
      <c r="E2219" s="2">
        <v>1863940</v>
      </c>
      <c r="F2219" s="2">
        <v>28512721</v>
      </c>
      <c r="G2219" s="2">
        <v>46726448</v>
      </c>
      <c r="H2219" s="2">
        <v>80638299</v>
      </c>
      <c r="I2219" s="2">
        <v>29117899</v>
      </c>
      <c r="J2219" s="2">
        <v>28413011</v>
      </c>
      <c r="K2219" s="2">
        <v>34644430</v>
      </c>
      <c r="L2219" s="2">
        <v>17555035</v>
      </c>
      <c r="N2219" s="2">
        <v>30117</v>
      </c>
      <c r="O2219" s="97">
        <v>75972569</v>
      </c>
      <c r="P2219" s="97">
        <v>3877481</v>
      </c>
      <c r="Q2219" s="97">
        <v>72095088</v>
      </c>
      <c r="R2219" s="97">
        <v>1952653</v>
      </c>
      <c r="S2219" s="97">
        <v>23750501</v>
      </c>
      <c r="T2219" s="97">
        <v>48344587</v>
      </c>
      <c r="U2219" s="97">
        <v>75972569</v>
      </c>
      <c r="V2219" s="97">
        <v>30876667</v>
      </c>
      <c r="W2219" s="97">
        <v>30222557</v>
      </c>
      <c r="X2219" s="97">
        <v>44152274</v>
      </c>
      <c r="Y2219" s="97">
        <v>17853097</v>
      </c>
      <c r="Z2219" s="97">
        <v>0</v>
      </c>
      <c r="AB2219" s="2">
        <v>30130</v>
      </c>
      <c r="AC2219" s="97">
        <v>176996051</v>
      </c>
      <c r="AD2219" s="97">
        <v>9809693</v>
      </c>
      <c r="AE2219" s="97">
        <v>167186359</v>
      </c>
      <c r="AF2219" s="97">
        <v>4349463</v>
      </c>
      <c r="AG2219" s="97">
        <v>56791481</v>
      </c>
      <c r="AH2219" s="97">
        <v>110394878</v>
      </c>
      <c r="AI2219" s="97">
        <v>176996051</v>
      </c>
      <c r="AJ2219" s="97">
        <v>94107046</v>
      </c>
      <c r="AK2219" s="97">
        <v>78586572</v>
      </c>
      <c r="AL2219" s="97">
        <v>47112603</v>
      </c>
      <c r="AM2219" s="97" t="s">
        <v>189</v>
      </c>
      <c r="AN2219" s="2">
        <v>30130</v>
      </c>
      <c r="AO2219" s="97" t="e">
        <v>#N/A</v>
      </c>
      <c r="AP2219" s="97">
        <v>8945327</v>
      </c>
      <c r="AQ2219" s="97">
        <v>146518126</v>
      </c>
      <c r="AR2219" s="97">
        <v>0</v>
      </c>
      <c r="AS2219" s="97" t="e">
        <v>#N/A</v>
      </c>
      <c r="AT2219" s="97" t="e">
        <v>#N/A</v>
      </c>
      <c r="AU2219" s="97">
        <v>155463453</v>
      </c>
      <c r="AV2219" s="97">
        <v>73932460</v>
      </c>
      <c r="AW2219" s="97" t="e">
        <v>#N/A</v>
      </c>
      <c r="AX2219" s="97">
        <v>43355488</v>
      </c>
      <c r="AY2219" s="97" t="s">
        <v>189</v>
      </c>
      <c r="AZ2219" s="2">
        <v>30130</v>
      </c>
      <c r="BA2219" s="98">
        <v>142035584</v>
      </c>
      <c r="BB2219" s="2">
        <v>9467071</v>
      </c>
      <c r="BC2219" s="2">
        <v>132568513</v>
      </c>
      <c r="BD2219" s="2">
        <v>4098805</v>
      </c>
      <c r="BE2219" s="2">
        <v>53170288</v>
      </c>
      <c r="BF2219" s="2">
        <v>79398225</v>
      </c>
      <c r="BG2219" s="2">
        <v>142035584</v>
      </c>
      <c r="BH2219" s="2">
        <v>68529289</v>
      </c>
      <c r="BI2219" s="2">
        <v>71016027</v>
      </c>
      <c r="BJ2219" s="2">
        <v>39445280</v>
      </c>
      <c r="BK2219" s="2" t="s">
        <v>189</v>
      </c>
      <c r="BL2219" s="2">
        <v>30130</v>
      </c>
      <c r="BM2219" s="2">
        <v>130338316</v>
      </c>
      <c r="BN2219" s="2">
        <v>8690755</v>
      </c>
      <c r="BO2219" s="2">
        <v>121647561</v>
      </c>
      <c r="BP2219" s="2">
        <v>3626430</v>
      </c>
      <c r="BQ2219" s="2">
        <v>47426974</v>
      </c>
      <c r="BR2219" s="2">
        <v>74220587</v>
      </c>
      <c r="BS2219" s="2">
        <v>130338316</v>
      </c>
      <c r="BT2219" s="2">
        <v>54212249</v>
      </c>
      <c r="BU2219" s="2">
        <v>60477214</v>
      </c>
      <c r="BV2219" s="2">
        <v>32937083</v>
      </c>
      <c r="BW2219" s="2" t="s">
        <v>189</v>
      </c>
      <c r="BX2219" s="2">
        <v>30130</v>
      </c>
      <c r="BY2219" s="2">
        <v>118868383</v>
      </c>
      <c r="BZ2219" s="2">
        <v>7059344</v>
      </c>
      <c r="CA2219" s="2">
        <v>100474068</v>
      </c>
      <c r="CB2219" s="2">
        <v>3767139</v>
      </c>
      <c r="CC2219" s="2">
        <v>35742842</v>
      </c>
      <c r="CD2219" s="2">
        <v>64731226</v>
      </c>
      <c r="CE2219" s="2">
        <v>118868383</v>
      </c>
      <c r="CF2219" s="2">
        <v>58756395</v>
      </c>
      <c r="CG2219" s="2">
        <v>59553450</v>
      </c>
      <c r="CH2219" s="2">
        <v>32948317</v>
      </c>
      <c r="CI2219" s="2" t="s">
        <v>189</v>
      </c>
      <c r="CJ2219" s="2">
        <v>30130</v>
      </c>
      <c r="CK2219" s="97">
        <v>113857223</v>
      </c>
      <c r="CL2219" s="97" t="e">
        <v>#N/A</v>
      </c>
      <c r="CM2219" s="97" t="e">
        <v>#N/A</v>
      </c>
      <c r="CN2219" s="2">
        <v>3968233</v>
      </c>
      <c r="CO2219" s="100" t="e">
        <v>#N/A</v>
      </c>
      <c r="CP2219" s="97" t="e">
        <v>#N/A</v>
      </c>
      <c r="CQ2219" s="97">
        <v>113857223</v>
      </c>
      <c r="CR2219" s="97">
        <v>58482923</v>
      </c>
      <c r="CS2219" s="97">
        <v>53026374</v>
      </c>
      <c r="CT2219" s="2">
        <v>26203100</v>
      </c>
      <c r="CU2219" s="2" t="s">
        <v>189</v>
      </c>
    </row>
    <row r="2220" spans="1:99" x14ac:dyDescent="0.25">
      <c r="A2220" s="2">
        <v>30118</v>
      </c>
      <c r="B2220" s="2">
        <v>888732280</v>
      </c>
      <c r="C2220" s="2">
        <v>349350426</v>
      </c>
      <c r="D2220" s="2">
        <v>539381854</v>
      </c>
      <c r="E2220" s="2">
        <v>66940030</v>
      </c>
      <c r="F2220" s="2">
        <v>410656417</v>
      </c>
      <c r="G2220" s="2">
        <v>128725437</v>
      </c>
      <c r="H2220" s="2">
        <v>888732280</v>
      </c>
      <c r="I2220" s="2">
        <v>106017560</v>
      </c>
      <c r="J2220" s="2">
        <v>106017560</v>
      </c>
      <c r="K2220" s="2">
        <v>643839327</v>
      </c>
      <c r="L2220" s="2">
        <v>280816439</v>
      </c>
      <c r="N2220" s="2">
        <v>30118</v>
      </c>
      <c r="O2220" s="97">
        <v>824789282</v>
      </c>
      <c r="P2220" s="97">
        <v>352563156</v>
      </c>
      <c r="Q2220" s="97">
        <v>454764839</v>
      </c>
      <c r="R2220" s="97">
        <v>64249744</v>
      </c>
      <c r="S2220" s="97">
        <v>336560372</v>
      </c>
      <c r="T2220" s="97">
        <v>118204467</v>
      </c>
      <c r="U2220" s="97">
        <v>824789282</v>
      </c>
      <c r="V2220" s="97">
        <v>178565499</v>
      </c>
      <c r="W2220" s="97">
        <v>178565499</v>
      </c>
      <c r="X2220" s="97">
        <v>626520865</v>
      </c>
      <c r="Y2220" s="97">
        <v>246452807</v>
      </c>
      <c r="Z2220" s="97">
        <v>0</v>
      </c>
      <c r="AB2220" s="2">
        <v>30131</v>
      </c>
      <c r="AC2220" s="97">
        <v>665515484</v>
      </c>
      <c r="AD2220" s="97">
        <v>102560537</v>
      </c>
      <c r="AE2220" s="97">
        <v>562954951</v>
      </c>
      <c r="AF2220" s="97">
        <v>41171260</v>
      </c>
      <c r="AG2220" s="97">
        <v>317929346</v>
      </c>
      <c r="AH2220" s="97">
        <v>245025605</v>
      </c>
      <c r="AI2220" s="97">
        <v>665515488</v>
      </c>
      <c r="AJ2220" s="97">
        <v>111511893</v>
      </c>
      <c r="AK2220" s="97">
        <v>528013439</v>
      </c>
      <c r="AL2220" s="97">
        <v>323865531</v>
      </c>
      <c r="AM2220" s="97" t="s">
        <v>189</v>
      </c>
      <c r="AN2220" s="2">
        <v>30131</v>
      </c>
      <c r="AO2220" s="97">
        <v>677114267</v>
      </c>
      <c r="AP2220" s="97">
        <v>123236201</v>
      </c>
      <c r="AQ2220" s="97">
        <v>553878067</v>
      </c>
      <c r="AR2220" s="97">
        <v>47931286</v>
      </c>
      <c r="AS2220" s="97">
        <v>323359927</v>
      </c>
      <c r="AT2220" s="97">
        <v>230518140</v>
      </c>
      <c r="AU2220" s="97">
        <v>677114268</v>
      </c>
      <c r="AV2220" s="97">
        <v>137656401</v>
      </c>
      <c r="AW2220" s="97">
        <v>511297591</v>
      </c>
      <c r="AX2220" s="97">
        <v>300493930</v>
      </c>
      <c r="AY2220" s="97" t="s">
        <v>189</v>
      </c>
      <c r="AZ2220" s="2">
        <v>30131</v>
      </c>
      <c r="BA2220" s="98">
        <v>674883343</v>
      </c>
      <c r="BB2220" s="2">
        <v>107357197</v>
      </c>
      <c r="BC2220" s="2">
        <v>567526146</v>
      </c>
      <c r="BD2220" s="2">
        <v>40158163</v>
      </c>
      <c r="BE2220" s="2">
        <v>286353685</v>
      </c>
      <c r="BF2220" s="2">
        <v>281172461</v>
      </c>
      <c r="BG2220" s="2">
        <v>674883343</v>
      </c>
      <c r="BH2220" s="2">
        <v>176402184</v>
      </c>
      <c r="BI2220" s="2">
        <v>455488142</v>
      </c>
      <c r="BJ2220" s="2">
        <v>279106109</v>
      </c>
      <c r="BK2220" s="2" t="s">
        <v>189</v>
      </c>
      <c r="BL2220" s="2">
        <v>30131</v>
      </c>
      <c r="BM2220" s="2">
        <v>588290234</v>
      </c>
      <c r="BN2220" s="2">
        <v>110226768</v>
      </c>
      <c r="BO2220" s="2">
        <v>478063466</v>
      </c>
      <c r="BP2220" s="2">
        <v>39537963</v>
      </c>
      <c r="BQ2220" s="2">
        <v>262736238</v>
      </c>
      <c r="BR2220" s="2">
        <v>215327228</v>
      </c>
      <c r="BS2220" s="2">
        <v>588290234</v>
      </c>
      <c r="BT2220" s="2">
        <v>93023678</v>
      </c>
      <c r="BU2220" s="2">
        <v>454133117</v>
      </c>
      <c r="BV2220" s="2">
        <v>283736729</v>
      </c>
      <c r="BW2220" s="2" t="s">
        <v>189</v>
      </c>
      <c r="BX2220" s="2">
        <v>30131</v>
      </c>
      <c r="BY2220" s="2">
        <v>580439942</v>
      </c>
      <c r="BZ2220" s="2">
        <v>115846908</v>
      </c>
      <c r="CA2220" s="2">
        <v>464593034</v>
      </c>
      <c r="CB2220" s="2">
        <v>43820301</v>
      </c>
      <c r="CC2220" s="2">
        <v>236738191</v>
      </c>
      <c r="CD2220" s="2">
        <v>227854843</v>
      </c>
      <c r="CE2220" s="2">
        <v>580439942</v>
      </c>
      <c r="CF2220" s="2">
        <v>109569270</v>
      </c>
      <c r="CG2220" s="2">
        <v>420560438</v>
      </c>
      <c r="CH2220" s="2">
        <v>243722281</v>
      </c>
      <c r="CI2220" s="2" t="s">
        <v>189</v>
      </c>
      <c r="CJ2220" s="2">
        <v>30131</v>
      </c>
      <c r="CK2220" s="97">
        <v>588448174</v>
      </c>
      <c r="CL2220" s="97" t="e">
        <v>#N/A</v>
      </c>
      <c r="CM2220" s="97" t="e">
        <v>#N/A</v>
      </c>
      <c r="CN2220" s="2">
        <v>41829537</v>
      </c>
      <c r="CO2220" s="100" t="e">
        <v>#N/A</v>
      </c>
      <c r="CP2220" s="97" t="e">
        <v>#N/A</v>
      </c>
      <c r="CQ2220" s="97">
        <v>588448174</v>
      </c>
      <c r="CR2220" s="97">
        <v>208441408</v>
      </c>
      <c r="CS2220" s="97">
        <v>352234490</v>
      </c>
      <c r="CT2220" s="2">
        <v>245920369</v>
      </c>
      <c r="CU2220" s="2" t="s">
        <v>189</v>
      </c>
    </row>
    <row r="2221" spans="1:99" x14ac:dyDescent="0.25">
      <c r="A2221" s="2">
        <v>30119</v>
      </c>
      <c r="B2221" s="2">
        <v>49013988</v>
      </c>
      <c r="C2221" s="2">
        <v>4020040</v>
      </c>
      <c r="D2221" s="2">
        <v>44923796</v>
      </c>
      <c r="E2221" s="2">
        <v>1049358</v>
      </c>
      <c r="F2221" s="2">
        <v>22857003</v>
      </c>
      <c r="G2221" s="2">
        <v>22066793</v>
      </c>
      <c r="H2221" s="2">
        <v>49013988</v>
      </c>
      <c r="I2221" s="2">
        <v>5001956</v>
      </c>
      <c r="J2221" s="2">
        <v>4213035</v>
      </c>
      <c r="K2221" s="2">
        <v>25923413</v>
      </c>
      <c r="L2221" s="2">
        <v>10184726</v>
      </c>
      <c r="N2221" s="2">
        <v>30119</v>
      </c>
      <c r="O2221" s="97">
        <v>37392222</v>
      </c>
      <c r="P2221" s="97">
        <v>4356550</v>
      </c>
      <c r="Q2221" s="97">
        <v>33035672</v>
      </c>
      <c r="R2221" s="97">
        <v>1106626</v>
      </c>
      <c r="S2221" s="97">
        <v>20918879</v>
      </c>
      <c r="T2221" s="97">
        <v>12116793</v>
      </c>
      <c r="U2221" s="97">
        <v>37392222</v>
      </c>
      <c r="V2221" s="97">
        <v>11070720</v>
      </c>
      <c r="W2221" s="97">
        <v>11025340</v>
      </c>
      <c r="X2221" s="97">
        <v>23441612</v>
      </c>
      <c r="Y2221" s="97">
        <v>12003240</v>
      </c>
      <c r="Z2221" s="97">
        <v>0</v>
      </c>
      <c r="AB2221" s="2">
        <v>30132</v>
      </c>
      <c r="AC2221" s="97">
        <v>64870835</v>
      </c>
      <c r="AD2221" s="97">
        <v>4487412</v>
      </c>
      <c r="AE2221" s="97">
        <v>60383422</v>
      </c>
      <c r="AF2221" s="97">
        <v>1810869</v>
      </c>
      <c r="AG2221" s="97">
        <v>21937472</v>
      </c>
      <c r="AH2221" s="97">
        <v>38445950</v>
      </c>
      <c r="AI2221" s="97">
        <v>64870834</v>
      </c>
      <c r="AJ2221" s="97">
        <v>24219952</v>
      </c>
      <c r="AK2221" s="97">
        <v>36860729</v>
      </c>
      <c r="AL2221" s="97">
        <v>18446891</v>
      </c>
      <c r="AM2221" s="97" t="s">
        <v>189</v>
      </c>
      <c r="AN2221" s="2">
        <v>30132</v>
      </c>
      <c r="AO2221" s="97" t="e">
        <v>#N/A</v>
      </c>
      <c r="AP2221" s="97">
        <v>4246219</v>
      </c>
      <c r="AQ2221" s="97">
        <v>57258271</v>
      </c>
      <c r="AR2221" s="97">
        <v>0</v>
      </c>
      <c r="AS2221" s="97" t="e">
        <v>#N/A</v>
      </c>
      <c r="AT2221" s="97" t="e">
        <v>#N/A</v>
      </c>
      <c r="AU2221" s="97">
        <v>61504490</v>
      </c>
      <c r="AV2221" s="97">
        <v>20643551</v>
      </c>
      <c r="AW2221" s="97" t="e">
        <v>#N/A</v>
      </c>
      <c r="AX2221" s="97">
        <v>11485916</v>
      </c>
      <c r="AY2221" s="97" t="s">
        <v>189</v>
      </c>
      <c r="AZ2221" s="2">
        <v>30132</v>
      </c>
      <c r="BA2221" s="98">
        <v>57734840</v>
      </c>
      <c r="BB2221" s="2">
        <v>2443794</v>
      </c>
      <c r="BC2221" s="2">
        <v>55291046</v>
      </c>
      <c r="BD2221" s="2">
        <v>1183177</v>
      </c>
      <c r="BE2221" s="2">
        <v>22232942</v>
      </c>
      <c r="BF2221" s="2">
        <v>33058104</v>
      </c>
      <c r="BG2221" s="2">
        <v>57734840</v>
      </c>
      <c r="BH2221" s="2">
        <v>15158679</v>
      </c>
      <c r="BI2221" s="2">
        <v>31361393</v>
      </c>
      <c r="BJ2221" s="2">
        <v>15821672</v>
      </c>
      <c r="BK2221" s="2" t="s">
        <v>189</v>
      </c>
      <c r="BL2221" s="2">
        <v>30132</v>
      </c>
      <c r="BM2221" s="2">
        <v>56374009</v>
      </c>
      <c r="BN2221" s="2">
        <v>2283230</v>
      </c>
      <c r="BO2221" s="2">
        <v>53664894</v>
      </c>
      <c r="BP2221" s="2">
        <v>1297577</v>
      </c>
      <c r="BQ2221" s="2">
        <v>18536140</v>
      </c>
      <c r="BR2221" s="2">
        <v>35128754</v>
      </c>
      <c r="BS2221" s="2">
        <v>56374009</v>
      </c>
      <c r="BT2221" s="2">
        <v>20594071</v>
      </c>
      <c r="BU2221" s="2">
        <v>31390895</v>
      </c>
      <c r="BV2221" s="2">
        <v>17196243</v>
      </c>
      <c r="BW2221" s="2" t="s">
        <v>189</v>
      </c>
      <c r="BX2221" s="2">
        <v>30132</v>
      </c>
      <c r="BY2221" s="2">
        <v>48912905</v>
      </c>
      <c r="BZ2221" s="2">
        <v>7839333</v>
      </c>
      <c r="CA2221" s="2">
        <v>41073572</v>
      </c>
      <c r="CB2221" s="2">
        <v>1195847</v>
      </c>
      <c r="CC2221" s="2">
        <v>16555541</v>
      </c>
      <c r="CD2221" s="2">
        <v>24518031</v>
      </c>
      <c r="CE2221" s="2">
        <v>48912905</v>
      </c>
      <c r="CF2221" s="2">
        <v>24623955</v>
      </c>
      <c r="CG2221" s="2">
        <v>17714919</v>
      </c>
      <c r="CH2221" s="2">
        <v>13088289</v>
      </c>
      <c r="CI2221" s="2" t="s">
        <v>189</v>
      </c>
      <c r="CJ2221" s="2">
        <v>30132</v>
      </c>
      <c r="CK2221" s="97">
        <v>52675567</v>
      </c>
      <c r="CL2221" s="97" t="e">
        <v>#N/A</v>
      </c>
      <c r="CM2221" s="97" t="e">
        <v>#N/A</v>
      </c>
      <c r="CN2221" s="2">
        <v>1154850</v>
      </c>
      <c r="CO2221" s="100" t="e">
        <v>#N/A</v>
      </c>
      <c r="CP2221" s="97" t="e">
        <v>#N/A</v>
      </c>
      <c r="CQ2221" s="97">
        <v>52675567</v>
      </c>
      <c r="CR2221" s="97">
        <v>26896117</v>
      </c>
      <c r="CS2221" s="97">
        <v>21214472</v>
      </c>
      <c r="CT2221" s="2">
        <v>10854441</v>
      </c>
      <c r="CU2221" s="2" t="s">
        <v>189</v>
      </c>
    </row>
    <row r="2222" spans="1:99" x14ac:dyDescent="0.25">
      <c r="A2222" s="2">
        <v>30120</v>
      </c>
      <c r="B2222" s="2">
        <v>53421977</v>
      </c>
      <c r="C2222" s="2">
        <v>2608448</v>
      </c>
      <c r="D2222" s="2">
        <v>50813529</v>
      </c>
      <c r="E2222" s="2">
        <v>676246</v>
      </c>
      <c r="F2222" s="2">
        <v>22351944</v>
      </c>
      <c r="G2222" s="2">
        <v>28461585</v>
      </c>
      <c r="H2222" s="2">
        <v>53421977</v>
      </c>
      <c r="I2222" s="2">
        <v>22408890</v>
      </c>
      <c r="J2222" s="2">
        <v>19971877</v>
      </c>
      <c r="K2222" s="2">
        <v>28547457</v>
      </c>
      <c r="L2222" s="2">
        <v>14366140</v>
      </c>
      <c r="N2222" s="2">
        <v>30120</v>
      </c>
      <c r="O2222" s="97">
        <v>58166161</v>
      </c>
      <c r="P2222" s="97">
        <v>1648101</v>
      </c>
      <c r="Q2222" s="97">
        <v>56518060</v>
      </c>
      <c r="R2222" s="97">
        <v>479561</v>
      </c>
      <c r="S2222" s="97">
        <v>20676672</v>
      </c>
      <c r="T2222" s="97">
        <v>35841388</v>
      </c>
      <c r="U2222" s="97">
        <v>58166161</v>
      </c>
      <c r="V2222" s="97">
        <v>26917985</v>
      </c>
      <c r="W2222" s="97">
        <v>26802217</v>
      </c>
      <c r="X2222" s="97">
        <v>25993701</v>
      </c>
      <c r="Y2222" s="97">
        <v>11864571</v>
      </c>
      <c r="Z2222" s="97">
        <v>0</v>
      </c>
      <c r="AB2222" s="2">
        <v>30133</v>
      </c>
      <c r="AC2222" s="97">
        <v>178860076</v>
      </c>
      <c r="AD2222" s="97">
        <v>17934499</v>
      </c>
      <c r="AE2222" s="97">
        <v>160508327</v>
      </c>
      <c r="AF2222" s="97">
        <v>6323759</v>
      </c>
      <c r="AG2222" s="97">
        <v>46957859</v>
      </c>
      <c r="AH2222" s="97">
        <v>113550468</v>
      </c>
      <c r="AI2222" s="97">
        <v>178860076</v>
      </c>
      <c r="AJ2222" s="97">
        <v>81282470</v>
      </c>
      <c r="AK2222" s="97">
        <v>91468546</v>
      </c>
      <c r="AL2222" s="97">
        <v>40493885</v>
      </c>
      <c r="AM2222" s="97" t="s">
        <v>189</v>
      </c>
      <c r="AN2222" s="2">
        <v>30133</v>
      </c>
      <c r="AO2222" s="97" t="e">
        <v>#N/A</v>
      </c>
      <c r="AP2222" s="97">
        <v>18307604</v>
      </c>
      <c r="AQ2222" s="97">
        <v>160019706</v>
      </c>
      <c r="AR2222" s="97">
        <v>0</v>
      </c>
      <c r="AS2222" s="97" t="e">
        <v>#N/A</v>
      </c>
      <c r="AT2222" s="97" t="e">
        <v>#N/A</v>
      </c>
      <c r="AU2222" s="97">
        <v>178327310</v>
      </c>
      <c r="AV2222" s="97">
        <v>77692694</v>
      </c>
      <c r="AW2222" s="97" t="e">
        <v>#N/A</v>
      </c>
      <c r="AX2222" s="97">
        <v>33163392</v>
      </c>
      <c r="AY2222" s="97" t="s">
        <v>189</v>
      </c>
      <c r="AZ2222" s="2">
        <v>30133</v>
      </c>
      <c r="BA2222" s="98">
        <v>172241294</v>
      </c>
      <c r="BB2222" s="2">
        <v>16698253</v>
      </c>
      <c r="BC2222" s="2">
        <v>153853787</v>
      </c>
      <c r="BD2222" s="2">
        <v>6106199</v>
      </c>
      <c r="BE2222" s="2">
        <v>40461866</v>
      </c>
      <c r="BF2222" s="2">
        <v>113391921</v>
      </c>
      <c r="BG2222" s="2">
        <v>172241294</v>
      </c>
      <c r="BH2222" s="2">
        <v>81153931</v>
      </c>
      <c r="BI2222" s="2">
        <v>80119346</v>
      </c>
      <c r="BJ2222" s="2">
        <v>29808259</v>
      </c>
      <c r="BK2222" s="2" t="s">
        <v>189</v>
      </c>
      <c r="BL2222" s="2">
        <v>30133</v>
      </c>
      <c r="BM2222" s="2">
        <v>184317088</v>
      </c>
      <c r="BN2222" s="2">
        <v>11296947</v>
      </c>
      <c r="BO2222" s="2">
        <v>173020141</v>
      </c>
      <c r="BP2222" s="2">
        <v>4739488</v>
      </c>
      <c r="BQ2222" s="2">
        <v>40160404</v>
      </c>
      <c r="BR2222" s="2">
        <v>132859737</v>
      </c>
      <c r="BS2222" s="2">
        <v>184317088</v>
      </c>
      <c r="BT2222" s="2">
        <v>87793622</v>
      </c>
      <c r="BU2222" s="2">
        <v>71383383</v>
      </c>
      <c r="BV2222" s="2">
        <v>40029183</v>
      </c>
      <c r="BW2222" s="2" t="s">
        <v>189</v>
      </c>
      <c r="BX2222" s="2">
        <v>30133</v>
      </c>
      <c r="BY2222" s="2">
        <v>152855055</v>
      </c>
      <c r="BZ2222" s="2">
        <v>14211596</v>
      </c>
      <c r="CA2222" s="2">
        <v>114643459</v>
      </c>
      <c r="CB2222" s="2">
        <v>5714674</v>
      </c>
      <c r="CC2222" s="2">
        <v>36252589</v>
      </c>
      <c r="CD2222" s="2">
        <v>78390870</v>
      </c>
      <c r="CE2222" s="2">
        <v>152855055</v>
      </c>
      <c r="CF2222" s="2">
        <v>52289603</v>
      </c>
      <c r="CG2222" s="2">
        <v>84664983</v>
      </c>
      <c r="CH2222" s="2">
        <v>36732704</v>
      </c>
      <c r="CI2222" s="2" t="s">
        <v>189</v>
      </c>
      <c r="CJ2222" s="2">
        <v>30133</v>
      </c>
      <c r="CK2222" s="97">
        <v>151352252</v>
      </c>
      <c r="CL2222" s="97" t="e">
        <v>#N/A</v>
      </c>
      <c r="CM2222" s="97" t="e">
        <v>#N/A</v>
      </c>
      <c r="CN2222" s="2">
        <v>5149611</v>
      </c>
      <c r="CO2222" s="100" t="e">
        <v>#N/A</v>
      </c>
      <c r="CP2222" s="97" t="e">
        <v>#N/A</v>
      </c>
      <c r="CQ2222" s="97">
        <v>151352252</v>
      </c>
      <c r="CR2222" s="97">
        <v>87116088</v>
      </c>
      <c r="CS2222" s="97">
        <v>57750531</v>
      </c>
      <c r="CT2222" s="2">
        <v>29323506</v>
      </c>
      <c r="CU2222" s="2" t="s">
        <v>189</v>
      </c>
    </row>
    <row r="2223" spans="1:99" x14ac:dyDescent="0.25">
      <c r="A2223" s="2">
        <v>30121</v>
      </c>
      <c r="B2223" s="2">
        <v>139431862</v>
      </c>
      <c r="C2223" s="2">
        <v>10327247</v>
      </c>
      <c r="D2223" s="2">
        <v>129104615</v>
      </c>
      <c r="E2223" s="2">
        <v>4748121</v>
      </c>
      <c r="F2223" s="2">
        <v>68968384</v>
      </c>
      <c r="G2223" s="2">
        <v>60136231</v>
      </c>
      <c r="H2223" s="2">
        <v>139431862</v>
      </c>
      <c r="I2223" s="2">
        <v>56074432</v>
      </c>
      <c r="J2223" s="2">
        <v>55434391</v>
      </c>
      <c r="K2223" s="2">
        <v>80035043</v>
      </c>
      <c r="L2223" s="2">
        <v>47847273</v>
      </c>
      <c r="N2223" s="2">
        <v>30121</v>
      </c>
      <c r="O2223" s="97">
        <v>131450030</v>
      </c>
      <c r="P2223" s="97">
        <v>8690058</v>
      </c>
      <c r="Q2223" s="97">
        <v>122759972</v>
      </c>
      <c r="R2223" s="97">
        <v>3986645</v>
      </c>
      <c r="S2223" s="97">
        <v>52603662</v>
      </c>
      <c r="T2223" s="97">
        <v>70156310</v>
      </c>
      <c r="U2223" s="97">
        <v>131450030</v>
      </c>
      <c r="V2223" s="97">
        <v>56037154</v>
      </c>
      <c r="W2223" s="97">
        <v>55691153</v>
      </c>
      <c r="X2223" s="97">
        <v>73890769</v>
      </c>
      <c r="Y2223" s="97">
        <v>44471489</v>
      </c>
      <c r="Z2223" s="97">
        <v>0</v>
      </c>
      <c r="AB2223" s="2">
        <v>30134</v>
      </c>
      <c r="AC2223" s="97">
        <v>71641452</v>
      </c>
      <c r="AD2223" s="97">
        <v>5450463</v>
      </c>
      <c r="AE2223" s="97">
        <v>61255987</v>
      </c>
      <c r="AF2223" s="97">
        <v>2990860</v>
      </c>
      <c r="AG2223" s="97">
        <v>26125755</v>
      </c>
      <c r="AH2223" s="97">
        <v>35130232</v>
      </c>
      <c r="AI2223" s="97">
        <v>71641450</v>
      </c>
      <c r="AJ2223" s="97">
        <v>20663126</v>
      </c>
      <c r="AK2223" s="97">
        <v>43440270</v>
      </c>
      <c r="AL2223" s="97">
        <v>17978241</v>
      </c>
      <c r="AM2223" s="97" t="s">
        <v>189</v>
      </c>
      <c r="AN2223" s="2">
        <v>30134</v>
      </c>
      <c r="AO2223" s="97" t="e">
        <v>#N/A</v>
      </c>
      <c r="AP2223" s="97">
        <v>7489048</v>
      </c>
      <c r="AQ2223" s="97">
        <v>63665881</v>
      </c>
      <c r="AR2223" s="97">
        <v>0</v>
      </c>
      <c r="AS2223" s="97" t="e">
        <v>#N/A</v>
      </c>
      <c r="AT2223" s="97" t="e">
        <v>#N/A</v>
      </c>
      <c r="AU2223" s="97">
        <v>71154929</v>
      </c>
      <c r="AV2223" s="97">
        <v>22398101</v>
      </c>
      <c r="AW2223" s="97" t="e">
        <v>#N/A</v>
      </c>
      <c r="AX2223" s="97">
        <v>16127040</v>
      </c>
      <c r="AY2223" s="97" t="s">
        <v>189</v>
      </c>
      <c r="AZ2223" s="2">
        <v>30134</v>
      </c>
      <c r="BA2223" s="98">
        <v>59788195</v>
      </c>
      <c r="BB2223" s="2">
        <v>5499526</v>
      </c>
      <c r="BC2223" s="2">
        <v>53222758</v>
      </c>
      <c r="BD2223" s="2">
        <v>2822276</v>
      </c>
      <c r="BE2223" s="2">
        <v>23411324</v>
      </c>
      <c r="BF2223" s="2">
        <v>29811434</v>
      </c>
      <c r="BG2223" s="2">
        <v>59788195</v>
      </c>
      <c r="BH2223" s="2">
        <v>18999164</v>
      </c>
      <c r="BI2223" s="2">
        <v>39078643</v>
      </c>
      <c r="BJ2223" s="2">
        <v>15203655</v>
      </c>
      <c r="BK2223" s="2" t="s">
        <v>189</v>
      </c>
      <c r="BL2223" s="2">
        <v>30134</v>
      </c>
      <c r="BM2223" s="2">
        <v>56046529</v>
      </c>
      <c r="BN2223" s="2">
        <v>6110327</v>
      </c>
      <c r="BO2223" s="2">
        <v>49936202</v>
      </c>
      <c r="BP2223" s="2">
        <v>2833518</v>
      </c>
      <c r="BQ2223" s="2">
        <v>21367661</v>
      </c>
      <c r="BR2223" s="2">
        <v>28568541</v>
      </c>
      <c r="BS2223" s="2">
        <v>56046529</v>
      </c>
      <c r="BT2223" s="2">
        <v>14438064</v>
      </c>
      <c r="BU2223" s="2">
        <v>36875345</v>
      </c>
      <c r="BV2223" s="2">
        <v>15650165</v>
      </c>
      <c r="BW2223" s="2" t="s">
        <v>189</v>
      </c>
      <c r="BX2223" s="2">
        <v>30134</v>
      </c>
      <c r="BY2223" s="2">
        <v>48158006</v>
      </c>
      <c r="BZ2223" s="2">
        <v>7248515</v>
      </c>
      <c r="CA2223" s="2">
        <v>40909491</v>
      </c>
      <c r="CB2223" s="2">
        <v>3789513</v>
      </c>
      <c r="CC2223" s="2">
        <v>15374158</v>
      </c>
      <c r="CD2223" s="2">
        <v>25535333</v>
      </c>
      <c r="CE2223" s="2">
        <v>48158006</v>
      </c>
      <c r="CF2223" s="2">
        <v>9313050</v>
      </c>
      <c r="CG2223" s="2">
        <v>31887507</v>
      </c>
      <c r="CH2223" s="2">
        <v>13922462</v>
      </c>
      <c r="CI2223" s="2" t="s">
        <v>189</v>
      </c>
      <c r="CJ2223" s="2">
        <v>30134</v>
      </c>
      <c r="CK2223" s="97">
        <v>76291912</v>
      </c>
      <c r="CL2223" s="97" t="e">
        <v>#N/A</v>
      </c>
      <c r="CM2223" s="97" t="e">
        <v>#N/A</v>
      </c>
      <c r="CN2223" s="2">
        <v>2993045</v>
      </c>
      <c r="CO2223" s="100" t="e">
        <v>#N/A</v>
      </c>
      <c r="CP2223" s="97" t="e">
        <v>#N/A</v>
      </c>
      <c r="CQ2223" s="97">
        <v>76291912</v>
      </c>
      <c r="CR2223" s="97">
        <v>42827811</v>
      </c>
      <c r="CS2223" s="97">
        <v>29030341</v>
      </c>
      <c r="CT2223" s="2">
        <v>9795063</v>
      </c>
      <c r="CU2223" s="2" t="s">
        <v>189</v>
      </c>
    </row>
    <row r="2224" spans="1:99" x14ac:dyDescent="0.25">
      <c r="A2224" s="2">
        <v>30122</v>
      </c>
      <c r="B2224" s="2">
        <v>81295260</v>
      </c>
      <c r="C2224" s="2">
        <v>2735829</v>
      </c>
      <c r="D2224" s="2">
        <v>78559431</v>
      </c>
      <c r="E2224" s="2">
        <v>357031</v>
      </c>
      <c r="F2224" s="2">
        <v>24699769</v>
      </c>
      <c r="G2224" s="2">
        <v>53859662</v>
      </c>
      <c r="H2224" s="2">
        <v>81295260</v>
      </c>
      <c r="I2224" s="2">
        <v>46438984</v>
      </c>
      <c r="J2224" s="2">
        <v>45447548</v>
      </c>
      <c r="K2224" s="2">
        <v>30484611</v>
      </c>
      <c r="L2224" s="2">
        <v>15218437</v>
      </c>
      <c r="N2224" s="2">
        <v>30122</v>
      </c>
      <c r="O2224" s="97">
        <v>76197917</v>
      </c>
      <c r="P2224" s="97">
        <v>3548952</v>
      </c>
      <c r="Q2224" s="97">
        <v>72648965</v>
      </c>
      <c r="R2224" s="97">
        <v>437793</v>
      </c>
      <c r="S2224" s="97">
        <v>15944624</v>
      </c>
      <c r="T2224" s="97">
        <v>56704341</v>
      </c>
      <c r="U2224" s="97">
        <v>76197917</v>
      </c>
      <c r="V2224" s="97">
        <v>45876194</v>
      </c>
      <c r="W2224" s="97">
        <v>45835695</v>
      </c>
      <c r="X2224" s="97">
        <v>29018586</v>
      </c>
      <c r="Y2224" s="97">
        <v>12981816</v>
      </c>
      <c r="Z2224" s="97">
        <v>0</v>
      </c>
      <c r="AB2224" s="2">
        <v>30135</v>
      </c>
      <c r="AC2224" s="97">
        <v>78159775</v>
      </c>
      <c r="AD2224" s="97">
        <v>4580086</v>
      </c>
      <c r="AE2224" s="97">
        <v>73579688</v>
      </c>
      <c r="AF2224" s="97">
        <v>2192904</v>
      </c>
      <c r="AG2224" s="97">
        <v>16676889</v>
      </c>
      <c r="AH2224" s="97">
        <v>56902799</v>
      </c>
      <c r="AI2224" s="97">
        <v>78159774</v>
      </c>
      <c r="AJ2224" s="97">
        <v>38920602</v>
      </c>
      <c r="AK2224" s="97">
        <v>35281867</v>
      </c>
      <c r="AL2224" s="97">
        <v>15898712</v>
      </c>
      <c r="AM2224" s="97" t="s">
        <v>189</v>
      </c>
      <c r="AN2224" s="2">
        <v>30135</v>
      </c>
      <c r="AO2224" s="97" t="e">
        <v>#N/A</v>
      </c>
      <c r="AP2224" s="97">
        <v>5111554</v>
      </c>
      <c r="AQ2224" s="97">
        <v>70070057</v>
      </c>
      <c r="AR2224" s="97">
        <v>0</v>
      </c>
      <c r="AS2224" s="97" t="e">
        <v>#N/A</v>
      </c>
      <c r="AT2224" s="97" t="e">
        <v>#N/A</v>
      </c>
      <c r="AU2224" s="97">
        <v>75181611</v>
      </c>
      <c r="AV2224" s="97">
        <v>39222429</v>
      </c>
      <c r="AW2224" s="97" t="e">
        <v>#N/A</v>
      </c>
      <c r="AX2224" s="97">
        <v>13100656</v>
      </c>
      <c r="AY2224" s="97" t="s">
        <v>189</v>
      </c>
      <c r="AZ2224" s="2">
        <v>30135</v>
      </c>
      <c r="BA2224" s="98">
        <v>67510852</v>
      </c>
      <c r="BB2224" s="2">
        <v>3808384</v>
      </c>
      <c r="BC2224" s="2">
        <v>63702468</v>
      </c>
      <c r="BD2224" s="2">
        <v>1611624</v>
      </c>
      <c r="BE2224" s="2">
        <v>14730387</v>
      </c>
      <c r="BF2224" s="2">
        <v>48972081</v>
      </c>
      <c r="BG2224" s="2">
        <v>67510852</v>
      </c>
      <c r="BH2224" s="2">
        <v>39335460</v>
      </c>
      <c r="BI2224" s="2">
        <v>24297717</v>
      </c>
      <c r="BJ2224" s="2">
        <v>11780052</v>
      </c>
      <c r="BK2224" s="2" t="s">
        <v>189</v>
      </c>
      <c r="BL2224" s="2">
        <v>30135</v>
      </c>
      <c r="BM2224" s="2">
        <v>56180257</v>
      </c>
      <c r="BN2224" s="2">
        <v>4203136</v>
      </c>
      <c r="BO2224" s="2">
        <v>51977121</v>
      </c>
      <c r="BP2224" s="2">
        <v>1652504</v>
      </c>
      <c r="BQ2224" s="2">
        <v>13364660</v>
      </c>
      <c r="BR2224" s="2">
        <v>38612461</v>
      </c>
      <c r="BS2224" s="2">
        <v>56180257</v>
      </c>
      <c r="BT2224" s="2">
        <v>30670102</v>
      </c>
      <c r="BU2224" s="2">
        <v>20301174</v>
      </c>
      <c r="BV2224" s="2">
        <v>10983042</v>
      </c>
      <c r="BW2224" s="2" t="s">
        <v>189</v>
      </c>
      <c r="BX2224" s="2">
        <v>30135</v>
      </c>
      <c r="BY2224" s="2">
        <v>51215226</v>
      </c>
      <c r="BZ2224" s="2">
        <v>3264794</v>
      </c>
      <c r="CA2224" s="2">
        <v>47652447</v>
      </c>
      <c r="CB2224" s="2">
        <v>1305883</v>
      </c>
      <c r="CC2224" s="2">
        <v>12180461</v>
      </c>
      <c r="CD2224" s="2">
        <v>35471986</v>
      </c>
      <c r="CE2224" s="2">
        <v>51215226</v>
      </c>
      <c r="CF2224" s="2">
        <v>27604183</v>
      </c>
      <c r="CG2224" s="2">
        <v>21107552</v>
      </c>
      <c r="CH2224" s="2">
        <v>11348530</v>
      </c>
      <c r="CI2224" s="2" t="s">
        <v>189</v>
      </c>
      <c r="CJ2224" s="2">
        <v>30135</v>
      </c>
      <c r="CK2224" s="97">
        <v>47390342</v>
      </c>
      <c r="CL2224" s="97" t="e">
        <v>#N/A</v>
      </c>
      <c r="CM2224" s="97" t="e">
        <v>#N/A</v>
      </c>
      <c r="CN2224" s="2">
        <v>1729421</v>
      </c>
      <c r="CO2224" s="100" t="e">
        <v>#N/A</v>
      </c>
      <c r="CP2224" s="97" t="e">
        <v>#N/A</v>
      </c>
      <c r="CQ2224" s="97">
        <v>47390342</v>
      </c>
      <c r="CR2224" s="97">
        <v>26135261</v>
      </c>
      <c r="CS2224" s="97">
        <v>20611040</v>
      </c>
      <c r="CT2224" s="2">
        <v>10736826</v>
      </c>
      <c r="CU2224" s="2" t="s">
        <v>189</v>
      </c>
    </row>
    <row r="2225" spans="1:99" x14ac:dyDescent="0.25">
      <c r="A2225" s="2">
        <v>30123</v>
      </c>
      <c r="B2225" s="2">
        <v>389853482</v>
      </c>
      <c r="C2225" s="2">
        <v>32054068</v>
      </c>
      <c r="D2225" s="2">
        <v>345184801</v>
      </c>
      <c r="E2225" s="2">
        <v>13986887</v>
      </c>
      <c r="F2225" s="2">
        <v>156532505</v>
      </c>
      <c r="G2225" s="2">
        <v>188652296</v>
      </c>
      <c r="H2225" s="2">
        <v>389853482</v>
      </c>
      <c r="I2225" s="2">
        <v>198467007</v>
      </c>
      <c r="J2225" s="2">
        <v>191273329</v>
      </c>
      <c r="K2225" s="2">
        <v>174252500</v>
      </c>
      <c r="L2225" s="2">
        <v>89912845</v>
      </c>
      <c r="N2225" s="2">
        <v>30123</v>
      </c>
      <c r="O2225" s="97">
        <v>377056596</v>
      </c>
      <c r="P2225" s="97">
        <v>25954413</v>
      </c>
      <c r="Q2225" s="97">
        <v>320054462</v>
      </c>
      <c r="R2225" s="97">
        <v>11271689</v>
      </c>
      <c r="S2225" s="97">
        <v>90234792</v>
      </c>
      <c r="T2225" s="97">
        <v>229819670</v>
      </c>
      <c r="U2225" s="97">
        <v>377056596</v>
      </c>
      <c r="V2225" s="97">
        <v>180796202</v>
      </c>
      <c r="W2225" s="97">
        <v>177800442</v>
      </c>
      <c r="X2225" s="97">
        <v>145167015</v>
      </c>
      <c r="Y2225" s="97">
        <v>87731984</v>
      </c>
      <c r="Z2225" s="97">
        <v>0</v>
      </c>
      <c r="AB2225" s="2">
        <v>30136</v>
      </c>
      <c r="AC2225" s="97">
        <v>30237923</v>
      </c>
      <c r="AD2225" s="97">
        <v>1269579</v>
      </c>
      <c r="AE2225" s="97">
        <v>28968345</v>
      </c>
      <c r="AF2225" s="97">
        <v>773415</v>
      </c>
      <c r="AG2225" s="97">
        <v>15654322</v>
      </c>
      <c r="AH2225" s="97">
        <v>13314023</v>
      </c>
      <c r="AI2225" s="97">
        <v>30237924</v>
      </c>
      <c r="AJ2225" s="97">
        <v>12084361</v>
      </c>
      <c r="AK2225" s="97">
        <v>16748625</v>
      </c>
      <c r="AL2225" s="97">
        <v>8325685</v>
      </c>
      <c r="AM2225" s="97" t="s">
        <v>189</v>
      </c>
      <c r="AN2225" s="2">
        <v>30136</v>
      </c>
      <c r="AO2225" s="97" t="e">
        <v>#N/A</v>
      </c>
      <c r="AP2225" s="97">
        <v>1793004</v>
      </c>
      <c r="AQ2225" s="97">
        <v>28584449</v>
      </c>
      <c r="AR2225" s="97">
        <v>0</v>
      </c>
      <c r="AS2225" s="97" t="e">
        <v>#N/A</v>
      </c>
      <c r="AT2225" s="97" t="e">
        <v>#N/A</v>
      </c>
      <c r="AU2225" s="97">
        <v>30377453</v>
      </c>
      <c r="AV2225" s="97">
        <v>11157406</v>
      </c>
      <c r="AW2225" s="97" t="e">
        <v>#N/A</v>
      </c>
      <c r="AX2225" s="97">
        <v>4277814</v>
      </c>
      <c r="AY2225" s="97" t="s">
        <v>189</v>
      </c>
      <c r="AZ2225" s="2">
        <v>30136</v>
      </c>
      <c r="BA2225" s="98">
        <v>30835364</v>
      </c>
      <c r="BB2225" s="2">
        <v>1231692</v>
      </c>
      <c r="BC2225" s="2">
        <v>29262249</v>
      </c>
      <c r="BD2225" s="2">
        <v>645670</v>
      </c>
      <c r="BE2225" s="2">
        <v>13973173</v>
      </c>
      <c r="BF2225" s="2">
        <v>15289076</v>
      </c>
      <c r="BG2225" s="2">
        <v>30835364</v>
      </c>
      <c r="BH2225" s="2">
        <v>14637356</v>
      </c>
      <c r="BI2225" s="2">
        <v>15738212</v>
      </c>
      <c r="BJ2225" s="2">
        <v>6375305</v>
      </c>
      <c r="BK2225" s="2" t="s">
        <v>189</v>
      </c>
      <c r="BL2225" s="2">
        <v>30136</v>
      </c>
      <c r="BM2225" s="2">
        <v>26593101</v>
      </c>
      <c r="BN2225" s="2">
        <v>1098940</v>
      </c>
      <c r="BO2225" s="2">
        <v>25494161</v>
      </c>
      <c r="BP2225" s="2">
        <v>722890</v>
      </c>
      <c r="BQ2225" s="2">
        <v>12583556</v>
      </c>
      <c r="BR2225" s="2">
        <v>12910605</v>
      </c>
      <c r="BS2225" s="2">
        <v>26593101</v>
      </c>
      <c r="BT2225" s="2">
        <v>12680130</v>
      </c>
      <c r="BU2225" s="2">
        <v>13785989</v>
      </c>
      <c r="BV2225" s="2">
        <v>5086126</v>
      </c>
      <c r="BW2225" s="2" t="s">
        <v>189</v>
      </c>
      <c r="BX2225" s="2">
        <v>30136</v>
      </c>
      <c r="BY2225" s="2">
        <v>19610074</v>
      </c>
      <c r="BZ2225" s="2">
        <v>934860</v>
      </c>
      <c r="CA2225" s="2">
        <v>17139216</v>
      </c>
      <c r="CB2225" s="2">
        <v>614889</v>
      </c>
      <c r="CC2225" s="2">
        <v>9734181</v>
      </c>
      <c r="CD2225" s="2">
        <v>7405035</v>
      </c>
      <c r="CE2225" s="2">
        <v>19610074</v>
      </c>
      <c r="CF2225" s="2">
        <v>7928338</v>
      </c>
      <c r="CG2225" s="2">
        <v>11681736</v>
      </c>
      <c r="CH2225" s="2">
        <v>5768015</v>
      </c>
      <c r="CI2225" s="2" t="s">
        <v>189</v>
      </c>
      <c r="CJ2225" s="2">
        <v>30136</v>
      </c>
      <c r="CK2225" s="97">
        <v>22570067</v>
      </c>
      <c r="CL2225" s="97" t="e">
        <v>#N/A</v>
      </c>
      <c r="CM2225" s="97" t="e">
        <v>#N/A</v>
      </c>
      <c r="CN2225" s="2">
        <v>591679</v>
      </c>
      <c r="CO2225" s="100" t="e">
        <v>#N/A</v>
      </c>
      <c r="CP2225" s="97" t="e">
        <v>#N/A</v>
      </c>
      <c r="CQ2225" s="97">
        <v>22570067</v>
      </c>
      <c r="CR2225" s="97">
        <v>9029886</v>
      </c>
      <c r="CS2225" s="97">
        <v>12560767</v>
      </c>
      <c r="CT2225" s="2">
        <v>5788167</v>
      </c>
      <c r="CU2225" s="2" t="s">
        <v>189</v>
      </c>
    </row>
    <row r="2226" spans="1:99" x14ac:dyDescent="0.25">
      <c r="A2226" s="2">
        <v>30124</v>
      </c>
      <c r="B2226" s="2">
        <v>660179675</v>
      </c>
      <c r="C2226" s="2">
        <v>54915354</v>
      </c>
      <c r="D2226" s="2">
        <v>605264321</v>
      </c>
      <c r="E2226" s="2">
        <v>28765636</v>
      </c>
      <c r="F2226" s="2">
        <v>239675700</v>
      </c>
      <c r="G2226" s="2">
        <v>365588621</v>
      </c>
      <c r="H2226" s="2">
        <v>660179675</v>
      </c>
      <c r="I2226" s="2">
        <v>259063042</v>
      </c>
      <c r="J2226" s="2">
        <v>238141165</v>
      </c>
      <c r="K2226" s="2">
        <v>350497150</v>
      </c>
      <c r="L2226" s="2">
        <v>209420350</v>
      </c>
      <c r="N2226" s="2">
        <v>30124</v>
      </c>
      <c r="O2226" s="97">
        <v>590525970</v>
      </c>
      <c r="P2226" s="97">
        <v>44737364</v>
      </c>
      <c r="Q2226" s="97">
        <v>539319519</v>
      </c>
      <c r="R2226" s="97">
        <v>26988480</v>
      </c>
      <c r="S2226" s="97">
        <v>175611135</v>
      </c>
      <c r="T2226" s="97">
        <v>363708384</v>
      </c>
      <c r="U2226" s="97">
        <v>590525970</v>
      </c>
      <c r="V2226" s="97">
        <v>290802673</v>
      </c>
      <c r="W2226" s="97">
        <v>281997564</v>
      </c>
      <c r="X2226" s="97">
        <v>288934468</v>
      </c>
      <c r="Y2226" s="97">
        <v>169558997</v>
      </c>
      <c r="Z2226" s="97">
        <v>0</v>
      </c>
      <c r="AB2226" s="2">
        <v>30137</v>
      </c>
      <c r="AC2226" s="97">
        <v>40856892</v>
      </c>
      <c r="AD2226" s="97">
        <v>352819</v>
      </c>
      <c r="AE2226" s="97">
        <v>40088919</v>
      </c>
      <c r="AF2226" s="97">
        <v>303522</v>
      </c>
      <c r="AG2226" s="97">
        <v>15739621</v>
      </c>
      <c r="AH2226" s="97">
        <v>24349298</v>
      </c>
      <c r="AI2226" s="97" t="e">
        <v>#N/A</v>
      </c>
      <c r="AJ2226" s="97" t="e">
        <v>#N/A</v>
      </c>
      <c r="AK2226" s="97" t="e">
        <v>#N/A</v>
      </c>
      <c r="AL2226" s="97" t="e">
        <v>#N/A</v>
      </c>
      <c r="AM2226" s="97" t="e">
        <v>#N/A</v>
      </c>
      <c r="AN2226" s="2">
        <v>30137</v>
      </c>
      <c r="AO2226" s="97" t="e">
        <v>#N/A</v>
      </c>
      <c r="AP2226" s="97">
        <v>348716</v>
      </c>
      <c r="AQ2226" s="97">
        <v>38276434</v>
      </c>
      <c r="AR2226" s="97">
        <v>0</v>
      </c>
      <c r="AS2226" s="97" t="e">
        <v>#N/A</v>
      </c>
      <c r="AT2226" s="97" t="e">
        <v>#N/A</v>
      </c>
      <c r="AU2226" s="97" t="e">
        <v>#N/A</v>
      </c>
      <c r="AV2226" s="97" t="e">
        <v>#N/A</v>
      </c>
      <c r="AW2226" s="97" t="e">
        <v>#N/A</v>
      </c>
      <c r="AX2226" s="97" t="e">
        <v>#N/A</v>
      </c>
      <c r="AY2226" s="97" t="e">
        <v>#N/A</v>
      </c>
      <c r="AZ2226" s="2">
        <v>30137</v>
      </c>
      <c r="BA2226" s="98">
        <v>33712922</v>
      </c>
      <c r="BB2226" s="2">
        <v>305563</v>
      </c>
      <c r="BC2226" s="2">
        <v>33314211</v>
      </c>
      <c r="BD2226" s="2">
        <v>235220</v>
      </c>
      <c r="BE2226" s="2">
        <v>13272333</v>
      </c>
      <c r="BF2226" s="2">
        <v>20041878</v>
      </c>
      <c r="BG2226" s="2" t="e">
        <v>#N/A</v>
      </c>
      <c r="BH2226" s="2" t="e">
        <v>#N/A</v>
      </c>
      <c r="BI2226" s="2" t="e">
        <v>#N/A</v>
      </c>
      <c r="BJ2226" s="2" t="e">
        <v>#N/A</v>
      </c>
      <c r="BK2226" s="2" t="e">
        <v>#N/A</v>
      </c>
      <c r="BL2226" s="2">
        <v>30137</v>
      </c>
      <c r="BM2226" s="2">
        <v>29140544</v>
      </c>
      <c r="BN2226" s="2">
        <v>452546</v>
      </c>
      <c r="BO2226" s="2">
        <v>28687998</v>
      </c>
      <c r="BP2226" s="2">
        <v>203474</v>
      </c>
      <c r="BQ2226" s="2">
        <v>12706015</v>
      </c>
      <c r="BR2226" s="2">
        <v>15981983</v>
      </c>
      <c r="BS2226" s="2" t="e">
        <v>#N/A</v>
      </c>
      <c r="BT2226" s="2" t="e">
        <v>#N/A</v>
      </c>
      <c r="BU2226" s="2" t="e">
        <v>#N/A</v>
      </c>
      <c r="BV2226" s="2" t="e">
        <v>#N/A</v>
      </c>
      <c r="BW2226" s="2" t="e">
        <v>#N/A</v>
      </c>
      <c r="BX2226" s="2">
        <v>30137</v>
      </c>
      <c r="BY2226" s="2">
        <v>28121349</v>
      </c>
      <c r="BZ2226" s="2">
        <v>2422082</v>
      </c>
      <c r="CA2226" s="2">
        <v>25699267</v>
      </c>
      <c r="CB2226" s="2">
        <v>185396</v>
      </c>
      <c r="CC2226" s="2">
        <v>10473143</v>
      </c>
      <c r="CD2226" s="2">
        <v>15226124</v>
      </c>
      <c r="CE2226" s="2" t="e">
        <v>#N/A</v>
      </c>
      <c r="CF2226" s="2" t="e">
        <v>#N/A</v>
      </c>
      <c r="CG2226" s="2" t="e">
        <v>#N/A</v>
      </c>
      <c r="CH2226" s="2" t="e">
        <v>#N/A</v>
      </c>
      <c r="CI2226" s="2" t="e">
        <v>#N/A</v>
      </c>
      <c r="CJ2226" s="2">
        <v>30137</v>
      </c>
      <c r="CK2226" s="97">
        <v>28227912</v>
      </c>
      <c r="CL2226" s="97" t="e">
        <v>#N/A</v>
      </c>
      <c r="CM2226" s="97" t="e">
        <v>#N/A</v>
      </c>
      <c r="CN2226" s="2">
        <v>222193</v>
      </c>
      <c r="CO2226" s="100" t="e">
        <v>#N/A</v>
      </c>
      <c r="CP2226" s="97" t="e">
        <v>#N/A</v>
      </c>
      <c r="CQ2226" s="97" t="e">
        <v>#N/A</v>
      </c>
      <c r="CR2226" s="97" t="e">
        <v>#N/A</v>
      </c>
      <c r="CS2226" s="97" t="e">
        <v>#N/A</v>
      </c>
      <c r="CT2226" s="2" t="e">
        <v>#N/A</v>
      </c>
      <c r="CU2226" s="2" t="e">
        <v>#N/A</v>
      </c>
    </row>
    <row r="2227" spans="1:99" x14ac:dyDescent="0.25">
      <c r="A2227" s="2">
        <v>30125</v>
      </c>
      <c r="B2227" s="2">
        <v>104413417</v>
      </c>
      <c r="C2227" s="2">
        <v>12013065</v>
      </c>
      <c r="D2227" s="2">
        <v>89260324</v>
      </c>
      <c r="E2227" s="2">
        <v>3710497</v>
      </c>
      <c r="F2227" s="2">
        <v>34833991</v>
      </c>
      <c r="G2227" s="2">
        <v>54426333</v>
      </c>
      <c r="H2227" s="2">
        <v>104413417</v>
      </c>
      <c r="I2227" s="2">
        <v>38538862</v>
      </c>
      <c r="J2227" s="2">
        <v>32710839</v>
      </c>
      <c r="K2227" s="2">
        <v>64016692</v>
      </c>
      <c r="L2227" s="2">
        <v>23874689</v>
      </c>
      <c r="N2227" s="2">
        <v>30125</v>
      </c>
      <c r="O2227" s="97">
        <v>93023064</v>
      </c>
      <c r="P2227" s="97">
        <v>8111254</v>
      </c>
      <c r="Q2227" s="97">
        <v>84911810</v>
      </c>
      <c r="R2227" s="97">
        <v>3135497</v>
      </c>
      <c r="S2227" s="97">
        <v>30335208</v>
      </c>
      <c r="T2227" s="97">
        <v>54576602</v>
      </c>
      <c r="U2227" s="97">
        <v>93023064</v>
      </c>
      <c r="V2227" s="97">
        <v>41848848</v>
      </c>
      <c r="W2227" s="97">
        <v>40228644</v>
      </c>
      <c r="X2227" s="97">
        <v>49660898</v>
      </c>
      <c r="Y2227" s="97">
        <v>24077759</v>
      </c>
      <c r="Z2227" s="97">
        <v>0</v>
      </c>
      <c r="AB2227" s="2">
        <v>30138</v>
      </c>
      <c r="AC2227" s="97">
        <v>139460688</v>
      </c>
      <c r="AD2227" s="97">
        <v>14385437</v>
      </c>
      <c r="AE2227" s="97">
        <v>125075254</v>
      </c>
      <c r="AF2227" s="97">
        <v>6690825</v>
      </c>
      <c r="AG2227" s="97">
        <v>68087307</v>
      </c>
      <c r="AH2227" s="97">
        <v>56987947</v>
      </c>
      <c r="AI2227" s="97">
        <v>139460691</v>
      </c>
      <c r="AJ2227" s="97">
        <v>46986836</v>
      </c>
      <c r="AK2227" s="97">
        <v>79003383</v>
      </c>
      <c r="AL2227" s="97">
        <v>42806135</v>
      </c>
      <c r="AM2227" s="97" t="s">
        <v>189</v>
      </c>
      <c r="AN2227" s="2">
        <v>30138</v>
      </c>
      <c r="AO2227" s="97" t="e">
        <v>#N/A</v>
      </c>
      <c r="AP2227" s="97">
        <v>14715611</v>
      </c>
      <c r="AQ2227" s="97">
        <v>120416364</v>
      </c>
      <c r="AR2227" s="97">
        <v>0</v>
      </c>
      <c r="AS2227" s="97" t="e">
        <v>#N/A</v>
      </c>
      <c r="AT2227" s="97" t="e">
        <v>#N/A</v>
      </c>
      <c r="AU2227" s="97">
        <v>135131975</v>
      </c>
      <c r="AV2227" s="97">
        <v>32079325</v>
      </c>
      <c r="AW2227" s="97" t="e">
        <v>#N/A</v>
      </c>
      <c r="AX2227" s="97">
        <v>45227570</v>
      </c>
      <c r="AY2227" s="97" t="s">
        <v>189</v>
      </c>
      <c r="AZ2227" s="2">
        <v>30138</v>
      </c>
      <c r="BA2227" s="98">
        <v>115568500</v>
      </c>
      <c r="BB2227" s="2">
        <v>14433046</v>
      </c>
      <c r="BC2227" s="2">
        <v>101135454</v>
      </c>
      <c r="BD2227" s="2">
        <v>6753958</v>
      </c>
      <c r="BE2227" s="2">
        <v>58794025</v>
      </c>
      <c r="BF2227" s="2">
        <v>42341429</v>
      </c>
      <c r="BG2227" s="2">
        <v>115568500</v>
      </c>
      <c r="BH2227" s="2">
        <v>34767893</v>
      </c>
      <c r="BI2227" s="2">
        <v>76944734</v>
      </c>
      <c r="BJ2227" s="2">
        <v>40667653</v>
      </c>
      <c r="BK2227" s="2" t="s">
        <v>189</v>
      </c>
      <c r="BL2227" s="2">
        <v>30138</v>
      </c>
      <c r="BM2227" s="2">
        <v>112580445</v>
      </c>
      <c r="BN2227" s="2">
        <v>18369479</v>
      </c>
      <c r="BO2227" s="2">
        <v>94210966</v>
      </c>
      <c r="BP2227" s="2">
        <v>8069083</v>
      </c>
      <c r="BQ2227" s="2">
        <v>54698107</v>
      </c>
      <c r="BR2227" s="2">
        <v>39512859</v>
      </c>
      <c r="BS2227" s="2">
        <v>112580445</v>
      </c>
      <c r="BT2227" s="2">
        <v>13140943</v>
      </c>
      <c r="BU2227" s="2">
        <v>86593550</v>
      </c>
      <c r="BV2227" s="2">
        <v>40822071</v>
      </c>
      <c r="BW2227" s="2" t="s">
        <v>189</v>
      </c>
      <c r="BX2227" s="2">
        <v>30138</v>
      </c>
      <c r="BY2227" s="2">
        <v>108616736</v>
      </c>
      <c r="BZ2227" s="2">
        <v>24813558</v>
      </c>
      <c r="CA2227" s="2">
        <v>83803178</v>
      </c>
      <c r="CB2227" s="2">
        <v>8697523</v>
      </c>
      <c r="CC2227" s="2">
        <v>49844000</v>
      </c>
      <c r="CD2227" s="2">
        <v>33959178</v>
      </c>
      <c r="CE2227" s="2">
        <v>108616736</v>
      </c>
      <c r="CF2227" s="2">
        <v>18343135</v>
      </c>
      <c r="CG2227" s="2">
        <v>77679795</v>
      </c>
      <c r="CH2227" s="2">
        <v>44570217</v>
      </c>
      <c r="CI2227" s="2" t="s">
        <v>189</v>
      </c>
      <c r="CJ2227" s="2">
        <v>30138</v>
      </c>
      <c r="CK2227" s="97">
        <v>124511006</v>
      </c>
      <c r="CL2227" s="97" t="e">
        <v>#N/A</v>
      </c>
      <c r="CM2227" s="97" t="e">
        <v>#N/A</v>
      </c>
      <c r="CN2227" s="2">
        <v>8330104</v>
      </c>
      <c r="CO2227" s="100" t="e">
        <v>#N/A</v>
      </c>
      <c r="CP2227" s="97" t="e">
        <v>#N/A</v>
      </c>
      <c r="CQ2227" s="97">
        <v>124511006</v>
      </c>
      <c r="CR2227" s="97">
        <v>51244919</v>
      </c>
      <c r="CS2227" s="97">
        <v>67350594</v>
      </c>
      <c r="CT2227" s="2">
        <v>33469867</v>
      </c>
      <c r="CU2227" s="2" t="s">
        <v>189</v>
      </c>
    </row>
    <row r="2228" spans="1:99" x14ac:dyDescent="0.25">
      <c r="A2228" s="2">
        <v>30126</v>
      </c>
      <c r="B2228" s="2">
        <v>105705074</v>
      </c>
      <c r="C2228" s="2">
        <v>11617615</v>
      </c>
      <c r="D2228" s="2">
        <v>94087459</v>
      </c>
      <c r="E2228" s="2">
        <v>2673769</v>
      </c>
      <c r="F2228" s="2">
        <v>40027004</v>
      </c>
      <c r="G2228" s="2">
        <v>54060455</v>
      </c>
      <c r="H2228" s="2">
        <v>105705074</v>
      </c>
      <c r="I2228" s="2">
        <v>39342161</v>
      </c>
      <c r="J2228" s="2">
        <v>34888481</v>
      </c>
      <c r="K2228" s="2">
        <v>60187000</v>
      </c>
      <c r="L2228" s="2">
        <v>28874608</v>
      </c>
      <c r="N2228" s="2">
        <v>30126</v>
      </c>
      <c r="O2228" s="97" t="s">
        <v>186</v>
      </c>
      <c r="P2228" s="97" t="s">
        <v>186</v>
      </c>
      <c r="Q2228" s="97" t="s">
        <v>186</v>
      </c>
      <c r="R2228" s="97" t="s">
        <v>186</v>
      </c>
      <c r="S2228" s="97" t="s">
        <v>186</v>
      </c>
      <c r="T2228" s="97" t="s">
        <v>186</v>
      </c>
      <c r="U2228" s="97" t="s">
        <v>186</v>
      </c>
      <c r="V2228" s="97" t="s">
        <v>186</v>
      </c>
      <c r="W2228" s="97" t="e">
        <v>#N/A</v>
      </c>
      <c r="X2228" s="97" t="s">
        <v>186</v>
      </c>
      <c r="Y2228" s="97" t="s">
        <v>186</v>
      </c>
      <c r="Z2228" s="97">
        <v>0</v>
      </c>
      <c r="AB2228" s="2">
        <v>30139</v>
      </c>
      <c r="AC2228" s="97">
        <v>29047214</v>
      </c>
      <c r="AD2228" s="97">
        <v>1188138</v>
      </c>
      <c r="AE2228" s="97">
        <v>27859076</v>
      </c>
      <c r="AF2228" s="97">
        <v>512388</v>
      </c>
      <c r="AG2228" s="97">
        <v>15848478</v>
      </c>
      <c r="AH2228" s="97">
        <v>12010598</v>
      </c>
      <c r="AI2228" s="97">
        <v>29047214</v>
      </c>
      <c r="AJ2228" s="97">
        <v>8197765</v>
      </c>
      <c r="AK2228" s="97">
        <v>20561185</v>
      </c>
      <c r="AL2228" s="97">
        <v>9212672</v>
      </c>
      <c r="AM2228" s="97" t="s">
        <v>189</v>
      </c>
      <c r="AN2228" s="2">
        <v>30139</v>
      </c>
      <c r="AO2228" s="97" t="e">
        <v>#N/A</v>
      </c>
      <c r="AP2228" s="97">
        <v>1193725</v>
      </c>
      <c r="AQ2228" s="97">
        <v>27806931</v>
      </c>
      <c r="AR2228" s="97">
        <v>0</v>
      </c>
      <c r="AS2228" s="97" t="e">
        <v>#N/A</v>
      </c>
      <c r="AT2228" s="97" t="e">
        <v>#N/A</v>
      </c>
      <c r="AU2228" s="97">
        <v>29000656</v>
      </c>
      <c r="AV2228" s="97">
        <v>7763538</v>
      </c>
      <c r="AW2228" s="97" t="e">
        <v>#N/A</v>
      </c>
      <c r="AX2228" s="97">
        <v>8452485</v>
      </c>
      <c r="AY2228" s="97" t="s">
        <v>189</v>
      </c>
      <c r="AZ2228" s="2">
        <v>30139</v>
      </c>
      <c r="BA2228" s="98">
        <v>24958865</v>
      </c>
      <c r="BB2228" s="2">
        <v>1347985</v>
      </c>
      <c r="BC2228" s="2">
        <v>23610880</v>
      </c>
      <c r="BD2228" s="2">
        <v>393522</v>
      </c>
      <c r="BE2228" s="2">
        <v>14096662</v>
      </c>
      <c r="BF2228" s="2">
        <v>9514218</v>
      </c>
      <c r="BG2228" s="2">
        <v>24958865</v>
      </c>
      <c r="BH2228" s="2">
        <v>7782525</v>
      </c>
      <c r="BI2228" s="2">
        <v>16929397</v>
      </c>
      <c r="BJ2228" s="2">
        <v>7398044</v>
      </c>
      <c r="BK2228" s="2" t="s">
        <v>189</v>
      </c>
      <c r="BL2228" s="2">
        <v>30139</v>
      </c>
      <c r="BM2228" s="2">
        <v>44635401</v>
      </c>
      <c r="BN2228" s="2">
        <v>1555538</v>
      </c>
      <c r="BO2228" s="2">
        <v>43049915</v>
      </c>
      <c r="BP2228" s="2">
        <v>683715</v>
      </c>
      <c r="BQ2228" s="2">
        <v>13036246</v>
      </c>
      <c r="BR2228" s="2">
        <v>30013669</v>
      </c>
      <c r="BS2228" s="2">
        <v>44635401</v>
      </c>
      <c r="BT2228" s="2">
        <v>28122763</v>
      </c>
      <c r="BU2228" s="2">
        <v>15879279</v>
      </c>
      <c r="BV2228" s="2">
        <v>6976928</v>
      </c>
      <c r="BW2228" s="2" t="s">
        <v>189</v>
      </c>
      <c r="BX2228" s="2">
        <v>30139</v>
      </c>
      <c r="BY2228" s="2">
        <v>21254928</v>
      </c>
      <c r="BZ2228" s="2">
        <v>1512647</v>
      </c>
      <c r="CA2228" s="2">
        <v>19742281</v>
      </c>
      <c r="CB2228" s="2">
        <v>680605</v>
      </c>
      <c r="CC2228" s="2">
        <v>11900767</v>
      </c>
      <c r="CD2228" s="2">
        <v>7841514</v>
      </c>
      <c r="CE2228" s="2">
        <v>21254928</v>
      </c>
      <c r="CF2228" s="2">
        <v>5268569</v>
      </c>
      <c r="CG2228" s="2">
        <v>14344615</v>
      </c>
      <c r="CH2228" s="2">
        <v>7349979</v>
      </c>
      <c r="CI2228" s="2" t="s">
        <v>189</v>
      </c>
      <c r="CJ2228" s="2">
        <v>30139</v>
      </c>
      <c r="CK2228" s="97">
        <v>20555100</v>
      </c>
      <c r="CL2228" s="97" t="e">
        <v>#N/A</v>
      </c>
      <c r="CM2228" s="97" t="e">
        <v>#N/A</v>
      </c>
      <c r="CN2228" s="2">
        <v>691321</v>
      </c>
      <c r="CO2228" s="100" t="e">
        <v>#N/A</v>
      </c>
      <c r="CP2228" s="97" t="e">
        <v>#N/A</v>
      </c>
      <c r="CQ2228" s="97">
        <v>20555100</v>
      </c>
      <c r="CR2228" s="97">
        <v>6575664</v>
      </c>
      <c r="CS2228" s="97">
        <v>13589952</v>
      </c>
      <c r="CT2228" s="2">
        <v>5436023</v>
      </c>
      <c r="CU2228" s="2" t="s">
        <v>189</v>
      </c>
    </row>
    <row r="2229" spans="1:99" x14ac:dyDescent="0.25">
      <c r="A2229" s="2">
        <v>30127</v>
      </c>
      <c r="B2229" s="2">
        <v>122922654</v>
      </c>
      <c r="C2229" s="2">
        <v>3662278</v>
      </c>
      <c r="D2229" s="2">
        <v>119260376</v>
      </c>
      <c r="E2229" s="2">
        <v>1419832</v>
      </c>
      <c r="F2229" s="2">
        <v>26695732</v>
      </c>
      <c r="G2229" s="2">
        <v>92564644</v>
      </c>
      <c r="H2229" s="2">
        <v>122922654</v>
      </c>
      <c r="I2229" s="2">
        <v>74498245</v>
      </c>
      <c r="J2229" s="2">
        <v>71254325</v>
      </c>
      <c r="K2229" s="2">
        <v>43027635</v>
      </c>
      <c r="L2229" s="2">
        <v>19361263</v>
      </c>
      <c r="N2229" s="2">
        <v>30127</v>
      </c>
      <c r="O2229" s="97">
        <v>103580778</v>
      </c>
      <c r="P2229" s="97">
        <v>1908005</v>
      </c>
      <c r="Q2229" s="97">
        <v>101213023</v>
      </c>
      <c r="R2229" s="97">
        <v>1010359</v>
      </c>
      <c r="S2229" s="97">
        <v>18491935</v>
      </c>
      <c r="T2229" s="97">
        <v>82721088</v>
      </c>
      <c r="U2229" s="97">
        <v>103580778</v>
      </c>
      <c r="V2229" s="97">
        <v>69142361</v>
      </c>
      <c r="W2229" s="97">
        <v>64910821</v>
      </c>
      <c r="X2229" s="97">
        <v>33430132</v>
      </c>
      <c r="Y2229" s="97">
        <v>16325972</v>
      </c>
      <c r="Z2229" s="97">
        <v>0</v>
      </c>
      <c r="AB2229" s="2">
        <v>30140</v>
      </c>
      <c r="AC2229" s="97">
        <v>24715816</v>
      </c>
      <c r="AD2229" s="97">
        <v>495302</v>
      </c>
      <c r="AE2229" s="97">
        <v>24220514</v>
      </c>
      <c r="AF2229" s="97">
        <v>193478</v>
      </c>
      <c r="AG2229" s="97">
        <v>13649463</v>
      </c>
      <c r="AH2229" s="97">
        <v>10571051</v>
      </c>
      <c r="AI2229" s="97">
        <v>24715816</v>
      </c>
      <c r="AJ2229" s="97">
        <v>8650914</v>
      </c>
      <c r="AK2229" s="97">
        <v>15690854</v>
      </c>
      <c r="AL2229" s="97">
        <v>8104568</v>
      </c>
      <c r="AM2229" s="97" t="s">
        <v>189</v>
      </c>
      <c r="AN2229" s="2">
        <v>30140</v>
      </c>
      <c r="AO2229" s="97" t="e">
        <v>#N/A</v>
      </c>
      <c r="AP2229" s="97">
        <v>447432</v>
      </c>
      <c r="AQ2229" s="97">
        <v>24426682</v>
      </c>
      <c r="AR2229" s="97">
        <v>0</v>
      </c>
      <c r="AS2229" s="97" t="e">
        <v>#N/A</v>
      </c>
      <c r="AT2229" s="97" t="e">
        <v>#N/A</v>
      </c>
      <c r="AU2229" s="97">
        <v>24874114</v>
      </c>
      <c r="AV2229" s="97">
        <v>8061584</v>
      </c>
      <c r="AW2229" s="97" t="e">
        <v>#N/A</v>
      </c>
      <c r="AX2229" s="97">
        <v>7100919</v>
      </c>
      <c r="AY2229" s="97" t="s">
        <v>189</v>
      </c>
      <c r="AZ2229" s="2">
        <v>30140</v>
      </c>
      <c r="BA2229" s="98">
        <v>21718668</v>
      </c>
      <c r="BB2229" s="2">
        <v>1586438</v>
      </c>
      <c r="BC2229" s="2">
        <v>20132230</v>
      </c>
      <c r="BD2229" s="2">
        <v>134570</v>
      </c>
      <c r="BE2229" s="2">
        <v>11649550</v>
      </c>
      <c r="BF2229" s="2">
        <v>9018802</v>
      </c>
      <c r="BG2229" s="2">
        <v>21718668</v>
      </c>
      <c r="BH2229" s="2">
        <v>9130309</v>
      </c>
      <c r="BI2229" s="2">
        <v>12294310</v>
      </c>
      <c r="BJ2229" s="2">
        <v>5381601</v>
      </c>
      <c r="BK2229" s="2" t="s">
        <v>189</v>
      </c>
      <c r="BL2229" s="2">
        <v>30140</v>
      </c>
      <c r="BM2229" s="2">
        <v>18861602</v>
      </c>
      <c r="BN2229" s="2">
        <v>474924</v>
      </c>
      <c r="BO2229" s="2">
        <v>18162243</v>
      </c>
      <c r="BP2229" s="2">
        <v>148648</v>
      </c>
      <c r="BQ2229" s="2">
        <v>10694534</v>
      </c>
      <c r="BR2229" s="2">
        <v>7467709</v>
      </c>
      <c r="BS2229" s="2">
        <v>18861602</v>
      </c>
      <c r="BT2229" s="2">
        <v>6077300</v>
      </c>
      <c r="BU2229" s="2">
        <v>12325543</v>
      </c>
      <c r="BV2229" s="2">
        <v>5929314</v>
      </c>
      <c r="BW2229" s="2" t="s">
        <v>189</v>
      </c>
      <c r="BX2229" s="2">
        <v>30140</v>
      </c>
      <c r="BY2229" s="2">
        <v>16294202</v>
      </c>
      <c r="BZ2229" s="2">
        <v>421169</v>
      </c>
      <c r="CA2229" s="2">
        <v>13518954</v>
      </c>
      <c r="CB2229" s="2">
        <v>145339</v>
      </c>
      <c r="CC2229" s="2">
        <v>8251407</v>
      </c>
      <c r="CD2229" s="2">
        <v>5267547</v>
      </c>
      <c r="CE2229" s="2">
        <v>16294202</v>
      </c>
      <c r="CF2229" s="2">
        <v>6219041</v>
      </c>
      <c r="CG2229" s="2">
        <v>9519480</v>
      </c>
      <c r="CH2229" s="2">
        <v>4878585</v>
      </c>
      <c r="CI2229" s="2" t="s">
        <v>189</v>
      </c>
      <c r="CJ2229" s="2">
        <v>30140</v>
      </c>
      <c r="CK2229" s="97">
        <v>15042938</v>
      </c>
      <c r="CL2229" s="97" t="e">
        <v>#N/A</v>
      </c>
      <c r="CM2229" s="97" t="e">
        <v>#N/A</v>
      </c>
      <c r="CN2229" s="2">
        <v>168096</v>
      </c>
      <c r="CO2229" s="100" t="e">
        <v>#N/A</v>
      </c>
      <c r="CP2229" s="97" t="e">
        <v>#N/A</v>
      </c>
      <c r="CQ2229" s="97">
        <v>15042938</v>
      </c>
      <c r="CR2229" s="97">
        <v>5716247</v>
      </c>
      <c r="CS2229" s="97">
        <v>9326691</v>
      </c>
      <c r="CT2229" s="2">
        <v>4952536</v>
      </c>
      <c r="CU2229" s="2" t="s">
        <v>189</v>
      </c>
    </row>
    <row r="2230" spans="1:99" x14ac:dyDescent="0.25">
      <c r="A2230" s="2">
        <v>30128</v>
      </c>
      <c r="B2230" s="2">
        <v>204396944</v>
      </c>
      <c r="C2230" s="2">
        <v>22996583</v>
      </c>
      <c r="D2230" s="2">
        <v>176057673</v>
      </c>
      <c r="E2230" s="2">
        <v>9910583</v>
      </c>
      <c r="F2230" s="2">
        <v>51350797</v>
      </c>
      <c r="G2230" s="2">
        <v>124706876</v>
      </c>
      <c r="H2230" s="2">
        <v>204396944</v>
      </c>
      <c r="I2230" s="2">
        <v>69448232</v>
      </c>
      <c r="J2230" s="2">
        <v>65701807</v>
      </c>
      <c r="K2230" s="2">
        <v>133546206</v>
      </c>
      <c r="L2230" s="2">
        <v>71937091</v>
      </c>
      <c r="N2230" s="2">
        <v>30128</v>
      </c>
      <c r="O2230" s="97">
        <v>202495960</v>
      </c>
      <c r="P2230" s="97">
        <v>34546661</v>
      </c>
      <c r="Q2230" s="97">
        <v>167142271</v>
      </c>
      <c r="R2230" s="97">
        <v>7488988</v>
      </c>
      <c r="S2230" s="97">
        <v>42029954</v>
      </c>
      <c r="T2230" s="97">
        <v>125112317</v>
      </c>
      <c r="U2230" s="97">
        <v>202495960</v>
      </c>
      <c r="V2230" s="97">
        <v>78847570</v>
      </c>
      <c r="W2230" s="97">
        <v>78509977</v>
      </c>
      <c r="X2230" s="97">
        <v>108424597</v>
      </c>
      <c r="Y2230" s="97">
        <v>57852163</v>
      </c>
      <c r="Z2230" s="97">
        <v>0</v>
      </c>
      <c r="AB2230" s="2">
        <v>30141</v>
      </c>
      <c r="AC2230" s="97">
        <v>608185907</v>
      </c>
      <c r="AD2230" s="97">
        <v>39724558</v>
      </c>
      <c r="AE2230" s="97">
        <v>509461352</v>
      </c>
      <c r="AF2230" s="97">
        <v>23888438</v>
      </c>
      <c r="AG2230" s="97">
        <v>99481102</v>
      </c>
      <c r="AH2230" s="97">
        <v>409980250</v>
      </c>
      <c r="AI2230" s="97">
        <v>608185909</v>
      </c>
      <c r="AJ2230" s="97">
        <v>290388250</v>
      </c>
      <c r="AK2230" s="97">
        <v>240051648</v>
      </c>
      <c r="AL2230" s="97">
        <v>126261844</v>
      </c>
      <c r="AM2230" s="97" t="s">
        <v>189</v>
      </c>
      <c r="AN2230" s="2">
        <v>30141</v>
      </c>
      <c r="AO2230" s="97">
        <v>514885940</v>
      </c>
      <c r="AP2230" s="97">
        <v>39864322</v>
      </c>
      <c r="AQ2230" s="97">
        <v>475021620</v>
      </c>
      <c r="AR2230" s="97">
        <v>21780229</v>
      </c>
      <c r="AS2230" s="97">
        <v>110630867</v>
      </c>
      <c r="AT2230" s="97">
        <v>364390754</v>
      </c>
      <c r="AU2230" s="97">
        <v>514885942</v>
      </c>
      <c r="AV2230" s="97">
        <v>263782297</v>
      </c>
      <c r="AW2230" s="97">
        <v>237735763</v>
      </c>
      <c r="AX2230" s="97">
        <v>117797890</v>
      </c>
      <c r="AY2230" s="97" t="s">
        <v>189</v>
      </c>
      <c r="AZ2230" s="2">
        <v>30141</v>
      </c>
      <c r="BA2230" s="98">
        <v>470549214</v>
      </c>
      <c r="BB2230" s="2">
        <v>34266585</v>
      </c>
      <c r="BC2230" s="2">
        <v>436282629</v>
      </c>
      <c r="BD2230" s="2">
        <v>18131836</v>
      </c>
      <c r="BE2230" s="2">
        <v>91904176</v>
      </c>
      <c r="BF2230" s="2">
        <v>344378453</v>
      </c>
      <c r="BG2230" s="2">
        <v>470549214</v>
      </c>
      <c r="BH2230" s="2">
        <v>247553244</v>
      </c>
      <c r="BI2230" s="2">
        <v>201419109</v>
      </c>
      <c r="BJ2230" s="2">
        <v>100877793</v>
      </c>
      <c r="BK2230" s="2" t="s">
        <v>189</v>
      </c>
      <c r="BL2230" s="2">
        <v>30141</v>
      </c>
      <c r="BM2230" s="2">
        <v>375427660</v>
      </c>
      <c r="BN2230" s="2">
        <v>28996472</v>
      </c>
      <c r="BO2230" s="2">
        <v>346431188</v>
      </c>
      <c r="BP2230" s="2">
        <v>13678299</v>
      </c>
      <c r="BQ2230" s="2">
        <v>79344366</v>
      </c>
      <c r="BR2230" s="2">
        <v>267086822</v>
      </c>
      <c r="BS2230" s="2">
        <v>375427660</v>
      </c>
      <c r="BT2230" s="2">
        <v>67536018</v>
      </c>
      <c r="BU2230" s="2">
        <v>130838568</v>
      </c>
      <c r="BV2230" s="2">
        <v>81016383</v>
      </c>
      <c r="BW2230" s="2" t="s">
        <v>189</v>
      </c>
      <c r="BX2230" s="2">
        <v>30141</v>
      </c>
      <c r="BY2230" s="2">
        <v>395832134</v>
      </c>
      <c r="BZ2230" s="2">
        <v>40927270</v>
      </c>
      <c r="CA2230" s="2">
        <v>346670062</v>
      </c>
      <c r="CB2230" s="2">
        <v>16003006</v>
      </c>
      <c r="CC2230" s="2">
        <v>72123809</v>
      </c>
      <c r="CD2230" s="2">
        <v>274546253</v>
      </c>
      <c r="CE2230" s="2">
        <v>395832134</v>
      </c>
      <c r="CF2230" s="2">
        <v>166903512</v>
      </c>
      <c r="CG2230" s="2">
        <v>214433937</v>
      </c>
      <c r="CH2230" s="2">
        <v>102885689</v>
      </c>
      <c r="CI2230" s="2" t="s">
        <v>189</v>
      </c>
      <c r="CJ2230" s="2">
        <v>30141</v>
      </c>
      <c r="CK2230" s="97">
        <v>361267612</v>
      </c>
      <c r="CL2230" s="97" t="e">
        <v>#N/A</v>
      </c>
      <c r="CM2230" s="97" t="e">
        <v>#N/A</v>
      </c>
      <c r="CN2230" s="2">
        <v>17526482</v>
      </c>
      <c r="CO2230" s="100" t="e">
        <v>#N/A</v>
      </c>
      <c r="CP2230" s="97" t="e">
        <v>#N/A</v>
      </c>
      <c r="CQ2230" s="97">
        <v>361267612</v>
      </c>
      <c r="CR2230" s="97">
        <v>158054433</v>
      </c>
      <c r="CS2230" s="97">
        <v>181649756</v>
      </c>
      <c r="CT2230" s="2">
        <v>105675270</v>
      </c>
      <c r="CU2230" s="2" t="s">
        <v>189</v>
      </c>
    </row>
    <row r="2231" spans="1:99" x14ac:dyDescent="0.25">
      <c r="A2231" s="2">
        <v>30129</v>
      </c>
      <c r="B2231" s="2">
        <v>80296021</v>
      </c>
      <c r="C2231" s="2">
        <v>2663891</v>
      </c>
      <c r="D2231" s="2">
        <v>75914742</v>
      </c>
      <c r="E2231" s="2">
        <v>919522</v>
      </c>
      <c r="F2231" s="2">
        <v>30213011</v>
      </c>
      <c r="G2231" s="2">
        <v>45701731</v>
      </c>
      <c r="H2231" s="2">
        <v>80296021</v>
      </c>
      <c r="I2231" s="2">
        <v>35370200</v>
      </c>
      <c r="J2231" s="2">
        <v>33958596</v>
      </c>
      <c r="K2231" s="2">
        <v>44507005</v>
      </c>
      <c r="L2231" s="2">
        <v>20234750</v>
      </c>
      <c r="N2231" s="2">
        <v>30129</v>
      </c>
      <c r="O2231" s="97">
        <v>77224162</v>
      </c>
      <c r="P2231" s="97">
        <v>3609737</v>
      </c>
      <c r="Q2231" s="97">
        <v>73614425</v>
      </c>
      <c r="R2231" s="97">
        <v>1033887</v>
      </c>
      <c r="S2231" s="97">
        <v>24010024</v>
      </c>
      <c r="T2231" s="97">
        <v>49604401</v>
      </c>
      <c r="U2231" s="97">
        <v>77224162</v>
      </c>
      <c r="V2231" s="97">
        <v>36959573</v>
      </c>
      <c r="W2231" s="97">
        <v>36842237</v>
      </c>
      <c r="X2231" s="97">
        <v>39514683</v>
      </c>
      <c r="Y2231" s="97">
        <v>20946825</v>
      </c>
      <c r="Z2231" s="97">
        <v>0</v>
      </c>
      <c r="AB2231" s="2">
        <v>30142</v>
      </c>
      <c r="AC2231" s="97">
        <v>131824242</v>
      </c>
      <c r="AD2231" s="97">
        <v>8249806</v>
      </c>
      <c r="AE2231" s="97">
        <v>122833773</v>
      </c>
      <c r="AF2231" s="97">
        <v>3043660</v>
      </c>
      <c r="AG2231" s="97">
        <v>40234058</v>
      </c>
      <c r="AH2231" s="97">
        <v>82599715</v>
      </c>
      <c r="AI2231" s="97">
        <v>131824241</v>
      </c>
      <c r="AJ2231" s="97">
        <v>64958902</v>
      </c>
      <c r="AK2231" s="97">
        <v>65305596</v>
      </c>
      <c r="AL2231" s="97">
        <v>39959958</v>
      </c>
      <c r="AM2231" s="97" t="s">
        <v>189</v>
      </c>
      <c r="AN2231" s="2">
        <v>30142</v>
      </c>
      <c r="AO2231" s="97" t="e">
        <v>#N/A</v>
      </c>
      <c r="AP2231" s="97">
        <v>8292867</v>
      </c>
      <c r="AQ2231" s="97">
        <v>111173161</v>
      </c>
      <c r="AR2231" s="97">
        <v>0</v>
      </c>
      <c r="AS2231" s="97" t="e">
        <v>#N/A</v>
      </c>
      <c r="AT2231" s="97" t="e">
        <v>#N/A</v>
      </c>
      <c r="AU2231" s="97">
        <v>121434639</v>
      </c>
      <c r="AV2231" s="97">
        <v>53840364</v>
      </c>
      <c r="AW2231" s="97" t="e">
        <v>#N/A</v>
      </c>
      <c r="AX2231" s="97">
        <v>37238129</v>
      </c>
      <c r="AY2231" s="97" t="s">
        <v>189</v>
      </c>
      <c r="AZ2231" s="2">
        <v>30142</v>
      </c>
      <c r="BA2231" s="98">
        <v>110615823</v>
      </c>
      <c r="BB2231" s="2">
        <v>6864983</v>
      </c>
      <c r="BC2231" s="2">
        <v>100779565</v>
      </c>
      <c r="BD2231" s="2">
        <v>2787491</v>
      </c>
      <c r="BE2231" s="2">
        <v>33018992</v>
      </c>
      <c r="BF2231" s="2">
        <v>67760573</v>
      </c>
      <c r="BG2231" s="2">
        <v>110615823</v>
      </c>
      <c r="BH2231" s="2">
        <v>51677015</v>
      </c>
      <c r="BI2231" s="2">
        <v>58361329</v>
      </c>
      <c r="BJ2231" s="2">
        <v>29515039</v>
      </c>
      <c r="BK2231" s="2" t="s">
        <v>189</v>
      </c>
      <c r="BL2231" s="2">
        <v>30142</v>
      </c>
      <c r="BM2231" s="2">
        <v>95390997</v>
      </c>
      <c r="BN2231" s="2">
        <v>6364078</v>
      </c>
      <c r="BO2231" s="2">
        <v>89026919</v>
      </c>
      <c r="BP2231" s="2">
        <v>3023533</v>
      </c>
      <c r="BQ2231" s="2">
        <v>34748899</v>
      </c>
      <c r="BR2231" s="2">
        <v>54278020</v>
      </c>
      <c r="BS2231" s="2">
        <v>95390997</v>
      </c>
      <c r="BT2231" s="2">
        <v>38750038</v>
      </c>
      <c r="BU2231" s="2">
        <v>54325360</v>
      </c>
      <c r="BV2231" s="2">
        <v>29623486</v>
      </c>
      <c r="BW2231" s="2" t="s">
        <v>189</v>
      </c>
      <c r="BX2231" s="2">
        <v>30142</v>
      </c>
      <c r="BY2231" s="2">
        <v>79468262</v>
      </c>
      <c r="BZ2231" s="2">
        <v>8784278</v>
      </c>
      <c r="CA2231" s="2">
        <v>70035607</v>
      </c>
      <c r="CB2231" s="2">
        <v>3848759</v>
      </c>
      <c r="CC2231" s="2">
        <v>20209452</v>
      </c>
      <c r="CD2231" s="2">
        <v>49826155</v>
      </c>
      <c r="CE2231" s="2">
        <v>79468262</v>
      </c>
      <c r="CF2231" s="2">
        <v>18968072</v>
      </c>
      <c r="CG2231" s="2">
        <v>55544329</v>
      </c>
      <c r="CH2231" s="2">
        <v>29057060</v>
      </c>
      <c r="CI2231" s="2" t="s">
        <v>189</v>
      </c>
      <c r="CJ2231" s="2">
        <v>30142</v>
      </c>
      <c r="CK2231" s="97">
        <v>82047866</v>
      </c>
      <c r="CL2231" s="97" t="e">
        <v>#N/A</v>
      </c>
      <c r="CM2231" s="97" t="e">
        <v>#N/A</v>
      </c>
      <c r="CN2231" s="2">
        <v>3436996</v>
      </c>
      <c r="CO2231" s="100" t="e">
        <v>#N/A</v>
      </c>
      <c r="CP2231" s="97" t="e">
        <v>#N/A</v>
      </c>
      <c r="CQ2231" s="97">
        <v>82047866</v>
      </c>
      <c r="CR2231" s="97">
        <v>15067481</v>
      </c>
      <c r="CS2231" s="97">
        <v>46272146</v>
      </c>
      <c r="CT2231" s="2">
        <v>25730805</v>
      </c>
      <c r="CU2231" s="2" t="s">
        <v>189</v>
      </c>
    </row>
    <row r="2232" spans="1:99" x14ac:dyDescent="0.25">
      <c r="A2232" s="2">
        <v>30130</v>
      </c>
      <c r="B2232" s="2">
        <v>172407204</v>
      </c>
      <c r="C2232" s="2">
        <v>11539190</v>
      </c>
      <c r="D2232" s="2">
        <v>160868014</v>
      </c>
      <c r="E2232" s="2">
        <v>5416571</v>
      </c>
      <c r="F2232" s="2">
        <v>67264727</v>
      </c>
      <c r="G2232" s="2">
        <v>93603287</v>
      </c>
      <c r="H2232" s="2">
        <v>172407204</v>
      </c>
      <c r="I2232" s="2">
        <v>66369565</v>
      </c>
      <c r="J2232" s="2">
        <v>62647024</v>
      </c>
      <c r="K2232" s="2">
        <v>91607028</v>
      </c>
      <c r="L2232" s="2">
        <v>47528263</v>
      </c>
      <c r="N2232" s="2">
        <v>30130</v>
      </c>
      <c r="O2232" s="97">
        <v>160337825</v>
      </c>
      <c r="P2232" s="97">
        <v>10212611</v>
      </c>
      <c r="Q2232" s="97">
        <v>150125214</v>
      </c>
      <c r="R2232" s="97">
        <v>5517705</v>
      </c>
      <c r="S2232" s="97">
        <v>56985929</v>
      </c>
      <c r="T2232" s="97">
        <v>93139285</v>
      </c>
      <c r="U2232" s="97">
        <v>160337825</v>
      </c>
      <c r="V2232" s="97">
        <v>69745636</v>
      </c>
      <c r="W2232" s="97">
        <v>68452328</v>
      </c>
      <c r="X2232" s="97">
        <v>88780916</v>
      </c>
      <c r="Y2232" s="97">
        <v>51719734</v>
      </c>
      <c r="Z2232" s="97">
        <v>0</v>
      </c>
      <c r="AB2232" s="2">
        <v>30143</v>
      </c>
      <c r="AC2232" s="97">
        <v>203657446</v>
      </c>
      <c r="AD2232" s="97">
        <v>12349372</v>
      </c>
      <c r="AE2232" s="97">
        <v>191308075</v>
      </c>
      <c r="AF2232" s="97">
        <v>8465853</v>
      </c>
      <c r="AG2232" s="97">
        <v>47501986</v>
      </c>
      <c r="AH2232" s="97">
        <v>143806089</v>
      </c>
      <c r="AI2232" s="97">
        <v>203657448</v>
      </c>
      <c r="AJ2232" s="97">
        <v>107347340</v>
      </c>
      <c r="AK2232" s="97">
        <v>87411773</v>
      </c>
      <c r="AL2232" s="97">
        <v>45675506</v>
      </c>
      <c r="AM2232" s="97" t="s">
        <v>189</v>
      </c>
      <c r="AN2232" s="2">
        <v>30143</v>
      </c>
      <c r="AO2232" s="97" t="e">
        <v>#N/A</v>
      </c>
      <c r="AP2232" s="97">
        <v>8666341</v>
      </c>
      <c r="AQ2232" s="97">
        <v>181271817</v>
      </c>
      <c r="AR2232" s="97">
        <v>0</v>
      </c>
      <c r="AS2232" s="97" t="e">
        <v>#N/A</v>
      </c>
      <c r="AT2232" s="97" t="e">
        <v>#N/A</v>
      </c>
      <c r="AU2232" s="97">
        <v>211617373</v>
      </c>
      <c r="AV2232" s="97">
        <v>92230763</v>
      </c>
      <c r="AW2232" s="97" t="e">
        <v>#N/A</v>
      </c>
      <c r="AX2232" s="97">
        <v>47585620</v>
      </c>
      <c r="AY2232" s="97" t="s">
        <v>189</v>
      </c>
      <c r="AZ2232" s="2">
        <v>30143</v>
      </c>
      <c r="BA2232" s="98">
        <v>179405565</v>
      </c>
      <c r="BB2232" s="2">
        <v>8680349</v>
      </c>
      <c r="BC2232" s="2">
        <v>161383268</v>
      </c>
      <c r="BD2232" s="2">
        <v>3593417</v>
      </c>
      <c r="BE2232" s="2">
        <v>43789150</v>
      </c>
      <c r="BF2232" s="2">
        <v>117594118</v>
      </c>
      <c r="BG2232" s="2">
        <v>179405565</v>
      </c>
      <c r="BH2232" s="2">
        <v>87980820</v>
      </c>
      <c r="BI2232" s="2">
        <v>91153296</v>
      </c>
      <c r="BJ2232" s="2">
        <v>43403733</v>
      </c>
      <c r="BK2232" s="2" t="s">
        <v>189</v>
      </c>
      <c r="BL2232" s="2">
        <v>30143</v>
      </c>
      <c r="BM2232" s="2">
        <v>154552881</v>
      </c>
      <c r="BN2232" s="2">
        <v>6972950</v>
      </c>
      <c r="BO2232" s="2">
        <v>147579931</v>
      </c>
      <c r="BP2232" s="2">
        <v>3592606</v>
      </c>
      <c r="BQ2232" s="2">
        <v>42413474</v>
      </c>
      <c r="BR2232" s="2">
        <v>105166457</v>
      </c>
      <c r="BS2232" s="2">
        <v>154552881</v>
      </c>
      <c r="BT2232" s="2">
        <v>72586832</v>
      </c>
      <c r="BU2232" s="2">
        <v>73756885</v>
      </c>
      <c r="BV2232" s="2">
        <v>36387786</v>
      </c>
      <c r="BW2232" s="2" t="s">
        <v>189</v>
      </c>
      <c r="BX2232" s="2">
        <v>30143</v>
      </c>
      <c r="BY2232" s="2">
        <v>136914425</v>
      </c>
      <c r="BZ2232" s="2">
        <v>7544472</v>
      </c>
      <c r="CA2232" s="2">
        <v>129369953</v>
      </c>
      <c r="CB2232" s="2">
        <v>3513552</v>
      </c>
      <c r="CC2232" s="2">
        <v>27336670</v>
      </c>
      <c r="CD2232" s="2">
        <v>102033283</v>
      </c>
      <c r="CE2232" s="2">
        <v>136914425</v>
      </c>
      <c r="CF2232" s="2">
        <v>33363966</v>
      </c>
      <c r="CG2232" s="2">
        <v>73202621</v>
      </c>
      <c r="CH2232" s="2">
        <v>46124213</v>
      </c>
      <c r="CI2232" s="2" t="s">
        <v>189</v>
      </c>
      <c r="CJ2232" s="2">
        <v>30143</v>
      </c>
      <c r="CK2232" s="97">
        <v>159563044</v>
      </c>
      <c r="CL2232" s="97" t="e">
        <v>#N/A</v>
      </c>
      <c r="CM2232" s="97" t="e">
        <v>#N/A</v>
      </c>
      <c r="CN2232" s="2">
        <v>5208056</v>
      </c>
      <c r="CO2232" s="100" t="e">
        <v>#N/A</v>
      </c>
      <c r="CP2232" s="97" t="e">
        <v>#N/A</v>
      </c>
      <c r="CQ2232" s="97">
        <v>159563044</v>
      </c>
      <c r="CR2232" s="97">
        <v>77660752</v>
      </c>
      <c r="CS2232" s="97">
        <v>77488213</v>
      </c>
      <c r="CT2232" s="2">
        <v>37679880</v>
      </c>
      <c r="CU2232" s="2" t="s">
        <v>189</v>
      </c>
    </row>
    <row r="2233" spans="1:99" x14ac:dyDescent="0.25">
      <c r="A2233" s="2">
        <v>30131</v>
      </c>
      <c r="B2233" s="2">
        <v>735623883</v>
      </c>
      <c r="C2233" s="2">
        <v>155660728</v>
      </c>
      <c r="D2233" s="2">
        <v>579963155</v>
      </c>
      <c r="E2233" s="2">
        <v>66284286</v>
      </c>
      <c r="F2233" s="2">
        <v>344806276</v>
      </c>
      <c r="G2233" s="2">
        <v>235156879</v>
      </c>
      <c r="H2233" s="2">
        <v>735623883</v>
      </c>
      <c r="I2233" s="2">
        <v>103592498</v>
      </c>
      <c r="J2233" s="2">
        <v>95719445</v>
      </c>
      <c r="K2233" s="2">
        <v>607943176</v>
      </c>
      <c r="L2233" s="2">
        <v>357219975</v>
      </c>
      <c r="N2233" s="2">
        <v>30131</v>
      </c>
      <c r="O2233" s="97">
        <v>694093793</v>
      </c>
      <c r="P2233" s="97">
        <v>144767128</v>
      </c>
      <c r="Q2233" s="97">
        <v>549326665</v>
      </c>
      <c r="R2233" s="97">
        <v>50872019</v>
      </c>
      <c r="S2233" s="97">
        <v>308559558</v>
      </c>
      <c r="T2233" s="97">
        <v>240767107</v>
      </c>
      <c r="U2233" s="97">
        <v>694093793</v>
      </c>
      <c r="V2233" s="97">
        <v>105946372</v>
      </c>
      <c r="W2233" s="97">
        <v>105122715</v>
      </c>
      <c r="X2233" s="97">
        <v>568383429</v>
      </c>
      <c r="Y2233" s="97">
        <v>355086017</v>
      </c>
      <c r="Z2233" s="97">
        <v>0</v>
      </c>
      <c r="AB2233" s="2">
        <v>30144</v>
      </c>
      <c r="AC2233" s="97">
        <v>123711564</v>
      </c>
      <c r="AD2233" s="97">
        <v>4476301</v>
      </c>
      <c r="AE2233" s="97">
        <v>117346664</v>
      </c>
      <c r="AF2233" s="97">
        <v>2347292</v>
      </c>
      <c r="AG2233" s="97">
        <v>42117708</v>
      </c>
      <c r="AH2233" s="97">
        <v>75228956</v>
      </c>
      <c r="AI2233" s="97">
        <v>123711563</v>
      </c>
      <c r="AJ2233" s="97">
        <v>63795886</v>
      </c>
      <c r="AK2233" s="97">
        <v>59915677</v>
      </c>
      <c r="AL2233" s="97">
        <v>28059166</v>
      </c>
      <c r="AM2233" s="97" t="s">
        <v>189</v>
      </c>
      <c r="AN2233" s="2">
        <v>30144</v>
      </c>
      <c r="AO2233" s="97" t="e">
        <v>#N/A</v>
      </c>
      <c r="AP2233" s="97">
        <v>5194305</v>
      </c>
      <c r="AQ2233" s="97">
        <v>114098648</v>
      </c>
      <c r="AR2233" s="97">
        <v>0</v>
      </c>
      <c r="AS2233" s="97" t="e">
        <v>#N/A</v>
      </c>
      <c r="AT2233" s="97" t="e">
        <v>#N/A</v>
      </c>
      <c r="AU2233" s="97">
        <v>119292953</v>
      </c>
      <c r="AV2233" s="97">
        <v>52979474</v>
      </c>
      <c r="AW2233" s="97" t="e">
        <v>#N/A</v>
      </c>
      <c r="AX2233" s="97">
        <v>29058806</v>
      </c>
      <c r="AY2233" s="97" t="s">
        <v>189</v>
      </c>
      <c r="AZ2233" s="2">
        <v>30144</v>
      </c>
      <c r="BA2233" s="98">
        <v>121881959</v>
      </c>
      <c r="BB2233" s="2">
        <v>4240090</v>
      </c>
      <c r="BC2233" s="2">
        <v>117641869</v>
      </c>
      <c r="BD2233" s="2">
        <v>1850043</v>
      </c>
      <c r="BE2233" s="2">
        <v>38219190</v>
      </c>
      <c r="BF2233" s="2">
        <v>79422679</v>
      </c>
      <c r="BG2233" s="2">
        <v>121881959</v>
      </c>
      <c r="BH2233" s="2">
        <v>72002071</v>
      </c>
      <c r="BI2233" s="2">
        <v>49743833</v>
      </c>
      <c r="BJ2233" s="2">
        <v>28031962</v>
      </c>
      <c r="BK2233" s="2" t="s">
        <v>189</v>
      </c>
      <c r="BL2233" s="2">
        <v>30144</v>
      </c>
      <c r="BM2233" s="2">
        <v>95356536</v>
      </c>
      <c r="BN2233" s="2">
        <v>4398833</v>
      </c>
      <c r="BO2233" s="2">
        <v>90957703</v>
      </c>
      <c r="BP2233" s="2">
        <v>2297709</v>
      </c>
      <c r="BQ2233" s="2">
        <v>33709596</v>
      </c>
      <c r="BR2233" s="2">
        <v>57248107</v>
      </c>
      <c r="BS2233" s="2">
        <v>95356536</v>
      </c>
      <c r="BT2233" s="2">
        <v>38239386</v>
      </c>
      <c r="BU2233" s="2">
        <v>54671888</v>
      </c>
      <c r="BV2233" s="2">
        <v>29796721</v>
      </c>
      <c r="BW2233" s="2" t="s">
        <v>189</v>
      </c>
      <c r="BX2233" s="2">
        <v>30144</v>
      </c>
      <c r="BY2233" s="2">
        <v>88784656</v>
      </c>
      <c r="BZ2233" s="2">
        <v>4191843</v>
      </c>
      <c r="CA2233" s="2">
        <v>84592813</v>
      </c>
      <c r="CB2233" s="2">
        <v>1942927</v>
      </c>
      <c r="CC2233" s="2">
        <v>26923839</v>
      </c>
      <c r="CD2233" s="2">
        <v>57668974</v>
      </c>
      <c r="CE2233" s="2">
        <v>88784656</v>
      </c>
      <c r="CF2233" s="2">
        <v>27484113</v>
      </c>
      <c r="CG2233" s="2">
        <v>49325125</v>
      </c>
      <c r="CH2233" s="2">
        <v>28470678</v>
      </c>
      <c r="CI2233" s="2" t="s">
        <v>189</v>
      </c>
      <c r="CJ2233" s="2">
        <v>30144</v>
      </c>
      <c r="CK2233" s="97">
        <v>93303207</v>
      </c>
      <c r="CL2233" s="97" t="e">
        <v>#N/A</v>
      </c>
      <c r="CM2233" s="97" t="e">
        <v>#N/A</v>
      </c>
      <c r="CN2233" s="2">
        <v>1833879</v>
      </c>
      <c r="CO2233" s="100" t="e">
        <v>#N/A</v>
      </c>
      <c r="CP2233" s="97" t="e">
        <v>#N/A</v>
      </c>
      <c r="CQ2233" s="97">
        <v>93303207</v>
      </c>
      <c r="CR2233" s="97">
        <v>39086427</v>
      </c>
      <c r="CS2233" s="97">
        <v>50137716</v>
      </c>
      <c r="CT2233" s="2">
        <v>28528473</v>
      </c>
      <c r="CU2233" s="2" t="s">
        <v>189</v>
      </c>
    </row>
    <row r="2234" spans="1:99" x14ac:dyDescent="0.25">
      <c r="A2234" s="2">
        <v>30132</v>
      </c>
      <c r="B2234" s="2">
        <v>76671223</v>
      </c>
      <c r="C2234" s="2">
        <v>4732115</v>
      </c>
      <c r="D2234" s="2">
        <v>71939108</v>
      </c>
      <c r="E2234" s="2">
        <v>2054466</v>
      </c>
      <c r="F2234" s="2">
        <v>28076269</v>
      </c>
      <c r="G2234" s="2">
        <v>43862839</v>
      </c>
      <c r="H2234" s="2">
        <v>76671223</v>
      </c>
      <c r="I2234" s="2">
        <v>29218273</v>
      </c>
      <c r="J2234" s="2">
        <v>27492171</v>
      </c>
      <c r="K2234" s="2">
        <v>45915083</v>
      </c>
      <c r="L2234" s="2">
        <v>30827279</v>
      </c>
      <c r="N2234" s="2">
        <v>30132</v>
      </c>
      <c r="O2234" s="97">
        <v>65795877</v>
      </c>
      <c r="P2234" s="97">
        <v>3777185</v>
      </c>
      <c r="Q2234" s="97">
        <v>62018692</v>
      </c>
      <c r="R2234" s="97">
        <v>1599709</v>
      </c>
      <c r="S2234" s="97">
        <v>10122922</v>
      </c>
      <c r="T2234" s="97">
        <v>51895770</v>
      </c>
      <c r="U2234" s="97">
        <v>65795877</v>
      </c>
      <c r="V2234" s="97">
        <v>24666121</v>
      </c>
      <c r="W2234" s="97">
        <v>24343233</v>
      </c>
      <c r="X2234" s="97">
        <v>37685742</v>
      </c>
      <c r="Y2234" s="97">
        <v>20369514</v>
      </c>
      <c r="Z2234" s="97">
        <v>0</v>
      </c>
      <c r="AB2234" s="2">
        <v>30145</v>
      </c>
      <c r="AC2234" s="97">
        <v>52195774</v>
      </c>
      <c r="AD2234" s="97">
        <v>3105070</v>
      </c>
      <c r="AE2234" s="97">
        <v>49090704</v>
      </c>
      <c r="AF2234" s="97">
        <v>1560104</v>
      </c>
      <c r="AG2234" s="97">
        <v>21058311</v>
      </c>
      <c r="AH2234" s="97">
        <v>28032393</v>
      </c>
      <c r="AI2234" s="97">
        <v>52195774</v>
      </c>
      <c r="AJ2234" s="97">
        <v>16877236</v>
      </c>
      <c r="AK2234" s="97">
        <v>33540087</v>
      </c>
      <c r="AL2234" s="97">
        <v>14622805</v>
      </c>
      <c r="AM2234" s="97" t="s">
        <v>189</v>
      </c>
      <c r="AN2234" s="2">
        <v>30145</v>
      </c>
      <c r="AO2234" s="97" t="e">
        <v>#N/A</v>
      </c>
      <c r="AP2234" s="97">
        <v>3119397</v>
      </c>
      <c r="AQ2234" s="97">
        <v>48447401</v>
      </c>
      <c r="AR2234" s="97">
        <v>0</v>
      </c>
      <c r="AS2234" s="97" t="e">
        <v>#N/A</v>
      </c>
      <c r="AT2234" s="97" t="e">
        <v>#N/A</v>
      </c>
      <c r="AU2234" s="97">
        <v>51566798</v>
      </c>
      <c r="AV2234" s="97">
        <v>18376052</v>
      </c>
      <c r="AW2234" s="97" t="e">
        <v>#N/A</v>
      </c>
      <c r="AX2234" s="97">
        <v>13356312</v>
      </c>
      <c r="AY2234" s="97" t="s">
        <v>189</v>
      </c>
      <c r="AZ2234" s="2">
        <v>30145</v>
      </c>
      <c r="BA2234" s="98">
        <v>52197330</v>
      </c>
      <c r="BB2234" s="2">
        <v>3258785</v>
      </c>
      <c r="BC2234" s="2">
        <v>48938545</v>
      </c>
      <c r="BD2234" s="2">
        <v>1359557</v>
      </c>
      <c r="BE2234" s="2">
        <v>17535372</v>
      </c>
      <c r="BF2234" s="2">
        <v>31403173</v>
      </c>
      <c r="BG2234" s="2">
        <v>52197330</v>
      </c>
      <c r="BH2234" s="2">
        <v>23998436</v>
      </c>
      <c r="BI2234" s="2">
        <v>26941712</v>
      </c>
      <c r="BJ2234" s="2">
        <v>13031511</v>
      </c>
      <c r="BK2234" s="2" t="s">
        <v>189</v>
      </c>
      <c r="BL2234" s="2">
        <v>30145</v>
      </c>
      <c r="BM2234" s="2">
        <v>39603904</v>
      </c>
      <c r="BN2234" s="2">
        <v>2923107</v>
      </c>
      <c r="BO2234" s="2">
        <v>36680797</v>
      </c>
      <c r="BP2234" s="2">
        <v>1319547</v>
      </c>
      <c r="BQ2234" s="2">
        <v>16406287</v>
      </c>
      <c r="BR2234" s="2">
        <v>20274510</v>
      </c>
      <c r="BS2234" s="2">
        <v>39603904</v>
      </c>
      <c r="BT2234" s="2">
        <v>10552893</v>
      </c>
      <c r="BU2234" s="2">
        <v>23758464</v>
      </c>
      <c r="BV2234" s="2">
        <v>13052225</v>
      </c>
      <c r="BW2234" s="2" t="s">
        <v>189</v>
      </c>
      <c r="BX2234" s="2">
        <v>30145</v>
      </c>
      <c r="BY2234" s="2">
        <v>44001464</v>
      </c>
      <c r="BZ2234" s="2">
        <v>2368568</v>
      </c>
      <c r="CA2234" s="2">
        <v>41481093</v>
      </c>
      <c r="CB2234" s="2">
        <v>1198601</v>
      </c>
      <c r="CC2234" s="2">
        <v>14704032</v>
      </c>
      <c r="CD2234" s="2">
        <v>26777061</v>
      </c>
      <c r="CE2234" s="2">
        <v>44001464</v>
      </c>
      <c r="CF2234" s="2">
        <v>13221042</v>
      </c>
      <c r="CG2234" s="2">
        <v>22848641</v>
      </c>
      <c r="CH2234" s="2">
        <v>13183995</v>
      </c>
      <c r="CI2234" s="2" t="s">
        <v>189</v>
      </c>
      <c r="CJ2234" s="2">
        <v>30145</v>
      </c>
      <c r="CK2234" s="97">
        <v>44991482</v>
      </c>
      <c r="CL2234" s="97" t="e">
        <v>#N/A</v>
      </c>
      <c r="CM2234" s="97" t="e">
        <v>#N/A</v>
      </c>
      <c r="CN2234" s="2">
        <v>1183468</v>
      </c>
      <c r="CO2234" s="100" t="e">
        <v>#N/A</v>
      </c>
      <c r="CP2234" s="97" t="e">
        <v>#N/A</v>
      </c>
      <c r="CQ2234" s="97">
        <v>44991482</v>
      </c>
      <c r="CR2234" s="97">
        <v>16574793</v>
      </c>
      <c r="CS2234" s="97">
        <v>22766373</v>
      </c>
      <c r="CT2234" s="2">
        <v>13602575</v>
      </c>
      <c r="CU2234" s="2" t="s">
        <v>189</v>
      </c>
    </row>
    <row r="2235" spans="1:99" x14ac:dyDescent="0.25">
      <c r="A2235" s="2">
        <v>30133</v>
      </c>
      <c r="B2235" s="2">
        <v>189449729</v>
      </c>
      <c r="C2235" s="2">
        <v>21249695</v>
      </c>
      <c r="D2235" s="2">
        <v>168200034</v>
      </c>
      <c r="E2235" s="2">
        <v>7763835</v>
      </c>
      <c r="F2235" s="2">
        <v>61403613</v>
      </c>
      <c r="G2235" s="2">
        <v>106796421</v>
      </c>
      <c r="H2235" s="2">
        <v>189449729</v>
      </c>
      <c r="I2235" s="2">
        <v>84339350</v>
      </c>
      <c r="J2235" s="2">
        <v>78495779</v>
      </c>
      <c r="K2235" s="2">
        <v>96167351</v>
      </c>
      <c r="L2235" s="2">
        <v>47669467</v>
      </c>
      <c r="N2235" s="2">
        <v>30133</v>
      </c>
      <c r="O2235" s="97">
        <v>179960785</v>
      </c>
      <c r="P2235" s="97">
        <v>21808990</v>
      </c>
      <c r="Q2235" s="97">
        <v>157046897</v>
      </c>
      <c r="R2235" s="97">
        <v>7546549</v>
      </c>
      <c r="S2235" s="97">
        <v>45714479</v>
      </c>
      <c r="T2235" s="97">
        <v>111332418</v>
      </c>
      <c r="U2235" s="97">
        <v>179960785</v>
      </c>
      <c r="V2235" s="97">
        <v>85316976</v>
      </c>
      <c r="W2235" s="97">
        <v>84008976</v>
      </c>
      <c r="X2235" s="97">
        <v>87876676</v>
      </c>
      <c r="Y2235" s="97">
        <v>41929933</v>
      </c>
      <c r="Z2235" s="97">
        <v>0</v>
      </c>
      <c r="AB2235" s="2">
        <v>30146</v>
      </c>
      <c r="AC2235" s="97">
        <v>21434794</v>
      </c>
      <c r="AD2235" s="97">
        <v>702873</v>
      </c>
      <c r="AE2235" s="97">
        <v>20731921</v>
      </c>
      <c r="AF2235" s="97">
        <v>431311</v>
      </c>
      <c r="AG2235" s="97">
        <v>10776293</v>
      </c>
      <c r="AH2235" s="97">
        <v>9955628</v>
      </c>
      <c r="AI2235" s="97">
        <v>21434794</v>
      </c>
      <c r="AJ2235" s="97">
        <v>964229</v>
      </c>
      <c r="AK2235" s="97">
        <v>12971592</v>
      </c>
      <c r="AL2235" s="97">
        <v>6208739</v>
      </c>
      <c r="AM2235" s="97" t="s">
        <v>189</v>
      </c>
      <c r="AN2235" s="2">
        <v>30146</v>
      </c>
      <c r="AO2235" s="97" t="e">
        <v>#N/A</v>
      </c>
      <c r="AP2235" s="97">
        <v>643884</v>
      </c>
      <c r="AQ2235" s="97">
        <v>20202589</v>
      </c>
      <c r="AR2235" s="97">
        <v>0</v>
      </c>
      <c r="AS2235" s="97" t="e">
        <v>#N/A</v>
      </c>
      <c r="AT2235" s="97" t="e">
        <v>#N/A</v>
      </c>
      <c r="AU2235" s="97">
        <v>20846473</v>
      </c>
      <c r="AV2235" s="97">
        <v>7750616</v>
      </c>
      <c r="AW2235" s="97" t="e">
        <v>#N/A</v>
      </c>
      <c r="AX2235" s="97">
        <v>5771448</v>
      </c>
      <c r="AY2235" s="97" t="s">
        <v>189</v>
      </c>
      <c r="AZ2235" s="2">
        <v>30146</v>
      </c>
      <c r="BA2235" s="98">
        <v>18642784</v>
      </c>
      <c r="BB2235" s="2">
        <v>481160</v>
      </c>
      <c r="BC2235" s="2">
        <v>18161624</v>
      </c>
      <c r="BD2235" s="2">
        <v>281615</v>
      </c>
      <c r="BE2235" s="2">
        <v>9580169</v>
      </c>
      <c r="BF2235" s="2">
        <v>8581455</v>
      </c>
      <c r="BG2235" s="2">
        <v>18642784</v>
      </c>
      <c r="BH2235" s="2">
        <v>6847684</v>
      </c>
      <c r="BI2235" s="2">
        <v>11487798</v>
      </c>
      <c r="BJ2235" s="2">
        <v>4967387</v>
      </c>
      <c r="BK2235" s="2" t="s">
        <v>189</v>
      </c>
      <c r="BL2235" s="2">
        <v>30146</v>
      </c>
      <c r="BM2235" s="2">
        <v>15959398</v>
      </c>
      <c r="BN2235" s="2">
        <v>403387</v>
      </c>
      <c r="BO2235" s="2">
        <v>15215413</v>
      </c>
      <c r="BP2235" s="2">
        <v>262033</v>
      </c>
      <c r="BQ2235" s="2">
        <v>8629845</v>
      </c>
      <c r="BR2235" s="2">
        <v>6585568</v>
      </c>
      <c r="BS2235" s="2">
        <v>15959398</v>
      </c>
      <c r="BT2235" s="2">
        <v>5065939</v>
      </c>
      <c r="BU2235" s="2">
        <v>10535475</v>
      </c>
      <c r="BV2235" s="2">
        <v>4580220</v>
      </c>
      <c r="BW2235" s="2" t="s">
        <v>189</v>
      </c>
      <c r="BX2235" s="2">
        <v>30146</v>
      </c>
      <c r="BY2235" s="2">
        <v>12703592</v>
      </c>
      <c r="BZ2235" s="2">
        <v>367296</v>
      </c>
      <c r="CA2235" s="2">
        <v>12336296</v>
      </c>
      <c r="CB2235" s="2">
        <v>235406</v>
      </c>
      <c r="CC2235" s="2">
        <v>7453419</v>
      </c>
      <c r="CD2235" s="2">
        <v>4882877</v>
      </c>
      <c r="CE2235" s="2">
        <v>12703592</v>
      </c>
      <c r="CF2235" s="2">
        <v>2878532</v>
      </c>
      <c r="CG2235" s="2">
        <v>9201422</v>
      </c>
      <c r="CH2235" s="2">
        <v>4189755</v>
      </c>
      <c r="CI2235" s="2" t="s">
        <v>189</v>
      </c>
      <c r="CJ2235" s="2">
        <v>30146</v>
      </c>
      <c r="CK2235" s="97">
        <v>18808737</v>
      </c>
      <c r="CL2235" s="97" t="e">
        <v>#N/A</v>
      </c>
      <c r="CM2235" s="97" t="e">
        <v>#N/A</v>
      </c>
      <c r="CN2235" s="2">
        <v>217538</v>
      </c>
      <c r="CO2235" s="100" t="e">
        <v>#N/A</v>
      </c>
      <c r="CP2235" s="97" t="e">
        <v>#N/A</v>
      </c>
      <c r="CQ2235" s="97">
        <v>18808737</v>
      </c>
      <c r="CR2235" s="97">
        <v>9741876</v>
      </c>
      <c r="CS2235" s="97">
        <v>8509798</v>
      </c>
      <c r="CT2235" s="2">
        <v>4104289</v>
      </c>
      <c r="CU2235" s="2" t="s">
        <v>189</v>
      </c>
    </row>
    <row r="2236" spans="1:99" x14ac:dyDescent="0.25">
      <c r="A2236" s="2">
        <v>30134</v>
      </c>
      <c r="B2236" s="2">
        <v>84629464</v>
      </c>
      <c r="C2236" s="2">
        <v>7907898</v>
      </c>
      <c r="D2236" s="2">
        <v>64538566</v>
      </c>
      <c r="E2236" s="2">
        <v>4166080</v>
      </c>
      <c r="F2236" s="2">
        <v>30268427</v>
      </c>
      <c r="G2236" s="2">
        <v>34270139</v>
      </c>
      <c r="H2236" s="2">
        <v>84629464</v>
      </c>
      <c r="I2236" s="2">
        <v>32603898</v>
      </c>
      <c r="J2236" s="2">
        <v>30128039</v>
      </c>
      <c r="K2236" s="2">
        <v>48192654</v>
      </c>
      <c r="L2236" s="2">
        <v>24203241</v>
      </c>
      <c r="N2236" s="2">
        <v>30134</v>
      </c>
      <c r="O2236" s="97">
        <v>67056010</v>
      </c>
      <c r="P2236" s="97">
        <v>5748926</v>
      </c>
      <c r="Q2236" s="97">
        <v>61307084</v>
      </c>
      <c r="R2236" s="97">
        <v>3379421</v>
      </c>
      <c r="S2236" s="97">
        <v>25685652</v>
      </c>
      <c r="T2236" s="97">
        <v>35621432</v>
      </c>
      <c r="U2236" s="97">
        <v>67056010</v>
      </c>
      <c r="V2236" s="97">
        <v>15067259</v>
      </c>
      <c r="W2236" s="97">
        <v>14923837</v>
      </c>
      <c r="X2236" s="97">
        <v>44933441</v>
      </c>
      <c r="Y2236" s="97">
        <v>18797297</v>
      </c>
      <c r="Z2236" s="97">
        <v>0</v>
      </c>
      <c r="AB2236" s="2">
        <v>30147</v>
      </c>
      <c r="AC2236" s="97">
        <v>110416227</v>
      </c>
      <c r="AD2236" s="97">
        <v>924578</v>
      </c>
      <c r="AE2236" s="97">
        <v>109491650</v>
      </c>
      <c r="AF2236" s="97">
        <v>274328</v>
      </c>
      <c r="AG2236" s="97">
        <v>22455241</v>
      </c>
      <c r="AH2236" s="97">
        <v>87036409</v>
      </c>
      <c r="AI2236" s="97">
        <v>110416229</v>
      </c>
      <c r="AJ2236" s="97">
        <v>73957940</v>
      </c>
      <c r="AK2236" s="97">
        <v>35340326</v>
      </c>
      <c r="AL2236" s="97">
        <v>17829948</v>
      </c>
      <c r="AM2236" s="97" t="s">
        <v>189</v>
      </c>
      <c r="AN2236" s="2">
        <v>30147</v>
      </c>
      <c r="AO2236" s="97" t="e">
        <v>#N/A</v>
      </c>
      <c r="AP2236" s="97">
        <v>1141364</v>
      </c>
      <c r="AQ2236" s="97">
        <v>103270924</v>
      </c>
      <c r="AR2236" s="97">
        <v>0</v>
      </c>
      <c r="AS2236" s="97" t="e">
        <v>#N/A</v>
      </c>
      <c r="AT2236" s="97" t="e">
        <v>#N/A</v>
      </c>
      <c r="AU2236" s="97">
        <v>104412288</v>
      </c>
      <c r="AV2236" s="97">
        <v>67162029</v>
      </c>
      <c r="AW2236" s="97" t="e">
        <v>#N/A</v>
      </c>
      <c r="AX2236" s="97">
        <v>17917990</v>
      </c>
      <c r="AY2236" s="97" t="s">
        <v>189</v>
      </c>
      <c r="AZ2236" s="2">
        <v>30147</v>
      </c>
      <c r="BA2236" s="98">
        <v>86825804</v>
      </c>
      <c r="BB2236" s="2">
        <v>1019776</v>
      </c>
      <c r="BC2236" s="2">
        <v>85806028</v>
      </c>
      <c r="BD2236" s="2">
        <v>198993</v>
      </c>
      <c r="BE2236" s="2">
        <v>20092479</v>
      </c>
      <c r="BF2236" s="2">
        <v>65713549</v>
      </c>
      <c r="BG2236" s="2">
        <v>86825804</v>
      </c>
      <c r="BH2236" s="2">
        <v>57584086</v>
      </c>
      <c r="BI2236" s="2">
        <v>27158096</v>
      </c>
      <c r="BJ2236" s="2">
        <v>14557923</v>
      </c>
      <c r="BK2236" s="2" t="s">
        <v>189</v>
      </c>
      <c r="BL2236" s="2">
        <v>30147</v>
      </c>
      <c r="BM2236" s="2">
        <v>71899365</v>
      </c>
      <c r="BN2236" s="2">
        <v>362854</v>
      </c>
      <c r="BO2236" s="2">
        <v>71536511</v>
      </c>
      <c r="BP2236" s="2">
        <v>220214</v>
      </c>
      <c r="BQ2236" s="2">
        <v>16466263</v>
      </c>
      <c r="BR2236" s="2">
        <v>55070248</v>
      </c>
      <c r="BS2236" s="2">
        <v>71899365</v>
      </c>
      <c r="BT2236" s="2">
        <v>46359341</v>
      </c>
      <c r="BU2236" s="2">
        <v>23656206</v>
      </c>
      <c r="BV2236" s="2">
        <v>14104026</v>
      </c>
      <c r="BW2236" s="2" t="s">
        <v>189</v>
      </c>
      <c r="BX2236" s="2">
        <v>30147</v>
      </c>
      <c r="BY2236" s="2">
        <v>66967227</v>
      </c>
      <c r="BZ2236" s="2">
        <v>524816</v>
      </c>
      <c r="CA2236" s="2">
        <v>66104539</v>
      </c>
      <c r="CB2236" s="2">
        <v>379862</v>
      </c>
      <c r="CC2236" s="2">
        <v>15127638</v>
      </c>
      <c r="CD2236" s="2">
        <v>50976901</v>
      </c>
      <c r="CE2236" s="2">
        <v>66967227</v>
      </c>
      <c r="CF2236" s="2">
        <v>51535617</v>
      </c>
      <c r="CG2236" s="2">
        <v>15431610</v>
      </c>
      <c r="CH2236" s="2">
        <v>9145323</v>
      </c>
      <c r="CI2236" s="2" t="s">
        <v>189</v>
      </c>
      <c r="CJ2236" s="2">
        <v>30147</v>
      </c>
      <c r="CK2236" s="97">
        <v>72283873</v>
      </c>
      <c r="CL2236" s="97" t="e">
        <v>#N/A</v>
      </c>
      <c r="CM2236" s="97" t="e">
        <v>#N/A</v>
      </c>
      <c r="CN2236" s="2">
        <v>216647</v>
      </c>
      <c r="CO2236" s="100" t="e">
        <v>#N/A</v>
      </c>
      <c r="CP2236" s="97" t="e">
        <v>#N/A</v>
      </c>
      <c r="CQ2236" s="97">
        <v>72283873</v>
      </c>
      <c r="CR2236" s="97">
        <v>52929484</v>
      </c>
      <c r="CS2236" s="97">
        <v>15983005</v>
      </c>
      <c r="CT2236" s="2">
        <v>8497174</v>
      </c>
      <c r="CU2236" s="2" t="s">
        <v>189</v>
      </c>
    </row>
    <row r="2237" spans="1:99" x14ac:dyDescent="0.25">
      <c r="A2237" s="2">
        <v>30135</v>
      </c>
      <c r="B2237" s="2">
        <v>98635737</v>
      </c>
      <c r="C2237" s="2">
        <v>6839513</v>
      </c>
      <c r="D2237" s="2">
        <v>91796224</v>
      </c>
      <c r="E2237" s="2">
        <v>2362898</v>
      </c>
      <c r="F2237" s="2">
        <v>20863687</v>
      </c>
      <c r="G2237" s="2">
        <v>70932537</v>
      </c>
      <c r="H2237" s="2">
        <v>98635737</v>
      </c>
      <c r="I2237" s="2">
        <v>59913144</v>
      </c>
      <c r="J2237" s="2">
        <v>56404954</v>
      </c>
      <c r="K2237" s="2">
        <v>36944653</v>
      </c>
      <c r="L2237" s="2">
        <v>17199409</v>
      </c>
      <c r="N2237" s="2">
        <v>30135</v>
      </c>
      <c r="O2237" s="97">
        <v>75544886</v>
      </c>
      <c r="P2237" s="97">
        <v>4505619</v>
      </c>
      <c r="Q2237" s="97">
        <v>71039267</v>
      </c>
      <c r="R2237" s="97">
        <v>2290613</v>
      </c>
      <c r="S2237" s="97">
        <v>14993126</v>
      </c>
      <c r="T2237" s="97">
        <v>56046141</v>
      </c>
      <c r="U2237" s="97">
        <v>75544886</v>
      </c>
      <c r="V2237" s="97">
        <v>37822160</v>
      </c>
      <c r="W2237" s="97">
        <v>37017565</v>
      </c>
      <c r="X2237" s="97">
        <v>36919702</v>
      </c>
      <c r="Y2237" s="97">
        <v>15967766</v>
      </c>
      <c r="Z2237" s="97">
        <v>0</v>
      </c>
      <c r="AB2237" s="2">
        <v>30148</v>
      </c>
      <c r="AC2237" s="97">
        <v>88096431</v>
      </c>
      <c r="AD2237" s="97">
        <v>4456184</v>
      </c>
      <c r="AE2237" s="97">
        <v>83640248</v>
      </c>
      <c r="AF2237" s="97">
        <v>2386585</v>
      </c>
      <c r="AG2237" s="97">
        <v>32443724</v>
      </c>
      <c r="AH2237" s="97">
        <v>51196524</v>
      </c>
      <c r="AI2237" s="97">
        <v>88096433</v>
      </c>
      <c r="AJ2237" s="97">
        <v>49906362</v>
      </c>
      <c r="AK2237" s="97">
        <v>36326482</v>
      </c>
      <c r="AL2237" s="97">
        <v>19125237</v>
      </c>
      <c r="AM2237" s="97" t="s">
        <v>189</v>
      </c>
      <c r="AN2237" s="2">
        <v>30148</v>
      </c>
      <c r="AO2237" s="97" t="e">
        <v>#N/A</v>
      </c>
      <c r="AP2237" s="97">
        <v>5468717</v>
      </c>
      <c r="AQ2237" s="97">
        <v>82645408</v>
      </c>
      <c r="AR2237" s="97">
        <v>0</v>
      </c>
      <c r="AS2237" s="97" t="e">
        <v>#N/A</v>
      </c>
      <c r="AT2237" s="97" t="e">
        <v>#N/A</v>
      </c>
      <c r="AU2237" s="97">
        <v>90477971</v>
      </c>
      <c r="AV2237" s="97">
        <v>47191029</v>
      </c>
      <c r="AW2237" s="97" t="e">
        <v>#N/A</v>
      </c>
      <c r="AX2237" s="97">
        <v>20095734</v>
      </c>
      <c r="AY2237" s="97" t="s">
        <v>189</v>
      </c>
      <c r="AZ2237" s="2">
        <v>30148</v>
      </c>
      <c r="BA2237" s="98">
        <v>79804139</v>
      </c>
      <c r="BB2237" s="2">
        <v>4840262</v>
      </c>
      <c r="BC2237" s="2">
        <v>74963877</v>
      </c>
      <c r="BD2237" s="2">
        <v>2312034</v>
      </c>
      <c r="BE2237" s="2">
        <v>30205592</v>
      </c>
      <c r="BF2237" s="2">
        <v>44758285</v>
      </c>
      <c r="BG2237" s="2">
        <v>79804139</v>
      </c>
      <c r="BH2237" s="2">
        <v>38452511</v>
      </c>
      <c r="BI2237" s="2">
        <v>38110279</v>
      </c>
      <c r="BJ2237" s="2">
        <v>18972781</v>
      </c>
      <c r="BK2237" s="2" t="s">
        <v>189</v>
      </c>
      <c r="BL2237" s="2">
        <v>30148</v>
      </c>
      <c r="BM2237" s="2">
        <v>69806593</v>
      </c>
      <c r="BN2237" s="2">
        <v>3797642</v>
      </c>
      <c r="BO2237" s="2">
        <v>62178468</v>
      </c>
      <c r="BP2237" s="2">
        <v>1860753</v>
      </c>
      <c r="BQ2237" s="2">
        <v>26921696</v>
      </c>
      <c r="BR2237" s="2">
        <v>35256772</v>
      </c>
      <c r="BS2237" s="2">
        <v>69806593</v>
      </c>
      <c r="BT2237" s="2">
        <v>36596818</v>
      </c>
      <c r="BU2237" s="2">
        <v>33209775</v>
      </c>
      <c r="BV2237" s="2">
        <v>20092160</v>
      </c>
      <c r="BW2237" s="2" t="s">
        <v>189</v>
      </c>
      <c r="BX2237" s="2">
        <v>30148</v>
      </c>
      <c r="BY2237" s="2">
        <v>67824747</v>
      </c>
      <c r="BZ2237" s="2">
        <v>5405925</v>
      </c>
      <c r="CA2237" s="2">
        <v>62418822</v>
      </c>
      <c r="CB2237" s="2">
        <v>2453713</v>
      </c>
      <c r="CC2237" s="2">
        <v>24614027</v>
      </c>
      <c r="CD2237" s="2">
        <v>37804795</v>
      </c>
      <c r="CE2237" s="2">
        <v>67824747</v>
      </c>
      <c r="CF2237" s="2">
        <v>34959112</v>
      </c>
      <c r="CG2237" s="2">
        <v>30056838</v>
      </c>
      <c r="CH2237" s="2">
        <v>17305154</v>
      </c>
      <c r="CI2237" s="2" t="s">
        <v>189</v>
      </c>
      <c r="CJ2237" s="2">
        <v>30148</v>
      </c>
      <c r="CK2237" s="97">
        <v>71539279</v>
      </c>
      <c r="CL2237" s="97" t="e">
        <v>#N/A</v>
      </c>
      <c r="CM2237" s="97" t="e">
        <v>#N/A</v>
      </c>
      <c r="CN2237" s="2">
        <v>1983111</v>
      </c>
      <c r="CO2237" s="100" t="e">
        <v>#N/A</v>
      </c>
      <c r="CP2237" s="97" t="e">
        <v>#N/A</v>
      </c>
      <c r="CQ2237" s="97">
        <v>71539279</v>
      </c>
      <c r="CR2237" s="97">
        <v>33884667</v>
      </c>
      <c r="CS2237" s="97">
        <v>35192840</v>
      </c>
      <c r="CT2237" s="2">
        <v>14684139</v>
      </c>
      <c r="CU2237" s="2" t="s">
        <v>189</v>
      </c>
    </row>
    <row r="2238" spans="1:99" x14ac:dyDescent="0.25">
      <c r="A2238" s="2">
        <v>30136</v>
      </c>
      <c r="B2238" s="2">
        <v>33719302</v>
      </c>
      <c r="C2238" s="2">
        <v>2118072</v>
      </c>
      <c r="D2238" s="2">
        <v>31134799</v>
      </c>
      <c r="E2238" s="2">
        <v>1197155</v>
      </c>
      <c r="F2238" s="2">
        <v>16678144</v>
      </c>
      <c r="G2238" s="2">
        <v>14456655</v>
      </c>
      <c r="H2238" s="2">
        <v>33719302</v>
      </c>
      <c r="I2238" s="2">
        <v>9667295</v>
      </c>
      <c r="J2238" s="2">
        <v>7910460</v>
      </c>
      <c r="K2238" s="2">
        <v>23769083</v>
      </c>
      <c r="L2238" s="2">
        <v>12603664</v>
      </c>
      <c r="N2238" s="2">
        <v>30136</v>
      </c>
      <c r="O2238" s="97">
        <v>30922959</v>
      </c>
      <c r="P2238" s="97">
        <v>1741467</v>
      </c>
      <c r="Q2238" s="97">
        <v>28474167</v>
      </c>
      <c r="R2238" s="97">
        <v>990756</v>
      </c>
      <c r="S2238" s="97">
        <v>15370358</v>
      </c>
      <c r="T2238" s="97">
        <v>13103809</v>
      </c>
      <c r="U2238" s="97">
        <v>30922959</v>
      </c>
      <c r="V2238" s="97">
        <v>12376362</v>
      </c>
      <c r="W2238" s="97">
        <v>10116364</v>
      </c>
      <c r="X2238" s="97">
        <v>18280153</v>
      </c>
      <c r="Y2238" s="97">
        <v>8710209</v>
      </c>
      <c r="Z2238" s="97">
        <v>0</v>
      </c>
      <c r="AB2238" s="2">
        <v>30149</v>
      </c>
      <c r="AC2238" s="97">
        <v>144372481</v>
      </c>
      <c r="AD2238" s="97">
        <v>1165276</v>
      </c>
      <c r="AE2238" s="97">
        <v>141931192</v>
      </c>
      <c r="AF2238" s="97">
        <v>320467</v>
      </c>
      <c r="AG2238" s="97">
        <v>24321117</v>
      </c>
      <c r="AH2238" s="97">
        <v>117610075</v>
      </c>
      <c r="AI2238" s="97">
        <v>144372479</v>
      </c>
      <c r="AJ2238" s="97">
        <v>91498920</v>
      </c>
      <c r="AK2238" s="97">
        <v>44037911</v>
      </c>
      <c r="AL2238" s="97">
        <v>23494703</v>
      </c>
      <c r="AM2238" s="97" t="s">
        <v>189</v>
      </c>
      <c r="AN2238" s="2">
        <v>30149</v>
      </c>
      <c r="AO2238" s="97" t="e">
        <v>#N/A</v>
      </c>
      <c r="AP2238" s="97">
        <v>1677780</v>
      </c>
      <c r="AQ2238" s="97">
        <v>158537386</v>
      </c>
      <c r="AR2238" s="97">
        <v>0</v>
      </c>
      <c r="AS2238" s="97" t="e">
        <v>#N/A</v>
      </c>
      <c r="AT2238" s="97" t="e">
        <v>#N/A</v>
      </c>
      <c r="AU2238" s="97">
        <v>160215166</v>
      </c>
      <c r="AV2238" s="97">
        <v>109897784</v>
      </c>
      <c r="AW2238" s="97" t="e">
        <v>#N/A</v>
      </c>
      <c r="AX2238" s="97">
        <v>22057439</v>
      </c>
      <c r="AY2238" s="97" t="s">
        <v>189</v>
      </c>
      <c r="AZ2238" s="2">
        <v>30149</v>
      </c>
      <c r="BA2238" s="98">
        <v>124537095</v>
      </c>
      <c r="BB2238" s="2">
        <v>1460491</v>
      </c>
      <c r="BC2238" s="2">
        <v>122773531</v>
      </c>
      <c r="BD2238" s="2">
        <v>285100</v>
      </c>
      <c r="BE2238" s="2">
        <v>21140187</v>
      </c>
      <c r="BF2238" s="2">
        <v>101633344</v>
      </c>
      <c r="BG2238" s="2">
        <v>124537095</v>
      </c>
      <c r="BH2238" s="2">
        <v>83983641</v>
      </c>
      <c r="BI2238" s="2">
        <v>37790448</v>
      </c>
      <c r="BJ2238" s="2">
        <v>20187379</v>
      </c>
      <c r="BK2238" s="2" t="s">
        <v>189</v>
      </c>
      <c r="BL2238" s="2">
        <v>30149</v>
      </c>
      <c r="BM2238" s="2">
        <v>130322341</v>
      </c>
      <c r="BN2238" s="2">
        <v>1101383</v>
      </c>
      <c r="BO2238" s="2">
        <v>129220958</v>
      </c>
      <c r="BP2238" s="2">
        <v>208815</v>
      </c>
      <c r="BQ2238" s="2">
        <v>19057150</v>
      </c>
      <c r="BR2238" s="2">
        <v>110163808</v>
      </c>
      <c r="BS2238" s="2">
        <v>130322341</v>
      </c>
      <c r="BT2238" s="2">
        <v>76649563</v>
      </c>
      <c r="BU2238" s="2">
        <v>39343078</v>
      </c>
      <c r="BV2238" s="2">
        <v>16481308</v>
      </c>
      <c r="BW2238" s="2" t="s">
        <v>189</v>
      </c>
      <c r="BX2238" s="2">
        <v>30149</v>
      </c>
      <c r="BY2238" s="2">
        <v>109618858</v>
      </c>
      <c r="BZ2238" s="2">
        <v>792156</v>
      </c>
      <c r="CA2238" s="2">
        <v>103759708</v>
      </c>
      <c r="CB2238" s="2">
        <v>216846</v>
      </c>
      <c r="CC2238" s="2">
        <v>17529908</v>
      </c>
      <c r="CD2238" s="2">
        <v>86229800</v>
      </c>
      <c r="CE2238" s="2">
        <v>109618858</v>
      </c>
      <c r="CF2238" s="2">
        <v>67828497</v>
      </c>
      <c r="CG2238" s="2">
        <v>39022235</v>
      </c>
      <c r="CH2238" s="2">
        <v>15192680</v>
      </c>
      <c r="CI2238" s="2" t="s">
        <v>189</v>
      </c>
      <c r="CJ2238" s="2">
        <v>30149</v>
      </c>
      <c r="CK2238" s="97">
        <v>101151516</v>
      </c>
      <c r="CL2238" s="97" t="e">
        <v>#N/A</v>
      </c>
      <c r="CM2238" s="97" t="e">
        <v>#N/A</v>
      </c>
      <c r="CN2238" s="2">
        <v>195584</v>
      </c>
      <c r="CO2238" s="100" t="e">
        <v>#N/A</v>
      </c>
      <c r="CP2238" s="97" t="e">
        <v>#N/A</v>
      </c>
      <c r="CQ2238" s="97">
        <v>101151516</v>
      </c>
      <c r="CR2238" s="97">
        <v>68433092</v>
      </c>
      <c r="CS2238" s="97">
        <v>32718424</v>
      </c>
      <c r="CT2238" s="2">
        <v>14911828</v>
      </c>
      <c r="CU2238" s="2" t="s">
        <v>189</v>
      </c>
    </row>
    <row r="2239" spans="1:99" x14ac:dyDescent="0.25">
      <c r="A2239" s="2">
        <v>30137</v>
      </c>
      <c r="B2239" s="2">
        <v>42349278</v>
      </c>
      <c r="C2239" s="2">
        <v>653160</v>
      </c>
      <c r="D2239" s="2">
        <v>41696118</v>
      </c>
      <c r="E2239" s="2">
        <v>314636</v>
      </c>
      <c r="F2239" s="2">
        <v>18492597</v>
      </c>
      <c r="G2239" s="2">
        <v>23203521</v>
      </c>
      <c r="H2239" s="2">
        <v>42349278</v>
      </c>
      <c r="I2239" s="2">
        <v>19992003</v>
      </c>
      <c r="J2239" s="2">
        <v>17963878</v>
      </c>
      <c r="K2239" s="2">
        <v>20336195</v>
      </c>
      <c r="L2239" s="2">
        <v>11710738</v>
      </c>
      <c r="N2239" s="2">
        <v>30137</v>
      </c>
      <c r="O2239" s="97">
        <v>41091438</v>
      </c>
      <c r="P2239" s="97">
        <v>391703</v>
      </c>
      <c r="Q2239" s="97">
        <v>40699735</v>
      </c>
      <c r="R2239" s="97">
        <v>324856</v>
      </c>
      <c r="S2239" s="97">
        <v>15470044</v>
      </c>
      <c r="T2239" s="97">
        <v>25229691</v>
      </c>
      <c r="U2239" s="97">
        <v>41091438</v>
      </c>
      <c r="V2239" s="97">
        <v>19583741</v>
      </c>
      <c r="W2239" s="97" t="e">
        <v>#N/A</v>
      </c>
      <c r="X2239" s="97">
        <v>20524906</v>
      </c>
      <c r="Y2239" s="97">
        <v>10029565</v>
      </c>
      <c r="Z2239" s="97">
        <v>0</v>
      </c>
      <c r="AB2239" s="2">
        <v>30150</v>
      </c>
      <c r="AC2239" s="97">
        <v>58254191</v>
      </c>
      <c r="AD2239" s="97">
        <v>2821367</v>
      </c>
      <c r="AE2239" s="97">
        <v>55432822</v>
      </c>
      <c r="AF2239" s="97">
        <v>1341369</v>
      </c>
      <c r="AG2239" s="97">
        <v>25111401</v>
      </c>
      <c r="AH2239" s="97">
        <v>30321421</v>
      </c>
      <c r="AI2239" s="97">
        <v>58254188</v>
      </c>
      <c r="AJ2239" s="97">
        <v>24227360</v>
      </c>
      <c r="AK2239" s="97">
        <v>30557938</v>
      </c>
      <c r="AL2239" s="97">
        <v>12645747</v>
      </c>
      <c r="AM2239" s="97" t="s">
        <v>189</v>
      </c>
      <c r="AN2239" s="2">
        <v>30150</v>
      </c>
      <c r="AO2239" s="97" t="e">
        <v>#N/A</v>
      </c>
      <c r="AP2239" s="97">
        <v>3653882</v>
      </c>
      <c r="AQ2239" s="97">
        <v>54015148</v>
      </c>
      <c r="AR2239" s="97">
        <v>0</v>
      </c>
      <c r="AS2239" s="97" t="e">
        <v>#N/A</v>
      </c>
      <c r="AT2239" s="97" t="e">
        <v>#N/A</v>
      </c>
      <c r="AU2239" s="97">
        <v>57669030</v>
      </c>
      <c r="AV2239" s="97">
        <v>24473792</v>
      </c>
      <c r="AW2239" s="97" t="e">
        <v>#N/A</v>
      </c>
      <c r="AX2239" s="97">
        <v>11577542</v>
      </c>
      <c r="AY2239" s="97" t="s">
        <v>189</v>
      </c>
      <c r="AZ2239" s="2">
        <v>30150</v>
      </c>
      <c r="BA2239" s="98">
        <v>59986093</v>
      </c>
      <c r="BB2239" s="2">
        <v>8323479</v>
      </c>
      <c r="BC2239" s="2">
        <v>51662614</v>
      </c>
      <c r="BD2239" s="2">
        <v>2254630</v>
      </c>
      <c r="BE2239" s="2">
        <v>22359509</v>
      </c>
      <c r="BF2239" s="2">
        <v>29303105</v>
      </c>
      <c r="BG2239" s="2">
        <v>59986093</v>
      </c>
      <c r="BH2239" s="2">
        <v>22712040</v>
      </c>
      <c r="BI2239" s="2">
        <v>26474403</v>
      </c>
      <c r="BJ2239" s="2">
        <v>10411993</v>
      </c>
      <c r="BK2239" s="2" t="s">
        <v>189</v>
      </c>
      <c r="BL2239" s="2">
        <v>30150</v>
      </c>
      <c r="BM2239" s="2">
        <v>52046352</v>
      </c>
      <c r="BN2239" s="2">
        <v>2894407</v>
      </c>
      <c r="BO2239" s="2">
        <v>43045154</v>
      </c>
      <c r="BP2239" s="2">
        <v>1004848</v>
      </c>
      <c r="BQ2239" s="2">
        <v>21869975</v>
      </c>
      <c r="BR2239" s="2">
        <v>21175179</v>
      </c>
      <c r="BS2239" s="2">
        <v>52046352</v>
      </c>
      <c r="BT2239" s="2">
        <v>5618963</v>
      </c>
      <c r="BU2239" s="2">
        <v>46427389</v>
      </c>
      <c r="BV2239" s="2">
        <v>7864354</v>
      </c>
      <c r="BW2239" s="2" t="s">
        <v>189</v>
      </c>
      <c r="BX2239" s="2">
        <v>30150</v>
      </c>
      <c r="BY2239" s="2">
        <v>43337721</v>
      </c>
      <c r="BZ2239" s="2">
        <v>1689101</v>
      </c>
      <c r="CA2239" s="2">
        <v>41648620</v>
      </c>
      <c r="CB2239" s="2">
        <v>977852</v>
      </c>
      <c r="CC2239" s="2">
        <v>19948693</v>
      </c>
      <c r="CD2239" s="2">
        <v>21699927</v>
      </c>
      <c r="CE2239" s="2">
        <v>43337721</v>
      </c>
      <c r="CF2239" s="2">
        <v>13750726</v>
      </c>
      <c r="CG2239" s="2">
        <v>24452698</v>
      </c>
      <c r="CH2239" s="2">
        <v>8121366</v>
      </c>
      <c r="CI2239" s="2" t="s">
        <v>189</v>
      </c>
      <c r="CJ2239" s="2">
        <v>30150</v>
      </c>
      <c r="CK2239" s="97">
        <v>42741905</v>
      </c>
      <c r="CL2239" s="97" t="e">
        <v>#N/A</v>
      </c>
      <c r="CM2239" s="97" t="e">
        <v>#N/A</v>
      </c>
      <c r="CN2239" s="2">
        <v>762898</v>
      </c>
      <c r="CO2239" s="100" t="e">
        <v>#N/A</v>
      </c>
      <c r="CP2239" s="97" t="e">
        <v>#N/A</v>
      </c>
      <c r="CQ2239" s="97">
        <v>42741905</v>
      </c>
      <c r="CR2239" s="97">
        <v>21560518</v>
      </c>
      <c r="CS2239" s="97">
        <v>21181387</v>
      </c>
      <c r="CT2239" s="2">
        <v>7419072</v>
      </c>
      <c r="CU2239" s="2" t="s">
        <v>189</v>
      </c>
    </row>
    <row r="2240" spans="1:99" x14ac:dyDescent="0.25">
      <c r="A2240" s="2">
        <v>30138</v>
      </c>
      <c r="B2240" s="2">
        <v>149062919</v>
      </c>
      <c r="C2240" s="2">
        <v>21663377</v>
      </c>
      <c r="D2240" s="2">
        <v>127399542</v>
      </c>
      <c r="E2240" s="2">
        <v>8730604</v>
      </c>
      <c r="F2240" s="2">
        <v>75183250</v>
      </c>
      <c r="G2240" s="2">
        <v>52216292</v>
      </c>
      <c r="H2240" s="2">
        <v>149062919</v>
      </c>
      <c r="I2240" s="2">
        <v>41446380</v>
      </c>
      <c r="J2240" s="2">
        <v>39989064</v>
      </c>
      <c r="K2240" s="2">
        <v>104765976</v>
      </c>
      <c r="L2240" s="2">
        <v>50430795</v>
      </c>
      <c r="N2240" s="2">
        <v>30138</v>
      </c>
      <c r="O2240" s="97">
        <v>134352179</v>
      </c>
      <c r="P2240" s="97">
        <v>18439136</v>
      </c>
      <c r="Q2240" s="97">
        <v>115883509</v>
      </c>
      <c r="R2240" s="97">
        <v>6880907</v>
      </c>
      <c r="S2240" s="97">
        <v>66345069</v>
      </c>
      <c r="T2240" s="97">
        <v>49538440</v>
      </c>
      <c r="U2240" s="97">
        <v>134352179</v>
      </c>
      <c r="V2240" s="97">
        <v>51600746</v>
      </c>
      <c r="W2240" s="97">
        <v>51049828</v>
      </c>
      <c r="X2240" s="97">
        <v>80417764</v>
      </c>
      <c r="Y2240" s="97">
        <v>43519397</v>
      </c>
      <c r="Z2240" s="97">
        <v>0</v>
      </c>
      <c r="AB2240" s="2">
        <v>30151</v>
      </c>
      <c r="AC2240" s="97">
        <v>135948162</v>
      </c>
      <c r="AD2240" s="97">
        <v>5507662</v>
      </c>
      <c r="AE2240" s="97">
        <v>116170501</v>
      </c>
      <c r="AF2240" s="97">
        <v>2393307</v>
      </c>
      <c r="AG2240" s="97">
        <v>25473249</v>
      </c>
      <c r="AH2240" s="97">
        <v>90697252</v>
      </c>
      <c r="AI2240" s="97">
        <v>135948161</v>
      </c>
      <c r="AJ2240" s="97">
        <v>59717402</v>
      </c>
      <c r="AK2240" s="97">
        <v>61470641</v>
      </c>
      <c r="AL2240" s="97">
        <v>33585029</v>
      </c>
      <c r="AM2240" s="97" t="s">
        <v>189</v>
      </c>
      <c r="AN2240" s="2">
        <v>30151</v>
      </c>
      <c r="AO2240" s="97" t="e">
        <v>#N/A</v>
      </c>
      <c r="AP2240" s="97">
        <v>25802029</v>
      </c>
      <c r="AQ2240" s="97">
        <v>99497849</v>
      </c>
      <c r="AR2240" s="97">
        <v>0</v>
      </c>
      <c r="AS2240" s="97" t="e">
        <v>#N/A</v>
      </c>
      <c r="AT2240" s="97" t="e">
        <v>#N/A</v>
      </c>
      <c r="AU2240" s="97">
        <v>127357335</v>
      </c>
      <c r="AV2240" s="97">
        <v>53511946</v>
      </c>
      <c r="AW2240" s="97" t="e">
        <v>#N/A</v>
      </c>
      <c r="AX2240" s="97">
        <v>31562302</v>
      </c>
      <c r="AY2240" s="97" t="s">
        <v>189</v>
      </c>
      <c r="AZ2240" s="2">
        <v>30151</v>
      </c>
      <c r="BA2240" s="98">
        <v>106408647</v>
      </c>
      <c r="BB2240" s="2">
        <v>13217042</v>
      </c>
      <c r="BC2240" s="2">
        <v>88919958</v>
      </c>
      <c r="BD2240" s="2">
        <v>3863524</v>
      </c>
      <c r="BE2240" s="2">
        <v>32758478</v>
      </c>
      <c r="BF2240" s="2">
        <v>56161480</v>
      </c>
      <c r="BG2240" s="2">
        <v>106408647</v>
      </c>
      <c r="BH2240" s="2">
        <v>38616182</v>
      </c>
      <c r="BI2240" s="2">
        <v>66613524</v>
      </c>
      <c r="BJ2240" s="2">
        <v>28151687</v>
      </c>
      <c r="BK2240" s="2" t="s">
        <v>189</v>
      </c>
      <c r="BL2240" s="2">
        <v>30151</v>
      </c>
      <c r="BM2240" s="2">
        <v>95347217</v>
      </c>
      <c r="BN2240" s="2">
        <v>16220562</v>
      </c>
      <c r="BO2240" s="2">
        <v>79126655</v>
      </c>
      <c r="BP2240" s="2">
        <v>3234727</v>
      </c>
      <c r="BQ2240" s="2">
        <v>31362002</v>
      </c>
      <c r="BR2240" s="2">
        <v>47764653</v>
      </c>
      <c r="BS2240" s="2">
        <v>95347217</v>
      </c>
      <c r="BT2240" s="2">
        <v>37431305</v>
      </c>
      <c r="BU2240" s="2">
        <v>40974799</v>
      </c>
      <c r="BV2240" s="2">
        <v>25677015</v>
      </c>
      <c r="BW2240" s="2" t="s">
        <v>189</v>
      </c>
      <c r="BX2240" s="2">
        <v>30151</v>
      </c>
      <c r="BY2240" s="2">
        <v>70820626</v>
      </c>
      <c r="BZ2240" s="2">
        <v>3042718</v>
      </c>
      <c r="CA2240" s="2">
        <v>67777908</v>
      </c>
      <c r="CB2240" s="2">
        <v>1750589</v>
      </c>
      <c r="CC2240" s="2">
        <v>18756822</v>
      </c>
      <c r="CD2240" s="2">
        <v>49021086</v>
      </c>
      <c r="CE2240" s="2">
        <v>70820626</v>
      </c>
      <c r="CF2240" s="2">
        <v>21203771</v>
      </c>
      <c r="CG2240" s="2">
        <v>37006653</v>
      </c>
      <c r="CH2240" s="2">
        <v>24726531</v>
      </c>
      <c r="CI2240" s="2" t="s">
        <v>189</v>
      </c>
      <c r="CJ2240" s="2">
        <v>30151</v>
      </c>
      <c r="CK2240" s="97">
        <v>83895434</v>
      </c>
      <c r="CL2240" s="97" t="e">
        <v>#N/A</v>
      </c>
      <c r="CM2240" s="97" t="e">
        <v>#N/A</v>
      </c>
      <c r="CN2240" s="2">
        <v>2003287</v>
      </c>
      <c r="CO2240" s="100" t="e">
        <v>#N/A</v>
      </c>
      <c r="CP2240" s="97" t="e">
        <v>#N/A</v>
      </c>
      <c r="CQ2240" s="97">
        <v>83895434</v>
      </c>
      <c r="CR2240" s="97">
        <v>51487247</v>
      </c>
      <c r="CS2240" s="97">
        <v>32408187</v>
      </c>
      <c r="CT2240" s="2">
        <v>15275284</v>
      </c>
      <c r="CU2240" s="2" t="s">
        <v>189</v>
      </c>
    </row>
    <row r="2241" spans="1:99" x14ac:dyDescent="0.25">
      <c r="A2241" s="2">
        <v>30139</v>
      </c>
      <c r="B2241" s="2">
        <v>32280407</v>
      </c>
      <c r="C2241" s="2">
        <v>2191100</v>
      </c>
      <c r="D2241" s="2">
        <v>30089307</v>
      </c>
      <c r="E2241" s="2">
        <v>1087149</v>
      </c>
      <c r="F2241" s="2">
        <v>17440710</v>
      </c>
      <c r="G2241" s="2">
        <v>12648597</v>
      </c>
      <c r="H2241" s="2">
        <v>32280407</v>
      </c>
      <c r="I2241" s="2">
        <v>9092201</v>
      </c>
      <c r="J2241" s="2">
        <v>7779828</v>
      </c>
      <c r="K2241" s="2">
        <v>21261435</v>
      </c>
      <c r="L2241" s="2">
        <v>11668330</v>
      </c>
      <c r="N2241" s="2">
        <v>30139</v>
      </c>
      <c r="O2241" s="97">
        <v>28718240</v>
      </c>
      <c r="P2241" s="97">
        <v>1297700</v>
      </c>
      <c r="Q2241" s="97">
        <v>27420540</v>
      </c>
      <c r="R2241" s="97">
        <v>431721</v>
      </c>
      <c r="S2241" s="97">
        <v>15771528</v>
      </c>
      <c r="T2241" s="97">
        <v>11649012</v>
      </c>
      <c r="U2241" s="97">
        <v>28718240</v>
      </c>
      <c r="V2241" s="97">
        <v>7185495</v>
      </c>
      <c r="W2241" s="97">
        <v>7155497</v>
      </c>
      <c r="X2241" s="97">
        <v>19778257</v>
      </c>
      <c r="Y2241" s="97">
        <v>11738579</v>
      </c>
      <c r="Z2241" s="97">
        <v>0</v>
      </c>
      <c r="AB2241" s="2">
        <v>30152</v>
      </c>
      <c r="AC2241" s="97">
        <v>87152778</v>
      </c>
      <c r="AD2241" s="97">
        <v>4653865</v>
      </c>
      <c r="AE2241" s="97">
        <v>82498913</v>
      </c>
      <c r="AF2241" s="97">
        <v>2365676</v>
      </c>
      <c r="AG2241" s="97">
        <v>26430083</v>
      </c>
      <c r="AH2241" s="97">
        <v>56068830</v>
      </c>
      <c r="AI2241" s="97">
        <v>87152779</v>
      </c>
      <c r="AJ2241" s="97">
        <v>41719545</v>
      </c>
      <c r="AK2241" s="97">
        <v>38490198</v>
      </c>
      <c r="AL2241" s="97">
        <v>17535788</v>
      </c>
      <c r="AM2241" s="97" t="s">
        <v>189</v>
      </c>
      <c r="AN2241" s="2">
        <v>30152</v>
      </c>
      <c r="AO2241" s="97" t="e">
        <v>#N/A</v>
      </c>
      <c r="AP2241" s="97">
        <v>4829710</v>
      </c>
      <c r="AQ2241" s="97">
        <v>82129653</v>
      </c>
      <c r="AR2241" s="97">
        <v>0</v>
      </c>
      <c r="AS2241" s="97" t="e">
        <v>#N/A</v>
      </c>
      <c r="AT2241" s="97" t="e">
        <v>#N/A</v>
      </c>
      <c r="AU2241" s="97">
        <v>86959363</v>
      </c>
      <c r="AV2241" s="97">
        <v>45810740</v>
      </c>
      <c r="AW2241" s="97" t="e">
        <v>#N/A</v>
      </c>
      <c r="AX2241" s="97">
        <v>16360233</v>
      </c>
      <c r="AY2241" s="97" t="s">
        <v>189</v>
      </c>
      <c r="AZ2241" s="2">
        <v>30152</v>
      </c>
      <c r="BA2241" s="98">
        <v>103863303</v>
      </c>
      <c r="BB2241" s="2">
        <v>24155485</v>
      </c>
      <c r="BC2241" s="2">
        <v>79560612</v>
      </c>
      <c r="BD2241" s="2">
        <v>2381397</v>
      </c>
      <c r="BE2241" s="2">
        <v>22347626</v>
      </c>
      <c r="BF2241" s="2">
        <v>57212986</v>
      </c>
      <c r="BG2241" s="2">
        <v>103863303</v>
      </c>
      <c r="BH2241" s="2">
        <v>68936437</v>
      </c>
      <c r="BI2241" s="2">
        <v>34261728</v>
      </c>
      <c r="BJ2241" s="2">
        <v>17876423</v>
      </c>
      <c r="BK2241" s="2" t="s">
        <v>189</v>
      </c>
      <c r="BL2241" s="2">
        <v>30152</v>
      </c>
      <c r="BM2241" s="2">
        <v>69143121</v>
      </c>
      <c r="BN2241" s="2">
        <v>3481846</v>
      </c>
      <c r="BO2241" s="2">
        <v>65661275</v>
      </c>
      <c r="BP2241" s="2">
        <v>2060503</v>
      </c>
      <c r="BQ2241" s="2">
        <v>29728350</v>
      </c>
      <c r="BR2241" s="2">
        <v>35932925</v>
      </c>
      <c r="BS2241" s="2">
        <v>69143121</v>
      </c>
      <c r="BT2241" s="2">
        <v>31680912</v>
      </c>
      <c r="BU2241" s="2">
        <v>29132340</v>
      </c>
      <c r="BV2241" s="2">
        <v>15535898</v>
      </c>
      <c r="BW2241" s="2" t="s">
        <v>189</v>
      </c>
      <c r="BX2241" s="2">
        <v>30152</v>
      </c>
      <c r="BY2241" s="2">
        <v>53733567</v>
      </c>
      <c r="BZ2241" s="2">
        <v>3574529</v>
      </c>
      <c r="CA2241" s="2">
        <v>50038131</v>
      </c>
      <c r="CB2241" s="2">
        <v>2049223</v>
      </c>
      <c r="CC2241" s="2">
        <v>16967476</v>
      </c>
      <c r="CD2241" s="2">
        <v>33070655</v>
      </c>
      <c r="CE2241" s="2">
        <v>53733567</v>
      </c>
      <c r="CF2241" s="2">
        <v>19690089</v>
      </c>
      <c r="CG2241" s="2">
        <v>28465982</v>
      </c>
      <c r="CH2241" s="2">
        <v>15249535</v>
      </c>
      <c r="CI2241" s="2" t="s">
        <v>189</v>
      </c>
      <c r="CJ2241" s="2">
        <v>30152</v>
      </c>
      <c r="CK2241" s="97">
        <v>59911090</v>
      </c>
      <c r="CL2241" s="97" t="e">
        <v>#N/A</v>
      </c>
      <c r="CM2241" s="97" t="e">
        <v>#N/A</v>
      </c>
      <c r="CN2241" s="2">
        <v>2130609</v>
      </c>
      <c r="CO2241" s="100" t="e">
        <v>#N/A</v>
      </c>
      <c r="CP2241" s="97" t="e">
        <v>#N/A</v>
      </c>
      <c r="CQ2241" s="97">
        <v>59911090</v>
      </c>
      <c r="CR2241" s="97">
        <v>22454278</v>
      </c>
      <c r="CS2241" s="97">
        <v>27617113</v>
      </c>
      <c r="CT2241" s="2">
        <v>14677875</v>
      </c>
      <c r="CU2241" s="2" t="s">
        <v>189</v>
      </c>
    </row>
    <row r="2242" spans="1:99" x14ac:dyDescent="0.25">
      <c r="A2242" s="2">
        <v>30140</v>
      </c>
      <c r="B2242" s="2">
        <v>27069016</v>
      </c>
      <c r="C2242" s="2">
        <v>900187</v>
      </c>
      <c r="D2242" s="2">
        <v>26168829</v>
      </c>
      <c r="E2242" s="2">
        <v>266171</v>
      </c>
      <c r="F2242" s="2">
        <v>14195368</v>
      </c>
      <c r="G2242" s="2">
        <v>11973461</v>
      </c>
      <c r="H2242" s="2">
        <v>27069016</v>
      </c>
      <c r="I2242" s="2">
        <v>10968188</v>
      </c>
      <c r="J2242" s="2">
        <v>9210645</v>
      </c>
      <c r="K2242" s="2">
        <v>15259444</v>
      </c>
      <c r="L2242" s="2">
        <v>8573628</v>
      </c>
      <c r="N2242" s="2">
        <v>30140</v>
      </c>
      <c r="O2242" s="97">
        <v>26157636</v>
      </c>
      <c r="P2242" s="97">
        <v>468503</v>
      </c>
      <c r="Q2242" s="97">
        <v>25150066</v>
      </c>
      <c r="R2242" s="97">
        <v>231665</v>
      </c>
      <c r="S2242" s="97">
        <v>13957388</v>
      </c>
      <c r="T2242" s="97">
        <v>11192678</v>
      </c>
      <c r="U2242" s="97">
        <v>26157636</v>
      </c>
      <c r="V2242" s="97">
        <v>8292820</v>
      </c>
      <c r="W2242" s="97">
        <v>8292820</v>
      </c>
      <c r="X2242" s="97">
        <v>17641287</v>
      </c>
      <c r="Y2242" s="97">
        <v>8564065</v>
      </c>
      <c r="Z2242" s="97">
        <v>0</v>
      </c>
      <c r="AB2242" s="2">
        <v>30153</v>
      </c>
      <c r="AC2242" s="97">
        <v>32628017</v>
      </c>
      <c r="AD2242" s="97">
        <v>887779</v>
      </c>
      <c r="AE2242" s="97">
        <v>31740238</v>
      </c>
      <c r="AF2242" s="97">
        <v>485181</v>
      </c>
      <c r="AG2242" s="97">
        <v>12365893</v>
      </c>
      <c r="AH2242" s="97">
        <v>19374345</v>
      </c>
      <c r="AI2242" s="97">
        <v>32628016</v>
      </c>
      <c r="AJ2242" s="97">
        <v>14306906</v>
      </c>
      <c r="AK2242" s="97">
        <v>16067683</v>
      </c>
      <c r="AL2242" s="97">
        <v>8534391</v>
      </c>
      <c r="AM2242" s="97" t="s">
        <v>189</v>
      </c>
      <c r="AN2242" s="2">
        <v>30153</v>
      </c>
      <c r="AO2242" s="97" t="e">
        <v>#N/A</v>
      </c>
      <c r="AP2242" s="97">
        <v>750653</v>
      </c>
      <c r="AQ2242" s="97">
        <v>30854705</v>
      </c>
      <c r="AR2242" s="97">
        <v>0</v>
      </c>
      <c r="AS2242" s="97" t="e">
        <v>#N/A</v>
      </c>
      <c r="AT2242" s="97" t="e">
        <v>#N/A</v>
      </c>
      <c r="AU2242" s="97">
        <v>31605358</v>
      </c>
      <c r="AV2242" s="97">
        <v>12512208</v>
      </c>
      <c r="AW2242" s="97" t="e">
        <v>#N/A</v>
      </c>
      <c r="AX2242" s="97">
        <v>8582050</v>
      </c>
      <c r="AY2242" s="97" t="s">
        <v>189</v>
      </c>
      <c r="AZ2242" s="2">
        <v>30153</v>
      </c>
      <c r="BA2242" s="98">
        <v>28069473</v>
      </c>
      <c r="BB2242" s="2">
        <v>923595</v>
      </c>
      <c r="BC2242" s="2">
        <v>27145878</v>
      </c>
      <c r="BD2242" s="2">
        <v>485231</v>
      </c>
      <c r="BE2242" s="2">
        <v>10161819</v>
      </c>
      <c r="BF2242" s="2">
        <v>16984059</v>
      </c>
      <c r="BG2242" s="2">
        <v>28069473</v>
      </c>
      <c r="BH2242" s="2">
        <v>14156258</v>
      </c>
      <c r="BI2242" s="2">
        <v>12792514</v>
      </c>
      <c r="BJ2242" s="2">
        <v>8082137</v>
      </c>
      <c r="BK2242" s="2" t="s">
        <v>189</v>
      </c>
      <c r="BL2242" s="2">
        <v>30153</v>
      </c>
      <c r="BM2242" s="2">
        <v>23603754</v>
      </c>
      <c r="BN2242" s="2">
        <v>758698</v>
      </c>
      <c r="BO2242" s="2">
        <v>22668284</v>
      </c>
      <c r="BP2242" s="2">
        <v>416802</v>
      </c>
      <c r="BQ2242" s="2">
        <v>9720195</v>
      </c>
      <c r="BR2242" s="2">
        <v>12948089</v>
      </c>
      <c r="BS2242" s="2">
        <v>23603754</v>
      </c>
      <c r="BT2242" s="2">
        <v>7143555</v>
      </c>
      <c r="BU2242" s="2">
        <v>13416973</v>
      </c>
      <c r="BV2242" s="2">
        <v>6067667</v>
      </c>
      <c r="BW2242" s="2" t="s">
        <v>189</v>
      </c>
      <c r="BX2242" s="2">
        <v>30153</v>
      </c>
      <c r="BY2242" s="2">
        <v>20007009</v>
      </c>
      <c r="BZ2242" s="2">
        <v>835158</v>
      </c>
      <c r="CA2242" s="2">
        <v>19171851</v>
      </c>
      <c r="CB2242" s="2">
        <v>476722</v>
      </c>
      <c r="CC2242" s="2">
        <v>8894702</v>
      </c>
      <c r="CD2242" s="2">
        <v>10277149</v>
      </c>
      <c r="CE2242" s="2">
        <v>20007009</v>
      </c>
      <c r="CF2242" s="2">
        <v>5750083</v>
      </c>
      <c r="CG2242" s="2">
        <v>12061100</v>
      </c>
      <c r="CH2242" s="2">
        <v>6289665</v>
      </c>
      <c r="CI2242" s="2" t="s">
        <v>189</v>
      </c>
      <c r="CJ2242" s="2">
        <v>30153</v>
      </c>
      <c r="CK2242" s="97">
        <v>22643844</v>
      </c>
      <c r="CL2242" s="97" t="e">
        <v>#N/A</v>
      </c>
      <c r="CM2242" s="97" t="e">
        <v>#N/A</v>
      </c>
      <c r="CN2242" s="2">
        <v>552838</v>
      </c>
      <c r="CO2242" s="100" t="e">
        <v>#N/A</v>
      </c>
      <c r="CP2242" s="97" t="e">
        <v>#N/A</v>
      </c>
      <c r="CQ2242" s="97">
        <v>22643844</v>
      </c>
      <c r="CR2242" s="97">
        <v>12784467</v>
      </c>
      <c r="CS2242" s="97">
        <v>9859377</v>
      </c>
      <c r="CT2242" s="2">
        <v>5454517</v>
      </c>
      <c r="CU2242" s="2" t="s">
        <v>189</v>
      </c>
    </row>
    <row r="2243" spans="1:99" x14ac:dyDescent="0.25">
      <c r="A2243" s="2">
        <v>30141</v>
      </c>
      <c r="B2243" s="2">
        <v>578010356</v>
      </c>
      <c r="C2243" s="2">
        <v>39901682</v>
      </c>
      <c r="D2243" s="2">
        <v>538108674</v>
      </c>
      <c r="E2243" s="2">
        <v>20568611</v>
      </c>
      <c r="F2243" s="2">
        <v>142455368</v>
      </c>
      <c r="G2243" s="2">
        <v>395653306</v>
      </c>
      <c r="H2243" s="2">
        <v>578010356</v>
      </c>
      <c r="I2243" s="2">
        <v>267822096</v>
      </c>
      <c r="J2243" s="2">
        <v>264829171</v>
      </c>
      <c r="K2243" s="2">
        <v>252784968</v>
      </c>
      <c r="L2243" s="2">
        <v>144530333</v>
      </c>
      <c r="N2243" s="2">
        <v>30141</v>
      </c>
      <c r="O2243" s="97">
        <v>608185908</v>
      </c>
      <c r="P2243" s="97">
        <v>39724558</v>
      </c>
      <c r="Q2243" s="97">
        <v>509461351</v>
      </c>
      <c r="R2243" s="97">
        <v>23888439</v>
      </c>
      <c r="S2243" s="97">
        <v>102875959</v>
      </c>
      <c r="T2243" s="97">
        <v>406585392</v>
      </c>
      <c r="U2243" s="97">
        <v>608185908</v>
      </c>
      <c r="V2243" s="97">
        <v>290388247</v>
      </c>
      <c r="W2243" s="97">
        <v>282199565</v>
      </c>
      <c r="X2243" s="97">
        <v>240051648</v>
      </c>
      <c r="Y2243" s="97">
        <v>126261844</v>
      </c>
      <c r="Z2243" s="97">
        <v>0</v>
      </c>
      <c r="AB2243" s="2">
        <v>30154</v>
      </c>
      <c r="AC2243" s="97">
        <v>59987993</v>
      </c>
      <c r="AD2243" s="97">
        <v>2299820</v>
      </c>
      <c r="AE2243" s="97">
        <v>57688174</v>
      </c>
      <c r="AF2243" s="97">
        <v>1308662</v>
      </c>
      <c r="AG2243" s="97">
        <v>21407120</v>
      </c>
      <c r="AH2243" s="97">
        <v>36281054</v>
      </c>
      <c r="AI2243" s="97">
        <v>59987993</v>
      </c>
      <c r="AJ2243" s="97">
        <v>29087771</v>
      </c>
      <c r="AK2243" s="97">
        <v>28667633</v>
      </c>
      <c r="AL2243" s="97">
        <v>8602832</v>
      </c>
      <c r="AM2243" s="97" t="s">
        <v>189</v>
      </c>
      <c r="AN2243" s="2">
        <v>30154</v>
      </c>
      <c r="AO2243" s="97" t="e">
        <v>#N/A</v>
      </c>
      <c r="AP2243" s="97">
        <v>2263216</v>
      </c>
      <c r="AQ2243" s="97">
        <v>55558537</v>
      </c>
      <c r="AR2243" s="97">
        <v>0</v>
      </c>
      <c r="AS2243" s="97" t="e">
        <v>#N/A</v>
      </c>
      <c r="AT2243" s="97" t="e">
        <v>#N/A</v>
      </c>
      <c r="AU2243" s="97">
        <v>57821753</v>
      </c>
      <c r="AV2243" s="97">
        <v>27393536</v>
      </c>
      <c r="AW2243" s="97" t="e">
        <v>#N/A</v>
      </c>
      <c r="AX2243" s="97">
        <v>7872629</v>
      </c>
      <c r="AY2243" s="97" t="s">
        <v>189</v>
      </c>
      <c r="AZ2243" s="2">
        <v>30154</v>
      </c>
      <c r="BA2243" s="98">
        <v>47153933</v>
      </c>
      <c r="BB2243" s="2">
        <v>0</v>
      </c>
      <c r="BC2243" s="2">
        <v>0</v>
      </c>
      <c r="BD2243" s="2">
        <v>1026242</v>
      </c>
      <c r="BE2243" s="2">
        <v>18096119</v>
      </c>
      <c r="BF2243" s="2">
        <v>26490924</v>
      </c>
      <c r="BG2243" s="2">
        <v>47153933</v>
      </c>
      <c r="BH2243" s="2">
        <v>27869784</v>
      </c>
      <c r="BI2243" s="2">
        <v>4943798</v>
      </c>
      <c r="BJ2243" s="2">
        <v>2903554</v>
      </c>
      <c r="BK2243" s="2" t="s">
        <v>189</v>
      </c>
      <c r="BL2243" s="2">
        <v>30154</v>
      </c>
      <c r="BM2243" s="2">
        <v>47736612</v>
      </c>
      <c r="BN2243" s="2">
        <v>2651808</v>
      </c>
      <c r="BO2243" s="2">
        <v>45084804</v>
      </c>
      <c r="BP2243" s="2">
        <v>1127225</v>
      </c>
      <c r="BQ2243" s="2">
        <v>18941124</v>
      </c>
      <c r="BR2243" s="2">
        <v>26143680</v>
      </c>
      <c r="BS2243" s="2">
        <v>47736612</v>
      </c>
      <c r="BT2243" s="2">
        <v>21830791</v>
      </c>
      <c r="BU2243" s="2">
        <v>24038392</v>
      </c>
      <c r="BV2243" s="2">
        <v>6916945</v>
      </c>
      <c r="BW2243" s="2" t="s">
        <v>189</v>
      </c>
      <c r="BX2243" s="2">
        <v>30154</v>
      </c>
      <c r="BY2243" s="2">
        <v>41600513</v>
      </c>
      <c r="BZ2243" s="2">
        <v>1903638</v>
      </c>
      <c r="CA2243" s="2">
        <v>39696875</v>
      </c>
      <c r="CB2243" s="2">
        <v>1098955</v>
      </c>
      <c r="CC2243" s="2">
        <v>12415119</v>
      </c>
      <c r="CD2243" s="2">
        <v>27281756</v>
      </c>
      <c r="CE2243" s="2">
        <v>41600513</v>
      </c>
      <c r="CF2243" s="2">
        <v>17945707</v>
      </c>
      <c r="CG2243" s="2">
        <v>21708873</v>
      </c>
      <c r="CH2243" s="2">
        <v>7303025</v>
      </c>
      <c r="CI2243" s="2" t="s">
        <v>189</v>
      </c>
      <c r="CJ2243" s="2">
        <v>30154</v>
      </c>
      <c r="CK2243" s="97">
        <v>42656092</v>
      </c>
      <c r="CL2243" s="97" t="e">
        <v>#N/A</v>
      </c>
      <c r="CM2243" s="97" t="e">
        <v>#N/A</v>
      </c>
      <c r="CN2243" s="2">
        <v>871026</v>
      </c>
      <c r="CO2243" s="100" t="e">
        <v>#N/A</v>
      </c>
      <c r="CP2243" s="97" t="e">
        <v>#N/A</v>
      </c>
      <c r="CQ2243" s="97">
        <v>42656092</v>
      </c>
      <c r="CR2243" s="97">
        <v>16923984</v>
      </c>
      <c r="CS2243" s="97">
        <v>24265190</v>
      </c>
      <c r="CT2243" s="2">
        <v>6241721</v>
      </c>
      <c r="CU2243" s="2" t="s">
        <v>189</v>
      </c>
    </row>
    <row r="2244" spans="1:99" x14ac:dyDescent="0.25">
      <c r="A2244" s="2">
        <v>30142</v>
      </c>
      <c r="B2244" s="2">
        <v>137800066</v>
      </c>
      <c r="C2244" s="2">
        <v>11509285</v>
      </c>
      <c r="D2244" s="2">
        <v>126290781</v>
      </c>
      <c r="E2244" s="2">
        <v>4592011</v>
      </c>
      <c r="F2244" s="2">
        <v>54555408</v>
      </c>
      <c r="G2244" s="2">
        <v>71735373</v>
      </c>
      <c r="H2244" s="2">
        <v>137800066</v>
      </c>
      <c r="I2244" s="2">
        <v>38914882</v>
      </c>
      <c r="J2244" s="2">
        <v>36900396</v>
      </c>
      <c r="K2244" s="2">
        <v>69284395</v>
      </c>
      <c r="L2244" s="2">
        <v>38019140</v>
      </c>
      <c r="N2244" s="2">
        <v>30142</v>
      </c>
      <c r="O2244" s="97">
        <v>123608713</v>
      </c>
      <c r="P2244" s="97">
        <v>9702955</v>
      </c>
      <c r="Q2244" s="97">
        <v>113905758</v>
      </c>
      <c r="R2244" s="97">
        <v>3490578</v>
      </c>
      <c r="S2244" s="97">
        <v>36528525</v>
      </c>
      <c r="T2244" s="97">
        <v>77377233</v>
      </c>
      <c r="U2244" s="97">
        <v>123608713</v>
      </c>
      <c r="V2244" s="97">
        <v>45683232</v>
      </c>
      <c r="W2244" s="97">
        <v>45281723</v>
      </c>
      <c r="X2244" s="97">
        <v>61442879</v>
      </c>
      <c r="Y2244" s="97">
        <v>37260736</v>
      </c>
      <c r="Z2244" s="97">
        <v>0</v>
      </c>
      <c r="AB2244" s="2">
        <v>30155</v>
      </c>
      <c r="AC2244" s="97">
        <v>445364081</v>
      </c>
      <c r="AD2244" s="97">
        <v>17741411</v>
      </c>
      <c r="AE2244" s="97">
        <v>426120979</v>
      </c>
      <c r="AF2244" s="97">
        <v>6818064</v>
      </c>
      <c r="AG2244" s="97">
        <v>66440825</v>
      </c>
      <c r="AH2244" s="97">
        <v>359680154</v>
      </c>
      <c r="AI2244" s="97">
        <v>445364082</v>
      </c>
      <c r="AJ2244" s="97">
        <v>283569977</v>
      </c>
      <c r="AK2244" s="97">
        <v>153682425</v>
      </c>
      <c r="AL2244" s="97">
        <v>68768406</v>
      </c>
      <c r="AM2244" s="97" t="s">
        <v>189</v>
      </c>
      <c r="AN2244" s="2">
        <v>30155</v>
      </c>
      <c r="AO2244" s="97">
        <v>575848114</v>
      </c>
      <c r="AP2244" s="97">
        <v>47005376</v>
      </c>
      <c r="AQ2244" s="97">
        <v>528842741</v>
      </c>
      <c r="AR2244" s="97">
        <v>6644555</v>
      </c>
      <c r="AS2244" s="97">
        <v>76860206</v>
      </c>
      <c r="AT2244" s="97">
        <v>451982535</v>
      </c>
      <c r="AU2244" s="97">
        <v>575848117</v>
      </c>
      <c r="AV2244" s="97">
        <v>308443535</v>
      </c>
      <c r="AW2244" s="97">
        <v>143527307</v>
      </c>
      <c r="AX2244" s="97">
        <v>58343615</v>
      </c>
      <c r="AY2244" s="97" t="s">
        <v>189</v>
      </c>
      <c r="AZ2244" s="2">
        <v>30155</v>
      </c>
      <c r="BA2244" s="98">
        <v>465866734</v>
      </c>
      <c r="BB2244" s="2">
        <v>19873072</v>
      </c>
      <c r="BC2244" s="2">
        <v>380619750</v>
      </c>
      <c r="BD2244" s="2">
        <v>6374062</v>
      </c>
      <c r="BE2244" s="2">
        <v>55216092</v>
      </c>
      <c r="BF2244" s="2">
        <v>325403658</v>
      </c>
      <c r="BG2244" s="2">
        <v>465866734</v>
      </c>
      <c r="BH2244" s="2">
        <v>259126153</v>
      </c>
      <c r="BI2244" s="2">
        <v>125249633</v>
      </c>
      <c r="BJ2244" s="2">
        <v>52415568</v>
      </c>
      <c r="BK2244" s="2" t="s">
        <v>189</v>
      </c>
      <c r="BL2244" s="2">
        <v>30155</v>
      </c>
      <c r="BM2244" s="2">
        <v>348877258</v>
      </c>
      <c r="BN2244" s="2">
        <v>17507071</v>
      </c>
      <c r="BO2244" s="2">
        <v>331370187</v>
      </c>
      <c r="BP2244" s="2">
        <v>5102944</v>
      </c>
      <c r="BQ2244" s="2">
        <v>49741614</v>
      </c>
      <c r="BR2244" s="2">
        <v>281628573</v>
      </c>
      <c r="BS2244" s="2">
        <v>348877258</v>
      </c>
      <c r="BT2244" s="2">
        <v>281067251</v>
      </c>
      <c r="BU2244" s="2">
        <v>56897279</v>
      </c>
      <c r="BV2244" s="2">
        <v>34762755</v>
      </c>
      <c r="BW2244" s="2" t="s">
        <v>189</v>
      </c>
      <c r="BX2244" s="2">
        <v>30155</v>
      </c>
      <c r="BY2244" s="2">
        <v>420170497</v>
      </c>
      <c r="BZ2244" s="2">
        <v>11858306</v>
      </c>
      <c r="CA2244" s="2">
        <v>408312191</v>
      </c>
      <c r="CB2244" s="2">
        <v>5116870</v>
      </c>
      <c r="CC2244" s="2">
        <v>45863085</v>
      </c>
      <c r="CD2244" s="2">
        <v>362449106</v>
      </c>
      <c r="CE2244" s="2">
        <v>420170497</v>
      </c>
      <c r="CF2244" s="2">
        <v>303396747</v>
      </c>
      <c r="CG2244" s="2">
        <v>107899072</v>
      </c>
      <c r="CH2244" s="2">
        <v>47757230</v>
      </c>
      <c r="CI2244" s="2" t="s">
        <v>189</v>
      </c>
      <c r="CJ2244" s="2">
        <v>30155</v>
      </c>
      <c r="CK2244" s="97">
        <v>377122275</v>
      </c>
      <c r="CL2244" s="97" t="e">
        <v>#N/A</v>
      </c>
      <c r="CM2244" s="97" t="e">
        <v>#N/A</v>
      </c>
      <c r="CN2244" s="2">
        <v>6426046</v>
      </c>
      <c r="CO2244" s="100" t="e">
        <v>#N/A</v>
      </c>
      <c r="CP2244" s="97" t="e">
        <v>#N/A</v>
      </c>
      <c r="CQ2244" s="97">
        <v>377122275</v>
      </c>
      <c r="CR2244" s="97">
        <v>262561796</v>
      </c>
      <c r="CS2244" s="97">
        <v>105509300</v>
      </c>
      <c r="CT2244" s="2">
        <v>48906191</v>
      </c>
      <c r="CU2244" s="2" t="s">
        <v>189</v>
      </c>
    </row>
    <row r="2245" spans="1:99" x14ac:dyDescent="0.25">
      <c r="A2245" s="2">
        <v>30143</v>
      </c>
      <c r="B2245" s="2">
        <v>212711980</v>
      </c>
      <c r="C2245" s="2">
        <v>17899650</v>
      </c>
      <c r="D2245" s="2">
        <v>194812330</v>
      </c>
      <c r="E2245" s="2">
        <v>10972396</v>
      </c>
      <c r="F2245" s="2">
        <v>60112534</v>
      </c>
      <c r="G2245" s="2">
        <v>134699796</v>
      </c>
      <c r="H2245" s="2">
        <v>212711980</v>
      </c>
      <c r="I2245" s="2">
        <v>96968275</v>
      </c>
      <c r="J2245" s="2">
        <v>94423313</v>
      </c>
      <c r="K2245" s="2">
        <v>105047895</v>
      </c>
      <c r="L2245" s="2">
        <v>49392153</v>
      </c>
      <c r="N2245" s="2">
        <v>30143</v>
      </c>
      <c r="O2245" s="97">
        <v>201454383</v>
      </c>
      <c r="P2245" s="97">
        <v>14371590</v>
      </c>
      <c r="Q2245" s="97">
        <v>187082793</v>
      </c>
      <c r="R2245" s="97">
        <v>9408610</v>
      </c>
      <c r="S2245" s="97">
        <v>46620028</v>
      </c>
      <c r="T2245" s="97">
        <v>140462765</v>
      </c>
      <c r="U2245" s="97">
        <v>201454383</v>
      </c>
      <c r="V2245" s="97">
        <v>100278090</v>
      </c>
      <c r="W2245" s="97">
        <v>98888090</v>
      </c>
      <c r="X2245" s="97">
        <v>84113566</v>
      </c>
      <c r="Y2245" s="97">
        <v>47364619</v>
      </c>
      <c r="Z2245" s="97">
        <v>0</v>
      </c>
      <c r="AB2245" s="2">
        <v>30156</v>
      </c>
      <c r="AC2245" s="97">
        <v>37555597</v>
      </c>
      <c r="AD2245" s="97">
        <v>4332527</v>
      </c>
      <c r="AE2245" s="97">
        <v>33223069</v>
      </c>
      <c r="AF2245" s="97">
        <v>483444</v>
      </c>
      <c r="AG2245" s="97">
        <v>14813609</v>
      </c>
      <c r="AH2245" s="97">
        <v>18409460</v>
      </c>
      <c r="AI2245" s="97">
        <v>37555596</v>
      </c>
      <c r="AJ2245" s="97">
        <v>15207039</v>
      </c>
      <c r="AK2245" s="97">
        <v>21086048</v>
      </c>
      <c r="AL2245" s="97">
        <v>11255263</v>
      </c>
      <c r="AM2245" s="97" t="s">
        <v>189</v>
      </c>
      <c r="AN2245" s="2">
        <v>30156</v>
      </c>
      <c r="AO2245" s="97" t="e">
        <v>#N/A</v>
      </c>
      <c r="AP2245" s="97">
        <v>1254496</v>
      </c>
      <c r="AQ2245" s="97">
        <v>31537753</v>
      </c>
      <c r="AR2245" s="97">
        <v>0</v>
      </c>
      <c r="AS2245" s="97" t="e">
        <v>#N/A</v>
      </c>
      <c r="AT2245" s="97" t="e">
        <v>#N/A</v>
      </c>
      <c r="AU2245" s="97">
        <v>32792249</v>
      </c>
      <c r="AV2245" s="97">
        <v>14694663</v>
      </c>
      <c r="AW2245" s="97" t="e">
        <v>#N/A</v>
      </c>
      <c r="AX2245" s="97">
        <v>9823033</v>
      </c>
      <c r="AY2245" s="97" t="s">
        <v>189</v>
      </c>
      <c r="AZ2245" s="2">
        <v>30156</v>
      </c>
      <c r="BA2245" s="98">
        <v>34167033</v>
      </c>
      <c r="BB2245" s="2">
        <v>936017</v>
      </c>
      <c r="BC2245" s="2">
        <v>33231016</v>
      </c>
      <c r="BD2245" s="2">
        <v>374459</v>
      </c>
      <c r="BE2245" s="2">
        <v>12941814</v>
      </c>
      <c r="BF2245" s="2">
        <v>20289202</v>
      </c>
      <c r="BG2245" s="2">
        <v>34167033</v>
      </c>
      <c r="BH2245" s="2">
        <v>16322537</v>
      </c>
      <c r="BI2245" s="2">
        <v>16573985</v>
      </c>
      <c r="BJ2245" s="2">
        <v>9135366</v>
      </c>
      <c r="BK2245" s="2" t="s">
        <v>189</v>
      </c>
      <c r="BL2245" s="2">
        <v>30156</v>
      </c>
      <c r="BM2245" s="2">
        <v>31422934</v>
      </c>
      <c r="BN2245" s="2">
        <v>802852</v>
      </c>
      <c r="BO2245" s="2">
        <v>30584996</v>
      </c>
      <c r="BP2245" s="2">
        <v>364028</v>
      </c>
      <c r="BQ2245" s="2">
        <v>11311466</v>
      </c>
      <c r="BR2245" s="2">
        <v>19273530</v>
      </c>
      <c r="BS2245" s="2">
        <v>31422934</v>
      </c>
      <c r="BT2245" s="2">
        <v>17338142</v>
      </c>
      <c r="BU2245" s="2">
        <v>14084792</v>
      </c>
      <c r="BV2245" s="2">
        <v>7555187</v>
      </c>
      <c r="BW2245" s="2" t="s">
        <v>189</v>
      </c>
      <c r="BX2245" s="2">
        <v>30156</v>
      </c>
      <c r="BY2245" s="2">
        <v>21576437</v>
      </c>
      <c r="BZ2245" s="2">
        <v>573054</v>
      </c>
      <c r="CA2245" s="2">
        <v>21003383</v>
      </c>
      <c r="CB2245" s="2">
        <v>381282</v>
      </c>
      <c r="CC2245" s="2">
        <v>10144267</v>
      </c>
      <c r="CD2245" s="2">
        <v>10859116</v>
      </c>
      <c r="CE2245" s="2">
        <v>21576437</v>
      </c>
      <c r="CF2245" s="2">
        <v>5224765</v>
      </c>
      <c r="CG2245" s="2">
        <v>12586242</v>
      </c>
      <c r="CH2245" s="2">
        <v>7270925</v>
      </c>
      <c r="CI2245" s="2" t="s">
        <v>189</v>
      </c>
      <c r="CJ2245" s="2">
        <v>30156</v>
      </c>
      <c r="CK2245" s="97">
        <v>25717064</v>
      </c>
      <c r="CL2245" s="97" t="e">
        <v>#N/A</v>
      </c>
      <c r="CM2245" s="97" t="e">
        <v>#N/A</v>
      </c>
      <c r="CN2245" s="2">
        <v>495186</v>
      </c>
      <c r="CO2245" s="100" t="e">
        <v>#N/A</v>
      </c>
      <c r="CP2245" s="97" t="e">
        <v>#N/A</v>
      </c>
      <c r="CQ2245" s="97">
        <v>25717064</v>
      </c>
      <c r="CR2245" s="97">
        <v>14789706</v>
      </c>
      <c r="CS2245" s="97">
        <v>10906527</v>
      </c>
      <c r="CT2245" s="2">
        <v>6436051</v>
      </c>
      <c r="CU2245" s="2" t="s">
        <v>189</v>
      </c>
    </row>
    <row r="2246" spans="1:99" x14ac:dyDescent="0.25">
      <c r="A2246" s="2">
        <v>30144</v>
      </c>
      <c r="B2246" s="2" t="e">
        <v>#N/A</v>
      </c>
      <c r="C2246" s="2" t="e">
        <v>#N/A</v>
      </c>
      <c r="D2246" s="2" t="e">
        <v>#N/A</v>
      </c>
      <c r="E2246" s="2" t="e">
        <v>#N/A</v>
      </c>
      <c r="F2246" s="2" t="e">
        <v>#N/A</v>
      </c>
      <c r="G2246" s="2" t="e">
        <v>#N/A</v>
      </c>
      <c r="H2246" s="2" t="e">
        <v>#N/A</v>
      </c>
      <c r="I2246" s="2" t="e">
        <v>#N/A</v>
      </c>
      <c r="J2246" s="2" t="e">
        <v>#N/A</v>
      </c>
      <c r="K2246" s="2" t="e">
        <v>#N/A</v>
      </c>
      <c r="L2246" s="2" t="e">
        <v>#N/A</v>
      </c>
      <c r="N2246" s="2">
        <v>30144</v>
      </c>
      <c r="O2246" s="97">
        <v>120490774</v>
      </c>
      <c r="P2246" s="97">
        <v>5279019</v>
      </c>
      <c r="Q2246" s="97">
        <v>114007630</v>
      </c>
      <c r="R2246" s="97">
        <v>2567984</v>
      </c>
      <c r="S2246" s="97">
        <v>41636172</v>
      </c>
      <c r="T2246" s="97">
        <v>72371458</v>
      </c>
      <c r="U2246" s="97">
        <v>120490774</v>
      </c>
      <c r="V2246" s="97">
        <v>54351114</v>
      </c>
      <c r="W2246" s="97">
        <v>52928325</v>
      </c>
      <c r="X2246" s="97">
        <v>64830141</v>
      </c>
      <c r="Y2246" s="97">
        <v>26988127</v>
      </c>
      <c r="Z2246" s="97">
        <v>0</v>
      </c>
      <c r="AB2246" s="2">
        <v>30157</v>
      </c>
      <c r="AC2246" s="97">
        <v>92375334</v>
      </c>
      <c r="AD2246" s="97">
        <v>3529587</v>
      </c>
      <c r="AE2246" s="97">
        <v>78509822</v>
      </c>
      <c r="AF2246" s="97">
        <v>1337774</v>
      </c>
      <c r="AG2246" s="97">
        <v>30429885</v>
      </c>
      <c r="AH2246" s="97">
        <v>48079937</v>
      </c>
      <c r="AI2246" s="97">
        <v>92375334</v>
      </c>
      <c r="AJ2246" s="97">
        <v>45382659</v>
      </c>
      <c r="AK2246" s="97">
        <v>45783685</v>
      </c>
      <c r="AL2246" s="97">
        <v>28377959</v>
      </c>
      <c r="AM2246" s="97" t="s">
        <v>189</v>
      </c>
      <c r="AN2246" s="2">
        <v>30157</v>
      </c>
      <c r="AO2246" s="97" t="e">
        <v>#N/A</v>
      </c>
      <c r="AP2246" s="97">
        <v>3769871</v>
      </c>
      <c r="AQ2246" s="97">
        <v>76714459</v>
      </c>
      <c r="AR2246" s="97">
        <v>0</v>
      </c>
      <c r="AS2246" s="97" t="e">
        <v>#N/A</v>
      </c>
      <c r="AT2246" s="97" t="e">
        <v>#N/A</v>
      </c>
      <c r="AU2246" s="97">
        <v>80484330</v>
      </c>
      <c r="AV2246" s="97">
        <v>39333904</v>
      </c>
      <c r="AW2246" s="97" t="e">
        <v>#N/A</v>
      </c>
      <c r="AX2246" s="97">
        <v>19318638</v>
      </c>
      <c r="AY2246" s="97" t="s">
        <v>189</v>
      </c>
      <c r="AZ2246" s="2">
        <v>30157</v>
      </c>
      <c r="BA2246" s="98">
        <v>75153719</v>
      </c>
      <c r="BB2246" s="2">
        <v>2814524</v>
      </c>
      <c r="BC2246" s="2">
        <v>72339195</v>
      </c>
      <c r="BD2246" s="2">
        <v>1373061</v>
      </c>
      <c r="BE2246" s="2">
        <v>21259184</v>
      </c>
      <c r="BF2246" s="2">
        <v>51080011</v>
      </c>
      <c r="BG2246" s="2">
        <v>75153719</v>
      </c>
      <c r="BH2246" s="2">
        <v>40069277</v>
      </c>
      <c r="BI2246" s="2">
        <v>32484840</v>
      </c>
      <c r="BJ2246" s="2">
        <v>16134685</v>
      </c>
      <c r="BK2246" s="2" t="s">
        <v>189</v>
      </c>
      <c r="BL2246" s="2">
        <v>30157</v>
      </c>
      <c r="BM2246" s="2">
        <v>62327195</v>
      </c>
      <c r="BN2246" s="2">
        <v>2257624</v>
      </c>
      <c r="BO2246" s="2">
        <v>58567568</v>
      </c>
      <c r="BP2246" s="2">
        <v>1028268</v>
      </c>
      <c r="BQ2246" s="2">
        <v>24348801</v>
      </c>
      <c r="BR2246" s="2">
        <v>34218767</v>
      </c>
      <c r="BS2246" s="2">
        <v>62327195</v>
      </c>
      <c r="BT2246" s="2">
        <v>24242248</v>
      </c>
      <c r="BU2246" s="2">
        <v>32966043</v>
      </c>
      <c r="BV2246" s="2">
        <v>18710276</v>
      </c>
      <c r="BW2246" s="2" t="s">
        <v>189</v>
      </c>
      <c r="BX2246" s="2">
        <v>30157</v>
      </c>
      <c r="BY2246" s="2">
        <v>67097415</v>
      </c>
      <c r="BZ2246" s="2">
        <v>2444272</v>
      </c>
      <c r="CA2246" s="2">
        <v>64653143</v>
      </c>
      <c r="CB2246" s="2">
        <v>1073417</v>
      </c>
      <c r="CC2246" s="2">
        <v>22173915</v>
      </c>
      <c r="CD2246" s="2">
        <v>42479228</v>
      </c>
      <c r="CE2246" s="2">
        <v>67097415</v>
      </c>
      <c r="CF2246" s="2">
        <v>31929545</v>
      </c>
      <c r="CG2246" s="2">
        <v>28033444</v>
      </c>
      <c r="CH2246" s="2">
        <v>17437148</v>
      </c>
      <c r="CI2246" s="2" t="s">
        <v>189</v>
      </c>
      <c r="CJ2246" s="2">
        <v>30157</v>
      </c>
      <c r="CK2246" s="97">
        <v>60202141</v>
      </c>
      <c r="CL2246" s="97" t="e">
        <v>#N/A</v>
      </c>
      <c r="CM2246" s="97" t="e">
        <v>#N/A</v>
      </c>
      <c r="CN2246" s="2">
        <v>1210253</v>
      </c>
      <c r="CO2246" s="100" t="e">
        <v>#N/A</v>
      </c>
      <c r="CP2246" s="97" t="e">
        <v>#N/A</v>
      </c>
      <c r="CQ2246" s="97">
        <v>60202141</v>
      </c>
      <c r="CR2246" s="97">
        <v>29750718</v>
      </c>
      <c r="CS2246" s="97">
        <v>25204986</v>
      </c>
      <c r="CT2246" s="2">
        <v>10943170</v>
      </c>
      <c r="CU2246" s="2" t="s">
        <v>189</v>
      </c>
    </row>
    <row r="2247" spans="1:99" x14ac:dyDescent="0.25">
      <c r="A2247" s="2">
        <v>30145</v>
      </c>
      <c r="B2247" s="2">
        <v>137583170</v>
      </c>
      <c r="C2247" s="2">
        <v>5432902</v>
      </c>
      <c r="D2247" s="2">
        <v>132150268</v>
      </c>
      <c r="E2247" s="2">
        <v>2259504</v>
      </c>
      <c r="F2247" s="2">
        <v>24998724</v>
      </c>
      <c r="G2247" s="2">
        <v>107151544</v>
      </c>
      <c r="H2247" s="2">
        <v>137583170</v>
      </c>
      <c r="I2247" s="2">
        <v>55956504</v>
      </c>
      <c r="J2247" s="2">
        <v>53035404</v>
      </c>
      <c r="K2247" s="2">
        <v>37400349</v>
      </c>
      <c r="L2247" s="2">
        <v>20082658</v>
      </c>
      <c r="N2247" s="2">
        <v>30145</v>
      </c>
      <c r="O2247" s="97">
        <v>52748902</v>
      </c>
      <c r="P2247" s="97">
        <v>3708654</v>
      </c>
      <c r="Q2247" s="97">
        <v>47993951</v>
      </c>
      <c r="R2247" s="97">
        <v>1818221</v>
      </c>
      <c r="S2247" s="97">
        <v>20726291</v>
      </c>
      <c r="T2247" s="97">
        <v>27267660</v>
      </c>
      <c r="U2247" s="97">
        <v>52748902</v>
      </c>
      <c r="V2247" s="97">
        <v>16148251</v>
      </c>
      <c r="W2247" s="97">
        <v>16066515</v>
      </c>
      <c r="X2247" s="97">
        <v>36275915</v>
      </c>
      <c r="Y2247" s="97">
        <v>14927592</v>
      </c>
      <c r="Z2247" s="97">
        <v>0</v>
      </c>
      <c r="AB2247" s="2">
        <v>30158</v>
      </c>
      <c r="AC2247" s="97">
        <v>123762253</v>
      </c>
      <c r="AD2247" s="97">
        <v>7783921</v>
      </c>
      <c r="AE2247" s="97">
        <v>108370916</v>
      </c>
      <c r="AF2247" s="97">
        <v>4783937</v>
      </c>
      <c r="AG2247" s="97">
        <v>38669396</v>
      </c>
      <c r="AH2247" s="97">
        <v>69701520</v>
      </c>
      <c r="AI2247" s="97">
        <v>123762254</v>
      </c>
      <c r="AJ2247" s="97">
        <v>52143274</v>
      </c>
      <c r="AK2247" s="97">
        <v>68965565</v>
      </c>
      <c r="AL2247" s="97">
        <v>41148791</v>
      </c>
      <c r="AM2247" s="97" t="s">
        <v>189</v>
      </c>
      <c r="AN2247" s="2">
        <v>30158</v>
      </c>
      <c r="AO2247" s="97" t="e">
        <v>#N/A</v>
      </c>
      <c r="AP2247" s="97">
        <v>10606758</v>
      </c>
      <c r="AQ2247" s="97">
        <v>112437056</v>
      </c>
      <c r="AR2247" s="97">
        <v>0</v>
      </c>
      <c r="AS2247" s="97" t="e">
        <v>#N/A</v>
      </c>
      <c r="AT2247" s="97" t="e">
        <v>#N/A</v>
      </c>
      <c r="AU2247" s="97">
        <v>125171466</v>
      </c>
      <c r="AV2247" s="97">
        <v>57561100</v>
      </c>
      <c r="AW2247" s="97" t="e">
        <v>#N/A</v>
      </c>
      <c r="AX2247" s="97">
        <v>36919984</v>
      </c>
      <c r="AY2247" s="97" t="s">
        <v>189</v>
      </c>
      <c r="AZ2247" s="2">
        <v>30158</v>
      </c>
      <c r="BA2247" s="98">
        <v>118262160</v>
      </c>
      <c r="BB2247" s="2">
        <v>7812300</v>
      </c>
      <c r="BC2247" s="2">
        <v>105889649</v>
      </c>
      <c r="BD2247" s="2">
        <v>4501460</v>
      </c>
      <c r="BE2247" s="2">
        <v>35893233</v>
      </c>
      <c r="BF2247" s="2">
        <v>69996416</v>
      </c>
      <c r="BG2247" s="2">
        <v>118262160</v>
      </c>
      <c r="BH2247" s="2">
        <v>55492516</v>
      </c>
      <c r="BI2247" s="2">
        <v>60499342</v>
      </c>
      <c r="BJ2247" s="2">
        <v>34828192</v>
      </c>
      <c r="BK2247" s="2" t="s">
        <v>189</v>
      </c>
      <c r="BL2247" s="2">
        <v>30158</v>
      </c>
      <c r="BM2247" s="2">
        <v>102184918</v>
      </c>
      <c r="BN2247" s="2">
        <v>6476606</v>
      </c>
      <c r="BO2247" s="2">
        <v>95708312</v>
      </c>
      <c r="BP2247" s="2">
        <v>4194186</v>
      </c>
      <c r="BQ2247" s="2">
        <v>40740838</v>
      </c>
      <c r="BR2247" s="2">
        <v>54967474</v>
      </c>
      <c r="BS2247" s="2">
        <v>102184918</v>
      </c>
      <c r="BT2247" s="2">
        <v>41522105</v>
      </c>
      <c r="BU2247" s="2">
        <v>43551685</v>
      </c>
      <c r="BV2247" s="2">
        <v>26986420</v>
      </c>
      <c r="BW2247" s="2" t="s">
        <v>189</v>
      </c>
      <c r="BX2247" s="2">
        <v>30158</v>
      </c>
      <c r="BY2247" s="2">
        <v>128723891</v>
      </c>
      <c r="BZ2247" s="2">
        <v>7033257</v>
      </c>
      <c r="CA2247" s="2">
        <v>65962244</v>
      </c>
      <c r="CB2247" s="2">
        <v>4024423</v>
      </c>
      <c r="CC2247" s="2">
        <v>18729448</v>
      </c>
      <c r="CD2247" s="2">
        <v>47232796</v>
      </c>
      <c r="CE2247" s="2">
        <v>128723891</v>
      </c>
      <c r="CF2247" s="2">
        <v>68433932</v>
      </c>
      <c r="CG2247" s="2">
        <v>49595090</v>
      </c>
      <c r="CH2247" s="2">
        <v>30145908</v>
      </c>
      <c r="CI2247" s="2" t="s">
        <v>189</v>
      </c>
      <c r="CJ2247" s="2">
        <v>30158</v>
      </c>
      <c r="CK2247" s="97">
        <v>143269570</v>
      </c>
      <c r="CL2247" s="97" t="e">
        <v>#N/A</v>
      </c>
      <c r="CM2247" s="97" t="e">
        <v>#N/A</v>
      </c>
      <c r="CN2247" s="2">
        <v>4186150</v>
      </c>
      <c r="CO2247" s="100" t="e">
        <v>#N/A</v>
      </c>
      <c r="CP2247" s="97" t="e">
        <v>#N/A</v>
      </c>
      <c r="CQ2247" s="97">
        <v>143269570</v>
      </c>
      <c r="CR2247" s="97">
        <v>54973640</v>
      </c>
      <c r="CS2247" s="97">
        <v>41161033</v>
      </c>
      <c r="CT2247" s="2">
        <v>21090371</v>
      </c>
      <c r="CU2247" s="2" t="s">
        <v>189</v>
      </c>
    </row>
    <row r="2248" spans="1:99" x14ac:dyDescent="0.25">
      <c r="A2248" s="2">
        <v>30146</v>
      </c>
      <c r="B2248" s="2">
        <v>21997818</v>
      </c>
      <c r="C2248" s="2">
        <v>716376</v>
      </c>
      <c r="D2248" s="2">
        <v>21281442</v>
      </c>
      <c r="E2248" s="2">
        <v>434007</v>
      </c>
      <c r="F2248" s="2">
        <v>11426889</v>
      </c>
      <c r="G2248" s="2">
        <v>9854553</v>
      </c>
      <c r="H2248" s="2">
        <v>21997818</v>
      </c>
      <c r="I2248" s="2">
        <v>5839721</v>
      </c>
      <c r="J2248" s="2">
        <v>5773420</v>
      </c>
      <c r="K2248" s="2">
        <v>14292632</v>
      </c>
      <c r="L2248" s="2">
        <v>7405372</v>
      </c>
      <c r="N2248" s="2">
        <v>30146</v>
      </c>
      <c r="O2248" s="97">
        <v>21819710</v>
      </c>
      <c r="P2248" s="97">
        <v>637016</v>
      </c>
      <c r="Q2248" s="97">
        <v>20534758</v>
      </c>
      <c r="R2248" s="97">
        <v>388382</v>
      </c>
      <c r="S2248" s="97">
        <v>10980811</v>
      </c>
      <c r="T2248" s="97">
        <v>9553947</v>
      </c>
      <c r="U2248" s="97">
        <v>21819710</v>
      </c>
      <c r="V2248" s="97">
        <v>8080495</v>
      </c>
      <c r="W2248" s="97">
        <v>8052284</v>
      </c>
      <c r="X2248" s="97">
        <v>13739215</v>
      </c>
      <c r="Y2248" s="97">
        <v>6901003</v>
      </c>
      <c r="Z2248" s="97">
        <v>0</v>
      </c>
      <c r="AB2248" s="2">
        <v>30159</v>
      </c>
      <c r="AC2248" s="97">
        <v>137858564</v>
      </c>
      <c r="AD2248" s="97">
        <v>2476373</v>
      </c>
      <c r="AE2248" s="97">
        <v>135382191</v>
      </c>
      <c r="AF2248" s="97">
        <v>1199750</v>
      </c>
      <c r="AG2248" s="97">
        <v>25123793</v>
      </c>
      <c r="AH2248" s="97">
        <v>110258398</v>
      </c>
      <c r="AI2248" s="97">
        <v>137858564</v>
      </c>
      <c r="AJ2248" s="97">
        <v>96531370</v>
      </c>
      <c r="AK2248" s="97">
        <v>39933459</v>
      </c>
      <c r="AL2248" s="97">
        <v>26878672</v>
      </c>
      <c r="AM2248" s="97" t="s">
        <v>189</v>
      </c>
      <c r="AN2248" s="2">
        <v>30159</v>
      </c>
      <c r="AO2248" s="97" t="e">
        <v>#N/A</v>
      </c>
      <c r="AP2248" s="97">
        <v>2560001</v>
      </c>
      <c r="AQ2248" s="97">
        <v>132805945</v>
      </c>
      <c r="AR2248" s="97">
        <v>0</v>
      </c>
      <c r="AS2248" s="97" t="e">
        <v>#N/A</v>
      </c>
      <c r="AT2248" s="97" t="e">
        <v>#N/A</v>
      </c>
      <c r="AU2248" s="97">
        <v>135365946</v>
      </c>
      <c r="AV2248" s="97">
        <v>91512297</v>
      </c>
      <c r="AW2248" s="97" t="e">
        <v>#N/A</v>
      </c>
      <c r="AX2248" s="97">
        <v>26203308</v>
      </c>
      <c r="AY2248" s="97" t="s">
        <v>189</v>
      </c>
      <c r="AZ2248" s="2">
        <v>30159</v>
      </c>
      <c r="BA2248" s="98">
        <v>113352411</v>
      </c>
      <c r="BB2248" s="2">
        <v>2871122</v>
      </c>
      <c r="BC2248" s="2">
        <v>109694452</v>
      </c>
      <c r="BD2248" s="2">
        <v>1136404</v>
      </c>
      <c r="BE2248" s="2">
        <v>19639003</v>
      </c>
      <c r="BF2248" s="2">
        <v>90055449</v>
      </c>
      <c r="BG2248" s="2">
        <v>113352411</v>
      </c>
      <c r="BH2248" s="2">
        <v>78389817</v>
      </c>
      <c r="BI2248" s="2">
        <v>34653003</v>
      </c>
      <c r="BJ2248" s="2">
        <v>22474615</v>
      </c>
      <c r="BK2248" s="2" t="s">
        <v>189</v>
      </c>
      <c r="BL2248" s="2">
        <v>30159</v>
      </c>
      <c r="BM2248" s="2">
        <v>95864895</v>
      </c>
      <c r="BN2248" s="2">
        <v>1855213</v>
      </c>
      <c r="BO2248" s="2">
        <v>94009682</v>
      </c>
      <c r="BP2248" s="2">
        <v>932352</v>
      </c>
      <c r="BQ2248" s="2">
        <v>18213670</v>
      </c>
      <c r="BR2248" s="2">
        <v>75796012</v>
      </c>
      <c r="BS2248" s="2">
        <v>95864895</v>
      </c>
      <c r="BT2248" s="2">
        <v>63546917</v>
      </c>
      <c r="BU2248" s="2">
        <v>30233955</v>
      </c>
      <c r="BV2248" s="2">
        <v>16160005</v>
      </c>
      <c r="BW2248" s="2" t="s">
        <v>189</v>
      </c>
      <c r="BX2248" s="2">
        <v>30159</v>
      </c>
      <c r="BY2248" s="2">
        <v>90411858</v>
      </c>
      <c r="BZ2248" s="2">
        <v>2098932</v>
      </c>
      <c r="CA2248" s="2">
        <v>88308092</v>
      </c>
      <c r="CB2248" s="2">
        <v>911749</v>
      </c>
      <c r="CC2248" s="2">
        <v>16590136</v>
      </c>
      <c r="CD2248" s="2">
        <v>71717956</v>
      </c>
      <c r="CE2248" s="2">
        <v>90411858</v>
      </c>
      <c r="CF2248" s="2">
        <v>58371366</v>
      </c>
      <c r="CG2248" s="2">
        <v>28399863</v>
      </c>
      <c r="CH2248" s="2">
        <v>17410736</v>
      </c>
      <c r="CI2248" s="2" t="s">
        <v>189</v>
      </c>
      <c r="CJ2248" s="2">
        <v>30159</v>
      </c>
      <c r="CK2248" s="97">
        <v>86753235</v>
      </c>
      <c r="CL2248" s="97" t="e">
        <v>#N/A</v>
      </c>
      <c r="CM2248" s="97" t="e">
        <v>#N/A</v>
      </c>
      <c r="CN2248" s="2">
        <v>841941</v>
      </c>
      <c r="CO2248" s="100" t="e">
        <v>#N/A</v>
      </c>
      <c r="CP2248" s="97" t="e">
        <v>#N/A</v>
      </c>
      <c r="CQ2248" s="97">
        <v>86753235</v>
      </c>
      <c r="CR2248" s="97">
        <v>56340817</v>
      </c>
      <c r="CS2248" s="97">
        <v>18853350</v>
      </c>
      <c r="CT2248" s="2">
        <v>11499386</v>
      </c>
      <c r="CU2248" s="2" t="s">
        <v>189</v>
      </c>
    </row>
    <row r="2249" spans="1:99" x14ac:dyDescent="0.25">
      <c r="A2249" s="2">
        <v>30147</v>
      </c>
      <c r="B2249" s="2">
        <v>119906787</v>
      </c>
      <c r="C2249" s="2">
        <v>2290004</v>
      </c>
      <c r="D2249" s="2">
        <v>117616783</v>
      </c>
      <c r="E2249" s="2">
        <v>285086</v>
      </c>
      <c r="F2249" s="2">
        <v>32320495</v>
      </c>
      <c r="G2249" s="2">
        <v>85296288</v>
      </c>
      <c r="H2249" s="2">
        <v>119906787</v>
      </c>
      <c r="I2249" s="2">
        <v>78029707</v>
      </c>
      <c r="J2249" s="2">
        <v>73925455</v>
      </c>
      <c r="K2249" s="2">
        <v>37352991</v>
      </c>
      <c r="L2249" s="2">
        <v>15299807</v>
      </c>
      <c r="N2249" s="2">
        <v>30147</v>
      </c>
      <c r="O2249" s="97">
        <v>110416226</v>
      </c>
      <c r="P2249" s="97">
        <v>924578</v>
      </c>
      <c r="Q2249" s="97">
        <v>109491648</v>
      </c>
      <c r="R2249" s="97">
        <v>274328</v>
      </c>
      <c r="S2249" s="97">
        <v>22741839</v>
      </c>
      <c r="T2249" s="97">
        <v>86749809</v>
      </c>
      <c r="U2249" s="97">
        <v>110416226</v>
      </c>
      <c r="V2249" s="97">
        <v>73957940</v>
      </c>
      <c r="W2249" s="97">
        <v>71055821</v>
      </c>
      <c r="X2249" s="97">
        <v>35340326</v>
      </c>
      <c r="Y2249" s="97">
        <v>17829948</v>
      </c>
      <c r="Z2249" s="97">
        <v>0</v>
      </c>
      <c r="AB2249" s="2">
        <v>30160</v>
      </c>
      <c r="AC2249" s="97">
        <v>379119260</v>
      </c>
      <c r="AD2249" s="97">
        <v>19036829</v>
      </c>
      <c r="AE2249" s="97">
        <v>360082435</v>
      </c>
      <c r="AF2249" s="97">
        <v>5587426</v>
      </c>
      <c r="AG2249" s="97">
        <v>93168473</v>
      </c>
      <c r="AH2249" s="97">
        <v>266913962</v>
      </c>
      <c r="AI2249" s="97">
        <v>379119263</v>
      </c>
      <c r="AJ2249" s="97">
        <v>203500491</v>
      </c>
      <c r="AK2249" s="97">
        <v>169710338</v>
      </c>
      <c r="AL2249" s="97">
        <v>74864091</v>
      </c>
      <c r="AM2249" s="97" t="s">
        <v>189</v>
      </c>
      <c r="AN2249" s="2">
        <v>30160</v>
      </c>
      <c r="AO2249" s="97">
        <v>387677010</v>
      </c>
      <c r="AP2249" s="97">
        <v>44572451</v>
      </c>
      <c r="AQ2249" s="97">
        <v>343104556</v>
      </c>
      <c r="AR2249" s="97">
        <v>7714054</v>
      </c>
      <c r="AS2249" s="97">
        <v>93124357</v>
      </c>
      <c r="AT2249" s="97">
        <v>249980199</v>
      </c>
      <c r="AU2249" s="97">
        <v>387677007</v>
      </c>
      <c r="AV2249" s="97">
        <v>202419262</v>
      </c>
      <c r="AW2249" s="97">
        <v>172755209</v>
      </c>
      <c r="AX2249" s="97">
        <v>72899684</v>
      </c>
      <c r="AY2249" s="97" t="s">
        <v>189</v>
      </c>
      <c r="AZ2249" s="2">
        <v>30160</v>
      </c>
      <c r="BA2249" s="98">
        <v>330682690</v>
      </c>
      <c r="BB2249" s="2">
        <v>21726488</v>
      </c>
      <c r="BC2249" s="2">
        <v>308956202</v>
      </c>
      <c r="BD2249" s="2">
        <v>6695122</v>
      </c>
      <c r="BE2249" s="2">
        <v>81256880</v>
      </c>
      <c r="BF2249" s="2">
        <v>227699322</v>
      </c>
      <c r="BG2249" s="2">
        <v>330682690</v>
      </c>
      <c r="BH2249" s="2">
        <v>189919574</v>
      </c>
      <c r="BI2249" s="2">
        <v>133203560</v>
      </c>
      <c r="BJ2249" s="2">
        <v>65874719</v>
      </c>
      <c r="BK2249" s="2" t="s">
        <v>189</v>
      </c>
      <c r="BL2249" s="2">
        <v>30160</v>
      </c>
      <c r="BM2249" s="2">
        <v>300806519</v>
      </c>
      <c r="BN2249" s="2">
        <v>13238123</v>
      </c>
      <c r="BO2249" s="2">
        <v>287568396</v>
      </c>
      <c r="BP2249" s="2">
        <v>5529497</v>
      </c>
      <c r="BQ2249" s="2">
        <v>88853680</v>
      </c>
      <c r="BR2249" s="2">
        <v>198714716</v>
      </c>
      <c r="BS2249" s="2">
        <v>300806519</v>
      </c>
      <c r="BT2249" s="2">
        <v>131312323</v>
      </c>
      <c r="BU2249" s="2">
        <v>136697758</v>
      </c>
      <c r="BV2249" s="2">
        <v>70657795</v>
      </c>
      <c r="BW2249" s="2" t="s">
        <v>189</v>
      </c>
      <c r="BX2249" s="2">
        <v>30160</v>
      </c>
      <c r="BY2249" s="2">
        <v>285873340</v>
      </c>
      <c r="BZ2249" s="2">
        <v>13334722</v>
      </c>
      <c r="CA2249" s="2">
        <v>242582619</v>
      </c>
      <c r="CB2249" s="2">
        <v>6008366</v>
      </c>
      <c r="CC2249" s="2">
        <v>60748597</v>
      </c>
      <c r="CD2249" s="2">
        <v>181834022</v>
      </c>
      <c r="CE2249" s="2">
        <v>285873340</v>
      </c>
      <c r="CF2249" s="2">
        <v>104360917</v>
      </c>
      <c r="CG2249" s="2">
        <v>119614383</v>
      </c>
      <c r="CH2249" s="2">
        <v>67807633</v>
      </c>
      <c r="CI2249" s="2" t="s">
        <v>189</v>
      </c>
      <c r="CJ2249" s="2">
        <v>30160</v>
      </c>
      <c r="CK2249" s="97">
        <v>273476492</v>
      </c>
      <c r="CL2249" s="97" t="e">
        <v>#N/A</v>
      </c>
      <c r="CM2249" s="97" t="e">
        <v>#N/A</v>
      </c>
      <c r="CN2249" s="2">
        <v>5394057</v>
      </c>
      <c r="CO2249" s="100" t="e">
        <v>#N/A</v>
      </c>
      <c r="CP2249" s="97" t="e">
        <v>#N/A</v>
      </c>
      <c r="CQ2249" s="97">
        <v>273476492</v>
      </c>
      <c r="CR2249" s="97">
        <v>120632958</v>
      </c>
      <c r="CS2249" s="97">
        <v>120243891</v>
      </c>
      <c r="CT2249" s="2">
        <v>61736006</v>
      </c>
      <c r="CU2249" s="2" t="s">
        <v>189</v>
      </c>
    </row>
    <row r="2250" spans="1:99" x14ac:dyDescent="0.25">
      <c r="A2250" s="2">
        <v>30148</v>
      </c>
      <c r="B2250" s="2">
        <v>121528295</v>
      </c>
      <c r="C2250" s="2">
        <v>7056447</v>
      </c>
      <c r="D2250" s="2">
        <v>90558849</v>
      </c>
      <c r="E2250" s="2">
        <v>3315462</v>
      </c>
      <c r="F2250" s="2">
        <v>39578811</v>
      </c>
      <c r="G2250" s="2">
        <v>50980038</v>
      </c>
      <c r="H2250" s="2">
        <v>121528295</v>
      </c>
      <c r="I2250" s="2">
        <v>38600569</v>
      </c>
      <c r="J2250" s="2">
        <v>35567060</v>
      </c>
      <c r="K2250" s="2">
        <v>61921391</v>
      </c>
      <c r="L2250" s="2">
        <v>34955751</v>
      </c>
      <c r="N2250" s="2">
        <v>30148</v>
      </c>
      <c r="O2250" s="97">
        <v>88096433</v>
      </c>
      <c r="P2250" s="97">
        <v>4456184</v>
      </c>
      <c r="Q2250" s="97">
        <v>83640249</v>
      </c>
      <c r="R2250" s="97">
        <v>2386584</v>
      </c>
      <c r="S2250" s="97">
        <v>32636910</v>
      </c>
      <c r="T2250" s="97">
        <v>51003339</v>
      </c>
      <c r="U2250" s="97">
        <v>88096433</v>
      </c>
      <c r="V2250" s="97">
        <v>49906362</v>
      </c>
      <c r="W2250" s="97">
        <v>49906362</v>
      </c>
      <c r="X2250" s="97">
        <v>36326482</v>
      </c>
      <c r="Y2250" s="97">
        <v>19125237</v>
      </c>
      <c r="Z2250" s="97">
        <v>0</v>
      </c>
      <c r="AB2250" s="2">
        <v>30161</v>
      </c>
      <c r="AC2250" s="97">
        <v>193298194</v>
      </c>
      <c r="AD2250" s="97">
        <v>10886013</v>
      </c>
      <c r="AE2250" s="97">
        <v>182412182</v>
      </c>
      <c r="AF2250" s="97">
        <v>2883381</v>
      </c>
      <c r="AG2250" s="97">
        <v>52325108</v>
      </c>
      <c r="AH2250" s="97">
        <v>130087074</v>
      </c>
      <c r="AI2250" s="97">
        <v>193298195</v>
      </c>
      <c r="AJ2250" s="97">
        <v>111280221</v>
      </c>
      <c r="AK2250" s="97">
        <v>70610969</v>
      </c>
      <c r="AL2250" s="97">
        <v>37978104</v>
      </c>
      <c r="AM2250" s="97" t="s">
        <v>189</v>
      </c>
      <c r="AN2250" s="2">
        <v>30161</v>
      </c>
      <c r="AO2250" s="97" t="e">
        <v>#N/A</v>
      </c>
      <c r="AP2250" s="97">
        <v>8381235</v>
      </c>
      <c r="AQ2250" s="97">
        <v>160718309</v>
      </c>
      <c r="AR2250" s="97">
        <v>0</v>
      </c>
      <c r="AS2250" s="97" t="e">
        <v>#N/A</v>
      </c>
      <c r="AT2250" s="97" t="e">
        <v>#N/A</v>
      </c>
      <c r="AU2250" s="97">
        <v>169099544</v>
      </c>
      <c r="AV2250" s="97">
        <v>55059661</v>
      </c>
      <c r="AW2250" s="97" t="e">
        <v>#N/A</v>
      </c>
      <c r="AX2250" s="97">
        <v>32315362</v>
      </c>
      <c r="AY2250" s="97" t="s">
        <v>189</v>
      </c>
      <c r="AZ2250" s="2">
        <v>30161</v>
      </c>
      <c r="BA2250" s="98">
        <v>133518921</v>
      </c>
      <c r="BB2250" s="2">
        <v>8317811</v>
      </c>
      <c r="BC2250" s="2">
        <v>125201110</v>
      </c>
      <c r="BD2250" s="2">
        <v>2858526</v>
      </c>
      <c r="BE2250" s="2">
        <v>47818113</v>
      </c>
      <c r="BF2250" s="2">
        <v>77382997</v>
      </c>
      <c r="BG2250" s="2">
        <v>133518921</v>
      </c>
      <c r="BH2250" s="2">
        <v>61395539</v>
      </c>
      <c r="BI2250" s="2">
        <v>68158871</v>
      </c>
      <c r="BJ2250" s="2">
        <v>31608212</v>
      </c>
      <c r="BK2250" s="2" t="s">
        <v>189</v>
      </c>
      <c r="BL2250" s="2">
        <v>30161</v>
      </c>
      <c r="BM2250" s="2">
        <v>134894972</v>
      </c>
      <c r="BN2250" s="2">
        <v>5458106</v>
      </c>
      <c r="BO2250" s="2">
        <v>129436866</v>
      </c>
      <c r="BP2250" s="2">
        <v>2403405</v>
      </c>
      <c r="BQ2250" s="2">
        <v>43307116</v>
      </c>
      <c r="BR2250" s="2">
        <v>86129750</v>
      </c>
      <c r="BS2250" s="2">
        <v>134894972</v>
      </c>
      <c r="BT2250" s="2">
        <v>55280657</v>
      </c>
      <c r="BU2250" s="2">
        <v>65414763</v>
      </c>
      <c r="BV2250" s="2">
        <v>30380113</v>
      </c>
      <c r="BW2250" s="2" t="s">
        <v>189</v>
      </c>
      <c r="BX2250" s="2">
        <v>30161</v>
      </c>
      <c r="BY2250" s="2">
        <v>115712240</v>
      </c>
      <c r="BZ2250" s="2">
        <v>5364942</v>
      </c>
      <c r="CA2250" s="2">
        <v>99199299</v>
      </c>
      <c r="CB2250" s="2">
        <v>2586057</v>
      </c>
      <c r="CC2250" s="2">
        <v>33774835</v>
      </c>
      <c r="CD2250" s="2">
        <v>65424464</v>
      </c>
      <c r="CE2250" s="2">
        <v>115712240</v>
      </c>
      <c r="CF2250" s="2">
        <v>41783526</v>
      </c>
      <c r="CG2250" s="2">
        <v>61514445</v>
      </c>
      <c r="CH2250" s="2">
        <v>29730907</v>
      </c>
      <c r="CI2250" s="2" t="s">
        <v>189</v>
      </c>
      <c r="CJ2250" s="2">
        <v>30161</v>
      </c>
      <c r="CK2250" s="97">
        <v>113108416</v>
      </c>
      <c r="CL2250" s="97" t="e">
        <v>#N/A</v>
      </c>
      <c r="CM2250" s="97" t="e">
        <v>#N/A</v>
      </c>
      <c r="CN2250" s="2">
        <v>2327024</v>
      </c>
      <c r="CO2250" s="100" t="e">
        <v>#N/A</v>
      </c>
      <c r="CP2250" s="97" t="e">
        <v>#N/A</v>
      </c>
      <c r="CQ2250" s="97">
        <v>113108416</v>
      </c>
      <c r="CR2250" s="97">
        <v>50779946</v>
      </c>
      <c r="CS2250" s="97">
        <v>57288179</v>
      </c>
      <c r="CT2250" s="2">
        <v>27112527</v>
      </c>
      <c r="CU2250" s="2" t="s">
        <v>189</v>
      </c>
    </row>
    <row r="2251" spans="1:99" x14ac:dyDescent="0.25">
      <c r="A2251" s="2">
        <v>30149</v>
      </c>
      <c r="B2251" s="2">
        <v>151316110</v>
      </c>
      <c r="C2251" s="2">
        <v>2057479</v>
      </c>
      <c r="D2251" s="2">
        <v>149258631</v>
      </c>
      <c r="E2251" s="2">
        <v>906867</v>
      </c>
      <c r="F2251" s="2">
        <v>30915924</v>
      </c>
      <c r="G2251" s="2">
        <v>118342707</v>
      </c>
      <c r="H2251" s="2">
        <v>151316110</v>
      </c>
      <c r="I2251" s="2">
        <v>98968259</v>
      </c>
      <c r="J2251" s="2">
        <v>98061417</v>
      </c>
      <c r="K2251" s="2">
        <v>51596282</v>
      </c>
      <c r="L2251" s="2">
        <v>31996889</v>
      </c>
      <c r="N2251" s="2">
        <v>30149</v>
      </c>
      <c r="O2251" s="97">
        <v>140241540</v>
      </c>
      <c r="P2251" s="97">
        <v>1737049</v>
      </c>
      <c r="Q2251" s="97">
        <v>138504491</v>
      </c>
      <c r="R2251" s="97">
        <v>392032</v>
      </c>
      <c r="S2251" s="97">
        <v>23805525</v>
      </c>
      <c r="T2251" s="97">
        <v>114698966</v>
      </c>
      <c r="U2251" s="97">
        <v>140241540</v>
      </c>
      <c r="V2251" s="97">
        <v>93147732</v>
      </c>
      <c r="W2251" s="97">
        <v>92829637</v>
      </c>
      <c r="X2251" s="97">
        <v>40981252</v>
      </c>
      <c r="Y2251" s="97">
        <v>22738254</v>
      </c>
      <c r="Z2251" s="97">
        <v>0</v>
      </c>
      <c r="AB2251" s="2">
        <v>30162</v>
      </c>
      <c r="AC2251" s="97">
        <v>32966444</v>
      </c>
      <c r="AD2251" s="97">
        <v>467996</v>
      </c>
      <c r="AE2251" s="97">
        <v>32498449</v>
      </c>
      <c r="AF2251" s="97">
        <v>286802</v>
      </c>
      <c r="AG2251" s="97">
        <v>14391756</v>
      </c>
      <c r="AH2251" s="97">
        <v>18106693</v>
      </c>
      <c r="AI2251" s="97">
        <v>32966443</v>
      </c>
      <c r="AJ2251" s="97">
        <v>13771509</v>
      </c>
      <c r="AK2251" s="97">
        <v>18833842</v>
      </c>
      <c r="AL2251" s="97">
        <v>9595682</v>
      </c>
      <c r="AM2251" s="97" t="s">
        <v>189</v>
      </c>
      <c r="AN2251" s="2">
        <v>30162</v>
      </c>
      <c r="AO2251" s="97" t="e">
        <v>#N/A</v>
      </c>
      <c r="AP2251" s="97">
        <v>494534</v>
      </c>
      <c r="AQ2251" s="97">
        <v>31883356</v>
      </c>
      <c r="AR2251" s="97">
        <v>0</v>
      </c>
      <c r="AS2251" s="97" t="e">
        <v>#N/A</v>
      </c>
      <c r="AT2251" s="97" t="e">
        <v>#N/A</v>
      </c>
      <c r="AU2251" s="97">
        <v>32377890</v>
      </c>
      <c r="AV2251" s="97">
        <v>12344265</v>
      </c>
      <c r="AW2251" s="97" t="e">
        <v>#N/A</v>
      </c>
      <c r="AX2251" s="97">
        <v>8803082</v>
      </c>
      <c r="AY2251" s="97" t="s">
        <v>189</v>
      </c>
      <c r="AZ2251" s="2">
        <v>30162</v>
      </c>
      <c r="BA2251" s="98">
        <v>29517080</v>
      </c>
      <c r="BB2251" s="2">
        <v>477387</v>
      </c>
      <c r="BC2251" s="2">
        <v>29039693</v>
      </c>
      <c r="BD2251" s="2">
        <v>256655</v>
      </c>
      <c r="BE2251" s="2">
        <v>12751976</v>
      </c>
      <c r="BF2251" s="2">
        <v>16288567</v>
      </c>
      <c r="BG2251" s="2">
        <v>29517080</v>
      </c>
      <c r="BH2251" s="2">
        <v>12638040</v>
      </c>
      <c r="BI2251" s="2">
        <v>16396561</v>
      </c>
      <c r="BJ2251" s="2">
        <v>8637416</v>
      </c>
      <c r="BK2251" s="2" t="s">
        <v>189</v>
      </c>
      <c r="BL2251" s="2">
        <v>30162</v>
      </c>
      <c r="BM2251" s="2">
        <v>24334290</v>
      </c>
      <c r="BN2251" s="2">
        <v>583605</v>
      </c>
      <c r="BO2251" s="2">
        <v>23750685</v>
      </c>
      <c r="BP2251" s="2">
        <v>286549</v>
      </c>
      <c r="BQ2251" s="2">
        <v>11727797</v>
      </c>
      <c r="BR2251" s="2">
        <v>12022888</v>
      </c>
      <c r="BS2251" s="2">
        <v>24334290</v>
      </c>
      <c r="BT2251" s="2">
        <v>8955615</v>
      </c>
      <c r="BU2251" s="2">
        <v>14031868</v>
      </c>
      <c r="BV2251" s="2">
        <v>7481590</v>
      </c>
      <c r="BW2251" s="2" t="s">
        <v>189</v>
      </c>
      <c r="BX2251" s="2">
        <v>30162</v>
      </c>
      <c r="BY2251" s="2">
        <v>19594432</v>
      </c>
      <c r="BZ2251" s="2">
        <v>377602</v>
      </c>
      <c r="CA2251" s="2">
        <v>19216830</v>
      </c>
      <c r="CB2251" s="2">
        <v>250754</v>
      </c>
      <c r="CC2251" s="2">
        <v>8097680</v>
      </c>
      <c r="CD2251" s="2">
        <v>11119150</v>
      </c>
      <c r="CE2251" s="2">
        <v>19594432</v>
      </c>
      <c r="CF2251" s="2">
        <v>5803153</v>
      </c>
      <c r="CG2251" s="2">
        <v>13099504</v>
      </c>
      <c r="CH2251" s="2">
        <v>7397771</v>
      </c>
      <c r="CI2251" s="2" t="s">
        <v>189</v>
      </c>
      <c r="CJ2251" s="2">
        <v>30162</v>
      </c>
      <c r="CK2251" s="97">
        <v>34750176</v>
      </c>
      <c r="CL2251" s="97" t="e">
        <v>#N/A</v>
      </c>
      <c r="CM2251" s="97" t="e">
        <v>#N/A</v>
      </c>
      <c r="CN2251" s="2">
        <v>325804</v>
      </c>
      <c r="CO2251" s="100" t="e">
        <v>#N/A</v>
      </c>
      <c r="CP2251" s="97" t="e">
        <v>#N/A</v>
      </c>
      <c r="CQ2251" s="97">
        <v>34750176</v>
      </c>
      <c r="CR2251" s="97">
        <v>22796312</v>
      </c>
      <c r="CS2251" s="97">
        <v>11953864</v>
      </c>
      <c r="CT2251" s="2">
        <v>5801578</v>
      </c>
      <c r="CU2251" s="2" t="s">
        <v>189</v>
      </c>
    </row>
    <row r="2252" spans="1:99" x14ac:dyDescent="0.25">
      <c r="A2252" s="2">
        <v>30150</v>
      </c>
      <c r="B2252" s="2">
        <v>63689077</v>
      </c>
      <c r="C2252" s="2">
        <v>3453424</v>
      </c>
      <c r="D2252" s="2">
        <v>60235653</v>
      </c>
      <c r="E2252" s="2">
        <v>1589943</v>
      </c>
      <c r="F2252" s="2">
        <v>31118812</v>
      </c>
      <c r="G2252" s="2">
        <v>29116841</v>
      </c>
      <c r="H2252" s="2">
        <v>63689077</v>
      </c>
      <c r="I2252" s="2">
        <v>25910994</v>
      </c>
      <c r="J2252" s="2">
        <v>24954352</v>
      </c>
      <c r="K2252" s="2">
        <v>34369480</v>
      </c>
      <c r="L2252" s="2">
        <v>14327970</v>
      </c>
      <c r="N2252" s="2">
        <v>30150</v>
      </c>
      <c r="O2252" s="97">
        <v>60962945</v>
      </c>
      <c r="P2252" s="97">
        <v>2965451</v>
      </c>
      <c r="Q2252" s="97">
        <v>55447841</v>
      </c>
      <c r="R2252" s="97">
        <v>1653210</v>
      </c>
      <c r="S2252" s="97">
        <v>24527966</v>
      </c>
      <c r="T2252" s="97">
        <v>30919875</v>
      </c>
      <c r="U2252" s="97">
        <v>60962945</v>
      </c>
      <c r="V2252" s="97">
        <v>27815507</v>
      </c>
      <c r="W2252" s="97">
        <v>27509179</v>
      </c>
      <c r="X2252" s="97">
        <v>32733998</v>
      </c>
      <c r="Y2252" s="97">
        <v>12544355</v>
      </c>
      <c r="Z2252" s="97">
        <v>0</v>
      </c>
      <c r="AB2252" s="2">
        <v>30163</v>
      </c>
      <c r="AC2252" s="97">
        <v>34363161</v>
      </c>
      <c r="AD2252" s="97">
        <v>1050868</v>
      </c>
      <c r="AE2252" s="97">
        <v>33312292</v>
      </c>
      <c r="AF2252" s="97">
        <v>850917</v>
      </c>
      <c r="AG2252" s="97">
        <v>16807722</v>
      </c>
      <c r="AH2252" s="97">
        <v>16504570</v>
      </c>
      <c r="AI2252" s="97">
        <v>34363159</v>
      </c>
      <c r="AJ2252" s="97">
        <v>13336665</v>
      </c>
      <c r="AK2252" s="97">
        <v>18667505</v>
      </c>
      <c r="AL2252" s="97">
        <v>10421683</v>
      </c>
      <c r="AM2252" s="97" t="s">
        <v>189</v>
      </c>
      <c r="AN2252" s="2">
        <v>30163</v>
      </c>
      <c r="AO2252" s="97" t="e">
        <v>#N/A</v>
      </c>
      <c r="AP2252" s="97">
        <v>1095185</v>
      </c>
      <c r="AQ2252" s="97">
        <v>32696589</v>
      </c>
      <c r="AR2252" s="97">
        <v>0</v>
      </c>
      <c r="AS2252" s="97" t="e">
        <v>#N/A</v>
      </c>
      <c r="AT2252" s="97" t="e">
        <v>#N/A</v>
      </c>
      <c r="AU2252" s="97">
        <v>33791774</v>
      </c>
      <c r="AV2252" s="97">
        <v>12204343</v>
      </c>
      <c r="AW2252" s="97" t="e">
        <v>#N/A</v>
      </c>
      <c r="AX2252" s="97">
        <v>11645273</v>
      </c>
      <c r="AY2252" s="97" t="s">
        <v>189</v>
      </c>
      <c r="AZ2252" s="2">
        <v>30163</v>
      </c>
      <c r="BA2252" s="98">
        <v>31014965</v>
      </c>
      <c r="BB2252" s="2">
        <v>1044684</v>
      </c>
      <c r="BC2252" s="2">
        <v>29970281</v>
      </c>
      <c r="BD2252" s="2">
        <v>722491</v>
      </c>
      <c r="BE2252" s="2">
        <v>15173510</v>
      </c>
      <c r="BF2252" s="2">
        <v>14796771</v>
      </c>
      <c r="BG2252" s="2">
        <v>31014965</v>
      </c>
      <c r="BH2252" s="2">
        <v>11458914</v>
      </c>
      <c r="BI2252" s="2">
        <v>18876016</v>
      </c>
      <c r="BJ2252" s="2">
        <v>11516949</v>
      </c>
      <c r="BK2252" s="2" t="s">
        <v>189</v>
      </c>
      <c r="BL2252" s="2">
        <v>30163</v>
      </c>
      <c r="BM2252" s="2">
        <v>37296045</v>
      </c>
      <c r="BN2252" s="2">
        <v>839214</v>
      </c>
      <c r="BO2252" s="2">
        <v>34822240</v>
      </c>
      <c r="BP2252" s="2">
        <v>646175</v>
      </c>
      <c r="BQ2252" s="2">
        <v>13095590</v>
      </c>
      <c r="BR2252" s="2">
        <v>21726650</v>
      </c>
      <c r="BS2252" s="2">
        <v>37296045</v>
      </c>
      <c r="BT2252" s="2">
        <v>18354702</v>
      </c>
      <c r="BU2252" s="2">
        <v>16965226</v>
      </c>
      <c r="BV2252" s="2">
        <v>8170935</v>
      </c>
      <c r="BW2252" s="2" t="s">
        <v>189</v>
      </c>
      <c r="BX2252" s="2">
        <v>30163</v>
      </c>
      <c r="BY2252" s="2">
        <v>23269156</v>
      </c>
      <c r="BZ2252" s="2">
        <v>1742083</v>
      </c>
      <c r="CA2252" s="2">
        <v>21527073</v>
      </c>
      <c r="CB2252" s="2">
        <v>1560646</v>
      </c>
      <c r="CC2252" s="2">
        <v>11972202</v>
      </c>
      <c r="CD2252" s="2">
        <v>9554871</v>
      </c>
      <c r="CE2252" s="2">
        <v>23269156</v>
      </c>
      <c r="CF2252" s="2">
        <v>3503000</v>
      </c>
      <c r="CG2252" s="2">
        <v>15319561</v>
      </c>
      <c r="CH2252" s="2">
        <v>8554923</v>
      </c>
      <c r="CI2252" s="2" t="s">
        <v>189</v>
      </c>
      <c r="CJ2252" s="2">
        <v>30163</v>
      </c>
      <c r="CK2252" s="97">
        <v>31616024</v>
      </c>
      <c r="CL2252" s="97" t="e">
        <v>#N/A</v>
      </c>
      <c r="CM2252" s="97" t="e">
        <v>#N/A</v>
      </c>
      <c r="CN2252" s="2">
        <v>749512</v>
      </c>
      <c r="CO2252" s="100" t="e">
        <v>#N/A</v>
      </c>
      <c r="CP2252" s="97" t="e">
        <v>#N/A</v>
      </c>
      <c r="CQ2252" s="97">
        <v>31616024</v>
      </c>
      <c r="CR2252" s="97">
        <v>16879800</v>
      </c>
      <c r="CS2252" s="97">
        <v>12956981</v>
      </c>
      <c r="CT2252" s="2">
        <v>6959209</v>
      </c>
      <c r="CU2252" s="2" t="s">
        <v>189</v>
      </c>
    </row>
    <row r="2253" spans="1:99" x14ac:dyDescent="0.25">
      <c r="A2253" s="2">
        <v>30151</v>
      </c>
      <c r="B2253" s="2">
        <v>115667110</v>
      </c>
      <c r="C2253" s="2">
        <v>7937815</v>
      </c>
      <c r="D2253" s="2">
        <v>107729295</v>
      </c>
      <c r="E2253" s="2">
        <v>2951469</v>
      </c>
      <c r="F2253" s="2">
        <v>51408388</v>
      </c>
      <c r="G2253" s="2">
        <v>56320907</v>
      </c>
      <c r="H2253" s="2">
        <v>115667110</v>
      </c>
      <c r="I2253" s="2">
        <v>26968536</v>
      </c>
      <c r="J2253" s="2">
        <v>24444032</v>
      </c>
      <c r="K2253" s="2">
        <v>64581032</v>
      </c>
      <c r="L2253" s="2">
        <v>40657544</v>
      </c>
      <c r="N2253" s="2">
        <v>30151</v>
      </c>
      <c r="O2253" s="97">
        <v>113926719</v>
      </c>
      <c r="P2253" s="97">
        <v>6819191</v>
      </c>
      <c r="Q2253" s="97">
        <v>107107528</v>
      </c>
      <c r="R2253" s="97">
        <v>2673781</v>
      </c>
      <c r="S2253" s="97">
        <v>36920853</v>
      </c>
      <c r="T2253" s="97">
        <v>70186675</v>
      </c>
      <c r="U2253" s="97">
        <v>113926719</v>
      </c>
      <c r="V2253" s="97">
        <v>43336673</v>
      </c>
      <c r="W2253" s="97">
        <v>43193061</v>
      </c>
      <c r="X2253" s="97">
        <v>56108941</v>
      </c>
      <c r="Y2253" s="97">
        <v>35316501</v>
      </c>
      <c r="Z2253" s="97">
        <v>0</v>
      </c>
      <c r="AB2253" s="2">
        <v>30164</v>
      </c>
      <c r="AC2253" s="97">
        <v>57807483</v>
      </c>
      <c r="AD2253" s="97">
        <v>3976853</v>
      </c>
      <c r="AE2253" s="97">
        <v>51840768</v>
      </c>
      <c r="AF2253" s="97">
        <v>1789800</v>
      </c>
      <c r="AG2253" s="97">
        <v>24770007</v>
      </c>
      <c r="AH2253" s="97">
        <v>27070761</v>
      </c>
      <c r="AI2253" s="97">
        <v>58540484</v>
      </c>
      <c r="AJ2253" s="97">
        <v>15036492</v>
      </c>
      <c r="AK2253" s="97">
        <v>42770990</v>
      </c>
      <c r="AL2253" s="97">
        <v>20472709</v>
      </c>
      <c r="AM2253" s="97" t="s">
        <v>189</v>
      </c>
      <c r="AN2253" s="2">
        <v>30164</v>
      </c>
      <c r="AO2253" s="97" t="e">
        <v>#N/A</v>
      </c>
      <c r="AP2253" s="97">
        <v>4269263</v>
      </c>
      <c r="AQ2253" s="97">
        <v>53153477</v>
      </c>
      <c r="AR2253" s="97">
        <v>0</v>
      </c>
      <c r="AS2253" s="97" t="e">
        <v>#N/A</v>
      </c>
      <c r="AT2253" s="97" t="e">
        <v>#N/A</v>
      </c>
      <c r="AU2253" s="97">
        <v>58986248</v>
      </c>
      <c r="AV2253" s="97">
        <v>14544869</v>
      </c>
      <c r="AW2253" s="97" t="e">
        <v>#N/A</v>
      </c>
      <c r="AX2253" s="97">
        <v>22366558</v>
      </c>
      <c r="AY2253" s="97" t="s">
        <v>189</v>
      </c>
      <c r="AZ2253" s="2">
        <v>30164</v>
      </c>
      <c r="BA2253" s="98">
        <v>74793971</v>
      </c>
      <c r="BB2253" s="2">
        <v>4081473</v>
      </c>
      <c r="BC2253" s="2">
        <v>63486047</v>
      </c>
      <c r="BD2253" s="2">
        <v>1898061</v>
      </c>
      <c r="BE2253" s="2">
        <v>24827397</v>
      </c>
      <c r="BF2253" s="2">
        <v>38658650</v>
      </c>
      <c r="BG2253" s="2">
        <v>74793971</v>
      </c>
      <c r="BH2253" s="2">
        <v>29318560</v>
      </c>
      <c r="BI2253" s="2">
        <v>45475411</v>
      </c>
      <c r="BJ2253" s="2">
        <v>20708623</v>
      </c>
      <c r="BK2253" s="2" t="s">
        <v>189</v>
      </c>
      <c r="BL2253" s="2">
        <v>30164</v>
      </c>
      <c r="BM2253" s="2">
        <v>60480799</v>
      </c>
      <c r="BN2253" s="2">
        <v>4248233</v>
      </c>
      <c r="BO2253" s="2">
        <v>52638156</v>
      </c>
      <c r="BP2253" s="2">
        <v>1742567</v>
      </c>
      <c r="BQ2253" s="2">
        <v>23598686</v>
      </c>
      <c r="BR2253" s="2">
        <v>29039470</v>
      </c>
      <c r="BS2253" s="2">
        <v>60480799</v>
      </c>
      <c r="BT2253" s="2">
        <v>22300896</v>
      </c>
      <c r="BU2253" s="2">
        <v>32875326</v>
      </c>
      <c r="BV2253" s="2">
        <v>15417730</v>
      </c>
      <c r="BW2253" s="2" t="s">
        <v>189</v>
      </c>
      <c r="BX2253" s="2">
        <v>30164</v>
      </c>
      <c r="BY2253" s="2">
        <v>52811374</v>
      </c>
      <c r="BZ2253" s="2">
        <v>3483967</v>
      </c>
      <c r="CA2253" s="2">
        <v>49299765</v>
      </c>
      <c r="CB2253" s="2">
        <v>1522276</v>
      </c>
      <c r="CC2253" s="2">
        <v>20741156</v>
      </c>
      <c r="CD2253" s="2">
        <v>28558609</v>
      </c>
      <c r="CE2253" s="2">
        <v>52811374</v>
      </c>
      <c r="CF2253" s="2">
        <v>16759772</v>
      </c>
      <c r="CG2253" s="2">
        <v>29073314</v>
      </c>
      <c r="CH2253" s="2">
        <v>13615481</v>
      </c>
      <c r="CI2253" s="2" t="s">
        <v>189</v>
      </c>
      <c r="CJ2253" s="2">
        <v>30164</v>
      </c>
      <c r="CK2253" s="97">
        <v>57000211</v>
      </c>
      <c r="CL2253" s="97" t="e">
        <v>#N/A</v>
      </c>
      <c r="CM2253" s="97" t="e">
        <v>#N/A</v>
      </c>
      <c r="CN2253" s="2">
        <v>1769343</v>
      </c>
      <c r="CO2253" s="100" t="e">
        <v>#N/A</v>
      </c>
      <c r="CP2253" s="97" t="e">
        <v>#N/A</v>
      </c>
      <c r="CQ2253" s="97">
        <v>57000211</v>
      </c>
      <c r="CR2253" s="97">
        <v>25665562</v>
      </c>
      <c r="CS2253" s="97">
        <v>29009680</v>
      </c>
      <c r="CT2253" s="2">
        <v>12050204</v>
      </c>
      <c r="CU2253" s="2" t="s">
        <v>189</v>
      </c>
    </row>
    <row r="2254" spans="1:99" x14ac:dyDescent="0.25">
      <c r="A2254" s="2">
        <v>30152</v>
      </c>
      <c r="B2254" s="2">
        <v>87441598</v>
      </c>
      <c r="C2254" s="2">
        <v>7057936</v>
      </c>
      <c r="D2254" s="2">
        <v>79074067</v>
      </c>
      <c r="E2254" s="2">
        <v>2953576</v>
      </c>
      <c r="F2254" s="2">
        <v>44871571</v>
      </c>
      <c r="G2254" s="2">
        <v>34202496</v>
      </c>
      <c r="H2254" s="2">
        <v>87441598</v>
      </c>
      <c r="I2254" s="2">
        <v>42391456</v>
      </c>
      <c r="J2254" s="2">
        <v>41825539</v>
      </c>
      <c r="K2254" s="2">
        <v>43777657</v>
      </c>
      <c r="L2254" s="2">
        <v>20234728</v>
      </c>
      <c r="N2254" s="2">
        <v>30152</v>
      </c>
      <c r="O2254" s="97">
        <v>85275935</v>
      </c>
      <c r="P2254" s="97">
        <v>5737433</v>
      </c>
      <c r="Q2254" s="97">
        <v>79538502</v>
      </c>
      <c r="R2254" s="97">
        <v>3228822</v>
      </c>
      <c r="S2254" s="97">
        <v>24533814</v>
      </c>
      <c r="T2254" s="97">
        <v>55004688</v>
      </c>
      <c r="U2254" s="97">
        <v>85275935</v>
      </c>
      <c r="V2254" s="97">
        <v>44997628</v>
      </c>
      <c r="W2254" s="97">
        <v>43927774</v>
      </c>
      <c r="X2254" s="97">
        <v>39066614</v>
      </c>
      <c r="Y2254" s="97">
        <v>17309121</v>
      </c>
      <c r="Z2254" s="97">
        <v>0</v>
      </c>
      <c r="AB2254" s="2">
        <v>30165</v>
      </c>
      <c r="AC2254" s="97">
        <v>45039122</v>
      </c>
      <c r="AD2254" s="97">
        <v>2258331</v>
      </c>
      <c r="AE2254" s="97">
        <v>42780789</v>
      </c>
      <c r="AF2254" s="97">
        <v>694485</v>
      </c>
      <c r="AG2254" s="97">
        <v>17023331</v>
      </c>
      <c r="AH2254" s="97">
        <v>25757458</v>
      </c>
      <c r="AI2254" s="97">
        <v>45039119</v>
      </c>
      <c r="AJ2254" s="97">
        <v>20391317</v>
      </c>
      <c r="AK2254" s="97">
        <v>22355315</v>
      </c>
      <c r="AL2254" s="97">
        <v>8797981</v>
      </c>
      <c r="AM2254" s="97" t="s">
        <v>189</v>
      </c>
      <c r="AN2254" s="2">
        <v>30165</v>
      </c>
      <c r="AO2254" s="97" t="e">
        <v>#N/A</v>
      </c>
      <c r="AP2254" s="97">
        <v>2833773</v>
      </c>
      <c r="AQ2254" s="97">
        <v>44013358</v>
      </c>
      <c r="AR2254" s="97">
        <v>0</v>
      </c>
      <c r="AS2254" s="97" t="e">
        <v>#N/A</v>
      </c>
      <c r="AT2254" s="97" t="e">
        <v>#N/A</v>
      </c>
      <c r="AU2254" s="97">
        <v>46847131</v>
      </c>
      <c r="AV2254" s="97">
        <v>23559115</v>
      </c>
      <c r="AW2254" s="97" t="e">
        <v>#N/A</v>
      </c>
      <c r="AX2254" s="97">
        <v>8645104</v>
      </c>
      <c r="AY2254" s="97" t="s">
        <v>189</v>
      </c>
      <c r="AZ2254" s="2">
        <v>30165</v>
      </c>
      <c r="BA2254" s="98">
        <v>49465398</v>
      </c>
      <c r="BB2254" s="2">
        <v>2642004</v>
      </c>
      <c r="BC2254" s="2">
        <v>46823394</v>
      </c>
      <c r="BD2254" s="2">
        <v>567097</v>
      </c>
      <c r="BE2254" s="2">
        <v>15258989</v>
      </c>
      <c r="BF2254" s="2">
        <v>31564405</v>
      </c>
      <c r="BG2254" s="2">
        <v>49465398</v>
      </c>
      <c r="BH2254" s="2">
        <v>25003408</v>
      </c>
      <c r="BI2254" s="2">
        <v>19342961</v>
      </c>
      <c r="BJ2254" s="2">
        <v>8032321</v>
      </c>
      <c r="BK2254" s="2" t="s">
        <v>189</v>
      </c>
      <c r="BL2254" s="2">
        <v>30165</v>
      </c>
      <c r="BM2254" s="2">
        <v>32534231</v>
      </c>
      <c r="BN2254" s="2">
        <v>849325</v>
      </c>
      <c r="BO2254" s="2">
        <v>31684906</v>
      </c>
      <c r="BP2254" s="2">
        <v>523141</v>
      </c>
      <c r="BQ2254" s="2">
        <v>14107509</v>
      </c>
      <c r="BR2254" s="2">
        <v>17577397</v>
      </c>
      <c r="BS2254" s="2">
        <v>32534231</v>
      </c>
      <c r="BT2254" s="2">
        <v>15232881</v>
      </c>
      <c r="BU2254" s="2">
        <v>16525578</v>
      </c>
      <c r="BV2254" s="2">
        <v>7963895</v>
      </c>
      <c r="BW2254" s="2" t="s">
        <v>189</v>
      </c>
      <c r="BX2254" s="2">
        <v>30165</v>
      </c>
      <c r="BY2254" s="2">
        <v>29424108</v>
      </c>
      <c r="BZ2254" s="2">
        <v>700532</v>
      </c>
      <c r="CA2254" s="2">
        <v>28723576</v>
      </c>
      <c r="CB2254" s="2">
        <v>458759</v>
      </c>
      <c r="CC2254" s="2">
        <v>10847543</v>
      </c>
      <c r="CD2254" s="2">
        <v>17876033</v>
      </c>
      <c r="CE2254" s="2">
        <v>29424108</v>
      </c>
      <c r="CF2254" s="2">
        <v>8522800</v>
      </c>
      <c r="CG2254" s="2">
        <v>16672918</v>
      </c>
      <c r="CH2254" s="2">
        <v>8094188</v>
      </c>
      <c r="CI2254" s="2" t="s">
        <v>189</v>
      </c>
      <c r="CJ2254" s="2">
        <v>30165</v>
      </c>
      <c r="CK2254" s="97">
        <v>28121646</v>
      </c>
      <c r="CL2254" s="97" t="e">
        <v>#N/A</v>
      </c>
      <c r="CM2254" s="97" t="e">
        <v>#N/A</v>
      </c>
      <c r="CN2254" s="2">
        <v>457975</v>
      </c>
      <c r="CO2254" s="100" t="e">
        <v>#N/A</v>
      </c>
      <c r="CP2254" s="97" t="e">
        <v>#N/A</v>
      </c>
      <c r="CQ2254" s="97">
        <v>28121646</v>
      </c>
      <c r="CR2254" s="97">
        <v>11047978</v>
      </c>
      <c r="CS2254" s="97">
        <v>14784878</v>
      </c>
      <c r="CT2254" s="2">
        <v>6305783</v>
      </c>
      <c r="CU2254" s="2" t="s">
        <v>189</v>
      </c>
    </row>
    <row r="2255" spans="1:99" x14ac:dyDescent="0.25">
      <c r="A2255" s="2">
        <v>30153</v>
      </c>
      <c r="B2255" s="2">
        <v>32661726</v>
      </c>
      <c r="C2255" s="2">
        <v>1648220</v>
      </c>
      <c r="D2255" s="2">
        <v>30446640</v>
      </c>
      <c r="E2255" s="2">
        <v>796003</v>
      </c>
      <c r="F2255" s="2">
        <v>13467638</v>
      </c>
      <c r="G2255" s="2">
        <v>16979002</v>
      </c>
      <c r="H2255" s="2">
        <v>32661726</v>
      </c>
      <c r="I2255" s="2">
        <v>14567637</v>
      </c>
      <c r="J2255" s="2">
        <v>13443073</v>
      </c>
      <c r="K2255" s="2">
        <v>17889920</v>
      </c>
      <c r="L2255" s="2">
        <v>11507101</v>
      </c>
      <c r="N2255" s="2">
        <v>30153</v>
      </c>
      <c r="O2255" s="97">
        <v>30547771</v>
      </c>
      <c r="P2255" s="97">
        <v>861034</v>
      </c>
      <c r="Q2255" s="97">
        <v>29686737</v>
      </c>
      <c r="R2255" s="97">
        <v>518488</v>
      </c>
      <c r="S2255" s="97">
        <v>11574514</v>
      </c>
      <c r="T2255" s="97">
        <v>18112223</v>
      </c>
      <c r="U2255" s="97">
        <v>30547771</v>
      </c>
      <c r="V2255" s="97">
        <v>13812898</v>
      </c>
      <c r="W2255" s="97">
        <v>13812898</v>
      </c>
      <c r="X2255" s="97">
        <v>16143231</v>
      </c>
      <c r="Y2255" s="97">
        <v>8930507</v>
      </c>
      <c r="Z2255" s="97">
        <v>0</v>
      </c>
      <c r="AB2255" s="2">
        <v>30166</v>
      </c>
      <c r="AC2255" s="97">
        <v>38259920</v>
      </c>
      <c r="AD2255" s="97">
        <v>1128207</v>
      </c>
      <c r="AE2255" s="97">
        <v>37131714</v>
      </c>
      <c r="AF2255" s="97">
        <v>714592</v>
      </c>
      <c r="AG2255" s="97">
        <v>15352006</v>
      </c>
      <c r="AH2255" s="97">
        <v>21779708</v>
      </c>
      <c r="AI2255" s="97">
        <v>38259921</v>
      </c>
      <c r="AJ2255" s="97">
        <v>15008231</v>
      </c>
      <c r="AK2255" s="97">
        <v>21851566</v>
      </c>
      <c r="AL2255" s="97">
        <v>11255808</v>
      </c>
      <c r="AM2255" s="97" t="s">
        <v>189</v>
      </c>
      <c r="AN2255" s="2">
        <v>30166</v>
      </c>
      <c r="AO2255" s="97" t="e">
        <v>#N/A</v>
      </c>
      <c r="AP2255" s="97">
        <v>1798753</v>
      </c>
      <c r="AQ2255" s="97">
        <v>36058856</v>
      </c>
      <c r="AR2255" s="97">
        <v>0</v>
      </c>
      <c r="AS2255" s="97" t="e">
        <v>#N/A</v>
      </c>
      <c r="AT2255" s="97" t="e">
        <v>#N/A</v>
      </c>
      <c r="AU2255" s="97">
        <v>37857609</v>
      </c>
      <c r="AV2255" s="97">
        <v>13627305</v>
      </c>
      <c r="AW2255" s="97" t="e">
        <v>#N/A</v>
      </c>
      <c r="AX2255" s="97">
        <v>12030206</v>
      </c>
      <c r="AY2255" s="97" t="s">
        <v>189</v>
      </c>
      <c r="AZ2255" s="2">
        <v>30166</v>
      </c>
      <c r="BA2255" s="98">
        <v>38638324</v>
      </c>
      <c r="BB2255" s="2">
        <v>1060305</v>
      </c>
      <c r="BC2255" s="2">
        <v>37578019</v>
      </c>
      <c r="BD2255" s="2">
        <v>563875</v>
      </c>
      <c r="BE2255" s="2">
        <v>14410756</v>
      </c>
      <c r="BF2255" s="2">
        <v>23167263</v>
      </c>
      <c r="BG2255" s="2">
        <v>38638324</v>
      </c>
      <c r="BH2255" s="2">
        <v>13050703</v>
      </c>
      <c r="BI2255" s="2">
        <v>20126157</v>
      </c>
      <c r="BJ2255" s="2">
        <v>11364190</v>
      </c>
      <c r="BK2255" s="2" t="s">
        <v>189</v>
      </c>
      <c r="BL2255" s="2">
        <v>30166</v>
      </c>
      <c r="BM2255" s="2">
        <v>32597174</v>
      </c>
      <c r="BN2255" s="2">
        <v>782793</v>
      </c>
      <c r="BO2255" s="2">
        <v>31814381</v>
      </c>
      <c r="BP2255" s="2">
        <v>536623</v>
      </c>
      <c r="BQ2255" s="2">
        <v>11788764</v>
      </c>
      <c r="BR2255" s="2">
        <v>20025617</v>
      </c>
      <c r="BS2255" s="2">
        <v>32597174</v>
      </c>
      <c r="BT2255" s="2">
        <v>17163990</v>
      </c>
      <c r="BU2255" s="2">
        <v>13681059</v>
      </c>
      <c r="BV2255" s="2">
        <v>5514239</v>
      </c>
      <c r="BW2255" s="2" t="s">
        <v>189</v>
      </c>
      <c r="BX2255" s="2">
        <v>30166</v>
      </c>
      <c r="BY2255" s="2">
        <v>25856566</v>
      </c>
      <c r="BZ2255" s="2">
        <v>2397928</v>
      </c>
      <c r="CA2255" s="2">
        <v>23295324</v>
      </c>
      <c r="CB2255" s="2">
        <v>1048942</v>
      </c>
      <c r="CC2255" s="2">
        <v>10784822</v>
      </c>
      <c r="CD2255" s="2">
        <v>12510502</v>
      </c>
      <c r="CE2255" s="2">
        <v>25856566</v>
      </c>
      <c r="CF2255" s="2">
        <v>13030642</v>
      </c>
      <c r="CG2255" s="2">
        <v>12537540</v>
      </c>
      <c r="CH2255" s="2">
        <v>5240398</v>
      </c>
      <c r="CI2255" s="2" t="s">
        <v>189</v>
      </c>
      <c r="CJ2255" s="2">
        <v>30166</v>
      </c>
      <c r="CK2255" s="97">
        <v>24237788</v>
      </c>
      <c r="CL2255" s="97" t="e">
        <v>#N/A</v>
      </c>
      <c r="CM2255" s="97" t="e">
        <v>#N/A</v>
      </c>
      <c r="CN2255" s="2">
        <v>594858</v>
      </c>
      <c r="CO2255" s="100" t="e">
        <v>#N/A</v>
      </c>
      <c r="CP2255" s="97" t="e">
        <v>#N/A</v>
      </c>
      <c r="CQ2255" s="97">
        <v>24237788</v>
      </c>
      <c r="CR2255" s="97">
        <v>13199552</v>
      </c>
      <c r="CS2255" s="97">
        <v>10975899</v>
      </c>
      <c r="CT2255" s="2">
        <v>3991362</v>
      </c>
      <c r="CU2255" s="2" t="s">
        <v>189</v>
      </c>
    </row>
    <row r="2256" spans="1:99" x14ac:dyDescent="0.25">
      <c r="A2256" s="2">
        <v>30154</v>
      </c>
      <c r="B2256" s="2">
        <v>64161278</v>
      </c>
      <c r="C2256" s="2">
        <v>3208492</v>
      </c>
      <c r="D2256" s="2">
        <v>60952786</v>
      </c>
      <c r="E2256" s="2">
        <v>1471590</v>
      </c>
      <c r="F2256" s="2">
        <v>27031745</v>
      </c>
      <c r="G2256" s="2">
        <v>33921041</v>
      </c>
      <c r="H2256" s="2">
        <v>64161278</v>
      </c>
      <c r="I2256" s="2">
        <v>27391988</v>
      </c>
      <c r="J2256" s="2">
        <v>25460382</v>
      </c>
      <c r="K2256" s="2">
        <v>26921956</v>
      </c>
      <c r="L2256" s="2">
        <v>7934348</v>
      </c>
      <c r="N2256" s="2">
        <v>30154</v>
      </c>
      <c r="O2256" s="97">
        <v>68123951</v>
      </c>
      <c r="P2256" s="97">
        <v>4484745</v>
      </c>
      <c r="Q2256" s="97">
        <v>57514469</v>
      </c>
      <c r="R2256" s="97">
        <v>1528997</v>
      </c>
      <c r="S2256" s="97">
        <v>20252446</v>
      </c>
      <c r="T2256" s="97">
        <v>37262023</v>
      </c>
      <c r="U2256" s="97">
        <v>68123951</v>
      </c>
      <c r="V2256" s="97">
        <v>37711945</v>
      </c>
      <c r="W2256" s="97">
        <v>37711945</v>
      </c>
      <c r="X2256" s="97">
        <v>30072652</v>
      </c>
      <c r="Y2256" s="97">
        <v>8959648</v>
      </c>
      <c r="Z2256" s="97">
        <v>0</v>
      </c>
      <c r="AB2256" s="2">
        <v>30167</v>
      </c>
      <c r="AC2256" s="97">
        <v>62424940</v>
      </c>
      <c r="AD2256" s="97">
        <v>3132857</v>
      </c>
      <c r="AE2256" s="97">
        <v>59292083</v>
      </c>
      <c r="AF2256" s="97">
        <v>1087995</v>
      </c>
      <c r="AG2256" s="97">
        <v>19302540</v>
      </c>
      <c r="AH2256" s="97">
        <v>39989543</v>
      </c>
      <c r="AI2256" s="97" t="e">
        <v>#N/A</v>
      </c>
      <c r="AJ2256" s="97" t="e">
        <v>#N/A</v>
      </c>
      <c r="AK2256" s="97" t="e">
        <v>#N/A</v>
      </c>
      <c r="AL2256" s="97" t="e">
        <v>#N/A</v>
      </c>
      <c r="AM2256" s="97" t="e">
        <v>#N/A</v>
      </c>
      <c r="AN2256" s="2">
        <v>30167</v>
      </c>
      <c r="AO2256" s="97" t="e">
        <v>#N/A</v>
      </c>
      <c r="AP2256" s="97">
        <v>3554779</v>
      </c>
      <c r="AQ2256" s="97">
        <v>56579129</v>
      </c>
      <c r="AR2256" s="97">
        <v>0</v>
      </c>
      <c r="AS2256" s="97" t="e">
        <v>#N/A</v>
      </c>
      <c r="AT2256" s="97" t="e">
        <v>#N/A</v>
      </c>
      <c r="AU2256" s="97" t="e">
        <v>#N/A</v>
      </c>
      <c r="AV2256" s="97" t="e">
        <v>#N/A</v>
      </c>
      <c r="AW2256" s="97" t="e">
        <v>#N/A</v>
      </c>
      <c r="AX2256" s="97" t="e">
        <v>#N/A</v>
      </c>
      <c r="AY2256" s="97" t="e">
        <v>#N/A</v>
      </c>
      <c r="AZ2256" s="2">
        <v>30167</v>
      </c>
      <c r="BA2256" s="98">
        <v>57228305</v>
      </c>
      <c r="BB2256" s="2">
        <v>3068994</v>
      </c>
      <c r="BC2256" s="2">
        <v>54159311</v>
      </c>
      <c r="BD2256" s="2">
        <v>953869</v>
      </c>
      <c r="BE2256" s="2">
        <v>16537913</v>
      </c>
      <c r="BF2256" s="2">
        <v>37621398</v>
      </c>
      <c r="BG2256" s="2" t="e">
        <v>#N/A</v>
      </c>
      <c r="BH2256" s="2" t="e">
        <v>#N/A</v>
      </c>
      <c r="BI2256" s="2" t="e">
        <v>#N/A</v>
      </c>
      <c r="BJ2256" s="2" t="e">
        <v>#N/A</v>
      </c>
      <c r="BK2256" s="2" t="e">
        <v>#N/A</v>
      </c>
      <c r="BL2256" s="2">
        <v>30167</v>
      </c>
      <c r="BM2256" s="2">
        <v>47749842</v>
      </c>
      <c r="BN2256" s="2">
        <v>1841407</v>
      </c>
      <c r="BO2256" s="2">
        <v>45908435</v>
      </c>
      <c r="BP2256" s="2">
        <v>707344</v>
      </c>
      <c r="BQ2256" s="2">
        <v>15181758</v>
      </c>
      <c r="BR2256" s="2">
        <v>30726677</v>
      </c>
      <c r="BS2256" s="2" t="e">
        <v>#N/A</v>
      </c>
      <c r="BT2256" s="2" t="e">
        <v>#N/A</v>
      </c>
      <c r="BU2256" s="2" t="e">
        <v>#N/A</v>
      </c>
      <c r="BV2256" s="2" t="e">
        <v>#N/A</v>
      </c>
      <c r="BW2256" s="2" t="e">
        <v>#N/A</v>
      </c>
      <c r="BX2256" s="2">
        <v>30167</v>
      </c>
      <c r="BY2256" s="2">
        <v>49722812</v>
      </c>
      <c r="BZ2256" s="2">
        <v>1948550</v>
      </c>
      <c r="CA2256" s="2">
        <v>40059562</v>
      </c>
      <c r="CB2256" s="2">
        <v>780264</v>
      </c>
      <c r="CC2256" s="2">
        <v>13877501</v>
      </c>
      <c r="CD2256" s="2">
        <v>26182061</v>
      </c>
      <c r="CE2256" s="2" t="e">
        <v>#N/A</v>
      </c>
      <c r="CF2256" s="2" t="e">
        <v>#N/A</v>
      </c>
      <c r="CG2256" s="2" t="e">
        <v>#N/A</v>
      </c>
      <c r="CH2256" s="2" t="e">
        <v>#N/A</v>
      </c>
      <c r="CI2256" s="2" t="e">
        <v>#N/A</v>
      </c>
      <c r="CJ2256" s="2">
        <v>30167</v>
      </c>
      <c r="CK2256" s="97">
        <v>52156057</v>
      </c>
      <c r="CL2256" s="97" t="e">
        <v>#N/A</v>
      </c>
      <c r="CM2256" s="97" t="e">
        <v>#N/A</v>
      </c>
      <c r="CN2256" s="2">
        <v>815696</v>
      </c>
      <c r="CO2256" s="100" t="e">
        <v>#N/A</v>
      </c>
      <c r="CP2256" s="97" t="e">
        <v>#N/A</v>
      </c>
      <c r="CQ2256" s="97" t="e">
        <v>#N/A</v>
      </c>
      <c r="CR2256" s="97" t="e">
        <v>#N/A</v>
      </c>
      <c r="CS2256" s="97" t="e">
        <v>#N/A</v>
      </c>
      <c r="CT2256" s="2" t="e">
        <v>#N/A</v>
      </c>
      <c r="CU2256" s="2" t="e">
        <v>#N/A</v>
      </c>
    </row>
    <row r="2257" spans="1:99" x14ac:dyDescent="0.25">
      <c r="A2257" s="2">
        <v>30155</v>
      </c>
      <c r="B2257" s="2">
        <v>467926040</v>
      </c>
      <c r="C2257" s="2">
        <v>20529549</v>
      </c>
      <c r="D2257" s="2">
        <v>447396491</v>
      </c>
      <c r="E2257" s="2">
        <v>7679496</v>
      </c>
      <c r="F2257" s="2">
        <v>97926841</v>
      </c>
      <c r="G2257" s="2">
        <v>349469650</v>
      </c>
      <c r="H2257" s="2">
        <v>467926040</v>
      </c>
      <c r="I2257" s="2">
        <v>287662032</v>
      </c>
      <c r="J2257" s="2">
        <v>285938763</v>
      </c>
      <c r="K2257" s="2">
        <v>155239091</v>
      </c>
      <c r="L2257" s="2">
        <v>75860120</v>
      </c>
      <c r="N2257" s="2">
        <v>30155</v>
      </c>
      <c r="O2257" s="97">
        <v>435404873</v>
      </c>
      <c r="P2257" s="97">
        <v>22877028</v>
      </c>
      <c r="Q2257" s="97">
        <v>412527845</v>
      </c>
      <c r="R2257" s="97">
        <v>7734955</v>
      </c>
      <c r="S2257" s="97">
        <v>63678111</v>
      </c>
      <c r="T2257" s="97">
        <v>348849734</v>
      </c>
      <c r="U2257" s="97">
        <v>435404873</v>
      </c>
      <c r="V2257" s="97">
        <v>280890352</v>
      </c>
      <c r="W2257" s="97">
        <v>280684311</v>
      </c>
      <c r="X2257" s="97">
        <v>150647590</v>
      </c>
      <c r="Y2257" s="97">
        <v>66589693</v>
      </c>
      <c r="Z2257" s="97">
        <v>0</v>
      </c>
      <c r="AB2257" s="2">
        <v>30168</v>
      </c>
      <c r="AC2257" s="97">
        <v>72609128</v>
      </c>
      <c r="AD2257" s="97">
        <v>1782185</v>
      </c>
      <c r="AE2257" s="97">
        <v>70826944</v>
      </c>
      <c r="AF2257" s="97">
        <v>817442</v>
      </c>
      <c r="AG2257" s="97">
        <v>19097036</v>
      </c>
      <c r="AH2257" s="97">
        <v>51729908</v>
      </c>
      <c r="AI2257" s="97" t="e">
        <v>#N/A</v>
      </c>
      <c r="AJ2257" s="97" t="e">
        <v>#N/A</v>
      </c>
      <c r="AK2257" s="97" t="e">
        <v>#N/A</v>
      </c>
      <c r="AL2257" s="97" t="e">
        <v>#N/A</v>
      </c>
      <c r="AM2257" s="97" t="e">
        <v>#N/A</v>
      </c>
      <c r="AN2257" s="2">
        <v>30168</v>
      </c>
      <c r="AO2257" s="97" t="e">
        <v>#N/A</v>
      </c>
      <c r="AP2257" s="97">
        <v>1264793</v>
      </c>
      <c r="AQ2257" s="97">
        <v>75273789</v>
      </c>
      <c r="AR2257" s="97">
        <v>0</v>
      </c>
      <c r="AS2257" s="97" t="e">
        <v>#N/A</v>
      </c>
      <c r="AT2257" s="97" t="e">
        <v>#N/A</v>
      </c>
      <c r="AU2257" s="97" t="e">
        <v>#N/A</v>
      </c>
      <c r="AV2257" s="97" t="e">
        <v>#N/A</v>
      </c>
      <c r="AW2257" s="97" t="e">
        <v>#N/A</v>
      </c>
      <c r="AX2257" s="97" t="e">
        <v>#N/A</v>
      </c>
      <c r="AY2257" s="97" t="e">
        <v>#N/A</v>
      </c>
      <c r="AZ2257" s="2">
        <v>30168</v>
      </c>
      <c r="BA2257" s="98">
        <v>80625522</v>
      </c>
      <c r="BB2257" s="2">
        <v>1246451</v>
      </c>
      <c r="BC2257" s="2">
        <v>79379071</v>
      </c>
      <c r="BD2257" s="2">
        <v>654743</v>
      </c>
      <c r="BE2257" s="2">
        <v>17303419</v>
      </c>
      <c r="BF2257" s="2">
        <v>62075652</v>
      </c>
      <c r="BG2257" s="2" t="e">
        <v>#N/A</v>
      </c>
      <c r="BH2257" s="2" t="e">
        <v>#N/A</v>
      </c>
      <c r="BI2257" s="2" t="e">
        <v>#N/A</v>
      </c>
      <c r="BJ2257" s="2" t="e">
        <v>#N/A</v>
      </c>
      <c r="BK2257" s="2" t="e">
        <v>#N/A</v>
      </c>
      <c r="BL2257" s="2">
        <v>30168</v>
      </c>
      <c r="BM2257" s="2">
        <v>60358784</v>
      </c>
      <c r="BN2257" s="2">
        <v>983935</v>
      </c>
      <c r="BO2257" s="2">
        <v>59374849</v>
      </c>
      <c r="BP2257" s="2">
        <v>584796</v>
      </c>
      <c r="BQ2257" s="2">
        <v>15065118</v>
      </c>
      <c r="BR2257" s="2">
        <v>44309731</v>
      </c>
      <c r="BS2257" s="2" t="e">
        <v>#N/A</v>
      </c>
      <c r="BT2257" s="2" t="e">
        <v>#N/A</v>
      </c>
      <c r="BU2257" s="2" t="e">
        <v>#N/A</v>
      </c>
      <c r="BV2257" s="2" t="e">
        <v>#N/A</v>
      </c>
      <c r="BW2257" s="2" t="e">
        <v>#N/A</v>
      </c>
      <c r="BX2257" s="2">
        <v>30168</v>
      </c>
      <c r="BY2257" s="2">
        <v>50204701</v>
      </c>
      <c r="BZ2257" s="2">
        <v>949447</v>
      </c>
      <c r="CA2257" s="2">
        <v>49255254</v>
      </c>
      <c r="CB2257" s="2">
        <v>649789</v>
      </c>
      <c r="CC2257" s="2">
        <v>13819619</v>
      </c>
      <c r="CD2257" s="2">
        <v>35435635</v>
      </c>
      <c r="CE2257" s="2" t="e">
        <v>#N/A</v>
      </c>
      <c r="CF2257" s="2" t="e">
        <v>#N/A</v>
      </c>
      <c r="CG2257" s="2" t="e">
        <v>#N/A</v>
      </c>
      <c r="CH2257" s="2" t="e">
        <v>#N/A</v>
      </c>
      <c r="CI2257" s="2" t="e">
        <v>#N/A</v>
      </c>
      <c r="CJ2257" s="2">
        <v>30168</v>
      </c>
      <c r="CK2257" s="97">
        <v>57428411</v>
      </c>
      <c r="CL2257" s="97" t="e">
        <v>#N/A</v>
      </c>
      <c r="CM2257" s="97" t="e">
        <v>#N/A</v>
      </c>
      <c r="CN2257" s="2">
        <v>610731</v>
      </c>
      <c r="CO2257" s="100" t="e">
        <v>#N/A</v>
      </c>
      <c r="CP2257" s="97" t="e">
        <v>#N/A</v>
      </c>
      <c r="CQ2257" s="97" t="e">
        <v>#N/A</v>
      </c>
      <c r="CR2257" s="97" t="e">
        <v>#N/A</v>
      </c>
      <c r="CS2257" s="97" t="e">
        <v>#N/A</v>
      </c>
      <c r="CT2257" s="2" t="e">
        <v>#N/A</v>
      </c>
      <c r="CU2257" s="2" t="e">
        <v>#N/A</v>
      </c>
    </row>
    <row r="2258" spans="1:99" x14ac:dyDescent="0.25">
      <c r="A2258" s="2">
        <v>30156</v>
      </c>
      <c r="B2258" s="2">
        <v>37199965</v>
      </c>
      <c r="C2258" s="2">
        <v>1374562</v>
      </c>
      <c r="D2258" s="2">
        <v>35825403</v>
      </c>
      <c r="E2258" s="2">
        <v>668476</v>
      </c>
      <c r="F2258" s="2">
        <v>17255467</v>
      </c>
      <c r="G2258" s="2">
        <v>18569936</v>
      </c>
      <c r="H2258" s="2">
        <v>37199965</v>
      </c>
      <c r="I2258" s="2">
        <v>14531751</v>
      </c>
      <c r="J2258" s="2">
        <v>13479712</v>
      </c>
      <c r="K2258" s="2">
        <v>22185646</v>
      </c>
      <c r="L2258" s="2">
        <v>10804753</v>
      </c>
      <c r="N2258" s="2">
        <v>30156</v>
      </c>
      <c r="O2258" s="97">
        <v>41193675</v>
      </c>
      <c r="P2258" s="97">
        <v>5770712</v>
      </c>
      <c r="Q2258" s="97">
        <v>35422963</v>
      </c>
      <c r="R2258" s="97">
        <v>549289</v>
      </c>
      <c r="S2258" s="97">
        <v>15088330</v>
      </c>
      <c r="T2258" s="97">
        <v>20334633</v>
      </c>
      <c r="U2258" s="97">
        <v>41193675</v>
      </c>
      <c r="V2258" s="97">
        <v>17690912</v>
      </c>
      <c r="W2258" s="97">
        <v>17658253</v>
      </c>
      <c r="X2258" s="97">
        <v>23237872</v>
      </c>
      <c r="Y2258" s="97">
        <v>11715847</v>
      </c>
      <c r="Z2258" s="97">
        <v>0</v>
      </c>
      <c r="AB2258" s="2">
        <v>30169</v>
      </c>
      <c r="AC2258" s="97">
        <v>97084773</v>
      </c>
      <c r="AD2258" s="97">
        <v>3286343</v>
      </c>
      <c r="AE2258" s="97">
        <v>93798430</v>
      </c>
      <c r="AF2258" s="97">
        <v>1619886</v>
      </c>
      <c r="AG2258" s="97">
        <v>41578262</v>
      </c>
      <c r="AH2258" s="97">
        <v>52220168</v>
      </c>
      <c r="AI2258" s="97">
        <v>97084773</v>
      </c>
      <c r="AJ2258" s="97">
        <v>37583570</v>
      </c>
      <c r="AK2258" s="97">
        <v>57744620</v>
      </c>
      <c r="AL2258" s="97">
        <v>28394960</v>
      </c>
      <c r="AM2258" s="97" t="s">
        <v>189</v>
      </c>
      <c r="AN2258" s="2">
        <v>30169</v>
      </c>
      <c r="AO2258" s="97" t="e">
        <v>#N/A</v>
      </c>
      <c r="AP2258" s="97">
        <v>3547347</v>
      </c>
      <c r="AQ2258" s="97">
        <v>90296549</v>
      </c>
      <c r="AR2258" s="97">
        <v>0</v>
      </c>
      <c r="AS2258" s="97" t="e">
        <v>#N/A</v>
      </c>
      <c r="AT2258" s="97" t="e">
        <v>#N/A</v>
      </c>
      <c r="AU2258" s="97">
        <v>93843896</v>
      </c>
      <c r="AV2258" s="97">
        <v>32164565</v>
      </c>
      <c r="AW2258" s="97" t="e">
        <v>#N/A</v>
      </c>
      <c r="AX2258" s="97">
        <v>27375486</v>
      </c>
      <c r="AY2258" s="97" t="s">
        <v>189</v>
      </c>
      <c r="AZ2258" s="2">
        <v>30169</v>
      </c>
      <c r="BA2258" s="98">
        <v>81771130</v>
      </c>
      <c r="BB2258" s="2">
        <v>3922374</v>
      </c>
      <c r="BC2258" s="2">
        <v>76528960</v>
      </c>
      <c r="BD2258" s="2">
        <v>1671018</v>
      </c>
      <c r="BE2258" s="2">
        <v>35499431</v>
      </c>
      <c r="BF2258" s="2">
        <v>41029529</v>
      </c>
      <c r="BG2258" s="2">
        <v>81771130</v>
      </c>
      <c r="BH2258" s="2">
        <v>30187941</v>
      </c>
      <c r="BI2258" s="2">
        <v>51583189</v>
      </c>
      <c r="BJ2258" s="2">
        <v>25888210</v>
      </c>
      <c r="BK2258" s="2" t="s">
        <v>189</v>
      </c>
      <c r="BL2258" s="2">
        <v>30169</v>
      </c>
      <c r="BM2258" s="2">
        <v>77299816</v>
      </c>
      <c r="BN2258" s="2">
        <v>2742414</v>
      </c>
      <c r="BO2258" s="2">
        <v>74557402</v>
      </c>
      <c r="BP2258" s="2">
        <v>1364857</v>
      </c>
      <c r="BQ2258" s="2">
        <v>34527476</v>
      </c>
      <c r="BR2258" s="2">
        <v>40029926</v>
      </c>
      <c r="BS2258" s="2">
        <v>77299816</v>
      </c>
      <c r="BT2258" s="2">
        <v>29236169</v>
      </c>
      <c r="BU2258" s="2">
        <v>43000226</v>
      </c>
      <c r="BV2258" s="2">
        <v>20120466</v>
      </c>
      <c r="BW2258" s="2" t="s">
        <v>189</v>
      </c>
      <c r="BX2258" s="2">
        <v>30169</v>
      </c>
      <c r="BY2258" s="2">
        <v>60404921</v>
      </c>
      <c r="BZ2258" s="2">
        <v>2717574</v>
      </c>
      <c r="CA2258" s="2">
        <v>57687347</v>
      </c>
      <c r="CB2258" s="2">
        <v>1216671</v>
      </c>
      <c r="CC2258" s="2">
        <v>23257757</v>
      </c>
      <c r="CD2258" s="2">
        <v>34429590</v>
      </c>
      <c r="CE2258" s="2">
        <v>60404921</v>
      </c>
      <c r="CF2258" s="2">
        <v>15470564</v>
      </c>
      <c r="CG2258" s="2">
        <v>35385713</v>
      </c>
      <c r="CH2258" s="2">
        <v>19573407</v>
      </c>
      <c r="CI2258" s="2" t="s">
        <v>189</v>
      </c>
      <c r="CJ2258" s="2">
        <v>30169</v>
      </c>
      <c r="CK2258" s="97">
        <v>60559558</v>
      </c>
      <c r="CL2258" s="97" t="e">
        <v>#N/A</v>
      </c>
      <c r="CM2258" s="97" t="e">
        <v>#N/A</v>
      </c>
      <c r="CN2258" s="2">
        <v>1357205</v>
      </c>
      <c r="CO2258" s="100" t="e">
        <v>#N/A</v>
      </c>
      <c r="CP2258" s="97" t="e">
        <v>#N/A</v>
      </c>
      <c r="CQ2258" s="97">
        <v>60559558</v>
      </c>
      <c r="CR2258" s="97">
        <v>21990970</v>
      </c>
      <c r="CS2258" s="97">
        <v>34357968</v>
      </c>
      <c r="CT2258" s="2">
        <v>17558604</v>
      </c>
      <c r="CU2258" s="2" t="s">
        <v>189</v>
      </c>
    </row>
    <row r="2259" spans="1:99" x14ac:dyDescent="0.25">
      <c r="A2259" s="2">
        <v>30157</v>
      </c>
      <c r="B2259" s="2">
        <v>85753748</v>
      </c>
      <c r="C2259" s="2">
        <v>3891717</v>
      </c>
      <c r="D2259" s="2">
        <v>81862031</v>
      </c>
      <c r="E2259" s="2">
        <v>1698126</v>
      </c>
      <c r="F2259" s="2">
        <v>34835554</v>
      </c>
      <c r="G2259" s="2">
        <v>47026477</v>
      </c>
      <c r="H2259" s="2">
        <v>85753748</v>
      </c>
      <c r="I2259" s="2">
        <v>45452934</v>
      </c>
      <c r="J2259" s="2">
        <v>45068253</v>
      </c>
      <c r="K2259" s="2">
        <v>36856264</v>
      </c>
      <c r="L2259" s="2">
        <v>24052414</v>
      </c>
      <c r="N2259" s="2">
        <v>30157</v>
      </c>
      <c r="O2259" s="97">
        <v>80888937</v>
      </c>
      <c r="P2259" s="97">
        <v>3525701</v>
      </c>
      <c r="Q2259" s="97">
        <v>77363236</v>
      </c>
      <c r="R2259" s="97">
        <v>1531396</v>
      </c>
      <c r="S2259" s="97">
        <v>24394787</v>
      </c>
      <c r="T2259" s="97">
        <v>52968449</v>
      </c>
      <c r="U2259" s="97">
        <v>80888937</v>
      </c>
      <c r="V2259" s="97">
        <v>33915946</v>
      </c>
      <c r="W2259" s="97">
        <v>33828980</v>
      </c>
      <c r="X2259" s="97">
        <v>37681558</v>
      </c>
      <c r="Y2259" s="97">
        <v>23386065</v>
      </c>
      <c r="Z2259" s="97">
        <v>0</v>
      </c>
      <c r="AB2259" s="2">
        <v>30170</v>
      </c>
      <c r="AC2259" s="97">
        <v>72507577</v>
      </c>
      <c r="AD2259" s="97">
        <v>378407</v>
      </c>
      <c r="AE2259" s="97">
        <v>72129171</v>
      </c>
      <c r="AF2259" s="97">
        <v>27831</v>
      </c>
      <c r="AG2259" s="97">
        <v>18575295</v>
      </c>
      <c r="AH2259" s="97">
        <v>53553876</v>
      </c>
      <c r="AI2259" s="97">
        <v>72507578</v>
      </c>
      <c r="AJ2259" s="97">
        <v>49115855</v>
      </c>
      <c r="AK2259" s="97">
        <v>21935474</v>
      </c>
      <c r="AL2259" s="97">
        <v>12611614</v>
      </c>
      <c r="AM2259" s="97" t="s">
        <v>189</v>
      </c>
      <c r="AN2259" s="2">
        <v>30170</v>
      </c>
      <c r="AO2259" s="97" t="e">
        <v>#N/A</v>
      </c>
      <c r="AP2259" s="97">
        <v>549994</v>
      </c>
      <c r="AQ2259" s="97">
        <v>80017790</v>
      </c>
      <c r="AR2259" s="97">
        <v>0</v>
      </c>
      <c r="AS2259" s="97" t="e">
        <v>#N/A</v>
      </c>
      <c r="AT2259" s="97" t="e">
        <v>#N/A</v>
      </c>
      <c r="AU2259" s="97">
        <v>80567784</v>
      </c>
      <c r="AV2259" s="97">
        <v>49413843</v>
      </c>
      <c r="AW2259" s="97" t="e">
        <v>#N/A</v>
      </c>
      <c r="AX2259" s="97">
        <v>10188204</v>
      </c>
      <c r="AY2259" s="97" t="s">
        <v>189</v>
      </c>
      <c r="AZ2259" s="2">
        <v>30170</v>
      </c>
      <c r="BA2259" s="98">
        <v>56773978</v>
      </c>
      <c r="BB2259" s="2">
        <v>375698</v>
      </c>
      <c r="BC2259" s="2">
        <v>56398280</v>
      </c>
      <c r="BD2259" s="2">
        <v>31357</v>
      </c>
      <c r="BE2259" s="2">
        <v>16581463</v>
      </c>
      <c r="BF2259" s="2">
        <v>39816817</v>
      </c>
      <c r="BG2259" s="2">
        <v>56773978</v>
      </c>
      <c r="BH2259" s="2">
        <v>35789000</v>
      </c>
      <c r="BI2259" s="2">
        <v>18879321</v>
      </c>
      <c r="BJ2259" s="2">
        <v>10205546</v>
      </c>
      <c r="BK2259" s="2" t="s">
        <v>189</v>
      </c>
      <c r="BL2259" s="2">
        <v>30170</v>
      </c>
      <c r="BM2259" s="2">
        <v>49602442</v>
      </c>
      <c r="BN2259" s="2">
        <v>1496767</v>
      </c>
      <c r="BO2259" s="2">
        <v>48105675</v>
      </c>
      <c r="BP2259" s="2">
        <v>20197</v>
      </c>
      <c r="BQ2259" s="2">
        <v>15267886</v>
      </c>
      <c r="BR2259" s="2">
        <v>32837789</v>
      </c>
      <c r="BS2259" s="2">
        <v>49602442</v>
      </c>
      <c r="BT2259" s="2">
        <v>29098738</v>
      </c>
      <c r="BU2259" s="2">
        <v>18155075</v>
      </c>
      <c r="BV2259" s="2">
        <v>8802067</v>
      </c>
      <c r="BW2259" s="2" t="s">
        <v>189</v>
      </c>
      <c r="BX2259" s="2">
        <v>30170</v>
      </c>
      <c r="BY2259" s="2">
        <v>42506424</v>
      </c>
      <c r="BZ2259" s="2">
        <v>194920</v>
      </c>
      <c r="CA2259" s="2">
        <v>42311504</v>
      </c>
      <c r="CB2259" s="2">
        <v>17672</v>
      </c>
      <c r="CC2259" s="2">
        <v>14044565</v>
      </c>
      <c r="CD2259" s="2">
        <v>28266939</v>
      </c>
      <c r="CE2259" s="2">
        <v>42506424</v>
      </c>
      <c r="CF2259" s="2">
        <v>20442432</v>
      </c>
      <c r="CG2259" s="2">
        <v>17648182</v>
      </c>
      <c r="CH2259" s="2">
        <v>8816941</v>
      </c>
      <c r="CI2259" s="2" t="s">
        <v>189</v>
      </c>
      <c r="CJ2259" s="2">
        <v>30170</v>
      </c>
      <c r="CK2259" s="97">
        <v>41917242</v>
      </c>
      <c r="CL2259" s="97" t="e">
        <v>#N/A</v>
      </c>
      <c r="CM2259" s="97" t="e">
        <v>#N/A</v>
      </c>
      <c r="CN2259" s="2">
        <v>14916</v>
      </c>
      <c r="CO2259" s="100" t="e">
        <v>#N/A</v>
      </c>
      <c r="CP2259" s="97" t="e">
        <v>#N/A</v>
      </c>
      <c r="CQ2259" s="97">
        <v>41917242</v>
      </c>
      <c r="CR2259" s="97">
        <v>23000343</v>
      </c>
      <c r="CS2259" s="97">
        <v>15182580</v>
      </c>
      <c r="CT2259" s="2">
        <v>8789755</v>
      </c>
      <c r="CU2259" s="2" t="s">
        <v>189</v>
      </c>
    </row>
    <row r="2260" spans="1:99" x14ac:dyDescent="0.25">
      <c r="A2260" s="2">
        <v>30158</v>
      </c>
      <c r="B2260" s="2">
        <v>130406341</v>
      </c>
      <c r="C2260" s="2">
        <v>11609538</v>
      </c>
      <c r="D2260" s="2">
        <v>118796803</v>
      </c>
      <c r="E2260" s="2">
        <v>6521818</v>
      </c>
      <c r="F2260" s="2">
        <v>58740955</v>
      </c>
      <c r="G2260" s="2">
        <v>60055848</v>
      </c>
      <c r="H2260" s="2">
        <v>130406341</v>
      </c>
      <c r="I2260" s="2">
        <v>53107383</v>
      </c>
      <c r="J2260" s="2">
        <v>47907084</v>
      </c>
      <c r="K2260" s="2">
        <v>64350742</v>
      </c>
      <c r="L2260" s="2">
        <v>31060722</v>
      </c>
      <c r="N2260" s="2">
        <v>30158</v>
      </c>
      <c r="O2260" s="97">
        <v>125061865</v>
      </c>
      <c r="P2260" s="97">
        <v>14755929</v>
      </c>
      <c r="Q2260" s="97">
        <v>110305936</v>
      </c>
      <c r="R2260" s="97">
        <v>6321054</v>
      </c>
      <c r="S2260" s="97">
        <v>43587410</v>
      </c>
      <c r="T2260" s="97">
        <v>66718526</v>
      </c>
      <c r="U2260" s="97">
        <v>125061865</v>
      </c>
      <c r="V2260" s="97">
        <v>54429436</v>
      </c>
      <c r="W2260" s="97">
        <v>53843664</v>
      </c>
      <c r="X2260" s="97">
        <v>62587700</v>
      </c>
      <c r="Y2260" s="97">
        <v>40320560</v>
      </c>
      <c r="Z2260" s="97">
        <v>0</v>
      </c>
      <c r="AB2260" s="2">
        <v>30171</v>
      </c>
      <c r="AC2260" s="97">
        <v>36233659</v>
      </c>
      <c r="AD2260" s="97">
        <v>766744</v>
      </c>
      <c r="AE2260" s="97">
        <v>35466914</v>
      </c>
      <c r="AF2260" s="97">
        <v>262076</v>
      </c>
      <c r="AG2260" s="97">
        <v>13918954</v>
      </c>
      <c r="AH2260" s="97">
        <v>21547960</v>
      </c>
      <c r="AI2260" s="97">
        <v>36233658</v>
      </c>
      <c r="AJ2260" s="97">
        <v>18580178</v>
      </c>
      <c r="AK2260" s="97">
        <v>17196024</v>
      </c>
      <c r="AL2260" s="97">
        <v>11145944</v>
      </c>
      <c r="AM2260" s="97" t="s">
        <v>189</v>
      </c>
      <c r="AN2260" s="2">
        <v>30171</v>
      </c>
      <c r="AO2260" s="97" t="e">
        <v>#N/A</v>
      </c>
      <c r="AP2260" s="97">
        <v>874936</v>
      </c>
      <c r="AQ2260" s="97">
        <v>35797262</v>
      </c>
      <c r="AR2260" s="97">
        <v>0</v>
      </c>
      <c r="AS2260" s="97" t="e">
        <v>#N/A</v>
      </c>
      <c r="AT2260" s="97" t="e">
        <v>#N/A</v>
      </c>
      <c r="AU2260" s="97">
        <v>36672198</v>
      </c>
      <c r="AV2260" s="97">
        <v>18185932</v>
      </c>
      <c r="AW2260" s="97" t="e">
        <v>#N/A</v>
      </c>
      <c r="AX2260" s="97">
        <v>9895498</v>
      </c>
      <c r="AY2260" s="97" t="s">
        <v>189</v>
      </c>
      <c r="AZ2260" s="2">
        <v>30171</v>
      </c>
      <c r="BA2260" s="98">
        <v>32928811</v>
      </c>
      <c r="BB2260" s="2">
        <v>610103</v>
      </c>
      <c r="BC2260" s="2">
        <v>32318708</v>
      </c>
      <c r="BD2260" s="2">
        <v>181493</v>
      </c>
      <c r="BE2260" s="2">
        <v>12071053</v>
      </c>
      <c r="BF2260" s="2">
        <v>20247655</v>
      </c>
      <c r="BG2260" s="2">
        <v>32928811</v>
      </c>
      <c r="BH2260" s="2">
        <v>17957018</v>
      </c>
      <c r="BI2260" s="2">
        <v>13999266</v>
      </c>
      <c r="BJ2260" s="2">
        <v>9055619</v>
      </c>
      <c r="BK2260" s="2" t="s">
        <v>189</v>
      </c>
      <c r="BL2260" s="2">
        <v>30171</v>
      </c>
      <c r="BM2260" s="2">
        <v>24530555</v>
      </c>
      <c r="BN2260" s="2">
        <v>386760</v>
      </c>
      <c r="BO2260" s="2">
        <v>24143795</v>
      </c>
      <c r="BP2260" s="2">
        <v>221871</v>
      </c>
      <c r="BQ2260" s="2">
        <v>10701704</v>
      </c>
      <c r="BR2260" s="2">
        <v>13442091</v>
      </c>
      <c r="BS2260" s="2">
        <v>24530555</v>
      </c>
      <c r="BT2260" s="2">
        <v>10078830</v>
      </c>
      <c r="BU2260" s="2">
        <v>11644898</v>
      </c>
      <c r="BV2260" s="2">
        <v>5932120</v>
      </c>
      <c r="BW2260" s="2" t="s">
        <v>189</v>
      </c>
      <c r="BX2260" s="2">
        <v>30171</v>
      </c>
      <c r="BY2260" s="2">
        <v>22284868</v>
      </c>
      <c r="BZ2260" s="2">
        <v>246978</v>
      </c>
      <c r="CA2260" s="2">
        <v>22004233</v>
      </c>
      <c r="CB2260" s="2">
        <v>168408</v>
      </c>
      <c r="CC2260" s="2">
        <v>8647342</v>
      </c>
      <c r="CD2260" s="2">
        <v>13356891</v>
      </c>
      <c r="CE2260" s="2">
        <v>22284868</v>
      </c>
      <c r="CF2260" s="2">
        <v>12281218</v>
      </c>
      <c r="CG2260" s="2">
        <v>9448298</v>
      </c>
      <c r="CH2260" s="2">
        <v>5776497</v>
      </c>
      <c r="CI2260" s="2" t="s">
        <v>189</v>
      </c>
      <c r="CJ2260" s="2">
        <v>30171</v>
      </c>
      <c r="CK2260" s="97">
        <v>22254628</v>
      </c>
      <c r="CL2260" s="97" t="e">
        <v>#N/A</v>
      </c>
      <c r="CM2260" s="97" t="e">
        <v>#N/A</v>
      </c>
      <c r="CN2260" s="2">
        <v>194796</v>
      </c>
      <c r="CO2260" s="100" t="e">
        <v>#N/A</v>
      </c>
      <c r="CP2260" s="97" t="e">
        <v>#N/A</v>
      </c>
      <c r="CQ2260" s="97">
        <v>22254628</v>
      </c>
      <c r="CR2260" s="97">
        <v>12223606</v>
      </c>
      <c r="CS2260" s="97">
        <v>9918403</v>
      </c>
      <c r="CT2260" s="2">
        <v>5409848</v>
      </c>
      <c r="CU2260" s="2" t="s">
        <v>189</v>
      </c>
    </row>
    <row r="2261" spans="1:99" x14ac:dyDescent="0.25">
      <c r="A2261" s="2">
        <v>30159</v>
      </c>
      <c r="B2261" s="2">
        <v>150371486</v>
      </c>
      <c r="C2261" s="2">
        <v>6181396</v>
      </c>
      <c r="D2261" s="2">
        <v>144190090</v>
      </c>
      <c r="E2261" s="2">
        <v>1577337</v>
      </c>
      <c r="F2261" s="2">
        <v>33718365</v>
      </c>
      <c r="G2261" s="2">
        <v>110471725</v>
      </c>
      <c r="H2261" s="2">
        <v>150371486</v>
      </c>
      <c r="I2261" s="2">
        <v>101743305</v>
      </c>
      <c r="J2261" s="2">
        <v>101470570</v>
      </c>
      <c r="K2261" s="2">
        <v>43670444</v>
      </c>
      <c r="L2261" s="2">
        <v>25374409</v>
      </c>
      <c r="N2261" s="2">
        <v>30159</v>
      </c>
      <c r="O2261" s="97">
        <v>136737729</v>
      </c>
      <c r="P2261" s="97">
        <v>2257052</v>
      </c>
      <c r="Q2261" s="97">
        <v>134480677</v>
      </c>
      <c r="R2261" s="97">
        <v>1247121</v>
      </c>
      <c r="S2261" s="97">
        <v>23337986</v>
      </c>
      <c r="T2261" s="97">
        <v>111142691</v>
      </c>
      <c r="U2261" s="97">
        <v>136737729</v>
      </c>
      <c r="V2261" s="97">
        <v>96794264</v>
      </c>
      <c r="W2261" s="97">
        <v>95030491</v>
      </c>
      <c r="X2261" s="97">
        <v>38819565</v>
      </c>
      <c r="Y2261" s="97">
        <v>26242871</v>
      </c>
      <c r="Z2261" s="97">
        <v>0</v>
      </c>
      <c r="AB2261" s="2">
        <v>30172</v>
      </c>
      <c r="AC2261" s="97">
        <v>76784495</v>
      </c>
      <c r="AD2261" s="97">
        <v>2953430</v>
      </c>
      <c r="AE2261" s="97">
        <v>73831065</v>
      </c>
      <c r="AF2261" s="97">
        <v>1533810</v>
      </c>
      <c r="AG2261" s="97">
        <v>26728154</v>
      </c>
      <c r="AH2261" s="97">
        <v>47102911</v>
      </c>
      <c r="AI2261" s="97">
        <v>76784495</v>
      </c>
      <c r="AJ2261" s="97">
        <v>35625194</v>
      </c>
      <c r="AK2261" s="97">
        <v>37526231</v>
      </c>
      <c r="AL2261" s="97">
        <v>18282364</v>
      </c>
      <c r="AM2261" s="97" t="s">
        <v>189</v>
      </c>
      <c r="AN2261" s="2">
        <v>30172</v>
      </c>
      <c r="AO2261" s="97" t="e">
        <v>#N/A</v>
      </c>
      <c r="AP2261" s="97">
        <v>4090155</v>
      </c>
      <c r="AQ2261" s="97">
        <v>76373410</v>
      </c>
      <c r="AR2261" s="97">
        <v>0</v>
      </c>
      <c r="AS2261" s="97" t="e">
        <v>#N/A</v>
      </c>
      <c r="AT2261" s="97" t="e">
        <v>#N/A</v>
      </c>
      <c r="AU2261" s="97">
        <v>80463565</v>
      </c>
      <c r="AV2261" s="97">
        <v>38654408</v>
      </c>
      <c r="AW2261" s="97" t="e">
        <v>#N/A</v>
      </c>
      <c r="AX2261" s="97">
        <v>20992959</v>
      </c>
      <c r="AY2261" s="97" t="s">
        <v>189</v>
      </c>
      <c r="AZ2261" s="2">
        <v>30172</v>
      </c>
      <c r="BA2261" s="98">
        <v>69790690</v>
      </c>
      <c r="BB2261" s="2">
        <v>6074554</v>
      </c>
      <c r="BC2261" s="2">
        <v>62831472</v>
      </c>
      <c r="BD2261" s="2">
        <v>1454204</v>
      </c>
      <c r="BE2261" s="2">
        <v>22256593</v>
      </c>
      <c r="BF2261" s="2">
        <v>40574879</v>
      </c>
      <c r="BG2261" s="2">
        <v>69790690</v>
      </c>
      <c r="BH2261" s="2">
        <v>30305575</v>
      </c>
      <c r="BI2261" s="2">
        <v>39485115</v>
      </c>
      <c r="BJ2261" s="2">
        <v>20471786</v>
      </c>
      <c r="BK2261" s="2" t="s">
        <v>189</v>
      </c>
      <c r="BL2261" s="2">
        <v>30172</v>
      </c>
      <c r="BM2261" s="2">
        <v>59083034</v>
      </c>
      <c r="BN2261" s="2">
        <v>3679198</v>
      </c>
      <c r="BO2261" s="2">
        <v>55193808</v>
      </c>
      <c r="BP2261" s="2">
        <v>1575810</v>
      </c>
      <c r="BQ2261" s="2">
        <v>20162175</v>
      </c>
      <c r="BR2261" s="2">
        <v>35031633</v>
      </c>
      <c r="BS2261" s="2">
        <v>59083034</v>
      </c>
      <c r="BT2261" s="2">
        <v>21863051</v>
      </c>
      <c r="BU2261" s="2">
        <v>29456291</v>
      </c>
      <c r="BV2261" s="2">
        <v>17913788</v>
      </c>
      <c r="BW2261" s="2" t="s">
        <v>189</v>
      </c>
      <c r="BX2261" s="2">
        <v>30172</v>
      </c>
      <c r="BY2261" s="2">
        <v>57230591</v>
      </c>
      <c r="BZ2261" s="2">
        <v>3184954</v>
      </c>
      <c r="CA2261" s="2">
        <v>54045637</v>
      </c>
      <c r="CB2261" s="2">
        <v>1541500</v>
      </c>
      <c r="CC2261" s="2">
        <v>18600471</v>
      </c>
      <c r="CD2261" s="2">
        <v>35445166</v>
      </c>
      <c r="CE2261" s="2">
        <v>57230591</v>
      </c>
      <c r="CF2261" s="2">
        <v>15226795</v>
      </c>
      <c r="CG2261" s="2">
        <v>35416281</v>
      </c>
      <c r="CH2261" s="2">
        <v>18806725</v>
      </c>
      <c r="CI2261" s="2" t="s">
        <v>189</v>
      </c>
      <c r="CJ2261" s="2">
        <v>30172</v>
      </c>
      <c r="CK2261" s="97">
        <v>70012235</v>
      </c>
      <c r="CL2261" s="97" t="e">
        <v>#N/A</v>
      </c>
      <c r="CM2261" s="97" t="e">
        <v>#N/A</v>
      </c>
      <c r="CN2261" s="2">
        <v>1610989</v>
      </c>
      <c r="CO2261" s="100" t="e">
        <v>#N/A</v>
      </c>
      <c r="CP2261" s="97" t="e">
        <v>#N/A</v>
      </c>
      <c r="CQ2261" s="97">
        <v>70012235</v>
      </c>
      <c r="CR2261" s="97">
        <v>36467000</v>
      </c>
      <c r="CS2261" s="97">
        <v>30831538</v>
      </c>
      <c r="CT2261" s="2">
        <v>18136660</v>
      </c>
      <c r="CU2261" s="2" t="s">
        <v>189</v>
      </c>
    </row>
    <row r="2262" spans="1:99" x14ac:dyDescent="0.25">
      <c r="A2262" s="2">
        <v>30160</v>
      </c>
      <c r="B2262" s="2">
        <v>377425276</v>
      </c>
      <c r="C2262" s="2">
        <v>25924919</v>
      </c>
      <c r="D2262" s="2">
        <v>351500357</v>
      </c>
      <c r="E2262" s="2">
        <v>7228613</v>
      </c>
      <c r="F2262" s="2">
        <v>135036754</v>
      </c>
      <c r="G2262" s="2">
        <v>216463603</v>
      </c>
      <c r="H2262" s="2">
        <v>377425276</v>
      </c>
      <c r="I2262" s="2">
        <v>128072818</v>
      </c>
      <c r="J2262" s="2">
        <v>104784410</v>
      </c>
      <c r="K2262" s="2">
        <v>165767777</v>
      </c>
      <c r="L2262" s="2">
        <v>91991171</v>
      </c>
      <c r="N2262" s="2">
        <v>30160</v>
      </c>
      <c r="O2262" s="97">
        <v>358029869</v>
      </c>
      <c r="P2262" s="97">
        <v>20402143</v>
      </c>
      <c r="Q2262" s="97">
        <v>334930837</v>
      </c>
      <c r="R2262" s="97">
        <v>7067771</v>
      </c>
      <c r="S2262" s="97">
        <v>90354079</v>
      </c>
      <c r="T2262" s="97">
        <v>244576758</v>
      </c>
      <c r="U2262" s="97">
        <v>358029869</v>
      </c>
      <c r="V2262" s="97">
        <v>207137390</v>
      </c>
      <c r="W2262" s="97">
        <v>205357078</v>
      </c>
      <c r="X2262" s="97">
        <v>149413772</v>
      </c>
      <c r="Y2262" s="97">
        <v>78718994</v>
      </c>
      <c r="Z2262" s="97">
        <v>0</v>
      </c>
      <c r="AB2262" s="2">
        <v>30173</v>
      </c>
      <c r="AC2262" s="97">
        <v>227194535</v>
      </c>
      <c r="AD2262" s="97">
        <v>12437600</v>
      </c>
      <c r="AE2262" s="97">
        <v>214756937</v>
      </c>
      <c r="AF2262" s="97">
        <v>3826786</v>
      </c>
      <c r="AG2262" s="97">
        <v>45179760</v>
      </c>
      <c r="AH2262" s="97">
        <v>169577177</v>
      </c>
      <c r="AI2262" s="97">
        <v>227194538</v>
      </c>
      <c r="AJ2262" s="97">
        <v>142089606</v>
      </c>
      <c r="AK2262" s="97">
        <v>77431275</v>
      </c>
      <c r="AL2262" s="97">
        <v>39079324</v>
      </c>
      <c r="AM2262" s="97" t="s">
        <v>189</v>
      </c>
      <c r="AN2262" s="2">
        <v>30173</v>
      </c>
      <c r="AO2262" s="97" t="e">
        <v>#N/A</v>
      </c>
      <c r="AP2262" s="97">
        <v>12928417</v>
      </c>
      <c r="AQ2262" s="97">
        <v>214545840</v>
      </c>
      <c r="AR2262" s="97">
        <v>0</v>
      </c>
      <c r="AS2262" s="97" t="e">
        <v>#N/A</v>
      </c>
      <c r="AT2262" s="97" t="e">
        <v>#N/A</v>
      </c>
      <c r="AU2262" s="97">
        <v>227474257</v>
      </c>
      <c r="AV2262" s="97">
        <v>144071227</v>
      </c>
      <c r="AW2262" s="97" t="e">
        <v>#N/A</v>
      </c>
      <c r="AX2262" s="97">
        <v>40118146</v>
      </c>
      <c r="AY2262" s="97" t="s">
        <v>189</v>
      </c>
      <c r="AZ2262" s="2">
        <v>30173</v>
      </c>
      <c r="BA2262" s="98">
        <v>203428290</v>
      </c>
      <c r="BB2262" s="2">
        <v>13733895</v>
      </c>
      <c r="BC2262" s="2">
        <v>189694395</v>
      </c>
      <c r="BD2262" s="2">
        <v>3211070</v>
      </c>
      <c r="BE2262" s="2">
        <v>40102519</v>
      </c>
      <c r="BF2262" s="2">
        <v>149591876</v>
      </c>
      <c r="BG2262" s="2">
        <v>203428290</v>
      </c>
      <c r="BH2262" s="2">
        <v>113425771</v>
      </c>
      <c r="BI2262" s="2">
        <v>65161471</v>
      </c>
      <c r="BJ2262" s="2">
        <v>30605472</v>
      </c>
      <c r="BK2262" s="2" t="s">
        <v>189</v>
      </c>
      <c r="BL2262" s="2">
        <v>30173</v>
      </c>
      <c r="BM2262" s="2">
        <v>154460255</v>
      </c>
      <c r="BN2262" s="2">
        <v>4089018</v>
      </c>
      <c r="BO2262" s="2">
        <v>148903728</v>
      </c>
      <c r="BP2262" s="2">
        <v>2238166</v>
      </c>
      <c r="BQ2262" s="2">
        <v>35895398</v>
      </c>
      <c r="BR2262" s="2">
        <v>113008330</v>
      </c>
      <c r="BS2262" s="2">
        <v>154460255</v>
      </c>
      <c r="BT2262" s="2">
        <v>70037524</v>
      </c>
      <c r="BU2262" s="2">
        <v>67176898</v>
      </c>
      <c r="BV2262" s="2">
        <v>22753473</v>
      </c>
      <c r="BW2262" s="2" t="s">
        <v>189</v>
      </c>
      <c r="BX2262" s="2">
        <v>30173</v>
      </c>
      <c r="BY2262" s="2">
        <v>155413305</v>
      </c>
      <c r="BZ2262" s="2">
        <v>4094498</v>
      </c>
      <c r="CA2262" s="2">
        <v>151318807</v>
      </c>
      <c r="CB2262" s="2">
        <v>2054453</v>
      </c>
      <c r="CC2262" s="2">
        <v>32918013</v>
      </c>
      <c r="CD2262" s="2">
        <v>118400794</v>
      </c>
      <c r="CE2262" s="2">
        <v>155413305</v>
      </c>
      <c r="CF2262" s="2">
        <v>76526901</v>
      </c>
      <c r="CG2262" s="2">
        <v>56827470</v>
      </c>
      <c r="CH2262" s="2">
        <v>23884884</v>
      </c>
      <c r="CI2262" s="2" t="s">
        <v>189</v>
      </c>
      <c r="CJ2262" s="2">
        <v>30173</v>
      </c>
      <c r="CK2262" s="97">
        <v>166034950</v>
      </c>
      <c r="CL2262" s="97" t="e">
        <v>#N/A</v>
      </c>
      <c r="CM2262" s="97" t="e">
        <v>#N/A</v>
      </c>
      <c r="CN2262" s="2">
        <v>1770579</v>
      </c>
      <c r="CO2262" s="100" t="e">
        <v>#N/A</v>
      </c>
      <c r="CP2262" s="97" t="e">
        <v>#N/A</v>
      </c>
      <c r="CQ2262" s="97">
        <v>166034950</v>
      </c>
      <c r="CR2262" s="97">
        <v>87522239</v>
      </c>
      <c r="CS2262" s="97">
        <v>42518381</v>
      </c>
      <c r="CT2262" s="2">
        <v>17158230</v>
      </c>
      <c r="CU2262" s="2" t="s">
        <v>189</v>
      </c>
    </row>
    <row r="2263" spans="1:99" x14ac:dyDescent="0.25">
      <c r="A2263" s="2">
        <v>30161</v>
      </c>
      <c r="B2263" s="2">
        <v>160009850</v>
      </c>
      <c r="C2263" s="2">
        <v>6829252</v>
      </c>
      <c r="D2263" s="2">
        <v>151355017</v>
      </c>
      <c r="E2263" s="2">
        <v>3867237</v>
      </c>
      <c r="F2263" s="2">
        <v>65624233</v>
      </c>
      <c r="G2263" s="2">
        <v>85730784</v>
      </c>
      <c r="H2263" s="2">
        <v>160009850</v>
      </c>
      <c r="I2263" s="2">
        <v>79687643</v>
      </c>
      <c r="J2263" s="2">
        <v>73622503</v>
      </c>
      <c r="K2263" s="2">
        <v>79404321</v>
      </c>
      <c r="L2263" s="2">
        <v>39094354</v>
      </c>
      <c r="N2263" s="2">
        <v>30161</v>
      </c>
      <c r="O2263" s="97">
        <v>163821882</v>
      </c>
      <c r="P2263" s="97">
        <v>6497620</v>
      </c>
      <c r="Q2263" s="97">
        <v>157324262</v>
      </c>
      <c r="R2263" s="97">
        <v>4321028</v>
      </c>
      <c r="S2263" s="97">
        <v>52194919</v>
      </c>
      <c r="T2263" s="97">
        <v>105129343</v>
      </c>
      <c r="U2263" s="97">
        <v>163821882</v>
      </c>
      <c r="V2263" s="97">
        <v>68667398</v>
      </c>
      <c r="W2263" s="97">
        <v>67581749</v>
      </c>
      <c r="X2263" s="97">
        <v>89061518</v>
      </c>
      <c r="Y2263" s="97">
        <v>39164027</v>
      </c>
      <c r="Z2263" s="97">
        <v>0</v>
      </c>
      <c r="AB2263" s="2">
        <v>30174</v>
      </c>
      <c r="AC2263" s="97">
        <v>350240728</v>
      </c>
      <c r="AD2263" s="97">
        <v>28756245</v>
      </c>
      <c r="AE2263" s="97">
        <v>310598774</v>
      </c>
      <c r="AF2263" s="97">
        <v>13820040</v>
      </c>
      <c r="AG2263" s="97">
        <v>136862434</v>
      </c>
      <c r="AH2263" s="97">
        <v>173736340</v>
      </c>
      <c r="AI2263" s="97" t="e">
        <v>#N/A</v>
      </c>
      <c r="AJ2263" s="97" t="e">
        <v>#N/A</v>
      </c>
      <c r="AK2263" s="97" t="e">
        <v>#N/A</v>
      </c>
      <c r="AL2263" s="97" t="e">
        <v>#N/A</v>
      </c>
      <c r="AM2263" s="97" t="e">
        <v>#N/A</v>
      </c>
      <c r="AN2263" s="2">
        <v>30174</v>
      </c>
      <c r="AO2263" s="97">
        <v>347072866</v>
      </c>
      <c r="AP2263" s="97">
        <v>29471075</v>
      </c>
      <c r="AQ2263" s="97">
        <v>317601792</v>
      </c>
      <c r="AR2263" s="97">
        <v>13370449</v>
      </c>
      <c r="AS2263" s="97">
        <v>129612486</v>
      </c>
      <c r="AT2263" s="97">
        <v>189420835</v>
      </c>
      <c r="AU2263" s="97" t="e">
        <v>#N/A</v>
      </c>
      <c r="AV2263" s="97" t="e">
        <v>#N/A</v>
      </c>
      <c r="AW2263" s="97">
        <v>163200952</v>
      </c>
      <c r="AX2263" s="97" t="e">
        <v>#N/A</v>
      </c>
      <c r="AY2263" s="97" t="e">
        <v>#N/A</v>
      </c>
      <c r="AZ2263" s="2">
        <v>30174</v>
      </c>
      <c r="BA2263" s="98">
        <v>308598832</v>
      </c>
      <c r="BB2263" s="2">
        <v>29642287</v>
      </c>
      <c r="BC2263" s="2">
        <v>278224356</v>
      </c>
      <c r="BD2263" s="2">
        <v>13247899</v>
      </c>
      <c r="BE2263" s="2">
        <v>124968597</v>
      </c>
      <c r="BF2263" s="2">
        <v>153255759</v>
      </c>
      <c r="BG2263" s="2" t="e">
        <v>#N/A</v>
      </c>
      <c r="BH2263" s="2" t="e">
        <v>#N/A</v>
      </c>
      <c r="BI2263" s="2" t="e">
        <v>#N/A</v>
      </c>
      <c r="BJ2263" s="2" t="e">
        <v>#N/A</v>
      </c>
      <c r="BK2263" s="2" t="e">
        <v>#N/A</v>
      </c>
      <c r="BL2263" s="2">
        <v>30174</v>
      </c>
      <c r="BM2263" s="2">
        <v>291287547</v>
      </c>
      <c r="BN2263" s="2">
        <v>21140173</v>
      </c>
      <c r="BO2263" s="2">
        <v>270147374</v>
      </c>
      <c r="BP2263" s="2">
        <v>11843946</v>
      </c>
      <c r="BQ2263" s="2">
        <v>113642139</v>
      </c>
      <c r="BR2263" s="2">
        <v>156505235</v>
      </c>
      <c r="BS2263" s="2" t="e">
        <v>#N/A</v>
      </c>
      <c r="BT2263" s="2" t="e">
        <v>#N/A</v>
      </c>
      <c r="BU2263" s="2" t="e">
        <v>#N/A</v>
      </c>
      <c r="BV2263" s="2" t="e">
        <v>#N/A</v>
      </c>
      <c r="BW2263" s="2" t="e">
        <v>#N/A</v>
      </c>
      <c r="BX2263" s="2">
        <v>30174</v>
      </c>
      <c r="BY2263" s="2">
        <v>260321275</v>
      </c>
      <c r="BZ2263" s="2">
        <v>59886791</v>
      </c>
      <c r="CA2263" s="2">
        <v>200434484</v>
      </c>
      <c r="CB2263" s="2">
        <v>11866478</v>
      </c>
      <c r="CC2263" s="2">
        <v>95708138</v>
      </c>
      <c r="CD2263" s="2">
        <v>104726346</v>
      </c>
      <c r="CE2263" s="2" t="e">
        <v>#N/A</v>
      </c>
      <c r="CF2263" s="2" t="e">
        <v>#N/A</v>
      </c>
      <c r="CG2263" s="2" t="e">
        <v>#N/A</v>
      </c>
      <c r="CH2263" s="2" t="e">
        <v>#N/A</v>
      </c>
      <c r="CI2263" s="2" t="e">
        <v>#N/A</v>
      </c>
      <c r="CJ2263" s="2">
        <v>30174</v>
      </c>
      <c r="CK2263" s="97">
        <v>252292866</v>
      </c>
      <c r="CL2263" s="97" t="e">
        <v>#N/A</v>
      </c>
      <c r="CM2263" s="97" t="e">
        <v>#N/A</v>
      </c>
      <c r="CN2263" s="2">
        <v>12808299</v>
      </c>
      <c r="CO2263" s="100" t="e">
        <v>#N/A</v>
      </c>
      <c r="CP2263" s="97" t="e">
        <v>#N/A</v>
      </c>
      <c r="CQ2263" s="97" t="e">
        <v>#N/A</v>
      </c>
      <c r="CR2263" s="97" t="e">
        <v>#N/A</v>
      </c>
      <c r="CS2263" s="97" t="e">
        <v>#N/A</v>
      </c>
      <c r="CT2263" s="2" t="e">
        <v>#N/A</v>
      </c>
      <c r="CU2263" s="2" t="e">
        <v>#N/A</v>
      </c>
    </row>
    <row r="2264" spans="1:99" x14ac:dyDescent="0.25">
      <c r="A2264" s="2">
        <v>30162</v>
      </c>
      <c r="B2264" s="2">
        <v>34389129</v>
      </c>
      <c r="C2264" s="2">
        <v>814788</v>
      </c>
      <c r="D2264" s="2">
        <v>33574341</v>
      </c>
      <c r="E2264" s="2">
        <v>414018</v>
      </c>
      <c r="F2264" s="2">
        <v>15691259</v>
      </c>
      <c r="G2264" s="2">
        <v>17883082</v>
      </c>
      <c r="H2264" s="2">
        <v>34389129</v>
      </c>
      <c r="I2264" s="2">
        <v>14224793</v>
      </c>
      <c r="J2264" s="2">
        <v>13464245</v>
      </c>
      <c r="K2264" s="2">
        <v>18055840</v>
      </c>
      <c r="L2264" s="2">
        <v>8568909</v>
      </c>
      <c r="N2264" s="2">
        <v>30162</v>
      </c>
      <c r="O2264" s="97">
        <v>32725328</v>
      </c>
      <c r="P2264" s="97">
        <v>454204</v>
      </c>
      <c r="Q2264" s="97">
        <v>32016909</v>
      </c>
      <c r="R2264" s="97">
        <v>321964</v>
      </c>
      <c r="S2264" s="97">
        <v>14147443</v>
      </c>
      <c r="T2264" s="97">
        <v>17869466</v>
      </c>
      <c r="U2264" s="97">
        <v>32725328</v>
      </c>
      <c r="V2264" s="97">
        <v>13012834</v>
      </c>
      <c r="W2264" s="97">
        <v>12989612</v>
      </c>
      <c r="X2264" s="97">
        <v>19480601</v>
      </c>
      <c r="Y2264" s="97">
        <v>9334259</v>
      </c>
      <c r="Z2264" s="97">
        <v>0</v>
      </c>
      <c r="AB2264" s="2">
        <v>30175</v>
      </c>
      <c r="AC2264" s="97">
        <v>309794592</v>
      </c>
      <c r="AD2264" s="97">
        <v>19794534</v>
      </c>
      <c r="AE2264" s="97">
        <v>276832096</v>
      </c>
      <c r="AF2264" s="97">
        <v>8419882</v>
      </c>
      <c r="AG2264" s="97">
        <v>73533829</v>
      </c>
      <c r="AH2264" s="97">
        <v>203298267</v>
      </c>
      <c r="AI2264" s="97">
        <v>309794589</v>
      </c>
      <c r="AJ2264" s="97">
        <v>146274767</v>
      </c>
      <c r="AK2264" s="97">
        <v>142726437</v>
      </c>
      <c r="AL2264" s="97">
        <v>57419438</v>
      </c>
      <c r="AM2264" s="97" t="s">
        <v>189</v>
      </c>
      <c r="AN2264" s="2">
        <v>30175</v>
      </c>
      <c r="AO2264" s="97" t="e">
        <v>#N/A</v>
      </c>
      <c r="AP2264" s="97">
        <v>29246852</v>
      </c>
      <c r="AQ2264" s="97">
        <v>294245988</v>
      </c>
      <c r="AR2264" s="97">
        <v>0</v>
      </c>
      <c r="AS2264" s="97" t="e">
        <v>#N/A</v>
      </c>
      <c r="AT2264" s="97" t="e">
        <v>#N/A</v>
      </c>
      <c r="AU2264" s="97">
        <v>325588504</v>
      </c>
      <c r="AV2264" s="97">
        <v>159719914</v>
      </c>
      <c r="AW2264" s="97" t="e">
        <v>#N/A</v>
      </c>
      <c r="AX2264" s="97">
        <v>50662004</v>
      </c>
      <c r="AY2264" s="97" t="s">
        <v>189</v>
      </c>
      <c r="AZ2264" s="2">
        <v>30175</v>
      </c>
      <c r="BA2264" s="98">
        <v>329139614</v>
      </c>
      <c r="BB2264" s="2">
        <v>42018500</v>
      </c>
      <c r="BC2264" s="2">
        <v>274337967</v>
      </c>
      <c r="BD2264" s="2">
        <v>9025916</v>
      </c>
      <c r="BE2264" s="2">
        <v>69633254</v>
      </c>
      <c r="BF2264" s="2">
        <v>204704713</v>
      </c>
      <c r="BG2264" s="2">
        <v>329139614</v>
      </c>
      <c r="BH2264" s="2">
        <v>180544672</v>
      </c>
      <c r="BI2264" s="2">
        <v>133331799</v>
      </c>
      <c r="BJ2264" s="2">
        <v>45383693</v>
      </c>
      <c r="BK2264" s="2" t="s">
        <v>189</v>
      </c>
      <c r="BL2264" s="2">
        <v>30175</v>
      </c>
      <c r="BM2264" s="2">
        <v>334256180</v>
      </c>
      <c r="BN2264" s="2">
        <v>40598752</v>
      </c>
      <c r="BO2264" s="2">
        <v>264803091</v>
      </c>
      <c r="BP2264" s="2">
        <v>13876177</v>
      </c>
      <c r="BQ2264" s="2">
        <v>70362917</v>
      </c>
      <c r="BR2264" s="2">
        <v>194440174</v>
      </c>
      <c r="BS2264" s="2">
        <v>334256180</v>
      </c>
      <c r="BT2264" s="2">
        <v>213986100</v>
      </c>
      <c r="BU2264" s="2">
        <v>119204958</v>
      </c>
      <c r="BV2264" s="2">
        <v>39939970</v>
      </c>
      <c r="BW2264" s="2" t="s">
        <v>189</v>
      </c>
      <c r="BX2264" s="2">
        <v>30175</v>
      </c>
      <c r="BY2264" s="2">
        <v>318920507</v>
      </c>
      <c r="BZ2264" s="2">
        <v>81517771</v>
      </c>
      <c r="CA2264" s="2">
        <v>209241923</v>
      </c>
      <c r="CB2264" s="2">
        <v>8399031</v>
      </c>
      <c r="CC2264" s="2">
        <v>64170537</v>
      </c>
      <c r="CD2264" s="2">
        <v>145071386</v>
      </c>
      <c r="CE2264" s="2">
        <v>318920507</v>
      </c>
      <c r="CF2264" s="2">
        <v>207505555</v>
      </c>
      <c r="CG2264" s="2">
        <v>110909855</v>
      </c>
      <c r="CH2264" s="2">
        <v>37866385</v>
      </c>
      <c r="CI2264" s="2" t="s">
        <v>189</v>
      </c>
      <c r="CJ2264" s="2">
        <v>30175</v>
      </c>
      <c r="CK2264" s="97">
        <v>253634023</v>
      </c>
      <c r="CL2264" s="97" t="e">
        <v>#N/A</v>
      </c>
      <c r="CM2264" s="97" t="e">
        <v>#N/A</v>
      </c>
      <c r="CN2264" s="2">
        <v>8698362</v>
      </c>
      <c r="CO2264" s="100" t="e">
        <v>#N/A</v>
      </c>
      <c r="CP2264" s="97" t="e">
        <v>#N/A</v>
      </c>
      <c r="CQ2264" s="97">
        <v>253634023</v>
      </c>
      <c r="CR2264" s="97">
        <v>138358531</v>
      </c>
      <c r="CS2264" s="97">
        <v>97561791</v>
      </c>
      <c r="CT2264" s="2">
        <v>36162106</v>
      </c>
      <c r="CU2264" s="2" t="s">
        <v>189</v>
      </c>
    </row>
    <row r="2265" spans="1:99" x14ac:dyDescent="0.25">
      <c r="A2265" s="2">
        <v>30163</v>
      </c>
      <c r="B2265" s="2">
        <v>56810211</v>
      </c>
      <c r="C2265" s="2">
        <v>1416616</v>
      </c>
      <c r="D2265" s="2">
        <v>46088104</v>
      </c>
      <c r="E2265" s="2">
        <v>1084767</v>
      </c>
      <c r="F2265" s="2">
        <v>19616225</v>
      </c>
      <c r="G2265" s="2">
        <v>26471879</v>
      </c>
      <c r="H2265" s="2">
        <v>56810211</v>
      </c>
      <c r="I2265" s="2">
        <v>30392460</v>
      </c>
      <c r="J2265" s="2">
        <v>29660096</v>
      </c>
      <c r="K2265" s="2">
        <v>25167322</v>
      </c>
      <c r="L2265" s="2">
        <v>13893326</v>
      </c>
      <c r="N2265" s="2">
        <v>30163</v>
      </c>
      <c r="O2265" s="97">
        <v>34422577</v>
      </c>
      <c r="P2265" s="97">
        <v>1179026</v>
      </c>
      <c r="Q2265" s="97">
        <v>32407014</v>
      </c>
      <c r="R2265" s="97">
        <v>905745</v>
      </c>
      <c r="S2265" s="97">
        <v>16150970</v>
      </c>
      <c r="T2265" s="97">
        <v>16256044</v>
      </c>
      <c r="U2265" s="97">
        <v>34422577</v>
      </c>
      <c r="V2265" s="97">
        <v>12396835</v>
      </c>
      <c r="W2265" s="97">
        <v>12396835</v>
      </c>
      <c r="X2265" s="97">
        <v>21752767</v>
      </c>
      <c r="Y2265" s="97">
        <v>10515074</v>
      </c>
      <c r="Z2265" s="97">
        <v>0</v>
      </c>
      <c r="AB2265" s="2">
        <v>30176</v>
      </c>
      <c r="AC2265" s="97">
        <v>34232506</v>
      </c>
      <c r="AD2265" s="97">
        <v>1372130</v>
      </c>
      <c r="AE2265" s="97">
        <v>32860376</v>
      </c>
      <c r="AF2265" s="97">
        <v>683181</v>
      </c>
      <c r="AG2265" s="97">
        <v>17880245</v>
      </c>
      <c r="AH2265" s="97">
        <v>14980131</v>
      </c>
      <c r="AI2265" s="97">
        <v>34232505</v>
      </c>
      <c r="AJ2265" s="97">
        <v>8728936</v>
      </c>
      <c r="AK2265" s="97">
        <v>22380314</v>
      </c>
      <c r="AL2265" s="97">
        <v>8323110</v>
      </c>
      <c r="AM2265" s="97" t="s">
        <v>189</v>
      </c>
      <c r="AN2265" s="2">
        <v>30176</v>
      </c>
      <c r="AO2265" s="97" t="e">
        <v>#N/A</v>
      </c>
      <c r="AP2265" s="97">
        <v>1049259</v>
      </c>
      <c r="AQ2265" s="97">
        <v>27481239</v>
      </c>
      <c r="AR2265" s="97">
        <v>0</v>
      </c>
      <c r="AS2265" s="97" t="e">
        <v>#N/A</v>
      </c>
      <c r="AT2265" s="97" t="e">
        <v>#N/A</v>
      </c>
      <c r="AU2265" s="97">
        <v>28530498</v>
      </c>
      <c r="AV2265" s="97">
        <v>5906418</v>
      </c>
      <c r="AW2265" s="97" t="e">
        <v>#N/A</v>
      </c>
      <c r="AX2265" s="97">
        <v>5737975</v>
      </c>
      <c r="AY2265" s="97" t="s">
        <v>189</v>
      </c>
      <c r="AZ2265" s="2">
        <v>30176</v>
      </c>
      <c r="BA2265" s="98">
        <v>26580759</v>
      </c>
      <c r="BB2265" s="2">
        <v>986138</v>
      </c>
      <c r="BC2265" s="2">
        <v>25594621</v>
      </c>
      <c r="BD2265" s="2">
        <v>436559</v>
      </c>
      <c r="BE2265" s="2">
        <v>16035778</v>
      </c>
      <c r="BF2265" s="2">
        <v>9558843</v>
      </c>
      <c r="BG2265" s="2">
        <v>26580759</v>
      </c>
      <c r="BH2265" s="2">
        <v>3889661</v>
      </c>
      <c r="BI2265" s="2">
        <v>20307963</v>
      </c>
      <c r="BJ2265" s="2">
        <v>7920678</v>
      </c>
      <c r="BK2265" s="2" t="s">
        <v>189</v>
      </c>
      <c r="BL2265" s="2">
        <v>30176</v>
      </c>
      <c r="BM2265" s="2">
        <v>24757401</v>
      </c>
      <c r="BN2265" s="2">
        <v>929448</v>
      </c>
      <c r="BO2265" s="2">
        <v>23827953</v>
      </c>
      <c r="BP2265" s="2">
        <v>385302</v>
      </c>
      <c r="BQ2265" s="2">
        <v>15077340</v>
      </c>
      <c r="BR2265" s="2">
        <v>8750613</v>
      </c>
      <c r="BS2265" s="2">
        <v>24757401</v>
      </c>
      <c r="BT2265" s="2">
        <v>4836357</v>
      </c>
      <c r="BU2265" s="2">
        <v>17992792</v>
      </c>
      <c r="BV2265" s="2">
        <v>8333649</v>
      </c>
      <c r="BW2265" s="2" t="s">
        <v>189</v>
      </c>
      <c r="BX2265" s="2">
        <v>30176</v>
      </c>
      <c r="BY2265" s="2">
        <v>21722973</v>
      </c>
      <c r="BZ2265" s="2">
        <v>2221354</v>
      </c>
      <c r="CA2265" s="2">
        <v>19501619</v>
      </c>
      <c r="CB2265" s="2">
        <v>494539</v>
      </c>
      <c r="CC2265" s="2">
        <v>13263016</v>
      </c>
      <c r="CD2265" s="2">
        <v>6238603</v>
      </c>
      <c r="CE2265" s="2">
        <v>21722973</v>
      </c>
      <c r="CF2265" s="2">
        <v>5170788</v>
      </c>
      <c r="CG2265" s="2">
        <v>14436178</v>
      </c>
      <c r="CH2265" s="2">
        <v>6564735</v>
      </c>
      <c r="CI2265" s="2" t="s">
        <v>189</v>
      </c>
      <c r="CJ2265" s="2">
        <v>30176</v>
      </c>
      <c r="CK2265" s="97">
        <v>29756330</v>
      </c>
      <c r="CL2265" s="97" t="e">
        <v>#N/A</v>
      </c>
      <c r="CM2265" s="97" t="e">
        <v>#N/A</v>
      </c>
      <c r="CN2265" s="2">
        <v>556357</v>
      </c>
      <c r="CO2265" s="100" t="e">
        <v>#N/A</v>
      </c>
      <c r="CP2265" s="97" t="e">
        <v>#N/A</v>
      </c>
      <c r="CQ2265" s="97">
        <v>29756330</v>
      </c>
      <c r="CR2265" s="97">
        <v>13931672</v>
      </c>
      <c r="CS2265" s="97">
        <v>14865810</v>
      </c>
      <c r="CT2265" s="2">
        <v>6051763</v>
      </c>
      <c r="CU2265" s="2" t="s">
        <v>189</v>
      </c>
    </row>
    <row r="2266" spans="1:99" x14ac:dyDescent="0.25">
      <c r="A2266" s="2">
        <v>30164</v>
      </c>
      <c r="B2266" s="2">
        <v>76009550</v>
      </c>
      <c r="C2266" s="2">
        <v>8537992</v>
      </c>
      <c r="D2266" s="2">
        <v>67471558</v>
      </c>
      <c r="E2266" s="2">
        <v>2794433</v>
      </c>
      <c r="F2266" s="2">
        <v>34891683</v>
      </c>
      <c r="G2266" s="2">
        <v>32579875</v>
      </c>
      <c r="H2266" s="2">
        <v>76009550</v>
      </c>
      <c r="I2266" s="2">
        <v>16824298</v>
      </c>
      <c r="J2266" s="2">
        <v>15565170</v>
      </c>
      <c r="K2266" s="2">
        <v>46951814</v>
      </c>
      <c r="L2266" s="2">
        <v>29099450</v>
      </c>
      <c r="N2266" s="2">
        <v>30164</v>
      </c>
      <c r="O2266" s="97">
        <v>62056679</v>
      </c>
      <c r="P2266" s="97">
        <v>4886707</v>
      </c>
      <c r="Q2266" s="97">
        <v>57169972</v>
      </c>
      <c r="R2266" s="97">
        <v>2244457</v>
      </c>
      <c r="S2266" s="97">
        <v>28293014</v>
      </c>
      <c r="T2266" s="97">
        <v>28876958</v>
      </c>
      <c r="U2266" s="97">
        <v>62056679</v>
      </c>
      <c r="V2266" s="97">
        <v>14962664</v>
      </c>
      <c r="W2266" s="97">
        <v>14792264</v>
      </c>
      <c r="X2266" s="97">
        <v>40207629</v>
      </c>
      <c r="Y2266" s="97">
        <v>17903892</v>
      </c>
      <c r="Z2266" s="97">
        <v>0</v>
      </c>
      <c r="AB2266" s="2">
        <v>30177</v>
      </c>
      <c r="AC2266" s="97">
        <v>45899047</v>
      </c>
      <c r="AD2266" s="97">
        <v>1582973</v>
      </c>
      <c r="AE2266" s="97">
        <v>44316077</v>
      </c>
      <c r="AF2266" s="97">
        <v>1195046</v>
      </c>
      <c r="AG2266" s="97">
        <v>15854143</v>
      </c>
      <c r="AH2266" s="97">
        <v>28461934</v>
      </c>
      <c r="AI2266" s="97">
        <v>45899050</v>
      </c>
      <c r="AJ2266" s="97">
        <v>21710267</v>
      </c>
      <c r="AK2266" s="97">
        <v>23390151</v>
      </c>
      <c r="AL2266" s="97">
        <v>12816968</v>
      </c>
      <c r="AM2266" s="97" t="s">
        <v>189</v>
      </c>
      <c r="AN2266" s="2">
        <v>30177</v>
      </c>
      <c r="AO2266" s="97" t="e">
        <v>#N/A</v>
      </c>
      <c r="AP2266" s="97">
        <v>1650170</v>
      </c>
      <c r="AQ2266" s="97">
        <v>43677344</v>
      </c>
      <c r="AR2266" s="97">
        <v>0</v>
      </c>
      <c r="AS2266" s="97" t="e">
        <v>#N/A</v>
      </c>
      <c r="AT2266" s="97" t="e">
        <v>#N/A</v>
      </c>
      <c r="AU2266" s="97">
        <v>45327514</v>
      </c>
      <c r="AV2266" s="97">
        <v>22094060</v>
      </c>
      <c r="AW2266" s="97" t="e">
        <v>#N/A</v>
      </c>
      <c r="AX2266" s="97">
        <v>10846267</v>
      </c>
      <c r="AY2266" s="97" t="s">
        <v>189</v>
      </c>
      <c r="AZ2266" s="2">
        <v>30177</v>
      </c>
      <c r="BA2266" s="98">
        <v>57578701</v>
      </c>
      <c r="BB2266" s="2">
        <v>1383721</v>
      </c>
      <c r="BC2266" s="2">
        <v>44341495</v>
      </c>
      <c r="BD2266" s="2">
        <v>1023411</v>
      </c>
      <c r="BE2266" s="2">
        <v>13960767</v>
      </c>
      <c r="BF2266" s="2">
        <v>30380728</v>
      </c>
      <c r="BG2266" s="2">
        <v>57578701</v>
      </c>
      <c r="BH2266" s="2">
        <v>39361769</v>
      </c>
      <c r="BI2266" s="2">
        <v>18216932</v>
      </c>
      <c r="BJ2266" s="2">
        <v>8778581</v>
      </c>
      <c r="BK2266" s="2" t="s">
        <v>189</v>
      </c>
      <c r="BL2266" s="2">
        <v>30177</v>
      </c>
      <c r="BM2266" s="2">
        <v>54794965</v>
      </c>
      <c r="BN2266" s="2">
        <v>1278977</v>
      </c>
      <c r="BO2266" s="2">
        <v>53515988</v>
      </c>
      <c r="BP2266" s="2">
        <v>957626</v>
      </c>
      <c r="BQ2266" s="2">
        <v>12856583</v>
      </c>
      <c r="BR2266" s="2">
        <v>40659405</v>
      </c>
      <c r="BS2266" s="2">
        <v>54794965</v>
      </c>
      <c r="BT2266" s="2">
        <v>17552677</v>
      </c>
      <c r="BU2266" s="2">
        <v>19920741</v>
      </c>
      <c r="BV2266" s="2">
        <v>8362912</v>
      </c>
      <c r="BW2266" s="2" t="s">
        <v>189</v>
      </c>
      <c r="BX2266" s="2">
        <v>30177</v>
      </c>
      <c r="BY2266" s="2">
        <v>41254132</v>
      </c>
      <c r="BZ2266" s="2">
        <v>1217713</v>
      </c>
      <c r="CA2266" s="2">
        <v>40036419</v>
      </c>
      <c r="CB2266" s="2">
        <v>944116</v>
      </c>
      <c r="CC2266" s="2">
        <v>11458753</v>
      </c>
      <c r="CD2266" s="2">
        <v>28577666</v>
      </c>
      <c r="CE2266" s="2">
        <v>41254132</v>
      </c>
      <c r="CF2266" s="2">
        <v>19750595</v>
      </c>
      <c r="CG2266" s="2">
        <v>15910948</v>
      </c>
      <c r="CH2266" s="2">
        <v>8862788</v>
      </c>
      <c r="CI2266" s="2" t="s">
        <v>189</v>
      </c>
      <c r="CJ2266" s="2">
        <v>30177</v>
      </c>
      <c r="CK2266" s="97">
        <v>39994874</v>
      </c>
      <c r="CL2266" s="97" t="e">
        <v>#N/A</v>
      </c>
      <c r="CM2266" s="97" t="e">
        <v>#N/A</v>
      </c>
      <c r="CN2266" s="2">
        <v>848483</v>
      </c>
      <c r="CO2266" s="100" t="e">
        <v>#N/A</v>
      </c>
      <c r="CP2266" s="97" t="e">
        <v>#N/A</v>
      </c>
      <c r="CQ2266" s="97">
        <v>39994874</v>
      </c>
      <c r="CR2266" s="97">
        <v>20792431</v>
      </c>
      <c r="CS2266" s="97">
        <v>16863953</v>
      </c>
      <c r="CT2266" s="2">
        <v>9489554</v>
      </c>
      <c r="CU2266" s="2" t="s">
        <v>189</v>
      </c>
    </row>
    <row r="2267" spans="1:99" x14ac:dyDescent="0.25">
      <c r="A2267" s="2">
        <v>30165</v>
      </c>
      <c r="B2267" s="2">
        <v>44345160</v>
      </c>
      <c r="C2267" s="2">
        <v>1355413</v>
      </c>
      <c r="D2267" s="2">
        <v>42813883</v>
      </c>
      <c r="E2267" s="2">
        <v>837596</v>
      </c>
      <c r="F2267" s="2">
        <v>18760017</v>
      </c>
      <c r="G2267" s="2">
        <v>24053866</v>
      </c>
      <c r="H2267" s="2">
        <v>44345160</v>
      </c>
      <c r="I2267" s="2">
        <v>20526729</v>
      </c>
      <c r="J2267" s="2">
        <v>18054100</v>
      </c>
      <c r="K2267" s="2">
        <v>23527398</v>
      </c>
      <c r="L2267" s="2">
        <v>9816478</v>
      </c>
      <c r="N2267" s="2">
        <v>30165</v>
      </c>
      <c r="O2267" s="97">
        <v>43930311</v>
      </c>
      <c r="P2267" s="97">
        <v>1607036</v>
      </c>
      <c r="Q2267" s="97">
        <v>42323275</v>
      </c>
      <c r="R2267" s="97">
        <v>707128</v>
      </c>
      <c r="S2267" s="97">
        <v>16552268</v>
      </c>
      <c r="T2267" s="97">
        <v>25771007</v>
      </c>
      <c r="U2267" s="97">
        <v>43930311</v>
      </c>
      <c r="V2267" s="97">
        <v>19870951</v>
      </c>
      <c r="W2267" s="97">
        <v>19854705</v>
      </c>
      <c r="X2267" s="97">
        <v>23250661</v>
      </c>
      <c r="Y2267" s="97">
        <v>8740044</v>
      </c>
      <c r="Z2267" s="97">
        <v>0</v>
      </c>
      <c r="AB2267" s="2">
        <v>30178</v>
      </c>
      <c r="AC2267" s="97">
        <v>76917237</v>
      </c>
      <c r="AD2267" s="97">
        <v>5511284</v>
      </c>
      <c r="AE2267" s="97">
        <v>71405950</v>
      </c>
      <c r="AF2267" s="97">
        <v>2046332</v>
      </c>
      <c r="AG2267" s="97">
        <v>35450235</v>
      </c>
      <c r="AH2267" s="97">
        <v>35955715</v>
      </c>
      <c r="AI2267" s="97">
        <v>76917234</v>
      </c>
      <c r="AJ2267" s="97">
        <v>22093189</v>
      </c>
      <c r="AK2267" s="97">
        <v>51038245</v>
      </c>
      <c r="AL2267" s="97">
        <v>28366937</v>
      </c>
      <c r="AM2267" s="97" t="s">
        <v>189</v>
      </c>
      <c r="AN2267" s="2">
        <v>30178</v>
      </c>
      <c r="AO2267" s="97" t="e">
        <v>#N/A</v>
      </c>
      <c r="AP2267" s="97">
        <v>5224834</v>
      </c>
      <c r="AQ2267" s="97">
        <v>64956466</v>
      </c>
      <c r="AR2267" s="97">
        <v>0</v>
      </c>
      <c r="AS2267" s="97" t="e">
        <v>#N/A</v>
      </c>
      <c r="AT2267" s="97" t="e">
        <v>#N/A</v>
      </c>
      <c r="AU2267" s="97">
        <v>70181300</v>
      </c>
      <c r="AV2267" s="97">
        <v>17128364</v>
      </c>
      <c r="AW2267" s="97" t="e">
        <v>#N/A</v>
      </c>
      <c r="AX2267" s="97">
        <v>27690908</v>
      </c>
      <c r="AY2267" s="97" t="s">
        <v>189</v>
      </c>
      <c r="AZ2267" s="2">
        <v>30178</v>
      </c>
      <c r="BA2267" s="98">
        <v>56521814</v>
      </c>
      <c r="BB2267" s="2">
        <v>4310229</v>
      </c>
      <c r="BC2267" s="2">
        <v>52211585</v>
      </c>
      <c r="BD2267" s="2">
        <v>1581775</v>
      </c>
      <c r="BE2267" s="2">
        <v>27432118</v>
      </c>
      <c r="BF2267" s="2">
        <v>24779467</v>
      </c>
      <c r="BG2267" s="2">
        <v>56521814</v>
      </c>
      <c r="BH2267" s="2">
        <v>12398761</v>
      </c>
      <c r="BI2267" s="2">
        <v>40478286</v>
      </c>
      <c r="BJ2267" s="2">
        <v>23030689</v>
      </c>
      <c r="BK2267" s="2" t="s">
        <v>189</v>
      </c>
      <c r="BL2267" s="2">
        <v>30178</v>
      </c>
      <c r="BM2267" s="2">
        <v>85973089</v>
      </c>
      <c r="BN2267" s="2">
        <v>4761829</v>
      </c>
      <c r="BO2267" s="2">
        <v>80740932</v>
      </c>
      <c r="BP2267" s="2">
        <v>2537558</v>
      </c>
      <c r="BQ2267" s="2">
        <v>26674733</v>
      </c>
      <c r="BR2267" s="2">
        <v>54066199</v>
      </c>
      <c r="BS2267" s="2">
        <v>85973089</v>
      </c>
      <c r="BT2267" s="2">
        <v>45000320</v>
      </c>
      <c r="BU2267" s="2">
        <v>34732837</v>
      </c>
      <c r="BV2267" s="2">
        <v>20956923</v>
      </c>
      <c r="BW2267" s="2" t="s">
        <v>189</v>
      </c>
      <c r="BX2267" s="2">
        <v>30178</v>
      </c>
      <c r="BY2267" s="2">
        <v>83221725</v>
      </c>
      <c r="BZ2267" s="2">
        <v>4371295</v>
      </c>
      <c r="CA2267" s="2">
        <v>78850430</v>
      </c>
      <c r="CB2267" s="2">
        <v>2406855</v>
      </c>
      <c r="CC2267" s="2">
        <v>23897455</v>
      </c>
      <c r="CD2267" s="2">
        <v>54952975</v>
      </c>
      <c r="CE2267" s="2">
        <v>83221725</v>
      </c>
      <c r="CF2267" s="2">
        <v>38923504</v>
      </c>
      <c r="CG2267" s="2">
        <v>33031369</v>
      </c>
      <c r="CH2267" s="2">
        <v>23159839</v>
      </c>
      <c r="CI2267" s="2" t="s">
        <v>189</v>
      </c>
      <c r="CJ2267" s="2">
        <v>30178</v>
      </c>
      <c r="CK2267" s="97">
        <v>84856825</v>
      </c>
      <c r="CL2267" s="97" t="e">
        <v>#N/A</v>
      </c>
      <c r="CM2267" s="97" t="e">
        <v>#N/A</v>
      </c>
      <c r="CN2267" s="2">
        <v>2733443</v>
      </c>
      <c r="CO2267" s="100" t="e">
        <v>#N/A</v>
      </c>
      <c r="CP2267" s="97" t="e">
        <v>#N/A</v>
      </c>
      <c r="CQ2267" s="97">
        <v>84856825</v>
      </c>
      <c r="CR2267" s="97">
        <v>47645443</v>
      </c>
      <c r="CS2267" s="97">
        <v>34132805</v>
      </c>
      <c r="CT2267" s="2">
        <v>23039099</v>
      </c>
      <c r="CU2267" s="2" t="s">
        <v>189</v>
      </c>
    </row>
    <row r="2268" spans="1:99" x14ac:dyDescent="0.25">
      <c r="A2268" s="2">
        <v>30166</v>
      </c>
      <c r="B2268" s="2">
        <v>42215963</v>
      </c>
      <c r="C2268" s="2">
        <v>1275013</v>
      </c>
      <c r="D2268" s="2">
        <v>40635897</v>
      </c>
      <c r="E2268" s="2">
        <v>866520</v>
      </c>
      <c r="F2268" s="2">
        <v>17539983</v>
      </c>
      <c r="G2268" s="2">
        <v>23095914</v>
      </c>
      <c r="H2268" s="2">
        <v>42215963</v>
      </c>
      <c r="I2268" s="2">
        <v>17579809</v>
      </c>
      <c r="J2268" s="2">
        <v>16838940</v>
      </c>
      <c r="K2268" s="2">
        <v>24636154</v>
      </c>
      <c r="L2268" s="2">
        <v>11492623</v>
      </c>
      <c r="N2268" s="2">
        <v>30166</v>
      </c>
      <c r="O2268" s="97">
        <v>36443235</v>
      </c>
      <c r="P2268" s="97">
        <v>1193111</v>
      </c>
      <c r="Q2268" s="97">
        <v>34969498</v>
      </c>
      <c r="R2268" s="97">
        <v>863518</v>
      </c>
      <c r="S2268" s="97">
        <v>14733262</v>
      </c>
      <c r="T2268" s="97">
        <v>20236236</v>
      </c>
      <c r="U2268" s="97">
        <v>36443235</v>
      </c>
      <c r="V2268" s="97">
        <v>15221800</v>
      </c>
      <c r="W2268" s="97">
        <v>15221800</v>
      </c>
      <c r="X2268" s="97">
        <v>20979090</v>
      </c>
      <c r="Y2268" s="97">
        <v>9862823</v>
      </c>
      <c r="Z2268" s="97">
        <v>0</v>
      </c>
      <c r="AB2268" s="2">
        <v>30179</v>
      </c>
      <c r="AC2268" s="97">
        <v>27602745</v>
      </c>
      <c r="AD2268" s="97">
        <v>756306</v>
      </c>
      <c r="AE2268" s="97">
        <v>26846437</v>
      </c>
      <c r="AF2268" s="97">
        <v>412623</v>
      </c>
      <c r="AG2268" s="97">
        <v>15135677</v>
      </c>
      <c r="AH2268" s="97">
        <v>11710760</v>
      </c>
      <c r="AI2268" s="97">
        <v>27602742</v>
      </c>
      <c r="AJ2268" s="97">
        <v>9502664</v>
      </c>
      <c r="AK2268" s="97">
        <v>17505020</v>
      </c>
      <c r="AL2268" s="97">
        <v>8808576</v>
      </c>
      <c r="AM2268" s="97" t="s">
        <v>189</v>
      </c>
      <c r="AN2268" s="2">
        <v>30179</v>
      </c>
      <c r="AO2268" s="97" t="e">
        <v>#N/A</v>
      </c>
      <c r="AP2268" s="97">
        <v>716868</v>
      </c>
      <c r="AQ2268" s="97">
        <v>26047521</v>
      </c>
      <c r="AR2268" s="97">
        <v>0</v>
      </c>
      <c r="AS2268" s="97" t="e">
        <v>#N/A</v>
      </c>
      <c r="AT2268" s="97" t="e">
        <v>#N/A</v>
      </c>
      <c r="AU2268" s="97">
        <v>26764389</v>
      </c>
      <c r="AV2268" s="97">
        <v>8259036</v>
      </c>
      <c r="AW2268" s="97" t="e">
        <v>#N/A</v>
      </c>
      <c r="AX2268" s="97">
        <v>8335937</v>
      </c>
      <c r="AY2268" s="97" t="s">
        <v>189</v>
      </c>
      <c r="AZ2268" s="2">
        <v>30179</v>
      </c>
      <c r="BA2268" s="98">
        <v>25481086</v>
      </c>
      <c r="BB2268" s="2">
        <v>692792</v>
      </c>
      <c r="BC2268" s="2">
        <v>24788294</v>
      </c>
      <c r="BD2268" s="2">
        <v>356872</v>
      </c>
      <c r="BE2268" s="2">
        <v>13697080</v>
      </c>
      <c r="BF2268" s="2">
        <v>11091214</v>
      </c>
      <c r="BG2268" s="2">
        <v>25481086</v>
      </c>
      <c r="BH2268" s="2">
        <v>9440860</v>
      </c>
      <c r="BI2268" s="2">
        <v>15608928</v>
      </c>
      <c r="BJ2268" s="2">
        <v>7981012</v>
      </c>
      <c r="BK2268" s="2" t="s">
        <v>189</v>
      </c>
      <c r="BL2268" s="2">
        <v>30179</v>
      </c>
      <c r="BM2268" s="2">
        <v>22127101</v>
      </c>
      <c r="BN2268" s="2">
        <v>1197232</v>
      </c>
      <c r="BO2268" s="2">
        <v>20929869</v>
      </c>
      <c r="BP2268" s="2">
        <v>555506</v>
      </c>
      <c r="BQ2268" s="2">
        <v>12504657</v>
      </c>
      <c r="BR2268" s="2">
        <v>8425212</v>
      </c>
      <c r="BS2268" s="2">
        <v>22127101</v>
      </c>
      <c r="BT2268" s="2">
        <v>6159932</v>
      </c>
      <c r="BU2268" s="2">
        <v>14272080</v>
      </c>
      <c r="BV2268" s="2">
        <v>7022204</v>
      </c>
      <c r="BW2268" s="2" t="s">
        <v>189</v>
      </c>
      <c r="BX2268" s="2">
        <v>30179</v>
      </c>
      <c r="BY2268" s="2">
        <v>20887736</v>
      </c>
      <c r="BZ2268" s="2">
        <v>635731</v>
      </c>
      <c r="CA2268" s="2">
        <v>20252005</v>
      </c>
      <c r="CB2268" s="2">
        <v>400378</v>
      </c>
      <c r="CC2268" s="2">
        <v>11473537</v>
      </c>
      <c r="CD2268" s="2">
        <v>8778468</v>
      </c>
      <c r="CE2268" s="2">
        <v>20887736</v>
      </c>
      <c r="CF2268" s="2">
        <v>6027754</v>
      </c>
      <c r="CG2268" s="2">
        <v>13026953</v>
      </c>
      <c r="CH2268" s="2">
        <v>7514680</v>
      </c>
      <c r="CI2268" s="2" t="s">
        <v>189</v>
      </c>
      <c r="CJ2268" s="2">
        <v>30179</v>
      </c>
      <c r="CK2268" s="97">
        <v>21540072</v>
      </c>
      <c r="CL2268" s="97" t="e">
        <v>#N/A</v>
      </c>
      <c r="CM2268" s="97" t="e">
        <v>#N/A</v>
      </c>
      <c r="CN2268" s="2">
        <v>401885</v>
      </c>
      <c r="CO2268" s="100" t="e">
        <v>#N/A</v>
      </c>
      <c r="CP2268" s="97" t="e">
        <v>#N/A</v>
      </c>
      <c r="CQ2268" s="97">
        <v>21540072</v>
      </c>
      <c r="CR2268" s="97">
        <v>4580382</v>
      </c>
      <c r="CS2268" s="97">
        <v>11881823</v>
      </c>
      <c r="CT2268" s="2">
        <v>6886203</v>
      </c>
      <c r="CU2268" s="2" t="s">
        <v>189</v>
      </c>
    </row>
    <row r="2269" spans="1:99" x14ac:dyDescent="0.25">
      <c r="A2269" s="2">
        <v>30167</v>
      </c>
      <c r="B2269" s="2">
        <v>67628988</v>
      </c>
      <c r="C2269" s="2">
        <v>3399487</v>
      </c>
      <c r="D2269" s="2">
        <v>64229501</v>
      </c>
      <c r="E2269" s="2">
        <v>1339189</v>
      </c>
      <c r="F2269" s="2">
        <v>23212815</v>
      </c>
      <c r="G2269" s="2">
        <v>41016686</v>
      </c>
      <c r="H2269" s="2">
        <v>67628988</v>
      </c>
      <c r="I2269" s="2">
        <v>30714181</v>
      </c>
      <c r="J2269" s="2">
        <v>29025484</v>
      </c>
      <c r="K2269" s="2">
        <v>34853603</v>
      </c>
      <c r="L2269" s="2">
        <v>15972832</v>
      </c>
      <c r="N2269" s="2">
        <v>30167</v>
      </c>
      <c r="O2269" s="97">
        <v>69851950</v>
      </c>
      <c r="P2269" s="97">
        <v>3815763</v>
      </c>
      <c r="Q2269" s="97">
        <v>66036187</v>
      </c>
      <c r="R2269" s="97">
        <v>1357568</v>
      </c>
      <c r="S2269" s="97">
        <v>18372721</v>
      </c>
      <c r="T2269" s="97">
        <v>47663466</v>
      </c>
      <c r="U2269" s="97">
        <v>69851950</v>
      </c>
      <c r="V2269" s="97">
        <v>39517551</v>
      </c>
      <c r="W2269" s="97" t="e">
        <v>#N/A</v>
      </c>
      <c r="X2269" s="97">
        <v>29312149</v>
      </c>
      <c r="Y2269" s="97">
        <v>14480316</v>
      </c>
      <c r="Z2269" s="97">
        <v>0</v>
      </c>
      <c r="AB2269" s="2">
        <v>30180</v>
      </c>
      <c r="AC2269" s="97">
        <v>64238314</v>
      </c>
      <c r="AD2269" s="97">
        <v>946305</v>
      </c>
      <c r="AE2269" s="97">
        <v>63292008</v>
      </c>
      <c r="AF2269" s="97">
        <v>422266</v>
      </c>
      <c r="AG2269" s="97">
        <v>16557005</v>
      </c>
      <c r="AH2269" s="97">
        <v>46735003</v>
      </c>
      <c r="AI2269" s="97">
        <v>64238314</v>
      </c>
      <c r="AJ2269" s="97">
        <v>37441324</v>
      </c>
      <c r="AK2269" s="97">
        <v>24868032</v>
      </c>
      <c r="AL2269" s="97">
        <v>13072547</v>
      </c>
      <c r="AM2269" s="97" t="s">
        <v>189</v>
      </c>
      <c r="AN2269" s="2">
        <v>30180</v>
      </c>
      <c r="AO2269" s="97" t="e">
        <v>#N/A</v>
      </c>
      <c r="AP2269" s="97">
        <v>1498779</v>
      </c>
      <c r="AQ2269" s="97">
        <v>60101960</v>
      </c>
      <c r="AR2269" s="97">
        <v>0</v>
      </c>
      <c r="AS2269" s="97" t="e">
        <v>#N/A</v>
      </c>
      <c r="AT2269" s="97" t="e">
        <v>#N/A</v>
      </c>
      <c r="AU2269" s="97">
        <v>61600739</v>
      </c>
      <c r="AV2269" s="97">
        <v>36906258</v>
      </c>
      <c r="AW2269" s="97" t="e">
        <v>#N/A</v>
      </c>
      <c r="AX2269" s="97">
        <v>12333179</v>
      </c>
      <c r="AY2269" s="97" t="s">
        <v>189</v>
      </c>
      <c r="AZ2269" s="2">
        <v>30180</v>
      </c>
      <c r="BA2269" s="98">
        <v>56694904</v>
      </c>
      <c r="BB2269" s="2">
        <v>978891</v>
      </c>
      <c r="BC2269" s="2">
        <v>55716013</v>
      </c>
      <c r="BD2269" s="2">
        <v>318596</v>
      </c>
      <c r="BE2269" s="2">
        <v>14798699</v>
      </c>
      <c r="BF2269" s="2">
        <v>40917314</v>
      </c>
      <c r="BG2269" s="2">
        <v>56694904</v>
      </c>
      <c r="BH2269" s="2">
        <v>34304992</v>
      </c>
      <c r="BI2269" s="2">
        <v>21876063</v>
      </c>
      <c r="BJ2269" s="2">
        <v>13062177</v>
      </c>
      <c r="BK2269" s="2" t="s">
        <v>189</v>
      </c>
      <c r="BL2269" s="2">
        <v>30180</v>
      </c>
      <c r="BM2269" s="2">
        <v>52848730</v>
      </c>
      <c r="BN2269" s="2">
        <v>735874</v>
      </c>
      <c r="BO2269" s="2">
        <v>52112856</v>
      </c>
      <c r="BP2269" s="2">
        <v>285243</v>
      </c>
      <c r="BQ2269" s="2">
        <v>13489316</v>
      </c>
      <c r="BR2269" s="2">
        <v>38623540</v>
      </c>
      <c r="BS2269" s="2">
        <v>52848730</v>
      </c>
      <c r="BT2269" s="2">
        <v>32309922</v>
      </c>
      <c r="BU2269" s="2">
        <v>19428214</v>
      </c>
      <c r="BV2269" s="2">
        <v>9894451</v>
      </c>
      <c r="BW2269" s="2" t="s">
        <v>189</v>
      </c>
      <c r="BX2269" s="2">
        <v>30180</v>
      </c>
      <c r="BY2269" s="2">
        <v>51501144</v>
      </c>
      <c r="BZ2269" s="2">
        <v>511738</v>
      </c>
      <c r="CA2269" s="2">
        <v>50989406</v>
      </c>
      <c r="CB2269" s="2">
        <v>214835</v>
      </c>
      <c r="CC2269" s="2">
        <v>11485924</v>
      </c>
      <c r="CD2269" s="2">
        <v>39503482</v>
      </c>
      <c r="CE2269" s="2">
        <v>51501144</v>
      </c>
      <c r="CF2269" s="2">
        <v>22021606</v>
      </c>
      <c r="CG2269" s="2">
        <v>16910062</v>
      </c>
      <c r="CH2269" s="2">
        <v>8971855</v>
      </c>
      <c r="CI2269" s="2" t="s">
        <v>189</v>
      </c>
      <c r="CJ2269" s="2">
        <v>30180</v>
      </c>
      <c r="CK2269" s="97">
        <v>45571981</v>
      </c>
      <c r="CL2269" s="97" t="e">
        <v>#N/A</v>
      </c>
      <c r="CM2269" s="97" t="e">
        <v>#N/A</v>
      </c>
      <c r="CN2269" s="2">
        <v>268598</v>
      </c>
      <c r="CO2269" s="100" t="e">
        <v>#N/A</v>
      </c>
      <c r="CP2269" s="97" t="e">
        <v>#N/A</v>
      </c>
      <c r="CQ2269" s="97">
        <v>45571981</v>
      </c>
      <c r="CR2269" s="97">
        <v>32164894</v>
      </c>
      <c r="CS2269" s="97">
        <v>13407087</v>
      </c>
      <c r="CT2269" s="2">
        <v>6520219</v>
      </c>
      <c r="CU2269" s="2" t="s">
        <v>189</v>
      </c>
    </row>
    <row r="2270" spans="1:99" x14ac:dyDescent="0.25">
      <c r="A2270" s="2">
        <v>30168</v>
      </c>
      <c r="B2270" s="2">
        <v>104566056</v>
      </c>
      <c r="C2270" s="2">
        <v>2942180</v>
      </c>
      <c r="D2270" s="2">
        <v>76388876</v>
      </c>
      <c r="E2270" s="2">
        <v>870806</v>
      </c>
      <c r="F2270" s="2">
        <v>23743077</v>
      </c>
      <c r="G2270" s="2">
        <v>52645799</v>
      </c>
      <c r="H2270" s="2">
        <v>104566056</v>
      </c>
      <c r="I2270" s="2">
        <v>45949222</v>
      </c>
      <c r="J2270" s="2">
        <v>42132835</v>
      </c>
      <c r="K2270" s="2">
        <v>31116523</v>
      </c>
      <c r="L2270" s="2">
        <v>13727570</v>
      </c>
      <c r="N2270" s="2">
        <v>30168</v>
      </c>
      <c r="O2270" s="97">
        <v>74812542</v>
      </c>
      <c r="P2270" s="97">
        <v>1710328</v>
      </c>
      <c r="Q2270" s="97">
        <v>73102214</v>
      </c>
      <c r="R2270" s="97">
        <v>800818</v>
      </c>
      <c r="S2270" s="97">
        <v>18973887</v>
      </c>
      <c r="T2270" s="97">
        <v>54128327</v>
      </c>
      <c r="U2270" s="97">
        <v>74812542</v>
      </c>
      <c r="V2270" s="97">
        <v>48250920</v>
      </c>
      <c r="W2270" s="97" t="e">
        <v>#N/A</v>
      </c>
      <c r="X2270" s="97">
        <v>25821052</v>
      </c>
      <c r="Y2270" s="97">
        <v>14334243</v>
      </c>
      <c r="Z2270" s="97">
        <v>0</v>
      </c>
      <c r="AB2270" s="2">
        <v>30181</v>
      </c>
      <c r="AC2270" s="97">
        <v>115598275</v>
      </c>
      <c r="AD2270" s="97">
        <v>7209909</v>
      </c>
      <c r="AE2270" s="97">
        <v>108388367</v>
      </c>
      <c r="AF2270" s="97">
        <v>4998421</v>
      </c>
      <c r="AG2270" s="97">
        <v>39456814</v>
      </c>
      <c r="AH2270" s="97">
        <v>68931553</v>
      </c>
      <c r="AI2270" s="97">
        <v>115598278</v>
      </c>
      <c r="AJ2270" s="97">
        <v>40797322</v>
      </c>
      <c r="AK2270" s="97">
        <v>71303306</v>
      </c>
      <c r="AL2270" s="97">
        <v>38900744</v>
      </c>
      <c r="AM2270" s="97" t="s">
        <v>189</v>
      </c>
      <c r="AN2270" s="2">
        <v>30181</v>
      </c>
      <c r="AO2270" s="97" t="e">
        <v>#N/A</v>
      </c>
      <c r="AP2270" s="97">
        <v>9825990</v>
      </c>
      <c r="AQ2270" s="97">
        <v>107442527</v>
      </c>
      <c r="AR2270" s="97">
        <v>0</v>
      </c>
      <c r="AS2270" s="97" t="e">
        <v>#N/A</v>
      </c>
      <c r="AT2270" s="97" t="e">
        <v>#N/A</v>
      </c>
      <c r="AU2270" s="97">
        <v>117303819</v>
      </c>
      <c r="AV2270" s="97">
        <v>65796165</v>
      </c>
      <c r="AW2270" s="97" t="e">
        <v>#N/A</v>
      </c>
      <c r="AX2270" s="97">
        <v>21508726</v>
      </c>
      <c r="AY2270" s="97" t="s">
        <v>189</v>
      </c>
      <c r="AZ2270" s="2">
        <v>30181</v>
      </c>
      <c r="BA2270" s="98">
        <v>100163441</v>
      </c>
      <c r="BB2270" s="2">
        <v>8283153</v>
      </c>
      <c r="BC2270" s="2">
        <v>91880288</v>
      </c>
      <c r="BD2270" s="2">
        <v>3608437</v>
      </c>
      <c r="BE2270" s="2">
        <v>33260364</v>
      </c>
      <c r="BF2270" s="2">
        <v>58619924</v>
      </c>
      <c r="BG2270" s="2">
        <v>100163441</v>
      </c>
      <c r="BH2270" s="2">
        <v>55678296</v>
      </c>
      <c r="BI2270" s="2">
        <v>42433694</v>
      </c>
      <c r="BJ2270" s="2">
        <v>21354815</v>
      </c>
      <c r="BK2270" s="2" t="s">
        <v>189</v>
      </c>
      <c r="BL2270" s="2">
        <v>30181</v>
      </c>
      <c r="BM2270" s="2">
        <v>93145276</v>
      </c>
      <c r="BN2270" s="2">
        <v>6969546</v>
      </c>
      <c r="BO2270" s="2">
        <v>78084734</v>
      </c>
      <c r="BP2270" s="2">
        <v>3207054</v>
      </c>
      <c r="BQ2270" s="2">
        <v>30021352</v>
      </c>
      <c r="BR2270" s="2">
        <v>48063382</v>
      </c>
      <c r="BS2270" s="2">
        <v>93145276</v>
      </c>
      <c r="BT2270" s="2">
        <v>54273735</v>
      </c>
      <c r="BU2270" s="2">
        <v>38497201</v>
      </c>
      <c r="BV2270" s="2">
        <v>18013832</v>
      </c>
      <c r="BW2270" s="2" t="s">
        <v>189</v>
      </c>
      <c r="BX2270" s="2">
        <v>30181</v>
      </c>
      <c r="BY2270" s="2">
        <v>91319841</v>
      </c>
      <c r="BZ2270" s="2">
        <v>6159990</v>
      </c>
      <c r="CA2270" s="2">
        <v>85159851</v>
      </c>
      <c r="CB2270" s="2">
        <v>3179446</v>
      </c>
      <c r="CC2270" s="2">
        <v>32287792</v>
      </c>
      <c r="CD2270" s="2">
        <v>52872059</v>
      </c>
      <c r="CE2270" s="2">
        <v>91319841</v>
      </c>
      <c r="CF2270" s="2">
        <v>49760509</v>
      </c>
      <c r="CG2270" s="2">
        <v>34640854</v>
      </c>
      <c r="CH2270" s="2">
        <v>21641116</v>
      </c>
      <c r="CI2270" s="2" t="s">
        <v>189</v>
      </c>
      <c r="CJ2270" s="2">
        <v>30181</v>
      </c>
      <c r="CK2270" s="97">
        <v>87900799</v>
      </c>
      <c r="CL2270" s="97" t="e">
        <v>#N/A</v>
      </c>
      <c r="CM2270" s="97" t="e">
        <v>#N/A</v>
      </c>
      <c r="CN2270" s="2">
        <v>2945119</v>
      </c>
      <c r="CO2270" s="100" t="e">
        <v>#N/A</v>
      </c>
      <c r="CP2270" s="97" t="e">
        <v>#N/A</v>
      </c>
      <c r="CQ2270" s="97">
        <v>87900799</v>
      </c>
      <c r="CR2270" s="97">
        <v>49912091</v>
      </c>
      <c r="CS2270" s="97">
        <v>34120984</v>
      </c>
      <c r="CT2270" s="2">
        <v>18486951</v>
      </c>
      <c r="CU2270" s="2" t="s">
        <v>189</v>
      </c>
    </row>
    <row r="2271" spans="1:99" x14ac:dyDescent="0.25">
      <c r="A2271" s="2">
        <v>30169</v>
      </c>
      <c r="B2271" s="2">
        <v>111279156</v>
      </c>
      <c r="C2271" s="2">
        <v>4679727</v>
      </c>
      <c r="D2271" s="2">
        <v>89076233</v>
      </c>
      <c r="E2271" s="2">
        <v>2247899</v>
      </c>
      <c r="F2271" s="2">
        <v>46277168</v>
      </c>
      <c r="G2271" s="2">
        <v>42799065</v>
      </c>
      <c r="H2271" s="2">
        <v>111279156</v>
      </c>
      <c r="I2271" s="2">
        <v>47288681</v>
      </c>
      <c r="J2271" s="2">
        <v>42084447</v>
      </c>
      <c r="K2271" s="2">
        <v>59945202</v>
      </c>
      <c r="L2271" s="2">
        <v>31106642</v>
      </c>
      <c r="N2271" s="2">
        <v>30169</v>
      </c>
      <c r="O2271" s="97">
        <v>88067605</v>
      </c>
      <c r="P2271" s="97">
        <v>4195894</v>
      </c>
      <c r="Q2271" s="97">
        <v>83083775</v>
      </c>
      <c r="R2271" s="97">
        <v>1782553</v>
      </c>
      <c r="S2271" s="97">
        <v>38211394</v>
      </c>
      <c r="T2271" s="97">
        <v>44872381</v>
      </c>
      <c r="U2271" s="97">
        <v>88067605</v>
      </c>
      <c r="V2271" s="97">
        <v>33295592</v>
      </c>
      <c r="W2271" s="97">
        <v>33054425</v>
      </c>
      <c r="X2271" s="97">
        <v>54772013</v>
      </c>
      <c r="Y2271" s="97">
        <v>22718237</v>
      </c>
      <c r="Z2271" s="97">
        <v>0</v>
      </c>
      <c r="AB2271" s="2">
        <v>30182</v>
      </c>
      <c r="AC2271" s="97">
        <v>51741429</v>
      </c>
      <c r="AD2271" s="97">
        <v>4942466</v>
      </c>
      <c r="AE2271" s="97">
        <v>46798965</v>
      </c>
      <c r="AF2271" s="97">
        <v>2189874</v>
      </c>
      <c r="AG2271" s="97">
        <v>15691245</v>
      </c>
      <c r="AH2271" s="97">
        <v>31107720</v>
      </c>
      <c r="AI2271" s="97">
        <v>51741432</v>
      </c>
      <c r="AJ2271" s="97">
        <v>22951235</v>
      </c>
      <c r="AK2271" s="97">
        <v>26205041</v>
      </c>
      <c r="AL2271" s="97">
        <v>6687662</v>
      </c>
      <c r="AM2271" s="97" t="s">
        <v>189</v>
      </c>
      <c r="AN2271" s="2">
        <v>30182</v>
      </c>
      <c r="AO2271" s="97" t="e">
        <v>#N/A</v>
      </c>
      <c r="AP2271" s="97">
        <v>4800846</v>
      </c>
      <c r="AQ2271" s="97">
        <v>45734920</v>
      </c>
      <c r="AR2271" s="97">
        <v>0</v>
      </c>
      <c r="AS2271" s="97" t="e">
        <v>#N/A</v>
      </c>
      <c r="AT2271" s="97" t="e">
        <v>#N/A</v>
      </c>
      <c r="AU2271" s="97">
        <v>50535766</v>
      </c>
      <c r="AV2271" s="97">
        <v>22623752</v>
      </c>
      <c r="AW2271" s="97" t="e">
        <v>#N/A</v>
      </c>
      <c r="AX2271" s="97">
        <v>6334354</v>
      </c>
      <c r="AY2271" s="97" t="s">
        <v>189</v>
      </c>
      <c r="AZ2271" s="2">
        <v>30182</v>
      </c>
      <c r="BA2271" s="98">
        <v>48637571</v>
      </c>
      <c r="BB2271" s="2">
        <v>4323789</v>
      </c>
      <c r="BC2271" s="2">
        <v>44313782</v>
      </c>
      <c r="BD2271" s="2">
        <v>1992329</v>
      </c>
      <c r="BE2271" s="2">
        <v>14168935</v>
      </c>
      <c r="BF2271" s="2">
        <v>30144847</v>
      </c>
      <c r="BG2271" s="2">
        <v>48637571</v>
      </c>
      <c r="BH2271" s="2">
        <v>22904513</v>
      </c>
      <c r="BI2271" s="2">
        <v>23624598</v>
      </c>
      <c r="BJ2271" s="2">
        <v>6461985</v>
      </c>
      <c r="BK2271" s="2" t="s">
        <v>189</v>
      </c>
      <c r="BL2271" s="2">
        <v>30182</v>
      </c>
      <c r="BM2271" s="2">
        <v>47540513</v>
      </c>
      <c r="BN2271" s="2">
        <v>3319200</v>
      </c>
      <c r="BO2271" s="2">
        <v>44221313</v>
      </c>
      <c r="BP2271" s="2">
        <v>1690414</v>
      </c>
      <c r="BQ2271" s="2">
        <v>12909281</v>
      </c>
      <c r="BR2271" s="2">
        <v>31312032</v>
      </c>
      <c r="BS2271" s="2">
        <v>47540513</v>
      </c>
      <c r="BT2271" s="2">
        <v>22810113</v>
      </c>
      <c r="BU2271" s="2">
        <v>20054457</v>
      </c>
      <c r="BV2271" s="2">
        <v>7051160</v>
      </c>
      <c r="BW2271" s="2" t="s">
        <v>189</v>
      </c>
      <c r="BX2271" s="2">
        <v>30182</v>
      </c>
      <c r="BY2271" s="2">
        <v>41253160</v>
      </c>
      <c r="BZ2271" s="2">
        <v>4619791</v>
      </c>
      <c r="CA2271" s="2">
        <v>30529850</v>
      </c>
      <c r="CB2271" s="2">
        <v>2833464</v>
      </c>
      <c r="CC2271" s="2">
        <v>11744196</v>
      </c>
      <c r="CD2271" s="2">
        <v>18785654</v>
      </c>
      <c r="CE2271" s="2">
        <v>41253160</v>
      </c>
      <c r="CF2271" s="2">
        <v>25366383</v>
      </c>
      <c r="CG2271" s="2">
        <v>14655102</v>
      </c>
      <c r="CH2271" s="2">
        <v>6661858</v>
      </c>
      <c r="CI2271" s="2" t="s">
        <v>189</v>
      </c>
      <c r="CJ2271" s="2">
        <v>30182</v>
      </c>
      <c r="CK2271" s="97">
        <v>41381304</v>
      </c>
      <c r="CL2271" s="97" t="e">
        <v>#N/A</v>
      </c>
      <c r="CM2271" s="97" t="e">
        <v>#N/A</v>
      </c>
      <c r="CN2271" s="2">
        <v>1516677</v>
      </c>
      <c r="CO2271" s="100" t="e">
        <v>#N/A</v>
      </c>
      <c r="CP2271" s="97" t="e">
        <v>#N/A</v>
      </c>
      <c r="CQ2271" s="97">
        <v>41381304</v>
      </c>
      <c r="CR2271" s="97">
        <v>19474165</v>
      </c>
      <c r="CS2271" s="97">
        <v>19528983</v>
      </c>
      <c r="CT2271" s="2">
        <v>6482271</v>
      </c>
      <c r="CU2271" s="2" t="s">
        <v>189</v>
      </c>
    </row>
    <row r="2272" spans="1:99" x14ac:dyDescent="0.25">
      <c r="A2272" s="2">
        <v>30170</v>
      </c>
      <c r="B2272" s="2">
        <v>69061041</v>
      </c>
      <c r="C2272" s="2">
        <v>1228596</v>
      </c>
      <c r="D2272" s="2">
        <v>67832445</v>
      </c>
      <c r="E2272" s="2">
        <v>34153</v>
      </c>
      <c r="F2272" s="2">
        <v>24280485</v>
      </c>
      <c r="G2272" s="2">
        <v>43551960</v>
      </c>
      <c r="H2272" s="2">
        <v>69061041</v>
      </c>
      <c r="I2272" s="2">
        <v>39687926</v>
      </c>
      <c r="J2272" s="2">
        <v>37895824</v>
      </c>
      <c r="K2272" s="2">
        <v>26179668</v>
      </c>
      <c r="L2272" s="2">
        <v>13935375</v>
      </c>
      <c r="N2272" s="2">
        <v>30170</v>
      </c>
      <c r="O2272" s="97">
        <v>65980867</v>
      </c>
      <c r="P2272" s="97">
        <v>378198</v>
      </c>
      <c r="Q2272" s="97">
        <v>65011869</v>
      </c>
      <c r="R2272" s="97">
        <v>31461</v>
      </c>
      <c r="S2272" s="97">
        <v>17926426</v>
      </c>
      <c r="T2272" s="97">
        <v>47085443</v>
      </c>
      <c r="U2272" s="97">
        <v>65980867</v>
      </c>
      <c r="V2272" s="97">
        <v>40634695</v>
      </c>
      <c r="W2272" s="97">
        <v>40416701</v>
      </c>
      <c r="X2272" s="97">
        <v>25041257</v>
      </c>
      <c r="Y2272" s="97">
        <v>12447872</v>
      </c>
      <c r="Z2272" s="97">
        <v>0</v>
      </c>
      <c r="AB2272" s="2">
        <v>30183</v>
      </c>
      <c r="AC2272" s="97">
        <v>219489429</v>
      </c>
      <c r="AD2272" s="97">
        <v>21672196</v>
      </c>
      <c r="AE2272" s="97">
        <v>172977426</v>
      </c>
      <c r="AF2272" s="97">
        <v>6588983</v>
      </c>
      <c r="AG2272" s="97">
        <v>60290001</v>
      </c>
      <c r="AH2272" s="97">
        <v>112687425</v>
      </c>
      <c r="AI2272" s="97">
        <v>219489431</v>
      </c>
      <c r="AJ2272" s="97">
        <v>95548271</v>
      </c>
      <c r="AK2272" s="97">
        <v>106782221</v>
      </c>
      <c r="AL2272" s="97">
        <v>65409318</v>
      </c>
      <c r="AM2272" s="97" t="s">
        <v>189</v>
      </c>
      <c r="AN2272" s="2">
        <v>30183</v>
      </c>
      <c r="AO2272" s="97" t="e">
        <v>#N/A</v>
      </c>
      <c r="AP2272" s="97">
        <v>22331585</v>
      </c>
      <c r="AQ2272" s="97">
        <v>166356982</v>
      </c>
      <c r="AR2272" s="97">
        <v>0</v>
      </c>
      <c r="AS2272" s="97" t="e">
        <v>#N/A</v>
      </c>
      <c r="AT2272" s="97" t="e">
        <v>#N/A</v>
      </c>
      <c r="AU2272" s="97">
        <v>191001166</v>
      </c>
      <c r="AV2272" s="97">
        <v>69972387</v>
      </c>
      <c r="AW2272" s="97" t="e">
        <v>#N/A</v>
      </c>
      <c r="AX2272" s="97">
        <v>68134779</v>
      </c>
      <c r="AY2272" s="97" t="s">
        <v>189</v>
      </c>
      <c r="AZ2272" s="2">
        <v>30183</v>
      </c>
      <c r="BA2272" s="98">
        <v>162937310</v>
      </c>
      <c r="BB2272" s="2">
        <v>18759011</v>
      </c>
      <c r="BC2272" s="2">
        <v>141083165</v>
      </c>
      <c r="BD2272" s="2">
        <v>5741175</v>
      </c>
      <c r="BE2272" s="2">
        <v>47276227</v>
      </c>
      <c r="BF2272" s="2">
        <v>93806938</v>
      </c>
      <c r="BG2272" s="2">
        <v>162937310</v>
      </c>
      <c r="BH2272" s="2">
        <v>63099952</v>
      </c>
      <c r="BI2272" s="2">
        <v>99837358</v>
      </c>
      <c r="BJ2272" s="2">
        <v>55924837</v>
      </c>
      <c r="BK2272" s="2" t="s">
        <v>189</v>
      </c>
      <c r="BL2272" s="2">
        <v>30183</v>
      </c>
      <c r="BM2272" s="2">
        <v>141931231</v>
      </c>
      <c r="BN2272" s="2">
        <v>15634044</v>
      </c>
      <c r="BO2272" s="2">
        <v>124208416</v>
      </c>
      <c r="BP2272" s="2">
        <v>4758116</v>
      </c>
      <c r="BQ2272" s="2">
        <v>46020784</v>
      </c>
      <c r="BR2272" s="2">
        <v>78187632</v>
      </c>
      <c r="BS2272" s="2">
        <v>141931231</v>
      </c>
      <c r="BT2272" s="2">
        <v>36846420</v>
      </c>
      <c r="BU2272" s="2">
        <v>91778655</v>
      </c>
      <c r="BV2272" s="2">
        <v>47279571</v>
      </c>
      <c r="BW2272" s="2" t="s">
        <v>189</v>
      </c>
      <c r="BX2272" s="2">
        <v>30183</v>
      </c>
      <c r="BY2272" s="2">
        <v>139155889</v>
      </c>
      <c r="BZ2272" s="2">
        <v>16747937</v>
      </c>
      <c r="CA2272" s="2">
        <v>122407952</v>
      </c>
      <c r="CB2272" s="2">
        <v>4863361</v>
      </c>
      <c r="CC2272" s="2">
        <v>38447362</v>
      </c>
      <c r="CD2272" s="2">
        <v>83960590</v>
      </c>
      <c r="CE2272" s="2">
        <v>139155889</v>
      </c>
      <c r="CF2272" s="2">
        <v>60299969</v>
      </c>
      <c r="CG2272" s="2">
        <v>77462815</v>
      </c>
      <c r="CH2272" s="2">
        <v>46845719</v>
      </c>
      <c r="CI2272" s="2" t="s">
        <v>189</v>
      </c>
      <c r="CJ2272" s="2">
        <v>30183</v>
      </c>
      <c r="CK2272" s="97">
        <v>132150111</v>
      </c>
      <c r="CL2272" s="97" t="e">
        <v>#N/A</v>
      </c>
      <c r="CM2272" s="97" t="e">
        <v>#N/A</v>
      </c>
      <c r="CN2272" s="2">
        <v>4327029</v>
      </c>
      <c r="CO2272" s="100" t="e">
        <v>#N/A</v>
      </c>
      <c r="CP2272" s="97" t="e">
        <v>#N/A</v>
      </c>
      <c r="CQ2272" s="97">
        <v>132150111</v>
      </c>
      <c r="CR2272" s="97">
        <v>50476622</v>
      </c>
      <c r="CS2272" s="97">
        <v>73755707</v>
      </c>
      <c r="CT2272" s="2">
        <v>47534501</v>
      </c>
      <c r="CU2272" s="2" t="s">
        <v>189</v>
      </c>
    </row>
    <row r="2273" spans="1:99" x14ac:dyDescent="0.25">
      <c r="A2273" s="2">
        <v>30171</v>
      </c>
      <c r="B2273" s="2">
        <v>39206109</v>
      </c>
      <c r="C2273" s="2">
        <v>889421</v>
      </c>
      <c r="D2273" s="2">
        <v>38316688</v>
      </c>
      <c r="E2273" s="2">
        <v>407365</v>
      </c>
      <c r="F2273" s="2">
        <v>17141426</v>
      </c>
      <c r="G2273" s="2">
        <v>21175262</v>
      </c>
      <c r="H2273" s="2">
        <v>39206109</v>
      </c>
      <c r="I2273" s="2">
        <v>18925153</v>
      </c>
      <c r="J2273" s="2">
        <v>16595765</v>
      </c>
      <c r="K2273" s="2">
        <v>18576478</v>
      </c>
      <c r="L2273" s="2">
        <v>12344424</v>
      </c>
      <c r="N2273" s="2">
        <v>30171</v>
      </c>
      <c r="O2273" s="97">
        <v>36968957</v>
      </c>
      <c r="P2273" s="97">
        <v>652434</v>
      </c>
      <c r="Q2273" s="97">
        <v>36316523</v>
      </c>
      <c r="R2273" s="97">
        <v>284820</v>
      </c>
      <c r="S2273" s="97">
        <v>13885061</v>
      </c>
      <c r="T2273" s="97">
        <v>22431462</v>
      </c>
      <c r="U2273" s="97">
        <v>36968957</v>
      </c>
      <c r="V2273" s="97">
        <v>18405087</v>
      </c>
      <c r="W2273" s="97">
        <v>18396587</v>
      </c>
      <c r="X2273" s="97">
        <v>17937584</v>
      </c>
      <c r="Y2273" s="97">
        <v>11673121</v>
      </c>
      <c r="Z2273" s="97">
        <v>0</v>
      </c>
      <c r="AB2273" s="2">
        <v>30184</v>
      </c>
      <c r="AC2273" s="97">
        <v>45713784</v>
      </c>
      <c r="AD2273" s="97">
        <v>651740</v>
      </c>
      <c r="AE2273" s="97">
        <v>45062045</v>
      </c>
      <c r="AF2273" s="97">
        <v>406364</v>
      </c>
      <c r="AG2273" s="97">
        <v>17681381</v>
      </c>
      <c r="AH2273" s="97">
        <v>27380664</v>
      </c>
      <c r="AI2273" s="97">
        <v>45713787</v>
      </c>
      <c r="AJ2273" s="97">
        <v>27723919</v>
      </c>
      <c r="AK2273" s="97">
        <v>16645267</v>
      </c>
      <c r="AL2273" s="97">
        <v>9306480</v>
      </c>
      <c r="AM2273" s="97" t="s">
        <v>189</v>
      </c>
      <c r="AN2273" s="2">
        <v>30184</v>
      </c>
      <c r="AO2273" s="97" t="e">
        <v>#N/A</v>
      </c>
      <c r="AP2273" s="97">
        <v>591212</v>
      </c>
      <c r="AQ2273" s="97">
        <v>43599299</v>
      </c>
      <c r="AR2273" s="97">
        <v>0</v>
      </c>
      <c r="AS2273" s="97" t="e">
        <v>#N/A</v>
      </c>
      <c r="AT2273" s="97" t="e">
        <v>#N/A</v>
      </c>
      <c r="AU2273" s="97">
        <v>44190511</v>
      </c>
      <c r="AV2273" s="97">
        <v>25980414</v>
      </c>
      <c r="AW2273" s="97" t="e">
        <v>#N/A</v>
      </c>
      <c r="AX2273" s="97">
        <v>8558271</v>
      </c>
      <c r="AY2273" s="97" t="s">
        <v>189</v>
      </c>
      <c r="AZ2273" s="2">
        <v>30184</v>
      </c>
      <c r="BA2273" s="98">
        <v>38947636</v>
      </c>
      <c r="BB2273" s="2">
        <v>522776</v>
      </c>
      <c r="BC2273" s="2">
        <v>38424860</v>
      </c>
      <c r="BD2273" s="2">
        <v>276843</v>
      </c>
      <c r="BE2273" s="2">
        <v>15107660</v>
      </c>
      <c r="BF2273" s="2">
        <v>23317200</v>
      </c>
      <c r="BG2273" s="2">
        <v>38947636</v>
      </c>
      <c r="BH2273" s="2">
        <v>24319681</v>
      </c>
      <c r="BI2273" s="2">
        <v>11629211</v>
      </c>
      <c r="BJ2273" s="2">
        <v>6594178</v>
      </c>
      <c r="BK2273" s="2" t="s">
        <v>189</v>
      </c>
      <c r="BL2273" s="2">
        <v>30184</v>
      </c>
      <c r="BM2273" s="2">
        <v>34133911</v>
      </c>
      <c r="BN2273" s="2">
        <v>897267</v>
      </c>
      <c r="BO2273" s="2">
        <v>32191984</v>
      </c>
      <c r="BP2273" s="2">
        <v>427494</v>
      </c>
      <c r="BQ2273" s="2">
        <v>13544822</v>
      </c>
      <c r="BR2273" s="2">
        <v>18647162</v>
      </c>
      <c r="BS2273" s="2">
        <v>34133911</v>
      </c>
      <c r="BT2273" s="2">
        <v>19112047</v>
      </c>
      <c r="BU2273" s="2">
        <v>14263945</v>
      </c>
      <c r="BV2273" s="2">
        <v>6390037</v>
      </c>
      <c r="BW2273" s="2" t="s">
        <v>189</v>
      </c>
      <c r="BX2273" s="2">
        <v>30184</v>
      </c>
      <c r="BY2273" s="2">
        <v>29725557</v>
      </c>
      <c r="BZ2273" s="2">
        <v>864268</v>
      </c>
      <c r="CA2273" s="2">
        <v>26881098</v>
      </c>
      <c r="CB2273" s="2">
        <v>490080</v>
      </c>
      <c r="CC2273" s="2">
        <v>11293425</v>
      </c>
      <c r="CD2273" s="2">
        <v>15587673</v>
      </c>
      <c r="CE2273" s="2">
        <v>29725557</v>
      </c>
      <c r="CF2273" s="2">
        <v>17558408</v>
      </c>
      <c r="CG2273" s="2">
        <v>11468459</v>
      </c>
      <c r="CH2273" s="2">
        <v>5331999</v>
      </c>
      <c r="CI2273" s="2" t="s">
        <v>189</v>
      </c>
      <c r="CJ2273" s="2">
        <v>30184</v>
      </c>
      <c r="CK2273" s="97">
        <v>28375223</v>
      </c>
      <c r="CL2273" s="97" t="e">
        <v>#N/A</v>
      </c>
      <c r="CM2273" s="97" t="e">
        <v>#N/A</v>
      </c>
      <c r="CN2273" s="2">
        <v>480902</v>
      </c>
      <c r="CO2273" s="100" t="e">
        <v>#N/A</v>
      </c>
      <c r="CP2273" s="97" t="e">
        <v>#N/A</v>
      </c>
      <c r="CQ2273" s="97">
        <v>28375223</v>
      </c>
      <c r="CR2273" s="97">
        <v>16326641</v>
      </c>
      <c r="CS2273" s="97">
        <v>12048582</v>
      </c>
      <c r="CT2273" s="2">
        <v>4993477</v>
      </c>
      <c r="CU2273" s="2" t="s">
        <v>189</v>
      </c>
    </row>
    <row r="2274" spans="1:99" x14ac:dyDescent="0.25">
      <c r="A2274" s="2">
        <v>30172</v>
      </c>
      <c r="B2274" s="2">
        <v>89050141</v>
      </c>
      <c r="C2274" s="2">
        <v>4397720</v>
      </c>
      <c r="D2274" s="2">
        <v>84652421</v>
      </c>
      <c r="E2274" s="2">
        <v>2194915</v>
      </c>
      <c r="F2274" s="2">
        <v>30920283</v>
      </c>
      <c r="G2274" s="2">
        <v>53732138</v>
      </c>
      <c r="H2274" s="2">
        <v>89050141</v>
      </c>
      <c r="I2274" s="2">
        <v>39446195</v>
      </c>
      <c r="J2274" s="2">
        <v>36932886</v>
      </c>
      <c r="K2274" s="2">
        <v>45477244</v>
      </c>
      <c r="L2274" s="2">
        <v>24572198</v>
      </c>
      <c r="N2274" s="2">
        <v>30172</v>
      </c>
      <c r="O2274" s="97">
        <v>72781804</v>
      </c>
      <c r="P2274" s="97">
        <v>3858815</v>
      </c>
      <c r="Q2274" s="97">
        <v>68130049</v>
      </c>
      <c r="R2274" s="97">
        <v>2311637</v>
      </c>
      <c r="S2274" s="97">
        <v>23522117</v>
      </c>
      <c r="T2274" s="97">
        <v>44607932</v>
      </c>
      <c r="U2274" s="97">
        <v>72781804</v>
      </c>
      <c r="V2274" s="97">
        <v>32738594</v>
      </c>
      <c r="W2274" s="97">
        <v>32730475</v>
      </c>
      <c r="X2274" s="97">
        <v>40043210</v>
      </c>
      <c r="Y2274" s="97">
        <v>20899284</v>
      </c>
      <c r="Z2274" s="97">
        <v>0</v>
      </c>
      <c r="AB2274" s="2">
        <v>30185</v>
      </c>
      <c r="AC2274" s="97">
        <v>26176345</v>
      </c>
      <c r="AD2274" s="97">
        <v>930446</v>
      </c>
      <c r="AE2274" s="97">
        <v>25245899</v>
      </c>
      <c r="AF2274" s="97">
        <v>377149</v>
      </c>
      <c r="AG2274" s="97">
        <v>11385861</v>
      </c>
      <c r="AH2274" s="97">
        <v>13860038</v>
      </c>
      <c r="AI2274" s="97">
        <v>26176345</v>
      </c>
      <c r="AJ2274" s="97">
        <v>11268670</v>
      </c>
      <c r="AK2274" s="97">
        <v>13916418</v>
      </c>
      <c r="AL2274" s="97">
        <v>7762874</v>
      </c>
      <c r="AM2274" s="97" t="s">
        <v>189</v>
      </c>
      <c r="AN2274" s="2">
        <v>30185</v>
      </c>
      <c r="AO2274" s="97" t="e">
        <v>#N/A</v>
      </c>
      <c r="AP2274" s="97">
        <v>928636</v>
      </c>
      <c r="AQ2274" s="97">
        <v>25013573</v>
      </c>
      <c r="AR2274" s="97">
        <v>0</v>
      </c>
      <c r="AS2274" s="97" t="e">
        <v>#N/A</v>
      </c>
      <c r="AT2274" s="97" t="e">
        <v>#N/A</v>
      </c>
      <c r="AU2274" s="97">
        <v>25942209</v>
      </c>
      <c r="AV2274" s="97">
        <v>9314108</v>
      </c>
      <c r="AW2274" s="97" t="e">
        <v>#N/A</v>
      </c>
      <c r="AX2274" s="97">
        <v>7407157</v>
      </c>
      <c r="AY2274" s="97" t="s">
        <v>189</v>
      </c>
      <c r="AZ2274" s="2">
        <v>30185</v>
      </c>
      <c r="BA2274" s="98">
        <v>22608106</v>
      </c>
      <c r="BB2274" s="2">
        <v>880730</v>
      </c>
      <c r="BC2274" s="2">
        <v>21727376</v>
      </c>
      <c r="BD2274" s="2">
        <v>310236</v>
      </c>
      <c r="BE2274" s="2">
        <v>10155867</v>
      </c>
      <c r="BF2274" s="2">
        <v>11571509</v>
      </c>
      <c r="BG2274" s="2">
        <v>22608106</v>
      </c>
      <c r="BH2274" s="2">
        <v>7976231</v>
      </c>
      <c r="BI2274" s="2">
        <v>13428651</v>
      </c>
      <c r="BJ2274" s="2">
        <v>6877969</v>
      </c>
      <c r="BK2274" s="2" t="s">
        <v>189</v>
      </c>
      <c r="BL2274" s="2">
        <v>30185</v>
      </c>
      <c r="BM2274" s="2">
        <v>17801193</v>
      </c>
      <c r="BN2274" s="2">
        <v>550720</v>
      </c>
      <c r="BO2274" s="2">
        <v>17250473</v>
      </c>
      <c r="BP2274" s="2">
        <v>250848</v>
      </c>
      <c r="BQ2274" s="2">
        <v>9308541</v>
      </c>
      <c r="BR2274" s="2">
        <v>7941932</v>
      </c>
      <c r="BS2274" s="2">
        <v>17801193</v>
      </c>
      <c r="BT2274" s="2">
        <v>7327338</v>
      </c>
      <c r="BU2274" s="2">
        <v>10369817</v>
      </c>
      <c r="BV2274" s="2">
        <v>5755987</v>
      </c>
      <c r="BW2274" s="2" t="s">
        <v>189</v>
      </c>
      <c r="BX2274" s="2">
        <v>30185</v>
      </c>
      <c r="BY2274" s="2">
        <v>16411529</v>
      </c>
      <c r="BZ2274" s="2">
        <v>519211</v>
      </c>
      <c r="CA2274" s="2">
        <v>15857349</v>
      </c>
      <c r="CB2274" s="2">
        <v>232356</v>
      </c>
      <c r="CC2274" s="2">
        <v>8507770</v>
      </c>
      <c r="CD2274" s="2">
        <v>7349579</v>
      </c>
      <c r="CE2274" s="2">
        <v>16411529</v>
      </c>
      <c r="CF2274" s="2">
        <v>4204079</v>
      </c>
      <c r="CG2274" s="2">
        <v>11159475</v>
      </c>
      <c r="CH2274" s="2">
        <v>6367132</v>
      </c>
      <c r="CI2274" s="2" t="s">
        <v>189</v>
      </c>
      <c r="CJ2274" s="2">
        <v>30185</v>
      </c>
      <c r="CK2274" s="97">
        <v>19269566</v>
      </c>
      <c r="CL2274" s="97" t="e">
        <v>#N/A</v>
      </c>
      <c r="CM2274" s="97" t="e">
        <v>#N/A</v>
      </c>
      <c r="CN2274" s="2">
        <v>436686</v>
      </c>
      <c r="CO2274" s="100" t="e">
        <v>#N/A</v>
      </c>
      <c r="CP2274" s="97" t="e">
        <v>#N/A</v>
      </c>
      <c r="CQ2274" s="97">
        <v>19269566</v>
      </c>
      <c r="CR2274" s="97">
        <v>6521992</v>
      </c>
      <c r="CS2274" s="97">
        <v>10181797</v>
      </c>
      <c r="CT2274" s="2">
        <v>6190244</v>
      </c>
      <c r="CU2274" s="2" t="s">
        <v>189</v>
      </c>
    </row>
    <row r="2275" spans="1:99" x14ac:dyDescent="0.25">
      <c r="A2275" s="2">
        <v>30173</v>
      </c>
      <c r="B2275" s="2">
        <v>210337042</v>
      </c>
      <c r="C2275" s="2">
        <v>15874619</v>
      </c>
      <c r="D2275" s="2">
        <v>194462423</v>
      </c>
      <c r="E2275" s="2">
        <v>4206279</v>
      </c>
      <c r="F2275" s="2">
        <v>53803167</v>
      </c>
      <c r="G2275" s="2">
        <v>140659256</v>
      </c>
      <c r="H2275" s="2">
        <v>210337042</v>
      </c>
      <c r="I2275" s="2">
        <v>112777638</v>
      </c>
      <c r="J2275" s="2">
        <v>110688983</v>
      </c>
      <c r="K2275" s="2">
        <v>92422266</v>
      </c>
      <c r="L2275" s="2">
        <v>42508683</v>
      </c>
      <c r="N2275" s="2">
        <v>30173</v>
      </c>
      <c r="O2275" s="97">
        <v>206442895</v>
      </c>
      <c r="P2275" s="97">
        <v>9925627</v>
      </c>
      <c r="Q2275" s="97">
        <v>196517268</v>
      </c>
      <c r="R2275" s="97">
        <v>3421998</v>
      </c>
      <c r="S2275" s="97">
        <v>46973493</v>
      </c>
      <c r="T2275" s="97">
        <v>149543775</v>
      </c>
      <c r="U2275" s="97">
        <v>206442895</v>
      </c>
      <c r="V2275" s="97">
        <v>114203722</v>
      </c>
      <c r="W2275" s="97">
        <v>112622407</v>
      </c>
      <c r="X2275" s="97">
        <v>89145630</v>
      </c>
      <c r="Y2275" s="97">
        <v>42773944</v>
      </c>
      <c r="Z2275" s="97">
        <v>0</v>
      </c>
      <c r="AB2275" s="2">
        <v>30186</v>
      </c>
      <c r="AC2275" s="97">
        <v>35452371</v>
      </c>
      <c r="AD2275" s="97">
        <v>2176606</v>
      </c>
      <c r="AE2275" s="97">
        <v>33275765</v>
      </c>
      <c r="AF2275" s="97">
        <v>925905</v>
      </c>
      <c r="AG2275" s="97">
        <v>19408752</v>
      </c>
      <c r="AH2275" s="97">
        <v>13867013</v>
      </c>
      <c r="AI2275" s="97" t="e">
        <v>#N/A</v>
      </c>
      <c r="AJ2275" s="97" t="e">
        <v>#N/A</v>
      </c>
      <c r="AK2275" s="97" t="e">
        <v>#N/A</v>
      </c>
      <c r="AL2275" s="97" t="e">
        <v>#N/A</v>
      </c>
      <c r="AM2275" s="97" t="e">
        <v>#N/A</v>
      </c>
      <c r="AN2275" s="2">
        <v>30186</v>
      </c>
      <c r="AO2275" s="97" t="e">
        <v>#N/A</v>
      </c>
      <c r="AP2275" s="97">
        <v>1880741</v>
      </c>
      <c r="AQ2275" s="97">
        <v>35145759</v>
      </c>
      <c r="AR2275" s="97">
        <v>0</v>
      </c>
      <c r="AS2275" s="97" t="e">
        <v>#N/A</v>
      </c>
      <c r="AT2275" s="97" t="e">
        <v>#N/A</v>
      </c>
      <c r="AU2275" s="97" t="e">
        <v>#N/A</v>
      </c>
      <c r="AV2275" s="97" t="e">
        <v>#N/A</v>
      </c>
      <c r="AW2275" s="97" t="e">
        <v>#N/A</v>
      </c>
      <c r="AX2275" s="97" t="e">
        <v>#N/A</v>
      </c>
      <c r="AY2275" s="97" t="e">
        <v>#N/A</v>
      </c>
      <c r="AZ2275" s="2">
        <v>30186</v>
      </c>
      <c r="BA2275" s="98">
        <v>41665222</v>
      </c>
      <c r="BB2275" s="2">
        <v>1629586</v>
      </c>
      <c r="BC2275" s="2">
        <v>40035636</v>
      </c>
      <c r="BD2275" s="2">
        <v>920678</v>
      </c>
      <c r="BE2275" s="2">
        <v>18210994</v>
      </c>
      <c r="BF2275" s="2">
        <v>21824642</v>
      </c>
      <c r="BG2275" s="2" t="e">
        <v>#N/A</v>
      </c>
      <c r="BH2275" s="2" t="e">
        <v>#N/A</v>
      </c>
      <c r="BI2275" s="2" t="e">
        <v>#N/A</v>
      </c>
      <c r="BJ2275" s="2" t="e">
        <v>#N/A</v>
      </c>
      <c r="BK2275" s="2" t="e">
        <v>#N/A</v>
      </c>
      <c r="BL2275" s="2">
        <v>30186</v>
      </c>
      <c r="BM2275" s="2">
        <v>29029726</v>
      </c>
      <c r="BN2275" s="2">
        <v>1157298</v>
      </c>
      <c r="BO2275" s="2">
        <v>27471713</v>
      </c>
      <c r="BP2275" s="2">
        <v>738869</v>
      </c>
      <c r="BQ2275" s="2">
        <v>15660986</v>
      </c>
      <c r="BR2275" s="2">
        <v>11810727</v>
      </c>
      <c r="BS2275" s="2" t="e">
        <v>#N/A</v>
      </c>
      <c r="BT2275" s="2" t="e">
        <v>#N/A</v>
      </c>
      <c r="BU2275" s="2" t="e">
        <v>#N/A</v>
      </c>
      <c r="BV2275" s="2" t="e">
        <v>#N/A</v>
      </c>
      <c r="BW2275" s="2" t="e">
        <v>#N/A</v>
      </c>
      <c r="BX2275" s="2">
        <v>30186</v>
      </c>
      <c r="BY2275" s="2">
        <v>25948733</v>
      </c>
      <c r="BZ2275" s="2">
        <v>942710</v>
      </c>
      <c r="CA2275" s="2">
        <v>25006023</v>
      </c>
      <c r="CB2275" s="2">
        <v>579627</v>
      </c>
      <c r="CC2275" s="2">
        <v>14229997</v>
      </c>
      <c r="CD2275" s="2">
        <v>10776026</v>
      </c>
      <c r="CE2275" s="2" t="e">
        <v>#N/A</v>
      </c>
      <c r="CF2275" s="2" t="e">
        <v>#N/A</v>
      </c>
      <c r="CG2275" s="2" t="e">
        <v>#N/A</v>
      </c>
      <c r="CH2275" s="2" t="e">
        <v>#N/A</v>
      </c>
      <c r="CI2275" s="2" t="e">
        <v>#N/A</v>
      </c>
      <c r="CJ2275" s="2">
        <v>30186</v>
      </c>
      <c r="CK2275" s="97">
        <v>22442462</v>
      </c>
      <c r="CL2275" s="97" t="e">
        <v>#N/A</v>
      </c>
      <c r="CM2275" s="97" t="e">
        <v>#N/A</v>
      </c>
      <c r="CN2275" s="2">
        <v>666708</v>
      </c>
      <c r="CO2275" s="100" t="e">
        <v>#N/A</v>
      </c>
      <c r="CP2275" s="97" t="e">
        <v>#N/A</v>
      </c>
      <c r="CQ2275" s="97" t="e">
        <v>#N/A</v>
      </c>
      <c r="CR2275" s="97" t="e">
        <v>#N/A</v>
      </c>
      <c r="CS2275" s="97" t="e">
        <v>#N/A</v>
      </c>
      <c r="CT2275" s="2" t="e">
        <v>#N/A</v>
      </c>
      <c r="CU2275" s="2" t="e">
        <v>#N/A</v>
      </c>
    </row>
    <row r="2276" spans="1:99" x14ac:dyDescent="0.25">
      <c r="A2276" s="2">
        <v>30174</v>
      </c>
      <c r="B2276" s="2">
        <v>387758709</v>
      </c>
      <c r="C2276" s="2">
        <v>47967273</v>
      </c>
      <c r="D2276" s="2">
        <v>334338418</v>
      </c>
      <c r="E2276" s="2">
        <v>20354157</v>
      </c>
      <c r="F2276" s="2">
        <v>165754683</v>
      </c>
      <c r="G2276" s="2">
        <v>168583735</v>
      </c>
      <c r="H2276" s="2">
        <v>387758709</v>
      </c>
      <c r="I2276" s="2">
        <v>123839299</v>
      </c>
      <c r="J2276" s="2">
        <v>108904891</v>
      </c>
      <c r="K2276" s="2">
        <v>255031928</v>
      </c>
      <c r="L2276" s="2">
        <v>122245800</v>
      </c>
      <c r="N2276" s="2">
        <v>30174</v>
      </c>
      <c r="O2276" s="97">
        <v>323230221</v>
      </c>
      <c r="P2276" s="97">
        <v>38182646</v>
      </c>
      <c r="Q2276" s="97">
        <v>275006673</v>
      </c>
      <c r="R2276" s="97">
        <v>14952794</v>
      </c>
      <c r="S2276" s="97">
        <v>134087794</v>
      </c>
      <c r="T2276" s="97">
        <v>140918879</v>
      </c>
      <c r="U2276" s="97">
        <v>323230221</v>
      </c>
      <c r="V2276" s="97">
        <v>98406719</v>
      </c>
      <c r="W2276" s="97" t="e">
        <v>#N/A</v>
      </c>
      <c r="X2276" s="97">
        <v>218426618</v>
      </c>
      <c r="Y2276" s="97">
        <v>114232337</v>
      </c>
      <c r="Z2276" s="97">
        <v>0</v>
      </c>
      <c r="AB2276" s="2">
        <v>30187</v>
      </c>
      <c r="AC2276" s="97">
        <v>37820317</v>
      </c>
      <c r="AD2276" s="97">
        <v>469501</v>
      </c>
      <c r="AE2276" s="97">
        <v>37350816</v>
      </c>
      <c r="AF2276" s="97">
        <v>295966</v>
      </c>
      <c r="AG2276" s="97">
        <v>16651460</v>
      </c>
      <c r="AH2276" s="97">
        <v>20699356</v>
      </c>
      <c r="AI2276" s="97">
        <v>37820318</v>
      </c>
      <c r="AJ2276" s="97">
        <v>18066355</v>
      </c>
      <c r="AK2276" s="97">
        <v>16745509</v>
      </c>
      <c r="AL2276" s="97">
        <v>11033545</v>
      </c>
      <c r="AM2276" s="97" t="s">
        <v>189</v>
      </c>
      <c r="AN2276" s="2">
        <v>30187</v>
      </c>
      <c r="AO2276" s="97" t="e">
        <v>#N/A</v>
      </c>
      <c r="AP2276" s="97">
        <v>542255</v>
      </c>
      <c r="AQ2276" s="97">
        <v>35993005</v>
      </c>
      <c r="AR2276" s="97">
        <v>0</v>
      </c>
      <c r="AS2276" s="97" t="e">
        <v>#N/A</v>
      </c>
      <c r="AT2276" s="97" t="e">
        <v>#N/A</v>
      </c>
      <c r="AU2276" s="97">
        <v>36535260</v>
      </c>
      <c r="AV2276" s="97">
        <v>17443371</v>
      </c>
      <c r="AW2276" s="97" t="e">
        <v>#N/A</v>
      </c>
      <c r="AX2276" s="97">
        <v>9139758</v>
      </c>
      <c r="AY2276" s="97" t="s">
        <v>189</v>
      </c>
      <c r="AZ2276" s="2">
        <v>30187</v>
      </c>
      <c r="BA2276" s="98">
        <v>31337138</v>
      </c>
      <c r="BB2276" s="2">
        <v>491012</v>
      </c>
      <c r="BC2276" s="2">
        <v>30846126</v>
      </c>
      <c r="BD2276" s="2">
        <v>262711</v>
      </c>
      <c r="BE2276" s="2">
        <v>15414095</v>
      </c>
      <c r="BF2276" s="2">
        <v>15432031</v>
      </c>
      <c r="BG2276" s="2">
        <v>31337138</v>
      </c>
      <c r="BH2276" s="2">
        <v>16043079</v>
      </c>
      <c r="BI2276" s="2">
        <v>14069200</v>
      </c>
      <c r="BJ2276" s="2">
        <v>7629445</v>
      </c>
      <c r="BK2276" s="2" t="s">
        <v>189</v>
      </c>
      <c r="BL2276" s="2">
        <v>30187</v>
      </c>
      <c r="BM2276" s="2">
        <v>25196627</v>
      </c>
      <c r="BN2276" s="2">
        <v>325243</v>
      </c>
      <c r="BO2276" s="2">
        <v>24871384</v>
      </c>
      <c r="BP2276" s="2">
        <v>237778</v>
      </c>
      <c r="BQ2276" s="2">
        <v>12839102</v>
      </c>
      <c r="BR2276" s="2">
        <v>12032282</v>
      </c>
      <c r="BS2276" s="2">
        <v>25196627</v>
      </c>
      <c r="BT2276" s="2">
        <v>11396821</v>
      </c>
      <c r="BU2276" s="2">
        <v>11732419</v>
      </c>
      <c r="BV2276" s="2">
        <v>7237117</v>
      </c>
      <c r="BW2276" s="2" t="s">
        <v>189</v>
      </c>
      <c r="BX2276" s="2">
        <v>30187</v>
      </c>
      <c r="BY2276" s="2">
        <v>21714349</v>
      </c>
      <c r="BZ2276" s="2">
        <v>375408</v>
      </c>
      <c r="CA2276" s="2">
        <v>20637411</v>
      </c>
      <c r="CB2276" s="2">
        <v>198915</v>
      </c>
      <c r="CC2276" s="2">
        <v>10287122</v>
      </c>
      <c r="CD2276" s="2">
        <v>10350289</v>
      </c>
      <c r="CE2276" s="2">
        <v>21714349</v>
      </c>
      <c r="CF2276" s="2">
        <v>10048413</v>
      </c>
      <c r="CG2276" s="2">
        <v>11537309</v>
      </c>
      <c r="CH2276" s="2">
        <v>6652764</v>
      </c>
      <c r="CI2276" s="2" t="s">
        <v>189</v>
      </c>
      <c r="CJ2276" s="2">
        <v>30187</v>
      </c>
      <c r="CK2276" s="97">
        <v>30614261</v>
      </c>
      <c r="CL2276" s="97" t="e">
        <v>#N/A</v>
      </c>
      <c r="CM2276" s="97" t="e">
        <v>#N/A</v>
      </c>
      <c r="CN2276" s="2">
        <v>267107</v>
      </c>
      <c r="CO2276" s="100" t="e">
        <v>#N/A</v>
      </c>
      <c r="CP2276" s="97" t="e">
        <v>#N/A</v>
      </c>
      <c r="CQ2276" s="97">
        <v>30614261</v>
      </c>
      <c r="CR2276" s="97">
        <v>18926770</v>
      </c>
      <c r="CS2276" s="97">
        <v>10809316</v>
      </c>
      <c r="CT2276" s="2">
        <v>5124599</v>
      </c>
      <c r="CU2276" s="2" t="s">
        <v>189</v>
      </c>
    </row>
    <row r="2277" spans="1:99" x14ac:dyDescent="0.25">
      <c r="A2277" s="2">
        <v>30175</v>
      </c>
      <c r="B2277" s="2">
        <v>334464315</v>
      </c>
      <c r="C2277" s="2">
        <v>29703428</v>
      </c>
      <c r="D2277" s="2">
        <v>304760887</v>
      </c>
      <c r="E2277" s="2">
        <v>10482729</v>
      </c>
      <c r="F2277" s="2">
        <v>100582726</v>
      </c>
      <c r="G2277" s="2">
        <v>204178161</v>
      </c>
      <c r="H2277" s="2">
        <v>334464315</v>
      </c>
      <c r="I2277" s="2">
        <v>188459788</v>
      </c>
      <c r="J2277" s="2">
        <v>172381894</v>
      </c>
      <c r="K2277" s="2">
        <v>133808101</v>
      </c>
      <c r="L2277" s="2">
        <v>55212744</v>
      </c>
      <c r="N2277" s="2">
        <v>30175</v>
      </c>
      <c r="O2277" s="97">
        <v>302931390</v>
      </c>
      <c r="P2277" s="97">
        <v>23828551</v>
      </c>
      <c r="Q2277" s="97">
        <v>276890346</v>
      </c>
      <c r="R2277" s="97">
        <v>9933213</v>
      </c>
      <c r="S2277" s="97">
        <v>72503635</v>
      </c>
      <c r="T2277" s="97">
        <v>204386711</v>
      </c>
      <c r="U2277" s="97">
        <v>302931390</v>
      </c>
      <c r="V2277" s="97">
        <v>144620269</v>
      </c>
      <c r="W2277" s="97">
        <v>143566807</v>
      </c>
      <c r="X2277" s="97">
        <v>135249693</v>
      </c>
      <c r="Y2277" s="97">
        <v>52817965</v>
      </c>
      <c r="Z2277" s="97">
        <v>0</v>
      </c>
      <c r="AB2277" s="2">
        <v>30188</v>
      </c>
      <c r="AC2277" s="97">
        <v>65422419</v>
      </c>
      <c r="AD2277" s="97">
        <v>4218210</v>
      </c>
      <c r="AE2277" s="97">
        <v>61204259</v>
      </c>
      <c r="AF2277" s="97">
        <v>1196857</v>
      </c>
      <c r="AG2277" s="97">
        <v>17191932</v>
      </c>
      <c r="AH2277" s="97">
        <v>44012327</v>
      </c>
      <c r="AI2277" s="97">
        <v>65422469</v>
      </c>
      <c r="AJ2277" s="97">
        <v>26261681</v>
      </c>
      <c r="AK2277" s="97">
        <v>27151244</v>
      </c>
      <c r="AL2277" s="97">
        <v>12588416</v>
      </c>
      <c r="AM2277" s="97" t="s">
        <v>189</v>
      </c>
      <c r="AN2277" s="2">
        <v>30188</v>
      </c>
      <c r="AO2277" s="97" t="e">
        <v>#N/A</v>
      </c>
      <c r="AP2277" s="97">
        <v>3669655</v>
      </c>
      <c r="AQ2277" s="97">
        <v>51502765</v>
      </c>
      <c r="AR2277" s="97">
        <v>0</v>
      </c>
      <c r="AS2277" s="97" t="e">
        <v>#N/A</v>
      </c>
      <c r="AT2277" s="97" t="e">
        <v>#N/A</v>
      </c>
      <c r="AU2277" s="97">
        <v>55172420</v>
      </c>
      <c r="AV2277" s="97">
        <v>24764392</v>
      </c>
      <c r="AW2277" s="97" t="e">
        <v>#N/A</v>
      </c>
      <c r="AX2277" s="97">
        <v>12131323</v>
      </c>
      <c r="AY2277" s="97" t="s">
        <v>189</v>
      </c>
      <c r="AZ2277" s="2">
        <v>30188</v>
      </c>
      <c r="BA2277" s="98">
        <v>50924429</v>
      </c>
      <c r="BB2277" s="2">
        <v>2526499</v>
      </c>
      <c r="BC2277" s="2">
        <v>48397930</v>
      </c>
      <c r="BD2277" s="2">
        <v>1076810</v>
      </c>
      <c r="BE2277" s="2">
        <v>15999507</v>
      </c>
      <c r="BF2277" s="2">
        <v>32398423</v>
      </c>
      <c r="BG2277" s="2">
        <v>50924429</v>
      </c>
      <c r="BH2277" s="2">
        <v>22965755</v>
      </c>
      <c r="BI2277" s="2">
        <v>26454549</v>
      </c>
      <c r="BJ2277" s="2">
        <v>12107706</v>
      </c>
      <c r="BK2277" s="2" t="s">
        <v>189</v>
      </c>
      <c r="BL2277" s="2">
        <v>30188</v>
      </c>
      <c r="BM2277" s="2">
        <v>42800936</v>
      </c>
      <c r="BN2277" s="2">
        <v>1521669</v>
      </c>
      <c r="BO2277" s="2">
        <v>40331548</v>
      </c>
      <c r="BP2277" s="2">
        <v>950324</v>
      </c>
      <c r="BQ2277" s="2">
        <v>13770629</v>
      </c>
      <c r="BR2277" s="2">
        <v>26560919</v>
      </c>
      <c r="BS2277" s="2">
        <v>42800936</v>
      </c>
      <c r="BT2277" s="2">
        <v>17231588</v>
      </c>
      <c r="BU2277" s="2">
        <v>22162202</v>
      </c>
      <c r="BV2277" s="2">
        <v>9219752</v>
      </c>
      <c r="BW2277" s="2" t="s">
        <v>189</v>
      </c>
      <c r="BX2277" s="2">
        <v>30188</v>
      </c>
      <c r="BY2277" s="2">
        <v>41317992</v>
      </c>
      <c r="BZ2277" s="2">
        <v>1636319</v>
      </c>
      <c r="CA2277" s="2">
        <v>39681673</v>
      </c>
      <c r="CB2277" s="2">
        <v>930991</v>
      </c>
      <c r="CC2277" s="2">
        <v>12621475</v>
      </c>
      <c r="CD2277" s="2">
        <v>27060198</v>
      </c>
      <c r="CE2277" s="2">
        <v>41317992</v>
      </c>
      <c r="CF2277" s="2">
        <v>8528780</v>
      </c>
      <c r="CG2277" s="2">
        <v>22278084</v>
      </c>
      <c r="CH2277" s="2">
        <v>8514304</v>
      </c>
      <c r="CI2277" s="2" t="s">
        <v>189</v>
      </c>
      <c r="CJ2277" s="2">
        <v>30188</v>
      </c>
      <c r="CK2277" s="97">
        <v>60491432</v>
      </c>
      <c r="CL2277" s="97" t="e">
        <v>#N/A</v>
      </c>
      <c r="CM2277" s="97" t="e">
        <v>#N/A</v>
      </c>
      <c r="CN2277" s="2">
        <v>2947405</v>
      </c>
      <c r="CO2277" s="100" t="e">
        <v>#N/A</v>
      </c>
      <c r="CP2277" s="97" t="e">
        <v>#N/A</v>
      </c>
      <c r="CQ2277" s="97">
        <v>60491432</v>
      </c>
      <c r="CR2277" s="97">
        <v>37549943</v>
      </c>
      <c r="CS2277" s="97">
        <v>22288294</v>
      </c>
      <c r="CT2277" s="2">
        <v>10215932</v>
      </c>
      <c r="CU2277" s="2" t="s">
        <v>189</v>
      </c>
    </row>
    <row r="2278" spans="1:99" x14ac:dyDescent="0.25">
      <c r="A2278" s="2">
        <v>30176</v>
      </c>
      <c r="B2278" s="2">
        <v>40334975</v>
      </c>
      <c r="C2278" s="2">
        <v>1695534</v>
      </c>
      <c r="D2278" s="2">
        <v>38559030</v>
      </c>
      <c r="E2278" s="2">
        <v>810821</v>
      </c>
      <c r="F2278" s="2">
        <v>22647261</v>
      </c>
      <c r="G2278" s="2">
        <v>15911769</v>
      </c>
      <c r="H2278" s="2">
        <v>40334975</v>
      </c>
      <c r="I2278" s="2">
        <v>9358834</v>
      </c>
      <c r="J2278" s="2">
        <v>7691075</v>
      </c>
      <c r="K2278" s="2">
        <v>26814060</v>
      </c>
      <c r="L2278" s="2">
        <v>11177806</v>
      </c>
      <c r="N2278" s="2">
        <v>30176</v>
      </c>
      <c r="O2278" s="97">
        <v>32908077</v>
      </c>
      <c r="P2278" s="97">
        <v>1236527</v>
      </c>
      <c r="Q2278" s="97">
        <v>29710444</v>
      </c>
      <c r="R2278" s="97">
        <v>600987</v>
      </c>
      <c r="S2278" s="97">
        <v>18363656</v>
      </c>
      <c r="T2278" s="97">
        <v>11346788</v>
      </c>
      <c r="U2278" s="97">
        <v>32908077</v>
      </c>
      <c r="V2278" s="97">
        <v>8361052</v>
      </c>
      <c r="W2278" s="97">
        <v>8357253</v>
      </c>
      <c r="X2278" s="97">
        <v>23836332</v>
      </c>
      <c r="Y2278" s="97">
        <v>8659679</v>
      </c>
      <c r="Z2278" s="97">
        <v>0</v>
      </c>
      <c r="AB2278" s="2">
        <v>30189</v>
      </c>
      <c r="AC2278" s="97">
        <v>955890079</v>
      </c>
      <c r="AD2278" s="97">
        <v>118407760</v>
      </c>
      <c r="AE2278" s="97">
        <v>642038952</v>
      </c>
      <c r="AF2278" s="97">
        <v>40001800</v>
      </c>
      <c r="AG2278" s="97">
        <v>316580760</v>
      </c>
      <c r="AH2278" s="97">
        <v>325458192</v>
      </c>
      <c r="AI2278" s="97" t="e">
        <v>#N/A</v>
      </c>
      <c r="AJ2278" s="97" t="e">
        <v>#N/A</v>
      </c>
      <c r="AK2278" s="97" t="e">
        <v>#N/A</v>
      </c>
      <c r="AL2278" s="97" t="e">
        <v>#N/A</v>
      </c>
      <c r="AM2278" s="97" t="e">
        <v>#N/A</v>
      </c>
      <c r="AN2278" s="2">
        <v>30189</v>
      </c>
      <c r="AO2278" s="97">
        <v>828423856</v>
      </c>
      <c r="AP2278" s="97">
        <v>141129115</v>
      </c>
      <c r="AQ2278" s="97">
        <v>687294739</v>
      </c>
      <c r="AR2278" s="97">
        <v>47515144</v>
      </c>
      <c r="AS2278" s="97">
        <v>328101809</v>
      </c>
      <c r="AT2278" s="97">
        <v>359192930</v>
      </c>
      <c r="AU2278" s="97" t="e">
        <v>#N/A</v>
      </c>
      <c r="AV2278" s="97" t="e">
        <v>#N/A</v>
      </c>
      <c r="AW2278" s="97">
        <v>517365166</v>
      </c>
      <c r="AX2278" s="97" t="e">
        <v>#N/A</v>
      </c>
      <c r="AY2278" s="97" t="e">
        <v>#N/A</v>
      </c>
      <c r="AZ2278" s="2">
        <v>30189</v>
      </c>
      <c r="BA2278" s="98">
        <v>635103171</v>
      </c>
      <c r="BB2278" s="2">
        <v>99349836</v>
      </c>
      <c r="BC2278" s="2">
        <v>535753335</v>
      </c>
      <c r="BD2278" s="2">
        <v>42817974</v>
      </c>
      <c r="BE2278" s="2">
        <v>275908522</v>
      </c>
      <c r="BF2278" s="2">
        <v>259844813</v>
      </c>
      <c r="BG2278" s="2" t="e">
        <v>#N/A</v>
      </c>
      <c r="BH2278" s="2" t="e">
        <v>#N/A</v>
      </c>
      <c r="BI2278" s="2" t="e">
        <v>#N/A</v>
      </c>
      <c r="BJ2278" s="2" t="e">
        <v>#N/A</v>
      </c>
      <c r="BK2278" s="2" t="e">
        <v>#N/A</v>
      </c>
      <c r="BL2278" s="2">
        <v>30189</v>
      </c>
      <c r="BM2278" s="2">
        <v>581407032</v>
      </c>
      <c r="BN2278" s="2">
        <v>98949707</v>
      </c>
      <c r="BO2278" s="2">
        <v>482457325</v>
      </c>
      <c r="BP2278" s="2">
        <v>36769711</v>
      </c>
      <c r="BQ2278" s="2">
        <v>241949969</v>
      </c>
      <c r="BR2278" s="2">
        <v>240507356</v>
      </c>
      <c r="BS2278" s="2" t="e">
        <v>#N/A</v>
      </c>
      <c r="BT2278" s="2" t="e">
        <v>#N/A</v>
      </c>
      <c r="BU2278" s="2" t="e">
        <v>#N/A</v>
      </c>
      <c r="BV2278" s="2" t="e">
        <v>#N/A</v>
      </c>
      <c r="BW2278" s="2" t="e">
        <v>#N/A</v>
      </c>
      <c r="BX2278" s="2">
        <v>30189</v>
      </c>
      <c r="BY2278" s="2">
        <v>557909372</v>
      </c>
      <c r="BZ2278" s="2">
        <v>99295086</v>
      </c>
      <c r="CA2278" s="2">
        <v>458614286</v>
      </c>
      <c r="CB2278" s="2">
        <v>38194431</v>
      </c>
      <c r="CC2278" s="2">
        <v>217342680</v>
      </c>
      <c r="CD2278" s="2">
        <v>241271606</v>
      </c>
      <c r="CE2278" s="2" t="e">
        <v>#N/A</v>
      </c>
      <c r="CF2278" s="2" t="e">
        <v>#N/A</v>
      </c>
      <c r="CG2278" s="2" t="e">
        <v>#N/A</v>
      </c>
      <c r="CH2278" s="2" t="e">
        <v>#N/A</v>
      </c>
      <c r="CI2278" s="2" t="e">
        <v>#N/A</v>
      </c>
      <c r="CJ2278" s="2">
        <v>30189</v>
      </c>
      <c r="CK2278" s="97">
        <v>505806561</v>
      </c>
      <c r="CL2278" s="97" t="e">
        <v>#N/A</v>
      </c>
      <c r="CM2278" s="97" t="e">
        <v>#N/A</v>
      </c>
      <c r="CN2278" s="2">
        <v>40591854</v>
      </c>
      <c r="CO2278" s="100" t="e">
        <v>#N/A</v>
      </c>
      <c r="CP2278" s="97" t="e">
        <v>#N/A</v>
      </c>
      <c r="CQ2278" s="97" t="e">
        <v>#N/A</v>
      </c>
      <c r="CR2278" s="97" t="e">
        <v>#N/A</v>
      </c>
      <c r="CS2278" s="97" t="e">
        <v>#N/A</v>
      </c>
      <c r="CT2278" s="2" t="e">
        <v>#N/A</v>
      </c>
      <c r="CU2278" s="2" t="e">
        <v>#N/A</v>
      </c>
    </row>
    <row r="2279" spans="1:99" x14ac:dyDescent="0.25">
      <c r="A2279" s="2">
        <v>30177</v>
      </c>
      <c r="B2279" s="2">
        <v>54845035</v>
      </c>
      <c r="C2279" s="2">
        <v>2219163</v>
      </c>
      <c r="D2279" s="2">
        <v>43189873</v>
      </c>
      <c r="E2279" s="2">
        <v>1416265</v>
      </c>
      <c r="F2279" s="2">
        <v>19139807</v>
      </c>
      <c r="G2279" s="2">
        <v>24050066</v>
      </c>
      <c r="H2279" s="2">
        <v>54845035</v>
      </c>
      <c r="I2279" s="2">
        <v>26754741</v>
      </c>
      <c r="J2279" s="2">
        <v>25671385</v>
      </c>
      <c r="K2279" s="2">
        <v>27074856</v>
      </c>
      <c r="L2279" s="2">
        <v>12720844</v>
      </c>
      <c r="N2279" s="2">
        <v>30177</v>
      </c>
      <c r="O2279" s="97">
        <v>46151150</v>
      </c>
      <c r="P2279" s="97">
        <v>1961532</v>
      </c>
      <c r="Q2279" s="97">
        <v>44189618</v>
      </c>
      <c r="R2279" s="97">
        <v>1534832</v>
      </c>
      <c r="S2279" s="97">
        <v>15982404</v>
      </c>
      <c r="T2279" s="97">
        <v>28207214</v>
      </c>
      <c r="U2279" s="97">
        <v>46151150</v>
      </c>
      <c r="V2279" s="97">
        <v>22675594</v>
      </c>
      <c r="W2279" s="97">
        <v>22589046</v>
      </c>
      <c r="X2279" s="97">
        <v>22864217</v>
      </c>
      <c r="Y2279" s="97">
        <v>12547706</v>
      </c>
      <c r="Z2279" s="97">
        <v>0</v>
      </c>
      <c r="AB2279" s="2">
        <v>30190</v>
      </c>
      <c r="AC2279" s="97">
        <v>19687992</v>
      </c>
      <c r="AD2279" s="97">
        <v>690844</v>
      </c>
      <c r="AE2279" s="97">
        <v>18883363</v>
      </c>
      <c r="AF2279" s="97">
        <v>355356</v>
      </c>
      <c r="AG2279" s="97">
        <v>10621923</v>
      </c>
      <c r="AH2279" s="97">
        <v>8261440</v>
      </c>
      <c r="AI2279" s="97">
        <v>19687991</v>
      </c>
      <c r="AJ2279" s="97">
        <v>6396881</v>
      </c>
      <c r="AK2279" s="97">
        <v>13114607</v>
      </c>
      <c r="AL2279" s="97">
        <v>6737829</v>
      </c>
      <c r="AM2279" s="97" t="s">
        <v>189</v>
      </c>
      <c r="AN2279" s="2">
        <v>30190</v>
      </c>
      <c r="AO2279" s="97" t="e">
        <v>#N/A</v>
      </c>
      <c r="AP2279" s="97">
        <v>943945</v>
      </c>
      <c r="AQ2279" s="97">
        <v>19340446</v>
      </c>
      <c r="AR2279" s="97">
        <v>0</v>
      </c>
      <c r="AS2279" s="97" t="e">
        <v>#N/A</v>
      </c>
      <c r="AT2279" s="97" t="e">
        <v>#N/A</v>
      </c>
      <c r="AU2279" s="97">
        <v>20284391</v>
      </c>
      <c r="AV2279" s="97">
        <v>5903267</v>
      </c>
      <c r="AW2279" s="97" t="e">
        <v>#N/A</v>
      </c>
      <c r="AX2279" s="97">
        <v>6298618</v>
      </c>
      <c r="AY2279" s="97" t="s">
        <v>189</v>
      </c>
      <c r="AZ2279" s="2">
        <v>30190</v>
      </c>
      <c r="BA2279" s="98">
        <v>18238621</v>
      </c>
      <c r="BB2279" s="2">
        <v>926574</v>
      </c>
      <c r="BC2279" s="2">
        <v>17312047</v>
      </c>
      <c r="BD2279" s="2">
        <v>431207</v>
      </c>
      <c r="BE2279" s="2">
        <v>10081911</v>
      </c>
      <c r="BF2279" s="2">
        <v>7230136</v>
      </c>
      <c r="BG2279" s="2">
        <v>18238621</v>
      </c>
      <c r="BH2279" s="2">
        <v>5693997</v>
      </c>
      <c r="BI2279" s="2">
        <v>12152344</v>
      </c>
      <c r="BJ2279" s="2">
        <v>5323596</v>
      </c>
      <c r="BK2279" s="2" t="s">
        <v>189</v>
      </c>
      <c r="BL2279" s="2">
        <v>30190</v>
      </c>
      <c r="BM2279" s="2">
        <v>14638733</v>
      </c>
      <c r="BN2279" s="2">
        <v>587223</v>
      </c>
      <c r="BO2279" s="2">
        <v>13979262</v>
      </c>
      <c r="BP2279" s="2">
        <v>282033</v>
      </c>
      <c r="BQ2279" s="2">
        <v>8825059</v>
      </c>
      <c r="BR2279" s="2">
        <v>5154203</v>
      </c>
      <c r="BS2279" s="2">
        <v>14638733</v>
      </c>
      <c r="BT2279" s="2">
        <v>4430462</v>
      </c>
      <c r="BU2279" s="2">
        <v>9763312</v>
      </c>
      <c r="BV2279" s="2">
        <v>6592850</v>
      </c>
      <c r="BW2279" s="2" t="s">
        <v>189</v>
      </c>
      <c r="BX2279" s="2">
        <v>30190</v>
      </c>
      <c r="BY2279" s="2">
        <v>13277335</v>
      </c>
      <c r="BZ2279" s="2">
        <v>657965</v>
      </c>
      <c r="CA2279" s="2">
        <v>12619370</v>
      </c>
      <c r="CB2279" s="2">
        <v>272518</v>
      </c>
      <c r="CC2279" s="2">
        <v>8053772</v>
      </c>
      <c r="CD2279" s="2">
        <v>4565598</v>
      </c>
      <c r="CE2279" s="2">
        <v>13277335</v>
      </c>
      <c r="CF2279" s="2">
        <v>3721897</v>
      </c>
      <c r="CG2279" s="2">
        <v>9094480</v>
      </c>
      <c r="CH2279" s="2">
        <v>6143150</v>
      </c>
      <c r="CI2279" s="2" t="s">
        <v>189</v>
      </c>
      <c r="CJ2279" s="2">
        <v>30190</v>
      </c>
      <c r="CK2279" s="97">
        <v>14975406</v>
      </c>
      <c r="CL2279" s="97" t="e">
        <v>#N/A</v>
      </c>
      <c r="CM2279" s="97" t="e">
        <v>#N/A</v>
      </c>
      <c r="CN2279" s="2">
        <v>239735</v>
      </c>
      <c r="CO2279" s="100" t="e">
        <v>#N/A</v>
      </c>
      <c r="CP2279" s="97" t="e">
        <v>#N/A</v>
      </c>
      <c r="CQ2279" s="97">
        <v>14975406</v>
      </c>
      <c r="CR2279" s="97">
        <v>4706225</v>
      </c>
      <c r="CS2279" s="97">
        <v>9380969</v>
      </c>
      <c r="CT2279" s="2">
        <v>6081923</v>
      </c>
      <c r="CU2279" s="2" t="s">
        <v>189</v>
      </c>
    </row>
    <row r="2280" spans="1:99" x14ac:dyDescent="0.25">
      <c r="A2280" s="2">
        <v>30178</v>
      </c>
      <c r="B2280" s="2">
        <v>74196347</v>
      </c>
      <c r="C2280" s="2">
        <v>4808130</v>
      </c>
      <c r="D2280" s="2">
        <v>69388217</v>
      </c>
      <c r="E2280" s="2">
        <v>2087013</v>
      </c>
      <c r="F2280" s="2">
        <v>38905563</v>
      </c>
      <c r="G2280" s="2">
        <v>30482654</v>
      </c>
      <c r="H2280" s="2">
        <v>74196347</v>
      </c>
      <c r="I2280" s="2">
        <v>22078258</v>
      </c>
      <c r="J2280" s="2">
        <v>20601950</v>
      </c>
      <c r="K2280" s="2">
        <v>50403379</v>
      </c>
      <c r="L2280" s="2">
        <v>29172056</v>
      </c>
      <c r="N2280" s="2">
        <v>30178</v>
      </c>
      <c r="O2280" s="97">
        <v>67282786</v>
      </c>
      <c r="P2280" s="97">
        <v>4961932</v>
      </c>
      <c r="Q2280" s="97">
        <v>62320854</v>
      </c>
      <c r="R2280" s="97">
        <v>2123943</v>
      </c>
      <c r="S2280" s="97">
        <v>33697815</v>
      </c>
      <c r="T2280" s="97">
        <v>28623039</v>
      </c>
      <c r="U2280" s="97">
        <v>67282786</v>
      </c>
      <c r="V2280" s="97">
        <v>16493564</v>
      </c>
      <c r="W2280" s="97">
        <v>15683005</v>
      </c>
      <c r="X2280" s="97">
        <v>50132548</v>
      </c>
      <c r="Y2280" s="97">
        <v>28835546</v>
      </c>
      <c r="Z2280" s="97">
        <v>0</v>
      </c>
      <c r="AB2280" s="2">
        <v>30191</v>
      </c>
      <c r="AC2280" s="97">
        <v>83742679</v>
      </c>
      <c r="AD2280" s="97">
        <v>8128524</v>
      </c>
      <c r="AE2280" s="97">
        <v>75614152</v>
      </c>
      <c r="AF2280" s="97">
        <v>2898297</v>
      </c>
      <c r="AG2280" s="97">
        <v>36401074</v>
      </c>
      <c r="AH2280" s="97">
        <v>39213078</v>
      </c>
      <c r="AI2280" s="97">
        <v>83742675</v>
      </c>
      <c r="AJ2280" s="97">
        <v>25924382</v>
      </c>
      <c r="AK2280" s="97">
        <v>55617181</v>
      </c>
      <c r="AL2280" s="97">
        <v>32768050</v>
      </c>
      <c r="AM2280" s="97" t="s">
        <v>189</v>
      </c>
      <c r="AN2280" s="2">
        <v>30191</v>
      </c>
      <c r="AO2280" s="97" t="e">
        <v>#N/A</v>
      </c>
      <c r="AP2280" s="97">
        <v>9303336</v>
      </c>
      <c r="AQ2280" s="97">
        <v>77037811</v>
      </c>
      <c r="AR2280" s="97">
        <v>0</v>
      </c>
      <c r="AS2280" s="97" t="e">
        <v>#N/A</v>
      </c>
      <c r="AT2280" s="97" t="e">
        <v>#N/A</v>
      </c>
      <c r="AU2280" s="97">
        <v>86341147</v>
      </c>
      <c r="AV2280" s="97">
        <v>24922562</v>
      </c>
      <c r="AW2280" s="97" t="e">
        <v>#N/A</v>
      </c>
      <c r="AX2280" s="97">
        <v>32217297</v>
      </c>
      <c r="AY2280" s="97" t="s">
        <v>189</v>
      </c>
      <c r="AZ2280" s="2">
        <v>30191</v>
      </c>
      <c r="BA2280" s="98">
        <v>75987653</v>
      </c>
      <c r="BB2280" s="2">
        <v>8426637</v>
      </c>
      <c r="BC2280" s="2">
        <v>67561016</v>
      </c>
      <c r="BD2280" s="2">
        <v>2854618</v>
      </c>
      <c r="BE2280" s="2">
        <v>34634687</v>
      </c>
      <c r="BF2280" s="2">
        <v>32926329</v>
      </c>
      <c r="BG2280" s="2">
        <v>75987653</v>
      </c>
      <c r="BH2280" s="2">
        <v>19890864</v>
      </c>
      <c r="BI2280" s="2">
        <v>53432505</v>
      </c>
      <c r="BJ2280" s="2">
        <v>29332555</v>
      </c>
      <c r="BK2280" s="2" t="s">
        <v>189</v>
      </c>
      <c r="BL2280" s="2">
        <v>30191</v>
      </c>
      <c r="BM2280" s="2">
        <v>78374768</v>
      </c>
      <c r="BN2280" s="2">
        <v>9737335</v>
      </c>
      <c r="BO2280" s="2">
        <v>64906341</v>
      </c>
      <c r="BP2280" s="2">
        <v>2512675</v>
      </c>
      <c r="BQ2280" s="2">
        <v>29206122</v>
      </c>
      <c r="BR2280" s="2">
        <v>35700219</v>
      </c>
      <c r="BS2280" s="2">
        <v>78374768</v>
      </c>
      <c r="BT2280" s="2">
        <v>29393618</v>
      </c>
      <c r="BU2280" s="2">
        <v>44613901</v>
      </c>
      <c r="BV2280" s="2">
        <v>23906010</v>
      </c>
      <c r="BW2280" s="2" t="s">
        <v>189</v>
      </c>
      <c r="BX2280" s="2">
        <v>30191</v>
      </c>
      <c r="BY2280" s="2">
        <v>65956056</v>
      </c>
      <c r="BZ2280" s="2">
        <v>8709065</v>
      </c>
      <c r="CA2280" s="2">
        <v>57246991</v>
      </c>
      <c r="CB2280" s="2">
        <v>2339683</v>
      </c>
      <c r="CC2280" s="2">
        <v>26896434</v>
      </c>
      <c r="CD2280" s="2">
        <v>30350557</v>
      </c>
      <c r="CE2280" s="2">
        <v>65956056</v>
      </c>
      <c r="CF2280" s="2">
        <v>19684909</v>
      </c>
      <c r="CG2280" s="2">
        <v>39872147</v>
      </c>
      <c r="CH2280" s="2">
        <v>21547690</v>
      </c>
      <c r="CI2280" s="2" t="s">
        <v>189</v>
      </c>
      <c r="CJ2280" s="2">
        <v>30191</v>
      </c>
      <c r="CK2280" s="97">
        <v>67611085</v>
      </c>
      <c r="CL2280" s="97" t="e">
        <v>#N/A</v>
      </c>
      <c r="CM2280" s="97" t="e">
        <v>#N/A</v>
      </c>
      <c r="CN2280" s="2">
        <v>2979479</v>
      </c>
      <c r="CO2280" s="100" t="e">
        <v>#N/A</v>
      </c>
      <c r="CP2280" s="97" t="e">
        <v>#N/A</v>
      </c>
      <c r="CQ2280" s="97">
        <v>67611085</v>
      </c>
      <c r="CR2280" s="97">
        <v>24171901</v>
      </c>
      <c r="CS2280" s="97">
        <v>38128328</v>
      </c>
      <c r="CT2280" s="2">
        <v>19974972</v>
      </c>
      <c r="CU2280" s="2" t="s">
        <v>189</v>
      </c>
    </row>
    <row r="2281" spans="1:99" x14ac:dyDescent="0.25">
      <c r="A2281" s="2">
        <v>30179</v>
      </c>
      <c r="B2281" s="2">
        <v>28417041</v>
      </c>
      <c r="C2281" s="2">
        <v>913903</v>
      </c>
      <c r="D2281" s="2">
        <v>27503138</v>
      </c>
      <c r="E2281" s="2">
        <v>492466</v>
      </c>
      <c r="F2281" s="2">
        <v>16732262</v>
      </c>
      <c r="G2281" s="2">
        <v>10770876</v>
      </c>
      <c r="H2281" s="2">
        <v>28417041</v>
      </c>
      <c r="I2281" s="2">
        <v>8072796</v>
      </c>
      <c r="J2281" s="2">
        <v>7871701</v>
      </c>
      <c r="K2281" s="2">
        <v>19667051</v>
      </c>
      <c r="L2281" s="2">
        <v>10478363</v>
      </c>
      <c r="N2281" s="2">
        <v>30179</v>
      </c>
      <c r="O2281" s="97">
        <v>27264077</v>
      </c>
      <c r="P2281" s="97">
        <v>859637</v>
      </c>
      <c r="Q2281" s="97">
        <v>26404440</v>
      </c>
      <c r="R2281" s="97">
        <v>448519</v>
      </c>
      <c r="S2281" s="97">
        <v>15756406</v>
      </c>
      <c r="T2281" s="97">
        <v>10648034</v>
      </c>
      <c r="U2281" s="97">
        <v>27264077</v>
      </c>
      <c r="V2281" s="97">
        <v>8174542</v>
      </c>
      <c r="W2281" s="97">
        <v>8084863</v>
      </c>
      <c r="X2281" s="97">
        <v>18391939</v>
      </c>
      <c r="Y2281" s="97">
        <v>9143186</v>
      </c>
      <c r="Z2281" s="97">
        <v>0</v>
      </c>
      <c r="AB2281" s="2">
        <v>30192</v>
      </c>
      <c r="AC2281" s="97">
        <v>97538122</v>
      </c>
      <c r="AD2281" s="97">
        <v>3234786</v>
      </c>
      <c r="AE2281" s="97">
        <v>94303334</v>
      </c>
      <c r="AF2281" s="97">
        <v>2098378</v>
      </c>
      <c r="AG2281" s="97">
        <v>40394301</v>
      </c>
      <c r="AH2281" s="97">
        <v>53909033</v>
      </c>
      <c r="AI2281" s="97">
        <v>97538120</v>
      </c>
      <c r="AJ2281" s="97">
        <v>39762316</v>
      </c>
      <c r="AK2281" s="97">
        <v>56786864</v>
      </c>
      <c r="AL2281" s="97">
        <v>28409259</v>
      </c>
      <c r="AM2281" s="97" t="s">
        <v>189</v>
      </c>
      <c r="AN2281" s="2">
        <v>30192</v>
      </c>
      <c r="AO2281" s="97" t="e">
        <v>#N/A</v>
      </c>
      <c r="AP2281" s="97">
        <v>3668036</v>
      </c>
      <c r="AQ2281" s="97">
        <v>80950064</v>
      </c>
      <c r="AR2281" s="97">
        <v>0</v>
      </c>
      <c r="AS2281" s="97" t="e">
        <v>#N/A</v>
      </c>
      <c r="AT2281" s="97" t="e">
        <v>#N/A</v>
      </c>
      <c r="AU2281" s="97">
        <v>84618100</v>
      </c>
      <c r="AV2281" s="97">
        <v>22730054</v>
      </c>
      <c r="AW2281" s="97" t="e">
        <v>#N/A</v>
      </c>
      <c r="AX2281" s="97">
        <v>27753390</v>
      </c>
      <c r="AY2281" s="97" t="s">
        <v>189</v>
      </c>
      <c r="AZ2281" s="2">
        <v>30192</v>
      </c>
      <c r="BA2281" s="98">
        <v>117504594</v>
      </c>
      <c r="BB2281" s="2">
        <v>4530711</v>
      </c>
      <c r="BC2281" s="2">
        <v>112973883</v>
      </c>
      <c r="BD2281" s="2">
        <v>2226903</v>
      </c>
      <c r="BE2281" s="2">
        <v>36330604</v>
      </c>
      <c r="BF2281" s="2">
        <v>76643279</v>
      </c>
      <c r="BG2281" s="2">
        <v>117504594</v>
      </c>
      <c r="BH2281" s="2">
        <v>62762674</v>
      </c>
      <c r="BI2281" s="2">
        <v>52937788</v>
      </c>
      <c r="BJ2281" s="2">
        <v>26196999</v>
      </c>
      <c r="BK2281" s="2" t="s">
        <v>189</v>
      </c>
      <c r="BL2281" s="2">
        <v>30192</v>
      </c>
      <c r="BM2281" s="2">
        <v>64538589</v>
      </c>
      <c r="BN2281" s="2">
        <v>2869991</v>
      </c>
      <c r="BO2281" s="2">
        <v>61668598</v>
      </c>
      <c r="BP2281" s="2">
        <v>1632734</v>
      </c>
      <c r="BQ2281" s="2">
        <v>33724772</v>
      </c>
      <c r="BR2281" s="2">
        <v>27943826</v>
      </c>
      <c r="BS2281" s="2">
        <v>64538589</v>
      </c>
      <c r="BT2281" s="2">
        <v>18122499</v>
      </c>
      <c r="BU2281" s="2">
        <v>44988663</v>
      </c>
      <c r="BV2281" s="2">
        <v>26687149</v>
      </c>
      <c r="BW2281" s="2" t="s">
        <v>189</v>
      </c>
      <c r="BX2281" s="2">
        <v>30192</v>
      </c>
      <c r="BY2281" s="2">
        <v>57556900</v>
      </c>
      <c r="BZ2281" s="2">
        <v>3327960</v>
      </c>
      <c r="CA2281" s="2">
        <v>54228940</v>
      </c>
      <c r="CB2281" s="2">
        <v>2082874</v>
      </c>
      <c r="CC2281" s="2">
        <v>31160892</v>
      </c>
      <c r="CD2281" s="2">
        <v>23068048</v>
      </c>
      <c r="CE2281" s="2">
        <v>57556900</v>
      </c>
      <c r="CF2281" s="2">
        <v>8420605</v>
      </c>
      <c r="CG2281" s="2">
        <v>40540261</v>
      </c>
      <c r="CH2281" s="2">
        <v>25154462</v>
      </c>
      <c r="CI2281" s="2" t="s">
        <v>189</v>
      </c>
      <c r="CJ2281" s="2">
        <v>30192</v>
      </c>
      <c r="CK2281" s="97">
        <v>58421968</v>
      </c>
      <c r="CL2281" s="97" t="e">
        <v>#N/A</v>
      </c>
      <c r="CM2281" s="97" t="e">
        <v>#N/A</v>
      </c>
      <c r="CN2281" s="2">
        <v>1838346</v>
      </c>
      <c r="CO2281" s="100" t="e">
        <v>#N/A</v>
      </c>
      <c r="CP2281" s="97" t="e">
        <v>#N/A</v>
      </c>
      <c r="CQ2281" s="97">
        <v>58421968</v>
      </c>
      <c r="CR2281" s="97">
        <v>15711223</v>
      </c>
      <c r="CS2281" s="97">
        <v>39255885</v>
      </c>
      <c r="CT2281" s="2">
        <v>15736814</v>
      </c>
      <c r="CU2281" s="2" t="s">
        <v>189</v>
      </c>
    </row>
    <row r="2282" spans="1:99" x14ac:dyDescent="0.25">
      <c r="A2282" s="2">
        <v>30180</v>
      </c>
      <c r="B2282" s="2">
        <v>79016440</v>
      </c>
      <c r="C2282" s="2">
        <v>1007040</v>
      </c>
      <c r="D2282" s="2">
        <v>78009400</v>
      </c>
      <c r="E2282" s="2">
        <v>353498</v>
      </c>
      <c r="F2282" s="2">
        <v>19904070</v>
      </c>
      <c r="G2282" s="2">
        <v>58105330</v>
      </c>
      <c r="H2282" s="2">
        <v>79016440</v>
      </c>
      <c r="I2282" s="2">
        <v>46572892</v>
      </c>
      <c r="J2282" s="2">
        <v>45780269</v>
      </c>
      <c r="K2282" s="2">
        <v>28923642</v>
      </c>
      <c r="L2282" s="2">
        <v>18324062</v>
      </c>
      <c r="N2282" s="2">
        <v>30180</v>
      </c>
      <c r="O2282" s="97">
        <v>62741336</v>
      </c>
      <c r="P2282" s="97">
        <v>842645</v>
      </c>
      <c r="Q2282" s="97">
        <v>61372440</v>
      </c>
      <c r="R2282" s="97">
        <v>390057</v>
      </c>
      <c r="S2282" s="97">
        <v>16494221</v>
      </c>
      <c r="T2282" s="97">
        <v>44878219</v>
      </c>
      <c r="U2282" s="97">
        <v>62741336</v>
      </c>
      <c r="V2282" s="97">
        <v>38294542</v>
      </c>
      <c r="W2282" s="97">
        <v>38223179</v>
      </c>
      <c r="X2282" s="97">
        <v>23523193</v>
      </c>
      <c r="Y2282" s="97">
        <v>13740362</v>
      </c>
      <c r="Z2282" s="97">
        <v>0</v>
      </c>
      <c r="AB2282" s="2">
        <v>30193</v>
      </c>
      <c r="AC2282" s="97">
        <v>2756511412</v>
      </c>
      <c r="AD2282" s="97">
        <v>724086782</v>
      </c>
      <c r="AE2282" s="97">
        <v>1970424632</v>
      </c>
      <c r="AF2282" s="97">
        <v>283962335</v>
      </c>
      <c r="AG2282" s="97">
        <v>1086000606</v>
      </c>
      <c r="AH2282" s="97">
        <v>884424026</v>
      </c>
      <c r="AI2282" s="97">
        <v>2756511412</v>
      </c>
      <c r="AJ2282" s="97">
        <v>322706295</v>
      </c>
      <c r="AK2282" s="97">
        <v>2123562476</v>
      </c>
      <c r="AL2282" s="97">
        <v>1093873056</v>
      </c>
      <c r="AM2282" s="97">
        <v>3994910</v>
      </c>
      <c r="AN2282" s="2">
        <v>30193</v>
      </c>
      <c r="AO2282" s="97">
        <v>2673261720</v>
      </c>
      <c r="AP2282" s="97">
        <v>566427880</v>
      </c>
      <c r="AQ2282" s="97">
        <v>2106833839</v>
      </c>
      <c r="AR2282" s="97">
        <v>224869194</v>
      </c>
      <c r="AS2282" s="97">
        <v>1252666853</v>
      </c>
      <c r="AT2282" s="97">
        <v>854166986</v>
      </c>
      <c r="AU2282" s="97">
        <v>2673261719</v>
      </c>
      <c r="AV2282" s="97">
        <v>526654072</v>
      </c>
      <c r="AW2282" s="97">
        <v>1813561125</v>
      </c>
      <c r="AX2282" s="97">
        <v>1018006078</v>
      </c>
      <c r="AY2282" s="97" t="s">
        <v>189</v>
      </c>
      <c r="AZ2282" s="2">
        <v>30193</v>
      </c>
      <c r="BA2282" s="98">
        <v>1987011300</v>
      </c>
      <c r="BB2282" s="2">
        <v>338645935</v>
      </c>
      <c r="BC2282" s="2">
        <v>1648365365</v>
      </c>
      <c r="BD2282" s="2">
        <v>168784865</v>
      </c>
      <c r="BE2282" s="2">
        <v>969629951</v>
      </c>
      <c r="BF2282" s="2">
        <v>678735414</v>
      </c>
      <c r="BG2282" s="2">
        <v>1987011300</v>
      </c>
      <c r="BH2282" s="2">
        <v>262247878</v>
      </c>
      <c r="BI2282" s="2">
        <v>1477751598</v>
      </c>
      <c r="BJ2282" s="2">
        <v>862956750</v>
      </c>
      <c r="BK2282" s="2" t="s">
        <v>189</v>
      </c>
      <c r="BL2282" s="2">
        <v>30193</v>
      </c>
      <c r="BM2282" s="2">
        <v>2109918731</v>
      </c>
      <c r="BN2282" s="2">
        <v>326466784</v>
      </c>
      <c r="BO2282" s="2">
        <v>1783451947</v>
      </c>
      <c r="BP2282" s="2">
        <v>164162538</v>
      </c>
      <c r="BQ2282" s="2">
        <v>911253251</v>
      </c>
      <c r="BR2282" s="2">
        <v>872198696</v>
      </c>
      <c r="BS2282" s="2">
        <v>2109918731</v>
      </c>
      <c r="BT2282" s="2">
        <v>278012405</v>
      </c>
      <c r="BU2282" s="2">
        <v>1607950933</v>
      </c>
      <c r="BV2282" s="2">
        <v>940083941</v>
      </c>
      <c r="BW2282" s="2" t="s">
        <v>189</v>
      </c>
      <c r="BX2282" s="2">
        <v>30193</v>
      </c>
      <c r="BY2282" s="2">
        <v>1807389324</v>
      </c>
      <c r="BZ2282" s="2">
        <v>300081028</v>
      </c>
      <c r="CA2282" s="2">
        <v>1507308296</v>
      </c>
      <c r="CB2282" s="2">
        <v>172531169</v>
      </c>
      <c r="CC2282" s="2">
        <v>842734619</v>
      </c>
      <c r="CD2282" s="2">
        <v>664573677</v>
      </c>
      <c r="CE2282" s="2">
        <v>1807389324</v>
      </c>
      <c r="CF2282" s="2">
        <v>282205555</v>
      </c>
      <c r="CG2282" s="2">
        <v>1429150418</v>
      </c>
      <c r="CH2282" s="2">
        <v>819875525</v>
      </c>
      <c r="CI2282" s="2" t="s">
        <v>189</v>
      </c>
      <c r="CJ2282" s="2">
        <v>30193</v>
      </c>
      <c r="CK2282" s="97">
        <v>1772870124</v>
      </c>
      <c r="CL2282" s="97" t="e">
        <v>#N/A</v>
      </c>
      <c r="CM2282" s="97" t="e">
        <v>#N/A</v>
      </c>
      <c r="CN2282" s="2">
        <v>169175854</v>
      </c>
      <c r="CO2282" s="100" t="e">
        <v>#N/A</v>
      </c>
      <c r="CP2282" s="97" t="e">
        <v>#N/A</v>
      </c>
      <c r="CQ2282" s="97">
        <v>1772870124</v>
      </c>
      <c r="CR2282" s="97">
        <v>423069276</v>
      </c>
      <c r="CS2282" s="97">
        <v>1314507184</v>
      </c>
      <c r="CT2282" s="2">
        <v>771184299</v>
      </c>
      <c r="CU2282" s="2" t="s">
        <v>189</v>
      </c>
    </row>
    <row r="2283" spans="1:99" x14ac:dyDescent="0.25">
      <c r="A2283" s="2">
        <v>30181</v>
      </c>
      <c r="B2283" s="2">
        <v>123807488</v>
      </c>
      <c r="C2283" s="2">
        <v>10123740</v>
      </c>
      <c r="D2283" s="2">
        <v>113683748</v>
      </c>
      <c r="E2283" s="2">
        <v>5978059</v>
      </c>
      <c r="F2283" s="2">
        <v>49994962</v>
      </c>
      <c r="G2283" s="2">
        <v>63688786</v>
      </c>
      <c r="H2283" s="2">
        <v>123807488</v>
      </c>
      <c r="I2283" s="2">
        <v>41663380</v>
      </c>
      <c r="J2283" s="2">
        <v>41276906</v>
      </c>
      <c r="K2283" s="2">
        <v>80906818</v>
      </c>
      <c r="L2283" s="2">
        <v>47417742</v>
      </c>
      <c r="N2283" s="2">
        <v>30181</v>
      </c>
      <c r="O2283" s="97">
        <v>115029165</v>
      </c>
      <c r="P2283" s="97">
        <v>5726330</v>
      </c>
      <c r="Q2283" s="97">
        <v>107510646</v>
      </c>
      <c r="R2283" s="97">
        <v>3404583</v>
      </c>
      <c r="S2283" s="97">
        <v>36687410</v>
      </c>
      <c r="T2283" s="97">
        <v>70823236</v>
      </c>
      <c r="U2283" s="97">
        <v>115029165</v>
      </c>
      <c r="V2283" s="97">
        <v>40929675</v>
      </c>
      <c r="W2283" s="97">
        <v>40929675</v>
      </c>
      <c r="X2283" s="97">
        <v>73497160</v>
      </c>
      <c r="Y2283" s="97">
        <v>42907279</v>
      </c>
      <c r="Z2283" s="97">
        <v>0</v>
      </c>
      <c r="AB2283" s="2">
        <v>30194</v>
      </c>
      <c r="AC2283" s="97">
        <v>44195913</v>
      </c>
      <c r="AD2283" s="97">
        <v>1390905</v>
      </c>
      <c r="AE2283" s="97">
        <v>42805008</v>
      </c>
      <c r="AF2283" s="97">
        <v>805210</v>
      </c>
      <c r="AG2283" s="97">
        <v>18503765</v>
      </c>
      <c r="AH2283" s="97">
        <v>24301243</v>
      </c>
      <c r="AI2283" s="97">
        <v>44195914</v>
      </c>
      <c r="AJ2283" s="97">
        <v>12293425</v>
      </c>
      <c r="AK2283" s="97">
        <v>26785949</v>
      </c>
      <c r="AL2283" s="97">
        <v>14160807</v>
      </c>
      <c r="AM2283" s="97" t="s">
        <v>189</v>
      </c>
      <c r="AN2283" s="2">
        <v>30194</v>
      </c>
      <c r="AO2283" s="97" t="e">
        <v>#N/A</v>
      </c>
      <c r="AP2283" s="97">
        <v>1341490</v>
      </c>
      <c r="AQ2283" s="97">
        <v>41173398</v>
      </c>
      <c r="AR2283" s="97">
        <v>0</v>
      </c>
      <c r="AS2283" s="97" t="e">
        <v>#N/A</v>
      </c>
      <c r="AT2283" s="97" t="e">
        <v>#N/A</v>
      </c>
      <c r="AU2283" s="97">
        <v>42514888</v>
      </c>
      <c r="AV2283" s="97">
        <v>16179014</v>
      </c>
      <c r="AW2283" s="97" t="e">
        <v>#N/A</v>
      </c>
      <c r="AX2283" s="97">
        <v>13115133</v>
      </c>
      <c r="AY2283" s="97" t="s">
        <v>189</v>
      </c>
      <c r="AZ2283" s="2">
        <v>30194</v>
      </c>
      <c r="BA2283" s="98">
        <v>36722577</v>
      </c>
      <c r="BB2283" s="2">
        <v>1383917</v>
      </c>
      <c r="BC2283" s="2">
        <v>34813978</v>
      </c>
      <c r="BD2283" s="2">
        <v>735989</v>
      </c>
      <c r="BE2283" s="2">
        <v>15774967</v>
      </c>
      <c r="BF2283" s="2">
        <v>19039011</v>
      </c>
      <c r="BG2283" s="2">
        <v>36722577</v>
      </c>
      <c r="BH2283" s="2">
        <v>12756036</v>
      </c>
      <c r="BI2283" s="2">
        <v>23966541</v>
      </c>
      <c r="BJ2283" s="2">
        <v>13774182</v>
      </c>
      <c r="BK2283" s="2" t="s">
        <v>189</v>
      </c>
      <c r="BL2283" s="2">
        <v>30194</v>
      </c>
      <c r="BM2283" s="2">
        <v>33430909</v>
      </c>
      <c r="BN2283" s="2">
        <v>1944432</v>
      </c>
      <c r="BO2283" s="2">
        <v>31486477</v>
      </c>
      <c r="BP2283" s="2">
        <v>817482</v>
      </c>
      <c r="BQ2283" s="2">
        <v>15141717</v>
      </c>
      <c r="BR2283" s="2">
        <v>16344760</v>
      </c>
      <c r="BS2283" s="2">
        <v>33430909</v>
      </c>
      <c r="BT2283" s="2">
        <v>13341511</v>
      </c>
      <c r="BU2283" s="2">
        <v>19486501</v>
      </c>
      <c r="BV2283" s="2">
        <v>10289456</v>
      </c>
      <c r="BW2283" s="2" t="s">
        <v>189</v>
      </c>
      <c r="BX2283" s="2">
        <v>30194</v>
      </c>
      <c r="BY2283" s="2">
        <v>32106565</v>
      </c>
      <c r="BZ2283" s="2">
        <v>1303081</v>
      </c>
      <c r="CA2283" s="2">
        <v>30803484</v>
      </c>
      <c r="CB2283" s="2">
        <v>620429</v>
      </c>
      <c r="CC2283" s="2">
        <v>13217445</v>
      </c>
      <c r="CD2283" s="2">
        <v>17586039</v>
      </c>
      <c r="CE2283" s="2">
        <v>32106565</v>
      </c>
      <c r="CF2283" s="2">
        <v>0</v>
      </c>
      <c r="CG2283" s="2">
        <v>15946232</v>
      </c>
      <c r="CH2283" s="2">
        <v>9050583</v>
      </c>
      <c r="CI2283" s="2" t="s">
        <v>189</v>
      </c>
      <c r="CJ2283" s="2">
        <v>30194</v>
      </c>
      <c r="CK2283" s="97">
        <v>31780089</v>
      </c>
      <c r="CL2283" s="97" t="e">
        <v>#N/A</v>
      </c>
      <c r="CM2283" s="97" t="e">
        <v>#N/A</v>
      </c>
      <c r="CN2283" s="2">
        <v>595638</v>
      </c>
      <c r="CO2283" s="100" t="e">
        <v>#N/A</v>
      </c>
      <c r="CP2283" s="97" t="e">
        <v>#N/A</v>
      </c>
      <c r="CQ2283" s="97">
        <v>31780089</v>
      </c>
      <c r="CR2283" s="97">
        <v>16443056</v>
      </c>
      <c r="CS2283" s="97">
        <v>14809374</v>
      </c>
      <c r="CT2283" s="2">
        <v>6791950</v>
      </c>
      <c r="CU2283" s="2" t="s">
        <v>189</v>
      </c>
    </row>
    <row r="2284" spans="1:99" x14ac:dyDescent="0.25">
      <c r="A2284" s="2">
        <v>30182</v>
      </c>
      <c r="B2284" s="2">
        <v>57270268</v>
      </c>
      <c r="C2284" s="2">
        <v>5676177</v>
      </c>
      <c r="D2284" s="2">
        <v>51594091</v>
      </c>
      <c r="E2284" s="2">
        <v>2372560</v>
      </c>
      <c r="F2284" s="2">
        <v>18330371</v>
      </c>
      <c r="G2284" s="2">
        <v>33263720</v>
      </c>
      <c r="H2284" s="2">
        <v>57270268</v>
      </c>
      <c r="I2284" s="2">
        <v>24377261</v>
      </c>
      <c r="J2284" s="2">
        <v>23871961</v>
      </c>
      <c r="K2284" s="2">
        <v>31051782</v>
      </c>
      <c r="L2284" s="2">
        <v>8864578</v>
      </c>
      <c r="N2284" s="2">
        <v>30182</v>
      </c>
      <c r="O2284" s="97">
        <v>53409550</v>
      </c>
      <c r="P2284" s="97">
        <v>6047810</v>
      </c>
      <c r="Q2284" s="97">
        <v>47361740</v>
      </c>
      <c r="R2284" s="97">
        <v>2739089</v>
      </c>
      <c r="S2284" s="97">
        <v>15407974</v>
      </c>
      <c r="T2284" s="97">
        <v>31953766</v>
      </c>
      <c r="U2284" s="97">
        <v>53409550</v>
      </c>
      <c r="V2284" s="97">
        <v>23159258</v>
      </c>
      <c r="W2284" s="97">
        <v>23082072</v>
      </c>
      <c r="X2284" s="97">
        <v>28789450</v>
      </c>
      <c r="Y2284" s="97">
        <v>6904401</v>
      </c>
      <c r="Z2284" s="97">
        <v>0</v>
      </c>
      <c r="AB2284" s="2">
        <v>30195</v>
      </c>
      <c r="AC2284" s="97">
        <v>38192510</v>
      </c>
      <c r="AD2284" s="97">
        <v>120029</v>
      </c>
      <c r="AE2284" s="97">
        <v>38072481</v>
      </c>
      <c r="AF2284" s="97">
        <v>8021</v>
      </c>
      <c r="AG2284" s="97">
        <v>16032729</v>
      </c>
      <c r="AH2284" s="97">
        <v>22039752</v>
      </c>
      <c r="AI2284" s="97" t="e">
        <v>#N/A</v>
      </c>
      <c r="AJ2284" s="97" t="e">
        <v>#N/A</v>
      </c>
      <c r="AK2284" s="97" t="e">
        <v>#N/A</v>
      </c>
      <c r="AL2284" s="97" t="e">
        <v>#N/A</v>
      </c>
      <c r="AM2284" s="97" t="e">
        <v>#N/A</v>
      </c>
      <c r="AN2284" s="2">
        <v>30195</v>
      </c>
      <c r="AO2284" s="97" t="e">
        <v>#N/A</v>
      </c>
      <c r="AP2284" s="97">
        <v>183989</v>
      </c>
      <c r="AQ2284" s="97">
        <v>41082990</v>
      </c>
      <c r="AR2284" s="97">
        <v>0</v>
      </c>
      <c r="AS2284" s="97" t="e">
        <v>#N/A</v>
      </c>
      <c r="AT2284" s="97" t="e">
        <v>#N/A</v>
      </c>
      <c r="AU2284" s="97" t="e">
        <v>#N/A</v>
      </c>
      <c r="AV2284" s="97" t="e">
        <v>#N/A</v>
      </c>
      <c r="AW2284" s="97" t="e">
        <v>#N/A</v>
      </c>
      <c r="AX2284" s="97" t="e">
        <v>#N/A</v>
      </c>
      <c r="AY2284" s="97" t="e">
        <v>#N/A</v>
      </c>
      <c r="AZ2284" s="2">
        <v>30195</v>
      </c>
      <c r="BA2284" s="98">
        <v>38456468</v>
      </c>
      <c r="BB2284" s="2">
        <v>288298</v>
      </c>
      <c r="BC2284" s="2">
        <v>38168170</v>
      </c>
      <c r="BD2284" s="2">
        <v>19024</v>
      </c>
      <c r="BE2284" s="2">
        <v>14100934</v>
      </c>
      <c r="BF2284" s="2">
        <v>24067236</v>
      </c>
      <c r="BG2284" s="2" t="e">
        <v>#N/A</v>
      </c>
      <c r="BH2284" s="2" t="e">
        <v>#N/A</v>
      </c>
      <c r="BI2284" s="2" t="e">
        <v>#N/A</v>
      </c>
      <c r="BJ2284" s="2" t="e">
        <v>#N/A</v>
      </c>
      <c r="BK2284" s="2" t="e">
        <v>#N/A</v>
      </c>
      <c r="BL2284" s="2">
        <v>30195</v>
      </c>
      <c r="BM2284" s="2">
        <v>27230965</v>
      </c>
      <c r="BN2284" s="2">
        <v>160660</v>
      </c>
      <c r="BO2284" s="2">
        <v>27070305</v>
      </c>
      <c r="BP2284" s="2">
        <v>6762</v>
      </c>
      <c r="BQ2284" s="2">
        <v>13003533</v>
      </c>
      <c r="BR2284" s="2">
        <v>14066772</v>
      </c>
      <c r="BS2284" s="2" t="e">
        <v>#N/A</v>
      </c>
      <c r="BT2284" s="2" t="e">
        <v>#N/A</v>
      </c>
      <c r="BU2284" s="2" t="e">
        <v>#N/A</v>
      </c>
      <c r="BV2284" s="2" t="e">
        <v>#N/A</v>
      </c>
      <c r="BW2284" s="2" t="e">
        <v>#N/A</v>
      </c>
      <c r="BX2284" s="2">
        <v>30195</v>
      </c>
      <c r="BY2284" s="2">
        <v>23553830</v>
      </c>
      <c r="BZ2284" s="2">
        <v>82712</v>
      </c>
      <c r="CA2284" s="2">
        <v>23471118</v>
      </c>
      <c r="CB2284" s="2">
        <v>4292</v>
      </c>
      <c r="CC2284" s="2">
        <v>10457723</v>
      </c>
      <c r="CD2284" s="2">
        <v>13013395</v>
      </c>
      <c r="CE2284" s="2" t="e">
        <v>#N/A</v>
      </c>
      <c r="CF2284" s="2" t="e">
        <v>#N/A</v>
      </c>
      <c r="CG2284" s="2" t="e">
        <v>#N/A</v>
      </c>
      <c r="CH2284" s="2" t="e">
        <v>#N/A</v>
      </c>
      <c r="CI2284" s="2" t="e">
        <v>#N/A</v>
      </c>
      <c r="CJ2284" s="2">
        <v>30195</v>
      </c>
      <c r="CK2284" s="97">
        <v>29023617</v>
      </c>
      <c r="CL2284" s="97" t="e">
        <v>#N/A</v>
      </c>
      <c r="CM2284" s="97" t="e">
        <v>#N/A</v>
      </c>
      <c r="CN2284" s="2">
        <v>5188</v>
      </c>
      <c r="CO2284" s="100" t="e">
        <v>#N/A</v>
      </c>
      <c r="CP2284" s="97" t="e">
        <v>#N/A</v>
      </c>
      <c r="CQ2284" s="97" t="e">
        <v>#N/A</v>
      </c>
      <c r="CR2284" s="97" t="e">
        <v>#N/A</v>
      </c>
      <c r="CS2284" s="97" t="e">
        <v>#N/A</v>
      </c>
      <c r="CT2284" s="2" t="e">
        <v>#N/A</v>
      </c>
      <c r="CU2284" s="2" t="e">
        <v>#N/A</v>
      </c>
    </row>
    <row r="2285" spans="1:99" x14ac:dyDescent="0.25">
      <c r="A2285" s="2">
        <v>30183</v>
      </c>
      <c r="B2285" s="2">
        <v>190960866</v>
      </c>
      <c r="C2285" s="2">
        <v>25915614</v>
      </c>
      <c r="D2285" s="2">
        <v>165045252</v>
      </c>
      <c r="E2285" s="2">
        <v>8988706</v>
      </c>
      <c r="F2285" s="2">
        <v>63585115</v>
      </c>
      <c r="G2285" s="2">
        <v>101460137</v>
      </c>
      <c r="H2285" s="2">
        <v>190960866</v>
      </c>
      <c r="I2285" s="2">
        <v>65589092</v>
      </c>
      <c r="J2285" s="2">
        <v>62650913</v>
      </c>
      <c r="K2285" s="2">
        <v>114259568</v>
      </c>
      <c r="L2285" s="2">
        <v>69315233</v>
      </c>
      <c r="N2285" s="2">
        <v>30183</v>
      </c>
      <c r="O2285" s="97">
        <v>182283130</v>
      </c>
      <c r="P2285" s="97">
        <v>21046654</v>
      </c>
      <c r="Q2285" s="97">
        <v>154398367</v>
      </c>
      <c r="R2285" s="97">
        <v>7744873</v>
      </c>
      <c r="S2285" s="97">
        <v>53964333</v>
      </c>
      <c r="T2285" s="97">
        <v>100434034</v>
      </c>
      <c r="U2285" s="97">
        <v>182283130</v>
      </c>
      <c r="V2285" s="97">
        <v>52086940</v>
      </c>
      <c r="W2285" s="97">
        <v>46632058</v>
      </c>
      <c r="X2285" s="97">
        <v>115041876</v>
      </c>
      <c r="Y2285" s="97">
        <v>64512416</v>
      </c>
      <c r="Z2285" s="97">
        <v>0</v>
      </c>
      <c r="AB2285" s="2">
        <v>30196</v>
      </c>
      <c r="AC2285" s="97">
        <v>56553165</v>
      </c>
      <c r="AD2285" s="97">
        <v>5364292</v>
      </c>
      <c r="AE2285" s="97">
        <v>51188874</v>
      </c>
      <c r="AF2285" s="97">
        <v>2115522</v>
      </c>
      <c r="AG2285" s="97">
        <v>21671229</v>
      </c>
      <c r="AH2285" s="97">
        <v>29517645</v>
      </c>
      <c r="AI2285" s="97">
        <v>56553165</v>
      </c>
      <c r="AJ2285" s="97">
        <v>15515348</v>
      </c>
      <c r="AK2285" s="97">
        <v>37640505</v>
      </c>
      <c r="AL2285" s="97">
        <v>19700990</v>
      </c>
      <c r="AM2285" s="97" t="s">
        <v>189</v>
      </c>
      <c r="AN2285" s="2">
        <v>30196</v>
      </c>
      <c r="AO2285" s="97" t="e">
        <v>#N/A</v>
      </c>
      <c r="AP2285" s="97">
        <v>5164723</v>
      </c>
      <c r="AQ2285" s="97">
        <v>52373483</v>
      </c>
      <c r="AR2285" s="97">
        <v>0</v>
      </c>
      <c r="AS2285" s="97" t="e">
        <v>#N/A</v>
      </c>
      <c r="AT2285" s="97" t="e">
        <v>#N/A</v>
      </c>
      <c r="AU2285" s="97">
        <v>57538206</v>
      </c>
      <c r="AV2285" s="97">
        <v>17662151</v>
      </c>
      <c r="AW2285" s="97" t="e">
        <v>#N/A</v>
      </c>
      <c r="AX2285" s="97">
        <v>18643932</v>
      </c>
      <c r="AY2285" s="97" t="s">
        <v>189</v>
      </c>
      <c r="AZ2285" s="2">
        <v>30196</v>
      </c>
      <c r="BA2285" s="98">
        <v>59915934</v>
      </c>
      <c r="BB2285" s="2">
        <v>4441736</v>
      </c>
      <c r="BC2285" s="2">
        <v>55474198</v>
      </c>
      <c r="BD2285" s="2">
        <v>1940325</v>
      </c>
      <c r="BE2285" s="2">
        <v>19176027</v>
      </c>
      <c r="BF2285" s="2">
        <v>36298171</v>
      </c>
      <c r="BG2285" s="2">
        <v>59915934</v>
      </c>
      <c r="BH2285" s="2">
        <v>24774423</v>
      </c>
      <c r="BI2285" s="2">
        <v>34448375</v>
      </c>
      <c r="BJ2285" s="2">
        <v>16772934</v>
      </c>
      <c r="BK2285" s="2" t="s">
        <v>189</v>
      </c>
      <c r="BL2285" s="2">
        <v>30196</v>
      </c>
      <c r="BM2285" s="2">
        <v>52458217</v>
      </c>
      <c r="BN2285" s="2">
        <v>3985052</v>
      </c>
      <c r="BO2285" s="2">
        <v>46968477</v>
      </c>
      <c r="BP2285" s="2">
        <v>1964965</v>
      </c>
      <c r="BQ2285" s="2">
        <v>16881385</v>
      </c>
      <c r="BR2285" s="2">
        <v>30087092</v>
      </c>
      <c r="BS2285" s="2">
        <v>52458217</v>
      </c>
      <c r="BT2285" s="2">
        <v>25515312</v>
      </c>
      <c r="BU2285" s="2">
        <v>25977066</v>
      </c>
      <c r="BV2285" s="2">
        <v>11637704</v>
      </c>
      <c r="BW2285" s="2" t="s">
        <v>189</v>
      </c>
      <c r="BX2285" s="2">
        <v>30196</v>
      </c>
      <c r="BY2285" s="2">
        <v>45491299</v>
      </c>
      <c r="BZ2285" s="2">
        <v>3541551</v>
      </c>
      <c r="CA2285" s="2">
        <v>41949748</v>
      </c>
      <c r="CB2285" s="2">
        <v>1601699</v>
      </c>
      <c r="CC2285" s="2">
        <v>15457649</v>
      </c>
      <c r="CD2285" s="2">
        <v>26492099</v>
      </c>
      <c r="CE2285" s="2">
        <v>45491299</v>
      </c>
      <c r="CF2285" s="2">
        <v>18543416</v>
      </c>
      <c r="CG2285" s="2">
        <v>25543653</v>
      </c>
      <c r="CH2285" s="2">
        <v>11852936</v>
      </c>
      <c r="CI2285" s="2" t="s">
        <v>189</v>
      </c>
      <c r="CJ2285" s="2">
        <v>30196</v>
      </c>
      <c r="CK2285" s="97">
        <v>43632689</v>
      </c>
      <c r="CL2285" s="97" t="e">
        <v>#N/A</v>
      </c>
      <c r="CM2285" s="97" t="e">
        <v>#N/A</v>
      </c>
      <c r="CN2285" s="2">
        <v>2153197</v>
      </c>
      <c r="CO2285" s="100" t="e">
        <v>#N/A</v>
      </c>
      <c r="CP2285" s="97" t="e">
        <v>#N/A</v>
      </c>
      <c r="CQ2285" s="97">
        <v>43632689</v>
      </c>
      <c r="CR2285" s="97">
        <v>20194745</v>
      </c>
      <c r="CS2285" s="97">
        <v>21752081</v>
      </c>
      <c r="CT2285" s="2">
        <v>11011819</v>
      </c>
      <c r="CU2285" s="2" t="s">
        <v>189</v>
      </c>
    </row>
    <row r="2286" spans="1:99" x14ac:dyDescent="0.25">
      <c r="A2286" s="2">
        <v>30184</v>
      </c>
      <c r="B2286" s="2">
        <v>54098236</v>
      </c>
      <c r="C2286" s="2">
        <v>1045007</v>
      </c>
      <c r="D2286" s="2">
        <v>52935050</v>
      </c>
      <c r="E2286" s="2">
        <v>490419</v>
      </c>
      <c r="F2286" s="2">
        <v>22568737</v>
      </c>
      <c r="G2286" s="2">
        <v>30366313</v>
      </c>
      <c r="H2286" s="2">
        <v>54098236</v>
      </c>
      <c r="I2286" s="2">
        <v>35374658</v>
      </c>
      <c r="J2286" s="2">
        <v>34940925</v>
      </c>
      <c r="K2286" s="2">
        <v>18399167</v>
      </c>
      <c r="L2286" s="2">
        <v>9003803</v>
      </c>
      <c r="N2286" s="2">
        <v>30184</v>
      </c>
      <c r="O2286" s="97">
        <v>46103792</v>
      </c>
      <c r="P2286" s="97">
        <v>577067</v>
      </c>
      <c r="Q2286" s="97">
        <v>45302389</v>
      </c>
      <c r="R2286" s="97">
        <v>398532</v>
      </c>
      <c r="S2286" s="97">
        <v>17062304</v>
      </c>
      <c r="T2286" s="97">
        <v>28240085</v>
      </c>
      <c r="U2286" s="97">
        <v>46103792</v>
      </c>
      <c r="V2286" s="97">
        <v>27433893</v>
      </c>
      <c r="W2286" s="97">
        <v>26923893</v>
      </c>
      <c r="X2286" s="97">
        <v>18389932</v>
      </c>
      <c r="Y2286" s="97">
        <v>10082527</v>
      </c>
      <c r="Z2286" s="97">
        <v>0</v>
      </c>
      <c r="AB2286" s="2">
        <v>30197</v>
      </c>
      <c r="AC2286" s="97">
        <v>59710652</v>
      </c>
      <c r="AD2286" s="97">
        <v>2071055</v>
      </c>
      <c r="AE2286" s="97">
        <v>55457266</v>
      </c>
      <c r="AF2286" s="97">
        <v>1390000</v>
      </c>
      <c r="AG2286" s="97">
        <v>23674531</v>
      </c>
      <c r="AH2286" s="97">
        <v>31782735</v>
      </c>
      <c r="AI2286" s="97">
        <v>59710652</v>
      </c>
      <c r="AJ2286" s="97">
        <v>24104107</v>
      </c>
      <c r="AK2286" s="97">
        <v>35223346</v>
      </c>
      <c r="AL2286" s="97">
        <v>17641702</v>
      </c>
      <c r="AM2286" s="97" t="s">
        <v>189</v>
      </c>
      <c r="AN2286" s="2">
        <v>30197</v>
      </c>
      <c r="AO2286" s="97" t="e">
        <v>#N/A</v>
      </c>
      <c r="AP2286" s="97">
        <v>2081296</v>
      </c>
      <c r="AQ2286" s="97">
        <v>57263780</v>
      </c>
      <c r="AR2286" s="97">
        <v>0</v>
      </c>
      <c r="AS2286" s="97" t="e">
        <v>#N/A</v>
      </c>
      <c r="AT2286" s="97" t="e">
        <v>#N/A</v>
      </c>
      <c r="AU2286" s="97">
        <v>59345076</v>
      </c>
      <c r="AV2286" s="97">
        <v>23398716</v>
      </c>
      <c r="AW2286" s="97" t="e">
        <v>#N/A</v>
      </c>
      <c r="AX2286" s="97">
        <v>16123912</v>
      </c>
      <c r="AY2286" s="97" t="s">
        <v>189</v>
      </c>
      <c r="AZ2286" s="2">
        <v>30197</v>
      </c>
      <c r="BA2286" s="98">
        <v>54186199</v>
      </c>
      <c r="BB2286" s="2">
        <v>2512105</v>
      </c>
      <c r="BC2286" s="2">
        <v>51674094</v>
      </c>
      <c r="BD2286" s="2">
        <v>1588932</v>
      </c>
      <c r="BE2286" s="2">
        <v>21504616</v>
      </c>
      <c r="BF2286" s="2">
        <v>30169478</v>
      </c>
      <c r="BG2286" s="2">
        <v>54186199</v>
      </c>
      <c r="BH2286" s="2">
        <v>24468121</v>
      </c>
      <c r="BI2286" s="2">
        <v>28801911</v>
      </c>
      <c r="BJ2286" s="2">
        <v>14649119</v>
      </c>
      <c r="BK2286" s="2" t="s">
        <v>189</v>
      </c>
      <c r="BL2286" s="2">
        <v>30197</v>
      </c>
      <c r="BM2286" s="2">
        <v>45153139</v>
      </c>
      <c r="BN2286" s="2">
        <v>2104507</v>
      </c>
      <c r="BO2286" s="2">
        <v>42433482</v>
      </c>
      <c r="BP2286" s="2">
        <v>1376407</v>
      </c>
      <c r="BQ2286" s="2">
        <v>18950574</v>
      </c>
      <c r="BR2286" s="2">
        <v>23482908</v>
      </c>
      <c r="BS2286" s="2">
        <v>45153139</v>
      </c>
      <c r="BT2286" s="2">
        <v>19740495</v>
      </c>
      <c r="BU2286" s="2">
        <v>22311908</v>
      </c>
      <c r="BV2286" s="2">
        <v>12437630</v>
      </c>
      <c r="BW2286" s="2" t="s">
        <v>189</v>
      </c>
      <c r="BX2286" s="2">
        <v>30197</v>
      </c>
      <c r="BY2286" s="2">
        <v>40994483</v>
      </c>
      <c r="BZ2286" s="2">
        <v>2049339</v>
      </c>
      <c r="CA2286" s="2">
        <v>37245596</v>
      </c>
      <c r="CB2286" s="2">
        <v>1225976</v>
      </c>
      <c r="CC2286" s="2">
        <v>17327204</v>
      </c>
      <c r="CD2286" s="2">
        <v>19918392</v>
      </c>
      <c r="CE2286" s="2">
        <v>40994483</v>
      </c>
      <c r="CF2286" s="2">
        <v>18717129</v>
      </c>
      <c r="CG2286" s="2">
        <v>21972533</v>
      </c>
      <c r="CH2286" s="2">
        <v>12295420</v>
      </c>
      <c r="CI2286" s="2" t="s">
        <v>189</v>
      </c>
      <c r="CJ2286" s="2">
        <v>30197</v>
      </c>
      <c r="CK2286" s="97">
        <v>42040060</v>
      </c>
      <c r="CL2286" s="97" t="e">
        <v>#N/A</v>
      </c>
      <c r="CM2286" s="97" t="e">
        <v>#N/A</v>
      </c>
      <c r="CN2286" s="2">
        <v>1398283</v>
      </c>
      <c r="CO2286" s="100" t="e">
        <v>#N/A</v>
      </c>
      <c r="CP2286" s="97" t="e">
        <v>#N/A</v>
      </c>
      <c r="CQ2286" s="97">
        <v>42040060</v>
      </c>
      <c r="CR2286" s="97">
        <v>20043059</v>
      </c>
      <c r="CS2286" s="97">
        <v>20915764</v>
      </c>
      <c r="CT2286" s="2">
        <v>11823798</v>
      </c>
      <c r="CU2286" s="2" t="s">
        <v>189</v>
      </c>
    </row>
    <row r="2287" spans="1:99" x14ac:dyDescent="0.25">
      <c r="A2287" s="2">
        <v>30185</v>
      </c>
      <c r="B2287" s="2">
        <v>28491489</v>
      </c>
      <c r="C2287" s="2">
        <v>1085958</v>
      </c>
      <c r="D2287" s="2">
        <v>26933286</v>
      </c>
      <c r="E2287" s="2">
        <v>478301</v>
      </c>
      <c r="F2287" s="2">
        <v>12551402</v>
      </c>
      <c r="G2287" s="2">
        <v>14381884</v>
      </c>
      <c r="H2287" s="2">
        <v>28491489</v>
      </c>
      <c r="I2287" s="2">
        <v>10359150</v>
      </c>
      <c r="J2287" s="2">
        <v>9948077</v>
      </c>
      <c r="K2287" s="2">
        <v>17927284</v>
      </c>
      <c r="L2287" s="2">
        <v>10154689</v>
      </c>
      <c r="N2287" s="2">
        <v>30185</v>
      </c>
      <c r="O2287" s="97">
        <v>28315011</v>
      </c>
      <c r="P2287" s="97">
        <v>962819</v>
      </c>
      <c r="Q2287" s="97">
        <v>27352192</v>
      </c>
      <c r="R2287" s="97">
        <v>465956</v>
      </c>
      <c r="S2287" s="97">
        <v>13267173</v>
      </c>
      <c r="T2287" s="97">
        <v>14085019</v>
      </c>
      <c r="U2287" s="97">
        <v>28315011</v>
      </c>
      <c r="V2287" s="97">
        <v>11013007</v>
      </c>
      <c r="W2287" s="97">
        <v>10913617</v>
      </c>
      <c r="X2287" s="97">
        <v>15159114</v>
      </c>
      <c r="Y2287" s="97">
        <v>8383033</v>
      </c>
      <c r="Z2287" s="97">
        <v>0</v>
      </c>
      <c r="AB2287" s="2">
        <v>30198</v>
      </c>
      <c r="AC2287" s="97">
        <v>58096090</v>
      </c>
      <c r="AD2287" s="97">
        <v>883454</v>
      </c>
      <c r="AE2287" s="97">
        <v>49212639</v>
      </c>
      <c r="AF2287" s="97">
        <v>569380</v>
      </c>
      <c r="AG2287" s="97">
        <v>17973212</v>
      </c>
      <c r="AH2287" s="97">
        <v>31239427</v>
      </c>
      <c r="AI2287" s="97" t="e">
        <v>#N/A</v>
      </c>
      <c r="AJ2287" s="97" t="e">
        <v>#N/A</v>
      </c>
      <c r="AK2287" s="97" t="e">
        <v>#N/A</v>
      </c>
      <c r="AL2287" s="97" t="e">
        <v>#N/A</v>
      </c>
      <c r="AM2287" s="97" t="e">
        <v>#N/A</v>
      </c>
      <c r="AN2287" s="2">
        <v>30198</v>
      </c>
      <c r="AO2287" s="97" t="e">
        <v>#N/A</v>
      </c>
      <c r="AP2287" s="97">
        <v>2244924</v>
      </c>
      <c r="AQ2287" s="97">
        <v>51076588</v>
      </c>
      <c r="AR2287" s="97">
        <v>0</v>
      </c>
      <c r="AS2287" s="97" t="e">
        <v>#N/A</v>
      </c>
      <c r="AT2287" s="97" t="e">
        <v>#N/A</v>
      </c>
      <c r="AU2287" s="97" t="e">
        <v>#N/A</v>
      </c>
      <c r="AV2287" s="97" t="e">
        <v>#N/A</v>
      </c>
      <c r="AW2287" s="97" t="e">
        <v>#N/A</v>
      </c>
      <c r="AX2287" s="97" t="e">
        <v>#N/A</v>
      </c>
      <c r="AY2287" s="97" t="e">
        <v>#N/A</v>
      </c>
      <c r="AZ2287" s="2">
        <v>30198</v>
      </c>
      <c r="BA2287" s="98">
        <v>56165222</v>
      </c>
      <c r="BB2287" s="2">
        <v>1209492</v>
      </c>
      <c r="BC2287" s="2">
        <v>54955730</v>
      </c>
      <c r="BD2287" s="2">
        <v>621758</v>
      </c>
      <c r="BE2287" s="2">
        <v>16051284</v>
      </c>
      <c r="BF2287" s="2">
        <v>38904446</v>
      </c>
      <c r="BG2287" s="2" t="e">
        <v>#N/A</v>
      </c>
      <c r="BH2287" s="2" t="e">
        <v>#N/A</v>
      </c>
      <c r="BI2287" s="2" t="e">
        <v>#N/A</v>
      </c>
      <c r="BJ2287" s="2" t="e">
        <v>#N/A</v>
      </c>
      <c r="BK2287" s="2" t="e">
        <v>#N/A</v>
      </c>
      <c r="BL2287" s="2">
        <v>30198</v>
      </c>
      <c r="BM2287" s="2">
        <v>46015123</v>
      </c>
      <c r="BN2287" s="2">
        <v>967848</v>
      </c>
      <c r="BO2287" s="2">
        <v>36086555</v>
      </c>
      <c r="BP2287" s="2">
        <v>591931</v>
      </c>
      <c r="BQ2287" s="2">
        <v>14614597</v>
      </c>
      <c r="BR2287" s="2">
        <v>21471958</v>
      </c>
      <c r="BS2287" s="2" t="e">
        <v>#N/A</v>
      </c>
      <c r="BT2287" s="2" t="e">
        <v>#N/A</v>
      </c>
      <c r="BU2287" s="2" t="e">
        <v>#N/A</v>
      </c>
      <c r="BV2287" s="2" t="e">
        <v>#N/A</v>
      </c>
      <c r="BW2287" s="2" t="e">
        <v>#N/A</v>
      </c>
      <c r="BX2287" s="2">
        <v>30198</v>
      </c>
      <c r="BY2287" s="2">
        <v>35429187</v>
      </c>
      <c r="BZ2287" s="2">
        <v>888156</v>
      </c>
      <c r="CA2287" s="2">
        <v>29603921</v>
      </c>
      <c r="CB2287" s="2">
        <v>531869</v>
      </c>
      <c r="CC2287" s="2">
        <v>11951619</v>
      </c>
      <c r="CD2287" s="2">
        <v>17652302</v>
      </c>
      <c r="CE2287" s="2" t="e">
        <v>#N/A</v>
      </c>
      <c r="CF2287" s="2" t="e">
        <v>#N/A</v>
      </c>
      <c r="CG2287" s="2" t="e">
        <v>#N/A</v>
      </c>
      <c r="CH2287" s="2" t="e">
        <v>#N/A</v>
      </c>
      <c r="CI2287" s="2" t="e">
        <v>#N/A</v>
      </c>
      <c r="CJ2287" s="2">
        <v>30198</v>
      </c>
      <c r="CK2287" s="97">
        <v>36797298</v>
      </c>
      <c r="CL2287" s="97" t="e">
        <v>#N/A</v>
      </c>
      <c r="CM2287" s="97" t="e">
        <v>#N/A</v>
      </c>
      <c r="CN2287" s="2">
        <v>514213</v>
      </c>
      <c r="CO2287" s="100" t="e">
        <v>#N/A</v>
      </c>
      <c r="CP2287" s="97" t="e">
        <v>#N/A</v>
      </c>
      <c r="CQ2287" s="97" t="e">
        <v>#N/A</v>
      </c>
      <c r="CR2287" s="97" t="e">
        <v>#N/A</v>
      </c>
      <c r="CS2287" s="97" t="e">
        <v>#N/A</v>
      </c>
      <c r="CT2287" s="2" t="e">
        <v>#N/A</v>
      </c>
      <c r="CU2287" s="2" t="e">
        <v>#N/A</v>
      </c>
    </row>
    <row r="2288" spans="1:99" x14ac:dyDescent="0.25">
      <c r="A2288" s="2">
        <v>30186</v>
      </c>
      <c r="B2288" s="2">
        <v>45507889</v>
      </c>
      <c r="C2288" s="2">
        <v>2310822</v>
      </c>
      <c r="D2288" s="2">
        <v>43197067</v>
      </c>
      <c r="E2288" s="2">
        <v>1414720</v>
      </c>
      <c r="F2288" s="2">
        <v>21335258</v>
      </c>
      <c r="G2288" s="2">
        <v>21861809</v>
      </c>
      <c r="H2288" s="2">
        <v>45507889</v>
      </c>
      <c r="I2288" s="2">
        <v>18209297</v>
      </c>
      <c r="J2288" s="2">
        <v>16354731</v>
      </c>
      <c r="K2288" s="2">
        <v>26227803</v>
      </c>
      <c r="L2288" s="2">
        <v>15698972</v>
      </c>
      <c r="N2288" s="2">
        <v>30186</v>
      </c>
      <c r="O2288" s="97">
        <v>37164386</v>
      </c>
      <c r="P2288" s="97">
        <v>2907247</v>
      </c>
      <c r="Q2288" s="97">
        <v>34257139</v>
      </c>
      <c r="R2288" s="97">
        <v>1256412</v>
      </c>
      <c r="S2288" s="97">
        <v>19356093</v>
      </c>
      <c r="T2288" s="97">
        <v>14901046</v>
      </c>
      <c r="U2288" s="97">
        <v>37164386</v>
      </c>
      <c r="V2288" s="97">
        <v>12671504</v>
      </c>
      <c r="W2288" s="97" t="e">
        <v>#N/A</v>
      </c>
      <c r="X2288" s="97">
        <v>23288727</v>
      </c>
      <c r="Y2288" s="97">
        <v>15095185</v>
      </c>
      <c r="Z2288" s="97">
        <v>0</v>
      </c>
      <c r="AB2288" s="2">
        <v>30199</v>
      </c>
      <c r="AC2288" s="97">
        <v>45919288</v>
      </c>
      <c r="AD2288" s="97">
        <v>1496801</v>
      </c>
      <c r="AE2288" s="97">
        <v>44422488</v>
      </c>
      <c r="AF2288" s="97">
        <v>449757</v>
      </c>
      <c r="AG2288" s="97">
        <v>18506556</v>
      </c>
      <c r="AH2288" s="97">
        <v>25915932</v>
      </c>
      <c r="AI2288" s="97" t="e">
        <v>#N/A</v>
      </c>
      <c r="AJ2288" s="97" t="e">
        <v>#N/A</v>
      </c>
      <c r="AK2288" s="97" t="e">
        <v>#N/A</v>
      </c>
      <c r="AL2288" s="97" t="e">
        <v>#N/A</v>
      </c>
      <c r="AM2288" s="97" t="e">
        <v>#N/A</v>
      </c>
      <c r="AN2288" s="2">
        <v>30199</v>
      </c>
      <c r="AO2288" s="97" t="e">
        <v>#N/A</v>
      </c>
      <c r="AP2288" s="97">
        <v>1282583</v>
      </c>
      <c r="AQ2288" s="97">
        <v>47554636</v>
      </c>
      <c r="AR2288" s="97">
        <v>0</v>
      </c>
      <c r="AS2288" s="97" t="e">
        <v>#N/A</v>
      </c>
      <c r="AT2288" s="97" t="e">
        <v>#N/A</v>
      </c>
      <c r="AU2288" s="97" t="e">
        <v>#N/A</v>
      </c>
      <c r="AV2288" s="97" t="e">
        <v>#N/A</v>
      </c>
      <c r="AW2288" s="97" t="e">
        <v>#N/A</v>
      </c>
      <c r="AX2288" s="97" t="e">
        <v>#N/A</v>
      </c>
      <c r="AY2288" s="97" t="e">
        <v>#N/A</v>
      </c>
      <c r="AZ2288" s="2">
        <v>30199</v>
      </c>
      <c r="BA2288" s="98">
        <v>56268635</v>
      </c>
      <c r="BB2288" s="2">
        <v>1464266</v>
      </c>
      <c r="BC2288" s="2">
        <v>54632172</v>
      </c>
      <c r="BD2288" s="2">
        <v>419422</v>
      </c>
      <c r="BE2288" s="2">
        <v>16959732</v>
      </c>
      <c r="BF2288" s="2">
        <v>37672440</v>
      </c>
      <c r="BG2288" s="2" t="e">
        <v>#N/A</v>
      </c>
      <c r="BH2288" s="2" t="e">
        <v>#N/A</v>
      </c>
      <c r="BI2288" s="2" t="e">
        <v>#N/A</v>
      </c>
      <c r="BJ2288" s="2" t="e">
        <v>#N/A</v>
      </c>
      <c r="BK2288" s="2" t="e">
        <v>#N/A</v>
      </c>
      <c r="BL2288" s="2">
        <v>30199</v>
      </c>
      <c r="BM2288" s="2">
        <v>47270977</v>
      </c>
      <c r="BN2288" s="2">
        <v>1064678</v>
      </c>
      <c r="BO2288" s="2">
        <v>46206299</v>
      </c>
      <c r="BP2288" s="2">
        <v>289012</v>
      </c>
      <c r="BQ2288" s="2">
        <v>15241519</v>
      </c>
      <c r="BR2288" s="2">
        <v>30964780</v>
      </c>
      <c r="BS2288" s="2" t="e">
        <v>#N/A</v>
      </c>
      <c r="BT2288" s="2" t="e">
        <v>#N/A</v>
      </c>
      <c r="BU2288" s="2" t="e">
        <v>#N/A</v>
      </c>
      <c r="BV2288" s="2" t="e">
        <v>#N/A</v>
      </c>
      <c r="BW2288" s="2" t="e">
        <v>#N/A</v>
      </c>
      <c r="BX2288" s="2">
        <v>30199</v>
      </c>
      <c r="BY2288" s="2">
        <v>33857819</v>
      </c>
      <c r="BZ2288" s="2">
        <v>1635411</v>
      </c>
      <c r="CA2288" s="2">
        <v>32222408</v>
      </c>
      <c r="CB2288" s="2">
        <v>324740</v>
      </c>
      <c r="CC2288" s="2">
        <v>14122700</v>
      </c>
      <c r="CD2288" s="2">
        <v>18099708</v>
      </c>
      <c r="CE2288" s="2" t="e">
        <v>#N/A</v>
      </c>
      <c r="CF2288" s="2" t="e">
        <v>#N/A</v>
      </c>
      <c r="CG2288" s="2" t="e">
        <v>#N/A</v>
      </c>
      <c r="CH2288" s="2" t="e">
        <v>#N/A</v>
      </c>
      <c r="CI2288" s="2" t="e">
        <v>#N/A</v>
      </c>
      <c r="CJ2288" s="2">
        <v>30199</v>
      </c>
      <c r="CK2288" s="97">
        <v>31900807</v>
      </c>
      <c r="CL2288" s="97" t="e">
        <v>#N/A</v>
      </c>
      <c r="CM2288" s="97" t="e">
        <v>#N/A</v>
      </c>
      <c r="CN2288" s="2">
        <v>414888</v>
      </c>
      <c r="CO2288" s="100" t="e">
        <v>#N/A</v>
      </c>
      <c r="CP2288" s="97" t="e">
        <v>#N/A</v>
      </c>
      <c r="CQ2288" s="97" t="e">
        <v>#N/A</v>
      </c>
      <c r="CR2288" s="97" t="e">
        <v>#N/A</v>
      </c>
      <c r="CS2288" s="97" t="e">
        <v>#N/A</v>
      </c>
      <c r="CT2288" s="2" t="e">
        <v>#N/A</v>
      </c>
      <c r="CU2288" s="2" t="e">
        <v>#N/A</v>
      </c>
    </row>
    <row r="2289" spans="1:99" x14ac:dyDescent="0.25">
      <c r="A2289" s="2">
        <v>30187</v>
      </c>
      <c r="B2289" s="2">
        <v>36667715</v>
      </c>
      <c r="C2289" s="2">
        <v>773637</v>
      </c>
      <c r="D2289" s="2">
        <v>35894078</v>
      </c>
      <c r="E2289" s="2">
        <v>446481</v>
      </c>
      <c r="F2289" s="2">
        <v>18449690</v>
      </c>
      <c r="G2289" s="2">
        <v>17444388</v>
      </c>
      <c r="H2289" s="2">
        <v>36667715</v>
      </c>
      <c r="I2289" s="2">
        <v>15219014</v>
      </c>
      <c r="J2289" s="2">
        <v>14677101</v>
      </c>
      <c r="K2289" s="2">
        <v>18381064</v>
      </c>
      <c r="L2289" s="2">
        <v>10361190</v>
      </c>
      <c r="N2289" s="2">
        <v>30187</v>
      </c>
      <c r="O2289" s="97">
        <v>36798311</v>
      </c>
      <c r="P2289" s="97">
        <v>770201</v>
      </c>
      <c r="Q2289" s="97">
        <v>36028110</v>
      </c>
      <c r="R2289" s="97">
        <v>524455</v>
      </c>
      <c r="S2289" s="97">
        <v>16388136</v>
      </c>
      <c r="T2289" s="97">
        <v>19639974</v>
      </c>
      <c r="U2289" s="97">
        <v>36798311</v>
      </c>
      <c r="V2289" s="97">
        <v>17161484</v>
      </c>
      <c r="W2289" s="97">
        <v>16750448</v>
      </c>
      <c r="X2289" s="97">
        <v>17779519</v>
      </c>
      <c r="Y2289" s="97">
        <v>11803366</v>
      </c>
      <c r="Z2289" s="97">
        <v>0</v>
      </c>
      <c r="AB2289" s="2">
        <v>30200</v>
      </c>
      <c r="AC2289" s="97">
        <v>58830715</v>
      </c>
      <c r="AD2289" s="97">
        <v>1871775</v>
      </c>
      <c r="AE2289" s="97">
        <v>48788939</v>
      </c>
      <c r="AF2289" s="97">
        <v>979165</v>
      </c>
      <c r="AG2289" s="97">
        <v>19399156</v>
      </c>
      <c r="AH2289" s="97">
        <v>29389783</v>
      </c>
      <c r="AI2289" s="97">
        <v>58830713</v>
      </c>
      <c r="AJ2289" s="97">
        <v>27960874</v>
      </c>
      <c r="AK2289" s="97">
        <v>24881369</v>
      </c>
      <c r="AL2289" s="97">
        <v>11886674</v>
      </c>
      <c r="AM2289" s="97" t="s">
        <v>189</v>
      </c>
      <c r="AN2289" s="2">
        <v>30200</v>
      </c>
      <c r="AO2289" s="97" t="e">
        <v>#N/A</v>
      </c>
      <c r="AP2289" s="97">
        <v>2103223</v>
      </c>
      <c r="AQ2289" s="97">
        <v>46385261</v>
      </c>
      <c r="AR2289" s="97">
        <v>0</v>
      </c>
      <c r="AS2289" s="97" t="e">
        <v>#N/A</v>
      </c>
      <c r="AT2289" s="97" t="e">
        <v>#N/A</v>
      </c>
      <c r="AU2289" s="97">
        <v>48488484</v>
      </c>
      <c r="AV2289" s="97">
        <v>22884789</v>
      </c>
      <c r="AW2289" s="97" t="e">
        <v>#N/A</v>
      </c>
      <c r="AX2289" s="97">
        <v>11705727</v>
      </c>
      <c r="AY2289" s="97" t="s">
        <v>189</v>
      </c>
      <c r="AZ2289" s="2">
        <v>30200</v>
      </c>
      <c r="BA2289" s="98">
        <v>45537183</v>
      </c>
      <c r="BB2289" s="2">
        <v>1935935</v>
      </c>
      <c r="BC2289" s="2">
        <v>43223343</v>
      </c>
      <c r="BD2289" s="2">
        <v>907817</v>
      </c>
      <c r="BE2289" s="2">
        <v>16964951</v>
      </c>
      <c r="BF2289" s="2">
        <v>26258392</v>
      </c>
      <c r="BG2289" s="2">
        <v>45537183</v>
      </c>
      <c r="BH2289" s="2">
        <v>21206167</v>
      </c>
      <c r="BI2289" s="2">
        <v>22930568</v>
      </c>
      <c r="BJ2289" s="2">
        <v>11376990</v>
      </c>
      <c r="BK2289" s="2" t="s">
        <v>189</v>
      </c>
      <c r="BL2289" s="2">
        <v>30200</v>
      </c>
      <c r="BM2289" s="2">
        <v>36744030</v>
      </c>
      <c r="BN2289" s="2">
        <v>1463138</v>
      </c>
      <c r="BO2289" s="2">
        <v>35280892</v>
      </c>
      <c r="BP2289" s="2">
        <v>808888</v>
      </c>
      <c r="BQ2289" s="2">
        <v>14714091</v>
      </c>
      <c r="BR2289" s="2">
        <v>20566801</v>
      </c>
      <c r="BS2289" s="2">
        <v>36744030</v>
      </c>
      <c r="BT2289" s="2">
        <v>9476528</v>
      </c>
      <c r="BU2289" s="2">
        <v>16081605</v>
      </c>
      <c r="BV2289" s="2">
        <v>8010250</v>
      </c>
      <c r="BW2289" s="2" t="s">
        <v>189</v>
      </c>
      <c r="BX2289" s="2">
        <v>30200</v>
      </c>
      <c r="BY2289" s="2">
        <v>30497439</v>
      </c>
      <c r="BZ2289" s="2">
        <v>1422776</v>
      </c>
      <c r="CA2289" s="2">
        <v>29074663</v>
      </c>
      <c r="CB2289" s="2">
        <v>834717</v>
      </c>
      <c r="CC2289" s="2">
        <v>9625694</v>
      </c>
      <c r="CD2289" s="2">
        <v>19448969</v>
      </c>
      <c r="CE2289" s="2">
        <v>30497439</v>
      </c>
      <c r="CF2289" s="2">
        <v>9695994</v>
      </c>
      <c r="CG2289" s="2">
        <v>16628619</v>
      </c>
      <c r="CH2289" s="2">
        <v>9411180</v>
      </c>
      <c r="CI2289" s="2" t="s">
        <v>189</v>
      </c>
      <c r="CJ2289" s="2">
        <v>30200</v>
      </c>
      <c r="CK2289" s="97">
        <v>53859179</v>
      </c>
      <c r="CL2289" s="97" t="e">
        <v>#N/A</v>
      </c>
      <c r="CM2289" s="97" t="e">
        <v>#N/A</v>
      </c>
      <c r="CN2289" s="2">
        <v>817070</v>
      </c>
      <c r="CO2289" s="100" t="e">
        <v>#N/A</v>
      </c>
      <c r="CP2289" s="97" t="e">
        <v>#N/A</v>
      </c>
      <c r="CQ2289" s="97">
        <v>53859179</v>
      </c>
      <c r="CR2289" s="97">
        <v>36981539</v>
      </c>
      <c r="CS2289" s="97">
        <v>13388512</v>
      </c>
      <c r="CT2289" s="2">
        <v>5984339</v>
      </c>
      <c r="CU2289" s="2" t="s">
        <v>189</v>
      </c>
    </row>
    <row r="2290" spans="1:99" x14ac:dyDescent="0.25">
      <c r="A2290" s="2">
        <v>30188</v>
      </c>
      <c r="B2290" s="2">
        <v>64669885</v>
      </c>
      <c r="C2290" s="2">
        <v>2790896</v>
      </c>
      <c r="D2290" s="2">
        <v>61878989</v>
      </c>
      <c r="E2290" s="2">
        <v>1734734</v>
      </c>
      <c r="F2290" s="2">
        <v>21626059</v>
      </c>
      <c r="G2290" s="2">
        <v>40252930</v>
      </c>
      <c r="H2290" s="2">
        <v>64669885</v>
      </c>
      <c r="I2290" s="2">
        <v>26500389</v>
      </c>
      <c r="J2290" s="2">
        <v>22592277</v>
      </c>
      <c r="K2290" s="2">
        <v>32854785</v>
      </c>
      <c r="L2290" s="2">
        <v>18033568</v>
      </c>
      <c r="N2290" s="2">
        <v>30188</v>
      </c>
      <c r="O2290" s="97">
        <v>65583836</v>
      </c>
      <c r="P2290" s="97">
        <v>3737815</v>
      </c>
      <c r="Q2290" s="97">
        <v>61846021</v>
      </c>
      <c r="R2290" s="97">
        <v>1305505</v>
      </c>
      <c r="S2290" s="97">
        <v>16975244</v>
      </c>
      <c r="T2290" s="97">
        <v>44870777</v>
      </c>
      <c r="U2290" s="97">
        <v>65583836</v>
      </c>
      <c r="V2290" s="97">
        <v>34760309</v>
      </c>
      <c r="W2290" s="97">
        <v>33735742</v>
      </c>
      <c r="X2290" s="97">
        <v>30135120</v>
      </c>
      <c r="Y2290" s="97">
        <v>12677308</v>
      </c>
      <c r="Z2290" s="97">
        <v>0</v>
      </c>
      <c r="AB2290" s="2">
        <v>30201</v>
      </c>
      <c r="AC2290" s="97">
        <v>175915767</v>
      </c>
      <c r="AD2290" s="97">
        <v>4837026</v>
      </c>
      <c r="AE2290" s="97">
        <v>168142199</v>
      </c>
      <c r="AF2290" s="97">
        <v>2414565</v>
      </c>
      <c r="AG2290" s="97">
        <v>34135602</v>
      </c>
      <c r="AH2290" s="97">
        <v>134006597</v>
      </c>
      <c r="AI2290" s="97">
        <v>175915770</v>
      </c>
      <c r="AJ2290" s="97">
        <v>107295935</v>
      </c>
      <c r="AK2290" s="97">
        <v>68096554</v>
      </c>
      <c r="AL2290" s="97">
        <v>42074091</v>
      </c>
      <c r="AM2290" s="97" t="s">
        <v>189</v>
      </c>
      <c r="AN2290" s="2">
        <v>30201</v>
      </c>
      <c r="AO2290" s="97" t="e">
        <v>#N/A</v>
      </c>
      <c r="AP2290" s="97">
        <v>10664176</v>
      </c>
      <c r="AQ2290" s="97">
        <v>186423221</v>
      </c>
      <c r="AR2290" s="97">
        <v>0</v>
      </c>
      <c r="AS2290" s="97" t="e">
        <v>#N/A</v>
      </c>
      <c r="AT2290" s="97" t="e">
        <v>#N/A</v>
      </c>
      <c r="AU2290" s="97">
        <v>197087397</v>
      </c>
      <c r="AV2290" s="97">
        <v>131873747</v>
      </c>
      <c r="AW2290" s="97" t="e">
        <v>#N/A</v>
      </c>
      <c r="AX2290" s="97">
        <v>36341350</v>
      </c>
      <c r="AY2290" s="97" t="s">
        <v>189</v>
      </c>
      <c r="AZ2290" s="2">
        <v>30201</v>
      </c>
      <c r="BA2290" s="98">
        <v>186707307</v>
      </c>
      <c r="BB2290" s="2">
        <v>4934806</v>
      </c>
      <c r="BC2290" s="2">
        <v>181772501</v>
      </c>
      <c r="BD2290" s="2">
        <v>2027217</v>
      </c>
      <c r="BE2290" s="2">
        <v>31844319</v>
      </c>
      <c r="BF2290" s="2">
        <v>149928182</v>
      </c>
      <c r="BG2290" s="2">
        <v>186707307</v>
      </c>
      <c r="BH2290" s="2">
        <v>137156708</v>
      </c>
      <c r="BI2290" s="2">
        <v>48366346</v>
      </c>
      <c r="BJ2290" s="2">
        <v>30167214</v>
      </c>
      <c r="BK2290" s="2" t="s">
        <v>189</v>
      </c>
      <c r="BL2290" s="2">
        <v>30201</v>
      </c>
      <c r="BM2290" s="2">
        <v>144894660</v>
      </c>
      <c r="BN2290" s="2">
        <v>3502691</v>
      </c>
      <c r="BO2290" s="2">
        <v>141391969</v>
      </c>
      <c r="BP2290" s="2">
        <v>1668402</v>
      </c>
      <c r="BQ2290" s="2">
        <v>28871439</v>
      </c>
      <c r="BR2290" s="2">
        <v>112520530</v>
      </c>
      <c r="BS2290" s="2">
        <v>144894660</v>
      </c>
      <c r="BT2290" s="2">
        <v>75618659</v>
      </c>
      <c r="BU2290" s="2">
        <v>44373145</v>
      </c>
      <c r="BV2290" s="2">
        <v>24164472</v>
      </c>
      <c r="BW2290" s="2" t="s">
        <v>189</v>
      </c>
      <c r="BX2290" s="2">
        <v>30201</v>
      </c>
      <c r="BY2290" s="2">
        <v>125888464</v>
      </c>
      <c r="BZ2290" s="2">
        <v>3444996</v>
      </c>
      <c r="CA2290" s="2">
        <v>122443468</v>
      </c>
      <c r="CB2290" s="2">
        <v>1612643</v>
      </c>
      <c r="CC2290" s="2">
        <v>21196716</v>
      </c>
      <c r="CD2290" s="2">
        <v>101246752</v>
      </c>
      <c r="CE2290" s="2">
        <v>125888464</v>
      </c>
      <c r="CF2290" s="2">
        <v>51542115</v>
      </c>
      <c r="CG2290" s="2">
        <v>42988080</v>
      </c>
      <c r="CH2290" s="2">
        <v>24532029</v>
      </c>
      <c r="CI2290" s="2" t="s">
        <v>189</v>
      </c>
      <c r="CJ2290" s="2">
        <v>30201</v>
      </c>
      <c r="CK2290" s="97">
        <v>130833336</v>
      </c>
      <c r="CL2290" s="97" t="e">
        <v>#N/A</v>
      </c>
      <c r="CM2290" s="97" t="e">
        <v>#N/A</v>
      </c>
      <c r="CN2290" s="2">
        <v>1342862</v>
      </c>
      <c r="CO2290" s="100" t="e">
        <v>#N/A</v>
      </c>
      <c r="CP2290" s="97" t="e">
        <v>#N/A</v>
      </c>
      <c r="CQ2290" s="97">
        <v>130833336</v>
      </c>
      <c r="CR2290" s="97">
        <v>46674163</v>
      </c>
      <c r="CS2290" s="97">
        <v>54065921</v>
      </c>
      <c r="CT2290" s="2">
        <v>25932015</v>
      </c>
      <c r="CU2290" s="2" t="s">
        <v>189</v>
      </c>
    </row>
    <row r="2291" spans="1:99" x14ac:dyDescent="0.25">
      <c r="A2291" s="2">
        <v>30189</v>
      </c>
      <c r="B2291" s="2">
        <v>780598329</v>
      </c>
      <c r="C2291" s="2">
        <v>123308769</v>
      </c>
      <c r="D2291" s="2">
        <v>657289560</v>
      </c>
      <c r="E2291" s="2">
        <v>47398072</v>
      </c>
      <c r="F2291" s="2">
        <v>395161339</v>
      </c>
      <c r="G2291" s="2">
        <v>262128221</v>
      </c>
      <c r="H2291" s="2">
        <v>780598329</v>
      </c>
      <c r="I2291" s="2">
        <v>50249604</v>
      </c>
      <c r="J2291" s="2">
        <v>45522196</v>
      </c>
      <c r="K2291" s="2">
        <v>553060891</v>
      </c>
      <c r="L2291" s="2">
        <v>341769363</v>
      </c>
      <c r="N2291" s="2">
        <v>30189</v>
      </c>
      <c r="O2291" s="97">
        <v>805109353</v>
      </c>
      <c r="P2291" s="97">
        <v>100047450</v>
      </c>
      <c r="Q2291" s="97">
        <v>671000392</v>
      </c>
      <c r="R2291" s="97">
        <v>42311474</v>
      </c>
      <c r="S2291" s="97">
        <v>310339428</v>
      </c>
      <c r="T2291" s="97">
        <v>360660964</v>
      </c>
      <c r="U2291" s="97">
        <v>805109353</v>
      </c>
      <c r="V2291" s="97">
        <v>170421860</v>
      </c>
      <c r="W2291" s="97" t="e">
        <v>#N/A</v>
      </c>
      <c r="X2291" s="97">
        <v>578768262</v>
      </c>
      <c r="Y2291" s="97">
        <v>308869951</v>
      </c>
      <c r="Z2291" s="97">
        <v>0</v>
      </c>
      <c r="AB2291" s="2">
        <v>30202</v>
      </c>
      <c r="AC2291" s="97">
        <v>76427253</v>
      </c>
      <c r="AD2291" s="97">
        <v>574242</v>
      </c>
      <c r="AE2291" s="97">
        <v>75853013</v>
      </c>
      <c r="AF2291" s="97">
        <v>126771</v>
      </c>
      <c r="AG2291" s="97">
        <v>17400788</v>
      </c>
      <c r="AH2291" s="97">
        <v>58452225</v>
      </c>
      <c r="AI2291" s="97">
        <v>76427255</v>
      </c>
      <c r="AJ2291" s="97">
        <v>49460675</v>
      </c>
      <c r="AK2291" s="97">
        <v>22643767</v>
      </c>
      <c r="AL2291" s="97">
        <v>11719302</v>
      </c>
      <c r="AM2291" s="97" t="s">
        <v>189</v>
      </c>
      <c r="AN2291" s="2">
        <v>30202</v>
      </c>
      <c r="AO2291" s="97" t="e">
        <v>#N/A</v>
      </c>
      <c r="AP2291" s="97">
        <v>892141</v>
      </c>
      <c r="AQ2291" s="97">
        <v>72472624</v>
      </c>
      <c r="AR2291" s="97">
        <v>0</v>
      </c>
      <c r="AS2291" s="97" t="e">
        <v>#N/A</v>
      </c>
      <c r="AT2291" s="97" t="e">
        <v>#N/A</v>
      </c>
      <c r="AU2291" s="97">
        <v>73364765</v>
      </c>
      <c r="AV2291" s="97">
        <v>47555130</v>
      </c>
      <c r="AW2291" s="97" t="e">
        <v>#N/A</v>
      </c>
      <c r="AX2291" s="97">
        <v>11189197</v>
      </c>
      <c r="AY2291" s="97" t="s">
        <v>189</v>
      </c>
      <c r="AZ2291" s="2">
        <v>30202</v>
      </c>
      <c r="BA2291" s="98">
        <v>66177545</v>
      </c>
      <c r="BB2291" s="2">
        <v>637394</v>
      </c>
      <c r="BC2291" s="2">
        <v>65540151</v>
      </c>
      <c r="BD2291" s="2">
        <v>138802</v>
      </c>
      <c r="BE2291" s="2">
        <v>15454242</v>
      </c>
      <c r="BF2291" s="2">
        <v>50085909</v>
      </c>
      <c r="BG2291" s="2">
        <v>66177545</v>
      </c>
      <c r="BH2291" s="2">
        <v>43854315</v>
      </c>
      <c r="BI2291" s="2">
        <v>20011258</v>
      </c>
      <c r="BJ2291" s="2">
        <v>10802926</v>
      </c>
      <c r="BK2291" s="2" t="s">
        <v>189</v>
      </c>
      <c r="BL2291" s="2">
        <v>30202</v>
      </c>
      <c r="BM2291" s="2">
        <v>75883015</v>
      </c>
      <c r="BN2291" s="2">
        <v>581294</v>
      </c>
      <c r="BO2291" s="2">
        <v>69301721</v>
      </c>
      <c r="BP2291" s="2">
        <v>107745</v>
      </c>
      <c r="BQ2291" s="2">
        <v>13277003</v>
      </c>
      <c r="BR2291" s="2">
        <v>56024718</v>
      </c>
      <c r="BS2291" s="2">
        <v>75883015</v>
      </c>
      <c r="BT2291" s="2">
        <v>50007220</v>
      </c>
      <c r="BU2291" s="2">
        <v>19116738</v>
      </c>
      <c r="BV2291" s="2">
        <v>9165079</v>
      </c>
      <c r="BW2291" s="2" t="s">
        <v>189</v>
      </c>
      <c r="BX2291" s="2">
        <v>30202</v>
      </c>
      <c r="BY2291" s="2">
        <v>58307852</v>
      </c>
      <c r="BZ2291" s="2">
        <v>377540</v>
      </c>
      <c r="CA2291" s="2">
        <v>57930312</v>
      </c>
      <c r="CB2291" s="2">
        <v>111302</v>
      </c>
      <c r="CC2291" s="2">
        <v>11735832</v>
      </c>
      <c r="CD2291" s="2">
        <v>46194480</v>
      </c>
      <c r="CE2291" s="2">
        <v>58307852</v>
      </c>
      <c r="CF2291" s="2">
        <v>30864396</v>
      </c>
      <c r="CG2291" s="2">
        <v>18007572</v>
      </c>
      <c r="CH2291" s="2">
        <v>9407962</v>
      </c>
      <c r="CI2291" s="2" t="s">
        <v>189</v>
      </c>
      <c r="CJ2291" s="2">
        <v>30202</v>
      </c>
      <c r="CK2291" s="97">
        <v>51881530</v>
      </c>
      <c r="CL2291" s="97" t="e">
        <v>#N/A</v>
      </c>
      <c r="CM2291" s="97" t="e">
        <v>#N/A</v>
      </c>
      <c r="CN2291" s="2">
        <v>103739</v>
      </c>
      <c r="CO2291" s="100" t="e">
        <v>#N/A</v>
      </c>
      <c r="CP2291" s="97" t="e">
        <v>#N/A</v>
      </c>
      <c r="CQ2291" s="97">
        <v>51881530</v>
      </c>
      <c r="CR2291" s="97">
        <v>32095197</v>
      </c>
      <c r="CS2291" s="97">
        <v>18124462</v>
      </c>
      <c r="CT2291" s="2">
        <v>9044014</v>
      </c>
      <c r="CU2291" s="2" t="s">
        <v>189</v>
      </c>
    </row>
    <row r="2292" spans="1:99" x14ac:dyDescent="0.25">
      <c r="A2292" s="2">
        <v>30190</v>
      </c>
      <c r="B2292" s="2">
        <v>18738096</v>
      </c>
      <c r="C2292" s="2">
        <v>828178</v>
      </c>
      <c r="D2292" s="2">
        <v>17909918</v>
      </c>
      <c r="E2292" s="2">
        <v>414132</v>
      </c>
      <c r="F2292" s="2">
        <v>11596515</v>
      </c>
      <c r="G2292" s="2">
        <v>6313403</v>
      </c>
      <c r="H2292" s="2">
        <v>18738096</v>
      </c>
      <c r="I2292" s="2">
        <v>4520823</v>
      </c>
      <c r="J2292" s="2">
        <v>4408516</v>
      </c>
      <c r="K2292" s="2">
        <v>13664761</v>
      </c>
      <c r="L2292" s="2">
        <v>6744549</v>
      </c>
      <c r="N2292" s="2">
        <v>30190</v>
      </c>
      <c r="O2292" s="97">
        <v>19610474</v>
      </c>
      <c r="P2292" s="97">
        <v>951399</v>
      </c>
      <c r="Q2292" s="97">
        <v>18612735</v>
      </c>
      <c r="R2292" s="97">
        <v>463640</v>
      </c>
      <c r="S2292" s="97">
        <v>10486787</v>
      </c>
      <c r="T2292" s="97">
        <v>8125948</v>
      </c>
      <c r="U2292" s="97">
        <v>19610474</v>
      </c>
      <c r="V2292" s="97">
        <v>6233935</v>
      </c>
      <c r="W2292" s="97">
        <v>6233935</v>
      </c>
      <c r="X2292" s="97">
        <v>13316939</v>
      </c>
      <c r="Y2292" s="97">
        <v>6928959</v>
      </c>
      <c r="Z2292" s="97">
        <v>0</v>
      </c>
      <c r="AB2292" s="2">
        <v>30203</v>
      </c>
      <c r="AC2292" s="97">
        <v>84792697</v>
      </c>
      <c r="AD2292" s="97">
        <v>4897275</v>
      </c>
      <c r="AE2292" s="97">
        <v>79895421</v>
      </c>
      <c r="AF2292" s="97">
        <v>1235103</v>
      </c>
      <c r="AG2292" s="97">
        <v>20092217</v>
      </c>
      <c r="AH2292" s="97">
        <v>59803204</v>
      </c>
      <c r="AI2292" s="97">
        <v>84792695</v>
      </c>
      <c r="AJ2292" s="97">
        <v>54269110</v>
      </c>
      <c r="AK2292" s="97">
        <v>27982319</v>
      </c>
      <c r="AL2292" s="97">
        <v>12966529</v>
      </c>
      <c r="AM2292" s="97" t="s">
        <v>189</v>
      </c>
      <c r="AN2292" s="2">
        <v>30203</v>
      </c>
      <c r="AO2292" s="97" t="e">
        <v>#N/A</v>
      </c>
      <c r="AP2292" s="97">
        <v>2233918</v>
      </c>
      <c r="AQ2292" s="97">
        <v>84405929</v>
      </c>
      <c r="AR2292" s="97">
        <v>0</v>
      </c>
      <c r="AS2292" s="97" t="e">
        <v>#N/A</v>
      </c>
      <c r="AT2292" s="97" t="e">
        <v>#N/A</v>
      </c>
      <c r="AU2292" s="97">
        <v>87087715</v>
      </c>
      <c r="AV2292" s="97">
        <v>56954885</v>
      </c>
      <c r="AW2292" s="97" t="e">
        <v>#N/A</v>
      </c>
      <c r="AX2292" s="97">
        <v>11369333</v>
      </c>
      <c r="AY2292" s="97" t="s">
        <v>189</v>
      </c>
      <c r="AZ2292" s="2">
        <v>30203</v>
      </c>
      <c r="BA2292" s="98">
        <v>67528726</v>
      </c>
      <c r="BB2292" s="2">
        <v>2317483</v>
      </c>
      <c r="BC2292" s="2">
        <v>65193777</v>
      </c>
      <c r="BD2292" s="2">
        <v>918804</v>
      </c>
      <c r="BE2292" s="2">
        <v>17171125</v>
      </c>
      <c r="BF2292" s="2">
        <v>48022652</v>
      </c>
      <c r="BG2292" s="2">
        <v>67528726</v>
      </c>
      <c r="BH2292" s="2">
        <v>41636569</v>
      </c>
      <c r="BI2292" s="2">
        <v>25892157</v>
      </c>
      <c r="BJ2292" s="2">
        <v>10092625</v>
      </c>
      <c r="BK2292" s="2" t="s">
        <v>189</v>
      </c>
      <c r="BL2292" s="2">
        <v>30203</v>
      </c>
      <c r="BM2292" s="2">
        <v>59272790</v>
      </c>
      <c r="BN2292" s="2">
        <v>1336768</v>
      </c>
      <c r="BO2292" s="2">
        <v>57596633</v>
      </c>
      <c r="BP2292" s="2">
        <v>861340</v>
      </c>
      <c r="BQ2292" s="2">
        <v>15252658</v>
      </c>
      <c r="BR2292" s="2">
        <v>42343975</v>
      </c>
      <c r="BS2292" s="2">
        <v>59272790</v>
      </c>
      <c r="BT2292" s="2">
        <v>28532923</v>
      </c>
      <c r="BU2292" s="2">
        <v>20976046</v>
      </c>
      <c r="BV2292" s="2">
        <v>8379490</v>
      </c>
      <c r="BW2292" s="2" t="s">
        <v>189</v>
      </c>
      <c r="BX2292" s="2">
        <v>30203</v>
      </c>
      <c r="BY2292" s="2">
        <v>54830447</v>
      </c>
      <c r="BZ2292" s="2">
        <v>1566671</v>
      </c>
      <c r="CA2292" s="2">
        <v>52948270</v>
      </c>
      <c r="CB2292" s="2">
        <v>851742</v>
      </c>
      <c r="CC2292" s="2">
        <v>12067523</v>
      </c>
      <c r="CD2292" s="2">
        <v>40880747</v>
      </c>
      <c r="CE2292" s="2">
        <v>54830447</v>
      </c>
      <c r="CF2292" s="2">
        <v>33315733</v>
      </c>
      <c r="CG2292" s="2">
        <v>21514714</v>
      </c>
      <c r="CH2292" s="2">
        <v>9321050</v>
      </c>
      <c r="CI2292" s="2" t="s">
        <v>189</v>
      </c>
      <c r="CJ2292" s="2">
        <v>30203</v>
      </c>
      <c r="CK2292" s="97">
        <v>61838540</v>
      </c>
      <c r="CL2292" s="97" t="e">
        <v>#N/A</v>
      </c>
      <c r="CM2292" s="97" t="e">
        <v>#N/A</v>
      </c>
      <c r="CN2292" s="2">
        <v>786004</v>
      </c>
      <c r="CO2292" s="100" t="e">
        <v>#N/A</v>
      </c>
      <c r="CP2292" s="97" t="e">
        <v>#N/A</v>
      </c>
      <c r="CQ2292" s="97">
        <v>61838540</v>
      </c>
      <c r="CR2292" s="97">
        <v>42525416</v>
      </c>
      <c r="CS2292" s="97">
        <v>19279017</v>
      </c>
      <c r="CT2292" s="2">
        <v>9473272</v>
      </c>
      <c r="CU2292" s="2" t="s">
        <v>189</v>
      </c>
    </row>
    <row r="2293" spans="1:99" x14ac:dyDescent="0.25">
      <c r="A2293" s="2">
        <v>30191</v>
      </c>
      <c r="B2293" s="2">
        <v>107851545</v>
      </c>
      <c r="C2293" s="2">
        <v>17406388</v>
      </c>
      <c r="D2293" s="2">
        <v>80159666</v>
      </c>
      <c r="E2293" s="2">
        <v>5902957</v>
      </c>
      <c r="F2293" s="2">
        <v>43588056</v>
      </c>
      <c r="G2293" s="2">
        <v>36571610</v>
      </c>
      <c r="H2293" s="2">
        <v>107851545</v>
      </c>
      <c r="I2293" s="2">
        <v>35778491</v>
      </c>
      <c r="J2293" s="2">
        <v>30139364</v>
      </c>
      <c r="K2293" s="2">
        <v>69140241</v>
      </c>
      <c r="L2293" s="2">
        <v>36545897</v>
      </c>
      <c r="N2293" s="2">
        <v>30191</v>
      </c>
      <c r="O2293" s="97">
        <v>84959137</v>
      </c>
      <c r="P2293" s="97">
        <v>11025310</v>
      </c>
      <c r="Q2293" s="97">
        <v>73933827</v>
      </c>
      <c r="R2293" s="97">
        <v>3669985</v>
      </c>
      <c r="S2293" s="97">
        <v>36335249</v>
      </c>
      <c r="T2293" s="97">
        <v>37598578</v>
      </c>
      <c r="U2293" s="97">
        <v>84959137</v>
      </c>
      <c r="V2293" s="97">
        <v>21833973</v>
      </c>
      <c r="W2293" s="97">
        <v>21488160</v>
      </c>
      <c r="X2293" s="97">
        <v>61281411</v>
      </c>
      <c r="Y2293" s="97">
        <v>36266492</v>
      </c>
      <c r="Z2293" s="97">
        <v>0</v>
      </c>
      <c r="AB2293" s="2">
        <v>30204</v>
      </c>
      <c r="AC2293" s="97">
        <v>209610922</v>
      </c>
      <c r="AD2293" s="97">
        <v>14288281</v>
      </c>
      <c r="AE2293" s="97">
        <v>195322642</v>
      </c>
      <c r="AF2293" s="97">
        <v>4232408</v>
      </c>
      <c r="AG2293" s="97">
        <v>121334543</v>
      </c>
      <c r="AH2293" s="97">
        <v>73988099</v>
      </c>
      <c r="AI2293" s="97">
        <v>209610923</v>
      </c>
      <c r="AJ2293" s="97">
        <v>45029932</v>
      </c>
      <c r="AK2293" s="97">
        <v>155078242</v>
      </c>
      <c r="AL2293" s="97">
        <v>84934933</v>
      </c>
      <c r="AM2293" s="97" t="s">
        <v>189</v>
      </c>
      <c r="AN2293" s="2">
        <v>30204</v>
      </c>
      <c r="AO2293" s="97" t="e">
        <v>#N/A</v>
      </c>
      <c r="AP2293" s="97">
        <v>17894972</v>
      </c>
      <c r="AQ2293" s="97">
        <v>208787704</v>
      </c>
      <c r="AR2293" s="97">
        <v>0</v>
      </c>
      <c r="AS2293" s="97" t="e">
        <v>#N/A</v>
      </c>
      <c r="AT2293" s="97" t="e">
        <v>#N/A</v>
      </c>
      <c r="AU2293" s="97">
        <v>227101680</v>
      </c>
      <c r="AV2293" s="97">
        <v>61382011</v>
      </c>
      <c r="AW2293" s="97" t="e">
        <v>#N/A</v>
      </c>
      <c r="AX2293" s="97">
        <v>88724190</v>
      </c>
      <c r="AY2293" s="97" t="s">
        <v>189</v>
      </c>
      <c r="AZ2293" s="2">
        <v>30204</v>
      </c>
      <c r="BA2293" s="98">
        <v>199133995</v>
      </c>
      <c r="BB2293" s="2">
        <v>13679797</v>
      </c>
      <c r="BC2293" s="2">
        <v>185454198</v>
      </c>
      <c r="BD2293" s="2">
        <v>4395337</v>
      </c>
      <c r="BE2293" s="2">
        <v>96936007</v>
      </c>
      <c r="BF2293" s="2">
        <v>88518191</v>
      </c>
      <c r="BG2293" s="2">
        <v>199133995</v>
      </c>
      <c r="BH2293" s="2">
        <v>63377457</v>
      </c>
      <c r="BI2293" s="2">
        <v>132747368</v>
      </c>
      <c r="BJ2293" s="2">
        <v>81367387</v>
      </c>
      <c r="BK2293" s="2" t="s">
        <v>189</v>
      </c>
      <c r="BL2293" s="2">
        <v>30204</v>
      </c>
      <c r="BM2293" s="2">
        <v>195053565</v>
      </c>
      <c r="BN2293" s="2">
        <v>10674606</v>
      </c>
      <c r="BO2293" s="2">
        <v>184378959</v>
      </c>
      <c r="BP2293" s="2">
        <v>3021406</v>
      </c>
      <c r="BQ2293" s="2">
        <v>95728085</v>
      </c>
      <c r="BR2293" s="2">
        <v>88650874</v>
      </c>
      <c r="BS2293" s="2">
        <v>195053565</v>
      </c>
      <c r="BT2293" s="2">
        <v>52701630</v>
      </c>
      <c r="BU2293" s="2">
        <v>115737563</v>
      </c>
      <c r="BV2293" s="2">
        <v>86297744</v>
      </c>
      <c r="BW2293" s="2" t="s">
        <v>189</v>
      </c>
      <c r="BX2293" s="2">
        <v>30204</v>
      </c>
      <c r="BY2293" s="2">
        <v>173591186</v>
      </c>
      <c r="BZ2293" s="2">
        <v>12098401</v>
      </c>
      <c r="CA2293" s="2">
        <v>160891252</v>
      </c>
      <c r="CB2293" s="2">
        <v>3760247</v>
      </c>
      <c r="CC2293" s="2">
        <v>86886259</v>
      </c>
      <c r="CD2293" s="2">
        <v>74004993</v>
      </c>
      <c r="CE2293" s="2">
        <v>173591186</v>
      </c>
      <c r="CF2293" s="2">
        <v>62112494</v>
      </c>
      <c r="CG2293" s="2">
        <v>103355422</v>
      </c>
      <c r="CH2293" s="2">
        <v>80163271</v>
      </c>
      <c r="CI2293" s="2" t="s">
        <v>189</v>
      </c>
      <c r="CJ2293" s="2">
        <v>30204</v>
      </c>
      <c r="CK2293" s="97">
        <v>144664590</v>
      </c>
      <c r="CL2293" s="97" t="e">
        <v>#N/A</v>
      </c>
      <c r="CM2293" s="97" t="e">
        <v>#N/A</v>
      </c>
      <c r="CN2293" s="2">
        <v>4195634</v>
      </c>
      <c r="CO2293" s="100" t="e">
        <v>#N/A</v>
      </c>
      <c r="CP2293" s="97" t="e">
        <v>#N/A</v>
      </c>
      <c r="CQ2293" s="97">
        <v>144664590</v>
      </c>
      <c r="CR2293" s="97">
        <v>39548108</v>
      </c>
      <c r="CS2293" s="97">
        <v>92536326</v>
      </c>
      <c r="CT2293" s="2">
        <v>64374483</v>
      </c>
      <c r="CU2293" s="2" t="s">
        <v>189</v>
      </c>
    </row>
    <row r="2294" spans="1:99" x14ac:dyDescent="0.25">
      <c r="A2294" s="2">
        <v>30192</v>
      </c>
      <c r="B2294" s="2">
        <v>114316294</v>
      </c>
      <c r="C2294" s="2">
        <v>4547064</v>
      </c>
      <c r="D2294" s="2">
        <v>109769230</v>
      </c>
      <c r="E2294" s="2">
        <v>3113084</v>
      </c>
      <c r="F2294" s="2">
        <v>49863659</v>
      </c>
      <c r="G2294" s="2">
        <v>59905571</v>
      </c>
      <c r="H2294" s="2">
        <v>114316294</v>
      </c>
      <c r="I2294" s="2">
        <v>24524018</v>
      </c>
      <c r="J2294" s="2">
        <v>23004939</v>
      </c>
      <c r="K2294" s="2">
        <v>84219203</v>
      </c>
      <c r="L2294" s="2">
        <v>48144833</v>
      </c>
      <c r="N2294" s="2">
        <v>30192</v>
      </c>
      <c r="O2294" s="97">
        <v>115814594</v>
      </c>
      <c r="P2294" s="97">
        <v>3801256</v>
      </c>
      <c r="Q2294" s="97">
        <v>112013338</v>
      </c>
      <c r="R2294" s="97">
        <v>2568313</v>
      </c>
      <c r="S2294" s="97">
        <v>39587408</v>
      </c>
      <c r="T2294" s="97">
        <v>72425930</v>
      </c>
      <c r="U2294" s="97">
        <v>115814594</v>
      </c>
      <c r="V2294" s="97">
        <v>24734528</v>
      </c>
      <c r="W2294" s="97">
        <v>24547922</v>
      </c>
      <c r="X2294" s="97">
        <v>64879000</v>
      </c>
      <c r="Y2294" s="97">
        <v>26981404</v>
      </c>
      <c r="Z2294" s="97">
        <v>0</v>
      </c>
      <c r="AB2294" s="2">
        <v>30205</v>
      </c>
      <c r="AC2294" s="97">
        <v>97204824</v>
      </c>
      <c r="AD2294" s="97">
        <v>2935921</v>
      </c>
      <c r="AE2294" s="97">
        <v>86056901</v>
      </c>
      <c r="AF2294" s="97">
        <v>1398558</v>
      </c>
      <c r="AG2294" s="97">
        <v>48384099</v>
      </c>
      <c r="AH2294" s="97">
        <v>37672802</v>
      </c>
      <c r="AI2294" s="97">
        <v>97204823</v>
      </c>
      <c r="AJ2294" s="97">
        <v>42127469</v>
      </c>
      <c r="AK2294" s="97">
        <v>46339126</v>
      </c>
      <c r="AL2294" s="97">
        <v>32500403</v>
      </c>
      <c r="AM2294" s="97" t="s">
        <v>189</v>
      </c>
      <c r="AN2294" s="2">
        <v>30205</v>
      </c>
      <c r="AO2294" s="97" t="e">
        <v>#N/A</v>
      </c>
      <c r="AP2294" s="97">
        <v>2993851</v>
      </c>
      <c r="AQ2294" s="97">
        <v>89865591</v>
      </c>
      <c r="AR2294" s="97">
        <v>0</v>
      </c>
      <c r="AS2294" s="97" t="e">
        <v>#N/A</v>
      </c>
      <c r="AT2294" s="97" t="e">
        <v>#N/A</v>
      </c>
      <c r="AU2294" s="97">
        <v>92859442</v>
      </c>
      <c r="AV2294" s="97">
        <v>35618176</v>
      </c>
      <c r="AW2294" s="97" t="e">
        <v>#N/A</v>
      </c>
      <c r="AX2294" s="97">
        <v>30744157</v>
      </c>
      <c r="AY2294" s="97" t="s">
        <v>189</v>
      </c>
      <c r="AZ2294" s="2">
        <v>30205</v>
      </c>
      <c r="BA2294" s="98">
        <v>87132439</v>
      </c>
      <c r="BB2294" s="2">
        <v>9953197</v>
      </c>
      <c r="BC2294" s="2">
        <v>77179242</v>
      </c>
      <c r="BD2294" s="2">
        <v>1553196</v>
      </c>
      <c r="BE2294" s="2">
        <v>46122713</v>
      </c>
      <c r="BF2294" s="2">
        <v>31190483</v>
      </c>
      <c r="BG2294" s="2">
        <v>87132439</v>
      </c>
      <c r="BH2294" s="2">
        <v>32530512</v>
      </c>
      <c r="BI2294" s="2">
        <v>49311018</v>
      </c>
      <c r="BJ2294" s="2">
        <v>24974355</v>
      </c>
      <c r="BK2294" s="2" t="s">
        <v>189</v>
      </c>
      <c r="BL2294" s="2">
        <v>30205</v>
      </c>
      <c r="BM2294" s="2">
        <v>97450578</v>
      </c>
      <c r="BN2294" s="2">
        <v>3557461</v>
      </c>
      <c r="BO2294" s="2">
        <v>75345519</v>
      </c>
      <c r="BP2294" s="2">
        <v>1590035</v>
      </c>
      <c r="BQ2294" s="2">
        <v>40840630</v>
      </c>
      <c r="BR2294" s="2">
        <v>34504889</v>
      </c>
      <c r="BS2294" s="2">
        <v>97450578</v>
      </c>
      <c r="BT2294" s="2">
        <v>44469189</v>
      </c>
      <c r="BU2294" s="2">
        <v>45183291</v>
      </c>
      <c r="BV2294" s="2">
        <v>21717497</v>
      </c>
      <c r="BW2294" s="2" t="s">
        <v>189</v>
      </c>
      <c r="BX2294" s="2">
        <v>30205</v>
      </c>
      <c r="BY2294" s="2">
        <v>72194730</v>
      </c>
      <c r="BZ2294" s="2">
        <v>2404541</v>
      </c>
      <c r="CA2294" s="2">
        <v>63000335</v>
      </c>
      <c r="CB2294" s="2">
        <v>1408451</v>
      </c>
      <c r="CC2294" s="2">
        <v>30185621</v>
      </c>
      <c r="CD2294" s="2">
        <v>32814714</v>
      </c>
      <c r="CE2294" s="2">
        <v>72194730</v>
      </c>
      <c r="CF2294" s="2">
        <v>30123610</v>
      </c>
      <c r="CG2294" s="2">
        <v>39313794</v>
      </c>
      <c r="CH2294" s="2">
        <v>24722954</v>
      </c>
      <c r="CI2294" s="2" t="s">
        <v>189</v>
      </c>
      <c r="CJ2294" s="2">
        <v>30205</v>
      </c>
      <c r="CK2294" s="97">
        <v>78120042</v>
      </c>
      <c r="CL2294" s="97" t="e">
        <v>#N/A</v>
      </c>
      <c r="CM2294" s="97" t="e">
        <v>#N/A</v>
      </c>
      <c r="CN2294" s="2">
        <v>1356997</v>
      </c>
      <c r="CO2294" s="100" t="e">
        <v>#N/A</v>
      </c>
      <c r="CP2294" s="97" t="e">
        <v>#N/A</v>
      </c>
      <c r="CQ2294" s="97">
        <v>78120042</v>
      </c>
      <c r="CR2294" s="97">
        <v>29048160</v>
      </c>
      <c r="CS2294" s="97">
        <v>40278643</v>
      </c>
      <c r="CT2294" s="2">
        <v>22413450</v>
      </c>
      <c r="CU2294" s="2" t="s">
        <v>189</v>
      </c>
    </row>
    <row r="2295" spans="1:99" x14ac:dyDescent="0.25">
      <c r="A2295" s="2">
        <v>30193</v>
      </c>
      <c r="B2295" s="2">
        <v>2955573913</v>
      </c>
      <c r="C2295" s="2">
        <v>784405167</v>
      </c>
      <c r="D2295" s="2">
        <v>2171168746</v>
      </c>
      <c r="E2295" s="2">
        <v>426303326</v>
      </c>
      <c r="F2295" s="2">
        <v>1269696221</v>
      </c>
      <c r="G2295" s="2">
        <v>901472525</v>
      </c>
      <c r="H2295" s="2">
        <v>2955573913</v>
      </c>
      <c r="I2295" s="2">
        <v>242675622</v>
      </c>
      <c r="J2295" s="2">
        <v>218947735</v>
      </c>
      <c r="K2295" s="2">
        <v>2274443159</v>
      </c>
      <c r="L2295" s="2">
        <v>1271508750</v>
      </c>
      <c r="N2295" s="2">
        <v>30193</v>
      </c>
      <c r="O2295" s="97">
        <v>2665634605</v>
      </c>
      <c r="P2295" s="97">
        <v>710651362</v>
      </c>
      <c r="Q2295" s="97">
        <v>1954983243</v>
      </c>
      <c r="R2295" s="97">
        <v>373137373</v>
      </c>
      <c r="S2295" s="97">
        <v>1047521970</v>
      </c>
      <c r="T2295" s="97">
        <v>907461273</v>
      </c>
      <c r="U2295" s="97">
        <v>2665634605</v>
      </c>
      <c r="V2295" s="97">
        <v>307311977</v>
      </c>
      <c r="W2295" s="97">
        <v>253909383</v>
      </c>
      <c r="X2295" s="97">
        <v>2173629388</v>
      </c>
      <c r="Y2295" s="97">
        <v>1205374385</v>
      </c>
      <c r="Z2295" s="97">
        <v>0</v>
      </c>
      <c r="AB2295" s="2">
        <v>30206</v>
      </c>
      <c r="AC2295" s="97">
        <v>161498452</v>
      </c>
      <c r="AD2295" s="97">
        <v>10489416</v>
      </c>
      <c r="AE2295" s="97">
        <v>151009036</v>
      </c>
      <c r="AF2295" s="97">
        <v>5123503</v>
      </c>
      <c r="AG2295" s="97">
        <v>115341363</v>
      </c>
      <c r="AH2295" s="97">
        <v>35667673</v>
      </c>
      <c r="AI2295" s="97">
        <v>161498452</v>
      </c>
      <c r="AJ2295" s="97">
        <v>17621785</v>
      </c>
      <c r="AK2295" s="97">
        <v>128182249</v>
      </c>
      <c r="AL2295" s="97">
        <v>72143491</v>
      </c>
      <c r="AM2295" s="97" t="s">
        <v>189</v>
      </c>
      <c r="AN2295" s="2">
        <v>30206</v>
      </c>
      <c r="AO2295" s="97" t="e">
        <v>#N/A</v>
      </c>
      <c r="AP2295" s="97">
        <v>11957312</v>
      </c>
      <c r="AQ2295" s="97">
        <v>162812797</v>
      </c>
      <c r="AR2295" s="97">
        <v>0</v>
      </c>
      <c r="AS2295" s="97" t="e">
        <v>#N/A</v>
      </c>
      <c r="AT2295" s="97" t="e">
        <v>#N/A</v>
      </c>
      <c r="AU2295" s="97">
        <v>176688427</v>
      </c>
      <c r="AV2295" s="97">
        <v>25628576</v>
      </c>
      <c r="AW2295" s="97" t="e">
        <v>#N/A</v>
      </c>
      <c r="AX2295" s="97">
        <v>68477780</v>
      </c>
      <c r="AY2295" s="97" t="s">
        <v>189</v>
      </c>
      <c r="AZ2295" s="2">
        <v>30206</v>
      </c>
      <c r="BA2295" s="98">
        <v>158238977</v>
      </c>
      <c r="BB2295" s="2">
        <v>22757437</v>
      </c>
      <c r="BC2295" s="2">
        <v>135481540</v>
      </c>
      <c r="BD2295" s="2">
        <v>10476992</v>
      </c>
      <c r="BE2295" s="2">
        <v>102917350</v>
      </c>
      <c r="BF2295" s="2">
        <v>32564190</v>
      </c>
      <c r="BG2295" s="2">
        <v>158238977</v>
      </c>
      <c r="BH2295" s="2">
        <v>19060297</v>
      </c>
      <c r="BI2295" s="2">
        <v>128583218</v>
      </c>
      <c r="BJ2295" s="2">
        <v>63244765</v>
      </c>
      <c r="BK2295" s="2" t="s">
        <v>189</v>
      </c>
      <c r="BL2295" s="2">
        <v>30206</v>
      </c>
      <c r="BM2295" s="2">
        <v>145955698</v>
      </c>
      <c r="BN2295" s="2">
        <v>17284017</v>
      </c>
      <c r="BO2295" s="2">
        <v>128671681</v>
      </c>
      <c r="BP2295" s="2">
        <v>10956496</v>
      </c>
      <c r="BQ2295" s="2">
        <v>94051110</v>
      </c>
      <c r="BR2295" s="2">
        <v>34620571</v>
      </c>
      <c r="BS2295" s="2">
        <v>145955698</v>
      </c>
      <c r="BT2295" s="2">
        <v>24825302</v>
      </c>
      <c r="BU2295" s="2">
        <v>104156330</v>
      </c>
      <c r="BV2295" s="2">
        <v>61456939</v>
      </c>
      <c r="BW2295" s="2" t="s">
        <v>189</v>
      </c>
      <c r="BX2295" s="2">
        <v>30206</v>
      </c>
      <c r="BY2295" s="2">
        <v>158236246</v>
      </c>
      <c r="BZ2295" s="2">
        <v>15426450</v>
      </c>
      <c r="CA2295" s="2">
        <v>142314894</v>
      </c>
      <c r="CB2295" s="2">
        <v>6992634</v>
      </c>
      <c r="CC2295" s="2">
        <v>85759103</v>
      </c>
      <c r="CD2295" s="2">
        <v>56555791</v>
      </c>
      <c r="CE2295" s="2">
        <v>158236246</v>
      </c>
      <c r="CF2295" s="2">
        <v>53513245</v>
      </c>
      <c r="CG2295" s="2">
        <v>96306060</v>
      </c>
      <c r="CH2295" s="2">
        <v>52648536</v>
      </c>
      <c r="CI2295" s="2" t="s">
        <v>189</v>
      </c>
      <c r="CJ2295" s="2">
        <v>30206</v>
      </c>
      <c r="CK2295" s="97">
        <v>140654592</v>
      </c>
      <c r="CL2295" s="97" t="e">
        <v>#N/A</v>
      </c>
      <c r="CM2295" s="97" t="e">
        <v>#N/A</v>
      </c>
      <c r="CN2295" s="2">
        <v>7911058</v>
      </c>
      <c r="CO2295" s="100" t="e">
        <v>#N/A</v>
      </c>
      <c r="CP2295" s="97" t="e">
        <v>#N/A</v>
      </c>
      <c r="CQ2295" s="97">
        <v>140654592</v>
      </c>
      <c r="CR2295" s="97">
        <v>25561603</v>
      </c>
      <c r="CS2295" s="97">
        <v>105748839</v>
      </c>
      <c r="CT2295" s="2">
        <v>56383269</v>
      </c>
      <c r="CU2295" s="2" t="s">
        <v>189</v>
      </c>
    </row>
    <row r="2296" spans="1:99" x14ac:dyDescent="0.25">
      <c r="A2296" s="2">
        <v>30194</v>
      </c>
      <c r="B2296" s="2">
        <v>44834499</v>
      </c>
      <c r="C2296" s="2">
        <v>2164420</v>
      </c>
      <c r="D2296" s="2">
        <v>42670079</v>
      </c>
      <c r="E2296" s="2">
        <v>1211039</v>
      </c>
      <c r="F2296" s="2">
        <v>19750444</v>
      </c>
      <c r="G2296" s="2">
        <v>22919635</v>
      </c>
      <c r="H2296" s="2">
        <v>44834499</v>
      </c>
      <c r="I2296" s="2">
        <v>11610544</v>
      </c>
      <c r="J2296" s="2">
        <v>9721380</v>
      </c>
      <c r="K2296" s="2">
        <v>30100942</v>
      </c>
      <c r="L2296" s="2">
        <v>14889877</v>
      </c>
      <c r="N2296" s="2">
        <v>30194</v>
      </c>
      <c r="O2296" s="97">
        <v>56278045</v>
      </c>
      <c r="P2296" s="97">
        <v>3255611</v>
      </c>
      <c r="Q2296" s="97">
        <v>51999923</v>
      </c>
      <c r="R2296" s="97">
        <v>994461</v>
      </c>
      <c r="S2296" s="97">
        <v>18763725</v>
      </c>
      <c r="T2296" s="97">
        <v>33236198</v>
      </c>
      <c r="U2296" s="97">
        <v>56278045</v>
      </c>
      <c r="V2296" s="97">
        <v>27499162</v>
      </c>
      <c r="W2296" s="97">
        <v>25157121</v>
      </c>
      <c r="X2296" s="97">
        <v>28778883</v>
      </c>
      <c r="Y2296" s="97">
        <v>13111225</v>
      </c>
      <c r="Z2296" s="97">
        <v>0</v>
      </c>
      <c r="AB2296" s="2">
        <v>30207</v>
      </c>
      <c r="AC2296" s="97">
        <v>140003189</v>
      </c>
      <c r="AD2296" s="97">
        <v>4378191</v>
      </c>
      <c r="AE2296" s="97">
        <v>129624999</v>
      </c>
      <c r="AF2296" s="97">
        <v>2407977</v>
      </c>
      <c r="AG2296" s="97">
        <v>51207918</v>
      </c>
      <c r="AH2296" s="97">
        <v>78417081</v>
      </c>
      <c r="AI2296" s="97">
        <v>140003189</v>
      </c>
      <c r="AJ2296" s="97">
        <v>48903445</v>
      </c>
      <c r="AK2296" s="97">
        <v>86267617</v>
      </c>
      <c r="AL2296" s="97">
        <v>43365915</v>
      </c>
      <c r="AM2296" s="97" t="s">
        <v>189</v>
      </c>
      <c r="AN2296" s="2">
        <v>30207</v>
      </c>
      <c r="AO2296" s="97" t="e">
        <v>#N/A</v>
      </c>
      <c r="AP2296" s="97">
        <v>4540918</v>
      </c>
      <c r="AQ2296" s="97">
        <v>128237678</v>
      </c>
      <c r="AR2296" s="97">
        <v>0</v>
      </c>
      <c r="AS2296" s="97" t="e">
        <v>#N/A</v>
      </c>
      <c r="AT2296" s="97" t="e">
        <v>#N/A</v>
      </c>
      <c r="AU2296" s="97">
        <v>132778596</v>
      </c>
      <c r="AV2296" s="97">
        <v>43582449</v>
      </c>
      <c r="AW2296" s="97" t="e">
        <v>#N/A</v>
      </c>
      <c r="AX2296" s="97">
        <v>25285598</v>
      </c>
      <c r="AY2296" s="97" t="s">
        <v>189</v>
      </c>
      <c r="AZ2296" s="2">
        <v>30207</v>
      </c>
      <c r="BA2296" s="98">
        <v>125700521</v>
      </c>
      <c r="BB2296" s="2">
        <v>7276794</v>
      </c>
      <c r="BC2296" s="2">
        <v>118423727</v>
      </c>
      <c r="BD2296" s="2">
        <v>3330195</v>
      </c>
      <c r="BE2296" s="2">
        <v>46743796</v>
      </c>
      <c r="BF2296" s="2">
        <v>71679931</v>
      </c>
      <c r="BG2296" s="2">
        <v>125700521</v>
      </c>
      <c r="BH2296" s="2">
        <v>43769064</v>
      </c>
      <c r="BI2296" s="2">
        <v>72572343</v>
      </c>
      <c r="BJ2296" s="2">
        <v>29848819</v>
      </c>
      <c r="BK2296" s="2" t="s">
        <v>189</v>
      </c>
      <c r="BL2296" s="2">
        <v>30207</v>
      </c>
      <c r="BM2296" s="2">
        <v>123082895</v>
      </c>
      <c r="BN2296" s="2">
        <v>5654251</v>
      </c>
      <c r="BO2296" s="2">
        <v>115723495</v>
      </c>
      <c r="BP2296" s="2">
        <v>3088673</v>
      </c>
      <c r="BQ2296" s="2">
        <v>43682578</v>
      </c>
      <c r="BR2296" s="2">
        <v>72040917</v>
      </c>
      <c r="BS2296" s="2">
        <v>123082895</v>
      </c>
      <c r="BT2296" s="2">
        <v>71046324</v>
      </c>
      <c r="BU2296" s="2">
        <v>52036571</v>
      </c>
      <c r="BV2296" s="2">
        <v>23893829</v>
      </c>
      <c r="BW2296" s="2" t="s">
        <v>189</v>
      </c>
      <c r="BX2296" s="2">
        <v>30207</v>
      </c>
      <c r="BY2296" s="2">
        <v>102442101</v>
      </c>
      <c r="BZ2296" s="2">
        <v>6265589</v>
      </c>
      <c r="CA2296" s="2">
        <v>91162111</v>
      </c>
      <c r="CB2296" s="2">
        <v>3053114</v>
      </c>
      <c r="CC2296" s="2">
        <v>27102587</v>
      </c>
      <c r="CD2296" s="2">
        <v>64059524</v>
      </c>
      <c r="CE2296" s="2">
        <v>102442101</v>
      </c>
      <c r="CF2296" s="2">
        <v>53621066</v>
      </c>
      <c r="CG2296" s="2">
        <v>46168033</v>
      </c>
      <c r="CH2296" s="2">
        <v>25370228</v>
      </c>
      <c r="CI2296" s="2" t="s">
        <v>189</v>
      </c>
      <c r="CJ2296" s="2">
        <v>30207</v>
      </c>
      <c r="CK2296" s="97">
        <v>99305447</v>
      </c>
      <c r="CL2296" s="97" t="e">
        <v>#N/A</v>
      </c>
      <c r="CM2296" s="97" t="e">
        <v>#N/A</v>
      </c>
      <c r="CN2296" s="2">
        <v>3002585</v>
      </c>
      <c r="CO2296" s="100" t="e">
        <v>#N/A</v>
      </c>
      <c r="CP2296" s="97" t="e">
        <v>#N/A</v>
      </c>
      <c r="CQ2296" s="97">
        <v>99305447</v>
      </c>
      <c r="CR2296" s="97">
        <v>50789555</v>
      </c>
      <c r="CS2296" s="97">
        <v>44137372</v>
      </c>
      <c r="CT2296" s="2">
        <v>26085526</v>
      </c>
      <c r="CU2296" s="2" t="s">
        <v>189</v>
      </c>
    </row>
    <row r="2297" spans="1:99" x14ac:dyDescent="0.25">
      <c r="A2297" s="2">
        <v>30195</v>
      </c>
      <c r="B2297" s="2">
        <v>42834883</v>
      </c>
      <c r="C2297" s="2">
        <v>127742</v>
      </c>
      <c r="D2297" s="2">
        <v>42707141</v>
      </c>
      <c r="E2297" s="2">
        <v>9256</v>
      </c>
      <c r="F2297" s="2">
        <v>20185072</v>
      </c>
      <c r="G2297" s="2">
        <v>22522069</v>
      </c>
      <c r="H2297" s="2">
        <v>42834883</v>
      </c>
      <c r="I2297" s="2">
        <v>19184940</v>
      </c>
      <c r="J2297" s="2">
        <v>18510783</v>
      </c>
      <c r="K2297" s="2">
        <v>21950677</v>
      </c>
      <c r="L2297" s="2">
        <v>14259288</v>
      </c>
      <c r="N2297" s="2">
        <v>30195</v>
      </c>
      <c r="O2297" s="97">
        <v>38843269</v>
      </c>
      <c r="P2297" s="97">
        <v>325059</v>
      </c>
      <c r="Q2297" s="97">
        <v>38518210</v>
      </c>
      <c r="R2297" s="97">
        <v>10834</v>
      </c>
      <c r="S2297" s="97">
        <v>15765170</v>
      </c>
      <c r="T2297" s="97">
        <v>22753040</v>
      </c>
      <c r="U2297" s="97">
        <v>38843269</v>
      </c>
      <c r="V2297" s="97">
        <v>19456111</v>
      </c>
      <c r="W2297" s="97" t="e">
        <v>#N/A</v>
      </c>
      <c r="X2297" s="97">
        <v>18113092</v>
      </c>
      <c r="Y2297" s="97">
        <v>10498764</v>
      </c>
      <c r="Z2297" s="97">
        <v>0</v>
      </c>
      <c r="AB2297" s="2">
        <v>30208</v>
      </c>
      <c r="AC2297" s="97">
        <v>54725890</v>
      </c>
      <c r="AD2297" s="97">
        <v>6668443</v>
      </c>
      <c r="AE2297" s="97">
        <v>47410331</v>
      </c>
      <c r="AF2297" s="97">
        <v>2487278</v>
      </c>
      <c r="AG2297" s="97">
        <v>12225097</v>
      </c>
      <c r="AH2297" s="97">
        <v>35185234</v>
      </c>
      <c r="AI2297" s="97">
        <v>54725891</v>
      </c>
      <c r="AJ2297" s="97">
        <v>18575355</v>
      </c>
      <c r="AK2297" s="97">
        <v>35955708</v>
      </c>
      <c r="AL2297" s="97">
        <v>14558224</v>
      </c>
      <c r="AM2297" s="97" t="s">
        <v>189</v>
      </c>
      <c r="AN2297" s="2">
        <v>30208</v>
      </c>
      <c r="AO2297" s="97" t="e">
        <v>#N/A</v>
      </c>
      <c r="AP2297" s="97">
        <v>7225465</v>
      </c>
      <c r="AQ2297" s="97">
        <v>48807870</v>
      </c>
      <c r="AR2297" s="97">
        <v>0</v>
      </c>
      <c r="AS2297" s="97" t="e">
        <v>#N/A</v>
      </c>
      <c r="AT2297" s="97" t="e">
        <v>#N/A</v>
      </c>
      <c r="AU2297" s="97">
        <v>56040735</v>
      </c>
      <c r="AV2297" s="97">
        <v>21456177</v>
      </c>
      <c r="AW2297" s="97" t="e">
        <v>#N/A</v>
      </c>
      <c r="AX2297" s="97">
        <v>12620756</v>
      </c>
      <c r="AY2297" s="97" t="s">
        <v>189</v>
      </c>
      <c r="AZ2297" s="2">
        <v>30208</v>
      </c>
      <c r="BA2297" s="98">
        <v>60318650</v>
      </c>
      <c r="BB2297" s="2">
        <v>3920354</v>
      </c>
      <c r="BC2297" s="2">
        <v>56398296</v>
      </c>
      <c r="BD2297" s="2">
        <v>2574879</v>
      </c>
      <c r="BE2297" s="2">
        <v>11047751</v>
      </c>
      <c r="BF2297" s="2">
        <v>45350545</v>
      </c>
      <c r="BG2297" s="2">
        <v>60318650</v>
      </c>
      <c r="BH2297" s="2">
        <v>19102467</v>
      </c>
      <c r="BI2297" s="2">
        <v>40876610</v>
      </c>
      <c r="BJ2297" s="2">
        <v>21298372</v>
      </c>
      <c r="BK2297" s="2" t="s">
        <v>189</v>
      </c>
      <c r="BL2297" s="2">
        <v>30208</v>
      </c>
      <c r="BM2297" s="2">
        <v>47453438</v>
      </c>
      <c r="BN2297" s="2">
        <v>10589156</v>
      </c>
      <c r="BO2297" s="2">
        <v>36864282</v>
      </c>
      <c r="BP2297" s="2">
        <v>3495453</v>
      </c>
      <c r="BQ2297" s="2">
        <v>10990823</v>
      </c>
      <c r="BR2297" s="2">
        <v>25873459</v>
      </c>
      <c r="BS2297" s="2">
        <v>47453438</v>
      </c>
      <c r="BT2297" s="2">
        <v>33807229</v>
      </c>
      <c r="BU2297" s="2">
        <v>11445463</v>
      </c>
      <c r="BV2297" s="2">
        <v>5866390</v>
      </c>
      <c r="BW2297" s="2" t="s">
        <v>189</v>
      </c>
      <c r="BX2297" s="2">
        <v>30208</v>
      </c>
      <c r="BY2297" s="2">
        <v>43981005</v>
      </c>
      <c r="BZ2297" s="2">
        <v>15321049</v>
      </c>
      <c r="CA2297" s="2">
        <v>23230144</v>
      </c>
      <c r="CB2297" s="2">
        <v>3294957</v>
      </c>
      <c r="CC2297" s="2">
        <v>5842489</v>
      </c>
      <c r="CD2297" s="2">
        <v>17387655</v>
      </c>
      <c r="CE2297" s="2">
        <v>43981005</v>
      </c>
      <c r="CF2297" s="2">
        <v>22867818</v>
      </c>
      <c r="CG2297" s="2">
        <v>17082917</v>
      </c>
      <c r="CH2297" s="2">
        <v>6402366</v>
      </c>
      <c r="CI2297" s="2" t="s">
        <v>189</v>
      </c>
      <c r="CJ2297" s="2">
        <v>30208</v>
      </c>
      <c r="CK2297" s="97">
        <v>46378787</v>
      </c>
      <c r="CL2297" s="97" t="e">
        <v>#N/A</v>
      </c>
      <c r="CM2297" s="97" t="e">
        <v>#N/A</v>
      </c>
      <c r="CN2297" s="2">
        <v>5223163</v>
      </c>
      <c r="CO2297" s="100" t="e">
        <v>#N/A</v>
      </c>
      <c r="CP2297" s="97" t="e">
        <v>#N/A</v>
      </c>
      <c r="CQ2297" s="97">
        <v>46378787</v>
      </c>
      <c r="CR2297" s="97">
        <v>19016619</v>
      </c>
      <c r="CS2297" s="97">
        <v>27362168</v>
      </c>
      <c r="CT2297" s="2">
        <v>7281011</v>
      </c>
      <c r="CU2297" s="2" t="s">
        <v>189</v>
      </c>
    </row>
    <row r="2298" spans="1:99" x14ac:dyDescent="0.25">
      <c r="A2298" s="2">
        <v>30196</v>
      </c>
      <c r="B2298" s="2">
        <v>60487562</v>
      </c>
      <c r="C2298" s="2">
        <v>6885016</v>
      </c>
      <c r="D2298" s="2">
        <v>53573375</v>
      </c>
      <c r="E2298" s="2">
        <v>2793683</v>
      </c>
      <c r="F2298" s="2">
        <v>24736171</v>
      </c>
      <c r="G2298" s="2">
        <v>28837204</v>
      </c>
      <c r="H2298" s="2">
        <v>60487562</v>
      </c>
      <c r="I2298" s="2">
        <v>15373022</v>
      </c>
      <c r="J2298" s="2">
        <v>14261760</v>
      </c>
      <c r="K2298" s="2">
        <v>44745594</v>
      </c>
      <c r="L2298" s="2">
        <v>19539791</v>
      </c>
      <c r="N2298" s="2">
        <v>30196</v>
      </c>
      <c r="O2298" s="97">
        <v>57004828</v>
      </c>
      <c r="P2298" s="97">
        <v>5156968</v>
      </c>
      <c r="Q2298" s="97">
        <v>51221701</v>
      </c>
      <c r="R2298" s="97">
        <v>2461773</v>
      </c>
      <c r="S2298" s="97">
        <v>22195571</v>
      </c>
      <c r="T2298" s="97">
        <v>29026130</v>
      </c>
      <c r="U2298" s="97">
        <v>57004828</v>
      </c>
      <c r="V2298" s="97">
        <v>15477428</v>
      </c>
      <c r="W2298" s="97">
        <v>15007995</v>
      </c>
      <c r="X2298" s="97">
        <v>41179944</v>
      </c>
      <c r="Y2298" s="97">
        <v>19930396</v>
      </c>
      <c r="Z2298" s="97">
        <v>0</v>
      </c>
      <c r="AB2298" s="2">
        <v>30209</v>
      </c>
      <c r="AC2298" s="97">
        <v>72821167</v>
      </c>
      <c r="AD2298" s="97">
        <v>1428204</v>
      </c>
      <c r="AE2298" s="97">
        <v>71392962</v>
      </c>
      <c r="AF2298" s="97">
        <v>253628</v>
      </c>
      <c r="AG2298" s="97">
        <v>15469107</v>
      </c>
      <c r="AH2298" s="97">
        <v>55923855</v>
      </c>
      <c r="AI2298" s="97">
        <v>72821166</v>
      </c>
      <c r="AJ2298" s="97">
        <v>45304850</v>
      </c>
      <c r="AK2298" s="97">
        <v>24225137</v>
      </c>
      <c r="AL2298" s="97">
        <v>11655790</v>
      </c>
      <c r="AM2298" s="97" t="s">
        <v>189</v>
      </c>
      <c r="AN2298" s="2">
        <v>30209</v>
      </c>
      <c r="AO2298" s="97" t="e">
        <v>#N/A</v>
      </c>
      <c r="AP2298" s="97">
        <v>2228941</v>
      </c>
      <c r="AQ2298" s="97">
        <v>64530311</v>
      </c>
      <c r="AR2298" s="97">
        <v>0</v>
      </c>
      <c r="AS2298" s="97" t="e">
        <v>#N/A</v>
      </c>
      <c r="AT2298" s="97" t="e">
        <v>#N/A</v>
      </c>
      <c r="AU2298" s="97">
        <v>66759252</v>
      </c>
      <c r="AV2298" s="97">
        <v>38946509</v>
      </c>
      <c r="AW2298" s="97" t="e">
        <v>#N/A</v>
      </c>
      <c r="AX2298" s="97">
        <v>10675707</v>
      </c>
      <c r="AY2298" s="97" t="s">
        <v>189</v>
      </c>
      <c r="AZ2298" s="2">
        <v>30209</v>
      </c>
      <c r="BA2298" s="98">
        <v>56425113</v>
      </c>
      <c r="BB2298" s="2">
        <v>1623867</v>
      </c>
      <c r="BC2298" s="2">
        <v>54801246</v>
      </c>
      <c r="BD2298" s="2">
        <v>296103</v>
      </c>
      <c r="BE2298" s="2">
        <v>13219075</v>
      </c>
      <c r="BF2298" s="2">
        <v>41582171</v>
      </c>
      <c r="BG2298" s="2">
        <v>56425113</v>
      </c>
      <c r="BH2298" s="2">
        <v>34176001</v>
      </c>
      <c r="BI2298" s="2">
        <v>21113604</v>
      </c>
      <c r="BJ2298" s="2">
        <v>9674609</v>
      </c>
      <c r="BK2298" s="2" t="s">
        <v>189</v>
      </c>
      <c r="BL2298" s="2">
        <v>30209</v>
      </c>
      <c r="BM2298" s="2">
        <v>51128459</v>
      </c>
      <c r="BN2298" s="2">
        <v>2527214</v>
      </c>
      <c r="BO2298" s="2">
        <v>48601245</v>
      </c>
      <c r="BP2298" s="2">
        <v>284027</v>
      </c>
      <c r="BQ2298" s="2">
        <v>12854848</v>
      </c>
      <c r="BR2298" s="2">
        <v>35746397</v>
      </c>
      <c r="BS2298" s="2">
        <v>51128459</v>
      </c>
      <c r="BT2298" s="2">
        <v>25381498</v>
      </c>
      <c r="BU2298" s="2">
        <v>20853778</v>
      </c>
      <c r="BV2298" s="2">
        <v>9042877</v>
      </c>
      <c r="BW2298" s="2" t="s">
        <v>189</v>
      </c>
      <c r="BX2298" s="2">
        <v>30209</v>
      </c>
      <c r="BY2298" s="2">
        <v>62309453</v>
      </c>
      <c r="BZ2298" s="2">
        <v>2096875</v>
      </c>
      <c r="CA2298" s="2">
        <v>60212578</v>
      </c>
      <c r="CB2298" s="2">
        <v>258158</v>
      </c>
      <c r="CC2298" s="2">
        <v>12019793</v>
      </c>
      <c r="CD2298" s="2">
        <v>48192785</v>
      </c>
      <c r="CE2298" s="2">
        <v>62309453</v>
      </c>
      <c r="CF2298" s="2">
        <v>35966841</v>
      </c>
      <c r="CG2298" s="2">
        <v>18950296</v>
      </c>
      <c r="CH2298" s="2">
        <v>9353166</v>
      </c>
      <c r="CI2298" s="2" t="s">
        <v>189</v>
      </c>
      <c r="CJ2298" s="2">
        <v>30209</v>
      </c>
      <c r="CK2298" s="97">
        <v>50867807</v>
      </c>
      <c r="CL2298" s="97" t="e">
        <v>#N/A</v>
      </c>
      <c r="CM2298" s="97" t="e">
        <v>#N/A</v>
      </c>
      <c r="CN2298" s="2">
        <v>319649</v>
      </c>
      <c r="CO2298" s="100" t="e">
        <v>#N/A</v>
      </c>
      <c r="CP2298" s="97" t="e">
        <v>#N/A</v>
      </c>
      <c r="CQ2298" s="97">
        <v>50867807</v>
      </c>
      <c r="CR2298" s="97">
        <v>30540917</v>
      </c>
      <c r="CS2298" s="97">
        <v>15067908</v>
      </c>
      <c r="CT2298" s="2">
        <v>6497840</v>
      </c>
      <c r="CU2298" s="2" t="s">
        <v>189</v>
      </c>
    </row>
    <row r="2299" spans="1:99" x14ac:dyDescent="0.25">
      <c r="A2299" s="2">
        <v>30197</v>
      </c>
      <c r="B2299" s="2">
        <v>58526868</v>
      </c>
      <c r="C2299" s="2">
        <v>3075869</v>
      </c>
      <c r="D2299" s="2">
        <v>55450999</v>
      </c>
      <c r="E2299" s="2">
        <v>2065640</v>
      </c>
      <c r="F2299" s="2">
        <v>25902500</v>
      </c>
      <c r="G2299" s="2">
        <v>29548499</v>
      </c>
      <c r="H2299" s="2">
        <v>58526868</v>
      </c>
      <c r="I2299" s="2">
        <v>24186636</v>
      </c>
      <c r="J2299" s="2">
        <v>23627682</v>
      </c>
      <c r="K2299" s="2">
        <v>31579046</v>
      </c>
      <c r="L2299" s="2">
        <v>16803881</v>
      </c>
      <c r="N2299" s="2">
        <v>30197</v>
      </c>
      <c r="O2299" s="97">
        <v>56690559</v>
      </c>
      <c r="P2299" s="97">
        <v>2594926</v>
      </c>
      <c r="Q2299" s="97">
        <v>54079952</v>
      </c>
      <c r="R2299" s="97">
        <v>1765980</v>
      </c>
      <c r="S2299" s="97">
        <v>23192583</v>
      </c>
      <c r="T2299" s="97">
        <v>30887369</v>
      </c>
      <c r="U2299" s="97">
        <v>56690559</v>
      </c>
      <c r="V2299" s="97">
        <v>23522376</v>
      </c>
      <c r="W2299" s="97">
        <v>23281376</v>
      </c>
      <c r="X2299" s="97">
        <v>32162285</v>
      </c>
      <c r="Y2299" s="97">
        <v>15980824</v>
      </c>
      <c r="Z2299" s="97">
        <v>0</v>
      </c>
      <c r="AB2299" s="2">
        <v>30210</v>
      </c>
      <c r="AC2299" s="97">
        <v>103318274</v>
      </c>
      <c r="AD2299" s="97">
        <v>3995991</v>
      </c>
      <c r="AE2299" s="97">
        <v>99322283</v>
      </c>
      <c r="AF2299" s="97">
        <v>1503682</v>
      </c>
      <c r="AG2299" s="97">
        <v>18228125</v>
      </c>
      <c r="AH2299" s="97">
        <v>81094158</v>
      </c>
      <c r="AI2299" s="97">
        <v>103318274</v>
      </c>
      <c r="AJ2299" s="97">
        <v>46219984</v>
      </c>
      <c r="AK2299" s="97">
        <v>52583797</v>
      </c>
      <c r="AL2299" s="97">
        <v>16685525</v>
      </c>
      <c r="AM2299" s="97" t="s">
        <v>189</v>
      </c>
      <c r="AN2299" s="2">
        <v>30210</v>
      </c>
      <c r="AO2299" s="97" t="e">
        <v>#N/A</v>
      </c>
      <c r="AP2299" s="97">
        <v>3683484</v>
      </c>
      <c r="AQ2299" s="97">
        <v>100874076</v>
      </c>
      <c r="AR2299" s="97">
        <v>0</v>
      </c>
      <c r="AS2299" s="97" t="e">
        <v>#N/A</v>
      </c>
      <c r="AT2299" s="97" t="e">
        <v>#N/A</v>
      </c>
      <c r="AU2299" s="97">
        <v>104557560</v>
      </c>
      <c r="AV2299" s="97">
        <v>60097922</v>
      </c>
      <c r="AW2299" s="97" t="e">
        <v>#N/A</v>
      </c>
      <c r="AX2299" s="97">
        <v>12960002</v>
      </c>
      <c r="AY2299" s="97" t="s">
        <v>189</v>
      </c>
      <c r="AZ2299" s="2">
        <v>30210</v>
      </c>
      <c r="BA2299" s="98">
        <v>93860806</v>
      </c>
      <c r="BB2299" s="2">
        <v>3442375</v>
      </c>
      <c r="BC2299" s="2">
        <v>90418431</v>
      </c>
      <c r="BD2299" s="2">
        <v>1301506</v>
      </c>
      <c r="BE2299" s="2">
        <v>16123364</v>
      </c>
      <c r="BF2299" s="2">
        <v>74295067</v>
      </c>
      <c r="BG2299" s="2">
        <v>93860806</v>
      </c>
      <c r="BH2299" s="2">
        <v>60951151</v>
      </c>
      <c r="BI2299" s="2">
        <v>31644676</v>
      </c>
      <c r="BJ2299" s="2">
        <v>13231392</v>
      </c>
      <c r="BK2299" s="2" t="s">
        <v>189</v>
      </c>
      <c r="BL2299" s="2">
        <v>30210</v>
      </c>
      <c r="BM2299" s="2">
        <v>83809695</v>
      </c>
      <c r="BN2299" s="2">
        <v>1892092</v>
      </c>
      <c r="BO2299" s="2">
        <v>81917603</v>
      </c>
      <c r="BP2299" s="2">
        <v>944855</v>
      </c>
      <c r="BQ2299" s="2">
        <v>14530131</v>
      </c>
      <c r="BR2299" s="2">
        <v>67387472</v>
      </c>
      <c r="BS2299" s="2">
        <v>83809695</v>
      </c>
      <c r="BT2299" s="2">
        <v>50688904</v>
      </c>
      <c r="BU2299" s="2">
        <v>30787904</v>
      </c>
      <c r="BV2299" s="2">
        <v>10921788</v>
      </c>
      <c r="BW2299" s="2" t="s">
        <v>189</v>
      </c>
      <c r="BX2299" s="2">
        <v>30210</v>
      </c>
      <c r="BY2299" s="2">
        <v>75345730</v>
      </c>
      <c r="BZ2299" s="2">
        <v>2367336</v>
      </c>
      <c r="CA2299" s="2">
        <v>63176486</v>
      </c>
      <c r="CB2299" s="2">
        <v>1190088</v>
      </c>
      <c r="CC2299" s="2">
        <v>13442358</v>
      </c>
      <c r="CD2299" s="2">
        <v>49734128</v>
      </c>
      <c r="CE2299" s="2">
        <v>75345730</v>
      </c>
      <c r="CF2299" s="2">
        <v>43517293</v>
      </c>
      <c r="CG2299" s="2">
        <v>29934713</v>
      </c>
      <c r="CH2299" s="2">
        <v>13305342</v>
      </c>
      <c r="CI2299" s="2" t="s">
        <v>189</v>
      </c>
      <c r="CJ2299" s="2">
        <v>30210</v>
      </c>
      <c r="CK2299" s="97">
        <v>81226680</v>
      </c>
      <c r="CL2299" s="97" t="e">
        <v>#N/A</v>
      </c>
      <c r="CM2299" s="97" t="e">
        <v>#N/A</v>
      </c>
      <c r="CN2299" s="2">
        <v>986851</v>
      </c>
      <c r="CO2299" s="100" t="e">
        <v>#N/A</v>
      </c>
      <c r="CP2299" s="97" t="e">
        <v>#N/A</v>
      </c>
      <c r="CQ2299" s="97">
        <v>81226680</v>
      </c>
      <c r="CR2299" s="97">
        <v>46038755</v>
      </c>
      <c r="CS2299" s="97">
        <v>26640241</v>
      </c>
      <c r="CT2299" s="2">
        <v>13979063</v>
      </c>
      <c r="CU2299" s="2" t="s">
        <v>189</v>
      </c>
    </row>
    <row r="2300" spans="1:99" x14ac:dyDescent="0.25">
      <c r="A2300" s="2">
        <v>30198</v>
      </c>
      <c r="B2300" s="2">
        <v>60478499</v>
      </c>
      <c r="C2300" s="2">
        <v>1229513</v>
      </c>
      <c r="D2300" s="2">
        <v>49248986</v>
      </c>
      <c r="E2300" s="2">
        <v>707748</v>
      </c>
      <c r="F2300" s="2">
        <v>20464357</v>
      </c>
      <c r="G2300" s="2">
        <v>28784629</v>
      </c>
      <c r="H2300" s="2">
        <v>60478499</v>
      </c>
      <c r="I2300" s="2">
        <v>32486036</v>
      </c>
      <c r="J2300" s="2">
        <v>32277736</v>
      </c>
      <c r="K2300" s="2">
        <v>26057372</v>
      </c>
      <c r="L2300" s="2">
        <v>9155698</v>
      </c>
      <c r="N2300" s="2">
        <v>30198</v>
      </c>
      <c r="O2300" s="97">
        <v>49689073</v>
      </c>
      <c r="P2300" s="97">
        <v>1385948</v>
      </c>
      <c r="Q2300" s="97">
        <v>48303125</v>
      </c>
      <c r="R2300" s="97">
        <v>549329</v>
      </c>
      <c r="S2300" s="97">
        <v>17743653</v>
      </c>
      <c r="T2300" s="97">
        <v>30559472</v>
      </c>
      <c r="U2300" s="97">
        <v>49689073</v>
      </c>
      <c r="V2300" s="97">
        <v>20095780</v>
      </c>
      <c r="W2300" s="97" t="e">
        <v>#N/A</v>
      </c>
      <c r="X2300" s="97">
        <v>23671661</v>
      </c>
      <c r="Y2300" s="97">
        <v>8660694</v>
      </c>
      <c r="Z2300" s="97">
        <v>0</v>
      </c>
      <c r="AB2300" s="2">
        <v>30211</v>
      </c>
      <c r="AC2300" s="97">
        <v>120624272</v>
      </c>
      <c r="AD2300" s="97">
        <v>6756892</v>
      </c>
      <c r="AE2300" s="97">
        <v>106323381</v>
      </c>
      <c r="AF2300" s="97">
        <v>3419038</v>
      </c>
      <c r="AG2300" s="97">
        <v>48175991</v>
      </c>
      <c r="AH2300" s="97">
        <v>58147390</v>
      </c>
      <c r="AI2300" s="97">
        <v>120624273</v>
      </c>
      <c r="AJ2300" s="97">
        <v>30631642</v>
      </c>
      <c r="AK2300" s="97">
        <v>72664835</v>
      </c>
      <c r="AL2300" s="97">
        <v>33316277</v>
      </c>
      <c r="AM2300" s="97" t="s">
        <v>189</v>
      </c>
      <c r="AN2300" s="2">
        <v>30211</v>
      </c>
      <c r="AO2300" s="97" t="e">
        <v>#N/A</v>
      </c>
      <c r="AP2300" s="97">
        <v>7558158</v>
      </c>
      <c r="AQ2300" s="97">
        <v>117978300</v>
      </c>
      <c r="AR2300" s="97">
        <v>0</v>
      </c>
      <c r="AS2300" s="97" t="e">
        <v>#N/A</v>
      </c>
      <c r="AT2300" s="97" t="e">
        <v>#N/A</v>
      </c>
      <c r="AU2300" s="97">
        <v>125536458</v>
      </c>
      <c r="AV2300" s="97">
        <v>35810209</v>
      </c>
      <c r="AW2300" s="97" t="e">
        <v>#N/A</v>
      </c>
      <c r="AX2300" s="97">
        <v>32444730</v>
      </c>
      <c r="AY2300" s="97" t="s">
        <v>189</v>
      </c>
      <c r="AZ2300" s="2">
        <v>30211</v>
      </c>
      <c r="BA2300" s="98">
        <v>112592156</v>
      </c>
      <c r="BB2300" s="2">
        <v>6027051</v>
      </c>
      <c r="BC2300" s="2">
        <v>104375840</v>
      </c>
      <c r="BD2300" s="2">
        <v>2730504</v>
      </c>
      <c r="BE2300" s="2">
        <v>42149621</v>
      </c>
      <c r="BF2300" s="2">
        <v>62226219</v>
      </c>
      <c r="BG2300" s="2">
        <v>112592156</v>
      </c>
      <c r="BH2300" s="2">
        <v>47572777</v>
      </c>
      <c r="BI2300" s="2">
        <v>64300840</v>
      </c>
      <c r="BJ2300" s="2">
        <v>26548055</v>
      </c>
      <c r="BK2300" s="2" t="s">
        <v>189</v>
      </c>
      <c r="BL2300" s="2">
        <v>30211</v>
      </c>
      <c r="BM2300" s="2">
        <v>112931589</v>
      </c>
      <c r="BN2300" s="2">
        <v>4644225</v>
      </c>
      <c r="BO2300" s="2">
        <v>108287364</v>
      </c>
      <c r="BP2300" s="2">
        <v>2690032</v>
      </c>
      <c r="BQ2300" s="2">
        <v>38737658</v>
      </c>
      <c r="BR2300" s="2">
        <v>69549706</v>
      </c>
      <c r="BS2300" s="2">
        <v>112931589</v>
      </c>
      <c r="BT2300" s="2">
        <v>51769364</v>
      </c>
      <c r="BU2300" s="2">
        <v>56390495</v>
      </c>
      <c r="BV2300" s="2">
        <v>26085619</v>
      </c>
      <c r="BW2300" s="2" t="s">
        <v>189</v>
      </c>
      <c r="BX2300" s="2">
        <v>30211</v>
      </c>
      <c r="BY2300" s="2">
        <v>109552690</v>
      </c>
      <c r="BZ2300" s="2">
        <v>6056629</v>
      </c>
      <c r="CA2300" s="2">
        <v>103496061</v>
      </c>
      <c r="CB2300" s="2">
        <v>2913218</v>
      </c>
      <c r="CC2300" s="2">
        <v>35338940</v>
      </c>
      <c r="CD2300" s="2">
        <v>68157121</v>
      </c>
      <c r="CE2300" s="2">
        <v>109552690</v>
      </c>
      <c r="CF2300" s="2">
        <v>43904157</v>
      </c>
      <c r="CG2300" s="2">
        <v>56691473</v>
      </c>
      <c r="CH2300" s="2">
        <v>26297475</v>
      </c>
      <c r="CI2300" s="2" t="s">
        <v>189</v>
      </c>
      <c r="CJ2300" s="2">
        <v>30211</v>
      </c>
      <c r="CK2300" s="97">
        <v>100601645</v>
      </c>
      <c r="CL2300" s="97" t="e">
        <v>#N/A</v>
      </c>
      <c r="CM2300" s="97" t="e">
        <v>#N/A</v>
      </c>
      <c r="CN2300" s="2">
        <v>2353465</v>
      </c>
      <c r="CO2300" s="100" t="e">
        <v>#N/A</v>
      </c>
      <c r="CP2300" s="97" t="e">
        <v>#N/A</v>
      </c>
      <c r="CQ2300" s="97">
        <v>100601645</v>
      </c>
      <c r="CR2300" s="97">
        <v>39899709</v>
      </c>
      <c r="CS2300" s="97">
        <v>58854653</v>
      </c>
      <c r="CT2300" s="2">
        <v>25811258</v>
      </c>
      <c r="CU2300" s="2" t="s">
        <v>189</v>
      </c>
    </row>
    <row r="2301" spans="1:99" x14ac:dyDescent="0.25">
      <c r="A2301" s="2">
        <v>30199</v>
      </c>
      <c r="B2301" s="2">
        <v>50126517</v>
      </c>
      <c r="C2301" s="2">
        <v>2218598</v>
      </c>
      <c r="D2301" s="2">
        <v>47907919</v>
      </c>
      <c r="E2301" s="2">
        <v>575682</v>
      </c>
      <c r="F2301" s="2">
        <v>20872972</v>
      </c>
      <c r="G2301" s="2">
        <v>27034947</v>
      </c>
      <c r="H2301" s="2">
        <v>50126517</v>
      </c>
      <c r="I2301" s="2">
        <v>21409358</v>
      </c>
      <c r="J2301" s="2">
        <v>18206090</v>
      </c>
      <c r="K2301" s="2">
        <v>25967908</v>
      </c>
      <c r="L2301" s="2">
        <v>12022590</v>
      </c>
      <c r="N2301" s="2">
        <v>30199</v>
      </c>
      <c r="O2301" s="97">
        <v>45454383</v>
      </c>
      <c r="P2301" s="97">
        <v>1457402</v>
      </c>
      <c r="Q2301" s="97">
        <v>43996981</v>
      </c>
      <c r="R2301" s="97">
        <v>467640</v>
      </c>
      <c r="S2301" s="97">
        <v>18215760</v>
      </c>
      <c r="T2301" s="97">
        <v>25781221</v>
      </c>
      <c r="U2301" s="97">
        <v>45454383</v>
      </c>
      <c r="V2301" s="97">
        <v>19141789</v>
      </c>
      <c r="W2301" s="97" t="e">
        <v>#N/A</v>
      </c>
      <c r="X2301" s="97">
        <v>25615470</v>
      </c>
      <c r="Y2301" s="97">
        <v>9821490</v>
      </c>
      <c r="Z2301" s="97">
        <v>0</v>
      </c>
      <c r="AB2301" s="2">
        <v>30212</v>
      </c>
      <c r="AC2301" s="97">
        <v>89367491</v>
      </c>
      <c r="AD2301" s="97">
        <v>948095</v>
      </c>
      <c r="AE2301" s="97">
        <v>77367397</v>
      </c>
      <c r="AF2301" s="97">
        <v>395999</v>
      </c>
      <c r="AG2301" s="97">
        <v>37976562</v>
      </c>
      <c r="AH2301" s="97">
        <v>39390835</v>
      </c>
      <c r="AI2301" s="97">
        <v>89367492</v>
      </c>
      <c r="AJ2301" s="97">
        <v>38849380</v>
      </c>
      <c r="AK2301" s="97">
        <v>41786883</v>
      </c>
      <c r="AL2301" s="97">
        <v>24395993</v>
      </c>
      <c r="AM2301" s="97" t="s">
        <v>189</v>
      </c>
      <c r="AN2301" s="2">
        <v>30212</v>
      </c>
      <c r="AO2301" s="97" t="e">
        <v>#N/A</v>
      </c>
      <c r="AP2301" s="97">
        <v>1306472</v>
      </c>
      <c r="AQ2301" s="97">
        <v>76811521</v>
      </c>
      <c r="AR2301" s="97">
        <v>0</v>
      </c>
      <c r="AS2301" s="97" t="e">
        <v>#N/A</v>
      </c>
      <c r="AT2301" s="97" t="e">
        <v>#N/A</v>
      </c>
      <c r="AU2301" s="97">
        <v>78117993</v>
      </c>
      <c r="AV2301" s="97">
        <v>32958969</v>
      </c>
      <c r="AW2301" s="97" t="e">
        <v>#N/A</v>
      </c>
      <c r="AX2301" s="97">
        <v>22465613</v>
      </c>
      <c r="AY2301" s="97" t="s">
        <v>189</v>
      </c>
      <c r="AZ2301" s="2">
        <v>30212</v>
      </c>
      <c r="BA2301" s="98">
        <v>65438863</v>
      </c>
      <c r="BB2301" s="2">
        <v>1362064</v>
      </c>
      <c r="BC2301" s="2">
        <v>64076799</v>
      </c>
      <c r="BD2301" s="2">
        <v>480160</v>
      </c>
      <c r="BE2301" s="2">
        <v>32620575</v>
      </c>
      <c r="BF2301" s="2">
        <v>31456224</v>
      </c>
      <c r="BG2301" s="2">
        <v>65438863</v>
      </c>
      <c r="BH2301" s="2">
        <v>26882276</v>
      </c>
      <c r="BI2301" s="2">
        <v>37881755</v>
      </c>
      <c r="BJ2301" s="2">
        <v>22943396</v>
      </c>
      <c r="BK2301" s="2" t="s">
        <v>189</v>
      </c>
      <c r="BL2301" s="2">
        <v>30212</v>
      </c>
      <c r="BM2301" s="2">
        <v>58475407</v>
      </c>
      <c r="BN2301" s="2">
        <v>791598</v>
      </c>
      <c r="BO2301" s="2">
        <v>57683809</v>
      </c>
      <c r="BP2301" s="2">
        <v>602270</v>
      </c>
      <c r="BQ2301" s="2">
        <v>33385982</v>
      </c>
      <c r="BR2301" s="2">
        <v>24297827</v>
      </c>
      <c r="BS2301" s="2">
        <v>58475407</v>
      </c>
      <c r="BT2301" s="2">
        <v>32636960</v>
      </c>
      <c r="BU2301" s="2">
        <v>21501052</v>
      </c>
      <c r="BV2301" s="2">
        <v>15908016</v>
      </c>
      <c r="BW2301" s="2" t="s">
        <v>189</v>
      </c>
      <c r="BX2301" s="2">
        <v>30212</v>
      </c>
      <c r="BY2301" s="2">
        <v>49924899</v>
      </c>
      <c r="BZ2301" s="2">
        <v>639950</v>
      </c>
      <c r="CA2301" s="2">
        <v>49284949</v>
      </c>
      <c r="CB2301" s="2">
        <v>437865</v>
      </c>
      <c r="CC2301" s="2">
        <v>26656197</v>
      </c>
      <c r="CD2301" s="2">
        <v>22628752</v>
      </c>
      <c r="CE2301" s="2">
        <v>49924899</v>
      </c>
      <c r="CF2301" s="2">
        <v>12718810</v>
      </c>
      <c r="CG2301" s="2">
        <v>31035096</v>
      </c>
      <c r="CH2301" s="2">
        <v>23647590</v>
      </c>
      <c r="CI2301" s="2" t="s">
        <v>189</v>
      </c>
      <c r="CJ2301" s="2">
        <v>30212</v>
      </c>
      <c r="CK2301" s="97">
        <v>51678311</v>
      </c>
      <c r="CL2301" s="97" t="e">
        <v>#N/A</v>
      </c>
      <c r="CM2301" s="97" t="e">
        <v>#N/A</v>
      </c>
      <c r="CN2301" s="2">
        <v>1029537</v>
      </c>
      <c r="CO2301" s="100" t="e">
        <v>#N/A</v>
      </c>
      <c r="CP2301" s="97" t="e">
        <v>#N/A</v>
      </c>
      <c r="CQ2301" s="97">
        <v>51678311</v>
      </c>
      <c r="CR2301" s="97">
        <v>18954747</v>
      </c>
      <c r="CS2301" s="97">
        <v>29178994</v>
      </c>
      <c r="CT2301" s="2">
        <v>20646828</v>
      </c>
      <c r="CU2301" s="2" t="s">
        <v>189</v>
      </c>
    </row>
    <row r="2302" spans="1:99" x14ac:dyDescent="0.25">
      <c r="A2302" s="2">
        <v>30200</v>
      </c>
      <c r="B2302" s="2">
        <v>48776658</v>
      </c>
      <c r="C2302" s="2">
        <v>3075988</v>
      </c>
      <c r="D2302" s="2">
        <v>45700670</v>
      </c>
      <c r="E2302" s="2">
        <v>1568813</v>
      </c>
      <c r="F2302" s="2">
        <v>19273312</v>
      </c>
      <c r="G2302" s="2">
        <v>26427358</v>
      </c>
      <c r="H2302" s="2">
        <v>48776658</v>
      </c>
      <c r="I2302" s="2">
        <v>14066763</v>
      </c>
      <c r="J2302" s="2">
        <v>13433549</v>
      </c>
      <c r="K2302" s="2">
        <v>28042781</v>
      </c>
      <c r="L2302" s="2">
        <v>11165256</v>
      </c>
      <c r="N2302" s="2">
        <v>30200</v>
      </c>
      <c r="O2302" s="97">
        <v>50166088</v>
      </c>
      <c r="P2302" s="97">
        <v>2360604</v>
      </c>
      <c r="Q2302" s="97">
        <v>47805484</v>
      </c>
      <c r="R2302" s="97">
        <v>1115982</v>
      </c>
      <c r="S2302" s="97">
        <v>19132043</v>
      </c>
      <c r="T2302" s="97">
        <v>28673441</v>
      </c>
      <c r="U2302" s="97">
        <v>50166088</v>
      </c>
      <c r="V2302" s="97">
        <v>19440016</v>
      </c>
      <c r="W2302" s="97">
        <v>19324476</v>
      </c>
      <c r="X2302" s="97">
        <v>24977427</v>
      </c>
      <c r="Y2302" s="97">
        <v>11357435</v>
      </c>
      <c r="Z2302" s="97">
        <v>0</v>
      </c>
      <c r="AB2302" s="2">
        <v>31001</v>
      </c>
      <c r="AC2302" s="97">
        <v>29330147</v>
      </c>
      <c r="AD2302" s="97">
        <v>485948</v>
      </c>
      <c r="AE2302" s="97">
        <v>28747523</v>
      </c>
      <c r="AF2302" s="97">
        <v>95349</v>
      </c>
      <c r="AG2302" s="97">
        <v>16675938</v>
      </c>
      <c r="AH2302" s="97">
        <v>12071585</v>
      </c>
      <c r="AI2302" s="97">
        <v>29330147</v>
      </c>
      <c r="AJ2302" s="97">
        <v>7615795</v>
      </c>
      <c r="AK2302" s="97">
        <v>20068788</v>
      </c>
      <c r="AL2302" s="97">
        <v>8591105</v>
      </c>
      <c r="AM2302" s="97" t="s">
        <v>189</v>
      </c>
      <c r="AN2302" s="2">
        <v>31001</v>
      </c>
      <c r="AO2302" s="97">
        <v>28738456</v>
      </c>
      <c r="AP2302" s="97">
        <v>737207</v>
      </c>
      <c r="AQ2302" s="97">
        <v>28001249</v>
      </c>
      <c r="AR2302" s="97">
        <v>14814</v>
      </c>
      <c r="AS2302" s="97">
        <v>16180615</v>
      </c>
      <c r="AT2302" s="97">
        <v>11820634</v>
      </c>
      <c r="AU2302" s="97">
        <v>28738456</v>
      </c>
      <c r="AV2302" s="97">
        <v>4545028</v>
      </c>
      <c r="AW2302" s="97">
        <v>23774533</v>
      </c>
      <c r="AX2302" s="97">
        <v>8277711</v>
      </c>
      <c r="AY2302" s="97" t="s">
        <v>189</v>
      </c>
      <c r="AZ2302" s="2">
        <v>31001</v>
      </c>
      <c r="BA2302" s="98">
        <v>27159943</v>
      </c>
      <c r="BB2302" s="2">
        <v>521573</v>
      </c>
      <c r="BC2302" s="2">
        <v>25832280</v>
      </c>
      <c r="BD2302" s="2">
        <v>84098</v>
      </c>
      <c r="BE2302" s="2">
        <v>15289928</v>
      </c>
      <c r="BF2302" s="2">
        <v>10542352</v>
      </c>
      <c r="BG2302" s="2">
        <v>27159943</v>
      </c>
      <c r="BH2302" s="2">
        <v>8720864</v>
      </c>
      <c r="BI2302" s="2">
        <v>18439079</v>
      </c>
      <c r="BJ2302" s="2">
        <v>7639527</v>
      </c>
      <c r="BK2302" s="2" t="s">
        <v>189</v>
      </c>
      <c r="BL2302" s="2">
        <v>31001</v>
      </c>
      <c r="BM2302" s="2">
        <v>38116031</v>
      </c>
      <c r="BN2302" s="2">
        <v>615999</v>
      </c>
      <c r="BO2302" s="2">
        <v>34981740</v>
      </c>
      <c r="BP2302" s="2">
        <v>106075</v>
      </c>
      <c r="BQ2302" s="2">
        <v>14633963</v>
      </c>
      <c r="BR2302" s="2">
        <v>20347777</v>
      </c>
      <c r="BS2302" s="2">
        <v>38116031</v>
      </c>
      <c r="BT2302" s="2">
        <v>18794255</v>
      </c>
      <c r="BU2302" s="2">
        <v>19311579</v>
      </c>
      <c r="BV2302" s="2">
        <v>8999117</v>
      </c>
      <c r="BW2302" s="2" t="s">
        <v>189</v>
      </c>
      <c r="BX2302" s="2">
        <v>31001</v>
      </c>
      <c r="BY2302" s="2">
        <v>33137460</v>
      </c>
      <c r="BZ2302" s="2">
        <v>40423</v>
      </c>
      <c r="CA2302" s="2">
        <v>32354048</v>
      </c>
      <c r="CB2302" s="2">
        <v>9873</v>
      </c>
      <c r="CC2302" s="2">
        <v>13629661</v>
      </c>
      <c r="CD2302" s="2">
        <v>18724387</v>
      </c>
      <c r="CE2302" s="2">
        <v>33137460</v>
      </c>
      <c r="CF2302" s="2">
        <v>16009019</v>
      </c>
      <c r="CG2302" s="2">
        <v>17128441</v>
      </c>
      <c r="CH2302" s="2">
        <v>9241448</v>
      </c>
      <c r="CI2302" s="2" t="s">
        <v>189</v>
      </c>
      <c r="CJ2302" s="2">
        <v>31001</v>
      </c>
      <c r="CK2302" s="97">
        <v>43096682</v>
      </c>
      <c r="CL2302" s="97" t="e">
        <v>#N/A</v>
      </c>
      <c r="CM2302" s="97" t="e">
        <v>#N/A</v>
      </c>
      <c r="CN2302" s="2">
        <v>26812</v>
      </c>
      <c r="CO2302" s="100" t="e">
        <v>#N/A</v>
      </c>
      <c r="CP2302" s="97" t="e">
        <v>#N/A</v>
      </c>
      <c r="CQ2302" s="97">
        <v>43096682</v>
      </c>
      <c r="CR2302" s="97">
        <v>22930719</v>
      </c>
      <c r="CS2302" s="97">
        <v>15341293</v>
      </c>
      <c r="CT2302" s="2">
        <v>7735708</v>
      </c>
      <c r="CU2302" s="2" t="s">
        <v>189</v>
      </c>
    </row>
    <row r="2303" spans="1:99" x14ac:dyDescent="0.25">
      <c r="A2303" s="2">
        <v>30201</v>
      </c>
      <c r="B2303" s="2">
        <v>204317357</v>
      </c>
      <c r="C2303" s="2">
        <v>7976478</v>
      </c>
      <c r="D2303" s="2">
        <v>196340879</v>
      </c>
      <c r="E2303" s="2">
        <v>2709521</v>
      </c>
      <c r="F2303" s="2">
        <v>52994310</v>
      </c>
      <c r="G2303" s="2">
        <v>143346569</v>
      </c>
      <c r="H2303" s="2">
        <v>204317357</v>
      </c>
      <c r="I2303" s="2">
        <v>122109001</v>
      </c>
      <c r="J2303" s="2">
        <v>115751585</v>
      </c>
      <c r="K2303" s="2">
        <v>72430721</v>
      </c>
      <c r="L2303" s="2">
        <v>41963433</v>
      </c>
      <c r="N2303" s="2">
        <v>30201</v>
      </c>
      <c r="O2303" s="97">
        <v>172470553</v>
      </c>
      <c r="P2303" s="97">
        <v>4377027</v>
      </c>
      <c r="Q2303" s="97">
        <v>166582469</v>
      </c>
      <c r="R2303" s="97">
        <v>2273768</v>
      </c>
      <c r="S2303" s="97">
        <v>33650055</v>
      </c>
      <c r="T2303" s="97">
        <v>132932414</v>
      </c>
      <c r="U2303" s="97">
        <v>172470553</v>
      </c>
      <c r="V2303" s="97">
        <v>108503720</v>
      </c>
      <c r="W2303" s="97">
        <v>105586420</v>
      </c>
      <c r="X2303" s="97">
        <v>62914813</v>
      </c>
      <c r="Y2303" s="97">
        <v>36110264</v>
      </c>
      <c r="Z2303" s="97">
        <v>0</v>
      </c>
      <c r="AB2303" s="2">
        <v>31002</v>
      </c>
      <c r="AC2303" s="97">
        <v>50620981</v>
      </c>
      <c r="AD2303" s="97">
        <v>1216278</v>
      </c>
      <c r="AE2303" s="97">
        <v>48054703</v>
      </c>
      <c r="AF2303" s="97">
        <v>407228</v>
      </c>
      <c r="AG2303" s="97">
        <v>27387617</v>
      </c>
      <c r="AH2303" s="97">
        <v>20667086</v>
      </c>
      <c r="AI2303" s="97">
        <v>50620981</v>
      </c>
      <c r="AJ2303" s="97">
        <v>1998066</v>
      </c>
      <c r="AK2303" s="97">
        <v>40774738</v>
      </c>
      <c r="AL2303" s="97">
        <v>17317108</v>
      </c>
      <c r="AM2303" s="97" t="s">
        <v>189</v>
      </c>
      <c r="AN2303" s="2">
        <v>31002</v>
      </c>
      <c r="AO2303" s="97">
        <v>51677539</v>
      </c>
      <c r="AP2303" s="97">
        <v>1321143</v>
      </c>
      <c r="AQ2303" s="97">
        <v>47341396</v>
      </c>
      <c r="AR2303" s="97">
        <v>273743</v>
      </c>
      <c r="AS2303" s="97">
        <v>26988984</v>
      </c>
      <c r="AT2303" s="97">
        <v>20352412</v>
      </c>
      <c r="AU2303" s="97">
        <v>51677539</v>
      </c>
      <c r="AV2303" s="97">
        <v>5393056</v>
      </c>
      <c r="AW2303" s="97">
        <v>41890679</v>
      </c>
      <c r="AX2303" s="97">
        <v>16148083</v>
      </c>
      <c r="AY2303" s="97" t="s">
        <v>189</v>
      </c>
      <c r="AZ2303" s="2">
        <v>31002</v>
      </c>
      <c r="BA2303" s="98">
        <v>51369164</v>
      </c>
      <c r="BB2303" s="2">
        <v>1130727</v>
      </c>
      <c r="BC2303" s="2">
        <v>46484686</v>
      </c>
      <c r="BD2303" s="2">
        <v>173078</v>
      </c>
      <c r="BE2303" s="2">
        <v>25466256</v>
      </c>
      <c r="BF2303" s="2">
        <v>21018430</v>
      </c>
      <c r="BG2303" s="2">
        <v>51369164</v>
      </c>
      <c r="BH2303" s="2">
        <v>12796291</v>
      </c>
      <c r="BI2303" s="2">
        <v>38572873</v>
      </c>
      <c r="BJ2303" s="2">
        <v>19334578</v>
      </c>
      <c r="BK2303" s="2" t="s">
        <v>189</v>
      </c>
      <c r="BL2303" s="2">
        <v>31002</v>
      </c>
      <c r="BM2303" s="2">
        <v>61442765</v>
      </c>
      <c r="BN2303" s="2">
        <v>1476966</v>
      </c>
      <c r="BO2303" s="2">
        <v>55999186</v>
      </c>
      <c r="BP2303" s="2">
        <v>226165</v>
      </c>
      <c r="BQ2303" s="2">
        <v>23998452</v>
      </c>
      <c r="BR2303" s="2">
        <v>32000734</v>
      </c>
      <c r="BS2303" s="2">
        <v>61442765</v>
      </c>
      <c r="BT2303" s="2">
        <v>28255976</v>
      </c>
      <c r="BU2303" s="2">
        <v>33186789</v>
      </c>
      <c r="BV2303" s="2">
        <v>18411145</v>
      </c>
      <c r="BW2303" s="2" t="s">
        <v>189</v>
      </c>
      <c r="BX2303" s="2">
        <v>31002</v>
      </c>
      <c r="BY2303" s="2">
        <v>52428312</v>
      </c>
      <c r="BZ2303" s="2">
        <v>2029722</v>
      </c>
      <c r="CA2303" s="2">
        <v>50398590</v>
      </c>
      <c r="CB2303" s="2">
        <v>466175</v>
      </c>
      <c r="CC2303" s="2">
        <v>21852955</v>
      </c>
      <c r="CD2303" s="2">
        <v>28545635</v>
      </c>
      <c r="CE2303" s="2">
        <v>52428312</v>
      </c>
      <c r="CF2303" s="2">
        <v>16984455</v>
      </c>
      <c r="CG2303" s="2">
        <v>32370007</v>
      </c>
      <c r="CH2303" s="2">
        <v>18687470</v>
      </c>
      <c r="CI2303" s="2" t="s">
        <v>189</v>
      </c>
      <c r="CJ2303" s="2">
        <v>31002</v>
      </c>
      <c r="CK2303" s="97">
        <v>52168666</v>
      </c>
      <c r="CL2303" s="97" t="e">
        <v>#N/A</v>
      </c>
      <c r="CM2303" s="97" t="e">
        <v>#N/A</v>
      </c>
      <c r="CN2303" s="2">
        <v>227458</v>
      </c>
      <c r="CO2303" s="100" t="e">
        <v>#N/A</v>
      </c>
      <c r="CP2303" s="97" t="e">
        <v>#N/A</v>
      </c>
      <c r="CQ2303" s="97">
        <v>52168666</v>
      </c>
      <c r="CR2303" s="97">
        <v>23914616</v>
      </c>
      <c r="CS2303" s="97">
        <v>27515145</v>
      </c>
      <c r="CT2303" s="2">
        <v>15980362</v>
      </c>
      <c r="CU2303" s="2" t="s">
        <v>189</v>
      </c>
    </row>
    <row r="2304" spans="1:99" x14ac:dyDescent="0.25">
      <c r="A2304" s="2">
        <v>30202</v>
      </c>
      <c r="B2304" s="2">
        <v>80572002</v>
      </c>
      <c r="C2304" s="2">
        <v>785085</v>
      </c>
      <c r="D2304" s="2">
        <v>79786917</v>
      </c>
      <c r="E2304" s="2">
        <v>172520</v>
      </c>
      <c r="F2304" s="2">
        <v>21384058</v>
      </c>
      <c r="G2304" s="2">
        <v>58402859</v>
      </c>
      <c r="H2304" s="2">
        <v>80572002</v>
      </c>
      <c r="I2304" s="2">
        <v>48524124</v>
      </c>
      <c r="J2304" s="2">
        <v>47770998</v>
      </c>
      <c r="K2304" s="2">
        <v>28895657</v>
      </c>
      <c r="L2304" s="2">
        <v>15427163</v>
      </c>
      <c r="N2304" s="2">
        <v>30202</v>
      </c>
      <c r="O2304" s="97">
        <v>75371444</v>
      </c>
      <c r="P2304" s="97">
        <v>1199095</v>
      </c>
      <c r="Q2304" s="97">
        <v>74172349</v>
      </c>
      <c r="R2304" s="97">
        <v>114131</v>
      </c>
      <c r="S2304" s="97">
        <v>16712051</v>
      </c>
      <c r="T2304" s="97">
        <v>57460298</v>
      </c>
      <c r="U2304" s="97">
        <v>75371444</v>
      </c>
      <c r="V2304" s="97">
        <v>49099070</v>
      </c>
      <c r="W2304" s="97">
        <v>49039601</v>
      </c>
      <c r="X2304" s="97">
        <v>24965616</v>
      </c>
      <c r="Y2304" s="97">
        <v>11609592</v>
      </c>
      <c r="Z2304" s="97">
        <v>0</v>
      </c>
      <c r="AB2304" s="2">
        <v>31003</v>
      </c>
      <c r="AC2304" s="97">
        <v>42712809</v>
      </c>
      <c r="AD2304" s="97">
        <v>575199</v>
      </c>
      <c r="AE2304" s="97">
        <v>41524879</v>
      </c>
      <c r="AF2304" s="97">
        <v>155989</v>
      </c>
      <c r="AG2304" s="97">
        <v>22708849</v>
      </c>
      <c r="AH2304" s="97">
        <v>18816030</v>
      </c>
      <c r="AI2304" s="97">
        <v>42712809</v>
      </c>
      <c r="AJ2304" s="97">
        <v>9143560</v>
      </c>
      <c r="AK2304" s="97">
        <v>31352247</v>
      </c>
      <c r="AL2304" s="97">
        <v>15688353</v>
      </c>
      <c r="AM2304" s="97" t="s">
        <v>189</v>
      </c>
      <c r="AN2304" s="2">
        <v>31003</v>
      </c>
      <c r="AO2304" s="97">
        <v>42390096</v>
      </c>
      <c r="AP2304" s="97">
        <v>771910</v>
      </c>
      <c r="AQ2304" s="97">
        <v>41199120</v>
      </c>
      <c r="AR2304" s="97">
        <v>211360</v>
      </c>
      <c r="AS2304" s="97">
        <v>22689344</v>
      </c>
      <c r="AT2304" s="97">
        <v>18509776</v>
      </c>
      <c r="AU2304" s="97">
        <v>42390096</v>
      </c>
      <c r="AV2304" s="97">
        <v>7132358</v>
      </c>
      <c r="AW2304" s="97">
        <v>34835809</v>
      </c>
      <c r="AX2304" s="97">
        <v>14226754</v>
      </c>
      <c r="AY2304" s="97" t="s">
        <v>189</v>
      </c>
      <c r="AZ2304" s="2">
        <v>31003</v>
      </c>
      <c r="BA2304" s="98">
        <v>38618990</v>
      </c>
      <c r="BB2304" s="2">
        <v>624836</v>
      </c>
      <c r="BC2304" s="2">
        <v>37310640</v>
      </c>
      <c r="BD2304" s="2">
        <v>99518</v>
      </c>
      <c r="BE2304" s="2">
        <v>21386834</v>
      </c>
      <c r="BF2304" s="2">
        <v>15923806</v>
      </c>
      <c r="BG2304" s="2">
        <v>38618990</v>
      </c>
      <c r="BH2304" s="2">
        <v>12443131</v>
      </c>
      <c r="BI2304" s="2">
        <v>26175859</v>
      </c>
      <c r="BJ2304" s="2">
        <v>11757727</v>
      </c>
      <c r="BK2304" s="2" t="s">
        <v>189</v>
      </c>
      <c r="BL2304" s="2">
        <v>31003</v>
      </c>
      <c r="BM2304" s="2">
        <v>36186836</v>
      </c>
      <c r="BN2304" s="2">
        <v>375780</v>
      </c>
      <c r="BO2304" s="2">
        <v>35811056</v>
      </c>
      <c r="BP2304" s="2">
        <v>76236</v>
      </c>
      <c r="BQ2304" s="2">
        <v>19614550</v>
      </c>
      <c r="BR2304" s="2">
        <v>16196506</v>
      </c>
      <c r="BS2304" s="2">
        <v>36186836</v>
      </c>
      <c r="BT2304" s="2">
        <v>8190313</v>
      </c>
      <c r="BU2304" s="2">
        <v>25705351</v>
      </c>
      <c r="BV2304" s="2">
        <v>11610556</v>
      </c>
      <c r="BW2304" s="2" t="s">
        <v>189</v>
      </c>
      <c r="BX2304" s="2">
        <v>31003</v>
      </c>
      <c r="BY2304" s="2">
        <v>32035110</v>
      </c>
      <c r="BZ2304" s="2">
        <v>909872</v>
      </c>
      <c r="CA2304" s="2">
        <v>31092415</v>
      </c>
      <c r="CB2304" s="2">
        <v>249200</v>
      </c>
      <c r="CC2304" s="2">
        <v>17722558</v>
      </c>
      <c r="CD2304" s="2">
        <v>13369857</v>
      </c>
      <c r="CE2304" s="2">
        <v>32035110</v>
      </c>
      <c r="CF2304" s="2">
        <v>8265717</v>
      </c>
      <c r="CG2304" s="2">
        <v>23769393</v>
      </c>
      <c r="CH2304" s="2">
        <v>10657255</v>
      </c>
      <c r="CI2304" s="2" t="s">
        <v>189</v>
      </c>
      <c r="CJ2304" s="2">
        <v>31003</v>
      </c>
      <c r="CK2304" s="97">
        <v>43456838</v>
      </c>
      <c r="CL2304" s="97" t="e">
        <v>#N/A</v>
      </c>
      <c r="CM2304" s="97" t="e">
        <v>#N/A</v>
      </c>
      <c r="CN2304" s="2">
        <v>161712</v>
      </c>
      <c r="CO2304" s="100" t="e">
        <v>#N/A</v>
      </c>
      <c r="CP2304" s="97" t="e">
        <v>#N/A</v>
      </c>
      <c r="CQ2304" s="97">
        <v>43456838</v>
      </c>
      <c r="CR2304" s="97">
        <v>21339104</v>
      </c>
      <c r="CS2304" s="97">
        <v>20733278</v>
      </c>
      <c r="CT2304" s="2">
        <v>10820352</v>
      </c>
      <c r="CU2304" s="2" t="s">
        <v>189</v>
      </c>
    </row>
    <row r="2305" spans="1:99" x14ac:dyDescent="0.25">
      <c r="A2305" s="2">
        <v>30203</v>
      </c>
      <c r="B2305" s="2">
        <v>84406490</v>
      </c>
      <c r="C2305" s="2">
        <v>3597598</v>
      </c>
      <c r="D2305" s="2">
        <v>80808892</v>
      </c>
      <c r="E2305" s="2">
        <v>1485188</v>
      </c>
      <c r="F2305" s="2">
        <v>23263747</v>
      </c>
      <c r="G2305" s="2">
        <v>57545145</v>
      </c>
      <c r="H2305" s="2">
        <v>84406490</v>
      </c>
      <c r="I2305" s="2">
        <v>50304473</v>
      </c>
      <c r="J2305" s="2">
        <v>47826414</v>
      </c>
      <c r="K2305" s="2">
        <v>33994392</v>
      </c>
      <c r="L2305" s="2">
        <v>17791534</v>
      </c>
      <c r="N2305" s="2">
        <v>30203</v>
      </c>
      <c r="O2305" s="97">
        <v>80904466</v>
      </c>
      <c r="P2305" s="97">
        <v>2875479</v>
      </c>
      <c r="Q2305" s="97">
        <v>78028987</v>
      </c>
      <c r="R2305" s="97">
        <v>1367510</v>
      </c>
      <c r="S2305" s="97">
        <v>19860257</v>
      </c>
      <c r="T2305" s="97">
        <v>58168730</v>
      </c>
      <c r="U2305" s="97">
        <v>80904466</v>
      </c>
      <c r="V2305" s="97">
        <v>50752128</v>
      </c>
      <c r="W2305" s="97">
        <v>50150357</v>
      </c>
      <c r="X2305" s="97">
        <v>29796326</v>
      </c>
      <c r="Y2305" s="97">
        <v>13922195</v>
      </c>
      <c r="Z2305" s="97">
        <v>0</v>
      </c>
      <c r="AB2305" s="2">
        <v>31004</v>
      </c>
      <c r="AC2305" s="97">
        <v>27572951</v>
      </c>
      <c r="AD2305" s="97">
        <v>2714513</v>
      </c>
      <c r="AE2305" s="97">
        <v>23889653</v>
      </c>
      <c r="AF2305" s="97">
        <v>1988264</v>
      </c>
      <c r="AG2305" s="97">
        <v>15085756</v>
      </c>
      <c r="AH2305" s="97">
        <v>8803897</v>
      </c>
      <c r="AI2305" s="97">
        <v>27572951</v>
      </c>
      <c r="AJ2305" s="97">
        <v>4457369</v>
      </c>
      <c r="AK2305" s="97">
        <v>23074909</v>
      </c>
      <c r="AL2305" s="97">
        <v>11404462</v>
      </c>
      <c r="AM2305" s="97" t="s">
        <v>189</v>
      </c>
      <c r="AN2305" s="2">
        <v>31004</v>
      </c>
      <c r="AO2305" s="97">
        <v>27170569</v>
      </c>
      <c r="AP2305" s="97">
        <v>3766064</v>
      </c>
      <c r="AQ2305" s="97">
        <v>23404505</v>
      </c>
      <c r="AR2305" s="97">
        <v>2506975</v>
      </c>
      <c r="AS2305" s="97">
        <v>15426431</v>
      </c>
      <c r="AT2305" s="97">
        <v>7978074</v>
      </c>
      <c r="AU2305" s="97">
        <v>27170569</v>
      </c>
      <c r="AV2305" s="97">
        <v>5660014</v>
      </c>
      <c r="AW2305" s="97">
        <v>20836987</v>
      </c>
      <c r="AX2305" s="97">
        <v>9471069</v>
      </c>
      <c r="AY2305" s="97" t="s">
        <v>189</v>
      </c>
      <c r="AZ2305" s="2">
        <v>31004</v>
      </c>
      <c r="BA2305" s="98">
        <v>23376467</v>
      </c>
      <c r="BB2305" s="2">
        <v>1985565</v>
      </c>
      <c r="BC2305" s="2">
        <v>21390902</v>
      </c>
      <c r="BD2305" s="2">
        <v>1620913</v>
      </c>
      <c r="BE2305" s="2">
        <v>14317827</v>
      </c>
      <c r="BF2305" s="2">
        <v>7073075</v>
      </c>
      <c r="BG2305" s="2">
        <v>23376467</v>
      </c>
      <c r="BH2305" s="2">
        <v>3911053</v>
      </c>
      <c r="BI2305" s="2">
        <v>18550294</v>
      </c>
      <c r="BJ2305" s="2">
        <v>8336030</v>
      </c>
      <c r="BK2305" s="2" t="s">
        <v>189</v>
      </c>
      <c r="BL2305" s="2">
        <v>31004</v>
      </c>
      <c r="BM2305" s="2">
        <v>32652555</v>
      </c>
      <c r="BN2305" s="2">
        <v>1871767</v>
      </c>
      <c r="BO2305" s="2">
        <v>25057406</v>
      </c>
      <c r="BP2305" s="2">
        <v>1215992</v>
      </c>
      <c r="BQ2305" s="2">
        <v>13852081</v>
      </c>
      <c r="BR2305" s="2">
        <v>11205325</v>
      </c>
      <c r="BS2305" s="2">
        <v>32652555</v>
      </c>
      <c r="BT2305" s="2">
        <v>14064513</v>
      </c>
      <c r="BU2305" s="2">
        <v>18588042</v>
      </c>
      <c r="BV2305" s="2">
        <v>7374675</v>
      </c>
      <c r="BW2305" s="2" t="s">
        <v>189</v>
      </c>
      <c r="BX2305" s="2">
        <v>31004</v>
      </c>
      <c r="BY2305" s="2">
        <v>29470279</v>
      </c>
      <c r="BZ2305" s="2">
        <v>932648</v>
      </c>
      <c r="CA2305" s="2">
        <v>28537631</v>
      </c>
      <c r="CB2305" s="2">
        <v>390014</v>
      </c>
      <c r="CC2305" s="2">
        <v>13050168</v>
      </c>
      <c r="CD2305" s="2">
        <v>15487463</v>
      </c>
      <c r="CE2305" s="2">
        <v>29470279</v>
      </c>
      <c r="CF2305" s="2">
        <v>5706860</v>
      </c>
      <c r="CG2305" s="2">
        <v>16459003</v>
      </c>
      <c r="CH2305" s="2">
        <v>6387407</v>
      </c>
      <c r="CI2305" s="2" t="s">
        <v>189</v>
      </c>
      <c r="CJ2305" s="2">
        <v>31004</v>
      </c>
      <c r="CK2305" s="97">
        <v>45217306</v>
      </c>
      <c r="CL2305" s="97" t="e">
        <v>#N/A</v>
      </c>
      <c r="CM2305" s="97" t="e">
        <v>#N/A</v>
      </c>
      <c r="CN2305" s="2">
        <v>160732</v>
      </c>
      <c r="CO2305" s="100" t="e">
        <v>#N/A</v>
      </c>
      <c r="CP2305" s="97" t="e">
        <v>#N/A</v>
      </c>
      <c r="CQ2305" s="97">
        <v>45217306</v>
      </c>
      <c r="CR2305" s="97">
        <v>13953540</v>
      </c>
      <c r="CS2305" s="97">
        <v>13355429</v>
      </c>
      <c r="CT2305" s="2">
        <v>6688357</v>
      </c>
      <c r="CU2305" s="2" t="s">
        <v>189</v>
      </c>
    </row>
    <row r="2306" spans="1:99" x14ac:dyDescent="0.25">
      <c r="A2306" s="2">
        <v>30204</v>
      </c>
      <c r="B2306" s="2">
        <v>231280097</v>
      </c>
      <c r="C2306" s="2">
        <v>14648990</v>
      </c>
      <c r="D2306" s="2">
        <v>196373033</v>
      </c>
      <c r="E2306" s="2">
        <v>4708387</v>
      </c>
      <c r="F2306" s="2">
        <v>129141575</v>
      </c>
      <c r="G2306" s="2">
        <v>67231458</v>
      </c>
      <c r="H2306" s="2">
        <v>231280097</v>
      </c>
      <c r="I2306" s="2">
        <v>62884680</v>
      </c>
      <c r="J2306" s="2">
        <v>58587519</v>
      </c>
      <c r="K2306" s="2">
        <v>163585562</v>
      </c>
      <c r="L2306" s="2">
        <v>91182421</v>
      </c>
      <c r="N2306" s="2">
        <v>30204</v>
      </c>
      <c r="O2306" s="97">
        <v>203033968</v>
      </c>
      <c r="P2306" s="97">
        <v>15378326</v>
      </c>
      <c r="Q2306" s="97">
        <v>181673102</v>
      </c>
      <c r="R2306" s="97">
        <v>5016863</v>
      </c>
      <c r="S2306" s="97">
        <v>111430798</v>
      </c>
      <c r="T2306" s="97">
        <v>70242304</v>
      </c>
      <c r="U2306" s="97">
        <v>203033968</v>
      </c>
      <c r="V2306" s="97">
        <v>39483689</v>
      </c>
      <c r="W2306" s="97">
        <v>39151037</v>
      </c>
      <c r="X2306" s="97">
        <v>155668496</v>
      </c>
      <c r="Y2306" s="97">
        <v>84143612</v>
      </c>
      <c r="Z2306" s="97">
        <v>0</v>
      </c>
      <c r="AB2306" s="2">
        <v>31005</v>
      </c>
      <c r="AC2306" s="97">
        <v>17272243</v>
      </c>
      <c r="AD2306" s="97">
        <v>432650</v>
      </c>
      <c r="AE2306" s="97">
        <v>16159951</v>
      </c>
      <c r="AF2306" s="97">
        <v>35098</v>
      </c>
      <c r="AG2306" s="97">
        <v>11624970</v>
      </c>
      <c r="AH2306" s="97">
        <v>4534981</v>
      </c>
      <c r="AI2306" s="97">
        <v>17272243</v>
      </c>
      <c r="AJ2306" s="97">
        <v>3043642</v>
      </c>
      <c r="AK2306" s="97">
        <v>14228601</v>
      </c>
      <c r="AL2306" s="97">
        <v>6107837</v>
      </c>
      <c r="AM2306" s="97" t="s">
        <v>189</v>
      </c>
      <c r="AN2306" s="2">
        <v>31005</v>
      </c>
      <c r="AO2306" s="97">
        <v>16026543</v>
      </c>
      <c r="AP2306" s="97">
        <v>1803</v>
      </c>
      <c r="AQ2306" s="97">
        <v>16024740</v>
      </c>
      <c r="AR2306" s="97">
        <v>1777</v>
      </c>
      <c r="AS2306" s="97">
        <v>11498915</v>
      </c>
      <c r="AT2306" s="97">
        <v>4525825</v>
      </c>
      <c r="AU2306" s="97">
        <v>16026543</v>
      </c>
      <c r="AV2306" s="97">
        <v>3039074</v>
      </c>
      <c r="AW2306" s="97">
        <v>11899022</v>
      </c>
      <c r="AX2306" s="97">
        <v>4437686</v>
      </c>
      <c r="AY2306" s="97" t="s">
        <v>189</v>
      </c>
      <c r="AZ2306" s="2">
        <v>31005</v>
      </c>
      <c r="BA2306" s="98">
        <v>14625045</v>
      </c>
      <c r="BB2306" s="2">
        <v>137455</v>
      </c>
      <c r="BC2306" s="2">
        <v>14285994</v>
      </c>
      <c r="BD2306" s="2">
        <v>12781</v>
      </c>
      <c r="BE2306" s="2">
        <v>10592943</v>
      </c>
      <c r="BF2306" s="2">
        <v>3693051</v>
      </c>
      <c r="BG2306" s="2">
        <v>14625045</v>
      </c>
      <c r="BH2306" s="2">
        <v>4497470</v>
      </c>
      <c r="BI2306" s="2">
        <v>10101363</v>
      </c>
      <c r="BJ2306" s="2">
        <v>4133842</v>
      </c>
      <c r="BK2306" s="2" t="s">
        <v>189</v>
      </c>
      <c r="BL2306" s="2">
        <v>31005</v>
      </c>
      <c r="BM2306" s="2">
        <v>15575524</v>
      </c>
      <c r="BN2306" s="2">
        <v>486630</v>
      </c>
      <c r="BO2306" s="2">
        <v>15088894</v>
      </c>
      <c r="BP2306" s="2">
        <v>13424</v>
      </c>
      <c r="BQ2306" s="2">
        <v>10305738</v>
      </c>
      <c r="BR2306" s="2">
        <v>4783156</v>
      </c>
      <c r="BS2306" s="2">
        <v>15575524</v>
      </c>
      <c r="BT2306" s="2">
        <v>3380423</v>
      </c>
      <c r="BU2306" s="2">
        <v>9372150</v>
      </c>
      <c r="BV2306" s="2">
        <v>4046252</v>
      </c>
      <c r="BW2306" s="2" t="s">
        <v>189</v>
      </c>
      <c r="BX2306" s="2">
        <v>31005</v>
      </c>
      <c r="BY2306" s="2">
        <v>13351643</v>
      </c>
      <c r="BZ2306" s="2">
        <v>123042</v>
      </c>
      <c r="CA2306" s="2">
        <v>13228601</v>
      </c>
      <c r="CB2306" s="2">
        <v>32720</v>
      </c>
      <c r="CC2306" s="2">
        <v>9650753</v>
      </c>
      <c r="CD2306" s="2">
        <v>3577848</v>
      </c>
      <c r="CE2306" s="2">
        <v>13351643</v>
      </c>
      <c r="CF2306" s="2">
        <v>2648174</v>
      </c>
      <c r="CG2306" s="2">
        <v>9179665</v>
      </c>
      <c r="CH2306" s="2">
        <v>4025939</v>
      </c>
      <c r="CI2306" s="2" t="s">
        <v>189</v>
      </c>
      <c r="CJ2306" s="2">
        <v>31005</v>
      </c>
      <c r="CK2306" s="97">
        <v>13981380</v>
      </c>
      <c r="CL2306" s="97" t="e">
        <v>#N/A</v>
      </c>
      <c r="CM2306" s="97" t="e">
        <v>#N/A</v>
      </c>
      <c r="CN2306" s="2">
        <v>16122</v>
      </c>
      <c r="CO2306" s="100" t="e">
        <v>#N/A</v>
      </c>
      <c r="CP2306" s="97" t="e">
        <v>#N/A</v>
      </c>
      <c r="CQ2306" s="97">
        <v>13981380</v>
      </c>
      <c r="CR2306" s="97">
        <v>4599441</v>
      </c>
      <c r="CS2306" s="97">
        <v>8099328</v>
      </c>
      <c r="CT2306" s="2">
        <v>4116847</v>
      </c>
      <c r="CU2306" s="2" t="s">
        <v>189</v>
      </c>
    </row>
    <row r="2307" spans="1:99" x14ac:dyDescent="0.25">
      <c r="A2307" s="2">
        <v>30205</v>
      </c>
      <c r="B2307" s="2">
        <v>114161441</v>
      </c>
      <c r="C2307" s="2">
        <v>4932606</v>
      </c>
      <c r="D2307" s="2">
        <v>92818226</v>
      </c>
      <c r="E2307" s="2">
        <v>2244328</v>
      </c>
      <c r="F2307" s="2">
        <v>56564147</v>
      </c>
      <c r="G2307" s="2">
        <v>36254079</v>
      </c>
      <c r="H2307" s="2">
        <v>114161441</v>
      </c>
      <c r="I2307" s="2">
        <v>41384301</v>
      </c>
      <c r="J2307" s="2">
        <v>38336969</v>
      </c>
      <c r="K2307" s="2">
        <v>68153533</v>
      </c>
      <c r="L2307" s="2">
        <v>39731578</v>
      </c>
      <c r="N2307" s="2">
        <v>30205</v>
      </c>
      <c r="O2307" s="97">
        <v>92983536</v>
      </c>
      <c r="P2307" s="97">
        <v>3134943</v>
      </c>
      <c r="Q2307" s="97">
        <v>86566298</v>
      </c>
      <c r="R2307" s="97">
        <v>1562726</v>
      </c>
      <c r="S2307" s="97">
        <v>50336714</v>
      </c>
      <c r="T2307" s="97">
        <v>36229584</v>
      </c>
      <c r="U2307" s="97">
        <v>92983536</v>
      </c>
      <c r="V2307" s="97">
        <v>31806032</v>
      </c>
      <c r="W2307" s="97">
        <v>31462875</v>
      </c>
      <c r="X2307" s="97">
        <v>53458415</v>
      </c>
      <c r="Y2307" s="97">
        <v>33714900</v>
      </c>
      <c r="Z2307" s="97">
        <v>0</v>
      </c>
      <c r="AB2307" s="2">
        <v>31006</v>
      </c>
      <c r="AC2307" s="97">
        <v>37312588</v>
      </c>
      <c r="AD2307" s="97">
        <v>797991</v>
      </c>
      <c r="AE2307" s="97">
        <v>36514597</v>
      </c>
      <c r="AF2307" s="97">
        <v>197196</v>
      </c>
      <c r="AG2307" s="97">
        <v>19699745</v>
      </c>
      <c r="AH2307" s="97">
        <v>16814852</v>
      </c>
      <c r="AI2307" s="97">
        <v>37312588</v>
      </c>
      <c r="AJ2307" s="97">
        <v>12080304</v>
      </c>
      <c r="AK2307" s="97">
        <v>25067779</v>
      </c>
      <c r="AL2307" s="97">
        <v>9460226</v>
      </c>
      <c r="AM2307" s="97" t="s">
        <v>189</v>
      </c>
      <c r="AN2307" s="2">
        <v>31006</v>
      </c>
      <c r="AO2307" s="97">
        <v>36801965</v>
      </c>
      <c r="AP2307" s="97">
        <v>2049440</v>
      </c>
      <c r="AQ2307" s="97">
        <v>34752525</v>
      </c>
      <c r="AR2307" s="97">
        <v>218759</v>
      </c>
      <c r="AS2307" s="97">
        <v>19600880</v>
      </c>
      <c r="AT2307" s="97">
        <v>15151645</v>
      </c>
      <c r="AU2307" s="97">
        <v>36801965</v>
      </c>
      <c r="AV2307" s="97">
        <v>11401277</v>
      </c>
      <c r="AW2307" s="97">
        <v>25147717</v>
      </c>
      <c r="AX2307" s="97">
        <v>7963023</v>
      </c>
      <c r="AY2307" s="97" t="s">
        <v>189</v>
      </c>
      <c r="AZ2307" s="2">
        <v>31006</v>
      </c>
      <c r="BA2307" s="98">
        <v>36641121</v>
      </c>
      <c r="BB2307" s="2">
        <v>1344933</v>
      </c>
      <c r="BC2307" s="2">
        <v>32799434</v>
      </c>
      <c r="BD2307" s="2">
        <v>215513</v>
      </c>
      <c r="BE2307" s="2">
        <v>18645067</v>
      </c>
      <c r="BF2307" s="2">
        <v>14154367</v>
      </c>
      <c r="BG2307" s="2">
        <v>36641121</v>
      </c>
      <c r="BH2307" s="2">
        <v>10799805</v>
      </c>
      <c r="BI2307" s="2">
        <v>25821273</v>
      </c>
      <c r="BJ2307" s="2">
        <v>8968522</v>
      </c>
      <c r="BK2307" s="2" t="s">
        <v>189</v>
      </c>
      <c r="BL2307" s="2">
        <v>31006</v>
      </c>
      <c r="BM2307" s="2">
        <v>41271557</v>
      </c>
      <c r="BN2307" s="2">
        <v>470084</v>
      </c>
      <c r="BO2307" s="2">
        <v>39805701</v>
      </c>
      <c r="BP2307" s="2">
        <v>171169</v>
      </c>
      <c r="BQ2307" s="2">
        <v>17690964</v>
      </c>
      <c r="BR2307" s="2">
        <v>22114737</v>
      </c>
      <c r="BS2307" s="2">
        <v>41271557</v>
      </c>
      <c r="BT2307" s="2">
        <v>18557917</v>
      </c>
      <c r="BU2307" s="2">
        <v>22713640</v>
      </c>
      <c r="BV2307" s="2">
        <v>8852088</v>
      </c>
      <c r="BW2307" s="2" t="s">
        <v>189</v>
      </c>
      <c r="BX2307" s="2">
        <v>31006</v>
      </c>
      <c r="BY2307" s="2">
        <v>51247764</v>
      </c>
      <c r="BZ2307" s="2">
        <v>435240</v>
      </c>
      <c r="CA2307" s="2">
        <v>45699990</v>
      </c>
      <c r="CB2307" s="2">
        <v>152051</v>
      </c>
      <c r="CC2307" s="2">
        <v>16320389</v>
      </c>
      <c r="CD2307" s="2">
        <v>29379601</v>
      </c>
      <c r="CE2307" s="2">
        <v>51247764</v>
      </c>
      <c r="CF2307" s="2">
        <v>30258656</v>
      </c>
      <c r="CG2307" s="2">
        <v>20989108</v>
      </c>
      <c r="CH2307" s="2">
        <v>8303094</v>
      </c>
      <c r="CI2307" s="2" t="s">
        <v>189</v>
      </c>
      <c r="CJ2307" s="2">
        <v>31006</v>
      </c>
      <c r="CK2307" s="97">
        <v>51100448</v>
      </c>
      <c r="CL2307" s="97" t="e">
        <v>#N/A</v>
      </c>
      <c r="CM2307" s="97" t="e">
        <v>#N/A</v>
      </c>
      <c r="CN2307" s="2">
        <v>116897</v>
      </c>
      <c r="CO2307" s="100" t="e">
        <v>#N/A</v>
      </c>
      <c r="CP2307" s="97" t="e">
        <v>#N/A</v>
      </c>
      <c r="CQ2307" s="97">
        <v>51100448</v>
      </c>
      <c r="CR2307" s="97">
        <v>30845698</v>
      </c>
      <c r="CS2307" s="97">
        <v>18086334</v>
      </c>
      <c r="CT2307" s="2">
        <v>7819443</v>
      </c>
      <c r="CU2307" s="2" t="s">
        <v>189</v>
      </c>
    </row>
    <row r="2308" spans="1:99" x14ac:dyDescent="0.25">
      <c r="A2308" s="2">
        <v>30206</v>
      </c>
      <c r="B2308" s="2">
        <v>176499218</v>
      </c>
      <c r="C2308" s="2">
        <v>16544621</v>
      </c>
      <c r="D2308" s="2">
        <v>159954597</v>
      </c>
      <c r="E2308" s="2">
        <v>9540946</v>
      </c>
      <c r="F2308" s="2">
        <v>121506341</v>
      </c>
      <c r="G2308" s="2">
        <v>38448256</v>
      </c>
      <c r="H2308" s="2">
        <v>176499218</v>
      </c>
      <c r="I2308" s="2">
        <v>18811859</v>
      </c>
      <c r="J2308" s="2">
        <v>13198639</v>
      </c>
      <c r="K2308" s="2">
        <v>137877736</v>
      </c>
      <c r="L2308" s="2">
        <v>88299820</v>
      </c>
      <c r="N2308" s="2">
        <v>30206</v>
      </c>
      <c r="O2308" s="97">
        <v>187649830</v>
      </c>
      <c r="P2308" s="97">
        <v>32961770</v>
      </c>
      <c r="Q2308" s="97">
        <v>154688060</v>
      </c>
      <c r="R2308" s="97">
        <v>8321740</v>
      </c>
      <c r="S2308" s="97">
        <v>114525090</v>
      </c>
      <c r="T2308" s="97">
        <v>40162970</v>
      </c>
      <c r="U2308" s="97">
        <v>187649830</v>
      </c>
      <c r="V2308" s="97">
        <v>13746353</v>
      </c>
      <c r="W2308" s="97">
        <v>13492263</v>
      </c>
      <c r="X2308" s="97">
        <v>155441478</v>
      </c>
      <c r="Y2308" s="97">
        <v>78869773</v>
      </c>
      <c r="Z2308" s="97">
        <v>0</v>
      </c>
      <c r="AB2308" s="2">
        <v>31007</v>
      </c>
      <c r="AC2308" s="97">
        <v>27635369</v>
      </c>
      <c r="AD2308" s="97">
        <v>471757</v>
      </c>
      <c r="AE2308" s="97">
        <v>26856645</v>
      </c>
      <c r="AF2308" s="97">
        <v>269300</v>
      </c>
      <c r="AG2308" s="97">
        <v>17597042</v>
      </c>
      <c r="AH2308" s="97">
        <v>9259603</v>
      </c>
      <c r="AI2308" s="97">
        <v>27635369</v>
      </c>
      <c r="AJ2308" s="97">
        <v>5502069</v>
      </c>
      <c r="AK2308" s="97">
        <v>22133300</v>
      </c>
      <c r="AL2308" s="97">
        <v>11519766</v>
      </c>
      <c r="AM2308" s="97" t="s">
        <v>189</v>
      </c>
      <c r="AN2308" s="2">
        <v>31007</v>
      </c>
      <c r="AO2308" s="97">
        <v>26762527</v>
      </c>
      <c r="AP2308" s="97">
        <v>469246</v>
      </c>
      <c r="AQ2308" s="97">
        <v>26293281</v>
      </c>
      <c r="AR2308" s="97">
        <v>127413</v>
      </c>
      <c r="AS2308" s="97">
        <v>17560768</v>
      </c>
      <c r="AT2308" s="97">
        <v>8732513</v>
      </c>
      <c r="AU2308" s="97">
        <v>26762527</v>
      </c>
      <c r="AV2308" s="97">
        <v>5877571</v>
      </c>
      <c r="AW2308" s="97">
        <v>20697848</v>
      </c>
      <c r="AX2308" s="97">
        <v>10361082</v>
      </c>
      <c r="AY2308" s="97" t="s">
        <v>189</v>
      </c>
      <c r="AZ2308" s="2">
        <v>31007</v>
      </c>
      <c r="BA2308" s="98">
        <v>25480443</v>
      </c>
      <c r="BB2308" s="2">
        <v>158106</v>
      </c>
      <c r="BC2308" s="2">
        <v>22487499</v>
      </c>
      <c r="BD2308" s="2">
        <v>39429</v>
      </c>
      <c r="BE2308" s="2">
        <v>15533848</v>
      </c>
      <c r="BF2308" s="2">
        <v>6953651</v>
      </c>
      <c r="BG2308" s="2">
        <v>25480443</v>
      </c>
      <c r="BH2308" s="2">
        <v>6798446</v>
      </c>
      <c r="BI2308" s="2">
        <v>18681997</v>
      </c>
      <c r="BJ2308" s="2">
        <v>7960681</v>
      </c>
      <c r="BK2308" s="2" t="s">
        <v>189</v>
      </c>
      <c r="BL2308" s="2">
        <v>31007</v>
      </c>
      <c r="BM2308" s="2">
        <v>22283491</v>
      </c>
      <c r="BN2308" s="2">
        <v>375031</v>
      </c>
      <c r="BO2308" s="2">
        <v>21908460</v>
      </c>
      <c r="BP2308" s="2">
        <v>44174</v>
      </c>
      <c r="BQ2308" s="2">
        <v>15685746</v>
      </c>
      <c r="BR2308" s="2">
        <v>6222714</v>
      </c>
      <c r="BS2308" s="2">
        <v>22283491</v>
      </c>
      <c r="BT2308" s="2">
        <v>2605914</v>
      </c>
      <c r="BU2308" s="2">
        <v>18673477</v>
      </c>
      <c r="BV2308" s="2">
        <v>8045242</v>
      </c>
      <c r="BW2308" s="2" t="s">
        <v>189</v>
      </c>
      <c r="BX2308" s="2">
        <v>31007</v>
      </c>
      <c r="BY2308" s="2">
        <v>24242571</v>
      </c>
      <c r="BZ2308" s="2">
        <v>232267</v>
      </c>
      <c r="CA2308" s="2">
        <v>24010304</v>
      </c>
      <c r="CB2308" s="2">
        <v>60538</v>
      </c>
      <c r="CC2308" s="2">
        <v>14005693</v>
      </c>
      <c r="CD2308" s="2">
        <v>10004611</v>
      </c>
      <c r="CE2308" s="2">
        <v>24242571</v>
      </c>
      <c r="CF2308" s="2">
        <v>5570170</v>
      </c>
      <c r="CG2308" s="2">
        <v>17703154</v>
      </c>
      <c r="CH2308" s="2">
        <v>8453320</v>
      </c>
      <c r="CI2308" s="2" t="s">
        <v>189</v>
      </c>
      <c r="CJ2308" s="2">
        <v>31007</v>
      </c>
      <c r="CK2308" s="97">
        <v>29095977</v>
      </c>
      <c r="CL2308" s="97" t="e">
        <v>#N/A</v>
      </c>
      <c r="CM2308" s="97" t="e">
        <v>#N/A</v>
      </c>
      <c r="CN2308" s="2">
        <v>11208</v>
      </c>
      <c r="CO2308" s="100" t="e">
        <v>#N/A</v>
      </c>
      <c r="CP2308" s="97" t="e">
        <v>#N/A</v>
      </c>
      <c r="CQ2308" s="97">
        <v>29095977</v>
      </c>
      <c r="CR2308" s="97">
        <v>11832234</v>
      </c>
      <c r="CS2308" s="97">
        <v>16336677</v>
      </c>
      <c r="CT2308" s="2">
        <v>7973520</v>
      </c>
      <c r="CU2308" s="2" t="s">
        <v>189</v>
      </c>
    </row>
    <row r="2309" spans="1:99" x14ac:dyDescent="0.25">
      <c r="A2309" s="2">
        <v>30207</v>
      </c>
      <c r="B2309" s="2">
        <v>150632492</v>
      </c>
      <c r="C2309" s="2">
        <v>9449270</v>
      </c>
      <c r="D2309" s="2">
        <v>141183222</v>
      </c>
      <c r="E2309" s="2">
        <v>4575351</v>
      </c>
      <c r="F2309" s="2">
        <v>63886377</v>
      </c>
      <c r="G2309" s="2">
        <v>77296845</v>
      </c>
      <c r="H2309" s="2">
        <v>150632492</v>
      </c>
      <c r="I2309" s="2">
        <v>45595926</v>
      </c>
      <c r="J2309" s="2">
        <v>42653563</v>
      </c>
      <c r="K2309" s="2">
        <v>94642323</v>
      </c>
      <c r="L2309" s="2">
        <v>48986834</v>
      </c>
      <c r="N2309" s="2">
        <v>30207</v>
      </c>
      <c r="O2309" s="97">
        <v>143262982</v>
      </c>
      <c r="P2309" s="97">
        <v>3302944</v>
      </c>
      <c r="Q2309" s="97">
        <v>128681935</v>
      </c>
      <c r="R2309" s="97">
        <v>2189623</v>
      </c>
      <c r="S2309" s="97">
        <v>50506128</v>
      </c>
      <c r="T2309" s="97">
        <v>78175807</v>
      </c>
      <c r="U2309" s="97">
        <v>143262982</v>
      </c>
      <c r="V2309" s="97">
        <v>48292581</v>
      </c>
      <c r="W2309" s="97">
        <v>48251401</v>
      </c>
      <c r="X2309" s="97">
        <v>84416711</v>
      </c>
      <c r="Y2309" s="97">
        <v>48429518</v>
      </c>
      <c r="Z2309" s="97">
        <v>0</v>
      </c>
      <c r="AB2309" s="2">
        <v>31008</v>
      </c>
      <c r="AC2309" s="97">
        <v>27494034</v>
      </c>
      <c r="AD2309" s="97">
        <v>264751</v>
      </c>
      <c r="AE2309" s="97">
        <v>26557798</v>
      </c>
      <c r="AF2309" s="97">
        <v>72991</v>
      </c>
      <c r="AG2309" s="97">
        <v>13885751</v>
      </c>
      <c r="AH2309" s="97">
        <v>12672047</v>
      </c>
      <c r="AI2309" s="97">
        <v>27494034</v>
      </c>
      <c r="AJ2309" s="97">
        <v>9944482</v>
      </c>
      <c r="AK2309" s="97">
        <v>17549552</v>
      </c>
      <c r="AL2309" s="97">
        <v>9873536</v>
      </c>
      <c r="AM2309" s="97" t="s">
        <v>189</v>
      </c>
      <c r="AN2309" s="2">
        <v>31008</v>
      </c>
      <c r="AO2309" s="97">
        <v>26435738</v>
      </c>
      <c r="AP2309" s="97">
        <v>1361623</v>
      </c>
      <c r="AQ2309" s="97">
        <v>25074115</v>
      </c>
      <c r="AR2309" s="97">
        <v>39947</v>
      </c>
      <c r="AS2309" s="97">
        <v>13754626</v>
      </c>
      <c r="AT2309" s="97">
        <v>11319489</v>
      </c>
      <c r="AU2309" s="97">
        <v>26435738</v>
      </c>
      <c r="AV2309" s="97">
        <v>6954672</v>
      </c>
      <c r="AW2309" s="97">
        <v>14418642</v>
      </c>
      <c r="AX2309" s="97">
        <v>6770944</v>
      </c>
      <c r="AY2309" s="97" t="s">
        <v>189</v>
      </c>
      <c r="AZ2309" s="2">
        <v>31008</v>
      </c>
      <c r="BA2309" s="98">
        <v>26677858</v>
      </c>
      <c r="BB2309" s="2">
        <v>193714</v>
      </c>
      <c r="BC2309" s="2">
        <v>26484144</v>
      </c>
      <c r="BD2309" s="2">
        <v>176558</v>
      </c>
      <c r="BE2309" s="2">
        <v>13090858</v>
      </c>
      <c r="BF2309" s="2">
        <v>13393286</v>
      </c>
      <c r="BG2309" s="2">
        <v>26677858</v>
      </c>
      <c r="BH2309" s="2">
        <v>11308034</v>
      </c>
      <c r="BI2309" s="2">
        <v>13004529</v>
      </c>
      <c r="BJ2309" s="2">
        <v>6479345</v>
      </c>
      <c r="BK2309" s="2" t="s">
        <v>189</v>
      </c>
      <c r="BL2309" s="2">
        <v>31008</v>
      </c>
      <c r="BM2309" s="2">
        <v>23082434</v>
      </c>
      <c r="BN2309" s="2">
        <v>482396</v>
      </c>
      <c r="BO2309" s="2">
        <v>22600038</v>
      </c>
      <c r="BP2309" s="2">
        <v>187329</v>
      </c>
      <c r="BQ2309" s="2">
        <v>12643316</v>
      </c>
      <c r="BR2309" s="2">
        <v>9956722</v>
      </c>
      <c r="BS2309" s="2">
        <v>23082434</v>
      </c>
      <c r="BT2309" s="2">
        <v>7877801</v>
      </c>
      <c r="BU2309" s="2">
        <v>14298759</v>
      </c>
      <c r="BV2309" s="2">
        <v>6187261</v>
      </c>
      <c r="BW2309" s="2" t="s">
        <v>189</v>
      </c>
      <c r="BX2309" s="2">
        <v>31008</v>
      </c>
      <c r="BY2309" s="2">
        <v>23714500</v>
      </c>
      <c r="BZ2309" s="2">
        <v>1091295</v>
      </c>
      <c r="CA2309" s="2">
        <v>22623205</v>
      </c>
      <c r="CB2309" s="2">
        <v>57479</v>
      </c>
      <c r="CC2309" s="2">
        <v>13933032</v>
      </c>
      <c r="CD2309" s="2">
        <v>8690173</v>
      </c>
      <c r="CE2309" s="2">
        <v>23714500</v>
      </c>
      <c r="CF2309" s="2">
        <v>8532564</v>
      </c>
      <c r="CG2309" s="2">
        <v>12456754</v>
      </c>
      <c r="CH2309" s="2">
        <v>5472134</v>
      </c>
      <c r="CI2309" s="2" t="s">
        <v>189</v>
      </c>
      <c r="CJ2309" s="2">
        <v>31008</v>
      </c>
      <c r="CK2309" s="97">
        <v>22758513</v>
      </c>
      <c r="CL2309" s="97" t="e">
        <v>#N/A</v>
      </c>
      <c r="CM2309" s="97" t="e">
        <v>#N/A</v>
      </c>
      <c r="CN2309" s="2">
        <v>19995</v>
      </c>
      <c r="CO2309" s="100" t="e">
        <v>#N/A</v>
      </c>
      <c r="CP2309" s="97" t="e">
        <v>#N/A</v>
      </c>
      <c r="CQ2309" s="97">
        <v>22758513</v>
      </c>
      <c r="CR2309" s="97">
        <v>7116359</v>
      </c>
      <c r="CS2309" s="97">
        <v>9788282</v>
      </c>
      <c r="CT2309" s="2">
        <v>4863247</v>
      </c>
      <c r="CU2309" s="2" t="s">
        <v>189</v>
      </c>
    </row>
    <row r="2310" spans="1:99" x14ac:dyDescent="0.25">
      <c r="A2310" s="2">
        <v>30208</v>
      </c>
      <c r="B2310" s="2">
        <v>57542534</v>
      </c>
      <c r="C2310" s="2">
        <v>8191782</v>
      </c>
      <c r="D2310" s="2">
        <v>49004712</v>
      </c>
      <c r="E2310" s="2">
        <v>3790411</v>
      </c>
      <c r="F2310" s="2">
        <v>15391400</v>
      </c>
      <c r="G2310" s="2">
        <v>33613312</v>
      </c>
      <c r="H2310" s="2">
        <v>57542534</v>
      </c>
      <c r="I2310" s="2">
        <v>18435527</v>
      </c>
      <c r="J2310" s="2">
        <v>17901033</v>
      </c>
      <c r="K2310" s="2">
        <v>38895304</v>
      </c>
      <c r="L2310" s="2">
        <v>25989202</v>
      </c>
      <c r="N2310" s="2">
        <v>30208</v>
      </c>
      <c r="O2310" s="97">
        <v>53221958</v>
      </c>
      <c r="P2310" s="97">
        <v>5188067</v>
      </c>
      <c r="Q2310" s="97">
        <v>47950853</v>
      </c>
      <c r="R2310" s="97">
        <v>3151459</v>
      </c>
      <c r="S2310" s="97">
        <v>11995666</v>
      </c>
      <c r="T2310" s="97">
        <v>35955187</v>
      </c>
      <c r="U2310" s="97">
        <v>53221958</v>
      </c>
      <c r="V2310" s="97">
        <v>19635331</v>
      </c>
      <c r="W2310" s="97">
        <v>19635331</v>
      </c>
      <c r="X2310" s="97">
        <v>33387255</v>
      </c>
      <c r="Y2310" s="97">
        <v>12315495</v>
      </c>
      <c r="Z2310" s="97">
        <v>0</v>
      </c>
      <c r="AB2310" s="2">
        <v>31009</v>
      </c>
      <c r="AC2310" s="97">
        <v>23685645</v>
      </c>
      <c r="AD2310" s="97">
        <v>249170</v>
      </c>
      <c r="AE2310" s="97">
        <v>23436475</v>
      </c>
      <c r="AF2310" s="97">
        <v>54723</v>
      </c>
      <c r="AG2310" s="97">
        <v>14631642</v>
      </c>
      <c r="AH2310" s="97">
        <v>8804833</v>
      </c>
      <c r="AI2310" s="97">
        <v>23685645</v>
      </c>
      <c r="AJ2310" s="97">
        <v>7620296</v>
      </c>
      <c r="AK2310" s="97">
        <v>15497491</v>
      </c>
      <c r="AL2310" s="97">
        <v>6855246</v>
      </c>
      <c r="AM2310" s="97" t="s">
        <v>189</v>
      </c>
      <c r="AN2310" s="2">
        <v>31009</v>
      </c>
      <c r="AO2310" s="97">
        <v>23354561</v>
      </c>
      <c r="AP2310" s="97">
        <v>229071</v>
      </c>
      <c r="AQ2310" s="97">
        <v>23125490</v>
      </c>
      <c r="AR2310" s="97">
        <v>74705</v>
      </c>
      <c r="AS2310" s="97">
        <v>14518039</v>
      </c>
      <c r="AT2310" s="97">
        <v>8607451</v>
      </c>
      <c r="AU2310" s="97">
        <v>23354561</v>
      </c>
      <c r="AV2310" s="97">
        <v>6920113</v>
      </c>
      <c r="AW2310" s="97">
        <v>14622644</v>
      </c>
      <c r="AX2310" s="97">
        <v>6365063</v>
      </c>
      <c r="AY2310" s="97" t="s">
        <v>189</v>
      </c>
      <c r="AZ2310" s="2">
        <v>31009</v>
      </c>
      <c r="BA2310" s="98">
        <v>21601520</v>
      </c>
      <c r="BB2310" s="2">
        <v>177059</v>
      </c>
      <c r="BC2310" s="2">
        <v>18641341</v>
      </c>
      <c r="BD2310" s="2">
        <v>64312</v>
      </c>
      <c r="BE2310" s="2">
        <v>12139523</v>
      </c>
      <c r="BF2310" s="2">
        <v>6501818</v>
      </c>
      <c r="BG2310" s="2">
        <v>21601520</v>
      </c>
      <c r="BH2310" s="2">
        <v>5972708</v>
      </c>
      <c r="BI2310" s="2">
        <v>15628812</v>
      </c>
      <c r="BJ2310" s="2">
        <v>6233400</v>
      </c>
      <c r="BK2310" s="2" t="s">
        <v>189</v>
      </c>
      <c r="BL2310" s="2">
        <v>31009</v>
      </c>
      <c r="BM2310" s="2">
        <v>23033367</v>
      </c>
      <c r="BN2310" s="2">
        <v>307434</v>
      </c>
      <c r="BO2310" s="2">
        <v>22725933</v>
      </c>
      <c r="BP2310" s="2">
        <v>67429</v>
      </c>
      <c r="BQ2310" s="2">
        <v>13282213</v>
      </c>
      <c r="BR2310" s="2">
        <v>9443720</v>
      </c>
      <c r="BS2310" s="2">
        <v>23033367</v>
      </c>
      <c r="BT2310" s="2">
        <v>5707673</v>
      </c>
      <c r="BU2310" s="2">
        <v>16543376</v>
      </c>
      <c r="BV2310" s="2">
        <v>6901453</v>
      </c>
      <c r="BW2310" s="2" t="s">
        <v>189</v>
      </c>
      <c r="BX2310" s="2">
        <v>31009</v>
      </c>
      <c r="BY2310" s="2">
        <v>18423139</v>
      </c>
      <c r="BZ2310" s="2">
        <v>300239</v>
      </c>
      <c r="CA2310" s="2">
        <v>18122900</v>
      </c>
      <c r="CB2310" s="2">
        <v>59869</v>
      </c>
      <c r="CC2310" s="2">
        <v>12246735</v>
      </c>
      <c r="CD2310" s="2">
        <v>5876165</v>
      </c>
      <c r="CE2310" s="2">
        <v>18423139</v>
      </c>
      <c r="CF2310" s="2">
        <v>3559926</v>
      </c>
      <c r="CG2310" s="2">
        <v>14336192</v>
      </c>
      <c r="CH2310" s="2">
        <v>6901388</v>
      </c>
      <c r="CI2310" s="2" t="s">
        <v>189</v>
      </c>
      <c r="CJ2310" s="2">
        <v>31009</v>
      </c>
      <c r="CK2310" s="97">
        <v>24480247</v>
      </c>
      <c r="CL2310" s="97" t="e">
        <v>#N/A</v>
      </c>
      <c r="CM2310" s="97" t="e">
        <v>#N/A</v>
      </c>
      <c r="CN2310" s="2">
        <v>45205</v>
      </c>
      <c r="CO2310" s="100" t="e">
        <v>#N/A</v>
      </c>
      <c r="CP2310" s="97" t="e">
        <v>#N/A</v>
      </c>
      <c r="CQ2310" s="97">
        <v>24480247</v>
      </c>
      <c r="CR2310" s="97">
        <v>11644782</v>
      </c>
      <c r="CS2310" s="97">
        <v>12731944</v>
      </c>
      <c r="CT2310" s="2">
        <v>5608819</v>
      </c>
      <c r="CU2310" s="2" t="s">
        <v>189</v>
      </c>
    </row>
    <row r="2311" spans="1:99" x14ac:dyDescent="0.25">
      <c r="A2311" s="2">
        <v>30209</v>
      </c>
      <c r="B2311" s="2">
        <v>64469875</v>
      </c>
      <c r="C2311" s="2">
        <v>2338830</v>
      </c>
      <c r="D2311" s="2">
        <v>62131045</v>
      </c>
      <c r="E2311" s="2">
        <v>418438</v>
      </c>
      <c r="F2311" s="2">
        <v>20191389</v>
      </c>
      <c r="G2311" s="2">
        <v>41939656</v>
      </c>
      <c r="H2311" s="2">
        <v>64469875</v>
      </c>
      <c r="I2311" s="2">
        <v>34466733</v>
      </c>
      <c r="J2311" s="2">
        <v>34097293</v>
      </c>
      <c r="K2311" s="2">
        <v>28718794</v>
      </c>
      <c r="L2311" s="2">
        <v>14436393</v>
      </c>
      <c r="N2311" s="2">
        <v>30209</v>
      </c>
      <c r="O2311" s="97">
        <v>61091517</v>
      </c>
      <c r="P2311" s="97">
        <v>786485</v>
      </c>
      <c r="Q2311" s="97">
        <v>59168198</v>
      </c>
      <c r="R2311" s="97">
        <v>309339</v>
      </c>
      <c r="S2311" s="97">
        <v>14469528</v>
      </c>
      <c r="T2311" s="97">
        <v>44698670</v>
      </c>
      <c r="U2311" s="97">
        <v>61091517</v>
      </c>
      <c r="V2311" s="97">
        <v>36408579</v>
      </c>
      <c r="W2311" s="97">
        <v>36272829</v>
      </c>
      <c r="X2311" s="97">
        <v>24369303</v>
      </c>
      <c r="Y2311" s="97">
        <v>12399539</v>
      </c>
      <c r="Z2311" s="97">
        <v>0</v>
      </c>
      <c r="AB2311" s="2">
        <v>31010</v>
      </c>
      <c r="AC2311" s="97">
        <v>22309553</v>
      </c>
      <c r="AD2311" s="97">
        <v>96988</v>
      </c>
      <c r="AE2311" s="97">
        <v>22212565</v>
      </c>
      <c r="AF2311" s="97">
        <v>34072</v>
      </c>
      <c r="AG2311" s="97">
        <v>12285522</v>
      </c>
      <c r="AH2311" s="97">
        <v>9927043</v>
      </c>
      <c r="AI2311" s="97">
        <v>22309553</v>
      </c>
      <c r="AJ2311" s="97">
        <v>7092797</v>
      </c>
      <c r="AK2311" s="97">
        <v>14109350</v>
      </c>
      <c r="AL2311" s="97">
        <v>6079430</v>
      </c>
      <c r="AM2311" s="97" t="s">
        <v>189</v>
      </c>
      <c r="AN2311" s="2">
        <v>31010</v>
      </c>
      <c r="AO2311" s="97" t="e">
        <v>#N/A</v>
      </c>
      <c r="AP2311" s="97">
        <v>10967</v>
      </c>
      <c r="AQ2311" s="97">
        <v>21790067</v>
      </c>
      <c r="AR2311" s="97" t="e">
        <v>#N/A</v>
      </c>
      <c r="AS2311" s="97" t="e">
        <v>#N/A</v>
      </c>
      <c r="AT2311" s="97" t="e">
        <v>#N/A</v>
      </c>
      <c r="AU2311" s="97">
        <v>21801034</v>
      </c>
      <c r="AV2311" s="97">
        <v>7893188</v>
      </c>
      <c r="AW2311" s="97" t="e">
        <v>#N/A</v>
      </c>
      <c r="AX2311" s="97">
        <v>5371534</v>
      </c>
      <c r="AY2311" s="97" t="s">
        <v>189</v>
      </c>
      <c r="AZ2311" s="2">
        <v>31010</v>
      </c>
      <c r="BA2311" s="98">
        <v>19698139</v>
      </c>
      <c r="BB2311" s="2" t="e">
        <v>#N/A</v>
      </c>
      <c r="BC2311" s="2" t="e">
        <v>#N/A</v>
      </c>
      <c r="BD2311" s="2">
        <v>32346</v>
      </c>
      <c r="BE2311" s="2">
        <v>11034648</v>
      </c>
      <c r="BF2311" s="2">
        <v>8522938</v>
      </c>
      <c r="BG2311" s="2">
        <v>19698139</v>
      </c>
      <c r="BH2311" s="2">
        <v>7210067</v>
      </c>
      <c r="BI2311" s="2">
        <v>11194175</v>
      </c>
      <c r="BJ2311" s="2">
        <v>5136969</v>
      </c>
      <c r="BK2311" s="2" t="s">
        <v>189</v>
      </c>
      <c r="BL2311" s="2">
        <v>31010</v>
      </c>
      <c r="BM2311" s="2">
        <v>23402503</v>
      </c>
      <c r="BN2311" s="2" t="e">
        <v>#N/A</v>
      </c>
      <c r="BO2311" s="2" t="e">
        <v>#N/A</v>
      </c>
      <c r="BP2311" s="2">
        <v>13127</v>
      </c>
      <c r="BQ2311" s="2">
        <v>11000006</v>
      </c>
      <c r="BR2311" s="2">
        <v>9831673</v>
      </c>
      <c r="BS2311" s="2">
        <v>23402503</v>
      </c>
      <c r="BT2311" s="2">
        <v>10706473</v>
      </c>
      <c r="BU2311" s="2">
        <v>12696030</v>
      </c>
      <c r="BV2311" s="2">
        <v>6050398</v>
      </c>
      <c r="BW2311" s="2" t="s">
        <v>189</v>
      </c>
      <c r="BX2311" s="2">
        <v>31010</v>
      </c>
      <c r="BY2311" s="2">
        <v>22316064</v>
      </c>
      <c r="BZ2311" s="2" t="e">
        <v>#N/A</v>
      </c>
      <c r="CA2311" s="2" t="e">
        <v>#N/A</v>
      </c>
      <c r="CB2311" s="2">
        <v>18734</v>
      </c>
      <c r="CC2311" s="2">
        <v>10302728</v>
      </c>
      <c r="CD2311" s="2">
        <v>11977277</v>
      </c>
      <c r="CE2311" s="2">
        <v>22316064</v>
      </c>
      <c r="CF2311" s="2">
        <v>9538888</v>
      </c>
      <c r="CG2311" s="2">
        <v>11845433</v>
      </c>
      <c r="CH2311" s="2">
        <v>5511595</v>
      </c>
      <c r="CI2311" s="2" t="s">
        <v>189</v>
      </c>
      <c r="CJ2311" s="2">
        <v>31010</v>
      </c>
      <c r="CK2311" s="97" t="e">
        <v>#N/A</v>
      </c>
      <c r="CL2311" s="97" t="e">
        <v>#N/A</v>
      </c>
      <c r="CM2311" s="97" t="e">
        <v>#N/A</v>
      </c>
      <c r="CN2311" s="2" t="e">
        <v>#N/A</v>
      </c>
      <c r="CO2311" s="100" t="e">
        <v>#N/A</v>
      </c>
      <c r="CP2311" s="97" t="e">
        <v>#N/A</v>
      </c>
      <c r="CQ2311" s="97" t="e">
        <v>#N/A</v>
      </c>
      <c r="CR2311" s="97" t="e">
        <v>#N/A</v>
      </c>
      <c r="CS2311" s="97" t="e">
        <v>#N/A</v>
      </c>
      <c r="CT2311" s="2" t="e">
        <v>#N/A</v>
      </c>
      <c r="CU2311" s="2" t="e">
        <v>#N/A</v>
      </c>
    </row>
    <row r="2312" spans="1:99" x14ac:dyDescent="0.25">
      <c r="A2312" s="2">
        <v>30210</v>
      </c>
      <c r="B2312" s="2">
        <v>118591672</v>
      </c>
      <c r="C2312" s="2">
        <v>8074315</v>
      </c>
      <c r="D2312" s="2">
        <v>110517357</v>
      </c>
      <c r="E2312" s="2">
        <v>3679012</v>
      </c>
      <c r="F2312" s="2">
        <v>25715770</v>
      </c>
      <c r="G2312" s="2">
        <v>84801587</v>
      </c>
      <c r="H2312" s="2">
        <v>118591672</v>
      </c>
      <c r="I2312" s="2">
        <v>68766142</v>
      </c>
      <c r="J2312" s="2">
        <v>62944533</v>
      </c>
      <c r="K2312" s="2">
        <v>48828688</v>
      </c>
      <c r="L2312" s="2">
        <v>20249617</v>
      </c>
      <c r="N2312" s="2">
        <v>30210</v>
      </c>
      <c r="O2312" s="97">
        <v>107674487</v>
      </c>
      <c r="P2312" s="97">
        <v>3039552</v>
      </c>
      <c r="Q2312" s="97">
        <v>104634935</v>
      </c>
      <c r="R2312" s="97">
        <v>1462177</v>
      </c>
      <c r="S2312" s="97">
        <v>19190771</v>
      </c>
      <c r="T2312" s="97">
        <v>85444164</v>
      </c>
      <c r="U2312" s="97">
        <v>107674487</v>
      </c>
      <c r="V2312" s="97">
        <v>38886262</v>
      </c>
      <c r="W2312" s="97">
        <v>36232739</v>
      </c>
      <c r="X2312" s="97">
        <v>58069167</v>
      </c>
      <c r="Y2312" s="97">
        <v>14846696</v>
      </c>
      <c r="Z2312" s="97">
        <v>0</v>
      </c>
      <c r="AB2312" s="2">
        <v>31011</v>
      </c>
      <c r="AC2312" s="97">
        <v>32567410</v>
      </c>
      <c r="AD2312" s="97">
        <v>1471928</v>
      </c>
      <c r="AE2312" s="97">
        <v>31095482</v>
      </c>
      <c r="AF2312" s="97">
        <v>1154990</v>
      </c>
      <c r="AG2312" s="97">
        <v>18598059</v>
      </c>
      <c r="AH2312" s="97">
        <v>12497423</v>
      </c>
      <c r="AI2312" s="97">
        <v>32567410</v>
      </c>
      <c r="AJ2312" s="97">
        <v>7217130</v>
      </c>
      <c r="AK2312" s="97">
        <v>24891257</v>
      </c>
      <c r="AL2312" s="97">
        <v>11694852</v>
      </c>
      <c r="AM2312" s="97" t="s">
        <v>189</v>
      </c>
      <c r="AN2312" s="2">
        <v>31011</v>
      </c>
      <c r="AO2312" s="97">
        <v>32009508</v>
      </c>
      <c r="AP2312" s="97">
        <v>1169373</v>
      </c>
      <c r="AQ2312" s="97">
        <v>30840135</v>
      </c>
      <c r="AR2312" s="97">
        <v>947625</v>
      </c>
      <c r="AS2312" s="97">
        <v>18771139</v>
      </c>
      <c r="AT2312" s="97">
        <v>12068996</v>
      </c>
      <c r="AU2312" s="97">
        <v>32009508</v>
      </c>
      <c r="AV2312" s="97">
        <v>6382946</v>
      </c>
      <c r="AW2312" s="97">
        <v>24772824</v>
      </c>
      <c r="AX2312" s="97">
        <v>11591783</v>
      </c>
      <c r="AY2312" s="97" t="s">
        <v>189</v>
      </c>
      <c r="AZ2312" s="2">
        <v>31011</v>
      </c>
      <c r="BA2312" s="98">
        <v>29349293</v>
      </c>
      <c r="BB2312" s="2">
        <v>1719561</v>
      </c>
      <c r="BC2312" s="2">
        <v>27460987</v>
      </c>
      <c r="BD2312" s="2">
        <v>482599</v>
      </c>
      <c r="BE2312" s="2">
        <v>17290492</v>
      </c>
      <c r="BF2312" s="2">
        <v>10170495</v>
      </c>
      <c r="BG2312" s="2">
        <v>29349293</v>
      </c>
      <c r="BH2312" s="2">
        <v>8437237</v>
      </c>
      <c r="BI2312" s="2">
        <v>20660526</v>
      </c>
      <c r="BJ2312" s="2">
        <v>10886989</v>
      </c>
      <c r="BK2312" s="2" t="s">
        <v>189</v>
      </c>
      <c r="BL2312" s="2">
        <v>31011</v>
      </c>
      <c r="BM2312" s="2">
        <v>28825953</v>
      </c>
      <c r="BN2312" s="2">
        <v>964868</v>
      </c>
      <c r="BO2312" s="2">
        <v>27861085</v>
      </c>
      <c r="BP2312" s="2">
        <v>199569</v>
      </c>
      <c r="BQ2312" s="2">
        <v>15816749</v>
      </c>
      <c r="BR2312" s="2">
        <v>12044336</v>
      </c>
      <c r="BS2312" s="2">
        <v>28825953</v>
      </c>
      <c r="BT2312" s="2">
        <v>5841838</v>
      </c>
      <c r="BU2312" s="2">
        <v>19973392</v>
      </c>
      <c r="BV2312" s="2">
        <v>10574610</v>
      </c>
      <c r="BW2312" s="2" t="s">
        <v>189</v>
      </c>
      <c r="BX2312" s="2">
        <v>31011</v>
      </c>
      <c r="BY2312" s="2">
        <v>22385525</v>
      </c>
      <c r="BZ2312" s="2">
        <v>443547</v>
      </c>
      <c r="CA2312" s="2">
        <v>21941978</v>
      </c>
      <c r="CB2312" s="2">
        <v>323983</v>
      </c>
      <c r="CC2312" s="2">
        <v>14552672</v>
      </c>
      <c r="CD2312" s="2">
        <v>7389306</v>
      </c>
      <c r="CE2312" s="2">
        <v>22385525</v>
      </c>
      <c r="CF2312" s="2">
        <v>3239913</v>
      </c>
      <c r="CG2312" s="2">
        <v>18711270</v>
      </c>
      <c r="CH2312" s="2">
        <v>9835978</v>
      </c>
      <c r="CI2312" s="2" t="s">
        <v>189</v>
      </c>
      <c r="CJ2312" s="2">
        <v>31011</v>
      </c>
      <c r="CK2312" s="97">
        <v>31747739</v>
      </c>
      <c r="CL2312" s="97" t="e">
        <v>#N/A</v>
      </c>
      <c r="CM2312" s="97" t="e">
        <v>#N/A</v>
      </c>
      <c r="CN2312" s="2">
        <v>149324</v>
      </c>
      <c r="CO2312" s="100" t="e">
        <v>#N/A</v>
      </c>
      <c r="CP2312" s="97" t="e">
        <v>#N/A</v>
      </c>
      <c r="CQ2312" s="97">
        <v>31747739</v>
      </c>
      <c r="CR2312" s="97">
        <v>14911299</v>
      </c>
      <c r="CS2312" s="97">
        <v>16551494</v>
      </c>
      <c r="CT2312" s="2">
        <v>7462333</v>
      </c>
      <c r="CU2312" s="2" t="s">
        <v>189</v>
      </c>
    </row>
    <row r="2313" spans="1:99" x14ac:dyDescent="0.25">
      <c r="A2313" s="2">
        <v>30211</v>
      </c>
      <c r="B2313" s="2">
        <v>126146898</v>
      </c>
      <c r="C2313" s="2">
        <v>8073721</v>
      </c>
      <c r="D2313" s="2">
        <v>116862753</v>
      </c>
      <c r="E2313" s="2">
        <v>3530417</v>
      </c>
      <c r="F2313" s="2">
        <v>57090291</v>
      </c>
      <c r="G2313" s="2">
        <v>59772462</v>
      </c>
      <c r="H2313" s="2">
        <v>126146898</v>
      </c>
      <c r="I2313" s="2">
        <v>42718382</v>
      </c>
      <c r="J2313" s="2">
        <v>37412152</v>
      </c>
      <c r="K2313" s="2">
        <v>82579512</v>
      </c>
      <c r="L2313" s="2">
        <v>30455389</v>
      </c>
      <c r="N2313" s="2">
        <v>30211</v>
      </c>
      <c r="O2313" s="97">
        <v>118777315</v>
      </c>
      <c r="P2313" s="97">
        <v>9420560</v>
      </c>
      <c r="Q2313" s="97">
        <v>109356755</v>
      </c>
      <c r="R2313" s="97">
        <v>3417620</v>
      </c>
      <c r="S2313" s="97">
        <v>46342229</v>
      </c>
      <c r="T2313" s="97">
        <v>63014526</v>
      </c>
      <c r="U2313" s="97">
        <v>118777315</v>
      </c>
      <c r="V2313" s="97">
        <v>23402455</v>
      </c>
      <c r="W2313" s="97">
        <v>22834790</v>
      </c>
      <c r="X2313" s="97">
        <v>74861423</v>
      </c>
      <c r="Y2313" s="97">
        <v>31506823</v>
      </c>
      <c r="Z2313" s="97">
        <v>0</v>
      </c>
      <c r="AB2313" s="2">
        <v>31012</v>
      </c>
      <c r="AC2313" s="97">
        <v>25780628</v>
      </c>
      <c r="AD2313" s="97">
        <v>813756</v>
      </c>
      <c r="AE2313" s="97">
        <v>24966872</v>
      </c>
      <c r="AF2313" s="97">
        <v>337635</v>
      </c>
      <c r="AG2313" s="97">
        <v>13437206</v>
      </c>
      <c r="AH2313" s="97">
        <v>11529666</v>
      </c>
      <c r="AI2313" s="97">
        <v>25780628</v>
      </c>
      <c r="AJ2313" s="97">
        <v>7587927</v>
      </c>
      <c r="AK2313" s="97">
        <v>17046102</v>
      </c>
      <c r="AL2313" s="97">
        <v>6518894</v>
      </c>
      <c r="AM2313" s="97" t="s">
        <v>189</v>
      </c>
      <c r="AN2313" s="2">
        <v>31012</v>
      </c>
      <c r="AO2313" s="97">
        <v>24908490</v>
      </c>
      <c r="AP2313" s="97">
        <v>977671</v>
      </c>
      <c r="AQ2313" s="97">
        <v>23930819</v>
      </c>
      <c r="AR2313" s="97">
        <v>238200</v>
      </c>
      <c r="AS2313" s="97">
        <v>14241809</v>
      </c>
      <c r="AT2313" s="97">
        <v>9689010</v>
      </c>
      <c r="AU2313" s="97">
        <v>24908490</v>
      </c>
      <c r="AV2313" s="97">
        <v>7171952</v>
      </c>
      <c r="AW2313" s="97">
        <v>17064730</v>
      </c>
      <c r="AX2313" s="97">
        <v>6268693</v>
      </c>
      <c r="AY2313" s="97" t="s">
        <v>189</v>
      </c>
      <c r="AZ2313" s="2">
        <v>31012</v>
      </c>
      <c r="BA2313" s="98">
        <v>26118278</v>
      </c>
      <c r="BB2313" s="2">
        <v>1238966</v>
      </c>
      <c r="BC2313" s="2">
        <v>20876187</v>
      </c>
      <c r="BD2313" s="2">
        <v>237625</v>
      </c>
      <c r="BE2313" s="2">
        <v>12340319</v>
      </c>
      <c r="BF2313" s="2">
        <v>8535868</v>
      </c>
      <c r="BG2313" s="2">
        <v>26118278</v>
      </c>
      <c r="BH2313" s="2">
        <v>10217074</v>
      </c>
      <c r="BI2313" s="2">
        <v>15901204</v>
      </c>
      <c r="BJ2313" s="2">
        <v>6400692</v>
      </c>
      <c r="BK2313" s="2" t="s">
        <v>189</v>
      </c>
      <c r="BL2313" s="2">
        <v>31012</v>
      </c>
      <c r="BM2313" s="2">
        <v>26790352</v>
      </c>
      <c r="BN2313" s="2">
        <v>525628</v>
      </c>
      <c r="BO2313" s="2">
        <v>25376860</v>
      </c>
      <c r="BP2313" s="2">
        <v>177558</v>
      </c>
      <c r="BQ2313" s="2">
        <v>11853182</v>
      </c>
      <c r="BR2313" s="2">
        <v>13523678</v>
      </c>
      <c r="BS2313" s="2">
        <v>26790352</v>
      </c>
      <c r="BT2313" s="2">
        <v>11898545</v>
      </c>
      <c r="BU2313" s="2">
        <v>14891807</v>
      </c>
      <c r="BV2313" s="2">
        <v>5849988</v>
      </c>
      <c r="BW2313" s="2" t="s">
        <v>189</v>
      </c>
      <c r="BX2313" s="2">
        <v>31012</v>
      </c>
      <c r="BY2313" s="2">
        <v>22539291</v>
      </c>
      <c r="BZ2313" s="2">
        <v>697934</v>
      </c>
      <c r="CA2313" s="2">
        <v>21841357</v>
      </c>
      <c r="CB2313" s="2">
        <v>205812</v>
      </c>
      <c r="CC2313" s="2">
        <v>11171579</v>
      </c>
      <c r="CD2313" s="2">
        <v>10669778</v>
      </c>
      <c r="CE2313" s="2">
        <v>22539291</v>
      </c>
      <c r="CF2313" s="2">
        <v>4604620</v>
      </c>
      <c r="CG2313" s="2">
        <v>14097702</v>
      </c>
      <c r="CH2313" s="2">
        <v>5668834</v>
      </c>
      <c r="CI2313" s="2" t="s">
        <v>189</v>
      </c>
      <c r="CJ2313" s="2">
        <v>31012</v>
      </c>
      <c r="CK2313" s="97">
        <v>23831739</v>
      </c>
      <c r="CL2313" s="97" t="e">
        <v>#N/A</v>
      </c>
      <c r="CM2313" s="97" t="e">
        <v>#N/A</v>
      </c>
      <c r="CN2313" s="2">
        <v>161357</v>
      </c>
      <c r="CO2313" s="100" t="e">
        <v>#N/A</v>
      </c>
      <c r="CP2313" s="97" t="e">
        <v>#N/A</v>
      </c>
      <c r="CQ2313" s="97">
        <v>23831739</v>
      </c>
      <c r="CR2313" s="97">
        <v>10866329</v>
      </c>
      <c r="CS2313" s="97">
        <v>12965410</v>
      </c>
      <c r="CT2313" s="2">
        <v>4567440</v>
      </c>
      <c r="CU2313" s="2" t="s">
        <v>189</v>
      </c>
    </row>
    <row r="2314" spans="1:99" x14ac:dyDescent="0.25">
      <c r="A2314" s="2">
        <v>30212</v>
      </c>
      <c r="B2314" s="2">
        <v>82598604</v>
      </c>
      <c r="C2314" s="2">
        <v>1423359</v>
      </c>
      <c r="D2314" s="2">
        <v>80513691</v>
      </c>
      <c r="E2314" s="2">
        <v>566577</v>
      </c>
      <c r="F2314" s="2">
        <v>40372735</v>
      </c>
      <c r="G2314" s="2">
        <v>40140956</v>
      </c>
      <c r="H2314" s="2">
        <v>82598604</v>
      </c>
      <c r="I2314" s="2">
        <v>34038971</v>
      </c>
      <c r="J2314" s="2">
        <v>32560894</v>
      </c>
      <c r="K2314" s="2">
        <v>44299190</v>
      </c>
      <c r="L2314" s="2">
        <v>21397882</v>
      </c>
      <c r="N2314" s="2">
        <v>30212</v>
      </c>
      <c r="O2314" s="97">
        <v>79236292</v>
      </c>
      <c r="P2314" s="97">
        <v>1710104</v>
      </c>
      <c r="Q2314" s="97">
        <v>77526188</v>
      </c>
      <c r="R2314" s="97">
        <v>388274</v>
      </c>
      <c r="S2314" s="97">
        <v>37293050</v>
      </c>
      <c r="T2314" s="97">
        <v>40233138</v>
      </c>
      <c r="U2314" s="97">
        <v>79236292</v>
      </c>
      <c r="V2314" s="97">
        <v>24557282</v>
      </c>
      <c r="W2314" s="97">
        <v>24531472</v>
      </c>
      <c r="X2314" s="97">
        <v>47109377</v>
      </c>
      <c r="Y2314" s="97">
        <v>28569433</v>
      </c>
      <c r="Z2314" s="97">
        <v>0</v>
      </c>
      <c r="AB2314" s="2">
        <v>31013</v>
      </c>
      <c r="AC2314" s="97">
        <v>73866572</v>
      </c>
      <c r="AD2314" s="97">
        <v>38929809</v>
      </c>
      <c r="AE2314" s="97">
        <v>34936763</v>
      </c>
      <c r="AF2314" s="97">
        <v>30389944</v>
      </c>
      <c r="AG2314" s="97">
        <v>22856034</v>
      </c>
      <c r="AH2314" s="97">
        <v>12080729</v>
      </c>
      <c r="AI2314" s="97">
        <v>73866572</v>
      </c>
      <c r="AJ2314" s="97">
        <v>4495082</v>
      </c>
      <c r="AK2314" s="97">
        <v>65631887</v>
      </c>
      <c r="AL2314" s="97">
        <v>18659788</v>
      </c>
      <c r="AM2314" s="97" t="s">
        <v>189</v>
      </c>
      <c r="AN2314" s="2">
        <v>31013</v>
      </c>
      <c r="AO2314" s="97">
        <v>67504558</v>
      </c>
      <c r="AP2314" s="97">
        <v>34503010</v>
      </c>
      <c r="AQ2314" s="97">
        <v>32580639</v>
      </c>
      <c r="AR2314" s="97">
        <v>27677802</v>
      </c>
      <c r="AS2314" s="97">
        <v>22351243</v>
      </c>
      <c r="AT2314" s="97">
        <v>10229396</v>
      </c>
      <c r="AU2314" s="97">
        <v>67504558</v>
      </c>
      <c r="AV2314" s="97">
        <v>7868114</v>
      </c>
      <c r="AW2314" s="97">
        <v>59495583</v>
      </c>
      <c r="AX2314" s="97">
        <v>15161663</v>
      </c>
      <c r="AY2314" s="97" t="s">
        <v>189</v>
      </c>
      <c r="AZ2314" s="2">
        <v>31013</v>
      </c>
      <c r="BA2314" s="98">
        <v>53812981</v>
      </c>
      <c r="BB2314" s="2">
        <v>24459087</v>
      </c>
      <c r="BC2314" s="2">
        <v>29353894</v>
      </c>
      <c r="BD2314" s="2">
        <v>21621382</v>
      </c>
      <c r="BE2314" s="2">
        <v>20133282</v>
      </c>
      <c r="BF2314" s="2">
        <v>9220612</v>
      </c>
      <c r="BG2314" s="2">
        <v>53812981</v>
      </c>
      <c r="BH2314" s="2">
        <v>4632681</v>
      </c>
      <c r="BI2314" s="2">
        <v>42027906</v>
      </c>
      <c r="BJ2314" s="2">
        <v>10276124</v>
      </c>
      <c r="BK2314" s="2" t="s">
        <v>189</v>
      </c>
      <c r="BL2314" s="2">
        <v>31013</v>
      </c>
      <c r="BM2314" s="2">
        <v>47765283</v>
      </c>
      <c r="BN2314" s="2">
        <v>13675426</v>
      </c>
      <c r="BO2314" s="2">
        <v>34089857</v>
      </c>
      <c r="BP2314" s="2">
        <v>11570121</v>
      </c>
      <c r="BQ2314" s="2">
        <v>18195965</v>
      </c>
      <c r="BR2314" s="2">
        <v>15893892</v>
      </c>
      <c r="BS2314" s="2">
        <v>47765283</v>
      </c>
      <c r="BT2314" s="2">
        <v>13182694</v>
      </c>
      <c r="BU2314" s="2">
        <v>33779422</v>
      </c>
      <c r="BV2314" s="2">
        <v>10677256</v>
      </c>
      <c r="BW2314" s="2" t="s">
        <v>189</v>
      </c>
      <c r="BX2314" s="2">
        <v>31013</v>
      </c>
      <c r="BY2314" s="2">
        <v>45314461</v>
      </c>
      <c r="BZ2314" s="2">
        <v>8357452</v>
      </c>
      <c r="CA2314" s="2">
        <v>36957009</v>
      </c>
      <c r="CB2314" s="2">
        <v>7124480</v>
      </c>
      <c r="CC2314" s="2">
        <v>18652276</v>
      </c>
      <c r="CD2314" s="2">
        <v>18304733</v>
      </c>
      <c r="CE2314" s="2">
        <v>45314461</v>
      </c>
      <c r="CF2314" s="2">
        <v>13454845</v>
      </c>
      <c r="CG2314" s="2">
        <v>30934989</v>
      </c>
      <c r="CH2314" s="2">
        <v>10931155</v>
      </c>
      <c r="CI2314" s="2" t="s">
        <v>189</v>
      </c>
      <c r="CJ2314" s="2">
        <v>31013</v>
      </c>
      <c r="CK2314" s="97">
        <v>31368264</v>
      </c>
      <c r="CL2314" s="97" t="e">
        <v>#N/A</v>
      </c>
      <c r="CM2314" s="97" t="e">
        <v>#N/A</v>
      </c>
      <c r="CN2314" s="2">
        <v>6796922</v>
      </c>
      <c r="CO2314" s="100" t="e">
        <v>#N/A</v>
      </c>
      <c r="CP2314" s="97" t="e">
        <v>#N/A</v>
      </c>
      <c r="CQ2314" s="97">
        <v>31368264</v>
      </c>
      <c r="CR2314" s="97">
        <v>5025358</v>
      </c>
      <c r="CS2314" s="97">
        <v>26342906</v>
      </c>
      <c r="CT2314" s="2">
        <v>11221901</v>
      </c>
      <c r="CU2314" s="2" t="s">
        <v>189</v>
      </c>
    </row>
    <row r="2315" spans="1:99" x14ac:dyDescent="0.25">
      <c r="A2315" s="2">
        <v>31001</v>
      </c>
      <c r="B2315" s="2">
        <v>31204918</v>
      </c>
      <c r="C2315" s="2">
        <v>408809</v>
      </c>
      <c r="D2315" s="2">
        <v>30796109</v>
      </c>
      <c r="E2315" s="2">
        <v>224800</v>
      </c>
      <c r="F2315" s="2">
        <v>17900771</v>
      </c>
      <c r="G2315" s="2">
        <v>12895338</v>
      </c>
      <c r="H2315" s="2">
        <v>31204918</v>
      </c>
      <c r="I2315" s="2">
        <v>7760883</v>
      </c>
      <c r="J2315" s="2">
        <v>7746893</v>
      </c>
      <c r="K2315" s="2">
        <v>21930184</v>
      </c>
      <c r="L2315" s="2">
        <v>11320328</v>
      </c>
      <c r="N2315" s="2">
        <v>31001</v>
      </c>
      <c r="O2315" s="97">
        <v>27692705</v>
      </c>
      <c r="P2315" s="97">
        <v>540469</v>
      </c>
      <c r="Q2315" s="97">
        <v>27129846</v>
      </c>
      <c r="R2315" s="97">
        <v>77623</v>
      </c>
      <c r="S2315" s="97">
        <v>15631028</v>
      </c>
      <c r="T2315" s="97">
        <v>11498818</v>
      </c>
      <c r="U2315" s="97">
        <v>27692705</v>
      </c>
      <c r="V2315" s="97">
        <v>7852169</v>
      </c>
      <c r="W2315" s="97">
        <v>7818595</v>
      </c>
      <c r="X2315" s="97">
        <v>19840536</v>
      </c>
      <c r="Y2315" s="97">
        <v>9702803</v>
      </c>
      <c r="Z2315" s="97">
        <v>0</v>
      </c>
      <c r="AB2315" s="2">
        <v>31014</v>
      </c>
      <c r="AC2315" s="97">
        <v>15866795</v>
      </c>
      <c r="AD2315" s="97">
        <v>601244</v>
      </c>
      <c r="AE2315" s="97">
        <v>15265551</v>
      </c>
      <c r="AF2315" s="97">
        <v>75795</v>
      </c>
      <c r="AG2315" s="97">
        <v>10651517</v>
      </c>
      <c r="AH2315" s="97">
        <v>4614034</v>
      </c>
      <c r="AI2315" s="97">
        <v>15866795</v>
      </c>
      <c r="AJ2315" s="97">
        <v>4085431</v>
      </c>
      <c r="AK2315" s="97">
        <v>10971546</v>
      </c>
      <c r="AL2315" s="97">
        <v>4322667</v>
      </c>
      <c r="AM2315" s="97" t="s">
        <v>189</v>
      </c>
      <c r="AN2315" s="2">
        <v>31014</v>
      </c>
      <c r="AO2315" s="97">
        <v>15273283</v>
      </c>
      <c r="AP2315" s="97">
        <v>224985</v>
      </c>
      <c r="AQ2315" s="97">
        <v>15048298</v>
      </c>
      <c r="AR2315" s="97">
        <v>16687</v>
      </c>
      <c r="AS2315" s="97">
        <v>10417990</v>
      </c>
      <c r="AT2315" s="97">
        <v>4630308</v>
      </c>
      <c r="AU2315" s="97">
        <v>15273283</v>
      </c>
      <c r="AV2315" s="97">
        <v>5196760</v>
      </c>
      <c r="AW2315" s="97">
        <v>9883418</v>
      </c>
      <c r="AX2315" s="97">
        <v>3813775</v>
      </c>
      <c r="AY2315" s="97" t="s">
        <v>189</v>
      </c>
      <c r="AZ2315" s="2">
        <v>31014</v>
      </c>
      <c r="BA2315" s="98">
        <v>13357342</v>
      </c>
      <c r="BB2315" s="2">
        <v>84504</v>
      </c>
      <c r="BC2315" s="2">
        <v>13272838</v>
      </c>
      <c r="BD2315" s="2">
        <v>22707</v>
      </c>
      <c r="BE2315" s="2">
        <v>9401304</v>
      </c>
      <c r="BF2315" s="2">
        <v>3871534</v>
      </c>
      <c r="BG2315" s="2">
        <v>13357342</v>
      </c>
      <c r="BH2315" s="2">
        <v>3497741</v>
      </c>
      <c r="BI2315" s="2">
        <v>9539467</v>
      </c>
      <c r="BJ2315" s="2">
        <v>4328038</v>
      </c>
      <c r="BK2315" s="2" t="s">
        <v>189</v>
      </c>
      <c r="BL2315" s="2">
        <v>31014</v>
      </c>
      <c r="BM2315" s="2">
        <v>13292145</v>
      </c>
      <c r="BN2315" s="2">
        <v>202603</v>
      </c>
      <c r="BO2315" s="2">
        <v>12788085</v>
      </c>
      <c r="BP2315" s="2">
        <v>24726</v>
      </c>
      <c r="BQ2315" s="2">
        <v>9371469</v>
      </c>
      <c r="BR2315" s="2">
        <v>3416616</v>
      </c>
      <c r="BS2315" s="2">
        <v>13292145</v>
      </c>
      <c r="BT2315" s="2">
        <v>2790165</v>
      </c>
      <c r="BU2315" s="2">
        <v>10501980</v>
      </c>
      <c r="BV2315" s="2">
        <v>4236907</v>
      </c>
      <c r="BW2315" s="2" t="s">
        <v>189</v>
      </c>
      <c r="BX2315" s="2">
        <v>31014</v>
      </c>
      <c r="BY2315" s="2">
        <v>12586453</v>
      </c>
      <c r="BZ2315" s="2">
        <v>155949</v>
      </c>
      <c r="CA2315" s="2">
        <v>12430504</v>
      </c>
      <c r="CB2315" s="2">
        <v>121305</v>
      </c>
      <c r="CC2315" s="2">
        <v>9208176</v>
      </c>
      <c r="CD2315" s="2">
        <v>3222328</v>
      </c>
      <c r="CE2315" s="2">
        <v>12586453</v>
      </c>
      <c r="CF2315" s="2">
        <v>2994083</v>
      </c>
      <c r="CG2315" s="2">
        <v>9477373</v>
      </c>
      <c r="CH2315" s="2">
        <v>3879469</v>
      </c>
      <c r="CI2315" s="2" t="s">
        <v>189</v>
      </c>
      <c r="CJ2315" s="2">
        <v>31014</v>
      </c>
      <c r="CK2315" s="97">
        <v>30635800</v>
      </c>
      <c r="CL2315" s="97" t="e">
        <v>#N/A</v>
      </c>
      <c r="CM2315" s="97" t="e">
        <v>#N/A</v>
      </c>
      <c r="CN2315" s="2">
        <v>878</v>
      </c>
      <c r="CO2315" s="100" t="e">
        <v>#N/A</v>
      </c>
      <c r="CP2315" s="97" t="e">
        <v>#N/A</v>
      </c>
      <c r="CQ2315" s="97">
        <v>30635800</v>
      </c>
      <c r="CR2315" s="97">
        <v>21671022</v>
      </c>
      <c r="CS2315" s="97">
        <v>8964778</v>
      </c>
      <c r="CT2315" s="2">
        <v>3532455</v>
      </c>
      <c r="CU2315" s="2" t="s">
        <v>189</v>
      </c>
    </row>
    <row r="2316" spans="1:99" x14ac:dyDescent="0.25">
      <c r="A2316" s="2">
        <v>31002</v>
      </c>
      <c r="B2316" s="2">
        <v>55700200</v>
      </c>
      <c r="C2316" s="2">
        <v>2645256</v>
      </c>
      <c r="D2316" s="2">
        <v>53044944</v>
      </c>
      <c r="E2316" s="2">
        <v>766986</v>
      </c>
      <c r="F2316" s="2">
        <v>30325119</v>
      </c>
      <c r="G2316" s="2">
        <v>22719825</v>
      </c>
      <c r="H2316" s="2">
        <v>55700200</v>
      </c>
      <c r="I2316" s="2">
        <v>16699434</v>
      </c>
      <c r="J2316" s="2">
        <v>16276302</v>
      </c>
      <c r="K2316" s="2">
        <v>36436932</v>
      </c>
      <c r="L2316" s="2">
        <v>19023239</v>
      </c>
      <c r="N2316" s="2">
        <v>31002</v>
      </c>
      <c r="O2316" s="97">
        <v>56956153</v>
      </c>
      <c r="P2316" s="97">
        <v>2000081</v>
      </c>
      <c r="Q2316" s="97">
        <v>45959588</v>
      </c>
      <c r="R2316" s="97">
        <v>333241</v>
      </c>
      <c r="S2316" s="97">
        <v>26248507</v>
      </c>
      <c r="T2316" s="97">
        <v>19711081</v>
      </c>
      <c r="U2316" s="97">
        <v>56956153</v>
      </c>
      <c r="V2316" s="97">
        <v>18538274</v>
      </c>
      <c r="W2316" s="97">
        <v>18161431</v>
      </c>
      <c r="X2316" s="97">
        <v>37223342</v>
      </c>
      <c r="Y2316" s="97">
        <v>15089471</v>
      </c>
      <c r="Z2316" s="97">
        <v>0</v>
      </c>
      <c r="AB2316" s="2">
        <v>31015</v>
      </c>
      <c r="AC2316" s="97">
        <v>25299218</v>
      </c>
      <c r="AD2316" s="97">
        <v>208483</v>
      </c>
      <c r="AE2316" s="97">
        <v>25090735</v>
      </c>
      <c r="AF2316" s="97">
        <v>91765</v>
      </c>
      <c r="AG2316" s="97">
        <v>15431990</v>
      </c>
      <c r="AH2316" s="97">
        <v>9658745</v>
      </c>
      <c r="AI2316" s="97">
        <v>25299218</v>
      </c>
      <c r="AJ2316" s="97">
        <v>7481373</v>
      </c>
      <c r="AK2316" s="97">
        <v>16714201</v>
      </c>
      <c r="AL2316" s="97">
        <v>7108672</v>
      </c>
      <c r="AM2316" s="97" t="s">
        <v>189</v>
      </c>
      <c r="AN2316" s="2">
        <v>31015</v>
      </c>
      <c r="AO2316" s="97">
        <v>24456570</v>
      </c>
      <c r="AP2316" s="97">
        <v>47646</v>
      </c>
      <c r="AQ2316" s="97">
        <v>24408924</v>
      </c>
      <c r="AR2316" s="97">
        <v>27210</v>
      </c>
      <c r="AS2316" s="97">
        <v>15211802</v>
      </c>
      <c r="AT2316" s="97">
        <v>9197122</v>
      </c>
      <c r="AU2316" s="97">
        <v>24456570</v>
      </c>
      <c r="AV2316" s="97">
        <v>4118694</v>
      </c>
      <c r="AW2316" s="97">
        <v>17484034</v>
      </c>
      <c r="AX2316" s="97">
        <v>6440955</v>
      </c>
      <c r="AY2316" s="97" t="s">
        <v>189</v>
      </c>
      <c r="AZ2316" s="2">
        <v>31015</v>
      </c>
      <c r="BA2316" s="98">
        <v>23945536</v>
      </c>
      <c r="BB2316" s="2">
        <v>30519</v>
      </c>
      <c r="BC2316" s="2">
        <v>23149390</v>
      </c>
      <c r="BD2316" s="2">
        <v>22514</v>
      </c>
      <c r="BE2316" s="2">
        <v>14408079</v>
      </c>
      <c r="BF2316" s="2">
        <v>8741311</v>
      </c>
      <c r="BG2316" s="2">
        <v>23945536</v>
      </c>
      <c r="BH2316" s="2">
        <v>5594883</v>
      </c>
      <c r="BI2316" s="2">
        <v>17997174</v>
      </c>
      <c r="BJ2316" s="2">
        <v>5798417</v>
      </c>
      <c r="BK2316" s="2" t="s">
        <v>189</v>
      </c>
      <c r="BL2316" s="2">
        <v>31015</v>
      </c>
      <c r="BM2316" s="2">
        <v>20521699</v>
      </c>
      <c r="BN2316" s="2">
        <v>248764</v>
      </c>
      <c r="BO2316" s="2">
        <v>20272935</v>
      </c>
      <c r="BP2316" s="2">
        <v>8945</v>
      </c>
      <c r="BQ2316" s="2">
        <v>13424649</v>
      </c>
      <c r="BR2316" s="2">
        <v>6848286</v>
      </c>
      <c r="BS2316" s="2">
        <v>20521699</v>
      </c>
      <c r="BT2316" s="2">
        <v>3318084</v>
      </c>
      <c r="BU2316" s="2">
        <v>14907341</v>
      </c>
      <c r="BV2316" s="2">
        <v>6248023</v>
      </c>
      <c r="BW2316" s="2" t="s">
        <v>189</v>
      </c>
      <c r="BX2316" s="2">
        <v>31015</v>
      </c>
      <c r="BY2316" s="2">
        <v>18665097</v>
      </c>
      <c r="BZ2316" s="2">
        <v>84235</v>
      </c>
      <c r="CA2316" s="2">
        <v>18565219</v>
      </c>
      <c r="CB2316" s="2">
        <v>3514</v>
      </c>
      <c r="CC2316" s="2">
        <v>12526295</v>
      </c>
      <c r="CD2316" s="2">
        <v>6038924</v>
      </c>
      <c r="CE2316" s="2">
        <v>18665097</v>
      </c>
      <c r="CF2316" s="2">
        <v>3428035</v>
      </c>
      <c r="CG2316" s="2">
        <v>15237062</v>
      </c>
      <c r="CH2316" s="2">
        <v>6388624</v>
      </c>
      <c r="CI2316" s="2" t="s">
        <v>189</v>
      </c>
      <c r="CJ2316" s="2">
        <v>31015</v>
      </c>
      <c r="CK2316" s="97">
        <v>17980025</v>
      </c>
      <c r="CL2316" s="97" t="e">
        <v>#N/A</v>
      </c>
      <c r="CM2316" s="97" t="e">
        <v>#N/A</v>
      </c>
      <c r="CN2316" s="2">
        <v>56030</v>
      </c>
      <c r="CO2316" s="100" t="e">
        <v>#N/A</v>
      </c>
      <c r="CP2316" s="97" t="e">
        <v>#N/A</v>
      </c>
      <c r="CQ2316" s="97">
        <v>17980025</v>
      </c>
      <c r="CR2316" s="97">
        <v>4831929</v>
      </c>
      <c r="CS2316" s="97">
        <v>13148096</v>
      </c>
      <c r="CT2316" s="2">
        <v>5894660</v>
      </c>
      <c r="CU2316" s="2" t="s">
        <v>189</v>
      </c>
    </row>
    <row r="2317" spans="1:99" x14ac:dyDescent="0.25">
      <c r="A2317" s="2">
        <v>31003</v>
      </c>
      <c r="B2317" s="2">
        <v>55155972</v>
      </c>
      <c r="C2317" s="2">
        <v>1234709</v>
      </c>
      <c r="D2317" s="2">
        <v>53585413</v>
      </c>
      <c r="E2317" s="2">
        <v>135566</v>
      </c>
      <c r="F2317" s="2">
        <v>26418493</v>
      </c>
      <c r="G2317" s="2">
        <v>27166920</v>
      </c>
      <c r="H2317" s="2">
        <v>55155972</v>
      </c>
      <c r="I2317" s="2">
        <v>16129847</v>
      </c>
      <c r="J2317" s="2">
        <v>15504300</v>
      </c>
      <c r="K2317" s="2">
        <v>36798976</v>
      </c>
      <c r="L2317" s="2">
        <v>15710242</v>
      </c>
      <c r="N2317" s="2">
        <v>31003</v>
      </c>
      <c r="O2317" s="97">
        <v>42450425</v>
      </c>
      <c r="P2317" s="97">
        <v>829582</v>
      </c>
      <c r="Q2317" s="97">
        <v>40863740</v>
      </c>
      <c r="R2317" s="97">
        <v>175275</v>
      </c>
      <c r="S2317" s="97">
        <v>22438415</v>
      </c>
      <c r="T2317" s="97">
        <v>18425325</v>
      </c>
      <c r="U2317" s="97">
        <v>42450425</v>
      </c>
      <c r="V2317" s="97">
        <v>12926824</v>
      </c>
      <c r="W2317" s="97">
        <v>12501703</v>
      </c>
      <c r="X2317" s="97">
        <v>28954842</v>
      </c>
      <c r="Y2317" s="97">
        <v>13472490</v>
      </c>
      <c r="Z2317" s="97">
        <v>0</v>
      </c>
      <c r="AB2317" s="2">
        <v>31016</v>
      </c>
      <c r="AC2317" s="97">
        <v>23461102</v>
      </c>
      <c r="AD2317" s="97">
        <v>93597</v>
      </c>
      <c r="AE2317" s="97">
        <v>23367505</v>
      </c>
      <c r="AF2317" s="97">
        <v>23708</v>
      </c>
      <c r="AG2317" s="97">
        <v>12892014</v>
      </c>
      <c r="AH2317" s="97">
        <v>10475491</v>
      </c>
      <c r="AI2317" s="97">
        <v>23461102</v>
      </c>
      <c r="AJ2317" s="97">
        <v>6031698</v>
      </c>
      <c r="AK2317" s="97">
        <v>13937269</v>
      </c>
      <c r="AL2317" s="97">
        <v>5781881</v>
      </c>
      <c r="AM2317" s="97" t="s">
        <v>189</v>
      </c>
      <c r="AN2317" s="2">
        <v>31016</v>
      </c>
      <c r="AO2317" s="97">
        <v>22924786</v>
      </c>
      <c r="AP2317" s="97">
        <v>82797</v>
      </c>
      <c r="AQ2317" s="97">
        <v>22841989</v>
      </c>
      <c r="AR2317" s="97">
        <v>15000</v>
      </c>
      <c r="AS2317" s="97">
        <v>12562679</v>
      </c>
      <c r="AT2317" s="97">
        <v>10279310</v>
      </c>
      <c r="AU2317" s="97">
        <v>22924786</v>
      </c>
      <c r="AV2317" s="97">
        <v>6916577</v>
      </c>
      <c r="AW2317" s="97">
        <v>13721145</v>
      </c>
      <c r="AX2317" s="97">
        <v>5770147</v>
      </c>
      <c r="AY2317" s="97" t="s">
        <v>189</v>
      </c>
      <c r="AZ2317" s="2">
        <v>31016</v>
      </c>
      <c r="BA2317" s="98">
        <v>20270809</v>
      </c>
      <c r="BB2317" s="2">
        <v>17400</v>
      </c>
      <c r="BC2317" s="2">
        <v>20253409</v>
      </c>
      <c r="BD2317" s="2">
        <v>17400</v>
      </c>
      <c r="BE2317" s="2">
        <v>11574726</v>
      </c>
      <c r="BF2317" s="2">
        <v>8678683</v>
      </c>
      <c r="BG2317" s="2">
        <v>20270809</v>
      </c>
      <c r="BH2317" s="2">
        <v>7534066</v>
      </c>
      <c r="BI2317" s="2">
        <v>12072717</v>
      </c>
      <c r="BJ2317" s="2">
        <v>5655575</v>
      </c>
      <c r="BK2317" s="2" t="s">
        <v>189</v>
      </c>
      <c r="BL2317" s="2">
        <v>31016</v>
      </c>
      <c r="BM2317" s="2">
        <v>28547548</v>
      </c>
      <c r="BN2317" s="2">
        <v>31120</v>
      </c>
      <c r="BO2317" s="2">
        <v>28477808</v>
      </c>
      <c r="BP2317" s="2" t="s">
        <v>189</v>
      </c>
      <c r="BQ2317" s="2">
        <v>11377022</v>
      </c>
      <c r="BR2317" s="2">
        <v>17100786</v>
      </c>
      <c r="BS2317" s="2">
        <v>28547548</v>
      </c>
      <c r="BT2317" s="2">
        <v>16172914</v>
      </c>
      <c r="BU2317" s="2">
        <v>12374634</v>
      </c>
      <c r="BV2317" s="2">
        <v>5595363</v>
      </c>
      <c r="BW2317" s="2" t="s">
        <v>189</v>
      </c>
      <c r="BX2317" s="2">
        <v>31016</v>
      </c>
      <c r="BY2317" s="2">
        <v>18777135</v>
      </c>
      <c r="BZ2317" s="2">
        <v>10079</v>
      </c>
      <c r="CA2317" s="2">
        <v>18338730</v>
      </c>
      <c r="CB2317" s="2" t="s">
        <v>189</v>
      </c>
      <c r="CC2317" s="2">
        <v>10622456</v>
      </c>
      <c r="CD2317" s="2">
        <v>7716274</v>
      </c>
      <c r="CE2317" s="2">
        <v>18777135</v>
      </c>
      <c r="CF2317" s="2">
        <v>7150827</v>
      </c>
      <c r="CG2317" s="2">
        <v>11626308</v>
      </c>
      <c r="CH2317" s="2">
        <v>5532861</v>
      </c>
      <c r="CI2317" s="2" t="s">
        <v>189</v>
      </c>
      <c r="CJ2317" s="2">
        <v>31016</v>
      </c>
      <c r="CK2317" s="97">
        <v>19836118</v>
      </c>
      <c r="CL2317" s="97" t="e">
        <v>#N/A</v>
      </c>
      <c r="CM2317" s="97" t="e">
        <v>#N/A</v>
      </c>
      <c r="CN2317" s="2">
        <v>46000</v>
      </c>
      <c r="CO2317" s="100" t="e">
        <v>#N/A</v>
      </c>
      <c r="CP2317" s="97" t="e">
        <v>#N/A</v>
      </c>
      <c r="CQ2317" s="97">
        <v>19836118</v>
      </c>
      <c r="CR2317" s="97">
        <v>8208633</v>
      </c>
      <c r="CS2317" s="97">
        <v>9784760</v>
      </c>
      <c r="CT2317" s="2">
        <v>4832300</v>
      </c>
      <c r="CU2317" s="2" t="s">
        <v>189</v>
      </c>
    </row>
    <row r="2318" spans="1:99" x14ac:dyDescent="0.25">
      <c r="A2318" s="2">
        <v>31004</v>
      </c>
      <c r="B2318" s="2">
        <v>30340108</v>
      </c>
      <c r="C2318" s="2">
        <v>2553696</v>
      </c>
      <c r="D2318" s="2">
        <v>27768538</v>
      </c>
      <c r="E2318" s="2">
        <v>1595658</v>
      </c>
      <c r="F2318" s="2">
        <v>17621738</v>
      </c>
      <c r="G2318" s="2">
        <v>10146800</v>
      </c>
      <c r="H2318" s="2">
        <v>30340108</v>
      </c>
      <c r="I2318" s="2">
        <v>8728154</v>
      </c>
      <c r="J2318" s="2">
        <v>8621686</v>
      </c>
      <c r="K2318" s="2">
        <v>21611954</v>
      </c>
      <c r="L2318" s="2">
        <v>12117032</v>
      </c>
      <c r="N2318" s="2">
        <v>31004</v>
      </c>
      <c r="O2318" s="97">
        <v>26876795</v>
      </c>
      <c r="P2318" s="97">
        <v>2154079</v>
      </c>
      <c r="Q2318" s="97">
        <v>23603834</v>
      </c>
      <c r="R2318" s="97">
        <v>1226741</v>
      </c>
      <c r="S2318" s="97">
        <v>15198745</v>
      </c>
      <c r="T2318" s="97">
        <v>8405089</v>
      </c>
      <c r="U2318" s="97">
        <v>26876795</v>
      </c>
      <c r="V2318" s="97">
        <v>5516057</v>
      </c>
      <c r="W2318" s="97">
        <v>5439869</v>
      </c>
      <c r="X2318" s="97">
        <v>21360738</v>
      </c>
      <c r="Y2318" s="97">
        <v>10568734</v>
      </c>
      <c r="Z2318" s="97">
        <v>0</v>
      </c>
      <c r="AB2318" s="2">
        <v>31017</v>
      </c>
      <c r="AC2318" s="97">
        <v>34693233</v>
      </c>
      <c r="AD2318" s="97">
        <v>315884</v>
      </c>
      <c r="AE2318" s="97">
        <v>33960880</v>
      </c>
      <c r="AF2318" s="97">
        <v>75596</v>
      </c>
      <c r="AG2318" s="97">
        <v>14659906</v>
      </c>
      <c r="AH2318" s="97">
        <v>19300974</v>
      </c>
      <c r="AI2318" s="97">
        <v>34693233</v>
      </c>
      <c r="AJ2318" s="97">
        <v>20643425</v>
      </c>
      <c r="AK2318" s="97">
        <v>14049808</v>
      </c>
      <c r="AL2318" s="97">
        <v>4745483</v>
      </c>
      <c r="AM2318" s="97" t="s">
        <v>189</v>
      </c>
      <c r="AN2318" s="2">
        <v>31017</v>
      </c>
      <c r="AO2318" s="97">
        <v>35201877</v>
      </c>
      <c r="AP2318" s="97">
        <v>22274</v>
      </c>
      <c r="AQ2318" s="97">
        <v>35179603</v>
      </c>
      <c r="AR2318" s="97">
        <v>9000</v>
      </c>
      <c r="AS2318" s="97">
        <v>14533122</v>
      </c>
      <c r="AT2318" s="97">
        <v>20646481</v>
      </c>
      <c r="AU2318" s="97">
        <v>35201877</v>
      </c>
      <c r="AV2318" s="97">
        <v>22584760</v>
      </c>
      <c r="AW2318" s="97">
        <v>11590072</v>
      </c>
      <c r="AX2318" s="97">
        <v>4979119</v>
      </c>
      <c r="AY2318" s="97" t="s">
        <v>189</v>
      </c>
      <c r="AZ2318" s="2">
        <v>31017</v>
      </c>
      <c r="BA2318" s="98">
        <v>34558084</v>
      </c>
      <c r="BB2318" s="2">
        <v>2172274</v>
      </c>
      <c r="BC2318" s="2">
        <v>30323376</v>
      </c>
      <c r="BD2318" s="2">
        <v>2168722</v>
      </c>
      <c r="BE2318" s="2">
        <v>12503778</v>
      </c>
      <c r="BF2318" s="2">
        <v>17819598</v>
      </c>
      <c r="BG2318" s="2">
        <v>34558084</v>
      </c>
      <c r="BH2318" s="2">
        <v>21425688</v>
      </c>
      <c r="BI2318" s="2">
        <v>13132396</v>
      </c>
      <c r="BJ2318" s="2">
        <v>5403546</v>
      </c>
      <c r="BK2318" s="2" t="s">
        <v>189</v>
      </c>
      <c r="BL2318" s="2">
        <v>31017</v>
      </c>
      <c r="BM2318" s="2">
        <v>31496442</v>
      </c>
      <c r="BN2318" s="2">
        <v>502863</v>
      </c>
      <c r="BO2318" s="2">
        <v>30993579</v>
      </c>
      <c r="BP2318" s="2">
        <v>2860</v>
      </c>
      <c r="BQ2318" s="2">
        <v>13233034</v>
      </c>
      <c r="BR2318" s="2">
        <v>17760545</v>
      </c>
      <c r="BS2318" s="2">
        <v>31496442</v>
      </c>
      <c r="BT2318" s="2">
        <v>17803488</v>
      </c>
      <c r="BU2318" s="2">
        <v>13570923</v>
      </c>
      <c r="BV2318" s="2">
        <v>5598251</v>
      </c>
      <c r="BW2318" s="2" t="s">
        <v>189</v>
      </c>
      <c r="BX2318" s="2">
        <v>31017</v>
      </c>
      <c r="BY2318" s="2">
        <v>26757641</v>
      </c>
      <c r="BZ2318" s="2">
        <v>138600</v>
      </c>
      <c r="CA2318" s="2">
        <v>26580259</v>
      </c>
      <c r="CB2318" s="2">
        <v>600</v>
      </c>
      <c r="CC2318" s="2">
        <v>13137706</v>
      </c>
      <c r="CD2318" s="2">
        <v>13442553</v>
      </c>
      <c r="CE2318" s="2">
        <v>26757641</v>
      </c>
      <c r="CF2318" s="2">
        <v>13972708</v>
      </c>
      <c r="CG2318" s="2">
        <v>12784933</v>
      </c>
      <c r="CH2318" s="2">
        <v>5578238</v>
      </c>
      <c r="CI2318" s="2" t="s">
        <v>189</v>
      </c>
      <c r="CJ2318" s="2">
        <v>31017</v>
      </c>
      <c r="CK2318" s="97">
        <v>24006874</v>
      </c>
      <c r="CL2318" s="97" t="e">
        <v>#N/A</v>
      </c>
      <c r="CM2318" s="97" t="e">
        <v>#N/A</v>
      </c>
      <c r="CN2318" s="2" t="s">
        <v>189</v>
      </c>
      <c r="CO2318" s="100" t="e">
        <v>#N/A</v>
      </c>
      <c r="CP2318" s="97" t="e">
        <v>#N/A</v>
      </c>
      <c r="CQ2318" s="97">
        <v>24006874</v>
      </c>
      <c r="CR2318" s="97">
        <v>12287508</v>
      </c>
      <c r="CS2318" s="97">
        <v>11719366</v>
      </c>
      <c r="CT2318" s="2">
        <v>5312104</v>
      </c>
      <c r="CU2318" s="2" t="s">
        <v>189</v>
      </c>
    </row>
    <row r="2319" spans="1:99" x14ac:dyDescent="0.25">
      <c r="A2319" s="2">
        <v>31005</v>
      </c>
      <c r="B2319" s="2">
        <v>17727478</v>
      </c>
      <c r="C2319" s="2">
        <v>147606</v>
      </c>
      <c r="D2319" s="2">
        <v>17579872</v>
      </c>
      <c r="E2319" s="2">
        <v>132232</v>
      </c>
      <c r="F2319" s="2">
        <v>13143887</v>
      </c>
      <c r="G2319" s="2">
        <v>4435985</v>
      </c>
      <c r="H2319" s="2">
        <v>17727478</v>
      </c>
      <c r="I2319" s="2">
        <v>3082405</v>
      </c>
      <c r="J2319" s="2">
        <v>2964136</v>
      </c>
      <c r="K2319" s="2">
        <v>14334430</v>
      </c>
      <c r="L2319" s="2">
        <v>5321610</v>
      </c>
      <c r="N2319" s="2">
        <v>31005</v>
      </c>
      <c r="O2319" s="97">
        <v>15753817</v>
      </c>
      <c r="P2319" s="97">
        <v>54838</v>
      </c>
      <c r="Q2319" s="97">
        <v>15698979</v>
      </c>
      <c r="R2319" s="97">
        <v>54326</v>
      </c>
      <c r="S2319" s="97">
        <v>11311314</v>
      </c>
      <c r="T2319" s="97">
        <v>4387665</v>
      </c>
      <c r="U2319" s="97">
        <v>15753817</v>
      </c>
      <c r="V2319" s="97">
        <v>3048124</v>
      </c>
      <c r="W2319" s="97">
        <v>2988695</v>
      </c>
      <c r="X2319" s="97">
        <v>12631966</v>
      </c>
      <c r="Y2319" s="97">
        <v>5699791</v>
      </c>
      <c r="Z2319" s="97">
        <v>0</v>
      </c>
      <c r="AB2319" s="2">
        <v>31018</v>
      </c>
      <c r="AC2319" s="97">
        <v>20950463</v>
      </c>
      <c r="AD2319" s="97">
        <v>508875</v>
      </c>
      <c r="AE2319" s="97">
        <v>19449104</v>
      </c>
      <c r="AF2319" s="97">
        <v>12060</v>
      </c>
      <c r="AG2319" s="97">
        <v>12839957</v>
      </c>
      <c r="AH2319" s="97">
        <v>6609147</v>
      </c>
      <c r="AI2319" s="97">
        <v>20950463</v>
      </c>
      <c r="AJ2319" s="97">
        <v>4918124</v>
      </c>
      <c r="AK2319" s="97">
        <v>16032339</v>
      </c>
      <c r="AL2319" s="97">
        <v>5383145</v>
      </c>
      <c r="AM2319" s="97" t="s">
        <v>189</v>
      </c>
      <c r="AN2319" s="2">
        <v>31018</v>
      </c>
      <c r="AO2319" s="97">
        <v>19777127</v>
      </c>
      <c r="AP2319" s="97">
        <v>144981</v>
      </c>
      <c r="AQ2319" s="97">
        <v>19632146</v>
      </c>
      <c r="AR2319" s="97">
        <v>66654</v>
      </c>
      <c r="AS2319" s="97">
        <v>12723662</v>
      </c>
      <c r="AT2319" s="97">
        <v>6908484</v>
      </c>
      <c r="AU2319" s="97">
        <v>19777127</v>
      </c>
      <c r="AV2319" s="97">
        <v>3200210</v>
      </c>
      <c r="AW2319" s="97">
        <v>14568347</v>
      </c>
      <c r="AX2319" s="97">
        <v>6548174</v>
      </c>
      <c r="AY2319" s="97" t="s">
        <v>189</v>
      </c>
      <c r="AZ2319" s="2">
        <v>31018</v>
      </c>
      <c r="BA2319" s="98">
        <v>19519705</v>
      </c>
      <c r="BB2319" s="2">
        <v>65427</v>
      </c>
      <c r="BC2319" s="2">
        <v>17510540</v>
      </c>
      <c r="BD2319" s="2">
        <v>65398</v>
      </c>
      <c r="BE2319" s="2">
        <v>11791506</v>
      </c>
      <c r="BF2319" s="2">
        <v>5719034</v>
      </c>
      <c r="BG2319" s="2">
        <v>19519705</v>
      </c>
      <c r="BH2319" s="2">
        <v>3853566</v>
      </c>
      <c r="BI2319" s="2">
        <v>14049198</v>
      </c>
      <c r="BJ2319" s="2">
        <v>5529162</v>
      </c>
      <c r="BK2319" s="2" t="s">
        <v>189</v>
      </c>
      <c r="BL2319" s="2">
        <v>31018</v>
      </c>
      <c r="BM2319" s="2">
        <v>16788612</v>
      </c>
      <c r="BN2319" s="2">
        <v>16403</v>
      </c>
      <c r="BO2319" s="2">
        <v>16772209</v>
      </c>
      <c r="BP2319" s="2">
        <v>16403</v>
      </c>
      <c r="BQ2319" s="2">
        <v>11464664</v>
      </c>
      <c r="BR2319" s="2">
        <v>5307545</v>
      </c>
      <c r="BS2319" s="2">
        <v>16788612</v>
      </c>
      <c r="BT2319" s="2">
        <v>2897174</v>
      </c>
      <c r="BU2319" s="2">
        <v>13267775</v>
      </c>
      <c r="BV2319" s="2">
        <v>5589095</v>
      </c>
      <c r="BW2319" s="2" t="s">
        <v>189</v>
      </c>
      <c r="BX2319" s="2">
        <v>31018</v>
      </c>
      <c r="BY2319" s="2">
        <v>16085170</v>
      </c>
      <c r="BZ2319" s="2">
        <v>31905</v>
      </c>
      <c r="CA2319" s="2">
        <v>16053265</v>
      </c>
      <c r="CB2319" s="2">
        <v>28084</v>
      </c>
      <c r="CC2319" s="2">
        <v>10704264</v>
      </c>
      <c r="CD2319" s="2">
        <v>5349001</v>
      </c>
      <c r="CE2319" s="2">
        <v>16085170</v>
      </c>
      <c r="CF2319" s="2">
        <v>3233470</v>
      </c>
      <c r="CG2319" s="2">
        <v>11770727</v>
      </c>
      <c r="CH2319" s="2">
        <v>5413390</v>
      </c>
      <c r="CI2319" s="2" t="s">
        <v>189</v>
      </c>
      <c r="CJ2319" s="2">
        <v>31018</v>
      </c>
      <c r="CK2319" s="97">
        <v>27252445</v>
      </c>
      <c r="CL2319" s="97" t="e">
        <v>#N/A</v>
      </c>
      <c r="CM2319" s="97" t="e">
        <v>#N/A</v>
      </c>
      <c r="CN2319" s="2">
        <v>18878</v>
      </c>
      <c r="CO2319" s="100" t="e">
        <v>#N/A</v>
      </c>
      <c r="CP2319" s="97" t="e">
        <v>#N/A</v>
      </c>
      <c r="CQ2319" s="97">
        <v>27252445</v>
      </c>
      <c r="CR2319" s="97">
        <v>16253730</v>
      </c>
      <c r="CS2319" s="97">
        <v>10998715</v>
      </c>
      <c r="CT2319" s="2">
        <v>4541944</v>
      </c>
      <c r="CU2319" s="2" t="s">
        <v>189</v>
      </c>
    </row>
    <row r="2320" spans="1:99" x14ac:dyDescent="0.25">
      <c r="A2320" s="2">
        <v>31006</v>
      </c>
      <c r="B2320" s="2">
        <v>41929596</v>
      </c>
      <c r="C2320" s="2">
        <v>1497771</v>
      </c>
      <c r="D2320" s="2">
        <v>40280414</v>
      </c>
      <c r="E2320" s="2">
        <v>971341</v>
      </c>
      <c r="F2320" s="2">
        <v>22042419</v>
      </c>
      <c r="G2320" s="2">
        <v>18237995</v>
      </c>
      <c r="H2320" s="2">
        <v>41929596</v>
      </c>
      <c r="I2320" s="2">
        <v>10092267</v>
      </c>
      <c r="J2320" s="2">
        <v>9330148</v>
      </c>
      <c r="K2320" s="2">
        <v>29983593</v>
      </c>
      <c r="L2320" s="2">
        <v>13453409</v>
      </c>
      <c r="N2320" s="2">
        <v>31006</v>
      </c>
      <c r="O2320" s="97">
        <v>37680209</v>
      </c>
      <c r="P2320" s="97">
        <v>1578332</v>
      </c>
      <c r="Q2320" s="97">
        <v>34797558</v>
      </c>
      <c r="R2320" s="97">
        <v>243042</v>
      </c>
      <c r="S2320" s="97">
        <v>18963878</v>
      </c>
      <c r="T2320" s="97">
        <v>15833680</v>
      </c>
      <c r="U2320" s="97">
        <v>37680209</v>
      </c>
      <c r="V2320" s="97">
        <v>10317801</v>
      </c>
      <c r="W2320" s="97">
        <v>10220049</v>
      </c>
      <c r="X2320" s="97">
        <v>27362408</v>
      </c>
      <c r="Y2320" s="97">
        <v>9895851</v>
      </c>
      <c r="Z2320" s="97">
        <v>0</v>
      </c>
      <c r="AB2320" s="2">
        <v>31019</v>
      </c>
      <c r="AC2320" s="97">
        <v>168689985</v>
      </c>
      <c r="AD2320" s="97">
        <v>476049</v>
      </c>
      <c r="AE2320" s="97">
        <v>167441914</v>
      </c>
      <c r="AF2320" s="97">
        <v>59828</v>
      </c>
      <c r="AG2320" s="97">
        <v>54845131</v>
      </c>
      <c r="AH2320" s="97">
        <v>112596783</v>
      </c>
      <c r="AI2320" s="97">
        <v>168689985</v>
      </c>
      <c r="AJ2320" s="97">
        <v>62236448</v>
      </c>
      <c r="AK2320" s="97">
        <v>80335642</v>
      </c>
      <c r="AL2320" s="97">
        <v>45900835</v>
      </c>
      <c r="AM2320" s="97" t="s">
        <v>189</v>
      </c>
      <c r="AN2320" s="2">
        <v>31019</v>
      </c>
      <c r="AO2320" s="97">
        <v>166383304</v>
      </c>
      <c r="AP2320" s="97">
        <v>2499175</v>
      </c>
      <c r="AQ2320" s="97">
        <v>163457800</v>
      </c>
      <c r="AR2320" s="97">
        <v>148980</v>
      </c>
      <c r="AS2320" s="97">
        <v>54984106</v>
      </c>
      <c r="AT2320" s="97">
        <v>108473694</v>
      </c>
      <c r="AU2320" s="97">
        <v>166383304</v>
      </c>
      <c r="AV2320" s="97">
        <v>63692336</v>
      </c>
      <c r="AW2320" s="97">
        <v>93618830</v>
      </c>
      <c r="AX2320" s="97">
        <v>44168168</v>
      </c>
      <c r="AY2320" s="97" t="s">
        <v>189</v>
      </c>
      <c r="AZ2320" s="2">
        <v>31019</v>
      </c>
      <c r="BA2320" s="98">
        <v>154793032</v>
      </c>
      <c r="BB2320" s="2">
        <v>236481</v>
      </c>
      <c r="BC2320" s="2">
        <v>154556551</v>
      </c>
      <c r="BD2320" s="2">
        <v>62947</v>
      </c>
      <c r="BE2320" s="2">
        <v>52130222</v>
      </c>
      <c r="BF2320" s="2">
        <v>102445239</v>
      </c>
      <c r="BG2320" s="2">
        <v>154793032</v>
      </c>
      <c r="BH2320" s="2">
        <v>75750302</v>
      </c>
      <c r="BI2320" s="2">
        <v>70513180</v>
      </c>
      <c r="BJ2320" s="2">
        <v>37534537</v>
      </c>
      <c r="BK2320" s="2" t="s">
        <v>189</v>
      </c>
      <c r="BL2320" s="2">
        <v>31019</v>
      </c>
      <c r="BM2320" s="2">
        <v>150515125</v>
      </c>
      <c r="BN2320" s="2">
        <v>233178</v>
      </c>
      <c r="BO2320" s="2">
        <v>150281947</v>
      </c>
      <c r="BP2320" s="2">
        <v>118488</v>
      </c>
      <c r="BQ2320" s="2">
        <v>47353338</v>
      </c>
      <c r="BR2320" s="2">
        <v>102928609</v>
      </c>
      <c r="BS2320" s="2">
        <v>150515125</v>
      </c>
      <c r="BT2320" s="2">
        <v>69408754</v>
      </c>
      <c r="BU2320" s="2">
        <v>72190308</v>
      </c>
      <c r="BV2320" s="2">
        <v>39940199</v>
      </c>
      <c r="BW2320" s="2" t="s">
        <v>189</v>
      </c>
      <c r="BX2320" s="2">
        <v>31019</v>
      </c>
      <c r="BY2320" s="2">
        <v>159341267</v>
      </c>
      <c r="BZ2320" s="2">
        <v>562927</v>
      </c>
      <c r="CA2320" s="2">
        <v>158778340</v>
      </c>
      <c r="CB2320" s="2">
        <v>160037</v>
      </c>
      <c r="CC2320" s="2">
        <v>40673247</v>
      </c>
      <c r="CD2320" s="2">
        <v>118105093</v>
      </c>
      <c r="CE2320" s="2">
        <v>159341267</v>
      </c>
      <c r="CF2320" s="2">
        <v>70689355</v>
      </c>
      <c r="CG2320" s="2">
        <v>63323866</v>
      </c>
      <c r="CH2320" s="2">
        <v>35725447</v>
      </c>
      <c r="CI2320" s="2" t="s">
        <v>189</v>
      </c>
      <c r="CJ2320" s="2">
        <v>31019</v>
      </c>
      <c r="CK2320" s="97">
        <v>168917178</v>
      </c>
      <c r="CL2320" s="97" t="e">
        <v>#N/A</v>
      </c>
      <c r="CM2320" s="97" t="e">
        <v>#N/A</v>
      </c>
      <c r="CN2320" s="2">
        <v>309830</v>
      </c>
      <c r="CO2320" s="100" t="e">
        <v>#N/A</v>
      </c>
      <c r="CP2320" s="97" t="e">
        <v>#N/A</v>
      </c>
      <c r="CQ2320" s="97">
        <v>168917178</v>
      </c>
      <c r="CR2320" s="97">
        <v>116529157</v>
      </c>
      <c r="CS2320" s="97">
        <v>52388021</v>
      </c>
      <c r="CT2320" s="2">
        <v>29226824</v>
      </c>
      <c r="CU2320" s="2" t="s">
        <v>189</v>
      </c>
    </row>
    <row r="2321" spans="1:99" x14ac:dyDescent="0.25">
      <c r="A2321" s="2">
        <v>31007</v>
      </c>
      <c r="B2321" s="2">
        <v>32951238</v>
      </c>
      <c r="C2321" s="2">
        <v>2315922</v>
      </c>
      <c r="D2321" s="2">
        <v>30274319</v>
      </c>
      <c r="E2321" s="2">
        <v>381647</v>
      </c>
      <c r="F2321" s="2">
        <v>19348713</v>
      </c>
      <c r="G2321" s="2">
        <v>10925606</v>
      </c>
      <c r="H2321" s="2">
        <v>32951238</v>
      </c>
      <c r="I2321" s="2">
        <v>8813383</v>
      </c>
      <c r="J2321" s="2">
        <v>8508295</v>
      </c>
      <c r="K2321" s="2">
        <v>24137855</v>
      </c>
      <c r="L2321" s="2">
        <v>12060273</v>
      </c>
      <c r="N2321" s="2">
        <v>31007</v>
      </c>
      <c r="O2321" s="97">
        <v>26607292</v>
      </c>
      <c r="P2321" s="97">
        <v>539270</v>
      </c>
      <c r="Q2321" s="97">
        <v>25733520</v>
      </c>
      <c r="R2321" s="97">
        <v>186367</v>
      </c>
      <c r="S2321" s="97">
        <v>17023600</v>
      </c>
      <c r="T2321" s="97">
        <v>8709920</v>
      </c>
      <c r="U2321" s="97">
        <v>26607292</v>
      </c>
      <c r="V2321" s="97">
        <v>4629886</v>
      </c>
      <c r="W2321" s="97">
        <v>4501217</v>
      </c>
      <c r="X2321" s="97">
        <v>21977406</v>
      </c>
      <c r="Y2321" s="97">
        <v>11134242</v>
      </c>
      <c r="Z2321" s="97">
        <v>0</v>
      </c>
      <c r="AB2321" s="2">
        <v>31020</v>
      </c>
      <c r="AC2321" s="97">
        <v>24493908</v>
      </c>
      <c r="AD2321" s="97">
        <v>3841087</v>
      </c>
      <c r="AE2321" s="97">
        <v>20652821</v>
      </c>
      <c r="AF2321" s="97">
        <v>3058928</v>
      </c>
      <c r="AG2321" s="97">
        <v>14655298</v>
      </c>
      <c r="AH2321" s="97">
        <v>5997523</v>
      </c>
      <c r="AI2321" s="97">
        <v>24493908</v>
      </c>
      <c r="AJ2321" s="97">
        <v>6852526</v>
      </c>
      <c r="AK2321" s="97">
        <v>17522471</v>
      </c>
      <c r="AL2321" s="97">
        <v>7877392</v>
      </c>
      <c r="AM2321" s="97" t="s">
        <v>189</v>
      </c>
      <c r="AN2321" s="2">
        <v>31020</v>
      </c>
      <c r="AO2321" s="97">
        <v>25094397</v>
      </c>
      <c r="AP2321" s="97">
        <v>4888465</v>
      </c>
      <c r="AQ2321" s="97">
        <v>20205932</v>
      </c>
      <c r="AR2321" s="97">
        <v>3965758</v>
      </c>
      <c r="AS2321" s="97">
        <v>14327683</v>
      </c>
      <c r="AT2321" s="97">
        <v>5878249</v>
      </c>
      <c r="AU2321" s="97">
        <v>25094397</v>
      </c>
      <c r="AV2321" s="97">
        <v>3749876</v>
      </c>
      <c r="AW2321" s="97">
        <v>19367236</v>
      </c>
      <c r="AX2321" s="97">
        <v>7283854</v>
      </c>
      <c r="AY2321" s="97" t="s">
        <v>189</v>
      </c>
      <c r="AZ2321" s="2">
        <v>31020</v>
      </c>
      <c r="BA2321" s="98">
        <v>22311921</v>
      </c>
      <c r="BB2321" s="2">
        <v>4100454</v>
      </c>
      <c r="BC2321" s="2">
        <v>18141672</v>
      </c>
      <c r="BD2321" s="2">
        <v>3448220</v>
      </c>
      <c r="BE2321" s="2">
        <v>13364953</v>
      </c>
      <c r="BF2321" s="2">
        <v>4785700</v>
      </c>
      <c r="BG2321" s="2">
        <v>22311921</v>
      </c>
      <c r="BH2321" s="2">
        <v>2727074</v>
      </c>
      <c r="BI2321" s="2">
        <v>19213523</v>
      </c>
      <c r="BJ2321" s="2">
        <v>7012038</v>
      </c>
      <c r="BK2321" s="2" t="s">
        <v>189</v>
      </c>
      <c r="BL2321" s="2">
        <v>31020</v>
      </c>
      <c r="BM2321" s="2">
        <v>31263735</v>
      </c>
      <c r="BN2321" s="2">
        <v>2641033</v>
      </c>
      <c r="BO2321" s="2">
        <v>28381661</v>
      </c>
      <c r="BP2321" s="2">
        <v>1880128</v>
      </c>
      <c r="BQ2321" s="2">
        <v>12630252</v>
      </c>
      <c r="BR2321" s="2">
        <v>15751409</v>
      </c>
      <c r="BS2321" s="2">
        <v>31263735</v>
      </c>
      <c r="BT2321" s="2">
        <v>13781188</v>
      </c>
      <c r="BU2321" s="2">
        <v>17223036</v>
      </c>
      <c r="BV2321" s="2">
        <v>6925476</v>
      </c>
      <c r="BW2321" s="2" t="s">
        <v>189</v>
      </c>
      <c r="BX2321" s="2">
        <v>31020</v>
      </c>
      <c r="BY2321" s="2">
        <v>18799513</v>
      </c>
      <c r="BZ2321" s="2">
        <v>2402993</v>
      </c>
      <c r="CA2321" s="2">
        <v>15071172</v>
      </c>
      <c r="CB2321" s="2">
        <v>1794424</v>
      </c>
      <c r="CC2321" s="2">
        <v>11607599</v>
      </c>
      <c r="CD2321" s="2">
        <v>3463573</v>
      </c>
      <c r="CE2321" s="2">
        <v>18799513</v>
      </c>
      <c r="CF2321" s="2">
        <v>2632777</v>
      </c>
      <c r="CG2321" s="2">
        <v>16166736</v>
      </c>
      <c r="CH2321" s="2">
        <v>6478975</v>
      </c>
      <c r="CI2321" s="2" t="s">
        <v>189</v>
      </c>
      <c r="CJ2321" s="2">
        <v>31020</v>
      </c>
      <c r="CK2321" s="97">
        <v>26099817</v>
      </c>
      <c r="CL2321" s="97" t="e">
        <v>#N/A</v>
      </c>
      <c r="CM2321" s="97" t="e">
        <v>#N/A</v>
      </c>
      <c r="CN2321" s="2">
        <v>1560079</v>
      </c>
      <c r="CO2321" s="100" t="e">
        <v>#N/A</v>
      </c>
      <c r="CP2321" s="97" t="e">
        <v>#N/A</v>
      </c>
      <c r="CQ2321" s="97">
        <v>26099817</v>
      </c>
      <c r="CR2321" s="97">
        <v>10044635</v>
      </c>
      <c r="CS2321" s="97">
        <v>15251962</v>
      </c>
      <c r="CT2321" s="2">
        <v>5725548</v>
      </c>
      <c r="CU2321" s="2" t="s">
        <v>189</v>
      </c>
    </row>
    <row r="2322" spans="1:99" x14ac:dyDescent="0.25">
      <c r="A2322" s="2">
        <v>31008</v>
      </c>
      <c r="B2322" s="2">
        <v>30256264</v>
      </c>
      <c r="C2322" s="2">
        <v>455357</v>
      </c>
      <c r="D2322" s="2">
        <v>29350724</v>
      </c>
      <c r="E2322" s="2">
        <v>218194</v>
      </c>
      <c r="F2322" s="2">
        <v>15481585</v>
      </c>
      <c r="G2322" s="2">
        <v>13869139</v>
      </c>
      <c r="H2322" s="2">
        <v>30256264</v>
      </c>
      <c r="I2322" s="2">
        <v>11732969</v>
      </c>
      <c r="J2322" s="2">
        <v>11715465</v>
      </c>
      <c r="K2322" s="2">
        <v>18514261</v>
      </c>
      <c r="L2322" s="2">
        <v>10527376</v>
      </c>
      <c r="N2322" s="2">
        <v>31008</v>
      </c>
      <c r="O2322" s="97">
        <v>26390569</v>
      </c>
      <c r="P2322" s="97">
        <v>590391</v>
      </c>
      <c r="Q2322" s="97">
        <v>25488446</v>
      </c>
      <c r="R2322" s="97">
        <v>95353</v>
      </c>
      <c r="S2322" s="97">
        <v>13472563</v>
      </c>
      <c r="T2322" s="97">
        <v>12015883</v>
      </c>
      <c r="U2322" s="97">
        <v>26390569</v>
      </c>
      <c r="V2322" s="97">
        <v>9688729</v>
      </c>
      <c r="W2322" s="97">
        <v>9660962</v>
      </c>
      <c r="X2322" s="97">
        <v>16701840</v>
      </c>
      <c r="Y2322" s="97">
        <v>9912780</v>
      </c>
      <c r="Z2322" s="97">
        <v>0</v>
      </c>
      <c r="AB2322" s="2">
        <v>31021</v>
      </c>
      <c r="AC2322" s="97" t="e">
        <v>#N/A</v>
      </c>
      <c r="AD2322" s="97">
        <v>590111</v>
      </c>
      <c r="AE2322" s="97" t="e">
        <v>#N/A</v>
      </c>
      <c r="AF2322" s="97" t="e">
        <v>#N/A</v>
      </c>
      <c r="AG2322" s="97" t="e">
        <v>#N/A</v>
      </c>
      <c r="AH2322" s="97" t="e">
        <v>#N/A</v>
      </c>
      <c r="AI2322" s="97">
        <v>47035682</v>
      </c>
      <c r="AJ2322" s="97">
        <v>2585804</v>
      </c>
      <c r="AK2322" s="97">
        <v>22293142</v>
      </c>
      <c r="AL2322" s="97">
        <v>11611304</v>
      </c>
      <c r="AM2322" s="97" t="s">
        <v>189</v>
      </c>
      <c r="AN2322" s="2">
        <v>31021</v>
      </c>
      <c r="AO2322" s="97" t="e">
        <v>#N/A</v>
      </c>
      <c r="AP2322" s="97" t="e">
        <v>#N/A</v>
      </c>
      <c r="AQ2322" s="97" t="e">
        <v>#N/A</v>
      </c>
      <c r="AR2322" s="97">
        <v>0</v>
      </c>
      <c r="AS2322" s="97" t="e">
        <v>#N/A</v>
      </c>
      <c r="AT2322" s="97" t="e">
        <v>#N/A</v>
      </c>
      <c r="AU2322" s="97" t="e">
        <v>#N/A</v>
      </c>
      <c r="AV2322" s="97" t="e">
        <v>#N/A</v>
      </c>
      <c r="AW2322" s="97" t="e">
        <v>#N/A</v>
      </c>
      <c r="AX2322" s="97" t="e">
        <v>#N/A</v>
      </c>
      <c r="AY2322" s="97" t="e">
        <v>#N/A</v>
      </c>
      <c r="AZ2322" s="2">
        <v>31021</v>
      </c>
      <c r="BA2322" s="98">
        <v>50325944</v>
      </c>
      <c r="BB2322" s="2">
        <v>940214</v>
      </c>
      <c r="BC2322" s="2">
        <v>46024024</v>
      </c>
      <c r="BD2322" s="2">
        <v>48505</v>
      </c>
      <c r="BE2322" s="2">
        <v>18226323</v>
      </c>
      <c r="BF2322" s="2">
        <v>27797701</v>
      </c>
      <c r="BG2322" s="2">
        <v>50325944</v>
      </c>
      <c r="BH2322" s="2">
        <v>25676344</v>
      </c>
      <c r="BI2322" s="2">
        <v>24649600</v>
      </c>
      <c r="BJ2322" s="2">
        <v>11356592</v>
      </c>
      <c r="BK2322" s="2" t="s">
        <v>189</v>
      </c>
      <c r="BL2322" s="2">
        <v>31021</v>
      </c>
      <c r="BM2322" s="2">
        <v>43088705</v>
      </c>
      <c r="BN2322" s="2">
        <v>985490</v>
      </c>
      <c r="BO2322" s="2">
        <v>40082614</v>
      </c>
      <c r="BP2322" s="2">
        <v>29537</v>
      </c>
      <c r="BQ2322" s="2">
        <v>17154689</v>
      </c>
      <c r="BR2322" s="2">
        <v>22927925</v>
      </c>
      <c r="BS2322" s="2">
        <v>43088705</v>
      </c>
      <c r="BT2322" s="2">
        <v>21412837</v>
      </c>
      <c r="BU2322" s="2">
        <v>21675868</v>
      </c>
      <c r="BV2322" s="2">
        <v>10077625</v>
      </c>
      <c r="BW2322" s="2" t="s">
        <v>189</v>
      </c>
      <c r="BX2322" s="2">
        <v>31021</v>
      </c>
      <c r="BY2322" s="2">
        <v>39069576</v>
      </c>
      <c r="BZ2322" s="2">
        <v>1062233</v>
      </c>
      <c r="CA2322" s="2">
        <v>35765350</v>
      </c>
      <c r="CB2322" s="2">
        <v>25102</v>
      </c>
      <c r="CC2322" s="2">
        <v>15611381</v>
      </c>
      <c r="CD2322" s="2">
        <v>20153969</v>
      </c>
      <c r="CE2322" s="2">
        <v>39069576</v>
      </c>
      <c r="CF2322" s="2">
        <v>17653253</v>
      </c>
      <c r="CG2322" s="2">
        <v>21416323</v>
      </c>
      <c r="CH2322" s="2">
        <v>9921304</v>
      </c>
      <c r="CI2322" s="2" t="s">
        <v>189</v>
      </c>
      <c r="CJ2322" s="2">
        <v>31021</v>
      </c>
      <c r="CK2322" s="97">
        <v>44186292</v>
      </c>
      <c r="CL2322" s="97" t="e">
        <v>#N/A</v>
      </c>
      <c r="CM2322" s="97" t="e">
        <v>#N/A</v>
      </c>
      <c r="CN2322" s="2">
        <v>21835</v>
      </c>
      <c r="CO2322" s="100" t="e">
        <v>#N/A</v>
      </c>
      <c r="CP2322" s="97" t="e">
        <v>#N/A</v>
      </c>
      <c r="CQ2322" s="97">
        <v>44186292</v>
      </c>
      <c r="CR2322" s="97">
        <v>15757488</v>
      </c>
      <c r="CS2322" s="97">
        <v>18446961</v>
      </c>
      <c r="CT2322" s="2">
        <v>8133131</v>
      </c>
      <c r="CU2322" s="2" t="s">
        <v>189</v>
      </c>
    </row>
    <row r="2323" spans="1:99" x14ac:dyDescent="0.25">
      <c r="A2323" s="2">
        <v>31009</v>
      </c>
      <c r="B2323" s="2">
        <v>28264021</v>
      </c>
      <c r="C2323" s="2">
        <v>358213</v>
      </c>
      <c r="D2323" s="2">
        <v>26004905</v>
      </c>
      <c r="E2323" s="2">
        <v>165498</v>
      </c>
      <c r="F2323" s="2">
        <v>16363719</v>
      </c>
      <c r="G2323" s="2">
        <v>9641186</v>
      </c>
      <c r="H2323" s="2">
        <v>28264021</v>
      </c>
      <c r="I2323" s="2">
        <v>9095296</v>
      </c>
      <c r="J2323" s="2">
        <v>8449670</v>
      </c>
      <c r="K2323" s="2">
        <v>19132725</v>
      </c>
      <c r="L2323" s="2">
        <v>9012115</v>
      </c>
      <c r="N2323" s="2">
        <v>31009</v>
      </c>
      <c r="O2323" s="97">
        <v>22667925</v>
      </c>
      <c r="P2323" s="97">
        <v>233101</v>
      </c>
      <c r="Q2323" s="97">
        <v>22434824</v>
      </c>
      <c r="R2323" s="97">
        <v>84738</v>
      </c>
      <c r="S2323" s="97">
        <v>14150455</v>
      </c>
      <c r="T2323" s="97">
        <v>8284369</v>
      </c>
      <c r="U2323" s="97">
        <v>22667925</v>
      </c>
      <c r="V2323" s="97">
        <v>5014011</v>
      </c>
      <c r="W2323" s="97">
        <v>4863289</v>
      </c>
      <c r="X2323" s="97">
        <v>15837183</v>
      </c>
      <c r="Y2323" s="97">
        <v>8130846</v>
      </c>
      <c r="Z2323" s="97">
        <v>0</v>
      </c>
      <c r="AB2323" s="2">
        <v>31022</v>
      </c>
      <c r="AC2323" s="97">
        <v>36832834</v>
      </c>
      <c r="AD2323" s="97">
        <v>45653</v>
      </c>
      <c r="AE2323" s="97">
        <v>36787181</v>
      </c>
      <c r="AF2323" s="97">
        <v>25174</v>
      </c>
      <c r="AG2323" s="97">
        <v>15082962</v>
      </c>
      <c r="AH2323" s="97">
        <v>21704219</v>
      </c>
      <c r="AI2323" s="97">
        <v>36832834</v>
      </c>
      <c r="AJ2323" s="97">
        <v>18764947</v>
      </c>
      <c r="AK2323" s="97">
        <v>16436449</v>
      </c>
      <c r="AL2323" s="97">
        <v>10656383</v>
      </c>
      <c r="AM2323" s="97" t="s">
        <v>189</v>
      </c>
      <c r="AN2323" s="2">
        <v>31022</v>
      </c>
      <c r="AO2323" s="97">
        <v>38539540</v>
      </c>
      <c r="AP2323" s="97">
        <v>5608907</v>
      </c>
      <c r="AQ2323" s="97">
        <v>29705909</v>
      </c>
      <c r="AR2323" s="97">
        <v>13165</v>
      </c>
      <c r="AS2323" s="97">
        <v>13608406</v>
      </c>
      <c r="AT2323" s="97">
        <v>16097503</v>
      </c>
      <c r="AU2323" s="97">
        <v>38539540</v>
      </c>
      <c r="AV2323" s="97">
        <v>22412752</v>
      </c>
      <c r="AW2323" s="97">
        <v>16126788</v>
      </c>
      <c r="AX2323" s="97">
        <v>9787152</v>
      </c>
      <c r="AY2323" s="97" t="s">
        <v>189</v>
      </c>
      <c r="AZ2323" s="2">
        <v>31022</v>
      </c>
      <c r="BA2323" s="98">
        <v>31912420</v>
      </c>
      <c r="BB2323" s="2">
        <v>230</v>
      </c>
      <c r="BC2323" s="2">
        <v>30229739</v>
      </c>
      <c r="BD2323" s="2" t="s">
        <v>189</v>
      </c>
      <c r="BE2323" s="2">
        <v>11963493</v>
      </c>
      <c r="BF2323" s="2">
        <v>18266246</v>
      </c>
      <c r="BG2323" s="2">
        <v>31912420</v>
      </c>
      <c r="BH2323" s="2">
        <v>2660266</v>
      </c>
      <c r="BI2323" s="2">
        <v>29252154</v>
      </c>
      <c r="BJ2323" s="2">
        <v>9259652</v>
      </c>
      <c r="BK2323" s="2" t="s">
        <v>189</v>
      </c>
      <c r="BL2323" s="2">
        <v>31022</v>
      </c>
      <c r="BM2323" s="2">
        <v>30396765</v>
      </c>
      <c r="BN2323" s="2">
        <v>220300</v>
      </c>
      <c r="BO2323" s="2">
        <v>30176465</v>
      </c>
      <c r="BP2323" s="2" t="s">
        <v>189</v>
      </c>
      <c r="BQ2323" s="2">
        <v>12210753</v>
      </c>
      <c r="BR2323" s="2">
        <v>17965712</v>
      </c>
      <c r="BS2323" s="2">
        <v>30396765</v>
      </c>
      <c r="BT2323" s="2">
        <v>13926633</v>
      </c>
      <c r="BU2323" s="2">
        <v>14398992</v>
      </c>
      <c r="BV2323" s="2">
        <v>8424455</v>
      </c>
      <c r="BW2323" s="2" t="s">
        <v>189</v>
      </c>
      <c r="BX2323" s="2">
        <v>31022</v>
      </c>
      <c r="BY2323" s="2">
        <v>28896881</v>
      </c>
      <c r="BZ2323" s="2">
        <v>0</v>
      </c>
      <c r="CA2323" s="2">
        <v>28896881</v>
      </c>
      <c r="CB2323" s="2" t="s">
        <v>189</v>
      </c>
      <c r="CC2323" s="2">
        <v>11794490</v>
      </c>
      <c r="CD2323" s="2">
        <v>17102391</v>
      </c>
      <c r="CE2323" s="2">
        <v>28896881</v>
      </c>
      <c r="CF2323" s="2">
        <v>14057255</v>
      </c>
      <c r="CG2323" s="2">
        <v>14214421</v>
      </c>
      <c r="CH2323" s="2">
        <v>8162488</v>
      </c>
      <c r="CI2323" s="2" t="s">
        <v>189</v>
      </c>
      <c r="CJ2323" s="2">
        <v>31022</v>
      </c>
      <c r="CK2323" s="97">
        <v>28378736</v>
      </c>
      <c r="CL2323" s="97" t="e">
        <v>#N/A</v>
      </c>
      <c r="CM2323" s="97" t="e">
        <v>#N/A</v>
      </c>
      <c r="CN2323" s="2" t="s">
        <v>189</v>
      </c>
      <c r="CO2323" s="100" t="e">
        <v>#N/A</v>
      </c>
      <c r="CP2323" s="97" t="e">
        <v>#N/A</v>
      </c>
      <c r="CQ2323" s="97">
        <v>28378736</v>
      </c>
      <c r="CR2323" s="97">
        <v>12600984</v>
      </c>
      <c r="CS2323" s="97">
        <v>15777752</v>
      </c>
      <c r="CT2323" s="2">
        <v>8013693</v>
      </c>
      <c r="CU2323" s="2" t="s">
        <v>189</v>
      </c>
    </row>
    <row r="2324" spans="1:99" x14ac:dyDescent="0.25">
      <c r="A2324" s="2">
        <v>31010</v>
      </c>
      <c r="B2324" s="2">
        <v>25088864</v>
      </c>
      <c r="C2324" s="2">
        <v>130849</v>
      </c>
      <c r="D2324" s="2">
        <v>24958015</v>
      </c>
      <c r="E2324" s="2">
        <v>122086</v>
      </c>
      <c r="F2324" s="2">
        <v>14130920</v>
      </c>
      <c r="G2324" s="2">
        <v>10827095</v>
      </c>
      <c r="H2324" s="2">
        <v>25088864</v>
      </c>
      <c r="I2324" s="2">
        <v>8107451</v>
      </c>
      <c r="J2324" s="2">
        <v>7785082</v>
      </c>
      <c r="K2324" s="2">
        <v>15357159</v>
      </c>
      <c r="L2324" s="2">
        <v>4912720</v>
      </c>
      <c r="N2324" s="2">
        <v>31010</v>
      </c>
      <c r="O2324" s="97">
        <v>22685373</v>
      </c>
      <c r="P2324" s="97">
        <v>78186</v>
      </c>
      <c r="Q2324" s="97">
        <v>21851787</v>
      </c>
      <c r="R2324" s="97">
        <v>53900</v>
      </c>
      <c r="S2324" s="97">
        <v>12052700</v>
      </c>
      <c r="T2324" s="97">
        <v>9799087</v>
      </c>
      <c r="U2324" s="97">
        <v>22685373</v>
      </c>
      <c r="V2324" s="97">
        <v>7786633</v>
      </c>
      <c r="W2324" s="97">
        <v>7737614</v>
      </c>
      <c r="X2324" s="97">
        <v>13535799</v>
      </c>
      <c r="Y2324" s="97">
        <v>5265123</v>
      </c>
      <c r="Z2324" s="97">
        <v>0</v>
      </c>
      <c r="AB2324" s="2">
        <v>31023</v>
      </c>
      <c r="AC2324" s="97">
        <v>22660308</v>
      </c>
      <c r="AD2324" s="97">
        <v>457924</v>
      </c>
      <c r="AE2324" s="97">
        <v>22202384</v>
      </c>
      <c r="AF2324" s="97">
        <v>87472</v>
      </c>
      <c r="AG2324" s="97">
        <v>14679716</v>
      </c>
      <c r="AH2324" s="97">
        <v>7522668</v>
      </c>
      <c r="AI2324" s="97">
        <v>22660308</v>
      </c>
      <c r="AJ2324" s="97">
        <v>8233645</v>
      </c>
      <c r="AK2324" s="97">
        <v>13835616</v>
      </c>
      <c r="AL2324" s="97">
        <v>7720775</v>
      </c>
      <c r="AM2324" s="97" t="s">
        <v>189</v>
      </c>
      <c r="AN2324" s="2">
        <v>31023</v>
      </c>
      <c r="AO2324" s="97">
        <v>22061919</v>
      </c>
      <c r="AP2324" s="97">
        <v>457959</v>
      </c>
      <c r="AQ2324" s="97">
        <v>21603960</v>
      </c>
      <c r="AR2324" s="97">
        <v>110592</v>
      </c>
      <c r="AS2324" s="97">
        <v>14502731</v>
      </c>
      <c r="AT2324" s="97">
        <v>7101229</v>
      </c>
      <c r="AU2324" s="97">
        <v>22061919</v>
      </c>
      <c r="AV2324" s="97">
        <v>7132526</v>
      </c>
      <c r="AW2324" s="97">
        <v>14020154</v>
      </c>
      <c r="AX2324" s="97">
        <v>6651871</v>
      </c>
      <c r="AY2324" s="97" t="s">
        <v>189</v>
      </c>
      <c r="AZ2324" s="2">
        <v>31023</v>
      </c>
      <c r="BA2324" s="98">
        <v>20003944</v>
      </c>
      <c r="BB2324" s="2">
        <v>461920</v>
      </c>
      <c r="BC2324" s="2">
        <v>19542024</v>
      </c>
      <c r="BD2324" s="2">
        <v>74487</v>
      </c>
      <c r="BE2324" s="2">
        <v>13560917</v>
      </c>
      <c r="BF2324" s="2">
        <v>5981107</v>
      </c>
      <c r="BG2324" s="2">
        <v>20003944</v>
      </c>
      <c r="BH2324" s="2">
        <v>3163294</v>
      </c>
      <c r="BI2324" s="2">
        <v>15727774</v>
      </c>
      <c r="BJ2324" s="2">
        <v>5793250</v>
      </c>
      <c r="BK2324" s="2" t="s">
        <v>189</v>
      </c>
      <c r="BL2324" s="2">
        <v>31023</v>
      </c>
      <c r="BM2324" s="2">
        <v>33140163</v>
      </c>
      <c r="BN2324" s="2">
        <v>726597</v>
      </c>
      <c r="BO2324" s="2">
        <v>32413566</v>
      </c>
      <c r="BP2324" s="2">
        <v>413680</v>
      </c>
      <c r="BQ2324" s="2">
        <v>13046768</v>
      </c>
      <c r="BR2324" s="2">
        <v>19366798</v>
      </c>
      <c r="BS2324" s="2">
        <v>33140163</v>
      </c>
      <c r="BT2324" s="2">
        <v>10161521</v>
      </c>
      <c r="BU2324" s="2">
        <v>15500304</v>
      </c>
      <c r="BV2324" s="2">
        <v>5981240</v>
      </c>
      <c r="BW2324" s="2" t="s">
        <v>189</v>
      </c>
      <c r="BX2324" s="2">
        <v>31023</v>
      </c>
      <c r="BY2324" s="2">
        <v>17740199</v>
      </c>
      <c r="BZ2324" s="2">
        <v>876256</v>
      </c>
      <c r="CA2324" s="2">
        <v>16822674</v>
      </c>
      <c r="CB2324" s="2">
        <v>617036</v>
      </c>
      <c r="CC2324" s="2">
        <v>12019226</v>
      </c>
      <c r="CD2324" s="2">
        <v>4803448</v>
      </c>
      <c r="CE2324" s="2">
        <v>17740199</v>
      </c>
      <c r="CF2324" s="2">
        <v>3012304</v>
      </c>
      <c r="CG2324" s="2">
        <v>14727895</v>
      </c>
      <c r="CH2324" s="2">
        <v>5797701</v>
      </c>
      <c r="CI2324" s="2" t="s">
        <v>189</v>
      </c>
      <c r="CJ2324" s="2">
        <v>31023</v>
      </c>
      <c r="CK2324" s="97">
        <v>24570851</v>
      </c>
      <c r="CL2324" s="97" t="e">
        <v>#N/A</v>
      </c>
      <c r="CM2324" s="97" t="e">
        <v>#N/A</v>
      </c>
      <c r="CN2324" s="2">
        <v>310544</v>
      </c>
      <c r="CO2324" s="100" t="e">
        <v>#N/A</v>
      </c>
      <c r="CP2324" s="97" t="e">
        <v>#N/A</v>
      </c>
      <c r="CQ2324" s="97">
        <v>24570851</v>
      </c>
      <c r="CR2324" s="97">
        <v>10566937</v>
      </c>
      <c r="CS2324" s="97">
        <v>14003914</v>
      </c>
      <c r="CT2324" s="2">
        <v>5388034</v>
      </c>
      <c r="CU2324" s="2" t="s">
        <v>189</v>
      </c>
    </row>
    <row r="2325" spans="1:99" x14ac:dyDescent="0.25">
      <c r="A2325" s="2">
        <v>31011</v>
      </c>
      <c r="B2325" s="2">
        <v>41901705</v>
      </c>
      <c r="C2325" s="2">
        <v>4261802</v>
      </c>
      <c r="D2325" s="2">
        <v>37548490</v>
      </c>
      <c r="E2325" s="2">
        <v>2878573</v>
      </c>
      <c r="F2325" s="2">
        <v>21031699</v>
      </c>
      <c r="G2325" s="2">
        <v>16516791</v>
      </c>
      <c r="H2325" s="2">
        <v>41901705</v>
      </c>
      <c r="I2325" s="2">
        <v>9793527</v>
      </c>
      <c r="J2325" s="2">
        <v>9538095</v>
      </c>
      <c r="K2325" s="2">
        <v>31641931</v>
      </c>
      <c r="L2325" s="2">
        <v>13379640</v>
      </c>
      <c r="N2325" s="2">
        <v>31011</v>
      </c>
      <c r="O2325" s="97" t="s">
        <v>186</v>
      </c>
      <c r="P2325" s="97" t="s">
        <v>186</v>
      </c>
      <c r="Q2325" s="97" t="s">
        <v>186</v>
      </c>
      <c r="R2325" s="97" t="s">
        <v>186</v>
      </c>
      <c r="S2325" s="97" t="s">
        <v>186</v>
      </c>
      <c r="T2325" s="97" t="s">
        <v>186</v>
      </c>
      <c r="U2325" s="97" t="s">
        <v>186</v>
      </c>
      <c r="V2325" s="97" t="s">
        <v>186</v>
      </c>
      <c r="W2325" s="97" t="e">
        <v>#N/A</v>
      </c>
      <c r="X2325" s="97" t="s">
        <v>186</v>
      </c>
      <c r="Y2325" s="97" t="s">
        <v>186</v>
      </c>
      <c r="Z2325" s="97">
        <v>0</v>
      </c>
      <c r="AB2325" s="2">
        <v>31024</v>
      </c>
      <c r="AC2325" s="97">
        <v>23589329</v>
      </c>
      <c r="AD2325" s="97">
        <v>204981</v>
      </c>
      <c r="AE2325" s="97">
        <v>23384348</v>
      </c>
      <c r="AF2325" s="97">
        <v>44337</v>
      </c>
      <c r="AG2325" s="97">
        <v>13061557</v>
      </c>
      <c r="AH2325" s="97">
        <v>10322791</v>
      </c>
      <c r="AI2325" s="97">
        <v>23589329</v>
      </c>
      <c r="AJ2325" s="97">
        <v>7052342</v>
      </c>
      <c r="AK2325" s="97">
        <v>12931017</v>
      </c>
      <c r="AL2325" s="97">
        <v>6507826</v>
      </c>
      <c r="AM2325" s="97" t="s">
        <v>189</v>
      </c>
      <c r="AN2325" s="2">
        <v>31024</v>
      </c>
      <c r="AO2325" s="97">
        <v>22867255</v>
      </c>
      <c r="AP2325" s="97">
        <v>7645</v>
      </c>
      <c r="AQ2325" s="97">
        <v>22859610</v>
      </c>
      <c r="AR2325" s="97">
        <v>2205</v>
      </c>
      <c r="AS2325" s="97">
        <v>12949308</v>
      </c>
      <c r="AT2325" s="97">
        <v>9910302</v>
      </c>
      <c r="AU2325" s="97">
        <v>22867255</v>
      </c>
      <c r="AV2325" s="97">
        <v>5082979</v>
      </c>
      <c r="AW2325" s="97">
        <v>13705521</v>
      </c>
      <c r="AX2325" s="97">
        <v>6250529</v>
      </c>
      <c r="AY2325" s="97" t="s">
        <v>189</v>
      </c>
      <c r="AZ2325" s="2">
        <v>31024</v>
      </c>
      <c r="BA2325" s="98">
        <v>20556744</v>
      </c>
      <c r="BB2325" s="2">
        <v>145287</v>
      </c>
      <c r="BC2325" s="2">
        <v>20411457</v>
      </c>
      <c r="BD2325" s="2">
        <v>5418</v>
      </c>
      <c r="BE2325" s="2">
        <v>12034086</v>
      </c>
      <c r="BF2325" s="2">
        <v>8389371</v>
      </c>
      <c r="BG2325" s="2">
        <v>20556744</v>
      </c>
      <c r="BH2325" s="2">
        <v>6659846</v>
      </c>
      <c r="BI2325" s="2">
        <v>13764401</v>
      </c>
      <c r="BJ2325" s="2">
        <v>5253951</v>
      </c>
      <c r="BK2325" s="2" t="s">
        <v>189</v>
      </c>
      <c r="BL2325" s="2">
        <v>31024</v>
      </c>
      <c r="BM2325" s="2">
        <v>29088446</v>
      </c>
      <c r="BN2325" s="2">
        <v>117028</v>
      </c>
      <c r="BO2325" s="2">
        <v>28594161</v>
      </c>
      <c r="BP2325" s="2">
        <v>42028</v>
      </c>
      <c r="BQ2325" s="2">
        <v>11628752</v>
      </c>
      <c r="BR2325" s="2">
        <v>16965409</v>
      </c>
      <c r="BS2325" s="2">
        <v>29088446</v>
      </c>
      <c r="BT2325" s="2">
        <v>15317555</v>
      </c>
      <c r="BU2325" s="2">
        <v>13770891</v>
      </c>
      <c r="BV2325" s="2">
        <v>5280800</v>
      </c>
      <c r="BW2325" s="2" t="s">
        <v>189</v>
      </c>
      <c r="BX2325" s="2">
        <v>31024</v>
      </c>
      <c r="BY2325" s="2">
        <v>18351932</v>
      </c>
      <c r="BZ2325" s="2">
        <v>87480</v>
      </c>
      <c r="CA2325" s="2">
        <v>17485498</v>
      </c>
      <c r="CB2325" s="2">
        <v>12480</v>
      </c>
      <c r="CC2325" s="2">
        <v>10854928</v>
      </c>
      <c r="CD2325" s="2">
        <v>6630570</v>
      </c>
      <c r="CE2325" s="2">
        <v>18351932</v>
      </c>
      <c r="CF2325" s="2">
        <v>5869995</v>
      </c>
      <c r="CG2325" s="2">
        <v>12481937</v>
      </c>
      <c r="CH2325" s="2">
        <v>4734268</v>
      </c>
      <c r="CI2325" s="2" t="s">
        <v>189</v>
      </c>
      <c r="CJ2325" s="2">
        <v>31024</v>
      </c>
      <c r="CK2325" s="97">
        <v>16530504</v>
      </c>
      <c r="CL2325" s="97" t="e">
        <v>#N/A</v>
      </c>
      <c r="CM2325" s="97" t="e">
        <v>#N/A</v>
      </c>
      <c r="CN2325" s="2">
        <v>14604</v>
      </c>
      <c r="CO2325" s="100" t="e">
        <v>#N/A</v>
      </c>
      <c r="CP2325" s="97" t="e">
        <v>#N/A</v>
      </c>
      <c r="CQ2325" s="97">
        <v>16530504</v>
      </c>
      <c r="CR2325" s="97">
        <v>1596547</v>
      </c>
      <c r="CS2325" s="97">
        <v>14446258</v>
      </c>
      <c r="CT2325" s="2">
        <v>4780485</v>
      </c>
      <c r="CU2325" s="2" t="s">
        <v>189</v>
      </c>
    </row>
    <row r="2326" spans="1:99" x14ac:dyDescent="0.25">
      <c r="A2326" s="2">
        <v>31012</v>
      </c>
      <c r="B2326" s="2">
        <v>27412038</v>
      </c>
      <c r="C2326" s="2">
        <v>1318135</v>
      </c>
      <c r="D2326" s="2">
        <v>25867030</v>
      </c>
      <c r="E2326" s="2">
        <v>723919</v>
      </c>
      <c r="F2326" s="2">
        <v>14682698</v>
      </c>
      <c r="G2326" s="2">
        <v>11184332</v>
      </c>
      <c r="H2326" s="2">
        <v>27412038</v>
      </c>
      <c r="I2326" s="2">
        <v>8493961</v>
      </c>
      <c r="J2326" s="2">
        <v>8384144</v>
      </c>
      <c r="K2326" s="2">
        <v>18911187</v>
      </c>
      <c r="L2326" s="2">
        <v>7162763</v>
      </c>
      <c r="N2326" s="2">
        <v>31012</v>
      </c>
      <c r="O2326" s="97">
        <v>23994953</v>
      </c>
      <c r="P2326" s="97">
        <v>1763582</v>
      </c>
      <c r="Q2326" s="97">
        <v>21582297</v>
      </c>
      <c r="R2326" s="97">
        <v>542448</v>
      </c>
      <c r="S2326" s="97">
        <v>12699426</v>
      </c>
      <c r="T2326" s="97">
        <v>8882871</v>
      </c>
      <c r="U2326" s="97">
        <v>23994953</v>
      </c>
      <c r="V2326" s="97">
        <v>7440810</v>
      </c>
      <c r="W2326" s="97">
        <v>7264105</v>
      </c>
      <c r="X2326" s="97">
        <v>16554143</v>
      </c>
      <c r="Y2326" s="97">
        <v>6442288</v>
      </c>
      <c r="Z2326" s="97">
        <v>0</v>
      </c>
      <c r="AB2326" s="2">
        <v>31025</v>
      </c>
      <c r="AC2326" s="97">
        <v>28847355</v>
      </c>
      <c r="AD2326" s="97">
        <v>166471</v>
      </c>
      <c r="AE2326" s="97">
        <v>28680884</v>
      </c>
      <c r="AF2326" s="97">
        <v>64579</v>
      </c>
      <c r="AG2326" s="97">
        <v>15699956</v>
      </c>
      <c r="AH2326" s="97">
        <v>12980928</v>
      </c>
      <c r="AI2326" s="97">
        <v>28847355</v>
      </c>
      <c r="AJ2326" s="97">
        <v>9112500</v>
      </c>
      <c r="AK2326" s="97">
        <v>18806015</v>
      </c>
      <c r="AL2326" s="97">
        <v>7269070</v>
      </c>
      <c r="AM2326" s="97" t="s">
        <v>189</v>
      </c>
      <c r="AN2326" s="2">
        <v>31025</v>
      </c>
      <c r="AO2326" s="97">
        <v>28297391</v>
      </c>
      <c r="AP2326" s="97">
        <v>39498</v>
      </c>
      <c r="AQ2326" s="97">
        <v>28257893</v>
      </c>
      <c r="AR2326" s="97">
        <v>23806</v>
      </c>
      <c r="AS2326" s="97">
        <v>15349489</v>
      </c>
      <c r="AT2326" s="97">
        <v>12908404</v>
      </c>
      <c r="AU2326" s="97">
        <v>28297391</v>
      </c>
      <c r="AV2326" s="97">
        <v>6870973</v>
      </c>
      <c r="AW2326" s="97">
        <v>21362645</v>
      </c>
      <c r="AX2326" s="97">
        <v>6809256</v>
      </c>
      <c r="AY2326" s="97" t="s">
        <v>189</v>
      </c>
      <c r="AZ2326" s="2">
        <v>31025</v>
      </c>
      <c r="BA2326" s="98">
        <v>25725551</v>
      </c>
      <c r="BB2326" s="2">
        <v>241129</v>
      </c>
      <c r="BC2326" s="2">
        <v>25297321</v>
      </c>
      <c r="BD2326" s="2">
        <v>11261</v>
      </c>
      <c r="BE2326" s="2">
        <v>14387648</v>
      </c>
      <c r="BF2326" s="2">
        <v>10915060</v>
      </c>
      <c r="BG2326" s="2">
        <v>25725551</v>
      </c>
      <c r="BH2326" s="2">
        <v>8307018</v>
      </c>
      <c r="BI2326" s="2">
        <v>17418533</v>
      </c>
      <c r="BJ2326" s="2">
        <v>6606267</v>
      </c>
      <c r="BK2326" s="2" t="s">
        <v>189</v>
      </c>
      <c r="BL2326" s="2">
        <v>31025</v>
      </c>
      <c r="BM2326" s="2">
        <v>43723586</v>
      </c>
      <c r="BN2326" s="2">
        <v>305715</v>
      </c>
      <c r="BO2326" s="2">
        <v>37052119</v>
      </c>
      <c r="BP2326" s="2">
        <v>22470</v>
      </c>
      <c r="BQ2326" s="2">
        <v>13550239</v>
      </c>
      <c r="BR2326" s="2">
        <v>23501880</v>
      </c>
      <c r="BS2326" s="2">
        <v>43723586</v>
      </c>
      <c r="BT2326" s="2">
        <v>27376196</v>
      </c>
      <c r="BU2326" s="2">
        <v>16347390</v>
      </c>
      <c r="BV2326" s="2">
        <v>5689331</v>
      </c>
      <c r="BW2326" s="2" t="s">
        <v>189</v>
      </c>
      <c r="BX2326" s="2">
        <v>31025</v>
      </c>
      <c r="BY2326" s="2">
        <v>31883492</v>
      </c>
      <c r="BZ2326" s="2">
        <v>508523</v>
      </c>
      <c r="CA2326" s="2">
        <v>31374969</v>
      </c>
      <c r="CB2326" s="2">
        <v>19842</v>
      </c>
      <c r="CC2326" s="2">
        <v>12482821</v>
      </c>
      <c r="CD2326" s="2">
        <v>18892148</v>
      </c>
      <c r="CE2326" s="2">
        <v>31883492</v>
      </c>
      <c r="CF2326" s="2">
        <v>11678632</v>
      </c>
      <c r="CG2326" s="2">
        <v>14067121</v>
      </c>
      <c r="CH2326" s="2">
        <v>5624832</v>
      </c>
      <c r="CI2326" s="2" t="s">
        <v>189</v>
      </c>
      <c r="CJ2326" s="2">
        <v>31025</v>
      </c>
      <c r="CK2326" s="97">
        <v>29550316</v>
      </c>
      <c r="CL2326" s="97" t="e">
        <v>#N/A</v>
      </c>
      <c r="CM2326" s="97" t="e">
        <v>#N/A</v>
      </c>
      <c r="CN2326" s="2">
        <v>12506</v>
      </c>
      <c r="CO2326" s="100" t="e">
        <v>#N/A</v>
      </c>
      <c r="CP2326" s="97" t="e">
        <v>#N/A</v>
      </c>
      <c r="CQ2326" s="97">
        <v>29550316</v>
      </c>
      <c r="CR2326" s="97">
        <v>12197468</v>
      </c>
      <c r="CS2326" s="97">
        <v>16784573</v>
      </c>
      <c r="CT2326" s="2">
        <v>5741954</v>
      </c>
      <c r="CU2326" s="2" t="s">
        <v>189</v>
      </c>
    </row>
    <row r="2327" spans="1:99" x14ac:dyDescent="0.25">
      <c r="A2327" s="2">
        <v>31013</v>
      </c>
      <c r="B2327" s="2">
        <v>142915895</v>
      </c>
      <c r="C2327" s="2">
        <v>44178165</v>
      </c>
      <c r="D2327" s="2">
        <v>98737730</v>
      </c>
      <c r="E2327" s="2">
        <v>31850724</v>
      </c>
      <c r="F2327" s="2">
        <v>33035015</v>
      </c>
      <c r="G2327" s="2">
        <v>65702715</v>
      </c>
      <c r="H2327" s="2">
        <v>142915895</v>
      </c>
      <c r="I2327" s="2">
        <v>39328137</v>
      </c>
      <c r="J2327" s="2">
        <v>36839552</v>
      </c>
      <c r="K2327" s="2">
        <v>85484470</v>
      </c>
      <c r="L2327" s="2">
        <v>28070710</v>
      </c>
      <c r="N2327" s="2">
        <v>31013</v>
      </c>
      <c r="O2327" s="97">
        <v>96878105</v>
      </c>
      <c r="P2327" s="97">
        <v>31306960</v>
      </c>
      <c r="Q2327" s="97">
        <v>65552732</v>
      </c>
      <c r="R2327" s="97">
        <v>20699864</v>
      </c>
      <c r="S2327" s="97">
        <v>51397631</v>
      </c>
      <c r="T2327" s="97">
        <v>14155101</v>
      </c>
      <c r="U2327" s="97">
        <v>96878105</v>
      </c>
      <c r="V2327" s="97">
        <v>19066680</v>
      </c>
      <c r="W2327" s="97">
        <v>18682108</v>
      </c>
      <c r="X2327" s="97">
        <v>69638459</v>
      </c>
      <c r="Y2327" s="97">
        <v>20045473</v>
      </c>
      <c r="Z2327" s="97">
        <v>0</v>
      </c>
      <c r="AB2327" s="2">
        <v>31026</v>
      </c>
      <c r="AC2327" s="97">
        <v>26971370</v>
      </c>
      <c r="AD2327" s="97">
        <v>7259085</v>
      </c>
      <c r="AE2327" s="97">
        <v>19677582</v>
      </c>
      <c r="AF2327" s="97">
        <v>6428487</v>
      </c>
      <c r="AG2327" s="97">
        <v>13701422</v>
      </c>
      <c r="AH2327" s="97">
        <v>5976160</v>
      </c>
      <c r="AI2327" s="97">
        <v>26971370</v>
      </c>
      <c r="AJ2327" s="97">
        <v>9841403</v>
      </c>
      <c r="AK2327" s="97">
        <v>14677000</v>
      </c>
      <c r="AL2327" s="97">
        <v>7231758</v>
      </c>
      <c r="AM2327" s="97" t="s">
        <v>189</v>
      </c>
      <c r="AN2327" s="2">
        <v>31026</v>
      </c>
      <c r="AO2327" s="97">
        <v>23979842</v>
      </c>
      <c r="AP2327" s="97">
        <v>4650068</v>
      </c>
      <c r="AQ2327" s="97">
        <v>19294959</v>
      </c>
      <c r="AR2327" s="97">
        <v>3990100</v>
      </c>
      <c r="AS2327" s="97">
        <v>13633945</v>
      </c>
      <c r="AT2327" s="97">
        <v>5661014</v>
      </c>
      <c r="AU2327" s="97">
        <v>23979842</v>
      </c>
      <c r="AV2327" s="97">
        <v>5621103</v>
      </c>
      <c r="AW2327" s="97">
        <v>16041219</v>
      </c>
      <c r="AX2327" s="97">
        <v>6738828</v>
      </c>
      <c r="AY2327" s="97" t="s">
        <v>189</v>
      </c>
      <c r="AZ2327" s="2">
        <v>31026</v>
      </c>
      <c r="BA2327" s="98">
        <v>24112623</v>
      </c>
      <c r="BB2327" s="2">
        <v>4051436</v>
      </c>
      <c r="BC2327" s="2">
        <v>20061187</v>
      </c>
      <c r="BD2327" s="2">
        <v>3279774</v>
      </c>
      <c r="BE2327" s="2">
        <v>12761615</v>
      </c>
      <c r="BF2327" s="2">
        <v>7299572</v>
      </c>
      <c r="BG2327" s="2">
        <v>24112623</v>
      </c>
      <c r="BH2327" s="2">
        <v>5457066</v>
      </c>
      <c r="BI2327" s="2">
        <v>16254905</v>
      </c>
      <c r="BJ2327" s="2">
        <v>4328948</v>
      </c>
      <c r="BK2327" s="2" t="s">
        <v>189</v>
      </c>
      <c r="BL2327" s="2">
        <v>31026</v>
      </c>
      <c r="BM2327" s="2">
        <v>20516875</v>
      </c>
      <c r="BN2327" s="2">
        <v>2996318</v>
      </c>
      <c r="BO2327" s="2">
        <v>15895633</v>
      </c>
      <c r="BP2327" s="2">
        <v>2906123</v>
      </c>
      <c r="BQ2327" s="2">
        <v>12107479</v>
      </c>
      <c r="BR2327" s="2">
        <v>3788154</v>
      </c>
      <c r="BS2327" s="2">
        <v>20516875</v>
      </c>
      <c r="BT2327" s="2">
        <v>4150756</v>
      </c>
      <c r="BU2327" s="2">
        <v>16222482</v>
      </c>
      <c r="BV2327" s="2">
        <v>5317295</v>
      </c>
      <c r="BW2327" s="2" t="s">
        <v>189</v>
      </c>
      <c r="BX2327" s="2">
        <v>31026</v>
      </c>
      <c r="BY2327" s="2">
        <v>22657179</v>
      </c>
      <c r="BZ2327" s="2">
        <v>2322730</v>
      </c>
      <c r="CA2327" s="2">
        <v>20334449</v>
      </c>
      <c r="CB2327" s="2">
        <v>2096291</v>
      </c>
      <c r="CC2327" s="2">
        <v>11957654</v>
      </c>
      <c r="CD2327" s="2">
        <v>8376795</v>
      </c>
      <c r="CE2327" s="2">
        <v>22657179</v>
      </c>
      <c r="CF2327" s="2">
        <v>3763266</v>
      </c>
      <c r="CG2327" s="2">
        <v>15478300</v>
      </c>
      <c r="CH2327" s="2">
        <v>6129929</v>
      </c>
      <c r="CI2327" s="2" t="s">
        <v>189</v>
      </c>
      <c r="CJ2327" s="2">
        <v>31026</v>
      </c>
      <c r="CK2327" s="97">
        <v>15398556</v>
      </c>
      <c r="CL2327" s="97" t="e">
        <v>#N/A</v>
      </c>
      <c r="CM2327" s="97" t="e">
        <v>#N/A</v>
      </c>
      <c r="CN2327" s="2">
        <v>494449</v>
      </c>
      <c r="CO2327" s="100" t="e">
        <v>#N/A</v>
      </c>
      <c r="CP2327" s="97" t="e">
        <v>#N/A</v>
      </c>
      <c r="CQ2327" s="97">
        <v>15398556</v>
      </c>
      <c r="CR2327" s="97">
        <v>1691536</v>
      </c>
      <c r="CS2327" s="97">
        <v>12638585</v>
      </c>
      <c r="CT2327" s="2">
        <v>4775961</v>
      </c>
      <c r="CU2327" s="2" t="s">
        <v>189</v>
      </c>
    </row>
    <row r="2328" spans="1:99" x14ac:dyDescent="0.25">
      <c r="A2328" s="2">
        <v>31014</v>
      </c>
      <c r="B2328" s="2">
        <v>18291567</v>
      </c>
      <c r="C2328" s="2">
        <v>415300</v>
      </c>
      <c r="D2328" s="2">
        <v>17876267</v>
      </c>
      <c r="E2328" s="2">
        <v>84917</v>
      </c>
      <c r="F2328" s="2">
        <v>12198320</v>
      </c>
      <c r="G2328" s="2">
        <v>5677947</v>
      </c>
      <c r="H2328" s="2">
        <v>18291567</v>
      </c>
      <c r="I2328" s="2">
        <v>4867098</v>
      </c>
      <c r="J2328" s="2">
        <v>4743471</v>
      </c>
      <c r="K2328" s="2">
        <v>13392936</v>
      </c>
      <c r="L2328" s="2">
        <v>4337181</v>
      </c>
      <c r="N2328" s="2">
        <v>31014</v>
      </c>
      <c r="O2328" s="97">
        <v>15798845</v>
      </c>
      <c r="P2328" s="97">
        <v>146479</v>
      </c>
      <c r="Q2328" s="97">
        <v>15166211</v>
      </c>
      <c r="R2328" s="97">
        <v>60292</v>
      </c>
      <c r="S2328" s="97">
        <v>10531777</v>
      </c>
      <c r="T2328" s="97">
        <v>4634434</v>
      </c>
      <c r="U2328" s="97">
        <v>15798845</v>
      </c>
      <c r="V2328" s="97">
        <v>4160521</v>
      </c>
      <c r="W2328" s="97">
        <v>4013467</v>
      </c>
      <c r="X2328" s="97">
        <v>11638324</v>
      </c>
      <c r="Y2328" s="97">
        <v>4780475</v>
      </c>
      <c r="Z2328" s="97">
        <v>0</v>
      </c>
      <c r="AB2328" s="2">
        <v>31027</v>
      </c>
      <c r="AC2328" s="97">
        <v>33991823</v>
      </c>
      <c r="AD2328" s="97">
        <v>3404769</v>
      </c>
      <c r="AE2328" s="97">
        <v>30297238</v>
      </c>
      <c r="AF2328" s="97">
        <v>2343766</v>
      </c>
      <c r="AG2328" s="97">
        <v>18922264</v>
      </c>
      <c r="AH2328" s="97">
        <v>11374974</v>
      </c>
      <c r="AI2328" s="97">
        <v>33991823</v>
      </c>
      <c r="AJ2328" s="97">
        <v>7976530</v>
      </c>
      <c r="AK2328" s="97">
        <v>26015293</v>
      </c>
      <c r="AL2328" s="97">
        <v>8570138</v>
      </c>
      <c r="AM2328" s="97" t="s">
        <v>189</v>
      </c>
      <c r="AN2328" s="2">
        <v>31027</v>
      </c>
      <c r="AO2328" s="97">
        <v>32078056</v>
      </c>
      <c r="AP2328" s="97">
        <v>2276405</v>
      </c>
      <c r="AQ2328" s="97">
        <v>29801651</v>
      </c>
      <c r="AR2328" s="97">
        <v>2078809</v>
      </c>
      <c r="AS2328" s="97">
        <v>19023405</v>
      </c>
      <c r="AT2328" s="97">
        <v>10778246</v>
      </c>
      <c r="AU2328" s="97">
        <v>32078056</v>
      </c>
      <c r="AV2328" s="97">
        <v>6047364</v>
      </c>
      <c r="AW2328" s="97">
        <v>25751778</v>
      </c>
      <c r="AX2328" s="97">
        <v>7082754</v>
      </c>
      <c r="AY2328" s="97" t="s">
        <v>189</v>
      </c>
      <c r="AZ2328" s="2">
        <v>31027</v>
      </c>
      <c r="BA2328" s="98">
        <v>31237685</v>
      </c>
      <c r="BB2328" s="2">
        <v>2463254</v>
      </c>
      <c r="BC2328" s="2">
        <v>28774431</v>
      </c>
      <c r="BD2328" s="2">
        <v>2202425</v>
      </c>
      <c r="BE2328" s="2">
        <v>17787000</v>
      </c>
      <c r="BF2328" s="2">
        <v>10987431</v>
      </c>
      <c r="BG2328" s="2">
        <v>31237685</v>
      </c>
      <c r="BH2328" s="2">
        <v>3815997</v>
      </c>
      <c r="BI2328" s="2">
        <v>23194800</v>
      </c>
      <c r="BJ2328" s="2">
        <v>6517070</v>
      </c>
      <c r="BK2328" s="2" t="s">
        <v>189</v>
      </c>
      <c r="BL2328" s="2">
        <v>31027</v>
      </c>
      <c r="BM2328" s="2">
        <v>26727771</v>
      </c>
      <c r="BN2328" s="2">
        <v>1774234</v>
      </c>
      <c r="BO2328" s="2">
        <v>24953537</v>
      </c>
      <c r="BP2328" s="2">
        <v>1246957</v>
      </c>
      <c r="BQ2328" s="2">
        <v>16955937</v>
      </c>
      <c r="BR2328" s="2">
        <v>7997600</v>
      </c>
      <c r="BS2328" s="2">
        <v>26727771</v>
      </c>
      <c r="BT2328" s="2">
        <v>3364984</v>
      </c>
      <c r="BU2328" s="2">
        <v>22229463</v>
      </c>
      <c r="BV2328" s="2">
        <v>6159941</v>
      </c>
      <c r="BW2328" s="2" t="s">
        <v>189</v>
      </c>
      <c r="BX2328" s="2">
        <v>31027</v>
      </c>
      <c r="BY2328" s="2">
        <v>26499001</v>
      </c>
      <c r="BZ2328" s="2">
        <v>2935057</v>
      </c>
      <c r="CA2328" s="2">
        <v>23563944</v>
      </c>
      <c r="CB2328" s="2">
        <v>2450693</v>
      </c>
      <c r="CC2328" s="2">
        <v>15330668</v>
      </c>
      <c r="CD2328" s="2">
        <v>8233276</v>
      </c>
      <c r="CE2328" s="2">
        <v>26499001</v>
      </c>
      <c r="CF2328" s="2">
        <v>4496617</v>
      </c>
      <c r="CG2328" s="2">
        <v>21004087</v>
      </c>
      <c r="CH2328" s="2">
        <v>6385460</v>
      </c>
      <c r="CI2328" s="2" t="s">
        <v>189</v>
      </c>
      <c r="CJ2328" s="2">
        <v>31027</v>
      </c>
      <c r="CK2328" s="97">
        <v>36773764</v>
      </c>
      <c r="CL2328" s="97" t="e">
        <v>#N/A</v>
      </c>
      <c r="CM2328" s="97" t="e">
        <v>#N/A</v>
      </c>
      <c r="CN2328" s="2">
        <v>302135</v>
      </c>
      <c r="CO2328" s="100" t="e">
        <v>#N/A</v>
      </c>
      <c r="CP2328" s="97" t="e">
        <v>#N/A</v>
      </c>
      <c r="CQ2328" s="97">
        <v>36773764</v>
      </c>
      <c r="CR2328" s="97">
        <v>12968603</v>
      </c>
      <c r="CS2328" s="97">
        <v>16564505</v>
      </c>
      <c r="CT2328" s="2">
        <v>5358115</v>
      </c>
      <c r="CU2328" s="2" t="s">
        <v>189</v>
      </c>
    </row>
    <row r="2329" spans="1:99" x14ac:dyDescent="0.25">
      <c r="A2329" s="2">
        <v>31015</v>
      </c>
      <c r="B2329" s="2">
        <v>28829080</v>
      </c>
      <c r="C2329" s="2">
        <v>147720</v>
      </c>
      <c r="D2329" s="2">
        <v>28681360</v>
      </c>
      <c r="E2329" s="2">
        <v>126397</v>
      </c>
      <c r="F2329" s="2">
        <v>17565055</v>
      </c>
      <c r="G2329" s="2">
        <v>11116305</v>
      </c>
      <c r="H2329" s="2">
        <v>28829080</v>
      </c>
      <c r="I2329" s="2">
        <v>5493084</v>
      </c>
      <c r="J2329" s="2">
        <v>5145084</v>
      </c>
      <c r="K2329" s="2">
        <v>22041996</v>
      </c>
      <c r="L2329" s="2">
        <v>11474019</v>
      </c>
      <c r="N2329" s="2">
        <v>31015</v>
      </c>
      <c r="O2329" s="97">
        <v>24601433</v>
      </c>
      <c r="P2329" s="97">
        <v>100261</v>
      </c>
      <c r="Q2329" s="97">
        <v>24501172</v>
      </c>
      <c r="R2329" s="97">
        <v>69414</v>
      </c>
      <c r="S2329" s="97">
        <v>15392003</v>
      </c>
      <c r="T2329" s="97">
        <v>9109169</v>
      </c>
      <c r="U2329" s="97">
        <v>24601433</v>
      </c>
      <c r="V2329" s="97">
        <v>7239790</v>
      </c>
      <c r="W2329" s="97">
        <v>7174486</v>
      </c>
      <c r="X2329" s="97">
        <v>17248942</v>
      </c>
      <c r="Y2329" s="97">
        <v>8261539</v>
      </c>
      <c r="Z2329" s="97">
        <v>0</v>
      </c>
      <c r="AB2329" s="2">
        <v>31028</v>
      </c>
      <c r="AC2329" s="97">
        <v>17625292</v>
      </c>
      <c r="AD2329" s="97">
        <v>653656</v>
      </c>
      <c r="AE2329" s="97">
        <v>16565486</v>
      </c>
      <c r="AF2329" s="97">
        <v>311150</v>
      </c>
      <c r="AG2329" s="97">
        <v>12301628</v>
      </c>
      <c r="AH2329" s="97">
        <v>4263858</v>
      </c>
      <c r="AI2329" s="97">
        <v>17625292</v>
      </c>
      <c r="AJ2329" s="97">
        <v>2071557</v>
      </c>
      <c r="AK2329" s="97">
        <v>15553735</v>
      </c>
      <c r="AL2329" s="97">
        <v>8259462</v>
      </c>
      <c r="AM2329" s="97" t="s">
        <v>189</v>
      </c>
      <c r="AN2329" s="2">
        <v>31028</v>
      </c>
      <c r="AO2329" s="97">
        <v>16642118</v>
      </c>
      <c r="AP2329" s="97">
        <v>468047</v>
      </c>
      <c r="AQ2329" s="97">
        <v>16174071</v>
      </c>
      <c r="AR2329" s="97">
        <v>345499</v>
      </c>
      <c r="AS2329" s="97">
        <v>12212317</v>
      </c>
      <c r="AT2329" s="97">
        <v>3961754</v>
      </c>
      <c r="AU2329" s="97">
        <v>16642118</v>
      </c>
      <c r="AV2329" s="97">
        <v>1762707</v>
      </c>
      <c r="AW2329" s="97">
        <v>13402663</v>
      </c>
      <c r="AX2329" s="97">
        <v>7204290</v>
      </c>
      <c r="AY2329" s="97" t="s">
        <v>189</v>
      </c>
      <c r="AZ2329" s="2">
        <v>31028</v>
      </c>
      <c r="BA2329" s="98">
        <v>26271515</v>
      </c>
      <c r="BB2329" s="2">
        <v>265457</v>
      </c>
      <c r="BC2329" s="2">
        <v>25428999</v>
      </c>
      <c r="BD2329" s="2">
        <v>102217</v>
      </c>
      <c r="BE2329" s="2">
        <v>11532010</v>
      </c>
      <c r="BF2329" s="2">
        <v>13896989</v>
      </c>
      <c r="BG2329" s="2">
        <v>26271515</v>
      </c>
      <c r="BH2329" s="2">
        <v>12874924</v>
      </c>
      <c r="BI2329" s="2">
        <v>13396591</v>
      </c>
      <c r="BJ2329" s="2">
        <v>6738249</v>
      </c>
      <c r="BK2329" s="2" t="s">
        <v>189</v>
      </c>
      <c r="BL2329" s="2">
        <v>31028</v>
      </c>
      <c r="BM2329" s="2">
        <v>15720821</v>
      </c>
      <c r="BN2329" s="2">
        <v>507331</v>
      </c>
      <c r="BO2329" s="2">
        <v>13442985</v>
      </c>
      <c r="BP2329" s="2">
        <v>301276</v>
      </c>
      <c r="BQ2329" s="2">
        <v>10690439</v>
      </c>
      <c r="BR2329" s="2">
        <v>2752546</v>
      </c>
      <c r="BS2329" s="2">
        <v>15720821</v>
      </c>
      <c r="BT2329" s="2">
        <v>3037447</v>
      </c>
      <c r="BU2329" s="2">
        <v>12626468</v>
      </c>
      <c r="BV2329" s="2">
        <v>6011836</v>
      </c>
      <c r="BW2329" s="2" t="s">
        <v>189</v>
      </c>
      <c r="BX2329" s="2">
        <v>31028</v>
      </c>
      <c r="BY2329" s="2">
        <v>17272312</v>
      </c>
      <c r="BZ2329" s="2">
        <v>240244</v>
      </c>
      <c r="CA2329" s="2">
        <v>17032068</v>
      </c>
      <c r="CB2329" s="2">
        <v>113958</v>
      </c>
      <c r="CC2329" s="2">
        <v>9940305</v>
      </c>
      <c r="CD2329" s="2">
        <v>7091763</v>
      </c>
      <c r="CE2329" s="2">
        <v>17272312</v>
      </c>
      <c r="CF2329" s="2">
        <v>3244849</v>
      </c>
      <c r="CG2329" s="2">
        <v>11757879</v>
      </c>
      <c r="CH2329" s="2">
        <v>5657660</v>
      </c>
      <c r="CI2329" s="2" t="s">
        <v>189</v>
      </c>
      <c r="CJ2329" s="2">
        <v>31028</v>
      </c>
      <c r="CK2329" s="97">
        <v>12227294</v>
      </c>
      <c r="CL2329" s="97" t="e">
        <v>#N/A</v>
      </c>
      <c r="CM2329" s="97" t="e">
        <v>#N/A</v>
      </c>
      <c r="CN2329" s="2">
        <v>13199</v>
      </c>
      <c r="CO2329" s="100" t="e">
        <v>#N/A</v>
      </c>
      <c r="CP2329" s="97" t="e">
        <v>#N/A</v>
      </c>
      <c r="CQ2329" s="97">
        <v>12227294</v>
      </c>
      <c r="CR2329" s="97">
        <v>1539000</v>
      </c>
      <c r="CS2329" s="97">
        <v>10131917</v>
      </c>
      <c r="CT2329" s="2">
        <v>4960659</v>
      </c>
      <c r="CU2329" s="2" t="s">
        <v>189</v>
      </c>
    </row>
    <row r="2330" spans="1:99" x14ac:dyDescent="0.25">
      <c r="A2330" s="2">
        <v>31016</v>
      </c>
      <c r="B2330" s="2">
        <v>26375040</v>
      </c>
      <c r="C2330" s="2">
        <v>195062</v>
      </c>
      <c r="D2330" s="2">
        <v>26179978</v>
      </c>
      <c r="E2330" s="2">
        <v>121012</v>
      </c>
      <c r="F2330" s="2">
        <v>14384035</v>
      </c>
      <c r="G2330" s="2">
        <v>11795943</v>
      </c>
      <c r="H2330" s="2">
        <v>26375040</v>
      </c>
      <c r="I2330" s="2">
        <v>9173409</v>
      </c>
      <c r="J2330" s="2">
        <v>9173409</v>
      </c>
      <c r="K2330" s="2">
        <v>15472839</v>
      </c>
      <c r="L2330" s="2">
        <v>7440468</v>
      </c>
      <c r="N2330" s="2">
        <v>31016</v>
      </c>
      <c r="O2330" s="97">
        <v>22746413</v>
      </c>
      <c r="P2330" s="97">
        <v>190006</v>
      </c>
      <c r="Q2330" s="97">
        <v>22556407</v>
      </c>
      <c r="R2330" s="97">
        <v>23311</v>
      </c>
      <c r="S2330" s="97">
        <v>12376755</v>
      </c>
      <c r="T2330" s="97">
        <v>10179652</v>
      </c>
      <c r="U2330" s="97">
        <v>22746413</v>
      </c>
      <c r="V2330" s="97">
        <v>8104371</v>
      </c>
      <c r="W2330" s="97">
        <v>8094371</v>
      </c>
      <c r="X2330" s="97">
        <v>13583106</v>
      </c>
      <c r="Y2330" s="97">
        <v>5996187</v>
      </c>
      <c r="Z2330" s="97">
        <v>0</v>
      </c>
      <c r="AB2330" s="2">
        <v>31029</v>
      </c>
      <c r="AC2330" s="97">
        <v>27417624</v>
      </c>
      <c r="AD2330" s="97">
        <v>1290828</v>
      </c>
      <c r="AE2330" s="97">
        <v>25729570</v>
      </c>
      <c r="AF2330" s="97">
        <v>190805</v>
      </c>
      <c r="AG2330" s="97">
        <v>16306818</v>
      </c>
      <c r="AH2330" s="97">
        <v>9422752</v>
      </c>
      <c r="AI2330" s="97">
        <v>27417624</v>
      </c>
      <c r="AJ2330" s="97">
        <v>5791722</v>
      </c>
      <c r="AK2330" s="97">
        <v>21625902</v>
      </c>
      <c r="AL2330" s="97">
        <v>9048287</v>
      </c>
      <c r="AM2330" s="97" t="s">
        <v>189</v>
      </c>
      <c r="AN2330" s="2">
        <v>31029</v>
      </c>
      <c r="AO2330" s="97">
        <v>26328243</v>
      </c>
      <c r="AP2330" s="97">
        <v>147552</v>
      </c>
      <c r="AQ2330" s="97">
        <v>26180691</v>
      </c>
      <c r="AR2330" s="97">
        <v>142346</v>
      </c>
      <c r="AS2330" s="97">
        <v>16283015</v>
      </c>
      <c r="AT2330" s="97">
        <v>9897676</v>
      </c>
      <c r="AU2330" s="97">
        <v>26328243</v>
      </c>
      <c r="AV2330" s="97">
        <v>6675395</v>
      </c>
      <c r="AW2330" s="97">
        <v>18655416</v>
      </c>
      <c r="AX2330" s="97">
        <v>8186231</v>
      </c>
      <c r="AY2330" s="97" t="s">
        <v>189</v>
      </c>
      <c r="AZ2330" s="2">
        <v>31029</v>
      </c>
      <c r="BA2330" s="98">
        <v>29510883</v>
      </c>
      <c r="BB2330" s="2">
        <v>626818</v>
      </c>
      <c r="BC2330" s="2">
        <v>26534759</v>
      </c>
      <c r="BD2330" s="2">
        <v>199415</v>
      </c>
      <c r="BE2330" s="2">
        <v>15418429</v>
      </c>
      <c r="BF2330" s="2">
        <v>11116330</v>
      </c>
      <c r="BG2330" s="2">
        <v>29510883</v>
      </c>
      <c r="BH2330" s="2">
        <v>9535790</v>
      </c>
      <c r="BI2330" s="2">
        <v>19703518</v>
      </c>
      <c r="BJ2330" s="2">
        <v>7802431</v>
      </c>
      <c r="BK2330" s="2" t="s">
        <v>189</v>
      </c>
      <c r="BL2330" s="2">
        <v>31029</v>
      </c>
      <c r="BM2330" s="2">
        <v>35260915</v>
      </c>
      <c r="BN2330" s="2">
        <v>1301318</v>
      </c>
      <c r="BO2330" s="2">
        <v>33959597</v>
      </c>
      <c r="BP2330" s="2">
        <v>362329</v>
      </c>
      <c r="BQ2330" s="2">
        <v>14539331</v>
      </c>
      <c r="BR2330" s="2">
        <v>19420266</v>
      </c>
      <c r="BS2330" s="2">
        <v>35260915</v>
      </c>
      <c r="BT2330" s="2">
        <v>12122851</v>
      </c>
      <c r="BU2330" s="2">
        <v>21375217</v>
      </c>
      <c r="BV2330" s="2">
        <v>8488214</v>
      </c>
      <c r="BW2330" s="2" t="s">
        <v>189</v>
      </c>
      <c r="BX2330" s="2">
        <v>31029</v>
      </c>
      <c r="BY2330" s="2">
        <v>29038203</v>
      </c>
      <c r="BZ2330" s="2">
        <v>1474570</v>
      </c>
      <c r="CA2330" s="2">
        <v>27563633</v>
      </c>
      <c r="CB2330" s="2">
        <v>276947</v>
      </c>
      <c r="CC2330" s="2">
        <v>13277484</v>
      </c>
      <c r="CD2330" s="2">
        <v>14286149</v>
      </c>
      <c r="CE2330" s="2">
        <v>29038203</v>
      </c>
      <c r="CF2330" s="2">
        <v>8793046</v>
      </c>
      <c r="CG2330" s="2">
        <v>17785996</v>
      </c>
      <c r="CH2330" s="2">
        <v>7149636</v>
      </c>
      <c r="CI2330" s="2" t="s">
        <v>189</v>
      </c>
      <c r="CJ2330" s="2">
        <v>31029</v>
      </c>
      <c r="CK2330" s="97">
        <v>58662326</v>
      </c>
      <c r="CL2330" s="97" t="e">
        <v>#N/A</v>
      </c>
      <c r="CM2330" s="97" t="e">
        <v>#N/A</v>
      </c>
      <c r="CN2330" s="2">
        <v>362407</v>
      </c>
      <c r="CO2330" s="100" t="e">
        <v>#N/A</v>
      </c>
      <c r="CP2330" s="97" t="e">
        <v>#N/A</v>
      </c>
      <c r="CQ2330" s="97">
        <v>58662326</v>
      </c>
      <c r="CR2330" s="97">
        <v>42411501</v>
      </c>
      <c r="CS2330" s="97">
        <v>15999652</v>
      </c>
      <c r="CT2330" s="2">
        <v>6529071</v>
      </c>
      <c r="CU2330" s="2" t="s">
        <v>189</v>
      </c>
    </row>
    <row r="2331" spans="1:99" x14ac:dyDescent="0.25">
      <c r="A2331" s="2">
        <v>31017</v>
      </c>
      <c r="B2331" s="2">
        <v>37369233</v>
      </c>
      <c r="C2331" s="2">
        <v>124937</v>
      </c>
      <c r="D2331" s="2">
        <v>37244296</v>
      </c>
      <c r="E2331" s="2">
        <v>116033</v>
      </c>
      <c r="F2331" s="2">
        <v>16529311</v>
      </c>
      <c r="G2331" s="2">
        <v>20714985</v>
      </c>
      <c r="H2331" s="2">
        <v>37369233</v>
      </c>
      <c r="I2331" s="2">
        <v>22761016</v>
      </c>
      <c r="J2331" s="2">
        <v>22608357</v>
      </c>
      <c r="K2331" s="2">
        <v>14085609</v>
      </c>
      <c r="L2331" s="2">
        <v>4825761</v>
      </c>
      <c r="N2331" s="2">
        <v>31017</v>
      </c>
      <c r="O2331" s="97">
        <v>33459191</v>
      </c>
      <c r="P2331" s="97">
        <v>84587</v>
      </c>
      <c r="Q2331" s="97">
        <v>33028908</v>
      </c>
      <c r="R2331" s="97">
        <v>71884</v>
      </c>
      <c r="S2331" s="97">
        <v>14191974</v>
      </c>
      <c r="T2331" s="97">
        <v>18836934</v>
      </c>
      <c r="U2331" s="97">
        <v>33459191</v>
      </c>
      <c r="V2331" s="97">
        <v>21634556</v>
      </c>
      <c r="W2331" s="97">
        <v>21601522</v>
      </c>
      <c r="X2331" s="97">
        <v>11824635</v>
      </c>
      <c r="Y2331" s="97">
        <v>4645875</v>
      </c>
      <c r="Z2331" s="97">
        <v>0</v>
      </c>
      <c r="AB2331" s="2">
        <v>31030</v>
      </c>
      <c r="AC2331" s="97">
        <v>26476619</v>
      </c>
      <c r="AD2331" s="97">
        <v>277186</v>
      </c>
      <c r="AE2331" s="97">
        <v>25750628</v>
      </c>
      <c r="AF2331" s="97" t="s">
        <v>186</v>
      </c>
      <c r="AG2331" s="97">
        <v>13667566</v>
      </c>
      <c r="AH2331" s="97">
        <v>12083062</v>
      </c>
      <c r="AI2331" s="97">
        <v>26476619</v>
      </c>
      <c r="AJ2331" s="97">
        <v>9133763</v>
      </c>
      <c r="AK2331" s="97">
        <v>17342856</v>
      </c>
      <c r="AL2331" s="97">
        <v>7830434</v>
      </c>
      <c r="AM2331" s="97" t="s">
        <v>189</v>
      </c>
      <c r="AN2331" s="2">
        <v>31030</v>
      </c>
      <c r="AO2331" s="97">
        <v>25661197</v>
      </c>
      <c r="AP2331" s="97">
        <v>55246</v>
      </c>
      <c r="AQ2331" s="97">
        <v>25605951</v>
      </c>
      <c r="AR2331" s="97">
        <v>32675</v>
      </c>
      <c r="AS2331" s="97">
        <v>13935686</v>
      </c>
      <c r="AT2331" s="97">
        <v>11670265</v>
      </c>
      <c r="AU2331" s="97">
        <v>25661197</v>
      </c>
      <c r="AV2331" s="97">
        <v>10134089</v>
      </c>
      <c r="AW2331" s="97">
        <v>15028115</v>
      </c>
      <c r="AX2331" s="97">
        <v>6302283</v>
      </c>
      <c r="AY2331" s="97" t="s">
        <v>189</v>
      </c>
      <c r="AZ2331" s="2">
        <v>31030</v>
      </c>
      <c r="BA2331" s="98">
        <v>25806449</v>
      </c>
      <c r="BB2331" s="2">
        <v>103642</v>
      </c>
      <c r="BC2331" s="2">
        <v>25702807</v>
      </c>
      <c r="BD2331" s="2">
        <v>4786</v>
      </c>
      <c r="BE2331" s="2">
        <v>12858806</v>
      </c>
      <c r="BF2331" s="2">
        <v>12844001</v>
      </c>
      <c r="BG2331" s="2">
        <v>25806449</v>
      </c>
      <c r="BH2331" s="2">
        <v>9022195</v>
      </c>
      <c r="BI2331" s="2">
        <v>14525737</v>
      </c>
      <c r="BJ2331" s="2">
        <v>5655102</v>
      </c>
      <c r="BK2331" s="2" t="s">
        <v>189</v>
      </c>
      <c r="BL2331" s="2">
        <v>31030</v>
      </c>
      <c r="BM2331" s="2">
        <v>21546125</v>
      </c>
      <c r="BN2331" s="2">
        <v>85095</v>
      </c>
      <c r="BO2331" s="2">
        <v>19631402</v>
      </c>
      <c r="BP2331" s="2">
        <v>46555</v>
      </c>
      <c r="BQ2331" s="2">
        <v>10966527</v>
      </c>
      <c r="BR2331" s="2">
        <v>8664875</v>
      </c>
      <c r="BS2331" s="2">
        <v>21546125</v>
      </c>
      <c r="BT2331" s="2">
        <v>8041956</v>
      </c>
      <c r="BU2331" s="2">
        <v>13504169</v>
      </c>
      <c r="BV2331" s="2">
        <v>4821035</v>
      </c>
      <c r="BW2331" s="2" t="s">
        <v>189</v>
      </c>
      <c r="BX2331" s="2">
        <v>31030</v>
      </c>
      <c r="BY2331" s="2">
        <v>21057891</v>
      </c>
      <c r="BZ2331" s="2">
        <v>64581</v>
      </c>
      <c r="CA2331" s="2">
        <v>20993310</v>
      </c>
      <c r="CB2331" s="2">
        <v>27952</v>
      </c>
      <c r="CC2331" s="2">
        <v>10595213</v>
      </c>
      <c r="CD2331" s="2">
        <v>10398097</v>
      </c>
      <c r="CE2331" s="2">
        <v>21057891</v>
      </c>
      <c r="CF2331" s="2">
        <v>8216868</v>
      </c>
      <c r="CG2331" s="2">
        <v>11944747</v>
      </c>
      <c r="CH2331" s="2">
        <v>4145287</v>
      </c>
      <c r="CI2331" s="2" t="s">
        <v>189</v>
      </c>
      <c r="CJ2331" s="2">
        <v>31030</v>
      </c>
      <c r="CK2331" s="97">
        <v>21005080</v>
      </c>
      <c r="CL2331" s="97" t="e">
        <v>#N/A</v>
      </c>
      <c r="CM2331" s="97" t="e">
        <v>#N/A</v>
      </c>
      <c r="CN2331" s="2">
        <v>37138</v>
      </c>
      <c r="CO2331" s="100" t="e">
        <v>#N/A</v>
      </c>
      <c r="CP2331" s="97" t="e">
        <v>#N/A</v>
      </c>
      <c r="CQ2331" s="97">
        <v>21005080</v>
      </c>
      <c r="CR2331" s="97">
        <v>9927454</v>
      </c>
      <c r="CS2331" s="97">
        <v>11077626</v>
      </c>
      <c r="CT2331" s="2">
        <v>4613091</v>
      </c>
      <c r="CU2331" s="2" t="s">
        <v>189</v>
      </c>
    </row>
    <row r="2332" spans="1:99" x14ac:dyDescent="0.25">
      <c r="A2332" s="2">
        <v>31018</v>
      </c>
      <c r="B2332" s="2">
        <v>23913369</v>
      </c>
      <c r="C2332" s="2">
        <v>154551</v>
      </c>
      <c r="D2332" s="2">
        <v>23276531</v>
      </c>
      <c r="E2332" s="2">
        <v>44830</v>
      </c>
      <c r="F2332" s="2">
        <v>14731624</v>
      </c>
      <c r="G2332" s="2">
        <v>8544907</v>
      </c>
      <c r="H2332" s="2">
        <v>23913369</v>
      </c>
      <c r="I2332" s="2">
        <v>6240780</v>
      </c>
      <c r="J2332" s="2">
        <v>6221494</v>
      </c>
      <c r="K2332" s="2">
        <v>17668210</v>
      </c>
      <c r="L2332" s="2">
        <v>9390123</v>
      </c>
      <c r="N2332" s="2">
        <v>31018</v>
      </c>
      <c r="O2332" s="97">
        <v>20409573</v>
      </c>
      <c r="P2332" s="97">
        <v>59845</v>
      </c>
      <c r="Q2332" s="97">
        <v>19365522</v>
      </c>
      <c r="R2332" s="97">
        <v>6284</v>
      </c>
      <c r="S2332" s="97">
        <v>12679515</v>
      </c>
      <c r="T2332" s="97">
        <v>6686007</v>
      </c>
      <c r="U2332" s="97">
        <v>20409573</v>
      </c>
      <c r="V2332" s="97">
        <v>5897486</v>
      </c>
      <c r="W2332" s="97">
        <v>5826036</v>
      </c>
      <c r="X2332" s="97">
        <v>14512087</v>
      </c>
      <c r="Y2332" s="97">
        <v>6545130</v>
      </c>
      <c r="Z2332" s="97">
        <v>0</v>
      </c>
      <c r="AB2332" s="2">
        <v>31031</v>
      </c>
      <c r="AC2332" s="97">
        <v>20291832</v>
      </c>
      <c r="AD2332" s="97">
        <v>309235</v>
      </c>
      <c r="AE2332" s="97">
        <v>19870523</v>
      </c>
      <c r="AF2332" s="97">
        <v>49793</v>
      </c>
      <c r="AG2332" s="97">
        <v>12212899</v>
      </c>
      <c r="AH2332" s="97">
        <v>7657624</v>
      </c>
      <c r="AI2332" s="97">
        <v>20291832</v>
      </c>
      <c r="AJ2332" s="97">
        <v>5285405</v>
      </c>
      <c r="AK2332" s="97">
        <v>15006427</v>
      </c>
      <c r="AL2332" s="97">
        <v>6867733</v>
      </c>
      <c r="AM2332" s="97" t="s">
        <v>189</v>
      </c>
      <c r="AN2332" s="2">
        <v>31031</v>
      </c>
      <c r="AO2332" s="97" t="e">
        <v>#N/A</v>
      </c>
      <c r="AP2332" s="97">
        <v>219381</v>
      </c>
      <c r="AQ2332" s="97">
        <v>19607615</v>
      </c>
      <c r="AR2332" s="97" t="e">
        <v>#N/A</v>
      </c>
      <c r="AS2332" s="97" t="e">
        <v>#N/A</v>
      </c>
      <c r="AT2332" s="97" t="e">
        <v>#N/A</v>
      </c>
      <c r="AU2332" s="97">
        <v>19826996</v>
      </c>
      <c r="AV2332" s="97">
        <v>5205006</v>
      </c>
      <c r="AW2332" s="97" t="e">
        <v>#N/A</v>
      </c>
      <c r="AX2332" s="97">
        <v>5494808</v>
      </c>
      <c r="AY2332" s="97" t="s">
        <v>189</v>
      </c>
      <c r="AZ2332" s="2">
        <v>31031</v>
      </c>
      <c r="BA2332" s="98">
        <v>29057916</v>
      </c>
      <c r="BB2332" s="2" t="e">
        <v>#N/A</v>
      </c>
      <c r="BC2332" s="2" t="e">
        <v>#N/A</v>
      </c>
      <c r="BD2332" s="2">
        <v>75561</v>
      </c>
      <c r="BE2332" s="2">
        <v>11494778</v>
      </c>
      <c r="BF2332" s="2">
        <v>17319253</v>
      </c>
      <c r="BG2332" s="2">
        <v>29057916</v>
      </c>
      <c r="BH2332" s="2">
        <v>16213134</v>
      </c>
      <c r="BI2332" s="2">
        <v>12569913</v>
      </c>
      <c r="BJ2332" s="2">
        <v>4475788</v>
      </c>
      <c r="BK2332" s="2" t="s">
        <v>189</v>
      </c>
      <c r="BL2332" s="2">
        <v>31031</v>
      </c>
      <c r="BM2332" s="2">
        <v>16532697</v>
      </c>
      <c r="BN2332" s="2" t="e">
        <v>#N/A</v>
      </c>
      <c r="BO2332" s="2" t="e">
        <v>#N/A</v>
      </c>
      <c r="BP2332" s="2">
        <v>5934</v>
      </c>
      <c r="BQ2332" s="2">
        <v>10394530</v>
      </c>
      <c r="BR2332" s="2">
        <v>5697856</v>
      </c>
      <c r="BS2332" s="2">
        <v>16532697</v>
      </c>
      <c r="BT2332" s="2">
        <v>4319916</v>
      </c>
      <c r="BU2332" s="2">
        <v>12002207</v>
      </c>
      <c r="BV2332" s="2">
        <v>4720631</v>
      </c>
      <c r="BW2332" s="2" t="s">
        <v>189</v>
      </c>
      <c r="BX2332" s="2">
        <v>31031</v>
      </c>
      <c r="BY2332" s="2">
        <v>16193052</v>
      </c>
      <c r="BZ2332" s="2" t="e">
        <v>#N/A</v>
      </c>
      <c r="CA2332" s="2" t="e">
        <v>#N/A</v>
      </c>
      <c r="CB2332" s="2">
        <v>12144</v>
      </c>
      <c r="CC2332" s="2">
        <v>10590857</v>
      </c>
      <c r="CD2332" s="2">
        <v>5489457</v>
      </c>
      <c r="CE2332" s="2">
        <v>16193052</v>
      </c>
      <c r="CF2332" s="2">
        <v>3389825</v>
      </c>
      <c r="CG2332" s="2">
        <v>12221753</v>
      </c>
      <c r="CH2332" s="2">
        <v>4722589</v>
      </c>
      <c r="CI2332" s="2" t="s">
        <v>189</v>
      </c>
      <c r="CJ2332" s="2">
        <v>31031</v>
      </c>
      <c r="CK2332" s="97" t="e">
        <v>#N/A</v>
      </c>
      <c r="CL2332" s="97" t="e">
        <v>#N/A</v>
      </c>
      <c r="CM2332" s="97" t="e">
        <v>#N/A</v>
      </c>
      <c r="CN2332" s="2" t="e">
        <v>#N/A</v>
      </c>
      <c r="CO2332" s="100" t="e">
        <v>#N/A</v>
      </c>
      <c r="CP2332" s="97" t="e">
        <v>#N/A</v>
      </c>
      <c r="CQ2332" s="97" t="e">
        <v>#N/A</v>
      </c>
      <c r="CR2332" s="97" t="e">
        <v>#N/A</v>
      </c>
      <c r="CS2332" s="97" t="e">
        <v>#N/A</v>
      </c>
      <c r="CT2332" s="2" t="e">
        <v>#N/A</v>
      </c>
      <c r="CU2332" s="2" t="e">
        <v>#N/A</v>
      </c>
    </row>
    <row r="2333" spans="1:99" x14ac:dyDescent="0.25">
      <c r="A2333" s="2">
        <v>31019</v>
      </c>
      <c r="B2333" s="2">
        <v>200357446</v>
      </c>
      <c r="C2333" s="2">
        <v>299233</v>
      </c>
      <c r="D2333" s="2">
        <v>200058213</v>
      </c>
      <c r="E2333" s="2">
        <v>95968</v>
      </c>
      <c r="F2333" s="2">
        <v>61809048</v>
      </c>
      <c r="G2333" s="2">
        <v>138249165</v>
      </c>
      <c r="H2333" s="2">
        <v>200357446</v>
      </c>
      <c r="I2333" s="2">
        <v>104432038</v>
      </c>
      <c r="J2333" s="2">
        <v>103325888</v>
      </c>
      <c r="K2333" s="2">
        <v>90680425</v>
      </c>
      <c r="L2333" s="2">
        <v>45028198</v>
      </c>
      <c r="N2333" s="2">
        <v>31019</v>
      </c>
      <c r="O2333" s="97">
        <v>163846248</v>
      </c>
      <c r="P2333" s="97">
        <v>296311</v>
      </c>
      <c r="Q2333" s="97">
        <v>163482110</v>
      </c>
      <c r="R2333" s="97">
        <v>120110</v>
      </c>
      <c r="S2333" s="97">
        <v>52989513</v>
      </c>
      <c r="T2333" s="97">
        <v>110492597</v>
      </c>
      <c r="U2333" s="97">
        <v>163846248</v>
      </c>
      <c r="V2333" s="97">
        <v>66663443</v>
      </c>
      <c r="W2333" s="97">
        <v>66444154</v>
      </c>
      <c r="X2333" s="97">
        <v>76434031</v>
      </c>
      <c r="Y2333" s="97">
        <v>40185242</v>
      </c>
      <c r="Z2333" s="97">
        <v>0</v>
      </c>
      <c r="AB2333" s="2">
        <v>31032</v>
      </c>
      <c r="AC2333" s="97">
        <v>72457990</v>
      </c>
      <c r="AD2333" s="97">
        <v>738351</v>
      </c>
      <c r="AE2333" s="97">
        <v>71719639</v>
      </c>
      <c r="AF2333" s="97">
        <v>261220</v>
      </c>
      <c r="AG2333" s="97">
        <v>28676866</v>
      </c>
      <c r="AH2333" s="97">
        <v>43042773</v>
      </c>
      <c r="AI2333" s="97">
        <v>72457990</v>
      </c>
      <c r="AJ2333" s="97">
        <v>29715371</v>
      </c>
      <c r="AK2333" s="97">
        <v>41931055</v>
      </c>
      <c r="AL2333" s="97">
        <v>17964388</v>
      </c>
      <c r="AM2333" s="97" t="s">
        <v>189</v>
      </c>
      <c r="AN2333" s="2">
        <v>31032</v>
      </c>
      <c r="AO2333" s="97">
        <v>73913087</v>
      </c>
      <c r="AP2333" s="97">
        <v>1146114</v>
      </c>
      <c r="AQ2333" s="97">
        <v>70620199</v>
      </c>
      <c r="AR2333" s="97">
        <v>462684</v>
      </c>
      <c r="AS2333" s="97">
        <v>28592296</v>
      </c>
      <c r="AT2333" s="97">
        <v>42027903</v>
      </c>
      <c r="AU2333" s="97">
        <v>73913087</v>
      </c>
      <c r="AV2333" s="97">
        <v>34156845</v>
      </c>
      <c r="AW2333" s="97">
        <v>39467244</v>
      </c>
      <c r="AX2333" s="97">
        <v>16300390</v>
      </c>
      <c r="AY2333" s="97" t="s">
        <v>189</v>
      </c>
      <c r="AZ2333" s="2">
        <v>31032</v>
      </c>
      <c r="BA2333" s="98">
        <v>75222259</v>
      </c>
      <c r="BB2333" s="2">
        <v>477735</v>
      </c>
      <c r="BC2333" s="2">
        <v>69229638</v>
      </c>
      <c r="BD2333" s="2">
        <v>250238</v>
      </c>
      <c r="BE2333" s="2">
        <v>27245534</v>
      </c>
      <c r="BF2333" s="2">
        <v>41984104</v>
      </c>
      <c r="BG2333" s="2">
        <v>75222259</v>
      </c>
      <c r="BH2333" s="2">
        <v>38156790</v>
      </c>
      <c r="BI2333" s="2">
        <v>36614426</v>
      </c>
      <c r="BJ2333" s="2">
        <v>14800757</v>
      </c>
      <c r="BK2333" s="2" t="s">
        <v>189</v>
      </c>
      <c r="BL2333" s="2">
        <v>31032</v>
      </c>
      <c r="BM2333" s="2">
        <v>75013087</v>
      </c>
      <c r="BN2333" s="2">
        <v>684585</v>
      </c>
      <c r="BO2333" s="2">
        <v>74328502</v>
      </c>
      <c r="BP2333" s="2">
        <v>157596</v>
      </c>
      <c r="BQ2333" s="2">
        <v>25852240</v>
      </c>
      <c r="BR2333" s="2">
        <v>48476262</v>
      </c>
      <c r="BS2333" s="2">
        <v>75013087</v>
      </c>
      <c r="BT2333" s="2">
        <v>29842419</v>
      </c>
      <c r="BU2333" s="2">
        <v>38076450</v>
      </c>
      <c r="BV2333" s="2">
        <v>15090392</v>
      </c>
      <c r="BW2333" s="2" t="s">
        <v>189</v>
      </c>
      <c r="BX2333" s="2">
        <v>31032</v>
      </c>
      <c r="BY2333" s="2">
        <v>62110757</v>
      </c>
      <c r="BZ2333" s="2">
        <v>774209</v>
      </c>
      <c r="CA2333" s="2">
        <v>59137937</v>
      </c>
      <c r="CB2333" s="2">
        <v>169201</v>
      </c>
      <c r="CC2333" s="2">
        <v>23013976</v>
      </c>
      <c r="CD2333" s="2">
        <v>36123961</v>
      </c>
      <c r="CE2333" s="2">
        <v>62110757</v>
      </c>
      <c r="CF2333" s="2">
        <v>29504886</v>
      </c>
      <c r="CG2333" s="2">
        <v>32177743</v>
      </c>
      <c r="CH2333" s="2">
        <v>14856586</v>
      </c>
      <c r="CI2333" s="2" t="s">
        <v>189</v>
      </c>
      <c r="CJ2333" s="2">
        <v>31032</v>
      </c>
      <c r="CK2333" s="97">
        <v>75426576</v>
      </c>
      <c r="CL2333" s="97" t="e">
        <v>#N/A</v>
      </c>
      <c r="CM2333" s="97" t="e">
        <v>#N/A</v>
      </c>
      <c r="CN2333" s="2">
        <v>169442</v>
      </c>
      <c r="CO2333" s="100" t="e">
        <v>#N/A</v>
      </c>
      <c r="CP2333" s="97" t="e">
        <v>#N/A</v>
      </c>
      <c r="CQ2333" s="97">
        <v>75426576</v>
      </c>
      <c r="CR2333" s="97">
        <v>44509845</v>
      </c>
      <c r="CS2333" s="97">
        <v>30644580</v>
      </c>
      <c r="CT2333" s="2">
        <v>14215984</v>
      </c>
      <c r="CU2333" s="2" t="s">
        <v>189</v>
      </c>
    </row>
    <row r="2334" spans="1:99" x14ac:dyDescent="0.25">
      <c r="A2334" s="2">
        <v>31020</v>
      </c>
      <c r="B2334" s="2">
        <v>30482450</v>
      </c>
      <c r="C2334" s="2">
        <v>5258260</v>
      </c>
      <c r="D2334" s="2">
        <v>23664663</v>
      </c>
      <c r="E2334" s="2">
        <v>4191922</v>
      </c>
      <c r="F2334" s="2">
        <v>16243381</v>
      </c>
      <c r="G2334" s="2">
        <v>7421282</v>
      </c>
      <c r="H2334" s="2">
        <v>30482450</v>
      </c>
      <c r="I2334" s="2">
        <v>6492903</v>
      </c>
      <c r="J2334" s="2">
        <v>6008338</v>
      </c>
      <c r="K2334" s="2">
        <v>23989547</v>
      </c>
      <c r="L2334" s="2">
        <v>10872563</v>
      </c>
      <c r="N2334" s="2">
        <v>31020</v>
      </c>
      <c r="O2334" s="97">
        <v>24956138</v>
      </c>
      <c r="P2334" s="97">
        <v>5254691</v>
      </c>
      <c r="Q2334" s="97">
        <v>19701447</v>
      </c>
      <c r="R2334" s="97">
        <v>4141174</v>
      </c>
      <c r="S2334" s="97">
        <v>14093369</v>
      </c>
      <c r="T2334" s="97">
        <v>5608078</v>
      </c>
      <c r="U2334" s="97">
        <v>24956138</v>
      </c>
      <c r="V2334" s="97">
        <v>5720910</v>
      </c>
      <c r="W2334" s="97">
        <v>5517123</v>
      </c>
      <c r="X2334" s="97">
        <v>17972994</v>
      </c>
      <c r="Y2334" s="97">
        <v>8957418</v>
      </c>
      <c r="Z2334" s="97">
        <v>0</v>
      </c>
      <c r="AB2334" s="2">
        <v>31033</v>
      </c>
      <c r="AC2334" s="97">
        <v>70321271</v>
      </c>
      <c r="AD2334" s="97">
        <v>1147343</v>
      </c>
      <c r="AE2334" s="97">
        <v>69173928</v>
      </c>
      <c r="AF2334" s="97">
        <v>644387</v>
      </c>
      <c r="AG2334" s="97">
        <v>33403553</v>
      </c>
      <c r="AH2334" s="97">
        <v>35770375</v>
      </c>
      <c r="AI2334" s="97">
        <v>70321271</v>
      </c>
      <c r="AJ2334" s="97">
        <v>19086909</v>
      </c>
      <c r="AK2334" s="97">
        <v>41721048</v>
      </c>
      <c r="AL2334" s="97">
        <v>15928631</v>
      </c>
      <c r="AM2334" s="97" t="s">
        <v>189</v>
      </c>
      <c r="AN2334" s="2">
        <v>31033</v>
      </c>
      <c r="AO2334" s="97" t="e">
        <v>#N/A</v>
      </c>
      <c r="AP2334" s="97">
        <v>1050519</v>
      </c>
      <c r="AQ2334" s="97">
        <v>69018026</v>
      </c>
      <c r="AR2334" s="97" t="e">
        <v>#N/A</v>
      </c>
      <c r="AS2334" s="97" t="e">
        <v>#N/A</v>
      </c>
      <c r="AT2334" s="97" t="e">
        <v>#N/A</v>
      </c>
      <c r="AU2334" s="97">
        <v>70068545</v>
      </c>
      <c r="AV2334" s="97">
        <v>20626479</v>
      </c>
      <c r="AW2334" s="97" t="e">
        <v>#N/A</v>
      </c>
      <c r="AX2334" s="97">
        <v>21058874</v>
      </c>
      <c r="AY2334" s="97" t="s">
        <v>189</v>
      </c>
      <c r="AZ2334" s="2">
        <v>31033</v>
      </c>
      <c r="BA2334" s="98">
        <v>67009805</v>
      </c>
      <c r="BB2334" s="2" t="e">
        <v>#N/A</v>
      </c>
      <c r="BC2334" s="2" t="e">
        <v>#N/A</v>
      </c>
      <c r="BD2334" s="2">
        <v>292579</v>
      </c>
      <c r="BE2334" s="2">
        <v>31754682</v>
      </c>
      <c r="BF2334" s="2">
        <v>34612962</v>
      </c>
      <c r="BG2334" s="2">
        <v>67009805</v>
      </c>
      <c r="BH2334" s="2">
        <v>20039357</v>
      </c>
      <c r="BI2334" s="2">
        <v>42030395</v>
      </c>
      <c r="BJ2334" s="2">
        <v>17142260</v>
      </c>
      <c r="BK2334" s="2" t="s">
        <v>189</v>
      </c>
      <c r="BL2334" s="2">
        <v>31033</v>
      </c>
      <c r="BM2334" s="2">
        <v>62064202</v>
      </c>
      <c r="BN2334" s="2" t="e">
        <v>#N/A</v>
      </c>
      <c r="BO2334" s="2" t="e">
        <v>#N/A</v>
      </c>
      <c r="BP2334" s="2">
        <v>211723</v>
      </c>
      <c r="BQ2334" s="2">
        <v>29762172</v>
      </c>
      <c r="BR2334" s="2">
        <v>31606041</v>
      </c>
      <c r="BS2334" s="2">
        <v>62064202</v>
      </c>
      <c r="BT2334" s="2">
        <v>16423227</v>
      </c>
      <c r="BU2334" s="2">
        <v>39349254</v>
      </c>
      <c r="BV2334" s="2">
        <v>17768871</v>
      </c>
      <c r="BW2334" s="2" t="s">
        <v>189</v>
      </c>
      <c r="BX2334" s="2">
        <v>31033</v>
      </c>
      <c r="BY2334" s="2">
        <v>54495517</v>
      </c>
      <c r="BZ2334" s="2" t="e">
        <v>#N/A</v>
      </c>
      <c r="CA2334" s="2" t="e">
        <v>#N/A</v>
      </c>
      <c r="CB2334" s="2">
        <v>273450</v>
      </c>
      <c r="CC2334" s="2">
        <v>26194790</v>
      </c>
      <c r="CD2334" s="2">
        <v>27228189</v>
      </c>
      <c r="CE2334" s="2">
        <v>54495517</v>
      </c>
      <c r="CF2334" s="2">
        <v>16295022</v>
      </c>
      <c r="CG2334" s="2">
        <v>36070516</v>
      </c>
      <c r="CH2334" s="2">
        <v>17540105</v>
      </c>
      <c r="CI2334" s="2" t="s">
        <v>189</v>
      </c>
      <c r="CJ2334" s="2">
        <v>31033</v>
      </c>
      <c r="CK2334" s="97" t="e">
        <v>#N/A</v>
      </c>
      <c r="CL2334" s="97" t="e">
        <v>#N/A</v>
      </c>
      <c r="CM2334" s="97" t="e">
        <v>#N/A</v>
      </c>
      <c r="CN2334" s="2" t="e">
        <v>#N/A</v>
      </c>
      <c r="CO2334" s="100" t="e">
        <v>#N/A</v>
      </c>
      <c r="CP2334" s="97" t="e">
        <v>#N/A</v>
      </c>
      <c r="CQ2334" s="97" t="e">
        <v>#N/A</v>
      </c>
      <c r="CR2334" s="97" t="e">
        <v>#N/A</v>
      </c>
      <c r="CS2334" s="97" t="e">
        <v>#N/A</v>
      </c>
      <c r="CT2334" s="2" t="e">
        <v>#N/A</v>
      </c>
      <c r="CU2334" s="2" t="e">
        <v>#N/A</v>
      </c>
    </row>
    <row r="2335" spans="1:99" x14ac:dyDescent="0.25">
      <c r="A2335" s="2">
        <v>31021</v>
      </c>
      <c r="B2335" s="2">
        <v>58666220</v>
      </c>
      <c r="C2335" s="2">
        <v>1117212</v>
      </c>
      <c r="D2335" s="2">
        <v>54169677</v>
      </c>
      <c r="E2335" s="2">
        <v>187849</v>
      </c>
      <c r="F2335" s="2">
        <v>22700283</v>
      </c>
      <c r="G2335" s="2">
        <v>31469394</v>
      </c>
      <c r="H2335" s="2">
        <v>58666220</v>
      </c>
      <c r="I2335" s="2">
        <v>31424395</v>
      </c>
      <c r="J2335" s="2">
        <v>30594464</v>
      </c>
      <c r="K2335" s="2">
        <v>27241825</v>
      </c>
      <c r="L2335" s="2">
        <v>11720064</v>
      </c>
      <c r="N2335" s="2">
        <v>31021</v>
      </c>
      <c r="O2335" s="97" t="s">
        <v>186</v>
      </c>
      <c r="P2335" s="97" t="s">
        <v>186</v>
      </c>
      <c r="Q2335" s="97" t="s">
        <v>186</v>
      </c>
      <c r="R2335" s="97" t="s">
        <v>186</v>
      </c>
      <c r="S2335" s="97" t="s">
        <v>186</v>
      </c>
      <c r="T2335" s="97" t="s">
        <v>186</v>
      </c>
      <c r="U2335" s="97" t="s">
        <v>186</v>
      </c>
      <c r="V2335" s="97" t="s">
        <v>186</v>
      </c>
      <c r="W2335" s="97" t="e">
        <v>#N/A</v>
      </c>
      <c r="X2335" s="97" t="s">
        <v>186</v>
      </c>
      <c r="Y2335" s="97" t="s">
        <v>186</v>
      </c>
      <c r="Z2335" s="97">
        <v>0</v>
      </c>
      <c r="AB2335" s="2">
        <v>31034</v>
      </c>
      <c r="AC2335" s="97">
        <v>28381965</v>
      </c>
      <c r="AD2335" s="97">
        <v>237627</v>
      </c>
      <c r="AE2335" s="97">
        <v>28144338</v>
      </c>
      <c r="AF2335" s="97">
        <v>26271</v>
      </c>
      <c r="AG2335" s="97">
        <v>16471379</v>
      </c>
      <c r="AH2335" s="97">
        <v>11672959</v>
      </c>
      <c r="AI2335" s="97">
        <v>28381965</v>
      </c>
      <c r="AJ2335" s="97">
        <v>7366853</v>
      </c>
      <c r="AK2335" s="97">
        <v>20901996</v>
      </c>
      <c r="AL2335" s="97">
        <v>7342915</v>
      </c>
      <c r="AM2335" s="97" t="s">
        <v>189</v>
      </c>
      <c r="AN2335" s="2">
        <v>31034</v>
      </c>
      <c r="AO2335" s="97">
        <v>28038571</v>
      </c>
      <c r="AP2335" s="97">
        <v>254230</v>
      </c>
      <c r="AQ2335" s="97">
        <v>27784341</v>
      </c>
      <c r="AR2335" s="97">
        <v>18310</v>
      </c>
      <c r="AS2335" s="97">
        <v>16354683</v>
      </c>
      <c r="AT2335" s="97">
        <v>11429658</v>
      </c>
      <c r="AU2335" s="97">
        <v>28038571</v>
      </c>
      <c r="AV2335" s="97">
        <v>7492047</v>
      </c>
      <c r="AW2335" s="97">
        <v>19019201</v>
      </c>
      <c r="AX2335" s="97">
        <v>7728040</v>
      </c>
      <c r="AY2335" s="97" t="s">
        <v>189</v>
      </c>
      <c r="AZ2335" s="2">
        <v>31034</v>
      </c>
      <c r="BA2335" s="98">
        <v>29290753</v>
      </c>
      <c r="BB2335" s="2">
        <v>103617</v>
      </c>
      <c r="BC2335" s="2">
        <v>28384944</v>
      </c>
      <c r="BD2335" s="2">
        <v>90267</v>
      </c>
      <c r="BE2335" s="2">
        <v>15530520</v>
      </c>
      <c r="BF2335" s="2">
        <v>12854424</v>
      </c>
      <c r="BG2335" s="2">
        <v>29290753</v>
      </c>
      <c r="BH2335" s="2">
        <v>8076432</v>
      </c>
      <c r="BI2335" s="2">
        <v>19508165</v>
      </c>
      <c r="BJ2335" s="2">
        <v>6449201</v>
      </c>
      <c r="BK2335" s="2" t="s">
        <v>189</v>
      </c>
      <c r="BL2335" s="2">
        <v>31034</v>
      </c>
      <c r="BM2335" s="2">
        <v>29024847</v>
      </c>
      <c r="BN2335" s="2">
        <v>454192</v>
      </c>
      <c r="BO2335" s="2">
        <v>28570655</v>
      </c>
      <c r="BP2335" s="2">
        <v>41364</v>
      </c>
      <c r="BQ2335" s="2">
        <v>14839275</v>
      </c>
      <c r="BR2335" s="2">
        <v>13731380</v>
      </c>
      <c r="BS2335" s="2">
        <v>29024847</v>
      </c>
      <c r="BT2335" s="2">
        <v>6606157</v>
      </c>
      <c r="BU2335" s="2">
        <v>20115510</v>
      </c>
      <c r="BV2335" s="2">
        <v>6414944</v>
      </c>
      <c r="BW2335" s="2" t="s">
        <v>189</v>
      </c>
      <c r="BX2335" s="2">
        <v>31034</v>
      </c>
      <c r="BY2335" s="2">
        <v>23113797</v>
      </c>
      <c r="BZ2335" s="2">
        <v>105879</v>
      </c>
      <c r="CA2335" s="2">
        <v>23007918</v>
      </c>
      <c r="CB2335" s="2">
        <v>14577</v>
      </c>
      <c r="CC2335" s="2">
        <v>13601651</v>
      </c>
      <c r="CD2335" s="2">
        <v>9406267</v>
      </c>
      <c r="CE2335" s="2">
        <v>23113797</v>
      </c>
      <c r="CF2335" s="2">
        <v>5662028</v>
      </c>
      <c r="CG2335" s="2">
        <v>17098972</v>
      </c>
      <c r="CH2335" s="2">
        <v>6256433</v>
      </c>
      <c r="CI2335" s="2" t="s">
        <v>189</v>
      </c>
      <c r="CJ2335" s="2">
        <v>31034</v>
      </c>
      <c r="CK2335" s="97">
        <v>20494813</v>
      </c>
      <c r="CL2335" s="97" t="e">
        <v>#N/A</v>
      </c>
      <c r="CM2335" s="97" t="e">
        <v>#N/A</v>
      </c>
      <c r="CN2335" s="2">
        <v>31946</v>
      </c>
      <c r="CO2335" s="100" t="e">
        <v>#N/A</v>
      </c>
      <c r="CP2335" s="97" t="e">
        <v>#N/A</v>
      </c>
      <c r="CQ2335" s="97">
        <v>20494813</v>
      </c>
      <c r="CR2335" s="97">
        <v>4778210</v>
      </c>
      <c r="CS2335" s="97">
        <v>14704483</v>
      </c>
      <c r="CT2335" s="2">
        <v>6327904</v>
      </c>
      <c r="CU2335" s="2" t="s">
        <v>189</v>
      </c>
    </row>
    <row r="2336" spans="1:99" x14ac:dyDescent="0.25">
      <c r="A2336" s="2">
        <v>31022</v>
      </c>
      <c r="B2336" s="2">
        <v>39572920</v>
      </c>
      <c r="C2336" s="2">
        <v>128302</v>
      </c>
      <c r="D2336" s="2">
        <v>39276918</v>
      </c>
      <c r="E2336" s="2">
        <v>82772</v>
      </c>
      <c r="F2336" s="2">
        <v>15468968</v>
      </c>
      <c r="G2336" s="2">
        <v>23807950</v>
      </c>
      <c r="H2336" s="2">
        <v>39572920</v>
      </c>
      <c r="I2336" s="2">
        <v>20291914</v>
      </c>
      <c r="J2336" s="2">
        <v>20173756</v>
      </c>
      <c r="K2336" s="2">
        <v>19281006</v>
      </c>
      <c r="L2336" s="2">
        <v>12568770</v>
      </c>
      <c r="N2336" s="2">
        <v>31022</v>
      </c>
      <c r="O2336" s="97">
        <v>35928430</v>
      </c>
      <c r="P2336" s="97">
        <v>75996</v>
      </c>
      <c r="Q2336" s="97">
        <v>35852434</v>
      </c>
      <c r="R2336" s="97">
        <v>31030</v>
      </c>
      <c r="S2336" s="97">
        <v>14513994</v>
      </c>
      <c r="T2336" s="97">
        <v>21338440</v>
      </c>
      <c r="U2336" s="97">
        <v>35928430</v>
      </c>
      <c r="V2336" s="97">
        <v>18791229</v>
      </c>
      <c r="W2336" s="97">
        <v>18518484</v>
      </c>
      <c r="X2336" s="97">
        <v>16707373</v>
      </c>
      <c r="Y2336" s="97">
        <v>11703092</v>
      </c>
      <c r="Z2336" s="97">
        <v>0</v>
      </c>
      <c r="AB2336" s="2">
        <v>31035</v>
      </c>
      <c r="AC2336" s="97">
        <v>29544963</v>
      </c>
      <c r="AD2336" s="97">
        <v>203812</v>
      </c>
      <c r="AE2336" s="97">
        <v>29341151</v>
      </c>
      <c r="AF2336" s="97">
        <v>29136</v>
      </c>
      <c r="AG2336" s="97">
        <v>15934535</v>
      </c>
      <c r="AH2336" s="97">
        <v>13406616</v>
      </c>
      <c r="AI2336" s="97">
        <v>29544963</v>
      </c>
      <c r="AJ2336" s="97">
        <v>7658948</v>
      </c>
      <c r="AK2336" s="97">
        <v>21060805</v>
      </c>
      <c r="AL2336" s="97">
        <v>10903809</v>
      </c>
      <c r="AM2336" s="97" t="s">
        <v>189</v>
      </c>
      <c r="AN2336" s="2">
        <v>31035</v>
      </c>
      <c r="AO2336" s="97" t="e">
        <v>#N/A</v>
      </c>
      <c r="AP2336" s="97">
        <v>47576</v>
      </c>
      <c r="AQ2336" s="97">
        <v>28596380</v>
      </c>
      <c r="AR2336" s="97" t="e">
        <v>#N/A</v>
      </c>
      <c r="AS2336" s="97" t="e">
        <v>#N/A</v>
      </c>
      <c r="AT2336" s="97" t="e">
        <v>#N/A</v>
      </c>
      <c r="AU2336" s="97">
        <v>28643956</v>
      </c>
      <c r="AV2336" s="97">
        <v>6326223</v>
      </c>
      <c r="AW2336" s="97" t="e">
        <v>#N/A</v>
      </c>
      <c r="AX2336" s="97">
        <v>8249886</v>
      </c>
      <c r="AY2336" s="97" t="s">
        <v>189</v>
      </c>
      <c r="AZ2336" s="2">
        <v>31035</v>
      </c>
      <c r="BA2336" s="98">
        <v>40196601</v>
      </c>
      <c r="BB2336" s="2" t="e">
        <v>#N/A</v>
      </c>
      <c r="BC2336" s="2" t="e">
        <v>#N/A</v>
      </c>
      <c r="BD2336" s="2">
        <v>41355</v>
      </c>
      <c r="BE2336" s="2">
        <v>14693924</v>
      </c>
      <c r="BF2336" s="2">
        <v>25351316</v>
      </c>
      <c r="BG2336" s="2">
        <v>40196601</v>
      </c>
      <c r="BH2336" s="2">
        <v>22275939</v>
      </c>
      <c r="BI2336" s="2">
        <v>16750239</v>
      </c>
      <c r="BJ2336" s="2">
        <v>7093263</v>
      </c>
      <c r="BK2336" s="2" t="s">
        <v>189</v>
      </c>
      <c r="BL2336" s="2">
        <v>31035</v>
      </c>
      <c r="BM2336" s="2">
        <v>40541174</v>
      </c>
      <c r="BN2336" s="2" t="e">
        <v>#N/A</v>
      </c>
      <c r="BO2336" s="2" t="e">
        <v>#N/A</v>
      </c>
      <c r="BP2336" s="2">
        <v>68501</v>
      </c>
      <c r="BQ2336" s="2">
        <v>13941662</v>
      </c>
      <c r="BR2336" s="2">
        <v>26470914</v>
      </c>
      <c r="BS2336" s="2">
        <v>40541174</v>
      </c>
      <c r="BT2336" s="2">
        <v>23009274</v>
      </c>
      <c r="BU2336" s="2">
        <v>16644474</v>
      </c>
      <c r="BV2336" s="2">
        <v>6903967</v>
      </c>
      <c r="BW2336" s="2" t="s">
        <v>189</v>
      </c>
      <c r="BX2336" s="2">
        <v>31035</v>
      </c>
      <c r="BY2336" s="2">
        <v>32474855</v>
      </c>
      <c r="BZ2336" s="2" t="e">
        <v>#N/A</v>
      </c>
      <c r="CA2336" s="2" t="e">
        <v>#N/A</v>
      </c>
      <c r="CB2336" s="2">
        <v>45831</v>
      </c>
      <c r="CC2336" s="2">
        <v>13057423</v>
      </c>
      <c r="CD2336" s="2">
        <v>19371601</v>
      </c>
      <c r="CE2336" s="2">
        <v>32474855</v>
      </c>
      <c r="CF2336" s="2">
        <v>13803594</v>
      </c>
      <c r="CG2336" s="2">
        <v>17664279</v>
      </c>
      <c r="CH2336" s="2">
        <v>6859253</v>
      </c>
      <c r="CI2336" s="2" t="s">
        <v>189</v>
      </c>
      <c r="CJ2336" s="2">
        <v>31035</v>
      </c>
      <c r="CK2336" s="97" t="e">
        <v>#N/A</v>
      </c>
      <c r="CL2336" s="97" t="e">
        <v>#N/A</v>
      </c>
      <c r="CM2336" s="97" t="e">
        <v>#N/A</v>
      </c>
      <c r="CN2336" s="2" t="e">
        <v>#N/A</v>
      </c>
      <c r="CO2336" s="100" t="e">
        <v>#N/A</v>
      </c>
      <c r="CP2336" s="97" t="e">
        <v>#N/A</v>
      </c>
      <c r="CQ2336" s="97" t="e">
        <v>#N/A</v>
      </c>
      <c r="CR2336" s="97" t="e">
        <v>#N/A</v>
      </c>
      <c r="CS2336" s="97" t="e">
        <v>#N/A</v>
      </c>
      <c r="CT2336" s="2" t="e">
        <v>#N/A</v>
      </c>
      <c r="CU2336" s="2" t="e">
        <v>#N/A</v>
      </c>
    </row>
    <row r="2337" spans="1:99" x14ac:dyDescent="0.25">
      <c r="A2337" s="2">
        <v>31023</v>
      </c>
      <c r="B2337" s="2">
        <v>46669069</v>
      </c>
      <c r="C2337" s="2">
        <v>1589134</v>
      </c>
      <c r="D2337" s="2">
        <v>45079935</v>
      </c>
      <c r="E2337" s="2">
        <v>474319</v>
      </c>
      <c r="F2337" s="2">
        <v>16883747</v>
      </c>
      <c r="G2337" s="2">
        <v>28196188</v>
      </c>
      <c r="H2337" s="2">
        <v>46669069</v>
      </c>
      <c r="I2337" s="2">
        <v>24718803</v>
      </c>
      <c r="J2337" s="2">
        <v>5725386</v>
      </c>
      <c r="K2337" s="2">
        <v>20618777</v>
      </c>
      <c r="L2337" s="2">
        <v>7099528</v>
      </c>
      <c r="N2337" s="2">
        <v>31023</v>
      </c>
      <c r="O2337" s="97">
        <v>26254186</v>
      </c>
      <c r="P2337" s="97">
        <v>1218152</v>
      </c>
      <c r="Q2337" s="97">
        <v>20872720</v>
      </c>
      <c r="R2337" s="97">
        <v>92417</v>
      </c>
      <c r="S2337" s="97">
        <v>13914859</v>
      </c>
      <c r="T2337" s="97">
        <v>6957861</v>
      </c>
      <c r="U2337" s="97">
        <v>26254186</v>
      </c>
      <c r="V2337" s="97">
        <v>9792176</v>
      </c>
      <c r="W2337" s="97">
        <v>9730892</v>
      </c>
      <c r="X2337" s="97">
        <v>16462010</v>
      </c>
      <c r="Y2337" s="97">
        <v>8694695</v>
      </c>
      <c r="Z2337" s="97">
        <v>0</v>
      </c>
      <c r="AB2337" s="2">
        <v>31036</v>
      </c>
      <c r="AC2337" s="97">
        <v>40084518</v>
      </c>
      <c r="AD2337" s="97">
        <v>211083</v>
      </c>
      <c r="AE2337" s="97">
        <v>39374578</v>
      </c>
      <c r="AF2337" s="97">
        <v>101306</v>
      </c>
      <c r="AG2337" s="97">
        <v>18243699</v>
      </c>
      <c r="AH2337" s="97">
        <v>21130879</v>
      </c>
      <c r="AI2337" s="97">
        <v>40084518</v>
      </c>
      <c r="AJ2337" s="97">
        <v>19634907</v>
      </c>
      <c r="AK2337" s="97">
        <v>19539249</v>
      </c>
      <c r="AL2337" s="97">
        <v>8467204</v>
      </c>
      <c r="AM2337" s="97" t="s">
        <v>189</v>
      </c>
      <c r="AN2337" s="2">
        <v>31036</v>
      </c>
      <c r="AO2337" s="97">
        <v>38788031</v>
      </c>
      <c r="AP2337" s="97">
        <v>78422</v>
      </c>
      <c r="AQ2337" s="97">
        <v>38709609</v>
      </c>
      <c r="AR2337" s="97">
        <v>44717</v>
      </c>
      <c r="AS2337" s="97">
        <v>18129912</v>
      </c>
      <c r="AT2337" s="97">
        <v>20579697</v>
      </c>
      <c r="AU2337" s="97">
        <v>38788031</v>
      </c>
      <c r="AV2337" s="97">
        <v>12039366</v>
      </c>
      <c r="AW2337" s="97">
        <v>25559319</v>
      </c>
      <c r="AX2337" s="97">
        <v>7913109</v>
      </c>
      <c r="AY2337" s="97" t="s">
        <v>189</v>
      </c>
      <c r="AZ2337" s="2">
        <v>31036</v>
      </c>
      <c r="BA2337" s="98">
        <v>43775349</v>
      </c>
      <c r="BB2337" s="2">
        <v>68853</v>
      </c>
      <c r="BC2337" s="2">
        <v>41013840</v>
      </c>
      <c r="BD2337" s="2">
        <v>33834</v>
      </c>
      <c r="BE2337" s="2">
        <v>17225315</v>
      </c>
      <c r="BF2337" s="2">
        <v>23788525</v>
      </c>
      <c r="BG2337" s="2">
        <v>43775349</v>
      </c>
      <c r="BH2337" s="2">
        <v>15855680</v>
      </c>
      <c r="BI2337" s="2">
        <v>23357209</v>
      </c>
      <c r="BJ2337" s="2">
        <v>8474348</v>
      </c>
      <c r="BK2337" s="2" t="s">
        <v>189</v>
      </c>
      <c r="BL2337" s="2">
        <v>31036</v>
      </c>
      <c r="BM2337" s="2">
        <v>46133566</v>
      </c>
      <c r="BN2337" s="2">
        <v>424373</v>
      </c>
      <c r="BO2337" s="2">
        <v>45709193</v>
      </c>
      <c r="BP2337" s="2">
        <v>59213</v>
      </c>
      <c r="BQ2337" s="2">
        <v>16098164</v>
      </c>
      <c r="BR2337" s="2">
        <v>29611029</v>
      </c>
      <c r="BS2337" s="2">
        <v>46133566</v>
      </c>
      <c r="BT2337" s="2">
        <v>18818288</v>
      </c>
      <c r="BU2337" s="2">
        <v>23061710</v>
      </c>
      <c r="BV2337" s="2">
        <v>8835603</v>
      </c>
      <c r="BW2337" s="2" t="s">
        <v>189</v>
      </c>
      <c r="BX2337" s="2">
        <v>31036</v>
      </c>
      <c r="BY2337" s="2">
        <v>33574971</v>
      </c>
      <c r="BZ2337" s="2">
        <v>239981</v>
      </c>
      <c r="CA2337" s="2">
        <v>33203749</v>
      </c>
      <c r="CB2337" s="2">
        <v>62226</v>
      </c>
      <c r="CC2337" s="2">
        <v>14684088</v>
      </c>
      <c r="CD2337" s="2">
        <v>18519661</v>
      </c>
      <c r="CE2337" s="2">
        <v>33574971</v>
      </c>
      <c r="CF2337" s="2">
        <v>14403673</v>
      </c>
      <c r="CG2337" s="2">
        <v>18041441</v>
      </c>
      <c r="CH2337" s="2">
        <v>8696259</v>
      </c>
      <c r="CI2337" s="2" t="s">
        <v>189</v>
      </c>
      <c r="CJ2337" s="2">
        <v>31036</v>
      </c>
      <c r="CK2337" s="97">
        <v>36159897</v>
      </c>
      <c r="CL2337" s="97" t="e">
        <v>#N/A</v>
      </c>
      <c r="CM2337" s="97" t="e">
        <v>#N/A</v>
      </c>
      <c r="CN2337" s="2">
        <v>35887</v>
      </c>
      <c r="CO2337" s="100" t="e">
        <v>#N/A</v>
      </c>
      <c r="CP2337" s="97" t="e">
        <v>#N/A</v>
      </c>
      <c r="CQ2337" s="97">
        <v>36159897</v>
      </c>
      <c r="CR2337" s="97">
        <v>21207877</v>
      </c>
      <c r="CS2337" s="97">
        <v>13906256</v>
      </c>
      <c r="CT2337" s="2">
        <v>8668790</v>
      </c>
      <c r="CU2337" s="2" t="s">
        <v>189</v>
      </c>
    </row>
    <row r="2338" spans="1:99" x14ac:dyDescent="0.25">
      <c r="A2338" s="2">
        <v>31024</v>
      </c>
      <c r="B2338" s="2">
        <v>26839650</v>
      </c>
      <c r="C2338" s="2">
        <v>800104</v>
      </c>
      <c r="D2338" s="2">
        <v>26002842</v>
      </c>
      <c r="E2338" s="2">
        <v>168199</v>
      </c>
      <c r="F2338" s="2">
        <v>14705135</v>
      </c>
      <c r="G2338" s="2">
        <v>11297707</v>
      </c>
      <c r="H2338" s="2">
        <v>26839650</v>
      </c>
      <c r="I2338" s="2">
        <v>8801579</v>
      </c>
      <c r="J2338" s="2">
        <v>8653123</v>
      </c>
      <c r="K2338" s="2">
        <v>17254825</v>
      </c>
      <c r="L2338" s="2">
        <v>6975385</v>
      </c>
      <c r="N2338" s="2">
        <v>31024</v>
      </c>
      <c r="O2338" s="97">
        <v>23776304</v>
      </c>
      <c r="P2338" s="97">
        <v>181001</v>
      </c>
      <c r="Q2338" s="97">
        <v>22308404</v>
      </c>
      <c r="R2338" s="97">
        <v>74380</v>
      </c>
      <c r="S2338" s="97">
        <v>12621662</v>
      </c>
      <c r="T2338" s="97">
        <v>9686742</v>
      </c>
      <c r="U2338" s="97">
        <v>23776304</v>
      </c>
      <c r="V2338" s="97">
        <v>9447301</v>
      </c>
      <c r="W2338" s="97">
        <v>9410507</v>
      </c>
      <c r="X2338" s="97">
        <v>14329003</v>
      </c>
      <c r="Y2338" s="97">
        <v>6459772</v>
      </c>
      <c r="Z2338" s="97">
        <v>0</v>
      </c>
      <c r="AB2338" s="2">
        <v>31037</v>
      </c>
      <c r="AC2338" s="97">
        <v>26158218</v>
      </c>
      <c r="AD2338" s="97">
        <v>89486</v>
      </c>
      <c r="AE2338" s="97">
        <v>25807690</v>
      </c>
      <c r="AF2338" s="97">
        <v>78483</v>
      </c>
      <c r="AG2338" s="97">
        <v>14920012</v>
      </c>
      <c r="AH2338" s="97">
        <v>10887678</v>
      </c>
      <c r="AI2338" s="97">
        <v>26158218</v>
      </c>
      <c r="AJ2338" s="97">
        <v>6182307</v>
      </c>
      <c r="AK2338" s="97">
        <v>18002141</v>
      </c>
      <c r="AL2338" s="97">
        <v>7736365</v>
      </c>
      <c r="AM2338" s="97" t="s">
        <v>189</v>
      </c>
      <c r="AN2338" s="2">
        <v>31037</v>
      </c>
      <c r="AO2338" s="97" t="e">
        <v>#N/A</v>
      </c>
      <c r="AP2338" s="97">
        <v>366232</v>
      </c>
      <c r="AQ2338" s="97">
        <v>25309421</v>
      </c>
      <c r="AR2338" s="97" t="e">
        <v>#N/A</v>
      </c>
      <c r="AS2338" s="97" t="e">
        <v>#N/A</v>
      </c>
      <c r="AT2338" s="97" t="e">
        <v>#N/A</v>
      </c>
      <c r="AU2338" s="97">
        <v>25704885</v>
      </c>
      <c r="AV2338" s="97">
        <v>6351550</v>
      </c>
      <c r="AW2338" s="97" t="e">
        <v>#N/A</v>
      </c>
      <c r="AX2338" s="97">
        <v>6910501</v>
      </c>
      <c r="AY2338" s="97" t="s">
        <v>189</v>
      </c>
      <c r="AZ2338" s="2">
        <v>31037</v>
      </c>
      <c r="BA2338" s="98" t="e">
        <v>#N/A</v>
      </c>
      <c r="BB2338" s="2" t="e">
        <v>#N/A</v>
      </c>
      <c r="BC2338" s="2" t="e">
        <v>#N/A</v>
      </c>
      <c r="BD2338" s="2" t="e">
        <v>#N/A</v>
      </c>
      <c r="BE2338" s="2" t="e">
        <v>#N/A</v>
      </c>
      <c r="BF2338" s="2" t="e">
        <v>#N/A</v>
      </c>
      <c r="BG2338" s="2" t="e">
        <v>#N/A</v>
      </c>
      <c r="BH2338" s="2" t="e">
        <v>#N/A</v>
      </c>
      <c r="BI2338" s="2" t="e">
        <v>#N/A</v>
      </c>
      <c r="BJ2338" s="2" t="e">
        <v>#N/A</v>
      </c>
      <c r="BK2338" s="2" t="e">
        <v>#N/A</v>
      </c>
      <c r="BL2338" s="2">
        <v>31037</v>
      </c>
      <c r="BM2338" s="2">
        <v>21349972</v>
      </c>
      <c r="BN2338" s="2" t="e">
        <v>#N/A</v>
      </c>
      <c r="BO2338" s="2" t="e">
        <v>#N/A</v>
      </c>
      <c r="BP2338" s="2">
        <v>5904</v>
      </c>
      <c r="BQ2338" s="2">
        <v>13043575</v>
      </c>
      <c r="BR2338" s="2">
        <v>8300490</v>
      </c>
      <c r="BS2338" s="2">
        <v>21349972</v>
      </c>
      <c r="BT2338" s="2">
        <v>2974378</v>
      </c>
      <c r="BU2338" s="2">
        <v>15812752</v>
      </c>
      <c r="BV2338" s="2">
        <v>5981597</v>
      </c>
      <c r="BW2338" s="2" t="s">
        <v>189</v>
      </c>
      <c r="BX2338" s="2">
        <v>31037</v>
      </c>
      <c r="BY2338" s="2">
        <v>21466667</v>
      </c>
      <c r="BZ2338" s="2" t="e">
        <v>#N/A</v>
      </c>
      <c r="CA2338" s="2" t="e">
        <v>#N/A</v>
      </c>
      <c r="CB2338" s="2">
        <v>7959</v>
      </c>
      <c r="CC2338" s="2">
        <v>12255334</v>
      </c>
      <c r="CD2338" s="2">
        <v>7621164</v>
      </c>
      <c r="CE2338" s="2">
        <v>21466667</v>
      </c>
      <c r="CF2338" s="2">
        <v>6125708</v>
      </c>
      <c r="CG2338" s="2">
        <v>15274937</v>
      </c>
      <c r="CH2338" s="2">
        <v>5624836</v>
      </c>
      <c r="CI2338" s="2" t="s">
        <v>189</v>
      </c>
      <c r="CJ2338" s="2">
        <v>31037</v>
      </c>
      <c r="CK2338" s="97" t="e">
        <v>#N/A</v>
      </c>
      <c r="CL2338" s="97" t="e">
        <v>#N/A</v>
      </c>
      <c r="CM2338" s="97" t="e">
        <v>#N/A</v>
      </c>
      <c r="CN2338" s="2" t="e">
        <v>#N/A</v>
      </c>
      <c r="CO2338" s="100" t="e">
        <v>#N/A</v>
      </c>
      <c r="CP2338" s="97" t="e">
        <v>#N/A</v>
      </c>
      <c r="CQ2338" s="97" t="e">
        <v>#N/A</v>
      </c>
      <c r="CR2338" s="97" t="e">
        <v>#N/A</v>
      </c>
      <c r="CS2338" s="97" t="e">
        <v>#N/A</v>
      </c>
      <c r="CT2338" s="2" t="e">
        <v>#N/A</v>
      </c>
      <c r="CU2338" s="2" t="e">
        <v>#N/A</v>
      </c>
    </row>
    <row r="2339" spans="1:99" x14ac:dyDescent="0.25">
      <c r="A2339" s="2">
        <v>31025</v>
      </c>
      <c r="B2339" s="2">
        <v>33371743</v>
      </c>
      <c r="C2339" s="2">
        <v>223218</v>
      </c>
      <c r="D2339" s="2">
        <v>33148525</v>
      </c>
      <c r="E2339" s="2">
        <v>29445</v>
      </c>
      <c r="F2339" s="2">
        <v>18047449</v>
      </c>
      <c r="G2339" s="2">
        <v>15101076</v>
      </c>
      <c r="H2339" s="2">
        <v>33371743</v>
      </c>
      <c r="I2339" s="2">
        <v>10599626</v>
      </c>
      <c r="J2339" s="2">
        <v>10546428</v>
      </c>
      <c r="K2339" s="2">
        <v>22460529</v>
      </c>
      <c r="L2339" s="2">
        <v>8435339</v>
      </c>
      <c r="N2339" s="2">
        <v>31025</v>
      </c>
      <c r="O2339" s="97">
        <v>28222162</v>
      </c>
      <c r="P2339" s="97">
        <v>1025013</v>
      </c>
      <c r="Q2339" s="97">
        <v>26191338</v>
      </c>
      <c r="R2339" s="97">
        <v>58120</v>
      </c>
      <c r="S2339" s="97">
        <v>14237958</v>
      </c>
      <c r="T2339" s="97">
        <v>11953380</v>
      </c>
      <c r="U2339" s="97">
        <v>28222162</v>
      </c>
      <c r="V2339" s="97">
        <v>9180686</v>
      </c>
      <c r="W2339" s="97">
        <v>9154541</v>
      </c>
      <c r="X2339" s="97">
        <v>19041476</v>
      </c>
      <c r="Y2339" s="97">
        <v>7587798</v>
      </c>
      <c r="Z2339" s="97">
        <v>0</v>
      </c>
      <c r="AB2339" s="2">
        <v>31038</v>
      </c>
      <c r="AC2339" s="97">
        <v>108985267</v>
      </c>
      <c r="AD2339" s="97">
        <v>12543322</v>
      </c>
      <c r="AE2339" s="97">
        <v>96429061</v>
      </c>
      <c r="AF2339" s="97">
        <v>8329922</v>
      </c>
      <c r="AG2339" s="97">
        <v>49548723</v>
      </c>
      <c r="AH2339" s="97">
        <v>46880338</v>
      </c>
      <c r="AI2339" s="97">
        <v>108985267</v>
      </c>
      <c r="AJ2339" s="97">
        <v>17023612</v>
      </c>
      <c r="AK2339" s="97">
        <v>91180624</v>
      </c>
      <c r="AL2339" s="97">
        <v>48408234</v>
      </c>
      <c r="AM2339" s="97" t="s">
        <v>189</v>
      </c>
      <c r="AN2339" s="2">
        <v>31038</v>
      </c>
      <c r="AO2339" s="97">
        <v>115369937</v>
      </c>
      <c r="AP2339" s="97">
        <v>20282446</v>
      </c>
      <c r="AQ2339" s="97">
        <v>95019666</v>
      </c>
      <c r="AR2339" s="97">
        <v>13931041</v>
      </c>
      <c r="AS2339" s="97">
        <v>48912020</v>
      </c>
      <c r="AT2339" s="97">
        <v>46107646</v>
      </c>
      <c r="AU2339" s="97">
        <v>115369937</v>
      </c>
      <c r="AV2339" s="97">
        <v>12909388</v>
      </c>
      <c r="AW2339" s="97">
        <v>98311165</v>
      </c>
      <c r="AX2339" s="97">
        <v>46786962</v>
      </c>
      <c r="AY2339" s="97" t="s">
        <v>189</v>
      </c>
      <c r="AZ2339" s="2">
        <v>31038</v>
      </c>
      <c r="BA2339" s="98">
        <v>118728135</v>
      </c>
      <c r="BB2339" s="2">
        <v>30225350</v>
      </c>
      <c r="BC2339" s="2">
        <v>88502785</v>
      </c>
      <c r="BD2339" s="2">
        <v>22864215</v>
      </c>
      <c r="BE2339" s="2">
        <v>45689975</v>
      </c>
      <c r="BF2339" s="2">
        <v>42812810</v>
      </c>
      <c r="BG2339" s="2">
        <v>118728135</v>
      </c>
      <c r="BH2339" s="2">
        <v>27196987</v>
      </c>
      <c r="BI2339" s="2">
        <v>84338108</v>
      </c>
      <c r="BJ2339" s="2">
        <v>43064772</v>
      </c>
      <c r="BK2339" s="2" t="s">
        <v>189</v>
      </c>
      <c r="BL2339" s="2">
        <v>31038</v>
      </c>
      <c r="BM2339" s="2">
        <v>114307080</v>
      </c>
      <c r="BN2339" s="2">
        <v>14587311</v>
      </c>
      <c r="BO2339" s="2">
        <v>92544098</v>
      </c>
      <c r="BP2339" s="2">
        <v>10065405</v>
      </c>
      <c r="BQ2339" s="2">
        <v>42974321</v>
      </c>
      <c r="BR2339" s="2">
        <v>49569777</v>
      </c>
      <c r="BS2339" s="2">
        <v>114307080</v>
      </c>
      <c r="BT2339" s="2">
        <v>36837345</v>
      </c>
      <c r="BU2339" s="2">
        <v>77469735</v>
      </c>
      <c r="BV2339" s="2">
        <v>41512196</v>
      </c>
      <c r="BW2339" s="2" t="s">
        <v>189</v>
      </c>
      <c r="BX2339" s="2">
        <v>31038</v>
      </c>
      <c r="BY2339" s="2">
        <v>105804131</v>
      </c>
      <c r="BZ2339" s="2">
        <v>11516312</v>
      </c>
      <c r="CA2339" s="2">
        <v>94287819</v>
      </c>
      <c r="CB2339" s="2">
        <v>3886719</v>
      </c>
      <c r="CC2339" s="2">
        <v>37307699</v>
      </c>
      <c r="CD2339" s="2">
        <v>56980120</v>
      </c>
      <c r="CE2339" s="2">
        <v>105804131</v>
      </c>
      <c r="CF2339" s="2">
        <v>31588722</v>
      </c>
      <c r="CG2339" s="2">
        <v>70447689</v>
      </c>
      <c r="CH2339" s="2">
        <v>36385779</v>
      </c>
      <c r="CI2339" s="2" t="s">
        <v>189</v>
      </c>
      <c r="CJ2339" s="2">
        <v>31038</v>
      </c>
      <c r="CK2339" s="97">
        <v>90236515</v>
      </c>
      <c r="CL2339" s="97" t="e">
        <v>#N/A</v>
      </c>
      <c r="CM2339" s="97" t="e">
        <v>#N/A</v>
      </c>
      <c r="CN2339" s="2">
        <v>3628610</v>
      </c>
      <c r="CO2339" s="100" t="e">
        <v>#N/A</v>
      </c>
      <c r="CP2339" s="97" t="e">
        <v>#N/A</v>
      </c>
      <c r="CQ2339" s="97">
        <v>90236515</v>
      </c>
      <c r="CR2339" s="97">
        <v>33574228</v>
      </c>
      <c r="CS2339" s="97">
        <v>55763644</v>
      </c>
      <c r="CT2339" s="2">
        <v>24509345</v>
      </c>
      <c r="CU2339" s="2" t="s">
        <v>189</v>
      </c>
    </row>
    <row r="2340" spans="1:99" x14ac:dyDescent="0.25">
      <c r="A2340" s="2">
        <v>31026</v>
      </c>
      <c r="B2340" s="2">
        <v>59646108</v>
      </c>
      <c r="C2340" s="2">
        <v>33825849</v>
      </c>
      <c r="D2340" s="2">
        <v>22818364</v>
      </c>
      <c r="E2340" s="2">
        <v>28029165</v>
      </c>
      <c r="F2340" s="2">
        <v>16089479</v>
      </c>
      <c r="G2340" s="2">
        <v>6728885</v>
      </c>
      <c r="H2340" s="2">
        <v>59646108</v>
      </c>
      <c r="I2340" s="2">
        <v>18589785</v>
      </c>
      <c r="J2340" s="2">
        <v>18232166</v>
      </c>
      <c r="K2340" s="2">
        <v>41056323</v>
      </c>
      <c r="L2340" s="2">
        <v>8392358</v>
      </c>
      <c r="N2340" s="2">
        <v>31026</v>
      </c>
      <c r="O2340" s="97">
        <v>39769151</v>
      </c>
      <c r="P2340" s="97">
        <v>17723216</v>
      </c>
      <c r="Q2340" s="97">
        <v>18645770</v>
      </c>
      <c r="R2340" s="97">
        <v>14762400</v>
      </c>
      <c r="S2340" s="97">
        <v>13257562</v>
      </c>
      <c r="T2340" s="97">
        <v>5388208</v>
      </c>
      <c r="U2340" s="97">
        <v>39769151</v>
      </c>
      <c r="V2340" s="97">
        <v>21680172</v>
      </c>
      <c r="W2340" s="97">
        <v>20576955</v>
      </c>
      <c r="X2340" s="97">
        <v>18088979</v>
      </c>
      <c r="Y2340" s="97">
        <v>7974228</v>
      </c>
      <c r="Z2340" s="97">
        <v>0</v>
      </c>
      <c r="AB2340" s="2">
        <v>31039</v>
      </c>
      <c r="AC2340" s="97">
        <v>20512304</v>
      </c>
      <c r="AD2340" s="97">
        <v>1196510</v>
      </c>
      <c r="AE2340" s="97">
        <v>18697840</v>
      </c>
      <c r="AF2340" s="97">
        <v>398465</v>
      </c>
      <c r="AG2340" s="97">
        <v>13913781</v>
      </c>
      <c r="AH2340" s="97">
        <v>4784059</v>
      </c>
      <c r="AI2340" s="97">
        <v>20512304</v>
      </c>
      <c r="AJ2340" s="97">
        <v>3420403</v>
      </c>
      <c r="AK2340" s="97">
        <v>16950087</v>
      </c>
      <c r="AL2340" s="97">
        <v>8420053</v>
      </c>
      <c r="AM2340" s="97" t="s">
        <v>189</v>
      </c>
      <c r="AN2340" s="2">
        <v>31039</v>
      </c>
      <c r="AO2340" s="97">
        <v>19554357</v>
      </c>
      <c r="AP2340" s="97">
        <v>207074</v>
      </c>
      <c r="AQ2340" s="97">
        <v>19347283</v>
      </c>
      <c r="AR2340" s="97">
        <v>195856</v>
      </c>
      <c r="AS2340" s="97">
        <v>13948614</v>
      </c>
      <c r="AT2340" s="97">
        <v>5398669</v>
      </c>
      <c r="AU2340" s="97">
        <v>19554357</v>
      </c>
      <c r="AV2340" s="97">
        <v>2772688</v>
      </c>
      <c r="AW2340" s="97">
        <v>16453004</v>
      </c>
      <c r="AX2340" s="97">
        <v>6989599</v>
      </c>
      <c r="AY2340" s="97" t="s">
        <v>189</v>
      </c>
      <c r="AZ2340" s="2">
        <v>31039</v>
      </c>
      <c r="BA2340" s="98">
        <v>24869044</v>
      </c>
      <c r="BB2340" s="2">
        <v>675988</v>
      </c>
      <c r="BC2340" s="2">
        <v>24193056</v>
      </c>
      <c r="BD2340" s="2">
        <v>627682</v>
      </c>
      <c r="BE2340" s="2">
        <v>13120133</v>
      </c>
      <c r="BF2340" s="2">
        <v>11072923</v>
      </c>
      <c r="BG2340" s="2">
        <v>24869044</v>
      </c>
      <c r="BH2340" s="2">
        <v>8654624</v>
      </c>
      <c r="BI2340" s="2">
        <v>15456535</v>
      </c>
      <c r="BJ2340" s="2">
        <v>6799218</v>
      </c>
      <c r="BK2340" s="2" t="s">
        <v>189</v>
      </c>
      <c r="BL2340" s="2">
        <v>31039</v>
      </c>
      <c r="BM2340" s="2">
        <v>21544074</v>
      </c>
      <c r="BN2340" s="2">
        <v>681473</v>
      </c>
      <c r="BO2340" s="2">
        <v>20862601</v>
      </c>
      <c r="BP2340" s="2">
        <v>646069</v>
      </c>
      <c r="BQ2340" s="2">
        <v>12270264</v>
      </c>
      <c r="BR2340" s="2">
        <v>8592337</v>
      </c>
      <c r="BS2340" s="2">
        <v>21544074</v>
      </c>
      <c r="BT2340" s="2">
        <v>6817523</v>
      </c>
      <c r="BU2340" s="2">
        <v>14309214</v>
      </c>
      <c r="BV2340" s="2">
        <v>6401638</v>
      </c>
      <c r="BW2340" s="2" t="s">
        <v>189</v>
      </c>
      <c r="BX2340" s="2">
        <v>31039</v>
      </c>
      <c r="BY2340" s="2">
        <v>15516037</v>
      </c>
      <c r="BZ2340" s="2">
        <v>836570</v>
      </c>
      <c r="CA2340" s="2">
        <v>14679467</v>
      </c>
      <c r="CB2340" s="2">
        <v>779514</v>
      </c>
      <c r="CC2340" s="2">
        <v>11357051</v>
      </c>
      <c r="CD2340" s="2">
        <v>3322416</v>
      </c>
      <c r="CE2340" s="2">
        <v>15516037</v>
      </c>
      <c r="CF2340" s="2">
        <v>1630808</v>
      </c>
      <c r="CG2340" s="2">
        <v>13879092</v>
      </c>
      <c r="CH2340" s="2">
        <v>6363649</v>
      </c>
      <c r="CI2340" s="2" t="s">
        <v>189</v>
      </c>
      <c r="CJ2340" s="2">
        <v>31039</v>
      </c>
      <c r="CK2340" s="97">
        <v>15997368</v>
      </c>
      <c r="CL2340" s="97" t="e">
        <v>#N/A</v>
      </c>
      <c r="CM2340" s="97" t="e">
        <v>#N/A</v>
      </c>
      <c r="CN2340" s="2">
        <v>413825</v>
      </c>
      <c r="CO2340" s="100" t="e">
        <v>#N/A</v>
      </c>
      <c r="CP2340" s="97" t="e">
        <v>#N/A</v>
      </c>
      <c r="CQ2340" s="97">
        <v>15997368</v>
      </c>
      <c r="CR2340" s="97">
        <v>3924485</v>
      </c>
      <c r="CS2340" s="97">
        <v>11394301</v>
      </c>
      <c r="CT2340" s="2">
        <v>5452832</v>
      </c>
      <c r="CU2340" s="2" t="s">
        <v>189</v>
      </c>
    </row>
    <row r="2341" spans="1:99" x14ac:dyDescent="0.25">
      <c r="A2341" s="2">
        <v>31027</v>
      </c>
      <c r="B2341" s="2">
        <v>45306091</v>
      </c>
      <c r="C2341" s="2">
        <v>11881645</v>
      </c>
      <c r="D2341" s="2">
        <v>33424446</v>
      </c>
      <c r="E2341" s="2">
        <v>8620234</v>
      </c>
      <c r="F2341" s="2">
        <v>21250758</v>
      </c>
      <c r="G2341" s="2">
        <v>12173688</v>
      </c>
      <c r="H2341" s="2">
        <v>45306091</v>
      </c>
      <c r="I2341" s="2">
        <v>12608681</v>
      </c>
      <c r="J2341" s="2">
        <v>11228835</v>
      </c>
      <c r="K2341" s="2">
        <v>30520770</v>
      </c>
      <c r="L2341" s="2">
        <v>8453007</v>
      </c>
      <c r="N2341" s="2">
        <v>31027</v>
      </c>
      <c r="O2341" s="97">
        <v>35712890</v>
      </c>
      <c r="P2341" s="97">
        <v>7110790</v>
      </c>
      <c r="Q2341" s="97">
        <v>28602100</v>
      </c>
      <c r="R2341" s="97">
        <v>5056425</v>
      </c>
      <c r="S2341" s="97">
        <v>18159310</v>
      </c>
      <c r="T2341" s="97">
        <v>10442790</v>
      </c>
      <c r="U2341" s="97">
        <v>35712890</v>
      </c>
      <c r="V2341" s="97">
        <v>7442496</v>
      </c>
      <c r="W2341" s="97">
        <v>7307327</v>
      </c>
      <c r="X2341" s="97">
        <v>28056395</v>
      </c>
      <c r="Y2341" s="97">
        <v>8496616</v>
      </c>
      <c r="Z2341" s="97">
        <v>0</v>
      </c>
      <c r="AB2341" s="2">
        <v>31040</v>
      </c>
      <c r="AC2341" s="97">
        <v>85913854</v>
      </c>
      <c r="AD2341" s="97">
        <v>2959183</v>
      </c>
      <c r="AE2341" s="97">
        <v>82954671</v>
      </c>
      <c r="AF2341" s="97">
        <v>1480645</v>
      </c>
      <c r="AG2341" s="97">
        <v>41242750</v>
      </c>
      <c r="AH2341" s="97">
        <v>41711921</v>
      </c>
      <c r="AI2341" s="97">
        <v>85913854</v>
      </c>
      <c r="AJ2341" s="97">
        <v>22654441</v>
      </c>
      <c r="AK2341" s="97">
        <v>61366580</v>
      </c>
      <c r="AL2341" s="97">
        <v>22815523</v>
      </c>
      <c r="AM2341" s="97" t="s">
        <v>189</v>
      </c>
      <c r="AN2341" s="2">
        <v>31040</v>
      </c>
      <c r="AO2341" s="97">
        <v>86130281</v>
      </c>
      <c r="AP2341" s="97">
        <v>4371887</v>
      </c>
      <c r="AQ2341" s="97">
        <v>81758394</v>
      </c>
      <c r="AR2341" s="97">
        <v>2213715</v>
      </c>
      <c r="AS2341" s="97">
        <v>41310797</v>
      </c>
      <c r="AT2341" s="97">
        <v>40447597</v>
      </c>
      <c r="AU2341" s="97">
        <v>86130281</v>
      </c>
      <c r="AV2341" s="97">
        <v>14953121</v>
      </c>
      <c r="AW2341" s="97">
        <v>67335311</v>
      </c>
      <c r="AX2341" s="97">
        <v>21699909</v>
      </c>
      <c r="AY2341" s="97" t="s">
        <v>189</v>
      </c>
      <c r="AZ2341" s="2">
        <v>31040</v>
      </c>
      <c r="BA2341" s="98">
        <v>94241567</v>
      </c>
      <c r="BB2341" s="2">
        <v>2397987</v>
      </c>
      <c r="BC2341" s="2">
        <v>91843580</v>
      </c>
      <c r="BD2341" s="2">
        <v>1130136</v>
      </c>
      <c r="BE2341" s="2">
        <v>39217664</v>
      </c>
      <c r="BF2341" s="2">
        <v>52625916</v>
      </c>
      <c r="BG2341" s="2">
        <v>94241567</v>
      </c>
      <c r="BH2341" s="2">
        <v>30962934</v>
      </c>
      <c r="BI2341" s="2">
        <v>57939137</v>
      </c>
      <c r="BJ2341" s="2">
        <v>21630114</v>
      </c>
      <c r="BK2341" s="2" t="s">
        <v>189</v>
      </c>
      <c r="BL2341" s="2">
        <v>31040</v>
      </c>
      <c r="BM2341" s="2">
        <v>91120025</v>
      </c>
      <c r="BN2341" s="2">
        <v>2889500</v>
      </c>
      <c r="BO2341" s="2">
        <v>88230525</v>
      </c>
      <c r="BP2341" s="2">
        <v>1532554</v>
      </c>
      <c r="BQ2341" s="2">
        <v>38163850</v>
      </c>
      <c r="BR2341" s="2">
        <v>50066675</v>
      </c>
      <c r="BS2341" s="2">
        <v>91120025</v>
      </c>
      <c r="BT2341" s="2">
        <v>31958710</v>
      </c>
      <c r="BU2341" s="2">
        <v>55879885</v>
      </c>
      <c r="BV2341" s="2">
        <v>21927183</v>
      </c>
      <c r="BW2341" s="2" t="s">
        <v>189</v>
      </c>
      <c r="BX2341" s="2">
        <v>31040</v>
      </c>
      <c r="BY2341" s="2">
        <v>79049122</v>
      </c>
      <c r="BZ2341" s="2">
        <v>2514628</v>
      </c>
      <c r="CA2341" s="2">
        <v>76534494</v>
      </c>
      <c r="CB2341" s="2">
        <v>1409581</v>
      </c>
      <c r="CC2341" s="2">
        <v>32902197</v>
      </c>
      <c r="CD2341" s="2">
        <v>43632297</v>
      </c>
      <c r="CE2341" s="2">
        <v>79049122</v>
      </c>
      <c r="CF2341" s="2">
        <v>24989595</v>
      </c>
      <c r="CG2341" s="2">
        <v>47489748</v>
      </c>
      <c r="CH2341" s="2">
        <v>20595642</v>
      </c>
      <c r="CI2341" s="2" t="s">
        <v>189</v>
      </c>
      <c r="CJ2341" s="2">
        <v>31040</v>
      </c>
      <c r="CK2341" s="97">
        <v>85885525</v>
      </c>
      <c r="CL2341" s="97" t="e">
        <v>#N/A</v>
      </c>
      <c r="CM2341" s="97" t="e">
        <v>#N/A</v>
      </c>
      <c r="CN2341" s="2">
        <v>1025294</v>
      </c>
      <c r="CO2341" s="100" t="e">
        <v>#N/A</v>
      </c>
      <c r="CP2341" s="97" t="e">
        <v>#N/A</v>
      </c>
      <c r="CQ2341" s="97">
        <v>85885525</v>
      </c>
      <c r="CR2341" s="97">
        <v>38917799</v>
      </c>
      <c r="CS2341" s="97">
        <v>46967726</v>
      </c>
      <c r="CT2341" s="2">
        <v>18004176</v>
      </c>
      <c r="CU2341" s="2" t="s">
        <v>189</v>
      </c>
    </row>
    <row r="2342" spans="1:99" x14ac:dyDescent="0.25">
      <c r="A2342" s="2">
        <v>31028</v>
      </c>
      <c r="B2342" s="2">
        <v>21429743</v>
      </c>
      <c r="C2342" s="2">
        <v>2285718</v>
      </c>
      <c r="D2342" s="2">
        <v>19144025</v>
      </c>
      <c r="E2342" s="2">
        <v>1076242</v>
      </c>
      <c r="F2342" s="2">
        <v>13902668</v>
      </c>
      <c r="G2342" s="2">
        <v>5241357</v>
      </c>
      <c r="H2342" s="2">
        <v>21429743</v>
      </c>
      <c r="I2342" s="2">
        <v>3423943</v>
      </c>
      <c r="J2342" s="2">
        <v>3423943</v>
      </c>
      <c r="K2342" s="2">
        <v>15613089</v>
      </c>
      <c r="L2342" s="2">
        <v>7758652</v>
      </c>
      <c r="N2342" s="2">
        <v>31028</v>
      </c>
      <c r="O2342" s="97">
        <v>18711185</v>
      </c>
      <c r="P2342" s="97">
        <v>829489</v>
      </c>
      <c r="Q2342" s="97">
        <v>16327931</v>
      </c>
      <c r="R2342" s="97">
        <v>759667</v>
      </c>
      <c r="S2342" s="97">
        <v>12390917</v>
      </c>
      <c r="T2342" s="97">
        <v>3937014</v>
      </c>
      <c r="U2342" s="97">
        <v>18711185</v>
      </c>
      <c r="V2342" s="97">
        <v>2896036</v>
      </c>
      <c r="W2342" s="97">
        <v>2856502</v>
      </c>
      <c r="X2342" s="97">
        <v>15815149</v>
      </c>
      <c r="Y2342" s="97">
        <v>7822889</v>
      </c>
      <c r="Z2342" s="97">
        <v>0</v>
      </c>
      <c r="AB2342" s="2">
        <v>31041</v>
      </c>
      <c r="AC2342" s="97">
        <v>323652831</v>
      </c>
      <c r="AD2342" s="97">
        <v>55442337</v>
      </c>
      <c r="AE2342" s="97">
        <v>240779545</v>
      </c>
      <c r="AF2342" s="97">
        <v>36753525</v>
      </c>
      <c r="AG2342" s="97">
        <v>123044230</v>
      </c>
      <c r="AH2342" s="97">
        <v>117735315</v>
      </c>
      <c r="AI2342" s="97">
        <v>323652831</v>
      </c>
      <c r="AJ2342" s="97">
        <v>107240776</v>
      </c>
      <c r="AK2342" s="97">
        <v>216412055</v>
      </c>
      <c r="AL2342" s="97">
        <v>77477397</v>
      </c>
      <c r="AM2342" s="97" t="s">
        <v>189</v>
      </c>
      <c r="AN2342" s="2">
        <v>31041</v>
      </c>
      <c r="AO2342" s="97" t="e">
        <v>#N/A</v>
      </c>
      <c r="AP2342" s="97">
        <v>38713591</v>
      </c>
      <c r="AQ2342" s="97">
        <v>240228285</v>
      </c>
      <c r="AR2342" s="97" t="e">
        <v>#N/A</v>
      </c>
      <c r="AS2342" s="97" t="e">
        <v>#N/A</v>
      </c>
      <c r="AT2342" s="97" t="e">
        <v>#N/A</v>
      </c>
      <c r="AU2342" s="97">
        <v>278987025</v>
      </c>
      <c r="AV2342" s="97">
        <v>64742593</v>
      </c>
      <c r="AW2342" s="97" t="e">
        <v>#N/A</v>
      </c>
      <c r="AX2342" s="97">
        <v>83098901</v>
      </c>
      <c r="AY2342" s="97" t="s">
        <v>189</v>
      </c>
      <c r="AZ2342" s="2">
        <v>31041</v>
      </c>
      <c r="BA2342" s="98">
        <v>267076264</v>
      </c>
      <c r="BB2342" s="2" t="e">
        <v>#N/A</v>
      </c>
      <c r="BC2342" s="2" t="e">
        <v>#N/A</v>
      </c>
      <c r="BD2342" s="2">
        <v>28089271</v>
      </c>
      <c r="BE2342" s="2">
        <v>116063599</v>
      </c>
      <c r="BF2342" s="2">
        <v>96852013</v>
      </c>
      <c r="BG2342" s="2">
        <v>267076264</v>
      </c>
      <c r="BH2342" s="2">
        <v>100279508</v>
      </c>
      <c r="BI2342" s="2">
        <v>157832277</v>
      </c>
      <c r="BJ2342" s="2">
        <v>76681066</v>
      </c>
      <c r="BK2342" s="2" t="s">
        <v>189</v>
      </c>
      <c r="BL2342" s="2">
        <v>31041</v>
      </c>
      <c r="BM2342" s="2">
        <v>242634146</v>
      </c>
      <c r="BN2342" s="2" t="e">
        <v>#N/A</v>
      </c>
      <c r="BO2342" s="2" t="e">
        <v>#N/A</v>
      </c>
      <c r="BP2342" s="2">
        <v>16044446</v>
      </c>
      <c r="BQ2342" s="2">
        <v>95472593</v>
      </c>
      <c r="BR2342" s="2">
        <v>105020236</v>
      </c>
      <c r="BS2342" s="2">
        <v>242634146</v>
      </c>
      <c r="BT2342" s="2">
        <v>36358905</v>
      </c>
      <c r="BU2342" s="2">
        <v>175488890</v>
      </c>
      <c r="BV2342" s="2">
        <v>83362060</v>
      </c>
      <c r="BW2342" s="2" t="s">
        <v>189</v>
      </c>
      <c r="BX2342" s="2">
        <v>31041</v>
      </c>
      <c r="BY2342" s="2">
        <v>208181032</v>
      </c>
      <c r="BZ2342" s="2" t="e">
        <v>#N/A</v>
      </c>
      <c r="CA2342" s="2" t="e">
        <v>#N/A</v>
      </c>
      <c r="CB2342" s="2">
        <v>30240257</v>
      </c>
      <c r="CC2342" s="2">
        <v>81762545</v>
      </c>
      <c r="CD2342" s="2">
        <v>74510315</v>
      </c>
      <c r="CE2342" s="2">
        <v>208181032</v>
      </c>
      <c r="CF2342" s="2">
        <v>34434497</v>
      </c>
      <c r="CG2342" s="2">
        <v>160610025</v>
      </c>
      <c r="CH2342" s="2">
        <v>71710522</v>
      </c>
      <c r="CI2342" s="2" t="s">
        <v>189</v>
      </c>
      <c r="CJ2342" s="2">
        <v>31041</v>
      </c>
      <c r="CK2342" s="97" t="e">
        <v>#N/A</v>
      </c>
      <c r="CL2342" s="97" t="e">
        <v>#N/A</v>
      </c>
      <c r="CM2342" s="97" t="e">
        <v>#N/A</v>
      </c>
      <c r="CN2342" s="2" t="e">
        <v>#N/A</v>
      </c>
      <c r="CO2342" s="100" t="e">
        <v>#N/A</v>
      </c>
      <c r="CP2342" s="97" t="e">
        <v>#N/A</v>
      </c>
      <c r="CQ2342" s="97" t="e">
        <v>#N/A</v>
      </c>
      <c r="CR2342" s="97" t="e">
        <v>#N/A</v>
      </c>
      <c r="CS2342" s="97" t="e">
        <v>#N/A</v>
      </c>
      <c r="CT2342" s="2" t="e">
        <v>#N/A</v>
      </c>
      <c r="CU2342" s="2" t="e">
        <v>#N/A</v>
      </c>
    </row>
    <row r="2343" spans="1:99" x14ac:dyDescent="0.25">
      <c r="A2343" s="2">
        <v>31029</v>
      </c>
      <c r="B2343" s="2">
        <v>32384304</v>
      </c>
      <c r="C2343" s="2">
        <v>724492</v>
      </c>
      <c r="D2343" s="2">
        <v>30386790</v>
      </c>
      <c r="E2343" s="2">
        <v>724262</v>
      </c>
      <c r="F2343" s="2">
        <v>18210243</v>
      </c>
      <c r="G2343" s="2">
        <v>12176547</v>
      </c>
      <c r="H2343" s="2">
        <v>32384304</v>
      </c>
      <c r="I2343" s="2">
        <v>7400031</v>
      </c>
      <c r="J2343" s="2">
        <v>7368909</v>
      </c>
      <c r="K2343" s="2">
        <v>24984273</v>
      </c>
      <c r="L2343" s="2">
        <v>9220604</v>
      </c>
      <c r="N2343" s="2">
        <v>31029</v>
      </c>
      <c r="O2343" s="97">
        <v>25966230</v>
      </c>
      <c r="P2343" s="97">
        <v>469056</v>
      </c>
      <c r="Q2343" s="97">
        <v>25327265</v>
      </c>
      <c r="R2343" s="97">
        <v>298725</v>
      </c>
      <c r="S2343" s="97">
        <v>15691895</v>
      </c>
      <c r="T2343" s="97">
        <v>9635370</v>
      </c>
      <c r="U2343" s="97">
        <v>25966230</v>
      </c>
      <c r="V2343" s="97">
        <v>5552584</v>
      </c>
      <c r="W2343" s="97">
        <v>5545578</v>
      </c>
      <c r="X2343" s="97">
        <v>20413646</v>
      </c>
      <c r="Y2343" s="97">
        <v>9016325</v>
      </c>
      <c r="Z2343" s="97">
        <v>0</v>
      </c>
      <c r="AB2343" s="2">
        <v>31042</v>
      </c>
      <c r="AC2343" s="97">
        <v>30847696</v>
      </c>
      <c r="AD2343" s="97">
        <v>272727</v>
      </c>
      <c r="AE2343" s="97">
        <v>30574969</v>
      </c>
      <c r="AF2343" s="97">
        <v>36770</v>
      </c>
      <c r="AG2343" s="97">
        <v>15631427</v>
      </c>
      <c r="AH2343" s="97">
        <v>14943542</v>
      </c>
      <c r="AI2343" s="97">
        <v>30847696</v>
      </c>
      <c r="AJ2343" s="97">
        <v>5438792</v>
      </c>
      <c r="AK2343" s="97">
        <v>20547751</v>
      </c>
      <c r="AL2343" s="97">
        <v>9986266</v>
      </c>
      <c r="AM2343" s="97" t="s">
        <v>189</v>
      </c>
      <c r="AN2343" s="2">
        <v>31042</v>
      </c>
      <c r="AO2343" s="97">
        <v>30140948</v>
      </c>
      <c r="AP2343" s="97">
        <v>1447150</v>
      </c>
      <c r="AQ2343" s="97">
        <v>28693798</v>
      </c>
      <c r="AR2343" s="97">
        <v>5340</v>
      </c>
      <c r="AS2343" s="97">
        <v>15649206</v>
      </c>
      <c r="AT2343" s="97">
        <v>13044592</v>
      </c>
      <c r="AU2343" s="97">
        <v>30140948</v>
      </c>
      <c r="AV2343" s="97">
        <v>9757950</v>
      </c>
      <c r="AW2343" s="97">
        <v>18134725</v>
      </c>
      <c r="AX2343" s="97">
        <v>8099665</v>
      </c>
      <c r="AY2343" s="97" t="s">
        <v>189</v>
      </c>
      <c r="AZ2343" s="2">
        <v>31042</v>
      </c>
      <c r="BA2343" s="98">
        <v>27744615</v>
      </c>
      <c r="BB2343" s="2">
        <v>253813</v>
      </c>
      <c r="BC2343" s="2">
        <v>27490802</v>
      </c>
      <c r="BD2343" s="2">
        <v>6004</v>
      </c>
      <c r="BE2343" s="2">
        <v>14764033</v>
      </c>
      <c r="BF2343" s="2">
        <v>12726769</v>
      </c>
      <c r="BG2343" s="2">
        <v>27744615</v>
      </c>
      <c r="BH2343" s="2">
        <v>9306602</v>
      </c>
      <c r="BI2343" s="2">
        <v>18045651</v>
      </c>
      <c r="BJ2343" s="2">
        <v>5363336</v>
      </c>
      <c r="BK2343" s="2" t="s">
        <v>189</v>
      </c>
      <c r="BL2343" s="2">
        <v>31042</v>
      </c>
      <c r="BM2343" s="2">
        <v>28952493</v>
      </c>
      <c r="BN2343" s="2">
        <v>53510</v>
      </c>
      <c r="BO2343" s="2">
        <v>28898983</v>
      </c>
      <c r="BP2343" s="2">
        <v>12210</v>
      </c>
      <c r="BQ2343" s="2">
        <v>14204924</v>
      </c>
      <c r="BR2343" s="2">
        <v>14694059</v>
      </c>
      <c r="BS2343" s="2">
        <v>28952493</v>
      </c>
      <c r="BT2343" s="2">
        <v>11669678</v>
      </c>
      <c r="BU2343" s="2">
        <v>16622075</v>
      </c>
      <c r="BV2343" s="2">
        <v>5996932</v>
      </c>
      <c r="BW2343" s="2" t="s">
        <v>189</v>
      </c>
      <c r="BX2343" s="2">
        <v>31042</v>
      </c>
      <c r="BY2343" s="2">
        <v>31666331</v>
      </c>
      <c r="BZ2343" s="2">
        <v>78719</v>
      </c>
      <c r="CA2343" s="2">
        <v>31587612</v>
      </c>
      <c r="CB2343" s="2">
        <v>30219</v>
      </c>
      <c r="CC2343" s="2">
        <v>13062862</v>
      </c>
      <c r="CD2343" s="2">
        <v>18524750</v>
      </c>
      <c r="CE2343" s="2">
        <v>31666331</v>
      </c>
      <c r="CF2343" s="2">
        <v>15551540</v>
      </c>
      <c r="CG2343" s="2">
        <v>14829342</v>
      </c>
      <c r="CH2343" s="2">
        <v>5724696</v>
      </c>
      <c r="CI2343" s="2" t="s">
        <v>189</v>
      </c>
      <c r="CJ2343" s="2">
        <v>31042</v>
      </c>
      <c r="CK2343" s="97">
        <v>23447269</v>
      </c>
      <c r="CL2343" s="97" t="e">
        <v>#N/A</v>
      </c>
      <c r="CM2343" s="97" t="e">
        <v>#N/A</v>
      </c>
      <c r="CN2343" s="2">
        <v>2840</v>
      </c>
      <c r="CO2343" s="100" t="e">
        <v>#N/A</v>
      </c>
      <c r="CP2343" s="97" t="e">
        <v>#N/A</v>
      </c>
      <c r="CQ2343" s="97">
        <v>23447269</v>
      </c>
      <c r="CR2343" s="97">
        <v>8850208</v>
      </c>
      <c r="CS2343" s="97">
        <v>14512995</v>
      </c>
      <c r="CT2343" s="2">
        <v>5033645</v>
      </c>
      <c r="CU2343" s="2" t="s">
        <v>189</v>
      </c>
    </row>
    <row r="2344" spans="1:99" x14ac:dyDescent="0.25">
      <c r="A2344" s="2">
        <v>31030</v>
      </c>
      <c r="B2344" s="2">
        <v>33233380</v>
      </c>
      <c r="C2344" s="2">
        <v>684155</v>
      </c>
      <c r="D2344" s="2">
        <v>29813489</v>
      </c>
      <c r="E2344" s="2">
        <v>37455</v>
      </c>
      <c r="F2344" s="2">
        <v>16226765</v>
      </c>
      <c r="G2344" s="2">
        <v>13586724</v>
      </c>
      <c r="H2344" s="2">
        <v>33233380</v>
      </c>
      <c r="I2344" s="2">
        <v>11312087</v>
      </c>
      <c r="J2344" s="2">
        <v>11018381</v>
      </c>
      <c r="K2344" s="2">
        <v>21921293</v>
      </c>
      <c r="L2344" s="2">
        <v>11288924</v>
      </c>
      <c r="N2344" s="2">
        <v>31030</v>
      </c>
      <c r="O2344" s="97">
        <v>26004295</v>
      </c>
      <c r="P2344" s="97">
        <v>241208</v>
      </c>
      <c r="Q2344" s="97">
        <v>25132197</v>
      </c>
      <c r="R2344" s="97">
        <v>4898</v>
      </c>
      <c r="S2344" s="97">
        <v>13561509</v>
      </c>
      <c r="T2344" s="97">
        <v>11570688</v>
      </c>
      <c r="U2344" s="97">
        <v>26004295</v>
      </c>
      <c r="V2344" s="97">
        <v>10101328</v>
      </c>
      <c r="W2344" s="97">
        <v>9907086</v>
      </c>
      <c r="X2344" s="97">
        <v>15816567</v>
      </c>
      <c r="Y2344" s="97">
        <v>8563922</v>
      </c>
      <c r="Z2344" s="97">
        <v>0</v>
      </c>
      <c r="AB2344" s="2">
        <v>31043</v>
      </c>
      <c r="AC2344" s="97">
        <v>22955400</v>
      </c>
      <c r="AD2344" s="97">
        <v>249678</v>
      </c>
      <c r="AE2344" s="97">
        <v>22624752</v>
      </c>
      <c r="AF2344" s="97">
        <v>29228</v>
      </c>
      <c r="AG2344" s="97">
        <v>12499584</v>
      </c>
      <c r="AH2344" s="97">
        <v>10125168</v>
      </c>
      <c r="AI2344" s="97">
        <v>22955400</v>
      </c>
      <c r="AJ2344" s="97">
        <v>7504720</v>
      </c>
      <c r="AK2344" s="97">
        <v>15450680</v>
      </c>
      <c r="AL2344" s="97">
        <v>6981071</v>
      </c>
      <c r="AM2344" s="97" t="s">
        <v>189</v>
      </c>
      <c r="AN2344" s="2">
        <v>31043</v>
      </c>
      <c r="AO2344" s="97">
        <v>22222753</v>
      </c>
      <c r="AP2344" s="97">
        <v>171267</v>
      </c>
      <c r="AQ2344" s="97">
        <v>22051486</v>
      </c>
      <c r="AR2344" s="97">
        <v>910</v>
      </c>
      <c r="AS2344" s="97">
        <v>12233054</v>
      </c>
      <c r="AT2344" s="97">
        <v>9818432</v>
      </c>
      <c r="AU2344" s="97">
        <v>22222753</v>
      </c>
      <c r="AV2344" s="97">
        <v>7781686</v>
      </c>
      <c r="AW2344" s="97">
        <v>14043077</v>
      </c>
      <c r="AX2344" s="97">
        <v>6193921</v>
      </c>
      <c r="AY2344" s="97" t="s">
        <v>189</v>
      </c>
      <c r="AZ2344" s="2">
        <v>31043</v>
      </c>
      <c r="BA2344" s="98">
        <v>20530499</v>
      </c>
      <c r="BB2344" s="2">
        <v>327017</v>
      </c>
      <c r="BC2344" s="2">
        <v>19620338</v>
      </c>
      <c r="BD2344" s="2">
        <v>327017</v>
      </c>
      <c r="BE2344" s="2">
        <v>11166350</v>
      </c>
      <c r="BF2344" s="2">
        <v>8453988</v>
      </c>
      <c r="BG2344" s="2">
        <v>20530499</v>
      </c>
      <c r="BH2344" s="2">
        <v>7492713</v>
      </c>
      <c r="BI2344" s="2">
        <v>12944258</v>
      </c>
      <c r="BJ2344" s="2">
        <v>5775588</v>
      </c>
      <c r="BK2344" s="2" t="s">
        <v>189</v>
      </c>
      <c r="BL2344" s="2">
        <v>31043</v>
      </c>
      <c r="BM2344" s="2">
        <v>18693474</v>
      </c>
      <c r="BN2344" s="2">
        <v>311050</v>
      </c>
      <c r="BO2344" s="2">
        <v>18382424</v>
      </c>
      <c r="BP2344" s="2" t="s">
        <v>189</v>
      </c>
      <c r="BQ2344" s="2">
        <v>10852848</v>
      </c>
      <c r="BR2344" s="2">
        <v>7529576</v>
      </c>
      <c r="BS2344" s="2">
        <v>18693474</v>
      </c>
      <c r="BT2344" s="2">
        <v>5599288</v>
      </c>
      <c r="BU2344" s="2">
        <v>12568810</v>
      </c>
      <c r="BV2344" s="2">
        <v>5949495</v>
      </c>
      <c r="BW2344" s="2" t="s">
        <v>189</v>
      </c>
      <c r="BX2344" s="2">
        <v>31043</v>
      </c>
      <c r="BY2344" s="2">
        <v>17688015</v>
      </c>
      <c r="BZ2344" s="2">
        <v>51615</v>
      </c>
      <c r="CA2344" s="2">
        <v>17084703</v>
      </c>
      <c r="CB2344" s="2">
        <v>51615</v>
      </c>
      <c r="CC2344" s="2">
        <v>9697888</v>
      </c>
      <c r="CD2344" s="2">
        <v>7386815</v>
      </c>
      <c r="CE2344" s="2">
        <v>17688015</v>
      </c>
      <c r="CF2344" s="2">
        <v>5562206</v>
      </c>
      <c r="CG2344" s="2">
        <v>11923048</v>
      </c>
      <c r="CH2344" s="2">
        <v>5213670</v>
      </c>
      <c r="CI2344" s="2" t="s">
        <v>189</v>
      </c>
      <c r="CJ2344" s="2">
        <v>31043</v>
      </c>
      <c r="CK2344" s="97">
        <v>16600797</v>
      </c>
      <c r="CL2344" s="97" t="e">
        <v>#N/A</v>
      </c>
      <c r="CM2344" s="97" t="e">
        <v>#N/A</v>
      </c>
      <c r="CN2344" s="2">
        <v>10248</v>
      </c>
      <c r="CO2344" s="100" t="e">
        <v>#N/A</v>
      </c>
      <c r="CP2344" s="97" t="e">
        <v>#N/A</v>
      </c>
      <c r="CQ2344" s="97">
        <v>16600797</v>
      </c>
      <c r="CR2344" s="97">
        <v>5704696</v>
      </c>
      <c r="CS2344" s="97">
        <v>10896101</v>
      </c>
      <c r="CT2344" s="2">
        <v>4945174</v>
      </c>
      <c r="CU2344" s="2" t="s">
        <v>189</v>
      </c>
    </row>
    <row r="2345" spans="1:99" x14ac:dyDescent="0.25">
      <c r="A2345" s="2">
        <v>31031</v>
      </c>
      <c r="B2345" s="2">
        <v>23164573</v>
      </c>
      <c r="C2345" s="2">
        <v>201896</v>
      </c>
      <c r="D2345" s="2">
        <v>22095862</v>
      </c>
      <c r="E2345" s="2">
        <v>27576</v>
      </c>
      <c r="F2345" s="2">
        <v>14048081</v>
      </c>
      <c r="G2345" s="2">
        <v>8047781</v>
      </c>
      <c r="H2345" s="2">
        <v>23164573</v>
      </c>
      <c r="I2345" s="2">
        <v>6330521</v>
      </c>
      <c r="J2345" s="2">
        <v>6330521</v>
      </c>
      <c r="K2345" s="2">
        <v>16834052</v>
      </c>
      <c r="L2345" s="2">
        <v>9413107</v>
      </c>
      <c r="N2345" s="2">
        <v>31031</v>
      </c>
      <c r="O2345" s="97">
        <v>20443624</v>
      </c>
      <c r="P2345" s="97">
        <v>279089</v>
      </c>
      <c r="Q2345" s="97">
        <v>19411286</v>
      </c>
      <c r="R2345" s="97">
        <v>17248</v>
      </c>
      <c r="S2345" s="97">
        <v>12092112</v>
      </c>
      <c r="T2345" s="97">
        <v>7319174</v>
      </c>
      <c r="U2345" s="97">
        <v>20443624</v>
      </c>
      <c r="V2345" s="97">
        <v>5631498</v>
      </c>
      <c r="W2345" s="97">
        <v>5620722</v>
      </c>
      <c r="X2345" s="97">
        <v>14812126</v>
      </c>
      <c r="Y2345" s="97">
        <v>7560117</v>
      </c>
      <c r="Z2345" s="97">
        <v>0</v>
      </c>
      <c r="AB2345" s="2">
        <v>31044</v>
      </c>
      <c r="AC2345" s="97">
        <v>35119424</v>
      </c>
      <c r="AD2345" s="97">
        <v>864659</v>
      </c>
      <c r="AE2345" s="97">
        <v>30847603</v>
      </c>
      <c r="AF2345" s="97">
        <v>510981</v>
      </c>
      <c r="AG2345" s="97">
        <v>17703096</v>
      </c>
      <c r="AH2345" s="97">
        <v>13144507</v>
      </c>
      <c r="AI2345" s="97">
        <v>35119424</v>
      </c>
      <c r="AJ2345" s="97">
        <v>7069885</v>
      </c>
      <c r="AK2345" s="97">
        <v>23579410</v>
      </c>
      <c r="AL2345" s="97">
        <v>11198019</v>
      </c>
      <c r="AM2345" s="97" t="s">
        <v>189</v>
      </c>
      <c r="AN2345" s="2">
        <v>31044</v>
      </c>
      <c r="AO2345" s="97">
        <v>33711347</v>
      </c>
      <c r="AP2345" s="97">
        <v>953756</v>
      </c>
      <c r="AQ2345" s="97">
        <v>32757591</v>
      </c>
      <c r="AR2345" s="97">
        <v>236008</v>
      </c>
      <c r="AS2345" s="97">
        <v>17597682</v>
      </c>
      <c r="AT2345" s="97">
        <v>15159909</v>
      </c>
      <c r="AU2345" s="97">
        <v>33711347</v>
      </c>
      <c r="AV2345" s="97">
        <v>4745758</v>
      </c>
      <c r="AW2345" s="97">
        <v>24872976</v>
      </c>
      <c r="AX2345" s="97">
        <v>11003228</v>
      </c>
      <c r="AY2345" s="97" t="s">
        <v>189</v>
      </c>
      <c r="AZ2345" s="2">
        <v>31044</v>
      </c>
      <c r="BA2345" s="98">
        <v>32563080</v>
      </c>
      <c r="BB2345" s="2">
        <v>697762</v>
      </c>
      <c r="BC2345" s="2">
        <v>29766252</v>
      </c>
      <c r="BD2345" s="2">
        <v>182011</v>
      </c>
      <c r="BE2345" s="2">
        <v>16707703</v>
      </c>
      <c r="BF2345" s="2">
        <v>13058549</v>
      </c>
      <c r="BG2345" s="2">
        <v>32563080</v>
      </c>
      <c r="BH2345" s="2">
        <v>7888404</v>
      </c>
      <c r="BI2345" s="2">
        <v>19421696</v>
      </c>
      <c r="BJ2345" s="2">
        <v>9282598</v>
      </c>
      <c r="BK2345" s="2" t="s">
        <v>189</v>
      </c>
      <c r="BL2345" s="2">
        <v>31044</v>
      </c>
      <c r="BM2345" s="2">
        <v>34944040</v>
      </c>
      <c r="BN2345" s="2">
        <v>941427</v>
      </c>
      <c r="BO2345" s="2">
        <v>34002613</v>
      </c>
      <c r="BP2345" s="2">
        <v>480086</v>
      </c>
      <c r="BQ2345" s="2">
        <v>15359949</v>
      </c>
      <c r="BR2345" s="2">
        <v>18642664</v>
      </c>
      <c r="BS2345" s="2">
        <v>34944040</v>
      </c>
      <c r="BT2345" s="2">
        <v>9847724</v>
      </c>
      <c r="BU2345" s="2">
        <v>21084769</v>
      </c>
      <c r="BV2345" s="2">
        <v>8972209</v>
      </c>
      <c r="BW2345" s="2" t="s">
        <v>189</v>
      </c>
      <c r="BX2345" s="2">
        <v>31044</v>
      </c>
      <c r="BY2345" s="2">
        <v>26153045</v>
      </c>
      <c r="BZ2345" s="2">
        <v>532253</v>
      </c>
      <c r="CA2345" s="2">
        <v>25360140</v>
      </c>
      <c r="CB2345" s="2">
        <v>273551</v>
      </c>
      <c r="CC2345" s="2">
        <v>13499324</v>
      </c>
      <c r="CD2345" s="2">
        <v>11860816</v>
      </c>
      <c r="CE2345" s="2">
        <v>26153045</v>
      </c>
      <c r="CF2345" s="2">
        <v>8570095</v>
      </c>
      <c r="CG2345" s="2">
        <v>17540026</v>
      </c>
      <c r="CH2345" s="2">
        <v>7773420</v>
      </c>
      <c r="CI2345" s="2" t="s">
        <v>189</v>
      </c>
      <c r="CJ2345" s="2">
        <v>31044</v>
      </c>
      <c r="CK2345" s="97">
        <v>41555030</v>
      </c>
      <c r="CL2345" s="97" t="e">
        <v>#N/A</v>
      </c>
      <c r="CM2345" s="97" t="e">
        <v>#N/A</v>
      </c>
      <c r="CN2345" s="2">
        <v>240900</v>
      </c>
      <c r="CO2345" s="100" t="e">
        <v>#N/A</v>
      </c>
      <c r="CP2345" s="97" t="e">
        <v>#N/A</v>
      </c>
      <c r="CQ2345" s="97">
        <v>41555030</v>
      </c>
      <c r="CR2345" s="97">
        <v>25705155</v>
      </c>
      <c r="CS2345" s="97">
        <v>15719652</v>
      </c>
      <c r="CT2345" s="2">
        <v>6891335</v>
      </c>
      <c r="CU2345" s="2" t="s">
        <v>189</v>
      </c>
    </row>
    <row r="2346" spans="1:99" x14ac:dyDescent="0.25">
      <c r="A2346" s="2">
        <v>31032</v>
      </c>
      <c r="B2346" s="2">
        <v>90190455</v>
      </c>
      <c r="C2346" s="2">
        <v>3731196</v>
      </c>
      <c r="D2346" s="2">
        <v>86459259</v>
      </c>
      <c r="E2346" s="2">
        <v>933321</v>
      </c>
      <c r="F2346" s="2">
        <v>32292147</v>
      </c>
      <c r="G2346" s="2">
        <v>54167112</v>
      </c>
      <c r="H2346" s="2">
        <v>90190455</v>
      </c>
      <c r="I2346" s="2">
        <v>40350462</v>
      </c>
      <c r="J2346" s="2">
        <v>39311878</v>
      </c>
      <c r="K2346" s="2">
        <v>46274512</v>
      </c>
      <c r="L2346" s="2">
        <v>23194513</v>
      </c>
      <c r="N2346" s="2">
        <v>31032</v>
      </c>
      <c r="O2346" s="97">
        <v>70478872</v>
      </c>
      <c r="P2346" s="97">
        <v>1325662</v>
      </c>
      <c r="Q2346" s="97">
        <v>69153210</v>
      </c>
      <c r="R2346" s="97">
        <v>416690</v>
      </c>
      <c r="S2346" s="97">
        <v>27561571</v>
      </c>
      <c r="T2346" s="97">
        <v>41591639</v>
      </c>
      <c r="U2346" s="97">
        <v>70478872</v>
      </c>
      <c r="V2346" s="97">
        <v>31409328</v>
      </c>
      <c r="W2346" s="97">
        <v>31321424</v>
      </c>
      <c r="X2346" s="97">
        <v>36515689</v>
      </c>
      <c r="Y2346" s="97">
        <v>18307149</v>
      </c>
      <c r="Z2346" s="97">
        <v>0</v>
      </c>
      <c r="AB2346" s="2">
        <v>31045</v>
      </c>
      <c r="AC2346" s="97">
        <v>17649729</v>
      </c>
      <c r="AD2346" s="97">
        <v>243593</v>
      </c>
      <c r="AE2346" s="97">
        <v>17332831</v>
      </c>
      <c r="AF2346" s="97">
        <v>90070</v>
      </c>
      <c r="AG2346" s="97">
        <v>12370299</v>
      </c>
      <c r="AH2346" s="97">
        <v>4962532</v>
      </c>
      <c r="AI2346" s="97">
        <v>17649729</v>
      </c>
      <c r="AJ2346" s="97">
        <v>3712126</v>
      </c>
      <c r="AK2346" s="97">
        <v>13937603</v>
      </c>
      <c r="AL2346" s="97">
        <v>5511695</v>
      </c>
      <c r="AM2346" s="97" t="s">
        <v>189</v>
      </c>
      <c r="AN2346" s="2">
        <v>31045</v>
      </c>
      <c r="AO2346" s="97">
        <v>16983478</v>
      </c>
      <c r="AP2346" s="97">
        <v>153966</v>
      </c>
      <c r="AQ2346" s="97">
        <v>16792440</v>
      </c>
      <c r="AR2346" s="97">
        <v>29910</v>
      </c>
      <c r="AS2346" s="97">
        <v>12134915</v>
      </c>
      <c r="AT2346" s="97">
        <v>4657525</v>
      </c>
      <c r="AU2346" s="97">
        <v>16983478</v>
      </c>
      <c r="AV2346" s="97">
        <v>2905102</v>
      </c>
      <c r="AW2346" s="97">
        <v>14078376</v>
      </c>
      <c r="AX2346" s="97">
        <v>5359541</v>
      </c>
      <c r="AY2346" s="97" t="s">
        <v>189</v>
      </c>
      <c r="AZ2346" s="2">
        <v>31045</v>
      </c>
      <c r="BA2346" s="98">
        <v>14958152</v>
      </c>
      <c r="BB2346" s="2">
        <v>135770</v>
      </c>
      <c r="BC2346" s="2">
        <v>14821334</v>
      </c>
      <c r="BD2346" s="2">
        <v>10588</v>
      </c>
      <c r="BE2346" s="2">
        <v>11004864</v>
      </c>
      <c r="BF2346" s="2">
        <v>3816470</v>
      </c>
      <c r="BG2346" s="2">
        <v>14958152</v>
      </c>
      <c r="BH2346" s="2">
        <v>3044064</v>
      </c>
      <c r="BI2346" s="2">
        <v>11914088</v>
      </c>
      <c r="BJ2346" s="2">
        <v>5395376</v>
      </c>
      <c r="BK2346" s="2" t="s">
        <v>189</v>
      </c>
      <c r="BL2346" s="2">
        <v>31045</v>
      </c>
      <c r="BM2346" s="2">
        <v>22076894</v>
      </c>
      <c r="BN2346" s="2">
        <v>172300</v>
      </c>
      <c r="BO2346" s="2">
        <v>21904594</v>
      </c>
      <c r="BP2346" s="2">
        <v>30130</v>
      </c>
      <c r="BQ2346" s="2">
        <v>10750962</v>
      </c>
      <c r="BR2346" s="2">
        <v>11153632</v>
      </c>
      <c r="BS2346" s="2">
        <v>22076894</v>
      </c>
      <c r="BT2346" s="2">
        <v>7318199</v>
      </c>
      <c r="BU2346" s="2">
        <v>11728726</v>
      </c>
      <c r="BV2346" s="2">
        <v>5564823</v>
      </c>
      <c r="BW2346" s="2" t="s">
        <v>189</v>
      </c>
      <c r="BX2346" s="2">
        <v>31045</v>
      </c>
      <c r="BY2346" s="2">
        <v>13448147</v>
      </c>
      <c r="BZ2346" s="2">
        <v>214282</v>
      </c>
      <c r="CA2346" s="2">
        <v>12893929</v>
      </c>
      <c r="CB2346" s="2">
        <v>63395</v>
      </c>
      <c r="CC2346" s="2">
        <v>10047214</v>
      </c>
      <c r="CD2346" s="2">
        <v>2846715</v>
      </c>
      <c r="CE2346" s="2">
        <v>13448147</v>
      </c>
      <c r="CF2346" s="2">
        <v>2713011</v>
      </c>
      <c r="CG2346" s="2">
        <v>10735136</v>
      </c>
      <c r="CH2346" s="2">
        <v>5093654</v>
      </c>
      <c r="CI2346" s="2" t="s">
        <v>189</v>
      </c>
      <c r="CJ2346" s="2">
        <v>31045</v>
      </c>
      <c r="CK2346" s="97">
        <v>11656607</v>
      </c>
      <c r="CL2346" s="97" t="e">
        <v>#N/A</v>
      </c>
      <c r="CM2346" s="97" t="e">
        <v>#N/A</v>
      </c>
      <c r="CN2346" s="2">
        <v>22177</v>
      </c>
      <c r="CO2346" s="100" t="e">
        <v>#N/A</v>
      </c>
      <c r="CP2346" s="97" t="e">
        <v>#N/A</v>
      </c>
      <c r="CQ2346" s="97">
        <v>11656607</v>
      </c>
      <c r="CR2346" s="97">
        <v>1362433</v>
      </c>
      <c r="CS2346" s="97">
        <v>9565135</v>
      </c>
      <c r="CT2346" s="2">
        <v>4533555</v>
      </c>
      <c r="CU2346" s="2" t="s">
        <v>189</v>
      </c>
    </row>
    <row r="2347" spans="1:99" x14ac:dyDescent="0.25">
      <c r="A2347" s="2">
        <v>31033</v>
      </c>
      <c r="B2347" s="2">
        <v>78764437</v>
      </c>
      <c r="C2347" s="2">
        <v>1173338</v>
      </c>
      <c r="D2347" s="2">
        <v>77591099</v>
      </c>
      <c r="E2347" s="2">
        <v>698001</v>
      </c>
      <c r="F2347" s="2">
        <v>37656511</v>
      </c>
      <c r="G2347" s="2">
        <v>39934588</v>
      </c>
      <c r="H2347" s="2">
        <v>78764437</v>
      </c>
      <c r="I2347" s="2">
        <v>17919203</v>
      </c>
      <c r="J2347" s="2">
        <v>17723193</v>
      </c>
      <c r="K2347" s="2">
        <v>53470068</v>
      </c>
      <c r="L2347" s="2">
        <v>19322730</v>
      </c>
      <c r="N2347" s="2">
        <v>31033</v>
      </c>
      <c r="O2347" s="97">
        <v>70642637</v>
      </c>
      <c r="P2347" s="97">
        <v>932077</v>
      </c>
      <c r="Q2347" s="97">
        <v>66747755</v>
      </c>
      <c r="R2347" s="97">
        <v>461859</v>
      </c>
      <c r="S2347" s="97">
        <v>32372488</v>
      </c>
      <c r="T2347" s="97">
        <v>34375267</v>
      </c>
      <c r="U2347" s="97">
        <v>70642637</v>
      </c>
      <c r="V2347" s="97">
        <v>20698260</v>
      </c>
      <c r="W2347" s="97">
        <v>20654677</v>
      </c>
      <c r="X2347" s="97">
        <v>49244377</v>
      </c>
      <c r="Y2347" s="97">
        <v>19661098</v>
      </c>
      <c r="Z2347" s="97">
        <v>0</v>
      </c>
      <c r="AB2347" s="2">
        <v>31046</v>
      </c>
      <c r="AC2347" s="97">
        <v>21194522</v>
      </c>
      <c r="AD2347" s="97">
        <v>44078</v>
      </c>
      <c r="AE2347" s="97">
        <v>20810226</v>
      </c>
      <c r="AF2347" s="97">
        <v>26374</v>
      </c>
      <c r="AG2347" s="97">
        <v>12583118</v>
      </c>
      <c r="AH2347" s="97">
        <v>8227108</v>
      </c>
      <c r="AI2347" s="97">
        <v>21194522</v>
      </c>
      <c r="AJ2347" s="97">
        <v>7212722</v>
      </c>
      <c r="AK2347" s="97">
        <v>12530621</v>
      </c>
      <c r="AL2347" s="97">
        <v>5036190</v>
      </c>
      <c r="AM2347" s="97" t="s">
        <v>189</v>
      </c>
      <c r="AN2347" s="2">
        <v>31046</v>
      </c>
      <c r="AO2347" s="97">
        <v>20557477</v>
      </c>
      <c r="AP2347" s="97">
        <v>38805</v>
      </c>
      <c r="AQ2347" s="97">
        <v>20390979</v>
      </c>
      <c r="AR2347" s="97">
        <v>5294</v>
      </c>
      <c r="AS2347" s="97">
        <v>12347143</v>
      </c>
      <c r="AT2347" s="97">
        <v>8043836</v>
      </c>
      <c r="AU2347" s="97">
        <v>20557477</v>
      </c>
      <c r="AV2347" s="97">
        <v>5754417</v>
      </c>
      <c r="AW2347" s="97">
        <v>14616023</v>
      </c>
      <c r="AX2347" s="97">
        <v>5003106</v>
      </c>
      <c r="AY2347" s="97" t="s">
        <v>189</v>
      </c>
      <c r="AZ2347" s="2">
        <v>31046</v>
      </c>
      <c r="BA2347" s="98">
        <v>18930153</v>
      </c>
      <c r="BB2347" s="2">
        <v>84011</v>
      </c>
      <c r="BC2347" s="2">
        <v>18548450</v>
      </c>
      <c r="BD2347" s="2">
        <v>84011</v>
      </c>
      <c r="BE2347" s="2">
        <v>11624691</v>
      </c>
      <c r="BF2347" s="2">
        <v>6923759</v>
      </c>
      <c r="BG2347" s="2">
        <v>18930153</v>
      </c>
      <c r="BH2347" s="2">
        <v>5622057</v>
      </c>
      <c r="BI2347" s="2">
        <v>13308096</v>
      </c>
      <c r="BJ2347" s="2">
        <v>4671659</v>
      </c>
      <c r="BK2347" s="2" t="s">
        <v>189</v>
      </c>
      <c r="BL2347" s="2">
        <v>31046</v>
      </c>
      <c r="BM2347" s="2">
        <v>17628012</v>
      </c>
      <c r="BN2347" s="2">
        <v>615326</v>
      </c>
      <c r="BO2347" s="2">
        <v>16525347</v>
      </c>
      <c r="BP2347" s="2">
        <v>5690</v>
      </c>
      <c r="BQ2347" s="2">
        <v>10905805</v>
      </c>
      <c r="BR2347" s="2">
        <v>5619542</v>
      </c>
      <c r="BS2347" s="2">
        <v>17628012</v>
      </c>
      <c r="BT2347" s="2">
        <v>5323792</v>
      </c>
      <c r="BU2347" s="2">
        <v>12304220</v>
      </c>
      <c r="BV2347" s="2">
        <v>4403985</v>
      </c>
      <c r="BW2347" s="2" t="s">
        <v>189</v>
      </c>
      <c r="BX2347" s="2">
        <v>31046</v>
      </c>
      <c r="BY2347" s="2">
        <v>15874185</v>
      </c>
      <c r="BZ2347" s="2">
        <v>11620</v>
      </c>
      <c r="CA2347" s="2">
        <v>15483588</v>
      </c>
      <c r="CB2347" s="2">
        <v>7020</v>
      </c>
      <c r="CC2347" s="2">
        <v>10246281</v>
      </c>
      <c r="CD2347" s="2">
        <v>5237307</v>
      </c>
      <c r="CE2347" s="2">
        <v>15874185</v>
      </c>
      <c r="CF2347" s="2">
        <v>3538617</v>
      </c>
      <c r="CG2347" s="2">
        <v>12335568</v>
      </c>
      <c r="CH2347" s="2">
        <v>4596935</v>
      </c>
      <c r="CI2347" s="2" t="s">
        <v>189</v>
      </c>
      <c r="CJ2347" s="2">
        <v>31046</v>
      </c>
      <c r="CK2347" s="97">
        <v>15045778</v>
      </c>
      <c r="CL2347" s="97" t="e">
        <v>#N/A</v>
      </c>
      <c r="CM2347" s="97" t="e">
        <v>#N/A</v>
      </c>
      <c r="CN2347" s="2">
        <v>11405</v>
      </c>
      <c r="CO2347" s="100" t="e">
        <v>#N/A</v>
      </c>
      <c r="CP2347" s="97" t="e">
        <v>#N/A</v>
      </c>
      <c r="CQ2347" s="97">
        <v>15045778</v>
      </c>
      <c r="CR2347" s="97">
        <v>4317373</v>
      </c>
      <c r="CS2347" s="97">
        <v>10728405</v>
      </c>
      <c r="CT2347" s="2">
        <v>4565644</v>
      </c>
      <c r="CU2347" s="2" t="s">
        <v>189</v>
      </c>
    </row>
    <row r="2348" spans="1:99" x14ac:dyDescent="0.25">
      <c r="A2348" s="2">
        <v>31034</v>
      </c>
      <c r="B2348" s="2">
        <v>32822652</v>
      </c>
      <c r="C2348" s="2">
        <v>500964</v>
      </c>
      <c r="D2348" s="2">
        <v>32321688</v>
      </c>
      <c r="E2348" s="2">
        <v>308355</v>
      </c>
      <c r="F2348" s="2">
        <v>18876560</v>
      </c>
      <c r="G2348" s="2">
        <v>13445128</v>
      </c>
      <c r="H2348" s="2">
        <v>32822652</v>
      </c>
      <c r="I2348" s="2">
        <v>8874959</v>
      </c>
      <c r="J2348" s="2">
        <v>8700897</v>
      </c>
      <c r="K2348" s="2">
        <v>23314730</v>
      </c>
      <c r="L2348" s="2">
        <v>7970730</v>
      </c>
      <c r="N2348" s="2">
        <v>31034</v>
      </c>
      <c r="O2348" s="97">
        <v>29640746</v>
      </c>
      <c r="P2348" s="97">
        <v>471091</v>
      </c>
      <c r="Q2348" s="97">
        <v>27979223</v>
      </c>
      <c r="R2348" s="97">
        <v>90171</v>
      </c>
      <c r="S2348" s="97">
        <v>16412142</v>
      </c>
      <c r="T2348" s="97">
        <v>11567081</v>
      </c>
      <c r="U2348" s="97">
        <v>29640746</v>
      </c>
      <c r="V2348" s="97">
        <v>7782972</v>
      </c>
      <c r="W2348" s="97">
        <v>7664871</v>
      </c>
      <c r="X2348" s="97">
        <v>21857774</v>
      </c>
      <c r="Y2348" s="97">
        <v>7029997</v>
      </c>
      <c r="Z2348" s="97">
        <v>0</v>
      </c>
      <c r="AB2348" s="2">
        <v>31047</v>
      </c>
      <c r="AC2348" s="97">
        <v>29716520</v>
      </c>
      <c r="AD2348" s="97">
        <v>2970574</v>
      </c>
      <c r="AE2348" s="97">
        <v>26745946</v>
      </c>
      <c r="AF2348" s="97">
        <v>49050</v>
      </c>
      <c r="AG2348" s="97">
        <v>15929843</v>
      </c>
      <c r="AH2348" s="97">
        <v>10816103</v>
      </c>
      <c r="AI2348" s="97">
        <v>29716520</v>
      </c>
      <c r="AJ2348" s="97">
        <v>4342251</v>
      </c>
      <c r="AK2348" s="97">
        <v>19489259</v>
      </c>
      <c r="AL2348" s="97">
        <v>9233873</v>
      </c>
      <c r="AM2348" s="97" t="s">
        <v>189</v>
      </c>
      <c r="AN2348" s="2">
        <v>31047</v>
      </c>
      <c r="AO2348" s="97">
        <v>29094949</v>
      </c>
      <c r="AP2348" s="97">
        <v>152287</v>
      </c>
      <c r="AQ2348" s="97">
        <v>28807462</v>
      </c>
      <c r="AR2348" s="97">
        <v>45321</v>
      </c>
      <c r="AS2348" s="97">
        <v>15744685</v>
      </c>
      <c r="AT2348" s="97">
        <v>13062777</v>
      </c>
      <c r="AU2348" s="97">
        <v>29094949</v>
      </c>
      <c r="AV2348" s="97">
        <v>9149021</v>
      </c>
      <c r="AW2348" s="97">
        <v>19071532</v>
      </c>
      <c r="AX2348" s="97">
        <v>8218910</v>
      </c>
      <c r="AY2348" s="97" t="s">
        <v>189</v>
      </c>
      <c r="AZ2348" s="2">
        <v>31047</v>
      </c>
      <c r="BA2348" s="98" t="e">
        <v>#N/A</v>
      </c>
      <c r="BB2348" s="2">
        <v>0</v>
      </c>
      <c r="BC2348" s="2">
        <v>0</v>
      </c>
      <c r="BD2348" s="2" t="e">
        <v>#N/A</v>
      </c>
      <c r="BE2348" s="2" t="e">
        <v>#N/A</v>
      </c>
      <c r="BF2348" s="2" t="e">
        <v>#N/A</v>
      </c>
      <c r="BG2348" s="2" t="e">
        <v>#N/A</v>
      </c>
      <c r="BH2348" s="2" t="e">
        <v>#N/A</v>
      </c>
      <c r="BI2348" s="2" t="e">
        <v>#N/A</v>
      </c>
      <c r="BJ2348" s="2" t="e">
        <v>#N/A</v>
      </c>
      <c r="BK2348" s="2" t="e">
        <v>#N/A</v>
      </c>
      <c r="BL2348" s="2">
        <v>31047</v>
      </c>
      <c r="BM2348" s="2">
        <v>30355486</v>
      </c>
      <c r="BN2348" s="2">
        <v>210826</v>
      </c>
      <c r="BO2348" s="2">
        <v>30144660</v>
      </c>
      <c r="BP2348" s="2">
        <v>7426</v>
      </c>
      <c r="BQ2348" s="2">
        <v>13987432</v>
      </c>
      <c r="BR2348" s="2">
        <v>16157228</v>
      </c>
      <c r="BS2348" s="2">
        <v>30355486</v>
      </c>
      <c r="BT2348" s="2">
        <v>12827791</v>
      </c>
      <c r="BU2348" s="2">
        <v>15238454</v>
      </c>
      <c r="BV2348" s="2">
        <v>7225596</v>
      </c>
      <c r="BW2348" s="2" t="s">
        <v>189</v>
      </c>
      <c r="BX2348" s="2">
        <v>31047</v>
      </c>
      <c r="BY2348" s="2">
        <v>23733956</v>
      </c>
      <c r="BZ2348" s="2">
        <v>272487</v>
      </c>
      <c r="CA2348" s="2">
        <v>23016505</v>
      </c>
      <c r="CB2348" s="2">
        <v>11938</v>
      </c>
      <c r="CC2348" s="2">
        <v>12912385</v>
      </c>
      <c r="CD2348" s="2">
        <v>10104120</v>
      </c>
      <c r="CE2348" s="2">
        <v>23733956</v>
      </c>
      <c r="CF2348" s="2">
        <v>8431952</v>
      </c>
      <c r="CG2348" s="2">
        <v>15302004</v>
      </c>
      <c r="CH2348" s="2">
        <v>7539478</v>
      </c>
      <c r="CI2348" s="2" t="s">
        <v>189</v>
      </c>
      <c r="CJ2348" s="2">
        <v>31047</v>
      </c>
      <c r="CK2348" s="97">
        <v>20539715</v>
      </c>
      <c r="CL2348" s="97" t="e">
        <v>#N/A</v>
      </c>
      <c r="CM2348" s="97" t="e">
        <v>#N/A</v>
      </c>
      <c r="CN2348" s="2">
        <v>80473</v>
      </c>
      <c r="CO2348" s="100" t="e">
        <v>#N/A</v>
      </c>
      <c r="CP2348" s="97" t="e">
        <v>#N/A</v>
      </c>
      <c r="CQ2348" s="97">
        <v>20539715</v>
      </c>
      <c r="CR2348" s="97">
        <v>5259557</v>
      </c>
      <c r="CS2348" s="97">
        <v>13999052</v>
      </c>
      <c r="CT2348" s="2">
        <v>6108382</v>
      </c>
      <c r="CU2348" s="2" t="s">
        <v>189</v>
      </c>
    </row>
    <row r="2349" spans="1:99" x14ac:dyDescent="0.25">
      <c r="A2349" s="2">
        <v>31035</v>
      </c>
      <c r="B2349" s="2">
        <v>34385058</v>
      </c>
      <c r="C2349" s="2">
        <v>432373</v>
      </c>
      <c r="D2349" s="2">
        <v>33451837</v>
      </c>
      <c r="E2349" s="2">
        <v>243436</v>
      </c>
      <c r="F2349" s="2">
        <v>17835489</v>
      </c>
      <c r="G2349" s="2">
        <v>15616348</v>
      </c>
      <c r="H2349" s="2">
        <v>34385058</v>
      </c>
      <c r="I2349" s="2">
        <v>12055980</v>
      </c>
      <c r="J2349" s="2">
        <v>11830014</v>
      </c>
      <c r="K2349" s="2">
        <v>22248457</v>
      </c>
      <c r="L2349" s="2">
        <v>9811361</v>
      </c>
      <c r="N2349" s="2">
        <v>31035</v>
      </c>
      <c r="O2349" s="97">
        <v>31281827</v>
      </c>
      <c r="P2349" s="97">
        <v>344624</v>
      </c>
      <c r="Q2349" s="97">
        <v>28235744</v>
      </c>
      <c r="R2349" s="97">
        <v>92420</v>
      </c>
      <c r="S2349" s="97">
        <v>15418274</v>
      </c>
      <c r="T2349" s="97">
        <v>12817470</v>
      </c>
      <c r="U2349" s="97">
        <v>31281827</v>
      </c>
      <c r="V2349" s="97">
        <v>11386880</v>
      </c>
      <c r="W2349" s="97">
        <v>11361149</v>
      </c>
      <c r="X2349" s="97">
        <v>19894947</v>
      </c>
      <c r="Y2349" s="97">
        <v>10136127</v>
      </c>
      <c r="Z2349" s="97">
        <v>0</v>
      </c>
      <c r="AB2349" s="2">
        <v>31048</v>
      </c>
      <c r="AC2349" s="97">
        <v>72696252</v>
      </c>
      <c r="AD2349" s="97">
        <v>1201782</v>
      </c>
      <c r="AE2349" s="97">
        <v>71494470</v>
      </c>
      <c r="AF2349" s="97">
        <v>382740</v>
      </c>
      <c r="AG2349" s="97">
        <v>36830278</v>
      </c>
      <c r="AH2349" s="97">
        <v>34664192</v>
      </c>
      <c r="AI2349" s="97">
        <v>72696252</v>
      </c>
      <c r="AJ2349" s="97">
        <v>23930681</v>
      </c>
      <c r="AK2349" s="97">
        <v>47711931</v>
      </c>
      <c r="AL2349" s="97">
        <v>19836661</v>
      </c>
      <c r="AM2349" s="97" t="s">
        <v>189</v>
      </c>
      <c r="AN2349" s="2">
        <v>31048</v>
      </c>
      <c r="AO2349" s="97">
        <v>71533899</v>
      </c>
      <c r="AP2349" s="97">
        <v>1565990</v>
      </c>
      <c r="AQ2349" s="97">
        <v>69924909</v>
      </c>
      <c r="AR2349" s="97">
        <v>380108</v>
      </c>
      <c r="AS2349" s="97">
        <v>36576139</v>
      </c>
      <c r="AT2349" s="97">
        <v>33348770</v>
      </c>
      <c r="AU2349" s="97">
        <v>71533899</v>
      </c>
      <c r="AV2349" s="97">
        <v>20955073</v>
      </c>
      <c r="AW2349" s="97">
        <v>45396627</v>
      </c>
      <c r="AX2349" s="97">
        <v>17053132</v>
      </c>
      <c r="AY2349" s="97" t="s">
        <v>189</v>
      </c>
      <c r="AZ2349" s="2">
        <v>31048</v>
      </c>
      <c r="BA2349" s="98">
        <v>67012353</v>
      </c>
      <c r="BB2349" s="2">
        <v>2489876</v>
      </c>
      <c r="BC2349" s="2">
        <v>64522477</v>
      </c>
      <c r="BD2349" s="2">
        <v>183914</v>
      </c>
      <c r="BE2349" s="2">
        <v>34628621</v>
      </c>
      <c r="BF2349" s="2">
        <v>29893856</v>
      </c>
      <c r="BG2349" s="2">
        <v>67012353</v>
      </c>
      <c r="BH2349" s="2">
        <v>21445300</v>
      </c>
      <c r="BI2349" s="2">
        <v>43558404</v>
      </c>
      <c r="BJ2349" s="2">
        <v>18794667</v>
      </c>
      <c r="BK2349" s="2" t="s">
        <v>189</v>
      </c>
      <c r="BL2349" s="2">
        <v>31048</v>
      </c>
      <c r="BM2349" s="2">
        <v>64130584</v>
      </c>
      <c r="BN2349" s="2">
        <v>1510741</v>
      </c>
      <c r="BO2349" s="2">
        <v>62439192</v>
      </c>
      <c r="BP2349" s="2">
        <v>195290</v>
      </c>
      <c r="BQ2349" s="2">
        <v>32672887</v>
      </c>
      <c r="BR2349" s="2">
        <v>29766305</v>
      </c>
      <c r="BS2349" s="2">
        <v>64130584</v>
      </c>
      <c r="BT2349" s="2">
        <v>17280362</v>
      </c>
      <c r="BU2349" s="2">
        <v>46850222</v>
      </c>
      <c r="BV2349" s="2">
        <v>21915815</v>
      </c>
      <c r="BW2349" s="2" t="s">
        <v>189</v>
      </c>
      <c r="BX2349" s="2">
        <v>31048</v>
      </c>
      <c r="BY2349" s="2">
        <v>60005548</v>
      </c>
      <c r="BZ2349" s="2">
        <v>2087178</v>
      </c>
      <c r="CA2349" s="2">
        <v>57864647</v>
      </c>
      <c r="CB2349" s="2">
        <v>61859</v>
      </c>
      <c r="CC2349" s="2">
        <v>28745901</v>
      </c>
      <c r="CD2349" s="2">
        <v>29118746</v>
      </c>
      <c r="CE2349" s="2">
        <v>60005548</v>
      </c>
      <c r="CF2349" s="2">
        <v>17679607</v>
      </c>
      <c r="CG2349" s="2">
        <v>42325941</v>
      </c>
      <c r="CH2349" s="2">
        <v>21029492</v>
      </c>
      <c r="CI2349" s="2" t="s">
        <v>189</v>
      </c>
      <c r="CJ2349" s="2">
        <v>31048</v>
      </c>
      <c r="CK2349" s="97">
        <v>59652001</v>
      </c>
      <c r="CL2349" s="97" t="e">
        <v>#N/A</v>
      </c>
      <c r="CM2349" s="97" t="e">
        <v>#N/A</v>
      </c>
      <c r="CN2349" s="2">
        <v>710365</v>
      </c>
      <c r="CO2349" s="100" t="e">
        <v>#N/A</v>
      </c>
      <c r="CP2349" s="97" t="e">
        <v>#N/A</v>
      </c>
      <c r="CQ2349" s="97">
        <v>59652001</v>
      </c>
      <c r="CR2349" s="97">
        <v>27548272</v>
      </c>
      <c r="CS2349" s="97">
        <v>32103729</v>
      </c>
      <c r="CT2349" s="2">
        <v>12828347</v>
      </c>
      <c r="CU2349" s="2" t="s">
        <v>189</v>
      </c>
    </row>
    <row r="2350" spans="1:99" x14ac:dyDescent="0.25">
      <c r="A2350" s="2">
        <v>31036</v>
      </c>
      <c r="B2350" s="2">
        <v>43723001</v>
      </c>
      <c r="C2350" s="2">
        <v>53490</v>
      </c>
      <c r="D2350" s="2">
        <v>43669511</v>
      </c>
      <c r="E2350" s="2">
        <v>44593</v>
      </c>
      <c r="F2350" s="2">
        <v>21030455</v>
      </c>
      <c r="G2350" s="2">
        <v>22639056</v>
      </c>
      <c r="H2350" s="2">
        <v>43723001</v>
      </c>
      <c r="I2350" s="2">
        <v>16850206</v>
      </c>
      <c r="J2350" s="2">
        <v>16845206</v>
      </c>
      <c r="K2350" s="2">
        <v>26648649</v>
      </c>
      <c r="L2350" s="2">
        <v>11066008</v>
      </c>
      <c r="N2350" s="2">
        <v>31036</v>
      </c>
      <c r="O2350" s="97">
        <v>38382804</v>
      </c>
      <c r="P2350" s="97">
        <v>227794</v>
      </c>
      <c r="Q2350" s="97">
        <v>38155010</v>
      </c>
      <c r="R2350" s="97">
        <v>107702</v>
      </c>
      <c r="S2350" s="97">
        <v>17853893</v>
      </c>
      <c r="T2350" s="97">
        <v>20301117</v>
      </c>
      <c r="U2350" s="97">
        <v>38382804</v>
      </c>
      <c r="V2350" s="97">
        <v>18266686</v>
      </c>
      <c r="W2350" s="97">
        <v>18033438</v>
      </c>
      <c r="X2350" s="97">
        <v>19548327</v>
      </c>
      <c r="Y2350" s="97">
        <v>8741361</v>
      </c>
      <c r="Z2350" s="97">
        <v>0</v>
      </c>
      <c r="AB2350" s="2">
        <v>31049</v>
      </c>
      <c r="AC2350" s="97">
        <v>26891460</v>
      </c>
      <c r="AD2350" s="97">
        <v>186703</v>
      </c>
      <c r="AE2350" s="97">
        <v>26357856</v>
      </c>
      <c r="AF2350" s="97">
        <v>27334</v>
      </c>
      <c r="AG2350" s="97">
        <v>13653128</v>
      </c>
      <c r="AH2350" s="97">
        <v>12704728</v>
      </c>
      <c r="AI2350" s="97">
        <v>26891460</v>
      </c>
      <c r="AJ2350" s="97">
        <v>9898280</v>
      </c>
      <c r="AK2350" s="97">
        <v>15728669</v>
      </c>
      <c r="AL2350" s="97">
        <v>5709834</v>
      </c>
      <c r="AM2350" s="97" t="s">
        <v>189</v>
      </c>
      <c r="AN2350" s="2">
        <v>31049</v>
      </c>
      <c r="AO2350" s="97">
        <v>26199385</v>
      </c>
      <c r="AP2350" s="97">
        <v>146731</v>
      </c>
      <c r="AQ2350" s="97">
        <v>26052654</v>
      </c>
      <c r="AR2350" s="97">
        <v>0</v>
      </c>
      <c r="AS2350" s="97">
        <v>13553065</v>
      </c>
      <c r="AT2350" s="97">
        <v>12499589</v>
      </c>
      <c r="AU2350" s="97">
        <v>26199385</v>
      </c>
      <c r="AV2350" s="97">
        <v>6050724</v>
      </c>
      <c r="AW2350" s="97">
        <v>18584965</v>
      </c>
      <c r="AX2350" s="97">
        <v>4885627</v>
      </c>
      <c r="AY2350" s="97" t="s">
        <v>189</v>
      </c>
      <c r="AZ2350" s="2">
        <v>31049</v>
      </c>
      <c r="BA2350" s="98">
        <v>24453669</v>
      </c>
      <c r="BB2350" s="2">
        <v>0</v>
      </c>
      <c r="BC2350" s="2">
        <v>24453669</v>
      </c>
      <c r="BD2350" s="2" t="s">
        <v>189</v>
      </c>
      <c r="BE2350" s="2">
        <v>12846021</v>
      </c>
      <c r="BF2350" s="2">
        <v>11607648</v>
      </c>
      <c r="BG2350" s="2">
        <v>24453669</v>
      </c>
      <c r="BH2350" s="2">
        <v>8799793</v>
      </c>
      <c r="BI2350" s="2">
        <v>15082296</v>
      </c>
      <c r="BJ2350" s="2">
        <v>4659839</v>
      </c>
      <c r="BK2350" s="2" t="s">
        <v>189</v>
      </c>
      <c r="BL2350" s="2">
        <v>31049</v>
      </c>
      <c r="BM2350" s="2">
        <v>36014927</v>
      </c>
      <c r="BN2350" s="2">
        <v>4765</v>
      </c>
      <c r="BO2350" s="2">
        <v>32219154</v>
      </c>
      <c r="BP2350" s="2">
        <v>4765</v>
      </c>
      <c r="BQ2350" s="2">
        <v>11995896</v>
      </c>
      <c r="BR2350" s="2">
        <v>20223258</v>
      </c>
      <c r="BS2350" s="2">
        <v>36014927</v>
      </c>
      <c r="BT2350" s="2">
        <v>22419990</v>
      </c>
      <c r="BU2350" s="2">
        <v>13594937</v>
      </c>
      <c r="BV2350" s="2">
        <v>4963592</v>
      </c>
      <c r="BW2350" s="2" t="s">
        <v>189</v>
      </c>
      <c r="BX2350" s="2">
        <v>31049</v>
      </c>
      <c r="BY2350" s="2">
        <v>23490135</v>
      </c>
      <c r="BZ2350" s="2">
        <v>0</v>
      </c>
      <c r="CA2350" s="2">
        <v>23490135</v>
      </c>
      <c r="CB2350" s="2" t="s">
        <v>189</v>
      </c>
      <c r="CC2350" s="2">
        <v>11195978</v>
      </c>
      <c r="CD2350" s="2">
        <v>12294157</v>
      </c>
      <c r="CE2350" s="2">
        <v>23490135</v>
      </c>
      <c r="CF2350" s="2">
        <v>7004518</v>
      </c>
      <c r="CG2350" s="2">
        <v>12949030</v>
      </c>
      <c r="CH2350" s="2">
        <v>4709791</v>
      </c>
      <c r="CI2350" s="2" t="s">
        <v>189</v>
      </c>
      <c r="CJ2350" s="2">
        <v>31049</v>
      </c>
      <c r="CK2350" s="97">
        <v>25893574</v>
      </c>
      <c r="CL2350" s="97" t="e">
        <v>#N/A</v>
      </c>
      <c r="CM2350" s="97" t="e">
        <v>#N/A</v>
      </c>
      <c r="CN2350" s="2">
        <v>831</v>
      </c>
      <c r="CO2350" s="100" t="e">
        <v>#N/A</v>
      </c>
      <c r="CP2350" s="97" t="e">
        <v>#N/A</v>
      </c>
      <c r="CQ2350" s="97">
        <v>25893574</v>
      </c>
      <c r="CR2350" s="97">
        <v>14147931</v>
      </c>
      <c r="CS2350" s="97">
        <v>11745643</v>
      </c>
      <c r="CT2350" s="2">
        <v>4211386</v>
      </c>
      <c r="CU2350" s="2" t="s">
        <v>189</v>
      </c>
    </row>
    <row r="2351" spans="1:99" x14ac:dyDescent="0.25">
      <c r="A2351" s="2">
        <v>31037</v>
      </c>
      <c r="B2351" s="2">
        <v>29073992</v>
      </c>
      <c r="C2351" s="2">
        <v>165897</v>
      </c>
      <c r="D2351" s="2">
        <v>28908095</v>
      </c>
      <c r="E2351" s="2">
        <v>164851</v>
      </c>
      <c r="F2351" s="2">
        <v>16369195</v>
      </c>
      <c r="G2351" s="2">
        <v>12538900</v>
      </c>
      <c r="H2351" s="2">
        <v>29073992</v>
      </c>
      <c r="I2351" s="2">
        <v>7416742</v>
      </c>
      <c r="J2351" s="2">
        <v>7406143</v>
      </c>
      <c r="K2351" s="2">
        <v>19897830</v>
      </c>
      <c r="L2351" s="2">
        <v>8456580</v>
      </c>
      <c r="N2351" s="2">
        <v>31037</v>
      </c>
      <c r="O2351" s="97">
        <v>26463207</v>
      </c>
      <c r="P2351" s="97">
        <v>91101</v>
      </c>
      <c r="Q2351" s="97">
        <v>24566714</v>
      </c>
      <c r="R2351" s="97">
        <v>85765</v>
      </c>
      <c r="S2351" s="97">
        <v>14180125</v>
      </c>
      <c r="T2351" s="97">
        <v>10386589</v>
      </c>
      <c r="U2351" s="97">
        <v>26463207</v>
      </c>
      <c r="V2351" s="97">
        <v>9382268</v>
      </c>
      <c r="W2351" s="97">
        <v>9373459</v>
      </c>
      <c r="X2351" s="97">
        <v>17080939</v>
      </c>
      <c r="Y2351" s="97">
        <v>7610977</v>
      </c>
      <c r="Z2351" s="97">
        <v>0</v>
      </c>
      <c r="AB2351" s="2">
        <v>31050</v>
      </c>
      <c r="AC2351" s="97">
        <v>3493804307</v>
      </c>
      <c r="AD2351" s="97">
        <v>1282606188</v>
      </c>
      <c r="AE2351" s="97">
        <v>2210571934</v>
      </c>
      <c r="AF2351" s="97">
        <v>997167121</v>
      </c>
      <c r="AG2351" s="97">
        <v>1298733007</v>
      </c>
      <c r="AH2351" s="97">
        <v>911838927</v>
      </c>
      <c r="AI2351" s="97">
        <v>3493804307</v>
      </c>
      <c r="AJ2351" s="97">
        <v>284681384</v>
      </c>
      <c r="AK2351" s="97">
        <v>3131240344</v>
      </c>
      <c r="AL2351" s="97">
        <v>1127065946</v>
      </c>
      <c r="AM2351" s="97">
        <v>13320660</v>
      </c>
      <c r="AN2351" s="2">
        <v>31050</v>
      </c>
      <c r="AO2351" s="97">
        <v>3835422945</v>
      </c>
      <c r="AP2351" s="97">
        <v>1590869979</v>
      </c>
      <c r="AQ2351" s="97">
        <v>2179274220</v>
      </c>
      <c r="AR2351" s="97">
        <v>1103150690</v>
      </c>
      <c r="AS2351" s="97">
        <v>1276439453</v>
      </c>
      <c r="AT2351" s="97">
        <v>902834767</v>
      </c>
      <c r="AU2351" s="97">
        <v>3835422945</v>
      </c>
      <c r="AV2351" s="97">
        <v>304611497</v>
      </c>
      <c r="AW2351" s="97">
        <v>3102808373</v>
      </c>
      <c r="AX2351" s="97">
        <v>1119845006</v>
      </c>
      <c r="AY2351" s="97" t="s">
        <v>189</v>
      </c>
      <c r="AZ2351" s="2">
        <v>31050</v>
      </c>
      <c r="BA2351" s="98">
        <v>3433953967</v>
      </c>
      <c r="BB2351" s="2">
        <v>1378182586</v>
      </c>
      <c r="BC2351" s="2">
        <v>1991505815</v>
      </c>
      <c r="BD2351" s="2">
        <v>1020590932</v>
      </c>
      <c r="BE2351" s="2">
        <v>1192550796</v>
      </c>
      <c r="BF2351" s="2">
        <v>798955019</v>
      </c>
      <c r="BG2351" s="2">
        <v>3433953967</v>
      </c>
      <c r="BH2351" s="2">
        <v>390015291</v>
      </c>
      <c r="BI2351" s="2">
        <v>2834323201</v>
      </c>
      <c r="BJ2351" s="2">
        <v>1089591712</v>
      </c>
      <c r="BK2351" s="2" t="s">
        <v>189</v>
      </c>
      <c r="BL2351" s="2">
        <v>31050</v>
      </c>
      <c r="BM2351" s="2">
        <v>3186587734</v>
      </c>
      <c r="BN2351" s="2">
        <v>1179416181</v>
      </c>
      <c r="BO2351" s="2">
        <v>1929513315</v>
      </c>
      <c r="BP2351" s="2">
        <v>846298381</v>
      </c>
      <c r="BQ2351" s="2">
        <v>1093648971</v>
      </c>
      <c r="BR2351" s="2">
        <v>835864344</v>
      </c>
      <c r="BS2351" s="2">
        <v>3186587734</v>
      </c>
      <c r="BT2351" s="2">
        <v>400207299</v>
      </c>
      <c r="BU2351" s="2">
        <v>2705227130</v>
      </c>
      <c r="BV2351" s="2">
        <v>1026854764</v>
      </c>
      <c r="BW2351" s="2" t="s">
        <v>189</v>
      </c>
      <c r="BX2351" s="2">
        <v>31050</v>
      </c>
      <c r="BY2351" s="2">
        <v>3175484841</v>
      </c>
      <c r="BZ2351" s="2">
        <v>1072058491</v>
      </c>
      <c r="CA2351" s="2">
        <v>2103426350</v>
      </c>
      <c r="CB2351" s="2">
        <v>779725519</v>
      </c>
      <c r="CC2351" s="2">
        <v>989149349</v>
      </c>
      <c r="CD2351" s="2">
        <v>1114277001</v>
      </c>
      <c r="CE2351" s="2">
        <v>3175484841</v>
      </c>
      <c r="CF2351" s="2">
        <v>178892713</v>
      </c>
      <c r="CG2351" s="2">
        <v>2450332899</v>
      </c>
      <c r="CH2351" s="2">
        <v>965974058</v>
      </c>
      <c r="CI2351" s="2">
        <v>36481734</v>
      </c>
      <c r="CJ2351" s="2">
        <v>31050</v>
      </c>
      <c r="CK2351" s="97">
        <v>2420051189</v>
      </c>
      <c r="CL2351" s="97" t="e">
        <v>#N/A</v>
      </c>
      <c r="CM2351" s="97" t="e">
        <v>#N/A</v>
      </c>
      <c r="CN2351" s="2">
        <v>635520019</v>
      </c>
      <c r="CO2351" s="100" t="e">
        <v>#N/A</v>
      </c>
      <c r="CP2351" s="97" t="e">
        <v>#N/A</v>
      </c>
      <c r="CQ2351" s="97">
        <v>2420051189</v>
      </c>
      <c r="CR2351" s="97">
        <v>243301797</v>
      </c>
      <c r="CS2351" s="97">
        <v>2150698260</v>
      </c>
      <c r="CT2351" s="2">
        <v>976242338</v>
      </c>
      <c r="CU2351" s="2" t="s">
        <v>189</v>
      </c>
    </row>
    <row r="2352" spans="1:99" x14ac:dyDescent="0.25">
      <c r="A2352" s="2">
        <v>31038</v>
      </c>
      <c r="B2352" s="2">
        <v>163464793</v>
      </c>
      <c r="C2352" s="2">
        <v>51790352</v>
      </c>
      <c r="D2352" s="2">
        <v>111674441</v>
      </c>
      <c r="E2352" s="2">
        <v>40701094</v>
      </c>
      <c r="F2352" s="2">
        <v>55253173</v>
      </c>
      <c r="G2352" s="2">
        <v>56421268</v>
      </c>
      <c r="H2352" s="2">
        <v>163464793</v>
      </c>
      <c r="I2352" s="2">
        <v>49748066</v>
      </c>
      <c r="J2352" s="2">
        <v>44785568</v>
      </c>
      <c r="K2352" s="2">
        <v>113619149</v>
      </c>
      <c r="L2352" s="2">
        <v>55791157</v>
      </c>
      <c r="N2352" s="2">
        <v>31038</v>
      </c>
      <c r="O2352" s="97">
        <v>126918243</v>
      </c>
      <c r="P2352" s="97">
        <v>29777871</v>
      </c>
      <c r="Q2352" s="97">
        <v>92038035</v>
      </c>
      <c r="R2352" s="97">
        <v>23770878</v>
      </c>
      <c r="S2352" s="97">
        <v>46563568</v>
      </c>
      <c r="T2352" s="97">
        <v>45474467</v>
      </c>
      <c r="U2352" s="97">
        <v>126918243</v>
      </c>
      <c r="V2352" s="97">
        <v>35956564</v>
      </c>
      <c r="W2352" s="97">
        <v>34656989</v>
      </c>
      <c r="X2352" s="97">
        <v>90961679</v>
      </c>
      <c r="Y2352" s="97">
        <v>50824823</v>
      </c>
      <c r="Z2352" s="97">
        <v>0</v>
      </c>
      <c r="AB2352" s="2">
        <v>31051</v>
      </c>
      <c r="AC2352" s="97">
        <v>17658761</v>
      </c>
      <c r="AD2352" s="97">
        <v>672913</v>
      </c>
      <c r="AE2352" s="97">
        <v>16985848</v>
      </c>
      <c r="AF2352" s="97">
        <v>657759</v>
      </c>
      <c r="AG2352" s="97">
        <v>12767445</v>
      </c>
      <c r="AH2352" s="97">
        <v>4218403</v>
      </c>
      <c r="AI2352" s="97">
        <v>17658761</v>
      </c>
      <c r="AJ2352" s="97">
        <v>68720</v>
      </c>
      <c r="AK2352" s="97">
        <v>15351157</v>
      </c>
      <c r="AL2352" s="97">
        <v>5468809</v>
      </c>
      <c r="AM2352" s="97" t="s">
        <v>189</v>
      </c>
      <c r="AN2352" s="2">
        <v>31051</v>
      </c>
      <c r="AO2352" s="97">
        <v>17854423</v>
      </c>
      <c r="AP2352" s="97">
        <v>933008</v>
      </c>
      <c r="AQ2352" s="97">
        <v>16551449</v>
      </c>
      <c r="AR2352" s="97">
        <v>916399</v>
      </c>
      <c r="AS2352" s="97">
        <v>12290775</v>
      </c>
      <c r="AT2352" s="97">
        <v>4260674</v>
      </c>
      <c r="AU2352" s="97">
        <v>17854423</v>
      </c>
      <c r="AV2352" s="97">
        <v>1311364</v>
      </c>
      <c r="AW2352" s="97">
        <v>15929059</v>
      </c>
      <c r="AX2352" s="97">
        <v>4970571</v>
      </c>
      <c r="AY2352" s="97" t="s">
        <v>189</v>
      </c>
      <c r="AZ2352" s="2">
        <v>31051</v>
      </c>
      <c r="BA2352" s="98">
        <v>22885423</v>
      </c>
      <c r="BB2352" s="2">
        <v>1137974</v>
      </c>
      <c r="BC2352" s="2">
        <v>21191731</v>
      </c>
      <c r="BD2352" s="2">
        <v>624516</v>
      </c>
      <c r="BE2352" s="2">
        <v>11605929</v>
      </c>
      <c r="BF2352" s="2">
        <v>9585802</v>
      </c>
      <c r="BG2352" s="2">
        <v>22885423</v>
      </c>
      <c r="BH2352" s="2">
        <v>8506235</v>
      </c>
      <c r="BI2352" s="2">
        <v>14379188</v>
      </c>
      <c r="BJ2352" s="2">
        <v>4429939</v>
      </c>
      <c r="BK2352" s="2" t="s">
        <v>189</v>
      </c>
      <c r="BL2352" s="2">
        <v>31051</v>
      </c>
      <c r="BM2352" s="2">
        <v>19195199</v>
      </c>
      <c r="BN2352" s="2">
        <v>634066</v>
      </c>
      <c r="BO2352" s="2">
        <v>17969908</v>
      </c>
      <c r="BP2352" s="2">
        <v>333132</v>
      </c>
      <c r="BQ2352" s="2">
        <v>10977501</v>
      </c>
      <c r="BR2352" s="2">
        <v>6992407</v>
      </c>
      <c r="BS2352" s="2">
        <v>19195199</v>
      </c>
      <c r="BT2352" s="2">
        <v>6072034</v>
      </c>
      <c r="BU2352" s="2">
        <v>13123165</v>
      </c>
      <c r="BV2352" s="2">
        <v>4317104</v>
      </c>
      <c r="BW2352" s="2" t="s">
        <v>189</v>
      </c>
      <c r="BX2352" s="2">
        <v>31051</v>
      </c>
      <c r="BY2352" s="2">
        <v>16896029</v>
      </c>
      <c r="BZ2352" s="2">
        <v>408538</v>
      </c>
      <c r="CA2352" s="2">
        <v>16487491</v>
      </c>
      <c r="CB2352" s="2">
        <v>167173</v>
      </c>
      <c r="CC2352" s="2">
        <v>10339455</v>
      </c>
      <c r="CD2352" s="2">
        <v>6148036</v>
      </c>
      <c r="CE2352" s="2">
        <v>16896029</v>
      </c>
      <c r="CF2352" s="2">
        <v>4668035</v>
      </c>
      <c r="CG2352" s="2">
        <v>11844480</v>
      </c>
      <c r="CH2352" s="2">
        <v>4163797</v>
      </c>
      <c r="CI2352" s="2" t="s">
        <v>189</v>
      </c>
      <c r="CJ2352" s="2">
        <v>31051</v>
      </c>
      <c r="CK2352" s="97">
        <v>28927347</v>
      </c>
      <c r="CL2352" s="97" t="e">
        <v>#N/A</v>
      </c>
      <c r="CM2352" s="97" t="e">
        <v>#N/A</v>
      </c>
      <c r="CN2352" s="2">
        <v>85193</v>
      </c>
      <c r="CO2352" s="100" t="e">
        <v>#N/A</v>
      </c>
      <c r="CP2352" s="97" t="e">
        <v>#N/A</v>
      </c>
      <c r="CQ2352" s="97">
        <v>28927347</v>
      </c>
      <c r="CR2352" s="97">
        <v>17426281</v>
      </c>
      <c r="CS2352" s="97">
        <v>10969885</v>
      </c>
      <c r="CT2352" s="2">
        <v>4317430</v>
      </c>
      <c r="CU2352" s="2" t="s">
        <v>189</v>
      </c>
    </row>
    <row r="2353" spans="1:99" x14ac:dyDescent="0.25">
      <c r="A2353" s="2">
        <v>31039</v>
      </c>
      <c r="B2353" s="2">
        <v>25948485</v>
      </c>
      <c r="C2353" s="2">
        <v>3610089</v>
      </c>
      <c r="D2353" s="2">
        <v>22337460</v>
      </c>
      <c r="E2353" s="2">
        <v>3113233</v>
      </c>
      <c r="F2353" s="2">
        <v>15805532</v>
      </c>
      <c r="G2353" s="2">
        <v>6531928</v>
      </c>
      <c r="H2353" s="2">
        <v>25948485</v>
      </c>
      <c r="I2353" s="2">
        <v>8344729</v>
      </c>
      <c r="J2353" s="2">
        <v>7768524</v>
      </c>
      <c r="K2353" s="2">
        <v>16520370</v>
      </c>
      <c r="L2353" s="2">
        <v>8169029</v>
      </c>
      <c r="N2353" s="2">
        <v>31039</v>
      </c>
      <c r="O2353" s="97">
        <v>19750463</v>
      </c>
      <c r="P2353" s="97">
        <v>1167898</v>
      </c>
      <c r="Q2353" s="97">
        <v>18369372</v>
      </c>
      <c r="R2353" s="97">
        <v>923405</v>
      </c>
      <c r="S2353" s="97">
        <v>13524800</v>
      </c>
      <c r="T2353" s="97">
        <v>4844572</v>
      </c>
      <c r="U2353" s="97">
        <v>19750463</v>
      </c>
      <c r="V2353" s="97">
        <v>3878729</v>
      </c>
      <c r="W2353" s="97">
        <v>3787570</v>
      </c>
      <c r="X2353" s="97">
        <v>15602182</v>
      </c>
      <c r="Y2353" s="97">
        <v>7878153</v>
      </c>
      <c r="Z2353" s="97">
        <v>0</v>
      </c>
      <c r="AB2353" s="2">
        <v>31052</v>
      </c>
      <c r="AC2353" s="97">
        <v>111056158</v>
      </c>
      <c r="AD2353" s="97">
        <v>4713972</v>
      </c>
      <c r="AE2353" s="97">
        <v>102215148</v>
      </c>
      <c r="AF2353" s="97">
        <v>2025648</v>
      </c>
      <c r="AG2353" s="97">
        <v>52688835</v>
      </c>
      <c r="AH2353" s="97">
        <v>49526313</v>
      </c>
      <c r="AI2353" s="97">
        <v>111056158</v>
      </c>
      <c r="AJ2353" s="97">
        <v>29312025</v>
      </c>
      <c r="AK2353" s="97">
        <v>79459299</v>
      </c>
      <c r="AL2353" s="97">
        <v>43935799</v>
      </c>
      <c r="AM2353" s="97" t="s">
        <v>189</v>
      </c>
      <c r="AN2353" s="2">
        <v>31052</v>
      </c>
      <c r="AO2353" s="97">
        <v>106500094</v>
      </c>
      <c r="AP2353" s="97">
        <v>4806615</v>
      </c>
      <c r="AQ2353" s="97">
        <v>101693479</v>
      </c>
      <c r="AR2353" s="97">
        <v>1617071</v>
      </c>
      <c r="AS2353" s="97">
        <v>53803951</v>
      </c>
      <c r="AT2353" s="97">
        <v>47889528</v>
      </c>
      <c r="AU2353" s="97">
        <v>106500094</v>
      </c>
      <c r="AV2353" s="97">
        <v>10845093</v>
      </c>
      <c r="AW2353" s="97">
        <v>85122920</v>
      </c>
      <c r="AX2353" s="97">
        <v>36071037</v>
      </c>
      <c r="AY2353" s="97" t="s">
        <v>189</v>
      </c>
      <c r="AZ2353" s="2">
        <v>31052</v>
      </c>
      <c r="BA2353" s="98">
        <v>106503987</v>
      </c>
      <c r="BB2353" s="2">
        <v>2517011</v>
      </c>
      <c r="BC2353" s="2">
        <v>96224761</v>
      </c>
      <c r="BD2353" s="2">
        <v>869358</v>
      </c>
      <c r="BE2353" s="2">
        <v>50090120</v>
      </c>
      <c r="BF2353" s="2">
        <v>46134641</v>
      </c>
      <c r="BG2353" s="2">
        <v>106503987</v>
      </c>
      <c r="BH2353" s="2">
        <v>28704372</v>
      </c>
      <c r="BI2353" s="2">
        <v>76048180</v>
      </c>
      <c r="BJ2353" s="2">
        <v>31938322</v>
      </c>
      <c r="BK2353" s="2" t="s">
        <v>189</v>
      </c>
      <c r="BL2353" s="2">
        <v>31052</v>
      </c>
      <c r="BM2353" s="2">
        <v>107260424</v>
      </c>
      <c r="BN2353" s="2">
        <v>4748372</v>
      </c>
      <c r="BO2353" s="2">
        <v>102512052</v>
      </c>
      <c r="BP2353" s="2">
        <v>1089944</v>
      </c>
      <c r="BQ2353" s="2">
        <v>47127259</v>
      </c>
      <c r="BR2353" s="2">
        <v>55384793</v>
      </c>
      <c r="BS2353" s="2">
        <v>107260424</v>
      </c>
      <c r="BT2353" s="2">
        <v>32025417</v>
      </c>
      <c r="BU2353" s="2">
        <v>67599892</v>
      </c>
      <c r="BV2353" s="2">
        <v>36158366</v>
      </c>
      <c r="BW2353" s="2" t="s">
        <v>189</v>
      </c>
      <c r="BX2353" s="2">
        <v>31052</v>
      </c>
      <c r="BY2353" s="2">
        <v>111298851</v>
      </c>
      <c r="BZ2353" s="2">
        <v>6306276</v>
      </c>
      <c r="CA2353" s="2">
        <v>104992575</v>
      </c>
      <c r="CB2353" s="2">
        <v>1084318</v>
      </c>
      <c r="CC2353" s="2">
        <v>41528612</v>
      </c>
      <c r="CD2353" s="2">
        <v>63463963</v>
      </c>
      <c r="CE2353" s="2">
        <v>111298851</v>
      </c>
      <c r="CF2353" s="2">
        <v>38510027</v>
      </c>
      <c r="CG2353" s="2">
        <v>59275910</v>
      </c>
      <c r="CH2353" s="2">
        <v>35810051</v>
      </c>
      <c r="CI2353" s="2" t="s">
        <v>189</v>
      </c>
      <c r="CJ2353" s="2">
        <v>31052</v>
      </c>
      <c r="CK2353" s="97">
        <v>99112955</v>
      </c>
      <c r="CL2353" s="97" t="e">
        <v>#N/A</v>
      </c>
      <c r="CM2353" s="97" t="e">
        <v>#N/A</v>
      </c>
      <c r="CN2353" s="2">
        <v>1096056</v>
      </c>
      <c r="CO2353" s="100" t="e">
        <v>#N/A</v>
      </c>
      <c r="CP2353" s="97" t="e">
        <v>#N/A</v>
      </c>
      <c r="CQ2353" s="97">
        <v>99112955</v>
      </c>
      <c r="CR2353" s="97">
        <v>35840123</v>
      </c>
      <c r="CS2353" s="97">
        <v>58996436</v>
      </c>
      <c r="CT2353" s="2">
        <v>33413277</v>
      </c>
      <c r="CU2353" s="2" t="s">
        <v>189</v>
      </c>
    </row>
    <row r="2354" spans="1:99" x14ac:dyDescent="0.25">
      <c r="A2354" s="2">
        <v>31040</v>
      </c>
      <c r="B2354" s="2">
        <v>125573624</v>
      </c>
      <c r="C2354" s="2">
        <v>8705154</v>
      </c>
      <c r="D2354" s="2">
        <v>111140312</v>
      </c>
      <c r="E2354" s="2">
        <v>4770123</v>
      </c>
      <c r="F2354" s="2">
        <v>46812479</v>
      </c>
      <c r="G2354" s="2">
        <v>64327833</v>
      </c>
      <c r="H2354" s="2">
        <v>125573624</v>
      </c>
      <c r="I2354" s="2">
        <v>45791188</v>
      </c>
      <c r="J2354" s="2">
        <v>23543044</v>
      </c>
      <c r="K2354" s="2">
        <v>79752475</v>
      </c>
      <c r="L2354" s="2">
        <v>25665302</v>
      </c>
      <c r="N2354" s="2">
        <v>31040</v>
      </c>
      <c r="O2354" s="97">
        <v>83115702</v>
      </c>
      <c r="P2354" s="97">
        <v>3060442</v>
      </c>
      <c r="Q2354" s="97">
        <v>80055260</v>
      </c>
      <c r="R2354" s="97">
        <v>1710152</v>
      </c>
      <c r="S2354" s="97">
        <v>40068076</v>
      </c>
      <c r="T2354" s="97">
        <v>39987184</v>
      </c>
      <c r="U2354" s="97">
        <v>83115702</v>
      </c>
      <c r="V2354" s="97">
        <v>24876198</v>
      </c>
      <c r="W2354" s="97">
        <v>24388598</v>
      </c>
      <c r="X2354" s="97">
        <v>57758387</v>
      </c>
      <c r="Y2354" s="97">
        <v>23361862</v>
      </c>
      <c r="Z2354" s="97">
        <v>0</v>
      </c>
      <c r="AB2354" s="2">
        <v>31053</v>
      </c>
      <c r="AC2354" s="97">
        <v>48843161</v>
      </c>
      <c r="AD2354" s="97">
        <v>920304</v>
      </c>
      <c r="AE2354" s="97">
        <v>47922857</v>
      </c>
      <c r="AF2354" s="97">
        <v>306552</v>
      </c>
      <c r="AG2354" s="97">
        <v>24251084</v>
      </c>
      <c r="AH2354" s="97">
        <v>23671773</v>
      </c>
      <c r="AI2354" s="97">
        <v>48843161</v>
      </c>
      <c r="AJ2354" s="97">
        <v>13156963</v>
      </c>
      <c r="AK2354" s="97">
        <v>33825316</v>
      </c>
      <c r="AL2354" s="97">
        <v>16558990</v>
      </c>
      <c r="AM2354" s="97" t="s">
        <v>189</v>
      </c>
      <c r="AN2354" s="2">
        <v>31053</v>
      </c>
      <c r="AO2354" s="97">
        <v>47980835</v>
      </c>
      <c r="AP2354" s="97">
        <v>2088279</v>
      </c>
      <c r="AQ2354" s="97">
        <v>45865056</v>
      </c>
      <c r="AR2354" s="97">
        <v>213176</v>
      </c>
      <c r="AS2354" s="97">
        <v>24387617</v>
      </c>
      <c r="AT2354" s="97">
        <v>21477439</v>
      </c>
      <c r="AU2354" s="97">
        <v>47980835</v>
      </c>
      <c r="AV2354" s="97">
        <v>13760651</v>
      </c>
      <c r="AW2354" s="97">
        <v>33905719</v>
      </c>
      <c r="AX2354" s="97">
        <v>12707345</v>
      </c>
      <c r="AY2354" s="97" t="s">
        <v>189</v>
      </c>
      <c r="AZ2354" s="2">
        <v>31053</v>
      </c>
      <c r="BA2354" s="98">
        <v>43737318</v>
      </c>
      <c r="BB2354" s="2">
        <v>486889</v>
      </c>
      <c r="BC2354" s="2">
        <v>43250429</v>
      </c>
      <c r="BD2354" s="2">
        <v>152506</v>
      </c>
      <c r="BE2354" s="2">
        <v>22976975</v>
      </c>
      <c r="BF2354" s="2">
        <v>20273454</v>
      </c>
      <c r="BG2354" s="2">
        <v>43737318</v>
      </c>
      <c r="BH2354" s="2">
        <v>10856056</v>
      </c>
      <c r="BI2354" s="2">
        <v>31934043</v>
      </c>
      <c r="BJ2354" s="2">
        <v>11988547</v>
      </c>
      <c r="BK2354" s="2" t="s">
        <v>189</v>
      </c>
      <c r="BL2354" s="2">
        <v>31053</v>
      </c>
      <c r="BM2354" s="2">
        <v>52896839</v>
      </c>
      <c r="BN2354" s="2">
        <v>1071265</v>
      </c>
      <c r="BO2354" s="2">
        <v>51825574</v>
      </c>
      <c r="BP2354" s="2">
        <v>225087</v>
      </c>
      <c r="BQ2354" s="2">
        <v>21570553</v>
      </c>
      <c r="BR2354" s="2">
        <v>30255021</v>
      </c>
      <c r="BS2354" s="2">
        <v>52896839</v>
      </c>
      <c r="BT2354" s="2">
        <v>22643773</v>
      </c>
      <c r="BU2354" s="2">
        <v>26524160</v>
      </c>
      <c r="BV2354" s="2">
        <v>11131752</v>
      </c>
      <c r="BW2354" s="2" t="s">
        <v>189</v>
      </c>
      <c r="BX2354" s="2">
        <v>31053</v>
      </c>
      <c r="BY2354" s="2">
        <v>40136999</v>
      </c>
      <c r="BZ2354" s="2">
        <v>528364</v>
      </c>
      <c r="CA2354" s="2">
        <v>39375669</v>
      </c>
      <c r="CB2354" s="2">
        <v>238188</v>
      </c>
      <c r="CC2354" s="2">
        <v>19450090</v>
      </c>
      <c r="CD2354" s="2">
        <v>19925579</v>
      </c>
      <c r="CE2354" s="2">
        <v>40136999</v>
      </c>
      <c r="CF2354" s="2">
        <v>15295549</v>
      </c>
      <c r="CG2354" s="2">
        <v>24841450</v>
      </c>
      <c r="CH2354" s="2">
        <v>10343368</v>
      </c>
      <c r="CI2354" s="2" t="s">
        <v>189</v>
      </c>
      <c r="CJ2354" s="2">
        <v>31053</v>
      </c>
      <c r="CK2354" s="97">
        <v>37428836</v>
      </c>
      <c r="CL2354" s="97" t="e">
        <v>#N/A</v>
      </c>
      <c r="CM2354" s="97" t="e">
        <v>#N/A</v>
      </c>
      <c r="CN2354" s="2">
        <v>148456</v>
      </c>
      <c r="CO2354" s="100" t="e">
        <v>#N/A</v>
      </c>
      <c r="CP2354" s="97" t="e">
        <v>#N/A</v>
      </c>
      <c r="CQ2354" s="97">
        <v>37428836</v>
      </c>
      <c r="CR2354" s="97">
        <v>15040415</v>
      </c>
      <c r="CS2354" s="97">
        <v>22388421</v>
      </c>
      <c r="CT2354" s="2">
        <v>10597899</v>
      </c>
      <c r="CU2354" s="2" t="s">
        <v>189</v>
      </c>
    </row>
    <row r="2355" spans="1:99" x14ac:dyDescent="0.25">
      <c r="A2355" s="2">
        <v>31041</v>
      </c>
      <c r="B2355" s="2">
        <v>424816531</v>
      </c>
      <c r="C2355" s="2">
        <v>86918186</v>
      </c>
      <c r="D2355" s="2">
        <v>337893911</v>
      </c>
      <c r="E2355" s="2">
        <v>48905878</v>
      </c>
      <c r="F2355" s="2">
        <v>191745728</v>
      </c>
      <c r="G2355" s="2">
        <v>146148183</v>
      </c>
      <c r="H2355" s="2">
        <v>424816531</v>
      </c>
      <c r="I2355" s="2">
        <v>110519112</v>
      </c>
      <c r="J2355" s="2">
        <v>100972020</v>
      </c>
      <c r="K2355" s="2">
        <v>276135568</v>
      </c>
      <c r="L2355" s="2">
        <v>104519353</v>
      </c>
      <c r="N2355" s="2">
        <v>31041</v>
      </c>
      <c r="O2355" s="97">
        <v>363616298</v>
      </c>
      <c r="P2355" s="97">
        <v>71127696</v>
      </c>
      <c r="Q2355" s="97">
        <v>276673479</v>
      </c>
      <c r="R2355" s="97">
        <v>41803626</v>
      </c>
      <c r="S2355" s="97">
        <v>160563695</v>
      </c>
      <c r="T2355" s="97">
        <v>116109784</v>
      </c>
      <c r="U2355" s="97">
        <v>363616298</v>
      </c>
      <c r="V2355" s="97">
        <v>130998690</v>
      </c>
      <c r="W2355" s="97">
        <v>130142754</v>
      </c>
      <c r="X2355" s="97">
        <v>232617608</v>
      </c>
      <c r="Y2355" s="97">
        <v>80612512</v>
      </c>
      <c r="Z2355" s="97">
        <v>0</v>
      </c>
      <c r="AB2355" s="2">
        <v>31054</v>
      </c>
      <c r="AC2355" s="97">
        <v>17690883</v>
      </c>
      <c r="AD2355" s="97">
        <v>267752</v>
      </c>
      <c r="AE2355" s="97">
        <v>17423131</v>
      </c>
      <c r="AF2355" s="97">
        <v>216210</v>
      </c>
      <c r="AG2355" s="97">
        <v>12438524</v>
      </c>
      <c r="AH2355" s="97">
        <v>4984607</v>
      </c>
      <c r="AI2355" s="97">
        <v>17690883</v>
      </c>
      <c r="AJ2355" s="97">
        <v>2806536</v>
      </c>
      <c r="AK2355" s="97">
        <v>13799910</v>
      </c>
      <c r="AL2355" s="97">
        <v>5811944</v>
      </c>
      <c r="AM2355" s="97" t="s">
        <v>189</v>
      </c>
      <c r="AN2355" s="2">
        <v>31054</v>
      </c>
      <c r="AO2355" s="97">
        <v>17309261</v>
      </c>
      <c r="AP2355" s="97">
        <v>351013</v>
      </c>
      <c r="AQ2355" s="97">
        <v>16958248</v>
      </c>
      <c r="AR2355" s="97">
        <v>213543</v>
      </c>
      <c r="AS2355" s="97">
        <v>12293653</v>
      </c>
      <c r="AT2355" s="97">
        <v>4664595</v>
      </c>
      <c r="AU2355" s="97">
        <v>17309261</v>
      </c>
      <c r="AV2355" s="97">
        <v>2730025</v>
      </c>
      <c r="AW2355" s="97">
        <v>13842348</v>
      </c>
      <c r="AX2355" s="97">
        <v>5044356</v>
      </c>
      <c r="AY2355" s="97" t="s">
        <v>189</v>
      </c>
      <c r="AZ2355" s="2">
        <v>31054</v>
      </c>
      <c r="BA2355" s="98">
        <v>24028083</v>
      </c>
      <c r="BB2355" s="2">
        <v>76483</v>
      </c>
      <c r="BC2355" s="2">
        <v>19299004</v>
      </c>
      <c r="BD2355" s="2">
        <v>71895</v>
      </c>
      <c r="BE2355" s="2">
        <v>11683538</v>
      </c>
      <c r="BF2355" s="2">
        <v>7615466</v>
      </c>
      <c r="BG2355" s="2">
        <v>24028083</v>
      </c>
      <c r="BH2355" s="2">
        <v>9568885</v>
      </c>
      <c r="BI2355" s="2">
        <v>14459198</v>
      </c>
      <c r="BJ2355" s="2">
        <v>4217437</v>
      </c>
      <c r="BK2355" s="2" t="s">
        <v>189</v>
      </c>
      <c r="BL2355" s="2">
        <v>31054</v>
      </c>
      <c r="BM2355" s="2">
        <v>16688541</v>
      </c>
      <c r="BN2355" s="2">
        <v>187265</v>
      </c>
      <c r="BO2355" s="2">
        <v>16501276</v>
      </c>
      <c r="BP2355" s="2" t="s">
        <v>189</v>
      </c>
      <c r="BQ2355" s="2">
        <v>11089467</v>
      </c>
      <c r="BR2355" s="2">
        <v>5411809</v>
      </c>
      <c r="BS2355" s="2">
        <v>16688541</v>
      </c>
      <c r="BT2355" s="2">
        <v>2926811</v>
      </c>
      <c r="BU2355" s="2">
        <v>10716432</v>
      </c>
      <c r="BV2355" s="2">
        <v>4652637</v>
      </c>
      <c r="BW2355" s="2" t="s">
        <v>189</v>
      </c>
      <c r="BX2355" s="2">
        <v>31054</v>
      </c>
      <c r="BY2355" s="2">
        <v>13154696</v>
      </c>
      <c r="BZ2355" s="2">
        <v>124950</v>
      </c>
      <c r="CA2355" s="2">
        <v>13029746</v>
      </c>
      <c r="CB2355" s="2">
        <v>55391</v>
      </c>
      <c r="CC2355" s="2">
        <v>10335820</v>
      </c>
      <c r="CD2355" s="2">
        <v>2693926</v>
      </c>
      <c r="CE2355" s="2">
        <v>13154696</v>
      </c>
      <c r="CF2355" s="2">
        <v>847583</v>
      </c>
      <c r="CG2355" s="2">
        <v>9858865</v>
      </c>
      <c r="CH2355" s="2">
        <v>5047953</v>
      </c>
      <c r="CI2355" s="2" t="s">
        <v>189</v>
      </c>
      <c r="CJ2355" s="2">
        <v>31054</v>
      </c>
      <c r="CK2355" s="97">
        <v>13828248</v>
      </c>
      <c r="CL2355" s="97" t="e">
        <v>#N/A</v>
      </c>
      <c r="CM2355" s="97" t="e">
        <v>#N/A</v>
      </c>
      <c r="CN2355" s="2">
        <v>97512</v>
      </c>
      <c r="CO2355" s="100" t="e">
        <v>#N/A</v>
      </c>
      <c r="CP2355" s="97" t="e">
        <v>#N/A</v>
      </c>
      <c r="CQ2355" s="97">
        <v>13828248</v>
      </c>
      <c r="CR2355" s="97">
        <v>3375207</v>
      </c>
      <c r="CS2355" s="97">
        <v>10453041</v>
      </c>
      <c r="CT2355" s="2">
        <v>4479572</v>
      </c>
      <c r="CU2355" s="2" t="s">
        <v>189</v>
      </c>
    </row>
    <row r="2356" spans="1:99" x14ac:dyDescent="0.25">
      <c r="A2356" s="2">
        <v>31042</v>
      </c>
      <c r="B2356" s="2">
        <v>35141943</v>
      </c>
      <c r="C2356" s="2">
        <v>472190</v>
      </c>
      <c r="D2356" s="2">
        <v>34669753</v>
      </c>
      <c r="E2356" s="2">
        <v>118768</v>
      </c>
      <c r="F2356" s="2">
        <v>17807109</v>
      </c>
      <c r="G2356" s="2">
        <v>16862644</v>
      </c>
      <c r="H2356" s="2">
        <v>35141943</v>
      </c>
      <c r="I2356" s="2">
        <v>13945015</v>
      </c>
      <c r="J2356" s="2">
        <v>13614354</v>
      </c>
      <c r="K2356" s="2">
        <v>21045646</v>
      </c>
      <c r="L2356" s="2">
        <v>10627348</v>
      </c>
      <c r="N2356" s="2">
        <v>31042</v>
      </c>
      <c r="O2356" s="97">
        <v>29981374</v>
      </c>
      <c r="P2356" s="97">
        <v>192067</v>
      </c>
      <c r="Q2356" s="97">
        <v>29322915</v>
      </c>
      <c r="R2356" s="97">
        <v>23367</v>
      </c>
      <c r="S2356" s="97">
        <v>15126973</v>
      </c>
      <c r="T2356" s="97">
        <v>14195942</v>
      </c>
      <c r="U2356" s="97">
        <v>29981374</v>
      </c>
      <c r="V2356" s="97">
        <v>11089757</v>
      </c>
      <c r="W2356" s="97">
        <v>10739053</v>
      </c>
      <c r="X2356" s="97">
        <v>18891617</v>
      </c>
      <c r="Y2356" s="97">
        <v>9774710</v>
      </c>
      <c r="Z2356" s="97">
        <v>0</v>
      </c>
      <c r="AB2356" s="2">
        <v>31055</v>
      </c>
      <c r="AC2356" s="97">
        <v>32322655</v>
      </c>
      <c r="AD2356" s="97">
        <v>290126</v>
      </c>
      <c r="AE2356" s="97">
        <v>31944551</v>
      </c>
      <c r="AF2356" s="97">
        <v>139142</v>
      </c>
      <c r="AG2356" s="97">
        <v>16959037</v>
      </c>
      <c r="AH2356" s="97">
        <v>14985514</v>
      </c>
      <c r="AI2356" s="97">
        <v>32322655</v>
      </c>
      <c r="AJ2356" s="97">
        <v>6980834</v>
      </c>
      <c r="AK2356" s="97">
        <v>22230781</v>
      </c>
      <c r="AL2356" s="97">
        <v>8796215</v>
      </c>
      <c r="AM2356" s="97" t="s">
        <v>189</v>
      </c>
      <c r="AN2356" s="2">
        <v>31055</v>
      </c>
      <c r="AO2356" s="97">
        <v>31431398</v>
      </c>
      <c r="AP2356" s="97">
        <v>298130</v>
      </c>
      <c r="AQ2356" s="97">
        <v>31133048</v>
      </c>
      <c r="AR2356" s="97">
        <v>38876</v>
      </c>
      <c r="AS2356" s="97">
        <v>16458312</v>
      </c>
      <c r="AT2356" s="97">
        <v>14674736</v>
      </c>
      <c r="AU2356" s="97">
        <v>31431398</v>
      </c>
      <c r="AV2356" s="97">
        <v>9965443</v>
      </c>
      <c r="AW2356" s="97">
        <v>20771475</v>
      </c>
      <c r="AX2356" s="97">
        <v>8741678</v>
      </c>
      <c r="AY2356" s="97" t="s">
        <v>189</v>
      </c>
      <c r="AZ2356" s="2">
        <v>31055</v>
      </c>
      <c r="BA2356" s="98">
        <v>32205637</v>
      </c>
      <c r="BB2356" s="2">
        <v>83167</v>
      </c>
      <c r="BC2356" s="2">
        <v>32122470</v>
      </c>
      <c r="BD2356" s="2">
        <v>32546</v>
      </c>
      <c r="BE2356" s="2">
        <v>15527286</v>
      </c>
      <c r="BF2356" s="2">
        <v>16595184</v>
      </c>
      <c r="BG2356" s="2">
        <v>32205637</v>
      </c>
      <c r="BH2356" s="2">
        <v>12259401</v>
      </c>
      <c r="BI2356" s="2">
        <v>19563429</v>
      </c>
      <c r="BJ2356" s="2">
        <v>8553154</v>
      </c>
      <c r="BK2356" s="2" t="s">
        <v>189</v>
      </c>
      <c r="BL2356" s="2">
        <v>31055</v>
      </c>
      <c r="BM2356" s="2">
        <v>31886559</v>
      </c>
      <c r="BN2356" s="2">
        <v>137269</v>
      </c>
      <c r="BO2356" s="2">
        <v>31749290</v>
      </c>
      <c r="BP2356" s="2">
        <v>23538</v>
      </c>
      <c r="BQ2356" s="2">
        <v>14511795</v>
      </c>
      <c r="BR2356" s="2">
        <v>17237495</v>
      </c>
      <c r="BS2356" s="2">
        <v>31886559</v>
      </c>
      <c r="BT2356" s="2">
        <v>10070339</v>
      </c>
      <c r="BU2356" s="2">
        <v>18691820</v>
      </c>
      <c r="BV2356" s="2">
        <v>8178162</v>
      </c>
      <c r="BW2356" s="2" t="s">
        <v>189</v>
      </c>
      <c r="BX2356" s="2">
        <v>31055</v>
      </c>
      <c r="BY2356" s="2">
        <v>44445600</v>
      </c>
      <c r="BZ2356" s="2">
        <v>181626</v>
      </c>
      <c r="CA2356" s="2">
        <v>44263974</v>
      </c>
      <c r="CB2356" s="2">
        <v>79057</v>
      </c>
      <c r="CC2356" s="2">
        <v>13498429</v>
      </c>
      <c r="CD2356" s="2">
        <v>30765545</v>
      </c>
      <c r="CE2356" s="2">
        <v>44445600</v>
      </c>
      <c r="CF2356" s="2">
        <v>13427102</v>
      </c>
      <c r="CG2356" s="2">
        <v>17050899</v>
      </c>
      <c r="CH2356" s="2">
        <v>7732170</v>
      </c>
      <c r="CI2356" s="2" t="s">
        <v>189</v>
      </c>
      <c r="CJ2356" s="2">
        <v>31055</v>
      </c>
      <c r="CK2356" s="97">
        <v>34785589</v>
      </c>
      <c r="CL2356" s="97" t="e">
        <v>#N/A</v>
      </c>
      <c r="CM2356" s="97" t="e">
        <v>#N/A</v>
      </c>
      <c r="CN2356" s="2">
        <v>2638</v>
      </c>
      <c r="CO2356" s="100" t="e">
        <v>#N/A</v>
      </c>
      <c r="CP2356" s="97" t="e">
        <v>#N/A</v>
      </c>
      <c r="CQ2356" s="97">
        <v>34785589</v>
      </c>
      <c r="CR2356" s="97">
        <v>20047295</v>
      </c>
      <c r="CS2356" s="97">
        <v>14470565</v>
      </c>
      <c r="CT2356" s="2">
        <v>6882189</v>
      </c>
      <c r="CU2356" s="2" t="s">
        <v>189</v>
      </c>
    </row>
    <row r="2357" spans="1:99" x14ac:dyDescent="0.25">
      <c r="A2357" s="2">
        <v>31043</v>
      </c>
      <c r="B2357" s="2">
        <v>26380234</v>
      </c>
      <c r="C2357" s="2">
        <v>345363</v>
      </c>
      <c r="D2357" s="2">
        <v>26034871</v>
      </c>
      <c r="E2357" s="2">
        <v>20075</v>
      </c>
      <c r="F2357" s="2">
        <v>14318345</v>
      </c>
      <c r="G2357" s="2">
        <v>11716526</v>
      </c>
      <c r="H2357" s="2">
        <v>26380234</v>
      </c>
      <c r="I2357" s="2">
        <v>7676686</v>
      </c>
      <c r="J2357" s="2">
        <v>7625223</v>
      </c>
      <c r="K2357" s="2">
        <v>16116472</v>
      </c>
      <c r="L2357" s="2">
        <v>7299099</v>
      </c>
      <c r="N2357" s="2">
        <v>31043</v>
      </c>
      <c r="O2357" s="97">
        <v>24179750</v>
      </c>
      <c r="P2357" s="97">
        <v>243167</v>
      </c>
      <c r="Q2357" s="97">
        <v>22168207</v>
      </c>
      <c r="R2357" s="97">
        <v>43898</v>
      </c>
      <c r="S2357" s="97">
        <v>12331050</v>
      </c>
      <c r="T2357" s="97">
        <v>9837157</v>
      </c>
      <c r="U2357" s="97">
        <v>24179750</v>
      </c>
      <c r="V2357" s="97">
        <v>7690457</v>
      </c>
      <c r="W2357" s="97">
        <v>7650052</v>
      </c>
      <c r="X2357" s="97">
        <v>16489293</v>
      </c>
      <c r="Y2357" s="97">
        <v>8538174</v>
      </c>
      <c r="Z2357" s="97">
        <v>0</v>
      </c>
      <c r="AB2357" s="2">
        <v>31056</v>
      </c>
      <c r="AC2357" s="97">
        <v>111774456</v>
      </c>
      <c r="AD2357" s="97">
        <v>5256326</v>
      </c>
      <c r="AE2357" s="97">
        <v>106518130</v>
      </c>
      <c r="AF2357" s="97">
        <v>778938</v>
      </c>
      <c r="AG2357" s="97">
        <v>46094159</v>
      </c>
      <c r="AH2357" s="97">
        <v>60423971</v>
      </c>
      <c r="AI2357" s="97">
        <v>111774456</v>
      </c>
      <c r="AJ2357" s="97">
        <v>28316775</v>
      </c>
      <c r="AK2357" s="97">
        <v>77043922</v>
      </c>
      <c r="AL2357" s="97">
        <v>41838515</v>
      </c>
      <c r="AM2357" s="97" t="s">
        <v>189</v>
      </c>
      <c r="AN2357" s="2">
        <v>31056</v>
      </c>
      <c r="AO2357" s="97">
        <v>119118538</v>
      </c>
      <c r="AP2357" s="97">
        <v>8609831</v>
      </c>
      <c r="AQ2357" s="97">
        <v>106879920</v>
      </c>
      <c r="AR2357" s="97">
        <v>3294404</v>
      </c>
      <c r="AS2357" s="97">
        <v>48373461</v>
      </c>
      <c r="AT2357" s="97">
        <v>58506459</v>
      </c>
      <c r="AU2357" s="97">
        <v>119118538</v>
      </c>
      <c r="AV2357" s="97">
        <v>27601098</v>
      </c>
      <c r="AW2357" s="97">
        <v>77206028</v>
      </c>
      <c r="AX2357" s="97">
        <v>33600797</v>
      </c>
      <c r="AY2357" s="97" t="s">
        <v>189</v>
      </c>
      <c r="AZ2357" s="2">
        <v>31056</v>
      </c>
      <c r="BA2357" s="98">
        <v>133282281</v>
      </c>
      <c r="BB2357" s="2">
        <v>6818649</v>
      </c>
      <c r="BC2357" s="2">
        <v>124344225</v>
      </c>
      <c r="BD2357" s="2">
        <v>995161</v>
      </c>
      <c r="BE2357" s="2">
        <v>42608035</v>
      </c>
      <c r="BF2357" s="2">
        <v>81736190</v>
      </c>
      <c r="BG2357" s="2">
        <v>133282281</v>
      </c>
      <c r="BH2357" s="2">
        <v>60971165</v>
      </c>
      <c r="BI2357" s="2">
        <v>70550439</v>
      </c>
      <c r="BJ2357" s="2">
        <v>29523470</v>
      </c>
      <c r="BK2357" s="2" t="s">
        <v>189</v>
      </c>
      <c r="BL2357" s="2">
        <v>31056</v>
      </c>
      <c r="BM2357" s="2">
        <v>167848370</v>
      </c>
      <c r="BN2357" s="2">
        <v>6120237</v>
      </c>
      <c r="BO2357" s="2">
        <v>147582440</v>
      </c>
      <c r="BP2357" s="2">
        <v>640585</v>
      </c>
      <c r="BQ2357" s="2">
        <v>40605525</v>
      </c>
      <c r="BR2357" s="2">
        <v>106976915</v>
      </c>
      <c r="BS2357" s="2">
        <v>167848370</v>
      </c>
      <c r="BT2357" s="2">
        <v>96884757</v>
      </c>
      <c r="BU2357" s="2">
        <v>68912701</v>
      </c>
      <c r="BV2357" s="2">
        <v>30821248</v>
      </c>
      <c r="BW2357" s="2" t="s">
        <v>189</v>
      </c>
      <c r="BX2357" s="2">
        <v>31056</v>
      </c>
      <c r="BY2357" s="2">
        <v>113424144</v>
      </c>
      <c r="BZ2357" s="2">
        <v>6706658</v>
      </c>
      <c r="CA2357" s="2">
        <v>106717486</v>
      </c>
      <c r="CB2357" s="2">
        <v>694249</v>
      </c>
      <c r="CC2357" s="2">
        <v>36053366</v>
      </c>
      <c r="CD2357" s="2">
        <v>70664120</v>
      </c>
      <c r="CE2357" s="2">
        <v>113424144</v>
      </c>
      <c r="CF2357" s="2">
        <v>41443325</v>
      </c>
      <c r="CG2357" s="2">
        <v>63707852</v>
      </c>
      <c r="CH2357" s="2">
        <v>28756293</v>
      </c>
      <c r="CI2357" s="2" t="s">
        <v>189</v>
      </c>
      <c r="CJ2357" s="2">
        <v>31056</v>
      </c>
      <c r="CK2357" s="97">
        <v>90698178</v>
      </c>
      <c r="CL2357" s="97" t="e">
        <v>#N/A</v>
      </c>
      <c r="CM2357" s="97" t="e">
        <v>#N/A</v>
      </c>
      <c r="CN2357" s="2">
        <v>582789</v>
      </c>
      <c r="CO2357" s="100" t="e">
        <v>#N/A</v>
      </c>
      <c r="CP2357" s="97" t="e">
        <v>#N/A</v>
      </c>
      <c r="CQ2357" s="97">
        <v>90698178</v>
      </c>
      <c r="CR2357" s="97">
        <v>34976707</v>
      </c>
      <c r="CS2357" s="97">
        <v>49529699</v>
      </c>
      <c r="CT2357" s="2">
        <v>25214946</v>
      </c>
      <c r="CU2357" s="2" t="s">
        <v>189</v>
      </c>
    </row>
    <row r="2358" spans="1:99" x14ac:dyDescent="0.25">
      <c r="A2358" s="2">
        <v>31044</v>
      </c>
      <c r="B2358" s="2">
        <v>35113520</v>
      </c>
      <c r="C2358" s="2">
        <v>466854</v>
      </c>
      <c r="D2358" s="2">
        <v>34646666</v>
      </c>
      <c r="E2358" s="2">
        <v>392278</v>
      </c>
      <c r="F2358" s="2">
        <v>20126668</v>
      </c>
      <c r="G2358" s="2">
        <v>14519998</v>
      </c>
      <c r="H2358" s="2">
        <v>35113520</v>
      </c>
      <c r="I2358" s="2">
        <v>6187214</v>
      </c>
      <c r="J2358" s="2">
        <v>6059881</v>
      </c>
      <c r="K2358" s="2">
        <v>25182008</v>
      </c>
      <c r="L2358" s="2">
        <v>11390545</v>
      </c>
      <c r="N2358" s="2">
        <v>31044</v>
      </c>
      <c r="O2358" s="97">
        <v>30919528</v>
      </c>
      <c r="P2358" s="97">
        <v>819909</v>
      </c>
      <c r="Q2358" s="97">
        <v>29687407</v>
      </c>
      <c r="R2358" s="97">
        <v>399081</v>
      </c>
      <c r="S2358" s="97">
        <v>17264140</v>
      </c>
      <c r="T2358" s="97">
        <v>12423267</v>
      </c>
      <c r="U2358" s="97">
        <v>30919528</v>
      </c>
      <c r="V2358" s="97">
        <v>8126110</v>
      </c>
      <c r="W2358" s="97">
        <v>7952556</v>
      </c>
      <c r="X2358" s="97">
        <v>21238121</v>
      </c>
      <c r="Y2358" s="97">
        <v>11164886</v>
      </c>
      <c r="Z2358" s="97">
        <v>0</v>
      </c>
      <c r="AB2358" s="2">
        <v>31057</v>
      </c>
      <c r="AC2358" s="97">
        <v>36332874</v>
      </c>
      <c r="AD2358" s="97">
        <v>1100731</v>
      </c>
      <c r="AE2358" s="97">
        <v>33119529</v>
      </c>
      <c r="AF2358" s="97">
        <v>389776</v>
      </c>
      <c r="AG2358" s="97">
        <v>18485149</v>
      </c>
      <c r="AH2358" s="97">
        <v>14634380</v>
      </c>
      <c r="AI2358" s="97">
        <v>36332874</v>
      </c>
      <c r="AJ2358" s="97">
        <v>10408351</v>
      </c>
      <c r="AK2358" s="97">
        <v>25920529</v>
      </c>
      <c r="AL2358" s="97">
        <v>11375421</v>
      </c>
      <c r="AM2358" s="97" t="s">
        <v>189</v>
      </c>
      <c r="AN2358" s="2">
        <v>31057</v>
      </c>
      <c r="AO2358" s="97">
        <v>33242644</v>
      </c>
      <c r="AP2358" s="97">
        <v>1273730</v>
      </c>
      <c r="AQ2358" s="97">
        <v>31968914</v>
      </c>
      <c r="AR2358" s="97">
        <v>410314</v>
      </c>
      <c r="AS2358" s="97">
        <v>18337641</v>
      </c>
      <c r="AT2358" s="97">
        <v>13631273</v>
      </c>
      <c r="AU2358" s="97">
        <v>33242644</v>
      </c>
      <c r="AV2358" s="97">
        <v>7195108</v>
      </c>
      <c r="AW2358" s="97">
        <v>23827954</v>
      </c>
      <c r="AX2358" s="97">
        <v>9422115</v>
      </c>
      <c r="AY2358" s="97" t="s">
        <v>189</v>
      </c>
      <c r="AZ2358" s="2">
        <v>31057</v>
      </c>
      <c r="BA2358" s="98">
        <v>32752172</v>
      </c>
      <c r="BB2358" s="2">
        <v>884651</v>
      </c>
      <c r="BC2358" s="2">
        <v>29119318</v>
      </c>
      <c r="BD2358" s="2">
        <v>297334</v>
      </c>
      <c r="BE2358" s="2">
        <v>17205158</v>
      </c>
      <c r="BF2358" s="2">
        <v>11914160</v>
      </c>
      <c r="BG2358" s="2">
        <v>32752172</v>
      </c>
      <c r="BH2358" s="2">
        <v>10681598</v>
      </c>
      <c r="BI2358" s="2">
        <v>22053951</v>
      </c>
      <c r="BJ2358" s="2">
        <v>8834287</v>
      </c>
      <c r="BK2358" s="2" t="s">
        <v>189</v>
      </c>
      <c r="BL2358" s="2">
        <v>31057</v>
      </c>
      <c r="BM2358" s="2">
        <v>36146441</v>
      </c>
      <c r="BN2358" s="2">
        <v>1233113</v>
      </c>
      <c r="BO2358" s="2">
        <v>34913328</v>
      </c>
      <c r="BP2358" s="2">
        <v>200958</v>
      </c>
      <c r="BQ2358" s="2">
        <v>16471072</v>
      </c>
      <c r="BR2358" s="2">
        <v>18442256</v>
      </c>
      <c r="BS2358" s="2">
        <v>36146441</v>
      </c>
      <c r="BT2358" s="2">
        <v>13070852</v>
      </c>
      <c r="BU2358" s="2">
        <v>22755940</v>
      </c>
      <c r="BV2358" s="2">
        <v>8873746</v>
      </c>
      <c r="BW2358" s="2" t="s">
        <v>189</v>
      </c>
      <c r="BX2358" s="2">
        <v>31057</v>
      </c>
      <c r="BY2358" s="2">
        <v>27497023</v>
      </c>
      <c r="BZ2358" s="2">
        <v>1030617</v>
      </c>
      <c r="CA2358" s="2">
        <v>26466406</v>
      </c>
      <c r="CB2358" s="2">
        <v>300534</v>
      </c>
      <c r="CC2358" s="2">
        <v>15016882</v>
      </c>
      <c r="CD2358" s="2">
        <v>11449524</v>
      </c>
      <c r="CE2358" s="2">
        <v>27497023</v>
      </c>
      <c r="CF2358" s="2">
        <v>6269285</v>
      </c>
      <c r="CG2358" s="2">
        <v>19703300</v>
      </c>
      <c r="CH2358" s="2">
        <v>8754595</v>
      </c>
      <c r="CI2358" s="2" t="s">
        <v>189</v>
      </c>
      <c r="CJ2358" s="2">
        <v>31057</v>
      </c>
      <c r="CK2358" s="97">
        <v>30467572</v>
      </c>
      <c r="CL2358" s="97" t="e">
        <v>#N/A</v>
      </c>
      <c r="CM2358" s="97" t="e">
        <v>#N/A</v>
      </c>
      <c r="CN2358" s="2">
        <v>218482</v>
      </c>
      <c r="CO2358" s="100" t="e">
        <v>#N/A</v>
      </c>
      <c r="CP2358" s="97" t="e">
        <v>#N/A</v>
      </c>
      <c r="CQ2358" s="97">
        <v>30467572</v>
      </c>
      <c r="CR2358" s="97">
        <v>12429148</v>
      </c>
      <c r="CS2358" s="97">
        <v>17892580</v>
      </c>
      <c r="CT2358" s="2">
        <v>8589327</v>
      </c>
      <c r="CU2358" s="2" t="s">
        <v>189</v>
      </c>
    </row>
    <row r="2359" spans="1:99" x14ac:dyDescent="0.25">
      <c r="A2359" s="2">
        <v>31045</v>
      </c>
      <c r="B2359" s="2">
        <v>20056815</v>
      </c>
      <c r="C2359" s="2">
        <v>155580</v>
      </c>
      <c r="D2359" s="2">
        <v>19727394</v>
      </c>
      <c r="E2359" s="2">
        <v>117141</v>
      </c>
      <c r="F2359" s="2">
        <v>13795522</v>
      </c>
      <c r="G2359" s="2">
        <v>5931872</v>
      </c>
      <c r="H2359" s="2">
        <v>20056815</v>
      </c>
      <c r="I2359" s="2">
        <v>4078972</v>
      </c>
      <c r="J2359" s="2">
        <v>3920972</v>
      </c>
      <c r="K2359" s="2">
        <v>15977843</v>
      </c>
      <c r="L2359" s="2">
        <v>6374974</v>
      </c>
      <c r="N2359" s="2">
        <v>31045</v>
      </c>
      <c r="O2359" s="97">
        <v>16981786</v>
      </c>
      <c r="P2359" s="97">
        <v>224208</v>
      </c>
      <c r="Q2359" s="97">
        <v>16757578</v>
      </c>
      <c r="R2359" s="97">
        <v>103327</v>
      </c>
      <c r="S2359" s="97">
        <v>12135313</v>
      </c>
      <c r="T2359" s="97">
        <v>4622265</v>
      </c>
      <c r="U2359" s="97">
        <v>16981786</v>
      </c>
      <c r="V2359" s="97">
        <v>3008358</v>
      </c>
      <c r="W2359" s="97">
        <v>2894250</v>
      </c>
      <c r="X2359" s="97">
        <v>13942438</v>
      </c>
      <c r="Y2359" s="97">
        <v>5735794</v>
      </c>
      <c r="Z2359" s="97">
        <v>0</v>
      </c>
      <c r="AB2359" s="2">
        <v>31058</v>
      </c>
      <c r="AC2359" s="97">
        <v>101267752</v>
      </c>
      <c r="AD2359" s="97">
        <v>4357108</v>
      </c>
      <c r="AE2359" s="97">
        <v>96910644</v>
      </c>
      <c r="AF2359" s="97">
        <v>335298</v>
      </c>
      <c r="AG2359" s="97">
        <v>38606413</v>
      </c>
      <c r="AH2359" s="97">
        <v>58304231</v>
      </c>
      <c r="AI2359" s="97">
        <v>101267752</v>
      </c>
      <c r="AJ2359" s="97">
        <v>12835716</v>
      </c>
      <c r="AK2359" s="97">
        <v>61438664</v>
      </c>
      <c r="AL2359" s="97">
        <v>30638423</v>
      </c>
      <c r="AM2359" s="97" t="s">
        <v>189</v>
      </c>
      <c r="AN2359" s="2">
        <v>31058</v>
      </c>
      <c r="AO2359" s="97">
        <v>101646258</v>
      </c>
      <c r="AP2359" s="97">
        <v>4482483</v>
      </c>
      <c r="AQ2359" s="97">
        <v>97163775</v>
      </c>
      <c r="AR2359" s="97">
        <v>1024848</v>
      </c>
      <c r="AS2359" s="97">
        <v>39768336</v>
      </c>
      <c r="AT2359" s="97">
        <v>57395439</v>
      </c>
      <c r="AU2359" s="97">
        <v>101646258</v>
      </c>
      <c r="AV2359" s="97">
        <v>1618622</v>
      </c>
      <c r="AW2359" s="97">
        <v>84673237</v>
      </c>
      <c r="AX2359" s="97">
        <v>36676129</v>
      </c>
      <c r="AY2359" s="97" t="s">
        <v>189</v>
      </c>
      <c r="AZ2359" s="2">
        <v>31058</v>
      </c>
      <c r="BA2359" s="98">
        <v>100261184</v>
      </c>
      <c r="BB2359" s="2">
        <v>3571673</v>
      </c>
      <c r="BC2359" s="2">
        <v>95390000</v>
      </c>
      <c r="BD2359" s="2">
        <v>555087</v>
      </c>
      <c r="BE2359" s="2">
        <v>37848934</v>
      </c>
      <c r="BF2359" s="2">
        <v>57541066</v>
      </c>
      <c r="BG2359" s="2">
        <v>100261184</v>
      </c>
      <c r="BH2359" s="2">
        <v>38286916</v>
      </c>
      <c r="BI2359" s="2">
        <v>61974268</v>
      </c>
      <c r="BJ2359" s="2">
        <v>30167496</v>
      </c>
      <c r="BK2359" s="2" t="s">
        <v>189</v>
      </c>
      <c r="BL2359" s="2">
        <v>31058</v>
      </c>
      <c r="BM2359" s="2">
        <v>115955536</v>
      </c>
      <c r="BN2359" s="2">
        <v>4533127</v>
      </c>
      <c r="BO2359" s="2">
        <v>111422409</v>
      </c>
      <c r="BP2359" s="2">
        <v>819353</v>
      </c>
      <c r="BQ2359" s="2">
        <v>35860963</v>
      </c>
      <c r="BR2359" s="2">
        <v>75561446</v>
      </c>
      <c r="BS2359" s="2">
        <v>115955536</v>
      </c>
      <c r="BT2359" s="2">
        <v>57629194</v>
      </c>
      <c r="BU2359" s="2">
        <v>56430356</v>
      </c>
      <c r="BV2359" s="2">
        <v>26678605</v>
      </c>
      <c r="BW2359" s="2" t="s">
        <v>189</v>
      </c>
      <c r="BX2359" s="2">
        <v>31058</v>
      </c>
      <c r="BY2359" s="2">
        <v>84980037</v>
      </c>
      <c r="BZ2359" s="2">
        <v>3784948</v>
      </c>
      <c r="CA2359" s="2">
        <v>79901217</v>
      </c>
      <c r="CB2359" s="2">
        <v>835411</v>
      </c>
      <c r="CC2359" s="2">
        <v>31368903</v>
      </c>
      <c r="CD2359" s="2">
        <v>48532314</v>
      </c>
      <c r="CE2359" s="2">
        <v>84980037</v>
      </c>
      <c r="CF2359" s="2">
        <v>37764698</v>
      </c>
      <c r="CG2359" s="2">
        <v>47215339</v>
      </c>
      <c r="CH2359" s="2">
        <v>22727189</v>
      </c>
      <c r="CI2359" s="2" t="s">
        <v>189</v>
      </c>
      <c r="CJ2359" s="2">
        <v>31058</v>
      </c>
      <c r="CK2359" s="97">
        <v>81602611</v>
      </c>
      <c r="CL2359" s="97" t="e">
        <v>#N/A</v>
      </c>
      <c r="CM2359" s="97" t="e">
        <v>#N/A</v>
      </c>
      <c r="CN2359" s="2">
        <v>530049</v>
      </c>
      <c r="CO2359" s="100" t="e">
        <v>#N/A</v>
      </c>
      <c r="CP2359" s="97" t="e">
        <v>#N/A</v>
      </c>
      <c r="CQ2359" s="97">
        <v>81602611</v>
      </c>
      <c r="CR2359" s="97">
        <v>10014568</v>
      </c>
      <c r="CS2359" s="97">
        <v>71588043</v>
      </c>
      <c r="CT2359" s="2">
        <v>18838545</v>
      </c>
      <c r="CU2359" s="2" t="s">
        <v>189</v>
      </c>
    </row>
    <row r="2360" spans="1:99" x14ac:dyDescent="0.25">
      <c r="A2360" s="2">
        <v>31046</v>
      </c>
      <c r="B2360" s="2">
        <v>23621792</v>
      </c>
      <c r="C2360" s="2">
        <v>231266</v>
      </c>
      <c r="D2360" s="2">
        <v>23390526</v>
      </c>
      <c r="E2360" s="2">
        <v>166016</v>
      </c>
      <c r="F2360" s="2">
        <v>14069091</v>
      </c>
      <c r="G2360" s="2">
        <v>9321435</v>
      </c>
      <c r="H2360" s="2">
        <v>23621792</v>
      </c>
      <c r="I2360" s="2">
        <v>7527226</v>
      </c>
      <c r="J2360" s="2">
        <v>7527226</v>
      </c>
      <c r="K2360" s="2">
        <v>15599771</v>
      </c>
      <c r="L2360" s="2">
        <v>5423997</v>
      </c>
      <c r="N2360" s="2">
        <v>31046</v>
      </c>
      <c r="O2360" s="97">
        <v>20844652</v>
      </c>
      <c r="P2360" s="97">
        <v>112360</v>
      </c>
      <c r="Q2360" s="97">
        <v>20123794</v>
      </c>
      <c r="R2360" s="97">
        <v>89110</v>
      </c>
      <c r="S2360" s="97">
        <v>12175571</v>
      </c>
      <c r="T2360" s="97">
        <v>7948223</v>
      </c>
      <c r="U2360" s="97">
        <v>20844652</v>
      </c>
      <c r="V2360" s="97">
        <v>7973560</v>
      </c>
      <c r="W2360" s="97">
        <v>7752860</v>
      </c>
      <c r="X2360" s="97">
        <v>12871092</v>
      </c>
      <c r="Y2360" s="97">
        <v>5198096</v>
      </c>
      <c r="Z2360" s="97">
        <v>0</v>
      </c>
      <c r="AB2360" s="2">
        <v>31059</v>
      </c>
      <c r="AC2360" s="97">
        <v>334908569</v>
      </c>
      <c r="AD2360" s="97">
        <v>95185189</v>
      </c>
      <c r="AE2360" s="97">
        <v>221893398</v>
      </c>
      <c r="AF2360" s="97">
        <v>49607422</v>
      </c>
      <c r="AG2360" s="97">
        <v>92084596</v>
      </c>
      <c r="AH2360" s="97">
        <v>129808802</v>
      </c>
      <c r="AI2360" s="97" t="e">
        <v>#N/A</v>
      </c>
      <c r="AJ2360" s="97" t="e">
        <v>#N/A</v>
      </c>
      <c r="AK2360" s="97" t="e">
        <v>#N/A</v>
      </c>
      <c r="AL2360" s="97" t="e">
        <v>#N/A</v>
      </c>
      <c r="AM2360" s="97" t="e">
        <v>#N/A</v>
      </c>
      <c r="AN2360" s="2">
        <v>31059</v>
      </c>
      <c r="AO2360" s="97">
        <v>304225349</v>
      </c>
      <c r="AP2360" s="97">
        <v>107175789</v>
      </c>
      <c r="AQ2360" s="97">
        <v>197049560</v>
      </c>
      <c r="AR2360" s="97">
        <v>58284325</v>
      </c>
      <c r="AS2360" s="97">
        <v>137291312</v>
      </c>
      <c r="AT2360" s="97">
        <v>59758248</v>
      </c>
      <c r="AU2360" s="97" t="e">
        <v>#N/A</v>
      </c>
      <c r="AV2360" s="97" t="e">
        <v>#N/A</v>
      </c>
      <c r="AW2360" s="97">
        <v>263210032</v>
      </c>
      <c r="AX2360" s="97" t="e">
        <v>#N/A</v>
      </c>
      <c r="AY2360" s="97" t="e">
        <v>#N/A</v>
      </c>
      <c r="AZ2360" s="2">
        <v>31059</v>
      </c>
      <c r="BA2360" s="98">
        <v>307117569</v>
      </c>
      <c r="BB2360" s="2">
        <v>93731844</v>
      </c>
      <c r="BC2360" s="2">
        <v>213385725</v>
      </c>
      <c r="BD2360" s="2">
        <v>45220337</v>
      </c>
      <c r="BE2360" s="2">
        <v>86948054</v>
      </c>
      <c r="BF2360" s="2">
        <v>126437671</v>
      </c>
      <c r="BG2360" s="2" t="e">
        <v>#N/A</v>
      </c>
      <c r="BH2360" s="2" t="e">
        <v>#N/A</v>
      </c>
      <c r="BI2360" s="2" t="e">
        <v>#N/A</v>
      </c>
      <c r="BJ2360" s="2" t="e">
        <v>#N/A</v>
      </c>
      <c r="BK2360" s="2" t="e">
        <v>#N/A</v>
      </c>
      <c r="BL2360" s="2">
        <v>31059</v>
      </c>
      <c r="BM2360" s="2">
        <v>263091021</v>
      </c>
      <c r="BN2360" s="2">
        <v>87365137</v>
      </c>
      <c r="BO2360" s="2">
        <v>174829004</v>
      </c>
      <c r="BP2360" s="2">
        <v>40325715</v>
      </c>
      <c r="BQ2360" s="2">
        <v>98060747</v>
      </c>
      <c r="BR2360" s="2">
        <v>76768257</v>
      </c>
      <c r="BS2360" s="2" t="e">
        <v>#N/A</v>
      </c>
      <c r="BT2360" s="2" t="e">
        <v>#N/A</v>
      </c>
      <c r="BU2360" s="2" t="e">
        <v>#N/A</v>
      </c>
      <c r="BV2360" s="2" t="e">
        <v>#N/A</v>
      </c>
      <c r="BW2360" s="2" t="e">
        <v>#N/A</v>
      </c>
      <c r="BX2360" s="2">
        <v>31059</v>
      </c>
      <c r="BY2360" s="2">
        <v>244074479</v>
      </c>
      <c r="BZ2360" s="2">
        <v>88024663</v>
      </c>
      <c r="CA2360" s="2">
        <v>149219840</v>
      </c>
      <c r="CB2360" s="2">
        <v>31144743</v>
      </c>
      <c r="CC2360" s="2">
        <v>86529272</v>
      </c>
      <c r="CD2360" s="2">
        <v>62690568</v>
      </c>
      <c r="CE2360" s="2" t="e">
        <v>#N/A</v>
      </c>
      <c r="CF2360" s="2" t="e">
        <v>#N/A</v>
      </c>
      <c r="CG2360" s="2" t="e">
        <v>#N/A</v>
      </c>
      <c r="CH2360" s="2" t="e">
        <v>#N/A</v>
      </c>
      <c r="CI2360" s="2" t="e">
        <v>#N/A</v>
      </c>
      <c r="CJ2360" s="2">
        <v>31059</v>
      </c>
      <c r="CK2360" s="97">
        <v>274719828</v>
      </c>
      <c r="CL2360" s="97" t="e">
        <v>#N/A</v>
      </c>
      <c r="CM2360" s="97" t="e">
        <v>#N/A</v>
      </c>
      <c r="CN2360" s="2">
        <v>33313938</v>
      </c>
      <c r="CO2360" s="100" t="e">
        <v>#N/A</v>
      </c>
      <c r="CP2360" s="97" t="e">
        <v>#N/A</v>
      </c>
      <c r="CQ2360" s="97" t="e">
        <v>#N/A</v>
      </c>
      <c r="CR2360" s="97" t="e">
        <v>#N/A</v>
      </c>
      <c r="CS2360" s="97" t="e">
        <v>#N/A</v>
      </c>
      <c r="CT2360" s="2" t="e">
        <v>#N/A</v>
      </c>
      <c r="CU2360" s="2" t="e">
        <v>#N/A</v>
      </c>
    </row>
    <row r="2361" spans="1:99" x14ac:dyDescent="0.25">
      <c r="A2361" s="2">
        <v>31047</v>
      </c>
      <c r="B2361" s="2">
        <v>33829601</v>
      </c>
      <c r="C2361" s="2">
        <v>604013</v>
      </c>
      <c r="D2361" s="2">
        <v>33225588</v>
      </c>
      <c r="E2361" s="2">
        <v>181853</v>
      </c>
      <c r="F2361" s="2">
        <v>18186416</v>
      </c>
      <c r="G2361" s="2">
        <v>15039172</v>
      </c>
      <c r="H2361" s="2">
        <v>33829601</v>
      </c>
      <c r="I2361" s="2">
        <v>9574157</v>
      </c>
      <c r="J2361" s="2">
        <v>9256489</v>
      </c>
      <c r="K2361" s="2">
        <v>23269060</v>
      </c>
      <c r="L2361" s="2">
        <v>8627336</v>
      </c>
      <c r="N2361" s="2">
        <v>31047</v>
      </c>
      <c r="O2361" s="97">
        <v>29557760</v>
      </c>
      <c r="P2361" s="97">
        <v>495720</v>
      </c>
      <c r="Q2361" s="97">
        <v>28525188</v>
      </c>
      <c r="R2361" s="97">
        <v>89039</v>
      </c>
      <c r="S2361" s="97">
        <v>15558859</v>
      </c>
      <c r="T2361" s="97">
        <v>12966329</v>
      </c>
      <c r="U2361" s="97">
        <v>29557760</v>
      </c>
      <c r="V2361" s="97">
        <v>10084475</v>
      </c>
      <c r="W2361" s="97">
        <v>10021109</v>
      </c>
      <c r="X2361" s="97">
        <v>19473285</v>
      </c>
      <c r="Y2361" s="97">
        <v>8318893</v>
      </c>
      <c r="Z2361" s="97">
        <v>0</v>
      </c>
      <c r="AB2361" s="2">
        <v>31060</v>
      </c>
      <c r="AC2361" s="97">
        <v>15202164</v>
      </c>
      <c r="AD2361" s="97">
        <v>185876</v>
      </c>
      <c r="AE2361" s="97">
        <v>15016288</v>
      </c>
      <c r="AF2361" s="97">
        <v>13557</v>
      </c>
      <c r="AG2361" s="97">
        <v>10198487</v>
      </c>
      <c r="AH2361" s="97">
        <v>4817801</v>
      </c>
      <c r="AI2361" s="97">
        <v>11942685457</v>
      </c>
      <c r="AJ2361" s="97">
        <v>1239185694</v>
      </c>
      <c r="AK2361" s="97">
        <v>9176529698</v>
      </c>
      <c r="AL2361" s="97">
        <v>4939282112</v>
      </c>
      <c r="AM2361" s="97">
        <v>36022684</v>
      </c>
      <c r="AN2361" s="2">
        <v>31060</v>
      </c>
      <c r="AO2361" s="97" t="e">
        <v>#N/A</v>
      </c>
      <c r="AP2361" s="97">
        <v>236673</v>
      </c>
      <c r="AQ2361" s="97">
        <v>14567096</v>
      </c>
      <c r="AR2361" s="97" t="e">
        <v>#N/A</v>
      </c>
      <c r="AS2361" s="97" t="e">
        <v>#N/A</v>
      </c>
      <c r="AT2361" s="97" t="e">
        <v>#N/A</v>
      </c>
      <c r="AU2361" s="97">
        <v>11664415420</v>
      </c>
      <c r="AV2361" s="97">
        <v>1432070542</v>
      </c>
      <c r="AW2361" s="97" t="e">
        <v>#N/A</v>
      </c>
      <c r="AX2361" s="97">
        <v>4734300122</v>
      </c>
      <c r="AY2361" s="97" t="s">
        <v>189</v>
      </c>
      <c r="AZ2361" s="2">
        <v>31060</v>
      </c>
      <c r="BA2361" s="98">
        <v>12752159</v>
      </c>
      <c r="BB2361" s="2" t="e">
        <v>#N/A</v>
      </c>
      <c r="BC2361" s="2" t="e">
        <v>#N/A</v>
      </c>
      <c r="BD2361" s="2">
        <v>1094</v>
      </c>
      <c r="BE2361" s="2">
        <v>9043804</v>
      </c>
      <c r="BF2361" s="2">
        <v>3705311</v>
      </c>
      <c r="BG2361" s="2">
        <v>12752159</v>
      </c>
      <c r="BH2361" s="2">
        <v>4610083</v>
      </c>
      <c r="BI2361" s="2">
        <v>7753477</v>
      </c>
      <c r="BJ2361" s="2">
        <v>3188653</v>
      </c>
      <c r="BK2361" s="2" t="s">
        <v>189</v>
      </c>
      <c r="BL2361" s="2">
        <v>31060</v>
      </c>
      <c r="BM2361" s="2">
        <v>12029056</v>
      </c>
      <c r="BN2361" s="2" t="e">
        <v>#N/A</v>
      </c>
      <c r="BO2361" s="2" t="e">
        <v>#N/A</v>
      </c>
      <c r="BP2361" s="2" t="s">
        <v>189</v>
      </c>
      <c r="BQ2361" s="2">
        <v>8947984</v>
      </c>
      <c r="BR2361" s="2">
        <v>2931072</v>
      </c>
      <c r="BS2361" s="2">
        <v>9669918971</v>
      </c>
      <c r="BT2361" s="2">
        <v>1549392355</v>
      </c>
      <c r="BU2361" s="2">
        <v>7081851895</v>
      </c>
      <c r="BV2361" s="2">
        <v>3805695061</v>
      </c>
      <c r="BW2361" s="2" t="s">
        <v>189</v>
      </c>
      <c r="BX2361" s="2">
        <v>31060</v>
      </c>
      <c r="BY2361" s="2">
        <v>11557703</v>
      </c>
      <c r="BZ2361" s="2" t="e">
        <v>#N/A</v>
      </c>
      <c r="CA2361" s="2" t="e">
        <v>#N/A</v>
      </c>
      <c r="CB2361" s="2" t="s">
        <v>189</v>
      </c>
      <c r="CC2361" s="2">
        <v>8733876</v>
      </c>
      <c r="CD2361" s="2">
        <v>2822713</v>
      </c>
      <c r="CE2361" s="2">
        <v>11557703</v>
      </c>
      <c r="CF2361" s="2">
        <v>2747206</v>
      </c>
      <c r="CG2361" s="2">
        <v>8098678</v>
      </c>
      <c r="CH2361" s="2">
        <v>2860058</v>
      </c>
      <c r="CI2361" s="2" t="s">
        <v>189</v>
      </c>
      <c r="CJ2361" s="2">
        <v>31060</v>
      </c>
      <c r="CK2361" s="97" t="e">
        <v>#N/A</v>
      </c>
      <c r="CL2361" s="97" t="e">
        <v>#N/A</v>
      </c>
      <c r="CM2361" s="97" t="e">
        <v>#N/A</v>
      </c>
      <c r="CN2361" s="2" t="e">
        <v>#N/A</v>
      </c>
      <c r="CO2361" s="100" t="e">
        <v>#N/A</v>
      </c>
      <c r="CP2361" s="97" t="e">
        <v>#N/A</v>
      </c>
      <c r="CQ2361" s="97" t="e">
        <v>#N/A</v>
      </c>
      <c r="CR2361" s="97" t="e">
        <v>#N/A</v>
      </c>
      <c r="CS2361" s="97" t="e">
        <v>#N/A</v>
      </c>
      <c r="CT2361" s="2" t="e">
        <v>#N/A</v>
      </c>
      <c r="CU2361" s="2" t="e">
        <v>#N/A</v>
      </c>
    </row>
    <row r="2362" spans="1:99" x14ac:dyDescent="0.25">
      <c r="A2362" s="2">
        <v>31048</v>
      </c>
      <c r="B2362" s="2">
        <v>80048008</v>
      </c>
      <c r="C2362" s="2">
        <v>1758387</v>
      </c>
      <c r="D2362" s="2">
        <v>78289615</v>
      </c>
      <c r="E2362" s="2">
        <v>713378</v>
      </c>
      <c r="F2362" s="2">
        <v>41063447</v>
      </c>
      <c r="G2362" s="2">
        <v>37226168</v>
      </c>
      <c r="H2362" s="2">
        <v>80048008</v>
      </c>
      <c r="I2362" s="2">
        <v>22496787</v>
      </c>
      <c r="J2362" s="2">
        <v>22420599</v>
      </c>
      <c r="K2362" s="2">
        <v>57443445</v>
      </c>
      <c r="L2362" s="2">
        <v>22153566</v>
      </c>
      <c r="N2362" s="2">
        <v>31048</v>
      </c>
      <c r="O2362" s="97">
        <v>70539182</v>
      </c>
      <c r="P2362" s="97">
        <v>932270</v>
      </c>
      <c r="Q2362" s="97">
        <v>68672980</v>
      </c>
      <c r="R2362" s="97">
        <v>502849</v>
      </c>
      <c r="S2362" s="97">
        <v>35670576</v>
      </c>
      <c r="T2362" s="97">
        <v>33002404</v>
      </c>
      <c r="U2362" s="97">
        <v>70539182</v>
      </c>
      <c r="V2362" s="97">
        <v>20642378</v>
      </c>
      <c r="W2362" s="97">
        <v>20371534</v>
      </c>
      <c r="X2362" s="97">
        <v>49896804</v>
      </c>
      <c r="Y2362" s="97">
        <v>20809528</v>
      </c>
      <c r="Z2362" s="97">
        <v>0</v>
      </c>
      <c r="AB2362" s="2">
        <v>31061</v>
      </c>
      <c r="AC2362" s="97">
        <v>21252743</v>
      </c>
      <c r="AD2362" s="97">
        <v>932871</v>
      </c>
      <c r="AE2362" s="97">
        <v>18946539</v>
      </c>
      <c r="AF2362" s="97">
        <v>289606</v>
      </c>
      <c r="AG2362" s="97">
        <v>12895480</v>
      </c>
      <c r="AH2362" s="97">
        <v>6051059</v>
      </c>
      <c r="AI2362" s="97">
        <v>21252743</v>
      </c>
      <c r="AJ2362" s="97">
        <v>3271969</v>
      </c>
      <c r="AK2362" s="97">
        <v>15800640</v>
      </c>
      <c r="AL2362" s="97">
        <v>5734047</v>
      </c>
      <c r="AM2362" s="97" t="s">
        <v>189</v>
      </c>
      <c r="AN2362" s="2">
        <v>31061</v>
      </c>
      <c r="AO2362" s="97">
        <v>20857816</v>
      </c>
      <c r="AP2362" s="97">
        <v>1028721</v>
      </c>
      <c r="AQ2362" s="97">
        <v>18602306</v>
      </c>
      <c r="AR2362" s="97">
        <v>250702</v>
      </c>
      <c r="AS2362" s="97">
        <v>12751501</v>
      </c>
      <c r="AT2362" s="97">
        <v>5850805</v>
      </c>
      <c r="AU2362" s="97">
        <v>20857816</v>
      </c>
      <c r="AV2362" s="97">
        <v>2769970</v>
      </c>
      <c r="AW2362" s="97">
        <v>16827122</v>
      </c>
      <c r="AX2362" s="97">
        <v>6152611</v>
      </c>
      <c r="AY2362" s="97" t="s">
        <v>189</v>
      </c>
      <c r="AZ2362" s="2">
        <v>31061</v>
      </c>
      <c r="BA2362" s="98">
        <v>24570657</v>
      </c>
      <c r="BB2362" s="2">
        <v>112342</v>
      </c>
      <c r="BC2362" s="2">
        <v>18742700</v>
      </c>
      <c r="BD2362" s="2">
        <v>58840</v>
      </c>
      <c r="BE2362" s="2">
        <v>11915291</v>
      </c>
      <c r="BF2362" s="2">
        <v>6827409</v>
      </c>
      <c r="BG2362" s="2">
        <v>24570657</v>
      </c>
      <c r="BH2362" s="2">
        <v>8877612</v>
      </c>
      <c r="BI2362" s="2">
        <v>15672601</v>
      </c>
      <c r="BJ2362" s="2">
        <v>5939234</v>
      </c>
      <c r="BK2362" s="2" t="s">
        <v>189</v>
      </c>
      <c r="BL2362" s="2">
        <v>31061</v>
      </c>
      <c r="BM2362" s="2">
        <v>22438686</v>
      </c>
      <c r="BN2362" s="2">
        <v>2251740</v>
      </c>
      <c r="BO2362" s="2">
        <v>20186946</v>
      </c>
      <c r="BP2362" s="2">
        <v>2025447</v>
      </c>
      <c r="BQ2362" s="2">
        <v>11387875</v>
      </c>
      <c r="BR2362" s="2">
        <v>8799071</v>
      </c>
      <c r="BS2362" s="2">
        <v>22438686</v>
      </c>
      <c r="BT2362" s="2">
        <v>3311942</v>
      </c>
      <c r="BU2362" s="2">
        <v>13831873</v>
      </c>
      <c r="BV2362" s="2">
        <v>5438847</v>
      </c>
      <c r="BW2362" s="2" t="s">
        <v>189</v>
      </c>
      <c r="BX2362" s="2">
        <v>31061</v>
      </c>
      <c r="BY2362" s="2">
        <v>14481153</v>
      </c>
      <c r="BZ2362" s="2">
        <v>285221</v>
      </c>
      <c r="CA2362" s="2">
        <v>14195932</v>
      </c>
      <c r="CB2362" s="2">
        <v>109229</v>
      </c>
      <c r="CC2362" s="2">
        <v>10807794</v>
      </c>
      <c r="CD2362" s="2">
        <v>3388138</v>
      </c>
      <c r="CE2362" s="2">
        <v>14481153</v>
      </c>
      <c r="CF2362" s="2">
        <v>1380281</v>
      </c>
      <c r="CG2362" s="2">
        <v>12448843</v>
      </c>
      <c r="CH2362" s="2">
        <v>5368116</v>
      </c>
      <c r="CI2362" s="2" t="s">
        <v>189</v>
      </c>
      <c r="CJ2362" s="2">
        <v>31061</v>
      </c>
      <c r="CK2362" s="97">
        <v>14281087</v>
      </c>
      <c r="CL2362" s="97" t="e">
        <v>#N/A</v>
      </c>
      <c r="CM2362" s="97" t="e">
        <v>#N/A</v>
      </c>
      <c r="CN2362" s="2">
        <v>29727</v>
      </c>
      <c r="CO2362" s="100" t="e">
        <v>#N/A</v>
      </c>
      <c r="CP2362" s="97" t="e">
        <v>#N/A</v>
      </c>
      <c r="CQ2362" s="97">
        <v>14281087</v>
      </c>
      <c r="CR2362" s="97">
        <v>3401478</v>
      </c>
      <c r="CS2362" s="97">
        <v>10879609</v>
      </c>
      <c r="CT2362" s="2">
        <v>6042773</v>
      </c>
      <c r="CU2362" s="2" t="s">
        <v>189</v>
      </c>
    </row>
    <row r="2363" spans="1:99" x14ac:dyDescent="0.25">
      <c r="A2363" s="2">
        <v>31049</v>
      </c>
      <c r="B2363" s="2">
        <v>30647403</v>
      </c>
      <c r="C2363" s="2">
        <v>1977</v>
      </c>
      <c r="D2363" s="2">
        <v>30623095</v>
      </c>
      <c r="E2363" s="2" t="s">
        <v>189</v>
      </c>
      <c r="F2363" s="2">
        <v>15799138</v>
      </c>
      <c r="G2363" s="2">
        <v>14823957</v>
      </c>
      <c r="H2363" s="2">
        <v>30647403</v>
      </c>
      <c r="I2363" s="2">
        <v>11214808</v>
      </c>
      <c r="J2363" s="2">
        <v>11155342</v>
      </c>
      <c r="K2363" s="2">
        <v>17997096</v>
      </c>
      <c r="L2363" s="2">
        <v>6070045</v>
      </c>
      <c r="N2363" s="2">
        <v>31049</v>
      </c>
      <c r="O2363" s="97">
        <v>29019482</v>
      </c>
      <c r="P2363" s="97">
        <v>69967</v>
      </c>
      <c r="Q2363" s="97">
        <v>25949590</v>
      </c>
      <c r="R2363" s="97">
        <v>62991</v>
      </c>
      <c r="S2363" s="97">
        <v>13486100</v>
      </c>
      <c r="T2363" s="97">
        <v>12463490</v>
      </c>
      <c r="U2363" s="97">
        <v>29019482</v>
      </c>
      <c r="V2363" s="97">
        <v>12714302</v>
      </c>
      <c r="W2363" s="97">
        <v>12643368</v>
      </c>
      <c r="X2363" s="97">
        <v>16144671</v>
      </c>
      <c r="Y2363" s="97">
        <v>5698955</v>
      </c>
      <c r="Z2363" s="97">
        <v>0</v>
      </c>
      <c r="AB2363" s="2">
        <v>31062</v>
      </c>
      <c r="AC2363" s="97">
        <v>24760576</v>
      </c>
      <c r="AD2363" s="97">
        <v>335266</v>
      </c>
      <c r="AE2363" s="97">
        <v>24256554</v>
      </c>
      <c r="AF2363" s="97">
        <v>49357</v>
      </c>
      <c r="AG2363" s="97">
        <v>15011345</v>
      </c>
      <c r="AH2363" s="97">
        <v>9245209</v>
      </c>
      <c r="AI2363" s="97">
        <v>24760576</v>
      </c>
      <c r="AJ2363" s="97">
        <v>5344926</v>
      </c>
      <c r="AK2363" s="97">
        <v>19159819</v>
      </c>
      <c r="AL2363" s="97">
        <v>6597546</v>
      </c>
      <c r="AM2363" s="97" t="s">
        <v>189</v>
      </c>
      <c r="AN2363" s="2">
        <v>31062</v>
      </c>
      <c r="AO2363" s="97">
        <v>24041887</v>
      </c>
      <c r="AP2363" s="97">
        <v>112665</v>
      </c>
      <c r="AQ2363" s="97">
        <v>23929222</v>
      </c>
      <c r="AR2363" s="97">
        <v>77607</v>
      </c>
      <c r="AS2363" s="97">
        <v>14705709</v>
      </c>
      <c r="AT2363" s="97">
        <v>9223513</v>
      </c>
      <c r="AU2363" s="97">
        <v>24041887</v>
      </c>
      <c r="AV2363" s="97">
        <v>3745535</v>
      </c>
      <c r="AW2363" s="97">
        <v>19033046</v>
      </c>
      <c r="AX2363" s="97">
        <v>5830701</v>
      </c>
      <c r="AY2363" s="97" t="s">
        <v>189</v>
      </c>
      <c r="AZ2363" s="2">
        <v>31062</v>
      </c>
      <c r="BA2363" s="98">
        <v>21630861</v>
      </c>
      <c r="BB2363" s="2">
        <v>121540</v>
      </c>
      <c r="BC2363" s="2">
        <v>21509321</v>
      </c>
      <c r="BD2363" s="2">
        <v>7520</v>
      </c>
      <c r="BE2363" s="2">
        <v>13945665</v>
      </c>
      <c r="BF2363" s="2">
        <v>7563656</v>
      </c>
      <c r="BG2363" s="2">
        <v>21630861</v>
      </c>
      <c r="BH2363" s="2">
        <v>4721621</v>
      </c>
      <c r="BI2363" s="2">
        <v>16807700</v>
      </c>
      <c r="BJ2363" s="2">
        <v>6074458</v>
      </c>
      <c r="BK2363" s="2" t="s">
        <v>189</v>
      </c>
      <c r="BL2363" s="2">
        <v>31062</v>
      </c>
      <c r="BM2363" s="2">
        <v>21793876</v>
      </c>
      <c r="BN2363" s="2">
        <v>142303</v>
      </c>
      <c r="BO2363" s="2">
        <v>21651573</v>
      </c>
      <c r="BP2363" s="2">
        <v>30240</v>
      </c>
      <c r="BQ2363" s="2">
        <v>13144504</v>
      </c>
      <c r="BR2363" s="2">
        <v>8507069</v>
      </c>
      <c r="BS2363" s="2">
        <v>21793876</v>
      </c>
      <c r="BT2363" s="2">
        <v>2986076</v>
      </c>
      <c r="BU2363" s="2">
        <v>15770367</v>
      </c>
      <c r="BV2363" s="2">
        <v>6313210</v>
      </c>
      <c r="BW2363" s="2" t="s">
        <v>189</v>
      </c>
      <c r="BX2363" s="2">
        <v>31062</v>
      </c>
      <c r="BY2363" s="2">
        <v>18327560</v>
      </c>
      <c r="BZ2363" s="2">
        <v>181089</v>
      </c>
      <c r="CA2363" s="2">
        <v>17795741</v>
      </c>
      <c r="CB2363" s="2">
        <v>55082</v>
      </c>
      <c r="CC2363" s="2">
        <v>12129456</v>
      </c>
      <c r="CD2363" s="2">
        <v>5666285</v>
      </c>
      <c r="CE2363" s="2">
        <v>18327560</v>
      </c>
      <c r="CF2363" s="2">
        <v>3829572</v>
      </c>
      <c r="CG2363" s="2">
        <v>14497988</v>
      </c>
      <c r="CH2363" s="2">
        <v>6050580</v>
      </c>
      <c r="CI2363" s="2" t="s">
        <v>189</v>
      </c>
      <c r="CJ2363" s="2">
        <v>31062</v>
      </c>
      <c r="CK2363" s="97">
        <v>17420568</v>
      </c>
      <c r="CL2363" s="97" t="e">
        <v>#N/A</v>
      </c>
      <c r="CM2363" s="97" t="e">
        <v>#N/A</v>
      </c>
      <c r="CN2363" s="2">
        <v>13223</v>
      </c>
      <c r="CO2363" s="100" t="e">
        <v>#N/A</v>
      </c>
      <c r="CP2363" s="97" t="e">
        <v>#N/A</v>
      </c>
      <c r="CQ2363" s="97">
        <v>17420568</v>
      </c>
      <c r="CR2363" s="97">
        <v>3855696</v>
      </c>
      <c r="CS2363" s="97">
        <v>13564872</v>
      </c>
      <c r="CT2363" s="2">
        <v>4985797</v>
      </c>
      <c r="CU2363" s="2" t="s">
        <v>189</v>
      </c>
    </row>
    <row r="2364" spans="1:99" x14ac:dyDescent="0.25">
      <c r="A2364" s="2">
        <v>31050</v>
      </c>
      <c r="B2364" s="2">
        <v>4913603458</v>
      </c>
      <c r="C2364" s="2">
        <v>2388009736</v>
      </c>
      <c r="D2364" s="2">
        <v>2525593722</v>
      </c>
      <c r="E2364" s="2">
        <v>1902064964</v>
      </c>
      <c r="F2364" s="2">
        <v>1475116321</v>
      </c>
      <c r="G2364" s="2">
        <v>1050477401</v>
      </c>
      <c r="H2364" s="2">
        <v>4913603458</v>
      </c>
      <c r="I2364" s="2">
        <v>308297409</v>
      </c>
      <c r="J2364" s="2">
        <v>228778321</v>
      </c>
      <c r="K2364" s="2">
        <v>3782929798</v>
      </c>
      <c r="L2364" s="2">
        <v>1198218855</v>
      </c>
      <c r="N2364" s="2">
        <v>31050</v>
      </c>
      <c r="O2364" s="97">
        <v>3811896220</v>
      </c>
      <c r="P2364" s="97">
        <v>1578065842</v>
      </c>
      <c r="Q2364" s="97">
        <v>2191379504</v>
      </c>
      <c r="R2364" s="97">
        <v>1277439774</v>
      </c>
      <c r="S2364" s="97">
        <v>1299930508</v>
      </c>
      <c r="T2364" s="97">
        <v>891448996</v>
      </c>
      <c r="U2364" s="97">
        <v>3811896220</v>
      </c>
      <c r="V2364" s="97">
        <v>264432854</v>
      </c>
      <c r="W2364" s="97">
        <v>241060937</v>
      </c>
      <c r="X2364" s="97">
        <v>3225706510</v>
      </c>
      <c r="Y2364" s="97">
        <v>1117582659</v>
      </c>
      <c r="Z2364" s="97">
        <v>0</v>
      </c>
      <c r="AB2364" s="2">
        <v>31063</v>
      </c>
      <c r="AC2364" s="97">
        <v>24440893</v>
      </c>
      <c r="AD2364" s="97">
        <v>722162</v>
      </c>
      <c r="AE2364" s="97">
        <v>23718731</v>
      </c>
      <c r="AF2364" s="97">
        <v>389660</v>
      </c>
      <c r="AG2364" s="97">
        <v>15174219</v>
      </c>
      <c r="AH2364" s="97">
        <v>8544512</v>
      </c>
      <c r="AI2364" s="97">
        <v>24440893</v>
      </c>
      <c r="AJ2364" s="97">
        <v>4574330</v>
      </c>
      <c r="AK2364" s="97">
        <v>19339852</v>
      </c>
      <c r="AL2364" s="97">
        <v>7750703</v>
      </c>
      <c r="AM2364" s="97" t="s">
        <v>189</v>
      </c>
      <c r="AN2364" s="2">
        <v>31063</v>
      </c>
      <c r="AO2364" s="97">
        <v>24355122</v>
      </c>
      <c r="AP2364" s="97">
        <v>1115080</v>
      </c>
      <c r="AQ2364" s="97">
        <v>23120994</v>
      </c>
      <c r="AR2364" s="97">
        <v>948051</v>
      </c>
      <c r="AS2364" s="97">
        <v>15033975</v>
      </c>
      <c r="AT2364" s="97">
        <v>8087019</v>
      </c>
      <c r="AU2364" s="97">
        <v>24355122</v>
      </c>
      <c r="AV2364" s="97">
        <v>4501387</v>
      </c>
      <c r="AW2364" s="97">
        <v>19763833</v>
      </c>
      <c r="AX2364" s="97">
        <v>6579921</v>
      </c>
      <c r="AY2364" s="97" t="s">
        <v>189</v>
      </c>
      <c r="AZ2364" s="2">
        <v>31063</v>
      </c>
      <c r="BA2364" s="98">
        <v>17412339</v>
      </c>
      <c r="BB2364" s="2">
        <v>42898</v>
      </c>
      <c r="BC2364" s="2">
        <v>17369441</v>
      </c>
      <c r="BD2364" s="2">
        <v>40541</v>
      </c>
      <c r="BE2364" s="2">
        <v>11629461</v>
      </c>
      <c r="BF2364" s="2">
        <v>5739980</v>
      </c>
      <c r="BG2364" s="2">
        <v>17412339</v>
      </c>
      <c r="BH2364" s="2">
        <v>5575387</v>
      </c>
      <c r="BI2364" s="2">
        <v>11120698</v>
      </c>
      <c r="BJ2364" s="2">
        <v>5026991</v>
      </c>
      <c r="BK2364" s="2" t="s">
        <v>189</v>
      </c>
      <c r="BL2364" s="2">
        <v>31063</v>
      </c>
      <c r="BM2364" s="2">
        <v>20941875</v>
      </c>
      <c r="BN2364" s="2">
        <v>71895</v>
      </c>
      <c r="BO2364" s="2">
        <v>20869980</v>
      </c>
      <c r="BP2364" s="2">
        <v>39130</v>
      </c>
      <c r="BQ2364" s="2">
        <v>13611056</v>
      </c>
      <c r="BR2364" s="2">
        <v>7258924</v>
      </c>
      <c r="BS2364" s="2">
        <v>20941875</v>
      </c>
      <c r="BT2364" s="2">
        <v>32272</v>
      </c>
      <c r="BU2364" s="2">
        <v>12877671</v>
      </c>
      <c r="BV2364" s="2">
        <v>6502195</v>
      </c>
      <c r="BW2364" s="2" t="s">
        <v>189</v>
      </c>
      <c r="BX2364" s="2">
        <v>31063</v>
      </c>
      <c r="BY2364" s="2">
        <v>18562046</v>
      </c>
      <c r="BZ2364" s="2">
        <v>51594</v>
      </c>
      <c r="CA2364" s="2">
        <v>18510452</v>
      </c>
      <c r="CB2364" s="2">
        <v>5811</v>
      </c>
      <c r="CC2364" s="2">
        <v>12581614</v>
      </c>
      <c r="CD2364" s="2">
        <v>5928838</v>
      </c>
      <c r="CE2364" s="2">
        <v>18562046</v>
      </c>
      <c r="CF2364" s="2">
        <v>5504052</v>
      </c>
      <c r="CG2364" s="2">
        <v>12351918</v>
      </c>
      <c r="CH2364" s="2">
        <v>6062620</v>
      </c>
      <c r="CI2364" s="2" t="s">
        <v>189</v>
      </c>
      <c r="CJ2364" s="2">
        <v>31063</v>
      </c>
      <c r="CK2364" s="97">
        <v>27169621</v>
      </c>
      <c r="CL2364" s="97" t="e">
        <v>#N/A</v>
      </c>
      <c r="CM2364" s="97" t="e">
        <v>#N/A</v>
      </c>
      <c r="CN2364" s="2">
        <v>147471</v>
      </c>
      <c r="CO2364" s="100" t="e">
        <v>#N/A</v>
      </c>
      <c r="CP2364" s="97" t="e">
        <v>#N/A</v>
      </c>
      <c r="CQ2364" s="97">
        <v>27169621</v>
      </c>
      <c r="CR2364" s="97">
        <v>13407726</v>
      </c>
      <c r="CS2364" s="97">
        <v>13761895</v>
      </c>
      <c r="CT2364" s="2">
        <v>5467267</v>
      </c>
      <c r="CU2364" s="2" t="s">
        <v>189</v>
      </c>
    </row>
    <row r="2365" spans="1:99" x14ac:dyDescent="0.25">
      <c r="A2365" s="2">
        <v>31051</v>
      </c>
      <c r="B2365" s="2">
        <v>22499558</v>
      </c>
      <c r="C2365" s="2">
        <v>2147028</v>
      </c>
      <c r="D2365" s="2">
        <v>20102824</v>
      </c>
      <c r="E2365" s="2">
        <v>1826594</v>
      </c>
      <c r="F2365" s="2">
        <v>14079797</v>
      </c>
      <c r="G2365" s="2">
        <v>6023027</v>
      </c>
      <c r="H2365" s="2">
        <v>22499558</v>
      </c>
      <c r="I2365" s="2">
        <v>4115583</v>
      </c>
      <c r="J2365" s="2">
        <v>3699609</v>
      </c>
      <c r="K2365" s="2">
        <v>18361975</v>
      </c>
      <c r="L2365" s="2">
        <v>5944822</v>
      </c>
      <c r="N2365" s="2">
        <v>31051</v>
      </c>
      <c r="O2365" s="97">
        <v>18395080</v>
      </c>
      <c r="P2365" s="97">
        <v>1671335</v>
      </c>
      <c r="Q2365" s="97">
        <v>16440648</v>
      </c>
      <c r="R2365" s="97">
        <v>1155251</v>
      </c>
      <c r="S2365" s="97">
        <v>12368234</v>
      </c>
      <c r="T2365" s="97">
        <v>4072414</v>
      </c>
      <c r="U2365" s="97">
        <v>18395080</v>
      </c>
      <c r="V2365" s="97">
        <v>2289214</v>
      </c>
      <c r="W2365" s="97">
        <v>2229384</v>
      </c>
      <c r="X2365" s="97">
        <v>16105866</v>
      </c>
      <c r="Y2365" s="97">
        <v>5292338</v>
      </c>
      <c r="Z2365" s="97">
        <v>0</v>
      </c>
      <c r="AB2365" s="2">
        <v>31064</v>
      </c>
      <c r="AC2365" s="97">
        <v>14431851</v>
      </c>
      <c r="AD2365" s="97">
        <v>22087</v>
      </c>
      <c r="AE2365" s="97">
        <v>14409764</v>
      </c>
      <c r="AF2365" s="97">
        <v>19273</v>
      </c>
      <c r="AG2365" s="97">
        <v>11022750</v>
      </c>
      <c r="AH2365" s="97">
        <v>3387014</v>
      </c>
      <c r="AI2365" s="97">
        <v>14431851</v>
      </c>
      <c r="AJ2365" s="97">
        <v>2183638</v>
      </c>
      <c r="AK2365" s="97">
        <v>12024096</v>
      </c>
      <c r="AL2365" s="97">
        <v>4172070</v>
      </c>
      <c r="AM2365" s="97" t="s">
        <v>189</v>
      </c>
      <c r="AN2365" s="2">
        <v>31064</v>
      </c>
      <c r="AO2365" s="97">
        <v>14228930</v>
      </c>
      <c r="AP2365" s="97">
        <v>27202</v>
      </c>
      <c r="AQ2365" s="97">
        <v>14201728</v>
      </c>
      <c r="AR2365" s="97">
        <v>25930</v>
      </c>
      <c r="AS2365" s="97">
        <v>10892703</v>
      </c>
      <c r="AT2365" s="97">
        <v>3309025</v>
      </c>
      <c r="AU2365" s="97">
        <v>14228930</v>
      </c>
      <c r="AV2365" s="97">
        <v>2424088</v>
      </c>
      <c r="AW2365" s="97">
        <v>11100278</v>
      </c>
      <c r="AX2365" s="97">
        <v>3273118</v>
      </c>
      <c r="AY2365" s="97" t="s">
        <v>189</v>
      </c>
      <c r="AZ2365" s="2">
        <v>31064</v>
      </c>
      <c r="BA2365" s="98">
        <v>12572409</v>
      </c>
      <c r="BB2365" s="2">
        <v>810</v>
      </c>
      <c r="BC2365" s="2">
        <v>12571599</v>
      </c>
      <c r="BD2365" s="2">
        <v>800</v>
      </c>
      <c r="BE2365" s="2">
        <v>9926095</v>
      </c>
      <c r="BF2365" s="2">
        <v>2645504</v>
      </c>
      <c r="BG2365" s="2">
        <v>12572409</v>
      </c>
      <c r="BH2365" s="2">
        <v>2858829</v>
      </c>
      <c r="BI2365" s="2">
        <v>9125820</v>
      </c>
      <c r="BJ2365" s="2">
        <v>3280034</v>
      </c>
      <c r="BK2365" s="2" t="s">
        <v>189</v>
      </c>
      <c r="BL2365" s="2">
        <v>31064</v>
      </c>
      <c r="BM2365" s="2">
        <v>12941911</v>
      </c>
      <c r="BN2365" s="2">
        <v>177678</v>
      </c>
      <c r="BO2365" s="2">
        <v>12764233</v>
      </c>
      <c r="BP2365" s="2">
        <v>7660</v>
      </c>
      <c r="BQ2365" s="2">
        <v>9891534</v>
      </c>
      <c r="BR2365" s="2">
        <v>2872699</v>
      </c>
      <c r="BS2365" s="2">
        <v>12941911</v>
      </c>
      <c r="BT2365" s="2">
        <v>457567</v>
      </c>
      <c r="BU2365" s="2">
        <v>10919351</v>
      </c>
      <c r="BV2365" s="2">
        <v>2841262</v>
      </c>
      <c r="BW2365" s="2" t="s">
        <v>189</v>
      </c>
      <c r="BX2365" s="2">
        <v>31064</v>
      </c>
      <c r="BY2365" s="2">
        <v>11726447</v>
      </c>
      <c r="BZ2365" s="2">
        <v>24783</v>
      </c>
      <c r="CA2365" s="2">
        <v>11701664</v>
      </c>
      <c r="CB2365" s="2">
        <v>13264</v>
      </c>
      <c r="CC2365" s="2">
        <v>9273930</v>
      </c>
      <c r="CD2365" s="2">
        <v>2427734</v>
      </c>
      <c r="CE2365" s="2">
        <v>11726447</v>
      </c>
      <c r="CF2365" s="2">
        <v>569792</v>
      </c>
      <c r="CG2365" s="2">
        <v>10158838</v>
      </c>
      <c r="CH2365" s="2">
        <v>3712363</v>
      </c>
      <c r="CI2365" s="2" t="s">
        <v>189</v>
      </c>
      <c r="CJ2365" s="2">
        <v>31064</v>
      </c>
      <c r="CK2365" s="97">
        <v>11160319</v>
      </c>
      <c r="CL2365" s="97" t="e">
        <v>#N/A</v>
      </c>
      <c r="CM2365" s="97" t="e">
        <v>#N/A</v>
      </c>
      <c r="CN2365" s="2" t="s">
        <v>189</v>
      </c>
      <c r="CO2365" s="100" t="e">
        <v>#N/A</v>
      </c>
      <c r="CP2365" s="97" t="e">
        <v>#N/A</v>
      </c>
      <c r="CQ2365" s="97">
        <v>11160319</v>
      </c>
      <c r="CR2365" s="97">
        <v>341955</v>
      </c>
      <c r="CS2365" s="97">
        <v>10551728</v>
      </c>
      <c r="CT2365" s="2">
        <v>2984149</v>
      </c>
      <c r="CU2365" s="2" t="s">
        <v>189</v>
      </c>
    </row>
    <row r="2366" spans="1:99" x14ac:dyDescent="0.25">
      <c r="A2366" s="2">
        <v>31052</v>
      </c>
      <c r="B2366" s="2">
        <v>126986269</v>
      </c>
      <c r="C2366" s="2">
        <v>8940276</v>
      </c>
      <c r="D2366" s="2">
        <v>115455573</v>
      </c>
      <c r="E2366" s="2">
        <v>4953255</v>
      </c>
      <c r="F2366" s="2">
        <v>58980072</v>
      </c>
      <c r="G2366" s="2">
        <v>56475501</v>
      </c>
      <c r="H2366" s="2">
        <v>126986269</v>
      </c>
      <c r="I2366" s="2">
        <v>38510926</v>
      </c>
      <c r="J2366" s="2">
        <v>37067136</v>
      </c>
      <c r="K2366" s="2">
        <v>88475343</v>
      </c>
      <c r="L2366" s="2">
        <v>42294135</v>
      </c>
      <c r="N2366" s="2">
        <v>31052</v>
      </c>
      <c r="O2366" s="97">
        <v>103154313</v>
      </c>
      <c r="P2366" s="97">
        <v>5481320</v>
      </c>
      <c r="Q2366" s="97">
        <v>97672993</v>
      </c>
      <c r="R2366" s="97">
        <v>2401881</v>
      </c>
      <c r="S2366" s="97">
        <v>50622819</v>
      </c>
      <c r="T2366" s="97">
        <v>47050174</v>
      </c>
      <c r="U2366" s="97">
        <v>103154313</v>
      </c>
      <c r="V2366" s="97">
        <v>28976946</v>
      </c>
      <c r="W2366" s="97">
        <v>28899819</v>
      </c>
      <c r="X2366" s="97">
        <v>73400125</v>
      </c>
      <c r="Y2366" s="97">
        <v>37826248</v>
      </c>
      <c r="Z2366" s="97">
        <v>0</v>
      </c>
      <c r="AB2366" s="2">
        <v>31065</v>
      </c>
      <c r="AC2366" s="97">
        <v>15729604</v>
      </c>
      <c r="AD2366" s="97">
        <v>90384</v>
      </c>
      <c r="AE2366" s="97">
        <v>15632109</v>
      </c>
      <c r="AF2366" s="97">
        <v>61481</v>
      </c>
      <c r="AG2366" s="97">
        <v>11073025</v>
      </c>
      <c r="AH2366" s="97">
        <v>4559084</v>
      </c>
      <c r="AI2366" s="97" t="e">
        <v>#N/A</v>
      </c>
      <c r="AJ2366" s="97" t="e">
        <v>#N/A</v>
      </c>
      <c r="AK2366" s="97" t="e">
        <v>#N/A</v>
      </c>
      <c r="AL2366" s="97" t="e">
        <v>#N/A</v>
      </c>
      <c r="AM2366" s="97" t="e">
        <v>#N/A</v>
      </c>
      <c r="AN2366" s="2">
        <v>31065</v>
      </c>
      <c r="AO2366" s="97" t="e">
        <v>#N/A</v>
      </c>
      <c r="AP2366" s="97">
        <v>165005</v>
      </c>
      <c r="AQ2366" s="97">
        <v>17495681</v>
      </c>
      <c r="AR2366" s="97" t="e">
        <v>#N/A</v>
      </c>
      <c r="AS2366" s="97" t="e">
        <v>#N/A</v>
      </c>
      <c r="AT2366" s="97" t="e">
        <v>#N/A</v>
      </c>
      <c r="AU2366" s="97" t="e">
        <v>#N/A</v>
      </c>
      <c r="AV2366" s="97" t="e">
        <v>#N/A</v>
      </c>
      <c r="AW2366" s="97" t="e">
        <v>#N/A</v>
      </c>
      <c r="AX2366" s="97" t="e">
        <v>#N/A</v>
      </c>
      <c r="AY2366" s="97" t="e">
        <v>#N/A</v>
      </c>
      <c r="AZ2366" s="2">
        <v>31065</v>
      </c>
      <c r="BA2366" s="98">
        <v>22824884</v>
      </c>
      <c r="BB2366" s="2" t="e">
        <v>#N/A</v>
      </c>
      <c r="BC2366" s="2" t="e">
        <v>#N/A</v>
      </c>
      <c r="BD2366" s="2">
        <v>38859</v>
      </c>
      <c r="BE2366" s="2">
        <v>10214615</v>
      </c>
      <c r="BF2366" s="2">
        <v>12551394</v>
      </c>
      <c r="BG2366" s="2" t="e">
        <v>#N/A</v>
      </c>
      <c r="BH2366" s="2" t="e">
        <v>#N/A</v>
      </c>
      <c r="BI2366" s="2" t="e">
        <v>#N/A</v>
      </c>
      <c r="BJ2366" s="2" t="e">
        <v>#N/A</v>
      </c>
      <c r="BK2366" s="2" t="e">
        <v>#N/A</v>
      </c>
      <c r="BL2366" s="2">
        <v>31065</v>
      </c>
      <c r="BM2366" s="2">
        <v>19499258</v>
      </c>
      <c r="BN2366" s="2" t="e">
        <v>#N/A</v>
      </c>
      <c r="BO2366" s="2" t="e">
        <v>#N/A</v>
      </c>
      <c r="BP2366" s="2">
        <v>12216</v>
      </c>
      <c r="BQ2366" s="2">
        <v>9715214</v>
      </c>
      <c r="BR2366" s="2">
        <v>9110538</v>
      </c>
      <c r="BS2366" s="2" t="e">
        <v>#N/A</v>
      </c>
      <c r="BT2366" s="2" t="e">
        <v>#N/A</v>
      </c>
      <c r="BU2366" s="2" t="e">
        <v>#N/A</v>
      </c>
      <c r="BV2366" s="2" t="e">
        <v>#N/A</v>
      </c>
      <c r="BW2366" s="2" t="e">
        <v>#N/A</v>
      </c>
      <c r="BX2366" s="2">
        <v>31065</v>
      </c>
      <c r="BY2366" s="2">
        <v>15946664</v>
      </c>
      <c r="BZ2366" s="2" t="e">
        <v>#N/A</v>
      </c>
      <c r="CA2366" s="2" t="e">
        <v>#N/A</v>
      </c>
      <c r="CB2366" s="2">
        <v>21796</v>
      </c>
      <c r="CC2366" s="2">
        <v>9243208</v>
      </c>
      <c r="CD2366" s="2">
        <v>3030622</v>
      </c>
      <c r="CE2366" s="2" t="e">
        <v>#N/A</v>
      </c>
      <c r="CF2366" s="2" t="e">
        <v>#N/A</v>
      </c>
      <c r="CG2366" s="2" t="e">
        <v>#N/A</v>
      </c>
      <c r="CH2366" s="2" t="e">
        <v>#N/A</v>
      </c>
      <c r="CI2366" s="2" t="e">
        <v>#N/A</v>
      </c>
      <c r="CJ2366" s="2">
        <v>31065</v>
      </c>
      <c r="CK2366" s="97" t="e">
        <v>#N/A</v>
      </c>
      <c r="CL2366" s="97" t="e">
        <v>#N/A</v>
      </c>
      <c r="CM2366" s="97" t="e">
        <v>#N/A</v>
      </c>
      <c r="CN2366" s="2" t="e">
        <v>#N/A</v>
      </c>
      <c r="CO2366" s="100" t="e">
        <v>#N/A</v>
      </c>
      <c r="CP2366" s="97" t="e">
        <v>#N/A</v>
      </c>
      <c r="CQ2366" s="97" t="e">
        <v>#N/A</v>
      </c>
      <c r="CR2366" s="97" t="e">
        <v>#N/A</v>
      </c>
      <c r="CS2366" s="97" t="e">
        <v>#N/A</v>
      </c>
      <c r="CT2366" s="2" t="e">
        <v>#N/A</v>
      </c>
      <c r="CU2366" s="2" t="e">
        <v>#N/A</v>
      </c>
    </row>
    <row r="2367" spans="1:99" x14ac:dyDescent="0.25">
      <c r="A2367" s="2">
        <v>31053</v>
      </c>
      <c r="B2367" s="2">
        <v>57308602</v>
      </c>
      <c r="C2367" s="2">
        <v>1041256</v>
      </c>
      <c r="D2367" s="2">
        <v>56267346</v>
      </c>
      <c r="E2367" s="2">
        <v>147136</v>
      </c>
      <c r="F2367" s="2">
        <v>27465657</v>
      </c>
      <c r="G2367" s="2">
        <v>28801689</v>
      </c>
      <c r="H2367" s="2">
        <v>57308602</v>
      </c>
      <c r="I2367" s="2">
        <v>13153468</v>
      </c>
      <c r="J2367" s="2">
        <v>12830809</v>
      </c>
      <c r="K2367" s="2">
        <v>38153753</v>
      </c>
      <c r="L2367" s="2">
        <v>18766746</v>
      </c>
      <c r="N2367" s="2">
        <v>31053</v>
      </c>
      <c r="O2367" s="97">
        <v>47297957</v>
      </c>
      <c r="P2367" s="97">
        <v>1042454</v>
      </c>
      <c r="Q2367" s="97">
        <v>46255503</v>
      </c>
      <c r="R2367" s="97">
        <v>271294</v>
      </c>
      <c r="S2367" s="97">
        <v>23584462</v>
      </c>
      <c r="T2367" s="97">
        <v>22671041</v>
      </c>
      <c r="U2367" s="97">
        <v>47297957</v>
      </c>
      <c r="V2367" s="97">
        <v>13801119</v>
      </c>
      <c r="W2367" s="97">
        <v>13744893</v>
      </c>
      <c r="X2367" s="97">
        <v>33242288</v>
      </c>
      <c r="Y2367" s="97">
        <v>16129329</v>
      </c>
      <c r="Z2367" s="97">
        <v>0</v>
      </c>
      <c r="AB2367" s="2">
        <v>31066</v>
      </c>
      <c r="AC2367" s="97">
        <v>25710027</v>
      </c>
      <c r="AD2367" s="97">
        <v>678338</v>
      </c>
      <c r="AE2367" s="97">
        <v>25031689</v>
      </c>
      <c r="AF2367" s="97">
        <v>337067</v>
      </c>
      <c r="AG2367" s="97">
        <v>13967787</v>
      </c>
      <c r="AH2367" s="97">
        <v>11063902</v>
      </c>
      <c r="AI2367" s="97">
        <v>25710027</v>
      </c>
      <c r="AJ2367" s="97">
        <v>7908971</v>
      </c>
      <c r="AK2367" s="97">
        <v>17412566</v>
      </c>
      <c r="AL2367" s="97">
        <v>10656447</v>
      </c>
      <c r="AM2367" s="97" t="s">
        <v>189</v>
      </c>
      <c r="AN2367" s="2">
        <v>31066</v>
      </c>
      <c r="AO2367" s="97">
        <v>24777486</v>
      </c>
      <c r="AP2367" s="97">
        <v>890667</v>
      </c>
      <c r="AQ2367" s="97">
        <v>23886819</v>
      </c>
      <c r="AR2367" s="97">
        <v>677970</v>
      </c>
      <c r="AS2367" s="97">
        <v>13838351</v>
      </c>
      <c r="AT2367" s="97">
        <v>10048468</v>
      </c>
      <c r="AU2367" s="97">
        <v>24777486</v>
      </c>
      <c r="AV2367" s="97">
        <v>7478671</v>
      </c>
      <c r="AW2367" s="97">
        <v>16692036</v>
      </c>
      <c r="AX2367" s="97">
        <v>8321152</v>
      </c>
      <c r="AY2367" s="97" t="s">
        <v>189</v>
      </c>
      <c r="AZ2367" s="2">
        <v>31066</v>
      </c>
      <c r="BA2367" s="98">
        <v>22632278</v>
      </c>
      <c r="BB2367" s="2">
        <v>427608</v>
      </c>
      <c r="BC2367" s="2">
        <v>21928793</v>
      </c>
      <c r="BD2367" s="2">
        <v>251411</v>
      </c>
      <c r="BE2367" s="2">
        <v>13133030</v>
      </c>
      <c r="BF2367" s="2">
        <v>8795763</v>
      </c>
      <c r="BG2367" s="2">
        <v>22632278</v>
      </c>
      <c r="BH2367" s="2">
        <v>7249591</v>
      </c>
      <c r="BI2367" s="2">
        <v>15382687</v>
      </c>
      <c r="BJ2367" s="2">
        <v>7913666</v>
      </c>
      <c r="BK2367" s="2" t="s">
        <v>189</v>
      </c>
      <c r="BL2367" s="2">
        <v>31066</v>
      </c>
      <c r="BM2367" s="2">
        <v>25840653</v>
      </c>
      <c r="BN2367" s="2">
        <v>559865</v>
      </c>
      <c r="BO2367" s="2">
        <v>25280788</v>
      </c>
      <c r="BP2367" s="2">
        <v>345606</v>
      </c>
      <c r="BQ2367" s="2">
        <v>12388084</v>
      </c>
      <c r="BR2367" s="2">
        <v>12892704</v>
      </c>
      <c r="BS2367" s="2">
        <v>25840653</v>
      </c>
      <c r="BT2367" s="2">
        <v>10372801</v>
      </c>
      <c r="BU2367" s="2">
        <v>14363852</v>
      </c>
      <c r="BV2367" s="2">
        <v>7556005</v>
      </c>
      <c r="BW2367" s="2" t="s">
        <v>189</v>
      </c>
      <c r="BX2367" s="2">
        <v>31066</v>
      </c>
      <c r="BY2367" s="2">
        <v>19490703</v>
      </c>
      <c r="BZ2367" s="2">
        <v>449023</v>
      </c>
      <c r="CA2367" s="2">
        <v>19041680</v>
      </c>
      <c r="CB2367" s="2">
        <v>215933</v>
      </c>
      <c r="CC2367" s="2">
        <v>11507524</v>
      </c>
      <c r="CD2367" s="2">
        <v>7534156</v>
      </c>
      <c r="CE2367" s="2">
        <v>19490703</v>
      </c>
      <c r="CF2367" s="2">
        <v>5414794</v>
      </c>
      <c r="CG2367" s="2">
        <v>13563737</v>
      </c>
      <c r="CH2367" s="2">
        <v>7305393</v>
      </c>
      <c r="CI2367" s="2" t="s">
        <v>189</v>
      </c>
      <c r="CJ2367" s="2">
        <v>31066</v>
      </c>
      <c r="CK2367" s="97">
        <v>20466733</v>
      </c>
      <c r="CL2367" s="97" t="e">
        <v>#N/A</v>
      </c>
      <c r="CM2367" s="97" t="e">
        <v>#N/A</v>
      </c>
      <c r="CN2367" s="2">
        <v>157784</v>
      </c>
      <c r="CO2367" s="100" t="e">
        <v>#N/A</v>
      </c>
      <c r="CP2367" s="97" t="e">
        <v>#N/A</v>
      </c>
      <c r="CQ2367" s="97">
        <v>20466733</v>
      </c>
      <c r="CR2367" s="97">
        <v>7481144</v>
      </c>
      <c r="CS2367" s="97">
        <v>12985589</v>
      </c>
      <c r="CT2367" s="2">
        <v>7890668</v>
      </c>
      <c r="CU2367" s="2" t="s">
        <v>189</v>
      </c>
    </row>
    <row r="2368" spans="1:99" x14ac:dyDescent="0.25">
      <c r="A2368" s="2">
        <v>31054</v>
      </c>
      <c r="B2368" s="2">
        <v>21516491</v>
      </c>
      <c r="C2368" s="2">
        <v>693739</v>
      </c>
      <c r="D2368" s="2">
        <v>20382965</v>
      </c>
      <c r="E2368" s="2">
        <v>480029</v>
      </c>
      <c r="F2368" s="2">
        <v>14204152</v>
      </c>
      <c r="G2368" s="2">
        <v>6178813</v>
      </c>
      <c r="H2368" s="2">
        <v>21516491</v>
      </c>
      <c r="I2368" s="2">
        <v>4136330</v>
      </c>
      <c r="J2368" s="2">
        <v>4103992</v>
      </c>
      <c r="K2368" s="2">
        <v>17380161</v>
      </c>
      <c r="L2368" s="2">
        <v>7127299</v>
      </c>
      <c r="N2368" s="2">
        <v>31054</v>
      </c>
      <c r="O2368" s="97">
        <v>17147922</v>
      </c>
      <c r="P2368" s="97">
        <v>201423</v>
      </c>
      <c r="Q2368" s="97">
        <v>16834972</v>
      </c>
      <c r="R2368" s="97">
        <v>183578</v>
      </c>
      <c r="S2368" s="97">
        <v>12228006</v>
      </c>
      <c r="T2368" s="97">
        <v>4606966</v>
      </c>
      <c r="U2368" s="97">
        <v>17147922</v>
      </c>
      <c r="V2368" s="97">
        <v>3472953</v>
      </c>
      <c r="W2368" s="97">
        <v>3313592</v>
      </c>
      <c r="X2368" s="97">
        <v>13674969</v>
      </c>
      <c r="Y2368" s="97">
        <v>5895531</v>
      </c>
      <c r="Z2368" s="97">
        <v>0</v>
      </c>
      <c r="AB2368" s="2">
        <v>31067</v>
      </c>
      <c r="AC2368" s="97">
        <v>36811505</v>
      </c>
      <c r="AD2368" s="97">
        <v>863049</v>
      </c>
      <c r="AE2368" s="97">
        <v>35948456</v>
      </c>
      <c r="AF2368" s="97">
        <v>545478</v>
      </c>
      <c r="AG2368" s="97">
        <v>20058678</v>
      </c>
      <c r="AH2368" s="97">
        <v>15889778</v>
      </c>
      <c r="AI2368" s="97">
        <v>36811505</v>
      </c>
      <c r="AJ2368" s="97">
        <v>10848323</v>
      </c>
      <c r="AK2368" s="97">
        <v>25402573</v>
      </c>
      <c r="AL2368" s="97">
        <v>13436494</v>
      </c>
      <c r="AM2368" s="97" t="s">
        <v>189</v>
      </c>
      <c r="AN2368" s="2">
        <v>31067</v>
      </c>
      <c r="AO2368" s="97">
        <v>37476419</v>
      </c>
      <c r="AP2368" s="97">
        <v>1015216</v>
      </c>
      <c r="AQ2368" s="97">
        <v>34758617</v>
      </c>
      <c r="AR2368" s="97">
        <v>637313</v>
      </c>
      <c r="AS2368" s="97">
        <v>19693050</v>
      </c>
      <c r="AT2368" s="97">
        <v>15065567</v>
      </c>
      <c r="AU2368" s="97">
        <v>37476419</v>
      </c>
      <c r="AV2368" s="97">
        <v>6966041</v>
      </c>
      <c r="AW2368" s="97">
        <v>30351053</v>
      </c>
      <c r="AX2368" s="97">
        <v>12068994</v>
      </c>
      <c r="AY2368" s="97" t="s">
        <v>189</v>
      </c>
      <c r="AZ2368" s="2">
        <v>31067</v>
      </c>
      <c r="BA2368" s="98">
        <v>32920495</v>
      </c>
      <c r="BB2368" s="2">
        <v>468917</v>
      </c>
      <c r="BC2368" s="2">
        <v>32451578</v>
      </c>
      <c r="BD2368" s="2">
        <v>167294</v>
      </c>
      <c r="BE2368" s="2">
        <v>18601573</v>
      </c>
      <c r="BF2368" s="2">
        <v>13850005</v>
      </c>
      <c r="BG2368" s="2">
        <v>32920495</v>
      </c>
      <c r="BH2368" s="2">
        <v>7032990</v>
      </c>
      <c r="BI2368" s="2">
        <v>22674429</v>
      </c>
      <c r="BJ2368" s="2">
        <v>10361891</v>
      </c>
      <c r="BK2368" s="2" t="s">
        <v>189</v>
      </c>
      <c r="BL2368" s="2">
        <v>31067</v>
      </c>
      <c r="BM2368" s="2">
        <v>36329333</v>
      </c>
      <c r="BN2368" s="2">
        <v>410920</v>
      </c>
      <c r="BO2368" s="2">
        <v>35918413</v>
      </c>
      <c r="BP2368" s="2">
        <v>71690</v>
      </c>
      <c r="BQ2368" s="2">
        <v>17778485</v>
      </c>
      <c r="BR2368" s="2">
        <v>18139928</v>
      </c>
      <c r="BS2368" s="2">
        <v>36329333</v>
      </c>
      <c r="BT2368" s="2">
        <v>12562254</v>
      </c>
      <c r="BU2368" s="2">
        <v>23017500</v>
      </c>
      <c r="BV2368" s="2">
        <v>10442610</v>
      </c>
      <c r="BW2368" s="2" t="s">
        <v>189</v>
      </c>
      <c r="BX2368" s="2">
        <v>31067</v>
      </c>
      <c r="BY2368" s="2">
        <v>28891174</v>
      </c>
      <c r="BZ2368" s="2">
        <v>293294</v>
      </c>
      <c r="CA2368" s="2">
        <v>26314672</v>
      </c>
      <c r="CB2368" s="2">
        <v>88933</v>
      </c>
      <c r="CC2368" s="2">
        <v>16262063</v>
      </c>
      <c r="CD2368" s="2">
        <v>10052609</v>
      </c>
      <c r="CE2368" s="2">
        <v>28891174</v>
      </c>
      <c r="CF2368" s="2">
        <v>7409712</v>
      </c>
      <c r="CG2368" s="2">
        <v>21100444</v>
      </c>
      <c r="CH2368" s="2">
        <v>10431182</v>
      </c>
      <c r="CI2368" s="2" t="s">
        <v>189</v>
      </c>
      <c r="CJ2368" s="2">
        <v>31067</v>
      </c>
      <c r="CK2368" s="97">
        <v>34278465</v>
      </c>
      <c r="CL2368" s="97" t="e">
        <v>#N/A</v>
      </c>
      <c r="CM2368" s="97" t="e">
        <v>#N/A</v>
      </c>
      <c r="CN2368" s="2">
        <v>110762</v>
      </c>
      <c r="CO2368" s="100" t="e">
        <v>#N/A</v>
      </c>
      <c r="CP2368" s="97" t="e">
        <v>#N/A</v>
      </c>
      <c r="CQ2368" s="97">
        <v>34278465</v>
      </c>
      <c r="CR2368" s="97">
        <v>13069993</v>
      </c>
      <c r="CS2368" s="97">
        <v>17808823</v>
      </c>
      <c r="CT2368" s="2">
        <v>9507639</v>
      </c>
      <c r="CU2368" s="2" t="s">
        <v>189</v>
      </c>
    </row>
    <row r="2369" spans="1:99" x14ac:dyDescent="0.25">
      <c r="A2369" s="2">
        <v>31055</v>
      </c>
      <c r="B2369" s="2">
        <v>35946478</v>
      </c>
      <c r="C2369" s="2">
        <v>267304</v>
      </c>
      <c r="D2369" s="2">
        <v>35652578</v>
      </c>
      <c r="E2369" s="2">
        <v>212670</v>
      </c>
      <c r="F2369" s="2">
        <v>18898038</v>
      </c>
      <c r="G2369" s="2">
        <v>16754540</v>
      </c>
      <c r="H2369" s="2">
        <v>35946478</v>
      </c>
      <c r="I2369" s="2">
        <v>7943447</v>
      </c>
      <c r="J2369" s="2">
        <v>7507942</v>
      </c>
      <c r="K2369" s="2">
        <v>24738743</v>
      </c>
      <c r="L2369" s="2">
        <v>9742895</v>
      </c>
      <c r="N2369" s="2">
        <v>31055</v>
      </c>
      <c r="O2369" s="97">
        <v>31336947</v>
      </c>
      <c r="P2369" s="97">
        <v>262039</v>
      </c>
      <c r="Q2369" s="97">
        <v>30600892</v>
      </c>
      <c r="R2369" s="97">
        <v>135531</v>
      </c>
      <c r="S2369" s="97">
        <v>16111414</v>
      </c>
      <c r="T2369" s="97">
        <v>14489478</v>
      </c>
      <c r="U2369" s="97">
        <v>31336947</v>
      </c>
      <c r="V2369" s="97">
        <v>10327309</v>
      </c>
      <c r="W2369" s="97">
        <v>10212309</v>
      </c>
      <c r="X2369" s="97">
        <v>20994558</v>
      </c>
      <c r="Y2369" s="97">
        <v>8576483</v>
      </c>
      <c r="Z2369" s="97">
        <v>0</v>
      </c>
      <c r="AB2369" s="2">
        <v>31068</v>
      </c>
      <c r="AC2369" s="97">
        <v>20005614</v>
      </c>
      <c r="AD2369" s="97">
        <v>1549750</v>
      </c>
      <c r="AE2369" s="97">
        <v>18455864</v>
      </c>
      <c r="AF2369" s="97">
        <v>1315481</v>
      </c>
      <c r="AG2369" s="97">
        <v>12562566</v>
      </c>
      <c r="AH2369" s="97">
        <v>5893298</v>
      </c>
      <c r="AI2369" s="97">
        <v>20005614</v>
      </c>
      <c r="AJ2369" s="97">
        <v>2318801</v>
      </c>
      <c r="AK2369" s="97">
        <v>15452343</v>
      </c>
      <c r="AL2369" s="97">
        <v>8357312</v>
      </c>
      <c r="AM2369" s="97" t="s">
        <v>189</v>
      </c>
      <c r="AN2369" s="2">
        <v>31068</v>
      </c>
      <c r="AO2369" s="97">
        <v>20523342</v>
      </c>
      <c r="AP2369" s="97">
        <v>2161172</v>
      </c>
      <c r="AQ2369" s="97">
        <v>18362170</v>
      </c>
      <c r="AR2369" s="97">
        <v>1908435</v>
      </c>
      <c r="AS2369" s="97">
        <v>12417100</v>
      </c>
      <c r="AT2369" s="97">
        <v>5945070</v>
      </c>
      <c r="AU2369" s="97">
        <v>20523342</v>
      </c>
      <c r="AV2369" s="97">
        <v>3473177</v>
      </c>
      <c r="AW2369" s="97">
        <v>15482130</v>
      </c>
      <c r="AX2369" s="97">
        <v>7198153</v>
      </c>
      <c r="AY2369" s="97" t="s">
        <v>189</v>
      </c>
      <c r="AZ2369" s="2">
        <v>31068</v>
      </c>
      <c r="BA2369" s="98">
        <v>16733003</v>
      </c>
      <c r="BB2369" s="2">
        <v>583507</v>
      </c>
      <c r="BC2369" s="2">
        <v>16149496</v>
      </c>
      <c r="BD2369" s="2">
        <v>564048</v>
      </c>
      <c r="BE2369" s="2">
        <v>11360910</v>
      </c>
      <c r="BF2369" s="2">
        <v>4788586</v>
      </c>
      <c r="BG2369" s="2">
        <v>16733003</v>
      </c>
      <c r="BH2369" s="2">
        <v>2989323</v>
      </c>
      <c r="BI2369" s="2">
        <v>13064971</v>
      </c>
      <c r="BJ2369" s="2">
        <v>5019517</v>
      </c>
      <c r="BK2369" s="2" t="s">
        <v>189</v>
      </c>
      <c r="BL2369" s="2">
        <v>31068</v>
      </c>
      <c r="BM2369" s="2">
        <v>20168231</v>
      </c>
      <c r="BN2369" s="2">
        <v>568466</v>
      </c>
      <c r="BO2369" s="2">
        <v>14987253</v>
      </c>
      <c r="BP2369" s="2">
        <v>300531</v>
      </c>
      <c r="BQ2369" s="2">
        <v>10990918</v>
      </c>
      <c r="BR2369" s="2">
        <v>3996335</v>
      </c>
      <c r="BS2369" s="2">
        <v>20168231</v>
      </c>
      <c r="BT2369" s="2">
        <v>7455888</v>
      </c>
      <c r="BU2369" s="2">
        <v>12693651</v>
      </c>
      <c r="BV2369" s="2">
        <v>5115738</v>
      </c>
      <c r="BW2369" s="2" t="s">
        <v>189</v>
      </c>
      <c r="BX2369" s="2">
        <v>31068</v>
      </c>
      <c r="BY2369" s="2">
        <v>24581158</v>
      </c>
      <c r="BZ2369" s="2">
        <v>668526</v>
      </c>
      <c r="CA2369" s="2">
        <v>23912632</v>
      </c>
      <c r="CB2369" s="2">
        <v>604049</v>
      </c>
      <c r="CC2369" s="2">
        <v>10526530</v>
      </c>
      <c r="CD2369" s="2">
        <v>13386102</v>
      </c>
      <c r="CE2369" s="2">
        <v>24581158</v>
      </c>
      <c r="CF2369" s="2">
        <v>6353123</v>
      </c>
      <c r="CG2369" s="2">
        <v>12889816</v>
      </c>
      <c r="CH2369" s="2">
        <v>4536719</v>
      </c>
      <c r="CI2369" s="2" t="s">
        <v>189</v>
      </c>
      <c r="CJ2369" s="2">
        <v>31068</v>
      </c>
      <c r="CK2369" s="97">
        <v>35861638</v>
      </c>
      <c r="CL2369" s="97" t="e">
        <v>#N/A</v>
      </c>
      <c r="CM2369" s="97" t="e">
        <v>#N/A</v>
      </c>
      <c r="CN2369" s="2">
        <v>231080</v>
      </c>
      <c r="CO2369" s="100" t="e">
        <v>#N/A</v>
      </c>
      <c r="CP2369" s="97" t="e">
        <v>#N/A</v>
      </c>
      <c r="CQ2369" s="97">
        <v>35861638</v>
      </c>
      <c r="CR2369" s="97">
        <v>23363466</v>
      </c>
      <c r="CS2369" s="97">
        <v>11179233</v>
      </c>
      <c r="CT2369" s="2">
        <v>4610528</v>
      </c>
      <c r="CU2369" s="2" t="s">
        <v>189</v>
      </c>
    </row>
    <row r="2370" spans="1:99" x14ac:dyDescent="0.25">
      <c r="A2370" s="2">
        <v>31056</v>
      </c>
      <c r="B2370" s="2">
        <v>140088393</v>
      </c>
      <c r="C2370" s="2">
        <v>14721215</v>
      </c>
      <c r="D2370" s="2">
        <v>125367178</v>
      </c>
      <c r="E2370" s="2">
        <v>3366131</v>
      </c>
      <c r="F2370" s="2">
        <v>50404018</v>
      </c>
      <c r="G2370" s="2">
        <v>74963160</v>
      </c>
      <c r="H2370" s="2">
        <v>140088393</v>
      </c>
      <c r="I2370" s="2">
        <v>46642175</v>
      </c>
      <c r="J2370" s="2">
        <v>45515203</v>
      </c>
      <c r="K2370" s="2">
        <v>93392446</v>
      </c>
      <c r="L2370" s="2">
        <v>47516952</v>
      </c>
      <c r="N2370" s="2">
        <v>31056</v>
      </c>
      <c r="O2370" s="97">
        <v>110754724</v>
      </c>
      <c r="P2370" s="97">
        <v>6296797</v>
      </c>
      <c r="Q2370" s="97">
        <v>104457927</v>
      </c>
      <c r="R2370" s="97">
        <v>1121392</v>
      </c>
      <c r="S2370" s="97">
        <v>46120551</v>
      </c>
      <c r="T2370" s="97">
        <v>58337376</v>
      </c>
      <c r="U2370" s="97">
        <v>110754724</v>
      </c>
      <c r="V2370" s="97">
        <v>38875355</v>
      </c>
      <c r="W2370" s="97">
        <v>38464234</v>
      </c>
      <c r="X2370" s="97">
        <v>69362553</v>
      </c>
      <c r="Y2370" s="97">
        <v>34798828</v>
      </c>
      <c r="Z2370" s="97">
        <v>0</v>
      </c>
      <c r="AB2370" s="2">
        <v>31069</v>
      </c>
      <c r="AC2370" s="97">
        <v>47293198</v>
      </c>
      <c r="AD2370" s="97">
        <v>257909</v>
      </c>
      <c r="AE2370" s="97">
        <v>47035289</v>
      </c>
      <c r="AF2370" s="97">
        <v>101330</v>
      </c>
      <c r="AG2370" s="97">
        <v>20114969</v>
      </c>
      <c r="AH2370" s="97">
        <v>26920320</v>
      </c>
      <c r="AI2370" s="97">
        <v>47293198</v>
      </c>
      <c r="AJ2370" s="97">
        <v>12365599</v>
      </c>
      <c r="AK2370" s="97">
        <v>27207966</v>
      </c>
      <c r="AL2370" s="97">
        <v>10219020</v>
      </c>
      <c r="AM2370" s="97" t="s">
        <v>189</v>
      </c>
      <c r="AN2370" s="2">
        <v>31069</v>
      </c>
      <c r="AO2370" s="97">
        <v>46502200</v>
      </c>
      <c r="AP2370" s="97">
        <v>275450</v>
      </c>
      <c r="AQ2370" s="97">
        <v>46226750</v>
      </c>
      <c r="AR2370" s="97">
        <v>68955</v>
      </c>
      <c r="AS2370" s="97">
        <v>19740878</v>
      </c>
      <c r="AT2370" s="97">
        <v>26485872</v>
      </c>
      <c r="AU2370" s="97">
        <v>46502200</v>
      </c>
      <c r="AV2370" s="97">
        <v>18845433</v>
      </c>
      <c r="AW2370" s="97">
        <v>23416549</v>
      </c>
      <c r="AX2370" s="97">
        <v>9568122</v>
      </c>
      <c r="AY2370" s="97" t="s">
        <v>189</v>
      </c>
      <c r="AZ2370" s="2">
        <v>31069</v>
      </c>
      <c r="BA2370" s="98">
        <v>48034450</v>
      </c>
      <c r="BB2370" s="2">
        <v>284824</v>
      </c>
      <c r="BC2370" s="2">
        <v>42163653</v>
      </c>
      <c r="BD2370" s="2">
        <v>115990</v>
      </c>
      <c r="BE2370" s="2">
        <v>18712243</v>
      </c>
      <c r="BF2370" s="2">
        <v>23543450</v>
      </c>
      <c r="BG2370" s="2">
        <v>48034450</v>
      </c>
      <c r="BH2370" s="2">
        <v>25120918</v>
      </c>
      <c r="BI2370" s="2">
        <v>22913532</v>
      </c>
      <c r="BJ2370" s="2">
        <v>9648483</v>
      </c>
      <c r="BK2370" s="2" t="s">
        <v>189</v>
      </c>
      <c r="BL2370" s="2">
        <v>31069</v>
      </c>
      <c r="BM2370" s="2">
        <v>46662273</v>
      </c>
      <c r="BN2370" s="2">
        <v>308582</v>
      </c>
      <c r="BO2370" s="2">
        <v>46353691</v>
      </c>
      <c r="BP2370" s="2">
        <v>110887</v>
      </c>
      <c r="BQ2370" s="2">
        <v>17502624</v>
      </c>
      <c r="BR2370" s="2">
        <v>28851067</v>
      </c>
      <c r="BS2370" s="2">
        <v>46662273</v>
      </c>
      <c r="BT2370" s="2">
        <v>17490626</v>
      </c>
      <c r="BU2370" s="2">
        <v>26995729</v>
      </c>
      <c r="BV2370" s="2">
        <v>10326109</v>
      </c>
      <c r="BW2370" s="2" t="s">
        <v>189</v>
      </c>
      <c r="BX2370" s="2">
        <v>31069</v>
      </c>
      <c r="BY2370" s="2">
        <v>37600900</v>
      </c>
      <c r="BZ2370" s="2">
        <v>250760</v>
      </c>
      <c r="CA2370" s="2">
        <v>35785078</v>
      </c>
      <c r="CB2370" s="2">
        <v>63748</v>
      </c>
      <c r="CC2370" s="2">
        <v>15912106</v>
      </c>
      <c r="CD2370" s="2">
        <v>19872972</v>
      </c>
      <c r="CE2370" s="2">
        <v>37600900</v>
      </c>
      <c r="CF2370" s="2">
        <v>15503987</v>
      </c>
      <c r="CG2370" s="2">
        <v>22096913</v>
      </c>
      <c r="CH2370" s="2">
        <v>9013098</v>
      </c>
      <c r="CI2370" s="2" t="s">
        <v>189</v>
      </c>
      <c r="CJ2370" s="2">
        <v>31069</v>
      </c>
      <c r="CK2370" s="97">
        <v>36075162</v>
      </c>
      <c r="CL2370" s="97" t="e">
        <v>#N/A</v>
      </c>
      <c r="CM2370" s="97" t="e">
        <v>#N/A</v>
      </c>
      <c r="CN2370" s="2">
        <v>114557</v>
      </c>
      <c r="CO2370" s="100" t="e">
        <v>#N/A</v>
      </c>
      <c r="CP2370" s="97" t="e">
        <v>#N/A</v>
      </c>
      <c r="CQ2370" s="97">
        <v>36075162</v>
      </c>
      <c r="CR2370" s="97">
        <v>17397266</v>
      </c>
      <c r="CS2370" s="97">
        <v>18507499</v>
      </c>
      <c r="CT2370" s="2">
        <v>6623279</v>
      </c>
      <c r="CU2370" s="2" t="s">
        <v>189</v>
      </c>
    </row>
    <row r="2371" spans="1:99" x14ac:dyDescent="0.25">
      <c r="A2371" s="2">
        <v>31057</v>
      </c>
      <c r="B2371" s="2">
        <v>38698041</v>
      </c>
      <c r="C2371" s="2">
        <v>2031082</v>
      </c>
      <c r="D2371" s="2">
        <v>34426006</v>
      </c>
      <c r="E2371" s="2">
        <v>1102730</v>
      </c>
      <c r="F2371" s="2">
        <v>18213316</v>
      </c>
      <c r="G2371" s="2">
        <v>16212690</v>
      </c>
      <c r="H2371" s="2">
        <v>38698041</v>
      </c>
      <c r="I2371" s="2">
        <v>12393923</v>
      </c>
      <c r="J2371" s="2">
        <v>11018386</v>
      </c>
      <c r="K2371" s="2">
        <v>26304118</v>
      </c>
      <c r="L2371" s="2">
        <v>11612119</v>
      </c>
      <c r="N2371" s="2">
        <v>31057</v>
      </c>
      <c r="O2371" s="97">
        <v>32920160</v>
      </c>
      <c r="P2371" s="97">
        <v>1818869</v>
      </c>
      <c r="Q2371" s="97">
        <v>31101291</v>
      </c>
      <c r="R2371" s="97">
        <v>965732</v>
      </c>
      <c r="S2371" s="97">
        <v>17493953</v>
      </c>
      <c r="T2371" s="97">
        <v>13607338</v>
      </c>
      <c r="U2371" s="97">
        <v>32920160</v>
      </c>
      <c r="V2371" s="97">
        <v>7416602</v>
      </c>
      <c r="W2371" s="97">
        <v>7403349</v>
      </c>
      <c r="X2371" s="97">
        <v>24463469</v>
      </c>
      <c r="Y2371" s="97">
        <v>10456953</v>
      </c>
      <c r="Z2371" s="97">
        <v>0</v>
      </c>
      <c r="AB2371" s="2">
        <v>31070</v>
      </c>
      <c r="AC2371" s="97">
        <v>22592037</v>
      </c>
      <c r="AD2371" s="97">
        <v>415732</v>
      </c>
      <c r="AE2371" s="97">
        <v>21533965</v>
      </c>
      <c r="AF2371" s="97">
        <v>185284</v>
      </c>
      <c r="AG2371" s="97">
        <v>13831987</v>
      </c>
      <c r="AH2371" s="97">
        <v>7701978</v>
      </c>
      <c r="AI2371" s="97">
        <v>22592037</v>
      </c>
      <c r="AJ2371" s="97">
        <v>4894725</v>
      </c>
      <c r="AK2371" s="97">
        <v>16171792</v>
      </c>
      <c r="AL2371" s="97">
        <v>7238170</v>
      </c>
      <c r="AM2371" s="97" t="s">
        <v>189</v>
      </c>
      <c r="AN2371" s="2">
        <v>31070</v>
      </c>
      <c r="AO2371" s="97">
        <v>23283909</v>
      </c>
      <c r="AP2371" s="97">
        <v>471752</v>
      </c>
      <c r="AQ2371" s="97">
        <v>21053072</v>
      </c>
      <c r="AR2371" s="97">
        <v>159828</v>
      </c>
      <c r="AS2371" s="97">
        <v>13733030</v>
      </c>
      <c r="AT2371" s="97">
        <v>7320042</v>
      </c>
      <c r="AU2371" s="97">
        <v>23283909</v>
      </c>
      <c r="AV2371" s="97">
        <v>6487272</v>
      </c>
      <c r="AW2371" s="97">
        <v>16796637</v>
      </c>
      <c r="AX2371" s="97">
        <v>6069086</v>
      </c>
      <c r="AY2371" s="97" t="s">
        <v>189</v>
      </c>
      <c r="AZ2371" s="2">
        <v>31070</v>
      </c>
      <c r="BA2371" s="98">
        <v>23078783</v>
      </c>
      <c r="BB2371" s="2">
        <v>489063</v>
      </c>
      <c r="BC2371" s="2">
        <v>22589720</v>
      </c>
      <c r="BD2371" s="2">
        <v>147237</v>
      </c>
      <c r="BE2371" s="2">
        <v>13042878</v>
      </c>
      <c r="BF2371" s="2">
        <v>9546842</v>
      </c>
      <c r="BG2371" s="2">
        <v>23078783</v>
      </c>
      <c r="BH2371" s="2">
        <v>6689289</v>
      </c>
      <c r="BI2371" s="2">
        <v>15859424</v>
      </c>
      <c r="BJ2371" s="2">
        <v>5108250</v>
      </c>
      <c r="BK2371" s="2" t="s">
        <v>189</v>
      </c>
      <c r="BL2371" s="2">
        <v>31070</v>
      </c>
      <c r="BM2371" s="2">
        <v>31086346</v>
      </c>
      <c r="BN2371" s="2">
        <v>2259643</v>
      </c>
      <c r="BO2371" s="2">
        <v>28704603</v>
      </c>
      <c r="BP2371" s="2">
        <v>1656604</v>
      </c>
      <c r="BQ2371" s="2">
        <v>12509020</v>
      </c>
      <c r="BR2371" s="2">
        <v>16195583</v>
      </c>
      <c r="BS2371" s="2">
        <v>31086346</v>
      </c>
      <c r="BT2371" s="2">
        <v>11043412</v>
      </c>
      <c r="BU2371" s="2">
        <v>19664423</v>
      </c>
      <c r="BV2371" s="2">
        <v>6964535</v>
      </c>
      <c r="BW2371" s="2" t="s">
        <v>189</v>
      </c>
      <c r="BX2371" s="2">
        <v>31070</v>
      </c>
      <c r="BY2371" s="2">
        <v>24963334</v>
      </c>
      <c r="BZ2371" s="2">
        <v>436870</v>
      </c>
      <c r="CA2371" s="2">
        <v>24526464</v>
      </c>
      <c r="CB2371" s="2">
        <v>198841</v>
      </c>
      <c r="CC2371" s="2">
        <v>11604892</v>
      </c>
      <c r="CD2371" s="2">
        <v>12921572</v>
      </c>
      <c r="CE2371" s="2">
        <v>24963334</v>
      </c>
      <c r="CF2371" s="2">
        <v>9642263</v>
      </c>
      <c r="CG2371" s="2">
        <v>14424314</v>
      </c>
      <c r="CH2371" s="2">
        <v>4647537</v>
      </c>
      <c r="CI2371" s="2" t="s">
        <v>189</v>
      </c>
      <c r="CJ2371" s="2">
        <v>31070</v>
      </c>
      <c r="CK2371" s="97">
        <v>16761735</v>
      </c>
      <c r="CL2371" s="97" t="e">
        <v>#N/A</v>
      </c>
      <c r="CM2371" s="97" t="e">
        <v>#N/A</v>
      </c>
      <c r="CN2371" s="2">
        <v>720606</v>
      </c>
      <c r="CO2371" s="100" t="e">
        <v>#N/A</v>
      </c>
      <c r="CP2371" s="97" t="e">
        <v>#N/A</v>
      </c>
      <c r="CQ2371" s="97">
        <v>16761735</v>
      </c>
      <c r="CR2371" s="97">
        <v>3194591</v>
      </c>
      <c r="CS2371" s="97">
        <v>10495386</v>
      </c>
      <c r="CT2371" s="2">
        <v>5201516</v>
      </c>
      <c r="CU2371" s="2" t="s">
        <v>189</v>
      </c>
    </row>
    <row r="2372" spans="1:99" x14ac:dyDescent="0.25">
      <c r="A2372" s="2">
        <v>31058</v>
      </c>
      <c r="B2372" s="2">
        <v>128386038</v>
      </c>
      <c r="C2372" s="2">
        <v>10730420</v>
      </c>
      <c r="D2372" s="2">
        <v>117655618</v>
      </c>
      <c r="E2372" s="2">
        <v>2203029</v>
      </c>
      <c r="F2372" s="2">
        <v>44252570</v>
      </c>
      <c r="G2372" s="2">
        <v>73403048</v>
      </c>
      <c r="H2372" s="2">
        <v>128386038</v>
      </c>
      <c r="I2372" s="2">
        <v>53188475</v>
      </c>
      <c r="J2372" s="2">
        <v>51948738</v>
      </c>
      <c r="K2372" s="2">
        <v>69346223</v>
      </c>
      <c r="L2372" s="2">
        <v>33774654</v>
      </c>
      <c r="N2372" s="2">
        <v>31058</v>
      </c>
      <c r="O2372" s="97" t="s">
        <v>186</v>
      </c>
      <c r="P2372" s="97" t="s">
        <v>186</v>
      </c>
      <c r="Q2372" s="97" t="s">
        <v>186</v>
      </c>
      <c r="R2372" s="97" t="s">
        <v>186</v>
      </c>
      <c r="S2372" s="97" t="s">
        <v>186</v>
      </c>
      <c r="T2372" s="97" t="s">
        <v>186</v>
      </c>
      <c r="U2372" s="97" t="s">
        <v>186</v>
      </c>
      <c r="V2372" s="97" t="s">
        <v>186</v>
      </c>
      <c r="W2372" s="97" t="e">
        <v>#N/A</v>
      </c>
      <c r="X2372" s="97" t="s">
        <v>186</v>
      </c>
      <c r="Y2372" s="97" t="s">
        <v>186</v>
      </c>
      <c r="Z2372" s="97">
        <v>0</v>
      </c>
      <c r="AB2372" s="2">
        <v>31071</v>
      </c>
      <c r="AC2372" s="97">
        <v>16876457</v>
      </c>
      <c r="AD2372" s="97">
        <v>238704</v>
      </c>
      <c r="AE2372" s="97">
        <v>16587753</v>
      </c>
      <c r="AF2372" s="97">
        <v>152769</v>
      </c>
      <c r="AG2372" s="97">
        <v>11266012</v>
      </c>
      <c r="AH2372" s="97">
        <v>5321741</v>
      </c>
      <c r="AI2372" s="97">
        <v>16876457</v>
      </c>
      <c r="AJ2372" s="97">
        <v>4188264</v>
      </c>
      <c r="AK2372" s="97">
        <v>11451214</v>
      </c>
      <c r="AL2372" s="97">
        <v>4827764</v>
      </c>
      <c r="AM2372" s="97" t="s">
        <v>189</v>
      </c>
      <c r="AN2372" s="2">
        <v>31071</v>
      </c>
      <c r="AO2372" s="97">
        <v>16760016</v>
      </c>
      <c r="AP2372" s="97">
        <v>201686</v>
      </c>
      <c r="AQ2372" s="97">
        <v>16558330</v>
      </c>
      <c r="AR2372" s="97">
        <v>102612</v>
      </c>
      <c r="AS2372" s="97">
        <v>11135168</v>
      </c>
      <c r="AT2372" s="97">
        <v>5423162</v>
      </c>
      <c r="AU2372" s="97">
        <v>16760016</v>
      </c>
      <c r="AV2372" s="97">
        <v>4033307</v>
      </c>
      <c r="AW2372" s="97">
        <v>11791236</v>
      </c>
      <c r="AX2372" s="97">
        <v>4688115</v>
      </c>
      <c r="AY2372" s="97" t="s">
        <v>189</v>
      </c>
      <c r="AZ2372" s="2">
        <v>31071</v>
      </c>
      <c r="BA2372" s="98">
        <v>14305380</v>
      </c>
      <c r="BB2372" s="2">
        <v>56271</v>
      </c>
      <c r="BC2372" s="2">
        <v>14249109</v>
      </c>
      <c r="BD2372" s="2">
        <v>13150</v>
      </c>
      <c r="BE2372" s="2">
        <v>9934640</v>
      </c>
      <c r="BF2372" s="2">
        <v>4314469</v>
      </c>
      <c r="BG2372" s="2">
        <v>14305380</v>
      </c>
      <c r="BH2372" s="2">
        <v>3565972</v>
      </c>
      <c r="BI2372" s="2">
        <v>10590763</v>
      </c>
      <c r="BJ2372" s="2">
        <v>3908362</v>
      </c>
      <c r="BK2372" s="2" t="s">
        <v>189</v>
      </c>
      <c r="BL2372" s="2">
        <v>31071</v>
      </c>
      <c r="BM2372" s="2">
        <v>15021799</v>
      </c>
      <c r="BN2372" s="2">
        <v>16670</v>
      </c>
      <c r="BO2372" s="2">
        <v>13589674</v>
      </c>
      <c r="BP2372" s="2">
        <v>16565</v>
      </c>
      <c r="BQ2372" s="2">
        <v>9768456</v>
      </c>
      <c r="BR2372" s="2">
        <v>3821218</v>
      </c>
      <c r="BS2372" s="2">
        <v>15021799</v>
      </c>
      <c r="BT2372" s="2">
        <v>4536685</v>
      </c>
      <c r="BU2372" s="2">
        <v>10353743</v>
      </c>
      <c r="BV2372" s="2">
        <v>4219831</v>
      </c>
      <c r="BW2372" s="2" t="s">
        <v>189</v>
      </c>
      <c r="BX2372" s="2">
        <v>31071</v>
      </c>
      <c r="BY2372" s="2">
        <v>17902221</v>
      </c>
      <c r="BZ2372" s="2">
        <v>7638</v>
      </c>
      <c r="CA2372" s="2">
        <v>17894583</v>
      </c>
      <c r="CB2372" s="2">
        <v>566</v>
      </c>
      <c r="CC2372" s="2">
        <v>9408283</v>
      </c>
      <c r="CD2372" s="2">
        <v>8486300</v>
      </c>
      <c r="CE2372" s="2">
        <v>17902221</v>
      </c>
      <c r="CF2372" s="2">
        <v>6259541</v>
      </c>
      <c r="CG2372" s="2">
        <v>9926666</v>
      </c>
      <c r="CH2372" s="2">
        <v>4399026</v>
      </c>
      <c r="CI2372" s="2" t="s">
        <v>189</v>
      </c>
      <c r="CJ2372" s="2">
        <v>31071</v>
      </c>
      <c r="CK2372" s="97">
        <v>12092811</v>
      </c>
      <c r="CL2372" s="97" t="e">
        <v>#N/A</v>
      </c>
      <c r="CM2372" s="97" t="e">
        <v>#N/A</v>
      </c>
      <c r="CN2372" s="2">
        <v>283740</v>
      </c>
      <c r="CO2372" s="100" t="e">
        <v>#N/A</v>
      </c>
      <c r="CP2372" s="97" t="e">
        <v>#N/A</v>
      </c>
      <c r="CQ2372" s="97">
        <v>12092811</v>
      </c>
      <c r="CR2372" s="97">
        <v>4746402</v>
      </c>
      <c r="CS2372" s="97">
        <v>6846609</v>
      </c>
      <c r="CT2372" s="2">
        <v>2651218</v>
      </c>
      <c r="CU2372" s="2" t="s">
        <v>189</v>
      </c>
    </row>
    <row r="2373" spans="1:99" x14ac:dyDescent="0.25">
      <c r="A2373" s="2">
        <v>31059</v>
      </c>
      <c r="B2373" s="2">
        <v>453904842</v>
      </c>
      <c r="C2373" s="2">
        <v>174292337</v>
      </c>
      <c r="D2373" s="2">
        <v>279612505</v>
      </c>
      <c r="E2373" s="2">
        <v>93359560</v>
      </c>
      <c r="F2373" s="2">
        <v>160152734</v>
      </c>
      <c r="G2373" s="2">
        <v>119459771</v>
      </c>
      <c r="H2373" s="2">
        <v>453904842</v>
      </c>
      <c r="I2373" s="2">
        <v>44393400</v>
      </c>
      <c r="J2373" s="2">
        <v>40722743</v>
      </c>
      <c r="K2373" s="2">
        <v>376907457</v>
      </c>
      <c r="L2373" s="2">
        <v>172066780</v>
      </c>
      <c r="N2373" s="2">
        <v>31059</v>
      </c>
      <c r="O2373" s="97">
        <v>341800187</v>
      </c>
      <c r="P2373" s="97">
        <v>132829208</v>
      </c>
      <c r="Q2373" s="97">
        <v>208970979</v>
      </c>
      <c r="R2373" s="97">
        <v>80448913</v>
      </c>
      <c r="S2373" s="97">
        <v>132042422</v>
      </c>
      <c r="T2373" s="97">
        <v>76928557</v>
      </c>
      <c r="U2373" s="97">
        <v>341800187</v>
      </c>
      <c r="V2373" s="97">
        <v>27527553</v>
      </c>
      <c r="W2373" s="97" t="e">
        <v>#N/A</v>
      </c>
      <c r="X2373" s="97">
        <v>282392350</v>
      </c>
      <c r="Y2373" s="97">
        <v>165255382</v>
      </c>
      <c r="Z2373" s="97">
        <v>0</v>
      </c>
      <c r="AB2373" s="2">
        <v>31072</v>
      </c>
      <c r="AC2373" s="97">
        <v>15114412</v>
      </c>
      <c r="AD2373" s="97">
        <v>162032</v>
      </c>
      <c r="AE2373" s="97">
        <v>14550614</v>
      </c>
      <c r="AF2373" s="97">
        <v>65290</v>
      </c>
      <c r="AG2373" s="97">
        <v>11112970</v>
      </c>
      <c r="AH2373" s="97">
        <v>3437644</v>
      </c>
      <c r="AI2373" s="97">
        <v>15114412</v>
      </c>
      <c r="AJ2373" s="97">
        <v>2319696</v>
      </c>
      <c r="AK2373" s="97">
        <v>12228758</v>
      </c>
      <c r="AL2373" s="97">
        <v>4142957</v>
      </c>
      <c r="AM2373" s="97" t="s">
        <v>189</v>
      </c>
      <c r="AN2373" s="2">
        <v>31072</v>
      </c>
      <c r="AO2373" s="97">
        <v>14459123</v>
      </c>
      <c r="AP2373" s="97">
        <v>109045</v>
      </c>
      <c r="AQ2373" s="97">
        <v>14350078</v>
      </c>
      <c r="AR2373" s="97">
        <v>43439</v>
      </c>
      <c r="AS2373" s="97">
        <v>10982388</v>
      </c>
      <c r="AT2373" s="97">
        <v>3367690</v>
      </c>
      <c r="AU2373" s="97">
        <v>14459123</v>
      </c>
      <c r="AV2373" s="97">
        <v>2645604</v>
      </c>
      <c r="AW2373" s="97">
        <v>11245024</v>
      </c>
      <c r="AX2373" s="97">
        <v>4042067</v>
      </c>
      <c r="AY2373" s="97" t="s">
        <v>189</v>
      </c>
      <c r="AZ2373" s="2">
        <v>31072</v>
      </c>
      <c r="BA2373" s="98">
        <v>13021658</v>
      </c>
      <c r="BB2373" s="2">
        <v>83264</v>
      </c>
      <c r="BC2373" s="2">
        <v>12938394</v>
      </c>
      <c r="BD2373" s="2">
        <v>16304</v>
      </c>
      <c r="BE2373" s="2">
        <v>10115176</v>
      </c>
      <c r="BF2373" s="2">
        <v>2823218</v>
      </c>
      <c r="BG2373" s="2">
        <v>13021658</v>
      </c>
      <c r="BH2373" s="2">
        <v>2096762</v>
      </c>
      <c r="BI2373" s="2">
        <v>10498661</v>
      </c>
      <c r="BJ2373" s="2">
        <v>4276892</v>
      </c>
      <c r="BK2373" s="2" t="s">
        <v>189</v>
      </c>
      <c r="BL2373" s="2">
        <v>31072</v>
      </c>
      <c r="BM2373" s="2">
        <v>13972406</v>
      </c>
      <c r="BN2373" s="2">
        <v>1484830</v>
      </c>
      <c r="BO2373" s="2">
        <v>12487576</v>
      </c>
      <c r="BP2373" s="2">
        <v>28144</v>
      </c>
      <c r="BQ2373" s="2">
        <v>9903365</v>
      </c>
      <c r="BR2373" s="2">
        <v>2584211</v>
      </c>
      <c r="BS2373" s="2">
        <v>13972406</v>
      </c>
      <c r="BT2373" s="2">
        <v>2573114</v>
      </c>
      <c r="BU2373" s="2">
        <v>10645253</v>
      </c>
      <c r="BV2373" s="2">
        <v>4041868</v>
      </c>
      <c r="BW2373" s="2" t="s">
        <v>189</v>
      </c>
      <c r="BX2373" s="2">
        <v>31072</v>
      </c>
      <c r="BY2373" s="2">
        <v>12611739</v>
      </c>
      <c r="BZ2373" s="2">
        <v>98812</v>
      </c>
      <c r="CA2373" s="2">
        <v>12057093</v>
      </c>
      <c r="CB2373" s="2">
        <v>20878</v>
      </c>
      <c r="CC2373" s="2">
        <v>9470160</v>
      </c>
      <c r="CD2373" s="2">
        <v>2586933</v>
      </c>
      <c r="CE2373" s="2">
        <v>12611739</v>
      </c>
      <c r="CF2373" s="2">
        <v>2459889</v>
      </c>
      <c r="CG2373" s="2">
        <v>10072707</v>
      </c>
      <c r="CH2373" s="2">
        <v>3740466</v>
      </c>
      <c r="CI2373" s="2" t="s">
        <v>189</v>
      </c>
      <c r="CJ2373" s="2">
        <v>31072</v>
      </c>
      <c r="CK2373" s="97">
        <v>16044692</v>
      </c>
      <c r="CL2373" s="97" t="e">
        <v>#N/A</v>
      </c>
      <c r="CM2373" s="97" t="e">
        <v>#N/A</v>
      </c>
      <c r="CN2373" s="2">
        <v>16534</v>
      </c>
      <c r="CO2373" s="100" t="e">
        <v>#N/A</v>
      </c>
      <c r="CP2373" s="97" t="e">
        <v>#N/A</v>
      </c>
      <c r="CQ2373" s="97">
        <v>16044692</v>
      </c>
      <c r="CR2373" s="97">
        <v>6668218</v>
      </c>
      <c r="CS2373" s="97">
        <v>8688316</v>
      </c>
      <c r="CT2373" s="2">
        <v>3792133</v>
      </c>
      <c r="CU2373" s="2" t="s">
        <v>189</v>
      </c>
    </row>
    <row r="2374" spans="1:99" x14ac:dyDescent="0.25">
      <c r="A2374" s="2">
        <v>31060</v>
      </c>
      <c r="B2374" s="2">
        <v>16480295</v>
      </c>
      <c r="C2374" s="2">
        <v>161078</v>
      </c>
      <c r="D2374" s="2">
        <v>16319217</v>
      </c>
      <c r="E2374" s="2" t="s">
        <v>189</v>
      </c>
      <c r="F2374" s="2">
        <v>11653895</v>
      </c>
      <c r="G2374" s="2">
        <v>4665322</v>
      </c>
      <c r="H2374" s="2">
        <v>16480295</v>
      </c>
      <c r="I2374" s="2">
        <v>4892467</v>
      </c>
      <c r="J2374" s="2">
        <v>4781789</v>
      </c>
      <c r="K2374" s="2">
        <v>11465722</v>
      </c>
      <c r="L2374" s="2">
        <v>4047952</v>
      </c>
      <c r="N2374" s="2">
        <v>31060</v>
      </c>
      <c r="O2374" s="97">
        <v>15077711</v>
      </c>
      <c r="P2374" s="97">
        <v>219900</v>
      </c>
      <c r="Q2374" s="97">
        <v>14857811</v>
      </c>
      <c r="R2374" s="97">
        <v>8592</v>
      </c>
      <c r="S2374" s="97">
        <v>10373535</v>
      </c>
      <c r="T2374" s="97">
        <v>4484276</v>
      </c>
      <c r="U2374" s="97">
        <v>15077711</v>
      </c>
      <c r="V2374" s="97">
        <v>4731451</v>
      </c>
      <c r="W2374" s="97">
        <v>4696987</v>
      </c>
      <c r="X2374" s="97">
        <v>10190026</v>
      </c>
      <c r="Y2374" s="97">
        <v>3780863</v>
      </c>
      <c r="Z2374" s="97">
        <v>0</v>
      </c>
      <c r="AB2374" s="2">
        <v>31073</v>
      </c>
      <c r="AC2374" s="97">
        <v>39109700</v>
      </c>
      <c r="AD2374" s="97">
        <v>174947</v>
      </c>
      <c r="AE2374" s="97">
        <v>38934753</v>
      </c>
      <c r="AF2374" s="97" t="s">
        <v>186</v>
      </c>
      <c r="AG2374" s="97">
        <v>15554802</v>
      </c>
      <c r="AH2374" s="97">
        <v>23379951</v>
      </c>
      <c r="AI2374" s="97">
        <v>39109700</v>
      </c>
      <c r="AJ2374" s="97">
        <v>18975221</v>
      </c>
      <c r="AK2374" s="97">
        <v>18524484</v>
      </c>
      <c r="AL2374" s="97">
        <v>8298704</v>
      </c>
      <c r="AM2374" s="97" t="s">
        <v>189</v>
      </c>
      <c r="AN2374" s="2">
        <v>31073</v>
      </c>
      <c r="AO2374" s="97">
        <v>38525371</v>
      </c>
      <c r="AP2374" s="97">
        <v>104271</v>
      </c>
      <c r="AQ2374" s="97">
        <v>38421100</v>
      </c>
      <c r="AR2374" s="97">
        <v>25000</v>
      </c>
      <c r="AS2374" s="97">
        <v>15363237</v>
      </c>
      <c r="AT2374" s="97">
        <v>23057863</v>
      </c>
      <c r="AU2374" s="97">
        <v>38525371</v>
      </c>
      <c r="AV2374" s="97">
        <v>19036819</v>
      </c>
      <c r="AW2374" s="97">
        <v>18080047</v>
      </c>
      <c r="AX2374" s="97">
        <v>7617282</v>
      </c>
      <c r="AY2374" s="97" t="s">
        <v>189</v>
      </c>
      <c r="AZ2374" s="2">
        <v>31073</v>
      </c>
      <c r="BA2374" s="98">
        <v>34466878</v>
      </c>
      <c r="BB2374" s="2">
        <v>2060</v>
      </c>
      <c r="BC2374" s="2">
        <v>34464818</v>
      </c>
      <c r="BD2374" s="2">
        <v>2060</v>
      </c>
      <c r="BE2374" s="2">
        <v>14195470</v>
      </c>
      <c r="BF2374" s="2">
        <v>20269348</v>
      </c>
      <c r="BG2374" s="2">
        <v>34466878</v>
      </c>
      <c r="BH2374" s="2">
        <v>16955132</v>
      </c>
      <c r="BI2374" s="2">
        <v>16649884</v>
      </c>
      <c r="BJ2374" s="2">
        <v>7836206</v>
      </c>
      <c r="BK2374" s="2" t="s">
        <v>189</v>
      </c>
      <c r="BL2374" s="2">
        <v>31073</v>
      </c>
      <c r="BM2374" s="2">
        <v>31074693</v>
      </c>
      <c r="BN2374" s="2">
        <v>210707</v>
      </c>
      <c r="BO2374" s="2">
        <v>30788663</v>
      </c>
      <c r="BP2374" s="2">
        <v>707</v>
      </c>
      <c r="BQ2374" s="2">
        <v>13043389</v>
      </c>
      <c r="BR2374" s="2">
        <v>17745274</v>
      </c>
      <c r="BS2374" s="2">
        <v>31074693</v>
      </c>
      <c r="BT2374" s="2">
        <v>14425664</v>
      </c>
      <c r="BU2374" s="2">
        <v>16649029</v>
      </c>
      <c r="BV2374" s="2">
        <v>8616670</v>
      </c>
      <c r="BW2374" s="2" t="s">
        <v>189</v>
      </c>
      <c r="BX2374" s="2">
        <v>31073</v>
      </c>
      <c r="BY2374" s="2">
        <v>30957920</v>
      </c>
      <c r="BZ2374" s="2">
        <v>80000</v>
      </c>
      <c r="CA2374" s="2">
        <v>29652561</v>
      </c>
      <c r="CB2374" s="2" t="s">
        <v>189</v>
      </c>
      <c r="CC2374" s="2">
        <v>12444661</v>
      </c>
      <c r="CD2374" s="2">
        <v>17207900</v>
      </c>
      <c r="CE2374" s="2">
        <v>30957920</v>
      </c>
      <c r="CF2374" s="2">
        <v>14125201</v>
      </c>
      <c r="CG2374" s="2">
        <v>16832719</v>
      </c>
      <c r="CH2374" s="2">
        <v>7184893</v>
      </c>
      <c r="CI2374" s="2" t="s">
        <v>189</v>
      </c>
      <c r="CJ2374" s="2">
        <v>31073</v>
      </c>
      <c r="CK2374" s="97">
        <v>33887250</v>
      </c>
      <c r="CL2374" s="97" t="e">
        <v>#N/A</v>
      </c>
      <c r="CM2374" s="97" t="e">
        <v>#N/A</v>
      </c>
      <c r="CN2374" s="2">
        <v>1110</v>
      </c>
      <c r="CO2374" s="100" t="e">
        <v>#N/A</v>
      </c>
      <c r="CP2374" s="97" t="e">
        <v>#N/A</v>
      </c>
      <c r="CQ2374" s="97">
        <v>33887250</v>
      </c>
      <c r="CR2374" s="97">
        <v>17568166</v>
      </c>
      <c r="CS2374" s="97">
        <v>16319084</v>
      </c>
      <c r="CT2374" s="2">
        <v>6064781</v>
      </c>
      <c r="CU2374" s="2" t="s">
        <v>189</v>
      </c>
    </row>
    <row r="2375" spans="1:99" x14ac:dyDescent="0.25">
      <c r="A2375" s="2">
        <v>31061</v>
      </c>
      <c r="B2375" s="2">
        <v>23173679</v>
      </c>
      <c r="C2375" s="2">
        <v>1764496</v>
      </c>
      <c r="D2375" s="2">
        <v>21409183</v>
      </c>
      <c r="E2375" s="2">
        <v>864095</v>
      </c>
      <c r="F2375" s="2">
        <v>15511612</v>
      </c>
      <c r="G2375" s="2">
        <v>5897571</v>
      </c>
      <c r="H2375" s="2">
        <v>23173679</v>
      </c>
      <c r="I2375" s="2">
        <v>3429755</v>
      </c>
      <c r="J2375" s="2">
        <v>3206992</v>
      </c>
      <c r="K2375" s="2">
        <v>19025615</v>
      </c>
      <c r="L2375" s="2">
        <v>6417601</v>
      </c>
      <c r="N2375" s="2">
        <v>31061</v>
      </c>
      <c r="O2375" s="97">
        <v>21614392</v>
      </c>
      <c r="P2375" s="97">
        <v>2442608</v>
      </c>
      <c r="Q2375" s="97">
        <v>18679034</v>
      </c>
      <c r="R2375" s="97">
        <v>1802240</v>
      </c>
      <c r="S2375" s="97">
        <v>12917150</v>
      </c>
      <c r="T2375" s="97">
        <v>5761884</v>
      </c>
      <c r="U2375" s="97">
        <v>21614392</v>
      </c>
      <c r="V2375" s="97">
        <v>3588546</v>
      </c>
      <c r="W2375" s="97">
        <v>3223632</v>
      </c>
      <c r="X2375" s="97">
        <v>17340281</v>
      </c>
      <c r="Y2375" s="97">
        <v>6472089</v>
      </c>
      <c r="Z2375" s="97">
        <v>0</v>
      </c>
      <c r="AB2375" s="2">
        <v>31074</v>
      </c>
      <c r="AC2375" s="97">
        <v>19421859</v>
      </c>
      <c r="AD2375" s="97">
        <v>270400</v>
      </c>
      <c r="AE2375" s="97">
        <v>18980227</v>
      </c>
      <c r="AF2375" s="97">
        <v>121693</v>
      </c>
      <c r="AG2375" s="97">
        <v>13098049</v>
      </c>
      <c r="AH2375" s="97">
        <v>5882178</v>
      </c>
      <c r="AI2375" s="97">
        <v>19421859</v>
      </c>
      <c r="AJ2375" s="97">
        <v>1841572</v>
      </c>
      <c r="AK2375" s="97">
        <v>15265887</v>
      </c>
      <c r="AL2375" s="97">
        <v>7036979</v>
      </c>
      <c r="AM2375" s="97" t="s">
        <v>189</v>
      </c>
      <c r="AN2375" s="2">
        <v>31074</v>
      </c>
      <c r="AO2375" s="97">
        <v>18929696</v>
      </c>
      <c r="AP2375" s="97">
        <v>242169</v>
      </c>
      <c r="AQ2375" s="97">
        <v>18395140</v>
      </c>
      <c r="AR2375" s="97">
        <v>101566</v>
      </c>
      <c r="AS2375" s="97">
        <v>12836985</v>
      </c>
      <c r="AT2375" s="97">
        <v>5558155</v>
      </c>
      <c r="AU2375" s="97">
        <v>18929696</v>
      </c>
      <c r="AV2375" s="97">
        <v>1323375</v>
      </c>
      <c r="AW2375" s="97">
        <v>17087047</v>
      </c>
      <c r="AX2375" s="97">
        <v>7236230</v>
      </c>
      <c r="AY2375" s="97" t="s">
        <v>189</v>
      </c>
      <c r="AZ2375" s="2">
        <v>31074</v>
      </c>
      <c r="BA2375" s="98">
        <v>17704744</v>
      </c>
      <c r="BB2375" s="2">
        <v>75655</v>
      </c>
      <c r="BC2375" s="2">
        <v>16401692</v>
      </c>
      <c r="BD2375" s="2">
        <v>66025</v>
      </c>
      <c r="BE2375" s="2">
        <v>11819093</v>
      </c>
      <c r="BF2375" s="2">
        <v>4582599</v>
      </c>
      <c r="BG2375" s="2">
        <v>17704744</v>
      </c>
      <c r="BH2375" s="2">
        <v>1774153</v>
      </c>
      <c r="BI2375" s="2">
        <v>15930591</v>
      </c>
      <c r="BJ2375" s="2">
        <v>5211709</v>
      </c>
      <c r="BK2375" s="2" t="s">
        <v>189</v>
      </c>
      <c r="BL2375" s="2">
        <v>31074</v>
      </c>
      <c r="BM2375" s="2">
        <v>15859599</v>
      </c>
      <c r="BN2375" s="2">
        <v>256964</v>
      </c>
      <c r="BO2375" s="2">
        <v>15557062</v>
      </c>
      <c r="BP2375" s="2">
        <v>34144</v>
      </c>
      <c r="BQ2375" s="2">
        <v>11655623</v>
      </c>
      <c r="BR2375" s="2">
        <v>3901439</v>
      </c>
      <c r="BS2375" s="2">
        <v>15859599</v>
      </c>
      <c r="BT2375" s="2">
        <v>781975</v>
      </c>
      <c r="BU2375" s="2">
        <v>15077624</v>
      </c>
      <c r="BV2375" s="2">
        <v>5458665</v>
      </c>
      <c r="BW2375" s="2" t="s">
        <v>189</v>
      </c>
      <c r="BX2375" s="2">
        <v>31074</v>
      </c>
      <c r="BY2375" s="2">
        <v>15281228</v>
      </c>
      <c r="BZ2375" s="2">
        <v>59532</v>
      </c>
      <c r="CA2375" s="2">
        <v>15221696</v>
      </c>
      <c r="CB2375" s="2">
        <v>15630</v>
      </c>
      <c r="CC2375" s="2">
        <v>11019051</v>
      </c>
      <c r="CD2375" s="2">
        <v>4202645</v>
      </c>
      <c r="CE2375" s="2">
        <v>15281228</v>
      </c>
      <c r="CF2375" s="2">
        <v>2261315</v>
      </c>
      <c r="CG2375" s="2">
        <v>10485680</v>
      </c>
      <c r="CH2375" s="2">
        <v>4656303</v>
      </c>
      <c r="CI2375" s="2" t="s">
        <v>189</v>
      </c>
      <c r="CJ2375" s="2">
        <v>31074</v>
      </c>
      <c r="CK2375" s="97">
        <v>29924567</v>
      </c>
      <c r="CL2375" s="97" t="e">
        <v>#N/A</v>
      </c>
      <c r="CM2375" s="97" t="e">
        <v>#N/A</v>
      </c>
      <c r="CN2375" s="2">
        <v>59536</v>
      </c>
      <c r="CO2375" s="100" t="e">
        <v>#N/A</v>
      </c>
      <c r="CP2375" s="97" t="e">
        <v>#N/A</v>
      </c>
      <c r="CQ2375" s="97">
        <v>29924567</v>
      </c>
      <c r="CR2375" s="97">
        <v>18011115</v>
      </c>
      <c r="CS2375" s="97">
        <v>11373106</v>
      </c>
      <c r="CT2375" s="2">
        <v>4714153</v>
      </c>
      <c r="CU2375" s="2" t="s">
        <v>189</v>
      </c>
    </row>
    <row r="2376" spans="1:99" x14ac:dyDescent="0.25">
      <c r="A2376" s="2">
        <v>31062</v>
      </c>
      <c r="B2376" s="2">
        <v>28470227</v>
      </c>
      <c r="C2376" s="2">
        <v>651845</v>
      </c>
      <c r="D2376" s="2">
        <v>27718382</v>
      </c>
      <c r="E2376" s="2">
        <v>241511</v>
      </c>
      <c r="F2376" s="2">
        <v>16713961</v>
      </c>
      <c r="G2376" s="2">
        <v>11004421</v>
      </c>
      <c r="H2376" s="2">
        <v>28470227</v>
      </c>
      <c r="I2376" s="2">
        <v>7618890</v>
      </c>
      <c r="J2376" s="2">
        <v>7044855</v>
      </c>
      <c r="K2376" s="2">
        <v>20850020</v>
      </c>
      <c r="L2376" s="2">
        <v>6811832</v>
      </c>
      <c r="N2376" s="2">
        <v>31062</v>
      </c>
      <c r="O2376" s="97">
        <v>23610683</v>
      </c>
      <c r="P2376" s="97">
        <v>385237</v>
      </c>
      <c r="Q2376" s="97">
        <v>23220494</v>
      </c>
      <c r="R2376" s="97">
        <v>190703</v>
      </c>
      <c r="S2376" s="97">
        <v>14366734</v>
      </c>
      <c r="T2376" s="97">
        <v>8853760</v>
      </c>
      <c r="U2376" s="97">
        <v>23610683</v>
      </c>
      <c r="V2376" s="97">
        <v>6149462</v>
      </c>
      <c r="W2376" s="97">
        <v>6090905</v>
      </c>
      <c r="X2376" s="97">
        <v>17304063</v>
      </c>
      <c r="Y2376" s="97">
        <v>6570426</v>
      </c>
      <c r="Z2376" s="97">
        <v>0</v>
      </c>
      <c r="AB2376" s="2">
        <v>31075</v>
      </c>
      <c r="AC2376" s="97">
        <v>38949178</v>
      </c>
      <c r="AD2376" s="97">
        <v>643292</v>
      </c>
      <c r="AE2376" s="97">
        <v>37002617</v>
      </c>
      <c r="AF2376" s="97">
        <v>108376</v>
      </c>
      <c r="AG2376" s="97">
        <v>16997942</v>
      </c>
      <c r="AH2376" s="97">
        <v>20004675</v>
      </c>
      <c r="AI2376" s="97">
        <v>38949178</v>
      </c>
      <c r="AJ2376" s="97">
        <v>16036938</v>
      </c>
      <c r="AK2376" s="97">
        <v>22912240</v>
      </c>
      <c r="AL2376" s="97">
        <v>9250264</v>
      </c>
      <c r="AM2376" s="97" t="s">
        <v>189</v>
      </c>
      <c r="AN2376" s="2">
        <v>31075</v>
      </c>
      <c r="AO2376" s="97" t="e">
        <v>#N/A</v>
      </c>
      <c r="AP2376" s="97">
        <v>46240</v>
      </c>
      <c r="AQ2376" s="97">
        <v>36631827</v>
      </c>
      <c r="AR2376" s="97" t="e">
        <v>#N/A</v>
      </c>
      <c r="AS2376" s="97" t="e">
        <v>#N/A</v>
      </c>
      <c r="AT2376" s="97" t="e">
        <v>#N/A</v>
      </c>
      <c r="AU2376" s="97">
        <v>36678067</v>
      </c>
      <c r="AV2376" s="97">
        <v>9812727</v>
      </c>
      <c r="AW2376" s="97" t="e">
        <v>#N/A</v>
      </c>
      <c r="AX2376" s="97">
        <v>8944083</v>
      </c>
      <c r="AY2376" s="97" t="s">
        <v>189</v>
      </c>
      <c r="AZ2376" s="2">
        <v>31075</v>
      </c>
      <c r="BA2376" s="98">
        <v>35773859</v>
      </c>
      <c r="BB2376" s="2" t="e">
        <v>#N/A</v>
      </c>
      <c r="BC2376" s="2" t="e">
        <v>#N/A</v>
      </c>
      <c r="BD2376" s="2">
        <v>74374</v>
      </c>
      <c r="BE2376" s="2">
        <v>16051517</v>
      </c>
      <c r="BF2376" s="2">
        <v>17968887</v>
      </c>
      <c r="BG2376" s="2">
        <v>35773859</v>
      </c>
      <c r="BH2376" s="2">
        <v>17038650</v>
      </c>
      <c r="BI2376" s="2">
        <v>18735209</v>
      </c>
      <c r="BJ2376" s="2">
        <v>7876369</v>
      </c>
      <c r="BK2376" s="2" t="s">
        <v>189</v>
      </c>
      <c r="BL2376" s="2">
        <v>31075</v>
      </c>
      <c r="BM2376" s="2">
        <v>34756229</v>
      </c>
      <c r="BN2376" s="2" t="e">
        <v>#N/A</v>
      </c>
      <c r="BO2376" s="2" t="e">
        <v>#N/A</v>
      </c>
      <c r="BP2376" s="2">
        <v>52908</v>
      </c>
      <c r="BQ2376" s="2">
        <v>15103552</v>
      </c>
      <c r="BR2376" s="2">
        <v>19422185</v>
      </c>
      <c r="BS2376" s="2">
        <v>34756229</v>
      </c>
      <c r="BT2376" s="2">
        <v>13087949</v>
      </c>
      <c r="BU2376" s="2">
        <v>20889127</v>
      </c>
      <c r="BV2376" s="2">
        <v>7605165</v>
      </c>
      <c r="BW2376" s="2" t="s">
        <v>189</v>
      </c>
      <c r="BX2376" s="2">
        <v>31075</v>
      </c>
      <c r="BY2376" s="2">
        <v>28722398</v>
      </c>
      <c r="BZ2376" s="2" t="e">
        <v>#N/A</v>
      </c>
      <c r="CA2376" s="2" t="e">
        <v>#N/A</v>
      </c>
      <c r="CB2376" s="2">
        <v>47295</v>
      </c>
      <c r="CC2376" s="2">
        <v>13880182</v>
      </c>
      <c r="CD2376" s="2">
        <v>14641340</v>
      </c>
      <c r="CE2376" s="2">
        <v>28722398</v>
      </c>
      <c r="CF2376" s="2">
        <v>6572844</v>
      </c>
      <c r="CG2376" s="2">
        <v>18302569</v>
      </c>
      <c r="CH2376" s="2">
        <v>7540529</v>
      </c>
      <c r="CI2376" s="2" t="s">
        <v>189</v>
      </c>
      <c r="CJ2376" s="2">
        <v>31075</v>
      </c>
      <c r="CK2376" s="97" t="e">
        <v>#N/A</v>
      </c>
      <c r="CL2376" s="97" t="e">
        <v>#N/A</v>
      </c>
      <c r="CM2376" s="97" t="e">
        <v>#N/A</v>
      </c>
      <c r="CN2376" s="2" t="e">
        <v>#N/A</v>
      </c>
      <c r="CO2376" s="100" t="e">
        <v>#N/A</v>
      </c>
      <c r="CP2376" s="97" t="e">
        <v>#N/A</v>
      </c>
      <c r="CQ2376" s="97" t="e">
        <v>#N/A</v>
      </c>
      <c r="CR2376" s="97" t="e">
        <v>#N/A</v>
      </c>
      <c r="CS2376" s="97" t="e">
        <v>#N/A</v>
      </c>
      <c r="CT2376" s="2" t="e">
        <v>#N/A</v>
      </c>
      <c r="CU2376" s="2" t="e">
        <v>#N/A</v>
      </c>
    </row>
    <row r="2377" spans="1:99" x14ac:dyDescent="0.25">
      <c r="A2377" s="2">
        <v>31063</v>
      </c>
      <c r="B2377" s="2">
        <v>28340647</v>
      </c>
      <c r="C2377" s="2">
        <v>913871</v>
      </c>
      <c r="D2377" s="2">
        <v>27206454</v>
      </c>
      <c r="E2377" s="2">
        <v>352698</v>
      </c>
      <c r="F2377" s="2">
        <v>17594136</v>
      </c>
      <c r="G2377" s="2">
        <v>9612318</v>
      </c>
      <c r="H2377" s="2">
        <v>28340647</v>
      </c>
      <c r="I2377" s="2">
        <v>5716332</v>
      </c>
      <c r="J2377" s="2">
        <v>5667652</v>
      </c>
      <c r="K2377" s="2">
        <v>22099216</v>
      </c>
      <c r="L2377" s="2">
        <v>11460731</v>
      </c>
      <c r="N2377" s="2">
        <v>31063</v>
      </c>
      <c r="O2377" s="97">
        <v>24967171</v>
      </c>
      <c r="P2377" s="97">
        <v>579076</v>
      </c>
      <c r="Q2377" s="97">
        <v>23477809</v>
      </c>
      <c r="R2377" s="97">
        <v>236586</v>
      </c>
      <c r="S2377" s="97">
        <v>15338336</v>
      </c>
      <c r="T2377" s="97">
        <v>8139473</v>
      </c>
      <c r="U2377" s="97">
        <v>24967171</v>
      </c>
      <c r="V2377" s="97">
        <v>4725034</v>
      </c>
      <c r="W2377" s="97">
        <v>4500737</v>
      </c>
      <c r="X2377" s="97">
        <v>20242137</v>
      </c>
      <c r="Y2377" s="97">
        <v>9382937</v>
      </c>
      <c r="Z2377" s="97">
        <v>0</v>
      </c>
      <c r="AB2377" s="2">
        <v>31076</v>
      </c>
      <c r="AC2377" s="97">
        <v>59857512</v>
      </c>
      <c r="AD2377" s="97">
        <v>1694987</v>
      </c>
      <c r="AE2377" s="97">
        <v>58162525</v>
      </c>
      <c r="AF2377" s="97">
        <v>209377</v>
      </c>
      <c r="AG2377" s="97">
        <v>30692118</v>
      </c>
      <c r="AH2377" s="97">
        <v>27470407</v>
      </c>
      <c r="AI2377" s="97">
        <v>59857512</v>
      </c>
      <c r="AJ2377" s="97">
        <v>17171318</v>
      </c>
      <c r="AK2377" s="97">
        <v>39834187</v>
      </c>
      <c r="AL2377" s="97">
        <v>15974896</v>
      </c>
      <c r="AM2377" s="97" t="s">
        <v>189</v>
      </c>
      <c r="AN2377" s="2">
        <v>31076</v>
      </c>
      <c r="AO2377" s="97">
        <v>58705950</v>
      </c>
      <c r="AP2377" s="97">
        <v>1342394</v>
      </c>
      <c r="AQ2377" s="97">
        <v>57363556</v>
      </c>
      <c r="AR2377" s="97">
        <v>278250</v>
      </c>
      <c r="AS2377" s="97">
        <v>30336968</v>
      </c>
      <c r="AT2377" s="97">
        <v>27026588</v>
      </c>
      <c r="AU2377" s="97">
        <v>58705950</v>
      </c>
      <c r="AV2377" s="97">
        <v>11722190</v>
      </c>
      <c r="AW2377" s="97">
        <v>45075427</v>
      </c>
      <c r="AX2377" s="97">
        <v>15198948</v>
      </c>
      <c r="AY2377" s="97" t="s">
        <v>189</v>
      </c>
      <c r="AZ2377" s="2">
        <v>31076</v>
      </c>
      <c r="BA2377" s="98">
        <v>54969194</v>
      </c>
      <c r="BB2377" s="2">
        <v>526036</v>
      </c>
      <c r="BC2377" s="2">
        <v>54443158</v>
      </c>
      <c r="BD2377" s="2">
        <v>227250</v>
      </c>
      <c r="BE2377" s="2">
        <v>28713279</v>
      </c>
      <c r="BF2377" s="2">
        <v>25729879</v>
      </c>
      <c r="BG2377" s="2">
        <v>54969194</v>
      </c>
      <c r="BH2377" s="2">
        <v>16143790</v>
      </c>
      <c r="BI2377" s="2">
        <v>38695026</v>
      </c>
      <c r="BJ2377" s="2">
        <v>14012706</v>
      </c>
      <c r="BK2377" s="2" t="s">
        <v>189</v>
      </c>
      <c r="BL2377" s="2">
        <v>31076</v>
      </c>
      <c r="BM2377" s="2">
        <v>52320543</v>
      </c>
      <c r="BN2377" s="2">
        <v>1195467</v>
      </c>
      <c r="BO2377" s="2">
        <v>51125076</v>
      </c>
      <c r="BP2377" s="2">
        <v>116086</v>
      </c>
      <c r="BQ2377" s="2">
        <v>26357104</v>
      </c>
      <c r="BR2377" s="2">
        <v>24767972</v>
      </c>
      <c r="BS2377" s="2">
        <v>52320543</v>
      </c>
      <c r="BT2377" s="2">
        <v>14941664</v>
      </c>
      <c r="BU2377" s="2">
        <v>36035539</v>
      </c>
      <c r="BV2377" s="2">
        <v>12634911</v>
      </c>
      <c r="BW2377" s="2" t="s">
        <v>189</v>
      </c>
      <c r="BX2377" s="2">
        <v>31076</v>
      </c>
      <c r="BY2377" s="2">
        <v>43652211</v>
      </c>
      <c r="BZ2377" s="2">
        <v>878749</v>
      </c>
      <c r="CA2377" s="2">
        <v>42773462</v>
      </c>
      <c r="CB2377" s="2">
        <v>174002</v>
      </c>
      <c r="CC2377" s="2">
        <v>22938660</v>
      </c>
      <c r="CD2377" s="2">
        <v>19834802</v>
      </c>
      <c r="CE2377" s="2">
        <v>43652211</v>
      </c>
      <c r="CF2377" s="2">
        <v>10509830</v>
      </c>
      <c r="CG2377" s="2">
        <v>31526822</v>
      </c>
      <c r="CH2377" s="2">
        <v>12751635</v>
      </c>
      <c r="CI2377" s="2" t="s">
        <v>189</v>
      </c>
      <c r="CJ2377" s="2">
        <v>31076</v>
      </c>
      <c r="CK2377" s="97">
        <v>48967247</v>
      </c>
      <c r="CL2377" s="97" t="e">
        <v>#N/A</v>
      </c>
      <c r="CM2377" s="97" t="e">
        <v>#N/A</v>
      </c>
      <c r="CN2377" s="2">
        <v>242763</v>
      </c>
      <c r="CO2377" s="100" t="e">
        <v>#N/A</v>
      </c>
      <c r="CP2377" s="97" t="e">
        <v>#N/A</v>
      </c>
      <c r="CQ2377" s="97">
        <v>48967247</v>
      </c>
      <c r="CR2377" s="97">
        <v>19514483</v>
      </c>
      <c r="CS2377" s="97">
        <v>28027578</v>
      </c>
      <c r="CT2377" s="2">
        <v>13820334</v>
      </c>
      <c r="CU2377" s="2" t="s">
        <v>189</v>
      </c>
    </row>
    <row r="2378" spans="1:99" x14ac:dyDescent="0.25">
      <c r="A2378" s="2">
        <v>31064</v>
      </c>
      <c r="B2378" s="2">
        <v>17066340</v>
      </c>
      <c r="C2378" s="2">
        <v>102719</v>
      </c>
      <c r="D2378" s="2">
        <v>16963621</v>
      </c>
      <c r="E2378" s="2">
        <v>100127</v>
      </c>
      <c r="F2378" s="2">
        <v>12564982</v>
      </c>
      <c r="G2378" s="2">
        <v>4398639</v>
      </c>
      <c r="H2378" s="2">
        <v>17066340</v>
      </c>
      <c r="I2378" s="2">
        <v>3522187</v>
      </c>
      <c r="J2378" s="2">
        <v>3385737</v>
      </c>
      <c r="K2378" s="2">
        <v>12938879</v>
      </c>
      <c r="L2378" s="2">
        <v>5443424</v>
      </c>
      <c r="N2378" s="2">
        <v>31064</v>
      </c>
      <c r="O2378" s="97">
        <v>14123759</v>
      </c>
      <c r="P2378" s="97">
        <v>44378</v>
      </c>
      <c r="Q2378" s="97">
        <v>14052204</v>
      </c>
      <c r="R2378" s="97">
        <v>42411</v>
      </c>
      <c r="S2378" s="97">
        <v>10821078</v>
      </c>
      <c r="T2378" s="97">
        <v>3231126</v>
      </c>
      <c r="U2378" s="97">
        <v>14123759</v>
      </c>
      <c r="V2378" s="97">
        <v>2259747</v>
      </c>
      <c r="W2378" s="97">
        <v>2035227</v>
      </c>
      <c r="X2378" s="97">
        <v>11739906</v>
      </c>
      <c r="Y2378" s="97">
        <v>4238148</v>
      </c>
      <c r="Z2378" s="97">
        <v>0</v>
      </c>
      <c r="AB2378" s="2">
        <v>31077</v>
      </c>
      <c r="AC2378" s="97">
        <v>19400014</v>
      </c>
      <c r="AD2378" s="97">
        <v>29364</v>
      </c>
      <c r="AE2378" s="97">
        <v>19370650</v>
      </c>
      <c r="AF2378" s="97">
        <v>5760</v>
      </c>
      <c r="AG2378" s="97">
        <v>11906364</v>
      </c>
      <c r="AH2378" s="97">
        <v>7464286</v>
      </c>
      <c r="AI2378" s="97">
        <v>19400014</v>
      </c>
      <c r="AJ2378" s="97">
        <v>5586610</v>
      </c>
      <c r="AK2378" s="97">
        <v>12816039</v>
      </c>
      <c r="AL2378" s="97">
        <v>4593574</v>
      </c>
      <c r="AM2378" s="97" t="s">
        <v>189</v>
      </c>
      <c r="AN2378" s="2">
        <v>31077</v>
      </c>
      <c r="AO2378" s="97">
        <v>19342393</v>
      </c>
      <c r="AP2378" s="97">
        <v>36541</v>
      </c>
      <c r="AQ2378" s="97">
        <v>18968552</v>
      </c>
      <c r="AR2378" s="97">
        <v>7776</v>
      </c>
      <c r="AS2378" s="97">
        <v>11642787</v>
      </c>
      <c r="AT2378" s="97">
        <v>7325765</v>
      </c>
      <c r="AU2378" s="97">
        <v>19342393</v>
      </c>
      <c r="AV2378" s="97">
        <v>7094571</v>
      </c>
      <c r="AW2378" s="97">
        <v>12247822</v>
      </c>
      <c r="AX2378" s="97">
        <v>4170964</v>
      </c>
      <c r="AY2378" s="97" t="s">
        <v>189</v>
      </c>
      <c r="AZ2378" s="2">
        <v>31077</v>
      </c>
      <c r="BA2378" s="98">
        <v>21844177</v>
      </c>
      <c r="BB2378" s="2">
        <v>67999</v>
      </c>
      <c r="BC2378" s="2">
        <v>21776178</v>
      </c>
      <c r="BD2378" s="2">
        <v>22627</v>
      </c>
      <c r="BE2378" s="2">
        <v>11001335</v>
      </c>
      <c r="BF2378" s="2">
        <v>10774843</v>
      </c>
      <c r="BG2378" s="2">
        <v>21844177</v>
      </c>
      <c r="BH2378" s="2">
        <v>8381533</v>
      </c>
      <c r="BI2378" s="2">
        <v>11206660</v>
      </c>
      <c r="BJ2378" s="2">
        <v>3733153</v>
      </c>
      <c r="BK2378" s="2" t="s">
        <v>189</v>
      </c>
      <c r="BL2378" s="2">
        <v>31077</v>
      </c>
      <c r="BM2378" s="2">
        <v>25666262</v>
      </c>
      <c r="BN2378" s="2">
        <v>18211</v>
      </c>
      <c r="BO2378" s="2">
        <v>25599720</v>
      </c>
      <c r="BP2378" s="2">
        <v>15961</v>
      </c>
      <c r="BQ2378" s="2">
        <v>10630927</v>
      </c>
      <c r="BR2378" s="2">
        <v>14968793</v>
      </c>
      <c r="BS2378" s="2">
        <v>25666262</v>
      </c>
      <c r="BT2378" s="2">
        <v>14323413</v>
      </c>
      <c r="BU2378" s="2">
        <v>11342849</v>
      </c>
      <c r="BV2378" s="2">
        <v>3599620</v>
      </c>
      <c r="BW2378" s="2" t="s">
        <v>189</v>
      </c>
      <c r="BX2378" s="2">
        <v>31077</v>
      </c>
      <c r="BY2378" s="2">
        <v>15079521</v>
      </c>
      <c r="BZ2378" s="2">
        <v>88657</v>
      </c>
      <c r="CA2378" s="2">
        <v>14990864</v>
      </c>
      <c r="CB2378" s="2">
        <v>69957</v>
      </c>
      <c r="CC2378" s="2">
        <v>10121063</v>
      </c>
      <c r="CD2378" s="2">
        <v>4869801</v>
      </c>
      <c r="CE2378" s="2">
        <v>15079521</v>
      </c>
      <c r="CF2378" s="2">
        <v>2865608</v>
      </c>
      <c r="CG2378" s="2">
        <v>10735658</v>
      </c>
      <c r="CH2378" s="2">
        <v>3598836</v>
      </c>
      <c r="CI2378" s="2" t="s">
        <v>189</v>
      </c>
      <c r="CJ2378" s="2">
        <v>31077</v>
      </c>
      <c r="CK2378" s="97">
        <v>31704307</v>
      </c>
      <c r="CL2378" s="97" t="e">
        <v>#N/A</v>
      </c>
      <c r="CM2378" s="97" t="e">
        <v>#N/A</v>
      </c>
      <c r="CN2378" s="2">
        <v>16168</v>
      </c>
      <c r="CO2378" s="100" t="e">
        <v>#N/A</v>
      </c>
      <c r="CP2378" s="97" t="e">
        <v>#N/A</v>
      </c>
      <c r="CQ2378" s="97">
        <v>31704307</v>
      </c>
      <c r="CR2378" s="97">
        <v>20873461</v>
      </c>
      <c r="CS2378" s="97">
        <v>8814452</v>
      </c>
      <c r="CT2378" s="2">
        <v>4209966</v>
      </c>
      <c r="CU2378" s="2" t="s">
        <v>189</v>
      </c>
    </row>
    <row r="2379" spans="1:99" x14ac:dyDescent="0.25">
      <c r="A2379" s="2">
        <v>31065</v>
      </c>
      <c r="B2379" s="2">
        <v>16027236</v>
      </c>
      <c r="C2379" s="2">
        <v>418225</v>
      </c>
      <c r="D2379" s="2">
        <v>15609011</v>
      </c>
      <c r="E2379" s="2">
        <v>71321</v>
      </c>
      <c r="F2379" s="2">
        <v>12589532</v>
      </c>
      <c r="G2379" s="2">
        <v>3019479</v>
      </c>
      <c r="H2379" s="2">
        <v>16027236</v>
      </c>
      <c r="I2379" s="2">
        <v>1714697</v>
      </c>
      <c r="J2379" s="2">
        <v>1587299</v>
      </c>
      <c r="K2379" s="2">
        <v>14173501</v>
      </c>
      <c r="L2379" s="2">
        <v>8714316</v>
      </c>
      <c r="N2379" s="2">
        <v>31065</v>
      </c>
      <c r="O2379" s="97">
        <v>15281146</v>
      </c>
      <c r="P2379" s="97">
        <v>126021</v>
      </c>
      <c r="Q2379" s="97">
        <v>15155125</v>
      </c>
      <c r="R2379" s="97">
        <v>65650</v>
      </c>
      <c r="S2379" s="97">
        <v>10891844</v>
      </c>
      <c r="T2379" s="97">
        <v>4263281</v>
      </c>
      <c r="U2379" s="97">
        <v>15281146</v>
      </c>
      <c r="V2379" s="97">
        <v>2900414</v>
      </c>
      <c r="W2379" s="97" t="e">
        <v>#N/A</v>
      </c>
      <c r="X2379" s="97">
        <v>12091232</v>
      </c>
      <c r="Y2379" s="97">
        <v>7722637</v>
      </c>
      <c r="Z2379" s="97">
        <v>0</v>
      </c>
      <c r="AB2379" s="2">
        <v>31078</v>
      </c>
      <c r="AC2379" s="97">
        <v>21243192</v>
      </c>
      <c r="AD2379" s="97">
        <v>423798</v>
      </c>
      <c r="AE2379" s="97">
        <v>20817305</v>
      </c>
      <c r="AF2379" s="97">
        <v>129313</v>
      </c>
      <c r="AG2379" s="97">
        <v>13610299</v>
      </c>
      <c r="AH2379" s="97">
        <v>7207006</v>
      </c>
      <c r="AI2379" s="97">
        <v>21243192</v>
      </c>
      <c r="AJ2379" s="97">
        <v>4382444</v>
      </c>
      <c r="AK2379" s="97">
        <v>15933379</v>
      </c>
      <c r="AL2379" s="97">
        <v>6244375</v>
      </c>
      <c r="AM2379" s="97" t="s">
        <v>189</v>
      </c>
      <c r="AN2379" s="2">
        <v>31078</v>
      </c>
      <c r="AO2379" s="97">
        <v>20967974</v>
      </c>
      <c r="AP2379" s="97">
        <v>301426</v>
      </c>
      <c r="AQ2379" s="97">
        <v>20515230</v>
      </c>
      <c r="AR2379" s="97">
        <v>130795</v>
      </c>
      <c r="AS2379" s="97">
        <v>13471700</v>
      </c>
      <c r="AT2379" s="97">
        <v>7043530</v>
      </c>
      <c r="AU2379" s="97">
        <v>20967974</v>
      </c>
      <c r="AV2379" s="97">
        <v>3508611</v>
      </c>
      <c r="AW2379" s="97">
        <v>14352591</v>
      </c>
      <c r="AX2379" s="97">
        <v>5654282</v>
      </c>
      <c r="AY2379" s="97" t="s">
        <v>189</v>
      </c>
      <c r="AZ2379" s="2">
        <v>31078</v>
      </c>
      <c r="BA2379" s="98">
        <v>18994166</v>
      </c>
      <c r="BB2379" s="2">
        <v>557313</v>
      </c>
      <c r="BC2379" s="2">
        <v>18436853</v>
      </c>
      <c r="BD2379" s="2">
        <v>102122</v>
      </c>
      <c r="BE2379" s="2">
        <v>12678993</v>
      </c>
      <c r="BF2379" s="2">
        <v>5757860</v>
      </c>
      <c r="BG2379" s="2">
        <v>18994166</v>
      </c>
      <c r="BH2379" s="2">
        <v>3992151</v>
      </c>
      <c r="BI2379" s="2">
        <v>14712778</v>
      </c>
      <c r="BJ2379" s="2">
        <v>5440348</v>
      </c>
      <c r="BK2379" s="2" t="s">
        <v>189</v>
      </c>
      <c r="BL2379" s="2">
        <v>31078</v>
      </c>
      <c r="BM2379" s="2">
        <v>25463962</v>
      </c>
      <c r="BN2379" s="2">
        <v>802831</v>
      </c>
      <c r="BO2379" s="2">
        <v>19497401</v>
      </c>
      <c r="BP2379" s="2">
        <v>404427</v>
      </c>
      <c r="BQ2379" s="2">
        <v>12144924</v>
      </c>
      <c r="BR2379" s="2">
        <v>7352477</v>
      </c>
      <c r="BS2379" s="2">
        <v>25463962</v>
      </c>
      <c r="BT2379" s="2">
        <v>10044267</v>
      </c>
      <c r="BU2379" s="2">
        <v>15419695</v>
      </c>
      <c r="BV2379" s="2">
        <v>5784475</v>
      </c>
      <c r="BW2379" s="2" t="s">
        <v>189</v>
      </c>
      <c r="BX2379" s="2">
        <v>31078</v>
      </c>
      <c r="BY2379" s="2">
        <v>25845974</v>
      </c>
      <c r="BZ2379" s="2">
        <v>180290</v>
      </c>
      <c r="CA2379" s="2">
        <v>25665684</v>
      </c>
      <c r="CB2379" s="2">
        <v>78476</v>
      </c>
      <c r="CC2379" s="2">
        <v>11254014</v>
      </c>
      <c r="CD2379" s="2">
        <v>14411670</v>
      </c>
      <c r="CE2379" s="2">
        <v>25845974</v>
      </c>
      <c r="CF2379" s="2">
        <v>6074455</v>
      </c>
      <c r="CG2379" s="2">
        <v>12184552</v>
      </c>
      <c r="CH2379" s="2">
        <v>3702415</v>
      </c>
      <c r="CI2379" s="2" t="s">
        <v>189</v>
      </c>
      <c r="CJ2379" s="2">
        <v>31078</v>
      </c>
      <c r="CK2379" s="97">
        <v>20989856</v>
      </c>
      <c r="CL2379" s="97" t="e">
        <v>#N/A</v>
      </c>
      <c r="CM2379" s="97" t="e">
        <v>#N/A</v>
      </c>
      <c r="CN2379" s="2">
        <v>55011</v>
      </c>
      <c r="CO2379" s="100" t="e">
        <v>#N/A</v>
      </c>
      <c r="CP2379" s="97" t="e">
        <v>#N/A</v>
      </c>
      <c r="CQ2379" s="97">
        <v>20989856</v>
      </c>
      <c r="CR2379" s="97">
        <v>9993879</v>
      </c>
      <c r="CS2379" s="97">
        <v>10787625</v>
      </c>
      <c r="CT2379" s="2">
        <v>3756976</v>
      </c>
      <c r="CU2379" s="2" t="s">
        <v>189</v>
      </c>
    </row>
    <row r="2380" spans="1:99" x14ac:dyDescent="0.25">
      <c r="A2380" s="2">
        <v>31066</v>
      </c>
      <c r="B2380" s="2">
        <v>29415506</v>
      </c>
      <c r="C2380" s="2">
        <v>948220</v>
      </c>
      <c r="D2380" s="2">
        <v>28467286</v>
      </c>
      <c r="E2380" s="2">
        <v>409156</v>
      </c>
      <c r="F2380" s="2">
        <v>16418438</v>
      </c>
      <c r="G2380" s="2">
        <v>12048848</v>
      </c>
      <c r="H2380" s="2">
        <v>29415506</v>
      </c>
      <c r="I2380" s="2">
        <v>6743027</v>
      </c>
      <c r="J2380" s="2">
        <v>6254560</v>
      </c>
      <c r="K2380" s="2">
        <v>20544808</v>
      </c>
      <c r="L2380" s="2">
        <v>9343848</v>
      </c>
      <c r="N2380" s="2">
        <v>31066</v>
      </c>
      <c r="O2380" s="97">
        <v>24699267</v>
      </c>
      <c r="P2380" s="97">
        <v>1188733</v>
      </c>
      <c r="Q2380" s="97">
        <v>23510534</v>
      </c>
      <c r="R2380" s="97">
        <v>542656</v>
      </c>
      <c r="S2380" s="97">
        <v>13707621</v>
      </c>
      <c r="T2380" s="97">
        <v>9802913</v>
      </c>
      <c r="U2380" s="97">
        <v>24699267</v>
      </c>
      <c r="V2380" s="97">
        <v>7110334</v>
      </c>
      <c r="W2380" s="97">
        <v>6953924</v>
      </c>
      <c r="X2380" s="97">
        <v>17281914</v>
      </c>
      <c r="Y2380" s="97">
        <v>9578227</v>
      </c>
      <c r="Z2380" s="97">
        <v>0</v>
      </c>
      <c r="AB2380" s="2">
        <v>31079</v>
      </c>
      <c r="AC2380" s="97">
        <v>166121781</v>
      </c>
      <c r="AD2380" s="97">
        <v>5162691</v>
      </c>
      <c r="AE2380" s="97">
        <v>160958389</v>
      </c>
      <c r="AF2380" s="97">
        <v>1255701</v>
      </c>
      <c r="AG2380" s="97">
        <v>60008341</v>
      </c>
      <c r="AH2380" s="97">
        <v>100950048</v>
      </c>
      <c r="AI2380" s="97">
        <v>166121781</v>
      </c>
      <c r="AJ2380" s="97">
        <v>59084395</v>
      </c>
      <c r="AK2380" s="97">
        <v>98109540</v>
      </c>
      <c r="AL2380" s="97">
        <v>46184839</v>
      </c>
      <c r="AM2380" s="97" t="s">
        <v>189</v>
      </c>
      <c r="AN2380" s="2">
        <v>31079</v>
      </c>
      <c r="AO2380" s="97">
        <v>166840762</v>
      </c>
      <c r="AP2380" s="97">
        <v>12064921</v>
      </c>
      <c r="AQ2380" s="97">
        <v>154469938</v>
      </c>
      <c r="AR2380" s="97">
        <v>1454634</v>
      </c>
      <c r="AS2380" s="97">
        <v>63462748</v>
      </c>
      <c r="AT2380" s="97">
        <v>91007190</v>
      </c>
      <c r="AU2380" s="97">
        <v>166840762</v>
      </c>
      <c r="AV2380" s="97">
        <v>23049482</v>
      </c>
      <c r="AW2380" s="97">
        <v>115906361</v>
      </c>
      <c r="AX2380" s="97">
        <v>40554690</v>
      </c>
      <c r="AY2380" s="97" t="s">
        <v>189</v>
      </c>
      <c r="AZ2380" s="2">
        <v>31079</v>
      </c>
      <c r="BA2380" s="98">
        <v>156239115</v>
      </c>
      <c r="BB2380" s="2">
        <v>7533327</v>
      </c>
      <c r="BC2380" s="2">
        <v>148705788</v>
      </c>
      <c r="BD2380" s="2">
        <v>806821</v>
      </c>
      <c r="BE2380" s="2">
        <v>57051523</v>
      </c>
      <c r="BF2380" s="2">
        <v>91654265</v>
      </c>
      <c r="BG2380" s="2">
        <v>156239115</v>
      </c>
      <c r="BH2380" s="2">
        <v>60699527</v>
      </c>
      <c r="BI2380" s="2">
        <v>86750903</v>
      </c>
      <c r="BJ2380" s="2">
        <v>32247076</v>
      </c>
      <c r="BK2380" s="2" t="s">
        <v>189</v>
      </c>
      <c r="BL2380" s="2">
        <v>31079</v>
      </c>
      <c r="BM2380" s="2">
        <v>163733158</v>
      </c>
      <c r="BN2380" s="2">
        <v>3044955</v>
      </c>
      <c r="BO2380" s="2">
        <v>157929752</v>
      </c>
      <c r="BP2380" s="2">
        <v>822168</v>
      </c>
      <c r="BQ2380" s="2">
        <v>55080854</v>
      </c>
      <c r="BR2380" s="2">
        <v>102848898</v>
      </c>
      <c r="BS2380" s="2">
        <v>163733158</v>
      </c>
      <c r="BT2380" s="2">
        <v>76939578</v>
      </c>
      <c r="BU2380" s="2">
        <v>86793580</v>
      </c>
      <c r="BV2380" s="2">
        <v>32333280</v>
      </c>
      <c r="BW2380" s="2" t="s">
        <v>189</v>
      </c>
      <c r="BX2380" s="2">
        <v>31079</v>
      </c>
      <c r="BY2380" s="2">
        <v>148006627</v>
      </c>
      <c r="BZ2380" s="2">
        <v>16974635</v>
      </c>
      <c r="CA2380" s="2">
        <v>131031992</v>
      </c>
      <c r="CB2380" s="2">
        <v>641194</v>
      </c>
      <c r="CC2380" s="2">
        <v>47229229</v>
      </c>
      <c r="CD2380" s="2">
        <v>83802763</v>
      </c>
      <c r="CE2380" s="2">
        <v>148006627</v>
      </c>
      <c r="CF2380" s="2">
        <v>75485661</v>
      </c>
      <c r="CG2380" s="2">
        <v>68649937</v>
      </c>
      <c r="CH2380" s="2">
        <v>30267162</v>
      </c>
      <c r="CI2380" s="2" t="s">
        <v>189</v>
      </c>
      <c r="CJ2380" s="2">
        <v>31079</v>
      </c>
      <c r="CK2380" s="97">
        <v>155677373</v>
      </c>
      <c r="CL2380" s="97" t="e">
        <v>#N/A</v>
      </c>
      <c r="CM2380" s="97" t="e">
        <v>#N/A</v>
      </c>
      <c r="CN2380" s="2">
        <v>794516</v>
      </c>
      <c r="CO2380" s="100" t="e">
        <v>#N/A</v>
      </c>
      <c r="CP2380" s="97" t="e">
        <v>#N/A</v>
      </c>
      <c r="CQ2380" s="97">
        <v>155677373</v>
      </c>
      <c r="CR2380" s="97">
        <v>80346439</v>
      </c>
      <c r="CS2380" s="97">
        <v>61741598</v>
      </c>
      <c r="CT2380" s="2">
        <v>32948700</v>
      </c>
      <c r="CU2380" s="2" t="s">
        <v>189</v>
      </c>
    </row>
    <row r="2381" spans="1:99" x14ac:dyDescent="0.25">
      <c r="A2381" s="2">
        <v>31067</v>
      </c>
      <c r="B2381" s="2">
        <v>40834837</v>
      </c>
      <c r="C2381" s="2">
        <v>1416758</v>
      </c>
      <c r="D2381" s="2">
        <v>39418079</v>
      </c>
      <c r="E2381" s="2">
        <v>880046</v>
      </c>
      <c r="F2381" s="2">
        <v>22051244</v>
      </c>
      <c r="G2381" s="2">
        <v>17366835</v>
      </c>
      <c r="H2381" s="2">
        <v>40834837</v>
      </c>
      <c r="I2381" s="2">
        <v>13992443</v>
      </c>
      <c r="J2381" s="2">
        <v>13583941</v>
      </c>
      <c r="K2381" s="2">
        <v>26413027</v>
      </c>
      <c r="L2381" s="2">
        <v>14156003</v>
      </c>
      <c r="N2381" s="2">
        <v>31067</v>
      </c>
      <c r="O2381" s="97">
        <v>37253625</v>
      </c>
      <c r="P2381" s="97">
        <v>1719659</v>
      </c>
      <c r="Q2381" s="97">
        <v>32450215</v>
      </c>
      <c r="R2381" s="97">
        <v>1076966</v>
      </c>
      <c r="S2381" s="97">
        <v>17678601</v>
      </c>
      <c r="T2381" s="97">
        <v>14771614</v>
      </c>
      <c r="U2381" s="97">
        <v>37253625</v>
      </c>
      <c r="V2381" s="97">
        <v>11268654</v>
      </c>
      <c r="W2381" s="97">
        <v>11196953</v>
      </c>
      <c r="X2381" s="97">
        <v>25984971</v>
      </c>
      <c r="Y2381" s="97">
        <v>13251911</v>
      </c>
      <c r="Z2381" s="97">
        <v>0</v>
      </c>
      <c r="AB2381" s="2">
        <v>31080</v>
      </c>
      <c r="AC2381" s="97">
        <v>38356141</v>
      </c>
      <c r="AD2381" s="97">
        <v>458185</v>
      </c>
      <c r="AE2381" s="97">
        <v>37897956</v>
      </c>
      <c r="AF2381" s="97">
        <v>181589</v>
      </c>
      <c r="AG2381" s="97">
        <v>21465846</v>
      </c>
      <c r="AH2381" s="97">
        <v>16432110</v>
      </c>
      <c r="AI2381" s="97">
        <v>38356141</v>
      </c>
      <c r="AJ2381" s="97">
        <v>9103215</v>
      </c>
      <c r="AK2381" s="97">
        <v>29219474</v>
      </c>
      <c r="AL2381" s="97">
        <v>11922114</v>
      </c>
      <c r="AM2381" s="97" t="s">
        <v>189</v>
      </c>
      <c r="AN2381" s="2">
        <v>31080</v>
      </c>
      <c r="AO2381" s="97">
        <v>37932181</v>
      </c>
      <c r="AP2381" s="97">
        <v>266092</v>
      </c>
      <c r="AQ2381" s="97">
        <v>37328831</v>
      </c>
      <c r="AR2381" s="97">
        <v>225176</v>
      </c>
      <c r="AS2381" s="97">
        <v>21092930</v>
      </c>
      <c r="AT2381" s="97">
        <v>16235901</v>
      </c>
      <c r="AU2381" s="97">
        <v>37932181</v>
      </c>
      <c r="AV2381" s="97">
        <v>9232359</v>
      </c>
      <c r="AW2381" s="97">
        <v>28699822</v>
      </c>
      <c r="AX2381" s="97">
        <v>11021771</v>
      </c>
      <c r="AY2381" s="97" t="s">
        <v>189</v>
      </c>
      <c r="AZ2381" s="2">
        <v>31080</v>
      </c>
      <c r="BA2381" s="98">
        <v>51520961</v>
      </c>
      <c r="BB2381" s="2">
        <v>303423</v>
      </c>
      <c r="BC2381" s="2">
        <v>40196558</v>
      </c>
      <c r="BD2381" s="2">
        <v>103990</v>
      </c>
      <c r="BE2381" s="2">
        <v>20198786</v>
      </c>
      <c r="BF2381" s="2">
        <v>19997772</v>
      </c>
      <c r="BG2381" s="2">
        <v>51520961</v>
      </c>
      <c r="BH2381" s="2">
        <v>14059583</v>
      </c>
      <c r="BI2381" s="2">
        <v>26188662</v>
      </c>
      <c r="BJ2381" s="2">
        <v>10429841</v>
      </c>
      <c r="BK2381" s="2" t="s">
        <v>189</v>
      </c>
      <c r="BL2381" s="2">
        <v>31080</v>
      </c>
      <c r="BM2381" s="2">
        <v>44127643</v>
      </c>
      <c r="BN2381" s="2">
        <v>818081</v>
      </c>
      <c r="BO2381" s="2">
        <v>43309562</v>
      </c>
      <c r="BP2381" s="2">
        <v>101334</v>
      </c>
      <c r="BQ2381" s="2">
        <v>19050347</v>
      </c>
      <c r="BR2381" s="2">
        <v>24259215</v>
      </c>
      <c r="BS2381" s="2">
        <v>44127643</v>
      </c>
      <c r="BT2381" s="2">
        <v>8261391</v>
      </c>
      <c r="BU2381" s="2">
        <v>26878329</v>
      </c>
      <c r="BV2381" s="2">
        <v>9902129</v>
      </c>
      <c r="BW2381" s="2" t="s">
        <v>189</v>
      </c>
      <c r="BX2381" s="2">
        <v>31080</v>
      </c>
      <c r="BY2381" s="2">
        <v>34857821</v>
      </c>
      <c r="BZ2381" s="2">
        <v>257555</v>
      </c>
      <c r="CA2381" s="2">
        <v>34600266</v>
      </c>
      <c r="CB2381" s="2">
        <v>81360</v>
      </c>
      <c r="CC2381" s="2">
        <v>17242968</v>
      </c>
      <c r="CD2381" s="2">
        <v>17357298</v>
      </c>
      <c r="CE2381" s="2">
        <v>34857821</v>
      </c>
      <c r="CF2381" s="2">
        <v>9470151</v>
      </c>
      <c r="CG2381" s="2">
        <v>22886249</v>
      </c>
      <c r="CH2381" s="2">
        <v>9106733</v>
      </c>
      <c r="CI2381" s="2" t="s">
        <v>189</v>
      </c>
      <c r="CJ2381" s="2">
        <v>31080</v>
      </c>
      <c r="CK2381" s="97">
        <v>50416681</v>
      </c>
      <c r="CL2381" s="97" t="e">
        <v>#N/A</v>
      </c>
      <c r="CM2381" s="97" t="e">
        <v>#N/A</v>
      </c>
      <c r="CN2381" s="2">
        <v>31386</v>
      </c>
      <c r="CO2381" s="100" t="e">
        <v>#N/A</v>
      </c>
      <c r="CP2381" s="97" t="e">
        <v>#N/A</v>
      </c>
      <c r="CQ2381" s="97">
        <v>50416681</v>
      </c>
      <c r="CR2381" s="97">
        <v>30612502</v>
      </c>
      <c r="CS2381" s="97">
        <v>19804179</v>
      </c>
      <c r="CT2381" s="2">
        <v>8928442</v>
      </c>
      <c r="CU2381" s="2" t="s">
        <v>189</v>
      </c>
    </row>
    <row r="2382" spans="1:99" x14ac:dyDescent="0.25">
      <c r="A2382" s="2">
        <v>31068</v>
      </c>
      <c r="B2382" s="2">
        <v>29279996</v>
      </c>
      <c r="C2382" s="2">
        <v>7555089</v>
      </c>
      <c r="D2382" s="2">
        <v>21724907</v>
      </c>
      <c r="E2382" s="2">
        <v>6583967</v>
      </c>
      <c r="F2382" s="2">
        <v>14529429</v>
      </c>
      <c r="G2382" s="2">
        <v>7195478</v>
      </c>
      <c r="H2382" s="2">
        <v>29279996</v>
      </c>
      <c r="I2382" s="2">
        <v>5503020</v>
      </c>
      <c r="J2382" s="2">
        <v>5474248</v>
      </c>
      <c r="K2382" s="2">
        <v>17470004</v>
      </c>
      <c r="L2382" s="2">
        <v>8850706</v>
      </c>
      <c r="N2382" s="2">
        <v>31068</v>
      </c>
      <c r="O2382" s="97">
        <v>25802014</v>
      </c>
      <c r="P2382" s="97">
        <v>7304154</v>
      </c>
      <c r="Q2382" s="97">
        <v>18204557</v>
      </c>
      <c r="R2382" s="97">
        <v>6057771</v>
      </c>
      <c r="S2382" s="97">
        <v>12155472</v>
      </c>
      <c r="T2382" s="97">
        <v>6049085</v>
      </c>
      <c r="U2382" s="97">
        <v>25802014</v>
      </c>
      <c r="V2382" s="97">
        <v>7364689</v>
      </c>
      <c r="W2382" s="97">
        <v>7213197</v>
      </c>
      <c r="X2382" s="97">
        <v>15887145</v>
      </c>
      <c r="Y2382" s="97">
        <v>8539708</v>
      </c>
      <c r="Z2382" s="97">
        <v>0</v>
      </c>
      <c r="AB2382" s="2">
        <v>31081</v>
      </c>
      <c r="AC2382" s="97">
        <v>25037378</v>
      </c>
      <c r="AD2382" s="97">
        <v>72998</v>
      </c>
      <c r="AE2382" s="97">
        <v>24964380</v>
      </c>
      <c r="AF2382" s="97">
        <v>17503</v>
      </c>
      <c r="AG2382" s="97">
        <v>12958132</v>
      </c>
      <c r="AH2382" s="97">
        <v>12006248</v>
      </c>
      <c r="AI2382" s="97">
        <v>25037378</v>
      </c>
      <c r="AJ2382" s="97">
        <v>10195085</v>
      </c>
      <c r="AK2382" s="97">
        <v>14816393</v>
      </c>
      <c r="AL2382" s="97">
        <v>6480009</v>
      </c>
      <c r="AM2382" s="97" t="s">
        <v>189</v>
      </c>
      <c r="AN2382" s="2">
        <v>31081</v>
      </c>
      <c r="AO2382" s="97" t="e">
        <v>#N/A</v>
      </c>
      <c r="AP2382" s="97">
        <v>109910</v>
      </c>
      <c r="AQ2382" s="97">
        <v>24415802</v>
      </c>
      <c r="AR2382" s="97" t="e">
        <v>#N/A</v>
      </c>
      <c r="AS2382" s="97" t="e">
        <v>#N/A</v>
      </c>
      <c r="AT2382" s="97" t="e">
        <v>#N/A</v>
      </c>
      <c r="AU2382" s="97">
        <v>24525712</v>
      </c>
      <c r="AV2382" s="97">
        <v>9292532</v>
      </c>
      <c r="AW2382" s="97" t="e">
        <v>#N/A</v>
      </c>
      <c r="AX2382" s="97">
        <v>6105855</v>
      </c>
      <c r="AY2382" s="97" t="s">
        <v>189</v>
      </c>
      <c r="AZ2382" s="2">
        <v>31081</v>
      </c>
      <c r="BA2382" s="98">
        <v>22014073</v>
      </c>
      <c r="BB2382" s="2" t="e">
        <v>#N/A</v>
      </c>
      <c r="BC2382" s="2" t="e">
        <v>#N/A</v>
      </c>
      <c r="BD2382" s="2">
        <v>7326</v>
      </c>
      <c r="BE2382" s="2">
        <v>11918811</v>
      </c>
      <c r="BF2382" s="2">
        <v>9907245</v>
      </c>
      <c r="BG2382" s="2">
        <v>22014073</v>
      </c>
      <c r="BH2382" s="2">
        <v>8338801</v>
      </c>
      <c r="BI2382" s="2">
        <v>13288298</v>
      </c>
      <c r="BJ2382" s="2">
        <v>5945086</v>
      </c>
      <c r="BK2382" s="2" t="s">
        <v>189</v>
      </c>
      <c r="BL2382" s="2">
        <v>31081</v>
      </c>
      <c r="BM2382" s="2">
        <v>22479678</v>
      </c>
      <c r="BN2382" s="2" t="e">
        <v>#N/A</v>
      </c>
      <c r="BO2382" s="2" t="e">
        <v>#N/A</v>
      </c>
      <c r="BP2382" s="2">
        <v>10037</v>
      </c>
      <c r="BQ2382" s="2">
        <v>11507315</v>
      </c>
      <c r="BR2382" s="2">
        <v>8561871</v>
      </c>
      <c r="BS2382" s="2">
        <v>22479678</v>
      </c>
      <c r="BT2382" s="2">
        <v>8790299</v>
      </c>
      <c r="BU2382" s="2">
        <v>13689379</v>
      </c>
      <c r="BV2382" s="2">
        <v>5488501</v>
      </c>
      <c r="BW2382" s="2" t="s">
        <v>189</v>
      </c>
      <c r="BX2382" s="2">
        <v>31081</v>
      </c>
      <c r="BY2382" s="2">
        <v>19176611</v>
      </c>
      <c r="BZ2382" s="2" t="e">
        <v>#N/A</v>
      </c>
      <c r="CA2382" s="2" t="e">
        <v>#N/A</v>
      </c>
      <c r="CB2382" s="2">
        <v>13965</v>
      </c>
      <c r="CC2382" s="2">
        <v>11055052</v>
      </c>
      <c r="CD2382" s="2">
        <v>8008556</v>
      </c>
      <c r="CE2382" s="2">
        <v>19176611</v>
      </c>
      <c r="CF2382" s="2">
        <v>4641103</v>
      </c>
      <c r="CG2382" s="2">
        <v>11688208</v>
      </c>
      <c r="CH2382" s="2">
        <v>4832008</v>
      </c>
      <c r="CI2382" s="2" t="s">
        <v>189</v>
      </c>
      <c r="CJ2382" s="2">
        <v>31081</v>
      </c>
      <c r="CK2382" s="97" t="e">
        <v>#N/A</v>
      </c>
      <c r="CL2382" s="97" t="e">
        <v>#N/A</v>
      </c>
      <c r="CM2382" s="97" t="e">
        <v>#N/A</v>
      </c>
      <c r="CN2382" s="2" t="e">
        <v>#N/A</v>
      </c>
      <c r="CO2382" s="100" t="e">
        <v>#N/A</v>
      </c>
      <c r="CP2382" s="97" t="e">
        <v>#N/A</v>
      </c>
      <c r="CQ2382" s="97" t="e">
        <v>#N/A</v>
      </c>
      <c r="CR2382" s="97" t="e">
        <v>#N/A</v>
      </c>
      <c r="CS2382" s="97" t="e">
        <v>#N/A</v>
      </c>
      <c r="CT2382" s="2" t="e">
        <v>#N/A</v>
      </c>
      <c r="CU2382" s="2" t="e">
        <v>#N/A</v>
      </c>
    </row>
    <row r="2383" spans="1:99" x14ac:dyDescent="0.25">
      <c r="A2383" s="2">
        <v>31069</v>
      </c>
      <c r="B2383" s="2">
        <v>52616460</v>
      </c>
      <c r="C2383" s="2">
        <v>679066</v>
      </c>
      <c r="D2383" s="2">
        <v>51922394</v>
      </c>
      <c r="E2383" s="2">
        <v>453522</v>
      </c>
      <c r="F2383" s="2">
        <v>21887542</v>
      </c>
      <c r="G2383" s="2">
        <v>30034852</v>
      </c>
      <c r="H2383" s="2">
        <v>52616460</v>
      </c>
      <c r="I2383" s="2">
        <v>20938495</v>
      </c>
      <c r="J2383" s="2">
        <v>20891656</v>
      </c>
      <c r="K2383" s="2">
        <v>29581622</v>
      </c>
      <c r="L2383" s="2">
        <v>13284835</v>
      </c>
      <c r="N2383" s="2">
        <v>31069</v>
      </c>
      <c r="O2383" s="97">
        <v>56924638</v>
      </c>
      <c r="P2383" s="97">
        <v>1034045</v>
      </c>
      <c r="Q2383" s="97">
        <v>44440432</v>
      </c>
      <c r="R2383" s="97">
        <v>568047</v>
      </c>
      <c r="S2383" s="97">
        <v>18407436</v>
      </c>
      <c r="T2383" s="97">
        <v>26032996</v>
      </c>
      <c r="U2383" s="97">
        <v>56924638</v>
      </c>
      <c r="V2383" s="97">
        <v>31142544</v>
      </c>
      <c r="W2383" s="97">
        <v>30561085</v>
      </c>
      <c r="X2383" s="97">
        <v>25782094</v>
      </c>
      <c r="Y2383" s="97">
        <v>11213292</v>
      </c>
      <c r="Z2383" s="97">
        <v>0</v>
      </c>
      <c r="AB2383" s="2">
        <v>31082</v>
      </c>
      <c r="AC2383" s="97">
        <v>21773950</v>
      </c>
      <c r="AD2383" s="97">
        <v>2020090</v>
      </c>
      <c r="AE2383" s="97">
        <v>19484051</v>
      </c>
      <c r="AF2383" s="97">
        <v>1368953</v>
      </c>
      <c r="AG2383" s="97">
        <v>13345177</v>
      </c>
      <c r="AH2383" s="97">
        <v>6138874</v>
      </c>
      <c r="AI2383" s="97">
        <v>21773950</v>
      </c>
      <c r="AJ2383" s="97">
        <v>5330940</v>
      </c>
      <c r="AK2383" s="97">
        <v>16443010</v>
      </c>
      <c r="AL2383" s="97">
        <v>6100056</v>
      </c>
      <c r="AM2383" s="97" t="s">
        <v>189</v>
      </c>
      <c r="AN2383" s="2">
        <v>31082</v>
      </c>
      <c r="AO2383" s="97">
        <v>21096916</v>
      </c>
      <c r="AP2383" s="97">
        <v>1825262</v>
      </c>
      <c r="AQ2383" s="97">
        <v>19271654</v>
      </c>
      <c r="AR2383" s="97">
        <v>1799334</v>
      </c>
      <c r="AS2383" s="97">
        <v>13332835</v>
      </c>
      <c r="AT2383" s="97">
        <v>5938819</v>
      </c>
      <c r="AU2383" s="97">
        <v>21096916</v>
      </c>
      <c r="AV2383" s="97">
        <v>4624667</v>
      </c>
      <c r="AW2383" s="97">
        <v>15623227</v>
      </c>
      <c r="AX2383" s="97">
        <v>5186011</v>
      </c>
      <c r="AY2383" s="97" t="s">
        <v>189</v>
      </c>
      <c r="AZ2383" s="2">
        <v>31082</v>
      </c>
      <c r="BA2383" s="98">
        <v>18172252</v>
      </c>
      <c r="BB2383" s="2">
        <v>558851</v>
      </c>
      <c r="BC2383" s="2">
        <v>17613401</v>
      </c>
      <c r="BD2383" s="2">
        <v>290722</v>
      </c>
      <c r="BE2383" s="2">
        <v>12654376</v>
      </c>
      <c r="BF2383" s="2">
        <v>4959025</v>
      </c>
      <c r="BG2383" s="2">
        <v>18172252</v>
      </c>
      <c r="BH2383" s="2">
        <v>2785476</v>
      </c>
      <c r="BI2383" s="2">
        <v>14797085</v>
      </c>
      <c r="BJ2383" s="2">
        <v>4808645</v>
      </c>
      <c r="BK2383" s="2" t="s">
        <v>189</v>
      </c>
      <c r="BL2383" s="2">
        <v>31082</v>
      </c>
      <c r="BM2383" s="2">
        <v>28094675</v>
      </c>
      <c r="BN2383" s="2">
        <v>356746</v>
      </c>
      <c r="BO2383" s="2">
        <v>27737929</v>
      </c>
      <c r="BP2383" s="2">
        <v>224807</v>
      </c>
      <c r="BQ2383" s="2">
        <v>11976549</v>
      </c>
      <c r="BR2383" s="2">
        <v>15761380</v>
      </c>
      <c r="BS2383" s="2">
        <v>28094675</v>
      </c>
      <c r="BT2383" s="2">
        <v>13246085</v>
      </c>
      <c r="BU2383" s="2">
        <v>13890843</v>
      </c>
      <c r="BV2383" s="2">
        <v>4826195</v>
      </c>
      <c r="BW2383" s="2" t="s">
        <v>189</v>
      </c>
      <c r="BX2383" s="2">
        <v>31082</v>
      </c>
      <c r="BY2383" s="2">
        <v>18054187</v>
      </c>
      <c r="BZ2383" s="2">
        <v>399207</v>
      </c>
      <c r="CA2383" s="2">
        <v>17463411</v>
      </c>
      <c r="CB2383" s="2">
        <v>279113</v>
      </c>
      <c r="CC2383" s="2">
        <v>11084663</v>
      </c>
      <c r="CD2383" s="2">
        <v>6378748</v>
      </c>
      <c r="CE2383" s="2">
        <v>18054187</v>
      </c>
      <c r="CF2383" s="2">
        <v>4819847</v>
      </c>
      <c r="CG2383" s="2">
        <v>12754340</v>
      </c>
      <c r="CH2383" s="2">
        <v>4709087</v>
      </c>
      <c r="CI2383" s="2" t="s">
        <v>189</v>
      </c>
      <c r="CJ2383" s="2">
        <v>31082</v>
      </c>
      <c r="CK2383" s="97">
        <v>18575727</v>
      </c>
      <c r="CL2383" s="97" t="e">
        <v>#N/A</v>
      </c>
      <c r="CM2383" s="97" t="e">
        <v>#N/A</v>
      </c>
      <c r="CN2383" s="2">
        <v>441540</v>
      </c>
      <c r="CO2383" s="100" t="e">
        <v>#N/A</v>
      </c>
      <c r="CP2383" s="97" t="e">
        <v>#N/A</v>
      </c>
      <c r="CQ2383" s="97">
        <v>18575727</v>
      </c>
      <c r="CR2383" s="97">
        <v>5953373</v>
      </c>
      <c r="CS2383" s="97">
        <v>11892325</v>
      </c>
      <c r="CT2383" s="2">
        <v>5217194</v>
      </c>
      <c r="CU2383" s="2" t="s">
        <v>189</v>
      </c>
    </row>
    <row r="2384" spans="1:99" x14ac:dyDescent="0.25">
      <c r="A2384" s="2">
        <v>31070</v>
      </c>
      <c r="B2384" s="2">
        <v>25309526</v>
      </c>
      <c r="C2384" s="2">
        <v>1858552</v>
      </c>
      <c r="D2384" s="2">
        <v>23450974</v>
      </c>
      <c r="E2384" s="2">
        <v>858312</v>
      </c>
      <c r="F2384" s="2">
        <v>15191524</v>
      </c>
      <c r="G2384" s="2">
        <v>8259450</v>
      </c>
      <c r="H2384" s="2">
        <v>25309526</v>
      </c>
      <c r="I2384" s="2">
        <v>6488255</v>
      </c>
      <c r="J2384" s="2">
        <v>6383471</v>
      </c>
      <c r="K2384" s="2">
        <v>17499166</v>
      </c>
      <c r="L2384" s="2">
        <v>7905964</v>
      </c>
      <c r="N2384" s="2">
        <v>31070</v>
      </c>
      <c r="O2384" s="97">
        <v>21261882</v>
      </c>
      <c r="P2384" s="97">
        <v>738520</v>
      </c>
      <c r="Q2384" s="97">
        <v>20523362</v>
      </c>
      <c r="R2384" s="97">
        <v>159523</v>
      </c>
      <c r="S2384" s="97">
        <v>13383429</v>
      </c>
      <c r="T2384" s="97">
        <v>7139933</v>
      </c>
      <c r="U2384" s="97">
        <v>21261882</v>
      </c>
      <c r="V2384" s="97">
        <v>5484518</v>
      </c>
      <c r="W2384" s="97">
        <v>5023549</v>
      </c>
      <c r="X2384" s="97">
        <v>14479085</v>
      </c>
      <c r="Y2384" s="97">
        <v>6906934</v>
      </c>
      <c r="Z2384" s="97">
        <v>0</v>
      </c>
      <c r="AB2384" s="2">
        <v>31083</v>
      </c>
      <c r="AC2384" s="97">
        <v>26887611</v>
      </c>
      <c r="AD2384" s="97">
        <v>9185847</v>
      </c>
      <c r="AE2384" s="97">
        <v>15770216</v>
      </c>
      <c r="AF2384" s="97">
        <v>6207648</v>
      </c>
      <c r="AG2384" s="97">
        <v>12463733</v>
      </c>
      <c r="AH2384" s="97">
        <v>3306483</v>
      </c>
      <c r="AI2384" s="97">
        <v>26887611</v>
      </c>
      <c r="AJ2384" s="97">
        <v>2839115</v>
      </c>
      <c r="AK2384" s="97">
        <v>23975258</v>
      </c>
      <c r="AL2384" s="97">
        <v>5148993</v>
      </c>
      <c r="AM2384" s="97" t="s">
        <v>189</v>
      </c>
      <c r="AN2384" s="2">
        <v>31083</v>
      </c>
      <c r="AO2384" s="97">
        <v>32273112</v>
      </c>
      <c r="AP2384" s="97">
        <v>17218061</v>
      </c>
      <c r="AQ2384" s="97">
        <v>15055051</v>
      </c>
      <c r="AR2384" s="97">
        <v>13025735</v>
      </c>
      <c r="AS2384" s="97">
        <v>12117525</v>
      </c>
      <c r="AT2384" s="97">
        <v>2937526</v>
      </c>
      <c r="AU2384" s="97">
        <v>32273112</v>
      </c>
      <c r="AV2384" s="97">
        <v>8306082</v>
      </c>
      <c r="AW2384" s="97">
        <v>21814053</v>
      </c>
      <c r="AX2384" s="97">
        <v>4707666</v>
      </c>
      <c r="AY2384" s="97" t="s">
        <v>189</v>
      </c>
      <c r="AZ2384" s="2">
        <v>31083</v>
      </c>
      <c r="BA2384" s="98">
        <v>33895874</v>
      </c>
      <c r="BB2384" s="2">
        <v>9154502</v>
      </c>
      <c r="BC2384" s="2">
        <v>19209348</v>
      </c>
      <c r="BD2384" s="2">
        <v>8230570</v>
      </c>
      <c r="BE2384" s="2">
        <v>10566781</v>
      </c>
      <c r="BF2384" s="2">
        <v>8642567</v>
      </c>
      <c r="BG2384" s="2">
        <v>33895874</v>
      </c>
      <c r="BH2384" s="2">
        <v>13832512</v>
      </c>
      <c r="BI2384" s="2">
        <v>20063362</v>
      </c>
      <c r="BJ2384" s="2">
        <v>4706370</v>
      </c>
      <c r="BK2384" s="2" t="s">
        <v>189</v>
      </c>
      <c r="BL2384" s="2">
        <v>31083</v>
      </c>
      <c r="BM2384" s="2">
        <v>27324465</v>
      </c>
      <c r="BN2384" s="2">
        <v>4027206</v>
      </c>
      <c r="BO2384" s="2">
        <v>23297259</v>
      </c>
      <c r="BP2384" s="2">
        <v>2846173</v>
      </c>
      <c r="BQ2384" s="2">
        <v>10099727</v>
      </c>
      <c r="BR2384" s="2">
        <v>13197532</v>
      </c>
      <c r="BS2384" s="2">
        <v>27324465</v>
      </c>
      <c r="BT2384" s="2">
        <v>8020008</v>
      </c>
      <c r="BU2384" s="2">
        <v>13910244</v>
      </c>
      <c r="BV2384" s="2">
        <v>4940433</v>
      </c>
      <c r="BW2384" s="2" t="s">
        <v>189</v>
      </c>
      <c r="BX2384" s="2">
        <v>31083</v>
      </c>
      <c r="BY2384" s="2">
        <v>26323651</v>
      </c>
      <c r="BZ2384" s="2">
        <v>4403229</v>
      </c>
      <c r="CA2384" s="2">
        <v>21661473</v>
      </c>
      <c r="CB2384" s="2">
        <v>2435414</v>
      </c>
      <c r="CC2384" s="2">
        <v>9704133</v>
      </c>
      <c r="CD2384" s="2">
        <v>11957340</v>
      </c>
      <c r="CE2384" s="2">
        <v>26323651</v>
      </c>
      <c r="CF2384" s="2">
        <v>4960951</v>
      </c>
      <c r="CG2384" s="2">
        <v>14372370</v>
      </c>
      <c r="CH2384" s="2">
        <v>5017839</v>
      </c>
      <c r="CI2384" s="2" t="s">
        <v>189</v>
      </c>
      <c r="CJ2384" s="2">
        <v>31083</v>
      </c>
      <c r="CK2384" s="97">
        <v>31311638</v>
      </c>
      <c r="CL2384" s="97" t="e">
        <v>#N/A</v>
      </c>
      <c r="CM2384" s="97" t="e">
        <v>#N/A</v>
      </c>
      <c r="CN2384" s="2">
        <v>2442399</v>
      </c>
      <c r="CO2384" s="100" t="e">
        <v>#N/A</v>
      </c>
      <c r="CP2384" s="97" t="e">
        <v>#N/A</v>
      </c>
      <c r="CQ2384" s="97">
        <v>31311638</v>
      </c>
      <c r="CR2384" s="97">
        <v>12900930</v>
      </c>
      <c r="CS2384" s="97">
        <v>17126222</v>
      </c>
      <c r="CT2384" s="2">
        <v>3715906</v>
      </c>
      <c r="CU2384" s="2" t="s">
        <v>189</v>
      </c>
    </row>
    <row r="2385" spans="1:99" x14ac:dyDescent="0.25">
      <c r="A2385" s="2">
        <v>31071</v>
      </c>
      <c r="B2385" s="2">
        <v>22043671</v>
      </c>
      <c r="C2385" s="2">
        <v>3180951</v>
      </c>
      <c r="D2385" s="2">
        <v>18862720</v>
      </c>
      <c r="E2385" s="2">
        <v>176844</v>
      </c>
      <c r="F2385" s="2">
        <v>12916921</v>
      </c>
      <c r="G2385" s="2">
        <v>5945799</v>
      </c>
      <c r="H2385" s="2">
        <v>22043671</v>
      </c>
      <c r="I2385" s="2">
        <v>2389715</v>
      </c>
      <c r="J2385" s="2">
        <v>2205502</v>
      </c>
      <c r="K2385" s="2">
        <v>15092048</v>
      </c>
      <c r="L2385" s="2">
        <v>4878666</v>
      </c>
      <c r="N2385" s="2">
        <v>31071</v>
      </c>
      <c r="O2385" s="97">
        <v>17002685</v>
      </c>
      <c r="P2385" s="97">
        <v>408310</v>
      </c>
      <c r="Q2385" s="97">
        <v>16594375</v>
      </c>
      <c r="R2385" s="97">
        <v>87827</v>
      </c>
      <c r="S2385" s="97">
        <v>11111819</v>
      </c>
      <c r="T2385" s="97">
        <v>5482556</v>
      </c>
      <c r="U2385" s="97">
        <v>17002685</v>
      </c>
      <c r="V2385" s="97">
        <v>4023611</v>
      </c>
      <c r="W2385" s="97">
        <v>3906399</v>
      </c>
      <c r="X2385" s="97">
        <v>12760595</v>
      </c>
      <c r="Y2385" s="97">
        <v>4509489</v>
      </c>
      <c r="Z2385" s="97">
        <v>0</v>
      </c>
      <c r="AB2385" s="2">
        <v>31084</v>
      </c>
      <c r="AC2385" s="97">
        <v>38413749</v>
      </c>
      <c r="AD2385" s="97">
        <v>751163</v>
      </c>
      <c r="AE2385" s="97">
        <v>36102887</v>
      </c>
      <c r="AF2385" s="97">
        <v>332966</v>
      </c>
      <c r="AG2385" s="97">
        <v>17798481</v>
      </c>
      <c r="AH2385" s="97">
        <v>18304406</v>
      </c>
      <c r="AI2385" s="97">
        <v>38413749</v>
      </c>
      <c r="AJ2385" s="97">
        <v>17880845</v>
      </c>
      <c r="AK2385" s="97">
        <v>20048164</v>
      </c>
      <c r="AL2385" s="97">
        <v>8922781</v>
      </c>
      <c r="AM2385" s="97" t="s">
        <v>189</v>
      </c>
      <c r="AN2385" s="2">
        <v>31084</v>
      </c>
      <c r="AO2385" s="97">
        <v>35725193</v>
      </c>
      <c r="AP2385" s="97">
        <v>193701</v>
      </c>
      <c r="AQ2385" s="97">
        <v>35531492</v>
      </c>
      <c r="AR2385" s="97">
        <v>73671</v>
      </c>
      <c r="AS2385" s="97">
        <v>17617817</v>
      </c>
      <c r="AT2385" s="97">
        <v>17913675</v>
      </c>
      <c r="AU2385" s="97">
        <v>35725193</v>
      </c>
      <c r="AV2385" s="97">
        <v>7237169</v>
      </c>
      <c r="AW2385" s="97">
        <v>27429968</v>
      </c>
      <c r="AX2385" s="97">
        <v>7623352</v>
      </c>
      <c r="AY2385" s="97" t="s">
        <v>189</v>
      </c>
      <c r="AZ2385" s="2">
        <v>31084</v>
      </c>
      <c r="BA2385" s="98">
        <v>46923485</v>
      </c>
      <c r="BB2385" s="2">
        <v>214575</v>
      </c>
      <c r="BC2385" s="2">
        <v>39548157</v>
      </c>
      <c r="BD2385" s="2">
        <v>66309</v>
      </c>
      <c r="BE2385" s="2">
        <v>16736468</v>
      </c>
      <c r="BF2385" s="2">
        <v>22811689</v>
      </c>
      <c r="BG2385" s="2">
        <v>46923485</v>
      </c>
      <c r="BH2385" s="2">
        <v>25169658</v>
      </c>
      <c r="BI2385" s="2">
        <v>20985681</v>
      </c>
      <c r="BJ2385" s="2">
        <v>8177953</v>
      </c>
      <c r="BK2385" s="2" t="s">
        <v>189</v>
      </c>
      <c r="BL2385" s="2">
        <v>31084</v>
      </c>
      <c r="BM2385" s="2">
        <v>38729720</v>
      </c>
      <c r="BN2385" s="2">
        <v>265690</v>
      </c>
      <c r="BO2385" s="2">
        <v>38464030</v>
      </c>
      <c r="BP2385" s="2">
        <v>126961</v>
      </c>
      <c r="BQ2385" s="2">
        <v>15617126</v>
      </c>
      <c r="BR2385" s="2">
        <v>22846904</v>
      </c>
      <c r="BS2385" s="2">
        <v>38729720</v>
      </c>
      <c r="BT2385" s="2">
        <v>11760362</v>
      </c>
      <c r="BU2385" s="2">
        <v>18790581</v>
      </c>
      <c r="BV2385" s="2">
        <v>7424789</v>
      </c>
      <c r="BW2385" s="2" t="s">
        <v>189</v>
      </c>
      <c r="BX2385" s="2">
        <v>31084</v>
      </c>
      <c r="BY2385" s="2">
        <v>28095123</v>
      </c>
      <c r="BZ2385" s="2">
        <v>756632</v>
      </c>
      <c r="CA2385" s="2">
        <v>27338491</v>
      </c>
      <c r="CB2385" s="2">
        <v>108368</v>
      </c>
      <c r="CC2385" s="2">
        <v>14255032</v>
      </c>
      <c r="CD2385" s="2">
        <v>13083459</v>
      </c>
      <c r="CE2385" s="2">
        <v>28095123</v>
      </c>
      <c r="CF2385" s="2">
        <v>10129135</v>
      </c>
      <c r="CG2385" s="2">
        <v>16932262</v>
      </c>
      <c r="CH2385" s="2">
        <v>6665539</v>
      </c>
      <c r="CI2385" s="2" t="s">
        <v>189</v>
      </c>
      <c r="CJ2385" s="2">
        <v>31084</v>
      </c>
      <c r="CK2385" s="97">
        <v>27679096</v>
      </c>
      <c r="CL2385" s="97" t="e">
        <v>#N/A</v>
      </c>
      <c r="CM2385" s="97" t="e">
        <v>#N/A</v>
      </c>
      <c r="CN2385" s="2">
        <v>16327</v>
      </c>
      <c r="CO2385" s="100" t="e">
        <v>#N/A</v>
      </c>
      <c r="CP2385" s="97" t="e">
        <v>#N/A</v>
      </c>
      <c r="CQ2385" s="97">
        <v>27679096</v>
      </c>
      <c r="CR2385" s="97">
        <v>9256451</v>
      </c>
      <c r="CS2385" s="97">
        <v>16365480</v>
      </c>
      <c r="CT2385" s="2">
        <v>7027252</v>
      </c>
      <c r="CU2385" s="2" t="s">
        <v>189</v>
      </c>
    </row>
    <row r="2386" spans="1:99" x14ac:dyDescent="0.25">
      <c r="A2386" s="2">
        <v>31072</v>
      </c>
      <c r="B2386" s="2">
        <v>18237615</v>
      </c>
      <c r="C2386" s="2">
        <v>129902</v>
      </c>
      <c r="D2386" s="2">
        <v>18072439</v>
      </c>
      <c r="E2386" s="2">
        <v>28504</v>
      </c>
      <c r="F2386" s="2">
        <v>12855438</v>
      </c>
      <c r="G2386" s="2">
        <v>5217001</v>
      </c>
      <c r="H2386" s="2">
        <v>18237615</v>
      </c>
      <c r="I2386" s="2">
        <v>4607540</v>
      </c>
      <c r="J2386" s="2">
        <v>4513898</v>
      </c>
      <c r="K2386" s="2">
        <v>13081559</v>
      </c>
      <c r="L2386" s="2">
        <v>4548361</v>
      </c>
      <c r="N2386" s="2">
        <v>31072</v>
      </c>
      <c r="O2386" s="97">
        <v>14472884</v>
      </c>
      <c r="P2386" s="97">
        <v>92323</v>
      </c>
      <c r="Q2386" s="97">
        <v>14341478</v>
      </c>
      <c r="R2386" s="97">
        <v>41958</v>
      </c>
      <c r="S2386" s="97">
        <v>11008577</v>
      </c>
      <c r="T2386" s="97">
        <v>3332901</v>
      </c>
      <c r="U2386" s="97">
        <v>14472884</v>
      </c>
      <c r="V2386" s="97">
        <v>2238870</v>
      </c>
      <c r="W2386" s="97">
        <v>2137922</v>
      </c>
      <c r="X2386" s="97">
        <v>12116272</v>
      </c>
      <c r="Y2386" s="97">
        <v>4521081</v>
      </c>
      <c r="Z2386" s="97">
        <v>0</v>
      </c>
      <c r="AB2386" s="2">
        <v>31085</v>
      </c>
      <c r="AC2386" s="97">
        <v>75915603</v>
      </c>
      <c r="AD2386" s="97">
        <v>543114</v>
      </c>
      <c r="AE2386" s="97">
        <v>73115130</v>
      </c>
      <c r="AF2386" s="97">
        <v>37287</v>
      </c>
      <c r="AG2386" s="97">
        <v>28000507</v>
      </c>
      <c r="AH2386" s="97">
        <v>45114623</v>
      </c>
      <c r="AI2386" s="97">
        <v>75915603</v>
      </c>
      <c r="AJ2386" s="97">
        <v>35809022</v>
      </c>
      <c r="AK2386" s="97">
        <v>40051422</v>
      </c>
      <c r="AL2386" s="97">
        <v>16555524</v>
      </c>
      <c r="AM2386" s="97" t="s">
        <v>189</v>
      </c>
      <c r="AN2386" s="2">
        <v>31085</v>
      </c>
      <c r="AO2386" s="97" t="e">
        <v>#N/A</v>
      </c>
      <c r="AP2386" s="97" t="e">
        <v>#N/A</v>
      </c>
      <c r="AQ2386" s="97" t="e">
        <v>#N/A</v>
      </c>
      <c r="AR2386" s="97">
        <v>0</v>
      </c>
      <c r="AS2386" s="97" t="e">
        <v>#N/A</v>
      </c>
      <c r="AT2386" s="97" t="e">
        <v>#N/A</v>
      </c>
      <c r="AU2386" s="97" t="e">
        <v>#N/A</v>
      </c>
      <c r="AV2386" s="97" t="e">
        <v>#N/A</v>
      </c>
      <c r="AW2386" s="97" t="e">
        <v>#N/A</v>
      </c>
      <c r="AX2386" s="97" t="e">
        <v>#N/A</v>
      </c>
      <c r="AY2386" s="97" t="e">
        <v>#N/A</v>
      </c>
      <c r="AZ2386" s="2">
        <v>31085</v>
      </c>
      <c r="BA2386" s="98">
        <v>76765690</v>
      </c>
      <c r="BB2386" s="2">
        <v>608074</v>
      </c>
      <c r="BC2386" s="2">
        <v>71184185</v>
      </c>
      <c r="BD2386" s="2">
        <v>23755</v>
      </c>
      <c r="BE2386" s="2">
        <v>26568671</v>
      </c>
      <c r="BF2386" s="2">
        <v>44615514</v>
      </c>
      <c r="BG2386" s="2">
        <v>76765690</v>
      </c>
      <c r="BH2386" s="2">
        <v>34246881</v>
      </c>
      <c r="BI2386" s="2">
        <v>42305593</v>
      </c>
      <c r="BJ2386" s="2">
        <v>12268902</v>
      </c>
      <c r="BK2386" s="2" t="s">
        <v>189</v>
      </c>
      <c r="BL2386" s="2">
        <v>31085</v>
      </c>
      <c r="BM2386" s="2">
        <v>72832663</v>
      </c>
      <c r="BN2386" s="2">
        <v>402224</v>
      </c>
      <c r="BO2386" s="2">
        <v>72430439</v>
      </c>
      <c r="BP2386" s="2">
        <v>35328</v>
      </c>
      <c r="BQ2386" s="2">
        <v>24812108</v>
      </c>
      <c r="BR2386" s="2">
        <v>47618331</v>
      </c>
      <c r="BS2386" s="2">
        <v>72832663</v>
      </c>
      <c r="BT2386" s="2">
        <v>37537463</v>
      </c>
      <c r="BU2386" s="2">
        <v>34213994</v>
      </c>
      <c r="BV2386" s="2">
        <v>11604610</v>
      </c>
      <c r="BW2386" s="2" t="s">
        <v>189</v>
      </c>
      <c r="BX2386" s="2">
        <v>31085</v>
      </c>
      <c r="BY2386" s="2">
        <v>68751467</v>
      </c>
      <c r="BZ2386" s="2">
        <v>532416</v>
      </c>
      <c r="CA2386" s="2">
        <v>68219051</v>
      </c>
      <c r="CB2386" s="2">
        <v>98052</v>
      </c>
      <c r="CC2386" s="2">
        <v>22191433</v>
      </c>
      <c r="CD2386" s="2">
        <v>46027618</v>
      </c>
      <c r="CE2386" s="2">
        <v>68751467</v>
      </c>
      <c r="CF2386" s="2">
        <v>32972187</v>
      </c>
      <c r="CG2386" s="2">
        <v>31191538</v>
      </c>
      <c r="CH2386" s="2">
        <v>11078780</v>
      </c>
      <c r="CI2386" s="2" t="s">
        <v>189</v>
      </c>
      <c r="CJ2386" s="2">
        <v>31085</v>
      </c>
      <c r="CK2386" s="97">
        <v>65298467</v>
      </c>
      <c r="CL2386" s="97" t="e">
        <v>#N/A</v>
      </c>
      <c r="CM2386" s="97" t="e">
        <v>#N/A</v>
      </c>
      <c r="CN2386" s="2">
        <v>44990</v>
      </c>
      <c r="CO2386" s="100" t="e">
        <v>#N/A</v>
      </c>
      <c r="CP2386" s="97" t="e">
        <v>#N/A</v>
      </c>
      <c r="CQ2386" s="97">
        <v>65298467</v>
      </c>
      <c r="CR2386" s="97">
        <v>38329244</v>
      </c>
      <c r="CS2386" s="97">
        <v>24757781</v>
      </c>
      <c r="CT2386" s="2">
        <v>11104478</v>
      </c>
      <c r="CU2386" s="2" t="s">
        <v>189</v>
      </c>
    </row>
    <row r="2387" spans="1:99" x14ac:dyDescent="0.25">
      <c r="A2387" s="2">
        <v>31073</v>
      </c>
      <c r="B2387" s="2">
        <v>45339430</v>
      </c>
      <c r="C2387" s="2">
        <v>35821</v>
      </c>
      <c r="D2387" s="2">
        <v>45303609</v>
      </c>
      <c r="E2387" s="2">
        <v>15000</v>
      </c>
      <c r="F2387" s="2">
        <v>18180683</v>
      </c>
      <c r="G2387" s="2">
        <v>27122926</v>
      </c>
      <c r="H2387" s="2">
        <v>45339430</v>
      </c>
      <c r="I2387" s="2">
        <v>22234536</v>
      </c>
      <c r="J2387" s="2">
        <v>22227048</v>
      </c>
      <c r="K2387" s="2">
        <v>21627814</v>
      </c>
      <c r="L2387" s="2">
        <v>10027852</v>
      </c>
      <c r="N2387" s="2">
        <v>31073</v>
      </c>
      <c r="O2387" s="97">
        <v>38838834</v>
      </c>
      <c r="P2387" s="97">
        <v>7156</v>
      </c>
      <c r="Q2387" s="97">
        <v>38831678</v>
      </c>
      <c r="R2387" s="97">
        <v>1000</v>
      </c>
      <c r="S2387" s="97">
        <v>15593455</v>
      </c>
      <c r="T2387" s="97">
        <v>23238223</v>
      </c>
      <c r="U2387" s="97">
        <v>38838834</v>
      </c>
      <c r="V2387" s="97">
        <v>19427498</v>
      </c>
      <c r="W2387" s="97">
        <v>19405568</v>
      </c>
      <c r="X2387" s="97">
        <v>18440001</v>
      </c>
      <c r="Y2387" s="97">
        <v>8237870</v>
      </c>
      <c r="Z2387" s="97">
        <v>0</v>
      </c>
      <c r="AB2387" s="2">
        <v>31086</v>
      </c>
      <c r="AC2387" s="97">
        <v>16216509</v>
      </c>
      <c r="AD2387" s="97">
        <v>90982</v>
      </c>
      <c r="AE2387" s="97">
        <v>16074909</v>
      </c>
      <c r="AF2387" s="97">
        <v>66502</v>
      </c>
      <c r="AG2387" s="97">
        <v>11628008</v>
      </c>
      <c r="AH2387" s="97">
        <v>4446901</v>
      </c>
      <c r="AI2387" s="97">
        <v>16216509</v>
      </c>
      <c r="AJ2387" s="97">
        <v>2746207</v>
      </c>
      <c r="AK2387" s="97">
        <v>13470302</v>
      </c>
      <c r="AL2387" s="97">
        <v>6697467</v>
      </c>
      <c r="AM2387" s="97" t="s">
        <v>189</v>
      </c>
      <c r="AN2387" s="2">
        <v>31086</v>
      </c>
      <c r="AO2387" s="97">
        <v>15726809</v>
      </c>
      <c r="AP2387" s="97">
        <v>78021</v>
      </c>
      <c r="AQ2387" s="97">
        <v>15648788</v>
      </c>
      <c r="AR2387" s="97">
        <v>75763</v>
      </c>
      <c r="AS2387" s="97">
        <v>11481283</v>
      </c>
      <c r="AT2387" s="97">
        <v>4167505</v>
      </c>
      <c r="AU2387" s="97">
        <v>15726809</v>
      </c>
      <c r="AV2387" s="97">
        <v>3102058</v>
      </c>
      <c r="AW2387" s="97">
        <v>10541535</v>
      </c>
      <c r="AX2387" s="97">
        <v>4008137</v>
      </c>
      <c r="AY2387" s="97" t="s">
        <v>189</v>
      </c>
      <c r="AZ2387" s="2">
        <v>31086</v>
      </c>
      <c r="BA2387" s="98">
        <v>14926712</v>
      </c>
      <c r="BB2387" s="2">
        <v>8020</v>
      </c>
      <c r="BC2387" s="2">
        <v>14918692</v>
      </c>
      <c r="BD2387" s="2">
        <v>8020</v>
      </c>
      <c r="BE2387" s="2">
        <v>10923377</v>
      </c>
      <c r="BF2387" s="2">
        <v>3995315</v>
      </c>
      <c r="BG2387" s="2">
        <v>14926712</v>
      </c>
      <c r="BH2387" s="2">
        <v>3583817</v>
      </c>
      <c r="BI2387" s="2">
        <v>10485582</v>
      </c>
      <c r="BJ2387" s="2">
        <v>4703847</v>
      </c>
      <c r="BK2387" s="2" t="s">
        <v>189</v>
      </c>
      <c r="BL2387" s="2">
        <v>31086</v>
      </c>
      <c r="BM2387" s="2">
        <v>22003245</v>
      </c>
      <c r="BN2387" s="2">
        <v>10412</v>
      </c>
      <c r="BO2387" s="2">
        <v>19666496</v>
      </c>
      <c r="BP2387" s="2">
        <v>10412</v>
      </c>
      <c r="BQ2387" s="2">
        <v>10621074</v>
      </c>
      <c r="BR2387" s="2">
        <v>9045422</v>
      </c>
      <c r="BS2387" s="2">
        <v>22003245</v>
      </c>
      <c r="BT2387" s="2">
        <v>10867790</v>
      </c>
      <c r="BU2387" s="2">
        <v>11135455</v>
      </c>
      <c r="BV2387" s="2">
        <v>5549058</v>
      </c>
      <c r="BW2387" s="2" t="s">
        <v>189</v>
      </c>
      <c r="BX2387" s="2">
        <v>31086</v>
      </c>
      <c r="BY2387" s="2">
        <v>32608000</v>
      </c>
      <c r="BZ2387" s="2">
        <v>23860</v>
      </c>
      <c r="CA2387" s="2">
        <v>32584140</v>
      </c>
      <c r="CB2387" s="2">
        <v>23860</v>
      </c>
      <c r="CC2387" s="2">
        <v>9927849</v>
      </c>
      <c r="CD2387" s="2">
        <v>22656291</v>
      </c>
      <c r="CE2387" s="2">
        <v>32608000</v>
      </c>
      <c r="CF2387" s="2">
        <v>20035344</v>
      </c>
      <c r="CG2387" s="2">
        <v>10672091</v>
      </c>
      <c r="CH2387" s="2">
        <v>5466601</v>
      </c>
      <c r="CI2387" s="2" t="s">
        <v>189</v>
      </c>
      <c r="CJ2387" s="2">
        <v>31086</v>
      </c>
      <c r="CK2387" s="97">
        <v>33796491</v>
      </c>
      <c r="CL2387" s="97" t="e">
        <v>#N/A</v>
      </c>
      <c r="CM2387" s="97" t="e">
        <v>#N/A</v>
      </c>
      <c r="CN2387" s="2">
        <v>17440</v>
      </c>
      <c r="CO2387" s="100" t="e">
        <v>#N/A</v>
      </c>
      <c r="CP2387" s="97" t="e">
        <v>#N/A</v>
      </c>
      <c r="CQ2387" s="97">
        <v>33796491</v>
      </c>
      <c r="CR2387" s="97">
        <v>25123405</v>
      </c>
      <c r="CS2387" s="97">
        <v>8673086</v>
      </c>
      <c r="CT2387" s="2">
        <v>4030673</v>
      </c>
      <c r="CU2387" s="2" t="s">
        <v>189</v>
      </c>
    </row>
    <row r="2388" spans="1:99" x14ac:dyDescent="0.25">
      <c r="A2388" s="2">
        <v>31074</v>
      </c>
      <c r="B2388" s="2">
        <v>23751302</v>
      </c>
      <c r="C2388" s="2">
        <v>234896</v>
      </c>
      <c r="D2388" s="2">
        <v>23230788</v>
      </c>
      <c r="E2388" s="2">
        <v>112939</v>
      </c>
      <c r="F2388" s="2">
        <v>14777979</v>
      </c>
      <c r="G2388" s="2">
        <v>8452809</v>
      </c>
      <c r="H2388" s="2">
        <v>23751302</v>
      </c>
      <c r="I2388" s="2">
        <v>6069248</v>
      </c>
      <c r="J2388" s="2">
        <v>5986612</v>
      </c>
      <c r="K2388" s="2">
        <v>17087130</v>
      </c>
      <c r="L2388" s="2">
        <v>7763763</v>
      </c>
      <c r="N2388" s="2">
        <v>31074</v>
      </c>
      <c r="O2388" s="97">
        <v>19276779</v>
      </c>
      <c r="P2388" s="97">
        <v>222929</v>
      </c>
      <c r="Q2388" s="97">
        <v>18205438</v>
      </c>
      <c r="R2388" s="97">
        <v>106289</v>
      </c>
      <c r="S2388" s="97">
        <v>12759641</v>
      </c>
      <c r="T2388" s="97">
        <v>5445797</v>
      </c>
      <c r="U2388" s="97">
        <v>19276779</v>
      </c>
      <c r="V2388" s="97">
        <v>3543263</v>
      </c>
      <c r="W2388" s="97">
        <v>3428107</v>
      </c>
      <c r="X2388" s="97">
        <v>15733516</v>
      </c>
      <c r="Y2388" s="97">
        <v>7368431</v>
      </c>
      <c r="Z2388" s="97">
        <v>0</v>
      </c>
      <c r="AB2388" s="2">
        <v>31087</v>
      </c>
      <c r="AC2388" s="97">
        <v>25592424</v>
      </c>
      <c r="AD2388" s="97">
        <v>198051</v>
      </c>
      <c r="AE2388" s="97">
        <v>25120718</v>
      </c>
      <c r="AF2388" s="97">
        <v>187096</v>
      </c>
      <c r="AG2388" s="97">
        <v>15273874</v>
      </c>
      <c r="AH2388" s="97">
        <v>9846844</v>
      </c>
      <c r="AI2388" s="97">
        <v>25592424</v>
      </c>
      <c r="AJ2388" s="97">
        <v>6201158</v>
      </c>
      <c r="AK2388" s="97">
        <v>17901317</v>
      </c>
      <c r="AL2388" s="97">
        <v>8861327</v>
      </c>
      <c r="AM2388" s="97" t="s">
        <v>189</v>
      </c>
      <c r="AN2388" s="2">
        <v>31087</v>
      </c>
      <c r="AO2388" s="97">
        <v>25146043</v>
      </c>
      <c r="AP2388" s="97">
        <v>319591</v>
      </c>
      <c r="AQ2388" s="97">
        <v>24821116</v>
      </c>
      <c r="AR2388" s="97">
        <v>308844</v>
      </c>
      <c r="AS2388" s="97">
        <v>15180475</v>
      </c>
      <c r="AT2388" s="97">
        <v>9640641</v>
      </c>
      <c r="AU2388" s="97">
        <v>25146043</v>
      </c>
      <c r="AV2388" s="97">
        <v>5120931</v>
      </c>
      <c r="AW2388" s="97">
        <v>19407764</v>
      </c>
      <c r="AX2388" s="97">
        <v>8180364</v>
      </c>
      <c r="AY2388" s="97" t="s">
        <v>189</v>
      </c>
      <c r="AZ2388" s="2">
        <v>31087</v>
      </c>
      <c r="BA2388" s="98">
        <v>22587360</v>
      </c>
      <c r="BB2388" s="2">
        <v>289645</v>
      </c>
      <c r="BC2388" s="2">
        <v>22292596</v>
      </c>
      <c r="BD2388" s="2">
        <v>226985</v>
      </c>
      <c r="BE2388" s="2">
        <v>14145609</v>
      </c>
      <c r="BF2388" s="2">
        <v>8147684</v>
      </c>
      <c r="BG2388" s="2">
        <v>22587360</v>
      </c>
      <c r="BH2388" s="2">
        <v>5148956</v>
      </c>
      <c r="BI2388" s="2">
        <v>16370852</v>
      </c>
      <c r="BJ2388" s="2">
        <v>8205962</v>
      </c>
      <c r="BK2388" s="2" t="s">
        <v>189</v>
      </c>
      <c r="BL2388" s="2">
        <v>31087</v>
      </c>
      <c r="BM2388" s="2">
        <v>22303672</v>
      </c>
      <c r="BN2388" s="2">
        <v>435340</v>
      </c>
      <c r="BO2388" s="2">
        <v>21868332</v>
      </c>
      <c r="BP2388" s="2">
        <v>115513</v>
      </c>
      <c r="BQ2388" s="2">
        <v>13418952</v>
      </c>
      <c r="BR2388" s="2">
        <v>8449380</v>
      </c>
      <c r="BS2388" s="2">
        <v>22303672</v>
      </c>
      <c r="BT2388" s="2">
        <v>4427611</v>
      </c>
      <c r="BU2388" s="2">
        <v>16794932</v>
      </c>
      <c r="BV2388" s="2">
        <v>7623548</v>
      </c>
      <c r="BW2388" s="2" t="s">
        <v>189</v>
      </c>
      <c r="BX2388" s="2">
        <v>31087</v>
      </c>
      <c r="BY2388" s="2">
        <v>19622087</v>
      </c>
      <c r="BZ2388" s="2">
        <v>276119</v>
      </c>
      <c r="CA2388" s="2">
        <v>19184230</v>
      </c>
      <c r="CB2388" s="2">
        <v>193826</v>
      </c>
      <c r="CC2388" s="2">
        <v>12423638</v>
      </c>
      <c r="CD2388" s="2">
        <v>6760592</v>
      </c>
      <c r="CE2388" s="2">
        <v>19622087</v>
      </c>
      <c r="CF2388" s="2">
        <v>4073376</v>
      </c>
      <c r="CG2388" s="2">
        <v>15537111</v>
      </c>
      <c r="CH2388" s="2">
        <v>7679931</v>
      </c>
      <c r="CI2388" s="2" t="s">
        <v>189</v>
      </c>
      <c r="CJ2388" s="2">
        <v>31087</v>
      </c>
      <c r="CK2388" s="97">
        <v>40580127</v>
      </c>
      <c r="CL2388" s="97" t="e">
        <v>#N/A</v>
      </c>
      <c r="CM2388" s="97" t="e">
        <v>#N/A</v>
      </c>
      <c r="CN2388" s="2">
        <v>41464</v>
      </c>
      <c r="CO2388" s="100" t="e">
        <v>#N/A</v>
      </c>
      <c r="CP2388" s="97" t="e">
        <v>#N/A</v>
      </c>
      <c r="CQ2388" s="97">
        <v>40580127</v>
      </c>
      <c r="CR2388" s="97">
        <v>27485624</v>
      </c>
      <c r="CS2388" s="97">
        <v>13094503</v>
      </c>
      <c r="CT2388" s="2">
        <v>6543009</v>
      </c>
      <c r="CU2388" s="2" t="s">
        <v>189</v>
      </c>
    </row>
    <row r="2389" spans="1:99" x14ac:dyDescent="0.25">
      <c r="A2389" s="2">
        <v>31075</v>
      </c>
      <c r="B2389" s="2">
        <v>41580124</v>
      </c>
      <c r="C2389" s="2">
        <v>261729</v>
      </c>
      <c r="D2389" s="2">
        <v>41318395</v>
      </c>
      <c r="E2389" s="2">
        <v>258863</v>
      </c>
      <c r="F2389" s="2">
        <v>19369658</v>
      </c>
      <c r="G2389" s="2">
        <v>21948737</v>
      </c>
      <c r="H2389" s="2">
        <v>41580124</v>
      </c>
      <c r="I2389" s="2">
        <v>18334353</v>
      </c>
      <c r="J2389" s="2">
        <v>17976553</v>
      </c>
      <c r="K2389" s="2">
        <v>22088309</v>
      </c>
      <c r="L2389" s="2">
        <v>9246564</v>
      </c>
      <c r="N2389" s="2">
        <v>31075</v>
      </c>
      <c r="O2389" s="97">
        <v>36312648</v>
      </c>
      <c r="P2389" s="97">
        <v>311076</v>
      </c>
      <c r="Q2389" s="97">
        <v>35901649</v>
      </c>
      <c r="R2389" s="97">
        <v>127408</v>
      </c>
      <c r="S2389" s="97">
        <v>16625001</v>
      </c>
      <c r="T2389" s="97">
        <v>19276648</v>
      </c>
      <c r="U2389" s="97">
        <v>36312648</v>
      </c>
      <c r="V2389" s="97">
        <v>14897446</v>
      </c>
      <c r="W2389" s="97">
        <v>14838363</v>
      </c>
      <c r="X2389" s="97">
        <v>21415202</v>
      </c>
      <c r="Y2389" s="97">
        <v>8989438</v>
      </c>
      <c r="Z2389" s="97">
        <v>0</v>
      </c>
      <c r="AB2389" s="2">
        <v>31088</v>
      </c>
      <c r="AC2389" s="97">
        <v>15243494</v>
      </c>
      <c r="AD2389" s="97">
        <v>43591</v>
      </c>
      <c r="AE2389" s="97">
        <v>15199903</v>
      </c>
      <c r="AF2389" s="97">
        <v>17732</v>
      </c>
      <c r="AG2389" s="97">
        <v>11335017</v>
      </c>
      <c r="AH2389" s="97">
        <v>3864886</v>
      </c>
      <c r="AI2389" s="97">
        <v>15243494</v>
      </c>
      <c r="AJ2389" s="97">
        <v>2546416</v>
      </c>
      <c r="AK2389" s="97">
        <v>12511917</v>
      </c>
      <c r="AL2389" s="97">
        <v>5352070</v>
      </c>
      <c r="AM2389" s="97" t="s">
        <v>189</v>
      </c>
      <c r="AN2389" s="2">
        <v>31088</v>
      </c>
      <c r="AO2389" s="97">
        <v>15171236</v>
      </c>
      <c r="AP2389" s="97">
        <v>13344</v>
      </c>
      <c r="AQ2389" s="97">
        <v>14989364</v>
      </c>
      <c r="AR2389" s="97">
        <v>11455</v>
      </c>
      <c r="AS2389" s="97">
        <v>11189204</v>
      </c>
      <c r="AT2389" s="97">
        <v>3800160</v>
      </c>
      <c r="AU2389" s="97">
        <v>15171236</v>
      </c>
      <c r="AV2389" s="97">
        <v>2521509</v>
      </c>
      <c r="AW2389" s="97">
        <v>12538412</v>
      </c>
      <c r="AX2389" s="97">
        <v>4381535</v>
      </c>
      <c r="AY2389" s="97" t="s">
        <v>189</v>
      </c>
      <c r="AZ2389" s="2">
        <v>31088</v>
      </c>
      <c r="BA2389" s="98">
        <v>14217595</v>
      </c>
      <c r="BB2389" s="2">
        <v>9706</v>
      </c>
      <c r="BC2389" s="2">
        <v>14207889</v>
      </c>
      <c r="BD2389" s="2">
        <v>9704</v>
      </c>
      <c r="BE2389" s="2">
        <v>10645173</v>
      </c>
      <c r="BF2389" s="2">
        <v>3562716</v>
      </c>
      <c r="BG2389" s="2">
        <v>14217595</v>
      </c>
      <c r="BH2389" s="2">
        <v>3046034</v>
      </c>
      <c r="BI2389" s="2">
        <v>10935220</v>
      </c>
      <c r="BJ2389" s="2">
        <v>4439391</v>
      </c>
      <c r="BK2389" s="2" t="s">
        <v>189</v>
      </c>
      <c r="BL2389" s="2">
        <v>31088</v>
      </c>
      <c r="BM2389" s="2">
        <v>13725717</v>
      </c>
      <c r="BN2389" s="2">
        <v>48858</v>
      </c>
      <c r="BO2389" s="2">
        <v>13676859</v>
      </c>
      <c r="BP2389" s="2">
        <v>48124</v>
      </c>
      <c r="BQ2389" s="2">
        <v>10307347</v>
      </c>
      <c r="BR2389" s="2">
        <v>3369512</v>
      </c>
      <c r="BS2389" s="2">
        <v>13725717</v>
      </c>
      <c r="BT2389" s="2">
        <v>2370160</v>
      </c>
      <c r="BU2389" s="2">
        <v>11031420</v>
      </c>
      <c r="BV2389" s="2">
        <v>4071945</v>
      </c>
      <c r="BW2389" s="2" t="s">
        <v>189</v>
      </c>
      <c r="BX2389" s="2">
        <v>31088</v>
      </c>
      <c r="BY2389" s="2">
        <v>11956082</v>
      </c>
      <c r="BZ2389" s="2">
        <v>76260</v>
      </c>
      <c r="CA2389" s="2">
        <v>11879822</v>
      </c>
      <c r="CB2389" s="2">
        <v>73780</v>
      </c>
      <c r="CC2389" s="2">
        <v>9646462</v>
      </c>
      <c r="CD2389" s="2">
        <v>2233360</v>
      </c>
      <c r="CE2389" s="2">
        <v>11956082</v>
      </c>
      <c r="CF2389" s="2">
        <v>1148979</v>
      </c>
      <c r="CG2389" s="2">
        <v>10552792</v>
      </c>
      <c r="CH2389" s="2">
        <v>4257688</v>
      </c>
      <c r="CI2389" s="2" t="s">
        <v>189</v>
      </c>
      <c r="CJ2389" s="2">
        <v>31088</v>
      </c>
      <c r="CK2389" s="97">
        <v>10814130</v>
      </c>
      <c r="CL2389" s="97" t="e">
        <v>#N/A</v>
      </c>
      <c r="CM2389" s="97" t="e">
        <v>#N/A</v>
      </c>
      <c r="CN2389" s="2">
        <v>126706</v>
      </c>
      <c r="CO2389" s="100" t="e">
        <v>#N/A</v>
      </c>
      <c r="CP2389" s="97" t="e">
        <v>#N/A</v>
      </c>
      <c r="CQ2389" s="97">
        <v>10814130</v>
      </c>
      <c r="CR2389" s="97">
        <v>1219392</v>
      </c>
      <c r="CS2389" s="97">
        <v>9594738</v>
      </c>
      <c r="CT2389" s="2">
        <v>3686493</v>
      </c>
      <c r="CU2389" s="2" t="s">
        <v>189</v>
      </c>
    </row>
    <row r="2390" spans="1:99" x14ac:dyDescent="0.25">
      <c r="A2390" s="2">
        <v>31076</v>
      </c>
      <c r="B2390" s="2">
        <v>62936483</v>
      </c>
      <c r="C2390" s="2">
        <v>1502792</v>
      </c>
      <c r="D2390" s="2">
        <v>61433691</v>
      </c>
      <c r="E2390" s="2">
        <v>374092</v>
      </c>
      <c r="F2390" s="2">
        <v>33277870</v>
      </c>
      <c r="G2390" s="2">
        <v>28155821</v>
      </c>
      <c r="H2390" s="2">
        <v>62936483</v>
      </c>
      <c r="I2390" s="2">
        <v>12448807</v>
      </c>
      <c r="J2390" s="2">
        <v>12250028</v>
      </c>
      <c r="K2390" s="2">
        <v>48265829</v>
      </c>
      <c r="L2390" s="2">
        <v>16516584</v>
      </c>
      <c r="N2390" s="2">
        <v>31076</v>
      </c>
      <c r="O2390" s="97">
        <v>58359227</v>
      </c>
      <c r="P2390" s="97">
        <v>1520309</v>
      </c>
      <c r="Q2390" s="97">
        <v>54710197</v>
      </c>
      <c r="R2390" s="97">
        <v>408156</v>
      </c>
      <c r="S2390" s="97">
        <v>28571829</v>
      </c>
      <c r="T2390" s="97">
        <v>26138368</v>
      </c>
      <c r="U2390" s="97">
        <v>58359227</v>
      </c>
      <c r="V2390" s="97">
        <v>15760318</v>
      </c>
      <c r="W2390" s="97">
        <v>15357074</v>
      </c>
      <c r="X2390" s="97">
        <v>41755340</v>
      </c>
      <c r="Y2390" s="97">
        <v>16164020</v>
      </c>
      <c r="Z2390" s="97">
        <v>0</v>
      </c>
      <c r="AB2390" s="2">
        <v>31089</v>
      </c>
      <c r="AC2390" s="97">
        <v>118268777</v>
      </c>
      <c r="AD2390" s="97">
        <v>6292642</v>
      </c>
      <c r="AE2390" s="97">
        <v>111976135</v>
      </c>
      <c r="AF2390" s="97">
        <v>1740300</v>
      </c>
      <c r="AG2390" s="97">
        <v>58529794</v>
      </c>
      <c r="AH2390" s="97">
        <v>53446341</v>
      </c>
      <c r="AI2390" s="97">
        <v>118268777</v>
      </c>
      <c r="AJ2390" s="97">
        <v>27680754</v>
      </c>
      <c r="AK2390" s="97">
        <v>90079654</v>
      </c>
      <c r="AL2390" s="97">
        <v>49185357</v>
      </c>
      <c r="AM2390" s="97" t="s">
        <v>189</v>
      </c>
      <c r="AN2390" s="2">
        <v>31089</v>
      </c>
      <c r="AO2390" s="97">
        <v>116809511</v>
      </c>
      <c r="AP2390" s="97">
        <v>6834507</v>
      </c>
      <c r="AQ2390" s="97">
        <v>109854164</v>
      </c>
      <c r="AR2390" s="97">
        <v>1722700</v>
      </c>
      <c r="AS2390" s="97">
        <v>58073498</v>
      </c>
      <c r="AT2390" s="97">
        <v>51780666</v>
      </c>
      <c r="AU2390" s="97">
        <v>116809511</v>
      </c>
      <c r="AV2390" s="97">
        <v>14258607</v>
      </c>
      <c r="AW2390" s="97">
        <v>100874332</v>
      </c>
      <c r="AX2390" s="97">
        <v>42169041</v>
      </c>
      <c r="AY2390" s="97" t="s">
        <v>189</v>
      </c>
      <c r="AZ2390" s="2">
        <v>31089</v>
      </c>
      <c r="BA2390" s="98">
        <v>112017669</v>
      </c>
      <c r="BB2390" s="2">
        <v>4824388</v>
      </c>
      <c r="BC2390" s="2">
        <v>99943631</v>
      </c>
      <c r="BD2390" s="2">
        <v>1426086</v>
      </c>
      <c r="BE2390" s="2">
        <v>54309870</v>
      </c>
      <c r="BF2390" s="2">
        <v>45633761</v>
      </c>
      <c r="BG2390" s="2">
        <v>112017669</v>
      </c>
      <c r="BH2390" s="2">
        <v>23442495</v>
      </c>
      <c r="BI2390" s="2">
        <v>77569305</v>
      </c>
      <c r="BJ2390" s="2">
        <v>40004834</v>
      </c>
      <c r="BK2390" s="2" t="s">
        <v>189</v>
      </c>
      <c r="BL2390" s="2">
        <v>31089</v>
      </c>
      <c r="BM2390" s="2">
        <v>108373412</v>
      </c>
      <c r="BN2390" s="2">
        <v>6188188</v>
      </c>
      <c r="BO2390" s="2">
        <v>102185224</v>
      </c>
      <c r="BP2390" s="2">
        <v>1012404</v>
      </c>
      <c r="BQ2390" s="2">
        <v>50723895</v>
      </c>
      <c r="BR2390" s="2">
        <v>51461329</v>
      </c>
      <c r="BS2390" s="2">
        <v>108373412</v>
      </c>
      <c r="BT2390" s="2">
        <v>16182847</v>
      </c>
      <c r="BU2390" s="2">
        <v>76448668</v>
      </c>
      <c r="BV2390" s="2">
        <v>39689762</v>
      </c>
      <c r="BW2390" s="2" t="s">
        <v>189</v>
      </c>
      <c r="BX2390" s="2">
        <v>31089</v>
      </c>
      <c r="BY2390" s="2">
        <v>95522012</v>
      </c>
      <c r="BZ2390" s="2">
        <v>5992698</v>
      </c>
      <c r="CA2390" s="2">
        <v>88228060</v>
      </c>
      <c r="CB2390" s="2">
        <v>1507091</v>
      </c>
      <c r="CC2390" s="2">
        <v>44145331</v>
      </c>
      <c r="CD2390" s="2">
        <v>44082729</v>
      </c>
      <c r="CE2390" s="2">
        <v>95522012</v>
      </c>
      <c r="CF2390" s="2">
        <v>20732519</v>
      </c>
      <c r="CG2390" s="2">
        <v>74789493</v>
      </c>
      <c r="CH2390" s="2">
        <v>37248013</v>
      </c>
      <c r="CI2390" s="2" t="s">
        <v>189</v>
      </c>
      <c r="CJ2390" s="2">
        <v>31089</v>
      </c>
      <c r="CK2390" s="97">
        <v>91326496</v>
      </c>
      <c r="CL2390" s="97" t="e">
        <v>#N/A</v>
      </c>
      <c r="CM2390" s="97" t="e">
        <v>#N/A</v>
      </c>
      <c r="CN2390" s="2">
        <v>1771679</v>
      </c>
      <c r="CO2390" s="100" t="e">
        <v>#N/A</v>
      </c>
      <c r="CP2390" s="97" t="e">
        <v>#N/A</v>
      </c>
      <c r="CQ2390" s="97">
        <v>91326496</v>
      </c>
      <c r="CR2390" s="97">
        <v>28317825</v>
      </c>
      <c r="CS2390" s="97">
        <v>63008671</v>
      </c>
      <c r="CT2390" s="2">
        <v>30469199</v>
      </c>
      <c r="CU2390" s="2" t="s">
        <v>189</v>
      </c>
    </row>
    <row r="2391" spans="1:99" x14ac:dyDescent="0.25">
      <c r="A2391" s="2">
        <v>31077</v>
      </c>
      <c r="B2391" s="2">
        <v>22739343</v>
      </c>
      <c r="C2391" s="2">
        <v>125755</v>
      </c>
      <c r="D2391" s="2">
        <v>22613588</v>
      </c>
      <c r="E2391" s="2">
        <v>30673</v>
      </c>
      <c r="F2391" s="2">
        <v>13490260</v>
      </c>
      <c r="G2391" s="2">
        <v>9123328</v>
      </c>
      <c r="H2391" s="2">
        <v>22739343</v>
      </c>
      <c r="I2391" s="2">
        <v>7422771</v>
      </c>
      <c r="J2391" s="2">
        <v>7386046</v>
      </c>
      <c r="K2391" s="2">
        <v>13770186</v>
      </c>
      <c r="L2391" s="2">
        <v>5874516</v>
      </c>
      <c r="N2391" s="2">
        <v>31077</v>
      </c>
      <c r="O2391" s="97">
        <v>18930173</v>
      </c>
      <c r="P2391" s="97">
        <v>46886</v>
      </c>
      <c r="Q2391" s="97">
        <v>18883287</v>
      </c>
      <c r="R2391" s="97">
        <v>19143</v>
      </c>
      <c r="S2391" s="97">
        <v>11662897</v>
      </c>
      <c r="T2391" s="97">
        <v>7220390</v>
      </c>
      <c r="U2391" s="97">
        <v>18930173</v>
      </c>
      <c r="V2391" s="97">
        <v>5698429</v>
      </c>
      <c r="W2391" s="97">
        <v>5483617</v>
      </c>
      <c r="X2391" s="97">
        <v>12847258</v>
      </c>
      <c r="Y2391" s="97">
        <v>4947583</v>
      </c>
      <c r="Z2391" s="97">
        <v>0</v>
      </c>
      <c r="AB2391" s="2">
        <v>31090</v>
      </c>
      <c r="AC2391" s="97">
        <v>31251572</v>
      </c>
      <c r="AD2391" s="97">
        <v>389985</v>
      </c>
      <c r="AE2391" s="97">
        <v>30861587</v>
      </c>
      <c r="AF2391" s="97">
        <v>70918</v>
      </c>
      <c r="AG2391" s="97">
        <v>18062137</v>
      </c>
      <c r="AH2391" s="97">
        <v>12799450</v>
      </c>
      <c r="AI2391" s="97">
        <v>31251572</v>
      </c>
      <c r="AJ2391" s="97">
        <v>8142943</v>
      </c>
      <c r="AK2391" s="97">
        <v>21397276</v>
      </c>
      <c r="AL2391" s="97">
        <v>5364615</v>
      </c>
      <c r="AM2391" s="97" t="s">
        <v>189</v>
      </c>
      <c r="AN2391" s="2">
        <v>31090</v>
      </c>
      <c r="AO2391" s="97">
        <v>30214301</v>
      </c>
      <c r="AP2391" s="97">
        <v>51513</v>
      </c>
      <c r="AQ2391" s="97">
        <v>30162788</v>
      </c>
      <c r="AR2391" s="97">
        <v>8732</v>
      </c>
      <c r="AS2391" s="97">
        <v>17991606</v>
      </c>
      <c r="AT2391" s="97">
        <v>12171182</v>
      </c>
      <c r="AU2391" s="97">
        <v>30214301</v>
      </c>
      <c r="AV2391" s="97">
        <v>7926877</v>
      </c>
      <c r="AW2391" s="97">
        <v>22105774</v>
      </c>
      <c r="AX2391" s="97">
        <v>5222992</v>
      </c>
      <c r="AY2391" s="97" t="s">
        <v>189</v>
      </c>
      <c r="AZ2391" s="2">
        <v>31090</v>
      </c>
      <c r="BA2391" s="98">
        <v>28986475</v>
      </c>
      <c r="BB2391" s="2">
        <v>307862</v>
      </c>
      <c r="BC2391" s="2">
        <v>27101644</v>
      </c>
      <c r="BD2391" s="2">
        <v>5031</v>
      </c>
      <c r="BE2391" s="2">
        <v>16776754</v>
      </c>
      <c r="BF2391" s="2">
        <v>10324890</v>
      </c>
      <c r="BG2391" s="2">
        <v>28986475</v>
      </c>
      <c r="BH2391" s="2">
        <v>8328742</v>
      </c>
      <c r="BI2391" s="2">
        <v>20657733</v>
      </c>
      <c r="BJ2391" s="2">
        <v>7655509</v>
      </c>
      <c r="BK2391" s="2" t="s">
        <v>189</v>
      </c>
      <c r="BL2391" s="2">
        <v>31090</v>
      </c>
      <c r="BM2391" s="2">
        <v>28886152</v>
      </c>
      <c r="BN2391" s="2">
        <v>567165</v>
      </c>
      <c r="BO2391" s="2">
        <v>28318987</v>
      </c>
      <c r="BP2391" s="2">
        <v>168764</v>
      </c>
      <c r="BQ2391" s="2">
        <v>15769822</v>
      </c>
      <c r="BR2391" s="2">
        <v>12549165</v>
      </c>
      <c r="BS2391" s="2">
        <v>28886152</v>
      </c>
      <c r="BT2391" s="2">
        <v>6472798</v>
      </c>
      <c r="BU2391" s="2">
        <v>20437181</v>
      </c>
      <c r="BV2391" s="2">
        <v>8207946</v>
      </c>
      <c r="BW2391" s="2" t="s">
        <v>189</v>
      </c>
      <c r="BX2391" s="2">
        <v>31090</v>
      </c>
      <c r="BY2391" s="2">
        <v>23708243</v>
      </c>
      <c r="BZ2391" s="2">
        <v>190953</v>
      </c>
      <c r="CA2391" s="2">
        <v>23517290</v>
      </c>
      <c r="CB2391" s="2">
        <v>49691</v>
      </c>
      <c r="CC2391" s="2">
        <v>14454374</v>
      </c>
      <c r="CD2391" s="2">
        <v>9062916</v>
      </c>
      <c r="CE2391" s="2">
        <v>23708243</v>
      </c>
      <c r="CF2391" s="2">
        <v>4769781</v>
      </c>
      <c r="CG2391" s="2">
        <v>17989408</v>
      </c>
      <c r="CH2391" s="2">
        <v>8221772</v>
      </c>
      <c r="CI2391" s="2" t="s">
        <v>189</v>
      </c>
      <c r="CJ2391" s="2">
        <v>31090</v>
      </c>
      <c r="CK2391" s="97">
        <v>46927839</v>
      </c>
      <c r="CL2391" s="97" t="e">
        <v>#N/A</v>
      </c>
      <c r="CM2391" s="97" t="e">
        <v>#N/A</v>
      </c>
      <c r="CN2391" s="2">
        <v>51219</v>
      </c>
      <c r="CO2391" s="100" t="e">
        <v>#N/A</v>
      </c>
      <c r="CP2391" s="97" t="e">
        <v>#N/A</v>
      </c>
      <c r="CQ2391" s="97">
        <v>46927839</v>
      </c>
      <c r="CR2391" s="97">
        <v>31913666</v>
      </c>
      <c r="CS2391" s="97">
        <v>15014173</v>
      </c>
      <c r="CT2391" s="2">
        <v>6942500</v>
      </c>
      <c r="CU2391" s="2" t="s">
        <v>189</v>
      </c>
    </row>
    <row r="2392" spans="1:99" x14ac:dyDescent="0.25">
      <c r="A2392" s="2">
        <v>31078</v>
      </c>
      <c r="B2392" s="2">
        <v>24156122</v>
      </c>
      <c r="C2392" s="2">
        <v>126614</v>
      </c>
      <c r="D2392" s="2">
        <v>24029508</v>
      </c>
      <c r="E2392" s="2">
        <v>60308</v>
      </c>
      <c r="F2392" s="2">
        <v>15358203</v>
      </c>
      <c r="G2392" s="2">
        <v>8671305</v>
      </c>
      <c r="H2392" s="2">
        <v>24156122</v>
      </c>
      <c r="I2392" s="2">
        <v>6942759</v>
      </c>
      <c r="J2392" s="2">
        <v>6917180</v>
      </c>
      <c r="K2392" s="2">
        <v>16959533</v>
      </c>
      <c r="L2392" s="2">
        <v>5079447</v>
      </c>
      <c r="N2392" s="2">
        <v>31078</v>
      </c>
      <c r="O2392" s="97">
        <v>23481519</v>
      </c>
      <c r="P2392" s="97">
        <v>239645</v>
      </c>
      <c r="Q2392" s="97">
        <v>20096074</v>
      </c>
      <c r="R2392" s="97">
        <v>146952</v>
      </c>
      <c r="S2392" s="97">
        <v>13287614</v>
      </c>
      <c r="T2392" s="97">
        <v>6808460</v>
      </c>
      <c r="U2392" s="97">
        <v>23481519</v>
      </c>
      <c r="V2392" s="97">
        <v>4706645</v>
      </c>
      <c r="W2392" s="97">
        <v>4676311</v>
      </c>
      <c r="X2392" s="97">
        <v>18774874</v>
      </c>
      <c r="Y2392" s="97">
        <v>5324419</v>
      </c>
      <c r="Z2392" s="97">
        <v>0</v>
      </c>
      <c r="AB2392" s="2">
        <v>31091</v>
      </c>
      <c r="AC2392" s="97">
        <v>55256424</v>
      </c>
      <c r="AD2392" s="97">
        <v>316443</v>
      </c>
      <c r="AE2392" s="97">
        <v>54939981</v>
      </c>
      <c r="AF2392" s="97">
        <v>128423</v>
      </c>
      <c r="AG2392" s="97">
        <v>22860283</v>
      </c>
      <c r="AH2392" s="97">
        <v>32079698</v>
      </c>
      <c r="AI2392" s="97">
        <v>55256424</v>
      </c>
      <c r="AJ2392" s="97">
        <v>20624267</v>
      </c>
      <c r="AK2392" s="97">
        <v>31635364</v>
      </c>
      <c r="AL2392" s="97">
        <v>13469060</v>
      </c>
      <c r="AM2392" s="97" t="s">
        <v>189</v>
      </c>
      <c r="AN2392" s="2">
        <v>31091</v>
      </c>
      <c r="AO2392" s="97" t="e">
        <v>#N/A</v>
      </c>
      <c r="AP2392" s="97">
        <v>573966</v>
      </c>
      <c r="AQ2392" s="97">
        <v>46632949</v>
      </c>
      <c r="AR2392" s="97" t="e">
        <v>#N/A</v>
      </c>
      <c r="AS2392" s="97" t="e">
        <v>#N/A</v>
      </c>
      <c r="AT2392" s="97" t="e">
        <v>#N/A</v>
      </c>
      <c r="AU2392" s="97">
        <v>51019841</v>
      </c>
      <c r="AV2392" s="97">
        <v>20527774</v>
      </c>
      <c r="AW2392" s="97" t="e">
        <v>#N/A</v>
      </c>
      <c r="AX2392" s="97">
        <v>13655775</v>
      </c>
      <c r="AY2392" s="97" t="s">
        <v>189</v>
      </c>
      <c r="AZ2392" s="2">
        <v>31091</v>
      </c>
      <c r="BA2392" s="98">
        <v>52278578</v>
      </c>
      <c r="BB2392" s="2" t="e">
        <v>#N/A</v>
      </c>
      <c r="BC2392" s="2" t="e">
        <v>#N/A</v>
      </c>
      <c r="BD2392" s="2">
        <v>858572</v>
      </c>
      <c r="BE2392" s="2">
        <v>21294516</v>
      </c>
      <c r="BF2392" s="2">
        <v>25210883</v>
      </c>
      <c r="BG2392" s="2">
        <v>52278578</v>
      </c>
      <c r="BH2392" s="2">
        <v>22116680</v>
      </c>
      <c r="BI2392" s="2">
        <v>29137028</v>
      </c>
      <c r="BJ2392" s="2">
        <v>13657461</v>
      </c>
      <c r="BK2392" s="2" t="s">
        <v>189</v>
      </c>
      <c r="BL2392" s="2">
        <v>31091</v>
      </c>
      <c r="BM2392" s="2">
        <v>61533782</v>
      </c>
      <c r="BN2392" s="2" t="e">
        <v>#N/A</v>
      </c>
      <c r="BO2392" s="2" t="e">
        <v>#N/A</v>
      </c>
      <c r="BP2392" s="2">
        <v>929643</v>
      </c>
      <c r="BQ2392" s="2">
        <v>20253598</v>
      </c>
      <c r="BR2392" s="2">
        <v>31747441</v>
      </c>
      <c r="BS2392" s="2">
        <v>61533782</v>
      </c>
      <c r="BT2392" s="2">
        <v>30945651</v>
      </c>
      <c r="BU2392" s="2">
        <v>30588131</v>
      </c>
      <c r="BV2392" s="2">
        <v>15223532</v>
      </c>
      <c r="BW2392" s="2" t="s">
        <v>189</v>
      </c>
      <c r="BX2392" s="2">
        <v>31091</v>
      </c>
      <c r="BY2392" s="2">
        <v>45472776</v>
      </c>
      <c r="BZ2392" s="2" t="e">
        <v>#N/A</v>
      </c>
      <c r="CA2392" s="2" t="e">
        <v>#N/A</v>
      </c>
      <c r="CB2392" s="2">
        <v>2977378</v>
      </c>
      <c r="CC2392" s="2">
        <v>18415017</v>
      </c>
      <c r="CD2392" s="2">
        <v>20695164</v>
      </c>
      <c r="CE2392" s="2">
        <v>45472776</v>
      </c>
      <c r="CF2392" s="2">
        <v>14622219</v>
      </c>
      <c r="CG2392" s="2">
        <v>28963216</v>
      </c>
      <c r="CH2392" s="2">
        <v>14609523</v>
      </c>
      <c r="CI2392" s="2" t="s">
        <v>189</v>
      </c>
      <c r="CJ2392" s="2">
        <v>31091</v>
      </c>
      <c r="CK2392" s="97" t="e">
        <v>#N/A</v>
      </c>
      <c r="CL2392" s="97" t="e">
        <v>#N/A</v>
      </c>
      <c r="CM2392" s="97" t="e">
        <v>#N/A</v>
      </c>
      <c r="CN2392" s="2" t="e">
        <v>#N/A</v>
      </c>
      <c r="CO2392" s="100" t="e">
        <v>#N/A</v>
      </c>
      <c r="CP2392" s="97" t="e">
        <v>#N/A</v>
      </c>
      <c r="CQ2392" s="97" t="e">
        <v>#N/A</v>
      </c>
      <c r="CR2392" s="97" t="e">
        <v>#N/A</v>
      </c>
      <c r="CS2392" s="97" t="e">
        <v>#N/A</v>
      </c>
      <c r="CT2392" s="2" t="e">
        <v>#N/A</v>
      </c>
      <c r="CU2392" s="2" t="e">
        <v>#N/A</v>
      </c>
    </row>
    <row r="2393" spans="1:99" x14ac:dyDescent="0.25">
      <c r="A2393" s="2">
        <v>31079</v>
      </c>
      <c r="B2393" s="2">
        <v>194545736</v>
      </c>
      <c r="C2393" s="2">
        <v>9480826</v>
      </c>
      <c r="D2393" s="2">
        <v>183001880</v>
      </c>
      <c r="E2393" s="2">
        <v>930433</v>
      </c>
      <c r="F2393" s="2">
        <v>65376044</v>
      </c>
      <c r="G2393" s="2">
        <v>117625836</v>
      </c>
      <c r="H2393" s="2">
        <v>194545736</v>
      </c>
      <c r="I2393" s="2">
        <v>83502547</v>
      </c>
      <c r="J2393" s="2">
        <v>81549005</v>
      </c>
      <c r="K2393" s="2">
        <v>111043189</v>
      </c>
      <c r="L2393" s="2">
        <v>47636441</v>
      </c>
      <c r="N2393" s="2">
        <v>31079</v>
      </c>
      <c r="O2393" s="97">
        <v>189913120</v>
      </c>
      <c r="P2393" s="97">
        <v>7056914</v>
      </c>
      <c r="Q2393" s="97">
        <v>154863142</v>
      </c>
      <c r="R2393" s="97">
        <v>2357440</v>
      </c>
      <c r="S2393" s="97">
        <v>57257409</v>
      </c>
      <c r="T2393" s="97">
        <v>97605733</v>
      </c>
      <c r="U2393" s="97">
        <v>189913120</v>
      </c>
      <c r="V2393" s="97">
        <v>93042884</v>
      </c>
      <c r="W2393" s="97">
        <v>91569380</v>
      </c>
      <c r="X2393" s="97">
        <v>96870236</v>
      </c>
      <c r="Y2393" s="97">
        <v>46751923</v>
      </c>
      <c r="Z2393" s="97">
        <v>0</v>
      </c>
      <c r="AB2393" s="2">
        <v>31092</v>
      </c>
      <c r="AC2393" s="97">
        <v>48224199</v>
      </c>
      <c r="AD2393" s="97">
        <v>130364</v>
      </c>
      <c r="AE2393" s="97">
        <v>45470934</v>
      </c>
      <c r="AF2393" s="97">
        <v>44644</v>
      </c>
      <c r="AG2393" s="97">
        <v>15366754</v>
      </c>
      <c r="AH2393" s="97">
        <v>30104180</v>
      </c>
      <c r="AI2393" s="97">
        <v>48224199</v>
      </c>
      <c r="AJ2393" s="97">
        <v>24842142</v>
      </c>
      <c r="AK2393" s="97">
        <v>23382057</v>
      </c>
      <c r="AL2393" s="97">
        <v>14325209</v>
      </c>
      <c r="AM2393" s="97" t="s">
        <v>189</v>
      </c>
      <c r="AN2393" s="2">
        <v>31092</v>
      </c>
      <c r="AO2393" s="97">
        <v>47481302</v>
      </c>
      <c r="AP2393" s="97">
        <v>61680</v>
      </c>
      <c r="AQ2393" s="97">
        <v>45746911</v>
      </c>
      <c r="AR2393" s="97">
        <v>12516</v>
      </c>
      <c r="AS2393" s="97">
        <v>16088465</v>
      </c>
      <c r="AT2393" s="97">
        <v>29658446</v>
      </c>
      <c r="AU2393" s="97">
        <v>47481302</v>
      </c>
      <c r="AV2393" s="97">
        <v>24673825</v>
      </c>
      <c r="AW2393" s="97">
        <v>22807477</v>
      </c>
      <c r="AX2393" s="97">
        <v>12854295</v>
      </c>
      <c r="AY2393" s="97" t="s">
        <v>189</v>
      </c>
      <c r="AZ2393" s="2">
        <v>31092</v>
      </c>
      <c r="BA2393" s="98">
        <v>44490618</v>
      </c>
      <c r="BB2393" s="2">
        <v>460429</v>
      </c>
      <c r="BC2393" s="2">
        <v>42886131</v>
      </c>
      <c r="BD2393" s="2">
        <v>233594</v>
      </c>
      <c r="BE2393" s="2">
        <v>16760371</v>
      </c>
      <c r="BF2393" s="2">
        <v>26125760</v>
      </c>
      <c r="BG2393" s="2">
        <v>44490618</v>
      </c>
      <c r="BH2393" s="2">
        <v>23644670</v>
      </c>
      <c r="BI2393" s="2">
        <v>20845948</v>
      </c>
      <c r="BJ2393" s="2">
        <v>12800803</v>
      </c>
      <c r="BK2393" s="2" t="s">
        <v>189</v>
      </c>
      <c r="BL2393" s="2">
        <v>31092</v>
      </c>
      <c r="BM2393" s="2">
        <v>38384408</v>
      </c>
      <c r="BN2393" s="2">
        <v>809</v>
      </c>
      <c r="BO2393" s="2">
        <v>38383599</v>
      </c>
      <c r="BP2393" s="2" t="s">
        <v>189</v>
      </c>
      <c r="BQ2393" s="2">
        <v>15568603</v>
      </c>
      <c r="BR2393" s="2">
        <v>22814996</v>
      </c>
      <c r="BS2393" s="2">
        <v>38384408</v>
      </c>
      <c r="BT2393" s="2">
        <v>19001750</v>
      </c>
      <c r="BU2393" s="2">
        <v>18993484</v>
      </c>
      <c r="BV2393" s="2">
        <v>11266557</v>
      </c>
      <c r="BW2393" s="2" t="s">
        <v>189</v>
      </c>
      <c r="BX2393" s="2">
        <v>31092</v>
      </c>
      <c r="BY2393" s="2">
        <v>40157556</v>
      </c>
      <c r="BZ2393" s="2">
        <v>206620</v>
      </c>
      <c r="CA2393" s="2">
        <v>39950936</v>
      </c>
      <c r="CB2393" s="2">
        <v>74036</v>
      </c>
      <c r="CC2393" s="2">
        <v>18463862</v>
      </c>
      <c r="CD2393" s="2">
        <v>21487074</v>
      </c>
      <c r="CE2393" s="2">
        <v>40157556</v>
      </c>
      <c r="CF2393" s="2">
        <v>18346212</v>
      </c>
      <c r="CG2393" s="2">
        <v>17847782</v>
      </c>
      <c r="CH2393" s="2">
        <v>11375331</v>
      </c>
      <c r="CI2393" s="2" t="s">
        <v>189</v>
      </c>
      <c r="CJ2393" s="2">
        <v>31092</v>
      </c>
      <c r="CK2393" s="97">
        <v>34996622</v>
      </c>
      <c r="CL2393" s="97" t="e">
        <v>#N/A</v>
      </c>
      <c r="CM2393" s="97" t="e">
        <v>#N/A</v>
      </c>
      <c r="CN2393" s="2">
        <v>41897</v>
      </c>
      <c r="CO2393" s="100" t="e">
        <v>#N/A</v>
      </c>
      <c r="CP2393" s="97" t="e">
        <v>#N/A</v>
      </c>
      <c r="CQ2393" s="97">
        <v>34996622</v>
      </c>
      <c r="CR2393" s="97">
        <v>18657500</v>
      </c>
      <c r="CS2393" s="97">
        <v>15603805</v>
      </c>
      <c r="CT2393" s="2">
        <v>9741119</v>
      </c>
      <c r="CU2393" s="2" t="s">
        <v>189</v>
      </c>
    </row>
    <row r="2394" spans="1:99" x14ac:dyDescent="0.25">
      <c r="A2394" s="2">
        <v>31080</v>
      </c>
      <c r="B2394" s="2">
        <v>47537313</v>
      </c>
      <c r="C2394" s="2">
        <v>1022394</v>
      </c>
      <c r="D2394" s="2">
        <v>46424961</v>
      </c>
      <c r="E2394" s="2">
        <v>928354</v>
      </c>
      <c r="F2394" s="2">
        <v>24641871</v>
      </c>
      <c r="G2394" s="2">
        <v>21783090</v>
      </c>
      <c r="H2394" s="2">
        <v>47537313</v>
      </c>
      <c r="I2394" s="2">
        <v>11318176</v>
      </c>
      <c r="J2394" s="2">
        <v>11263131</v>
      </c>
      <c r="K2394" s="2">
        <v>33458581</v>
      </c>
      <c r="L2394" s="2">
        <v>14794447</v>
      </c>
      <c r="N2394" s="2">
        <v>31080</v>
      </c>
      <c r="O2394" s="97">
        <v>37853481</v>
      </c>
      <c r="P2394" s="97">
        <v>669856</v>
      </c>
      <c r="Q2394" s="97">
        <v>36963606</v>
      </c>
      <c r="R2394" s="97">
        <v>251522</v>
      </c>
      <c r="S2394" s="97">
        <v>20952869</v>
      </c>
      <c r="T2394" s="97">
        <v>16010737</v>
      </c>
      <c r="U2394" s="97">
        <v>37853481</v>
      </c>
      <c r="V2394" s="97">
        <v>10362407</v>
      </c>
      <c r="W2394" s="97">
        <v>10186707</v>
      </c>
      <c r="X2394" s="97">
        <v>27491074</v>
      </c>
      <c r="Y2394" s="97">
        <v>11158491</v>
      </c>
      <c r="Z2394" s="97">
        <v>0</v>
      </c>
      <c r="AB2394" s="2">
        <v>31093</v>
      </c>
      <c r="AC2394" s="97">
        <v>55353230</v>
      </c>
      <c r="AD2394" s="97">
        <v>1298568</v>
      </c>
      <c r="AE2394" s="97">
        <v>52142549</v>
      </c>
      <c r="AF2394" s="97">
        <v>647793</v>
      </c>
      <c r="AG2394" s="97">
        <v>32522360</v>
      </c>
      <c r="AH2394" s="97">
        <v>19620189</v>
      </c>
      <c r="AI2394" s="97">
        <v>55353230</v>
      </c>
      <c r="AJ2394" s="97">
        <v>10810998</v>
      </c>
      <c r="AK2394" s="97">
        <v>43796634</v>
      </c>
      <c r="AL2394" s="97">
        <v>20991511</v>
      </c>
      <c r="AM2394" s="97" t="s">
        <v>189</v>
      </c>
      <c r="AN2394" s="2">
        <v>31093</v>
      </c>
      <c r="AO2394" s="97">
        <v>48815477</v>
      </c>
      <c r="AP2394" s="97">
        <v>1105492</v>
      </c>
      <c r="AQ2394" s="97">
        <v>47709985</v>
      </c>
      <c r="AR2394" s="97">
        <v>959136</v>
      </c>
      <c r="AS2394" s="97">
        <v>28662979</v>
      </c>
      <c r="AT2394" s="97">
        <v>19047006</v>
      </c>
      <c r="AU2394" s="97">
        <v>48815477</v>
      </c>
      <c r="AV2394" s="97">
        <v>5238391</v>
      </c>
      <c r="AW2394" s="97">
        <v>40848170</v>
      </c>
      <c r="AX2394" s="97">
        <v>18720074</v>
      </c>
      <c r="AY2394" s="97" t="s">
        <v>189</v>
      </c>
      <c r="AZ2394" s="2">
        <v>31093</v>
      </c>
      <c r="BA2394" s="98">
        <v>47257887</v>
      </c>
      <c r="BB2394" s="2">
        <v>3117769</v>
      </c>
      <c r="BC2394" s="2">
        <v>44140118</v>
      </c>
      <c r="BD2394" s="2">
        <v>2664300</v>
      </c>
      <c r="BE2394" s="2">
        <v>27085478</v>
      </c>
      <c r="BF2394" s="2">
        <v>17054640</v>
      </c>
      <c r="BG2394" s="2">
        <v>47257887</v>
      </c>
      <c r="BH2394" s="2">
        <v>5404848</v>
      </c>
      <c r="BI2394" s="2">
        <v>39024261</v>
      </c>
      <c r="BJ2394" s="2">
        <v>16066099</v>
      </c>
      <c r="BK2394" s="2" t="s">
        <v>189</v>
      </c>
      <c r="BL2394" s="2">
        <v>31093</v>
      </c>
      <c r="BM2394" s="2">
        <v>47185139</v>
      </c>
      <c r="BN2394" s="2">
        <v>1135383</v>
      </c>
      <c r="BO2394" s="2">
        <v>46049756</v>
      </c>
      <c r="BP2394" s="2">
        <v>474405</v>
      </c>
      <c r="BQ2394" s="2">
        <v>26402385</v>
      </c>
      <c r="BR2394" s="2">
        <v>19647371</v>
      </c>
      <c r="BS2394" s="2">
        <v>47185139</v>
      </c>
      <c r="BT2394" s="2">
        <v>4098009</v>
      </c>
      <c r="BU2394" s="2">
        <v>37683013</v>
      </c>
      <c r="BV2394" s="2">
        <v>16624088</v>
      </c>
      <c r="BW2394" s="2" t="s">
        <v>189</v>
      </c>
      <c r="BX2394" s="2">
        <v>31093</v>
      </c>
      <c r="BY2394" s="2">
        <v>46207280</v>
      </c>
      <c r="BZ2394" s="2">
        <v>1281274</v>
      </c>
      <c r="CA2394" s="2">
        <v>44926006</v>
      </c>
      <c r="CB2394" s="2">
        <v>676562</v>
      </c>
      <c r="CC2394" s="2">
        <v>23648279</v>
      </c>
      <c r="CD2394" s="2">
        <v>21277727</v>
      </c>
      <c r="CE2394" s="2">
        <v>46207280</v>
      </c>
      <c r="CF2394" s="2">
        <v>10531461</v>
      </c>
      <c r="CG2394" s="2">
        <v>32368811</v>
      </c>
      <c r="CH2394" s="2">
        <v>13806229</v>
      </c>
      <c r="CI2394" s="2" t="s">
        <v>189</v>
      </c>
      <c r="CJ2394" s="2">
        <v>31093</v>
      </c>
      <c r="CK2394" s="97">
        <v>63068601</v>
      </c>
      <c r="CL2394" s="97" t="e">
        <v>#N/A</v>
      </c>
      <c r="CM2394" s="97" t="e">
        <v>#N/A</v>
      </c>
      <c r="CN2394" s="2">
        <v>839606</v>
      </c>
      <c r="CO2394" s="100" t="e">
        <v>#N/A</v>
      </c>
      <c r="CP2394" s="97" t="e">
        <v>#N/A</v>
      </c>
      <c r="CQ2394" s="97">
        <v>63068601</v>
      </c>
      <c r="CR2394" s="97">
        <v>32502268</v>
      </c>
      <c r="CS2394" s="97">
        <v>30197391</v>
      </c>
      <c r="CT2394" s="2">
        <v>14286088</v>
      </c>
      <c r="CU2394" s="2" t="s">
        <v>189</v>
      </c>
    </row>
    <row r="2395" spans="1:99" x14ac:dyDescent="0.25">
      <c r="A2395" s="2">
        <v>31081</v>
      </c>
      <c r="B2395" s="2">
        <v>28349108</v>
      </c>
      <c r="C2395" s="2">
        <v>381464</v>
      </c>
      <c r="D2395" s="2">
        <v>27967644</v>
      </c>
      <c r="E2395" s="2">
        <v>138476</v>
      </c>
      <c r="F2395" s="2">
        <v>14758075</v>
      </c>
      <c r="G2395" s="2">
        <v>13209569</v>
      </c>
      <c r="H2395" s="2">
        <v>28349108</v>
      </c>
      <c r="I2395" s="2">
        <v>8358047</v>
      </c>
      <c r="J2395" s="2">
        <v>7757603</v>
      </c>
      <c r="K2395" s="2">
        <v>15700041</v>
      </c>
      <c r="L2395" s="2">
        <v>7091076</v>
      </c>
      <c r="N2395" s="2">
        <v>31081</v>
      </c>
      <c r="O2395" s="97">
        <v>24362287</v>
      </c>
      <c r="P2395" s="97">
        <v>148163</v>
      </c>
      <c r="Q2395" s="97">
        <v>24214124</v>
      </c>
      <c r="R2395" s="97">
        <v>55104</v>
      </c>
      <c r="S2395" s="97">
        <v>12724573</v>
      </c>
      <c r="T2395" s="97">
        <v>11489551</v>
      </c>
      <c r="U2395" s="97">
        <v>24362287</v>
      </c>
      <c r="V2395" s="97">
        <v>9162453</v>
      </c>
      <c r="W2395" s="97">
        <v>8763916</v>
      </c>
      <c r="X2395" s="97">
        <v>14108922</v>
      </c>
      <c r="Y2395" s="97">
        <v>6490431</v>
      </c>
      <c r="Z2395" s="97">
        <v>0</v>
      </c>
      <c r="AB2395" s="2">
        <v>31094</v>
      </c>
      <c r="AC2395" s="97">
        <v>33554766</v>
      </c>
      <c r="AD2395" s="97">
        <v>115406</v>
      </c>
      <c r="AE2395" s="97">
        <v>33184018</v>
      </c>
      <c r="AF2395" s="97">
        <v>41306</v>
      </c>
      <c r="AG2395" s="97">
        <v>14515102</v>
      </c>
      <c r="AH2395" s="97">
        <v>18668916</v>
      </c>
      <c r="AI2395" s="97">
        <v>33554766</v>
      </c>
      <c r="AJ2395" s="97">
        <v>15267017</v>
      </c>
      <c r="AK2395" s="97">
        <v>17850314</v>
      </c>
      <c r="AL2395" s="97">
        <v>7738962</v>
      </c>
      <c r="AM2395" s="97" t="s">
        <v>189</v>
      </c>
      <c r="AN2395" s="2">
        <v>31094</v>
      </c>
      <c r="AO2395" s="97">
        <v>32858551</v>
      </c>
      <c r="AP2395" s="97">
        <v>162294</v>
      </c>
      <c r="AQ2395" s="97">
        <v>32693757</v>
      </c>
      <c r="AR2395" s="97">
        <v>38422</v>
      </c>
      <c r="AS2395" s="97">
        <v>14271781</v>
      </c>
      <c r="AT2395" s="97">
        <v>18421976</v>
      </c>
      <c r="AU2395" s="97">
        <v>32858551</v>
      </c>
      <c r="AV2395" s="97">
        <v>14166856</v>
      </c>
      <c r="AW2395" s="97">
        <v>16885984</v>
      </c>
      <c r="AX2395" s="97">
        <v>7708362</v>
      </c>
      <c r="AY2395" s="97" t="s">
        <v>189</v>
      </c>
      <c r="AZ2395" s="2">
        <v>31094</v>
      </c>
      <c r="BA2395" s="98">
        <v>33803028</v>
      </c>
      <c r="BB2395" s="2">
        <v>471193</v>
      </c>
      <c r="BC2395" s="2">
        <v>31861347</v>
      </c>
      <c r="BD2395" s="2">
        <v>430512</v>
      </c>
      <c r="BE2395" s="2">
        <v>13483787</v>
      </c>
      <c r="BF2395" s="2">
        <v>18377560</v>
      </c>
      <c r="BG2395" s="2">
        <v>33803028</v>
      </c>
      <c r="BH2395" s="2">
        <v>17932903</v>
      </c>
      <c r="BI2395" s="2">
        <v>15870125</v>
      </c>
      <c r="BJ2395" s="2">
        <v>7274093</v>
      </c>
      <c r="BK2395" s="2" t="s">
        <v>189</v>
      </c>
      <c r="BL2395" s="2">
        <v>31094</v>
      </c>
      <c r="BM2395" s="2">
        <v>44337179</v>
      </c>
      <c r="BN2395" s="2">
        <v>58107</v>
      </c>
      <c r="BO2395" s="2">
        <v>43897240</v>
      </c>
      <c r="BP2395" s="2">
        <v>24193</v>
      </c>
      <c r="BQ2395" s="2">
        <v>13046813</v>
      </c>
      <c r="BR2395" s="2">
        <v>30850427</v>
      </c>
      <c r="BS2395" s="2">
        <v>44337179</v>
      </c>
      <c r="BT2395" s="2">
        <v>28798602</v>
      </c>
      <c r="BU2395" s="2">
        <v>15538577</v>
      </c>
      <c r="BV2395" s="2">
        <v>6904713</v>
      </c>
      <c r="BW2395" s="2" t="s">
        <v>189</v>
      </c>
      <c r="BX2395" s="2">
        <v>31094</v>
      </c>
      <c r="BY2395" s="2">
        <v>36767173</v>
      </c>
      <c r="BZ2395" s="2">
        <v>62198</v>
      </c>
      <c r="CA2395" s="2">
        <v>36704975</v>
      </c>
      <c r="CB2395" s="2">
        <v>17370</v>
      </c>
      <c r="CC2395" s="2">
        <v>12287586</v>
      </c>
      <c r="CD2395" s="2">
        <v>24417389</v>
      </c>
      <c r="CE2395" s="2">
        <v>36767173</v>
      </c>
      <c r="CF2395" s="2">
        <v>20371983</v>
      </c>
      <c r="CG2395" s="2">
        <v>15017155</v>
      </c>
      <c r="CH2395" s="2">
        <v>6724784</v>
      </c>
      <c r="CI2395" s="2" t="s">
        <v>189</v>
      </c>
      <c r="CJ2395" s="2">
        <v>31094</v>
      </c>
      <c r="CK2395" s="97">
        <v>29789241</v>
      </c>
      <c r="CL2395" s="97" t="e">
        <v>#N/A</v>
      </c>
      <c r="CM2395" s="97" t="e">
        <v>#N/A</v>
      </c>
      <c r="CN2395" s="2">
        <v>30694</v>
      </c>
      <c r="CO2395" s="100" t="e">
        <v>#N/A</v>
      </c>
      <c r="CP2395" s="97" t="e">
        <v>#N/A</v>
      </c>
      <c r="CQ2395" s="97">
        <v>29789241</v>
      </c>
      <c r="CR2395" s="97">
        <v>16426671</v>
      </c>
      <c r="CS2395" s="97">
        <v>13246166</v>
      </c>
      <c r="CT2395" s="2">
        <v>5952221</v>
      </c>
      <c r="CU2395" s="2" t="s">
        <v>189</v>
      </c>
    </row>
    <row r="2396" spans="1:99" x14ac:dyDescent="0.25">
      <c r="A2396" s="2">
        <v>31082</v>
      </c>
      <c r="B2396" s="2">
        <v>25468552</v>
      </c>
      <c r="C2396" s="2">
        <v>3842559</v>
      </c>
      <c r="D2396" s="2">
        <v>21355576</v>
      </c>
      <c r="E2396" s="2">
        <v>3424923</v>
      </c>
      <c r="F2396" s="2">
        <v>14374218</v>
      </c>
      <c r="G2396" s="2">
        <v>6981358</v>
      </c>
      <c r="H2396" s="2">
        <v>25468552</v>
      </c>
      <c r="I2396" s="2">
        <v>4715720</v>
      </c>
      <c r="J2396" s="2">
        <v>4665293</v>
      </c>
      <c r="K2396" s="2">
        <v>20752832</v>
      </c>
      <c r="L2396" s="2">
        <v>7562991</v>
      </c>
      <c r="N2396" s="2">
        <v>31082</v>
      </c>
      <c r="O2396" s="97">
        <v>22540300</v>
      </c>
      <c r="P2396" s="97">
        <v>2808684</v>
      </c>
      <c r="Q2396" s="97">
        <v>18380545</v>
      </c>
      <c r="R2396" s="97">
        <v>2522948</v>
      </c>
      <c r="S2396" s="97">
        <v>12726423</v>
      </c>
      <c r="T2396" s="97">
        <v>5654122</v>
      </c>
      <c r="U2396" s="97">
        <v>22540300</v>
      </c>
      <c r="V2396" s="97">
        <v>5335171</v>
      </c>
      <c r="W2396" s="97">
        <v>5316681</v>
      </c>
      <c r="X2396" s="97">
        <v>17205129</v>
      </c>
      <c r="Y2396" s="97">
        <v>6553953</v>
      </c>
      <c r="Z2396" s="97">
        <v>0</v>
      </c>
      <c r="AB2396" s="2">
        <v>31095</v>
      </c>
      <c r="AC2396" s="97">
        <v>26023508</v>
      </c>
      <c r="AD2396" s="97">
        <v>2969200</v>
      </c>
      <c r="AE2396" s="97">
        <v>22692799</v>
      </c>
      <c r="AF2396" s="97">
        <v>133811</v>
      </c>
      <c r="AG2396" s="97">
        <v>15680112</v>
      </c>
      <c r="AH2396" s="97">
        <v>7012687</v>
      </c>
      <c r="AI2396" s="97">
        <v>26023508</v>
      </c>
      <c r="AJ2396" s="97">
        <v>4268341</v>
      </c>
      <c r="AK2396" s="97">
        <v>21755167</v>
      </c>
      <c r="AL2396" s="97">
        <v>9072209</v>
      </c>
      <c r="AM2396" s="97" t="s">
        <v>189</v>
      </c>
      <c r="AN2396" s="2">
        <v>31095</v>
      </c>
      <c r="AO2396" s="97">
        <v>23764951</v>
      </c>
      <c r="AP2396" s="97">
        <v>1363609</v>
      </c>
      <c r="AQ2396" s="97">
        <v>22401342</v>
      </c>
      <c r="AR2396" s="97">
        <v>1050810</v>
      </c>
      <c r="AS2396" s="97">
        <v>15639801</v>
      </c>
      <c r="AT2396" s="97">
        <v>6761541</v>
      </c>
      <c r="AU2396" s="97">
        <v>23764951</v>
      </c>
      <c r="AV2396" s="97">
        <v>1747422</v>
      </c>
      <c r="AW2396" s="97">
        <v>20994626</v>
      </c>
      <c r="AX2396" s="97">
        <v>7900273</v>
      </c>
      <c r="AY2396" s="97" t="s">
        <v>189</v>
      </c>
      <c r="AZ2396" s="2">
        <v>31095</v>
      </c>
      <c r="BA2396" s="98">
        <v>22270537</v>
      </c>
      <c r="BB2396" s="2">
        <v>811927</v>
      </c>
      <c r="BC2396" s="2">
        <v>20743463</v>
      </c>
      <c r="BD2396" s="2">
        <v>174065</v>
      </c>
      <c r="BE2396" s="2">
        <v>14901929</v>
      </c>
      <c r="BF2396" s="2">
        <v>5841534</v>
      </c>
      <c r="BG2396" s="2">
        <v>22270537</v>
      </c>
      <c r="BH2396" s="2">
        <v>2780461</v>
      </c>
      <c r="BI2396" s="2">
        <v>18945181</v>
      </c>
      <c r="BJ2396" s="2">
        <v>6997313</v>
      </c>
      <c r="BK2396" s="2" t="s">
        <v>189</v>
      </c>
      <c r="BL2396" s="2">
        <v>31095</v>
      </c>
      <c r="BM2396" s="2">
        <v>22647095</v>
      </c>
      <c r="BN2396" s="2">
        <v>445364</v>
      </c>
      <c r="BO2396" s="2">
        <v>22041642</v>
      </c>
      <c r="BP2396" s="2">
        <v>74418</v>
      </c>
      <c r="BQ2396" s="2">
        <v>14184485</v>
      </c>
      <c r="BR2396" s="2">
        <v>7857157</v>
      </c>
      <c r="BS2396" s="2">
        <v>22647095</v>
      </c>
      <c r="BT2396" s="2">
        <v>4461344</v>
      </c>
      <c r="BU2396" s="2">
        <v>17733660</v>
      </c>
      <c r="BV2396" s="2">
        <v>7706463</v>
      </c>
      <c r="BW2396" s="2" t="s">
        <v>189</v>
      </c>
      <c r="BX2396" s="2">
        <v>31095</v>
      </c>
      <c r="BY2396" s="2">
        <v>23520249</v>
      </c>
      <c r="BZ2396" s="2">
        <v>686052</v>
      </c>
      <c r="CA2396" s="2">
        <v>18472518</v>
      </c>
      <c r="CB2396" s="2">
        <v>55977</v>
      </c>
      <c r="CC2396" s="2">
        <v>13760329</v>
      </c>
      <c r="CD2396" s="2">
        <v>4712189</v>
      </c>
      <c r="CE2396" s="2">
        <v>23520249</v>
      </c>
      <c r="CF2396" s="2">
        <v>5835496</v>
      </c>
      <c r="CG2396" s="2">
        <v>17684753</v>
      </c>
      <c r="CH2396" s="2">
        <v>7773288</v>
      </c>
      <c r="CI2396" s="2" t="s">
        <v>189</v>
      </c>
      <c r="CJ2396" s="2">
        <v>31095</v>
      </c>
      <c r="CK2396" s="97">
        <v>30217036</v>
      </c>
      <c r="CL2396" s="97" t="e">
        <v>#N/A</v>
      </c>
      <c r="CM2396" s="97" t="e">
        <v>#N/A</v>
      </c>
      <c r="CN2396" s="2">
        <v>13425</v>
      </c>
      <c r="CO2396" s="100" t="e">
        <v>#N/A</v>
      </c>
      <c r="CP2396" s="97" t="e">
        <v>#N/A</v>
      </c>
      <c r="CQ2396" s="97">
        <v>30217036</v>
      </c>
      <c r="CR2396" s="97">
        <v>13039896</v>
      </c>
      <c r="CS2396" s="97">
        <v>14699714</v>
      </c>
      <c r="CT2396" s="2">
        <v>6900525</v>
      </c>
      <c r="CU2396" s="2" t="s">
        <v>189</v>
      </c>
    </row>
    <row r="2397" spans="1:99" x14ac:dyDescent="0.25">
      <c r="A2397" s="2">
        <v>31083</v>
      </c>
      <c r="B2397" s="2">
        <v>35081900</v>
      </c>
      <c r="C2397" s="2">
        <v>17224676</v>
      </c>
      <c r="D2397" s="2">
        <v>17857224</v>
      </c>
      <c r="E2397" s="2">
        <v>12550801</v>
      </c>
      <c r="F2397" s="2">
        <v>14773524</v>
      </c>
      <c r="G2397" s="2">
        <v>3083700</v>
      </c>
      <c r="H2397" s="2">
        <v>35081900</v>
      </c>
      <c r="I2397" s="2">
        <v>8633445</v>
      </c>
      <c r="J2397" s="2">
        <v>8633445</v>
      </c>
      <c r="K2397" s="2">
        <v>23193981</v>
      </c>
      <c r="L2397" s="2">
        <v>5690580</v>
      </c>
      <c r="N2397" s="2">
        <v>31083</v>
      </c>
      <c r="O2397" s="97">
        <v>32333556</v>
      </c>
      <c r="P2397" s="97">
        <v>17553905</v>
      </c>
      <c r="Q2397" s="97">
        <v>14779651</v>
      </c>
      <c r="R2397" s="97">
        <v>14205422</v>
      </c>
      <c r="S2397" s="97">
        <v>11851702</v>
      </c>
      <c r="T2397" s="97">
        <v>2927949</v>
      </c>
      <c r="U2397" s="97">
        <v>32333556</v>
      </c>
      <c r="V2397" s="97">
        <v>4063966</v>
      </c>
      <c r="W2397" s="97">
        <v>3988824</v>
      </c>
      <c r="X2397" s="97">
        <v>23356681</v>
      </c>
      <c r="Y2397" s="97">
        <v>5203806</v>
      </c>
      <c r="Z2397" s="97">
        <v>0</v>
      </c>
      <c r="AB2397" s="2">
        <v>31096</v>
      </c>
      <c r="AC2397" s="97">
        <v>277735714</v>
      </c>
      <c r="AD2397" s="97">
        <v>33422632</v>
      </c>
      <c r="AE2397" s="97">
        <v>244313082</v>
      </c>
      <c r="AF2397" s="97">
        <v>8619860</v>
      </c>
      <c r="AG2397" s="97">
        <v>105535689</v>
      </c>
      <c r="AH2397" s="97">
        <v>138777393</v>
      </c>
      <c r="AI2397" s="97">
        <v>277735714</v>
      </c>
      <c r="AJ2397" s="97">
        <v>85652745</v>
      </c>
      <c r="AK2397" s="97">
        <v>188690660</v>
      </c>
      <c r="AL2397" s="97">
        <v>97101480</v>
      </c>
      <c r="AM2397" s="97" t="s">
        <v>189</v>
      </c>
      <c r="AN2397" s="2">
        <v>31096</v>
      </c>
      <c r="AO2397" s="97">
        <v>280897904</v>
      </c>
      <c r="AP2397" s="97">
        <v>37027033</v>
      </c>
      <c r="AQ2397" s="97">
        <v>243870871</v>
      </c>
      <c r="AR2397" s="97">
        <v>7302678</v>
      </c>
      <c r="AS2397" s="97">
        <v>107661775</v>
      </c>
      <c r="AT2397" s="97">
        <v>136209096</v>
      </c>
      <c r="AU2397" s="97">
        <v>280897904</v>
      </c>
      <c r="AV2397" s="97">
        <v>68458983</v>
      </c>
      <c r="AW2397" s="97">
        <v>211085992</v>
      </c>
      <c r="AX2397" s="97">
        <v>91410305</v>
      </c>
      <c r="AY2397" s="97" t="s">
        <v>189</v>
      </c>
      <c r="AZ2397" s="2">
        <v>31096</v>
      </c>
      <c r="BA2397" s="98">
        <v>289435807</v>
      </c>
      <c r="BB2397" s="2">
        <v>33082627</v>
      </c>
      <c r="BC2397" s="2">
        <v>247565044</v>
      </c>
      <c r="BD2397" s="2">
        <v>9328782</v>
      </c>
      <c r="BE2397" s="2">
        <v>100409903</v>
      </c>
      <c r="BF2397" s="2">
        <v>147155141</v>
      </c>
      <c r="BG2397" s="2">
        <v>289435807</v>
      </c>
      <c r="BH2397" s="2">
        <v>105255525</v>
      </c>
      <c r="BI2397" s="2">
        <v>184180282</v>
      </c>
      <c r="BJ2397" s="2">
        <v>85911455</v>
      </c>
      <c r="BK2397" s="2" t="s">
        <v>189</v>
      </c>
      <c r="BL2397" s="2">
        <v>31096</v>
      </c>
      <c r="BM2397" s="2">
        <v>263089718</v>
      </c>
      <c r="BN2397" s="2">
        <v>29866418</v>
      </c>
      <c r="BO2397" s="2">
        <v>233223300</v>
      </c>
      <c r="BP2397" s="2">
        <v>4345928</v>
      </c>
      <c r="BQ2397" s="2">
        <v>95313128</v>
      </c>
      <c r="BR2397" s="2">
        <v>137910172</v>
      </c>
      <c r="BS2397" s="2">
        <v>263089718</v>
      </c>
      <c r="BT2397" s="2">
        <v>81408327</v>
      </c>
      <c r="BU2397" s="2">
        <v>171916203</v>
      </c>
      <c r="BV2397" s="2">
        <v>77994318</v>
      </c>
      <c r="BW2397" s="2" t="s">
        <v>189</v>
      </c>
      <c r="BX2397" s="2">
        <v>31096</v>
      </c>
      <c r="BY2397" s="2">
        <v>235723934</v>
      </c>
      <c r="BZ2397" s="2">
        <v>28016812</v>
      </c>
      <c r="CA2397" s="2">
        <v>207707122</v>
      </c>
      <c r="CB2397" s="2">
        <v>4203359</v>
      </c>
      <c r="CC2397" s="2">
        <v>80279196</v>
      </c>
      <c r="CD2397" s="2">
        <v>127427926</v>
      </c>
      <c r="CE2397" s="2">
        <v>235723934</v>
      </c>
      <c r="CF2397" s="2">
        <v>71629033</v>
      </c>
      <c r="CG2397" s="2">
        <v>141744725</v>
      </c>
      <c r="CH2397" s="2">
        <v>71090255</v>
      </c>
      <c r="CI2397" s="2" t="s">
        <v>189</v>
      </c>
      <c r="CJ2397" s="2">
        <v>31096</v>
      </c>
      <c r="CK2397" s="97">
        <v>207460332</v>
      </c>
      <c r="CL2397" s="97" t="e">
        <v>#N/A</v>
      </c>
      <c r="CM2397" s="97" t="e">
        <v>#N/A</v>
      </c>
      <c r="CN2397" s="2">
        <v>6642430</v>
      </c>
      <c r="CO2397" s="100" t="e">
        <v>#N/A</v>
      </c>
      <c r="CP2397" s="97" t="e">
        <v>#N/A</v>
      </c>
      <c r="CQ2397" s="97">
        <v>207460332</v>
      </c>
      <c r="CR2397" s="97">
        <v>79284273</v>
      </c>
      <c r="CS2397" s="97">
        <v>127511046</v>
      </c>
      <c r="CT2397" s="2">
        <v>69347540</v>
      </c>
      <c r="CU2397" s="2" t="s">
        <v>189</v>
      </c>
    </row>
    <row r="2398" spans="1:99" x14ac:dyDescent="0.25">
      <c r="A2398" s="2">
        <v>31084</v>
      </c>
      <c r="B2398" s="2">
        <v>42093157</v>
      </c>
      <c r="C2398" s="2">
        <v>2441984</v>
      </c>
      <c r="D2398" s="2">
        <v>38556911</v>
      </c>
      <c r="E2398" s="2">
        <v>729168</v>
      </c>
      <c r="F2398" s="2">
        <v>19366916</v>
      </c>
      <c r="G2398" s="2">
        <v>19189995</v>
      </c>
      <c r="H2398" s="2">
        <v>42093157</v>
      </c>
      <c r="I2398" s="2">
        <v>17231247</v>
      </c>
      <c r="J2398" s="2">
        <v>17021875</v>
      </c>
      <c r="K2398" s="2">
        <v>24420404</v>
      </c>
      <c r="L2398" s="2">
        <v>9914766</v>
      </c>
      <c r="N2398" s="2">
        <v>31084</v>
      </c>
      <c r="O2398" s="97">
        <v>34326061</v>
      </c>
      <c r="P2398" s="97">
        <v>504257</v>
      </c>
      <c r="Q2398" s="97">
        <v>33821604</v>
      </c>
      <c r="R2398" s="97">
        <v>52832</v>
      </c>
      <c r="S2398" s="97">
        <v>16646122</v>
      </c>
      <c r="T2398" s="97">
        <v>17175482</v>
      </c>
      <c r="U2398" s="97">
        <v>34326061</v>
      </c>
      <c r="V2398" s="97">
        <v>16776290</v>
      </c>
      <c r="W2398" s="97">
        <v>16682007</v>
      </c>
      <c r="X2398" s="97">
        <v>14596433</v>
      </c>
      <c r="Y2398" s="97">
        <v>7724614</v>
      </c>
      <c r="Z2398" s="97">
        <v>0</v>
      </c>
      <c r="AB2398" s="2">
        <v>31097</v>
      </c>
      <c r="AC2398" s="97">
        <v>25985295</v>
      </c>
      <c r="AD2398" s="97">
        <v>167061</v>
      </c>
      <c r="AE2398" s="97">
        <v>25818234</v>
      </c>
      <c r="AF2398" s="97">
        <v>166818</v>
      </c>
      <c r="AG2398" s="97">
        <v>13332803</v>
      </c>
      <c r="AH2398" s="97">
        <v>12485431</v>
      </c>
      <c r="AI2398" s="97">
        <v>25985295</v>
      </c>
      <c r="AJ2398" s="97">
        <v>10583954</v>
      </c>
      <c r="AK2398" s="97">
        <v>14802903</v>
      </c>
      <c r="AL2398" s="97">
        <v>5449684</v>
      </c>
      <c r="AM2398" s="97" t="s">
        <v>189</v>
      </c>
      <c r="AN2398" s="2">
        <v>31097</v>
      </c>
      <c r="AO2398" s="97">
        <v>26453451</v>
      </c>
      <c r="AP2398" s="97">
        <v>613188</v>
      </c>
      <c r="AQ2398" s="97">
        <v>25247589</v>
      </c>
      <c r="AR2398" s="97">
        <v>319438</v>
      </c>
      <c r="AS2398" s="97">
        <v>13182493</v>
      </c>
      <c r="AT2398" s="97">
        <v>12065096</v>
      </c>
      <c r="AU2398" s="97">
        <v>26453451</v>
      </c>
      <c r="AV2398" s="97">
        <v>11156251</v>
      </c>
      <c r="AW2398" s="97">
        <v>15297200</v>
      </c>
      <c r="AX2398" s="97">
        <v>5191438</v>
      </c>
      <c r="AY2398" s="97" t="s">
        <v>189</v>
      </c>
      <c r="AZ2398" s="2">
        <v>31097</v>
      </c>
      <c r="BA2398" s="98">
        <v>25772886</v>
      </c>
      <c r="BB2398" s="2">
        <v>203549</v>
      </c>
      <c r="BC2398" s="2">
        <v>24799561</v>
      </c>
      <c r="BD2398" s="2">
        <v>196621</v>
      </c>
      <c r="BE2398" s="2">
        <v>12540788</v>
      </c>
      <c r="BF2398" s="2">
        <v>12258871</v>
      </c>
      <c r="BG2398" s="2">
        <v>25772886</v>
      </c>
      <c r="BH2398" s="2">
        <v>11433980</v>
      </c>
      <c r="BI2398" s="2">
        <v>14338906</v>
      </c>
      <c r="BJ2398" s="2">
        <v>5607193</v>
      </c>
      <c r="BK2398" s="2" t="s">
        <v>189</v>
      </c>
      <c r="BL2398" s="2">
        <v>31097</v>
      </c>
      <c r="BM2398" s="2">
        <v>30918296</v>
      </c>
      <c r="BN2398" s="2">
        <v>131158</v>
      </c>
      <c r="BO2398" s="2">
        <v>26583986</v>
      </c>
      <c r="BP2398" s="2">
        <v>30668</v>
      </c>
      <c r="BQ2398" s="2">
        <v>12011079</v>
      </c>
      <c r="BR2398" s="2">
        <v>14572907</v>
      </c>
      <c r="BS2398" s="2">
        <v>30918296</v>
      </c>
      <c r="BT2398" s="2">
        <v>15141255</v>
      </c>
      <c r="BU2398" s="2">
        <v>15777041</v>
      </c>
      <c r="BV2398" s="2">
        <v>6159598</v>
      </c>
      <c r="BW2398" s="2" t="s">
        <v>189</v>
      </c>
      <c r="BX2398" s="2">
        <v>31097</v>
      </c>
      <c r="BY2398" s="2">
        <v>26239247</v>
      </c>
      <c r="BZ2398" s="2">
        <v>47220</v>
      </c>
      <c r="CA2398" s="2">
        <v>26192027</v>
      </c>
      <c r="CB2398" s="2" t="s">
        <v>189</v>
      </c>
      <c r="CC2398" s="2">
        <v>11325573</v>
      </c>
      <c r="CD2398" s="2">
        <v>14866454</v>
      </c>
      <c r="CE2398" s="2">
        <v>26239247</v>
      </c>
      <c r="CF2398" s="2">
        <v>12054033</v>
      </c>
      <c r="CG2398" s="2">
        <v>13369913</v>
      </c>
      <c r="CH2398" s="2">
        <v>5049921</v>
      </c>
      <c r="CI2398" s="2" t="s">
        <v>189</v>
      </c>
      <c r="CJ2398" s="2">
        <v>31097</v>
      </c>
      <c r="CK2398" s="97">
        <v>18310655</v>
      </c>
      <c r="CL2398" s="97" t="e">
        <v>#N/A</v>
      </c>
      <c r="CM2398" s="97" t="e">
        <v>#N/A</v>
      </c>
      <c r="CN2398" s="2">
        <v>143333</v>
      </c>
      <c r="CO2398" s="100" t="e">
        <v>#N/A</v>
      </c>
      <c r="CP2398" s="97" t="e">
        <v>#N/A</v>
      </c>
      <c r="CQ2398" s="97">
        <v>18310655</v>
      </c>
      <c r="CR2398" s="97">
        <v>5737095</v>
      </c>
      <c r="CS2398" s="97">
        <v>9121823</v>
      </c>
      <c r="CT2398" s="2">
        <v>4032079</v>
      </c>
      <c r="CU2398" s="2" t="s">
        <v>189</v>
      </c>
    </row>
    <row r="2399" spans="1:99" x14ac:dyDescent="0.25">
      <c r="A2399" s="2">
        <v>31085</v>
      </c>
      <c r="B2399" s="2">
        <v>83191894</v>
      </c>
      <c r="C2399" s="2">
        <v>905302</v>
      </c>
      <c r="D2399" s="2">
        <v>82286592</v>
      </c>
      <c r="E2399" s="2">
        <v>113075</v>
      </c>
      <c r="F2399" s="2">
        <v>32430498</v>
      </c>
      <c r="G2399" s="2">
        <v>49856094</v>
      </c>
      <c r="H2399" s="2">
        <v>83191894</v>
      </c>
      <c r="I2399" s="2">
        <v>41823338</v>
      </c>
      <c r="J2399" s="2">
        <v>41611522</v>
      </c>
      <c r="K2399" s="2">
        <v>40774798</v>
      </c>
      <c r="L2399" s="2">
        <v>18216303</v>
      </c>
      <c r="N2399" s="2">
        <v>31085</v>
      </c>
      <c r="O2399" s="97">
        <v>97389567</v>
      </c>
      <c r="P2399" s="97">
        <v>778173</v>
      </c>
      <c r="Q2399" s="97">
        <v>96611394</v>
      </c>
      <c r="R2399" s="97">
        <v>263988</v>
      </c>
      <c r="S2399" s="97">
        <v>27723896</v>
      </c>
      <c r="T2399" s="97">
        <v>68887498</v>
      </c>
      <c r="U2399" s="97">
        <v>97389567</v>
      </c>
      <c r="V2399" s="97">
        <v>58234956</v>
      </c>
      <c r="W2399" s="97">
        <v>58029719</v>
      </c>
      <c r="X2399" s="97">
        <v>38648085</v>
      </c>
      <c r="Y2399" s="97">
        <v>16669867</v>
      </c>
      <c r="Z2399" s="97">
        <v>0</v>
      </c>
      <c r="AB2399" s="2">
        <v>31098</v>
      </c>
      <c r="AC2399" s="97">
        <v>69556854</v>
      </c>
      <c r="AD2399" s="97">
        <v>1520561</v>
      </c>
      <c r="AE2399" s="97">
        <v>66434096</v>
      </c>
      <c r="AF2399" s="97">
        <v>764370</v>
      </c>
      <c r="AG2399" s="97">
        <v>26851506</v>
      </c>
      <c r="AH2399" s="97">
        <v>39582590</v>
      </c>
      <c r="AI2399" s="97">
        <v>69556854</v>
      </c>
      <c r="AJ2399" s="97">
        <v>31340102</v>
      </c>
      <c r="AK2399" s="97">
        <v>38216752</v>
      </c>
      <c r="AL2399" s="97">
        <v>17646513</v>
      </c>
      <c r="AM2399" s="97" t="s">
        <v>189</v>
      </c>
      <c r="AN2399" s="2">
        <v>31098</v>
      </c>
      <c r="AO2399" s="97">
        <v>66609867</v>
      </c>
      <c r="AP2399" s="97">
        <v>644161</v>
      </c>
      <c r="AQ2399" s="97">
        <v>65965205</v>
      </c>
      <c r="AR2399" s="97">
        <v>84958</v>
      </c>
      <c r="AS2399" s="97">
        <v>26948127</v>
      </c>
      <c r="AT2399" s="97">
        <v>39017078</v>
      </c>
      <c r="AU2399" s="97">
        <v>66609867</v>
      </c>
      <c r="AV2399" s="97">
        <v>20131738</v>
      </c>
      <c r="AW2399" s="97">
        <v>42393429</v>
      </c>
      <c r="AX2399" s="97">
        <v>16481237</v>
      </c>
      <c r="AY2399" s="97" t="s">
        <v>189</v>
      </c>
      <c r="AZ2399" s="2">
        <v>31098</v>
      </c>
      <c r="BA2399" s="98">
        <v>67586963</v>
      </c>
      <c r="BB2399" s="2">
        <v>728065</v>
      </c>
      <c r="BC2399" s="2">
        <v>66858898</v>
      </c>
      <c r="BD2399" s="2">
        <v>687989</v>
      </c>
      <c r="BE2399" s="2">
        <v>25486294</v>
      </c>
      <c r="BF2399" s="2">
        <v>41372604</v>
      </c>
      <c r="BG2399" s="2">
        <v>67586963</v>
      </c>
      <c r="BH2399" s="2">
        <v>31369970</v>
      </c>
      <c r="BI2399" s="2">
        <v>35496058</v>
      </c>
      <c r="BJ2399" s="2">
        <v>16081249</v>
      </c>
      <c r="BK2399" s="2" t="s">
        <v>189</v>
      </c>
      <c r="BL2399" s="2">
        <v>31098</v>
      </c>
      <c r="BM2399" s="2">
        <v>62981340</v>
      </c>
      <c r="BN2399" s="2">
        <v>271695</v>
      </c>
      <c r="BO2399" s="2">
        <v>62709645</v>
      </c>
      <c r="BP2399" s="2">
        <v>96695</v>
      </c>
      <c r="BQ2399" s="2">
        <v>24122823</v>
      </c>
      <c r="BR2399" s="2">
        <v>38586822</v>
      </c>
      <c r="BS2399" s="2">
        <v>62981340</v>
      </c>
      <c r="BT2399" s="2">
        <v>26839179</v>
      </c>
      <c r="BU2399" s="2">
        <v>33416075</v>
      </c>
      <c r="BV2399" s="2">
        <v>15891350</v>
      </c>
      <c r="BW2399" s="2" t="s">
        <v>189</v>
      </c>
      <c r="BX2399" s="2">
        <v>31098</v>
      </c>
      <c r="BY2399" s="2">
        <v>60891758</v>
      </c>
      <c r="BZ2399" s="2">
        <v>144105</v>
      </c>
      <c r="CA2399" s="2">
        <v>60747653</v>
      </c>
      <c r="CB2399" s="2">
        <v>144105</v>
      </c>
      <c r="CC2399" s="2">
        <v>21434289</v>
      </c>
      <c r="CD2399" s="2">
        <v>39313364</v>
      </c>
      <c r="CE2399" s="2">
        <v>60891758</v>
      </c>
      <c r="CF2399" s="2">
        <v>30163108</v>
      </c>
      <c r="CG2399" s="2">
        <v>30256785</v>
      </c>
      <c r="CH2399" s="2">
        <v>15088171</v>
      </c>
      <c r="CI2399" s="2" t="s">
        <v>189</v>
      </c>
      <c r="CJ2399" s="2">
        <v>31098</v>
      </c>
      <c r="CK2399" s="97">
        <v>58333446</v>
      </c>
      <c r="CL2399" s="97" t="e">
        <v>#N/A</v>
      </c>
      <c r="CM2399" s="97" t="e">
        <v>#N/A</v>
      </c>
      <c r="CN2399" s="2">
        <v>188950</v>
      </c>
      <c r="CO2399" s="100" t="e">
        <v>#N/A</v>
      </c>
      <c r="CP2399" s="97" t="e">
        <v>#N/A</v>
      </c>
      <c r="CQ2399" s="97">
        <v>58333446</v>
      </c>
      <c r="CR2399" s="97">
        <v>31025514</v>
      </c>
      <c r="CS2399" s="97">
        <v>27307932</v>
      </c>
      <c r="CT2399" s="2">
        <v>11654710</v>
      </c>
      <c r="CU2399" s="2" t="s">
        <v>189</v>
      </c>
    </row>
    <row r="2400" spans="1:99" x14ac:dyDescent="0.25">
      <c r="A2400" s="2">
        <v>31086</v>
      </c>
      <c r="B2400" s="2">
        <v>19443388</v>
      </c>
      <c r="C2400" s="2">
        <v>396138</v>
      </c>
      <c r="D2400" s="2">
        <v>19047250</v>
      </c>
      <c r="E2400" s="2">
        <v>346648</v>
      </c>
      <c r="F2400" s="2">
        <v>13200225</v>
      </c>
      <c r="G2400" s="2">
        <v>5847025</v>
      </c>
      <c r="H2400" s="2">
        <v>19443388</v>
      </c>
      <c r="I2400" s="2">
        <v>4302923</v>
      </c>
      <c r="J2400" s="2">
        <v>4256586</v>
      </c>
      <c r="K2400" s="2">
        <v>12989268</v>
      </c>
      <c r="L2400" s="2">
        <v>4401810</v>
      </c>
      <c r="N2400" s="2">
        <v>31086</v>
      </c>
      <c r="O2400" s="97">
        <v>16462371</v>
      </c>
      <c r="P2400" s="97">
        <v>285564</v>
      </c>
      <c r="Q2400" s="97">
        <v>15475052</v>
      </c>
      <c r="R2400" s="97">
        <v>265390</v>
      </c>
      <c r="S2400" s="97">
        <v>11424908</v>
      </c>
      <c r="T2400" s="97">
        <v>4050144</v>
      </c>
      <c r="U2400" s="97">
        <v>16462371</v>
      </c>
      <c r="V2400" s="97">
        <v>4454692</v>
      </c>
      <c r="W2400" s="97">
        <v>4385304</v>
      </c>
      <c r="X2400" s="97">
        <v>12007679</v>
      </c>
      <c r="Y2400" s="97">
        <v>5074685</v>
      </c>
      <c r="Z2400" s="97">
        <v>0</v>
      </c>
      <c r="AB2400" s="2">
        <v>31099</v>
      </c>
      <c r="AC2400" s="97">
        <v>29698792</v>
      </c>
      <c r="AD2400" s="97">
        <v>258746</v>
      </c>
      <c r="AE2400" s="97">
        <v>28735222</v>
      </c>
      <c r="AF2400" s="97">
        <v>61829</v>
      </c>
      <c r="AG2400" s="97">
        <v>13982132</v>
      </c>
      <c r="AH2400" s="97">
        <v>14753090</v>
      </c>
      <c r="AI2400" s="97">
        <v>29698792</v>
      </c>
      <c r="AJ2400" s="97">
        <v>12018440</v>
      </c>
      <c r="AK2400" s="97">
        <v>17680352</v>
      </c>
      <c r="AL2400" s="97">
        <v>8688450</v>
      </c>
      <c r="AM2400" s="97" t="s">
        <v>189</v>
      </c>
      <c r="AN2400" s="2">
        <v>31099</v>
      </c>
      <c r="AO2400" s="97">
        <v>29497996</v>
      </c>
      <c r="AP2400" s="97">
        <v>119530</v>
      </c>
      <c r="AQ2400" s="97">
        <v>28406325</v>
      </c>
      <c r="AR2400" s="97">
        <v>31473</v>
      </c>
      <c r="AS2400" s="97">
        <v>13890576</v>
      </c>
      <c r="AT2400" s="97">
        <v>14515749</v>
      </c>
      <c r="AU2400" s="97">
        <v>29497996</v>
      </c>
      <c r="AV2400" s="97">
        <v>11435834</v>
      </c>
      <c r="AW2400" s="97">
        <v>18062162</v>
      </c>
      <c r="AX2400" s="97">
        <v>7778403</v>
      </c>
      <c r="AY2400" s="97" t="s">
        <v>189</v>
      </c>
      <c r="AZ2400" s="2">
        <v>31099</v>
      </c>
      <c r="BA2400" s="98">
        <v>25685984</v>
      </c>
      <c r="BB2400" s="2">
        <v>9421</v>
      </c>
      <c r="BC2400" s="2">
        <v>25370281</v>
      </c>
      <c r="BD2400" s="2">
        <v>9421</v>
      </c>
      <c r="BE2400" s="2">
        <v>12939252</v>
      </c>
      <c r="BF2400" s="2">
        <v>12431029</v>
      </c>
      <c r="BG2400" s="2">
        <v>25685984</v>
      </c>
      <c r="BH2400" s="2">
        <v>10161709</v>
      </c>
      <c r="BI2400" s="2">
        <v>15478272</v>
      </c>
      <c r="BJ2400" s="2">
        <v>7640556</v>
      </c>
      <c r="BK2400" s="2" t="s">
        <v>189</v>
      </c>
      <c r="BL2400" s="2">
        <v>31099</v>
      </c>
      <c r="BM2400" s="2">
        <v>24938801</v>
      </c>
      <c r="BN2400" s="2">
        <v>153095</v>
      </c>
      <c r="BO2400" s="2">
        <v>24785706</v>
      </c>
      <c r="BP2400" s="2">
        <v>122725</v>
      </c>
      <c r="BQ2400" s="2">
        <v>12368231</v>
      </c>
      <c r="BR2400" s="2">
        <v>12417475</v>
      </c>
      <c r="BS2400" s="2">
        <v>24938801</v>
      </c>
      <c r="BT2400" s="2">
        <v>6359029</v>
      </c>
      <c r="BU2400" s="2">
        <v>16196312</v>
      </c>
      <c r="BV2400" s="2">
        <v>8002765</v>
      </c>
      <c r="BW2400" s="2" t="s">
        <v>189</v>
      </c>
      <c r="BX2400" s="2">
        <v>31099</v>
      </c>
      <c r="BY2400" s="2">
        <v>31468662</v>
      </c>
      <c r="BZ2400" s="2">
        <v>42887</v>
      </c>
      <c r="CA2400" s="2">
        <v>31425775</v>
      </c>
      <c r="CB2400" s="2">
        <v>3962</v>
      </c>
      <c r="CC2400" s="2">
        <v>11530045</v>
      </c>
      <c r="CD2400" s="2">
        <v>19895730</v>
      </c>
      <c r="CE2400" s="2">
        <v>31468662</v>
      </c>
      <c r="CF2400" s="2">
        <v>3355169</v>
      </c>
      <c r="CG2400" s="2">
        <v>13412019</v>
      </c>
      <c r="CH2400" s="2">
        <v>7406500</v>
      </c>
      <c r="CI2400" s="2" t="s">
        <v>189</v>
      </c>
      <c r="CJ2400" s="2">
        <v>31099</v>
      </c>
      <c r="CK2400" s="97">
        <v>25857574</v>
      </c>
      <c r="CL2400" s="97" t="e">
        <v>#N/A</v>
      </c>
      <c r="CM2400" s="97" t="e">
        <v>#N/A</v>
      </c>
      <c r="CN2400" s="2">
        <v>8375</v>
      </c>
      <c r="CO2400" s="100" t="e">
        <v>#N/A</v>
      </c>
      <c r="CP2400" s="97" t="e">
        <v>#N/A</v>
      </c>
      <c r="CQ2400" s="97">
        <v>25857574</v>
      </c>
      <c r="CR2400" s="97">
        <v>12372963</v>
      </c>
      <c r="CS2400" s="97">
        <v>13484611</v>
      </c>
      <c r="CT2400" s="2">
        <v>6873190</v>
      </c>
      <c r="CU2400" s="2" t="s">
        <v>189</v>
      </c>
    </row>
    <row r="2401" spans="1:99" x14ac:dyDescent="0.25">
      <c r="A2401" s="2">
        <v>31087</v>
      </c>
      <c r="B2401" s="2">
        <v>31261706</v>
      </c>
      <c r="C2401" s="2">
        <v>2178985</v>
      </c>
      <c r="D2401" s="2">
        <v>28851750</v>
      </c>
      <c r="E2401" s="2">
        <v>1732377</v>
      </c>
      <c r="F2401" s="2">
        <v>17493082</v>
      </c>
      <c r="G2401" s="2">
        <v>11358668</v>
      </c>
      <c r="H2401" s="2">
        <v>31261706</v>
      </c>
      <c r="I2401" s="2">
        <v>8490890</v>
      </c>
      <c r="J2401" s="2">
        <v>8152913</v>
      </c>
      <c r="K2401" s="2">
        <v>22760313</v>
      </c>
      <c r="L2401" s="2">
        <v>11508795</v>
      </c>
      <c r="N2401" s="2">
        <v>31087</v>
      </c>
      <c r="O2401" s="97">
        <v>26195355</v>
      </c>
      <c r="P2401" s="97">
        <v>321666</v>
      </c>
      <c r="Q2401" s="97">
        <v>24614720</v>
      </c>
      <c r="R2401" s="97">
        <v>256341</v>
      </c>
      <c r="S2401" s="97">
        <v>15034414</v>
      </c>
      <c r="T2401" s="97">
        <v>9580306</v>
      </c>
      <c r="U2401" s="97">
        <v>26195355</v>
      </c>
      <c r="V2401" s="97">
        <v>6733981</v>
      </c>
      <c r="W2401" s="97">
        <v>6651415</v>
      </c>
      <c r="X2401" s="97">
        <v>19304409</v>
      </c>
      <c r="Y2401" s="97">
        <v>9463511</v>
      </c>
      <c r="Z2401" s="97">
        <v>0</v>
      </c>
      <c r="AB2401" s="2">
        <v>31100</v>
      </c>
      <c r="AC2401" s="97">
        <v>25177755</v>
      </c>
      <c r="AD2401" s="97">
        <v>4205616</v>
      </c>
      <c r="AE2401" s="97">
        <v>18749119</v>
      </c>
      <c r="AF2401" s="97">
        <v>3707341</v>
      </c>
      <c r="AG2401" s="97">
        <v>13203330</v>
      </c>
      <c r="AH2401" s="97">
        <v>5545789</v>
      </c>
      <c r="AI2401" s="97">
        <v>25177755</v>
      </c>
      <c r="AJ2401" s="97">
        <v>2884952</v>
      </c>
      <c r="AK2401" s="97">
        <v>22156158</v>
      </c>
      <c r="AL2401" s="97">
        <v>11431847</v>
      </c>
      <c r="AM2401" s="97" t="s">
        <v>189</v>
      </c>
      <c r="AN2401" s="2">
        <v>31100</v>
      </c>
      <c r="AO2401" s="97" t="e">
        <v>#N/A</v>
      </c>
      <c r="AP2401" s="97">
        <v>7042838</v>
      </c>
      <c r="AQ2401" s="97">
        <v>18147872</v>
      </c>
      <c r="AR2401" s="97" t="e">
        <v>#N/A</v>
      </c>
      <c r="AS2401" s="97" t="e">
        <v>#N/A</v>
      </c>
      <c r="AT2401" s="97" t="e">
        <v>#N/A</v>
      </c>
      <c r="AU2401" s="97">
        <v>27002287</v>
      </c>
      <c r="AV2401" s="97">
        <v>2572187</v>
      </c>
      <c r="AW2401" s="97" t="e">
        <v>#N/A</v>
      </c>
      <c r="AX2401" s="97">
        <v>10989703</v>
      </c>
      <c r="AY2401" s="97" t="s">
        <v>189</v>
      </c>
      <c r="AZ2401" s="2">
        <v>31100</v>
      </c>
      <c r="BA2401" s="98">
        <v>25485231</v>
      </c>
      <c r="BB2401" s="2" t="e">
        <v>#N/A</v>
      </c>
      <c r="BC2401" s="2" t="e">
        <v>#N/A</v>
      </c>
      <c r="BD2401" s="2">
        <v>8998358</v>
      </c>
      <c r="BE2401" s="2">
        <v>11935050</v>
      </c>
      <c r="BF2401" s="2">
        <v>4325880</v>
      </c>
      <c r="BG2401" s="2">
        <v>25485231</v>
      </c>
      <c r="BH2401" s="2">
        <v>4647630</v>
      </c>
      <c r="BI2401" s="2">
        <v>17497521</v>
      </c>
      <c r="BJ2401" s="2">
        <v>7455303</v>
      </c>
      <c r="BK2401" s="2" t="s">
        <v>189</v>
      </c>
      <c r="BL2401" s="2">
        <v>31100</v>
      </c>
      <c r="BM2401" s="2">
        <v>17308215</v>
      </c>
      <c r="BN2401" s="2" t="e">
        <v>#N/A</v>
      </c>
      <c r="BO2401" s="2" t="e">
        <v>#N/A</v>
      </c>
      <c r="BP2401" s="2">
        <v>1476538</v>
      </c>
      <c r="BQ2401" s="2">
        <v>11512372</v>
      </c>
      <c r="BR2401" s="2">
        <v>3788616</v>
      </c>
      <c r="BS2401" s="2">
        <v>17308215</v>
      </c>
      <c r="BT2401" s="2">
        <v>1859637</v>
      </c>
      <c r="BU2401" s="2">
        <v>15448578</v>
      </c>
      <c r="BV2401" s="2">
        <v>6556124</v>
      </c>
      <c r="BW2401" s="2" t="s">
        <v>189</v>
      </c>
      <c r="BX2401" s="2">
        <v>31100</v>
      </c>
      <c r="BY2401" s="2">
        <v>15343543</v>
      </c>
      <c r="BZ2401" s="2" t="e">
        <v>#N/A</v>
      </c>
      <c r="CA2401" s="2" t="e">
        <v>#N/A</v>
      </c>
      <c r="CB2401" s="2">
        <v>882200</v>
      </c>
      <c r="CC2401" s="2">
        <v>10781873</v>
      </c>
      <c r="CD2401" s="2">
        <v>3419962</v>
      </c>
      <c r="CE2401" s="2">
        <v>15343543</v>
      </c>
      <c r="CF2401" s="2">
        <v>1628655</v>
      </c>
      <c r="CG2401" s="2">
        <v>13589932</v>
      </c>
      <c r="CH2401" s="2">
        <v>6382803</v>
      </c>
      <c r="CI2401" s="2" t="s">
        <v>189</v>
      </c>
      <c r="CJ2401" s="2">
        <v>31100</v>
      </c>
      <c r="CK2401" s="97" t="e">
        <v>#N/A</v>
      </c>
      <c r="CL2401" s="97" t="e">
        <v>#N/A</v>
      </c>
      <c r="CM2401" s="97" t="e">
        <v>#N/A</v>
      </c>
      <c r="CN2401" s="2" t="e">
        <v>#N/A</v>
      </c>
      <c r="CO2401" s="100" t="e">
        <v>#N/A</v>
      </c>
      <c r="CP2401" s="97" t="e">
        <v>#N/A</v>
      </c>
      <c r="CQ2401" s="97" t="e">
        <v>#N/A</v>
      </c>
      <c r="CR2401" s="97" t="e">
        <v>#N/A</v>
      </c>
      <c r="CS2401" s="97" t="e">
        <v>#N/A</v>
      </c>
      <c r="CT2401" s="2" t="e">
        <v>#N/A</v>
      </c>
      <c r="CU2401" s="2" t="e">
        <v>#N/A</v>
      </c>
    </row>
    <row r="2402" spans="1:99" x14ac:dyDescent="0.25">
      <c r="A2402" s="2">
        <v>31088</v>
      </c>
      <c r="B2402" s="2">
        <v>18835893</v>
      </c>
      <c r="C2402" s="2">
        <v>47531</v>
      </c>
      <c r="D2402" s="2">
        <v>18788362</v>
      </c>
      <c r="E2402" s="2">
        <v>17180</v>
      </c>
      <c r="F2402" s="2">
        <v>13044886</v>
      </c>
      <c r="G2402" s="2">
        <v>5743476</v>
      </c>
      <c r="H2402" s="2">
        <v>18835893</v>
      </c>
      <c r="I2402" s="2">
        <v>4558063</v>
      </c>
      <c r="J2402" s="2">
        <v>4306063</v>
      </c>
      <c r="K2402" s="2">
        <v>13397963</v>
      </c>
      <c r="L2402" s="2">
        <v>7339909</v>
      </c>
      <c r="N2402" s="2">
        <v>31088</v>
      </c>
      <c r="O2402" s="97">
        <v>16270593</v>
      </c>
      <c r="P2402" s="97">
        <v>55180</v>
      </c>
      <c r="Q2402" s="97">
        <v>14597561</v>
      </c>
      <c r="R2402" s="97">
        <v>26981</v>
      </c>
      <c r="S2402" s="97">
        <v>11101325</v>
      </c>
      <c r="T2402" s="97">
        <v>3496236</v>
      </c>
      <c r="U2402" s="97">
        <v>16270593</v>
      </c>
      <c r="V2402" s="97">
        <v>2693753</v>
      </c>
      <c r="W2402" s="97">
        <v>2592747</v>
      </c>
      <c r="X2402" s="97">
        <v>13439595</v>
      </c>
      <c r="Y2402" s="97">
        <v>5893694</v>
      </c>
      <c r="Z2402" s="97">
        <v>0</v>
      </c>
      <c r="AB2402" s="2">
        <v>31101</v>
      </c>
      <c r="AC2402" s="97">
        <v>174212079</v>
      </c>
      <c r="AD2402" s="97">
        <v>32251909</v>
      </c>
      <c r="AE2402" s="97">
        <v>141960170</v>
      </c>
      <c r="AF2402" s="97">
        <v>21997874</v>
      </c>
      <c r="AG2402" s="97">
        <v>81346859</v>
      </c>
      <c r="AH2402" s="97">
        <v>60613311</v>
      </c>
      <c r="AI2402" s="97">
        <v>174212079</v>
      </c>
      <c r="AJ2402" s="97">
        <v>23178856</v>
      </c>
      <c r="AK2402" s="97">
        <v>147315798</v>
      </c>
      <c r="AL2402" s="97">
        <v>87014574</v>
      </c>
      <c r="AM2402" s="97" t="s">
        <v>189</v>
      </c>
      <c r="AN2402" s="2">
        <v>31101</v>
      </c>
      <c r="AO2402" s="97">
        <v>168613455</v>
      </c>
      <c r="AP2402" s="97">
        <v>30888278</v>
      </c>
      <c r="AQ2402" s="97">
        <v>136900605</v>
      </c>
      <c r="AR2402" s="97">
        <v>18487537</v>
      </c>
      <c r="AS2402" s="97">
        <v>78596383</v>
      </c>
      <c r="AT2402" s="97">
        <v>58304222</v>
      </c>
      <c r="AU2402" s="97">
        <v>168613455</v>
      </c>
      <c r="AV2402" s="97">
        <v>20781075</v>
      </c>
      <c r="AW2402" s="97">
        <v>141457500</v>
      </c>
      <c r="AX2402" s="97">
        <v>80531590</v>
      </c>
      <c r="AY2402" s="97" t="s">
        <v>189</v>
      </c>
      <c r="AZ2402" s="2">
        <v>31101</v>
      </c>
      <c r="BA2402" s="98">
        <v>155798856</v>
      </c>
      <c r="BB2402" s="2">
        <v>25701940</v>
      </c>
      <c r="BC2402" s="2">
        <v>128256263</v>
      </c>
      <c r="BD2402" s="2">
        <v>16954147</v>
      </c>
      <c r="BE2402" s="2">
        <v>74415773</v>
      </c>
      <c r="BF2402" s="2">
        <v>53840490</v>
      </c>
      <c r="BG2402" s="2">
        <v>155798856</v>
      </c>
      <c r="BH2402" s="2">
        <v>18876986</v>
      </c>
      <c r="BI2402" s="2">
        <v>133682366</v>
      </c>
      <c r="BJ2402" s="2">
        <v>70255447</v>
      </c>
      <c r="BK2402" s="2" t="s">
        <v>189</v>
      </c>
      <c r="BL2402" s="2">
        <v>31101</v>
      </c>
      <c r="BM2402" s="2">
        <v>165429856</v>
      </c>
      <c r="BN2402" s="2">
        <v>26705018</v>
      </c>
      <c r="BO2402" s="2">
        <v>132223111</v>
      </c>
      <c r="BP2402" s="2">
        <v>14037283</v>
      </c>
      <c r="BQ2402" s="2">
        <v>67214463</v>
      </c>
      <c r="BR2402" s="2">
        <v>65008648</v>
      </c>
      <c r="BS2402" s="2">
        <v>165429856</v>
      </c>
      <c r="BT2402" s="2">
        <v>23858061</v>
      </c>
      <c r="BU2402" s="2">
        <v>128368779</v>
      </c>
      <c r="BV2402" s="2">
        <v>64798283</v>
      </c>
      <c r="BW2402" s="2" t="s">
        <v>189</v>
      </c>
      <c r="BX2402" s="2">
        <v>31101</v>
      </c>
      <c r="BY2402" s="2">
        <v>154931292</v>
      </c>
      <c r="BZ2402" s="2">
        <v>26293068</v>
      </c>
      <c r="CA2402" s="2">
        <v>128638224</v>
      </c>
      <c r="CB2402" s="2">
        <v>16199981</v>
      </c>
      <c r="CC2402" s="2">
        <v>59393425</v>
      </c>
      <c r="CD2402" s="2">
        <v>69244799</v>
      </c>
      <c r="CE2402" s="2">
        <v>154931292</v>
      </c>
      <c r="CF2402" s="2">
        <v>21803320</v>
      </c>
      <c r="CG2402" s="2">
        <v>126265023</v>
      </c>
      <c r="CH2402" s="2">
        <v>58565116</v>
      </c>
      <c r="CI2402" s="2" t="s">
        <v>189</v>
      </c>
      <c r="CJ2402" s="2">
        <v>31101</v>
      </c>
      <c r="CK2402" s="97">
        <v>124986471</v>
      </c>
      <c r="CL2402" s="97" t="e">
        <v>#N/A</v>
      </c>
      <c r="CM2402" s="97" t="e">
        <v>#N/A</v>
      </c>
      <c r="CN2402" s="2">
        <v>10237742</v>
      </c>
      <c r="CO2402" s="100" t="e">
        <v>#N/A</v>
      </c>
      <c r="CP2402" s="97" t="e">
        <v>#N/A</v>
      </c>
      <c r="CQ2402" s="97">
        <v>124986471</v>
      </c>
      <c r="CR2402" s="97">
        <v>12992114</v>
      </c>
      <c r="CS2402" s="97">
        <v>111994357</v>
      </c>
      <c r="CT2402" s="2">
        <v>62209939</v>
      </c>
      <c r="CU2402" s="2" t="s">
        <v>189</v>
      </c>
    </row>
    <row r="2403" spans="1:99" x14ac:dyDescent="0.25">
      <c r="A2403" s="2">
        <v>31089</v>
      </c>
      <c r="B2403" s="2">
        <v>139094443</v>
      </c>
      <c r="C2403" s="2">
        <v>9577057</v>
      </c>
      <c r="D2403" s="2">
        <v>128753681</v>
      </c>
      <c r="E2403" s="2">
        <v>2868522</v>
      </c>
      <c r="F2403" s="2">
        <v>63066968</v>
      </c>
      <c r="G2403" s="2">
        <v>65686713</v>
      </c>
      <c r="H2403" s="2">
        <v>139094443</v>
      </c>
      <c r="I2403" s="2">
        <v>38884031</v>
      </c>
      <c r="J2403" s="2">
        <v>37200441</v>
      </c>
      <c r="K2403" s="2">
        <v>100210412</v>
      </c>
      <c r="L2403" s="2">
        <v>51540885</v>
      </c>
      <c r="N2403" s="2">
        <v>31089</v>
      </c>
      <c r="O2403" s="97">
        <v>116682327</v>
      </c>
      <c r="P2403" s="97">
        <v>7657447</v>
      </c>
      <c r="Q2403" s="97">
        <v>103520231</v>
      </c>
      <c r="R2403" s="97">
        <v>2476703</v>
      </c>
      <c r="S2403" s="97">
        <v>53350805</v>
      </c>
      <c r="T2403" s="97">
        <v>50169426</v>
      </c>
      <c r="U2403" s="97">
        <v>116682327</v>
      </c>
      <c r="V2403" s="97">
        <v>27293540</v>
      </c>
      <c r="W2403" s="97">
        <v>27075077</v>
      </c>
      <c r="X2403" s="97">
        <v>85690407</v>
      </c>
      <c r="Y2403" s="97">
        <v>50795961</v>
      </c>
      <c r="Z2403" s="97">
        <v>0</v>
      </c>
      <c r="AB2403" s="2">
        <v>31102</v>
      </c>
      <c r="AC2403" s="97">
        <v>288719805</v>
      </c>
      <c r="AD2403" s="97">
        <v>33670312</v>
      </c>
      <c r="AE2403" s="97">
        <v>254588494</v>
      </c>
      <c r="AF2403" s="97">
        <v>7665501</v>
      </c>
      <c r="AG2403" s="97">
        <v>111096250</v>
      </c>
      <c r="AH2403" s="97">
        <v>143492244</v>
      </c>
      <c r="AI2403" s="97">
        <v>288719805</v>
      </c>
      <c r="AJ2403" s="97">
        <v>84349279</v>
      </c>
      <c r="AK2403" s="97">
        <v>199648097</v>
      </c>
      <c r="AL2403" s="97">
        <v>126826522</v>
      </c>
      <c r="AM2403" s="97" t="s">
        <v>189</v>
      </c>
      <c r="AN2403" s="2">
        <v>31102</v>
      </c>
      <c r="AO2403" s="97">
        <v>296294932</v>
      </c>
      <c r="AP2403" s="97">
        <v>43451221</v>
      </c>
      <c r="AQ2403" s="97">
        <v>252843711</v>
      </c>
      <c r="AR2403" s="97">
        <v>8423598</v>
      </c>
      <c r="AS2403" s="97">
        <v>112085234</v>
      </c>
      <c r="AT2403" s="97">
        <v>140758477</v>
      </c>
      <c r="AU2403" s="97">
        <v>296294932</v>
      </c>
      <c r="AV2403" s="97">
        <v>63975507</v>
      </c>
      <c r="AW2403" s="97">
        <v>198973523</v>
      </c>
      <c r="AX2403" s="97">
        <v>124898159</v>
      </c>
      <c r="AY2403" s="97" t="s">
        <v>189</v>
      </c>
      <c r="AZ2403" s="2">
        <v>31102</v>
      </c>
      <c r="BA2403" s="98">
        <v>292687661</v>
      </c>
      <c r="BB2403" s="2">
        <v>43685755</v>
      </c>
      <c r="BC2403" s="2">
        <v>234294535</v>
      </c>
      <c r="BD2403" s="2">
        <v>7930946</v>
      </c>
      <c r="BE2403" s="2">
        <v>105924911</v>
      </c>
      <c r="BF2403" s="2">
        <v>128369624</v>
      </c>
      <c r="BG2403" s="2">
        <v>292687661</v>
      </c>
      <c r="BH2403" s="2">
        <v>85361956</v>
      </c>
      <c r="BI2403" s="2">
        <v>200132560</v>
      </c>
      <c r="BJ2403" s="2">
        <v>131003418</v>
      </c>
      <c r="BK2403" s="2" t="s">
        <v>189</v>
      </c>
      <c r="BL2403" s="2">
        <v>31102</v>
      </c>
      <c r="BM2403" s="2">
        <v>332162817</v>
      </c>
      <c r="BN2403" s="2">
        <v>35076825</v>
      </c>
      <c r="BO2403" s="2">
        <v>280190906</v>
      </c>
      <c r="BP2403" s="2">
        <v>8086640</v>
      </c>
      <c r="BQ2403" s="2">
        <v>97226069</v>
      </c>
      <c r="BR2403" s="2">
        <v>182964837</v>
      </c>
      <c r="BS2403" s="2">
        <v>332162817</v>
      </c>
      <c r="BT2403" s="2">
        <v>130715157</v>
      </c>
      <c r="BU2403" s="2">
        <v>194013171</v>
      </c>
      <c r="BV2403" s="2">
        <v>121153523</v>
      </c>
      <c r="BW2403" s="2" t="s">
        <v>189</v>
      </c>
      <c r="BX2403" s="2">
        <v>31102</v>
      </c>
      <c r="BY2403" s="2">
        <v>326997141</v>
      </c>
      <c r="BZ2403" s="2">
        <v>102124674</v>
      </c>
      <c r="CA2403" s="2">
        <v>194806519</v>
      </c>
      <c r="CB2403" s="2">
        <v>6740431</v>
      </c>
      <c r="CC2403" s="2">
        <v>83651013</v>
      </c>
      <c r="CD2403" s="2">
        <v>111155506</v>
      </c>
      <c r="CE2403" s="2">
        <v>326997141</v>
      </c>
      <c r="CF2403" s="2">
        <v>122721449</v>
      </c>
      <c r="CG2403" s="2">
        <v>187799169</v>
      </c>
      <c r="CH2403" s="2">
        <v>115134036</v>
      </c>
      <c r="CI2403" s="2" t="s">
        <v>189</v>
      </c>
      <c r="CJ2403" s="2">
        <v>31102</v>
      </c>
      <c r="CK2403" s="97">
        <v>329517748</v>
      </c>
      <c r="CL2403" s="97" t="e">
        <v>#N/A</v>
      </c>
      <c r="CM2403" s="97" t="e">
        <v>#N/A</v>
      </c>
      <c r="CN2403" s="2">
        <v>6610693</v>
      </c>
      <c r="CO2403" s="100" t="e">
        <v>#N/A</v>
      </c>
      <c r="CP2403" s="97" t="e">
        <v>#N/A</v>
      </c>
      <c r="CQ2403" s="97">
        <v>329517748</v>
      </c>
      <c r="CR2403" s="97">
        <v>125011113</v>
      </c>
      <c r="CS2403" s="97">
        <v>176859279</v>
      </c>
      <c r="CT2403" s="2">
        <v>105951015</v>
      </c>
      <c r="CU2403" s="2" t="s">
        <v>189</v>
      </c>
    </row>
    <row r="2404" spans="1:99" x14ac:dyDescent="0.25">
      <c r="A2404" s="2">
        <v>31090</v>
      </c>
      <c r="B2404" s="2">
        <v>34963453</v>
      </c>
      <c r="C2404" s="2">
        <v>384784</v>
      </c>
      <c r="D2404" s="2">
        <v>34578669</v>
      </c>
      <c r="E2404" s="2">
        <v>137430</v>
      </c>
      <c r="F2404" s="2">
        <v>20036456</v>
      </c>
      <c r="G2404" s="2">
        <v>14542213</v>
      </c>
      <c r="H2404" s="2">
        <v>34963453</v>
      </c>
      <c r="I2404" s="2">
        <v>8237096</v>
      </c>
      <c r="J2404" s="2">
        <v>8099491</v>
      </c>
      <c r="K2404" s="2">
        <v>24409764</v>
      </c>
      <c r="L2404" s="2">
        <v>10513565</v>
      </c>
      <c r="N2404" s="2">
        <v>31090</v>
      </c>
      <c r="O2404" s="97">
        <v>29347445</v>
      </c>
      <c r="P2404" s="97">
        <v>149169</v>
      </c>
      <c r="Q2404" s="97">
        <v>29198276</v>
      </c>
      <c r="R2404" s="97">
        <v>89547</v>
      </c>
      <c r="S2404" s="97">
        <v>17285693</v>
      </c>
      <c r="T2404" s="97">
        <v>11912583</v>
      </c>
      <c r="U2404" s="97">
        <v>29347445</v>
      </c>
      <c r="V2404" s="97">
        <v>7295300</v>
      </c>
      <c r="W2404" s="97">
        <v>7203700</v>
      </c>
      <c r="X2404" s="97">
        <v>21172080</v>
      </c>
      <c r="Y2404" s="97">
        <v>7237956</v>
      </c>
      <c r="Z2404" s="97">
        <v>0</v>
      </c>
      <c r="AB2404" s="2">
        <v>31103</v>
      </c>
      <c r="AC2404" s="97">
        <v>20760931</v>
      </c>
      <c r="AD2404" s="97">
        <v>200095</v>
      </c>
      <c r="AE2404" s="97">
        <v>20285964</v>
      </c>
      <c r="AF2404" s="97">
        <v>37093</v>
      </c>
      <c r="AG2404" s="97">
        <v>13225661</v>
      </c>
      <c r="AH2404" s="97">
        <v>7060303</v>
      </c>
      <c r="AI2404" s="97">
        <v>20760931</v>
      </c>
      <c r="AJ2404" s="97">
        <v>6114712</v>
      </c>
      <c r="AK2404" s="97">
        <v>14534966</v>
      </c>
      <c r="AL2404" s="97">
        <v>3786016</v>
      </c>
      <c r="AM2404" s="97" t="s">
        <v>189</v>
      </c>
      <c r="AN2404" s="2">
        <v>31103</v>
      </c>
      <c r="AO2404" s="97" t="e">
        <v>#N/A</v>
      </c>
      <c r="AP2404" s="97">
        <v>87576</v>
      </c>
      <c r="AQ2404" s="97">
        <v>20010411</v>
      </c>
      <c r="AR2404" s="97" t="e">
        <v>#N/A</v>
      </c>
      <c r="AS2404" s="97" t="e">
        <v>#N/A</v>
      </c>
      <c r="AT2404" s="97" t="e">
        <v>#N/A</v>
      </c>
      <c r="AU2404" s="97">
        <v>25316486</v>
      </c>
      <c r="AV2404" s="97">
        <v>9619832</v>
      </c>
      <c r="AW2404" s="97" t="e">
        <v>#N/A</v>
      </c>
      <c r="AX2404" s="97">
        <v>3944662</v>
      </c>
      <c r="AY2404" s="97" t="s">
        <v>189</v>
      </c>
      <c r="AZ2404" s="2">
        <v>31103</v>
      </c>
      <c r="BA2404" s="98">
        <v>40010184</v>
      </c>
      <c r="BB2404" s="2" t="e">
        <v>#N/A</v>
      </c>
      <c r="BC2404" s="2" t="e">
        <v>#N/A</v>
      </c>
      <c r="BD2404" s="2">
        <v>27313</v>
      </c>
      <c r="BE2404" s="2">
        <v>12449166</v>
      </c>
      <c r="BF2404" s="2">
        <v>15395974</v>
      </c>
      <c r="BG2404" s="2">
        <v>40010184</v>
      </c>
      <c r="BH2404" s="2">
        <v>26404034</v>
      </c>
      <c r="BI2404" s="2">
        <v>13606150</v>
      </c>
      <c r="BJ2404" s="2">
        <v>4621829</v>
      </c>
      <c r="BK2404" s="2" t="s">
        <v>189</v>
      </c>
      <c r="BL2404" s="2">
        <v>31103</v>
      </c>
      <c r="BM2404" s="2">
        <v>34948644</v>
      </c>
      <c r="BN2404" s="2" t="e">
        <v>#N/A</v>
      </c>
      <c r="BO2404" s="2" t="e">
        <v>#N/A</v>
      </c>
      <c r="BP2404" s="2">
        <v>36581</v>
      </c>
      <c r="BQ2404" s="2">
        <v>11665372</v>
      </c>
      <c r="BR2404" s="2">
        <v>23207117</v>
      </c>
      <c r="BS2404" s="2">
        <v>34948644</v>
      </c>
      <c r="BT2404" s="2">
        <v>12584444</v>
      </c>
      <c r="BU2404" s="2">
        <v>12841764</v>
      </c>
      <c r="BV2404" s="2">
        <v>4654718</v>
      </c>
      <c r="BW2404" s="2" t="s">
        <v>189</v>
      </c>
      <c r="BX2404" s="2">
        <v>31103</v>
      </c>
      <c r="BY2404" s="2">
        <v>37933682</v>
      </c>
      <c r="BZ2404" s="2" t="e">
        <v>#N/A</v>
      </c>
      <c r="CA2404" s="2" t="e">
        <v>#N/A</v>
      </c>
      <c r="CB2404" s="2">
        <v>27085</v>
      </c>
      <c r="CC2404" s="2">
        <v>10908855</v>
      </c>
      <c r="CD2404" s="2">
        <v>26897735</v>
      </c>
      <c r="CE2404" s="2">
        <v>37933682</v>
      </c>
      <c r="CF2404" s="2">
        <v>12728185</v>
      </c>
      <c r="CG2404" s="2">
        <v>16391888</v>
      </c>
      <c r="CH2404" s="2">
        <v>4354635</v>
      </c>
      <c r="CI2404" s="2" t="s">
        <v>189</v>
      </c>
      <c r="CJ2404" s="2">
        <v>31103</v>
      </c>
      <c r="CK2404" s="97" t="e">
        <v>#N/A</v>
      </c>
      <c r="CL2404" s="97" t="e">
        <v>#N/A</v>
      </c>
      <c r="CM2404" s="97" t="e">
        <v>#N/A</v>
      </c>
      <c r="CN2404" s="2" t="e">
        <v>#N/A</v>
      </c>
      <c r="CO2404" s="100" t="e">
        <v>#N/A</v>
      </c>
      <c r="CP2404" s="97" t="e">
        <v>#N/A</v>
      </c>
      <c r="CQ2404" s="97" t="e">
        <v>#N/A</v>
      </c>
      <c r="CR2404" s="97" t="e">
        <v>#N/A</v>
      </c>
      <c r="CS2404" s="97" t="e">
        <v>#N/A</v>
      </c>
      <c r="CT2404" s="2" t="e">
        <v>#N/A</v>
      </c>
      <c r="CU2404" s="2" t="e">
        <v>#N/A</v>
      </c>
    </row>
    <row r="2405" spans="1:99" x14ac:dyDescent="0.25">
      <c r="A2405" s="2">
        <v>31091</v>
      </c>
      <c r="B2405" s="2">
        <v>62846372</v>
      </c>
      <c r="C2405" s="2">
        <v>3072719</v>
      </c>
      <c r="D2405" s="2">
        <v>59773653</v>
      </c>
      <c r="E2405" s="2">
        <v>816158</v>
      </c>
      <c r="F2405" s="2">
        <v>25520792</v>
      </c>
      <c r="G2405" s="2">
        <v>34252861</v>
      </c>
      <c r="H2405" s="2">
        <v>62846372</v>
      </c>
      <c r="I2405" s="2">
        <v>1551968</v>
      </c>
      <c r="J2405" s="2">
        <v>1471344</v>
      </c>
      <c r="K2405" s="2">
        <v>35987701</v>
      </c>
      <c r="L2405" s="2">
        <v>13170623</v>
      </c>
      <c r="N2405" s="2">
        <v>31091</v>
      </c>
      <c r="O2405" s="97" t="s">
        <v>186</v>
      </c>
      <c r="P2405" s="97" t="s">
        <v>186</v>
      </c>
      <c r="Q2405" s="97" t="s">
        <v>186</v>
      </c>
      <c r="R2405" s="97" t="s">
        <v>186</v>
      </c>
      <c r="S2405" s="97" t="s">
        <v>186</v>
      </c>
      <c r="T2405" s="97" t="s">
        <v>186</v>
      </c>
      <c r="U2405" s="97" t="s">
        <v>186</v>
      </c>
      <c r="V2405" s="97" t="s">
        <v>186</v>
      </c>
      <c r="W2405" s="97" t="e">
        <v>#N/A</v>
      </c>
      <c r="X2405" s="97" t="s">
        <v>186</v>
      </c>
      <c r="Y2405" s="97" t="s">
        <v>186</v>
      </c>
      <c r="Z2405" s="97">
        <v>0</v>
      </c>
      <c r="AB2405" s="2">
        <v>31104</v>
      </c>
      <c r="AC2405" s="97">
        <v>82273276</v>
      </c>
      <c r="AD2405" s="97">
        <v>638212</v>
      </c>
      <c r="AE2405" s="97">
        <v>81481414</v>
      </c>
      <c r="AF2405" s="97">
        <v>484561</v>
      </c>
      <c r="AG2405" s="97">
        <v>27746094</v>
      </c>
      <c r="AH2405" s="97">
        <v>53735320</v>
      </c>
      <c r="AI2405" s="97">
        <v>82273276</v>
      </c>
      <c r="AJ2405" s="97">
        <v>43247471</v>
      </c>
      <c r="AK2405" s="97">
        <v>38492768</v>
      </c>
      <c r="AL2405" s="97">
        <v>15072940</v>
      </c>
      <c r="AM2405" s="97" t="s">
        <v>189</v>
      </c>
      <c r="AN2405" s="2">
        <v>31104</v>
      </c>
      <c r="AO2405" s="97">
        <v>81278664</v>
      </c>
      <c r="AP2405" s="97">
        <v>256873</v>
      </c>
      <c r="AQ2405" s="97">
        <v>80524168</v>
      </c>
      <c r="AR2405" s="97">
        <v>16996</v>
      </c>
      <c r="AS2405" s="97">
        <v>27696131</v>
      </c>
      <c r="AT2405" s="97">
        <v>52828037</v>
      </c>
      <c r="AU2405" s="97">
        <v>81278664</v>
      </c>
      <c r="AV2405" s="97">
        <v>34441141</v>
      </c>
      <c r="AW2405" s="97">
        <v>45748712</v>
      </c>
      <c r="AX2405" s="97">
        <v>12752130</v>
      </c>
      <c r="AY2405" s="97" t="s">
        <v>189</v>
      </c>
      <c r="AZ2405" s="2">
        <v>31104</v>
      </c>
      <c r="BA2405" s="98">
        <v>83196553</v>
      </c>
      <c r="BB2405" s="2">
        <v>180076</v>
      </c>
      <c r="BC2405" s="2">
        <v>83016477</v>
      </c>
      <c r="BD2405" s="2">
        <v>15076</v>
      </c>
      <c r="BE2405" s="2">
        <v>26382878</v>
      </c>
      <c r="BF2405" s="2">
        <v>56633599</v>
      </c>
      <c r="BG2405" s="2">
        <v>83196553</v>
      </c>
      <c r="BH2405" s="2">
        <v>46599925</v>
      </c>
      <c r="BI2405" s="2">
        <v>35874403</v>
      </c>
      <c r="BJ2405" s="2">
        <v>13159715</v>
      </c>
      <c r="BK2405" s="2" t="s">
        <v>189</v>
      </c>
      <c r="BL2405" s="2">
        <v>31104</v>
      </c>
      <c r="BM2405" s="2">
        <v>83439475</v>
      </c>
      <c r="BN2405" s="2">
        <v>1183145</v>
      </c>
      <c r="BO2405" s="2">
        <v>82256330</v>
      </c>
      <c r="BP2405" s="2">
        <v>39182</v>
      </c>
      <c r="BQ2405" s="2">
        <v>25714269</v>
      </c>
      <c r="BR2405" s="2">
        <v>56542061</v>
      </c>
      <c r="BS2405" s="2">
        <v>83439475</v>
      </c>
      <c r="BT2405" s="2">
        <v>37646220</v>
      </c>
      <c r="BU2405" s="2">
        <v>36602875</v>
      </c>
      <c r="BV2405" s="2">
        <v>13890810</v>
      </c>
      <c r="BW2405" s="2" t="s">
        <v>189</v>
      </c>
      <c r="BX2405" s="2">
        <v>31104</v>
      </c>
      <c r="BY2405" s="2">
        <v>82466628</v>
      </c>
      <c r="BZ2405" s="2">
        <v>24525</v>
      </c>
      <c r="CA2405" s="2">
        <v>82442103</v>
      </c>
      <c r="CB2405" s="2">
        <v>24525</v>
      </c>
      <c r="CC2405" s="2">
        <v>22453168</v>
      </c>
      <c r="CD2405" s="2">
        <v>59988935</v>
      </c>
      <c r="CE2405" s="2">
        <v>82466628</v>
      </c>
      <c r="CF2405" s="2">
        <v>43681825</v>
      </c>
      <c r="CG2405" s="2">
        <v>33233288</v>
      </c>
      <c r="CH2405" s="2">
        <v>11655126</v>
      </c>
      <c r="CI2405" s="2" t="s">
        <v>189</v>
      </c>
      <c r="CJ2405" s="2">
        <v>31104</v>
      </c>
      <c r="CK2405" s="97">
        <v>72540181</v>
      </c>
      <c r="CL2405" s="97" t="e">
        <v>#N/A</v>
      </c>
      <c r="CM2405" s="97" t="e">
        <v>#N/A</v>
      </c>
      <c r="CN2405" s="2">
        <v>3294</v>
      </c>
      <c r="CO2405" s="100" t="e">
        <v>#N/A</v>
      </c>
      <c r="CP2405" s="97" t="e">
        <v>#N/A</v>
      </c>
      <c r="CQ2405" s="97">
        <v>72540181</v>
      </c>
      <c r="CR2405" s="97">
        <v>43837844</v>
      </c>
      <c r="CS2405" s="97">
        <v>22950583</v>
      </c>
      <c r="CT2405" s="2">
        <v>10134776</v>
      </c>
      <c r="CU2405" s="2" t="s">
        <v>189</v>
      </c>
    </row>
    <row r="2406" spans="1:99" x14ac:dyDescent="0.25">
      <c r="A2406" s="2">
        <v>31092</v>
      </c>
      <c r="B2406" s="2">
        <v>55355276</v>
      </c>
      <c r="C2406" s="2">
        <v>228722</v>
      </c>
      <c r="D2406" s="2">
        <v>55126554</v>
      </c>
      <c r="E2406" s="2">
        <v>224665</v>
      </c>
      <c r="F2406" s="2">
        <v>21089320</v>
      </c>
      <c r="G2406" s="2">
        <v>34037234</v>
      </c>
      <c r="H2406" s="2">
        <v>55355276</v>
      </c>
      <c r="I2406" s="2">
        <v>23815317</v>
      </c>
      <c r="J2406" s="2">
        <v>23815317</v>
      </c>
      <c r="K2406" s="2">
        <v>26681817</v>
      </c>
      <c r="L2406" s="2">
        <v>16894314</v>
      </c>
      <c r="N2406" s="2">
        <v>31092</v>
      </c>
      <c r="O2406" s="97">
        <v>49497570</v>
      </c>
      <c r="P2406" s="97">
        <v>137523</v>
      </c>
      <c r="Q2406" s="97">
        <v>47561598</v>
      </c>
      <c r="R2406" s="97">
        <v>98515</v>
      </c>
      <c r="S2406" s="97">
        <v>17835512</v>
      </c>
      <c r="T2406" s="97">
        <v>29726086</v>
      </c>
      <c r="U2406" s="97">
        <v>49497570</v>
      </c>
      <c r="V2406" s="97">
        <v>25281105</v>
      </c>
      <c r="W2406" s="97">
        <v>25069805</v>
      </c>
      <c r="X2406" s="97">
        <v>24216465</v>
      </c>
      <c r="Y2406" s="97">
        <v>15406642</v>
      </c>
      <c r="Z2406" s="97">
        <v>0</v>
      </c>
      <c r="AB2406" s="2">
        <v>31105</v>
      </c>
      <c r="AC2406" s="97">
        <v>19088713</v>
      </c>
      <c r="AD2406" s="97">
        <v>1615710</v>
      </c>
      <c r="AE2406" s="97">
        <v>17472846</v>
      </c>
      <c r="AF2406" s="97">
        <v>1393087</v>
      </c>
      <c r="AG2406" s="97">
        <v>12460428</v>
      </c>
      <c r="AH2406" s="97">
        <v>5012418</v>
      </c>
      <c r="AI2406" s="97">
        <v>19088713</v>
      </c>
      <c r="AJ2406" s="97">
        <v>3183908</v>
      </c>
      <c r="AK2406" s="97">
        <v>15483085</v>
      </c>
      <c r="AL2406" s="97">
        <v>6139676</v>
      </c>
      <c r="AM2406" s="97" t="s">
        <v>189</v>
      </c>
      <c r="AN2406" s="2">
        <v>31105</v>
      </c>
      <c r="AO2406" s="97">
        <v>18676329</v>
      </c>
      <c r="AP2406" s="97">
        <v>1836891</v>
      </c>
      <c r="AQ2406" s="97">
        <v>16839438</v>
      </c>
      <c r="AR2406" s="97">
        <v>1772117</v>
      </c>
      <c r="AS2406" s="97">
        <v>12159689</v>
      </c>
      <c r="AT2406" s="97">
        <v>4679749</v>
      </c>
      <c r="AU2406" s="97">
        <v>18676329</v>
      </c>
      <c r="AV2406" s="97">
        <v>2943087</v>
      </c>
      <c r="AW2406" s="97">
        <v>15385136</v>
      </c>
      <c r="AX2406" s="97">
        <v>5238136</v>
      </c>
      <c r="AY2406" s="97" t="s">
        <v>189</v>
      </c>
      <c r="AZ2406" s="2">
        <v>31105</v>
      </c>
      <c r="BA2406" s="98">
        <v>16588415</v>
      </c>
      <c r="BB2406" s="2">
        <v>1349954</v>
      </c>
      <c r="BC2406" s="2">
        <v>15238461</v>
      </c>
      <c r="BD2406" s="2">
        <v>1243613</v>
      </c>
      <c r="BE2406" s="2">
        <v>11404745</v>
      </c>
      <c r="BF2406" s="2">
        <v>3833716</v>
      </c>
      <c r="BG2406" s="2">
        <v>16588415</v>
      </c>
      <c r="BH2406" s="2">
        <v>4191170</v>
      </c>
      <c r="BI2406" s="2">
        <v>12317873</v>
      </c>
      <c r="BJ2406" s="2">
        <v>4357301</v>
      </c>
      <c r="BK2406" s="2" t="s">
        <v>189</v>
      </c>
      <c r="BL2406" s="2">
        <v>31105</v>
      </c>
      <c r="BM2406" s="2">
        <v>19512629</v>
      </c>
      <c r="BN2406" s="2">
        <v>859895</v>
      </c>
      <c r="BO2406" s="2">
        <v>18652734</v>
      </c>
      <c r="BP2406" s="2">
        <v>836201</v>
      </c>
      <c r="BQ2406" s="2">
        <v>10793185</v>
      </c>
      <c r="BR2406" s="2">
        <v>7859549</v>
      </c>
      <c r="BS2406" s="2">
        <v>19512629</v>
      </c>
      <c r="BT2406" s="2">
        <v>7190421</v>
      </c>
      <c r="BU2406" s="2">
        <v>12027001</v>
      </c>
      <c r="BV2406" s="2">
        <v>4609961</v>
      </c>
      <c r="BW2406" s="2" t="s">
        <v>189</v>
      </c>
      <c r="BX2406" s="2">
        <v>31105</v>
      </c>
      <c r="BY2406" s="2">
        <v>14396959</v>
      </c>
      <c r="BZ2406" s="2">
        <v>966656</v>
      </c>
      <c r="CA2406" s="2">
        <v>13430303</v>
      </c>
      <c r="CB2406" s="2">
        <v>901616</v>
      </c>
      <c r="CC2406" s="2">
        <v>10169353</v>
      </c>
      <c r="CD2406" s="2">
        <v>3260950</v>
      </c>
      <c r="CE2406" s="2">
        <v>14396959</v>
      </c>
      <c r="CF2406" s="2">
        <v>2600847</v>
      </c>
      <c r="CG2406" s="2">
        <v>11583393</v>
      </c>
      <c r="CH2406" s="2">
        <v>4543623</v>
      </c>
      <c r="CI2406" s="2" t="s">
        <v>189</v>
      </c>
      <c r="CJ2406" s="2">
        <v>31105</v>
      </c>
      <c r="CK2406" s="97">
        <v>17890133</v>
      </c>
      <c r="CL2406" s="97" t="e">
        <v>#N/A</v>
      </c>
      <c r="CM2406" s="97" t="e">
        <v>#N/A</v>
      </c>
      <c r="CN2406" s="2">
        <v>812966</v>
      </c>
      <c r="CO2406" s="100" t="e">
        <v>#N/A</v>
      </c>
      <c r="CP2406" s="97" t="e">
        <v>#N/A</v>
      </c>
      <c r="CQ2406" s="97">
        <v>17890133</v>
      </c>
      <c r="CR2406" s="97">
        <v>6909773</v>
      </c>
      <c r="CS2406" s="97">
        <v>10422736</v>
      </c>
      <c r="CT2406" s="2">
        <v>4696734</v>
      </c>
      <c r="CU2406" s="2" t="s">
        <v>189</v>
      </c>
    </row>
    <row r="2407" spans="1:99" x14ac:dyDescent="0.25">
      <c r="A2407" s="2">
        <v>31093</v>
      </c>
      <c r="B2407" s="2">
        <v>61181112</v>
      </c>
      <c r="C2407" s="2">
        <v>4131957</v>
      </c>
      <c r="D2407" s="2">
        <v>54057971</v>
      </c>
      <c r="E2407" s="2">
        <v>1618545</v>
      </c>
      <c r="F2407" s="2">
        <v>32049799</v>
      </c>
      <c r="G2407" s="2">
        <v>22008172</v>
      </c>
      <c r="H2407" s="2">
        <v>61181112</v>
      </c>
      <c r="I2407" s="2">
        <v>8897979</v>
      </c>
      <c r="J2407" s="2">
        <v>8597700</v>
      </c>
      <c r="K2407" s="2">
        <v>52283133</v>
      </c>
      <c r="L2407" s="2">
        <v>23658772</v>
      </c>
      <c r="N2407" s="2">
        <v>31093</v>
      </c>
      <c r="O2407" s="97">
        <v>50783612</v>
      </c>
      <c r="P2407" s="97">
        <v>1910035</v>
      </c>
      <c r="Q2407" s="97">
        <v>46610613</v>
      </c>
      <c r="R2407" s="97">
        <v>1021288</v>
      </c>
      <c r="S2407" s="97">
        <v>27852024</v>
      </c>
      <c r="T2407" s="97">
        <v>18758589</v>
      </c>
      <c r="U2407" s="97">
        <v>50783612</v>
      </c>
      <c r="V2407" s="97">
        <v>7099268</v>
      </c>
      <c r="W2407" s="97">
        <v>7016523</v>
      </c>
      <c r="X2407" s="97">
        <v>42913562</v>
      </c>
      <c r="Y2407" s="97">
        <v>21189692</v>
      </c>
      <c r="Z2407" s="97">
        <v>0</v>
      </c>
      <c r="AB2407" s="2">
        <v>31106</v>
      </c>
      <c r="AC2407" s="97">
        <v>17411068</v>
      </c>
      <c r="AD2407" s="97">
        <v>1518135</v>
      </c>
      <c r="AE2407" s="97">
        <v>15841875</v>
      </c>
      <c r="AF2407" s="97">
        <v>1266740</v>
      </c>
      <c r="AG2407" s="97">
        <v>11818987</v>
      </c>
      <c r="AH2407" s="97">
        <v>4022888</v>
      </c>
      <c r="AI2407" s="97">
        <v>17411068</v>
      </c>
      <c r="AJ2407" s="97">
        <v>2291476</v>
      </c>
      <c r="AK2407" s="97">
        <v>15119592</v>
      </c>
      <c r="AL2407" s="97">
        <v>5393223</v>
      </c>
      <c r="AM2407" s="97" t="s">
        <v>189</v>
      </c>
      <c r="AN2407" s="2">
        <v>31106</v>
      </c>
      <c r="AO2407" s="97">
        <v>16677574</v>
      </c>
      <c r="AP2407" s="97">
        <v>1028498</v>
      </c>
      <c r="AQ2407" s="97">
        <v>15649076</v>
      </c>
      <c r="AR2407" s="97">
        <v>866721</v>
      </c>
      <c r="AS2407" s="97">
        <v>11647177</v>
      </c>
      <c r="AT2407" s="97">
        <v>4001899</v>
      </c>
      <c r="AU2407" s="97">
        <v>16677574</v>
      </c>
      <c r="AV2407" s="97">
        <v>2269678</v>
      </c>
      <c r="AW2407" s="97">
        <v>13849896</v>
      </c>
      <c r="AX2407" s="97">
        <v>4943236</v>
      </c>
      <c r="AY2407" s="97" t="s">
        <v>189</v>
      </c>
      <c r="AZ2407" s="2">
        <v>31106</v>
      </c>
      <c r="BA2407" s="98">
        <v>27599527</v>
      </c>
      <c r="BB2407" s="2">
        <v>320129</v>
      </c>
      <c r="BC2407" s="2">
        <v>19684387</v>
      </c>
      <c r="BD2407" s="2">
        <v>212440</v>
      </c>
      <c r="BE2407" s="2">
        <v>11074407</v>
      </c>
      <c r="BF2407" s="2">
        <v>8609980</v>
      </c>
      <c r="BG2407" s="2">
        <v>27599527</v>
      </c>
      <c r="BH2407" s="2">
        <v>14702997</v>
      </c>
      <c r="BI2407" s="2">
        <v>12735260</v>
      </c>
      <c r="BJ2407" s="2">
        <v>4327714</v>
      </c>
      <c r="BK2407" s="2" t="s">
        <v>189</v>
      </c>
      <c r="BL2407" s="2">
        <v>31106</v>
      </c>
      <c r="BM2407" s="2">
        <v>28160993</v>
      </c>
      <c r="BN2407" s="2">
        <v>2183315</v>
      </c>
      <c r="BO2407" s="2">
        <v>25977678</v>
      </c>
      <c r="BP2407" s="2">
        <v>538372</v>
      </c>
      <c r="BQ2407" s="2">
        <v>10445494</v>
      </c>
      <c r="BR2407" s="2">
        <v>15532184</v>
      </c>
      <c r="BS2407" s="2">
        <v>28160993</v>
      </c>
      <c r="BT2407" s="2">
        <v>10050644</v>
      </c>
      <c r="BU2407" s="2">
        <v>12795189</v>
      </c>
      <c r="BV2407" s="2">
        <v>3827019</v>
      </c>
      <c r="BW2407" s="2" t="s">
        <v>189</v>
      </c>
      <c r="BX2407" s="2">
        <v>31106</v>
      </c>
      <c r="BY2407" s="2">
        <v>21115529</v>
      </c>
      <c r="BZ2407" s="2">
        <v>363513</v>
      </c>
      <c r="CA2407" s="2">
        <v>20752016</v>
      </c>
      <c r="CB2407" s="2">
        <v>202211</v>
      </c>
      <c r="CC2407" s="2">
        <v>9923863</v>
      </c>
      <c r="CD2407" s="2">
        <v>10828153</v>
      </c>
      <c r="CE2407" s="2">
        <v>21115529</v>
      </c>
      <c r="CF2407" s="2">
        <v>9365842</v>
      </c>
      <c r="CG2407" s="2">
        <v>10997992</v>
      </c>
      <c r="CH2407" s="2">
        <v>2730657</v>
      </c>
      <c r="CI2407" s="2" t="s">
        <v>189</v>
      </c>
      <c r="CJ2407" s="2">
        <v>31106</v>
      </c>
      <c r="CK2407" s="97">
        <v>15989314</v>
      </c>
      <c r="CL2407" s="97" t="e">
        <v>#N/A</v>
      </c>
      <c r="CM2407" s="97" t="e">
        <v>#N/A</v>
      </c>
      <c r="CN2407" s="2">
        <v>181906</v>
      </c>
      <c r="CO2407" s="100" t="e">
        <v>#N/A</v>
      </c>
      <c r="CP2407" s="97" t="e">
        <v>#N/A</v>
      </c>
      <c r="CQ2407" s="97">
        <v>15989314</v>
      </c>
      <c r="CR2407" s="97">
        <v>3892428</v>
      </c>
      <c r="CS2407" s="97">
        <v>10244813</v>
      </c>
      <c r="CT2407" s="2">
        <v>3013123</v>
      </c>
      <c r="CU2407" s="2" t="s">
        <v>189</v>
      </c>
    </row>
    <row r="2408" spans="1:99" x14ac:dyDescent="0.25">
      <c r="A2408" s="2">
        <v>31094</v>
      </c>
      <c r="B2408" s="2">
        <v>38338209</v>
      </c>
      <c r="C2408" s="2">
        <v>206820</v>
      </c>
      <c r="D2408" s="2">
        <v>37639982</v>
      </c>
      <c r="E2408" s="2">
        <v>148305</v>
      </c>
      <c r="F2408" s="2">
        <v>16755558</v>
      </c>
      <c r="G2408" s="2">
        <v>20884424</v>
      </c>
      <c r="H2408" s="2">
        <v>38338209</v>
      </c>
      <c r="I2408" s="2">
        <v>17640412</v>
      </c>
      <c r="J2408" s="2">
        <v>17469094</v>
      </c>
      <c r="K2408" s="2">
        <v>20528018</v>
      </c>
      <c r="L2408" s="2">
        <v>8730381</v>
      </c>
      <c r="N2408" s="2">
        <v>31094</v>
      </c>
      <c r="O2408" s="97">
        <v>33230234</v>
      </c>
      <c r="P2408" s="97">
        <v>149107</v>
      </c>
      <c r="Q2408" s="97">
        <v>33081127</v>
      </c>
      <c r="R2408" s="97">
        <v>90458</v>
      </c>
      <c r="S2408" s="97">
        <v>14518693</v>
      </c>
      <c r="T2408" s="97">
        <v>18562434</v>
      </c>
      <c r="U2408" s="97">
        <v>33230234</v>
      </c>
      <c r="V2408" s="97">
        <v>13389968</v>
      </c>
      <c r="W2408" s="97">
        <v>13377819</v>
      </c>
      <c r="X2408" s="97">
        <v>17715143</v>
      </c>
      <c r="Y2408" s="97">
        <v>7869025</v>
      </c>
      <c r="Z2408" s="97">
        <v>0</v>
      </c>
      <c r="AB2408" s="2">
        <v>32001</v>
      </c>
      <c r="AC2408" s="97">
        <v>33466993</v>
      </c>
      <c r="AD2408" s="97">
        <v>2501886</v>
      </c>
      <c r="AE2408" s="97">
        <v>28399915</v>
      </c>
      <c r="AF2408" s="97">
        <v>1559996</v>
      </c>
      <c r="AG2408" s="97">
        <v>15455659</v>
      </c>
      <c r="AH2408" s="97">
        <v>12944256</v>
      </c>
      <c r="AI2408" s="97">
        <v>33466993</v>
      </c>
      <c r="AJ2408" s="97">
        <v>7790684</v>
      </c>
      <c r="AK2408" s="97">
        <v>25676309</v>
      </c>
      <c r="AL2408" s="97">
        <v>15781969</v>
      </c>
      <c r="AM2408" s="97" t="s">
        <v>189</v>
      </c>
      <c r="AN2408" s="2">
        <v>32001</v>
      </c>
      <c r="AO2408" s="97" t="e">
        <v>#N/A</v>
      </c>
      <c r="AP2408" s="97">
        <v>2962983</v>
      </c>
      <c r="AQ2408" s="97">
        <v>28724726</v>
      </c>
      <c r="AR2408" s="97">
        <v>0</v>
      </c>
      <c r="AS2408" s="97" t="e">
        <v>#N/A</v>
      </c>
      <c r="AT2408" s="97" t="e">
        <v>#N/A</v>
      </c>
      <c r="AU2408" s="97">
        <v>31885140</v>
      </c>
      <c r="AV2408" s="97">
        <v>5588788</v>
      </c>
      <c r="AW2408" s="97" t="e">
        <v>#N/A</v>
      </c>
      <c r="AX2408" s="97">
        <v>14275328</v>
      </c>
      <c r="AY2408" s="97" t="s">
        <v>189</v>
      </c>
      <c r="AZ2408" s="2">
        <v>32001</v>
      </c>
      <c r="BA2408" s="98">
        <v>34499123</v>
      </c>
      <c r="BB2408" s="2">
        <v>0</v>
      </c>
      <c r="BC2408" s="2">
        <v>0</v>
      </c>
      <c r="BD2408" s="2">
        <v>1536635</v>
      </c>
      <c r="BE2408" s="2">
        <v>15145861</v>
      </c>
      <c r="BF2408" s="2">
        <v>11919139</v>
      </c>
      <c r="BG2408" s="2">
        <v>34499123</v>
      </c>
      <c r="BH2408" s="2">
        <v>12043849</v>
      </c>
      <c r="BI2408" s="2">
        <v>22455274</v>
      </c>
      <c r="BJ2408" s="2">
        <v>13332789</v>
      </c>
      <c r="BK2408" s="2" t="s">
        <v>189</v>
      </c>
      <c r="BL2408" s="2">
        <v>32001</v>
      </c>
      <c r="BM2408" s="2">
        <v>29789607</v>
      </c>
      <c r="BN2408" s="2">
        <v>3285197</v>
      </c>
      <c r="BO2408" s="2">
        <v>26504410</v>
      </c>
      <c r="BP2408" s="2">
        <v>1427109</v>
      </c>
      <c r="BQ2408" s="2">
        <v>14553787</v>
      </c>
      <c r="BR2408" s="2">
        <v>11950623</v>
      </c>
      <c r="BS2408" s="2">
        <v>29789607</v>
      </c>
      <c r="BT2408" s="2">
        <v>6896280</v>
      </c>
      <c r="BU2408" s="2">
        <v>22609135</v>
      </c>
      <c r="BV2408" s="2">
        <v>12635331</v>
      </c>
      <c r="BW2408" s="2" t="s">
        <v>189</v>
      </c>
      <c r="BX2408" s="2">
        <v>32001</v>
      </c>
      <c r="BY2408" s="2">
        <v>29595479</v>
      </c>
      <c r="BZ2408" s="2">
        <v>2728154</v>
      </c>
      <c r="CA2408" s="2">
        <v>24946537</v>
      </c>
      <c r="CB2408" s="2">
        <v>1449341</v>
      </c>
      <c r="CC2408" s="2">
        <v>13757424</v>
      </c>
      <c r="CD2408" s="2">
        <v>11189113</v>
      </c>
      <c r="CE2408" s="2">
        <v>29595479</v>
      </c>
      <c r="CF2408" s="2">
        <v>8757174</v>
      </c>
      <c r="CG2408" s="2">
        <v>20838305</v>
      </c>
      <c r="CH2408" s="2">
        <v>11831281</v>
      </c>
      <c r="CI2408" s="2" t="s">
        <v>189</v>
      </c>
      <c r="CJ2408" s="2">
        <v>32001</v>
      </c>
      <c r="CK2408" s="97">
        <v>28561876</v>
      </c>
      <c r="CL2408" s="97" t="e">
        <v>#N/A</v>
      </c>
      <c r="CM2408" s="97" t="e">
        <v>#N/A</v>
      </c>
      <c r="CN2408" s="2">
        <v>1169435</v>
      </c>
      <c r="CO2408" s="100" t="e">
        <v>#N/A</v>
      </c>
      <c r="CP2408" s="97" t="e">
        <v>#N/A</v>
      </c>
      <c r="CQ2408" s="97">
        <v>28561876</v>
      </c>
      <c r="CR2408" s="97">
        <v>8559059</v>
      </c>
      <c r="CS2408" s="97">
        <v>20002817</v>
      </c>
      <c r="CT2408" s="2">
        <v>11250675</v>
      </c>
      <c r="CU2408" s="2" t="s">
        <v>189</v>
      </c>
    </row>
    <row r="2409" spans="1:99" x14ac:dyDescent="0.25">
      <c r="A2409" s="2">
        <v>31095</v>
      </c>
      <c r="B2409" s="2">
        <v>29689715</v>
      </c>
      <c r="C2409" s="2">
        <v>2697795</v>
      </c>
      <c r="D2409" s="2">
        <v>26376540</v>
      </c>
      <c r="E2409" s="2">
        <v>790987</v>
      </c>
      <c r="F2409" s="2">
        <v>17732842</v>
      </c>
      <c r="G2409" s="2">
        <v>8643698</v>
      </c>
      <c r="H2409" s="2">
        <v>29689715</v>
      </c>
      <c r="I2409" s="2">
        <v>5052638</v>
      </c>
      <c r="J2409" s="2">
        <v>4668663</v>
      </c>
      <c r="K2409" s="2">
        <v>24637077</v>
      </c>
      <c r="L2409" s="2">
        <v>12296057</v>
      </c>
      <c r="N2409" s="2">
        <v>31095</v>
      </c>
      <c r="O2409" s="97">
        <v>23398009</v>
      </c>
      <c r="P2409" s="97">
        <v>1045891</v>
      </c>
      <c r="Q2409" s="97">
        <v>21866353</v>
      </c>
      <c r="R2409" s="97">
        <v>334741</v>
      </c>
      <c r="S2409" s="97">
        <v>15215556</v>
      </c>
      <c r="T2409" s="97">
        <v>6650797</v>
      </c>
      <c r="U2409" s="97">
        <v>23398009</v>
      </c>
      <c r="V2409" s="97">
        <v>3623942</v>
      </c>
      <c r="W2409" s="97">
        <v>3499986</v>
      </c>
      <c r="X2409" s="97">
        <v>19561886</v>
      </c>
      <c r="Y2409" s="97">
        <v>8844578</v>
      </c>
      <c r="Z2409" s="97">
        <v>0</v>
      </c>
      <c r="AB2409" s="2">
        <v>32002</v>
      </c>
      <c r="AC2409" s="97">
        <v>28331656</v>
      </c>
      <c r="AD2409" s="97">
        <v>2725987</v>
      </c>
      <c r="AE2409" s="97">
        <v>24595821</v>
      </c>
      <c r="AF2409" s="97">
        <v>1172565</v>
      </c>
      <c r="AG2409" s="97">
        <v>12867443</v>
      </c>
      <c r="AH2409" s="97">
        <v>11728378</v>
      </c>
      <c r="AI2409" s="97">
        <v>28331656</v>
      </c>
      <c r="AJ2409" s="97">
        <v>6457810</v>
      </c>
      <c r="AK2409" s="97">
        <v>20366753</v>
      </c>
      <c r="AL2409" s="97">
        <v>10146054</v>
      </c>
      <c r="AM2409" s="97" t="s">
        <v>189</v>
      </c>
      <c r="AN2409" s="2">
        <v>32002</v>
      </c>
      <c r="AO2409" s="97">
        <v>28946313</v>
      </c>
      <c r="AP2409" s="97">
        <v>2327464</v>
      </c>
      <c r="AQ2409" s="97">
        <v>25098571</v>
      </c>
      <c r="AR2409" s="97">
        <v>1155308</v>
      </c>
      <c r="AS2409" s="97">
        <v>12416848</v>
      </c>
      <c r="AT2409" s="97">
        <v>12681723</v>
      </c>
      <c r="AU2409" s="97">
        <v>28946313</v>
      </c>
      <c r="AV2409" s="97">
        <v>7215451</v>
      </c>
      <c r="AW2409" s="97">
        <v>20097955</v>
      </c>
      <c r="AX2409" s="97">
        <v>9841613</v>
      </c>
      <c r="AY2409" s="97" t="s">
        <v>189</v>
      </c>
      <c r="AZ2409" s="2">
        <v>32002</v>
      </c>
      <c r="BA2409" s="98">
        <v>28101823</v>
      </c>
      <c r="BB2409" s="2">
        <v>1790888</v>
      </c>
      <c r="BC2409" s="2">
        <v>22592677</v>
      </c>
      <c r="BD2409" s="2">
        <v>947432</v>
      </c>
      <c r="BE2409" s="2">
        <v>12090143</v>
      </c>
      <c r="BF2409" s="2">
        <v>10502534</v>
      </c>
      <c r="BG2409" s="2">
        <v>28101823</v>
      </c>
      <c r="BH2409" s="2">
        <v>7519195</v>
      </c>
      <c r="BI2409" s="2">
        <v>19491083</v>
      </c>
      <c r="BJ2409" s="2">
        <v>10575734</v>
      </c>
      <c r="BK2409" s="2" t="s">
        <v>189</v>
      </c>
      <c r="BL2409" s="2">
        <v>32002</v>
      </c>
      <c r="BM2409" s="2">
        <v>24319503</v>
      </c>
      <c r="BN2409" s="2">
        <v>1932819</v>
      </c>
      <c r="BO2409" s="2">
        <v>21901797</v>
      </c>
      <c r="BP2409" s="2">
        <v>955993</v>
      </c>
      <c r="BQ2409" s="2">
        <v>11790012</v>
      </c>
      <c r="BR2409" s="2">
        <v>10111785</v>
      </c>
      <c r="BS2409" s="2">
        <v>24319503</v>
      </c>
      <c r="BT2409" s="2">
        <v>6627913</v>
      </c>
      <c r="BU2409" s="2">
        <v>17691590</v>
      </c>
      <c r="BV2409" s="2">
        <v>8525303</v>
      </c>
      <c r="BW2409" s="2" t="s">
        <v>189</v>
      </c>
      <c r="BX2409" s="2">
        <v>32002</v>
      </c>
      <c r="BY2409" s="2">
        <v>24973588</v>
      </c>
      <c r="BZ2409" s="2">
        <v>2574248</v>
      </c>
      <c r="CA2409" s="2">
        <v>19752601</v>
      </c>
      <c r="CB2409" s="2">
        <v>874951</v>
      </c>
      <c r="CC2409" s="2">
        <v>11743726</v>
      </c>
      <c r="CD2409" s="2">
        <v>8008875</v>
      </c>
      <c r="CE2409" s="2">
        <v>24973588</v>
      </c>
      <c r="CF2409" s="2">
        <v>5299638</v>
      </c>
      <c r="CG2409" s="2">
        <v>19673950</v>
      </c>
      <c r="CH2409" s="2">
        <v>10096636</v>
      </c>
      <c r="CI2409" s="2" t="s">
        <v>189</v>
      </c>
      <c r="CJ2409" s="2">
        <v>32002</v>
      </c>
      <c r="CK2409" s="97">
        <v>21843979</v>
      </c>
      <c r="CL2409" s="97" t="e">
        <v>#N/A</v>
      </c>
      <c r="CM2409" s="97" t="e">
        <v>#N/A</v>
      </c>
      <c r="CN2409" s="2">
        <v>950089</v>
      </c>
      <c r="CO2409" s="100" t="e">
        <v>#N/A</v>
      </c>
      <c r="CP2409" s="97" t="e">
        <v>#N/A</v>
      </c>
      <c r="CQ2409" s="97">
        <v>21843979</v>
      </c>
      <c r="CR2409" s="97">
        <v>4644309</v>
      </c>
      <c r="CS2409" s="97">
        <v>17029372</v>
      </c>
      <c r="CT2409" s="2">
        <v>9132256</v>
      </c>
      <c r="CU2409" s="2" t="s">
        <v>189</v>
      </c>
    </row>
    <row r="2410" spans="1:99" x14ac:dyDescent="0.25">
      <c r="A2410" s="2">
        <v>31096</v>
      </c>
      <c r="B2410" s="2">
        <v>353109489</v>
      </c>
      <c r="C2410" s="2">
        <v>56705006</v>
      </c>
      <c r="D2410" s="2">
        <v>296404483</v>
      </c>
      <c r="E2410" s="2">
        <v>14211980</v>
      </c>
      <c r="F2410" s="2">
        <v>119168815</v>
      </c>
      <c r="G2410" s="2">
        <v>177235668</v>
      </c>
      <c r="H2410" s="2">
        <v>353109489</v>
      </c>
      <c r="I2410" s="2">
        <v>117332230</v>
      </c>
      <c r="J2410" s="2">
        <v>111816789</v>
      </c>
      <c r="K2410" s="2">
        <v>229138685</v>
      </c>
      <c r="L2410" s="2">
        <v>101228018</v>
      </c>
      <c r="N2410" s="2">
        <v>31096</v>
      </c>
      <c r="O2410" s="97">
        <v>269972793</v>
      </c>
      <c r="P2410" s="97">
        <v>33339295</v>
      </c>
      <c r="Q2410" s="97">
        <v>236633498</v>
      </c>
      <c r="R2410" s="97">
        <v>11786531</v>
      </c>
      <c r="S2410" s="97">
        <v>100614688</v>
      </c>
      <c r="T2410" s="97">
        <v>136018810</v>
      </c>
      <c r="U2410" s="97">
        <v>269972793</v>
      </c>
      <c r="V2410" s="97">
        <v>84781527</v>
      </c>
      <c r="W2410" s="97">
        <v>83197364</v>
      </c>
      <c r="X2410" s="97">
        <v>181672358</v>
      </c>
      <c r="Y2410" s="97">
        <v>95885203</v>
      </c>
      <c r="Z2410" s="97">
        <v>0</v>
      </c>
      <c r="AB2410" s="2">
        <v>32003</v>
      </c>
      <c r="AC2410" s="97">
        <v>21149428</v>
      </c>
      <c r="AD2410" s="97">
        <v>3488201</v>
      </c>
      <c r="AE2410" s="97">
        <v>16791726</v>
      </c>
      <c r="AF2410" s="97">
        <v>1699834</v>
      </c>
      <c r="AG2410" s="97">
        <v>10803023</v>
      </c>
      <c r="AH2410" s="97">
        <v>5988703</v>
      </c>
      <c r="AI2410" s="97">
        <v>21149428</v>
      </c>
      <c r="AJ2410" s="97">
        <v>5621922</v>
      </c>
      <c r="AK2410" s="97">
        <v>15527506</v>
      </c>
      <c r="AL2410" s="97">
        <v>9052736</v>
      </c>
      <c r="AM2410" s="97" t="s">
        <v>189</v>
      </c>
      <c r="AN2410" s="2">
        <v>32003</v>
      </c>
      <c r="AO2410" s="97" t="e">
        <v>#N/A</v>
      </c>
      <c r="AP2410" s="97">
        <v>3488921</v>
      </c>
      <c r="AQ2410" s="97">
        <v>20430188</v>
      </c>
      <c r="AR2410" s="97" t="e">
        <v>#N/A</v>
      </c>
      <c r="AS2410" s="97" t="e">
        <v>#N/A</v>
      </c>
      <c r="AT2410" s="97" t="e">
        <v>#N/A</v>
      </c>
      <c r="AU2410" s="97">
        <v>23919109</v>
      </c>
      <c r="AV2410" s="97">
        <v>4537855</v>
      </c>
      <c r="AW2410" s="97" t="e">
        <v>#N/A</v>
      </c>
      <c r="AX2410" s="97">
        <v>8441075</v>
      </c>
      <c r="AY2410" s="97" t="s">
        <v>189</v>
      </c>
      <c r="AZ2410" s="2">
        <v>32003</v>
      </c>
      <c r="BA2410" s="98">
        <v>21918535</v>
      </c>
      <c r="BB2410" s="2" t="e">
        <v>#N/A</v>
      </c>
      <c r="BC2410" s="2" t="e">
        <v>#N/A</v>
      </c>
      <c r="BD2410" s="2">
        <v>1868034</v>
      </c>
      <c r="BE2410" s="2">
        <v>9419268</v>
      </c>
      <c r="BF2410" s="2">
        <v>6682964</v>
      </c>
      <c r="BG2410" s="2">
        <v>21918535</v>
      </c>
      <c r="BH2410" s="2">
        <v>5056091</v>
      </c>
      <c r="BI2410" s="2">
        <v>16862444</v>
      </c>
      <c r="BJ2410" s="2">
        <v>7804340</v>
      </c>
      <c r="BK2410" s="2" t="s">
        <v>189</v>
      </c>
      <c r="BL2410" s="2">
        <v>32003</v>
      </c>
      <c r="BM2410" s="2">
        <v>19347969</v>
      </c>
      <c r="BN2410" s="2" t="e">
        <v>#N/A</v>
      </c>
      <c r="BO2410" s="2" t="e">
        <v>#N/A</v>
      </c>
      <c r="BP2410" s="2">
        <v>1515050</v>
      </c>
      <c r="BQ2410" s="2">
        <v>9039680</v>
      </c>
      <c r="BR2410" s="2">
        <v>6971838</v>
      </c>
      <c r="BS2410" s="2">
        <v>19347969</v>
      </c>
      <c r="BT2410" s="2">
        <v>2215498</v>
      </c>
      <c r="BU2410" s="2">
        <v>15076750</v>
      </c>
      <c r="BV2410" s="2">
        <v>8215547</v>
      </c>
      <c r="BW2410" s="2" t="s">
        <v>189</v>
      </c>
      <c r="BX2410" s="2">
        <v>32003</v>
      </c>
      <c r="BY2410" s="2">
        <v>26188309</v>
      </c>
      <c r="BZ2410" s="2" t="e">
        <v>#N/A</v>
      </c>
      <c r="CA2410" s="2" t="e">
        <v>#N/A</v>
      </c>
      <c r="CB2410" s="2">
        <v>1650733</v>
      </c>
      <c r="CC2410" s="2">
        <v>8937943</v>
      </c>
      <c r="CD2410" s="2">
        <v>10336848</v>
      </c>
      <c r="CE2410" s="2">
        <v>26188309</v>
      </c>
      <c r="CF2410" s="2">
        <v>8871923</v>
      </c>
      <c r="CG2410" s="2">
        <v>17316386</v>
      </c>
      <c r="CH2410" s="2">
        <v>7768393</v>
      </c>
      <c r="CI2410" s="2" t="s">
        <v>189</v>
      </c>
      <c r="CJ2410" s="2">
        <v>32003</v>
      </c>
      <c r="CK2410" s="97" t="e">
        <v>#N/A</v>
      </c>
      <c r="CL2410" s="97" t="e">
        <v>#N/A</v>
      </c>
      <c r="CM2410" s="97" t="e">
        <v>#N/A</v>
      </c>
      <c r="CN2410" s="2" t="e">
        <v>#N/A</v>
      </c>
      <c r="CO2410" s="100" t="e">
        <v>#N/A</v>
      </c>
      <c r="CP2410" s="97" t="e">
        <v>#N/A</v>
      </c>
      <c r="CQ2410" s="97" t="e">
        <v>#N/A</v>
      </c>
      <c r="CR2410" s="97" t="e">
        <v>#N/A</v>
      </c>
      <c r="CS2410" s="97" t="e">
        <v>#N/A</v>
      </c>
      <c r="CT2410" s="2" t="e">
        <v>#N/A</v>
      </c>
      <c r="CU2410" s="2" t="e">
        <v>#N/A</v>
      </c>
    </row>
    <row r="2411" spans="1:99" x14ac:dyDescent="0.25">
      <c r="A2411" s="2">
        <v>31097</v>
      </c>
      <c r="B2411" s="2">
        <v>29277938</v>
      </c>
      <c r="C2411" s="2">
        <v>388024</v>
      </c>
      <c r="D2411" s="2">
        <v>28889914</v>
      </c>
      <c r="E2411" s="2">
        <v>157490</v>
      </c>
      <c r="F2411" s="2">
        <v>15048293</v>
      </c>
      <c r="G2411" s="2">
        <v>13841621</v>
      </c>
      <c r="H2411" s="2">
        <v>29277938</v>
      </c>
      <c r="I2411" s="2">
        <v>10926845</v>
      </c>
      <c r="J2411" s="2">
        <v>10747884</v>
      </c>
      <c r="K2411" s="2">
        <v>18020054</v>
      </c>
      <c r="L2411" s="2">
        <v>5015769</v>
      </c>
      <c r="N2411" s="2">
        <v>31097</v>
      </c>
      <c r="O2411" s="97">
        <v>25154114</v>
      </c>
      <c r="P2411" s="97">
        <v>61495</v>
      </c>
      <c r="Q2411" s="97">
        <v>25092619</v>
      </c>
      <c r="R2411" s="97">
        <v>51584</v>
      </c>
      <c r="S2411" s="97">
        <v>13125344</v>
      </c>
      <c r="T2411" s="97">
        <v>11967275</v>
      </c>
      <c r="U2411" s="97">
        <v>25154114</v>
      </c>
      <c r="V2411" s="97">
        <v>10804551</v>
      </c>
      <c r="W2411" s="97">
        <v>10690115</v>
      </c>
      <c r="X2411" s="97">
        <v>14185675</v>
      </c>
      <c r="Y2411" s="97">
        <v>5239891</v>
      </c>
      <c r="Z2411" s="97">
        <v>0</v>
      </c>
      <c r="AB2411" s="2">
        <v>32004</v>
      </c>
      <c r="AC2411" s="97">
        <v>26452336</v>
      </c>
      <c r="AD2411" s="97">
        <v>2793258</v>
      </c>
      <c r="AE2411" s="97">
        <v>23331144</v>
      </c>
      <c r="AF2411" s="97">
        <v>1795031</v>
      </c>
      <c r="AG2411" s="97">
        <v>12032322</v>
      </c>
      <c r="AH2411" s="97">
        <v>11298822</v>
      </c>
      <c r="AI2411" s="97" t="e">
        <v>#N/A</v>
      </c>
      <c r="AJ2411" s="97" t="e">
        <v>#N/A</v>
      </c>
      <c r="AK2411" s="97" t="e">
        <v>#N/A</v>
      </c>
      <c r="AL2411" s="97" t="e">
        <v>#N/A</v>
      </c>
      <c r="AM2411" s="97" t="e">
        <v>#N/A</v>
      </c>
      <c r="AN2411" s="2">
        <v>32004</v>
      </c>
      <c r="AO2411" s="97" t="e">
        <v>#N/A</v>
      </c>
      <c r="AP2411" s="97">
        <v>3084825</v>
      </c>
      <c r="AQ2411" s="97">
        <v>23686265</v>
      </c>
      <c r="AR2411" s="97">
        <v>0</v>
      </c>
      <c r="AS2411" s="97" t="e">
        <v>#N/A</v>
      </c>
      <c r="AT2411" s="97" t="e">
        <v>#N/A</v>
      </c>
      <c r="AU2411" s="97" t="e">
        <v>#N/A</v>
      </c>
      <c r="AV2411" s="97" t="e">
        <v>#N/A</v>
      </c>
      <c r="AW2411" s="97" t="e">
        <v>#N/A</v>
      </c>
      <c r="AX2411" s="97" t="e">
        <v>#N/A</v>
      </c>
      <c r="AY2411" s="97" t="e">
        <v>#N/A</v>
      </c>
      <c r="AZ2411" s="2">
        <v>32004</v>
      </c>
      <c r="BA2411" s="98">
        <v>26851604</v>
      </c>
      <c r="BB2411" s="2">
        <v>2810546</v>
      </c>
      <c r="BC2411" s="2">
        <v>24041058</v>
      </c>
      <c r="BD2411" s="2">
        <v>1708652</v>
      </c>
      <c r="BE2411" s="2">
        <v>11092016</v>
      </c>
      <c r="BF2411" s="2">
        <v>12949042</v>
      </c>
      <c r="BG2411" s="2" t="e">
        <v>#N/A</v>
      </c>
      <c r="BH2411" s="2" t="e">
        <v>#N/A</v>
      </c>
      <c r="BI2411" s="2" t="e">
        <v>#N/A</v>
      </c>
      <c r="BJ2411" s="2" t="e">
        <v>#N/A</v>
      </c>
      <c r="BK2411" s="2" t="e">
        <v>#N/A</v>
      </c>
      <c r="BL2411" s="2">
        <v>32004</v>
      </c>
      <c r="BM2411" s="2">
        <v>29440941</v>
      </c>
      <c r="BN2411" s="2">
        <v>3129062</v>
      </c>
      <c r="BO2411" s="2">
        <v>25625255</v>
      </c>
      <c r="BP2411" s="2">
        <v>1751355</v>
      </c>
      <c r="BQ2411" s="2">
        <v>10694382</v>
      </c>
      <c r="BR2411" s="2">
        <v>14930873</v>
      </c>
      <c r="BS2411" s="2" t="e">
        <v>#N/A</v>
      </c>
      <c r="BT2411" s="2" t="e">
        <v>#N/A</v>
      </c>
      <c r="BU2411" s="2" t="e">
        <v>#N/A</v>
      </c>
      <c r="BV2411" s="2" t="e">
        <v>#N/A</v>
      </c>
      <c r="BW2411" s="2" t="e">
        <v>#N/A</v>
      </c>
      <c r="BX2411" s="2">
        <v>32004</v>
      </c>
      <c r="BY2411" s="2">
        <v>39542486</v>
      </c>
      <c r="BZ2411" s="2">
        <v>2917809</v>
      </c>
      <c r="CA2411" s="2">
        <v>31881169</v>
      </c>
      <c r="CB2411" s="2">
        <v>1472837</v>
      </c>
      <c r="CC2411" s="2">
        <v>10627010</v>
      </c>
      <c r="CD2411" s="2">
        <v>21254159</v>
      </c>
      <c r="CE2411" s="2" t="e">
        <v>#N/A</v>
      </c>
      <c r="CF2411" s="2" t="e">
        <v>#N/A</v>
      </c>
      <c r="CG2411" s="2" t="e">
        <v>#N/A</v>
      </c>
      <c r="CH2411" s="2" t="e">
        <v>#N/A</v>
      </c>
      <c r="CI2411" s="2" t="e">
        <v>#N/A</v>
      </c>
      <c r="CJ2411" s="2">
        <v>32004</v>
      </c>
      <c r="CK2411" s="97">
        <v>51790979</v>
      </c>
      <c r="CL2411" s="97" t="e">
        <v>#N/A</v>
      </c>
      <c r="CM2411" s="97" t="e">
        <v>#N/A</v>
      </c>
      <c r="CN2411" s="2">
        <v>1463517</v>
      </c>
      <c r="CO2411" s="100" t="e">
        <v>#N/A</v>
      </c>
      <c r="CP2411" s="97" t="e">
        <v>#N/A</v>
      </c>
      <c r="CQ2411" s="97" t="e">
        <v>#N/A</v>
      </c>
      <c r="CR2411" s="97" t="e">
        <v>#N/A</v>
      </c>
      <c r="CS2411" s="97" t="e">
        <v>#N/A</v>
      </c>
      <c r="CT2411" s="2" t="e">
        <v>#N/A</v>
      </c>
      <c r="CU2411" s="2" t="e">
        <v>#N/A</v>
      </c>
    </row>
    <row r="2412" spans="1:99" x14ac:dyDescent="0.25">
      <c r="A2412" s="2">
        <v>31098</v>
      </c>
      <c r="B2412" s="2">
        <v>90328486</v>
      </c>
      <c r="C2412" s="2">
        <v>445157</v>
      </c>
      <c r="D2412" s="2">
        <v>89883329</v>
      </c>
      <c r="E2412" s="2">
        <v>63958</v>
      </c>
      <c r="F2412" s="2">
        <v>30532852</v>
      </c>
      <c r="G2412" s="2">
        <v>59350477</v>
      </c>
      <c r="H2412" s="2">
        <v>90328486</v>
      </c>
      <c r="I2412" s="2">
        <v>43313176</v>
      </c>
      <c r="J2412" s="2">
        <v>43131913</v>
      </c>
      <c r="K2412" s="2">
        <v>41160529</v>
      </c>
      <c r="L2412" s="2">
        <v>20588659</v>
      </c>
      <c r="N2412" s="2">
        <v>31098</v>
      </c>
      <c r="O2412" s="97">
        <v>65234052</v>
      </c>
      <c r="P2412" s="97">
        <v>441512</v>
      </c>
      <c r="Q2412" s="97">
        <v>64335070</v>
      </c>
      <c r="R2412" s="97">
        <v>196168</v>
      </c>
      <c r="S2412" s="97">
        <v>25758262</v>
      </c>
      <c r="T2412" s="97">
        <v>38576808</v>
      </c>
      <c r="U2412" s="97">
        <v>65234052</v>
      </c>
      <c r="V2412" s="97">
        <v>29492123</v>
      </c>
      <c r="W2412" s="97">
        <v>29116076</v>
      </c>
      <c r="X2412" s="97">
        <v>35741929</v>
      </c>
      <c r="Y2412" s="97">
        <v>19819723</v>
      </c>
      <c r="Z2412" s="97">
        <v>0</v>
      </c>
      <c r="AB2412" s="2">
        <v>32005</v>
      </c>
      <c r="AC2412" s="97">
        <v>183486863</v>
      </c>
      <c r="AD2412" s="97">
        <v>34550625</v>
      </c>
      <c r="AE2412" s="97">
        <v>146436238</v>
      </c>
      <c r="AF2412" s="97">
        <v>18530625</v>
      </c>
      <c r="AG2412" s="97">
        <v>93240738</v>
      </c>
      <c r="AH2412" s="97">
        <v>53195500</v>
      </c>
      <c r="AI2412" s="97">
        <v>183486863</v>
      </c>
      <c r="AJ2412" s="97">
        <v>28787191</v>
      </c>
      <c r="AK2412" s="97">
        <v>146080639</v>
      </c>
      <c r="AL2412" s="97">
        <v>91925413</v>
      </c>
      <c r="AM2412" s="97" t="s">
        <v>189</v>
      </c>
      <c r="AN2412" s="2">
        <v>32005</v>
      </c>
      <c r="AO2412" s="97">
        <v>193745557</v>
      </c>
      <c r="AP2412" s="97">
        <v>35312017</v>
      </c>
      <c r="AQ2412" s="97">
        <v>151433540</v>
      </c>
      <c r="AR2412" s="97">
        <v>16953065</v>
      </c>
      <c r="AS2412" s="97">
        <v>86016162</v>
      </c>
      <c r="AT2412" s="97">
        <v>65417378</v>
      </c>
      <c r="AU2412" s="97">
        <v>193745557</v>
      </c>
      <c r="AV2412" s="97">
        <v>20485765</v>
      </c>
      <c r="AW2412" s="97">
        <v>157234031</v>
      </c>
      <c r="AX2412" s="97">
        <v>85729116</v>
      </c>
      <c r="AY2412" s="97" t="s">
        <v>189</v>
      </c>
      <c r="AZ2412" s="2">
        <v>32005</v>
      </c>
      <c r="BA2412" s="98">
        <v>188107041</v>
      </c>
      <c r="BB2412" s="2">
        <v>36708954</v>
      </c>
      <c r="BC2412" s="2">
        <v>123090346</v>
      </c>
      <c r="BD2412" s="2">
        <v>16386783</v>
      </c>
      <c r="BE2412" s="2">
        <v>72445543</v>
      </c>
      <c r="BF2412" s="2">
        <v>50644803</v>
      </c>
      <c r="BG2412" s="2">
        <v>188107041</v>
      </c>
      <c r="BH2412" s="2">
        <v>44606801</v>
      </c>
      <c r="BI2412" s="2">
        <v>142835813</v>
      </c>
      <c r="BJ2412" s="2">
        <v>77624097</v>
      </c>
      <c r="BK2412" s="2" t="s">
        <v>189</v>
      </c>
      <c r="BL2412" s="2">
        <v>32005</v>
      </c>
      <c r="BM2412" s="2">
        <v>190826890</v>
      </c>
      <c r="BN2412" s="2">
        <v>38447979</v>
      </c>
      <c r="BO2412" s="2">
        <v>152378911</v>
      </c>
      <c r="BP2412" s="2">
        <v>13794075</v>
      </c>
      <c r="BQ2412" s="2">
        <v>64851049</v>
      </c>
      <c r="BR2412" s="2">
        <v>87527862</v>
      </c>
      <c r="BS2412" s="2">
        <v>190826890</v>
      </c>
      <c r="BT2412" s="2">
        <v>26829268</v>
      </c>
      <c r="BU2412" s="2">
        <v>155208590</v>
      </c>
      <c r="BV2412" s="2">
        <v>70907757</v>
      </c>
      <c r="BW2412" s="2" t="s">
        <v>189</v>
      </c>
      <c r="BX2412" s="2">
        <v>32005</v>
      </c>
      <c r="BY2412" s="2">
        <v>179430371</v>
      </c>
      <c r="BZ2412" s="2">
        <v>30690563</v>
      </c>
      <c r="CA2412" s="2">
        <v>117578864</v>
      </c>
      <c r="CB2412" s="2">
        <v>11298154</v>
      </c>
      <c r="CC2412" s="2">
        <v>65943812</v>
      </c>
      <c r="CD2412" s="2">
        <v>51635052</v>
      </c>
      <c r="CE2412" s="2">
        <v>179430371</v>
      </c>
      <c r="CF2412" s="2">
        <v>52958023</v>
      </c>
      <c r="CG2412" s="2">
        <v>126472348</v>
      </c>
      <c r="CH2412" s="2">
        <v>67611436</v>
      </c>
      <c r="CI2412" s="2" t="s">
        <v>189</v>
      </c>
      <c r="CJ2412" s="2">
        <v>32005</v>
      </c>
      <c r="CK2412" s="97">
        <v>154031514</v>
      </c>
      <c r="CL2412" s="97" t="e">
        <v>#N/A</v>
      </c>
      <c r="CM2412" s="97" t="e">
        <v>#N/A</v>
      </c>
      <c r="CN2412" s="2">
        <v>11560979</v>
      </c>
      <c r="CO2412" s="100" t="e">
        <v>#N/A</v>
      </c>
      <c r="CP2412" s="97" t="e">
        <v>#N/A</v>
      </c>
      <c r="CQ2412" s="97">
        <v>154031514</v>
      </c>
      <c r="CR2412" s="97">
        <v>33139691</v>
      </c>
      <c r="CS2412" s="97">
        <v>120891823</v>
      </c>
      <c r="CT2412" s="2">
        <v>59718799</v>
      </c>
      <c r="CU2412" s="2" t="s">
        <v>189</v>
      </c>
    </row>
    <row r="2413" spans="1:99" x14ac:dyDescent="0.25">
      <c r="A2413" s="2">
        <v>31099</v>
      </c>
      <c r="B2413" s="2">
        <v>32681024</v>
      </c>
      <c r="C2413" s="2">
        <v>295082</v>
      </c>
      <c r="D2413" s="2">
        <v>32385942</v>
      </c>
      <c r="E2413" s="2">
        <v>230376</v>
      </c>
      <c r="F2413" s="2">
        <v>15870045</v>
      </c>
      <c r="G2413" s="2">
        <v>16515897</v>
      </c>
      <c r="H2413" s="2">
        <v>32681024</v>
      </c>
      <c r="I2413" s="2">
        <v>13004926</v>
      </c>
      <c r="J2413" s="2">
        <v>12973373</v>
      </c>
      <c r="K2413" s="2">
        <v>19393581</v>
      </c>
      <c r="L2413" s="2">
        <v>9741553</v>
      </c>
      <c r="N2413" s="2">
        <v>31099</v>
      </c>
      <c r="O2413" s="97">
        <v>28910842</v>
      </c>
      <c r="P2413" s="97">
        <v>243739</v>
      </c>
      <c r="Q2413" s="97">
        <v>28023588</v>
      </c>
      <c r="R2413" s="97">
        <v>73187</v>
      </c>
      <c r="S2413" s="97">
        <v>13649890</v>
      </c>
      <c r="T2413" s="97">
        <v>14373698</v>
      </c>
      <c r="U2413" s="97">
        <v>28910842</v>
      </c>
      <c r="V2413" s="97">
        <v>11311756</v>
      </c>
      <c r="W2413" s="97">
        <v>11311756</v>
      </c>
      <c r="X2413" s="97">
        <v>17599086</v>
      </c>
      <c r="Y2413" s="97">
        <v>7465558</v>
      </c>
      <c r="Z2413" s="97">
        <v>0</v>
      </c>
      <c r="AB2413" s="2">
        <v>32006</v>
      </c>
      <c r="AC2413" s="97">
        <v>37762949</v>
      </c>
      <c r="AD2413" s="97">
        <v>2653204</v>
      </c>
      <c r="AE2413" s="97">
        <v>33927154</v>
      </c>
      <c r="AF2413" s="97">
        <v>1219898</v>
      </c>
      <c r="AG2413" s="97">
        <v>16644275</v>
      </c>
      <c r="AH2413" s="97">
        <v>17282879</v>
      </c>
      <c r="AI2413" s="97">
        <v>37762949</v>
      </c>
      <c r="AJ2413" s="97">
        <v>6233762</v>
      </c>
      <c r="AK2413" s="97">
        <v>31529187</v>
      </c>
      <c r="AL2413" s="97">
        <v>19915276</v>
      </c>
      <c r="AM2413" s="97" t="s">
        <v>189</v>
      </c>
      <c r="AN2413" s="2">
        <v>32006</v>
      </c>
      <c r="AO2413" s="97" t="e">
        <v>#N/A</v>
      </c>
      <c r="AP2413" s="97">
        <v>3529325</v>
      </c>
      <c r="AQ2413" s="97">
        <v>29805493</v>
      </c>
      <c r="AR2413" s="97">
        <v>0</v>
      </c>
      <c r="AS2413" s="97" t="e">
        <v>#N/A</v>
      </c>
      <c r="AT2413" s="97" t="e">
        <v>#N/A</v>
      </c>
      <c r="AU2413" s="97">
        <v>33334818</v>
      </c>
      <c r="AV2413" s="97">
        <v>5307969</v>
      </c>
      <c r="AW2413" s="97" t="e">
        <v>#N/A</v>
      </c>
      <c r="AX2413" s="97">
        <v>15442442</v>
      </c>
      <c r="AY2413" s="97" t="s">
        <v>189</v>
      </c>
      <c r="AZ2413" s="2">
        <v>32006</v>
      </c>
      <c r="BA2413" s="98">
        <v>39445121</v>
      </c>
      <c r="BB2413" s="2">
        <v>1739052</v>
      </c>
      <c r="BC2413" s="2">
        <v>29634312</v>
      </c>
      <c r="BD2413" s="2">
        <v>1130806</v>
      </c>
      <c r="BE2413" s="2">
        <v>15720982</v>
      </c>
      <c r="BF2413" s="2">
        <v>13913330</v>
      </c>
      <c r="BG2413" s="2">
        <v>39445121</v>
      </c>
      <c r="BH2413" s="2">
        <v>19787169</v>
      </c>
      <c r="BI2413" s="2">
        <v>19657952</v>
      </c>
      <c r="BJ2413" s="2">
        <v>9739644</v>
      </c>
      <c r="BK2413" s="2" t="s">
        <v>189</v>
      </c>
      <c r="BL2413" s="2">
        <v>32006</v>
      </c>
      <c r="BM2413" s="2">
        <v>34832710</v>
      </c>
      <c r="BN2413" s="2">
        <v>1899290</v>
      </c>
      <c r="BO2413" s="2">
        <v>32933420</v>
      </c>
      <c r="BP2413" s="2">
        <v>967302</v>
      </c>
      <c r="BQ2413" s="2">
        <v>15316049</v>
      </c>
      <c r="BR2413" s="2">
        <v>17617371</v>
      </c>
      <c r="BS2413" s="2">
        <v>34832710</v>
      </c>
      <c r="BT2413" s="2">
        <v>13605235</v>
      </c>
      <c r="BU2413" s="2">
        <v>19533317</v>
      </c>
      <c r="BV2413" s="2">
        <v>8954188</v>
      </c>
      <c r="BW2413" s="2" t="s">
        <v>189</v>
      </c>
      <c r="BX2413" s="2">
        <v>32006</v>
      </c>
      <c r="BY2413" s="2">
        <v>34662267</v>
      </c>
      <c r="BZ2413" s="2">
        <v>2262526</v>
      </c>
      <c r="CA2413" s="2">
        <v>32384862</v>
      </c>
      <c r="CB2413" s="2">
        <v>948659</v>
      </c>
      <c r="CC2413" s="2">
        <v>15282381</v>
      </c>
      <c r="CD2413" s="2">
        <v>17102481</v>
      </c>
      <c r="CE2413" s="2">
        <v>34662267</v>
      </c>
      <c r="CF2413" s="2">
        <v>10681445</v>
      </c>
      <c r="CG2413" s="2">
        <v>23484548</v>
      </c>
      <c r="CH2413" s="2">
        <v>14731986</v>
      </c>
      <c r="CI2413" s="2" t="s">
        <v>189</v>
      </c>
      <c r="CJ2413" s="2">
        <v>32006</v>
      </c>
      <c r="CK2413" s="97">
        <v>35746179</v>
      </c>
      <c r="CL2413" s="97" t="e">
        <v>#N/A</v>
      </c>
      <c r="CM2413" s="97" t="e">
        <v>#N/A</v>
      </c>
      <c r="CN2413" s="2">
        <v>1365159</v>
      </c>
      <c r="CO2413" s="100" t="e">
        <v>#N/A</v>
      </c>
      <c r="CP2413" s="97" t="e">
        <v>#N/A</v>
      </c>
      <c r="CQ2413" s="97">
        <v>35746179</v>
      </c>
      <c r="CR2413" s="97">
        <v>13053232</v>
      </c>
      <c r="CS2413" s="97">
        <v>21315649</v>
      </c>
      <c r="CT2413" s="2">
        <v>13446975</v>
      </c>
      <c r="CU2413" s="2" t="s">
        <v>189</v>
      </c>
    </row>
    <row r="2414" spans="1:99" x14ac:dyDescent="0.25">
      <c r="A2414" s="2">
        <v>31100</v>
      </c>
      <c r="B2414" s="2">
        <v>27572576</v>
      </c>
      <c r="C2414" s="2">
        <v>3944325</v>
      </c>
      <c r="D2414" s="2">
        <v>22589100</v>
      </c>
      <c r="E2414" s="2">
        <v>3214203</v>
      </c>
      <c r="F2414" s="2">
        <v>15100668</v>
      </c>
      <c r="G2414" s="2">
        <v>7488432</v>
      </c>
      <c r="H2414" s="2">
        <v>27572576</v>
      </c>
      <c r="I2414" s="2">
        <v>4510990</v>
      </c>
      <c r="J2414" s="2">
        <v>4449648</v>
      </c>
      <c r="K2414" s="2">
        <v>23061586</v>
      </c>
      <c r="L2414" s="2">
        <v>11849312</v>
      </c>
      <c r="N2414" s="2">
        <v>31100</v>
      </c>
      <c r="O2414" s="97">
        <v>23234133</v>
      </c>
      <c r="P2414" s="97">
        <v>5184081</v>
      </c>
      <c r="Q2414" s="97">
        <v>18050052</v>
      </c>
      <c r="R2414" s="97">
        <v>3671056</v>
      </c>
      <c r="S2414" s="97">
        <v>13032962</v>
      </c>
      <c r="T2414" s="97">
        <v>5017090</v>
      </c>
      <c r="U2414" s="97">
        <v>23234133</v>
      </c>
      <c r="V2414" s="97">
        <v>2683457</v>
      </c>
      <c r="W2414" s="97">
        <v>2666692</v>
      </c>
      <c r="X2414" s="97">
        <v>19910329</v>
      </c>
      <c r="Y2414" s="97">
        <v>10490450</v>
      </c>
      <c r="Z2414" s="97">
        <v>0</v>
      </c>
      <c r="AB2414" s="2">
        <v>32007</v>
      </c>
      <c r="AC2414" s="97">
        <v>73880589</v>
      </c>
      <c r="AD2414" s="97">
        <v>10816879</v>
      </c>
      <c r="AE2414" s="97">
        <v>62956281</v>
      </c>
      <c r="AF2414" s="97">
        <v>7985296</v>
      </c>
      <c r="AG2414" s="97">
        <v>35019048</v>
      </c>
      <c r="AH2414" s="97">
        <v>27937233</v>
      </c>
      <c r="AI2414" s="97">
        <v>73880589</v>
      </c>
      <c r="AJ2414" s="97">
        <v>13917293</v>
      </c>
      <c r="AK2414" s="97">
        <v>59395416</v>
      </c>
      <c r="AL2414" s="97">
        <v>30816071</v>
      </c>
      <c r="AM2414" s="97" t="s">
        <v>189</v>
      </c>
      <c r="AN2414" s="2">
        <v>32007</v>
      </c>
      <c r="AO2414" s="97" t="e">
        <v>#N/A</v>
      </c>
      <c r="AP2414" s="97">
        <v>9464719</v>
      </c>
      <c r="AQ2414" s="97">
        <v>59208486</v>
      </c>
      <c r="AR2414" s="97">
        <v>0</v>
      </c>
      <c r="AS2414" s="97" t="e">
        <v>#N/A</v>
      </c>
      <c r="AT2414" s="97" t="e">
        <v>#N/A</v>
      </c>
      <c r="AU2414" s="97">
        <v>68684201</v>
      </c>
      <c r="AV2414" s="97">
        <v>4332204</v>
      </c>
      <c r="AW2414" s="97" t="e">
        <v>#N/A</v>
      </c>
      <c r="AX2414" s="97">
        <v>29967288</v>
      </c>
      <c r="AY2414" s="97" t="s">
        <v>189</v>
      </c>
      <c r="AZ2414" s="2">
        <v>32007</v>
      </c>
      <c r="BA2414" s="98">
        <v>63606427</v>
      </c>
      <c r="BB2414" s="2">
        <v>0</v>
      </c>
      <c r="BC2414" s="2">
        <v>0</v>
      </c>
      <c r="BD2414" s="2">
        <v>2506858</v>
      </c>
      <c r="BE2414" s="2">
        <v>31705796</v>
      </c>
      <c r="BF2414" s="2">
        <v>22341658</v>
      </c>
      <c r="BG2414" s="2">
        <v>63606427</v>
      </c>
      <c r="BH2414" s="2">
        <v>254808</v>
      </c>
      <c r="BI2414" s="2">
        <v>46204164</v>
      </c>
      <c r="BJ2414" s="2">
        <v>25394271</v>
      </c>
      <c r="BK2414" s="2" t="s">
        <v>189</v>
      </c>
      <c r="BL2414" s="2">
        <v>32007</v>
      </c>
      <c r="BM2414" s="2">
        <v>59104046</v>
      </c>
      <c r="BN2414" s="2">
        <v>7941642</v>
      </c>
      <c r="BO2414" s="2">
        <v>51162404</v>
      </c>
      <c r="BP2414" s="2">
        <v>2022546</v>
      </c>
      <c r="BQ2414" s="2">
        <v>30687364</v>
      </c>
      <c r="BR2414" s="2">
        <v>20475040</v>
      </c>
      <c r="BS2414" s="2">
        <v>59104046</v>
      </c>
      <c r="BT2414" s="2">
        <v>6293632</v>
      </c>
      <c r="BU2414" s="2">
        <v>50283114</v>
      </c>
      <c r="BV2414" s="2">
        <v>24483984</v>
      </c>
      <c r="BW2414" s="2" t="s">
        <v>189</v>
      </c>
      <c r="BX2414" s="2">
        <v>32007</v>
      </c>
      <c r="BY2414" s="2">
        <v>78145242</v>
      </c>
      <c r="BZ2414" s="2">
        <v>6661705</v>
      </c>
      <c r="CA2414" s="2">
        <v>60638219</v>
      </c>
      <c r="CB2414" s="2">
        <v>2203993</v>
      </c>
      <c r="CC2414" s="2">
        <v>29755141</v>
      </c>
      <c r="CD2414" s="2">
        <v>30883078</v>
      </c>
      <c r="CE2414" s="2">
        <v>78145242</v>
      </c>
      <c r="CF2414" s="2">
        <v>38098075</v>
      </c>
      <c r="CG2414" s="2">
        <v>40047167</v>
      </c>
      <c r="CH2414" s="2">
        <v>23449577</v>
      </c>
      <c r="CI2414" s="2" t="s">
        <v>189</v>
      </c>
      <c r="CJ2414" s="2">
        <v>32007</v>
      </c>
      <c r="CK2414" s="97">
        <v>83899725</v>
      </c>
      <c r="CL2414" s="97" t="e">
        <v>#N/A</v>
      </c>
      <c r="CM2414" s="97" t="e">
        <v>#N/A</v>
      </c>
      <c r="CN2414" s="2">
        <v>1367851</v>
      </c>
      <c r="CO2414" s="100" t="e">
        <v>#N/A</v>
      </c>
      <c r="CP2414" s="97" t="e">
        <v>#N/A</v>
      </c>
      <c r="CQ2414" s="97">
        <v>83899725</v>
      </c>
      <c r="CR2414" s="97">
        <v>45316096</v>
      </c>
      <c r="CS2414" s="97">
        <v>38583629</v>
      </c>
      <c r="CT2414" s="2">
        <v>21234157</v>
      </c>
      <c r="CU2414" s="2" t="s">
        <v>189</v>
      </c>
    </row>
    <row r="2415" spans="1:99" x14ac:dyDescent="0.25">
      <c r="A2415" s="2">
        <v>31101</v>
      </c>
      <c r="B2415" s="2">
        <v>232687210</v>
      </c>
      <c r="C2415" s="2">
        <v>48596550</v>
      </c>
      <c r="D2415" s="2">
        <v>184090660</v>
      </c>
      <c r="E2415" s="2">
        <v>33606105</v>
      </c>
      <c r="F2415" s="2">
        <v>107323604</v>
      </c>
      <c r="G2415" s="2">
        <v>76767056</v>
      </c>
      <c r="H2415" s="2">
        <v>232687210</v>
      </c>
      <c r="I2415" s="2">
        <v>34588566</v>
      </c>
      <c r="J2415" s="2">
        <v>32947559</v>
      </c>
      <c r="K2415" s="2">
        <v>195843300</v>
      </c>
      <c r="L2415" s="2">
        <v>116308774</v>
      </c>
      <c r="N2415" s="2">
        <v>31101</v>
      </c>
      <c r="O2415" s="97">
        <v>198883435</v>
      </c>
      <c r="P2415" s="97">
        <v>43385230</v>
      </c>
      <c r="Q2415" s="97">
        <v>151314500</v>
      </c>
      <c r="R2415" s="97">
        <v>27902351</v>
      </c>
      <c r="S2415" s="97">
        <v>87985487</v>
      </c>
      <c r="T2415" s="97">
        <v>63329013</v>
      </c>
      <c r="U2415" s="97">
        <v>198883435</v>
      </c>
      <c r="V2415" s="97">
        <v>37565850</v>
      </c>
      <c r="W2415" s="97">
        <v>36353746</v>
      </c>
      <c r="X2415" s="97">
        <v>161167865</v>
      </c>
      <c r="Y2415" s="97">
        <v>96107190</v>
      </c>
      <c r="Z2415" s="97">
        <v>0</v>
      </c>
      <c r="AB2415" s="2">
        <v>32008</v>
      </c>
      <c r="AC2415" s="97">
        <v>46449056</v>
      </c>
      <c r="AD2415" s="97">
        <v>2633081</v>
      </c>
      <c r="AE2415" s="97">
        <v>43815975</v>
      </c>
      <c r="AF2415" s="97">
        <v>1846498</v>
      </c>
      <c r="AG2415" s="97">
        <v>22667648</v>
      </c>
      <c r="AH2415" s="97">
        <v>21148327</v>
      </c>
      <c r="AI2415" s="97" t="e">
        <v>#N/A</v>
      </c>
      <c r="AJ2415" s="97" t="e">
        <v>#N/A</v>
      </c>
      <c r="AK2415" s="97" t="e">
        <v>#N/A</v>
      </c>
      <c r="AL2415" s="97" t="e">
        <v>#N/A</v>
      </c>
      <c r="AM2415" s="97" t="e">
        <v>#N/A</v>
      </c>
      <c r="AN2415" s="2">
        <v>32008</v>
      </c>
      <c r="AO2415" s="97" t="e">
        <v>#N/A</v>
      </c>
      <c r="AP2415" s="97">
        <v>3058891</v>
      </c>
      <c r="AQ2415" s="97">
        <v>42005948</v>
      </c>
      <c r="AR2415" s="97" t="e">
        <v>#N/A</v>
      </c>
      <c r="AS2415" s="97" t="e">
        <v>#N/A</v>
      </c>
      <c r="AT2415" s="97" t="e">
        <v>#N/A</v>
      </c>
      <c r="AU2415" s="97" t="e">
        <v>#N/A</v>
      </c>
      <c r="AV2415" s="97" t="e">
        <v>#N/A</v>
      </c>
      <c r="AW2415" s="97" t="e">
        <v>#N/A</v>
      </c>
      <c r="AX2415" s="97" t="e">
        <v>#N/A</v>
      </c>
      <c r="AY2415" s="97" t="e">
        <v>#N/A</v>
      </c>
      <c r="AZ2415" s="2">
        <v>32008</v>
      </c>
      <c r="BA2415" s="98">
        <v>52116776</v>
      </c>
      <c r="BB2415" s="2" t="e">
        <v>#N/A</v>
      </c>
      <c r="BC2415" s="2" t="e">
        <v>#N/A</v>
      </c>
      <c r="BD2415" s="2">
        <v>1321354</v>
      </c>
      <c r="BE2415" s="2">
        <v>20326512</v>
      </c>
      <c r="BF2415" s="2">
        <v>27465488</v>
      </c>
      <c r="BG2415" s="2" t="e">
        <v>#N/A</v>
      </c>
      <c r="BH2415" s="2" t="e">
        <v>#N/A</v>
      </c>
      <c r="BI2415" s="2" t="e">
        <v>#N/A</v>
      </c>
      <c r="BJ2415" s="2" t="e">
        <v>#N/A</v>
      </c>
      <c r="BK2415" s="2" t="e">
        <v>#N/A</v>
      </c>
      <c r="BL2415" s="2">
        <v>32008</v>
      </c>
      <c r="BM2415" s="2">
        <v>53134350</v>
      </c>
      <c r="BN2415" s="2" t="e">
        <v>#N/A</v>
      </c>
      <c r="BO2415" s="2" t="e">
        <v>#N/A</v>
      </c>
      <c r="BP2415" s="2">
        <v>1210648</v>
      </c>
      <c r="BQ2415" s="2">
        <v>19571627</v>
      </c>
      <c r="BR2415" s="2">
        <v>26771154</v>
      </c>
      <c r="BS2415" s="2" t="e">
        <v>#N/A</v>
      </c>
      <c r="BT2415" s="2" t="e">
        <v>#N/A</v>
      </c>
      <c r="BU2415" s="2" t="e">
        <v>#N/A</v>
      </c>
      <c r="BV2415" s="2" t="e">
        <v>#N/A</v>
      </c>
      <c r="BW2415" s="2" t="e">
        <v>#N/A</v>
      </c>
      <c r="BX2415" s="2">
        <v>32008</v>
      </c>
      <c r="BY2415" s="2" t="e">
        <v>#N/A</v>
      </c>
      <c r="BZ2415" s="2" t="e">
        <v>#N/A</v>
      </c>
      <c r="CA2415" s="2" t="e">
        <v>#N/A</v>
      </c>
      <c r="CB2415" s="2" t="e">
        <v>#N/A</v>
      </c>
      <c r="CC2415" s="2" t="e">
        <v>#N/A</v>
      </c>
      <c r="CD2415" s="2" t="e">
        <v>#N/A</v>
      </c>
      <c r="CE2415" s="2" t="e">
        <v>#N/A</v>
      </c>
      <c r="CF2415" s="2" t="e">
        <v>#N/A</v>
      </c>
      <c r="CG2415" s="2" t="e">
        <v>#N/A</v>
      </c>
      <c r="CH2415" s="2" t="e">
        <v>#N/A</v>
      </c>
      <c r="CI2415" s="2" t="e">
        <v>#N/A</v>
      </c>
      <c r="CJ2415" s="2">
        <v>32008</v>
      </c>
      <c r="CK2415" s="97" t="e">
        <v>#N/A</v>
      </c>
      <c r="CL2415" s="97" t="e">
        <v>#N/A</v>
      </c>
      <c r="CM2415" s="97" t="e">
        <v>#N/A</v>
      </c>
      <c r="CN2415" s="2" t="e">
        <v>#N/A</v>
      </c>
      <c r="CO2415" s="100" t="e">
        <v>#N/A</v>
      </c>
      <c r="CP2415" s="97" t="e">
        <v>#N/A</v>
      </c>
      <c r="CQ2415" s="97" t="e">
        <v>#N/A</v>
      </c>
      <c r="CR2415" s="97" t="e">
        <v>#N/A</v>
      </c>
      <c r="CS2415" s="97" t="e">
        <v>#N/A</v>
      </c>
      <c r="CT2415" s="2" t="e">
        <v>#N/A</v>
      </c>
      <c r="CU2415" s="2" t="e">
        <v>#N/A</v>
      </c>
    </row>
    <row r="2416" spans="1:99" x14ac:dyDescent="0.25">
      <c r="A2416" s="2">
        <v>31102</v>
      </c>
      <c r="B2416" s="2">
        <v>360077094</v>
      </c>
      <c r="C2416" s="2">
        <v>60404746</v>
      </c>
      <c r="D2416" s="2">
        <v>299672348</v>
      </c>
      <c r="E2416" s="2">
        <v>20254336</v>
      </c>
      <c r="F2416" s="2">
        <v>127698449</v>
      </c>
      <c r="G2416" s="2">
        <v>171973899</v>
      </c>
      <c r="H2416" s="2">
        <v>360077094</v>
      </c>
      <c r="I2416" s="2">
        <v>72061681</v>
      </c>
      <c r="J2416" s="2">
        <v>66827675</v>
      </c>
      <c r="K2416" s="2">
        <v>247925517</v>
      </c>
      <c r="L2416" s="2">
        <v>143815544</v>
      </c>
      <c r="N2416" s="2">
        <v>31102</v>
      </c>
      <c r="O2416" s="97">
        <v>312887635</v>
      </c>
      <c r="P2416" s="97">
        <v>36205632</v>
      </c>
      <c r="Q2416" s="97">
        <v>246073772</v>
      </c>
      <c r="R2416" s="97">
        <v>11792763</v>
      </c>
      <c r="S2416" s="97">
        <v>106311559</v>
      </c>
      <c r="T2416" s="97">
        <v>139762213</v>
      </c>
      <c r="U2416" s="97">
        <v>312887635</v>
      </c>
      <c r="V2416" s="97">
        <v>100167984</v>
      </c>
      <c r="W2416" s="97">
        <v>99718391</v>
      </c>
      <c r="X2416" s="97">
        <v>208429711</v>
      </c>
      <c r="Y2416" s="97">
        <v>134090828</v>
      </c>
      <c r="Z2416" s="97">
        <v>0</v>
      </c>
      <c r="AB2416" s="2">
        <v>32009</v>
      </c>
      <c r="AC2416" s="97">
        <v>87472293</v>
      </c>
      <c r="AD2416" s="97">
        <v>20059321</v>
      </c>
      <c r="AE2416" s="97">
        <v>64112972</v>
      </c>
      <c r="AF2416" s="97">
        <v>11174489</v>
      </c>
      <c r="AG2416" s="97">
        <v>33758973</v>
      </c>
      <c r="AH2416" s="97">
        <v>30353999</v>
      </c>
      <c r="AI2416" s="97">
        <v>87472293</v>
      </c>
      <c r="AJ2416" s="97">
        <v>16269770</v>
      </c>
      <c r="AK2416" s="97">
        <v>66007937</v>
      </c>
      <c r="AL2416" s="97">
        <v>33912420</v>
      </c>
      <c r="AM2416" s="97" t="s">
        <v>189</v>
      </c>
      <c r="AN2416" s="2">
        <v>32009</v>
      </c>
      <c r="AO2416" s="97" t="e">
        <v>#N/A</v>
      </c>
      <c r="AP2416" s="97">
        <v>21088782</v>
      </c>
      <c r="AQ2416" s="97">
        <v>78158442</v>
      </c>
      <c r="AR2416" s="97" t="e">
        <v>#N/A</v>
      </c>
      <c r="AS2416" s="97" t="e">
        <v>#N/A</v>
      </c>
      <c r="AT2416" s="97" t="e">
        <v>#N/A</v>
      </c>
      <c r="AU2416" s="97">
        <v>107227784</v>
      </c>
      <c r="AV2416" s="97">
        <v>39173402</v>
      </c>
      <c r="AW2416" s="97" t="e">
        <v>#N/A</v>
      </c>
      <c r="AX2416" s="97">
        <v>31783213</v>
      </c>
      <c r="AY2416" s="97" t="s">
        <v>189</v>
      </c>
      <c r="AZ2416" s="2">
        <v>32009</v>
      </c>
      <c r="BA2416" s="98">
        <v>102984820</v>
      </c>
      <c r="BB2416" s="2" t="e">
        <v>#N/A</v>
      </c>
      <c r="BC2416" s="2" t="e">
        <v>#N/A</v>
      </c>
      <c r="BD2416" s="2">
        <v>8234204</v>
      </c>
      <c r="BE2416" s="2">
        <v>31025939</v>
      </c>
      <c r="BF2416" s="2">
        <v>53517661</v>
      </c>
      <c r="BG2416" s="2">
        <v>102984820</v>
      </c>
      <c r="BH2416" s="2">
        <v>20552444</v>
      </c>
      <c r="BI2416" s="2">
        <v>73523930</v>
      </c>
      <c r="BJ2416" s="2">
        <v>33384796</v>
      </c>
      <c r="BK2416" s="2" t="s">
        <v>189</v>
      </c>
      <c r="BL2416" s="2">
        <v>32009</v>
      </c>
      <c r="BM2416" s="2">
        <v>53134350</v>
      </c>
      <c r="BN2416" s="2" t="e">
        <v>#N/A</v>
      </c>
      <c r="BO2416" s="2" t="e">
        <v>#N/A</v>
      </c>
      <c r="BP2416" s="2" t="e">
        <v>#N/A</v>
      </c>
      <c r="BQ2416" s="2" t="e">
        <v>#N/A</v>
      </c>
      <c r="BR2416" s="2" t="e">
        <v>#N/A</v>
      </c>
      <c r="BS2416" s="2" t="e">
        <v>#N/A</v>
      </c>
      <c r="BT2416" s="2" t="e">
        <v>#N/A</v>
      </c>
      <c r="BU2416" s="2" t="e">
        <v>#N/A</v>
      </c>
      <c r="BV2416" s="2" t="e">
        <v>#N/A</v>
      </c>
      <c r="BW2416" s="2" t="e">
        <v>#N/A</v>
      </c>
      <c r="BX2416" s="2">
        <v>32009</v>
      </c>
      <c r="BY2416" s="2">
        <v>100076134</v>
      </c>
      <c r="BZ2416" s="2" t="e">
        <v>#N/A</v>
      </c>
      <c r="CA2416" s="2" t="e">
        <v>#N/A</v>
      </c>
      <c r="CB2416" s="2">
        <v>8033051</v>
      </c>
      <c r="CC2416" s="2">
        <v>27254166</v>
      </c>
      <c r="CD2416" s="2">
        <v>59165960</v>
      </c>
      <c r="CE2416" s="2">
        <v>100076134</v>
      </c>
      <c r="CF2416" s="2">
        <v>36143488</v>
      </c>
      <c r="CG2416" s="2">
        <v>59186335</v>
      </c>
      <c r="CH2416" s="2">
        <v>27629387</v>
      </c>
      <c r="CI2416" s="2" t="s">
        <v>189</v>
      </c>
      <c r="CJ2416" s="2">
        <v>32009</v>
      </c>
      <c r="CK2416" s="97" t="e">
        <v>#N/A</v>
      </c>
      <c r="CL2416" s="97" t="e">
        <v>#N/A</v>
      </c>
      <c r="CM2416" s="97" t="e">
        <v>#N/A</v>
      </c>
      <c r="CN2416" s="2" t="e">
        <v>#N/A</v>
      </c>
      <c r="CO2416" s="100" t="e">
        <v>#N/A</v>
      </c>
      <c r="CP2416" s="97" t="e">
        <v>#N/A</v>
      </c>
      <c r="CQ2416" s="97" t="e">
        <v>#N/A</v>
      </c>
      <c r="CR2416" s="97" t="e">
        <v>#N/A</v>
      </c>
      <c r="CS2416" s="97" t="e">
        <v>#N/A</v>
      </c>
      <c r="CT2416" s="2" t="e">
        <v>#N/A</v>
      </c>
      <c r="CU2416" s="2" t="e">
        <v>#N/A</v>
      </c>
    </row>
    <row r="2417" spans="1:99" x14ac:dyDescent="0.25">
      <c r="A2417" s="2">
        <v>31103</v>
      </c>
      <c r="B2417" s="2">
        <v>23506731</v>
      </c>
      <c r="C2417" s="2">
        <v>199635</v>
      </c>
      <c r="D2417" s="2">
        <v>23307096</v>
      </c>
      <c r="E2417" s="2">
        <v>132099</v>
      </c>
      <c r="F2417" s="2">
        <v>14780213</v>
      </c>
      <c r="G2417" s="2">
        <v>8526883</v>
      </c>
      <c r="H2417" s="2">
        <v>23506731</v>
      </c>
      <c r="I2417" s="2">
        <v>3654360</v>
      </c>
      <c r="J2417" s="2">
        <v>3540201</v>
      </c>
      <c r="K2417" s="2">
        <v>17730337</v>
      </c>
      <c r="L2417" s="2">
        <v>8337430</v>
      </c>
      <c r="N2417" s="2">
        <v>31103</v>
      </c>
      <c r="O2417" s="97">
        <v>19620570</v>
      </c>
      <c r="P2417" s="97">
        <v>122633</v>
      </c>
      <c r="Q2417" s="97">
        <v>19497937</v>
      </c>
      <c r="R2417" s="97">
        <v>86439</v>
      </c>
      <c r="S2417" s="97">
        <v>12810853</v>
      </c>
      <c r="T2417" s="97">
        <v>6687084</v>
      </c>
      <c r="U2417" s="97">
        <v>19620570</v>
      </c>
      <c r="V2417" s="97">
        <v>4789518</v>
      </c>
      <c r="W2417" s="97">
        <v>4776918</v>
      </c>
      <c r="X2417" s="97">
        <v>14192390</v>
      </c>
      <c r="Y2417" s="97">
        <v>5154701</v>
      </c>
      <c r="Z2417" s="97">
        <v>0</v>
      </c>
      <c r="AB2417" s="2">
        <v>32010</v>
      </c>
      <c r="AC2417" s="97">
        <v>1042695003</v>
      </c>
      <c r="AD2417" s="97">
        <v>159298721</v>
      </c>
      <c r="AE2417" s="97">
        <v>785590322</v>
      </c>
      <c r="AF2417" s="97">
        <v>72486342</v>
      </c>
      <c r="AG2417" s="97">
        <v>407447966</v>
      </c>
      <c r="AH2417" s="97">
        <v>378142356</v>
      </c>
      <c r="AI2417" s="97">
        <v>1042695003</v>
      </c>
      <c r="AJ2417" s="97">
        <v>278504029</v>
      </c>
      <c r="AK2417" s="97">
        <v>675379765</v>
      </c>
      <c r="AL2417" s="97">
        <v>417209166</v>
      </c>
      <c r="AM2417" s="97" t="s">
        <v>189</v>
      </c>
      <c r="AN2417" s="2">
        <v>32010</v>
      </c>
      <c r="AO2417" s="97">
        <v>1204909087</v>
      </c>
      <c r="AP2417" s="97">
        <v>168794175</v>
      </c>
      <c r="AQ2417" s="97">
        <v>770982995</v>
      </c>
      <c r="AR2417" s="97">
        <v>77531565</v>
      </c>
      <c r="AS2417" s="97">
        <v>404312030</v>
      </c>
      <c r="AT2417" s="97">
        <v>366670965</v>
      </c>
      <c r="AU2417" s="97">
        <v>1204909087</v>
      </c>
      <c r="AV2417" s="97">
        <v>409329557</v>
      </c>
      <c r="AW2417" s="97">
        <v>722350205</v>
      </c>
      <c r="AX2417" s="97">
        <v>435303876</v>
      </c>
      <c r="AY2417" s="97" t="s">
        <v>189</v>
      </c>
      <c r="AZ2417" s="2">
        <v>32010</v>
      </c>
      <c r="BA2417" s="98">
        <v>1223808605</v>
      </c>
      <c r="BB2417" s="2">
        <v>140388680</v>
      </c>
      <c r="BC2417" s="2">
        <v>1023419925</v>
      </c>
      <c r="BD2417" s="2">
        <v>51506015</v>
      </c>
      <c r="BE2417" s="2">
        <v>381104282</v>
      </c>
      <c r="BF2417" s="2">
        <v>642315643</v>
      </c>
      <c r="BG2417" s="2">
        <v>1223808605</v>
      </c>
      <c r="BH2417" s="2">
        <v>322876362</v>
      </c>
      <c r="BI2417" s="2">
        <v>678692959</v>
      </c>
      <c r="BJ2417" s="2">
        <v>420770766</v>
      </c>
      <c r="BK2417" s="2" t="s">
        <v>189</v>
      </c>
      <c r="BL2417" s="2">
        <v>32010</v>
      </c>
      <c r="BM2417" s="2">
        <v>836742572</v>
      </c>
      <c r="BN2417" s="2">
        <v>124261857</v>
      </c>
      <c r="BO2417" s="2">
        <v>703016204</v>
      </c>
      <c r="BP2417" s="2">
        <v>49396399</v>
      </c>
      <c r="BQ2417" s="2">
        <v>336654031</v>
      </c>
      <c r="BR2417" s="2">
        <v>366362173</v>
      </c>
      <c r="BS2417" s="2">
        <v>836742572</v>
      </c>
      <c r="BT2417" s="2">
        <v>156860998</v>
      </c>
      <c r="BU2417" s="2">
        <v>637995930</v>
      </c>
      <c r="BV2417" s="2">
        <v>373629070</v>
      </c>
      <c r="BW2417" s="2" t="s">
        <v>189</v>
      </c>
      <c r="BX2417" s="2">
        <v>32010</v>
      </c>
      <c r="BY2417" s="2">
        <v>754824957</v>
      </c>
      <c r="BZ2417" s="2">
        <v>106076344</v>
      </c>
      <c r="CA2417" s="2">
        <v>647237596</v>
      </c>
      <c r="CB2417" s="2">
        <v>45342381</v>
      </c>
      <c r="CC2417" s="2">
        <v>317231566</v>
      </c>
      <c r="CD2417" s="2">
        <v>330006030</v>
      </c>
      <c r="CE2417" s="2">
        <v>754824957</v>
      </c>
      <c r="CF2417" s="2">
        <v>195286342</v>
      </c>
      <c r="CG2417" s="2">
        <v>559538615</v>
      </c>
      <c r="CH2417" s="2">
        <v>329027107</v>
      </c>
      <c r="CI2417" s="2" t="s">
        <v>189</v>
      </c>
      <c r="CJ2417" s="2">
        <v>32010</v>
      </c>
      <c r="CK2417" s="97">
        <v>690781980</v>
      </c>
      <c r="CL2417" s="97" t="e">
        <v>#N/A</v>
      </c>
      <c r="CM2417" s="97" t="e">
        <v>#N/A</v>
      </c>
      <c r="CN2417" s="2">
        <v>49512550</v>
      </c>
      <c r="CO2417" s="100" t="e">
        <v>#N/A</v>
      </c>
      <c r="CP2417" s="97" t="e">
        <v>#N/A</v>
      </c>
      <c r="CQ2417" s="97">
        <v>690781980</v>
      </c>
      <c r="CR2417" s="97">
        <v>140109986</v>
      </c>
      <c r="CS2417" s="97">
        <v>550297871</v>
      </c>
      <c r="CT2417" s="2">
        <v>306239991</v>
      </c>
      <c r="CU2417" s="2" t="s">
        <v>189</v>
      </c>
    </row>
    <row r="2418" spans="1:99" x14ac:dyDescent="0.25">
      <c r="A2418" s="2">
        <v>31104</v>
      </c>
      <c r="B2418" s="2">
        <v>100618744</v>
      </c>
      <c r="C2418" s="2">
        <v>1273193</v>
      </c>
      <c r="D2418" s="2">
        <v>95851515</v>
      </c>
      <c r="E2418" s="2">
        <v>577477</v>
      </c>
      <c r="F2418" s="2">
        <v>31776704</v>
      </c>
      <c r="G2418" s="2">
        <v>64074811</v>
      </c>
      <c r="H2418" s="2">
        <v>100618744</v>
      </c>
      <c r="I2418" s="2">
        <v>54390737</v>
      </c>
      <c r="J2418" s="2">
        <v>54100403</v>
      </c>
      <c r="K2418" s="2">
        <v>45574340</v>
      </c>
      <c r="L2418" s="2">
        <v>16126129</v>
      </c>
      <c r="N2418" s="2">
        <v>31104</v>
      </c>
      <c r="O2418" s="97">
        <v>80439094</v>
      </c>
      <c r="P2418" s="97">
        <v>389177</v>
      </c>
      <c r="Q2418" s="97">
        <v>80049917</v>
      </c>
      <c r="R2418" s="97">
        <v>298391</v>
      </c>
      <c r="S2418" s="97">
        <v>27302703</v>
      </c>
      <c r="T2418" s="97">
        <v>52747214</v>
      </c>
      <c r="U2418" s="97">
        <v>80439094</v>
      </c>
      <c r="V2418" s="97">
        <v>39773940</v>
      </c>
      <c r="W2418" s="97">
        <v>39077249</v>
      </c>
      <c r="X2418" s="97">
        <v>36793034</v>
      </c>
      <c r="Y2418" s="97">
        <v>13885459</v>
      </c>
      <c r="Z2418" s="97">
        <v>0</v>
      </c>
      <c r="AB2418" s="2">
        <v>32011</v>
      </c>
      <c r="AC2418" s="97">
        <v>21342792</v>
      </c>
      <c r="AD2418" s="97">
        <v>3501517</v>
      </c>
      <c r="AE2418" s="97">
        <v>15805009</v>
      </c>
      <c r="AF2418" s="97">
        <v>1754165</v>
      </c>
      <c r="AG2418" s="97">
        <v>10068716</v>
      </c>
      <c r="AH2418" s="97">
        <v>5736293</v>
      </c>
      <c r="AI2418" s="97">
        <v>21342792</v>
      </c>
      <c r="AJ2418" s="97">
        <v>5938048</v>
      </c>
      <c r="AK2418" s="97">
        <v>15404744</v>
      </c>
      <c r="AL2418" s="97">
        <v>7973064</v>
      </c>
      <c r="AM2418" s="97" t="s">
        <v>189</v>
      </c>
      <c r="AN2418" s="2">
        <v>32011</v>
      </c>
      <c r="AO2418" s="97" t="e">
        <v>#N/A</v>
      </c>
      <c r="AP2418" s="97">
        <v>3757330</v>
      </c>
      <c r="AQ2418" s="97">
        <v>16701563</v>
      </c>
      <c r="AR2418" s="97" t="e">
        <v>#N/A</v>
      </c>
      <c r="AS2418" s="97" t="e">
        <v>#N/A</v>
      </c>
      <c r="AT2418" s="97" t="e">
        <v>#N/A</v>
      </c>
      <c r="AU2418" s="97">
        <v>20458893</v>
      </c>
      <c r="AV2418" s="97">
        <v>2036847</v>
      </c>
      <c r="AW2418" s="97" t="e">
        <v>#N/A</v>
      </c>
      <c r="AX2418" s="97">
        <v>8409755</v>
      </c>
      <c r="AY2418" s="97" t="s">
        <v>189</v>
      </c>
      <c r="AZ2418" s="2">
        <v>32011</v>
      </c>
      <c r="BA2418" s="98">
        <v>20493703</v>
      </c>
      <c r="BB2418" s="2" t="e">
        <v>#N/A</v>
      </c>
      <c r="BC2418" s="2" t="e">
        <v>#N/A</v>
      </c>
      <c r="BD2418" s="2">
        <v>1820281</v>
      </c>
      <c r="BE2418" s="2">
        <v>9338823</v>
      </c>
      <c r="BF2418" s="2">
        <v>7373569</v>
      </c>
      <c r="BG2418" s="2">
        <v>20493703</v>
      </c>
      <c r="BH2418" s="2">
        <v>5067984</v>
      </c>
      <c r="BI2418" s="2">
        <v>15245344</v>
      </c>
      <c r="BJ2418" s="2">
        <v>8023072</v>
      </c>
      <c r="BK2418" s="2" t="s">
        <v>189</v>
      </c>
      <c r="BL2418" s="2">
        <v>32011</v>
      </c>
      <c r="BM2418" s="2">
        <v>18780404</v>
      </c>
      <c r="BN2418" s="2" t="e">
        <v>#N/A</v>
      </c>
      <c r="BO2418" s="2" t="e">
        <v>#N/A</v>
      </c>
      <c r="BP2418" s="2">
        <v>1582710</v>
      </c>
      <c r="BQ2418" s="2">
        <v>9154515</v>
      </c>
      <c r="BR2418" s="2">
        <v>4888046</v>
      </c>
      <c r="BS2418" s="2">
        <v>18780404</v>
      </c>
      <c r="BT2418" s="2">
        <v>2430463</v>
      </c>
      <c r="BU2418" s="2">
        <v>16349941</v>
      </c>
      <c r="BV2418" s="2">
        <v>7705010</v>
      </c>
      <c r="BW2418" s="2" t="s">
        <v>189</v>
      </c>
      <c r="BX2418" s="2">
        <v>32011</v>
      </c>
      <c r="BY2418" s="2" t="e">
        <v>#N/A</v>
      </c>
      <c r="BZ2418" s="2" t="e">
        <v>#N/A</v>
      </c>
      <c r="CA2418" s="2" t="e">
        <v>#N/A</v>
      </c>
      <c r="CB2418" s="2" t="e">
        <v>#N/A</v>
      </c>
      <c r="CC2418" s="2" t="e">
        <v>#N/A</v>
      </c>
      <c r="CD2418" s="2" t="e">
        <v>#N/A</v>
      </c>
      <c r="CE2418" s="2" t="e">
        <v>#N/A</v>
      </c>
      <c r="CF2418" s="2" t="e">
        <v>#N/A</v>
      </c>
      <c r="CG2418" s="2" t="e">
        <v>#N/A</v>
      </c>
      <c r="CH2418" s="2" t="e">
        <v>#N/A</v>
      </c>
      <c r="CI2418" s="2" t="e">
        <v>#N/A</v>
      </c>
      <c r="CJ2418" s="2">
        <v>32011</v>
      </c>
      <c r="CK2418" s="97" t="e">
        <v>#N/A</v>
      </c>
      <c r="CL2418" s="97" t="e">
        <v>#N/A</v>
      </c>
      <c r="CM2418" s="97" t="e">
        <v>#N/A</v>
      </c>
      <c r="CN2418" s="2" t="e">
        <v>#N/A</v>
      </c>
      <c r="CO2418" s="100" t="e">
        <v>#N/A</v>
      </c>
      <c r="CP2418" s="97" t="e">
        <v>#N/A</v>
      </c>
      <c r="CQ2418" s="97" t="e">
        <v>#N/A</v>
      </c>
      <c r="CR2418" s="97" t="e">
        <v>#N/A</v>
      </c>
      <c r="CS2418" s="97" t="e">
        <v>#N/A</v>
      </c>
      <c r="CT2418" s="2" t="e">
        <v>#N/A</v>
      </c>
      <c r="CU2418" s="2" t="e">
        <v>#N/A</v>
      </c>
    </row>
    <row r="2419" spans="1:99" x14ac:dyDescent="0.25">
      <c r="A2419" s="2">
        <v>31105</v>
      </c>
      <c r="B2419" s="2">
        <v>23241767</v>
      </c>
      <c r="C2419" s="2">
        <v>3355262</v>
      </c>
      <c r="D2419" s="2">
        <v>19779496</v>
      </c>
      <c r="E2419" s="2">
        <v>2928006</v>
      </c>
      <c r="F2419" s="2">
        <v>14006845</v>
      </c>
      <c r="G2419" s="2">
        <v>5772651</v>
      </c>
      <c r="H2419" s="2">
        <v>23241767</v>
      </c>
      <c r="I2419" s="2">
        <v>4130317</v>
      </c>
      <c r="J2419" s="2">
        <v>3719630</v>
      </c>
      <c r="K2419" s="2">
        <v>18363210</v>
      </c>
      <c r="L2419" s="2">
        <v>7200214</v>
      </c>
      <c r="N2419" s="2">
        <v>31105</v>
      </c>
      <c r="O2419" s="97">
        <v>19311876</v>
      </c>
      <c r="P2419" s="97">
        <v>2491741</v>
      </c>
      <c r="Q2419" s="97">
        <v>16760390</v>
      </c>
      <c r="R2419" s="97">
        <v>2316070</v>
      </c>
      <c r="S2419" s="97">
        <v>12132280</v>
      </c>
      <c r="T2419" s="97">
        <v>4628110</v>
      </c>
      <c r="U2419" s="97">
        <v>19311876</v>
      </c>
      <c r="V2419" s="97">
        <v>2833276</v>
      </c>
      <c r="W2419" s="97">
        <v>2787235</v>
      </c>
      <c r="X2419" s="97">
        <v>16167448</v>
      </c>
      <c r="Y2419" s="97">
        <v>6799380</v>
      </c>
      <c r="Z2419" s="97">
        <v>0</v>
      </c>
      <c r="AB2419" s="2">
        <v>32012</v>
      </c>
      <c r="AC2419" s="97">
        <v>40506558</v>
      </c>
      <c r="AD2419" s="97">
        <v>2688762</v>
      </c>
      <c r="AE2419" s="97">
        <v>37017796</v>
      </c>
      <c r="AF2419" s="97">
        <v>1064193</v>
      </c>
      <c r="AG2419" s="97">
        <v>21366781</v>
      </c>
      <c r="AH2419" s="97">
        <v>15651015</v>
      </c>
      <c r="AI2419" s="97">
        <v>40506558</v>
      </c>
      <c r="AJ2419" s="97">
        <v>5330637</v>
      </c>
      <c r="AK2419" s="97">
        <v>32537436</v>
      </c>
      <c r="AL2419" s="97">
        <v>13301502</v>
      </c>
      <c r="AM2419" s="97" t="s">
        <v>189</v>
      </c>
      <c r="AN2419" s="2">
        <v>32012</v>
      </c>
      <c r="AO2419" s="97" t="e">
        <v>#N/A</v>
      </c>
      <c r="AP2419" s="97">
        <v>3311785</v>
      </c>
      <c r="AQ2419" s="97">
        <v>34939011</v>
      </c>
      <c r="AR2419" s="97" t="e">
        <v>#N/A</v>
      </c>
      <c r="AS2419" s="97" t="e">
        <v>#N/A</v>
      </c>
      <c r="AT2419" s="97" t="e">
        <v>#N/A</v>
      </c>
      <c r="AU2419" s="97">
        <v>39750796</v>
      </c>
      <c r="AV2419" s="97">
        <v>8387673</v>
      </c>
      <c r="AW2419" s="97" t="e">
        <v>#N/A</v>
      </c>
      <c r="AX2419" s="97">
        <v>14533313</v>
      </c>
      <c r="AY2419" s="97" t="s">
        <v>189</v>
      </c>
      <c r="AZ2419" s="2">
        <v>32012</v>
      </c>
      <c r="BA2419" s="98" t="e">
        <v>#N/A</v>
      </c>
      <c r="BB2419" s="2" t="e">
        <v>#N/A</v>
      </c>
      <c r="BC2419" s="2" t="e">
        <v>#N/A</v>
      </c>
      <c r="BD2419" s="2" t="e">
        <v>#N/A</v>
      </c>
      <c r="BE2419" s="2" t="e">
        <v>#N/A</v>
      </c>
      <c r="BF2419" s="2" t="e">
        <v>#N/A</v>
      </c>
      <c r="BG2419" s="2" t="e">
        <v>#N/A</v>
      </c>
      <c r="BH2419" s="2" t="e">
        <v>#N/A</v>
      </c>
      <c r="BI2419" s="2" t="e">
        <v>#N/A</v>
      </c>
      <c r="BJ2419" s="2" t="e">
        <v>#N/A</v>
      </c>
      <c r="BK2419" s="2" t="e">
        <v>#N/A</v>
      </c>
      <c r="BL2419" s="2">
        <v>32012</v>
      </c>
      <c r="BM2419" s="2">
        <v>18780404</v>
      </c>
      <c r="BN2419" s="2" t="e">
        <v>#N/A</v>
      </c>
      <c r="BO2419" s="2" t="e">
        <v>#N/A</v>
      </c>
      <c r="BP2419" s="2" t="e">
        <v>#N/A</v>
      </c>
      <c r="BQ2419" s="2" t="e">
        <v>#N/A</v>
      </c>
      <c r="BR2419" s="2" t="e">
        <v>#N/A</v>
      </c>
      <c r="BS2419" s="2" t="e">
        <v>#N/A</v>
      </c>
      <c r="BT2419" s="2" t="e">
        <v>#N/A</v>
      </c>
      <c r="BU2419" s="2" t="e">
        <v>#N/A</v>
      </c>
      <c r="BV2419" s="2" t="e">
        <v>#N/A</v>
      </c>
      <c r="BW2419" s="2" t="e">
        <v>#N/A</v>
      </c>
      <c r="BX2419" s="2">
        <v>32012</v>
      </c>
      <c r="BY2419" s="2">
        <v>37460021</v>
      </c>
      <c r="BZ2419" s="2" t="e">
        <v>#N/A</v>
      </c>
      <c r="CA2419" s="2" t="e">
        <v>#N/A</v>
      </c>
      <c r="CB2419" s="2">
        <v>936083</v>
      </c>
      <c r="CC2419" s="2">
        <v>19700681</v>
      </c>
      <c r="CD2419" s="2">
        <v>15475944</v>
      </c>
      <c r="CE2419" s="2">
        <v>37460021</v>
      </c>
      <c r="CF2419" s="2">
        <v>11355504</v>
      </c>
      <c r="CG2419" s="2">
        <v>21965257</v>
      </c>
      <c r="CH2419" s="2">
        <v>10129851</v>
      </c>
      <c r="CI2419" s="2" t="s">
        <v>189</v>
      </c>
      <c r="CJ2419" s="2">
        <v>32012</v>
      </c>
      <c r="CK2419" s="97" t="e">
        <v>#N/A</v>
      </c>
      <c r="CL2419" s="97" t="e">
        <v>#N/A</v>
      </c>
      <c r="CM2419" s="97" t="e">
        <v>#N/A</v>
      </c>
      <c r="CN2419" s="2" t="e">
        <v>#N/A</v>
      </c>
      <c r="CO2419" s="100" t="e">
        <v>#N/A</v>
      </c>
      <c r="CP2419" s="97" t="e">
        <v>#N/A</v>
      </c>
      <c r="CQ2419" s="97" t="e">
        <v>#N/A</v>
      </c>
      <c r="CR2419" s="97" t="e">
        <v>#N/A</v>
      </c>
      <c r="CS2419" s="97" t="e">
        <v>#N/A</v>
      </c>
      <c r="CT2419" s="2" t="e">
        <v>#N/A</v>
      </c>
      <c r="CU2419" s="2" t="e">
        <v>#N/A</v>
      </c>
    </row>
    <row r="2420" spans="1:99" x14ac:dyDescent="0.25">
      <c r="A2420" s="2">
        <v>31106</v>
      </c>
      <c r="B2420" s="2">
        <v>22113647</v>
      </c>
      <c r="C2420" s="2">
        <v>2287564</v>
      </c>
      <c r="D2420" s="2">
        <v>18782679</v>
      </c>
      <c r="E2420" s="2">
        <v>2264688</v>
      </c>
      <c r="F2420" s="2">
        <v>13320028</v>
      </c>
      <c r="G2420" s="2">
        <v>5462651</v>
      </c>
      <c r="H2420" s="2">
        <v>22113647</v>
      </c>
      <c r="I2420" s="2">
        <v>4767435</v>
      </c>
      <c r="J2420" s="2">
        <v>4688414</v>
      </c>
      <c r="K2420" s="2">
        <v>16980647</v>
      </c>
      <c r="L2420" s="2">
        <v>6489348</v>
      </c>
      <c r="N2420" s="2">
        <v>31106</v>
      </c>
      <c r="O2420" s="97">
        <v>16982851</v>
      </c>
      <c r="P2420" s="97">
        <v>1584872</v>
      </c>
      <c r="Q2420" s="97">
        <v>15122079</v>
      </c>
      <c r="R2420" s="97">
        <v>1577682</v>
      </c>
      <c r="S2420" s="97">
        <v>11478078</v>
      </c>
      <c r="T2420" s="97">
        <v>3644001</v>
      </c>
      <c r="U2420" s="97">
        <v>16982851</v>
      </c>
      <c r="V2420" s="97">
        <v>4151886</v>
      </c>
      <c r="W2420" s="97">
        <v>4149112</v>
      </c>
      <c r="X2420" s="97">
        <v>12830965</v>
      </c>
      <c r="Y2420" s="97">
        <v>5581908</v>
      </c>
      <c r="Z2420" s="97">
        <v>0</v>
      </c>
      <c r="AB2420" s="2">
        <v>32013</v>
      </c>
      <c r="AC2420" s="97">
        <v>28186281</v>
      </c>
      <c r="AD2420" s="97">
        <v>3354914</v>
      </c>
      <c r="AE2420" s="97">
        <v>24818959</v>
      </c>
      <c r="AF2420" s="97">
        <v>1680942</v>
      </c>
      <c r="AG2420" s="97">
        <v>14818911</v>
      </c>
      <c r="AH2420" s="97">
        <v>10000048</v>
      </c>
      <c r="AI2420" s="97">
        <v>28186281</v>
      </c>
      <c r="AJ2420" s="97">
        <v>4219870</v>
      </c>
      <c r="AK2420" s="97">
        <v>21495171</v>
      </c>
      <c r="AL2420" s="97">
        <v>11909613</v>
      </c>
      <c r="AM2420" s="97" t="s">
        <v>189</v>
      </c>
      <c r="AN2420" s="2">
        <v>32013</v>
      </c>
      <c r="AO2420" s="97" t="e">
        <v>#N/A</v>
      </c>
      <c r="AP2420" s="97">
        <v>4121563</v>
      </c>
      <c r="AQ2420" s="97">
        <v>25989757</v>
      </c>
      <c r="AR2420" s="97" t="e">
        <v>#N/A</v>
      </c>
      <c r="AS2420" s="97" t="e">
        <v>#N/A</v>
      </c>
      <c r="AT2420" s="97" t="e">
        <v>#N/A</v>
      </c>
      <c r="AU2420" s="97">
        <v>30724884</v>
      </c>
      <c r="AV2420" s="97">
        <v>3940103</v>
      </c>
      <c r="AW2420" s="97" t="e">
        <v>#N/A</v>
      </c>
      <c r="AX2420" s="97">
        <v>11273996</v>
      </c>
      <c r="AY2420" s="97" t="s">
        <v>189</v>
      </c>
      <c r="AZ2420" s="2">
        <v>32013</v>
      </c>
      <c r="BA2420" s="98">
        <v>30869232</v>
      </c>
      <c r="BB2420" s="2" t="e">
        <v>#N/A</v>
      </c>
      <c r="BC2420" s="2" t="e">
        <v>#N/A</v>
      </c>
      <c r="BD2420" s="2">
        <v>1411562</v>
      </c>
      <c r="BE2420" s="2">
        <v>12560665</v>
      </c>
      <c r="BF2420" s="2">
        <v>12431719</v>
      </c>
      <c r="BG2420" s="2">
        <v>30869232</v>
      </c>
      <c r="BH2420" s="2">
        <v>9346817</v>
      </c>
      <c r="BI2420" s="2">
        <v>21522415</v>
      </c>
      <c r="BJ2420" s="2">
        <v>10986546</v>
      </c>
      <c r="BK2420" s="2" t="s">
        <v>189</v>
      </c>
      <c r="BL2420" s="2">
        <v>32013</v>
      </c>
      <c r="BM2420" s="2">
        <v>25598863</v>
      </c>
      <c r="BN2420" s="2" t="e">
        <v>#N/A</v>
      </c>
      <c r="BO2420" s="2" t="e">
        <v>#N/A</v>
      </c>
      <c r="BP2420" s="2">
        <v>1167659</v>
      </c>
      <c r="BQ2420" s="2">
        <v>12016518</v>
      </c>
      <c r="BR2420" s="2">
        <v>9820964</v>
      </c>
      <c r="BS2420" s="2">
        <v>25598863</v>
      </c>
      <c r="BT2420" s="2">
        <v>4281379</v>
      </c>
      <c r="BU2420" s="2">
        <v>21216770</v>
      </c>
      <c r="BV2420" s="2">
        <v>10680828</v>
      </c>
      <c r="BW2420" s="2" t="s">
        <v>189</v>
      </c>
      <c r="BX2420" s="2">
        <v>32013</v>
      </c>
      <c r="BY2420" s="2" t="e">
        <v>#N/A</v>
      </c>
      <c r="BZ2420" s="2" t="e">
        <v>#N/A</v>
      </c>
      <c r="CA2420" s="2" t="e">
        <v>#N/A</v>
      </c>
      <c r="CB2420" s="2" t="e">
        <v>#N/A</v>
      </c>
      <c r="CC2420" s="2" t="e">
        <v>#N/A</v>
      </c>
      <c r="CD2420" s="2" t="e">
        <v>#N/A</v>
      </c>
      <c r="CE2420" s="2" t="e">
        <v>#N/A</v>
      </c>
      <c r="CF2420" s="2" t="e">
        <v>#N/A</v>
      </c>
      <c r="CG2420" s="2" t="e">
        <v>#N/A</v>
      </c>
      <c r="CH2420" s="2" t="e">
        <v>#N/A</v>
      </c>
      <c r="CI2420" s="2" t="e">
        <v>#N/A</v>
      </c>
      <c r="CJ2420" s="2">
        <v>32013</v>
      </c>
      <c r="CK2420" s="97" t="e">
        <v>#N/A</v>
      </c>
      <c r="CL2420" s="97" t="e">
        <v>#N/A</v>
      </c>
      <c r="CM2420" s="97" t="e">
        <v>#N/A</v>
      </c>
      <c r="CN2420" s="2" t="e">
        <v>#N/A</v>
      </c>
      <c r="CO2420" s="100" t="e">
        <v>#N/A</v>
      </c>
      <c r="CP2420" s="97" t="e">
        <v>#N/A</v>
      </c>
      <c r="CQ2420" s="97" t="e">
        <v>#N/A</v>
      </c>
      <c r="CR2420" s="97" t="e">
        <v>#N/A</v>
      </c>
      <c r="CS2420" s="97" t="e">
        <v>#N/A</v>
      </c>
      <c r="CT2420" s="2" t="e">
        <v>#N/A</v>
      </c>
      <c r="CU2420" s="2" t="e">
        <v>#N/A</v>
      </c>
    </row>
    <row r="2421" spans="1:99" x14ac:dyDescent="0.25">
      <c r="A2421" s="2">
        <v>32001</v>
      </c>
      <c r="B2421" s="2">
        <v>32644696</v>
      </c>
      <c r="C2421" s="2">
        <v>3467918</v>
      </c>
      <c r="D2421" s="2">
        <v>29176778</v>
      </c>
      <c r="E2421" s="2">
        <v>2171395</v>
      </c>
      <c r="F2421" s="2">
        <v>17764494</v>
      </c>
      <c r="G2421" s="2">
        <v>11412284</v>
      </c>
      <c r="H2421" s="2">
        <v>32644696</v>
      </c>
      <c r="I2421" s="2">
        <v>6545613</v>
      </c>
      <c r="J2421" s="2">
        <v>6235379</v>
      </c>
      <c r="K2421" s="2">
        <v>23797162</v>
      </c>
      <c r="L2421" s="2">
        <v>15664622</v>
      </c>
      <c r="N2421" s="2">
        <v>32001</v>
      </c>
      <c r="O2421" s="97">
        <v>32142125</v>
      </c>
      <c r="P2421" s="97">
        <v>4235247</v>
      </c>
      <c r="Q2421" s="97">
        <v>25251114</v>
      </c>
      <c r="R2421" s="97">
        <v>1826213</v>
      </c>
      <c r="S2421" s="97">
        <v>15191723</v>
      </c>
      <c r="T2421" s="97">
        <v>10059391</v>
      </c>
      <c r="U2421" s="97">
        <v>32142125</v>
      </c>
      <c r="V2421" s="97">
        <v>7387061</v>
      </c>
      <c r="W2421" s="97">
        <v>7210681</v>
      </c>
      <c r="X2421" s="97">
        <v>24755064</v>
      </c>
      <c r="Y2421" s="97">
        <v>16010020</v>
      </c>
      <c r="Z2421" s="97">
        <v>0</v>
      </c>
      <c r="AB2421" s="2">
        <v>32014</v>
      </c>
      <c r="AC2421" s="97">
        <v>136381472</v>
      </c>
      <c r="AD2421" s="97">
        <v>7394603</v>
      </c>
      <c r="AE2421" s="97">
        <v>126050299</v>
      </c>
      <c r="AF2421" s="97">
        <v>4271471</v>
      </c>
      <c r="AG2421" s="97">
        <v>56122485</v>
      </c>
      <c r="AH2421" s="97">
        <v>69927814</v>
      </c>
      <c r="AI2421" s="97">
        <v>136381472</v>
      </c>
      <c r="AJ2421" s="97">
        <v>52316606</v>
      </c>
      <c r="AK2421" s="97">
        <v>78863165</v>
      </c>
      <c r="AL2421" s="97">
        <v>34612208</v>
      </c>
      <c r="AM2421" s="97" t="s">
        <v>189</v>
      </c>
      <c r="AN2421" s="2">
        <v>32014</v>
      </c>
      <c r="AO2421" s="97" t="e">
        <v>#N/A</v>
      </c>
      <c r="AP2421" s="97">
        <v>8163661</v>
      </c>
      <c r="AQ2421" s="97">
        <v>128121790</v>
      </c>
      <c r="AR2421" s="97" t="e">
        <v>#N/A</v>
      </c>
      <c r="AS2421" s="97" t="e">
        <v>#N/A</v>
      </c>
      <c r="AT2421" s="97" t="e">
        <v>#N/A</v>
      </c>
      <c r="AU2421" s="97">
        <v>140285451</v>
      </c>
      <c r="AV2421" s="97">
        <v>47199000</v>
      </c>
      <c r="AW2421" s="97" t="e">
        <v>#N/A</v>
      </c>
      <c r="AX2421" s="97">
        <v>33718161</v>
      </c>
      <c r="AY2421" s="97" t="s">
        <v>189</v>
      </c>
      <c r="AZ2421" s="2">
        <v>32014</v>
      </c>
      <c r="BA2421" s="98">
        <v>166931619</v>
      </c>
      <c r="BB2421" s="2" t="e">
        <v>#N/A</v>
      </c>
      <c r="BC2421" s="2" t="e">
        <v>#N/A</v>
      </c>
      <c r="BD2421" s="2">
        <v>4707846</v>
      </c>
      <c r="BE2421" s="2">
        <v>52239455</v>
      </c>
      <c r="BF2421" s="2">
        <v>102509873</v>
      </c>
      <c r="BG2421" s="2">
        <v>166931619</v>
      </c>
      <c r="BH2421" s="2">
        <v>60902777</v>
      </c>
      <c r="BI2421" s="2">
        <v>99959046</v>
      </c>
      <c r="BJ2421" s="2">
        <v>32625682</v>
      </c>
      <c r="BK2421" s="2" t="s">
        <v>189</v>
      </c>
      <c r="BL2421" s="2">
        <v>32014</v>
      </c>
      <c r="BM2421" s="2">
        <v>168928501</v>
      </c>
      <c r="BN2421" s="2" t="e">
        <v>#N/A</v>
      </c>
      <c r="BO2421" s="2" t="e">
        <v>#N/A</v>
      </c>
      <c r="BP2421" s="2">
        <v>5742526</v>
      </c>
      <c r="BQ2421" s="2">
        <v>50838303</v>
      </c>
      <c r="BR2421" s="2">
        <v>93296267</v>
      </c>
      <c r="BS2421" s="2">
        <v>168928501</v>
      </c>
      <c r="BT2421" s="2">
        <v>64794508</v>
      </c>
      <c r="BU2421" s="2">
        <v>96614986</v>
      </c>
      <c r="BV2421" s="2">
        <v>31256397</v>
      </c>
      <c r="BW2421" s="2" t="s">
        <v>189</v>
      </c>
      <c r="BX2421" s="2">
        <v>32014</v>
      </c>
      <c r="BY2421" s="2">
        <v>151253980</v>
      </c>
      <c r="BZ2421" s="2" t="e">
        <v>#N/A</v>
      </c>
      <c r="CA2421" s="2" t="e">
        <v>#N/A</v>
      </c>
      <c r="CB2421" s="2">
        <v>3957693</v>
      </c>
      <c r="CC2421" s="2">
        <v>50514791</v>
      </c>
      <c r="CD2421" s="2">
        <v>92973573</v>
      </c>
      <c r="CE2421" s="2">
        <v>151253980</v>
      </c>
      <c r="CF2421" s="2">
        <v>66145750</v>
      </c>
      <c r="CG2421" s="2">
        <v>83391111</v>
      </c>
      <c r="CH2421" s="2">
        <v>29532670</v>
      </c>
      <c r="CI2421" s="2" t="s">
        <v>189</v>
      </c>
      <c r="CJ2421" s="2">
        <v>32014</v>
      </c>
      <c r="CK2421" s="97" t="e">
        <v>#N/A</v>
      </c>
      <c r="CL2421" s="97" t="e">
        <v>#N/A</v>
      </c>
      <c r="CM2421" s="97" t="e">
        <v>#N/A</v>
      </c>
      <c r="CN2421" s="2" t="e">
        <v>#N/A</v>
      </c>
      <c r="CO2421" s="100" t="e">
        <v>#N/A</v>
      </c>
      <c r="CP2421" s="97" t="e">
        <v>#N/A</v>
      </c>
      <c r="CQ2421" s="97" t="e">
        <v>#N/A</v>
      </c>
      <c r="CR2421" s="97" t="e">
        <v>#N/A</v>
      </c>
      <c r="CS2421" s="97" t="e">
        <v>#N/A</v>
      </c>
      <c r="CT2421" s="2" t="e">
        <v>#N/A</v>
      </c>
      <c r="CU2421" s="2" t="e">
        <v>#N/A</v>
      </c>
    </row>
    <row r="2422" spans="1:99" x14ac:dyDescent="0.25">
      <c r="A2422" s="2">
        <v>32002</v>
      </c>
      <c r="B2422" s="2">
        <v>28588158</v>
      </c>
      <c r="C2422" s="2">
        <v>2788843</v>
      </c>
      <c r="D2422" s="2">
        <v>25799315</v>
      </c>
      <c r="E2422" s="2">
        <v>1326273</v>
      </c>
      <c r="F2422" s="2">
        <v>14673045</v>
      </c>
      <c r="G2422" s="2">
        <v>11126270</v>
      </c>
      <c r="H2422" s="2">
        <v>28588158</v>
      </c>
      <c r="I2422" s="2">
        <v>6847512</v>
      </c>
      <c r="J2422" s="2">
        <v>6487383</v>
      </c>
      <c r="K2422" s="2">
        <v>20862870</v>
      </c>
      <c r="L2422" s="2">
        <v>11048771</v>
      </c>
      <c r="N2422" s="2">
        <v>32002</v>
      </c>
      <c r="O2422" s="97">
        <v>25238821</v>
      </c>
      <c r="P2422" s="97">
        <v>3013100</v>
      </c>
      <c r="Q2422" s="97">
        <v>22117168</v>
      </c>
      <c r="R2422" s="97">
        <v>1259915</v>
      </c>
      <c r="S2422" s="97">
        <v>12569881</v>
      </c>
      <c r="T2422" s="97">
        <v>9547287</v>
      </c>
      <c r="U2422" s="97">
        <v>25238821</v>
      </c>
      <c r="V2422" s="97">
        <v>6797483</v>
      </c>
      <c r="W2422" s="97">
        <v>5538889</v>
      </c>
      <c r="X2422" s="97">
        <v>18441338</v>
      </c>
      <c r="Y2422" s="97">
        <v>10229776</v>
      </c>
      <c r="Z2422" s="97">
        <v>0</v>
      </c>
      <c r="AB2422" s="2">
        <v>32015</v>
      </c>
      <c r="AC2422" s="97">
        <v>18099115</v>
      </c>
      <c r="AD2422" s="97">
        <v>1354840</v>
      </c>
      <c r="AE2422" s="97">
        <v>14437381</v>
      </c>
      <c r="AF2422" s="97">
        <v>769872</v>
      </c>
      <c r="AG2422" s="97">
        <v>8251240</v>
      </c>
      <c r="AH2422" s="97">
        <v>6186141</v>
      </c>
      <c r="AI2422" s="97">
        <v>18099115</v>
      </c>
      <c r="AJ2422" s="97">
        <v>6813582</v>
      </c>
      <c r="AK2422" s="97">
        <v>10985533</v>
      </c>
      <c r="AL2422" s="97">
        <v>5181034</v>
      </c>
      <c r="AM2422" s="97" t="s">
        <v>189</v>
      </c>
      <c r="AN2422" s="2">
        <v>32015</v>
      </c>
      <c r="AO2422" s="97">
        <v>17682582</v>
      </c>
      <c r="AP2422" s="97">
        <v>1458898</v>
      </c>
      <c r="AQ2422" s="97">
        <v>15492444</v>
      </c>
      <c r="AR2422" s="97">
        <v>816495</v>
      </c>
      <c r="AS2422" s="97">
        <v>7624648</v>
      </c>
      <c r="AT2422" s="97">
        <v>7867796</v>
      </c>
      <c r="AU2422" s="97">
        <v>17682582</v>
      </c>
      <c r="AV2422" s="97">
        <v>5984082</v>
      </c>
      <c r="AW2422" s="97">
        <v>11393970</v>
      </c>
      <c r="AX2422" s="97">
        <v>5024069</v>
      </c>
      <c r="AY2422" s="97" t="s">
        <v>189</v>
      </c>
      <c r="AZ2422" s="2">
        <v>32015</v>
      </c>
      <c r="BA2422" s="98">
        <v>25473119</v>
      </c>
      <c r="BB2422" s="2">
        <v>1453618</v>
      </c>
      <c r="BC2422" s="2">
        <v>24019501</v>
      </c>
      <c r="BD2422" s="2">
        <v>622927</v>
      </c>
      <c r="BE2422" s="2">
        <v>7863668</v>
      </c>
      <c r="BF2422" s="2">
        <v>16155833</v>
      </c>
      <c r="BG2422" s="2">
        <v>25473119</v>
      </c>
      <c r="BH2422" s="2">
        <v>11866713</v>
      </c>
      <c r="BI2422" s="2">
        <v>12525651</v>
      </c>
      <c r="BJ2422" s="2">
        <v>4794833</v>
      </c>
      <c r="BK2422" s="2" t="s">
        <v>189</v>
      </c>
      <c r="BL2422" s="2">
        <v>32015</v>
      </c>
      <c r="BM2422" s="2">
        <v>15805233</v>
      </c>
      <c r="BN2422" s="2">
        <v>1150372</v>
      </c>
      <c r="BO2422" s="2">
        <v>14654861</v>
      </c>
      <c r="BP2422" s="2">
        <v>542305</v>
      </c>
      <c r="BQ2422" s="2">
        <v>7474750</v>
      </c>
      <c r="BR2422" s="2">
        <v>7180111</v>
      </c>
      <c r="BS2422" s="2">
        <v>15805233</v>
      </c>
      <c r="BT2422" s="2">
        <v>3547062</v>
      </c>
      <c r="BU2422" s="2">
        <v>11292638</v>
      </c>
      <c r="BV2422" s="2">
        <v>4679175</v>
      </c>
      <c r="BW2422" s="2" t="s">
        <v>189</v>
      </c>
      <c r="BX2422" s="2">
        <v>32015</v>
      </c>
      <c r="BY2422" s="2">
        <v>15778340</v>
      </c>
      <c r="BZ2422" s="2">
        <v>1167341</v>
      </c>
      <c r="CA2422" s="2">
        <v>14610999</v>
      </c>
      <c r="CB2422" s="2">
        <v>581482</v>
      </c>
      <c r="CC2422" s="2">
        <v>7345232</v>
      </c>
      <c r="CD2422" s="2">
        <v>7265767</v>
      </c>
      <c r="CE2422" s="2">
        <v>15778340</v>
      </c>
      <c r="CF2422" s="2">
        <v>4321724</v>
      </c>
      <c r="CG2422" s="2">
        <v>10435566</v>
      </c>
      <c r="CH2422" s="2">
        <v>5096983</v>
      </c>
      <c r="CI2422" s="2" t="s">
        <v>189</v>
      </c>
      <c r="CJ2422" s="2">
        <v>32015</v>
      </c>
      <c r="CK2422" s="97">
        <v>19157691</v>
      </c>
      <c r="CL2422" s="97" t="e">
        <v>#N/A</v>
      </c>
      <c r="CM2422" s="97" t="e">
        <v>#N/A</v>
      </c>
      <c r="CN2422" s="2">
        <v>521397</v>
      </c>
      <c r="CO2422" s="100" t="e">
        <v>#N/A</v>
      </c>
      <c r="CP2422" s="97" t="e">
        <v>#N/A</v>
      </c>
      <c r="CQ2422" s="97">
        <v>19157691</v>
      </c>
      <c r="CR2422" s="97">
        <v>7914144</v>
      </c>
      <c r="CS2422" s="97">
        <v>11243547</v>
      </c>
      <c r="CT2422" s="2">
        <v>4381478</v>
      </c>
      <c r="CU2422" s="2" t="s">
        <v>189</v>
      </c>
    </row>
    <row r="2423" spans="1:99" x14ac:dyDescent="0.25">
      <c r="A2423" s="2">
        <v>32003</v>
      </c>
      <c r="B2423" s="2">
        <v>23199853</v>
      </c>
      <c r="C2423" s="2">
        <v>3873668</v>
      </c>
      <c r="D2423" s="2">
        <v>18078378</v>
      </c>
      <c r="E2423" s="2">
        <v>2280169</v>
      </c>
      <c r="F2423" s="2">
        <v>12434267</v>
      </c>
      <c r="G2423" s="2">
        <v>5644111</v>
      </c>
      <c r="H2423" s="2">
        <v>23199853</v>
      </c>
      <c r="I2423" s="2">
        <v>4437602</v>
      </c>
      <c r="J2423" s="2">
        <v>3944965</v>
      </c>
      <c r="K2423" s="2">
        <v>18762251</v>
      </c>
      <c r="L2423" s="2">
        <v>9360035</v>
      </c>
      <c r="N2423" s="2">
        <v>32003</v>
      </c>
      <c r="O2423" s="97">
        <v>18730391</v>
      </c>
      <c r="P2423" s="97">
        <v>3643730</v>
      </c>
      <c r="Q2423" s="97">
        <v>15086661</v>
      </c>
      <c r="R2423" s="97">
        <v>1992504</v>
      </c>
      <c r="S2423" s="97">
        <v>10635991</v>
      </c>
      <c r="T2423" s="97">
        <v>4450670</v>
      </c>
      <c r="U2423" s="97">
        <v>18730391</v>
      </c>
      <c r="V2423" s="97">
        <v>2362746</v>
      </c>
      <c r="W2423" s="97">
        <v>2096150</v>
      </c>
      <c r="X2423" s="97">
        <v>14944250</v>
      </c>
      <c r="Y2423" s="97">
        <v>8974039</v>
      </c>
      <c r="Z2423" s="97">
        <v>0</v>
      </c>
      <c r="AB2423" s="2">
        <v>32016</v>
      </c>
      <c r="AC2423" s="97">
        <v>96026752</v>
      </c>
      <c r="AD2423" s="97">
        <v>5741935</v>
      </c>
      <c r="AE2423" s="97">
        <v>85117759</v>
      </c>
      <c r="AF2423" s="97">
        <v>2738033</v>
      </c>
      <c r="AG2423" s="97">
        <v>36319759</v>
      </c>
      <c r="AH2423" s="97">
        <v>48798000</v>
      </c>
      <c r="AI2423" s="97">
        <v>96026752</v>
      </c>
      <c r="AJ2423" s="97">
        <v>24741884</v>
      </c>
      <c r="AK2423" s="97">
        <v>66993974</v>
      </c>
      <c r="AL2423" s="97">
        <v>33914618</v>
      </c>
      <c r="AM2423" s="97" t="s">
        <v>189</v>
      </c>
      <c r="AN2423" s="2">
        <v>32016</v>
      </c>
      <c r="AO2423" s="97" t="e">
        <v>#N/A</v>
      </c>
      <c r="AP2423" s="97">
        <v>7683970</v>
      </c>
      <c r="AQ2423" s="97">
        <v>84791411</v>
      </c>
      <c r="AR2423" s="97">
        <v>0</v>
      </c>
      <c r="AS2423" s="97" t="e">
        <v>#N/A</v>
      </c>
      <c r="AT2423" s="97" t="e">
        <v>#N/A</v>
      </c>
      <c r="AU2423" s="97">
        <v>109477137</v>
      </c>
      <c r="AV2423" s="97">
        <v>27237816</v>
      </c>
      <c r="AW2423" s="97" t="e">
        <v>#N/A</v>
      </c>
      <c r="AX2423" s="97">
        <v>30865798</v>
      </c>
      <c r="AY2423" s="97" t="s">
        <v>189</v>
      </c>
      <c r="AZ2423" s="2">
        <v>32016</v>
      </c>
      <c r="BA2423" s="98">
        <v>108180671</v>
      </c>
      <c r="BB2423" s="2">
        <v>6019302</v>
      </c>
      <c r="BC2423" s="2">
        <v>92896724</v>
      </c>
      <c r="BD2423" s="2">
        <v>2393899</v>
      </c>
      <c r="BE2423" s="2">
        <v>34219705</v>
      </c>
      <c r="BF2423" s="2">
        <v>58677019</v>
      </c>
      <c r="BG2423" s="2">
        <v>108180671</v>
      </c>
      <c r="BH2423" s="2">
        <v>36943674</v>
      </c>
      <c r="BI2423" s="2">
        <v>57189680</v>
      </c>
      <c r="BJ2423" s="2">
        <v>26125184</v>
      </c>
      <c r="BK2423" s="2" t="s">
        <v>189</v>
      </c>
      <c r="BL2423" s="2">
        <v>32016</v>
      </c>
      <c r="BM2423" s="2">
        <v>15805233</v>
      </c>
      <c r="BN2423" s="2">
        <v>0</v>
      </c>
      <c r="BO2423" s="2">
        <v>0</v>
      </c>
      <c r="BP2423" s="2" t="e">
        <v>#N/A</v>
      </c>
      <c r="BQ2423" s="2" t="e">
        <v>#N/A</v>
      </c>
      <c r="BR2423" s="2" t="e">
        <v>#N/A</v>
      </c>
      <c r="BS2423" s="2" t="e">
        <v>#N/A</v>
      </c>
      <c r="BT2423" s="2" t="e">
        <v>#N/A</v>
      </c>
      <c r="BU2423" s="2" t="e">
        <v>#N/A</v>
      </c>
      <c r="BV2423" s="2" t="e">
        <v>#N/A</v>
      </c>
      <c r="BW2423" s="2" t="e">
        <v>#N/A</v>
      </c>
      <c r="BX2423" s="2">
        <v>32016</v>
      </c>
      <c r="BY2423" s="2" t="e">
        <v>#N/A</v>
      </c>
      <c r="BZ2423" s="2">
        <v>0</v>
      </c>
      <c r="CA2423" s="2">
        <v>0</v>
      </c>
      <c r="CB2423" s="2" t="e">
        <v>#N/A</v>
      </c>
      <c r="CC2423" s="2" t="e">
        <v>#N/A</v>
      </c>
      <c r="CD2423" s="2" t="e">
        <v>#N/A</v>
      </c>
      <c r="CE2423" s="2" t="e">
        <v>#N/A</v>
      </c>
      <c r="CF2423" s="2" t="e">
        <v>#N/A</v>
      </c>
      <c r="CG2423" s="2" t="e">
        <v>#N/A</v>
      </c>
      <c r="CH2423" s="2" t="e">
        <v>#N/A</v>
      </c>
      <c r="CI2423" s="2" t="e">
        <v>#N/A</v>
      </c>
      <c r="CJ2423" s="2">
        <v>32016</v>
      </c>
      <c r="CK2423" s="97">
        <v>79792204</v>
      </c>
      <c r="CL2423" s="97" t="e">
        <v>#N/A</v>
      </c>
      <c r="CM2423" s="97" t="e">
        <v>#N/A</v>
      </c>
      <c r="CN2423" s="2">
        <v>1874719</v>
      </c>
      <c r="CO2423" s="100" t="e">
        <v>#N/A</v>
      </c>
      <c r="CP2423" s="97" t="e">
        <v>#N/A</v>
      </c>
      <c r="CQ2423" s="97">
        <v>79792204</v>
      </c>
      <c r="CR2423" s="97">
        <v>27186266</v>
      </c>
      <c r="CS2423" s="97">
        <v>50501409</v>
      </c>
      <c r="CT2423" s="2">
        <v>29651709</v>
      </c>
      <c r="CU2423" s="2" t="s">
        <v>189</v>
      </c>
    </row>
    <row r="2424" spans="1:99" x14ac:dyDescent="0.25">
      <c r="A2424" s="2">
        <v>32004</v>
      </c>
      <c r="B2424" s="2">
        <v>29990040</v>
      </c>
      <c r="C2424" s="2">
        <v>5868210</v>
      </c>
      <c r="D2424" s="2">
        <v>23213183</v>
      </c>
      <c r="E2424" s="2">
        <v>2754881</v>
      </c>
      <c r="F2424" s="2">
        <v>13965603</v>
      </c>
      <c r="G2424" s="2">
        <v>9247580</v>
      </c>
      <c r="H2424" s="2">
        <v>29990040</v>
      </c>
      <c r="I2424" s="2">
        <v>7348736</v>
      </c>
      <c r="J2424" s="2">
        <v>5667372</v>
      </c>
      <c r="K2424" s="2">
        <v>22641304</v>
      </c>
      <c r="L2424" s="2">
        <v>10491713</v>
      </c>
      <c r="N2424" s="2">
        <v>32004</v>
      </c>
      <c r="O2424" s="97">
        <v>25449804</v>
      </c>
      <c r="P2424" s="97">
        <v>3422590</v>
      </c>
      <c r="Q2424" s="97">
        <v>19662858</v>
      </c>
      <c r="R2424" s="97">
        <v>2346136</v>
      </c>
      <c r="S2424" s="97">
        <v>11622355</v>
      </c>
      <c r="T2424" s="97">
        <v>8040503</v>
      </c>
      <c r="U2424" s="97">
        <v>25449804</v>
      </c>
      <c r="V2424" s="97">
        <v>6438343</v>
      </c>
      <c r="W2424" s="97" t="e">
        <v>#N/A</v>
      </c>
      <c r="X2424" s="97">
        <v>19011461</v>
      </c>
      <c r="Y2424" s="97">
        <v>10826536</v>
      </c>
      <c r="Z2424" s="97">
        <v>0</v>
      </c>
      <c r="AB2424" s="2">
        <v>32017</v>
      </c>
      <c r="AC2424" s="97">
        <v>760031623</v>
      </c>
      <c r="AD2424" s="97">
        <v>189880248</v>
      </c>
      <c r="AE2424" s="97">
        <v>560724605</v>
      </c>
      <c r="AF2424" s="97">
        <v>87764764</v>
      </c>
      <c r="AG2424" s="97">
        <v>353501558</v>
      </c>
      <c r="AH2424" s="97">
        <v>207223047</v>
      </c>
      <c r="AI2424" s="97" t="e">
        <v>#N/A</v>
      </c>
      <c r="AJ2424" s="97" t="e">
        <v>#N/A</v>
      </c>
      <c r="AK2424" s="97" t="e">
        <v>#N/A</v>
      </c>
      <c r="AL2424" s="97" t="e">
        <v>#N/A</v>
      </c>
      <c r="AM2424" s="97" t="e">
        <v>#N/A</v>
      </c>
      <c r="AN2424" s="2">
        <v>32017</v>
      </c>
      <c r="AO2424" s="97" t="e">
        <v>#N/A</v>
      </c>
      <c r="AP2424" s="97">
        <v>193690271</v>
      </c>
      <c r="AQ2424" s="97">
        <v>556152257</v>
      </c>
      <c r="AR2424" s="97">
        <v>0</v>
      </c>
      <c r="AS2424" s="97" t="e">
        <v>#N/A</v>
      </c>
      <c r="AT2424" s="97" t="e">
        <v>#N/A</v>
      </c>
      <c r="AU2424" s="97" t="e">
        <v>#N/A</v>
      </c>
      <c r="AV2424" s="97" t="e">
        <v>#N/A</v>
      </c>
      <c r="AW2424" s="97" t="e">
        <v>#N/A</v>
      </c>
      <c r="AX2424" s="97" t="e">
        <v>#N/A</v>
      </c>
      <c r="AY2424" s="97" t="e">
        <v>#N/A</v>
      </c>
      <c r="AZ2424" s="2">
        <v>32017</v>
      </c>
      <c r="BA2424" s="98">
        <v>921583894</v>
      </c>
      <c r="BB2424" s="2">
        <v>150757758</v>
      </c>
      <c r="BC2424" s="2">
        <v>689473705</v>
      </c>
      <c r="BD2424" s="2">
        <v>59569717</v>
      </c>
      <c r="BE2424" s="2">
        <v>283658647</v>
      </c>
      <c r="BF2424" s="2">
        <v>405815058</v>
      </c>
      <c r="BG2424" s="2" t="e">
        <v>#N/A</v>
      </c>
      <c r="BH2424" s="2" t="e">
        <v>#N/A</v>
      </c>
      <c r="BI2424" s="2" t="e">
        <v>#N/A</v>
      </c>
      <c r="BJ2424" s="2" t="e">
        <v>#N/A</v>
      </c>
      <c r="BK2424" s="2" t="e">
        <v>#N/A</v>
      </c>
      <c r="BL2424" s="2">
        <v>32017</v>
      </c>
      <c r="BM2424" s="2">
        <v>690420793</v>
      </c>
      <c r="BN2424" s="2">
        <v>138132690</v>
      </c>
      <c r="BO2424" s="2">
        <v>485071816</v>
      </c>
      <c r="BP2424" s="2">
        <v>56310547</v>
      </c>
      <c r="BQ2424" s="2">
        <v>267579510</v>
      </c>
      <c r="BR2424" s="2">
        <v>217492306</v>
      </c>
      <c r="BS2424" s="2" t="e">
        <v>#N/A</v>
      </c>
      <c r="BT2424" s="2" t="e">
        <v>#N/A</v>
      </c>
      <c r="BU2424" s="2" t="e">
        <v>#N/A</v>
      </c>
      <c r="BV2424" s="2" t="e">
        <v>#N/A</v>
      </c>
      <c r="BW2424" s="2" t="e">
        <v>#N/A</v>
      </c>
      <c r="BX2424" s="2">
        <v>32017</v>
      </c>
      <c r="BY2424" s="2">
        <v>698489706</v>
      </c>
      <c r="BZ2424" s="2">
        <v>130433823</v>
      </c>
      <c r="CA2424" s="2">
        <v>545266892</v>
      </c>
      <c r="CB2424" s="2">
        <v>52581925</v>
      </c>
      <c r="CC2424" s="2">
        <v>270944308</v>
      </c>
      <c r="CD2424" s="2">
        <v>274322584</v>
      </c>
      <c r="CE2424" s="2" t="e">
        <v>#N/A</v>
      </c>
      <c r="CF2424" s="2" t="e">
        <v>#N/A</v>
      </c>
      <c r="CG2424" s="2" t="e">
        <v>#N/A</v>
      </c>
      <c r="CH2424" s="2" t="e">
        <v>#N/A</v>
      </c>
      <c r="CI2424" s="2" t="e">
        <v>#N/A</v>
      </c>
      <c r="CJ2424" s="2">
        <v>32017</v>
      </c>
      <c r="CK2424" s="97">
        <v>550904777</v>
      </c>
      <c r="CL2424" s="97" t="e">
        <v>#N/A</v>
      </c>
      <c r="CM2424" s="97" t="e">
        <v>#N/A</v>
      </c>
      <c r="CN2424" s="2">
        <v>52070203</v>
      </c>
      <c r="CO2424" s="100" t="e">
        <v>#N/A</v>
      </c>
      <c r="CP2424" s="97" t="e">
        <v>#N/A</v>
      </c>
      <c r="CQ2424" s="97" t="e">
        <v>#N/A</v>
      </c>
      <c r="CR2424" s="97" t="e">
        <v>#N/A</v>
      </c>
      <c r="CS2424" s="97" t="e">
        <v>#N/A</v>
      </c>
      <c r="CT2424" s="2" t="e">
        <v>#N/A</v>
      </c>
      <c r="CU2424" s="2" t="e">
        <v>#N/A</v>
      </c>
    </row>
    <row r="2425" spans="1:99" x14ac:dyDescent="0.25">
      <c r="A2425" s="2">
        <v>32005</v>
      </c>
      <c r="B2425" s="2">
        <v>180469211</v>
      </c>
      <c r="C2425" s="2">
        <v>32703461</v>
      </c>
      <c r="D2425" s="2">
        <v>141154168</v>
      </c>
      <c r="E2425" s="2">
        <v>22276385</v>
      </c>
      <c r="F2425" s="2">
        <v>98141348</v>
      </c>
      <c r="G2425" s="2">
        <v>43012820</v>
      </c>
      <c r="H2425" s="2">
        <v>180469211</v>
      </c>
      <c r="I2425" s="2">
        <v>26727256</v>
      </c>
      <c r="J2425" s="2">
        <v>22360761</v>
      </c>
      <c r="K2425" s="2">
        <v>149406078</v>
      </c>
      <c r="L2425" s="2">
        <v>111779268</v>
      </c>
      <c r="N2425" s="2">
        <v>32005</v>
      </c>
      <c r="O2425" s="97">
        <v>176052696</v>
      </c>
      <c r="P2425" s="97">
        <v>36810643</v>
      </c>
      <c r="Q2425" s="97">
        <v>130887258</v>
      </c>
      <c r="R2425" s="97">
        <v>19699018</v>
      </c>
      <c r="S2425" s="97">
        <v>90302053</v>
      </c>
      <c r="T2425" s="97">
        <v>40585205</v>
      </c>
      <c r="U2425" s="97">
        <v>176052696</v>
      </c>
      <c r="V2425" s="97">
        <v>23530291</v>
      </c>
      <c r="W2425" s="97">
        <v>20748485</v>
      </c>
      <c r="X2425" s="97">
        <v>148385611</v>
      </c>
      <c r="Y2425" s="97">
        <v>100755764</v>
      </c>
      <c r="Z2425" s="97">
        <v>0</v>
      </c>
      <c r="AB2425" s="2">
        <v>32018</v>
      </c>
      <c r="AC2425" s="97">
        <v>24590248</v>
      </c>
      <c r="AD2425" s="97">
        <v>2351787</v>
      </c>
      <c r="AE2425" s="97">
        <v>22238461</v>
      </c>
      <c r="AF2425" s="97">
        <v>1595380</v>
      </c>
      <c r="AG2425" s="97">
        <v>14153597</v>
      </c>
      <c r="AH2425" s="97">
        <v>8084864</v>
      </c>
      <c r="AI2425" s="97">
        <v>24590248</v>
      </c>
      <c r="AJ2425" s="97">
        <v>5954362</v>
      </c>
      <c r="AK2425" s="97">
        <v>17823667</v>
      </c>
      <c r="AL2425" s="97">
        <v>11203600</v>
      </c>
      <c r="AM2425" s="97" t="s">
        <v>189</v>
      </c>
      <c r="AN2425" s="2">
        <v>32018</v>
      </c>
      <c r="AO2425" s="97" t="e">
        <v>#N/A</v>
      </c>
      <c r="AP2425" s="97">
        <v>2735669</v>
      </c>
      <c r="AQ2425" s="97">
        <v>24518478</v>
      </c>
      <c r="AR2425" s="97">
        <v>0</v>
      </c>
      <c r="AS2425" s="97" t="e">
        <v>#N/A</v>
      </c>
      <c r="AT2425" s="97" t="e">
        <v>#N/A</v>
      </c>
      <c r="AU2425" s="97">
        <v>27507534</v>
      </c>
      <c r="AV2425" s="97">
        <v>7241127</v>
      </c>
      <c r="AW2425" s="97" t="e">
        <v>#N/A</v>
      </c>
      <c r="AX2425" s="97">
        <v>11097850</v>
      </c>
      <c r="AY2425" s="97" t="s">
        <v>189</v>
      </c>
      <c r="AZ2425" s="2">
        <v>32018</v>
      </c>
      <c r="BA2425" s="98">
        <v>25321436</v>
      </c>
      <c r="BB2425" s="2">
        <v>0</v>
      </c>
      <c r="BC2425" s="2">
        <v>0</v>
      </c>
      <c r="BD2425" s="2">
        <v>1546424</v>
      </c>
      <c r="BE2425" s="2">
        <v>13087470</v>
      </c>
      <c r="BF2425" s="2">
        <v>7973284</v>
      </c>
      <c r="BG2425" s="2">
        <v>25321436</v>
      </c>
      <c r="BH2425" s="2">
        <v>4215830</v>
      </c>
      <c r="BI2425" s="2">
        <v>21105606</v>
      </c>
      <c r="BJ2425" s="2">
        <v>11925426</v>
      </c>
      <c r="BK2425" s="2" t="s">
        <v>189</v>
      </c>
      <c r="BL2425" s="2">
        <v>32018</v>
      </c>
      <c r="BM2425" s="2">
        <v>25299030</v>
      </c>
      <c r="BN2425" s="2">
        <v>3793930</v>
      </c>
      <c r="BO2425" s="2">
        <v>21505100</v>
      </c>
      <c r="BP2425" s="2">
        <v>1488733</v>
      </c>
      <c r="BQ2425" s="2">
        <v>12440030</v>
      </c>
      <c r="BR2425" s="2">
        <v>9065070</v>
      </c>
      <c r="BS2425" s="2">
        <v>25299030</v>
      </c>
      <c r="BT2425" s="2">
        <v>2324678</v>
      </c>
      <c r="BU2425" s="2">
        <v>21419251</v>
      </c>
      <c r="BV2425" s="2">
        <v>10803706</v>
      </c>
      <c r="BW2425" s="2" t="s">
        <v>189</v>
      </c>
      <c r="BX2425" s="2">
        <v>32018</v>
      </c>
      <c r="BY2425" s="2">
        <v>34140676</v>
      </c>
      <c r="BZ2425" s="2">
        <v>3599705</v>
      </c>
      <c r="CA2425" s="2">
        <v>30540971</v>
      </c>
      <c r="CB2425" s="2">
        <v>1471099</v>
      </c>
      <c r="CC2425" s="2">
        <v>12464019</v>
      </c>
      <c r="CD2425" s="2">
        <v>18076952</v>
      </c>
      <c r="CE2425" s="2">
        <v>34140676</v>
      </c>
      <c r="CF2425" s="2">
        <v>5436876</v>
      </c>
      <c r="CG2425" s="2">
        <v>19824800</v>
      </c>
      <c r="CH2425" s="2">
        <v>11668412</v>
      </c>
      <c r="CI2425" s="2" t="s">
        <v>189</v>
      </c>
      <c r="CJ2425" s="2">
        <v>32018</v>
      </c>
      <c r="CK2425" s="97">
        <v>31965238</v>
      </c>
      <c r="CL2425" s="97" t="e">
        <v>#N/A</v>
      </c>
      <c r="CM2425" s="97" t="e">
        <v>#N/A</v>
      </c>
      <c r="CN2425" s="2">
        <v>1419769</v>
      </c>
      <c r="CO2425" s="100" t="e">
        <v>#N/A</v>
      </c>
      <c r="CP2425" s="97" t="e">
        <v>#N/A</v>
      </c>
      <c r="CQ2425" s="97">
        <v>31965238</v>
      </c>
      <c r="CR2425" s="97">
        <v>13407360</v>
      </c>
      <c r="CS2425" s="97">
        <v>18506445</v>
      </c>
      <c r="CT2425" s="2">
        <v>11284412</v>
      </c>
      <c r="CU2425" s="2" t="s">
        <v>189</v>
      </c>
    </row>
    <row r="2426" spans="1:99" x14ac:dyDescent="0.25">
      <c r="A2426" s="2">
        <v>32006</v>
      </c>
      <c r="B2426" s="2">
        <v>40537593</v>
      </c>
      <c r="C2426" s="2">
        <v>3867203</v>
      </c>
      <c r="D2426" s="2">
        <v>34797585</v>
      </c>
      <c r="E2426" s="2">
        <v>1609155</v>
      </c>
      <c r="F2426" s="2">
        <v>19144740</v>
      </c>
      <c r="G2426" s="2">
        <v>15652845</v>
      </c>
      <c r="H2426" s="2">
        <v>40537593</v>
      </c>
      <c r="I2426" s="2">
        <v>12493874</v>
      </c>
      <c r="J2426" s="2">
        <v>9794470</v>
      </c>
      <c r="K2426" s="2">
        <v>28043719</v>
      </c>
      <c r="L2426" s="2">
        <v>15642238</v>
      </c>
      <c r="N2426" s="2">
        <v>32006</v>
      </c>
      <c r="O2426" s="97">
        <v>39615693</v>
      </c>
      <c r="P2426" s="97">
        <v>3272684</v>
      </c>
      <c r="Q2426" s="97">
        <v>33184084</v>
      </c>
      <c r="R2426" s="97">
        <v>1560086</v>
      </c>
      <c r="S2426" s="97">
        <v>16302761</v>
      </c>
      <c r="T2426" s="97">
        <v>16881323</v>
      </c>
      <c r="U2426" s="97">
        <v>39615693</v>
      </c>
      <c r="V2426" s="97">
        <v>10763458</v>
      </c>
      <c r="W2426" s="97">
        <v>10620926</v>
      </c>
      <c r="X2426" s="97">
        <v>28852235</v>
      </c>
      <c r="Y2426" s="97">
        <v>17442371</v>
      </c>
      <c r="Z2426" s="97">
        <v>0</v>
      </c>
      <c r="AB2426" s="2">
        <v>32019</v>
      </c>
      <c r="AC2426" s="97">
        <v>114226072</v>
      </c>
      <c r="AD2426" s="97">
        <v>26379605</v>
      </c>
      <c r="AE2426" s="97">
        <v>87846467</v>
      </c>
      <c r="AF2426" s="97">
        <v>10018555</v>
      </c>
      <c r="AG2426" s="97">
        <v>57112180</v>
      </c>
      <c r="AH2426" s="97">
        <v>30734287</v>
      </c>
      <c r="AI2426" s="97">
        <v>114226072</v>
      </c>
      <c r="AJ2426" s="97">
        <v>12283483</v>
      </c>
      <c r="AK2426" s="97">
        <v>91770245</v>
      </c>
      <c r="AL2426" s="97">
        <v>60926976</v>
      </c>
      <c r="AM2426" s="97" t="s">
        <v>189</v>
      </c>
      <c r="AN2426" s="2">
        <v>32019</v>
      </c>
      <c r="AO2426" s="97">
        <v>115901364</v>
      </c>
      <c r="AP2426" s="97">
        <v>27033890</v>
      </c>
      <c r="AQ2426" s="97">
        <v>88613824</v>
      </c>
      <c r="AR2426" s="97">
        <v>10262153</v>
      </c>
      <c r="AS2426" s="97">
        <v>81752237</v>
      </c>
      <c r="AT2426" s="97">
        <v>6861587</v>
      </c>
      <c r="AU2426" s="97">
        <v>115901363</v>
      </c>
      <c r="AV2426" s="97">
        <v>15672419</v>
      </c>
      <c r="AW2426" s="97">
        <v>100228945</v>
      </c>
      <c r="AX2426" s="97">
        <v>58514731</v>
      </c>
      <c r="AY2426" s="97" t="s">
        <v>189</v>
      </c>
      <c r="AZ2426" s="2">
        <v>32019</v>
      </c>
      <c r="BA2426" s="98">
        <v>132548244</v>
      </c>
      <c r="BB2426" s="2">
        <v>25268451</v>
      </c>
      <c r="BC2426" s="2">
        <v>92347374</v>
      </c>
      <c r="BD2426" s="2">
        <v>9108096</v>
      </c>
      <c r="BE2426" s="2">
        <v>52116507</v>
      </c>
      <c r="BF2426" s="2">
        <v>40230867</v>
      </c>
      <c r="BG2426" s="2">
        <v>132548244</v>
      </c>
      <c r="BH2426" s="2">
        <v>32281615</v>
      </c>
      <c r="BI2426" s="2">
        <v>100266629</v>
      </c>
      <c r="BJ2426" s="2">
        <v>57660370</v>
      </c>
      <c r="BK2426" s="2" t="s">
        <v>189</v>
      </c>
      <c r="BL2426" s="2">
        <v>32019</v>
      </c>
      <c r="BM2426" s="2">
        <v>130562615</v>
      </c>
      <c r="BN2426" s="2">
        <v>22262075</v>
      </c>
      <c r="BO2426" s="2">
        <v>103730613</v>
      </c>
      <c r="BP2426" s="2">
        <v>8008973</v>
      </c>
      <c r="BQ2426" s="2">
        <v>47567263</v>
      </c>
      <c r="BR2426" s="2">
        <v>56163350</v>
      </c>
      <c r="BS2426" s="2">
        <v>130562615</v>
      </c>
      <c r="BT2426" s="2">
        <v>43736183</v>
      </c>
      <c r="BU2426" s="2">
        <v>86826432</v>
      </c>
      <c r="BV2426" s="2">
        <v>52235791</v>
      </c>
      <c r="BW2426" s="2" t="s">
        <v>189</v>
      </c>
      <c r="BX2426" s="2">
        <v>32019</v>
      </c>
      <c r="BY2426" s="2">
        <v>131915682</v>
      </c>
      <c r="BZ2426" s="2">
        <v>23108949</v>
      </c>
      <c r="CA2426" s="2">
        <v>108749641</v>
      </c>
      <c r="CB2426" s="2">
        <v>9238233</v>
      </c>
      <c r="CC2426" s="2">
        <v>47099591</v>
      </c>
      <c r="CD2426" s="2">
        <v>61650050</v>
      </c>
      <c r="CE2426" s="2">
        <v>131915682</v>
      </c>
      <c r="CF2426" s="2">
        <v>47657345</v>
      </c>
      <c r="CG2426" s="2">
        <v>84258337</v>
      </c>
      <c r="CH2426" s="2">
        <v>55116121</v>
      </c>
      <c r="CI2426" s="2" t="s">
        <v>189</v>
      </c>
      <c r="CJ2426" s="2">
        <v>32019</v>
      </c>
      <c r="CK2426" s="97">
        <v>132095672</v>
      </c>
      <c r="CL2426" s="97" t="e">
        <v>#N/A</v>
      </c>
      <c r="CM2426" s="97" t="e">
        <v>#N/A</v>
      </c>
      <c r="CN2426" s="2">
        <v>7296585</v>
      </c>
      <c r="CO2426" s="100" t="e">
        <v>#N/A</v>
      </c>
      <c r="CP2426" s="97" t="e">
        <v>#N/A</v>
      </c>
      <c r="CQ2426" s="97">
        <v>132095672</v>
      </c>
      <c r="CR2426" s="97">
        <v>62078329</v>
      </c>
      <c r="CS2426" s="97">
        <v>70017343</v>
      </c>
      <c r="CT2426" s="2">
        <v>41951294</v>
      </c>
      <c r="CU2426" s="2" t="s">
        <v>189</v>
      </c>
    </row>
    <row r="2427" spans="1:99" x14ac:dyDescent="0.25">
      <c r="A2427" s="2">
        <v>32007</v>
      </c>
      <c r="B2427" s="2">
        <v>73510477</v>
      </c>
      <c r="C2427" s="2">
        <v>10612856</v>
      </c>
      <c r="D2427" s="2">
        <v>58607263</v>
      </c>
      <c r="E2427" s="2">
        <v>5059241</v>
      </c>
      <c r="F2427" s="2">
        <v>38222777</v>
      </c>
      <c r="G2427" s="2">
        <v>20384486</v>
      </c>
      <c r="H2427" s="2">
        <v>73510477</v>
      </c>
      <c r="I2427" s="2">
        <v>13636738</v>
      </c>
      <c r="J2427" s="2">
        <v>11084349</v>
      </c>
      <c r="K2427" s="2">
        <v>59873739</v>
      </c>
      <c r="L2427" s="2">
        <v>33206335</v>
      </c>
      <c r="N2427" s="2">
        <v>32007</v>
      </c>
      <c r="O2427" s="97">
        <v>73480314</v>
      </c>
      <c r="P2427" s="97">
        <v>9513614</v>
      </c>
      <c r="Q2427" s="97">
        <v>56391062</v>
      </c>
      <c r="R2427" s="97">
        <v>6772649</v>
      </c>
      <c r="S2427" s="97">
        <v>33700849</v>
      </c>
      <c r="T2427" s="97">
        <v>22690213</v>
      </c>
      <c r="U2427" s="97">
        <v>73480314</v>
      </c>
      <c r="V2427" s="97">
        <v>11237363</v>
      </c>
      <c r="W2427" s="97">
        <v>10573125</v>
      </c>
      <c r="X2427" s="97">
        <v>62242951</v>
      </c>
      <c r="Y2427" s="97">
        <v>32560699</v>
      </c>
      <c r="Z2427" s="97">
        <v>0</v>
      </c>
      <c r="AB2427" s="2">
        <v>32020</v>
      </c>
      <c r="AC2427" s="97">
        <v>303591731</v>
      </c>
      <c r="AD2427" s="97">
        <v>56947101</v>
      </c>
      <c r="AE2427" s="97">
        <v>213989948</v>
      </c>
      <c r="AF2427" s="97">
        <v>33727442</v>
      </c>
      <c r="AG2427" s="97">
        <v>135850011</v>
      </c>
      <c r="AH2427" s="97">
        <v>78139937</v>
      </c>
      <c r="AI2427" s="97">
        <v>303591731</v>
      </c>
      <c r="AJ2427" s="97">
        <v>9027406</v>
      </c>
      <c r="AK2427" s="97">
        <v>254959109</v>
      </c>
      <c r="AL2427" s="97">
        <v>122755425</v>
      </c>
      <c r="AM2427" s="97" t="s">
        <v>189</v>
      </c>
      <c r="AN2427" s="2">
        <v>32020</v>
      </c>
      <c r="AO2427" s="97">
        <v>320389543</v>
      </c>
      <c r="AP2427" s="97">
        <v>61160675</v>
      </c>
      <c r="AQ2427" s="97">
        <v>225808792</v>
      </c>
      <c r="AR2427" s="97">
        <v>29129118</v>
      </c>
      <c r="AS2427" s="97">
        <v>124313761</v>
      </c>
      <c r="AT2427" s="97">
        <v>98970068</v>
      </c>
      <c r="AU2427" s="97">
        <v>320389539</v>
      </c>
      <c r="AV2427" s="97">
        <v>58672519</v>
      </c>
      <c r="AW2427" s="97">
        <v>253570194</v>
      </c>
      <c r="AX2427" s="97">
        <v>118476932</v>
      </c>
      <c r="AY2427" s="97" t="s">
        <v>189</v>
      </c>
      <c r="AZ2427" s="2">
        <v>32020</v>
      </c>
      <c r="BA2427" s="98">
        <v>278726297</v>
      </c>
      <c r="BB2427" s="2">
        <v>54872804</v>
      </c>
      <c r="BC2427" s="2">
        <v>216269457</v>
      </c>
      <c r="BD2427" s="2">
        <v>27305090</v>
      </c>
      <c r="BE2427" s="2">
        <v>122160407</v>
      </c>
      <c r="BF2427" s="2">
        <v>94109050</v>
      </c>
      <c r="BG2427" s="2">
        <v>278726297</v>
      </c>
      <c r="BH2427" s="2">
        <v>47974341</v>
      </c>
      <c r="BI2427" s="2">
        <v>229549956</v>
      </c>
      <c r="BJ2427" s="2">
        <v>102774114</v>
      </c>
      <c r="BK2427" s="2" t="s">
        <v>189</v>
      </c>
      <c r="BL2427" s="2">
        <v>32020</v>
      </c>
      <c r="BM2427" s="2">
        <v>272225374</v>
      </c>
      <c r="BN2427" s="2">
        <v>53860247</v>
      </c>
      <c r="BO2427" s="2">
        <v>218365127</v>
      </c>
      <c r="BP2427" s="2">
        <v>25531437</v>
      </c>
      <c r="BQ2427" s="2">
        <v>108761496</v>
      </c>
      <c r="BR2427" s="2">
        <v>109603631</v>
      </c>
      <c r="BS2427" s="2">
        <v>272225374</v>
      </c>
      <c r="BT2427" s="2">
        <v>38793368</v>
      </c>
      <c r="BU2427" s="2">
        <v>213252759</v>
      </c>
      <c r="BV2427" s="2">
        <v>91986607</v>
      </c>
      <c r="BW2427" s="2" t="s">
        <v>189</v>
      </c>
      <c r="BX2427" s="2">
        <v>32020</v>
      </c>
      <c r="BY2427" s="2">
        <v>492003270</v>
      </c>
      <c r="BZ2427" s="2">
        <v>58149087</v>
      </c>
      <c r="CA2427" s="2">
        <v>382229588</v>
      </c>
      <c r="CB2427" s="2">
        <v>22783863</v>
      </c>
      <c r="CC2427" s="2">
        <v>107008074</v>
      </c>
      <c r="CD2427" s="2">
        <v>275221514</v>
      </c>
      <c r="CE2427" s="2">
        <v>492003270</v>
      </c>
      <c r="CF2427" s="2">
        <v>294876205</v>
      </c>
      <c r="CG2427" s="2">
        <v>197127065</v>
      </c>
      <c r="CH2427" s="2">
        <v>89015885</v>
      </c>
      <c r="CI2427" s="2" t="s">
        <v>189</v>
      </c>
      <c r="CJ2427" s="2">
        <v>32020</v>
      </c>
      <c r="CK2427" s="97">
        <v>374489660</v>
      </c>
      <c r="CL2427" s="97" t="e">
        <v>#N/A</v>
      </c>
      <c r="CM2427" s="97" t="e">
        <v>#N/A</v>
      </c>
      <c r="CN2427" s="2">
        <v>17792836</v>
      </c>
      <c r="CO2427" s="100" t="e">
        <v>#N/A</v>
      </c>
      <c r="CP2427" s="97" t="e">
        <v>#N/A</v>
      </c>
      <c r="CQ2427" s="97">
        <v>374489660</v>
      </c>
      <c r="CR2427" s="97">
        <v>100392796</v>
      </c>
      <c r="CS2427" s="97">
        <v>195904202</v>
      </c>
      <c r="CT2427" s="2">
        <v>86979503</v>
      </c>
      <c r="CU2427" s="2" t="s">
        <v>189</v>
      </c>
    </row>
    <row r="2428" spans="1:99" x14ac:dyDescent="0.25">
      <c r="A2428" s="2">
        <v>32008</v>
      </c>
      <c r="B2428" s="2">
        <v>49443341</v>
      </c>
      <c r="C2428" s="2">
        <v>3680888</v>
      </c>
      <c r="D2428" s="2">
        <v>45762453</v>
      </c>
      <c r="E2428" s="2">
        <v>2288490</v>
      </c>
      <c r="F2428" s="2">
        <v>30823794</v>
      </c>
      <c r="G2428" s="2">
        <v>14938659</v>
      </c>
      <c r="H2428" s="2">
        <v>49443341</v>
      </c>
      <c r="I2428" s="2">
        <v>11309912</v>
      </c>
      <c r="J2428" s="2">
        <v>11309912</v>
      </c>
      <c r="K2428" s="2">
        <v>36250081</v>
      </c>
      <c r="L2428" s="2">
        <v>15341221</v>
      </c>
      <c r="N2428" s="2">
        <v>32008</v>
      </c>
      <c r="O2428" s="97">
        <v>49901893</v>
      </c>
      <c r="P2428" s="97">
        <v>3219957</v>
      </c>
      <c r="Q2428" s="97">
        <v>42502896</v>
      </c>
      <c r="R2428" s="97">
        <v>1952303</v>
      </c>
      <c r="S2428" s="97">
        <v>25963338</v>
      </c>
      <c r="T2428" s="97">
        <v>16539558</v>
      </c>
      <c r="U2428" s="97">
        <v>49901893</v>
      </c>
      <c r="V2428" s="97">
        <v>5562315</v>
      </c>
      <c r="W2428" s="97" t="e">
        <v>#N/A</v>
      </c>
      <c r="X2428" s="97">
        <v>44339578</v>
      </c>
      <c r="Y2428" s="97">
        <v>18780247</v>
      </c>
      <c r="Z2428" s="97">
        <v>0</v>
      </c>
      <c r="AB2428" s="2">
        <v>32021</v>
      </c>
      <c r="AC2428" s="97">
        <v>37233228</v>
      </c>
      <c r="AD2428" s="97">
        <v>1648066</v>
      </c>
      <c r="AE2428" s="97">
        <v>32739285</v>
      </c>
      <c r="AF2428" s="97">
        <v>820862</v>
      </c>
      <c r="AG2428" s="97">
        <v>15711419</v>
      </c>
      <c r="AH2428" s="97">
        <v>17027866</v>
      </c>
      <c r="AI2428" s="97">
        <v>37233228</v>
      </c>
      <c r="AJ2428" s="97">
        <v>12898413</v>
      </c>
      <c r="AK2428" s="97">
        <v>23268573</v>
      </c>
      <c r="AL2428" s="97">
        <v>12719842</v>
      </c>
      <c r="AM2428" s="97" t="s">
        <v>189</v>
      </c>
      <c r="AN2428" s="2">
        <v>32021</v>
      </c>
      <c r="AO2428" s="97" t="e">
        <v>#N/A</v>
      </c>
      <c r="AP2428" s="97">
        <v>1735385</v>
      </c>
      <c r="AQ2428" s="97">
        <v>37819631</v>
      </c>
      <c r="AR2428" s="97" t="e">
        <v>#N/A</v>
      </c>
      <c r="AS2428" s="97" t="e">
        <v>#N/A</v>
      </c>
      <c r="AT2428" s="97" t="e">
        <v>#N/A</v>
      </c>
      <c r="AU2428" s="97">
        <v>39555016</v>
      </c>
      <c r="AV2428" s="97">
        <v>10425312</v>
      </c>
      <c r="AW2428" s="97" t="e">
        <v>#N/A</v>
      </c>
      <c r="AX2428" s="97">
        <v>12630427</v>
      </c>
      <c r="AY2428" s="97" t="s">
        <v>189</v>
      </c>
      <c r="AZ2428" s="2">
        <v>32021</v>
      </c>
      <c r="BA2428" s="98">
        <v>29214864</v>
      </c>
      <c r="BB2428" s="2" t="e">
        <v>#N/A</v>
      </c>
      <c r="BC2428" s="2" t="e">
        <v>#N/A</v>
      </c>
      <c r="BD2428" s="2">
        <v>942505</v>
      </c>
      <c r="BE2428" s="2">
        <v>14788546</v>
      </c>
      <c r="BF2428" s="2">
        <v>12745194</v>
      </c>
      <c r="BG2428" s="2">
        <v>29214864</v>
      </c>
      <c r="BH2428" s="2">
        <v>5692352</v>
      </c>
      <c r="BI2428" s="2">
        <v>21367801</v>
      </c>
      <c r="BJ2428" s="2">
        <v>12315895</v>
      </c>
      <c r="BK2428" s="2" t="s">
        <v>189</v>
      </c>
      <c r="BL2428" s="2">
        <v>32021</v>
      </c>
      <c r="BM2428" s="2">
        <v>272225374</v>
      </c>
      <c r="BN2428" s="2" t="e">
        <v>#N/A</v>
      </c>
      <c r="BO2428" s="2" t="e">
        <v>#N/A</v>
      </c>
      <c r="BP2428" s="2" t="e">
        <v>#N/A</v>
      </c>
      <c r="BQ2428" s="2" t="e">
        <v>#N/A</v>
      </c>
      <c r="BR2428" s="2" t="e">
        <v>#N/A</v>
      </c>
      <c r="BS2428" s="2" t="e">
        <v>#N/A</v>
      </c>
      <c r="BT2428" s="2" t="e">
        <v>#N/A</v>
      </c>
      <c r="BU2428" s="2" t="e">
        <v>#N/A</v>
      </c>
      <c r="BV2428" s="2" t="e">
        <v>#N/A</v>
      </c>
      <c r="BW2428" s="2" t="e">
        <v>#N/A</v>
      </c>
      <c r="BX2428" s="2">
        <v>32021</v>
      </c>
      <c r="BY2428" s="2" t="e">
        <v>#N/A</v>
      </c>
      <c r="BZ2428" s="2" t="e">
        <v>#N/A</v>
      </c>
      <c r="CA2428" s="2" t="e">
        <v>#N/A</v>
      </c>
      <c r="CB2428" s="2" t="e">
        <v>#N/A</v>
      </c>
      <c r="CC2428" s="2" t="e">
        <v>#N/A</v>
      </c>
      <c r="CD2428" s="2" t="e">
        <v>#N/A</v>
      </c>
      <c r="CE2428" s="2" t="e">
        <v>#N/A</v>
      </c>
      <c r="CF2428" s="2" t="e">
        <v>#N/A</v>
      </c>
      <c r="CG2428" s="2" t="e">
        <v>#N/A</v>
      </c>
      <c r="CH2428" s="2" t="e">
        <v>#N/A</v>
      </c>
      <c r="CI2428" s="2" t="e">
        <v>#N/A</v>
      </c>
      <c r="CJ2428" s="2">
        <v>32021</v>
      </c>
      <c r="CK2428" s="97" t="e">
        <v>#N/A</v>
      </c>
      <c r="CL2428" s="97" t="e">
        <v>#N/A</v>
      </c>
      <c r="CM2428" s="97" t="e">
        <v>#N/A</v>
      </c>
      <c r="CN2428" s="2" t="e">
        <v>#N/A</v>
      </c>
      <c r="CO2428" s="100" t="e">
        <v>#N/A</v>
      </c>
      <c r="CP2428" s="97" t="e">
        <v>#N/A</v>
      </c>
      <c r="CQ2428" s="97" t="e">
        <v>#N/A</v>
      </c>
      <c r="CR2428" s="97" t="e">
        <v>#N/A</v>
      </c>
      <c r="CS2428" s="97" t="e">
        <v>#N/A</v>
      </c>
      <c r="CT2428" s="2" t="e">
        <v>#N/A</v>
      </c>
      <c r="CU2428" s="2" t="e">
        <v>#N/A</v>
      </c>
    </row>
    <row r="2429" spans="1:99" x14ac:dyDescent="0.25">
      <c r="A2429" s="2">
        <v>32009</v>
      </c>
      <c r="B2429" s="2">
        <v>92782048</v>
      </c>
      <c r="C2429" s="2">
        <v>19087129</v>
      </c>
      <c r="D2429" s="2">
        <v>67019545</v>
      </c>
      <c r="E2429" s="2">
        <v>9841770</v>
      </c>
      <c r="F2429" s="2">
        <v>24766415</v>
      </c>
      <c r="G2429" s="2">
        <v>42253130</v>
      </c>
      <c r="H2429" s="2">
        <v>92782048</v>
      </c>
      <c r="I2429" s="2">
        <v>14538182</v>
      </c>
      <c r="J2429" s="2">
        <v>13443518</v>
      </c>
      <c r="K2429" s="2">
        <v>74910533</v>
      </c>
      <c r="L2429" s="2">
        <v>38065330</v>
      </c>
      <c r="N2429" s="2">
        <v>32009</v>
      </c>
      <c r="O2429" s="97">
        <v>98277000</v>
      </c>
      <c r="P2429" s="97">
        <v>25131644</v>
      </c>
      <c r="Q2429" s="97">
        <v>57546306</v>
      </c>
      <c r="R2429" s="97">
        <v>16138661</v>
      </c>
      <c r="S2429" s="97">
        <v>21207406</v>
      </c>
      <c r="T2429" s="97">
        <v>36338900</v>
      </c>
      <c r="U2429" s="97">
        <v>98277000</v>
      </c>
      <c r="V2429" s="97">
        <v>22078156</v>
      </c>
      <c r="W2429" s="97">
        <v>20980944</v>
      </c>
      <c r="X2429" s="97">
        <v>76198844</v>
      </c>
      <c r="Y2429" s="97">
        <v>38184588</v>
      </c>
      <c r="Z2429" s="97">
        <v>0</v>
      </c>
      <c r="AB2429" s="2">
        <v>32022</v>
      </c>
      <c r="AC2429" s="97">
        <v>91749949</v>
      </c>
      <c r="AD2429" s="97">
        <v>11448763</v>
      </c>
      <c r="AE2429" s="97">
        <v>80301186</v>
      </c>
      <c r="AF2429" s="97">
        <v>5590795</v>
      </c>
      <c r="AG2429" s="97">
        <v>39761357</v>
      </c>
      <c r="AH2429" s="97">
        <v>40539829</v>
      </c>
      <c r="AI2429" s="97">
        <v>91749949</v>
      </c>
      <c r="AJ2429" s="97">
        <v>23591299</v>
      </c>
      <c r="AK2429" s="97">
        <v>64300343</v>
      </c>
      <c r="AL2429" s="97">
        <v>33562418</v>
      </c>
      <c r="AM2429" s="97" t="s">
        <v>189</v>
      </c>
      <c r="AN2429" s="2">
        <v>32022</v>
      </c>
      <c r="AO2429" s="97">
        <v>95087456</v>
      </c>
      <c r="AP2429" s="97">
        <v>12672902</v>
      </c>
      <c r="AQ2429" s="97">
        <v>71614824</v>
      </c>
      <c r="AR2429" s="97">
        <v>5091135</v>
      </c>
      <c r="AS2429" s="97">
        <v>35737105</v>
      </c>
      <c r="AT2429" s="97">
        <v>35877719</v>
      </c>
      <c r="AU2429" s="97">
        <v>95087456</v>
      </c>
      <c r="AV2429" s="97">
        <v>30410827</v>
      </c>
      <c r="AW2429" s="97">
        <v>61485620</v>
      </c>
      <c r="AX2429" s="97">
        <v>31031945</v>
      </c>
      <c r="AY2429" s="97" t="s">
        <v>189</v>
      </c>
      <c r="AZ2429" s="2">
        <v>32022</v>
      </c>
      <c r="BA2429" s="98">
        <v>89946151</v>
      </c>
      <c r="BB2429" s="2">
        <v>11197336</v>
      </c>
      <c r="BC2429" s="2">
        <v>78748815</v>
      </c>
      <c r="BD2429" s="2">
        <v>4349906</v>
      </c>
      <c r="BE2429" s="2">
        <v>34150131</v>
      </c>
      <c r="BF2429" s="2">
        <v>44598684</v>
      </c>
      <c r="BG2429" s="2">
        <v>89946151</v>
      </c>
      <c r="BH2429" s="2">
        <v>19547879</v>
      </c>
      <c r="BI2429" s="2">
        <v>60257855</v>
      </c>
      <c r="BJ2429" s="2">
        <v>32784038</v>
      </c>
      <c r="BK2429" s="2" t="s">
        <v>189</v>
      </c>
      <c r="BL2429" s="2">
        <v>32022</v>
      </c>
      <c r="BM2429" s="2">
        <v>96745956</v>
      </c>
      <c r="BN2429" s="2">
        <v>14817307</v>
      </c>
      <c r="BO2429" s="2">
        <v>80127570</v>
      </c>
      <c r="BP2429" s="2">
        <v>4628722</v>
      </c>
      <c r="BQ2429" s="2">
        <v>32883248</v>
      </c>
      <c r="BR2429" s="2">
        <v>47244322</v>
      </c>
      <c r="BS2429" s="2">
        <v>96745956</v>
      </c>
      <c r="BT2429" s="2">
        <v>29272221</v>
      </c>
      <c r="BU2429" s="2">
        <v>67473735</v>
      </c>
      <c r="BV2429" s="2">
        <v>34805816</v>
      </c>
      <c r="BW2429" s="2" t="s">
        <v>189</v>
      </c>
      <c r="BX2429" s="2">
        <v>32022</v>
      </c>
      <c r="BY2429" s="2">
        <v>87968740</v>
      </c>
      <c r="BZ2429" s="2">
        <v>11737293</v>
      </c>
      <c r="CA2429" s="2">
        <v>71756275</v>
      </c>
      <c r="CB2429" s="2">
        <v>4415453</v>
      </c>
      <c r="CC2429" s="2">
        <v>32510738</v>
      </c>
      <c r="CD2429" s="2">
        <v>39245537</v>
      </c>
      <c r="CE2429" s="2">
        <v>87968740</v>
      </c>
      <c r="CF2429" s="2">
        <v>18391909</v>
      </c>
      <c r="CG2429" s="2">
        <v>69576831</v>
      </c>
      <c r="CH2429" s="2">
        <v>38489255</v>
      </c>
      <c r="CI2429" s="2" t="s">
        <v>189</v>
      </c>
      <c r="CJ2429" s="2">
        <v>32022</v>
      </c>
      <c r="CK2429" s="97">
        <v>75764675</v>
      </c>
      <c r="CL2429" s="97" t="e">
        <v>#N/A</v>
      </c>
      <c r="CM2429" s="97" t="e">
        <v>#N/A</v>
      </c>
      <c r="CN2429" s="2">
        <v>4082562</v>
      </c>
      <c r="CO2429" s="100" t="e">
        <v>#N/A</v>
      </c>
      <c r="CP2429" s="97" t="e">
        <v>#N/A</v>
      </c>
      <c r="CQ2429" s="97">
        <v>75764675</v>
      </c>
      <c r="CR2429" s="97">
        <v>17956853</v>
      </c>
      <c r="CS2429" s="97">
        <v>57807822</v>
      </c>
      <c r="CT2429" s="2">
        <v>27213607</v>
      </c>
      <c r="CU2429" s="2" t="s">
        <v>189</v>
      </c>
    </row>
    <row r="2430" spans="1:99" x14ac:dyDescent="0.25">
      <c r="A2430" s="2">
        <v>32010</v>
      </c>
      <c r="B2430" s="2">
        <v>1068317620</v>
      </c>
      <c r="C2430" s="2">
        <v>212712478</v>
      </c>
      <c r="D2430" s="2">
        <v>844121798</v>
      </c>
      <c r="E2430" s="2">
        <v>95967815</v>
      </c>
      <c r="F2430" s="2">
        <v>470193012</v>
      </c>
      <c r="G2430" s="2">
        <v>373928786</v>
      </c>
      <c r="H2430" s="2">
        <v>1068317620</v>
      </c>
      <c r="I2430" s="2">
        <v>294258660</v>
      </c>
      <c r="J2430" s="2">
        <v>266036965</v>
      </c>
      <c r="K2430" s="2">
        <v>748259625</v>
      </c>
      <c r="L2430" s="2">
        <v>426739164</v>
      </c>
      <c r="N2430" s="2">
        <v>32010</v>
      </c>
      <c r="O2430" s="97">
        <v>938705954</v>
      </c>
      <c r="P2430" s="97">
        <v>163482525</v>
      </c>
      <c r="Q2430" s="97">
        <v>711479225</v>
      </c>
      <c r="R2430" s="97">
        <v>85476407</v>
      </c>
      <c r="S2430" s="97">
        <v>391262224</v>
      </c>
      <c r="T2430" s="97">
        <v>320217001</v>
      </c>
      <c r="U2430" s="97">
        <v>938705954</v>
      </c>
      <c r="V2430" s="97">
        <v>299426615</v>
      </c>
      <c r="W2430" s="97">
        <v>277842221</v>
      </c>
      <c r="X2430" s="97">
        <v>631500427</v>
      </c>
      <c r="Y2430" s="97">
        <v>429369230</v>
      </c>
      <c r="Z2430" s="97">
        <v>0</v>
      </c>
      <c r="AB2430" s="2">
        <v>32023</v>
      </c>
      <c r="AC2430" s="97">
        <v>70961177</v>
      </c>
      <c r="AD2430" s="97">
        <v>13265974</v>
      </c>
      <c r="AE2430" s="97">
        <v>56852294</v>
      </c>
      <c r="AF2430" s="97">
        <v>7836153</v>
      </c>
      <c r="AG2430" s="97">
        <v>35509705</v>
      </c>
      <c r="AH2430" s="97">
        <v>21342589</v>
      </c>
      <c r="AI2430" s="97">
        <v>70961177</v>
      </c>
      <c r="AJ2430" s="97">
        <v>17589618</v>
      </c>
      <c r="AK2430" s="97">
        <v>53371559</v>
      </c>
      <c r="AL2430" s="97">
        <v>34951553</v>
      </c>
      <c r="AM2430" s="97" t="s">
        <v>189</v>
      </c>
      <c r="AN2430" s="2">
        <v>32023</v>
      </c>
      <c r="AO2430" s="97">
        <v>83344272</v>
      </c>
      <c r="AP2430" s="97">
        <v>24471402</v>
      </c>
      <c r="AQ2430" s="97">
        <v>58872869</v>
      </c>
      <c r="AR2430" s="97">
        <v>7388845</v>
      </c>
      <c r="AS2430" s="97">
        <v>35289654</v>
      </c>
      <c r="AT2430" s="97">
        <v>23583215</v>
      </c>
      <c r="AU2430" s="97">
        <v>83344271</v>
      </c>
      <c r="AV2430" s="97">
        <v>14996299</v>
      </c>
      <c r="AW2430" s="97">
        <v>58420212</v>
      </c>
      <c r="AX2430" s="97">
        <v>34617322</v>
      </c>
      <c r="AY2430" s="97" t="s">
        <v>189</v>
      </c>
      <c r="AZ2430" s="2">
        <v>32023</v>
      </c>
      <c r="BA2430" s="98">
        <v>81953590</v>
      </c>
      <c r="BB2430" s="2">
        <v>14598607</v>
      </c>
      <c r="BC2430" s="2">
        <v>67354983</v>
      </c>
      <c r="BD2430" s="2">
        <v>7093712</v>
      </c>
      <c r="BE2430" s="2">
        <v>30863500</v>
      </c>
      <c r="BF2430" s="2">
        <v>36491483</v>
      </c>
      <c r="BG2430" s="2">
        <v>81953590</v>
      </c>
      <c r="BH2430" s="2">
        <v>18058553</v>
      </c>
      <c r="BI2430" s="2">
        <v>53652423</v>
      </c>
      <c r="BJ2430" s="2">
        <v>32883414</v>
      </c>
      <c r="BK2430" s="2" t="s">
        <v>189</v>
      </c>
      <c r="BL2430" s="2">
        <v>32023</v>
      </c>
      <c r="BM2430" s="2">
        <v>82812943</v>
      </c>
      <c r="BN2430" s="2">
        <v>13372604</v>
      </c>
      <c r="BO2430" s="2">
        <v>68177293</v>
      </c>
      <c r="BP2430" s="2">
        <v>6067711</v>
      </c>
      <c r="BQ2430" s="2">
        <v>28520106</v>
      </c>
      <c r="BR2430" s="2">
        <v>39657187</v>
      </c>
      <c r="BS2430" s="2">
        <v>82812943</v>
      </c>
      <c r="BT2430" s="2">
        <v>29331538</v>
      </c>
      <c r="BU2430" s="2">
        <v>51519140</v>
      </c>
      <c r="BV2430" s="2">
        <v>31223756</v>
      </c>
      <c r="BW2430" s="2" t="s">
        <v>189</v>
      </c>
      <c r="BX2430" s="2">
        <v>32023</v>
      </c>
      <c r="BY2430" s="2">
        <v>64354934</v>
      </c>
      <c r="BZ2430" s="2">
        <v>17782890</v>
      </c>
      <c r="CA2430" s="2">
        <v>46572044</v>
      </c>
      <c r="CB2430" s="2">
        <v>6063976</v>
      </c>
      <c r="CC2430" s="2">
        <v>27171741</v>
      </c>
      <c r="CD2430" s="2">
        <v>19400303</v>
      </c>
      <c r="CE2430" s="2">
        <v>64354934</v>
      </c>
      <c r="CF2430" s="2">
        <v>10357202</v>
      </c>
      <c r="CG2430" s="2">
        <v>46802401</v>
      </c>
      <c r="CH2430" s="2">
        <v>31216015</v>
      </c>
      <c r="CI2430" s="2" t="s">
        <v>189</v>
      </c>
      <c r="CJ2430" s="2">
        <v>32023</v>
      </c>
      <c r="CK2430" s="97">
        <v>59350762</v>
      </c>
      <c r="CL2430" s="97" t="e">
        <v>#N/A</v>
      </c>
      <c r="CM2430" s="97" t="e">
        <v>#N/A</v>
      </c>
      <c r="CN2430" s="2">
        <v>5199169</v>
      </c>
      <c r="CO2430" s="100" t="e">
        <v>#N/A</v>
      </c>
      <c r="CP2430" s="97" t="e">
        <v>#N/A</v>
      </c>
      <c r="CQ2430" s="97">
        <v>59350762</v>
      </c>
      <c r="CR2430" s="97">
        <v>11240494</v>
      </c>
      <c r="CS2430" s="97">
        <v>44925235</v>
      </c>
      <c r="CT2430" s="2">
        <v>29204657</v>
      </c>
      <c r="CU2430" s="2" t="s">
        <v>189</v>
      </c>
    </row>
    <row r="2431" spans="1:99" x14ac:dyDescent="0.25">
      <c r="A2431" s="2">
        <v>32011</v>
      </c>
      <c r="B2431" s="2">
        <v>21954370</v>
      </c>
      <c r="C2431" s="2">
        <v>5185676</v>
      </c>
      <c r="D2431" s="2">
        <v>16768694</v>
      </c>
      <c r="E2431" s="2">
        <v>2522204</v>
      </c>
      <c r="F2431" s="2">
        <v>11804939</v>
      </c>
      <c r="G2431" s="2">
        <v>4963755</v>
      </c>
      <c r="H2431" s="2">
        <v>21954370</v>
      </c>
      <c r="I2431" s="2">
        <v>3457243</v>
      </c>
      <c r="J2431" s="2">
        <v>2291096</v>
      </c>
      <c r="K2431" s="2">
        <v>15522630</v>
      </c>
      <c r="L2431" s="2">
        <v>7295908</v>
      </c>
      <c r="N2431" s="2">
        <v>32011</v>
      </c>
      <c r="O2431" s="97">
        <v>19797539</v>
      </c>
      <c r="P2431" s="97">
        <v>4569520</v>
      </c>
      <c r="Q2431" s="97">
        <v>15014035</v>
      </c>
      <c r="R2431" s="97">
        <v>1883004</v>
      </c>
      <c r="S2431" s="97">
        <v>10037402</v>
      </c>
      <c r="T2431" s="97">
        <v>4976633</v>
      </c>
      <c r="U2431" s="97">
        <v>19797539</v>
      </c>
      <c r="V2431" s="97">
        <v>5254154</v>
      </c>
      <c r="W2431" s="97">
        <v>4864237</v>
      </c>
      <c r="X2431" s="97">
        <v>14543385</v>
      </c>
      <c r="Y2431" s="97">
        <v>7309573</v>
      </c>
      <c r="Z2431" s="97">
        <v>0</v>
      </c>
      <c r="AB2431" s="2">
        <v>32024</v>
      </c>
      <c r="AC2431" s="97">
        <v>192517626</v>
      </c>
      <c r="AD2431" s="97">
        <v>14351032</v>
      </c>
      <c r="AE2431" s="97">
        <v>153763660</v>
      </c>
      <c r="AF2431" s="97">
        <v>7723380</v>
      </c>
      <c r="AG2431" s="97">
        <v>69327354</v>
      </c>
      <c r="AH2431" s="97">
        <v>84436306</v>
      </c>
      <c r="AI2431" s="97" t="e">
        <v>#N/A</v>
      </c>
      <c r="AJ2431" s="97" t="e">
        <v>#N/A</v>
      </c>
      <c r="AK2431" s="97" t="e">
        <v>#N/A</v>
      </c>
      <c r="AL2431" s="97" t="e">
        <v>#N/A</v>
      </c>
      <c r="AM2431" s="97" t="e">
        <v>#N/A</v>
      </c>
      <c r="AN2431" s="2">
        <v>32024</v>
      </c>
      <c r="AO2431" s="97" t="e">
        <v>#N/A</v>
      </c>
      <c r="AP2431" s="97">
        <v>18759334</v>
      </c>
      <c r="AQ2431" s="97">
        <v>169291090</v>
      </c>
      <c r="AR2431" s="97">
        <v>0</v>
      </c>
      <c r="AS2431" s="97" t="e">
        <v>#N/A</v>
      </c>
      <c r="AT2431" s="97" t="e">
        <v>#N/A</v>
      </c>
      <c r="AU2431" s="97" t="e">
        <v>#N/A</v>
      </c>
      <c r="AV2431" s="97" t="e">
        <v>#N/A</v>
      </c>
      <c r="AW2431" s="97" t="e">
        <v>#N/A</v>
      </c>
      <c r="AX2431" s="97" t="e">
        <v>#N/A</v>
      </c>
      <c r="AY2431" s="97" t="e">
        <v>#N/A</v>
      </c>
      <c r="AZ2431" s="2">
        <v>32024</v>
      </c>
      <c r="BA2431" s="98">
        <v>169722843</v>
      </c>
      <c r="BB2431" s="2">
        <v>14546833</v>
      </c>
      <c r="BC2431" s="2">
        <v>142402556</v>
      </c>
      <c r="BD2431" s="2">
        <v>5424509</v>
      </c>
      <c r="BE2431" s="2">
        <v>64656377</v>
      </c>
      <c r="BF2431" s="2">
        <v>77746179</v>
      </c>
      <c r="BG2431" s="2" t="e">
        <v>#N/A</v>
      </c>
      <c r="BH2431" s="2" t="e">
        <v>#N/A</v>
      </c>
      <c r="BI2431" s="2" t="e">
        <v>#N/A</v>
      </c>
      <c r="BJ2431" s="2" t="e">
        <v>#N/A</v>
      </c>
      <c r="BK2431" s="2" t="e">
        <v>#N/A</v>
      </c>
      <c r="BL2431" s="2">
        <v>32024</v>
      </c>
      <c r="BM2431" s="2">
        <v>172701705</v>
      </c>
      <c r="BN2431" s="2">
        <v>13060513</v>
      </c>
      <c r="BO2431" s="2">
        <v>147093814</v>
      </c>
      <c r="BP2431" s="2">
        <v>5448198</v>
      </c>
      <c r="BQ2431" s="2">
        <v>67141737</v>
      </c>
      <c r="BR2431" s="2">
        <v>79952077</v>
      </c>
      <c r="BS2431" s="2" t="e">
        <v>#N/A</v>
      </c>
      <c r="BT2431" s="2" t="e">
        <v>#N/A</v>
      </c>
      <c r="BU2431" s="2" t="e">
        <v>#N/A</v>
      </c>
      <c r="BV2431" s="2" t="e">
        <v>#N/A</v>
      </c>
      <c r="BW2431" s="2" t="e">
        <v>#N/A</v>
      </c>
      <c r="BX2431" s="2">
        <v>32024</v>
      </c>
      <c r="BY2431" s="2">
        <v>180334099</v>
      </c>
      <c r="BZ2431" s="2">
        <v>11014144</v>
      </c>
      <c r="CA2431" s="2">
        <v>164150092</v>
      </c>
      <c r="CB2431" s="2">
        <v>4326786</v>
      </c>
      <c r="CC2431" s="2">
        <v>66473443</v>
      </c>
      <c r="CD2431" s="2">
        <v>97676649</v>
      </c>
      <c r="CE2431" s="2" t="e">
        <v>#N/A</v>
      </c>
      <c r="CF2431" s="2" t="e">
        <v>#N/A</v>
      </c>
      <c r="CG2431" s="2" t="e">
        <v>#N/A</v>
      </c>
      <c r="CH2431" s="2" t="e">
        <v>#N/A</v>
      </c>
      <c r="CI2431" s="2" t="e">
        <v>#N/A</v>
      </c>
      <c r="CJ2431" s="2">
        <v>32024</v>
      </c>
      <c r="CK2431" s="97">
        <v>145111167</v>
      </c>
      <c r="CL2431" s="97" t="e">
        <v>#N/A</v>
      </c>
      <c r="CM2431" s="97" t="e">
        <v>#N/A</v>
      </c>
      <c r="CN2431" s="2">
        <v>2993934</v>
      </c>
      <c r="CO2431" s="100" t="e">
        <v>#N/A</v>
      </c>
      <c r="CP2431" s="97" t="e">
        <v>#N/A</v>
      </c>
      <c r="CQ2431" s="97" t="e">
        <v>#N/A</v>
      </c>
      <c r="CR2431" s="97" t="e">
        <v>#N/A</v>
      </c>
      <c r="CS2431" s="97" t="e">
        <v>#N/A</v>
      </c>
      <c r="CT2431" s="2" t="e">
        <v>#N/A</v>
      </c>
      <c r="CU2431" s="2" t="e">
        <v>#N/A</v>
      </c>
    </row>
    <row r="2432" spans="1:99" x14ac:dyDescent="0.25">
      <c r="A2432" s="2">
        <v>32012</v>
      </c>
      <c r="B2432" s="2">
        <v>46551988</v>
      </c>
      <c r="C2432" s="2">
        <v>4044549</v>
      </c>
      <c r="D2432" s="2">
        <v>38981571</v>
      </c>
      <c r="E2432" s="2">
        <v>1420536</v>
      </c>
      <c r="F2432" s="2">
        <v>23771781</v>
      </c>
      <c r="G2432" s="2">
        <v>15209790</v>
      </c>
      <c r="H2432" s="2">
        <v>46551988</v>
      </c>
      <c r="I2432" s="2">
        <v>5524260</v>
      </c>
      <c r="J2432" s="2">
        <v>4424720</v>
      </c>
      <c r="K2432" s="2">
        <v>38711776</v>
      </c>
      <c r="L2432" s="2">
        <v>17427331</v>
      </c>
      <c r="N2432" s="2">
        <v>32012</v>
      </c>
      <c r="O2432" s="97">
        <v>43182062</v>
      </c>
      <c r="P2432" s="97">
        <v>3227610</v>
      </c>
      <c r="Q2432" s="97">
        <v>33788472</v>
      </c>
      <c r="R2432" s="97">
        <v>1393843</v>
      </c>
      <c r="S2432" s="97">
        <v>20641416</v>
      </c>
      <c r="T2432" s="97">
        <v>13147056</v>
      </c>
      <c r="U2432" s="97">
        <v>43182062</v>
      </c>
      <c r="V2432" s="97">
        <v>12319766</v>
      </c>
      <c r="W2432" s="97">
        <v>12113132</v>
      </c>
      <c r="X2432" s="97">
        <v>30862296</v>
      </c>
      <c r="Y2432" s="97">
        <v>15100646</v>
      </c>
      <c r="Z2432" s="97">
        <v>0</v>
      </c>
      <c r="AB2432" s="2">
        <v>32025</v>
      </c>
      <c r="AC2432" s="97">
        <v>44193354</v>
      </c>
      <c r="AD2432" s="97">
        <v>4204739</v>
      </c>
      <c r="AE2432" s="97">
        <v>39988615</v>
      </c>
      <c r="AF2432" s="97">
        <v>2818851</v>
      </c>
      <c r="AG2432" s="97">
        <v>22452815</v>
      </c>
      <c r="AH2432" s="97">
        <v>17535800</v>
      </c>
      <c r="AI2432" s="97">
        <v>44193354</v>
      </c>
      <c r="AJ2432" s="97">
        <v>6826152</v>
      </c>
      <c r="AK2432" s="97">
        <v>36712916</v>
      </c>
      <c r="AL2432" s="97">
        <v>21858497</v>
      </c>
      <c r="AM2432" s="97" t="s">
        <v>189</v>
      </c>
      <c r="AN2432" s="2">
        <v>32025</v>
      </c>
      <c r="AO2432" s="97" t="e">
        <v>#N/A</v>
      </c>
      <c r="AP2432" s="97">
        <v>5034388</v>
      </c>
      <c r="AQ2432" s="97">
        <v>43242448</v>
      </c>
      <c r="AR2432" s="97">
        <v>0</v>
      </c>
      <c r="AS2432" s="97" t="e">
        <v>#N/A</v>
      </c>
      <c r="AT2432" s="97" t="e">
        <v>#N/A</v>
      </c>
      <c r="AU2432" s="97">
        <v>48276836</v>
      </c>
      <c r="AV2432" s="97">
        <v>6116434</v>
      </c>
      <c r="AW2432" s="97" t="e">
        <v>#N/A</v>
      </c>
      <c r="AX2432" s="97">
        <v>21514267</v>
      </c>
      <c r="AY2432" s="97" t="s">
        <v>189</v>
      </c>
      <c r="AZ2432" s="2">
        <v>32025</v>
      </c>
      <c r="BA2432" s="98">
        <v>48907642</v>
      </c>
      <c r="BB2432" s="2">
        <v>5381594</v>
      </c>
      <c r="BC2432" s="2">
        <v>38785210</v>
      </c>
      <c r="BD2432" s="2">
        <v>2801942</v>
      </c>
      <c r="BE2432" s="2">
        <v>21202470</v>
      </c>
      <c r="BF2432" s="2">
        <v>17582740</v>
      </c>
      <c r="BG2432" s="2">
        <v>48907642</v>
      </c>
      <c r="BH2432" s="2">
        <v>7622799</v>
      </c>
      <c r="BI2432" s="2">
        <v>38172443</v>
      </c>
      <c r="BJ2432" s="2">
        <v>21233720</v>
      </c>
      <c r="BK2432" s="2" t="s">
        <v>189</v>
      </c>
      <c r="BL2432" s="2">
        <v>32025</v>
      </c>
      <c r="BM2432" s="2">
        <v>55374429</v>
      </c>
      <c r="BN2432" s="2">
        <v>6349305</v>
      </c>
      <c r="BO2432" s="2">
        <v>46152537</v>
      </c>
      <c r="BP2432" s="2">
        <v>2574148</v>
      </c>
      <c r="BQ2432" s="2">
        <v>20132065</v>
      </c>
      <c r="BR2432" s="2">
        <v>26020472</v>
      </c>
      <c r="BS2432" s="2">
        <v>55374429</v>
      </c>
      <c r="BT2432" s="2">
        <v>13900137</v>
      </c>
      <c r="BU2432" s="2">
        <v>41474292</v>
      </c>
      <c r="BV2432" s="2">
        <v>20780180</v>
      </c>
      <c r="BW2432" s="2" t="s">
        <v>189</v>
      </c>
      <c r="BX2432" s="2">
        <v>32025</v>
      </c>
      <c r="BY2432" s="2">
        <v>44517284</v>
      </c>
      <c r="BZ2432" s="2">
        <v>5499050</v>
      </c>
      <c r="CA2432" s="2">
        <v>39018234</v>
      </c>
      <c r="CB2432" s="2">
        <v>2478631</v>
      </c>
      <c r="CC2432" s="2">
        <v>21221561</v>
      </c>
      <c r="CD2432" s="2">
        <v>17796673</v>
      </c>
      <c r="CE2432" s="2">
        <v>44517284</v>
      </c>
      <c r="CF2432" s="2">
        <v>9291237</v>
      </c>
      <c r="CG2432" s="2">
        <v>33757105</v>
      </c>
      <c r="CH2432" s="2">
        <v>19018671</v>
      </c>
      <c r="CI2432" s="2" t="s">
        <v>189</v>
      </c>
      <c r="CJ2432" s="2">
        <v>32025</v>
      </c>
      <c r="CK2432" s="97">
        <v>41616570</v>
      </c>
      <c r="CL2432" s="97" t="e">
        <v>#N/A</v>
      </c>
      <c r="CM2432" s="97" t="e">
        <v>#N/A</v>
      </c>
      <c r="CN2432" s="2">
        <v>2617045</v>
      </c>
      <c r="CO2432" s="100" t="e">
        <v>#N/A</v>
      </c>
      <c r="CP2432" s="97" t="e">
        <v>#N/A</v>
      </c>
      <c r="CQ2432" s="97">
        <v>41616570</v>
      </c>
      <c r="CR2432" s="97">
        <v>7878283</v>
      </c>
      <c r="CS2432" s="97">
        <v>32678970</v>
      </c>
      <c r="CT2432" s="2">
        <v>16792080</v>
      </c>
      <c r="CU2432" s="2" t="s">
        <v>189</v>
      </c>
    </row>
    <row r="2433" spans="1:99" x14ac:dyDescent="0.25">
      <c r="A2433" s="2">
        <v>32013</v>
      </c>
      <c r="B2433" s="2">
        <v>30999288</v>
      </c>
      <c r="C2433" s="2">
        <v>4854042</v>
      </c>
      <c r="D2433" s="2">
        <v>26145246</v>
      </c>
      <c r="E2433" s="2">
        <v>2504776</v>
      </c>
      <c r="F2433" s="2">
        <v>16511959</v>
      </c>
      <c r="G2433" s="2">
        <v>9633287</v>
      </c>
      <c r="H2433" s="2">
        <v>30999288</v>
      </c>
      <c r="I2433" s="2">
        <v>1980199</v>
      </c>
      <c r="J2433" s="2">
        <v>1759735</v>
      </c>
      <c r="K2433" s="2">
        <v>25119313</v>
      </c>
      <c r="L2433" s="2">
        <v>12568586</v>
      </c>
      <c r="N2433" s="2">
        <v>32013</v>
      </c>
      <c r="O2433" s="97">
        <v>28787388</v>
      </c>
      <c r="P2433" s="97">
        <v>3939586</v>
      </c>
      <c r="Q2433" s="97">
        <v>23114290</v>
      </c>
      <c r="R2433" s="97">
        <v>1984468</v>
      </c>
      <c r="S2433" s="97">
        <v>14322617</v>
      </c>
      <c r="T2433" s="97">
        <v>8791673</v>
      </c>
      <c r="U2433" s="97">
        <v>28787388</v>
      </c>
      <c r="V2433" s="97">
        <v>6401660</v>
      </c>
      <c r="W2433" s="97">
        <v>6023777</v>
      </c>
      <c r="X2433" s="97">
        <v>22195662</v>
      </c>
      <c r="Y2433" s="97">
        <v>13336629</v>
      </c>
      <c r="Z2433" s="97">
        <v>0</v>
      </c>
      <c r="AB2433" s="2">
        <v>32026</v>
      </c>
      <c r="AC2433" s="97">
        <v>264343467</v>
      </c>
      <c r="AD2433" s="97">
        <v>40297601</v>
      </c>
      <c r="AE2433" s="97">
        <v>201714759</v>
      </c>
      <c r="AF2433" s="97">
        <v>34310197</v>
      </c>
      <c r="AG2433" s="97">
        <v>106660361</v>
      </c>
      <c r="AH2433" s="97">
        <v>95054398</v>
      </c>
      <c r="AI2433" s="97">
        <v>264343467</v>
      </c>
      <c r="AJ2433" s="97">
        <v>116185608</v>
      </c>
      <c r="AK2433" s="97">
        <v>148157859</v>
      </c>
      <c r="AL2433" s="97">
        <v>48398776</v>
      </c>
      <c r="AM2433" s="97" t="s">
        <v>189</v>
      </c>
      <c r="AN2433" s="2">
        <v>32026</v>
      </c>
      <c r="AO2433" s="97">
        <v>346858688</v>
      </c>
      <c r="AP2433" s="97">
        <v>43754162</v>
      </c>
      <c r="AQ2433" s="97">
        <v>154843934</v>
      </c>
      <c r="AR2433" s="97">
        <v>37305003</v>
      </c>
      <c r="AS2433" s="97">
        <v>92036856</v>
      </c>
      <c r="AT2433" s="97">
        <v>62807078</v>
      </c>
      <c r="AU2433" s="97">
        <v>346858688</v>
      </c>
      <c r="AV2433" s="97">
        <v>195869335</v>
      </c>
      <c r="AW2433" s="97">
        <v>147096784</v>
      </c>
      <c r="AX2433" s="97">
        <v>40247359</v>
      </c>
      <c r="AY2433" s="97" t="s">
        <v>189</v>
      </c>
      <c r="AZ2433" s="2">
        <v>32026</v>
      </c>
      <c r="BA2433" s="98">
        <v>527765221</v>
      </c>
      <c r="BB2433" s="2">
        <v>0</v>
      </c>
      <c r="BC2433" s="2">
        <v>0</v>
      </c>
      <c r="BD2433" s="2">
        <v>16628537</v>
      </c>
      <c r="BE2433" s="2">
        <v>89077166</v>
      </c>
      <c r="BF2433" s="2">
        <v>408429242</v>
      </c>
      <c r="BG2433" s="2">
        <v>527765221</v>
      </c>
      <c r="BH2433" s="2">
        <v>330992406</v>
      </c>
      <c r="BI2433" s="2">
        <v>132206444</v>
      </c>
      <c r="BJ2433" s="2">
        <v>31720914</v>
      </c>
      <c r="BK2433" s="2" t="s">
        <v>189</v>
      </c>
      <c r="BL2433" s="2">
        <v>32026</v>
      </c>
      <c r="BM2433" s="2">
        <v>286926912</v>
      </c>
      <c r="BN2433" s="2">
        <v>18977840</v>
      </c>
      <c r="BO2433" s="2">
        <v>267949072</v>
      </c>
      <c r="BP2433" s="2">
        <v>16075381</v>
      </c>
      <c r="BQ2433" s="2">
        <v>85057753</v>
      </c>
      <c r="BR2433" s="2">
        <v>182891319</v>
      </c>
      <c r="BS2433" s="2">
        <v>286926912</v>
      </c>
      <c r="BT2433" s="2">
        <v>100151918</v>
      </c>
      <c r="BU2433" s="2">
        <v>128924010</v>
      </c>
      <c r="BV2433" s="2">
        <v>28836640</v>
      </c>
      <c r="BW2433" s="2" t="s">
        <v>189</v>
      </c>
      <c r="BX2433" s="2">
        <v>32026</v>
      </c>
      <c r="BY2433" s="2">
        <v>245506488</v>
      </c>
      <c r="BZ2433" s="2">
        <v>23767717</v>
      </c>
      <c r="CA2433" s="2">
        <v>221738771</v>
      </c>
      <c r="CB2433" s="2">
        <v>18017685</v>
      </c>
      <c r="CC2433" s="2">
        <v>85234164</v>
      </c>
      <c r="CD2433" s="2">
        <v>136504607</v>
      </c>
      <c r="CE2433" s="2">
        <v>245506488</v>
      </c>
      <c r="CF2433" s="2">
        <v>123810010</v>
      </c>
      <c r="CG2433" s="2">
        <v>118368617</v>
      </c>
      <c r="CH2433" s="2">
        <v>38363056</v>
      </c>
      <c r="CI2433" s="2" t="s">
        <v>189</v>
      </c>
      <c r="CJ2433" s="2">
        <v>32026</v>
      </c>
      <c r="CK2433" s="97">
        <v>163583623</v>
      </c>
      <c r="CL2433" s="97" t="e">
        <v>#N/A</v>
      </c>
      <c r="CM2433" s="97" t="e">
        <v>#N/A</v>
      </c>
      <c r="CN2433" s="2">
        <v>16427928</v>
      </c>
      <c r="CO2433" s="100" t="e">
        <v>#N/A</v>
      </c>
      <c r="CP2433" s="97" t="e">
        <v>#N/A</v>
      </c>
      <c r="CQ2433" s="97">
        <v>163583623</v>
      </c>
      <c r="CR2433" s="97">
        <v>34526302</v>
      </c>
      <c r="CS2433" s="97">
        <v>125620254</v>
      </c>
      <c r="CT2433" s="2">
        <v>34156009</v>
      </c>
      <c r="CU2433" s="2" t="s">
        <v>189</v>
      </c>
    </row>
    <row r="2434" spans="1:99" x14ac:dyDescent="0.25">
      <c r="A2434" s="2">
        <v>32014</v>
      </c>
      <c r="B2434" s="2">
        <v>144951096</v>
      </c>
      <c r="C2434" s="2">
        <v>11963159</v>
      </c>
      <c r="D2434" s="2">
        <v>123632032</v>
      </c>
      <c r="E2434" s="2">
        <v>5122431</v>
      </c>
      <c r="F2434" s="2">
        <v>63611324</v>
      </c>
      <c r="G2434" s="2">
        <v>60020708</v>
      </c>
      <c r="H2434" s="2">
        <v>144951096</v>
      </c>
      <c r="I2434" s="2">
        <v>43459815</v>
      </c>
      <c r="J2434" s="2">
        <v>39051067</v>
      </c>
      <c r="K2434" s="2">
        <v>101491281</v>
      </c>
      <c r="L2434" s="2">
        <v>47900051</v>
      </c>
      <c r="N2434" s="2">
        <v>32014</v>
      </c>
      <c r="O2434" s="97">
        <v>129068077</v>
      </c>
      <c r="P2434" s="97">
        <v>9342039</v>
      </c>
      <c r="Q2434" s="97">
        <v>119726038</v>
      </c>
      <c r="R2434" s="97">
        <v>5155579</v>
      </c>
      <c r="S2434" s="97">
        <v>54249090</v>
      </c>
      <c r="T2434" s="97">
        <v>65476948</v>
      </c>
      <c r="U2434" s="97">
        <v>129068077</v>
      </c>
      <c r="V2434" s="97">
        <v>63328921</v>
      </c>
      <c r="W2434" s="97">
        <v>62142964</v>
      </c>
      <c r="X2434" s="97">
        <v>64525131</v>
      </c>
      <c r="Y2434" s="97">
        <v>35173039</v>
      </c>
      <c r="Z2434" s="97">
        <v>0</v>
      </c>
      <c r="AB2434" s="2">
        <v>32027</v>
      </c>
      <c r="AC2434" s="97">
        <v>23652903</v>
      </c>
      <c r="AD2434" s="97">
        <v>718132</v>
      </c>
      <c r="AE2434" s="97">
        <v>22934771</v>
      </c>
      <c r="AF2434" s="97">
        <v>269956</v>
      </c>
      <c r="AG2434" s="97">
        <v>14725511</v>
      </c>
      <c r="AH2434" s="97">
        <v>8209260</v>
      </c>
      <c r="AI2434" s="97" t="e">
        <v>#N/A</v>
      </c>
      <c r="AJ2434" s="97" t="e">
        <v>#N/A</v>
      </c>
      <c r="AK2434" s="97" t="e">
        <v>#N/A</v>
      </c>
      <c r="AL2434" s="97" t="e">
        <v>#N/A</v>
      </c>
      <c r="AM2434" s="97" t="e">
        <v>#N/A</v>
      </c>
      <c r="AN2434" s="2">
        <v>32027</v>
      </c>
      <c r="AO2434" s="97" t="e">
        <v>#N/A</v>
      </c>
      <c r="AP2434" s="97">
        <v>477356</v>
      </c>
      <c r="AQ2434" s="97">
        <v>23959393</v>
      </c>
      <c r="AR2434" s="97">
        <v>0</v>
      </c>
      <c r="AS2434" s="97" t="e">
        <v>#N/A</v>
      </c>
      <c r="AT2434" s="97" t="e">
        <v>#N/A</v>
      </c>
      <c r="AU2434" s="97" t="e">
        <v>#N/A</v>
      </c>
      <c r="AV2434" s="97" t="e">
        <v>#N/A</v>
      </c>
      <c r="AW2434" s="97" t="e">
        <v>#N/A</v>
      </c>
      <c r="AX2434" s="97" t="e">
        <v>#N/A</v>
      </c>
      <c r="AY2434" s="97" t="e">
        <v>#N/A</v>
      </c>
      <c r="AZ2434" s="2">
        <v>32027</v>
      </c>
      <c r="BA2434" s="98" t="e">
        <v>#N/A</v>
      </c>
      <c r="BB2434" s="2">
        <v>0</v>
      </c>
      <c r="BC2434" s="2">
        <v>0</v>
      </c>
      <c r="BD2434" s="2" t="e">
        <v>#N/A</v>
      </c>
      <c r="BE2434" s="2" t="e">
        <v>#N/A</v>
      </c>
      <c r="BF2434" s="2" t="e">
        <v>#N/A</v>
      </c>
      <c r="BG2434" s="2" t="e">
        <v>#N/A</v>
      </c>
      <c r="BH2434" s="2" t="e">
        <v>#N/A</v>
      </c>
      <c r="BI2434" s="2" t="e">
        <v>#N/A</v>
      </c>
      <c r="BJ2434" s="2" t="e">
        <v>#N/A</v>
      </c>
      <c r="BK2434" s="2" t="e">
        <v>#N/A</v>
      </c>
      <c r="BL2434" s="2">
        <v>32027</v>
      </c>
      <c r="BM2434" s="2">
        <v>286926912</v>
      </c>
      <c r="BN2434" s="2">
        <v>0</v>
      </c>
      <c r="BO2434" s="2">
        <v>0</v>
      </c>
      <c r="BP2434" s="2" t="e">
        <v>#N/A</v>
      </c>
      <c r="BQ2434" s="2" t="e">
        <v>#N/A</v>
      </c>
      <c r="BR2434" s="2" t="e">
        <v>#N/A</v>
      </c>
      <c r="BS2434" s="2" t="e">
        <v>#N/A</v>
      </c>
      <c r="BT2434" s="2" t="e">
        <v>#N/A</v>
      </c>
      <c r="BU2434" s="2" t="e">
        <v>#N/A</v>
      </c>
      <c r="BV2434" s="2" t="e">
        <v>#N/A</v>
      </c>
      <c r="BW2434" s="2" t="e">
        <v>#N/A</v>
      </c>
      <c r="BX2434" s="2">
        <v>32027</v>
      </c>
      <c r="BY2434" s="2" t="e">
        <v>#N/A</v>
      </c>
      <c r="BZ2434" s="2">
        <v>0</v>
      </c>
      <c r="CA2434" s="2">
        <v>0</v>
      </c>
      <c r="CB2434" s="2" t="e">
        <v>#N/A</v>
      </c>
      <c r="CC2434" s="2" t="e">
        <v>#N/A</v>
      </c>
      <c r="CD2434" s="2" t="e">
        <v>#N/A</v>
      </c>
      <c r="CE2434" s="2" t="e">
        <v>#N/A</v>
      </c>
      <c r="CF2434" s="2" t="e">
        <v>#N/A</v>
      </c>
      <c r="CG2434" s="2" t="e">
        <v>#N/A</v>
      </c>
      <c r="CH2434" s="2" t="e">
        <v>#N/A</v>
      </c>
      <c r="CI2434" s="2" t="e">
        <v>#N/A</v>
      </c>
      <c r="CJ2434" s="2">
        <v>32027</v>
      </c>
      <c r="CK2434" s="97">
        <v>30329511</v>
      </c>
      <c r="CL2434" s="97" t="e">
        <v>#N/A</v>
      </c>
      <c r="CM2434" s="97" t="e">
        <v>#N/A</v>
      </c>
      <c r="CN2434" s="2">
        <v>276045</v>
      </c>
      <c r="CO2434" s="100" t="e">
        <v>#N/A</v>
      </c>
      <c r="CP2434" s="97" t="e">
        <v>#N/A</v>
      </c>
      <c r="CQ2434" s="97" t="e">
        <v>#N/A</v>
      </c>
      <c r="CR2434" s="97" t="e">
        <v>#N/A</v>
      </c>
      <c r="CS2434" s="97" t="e">
        <v>#N/A</v>
      </c>
      <c r="CT2434" s="2" t="e">
        <v>#N/A</v>
      </c>
      <c r="CU2434" s="2" t="e">
        <v>#N/A</v>
      </c>
    </row>
    <row r="2435" spans="1:99" x14ac:dyDescent="0.25">
      <c r="A2435" s="2">
        <v>32015</v>
      </c>
      <c r="B2435" s="2">
        <v>16353310</v>
      </c>
      <c r="C2435" s="2">
        <v>1607583</v>
      </c>
      <c r="D2435" s="2">
        <v>14745727</v>
      </c>
      <c r="E2435" s="2">
        <v>797092</v>
      </c>
      <c r="F2435" s="2">
        <v>9229598</v>
      </c>
      <c r="G2435" s="2">
        <v>5516129</v>
      </c>
      <c r="H2435" s="2">
        <v>16353310</v>
      </c>
      <c r="I2435" s="2">
        <v>3996619</v>
      </c>
      <c r="J2435" s="2">
        <v>3881469</v>
      </c>
      <c r="K2435" s="2">
        <v>11630436</v>
      </c>
      <c r="L2435" s="2">
        <v>6614924</v>
      </c>
      <c r="N2435" s="2">
        <v>32015</v>
      </c>
      <c r="O2435" s="97">
        <v>14079445</v>
      </c>
      <c r="P2435" s="97">
        <v>1471085</v>
      </c>
      <c r="Q2435" s="97">
        <v>12608360</v>
      </c>
      <c r="R2435" s="97">
        <v>772036</v>
      </c>
      <c r="S2435" s="97">
        <v>8078848</v>
      </c>
      <c r="T2435" s="97">
        <v>4529512</v>
      </c>
      <c r="U2435" s="97">
        <v>14079445</v>
      </c>
      <c r="V2435" s="97">
        <v>3022997</v>
      </c>
      <c r="W2435" s="97" t="e">
        <v>#N/A</v>
      </c>
      <c r="X2435" s="97">
        <v>10630931</v>
      </c>
      <c r="Y2435" s="97">
        <v>5553871</v>
      </c>
      <c r="Z2435" s="97">
        <v>0</v>
      </c>
      <c r="AB2435" s="2">
        <v>32028</v>
      </c>
      <c r="AC2435" s="97">
        <v>18036004</v>
      </c>
      <c r="AD2435" s="97">
        <v>1817018</v>
      </c>
      <c r="AE2435" s="97">
        <v>16218986</v>
      </c>
      <c r="AF2435" s="97">
        <v>914011</v>
      </c>
      <c r="AG2435" s="97">
        <v>10552652</v>
      </c>
      <c r="AH2435" s="97">
        <v>5666334</v>
      </c>
      <c r="AI2435" s="97">
        <v>18036004</v>
      </c>
      <c r="AJ2435" s="97">
        <v>4435911</v>
      </c>
      <c r="AK2435" s="97">
        <v>12955802</v>
      </c>
      <c r="AL2435" s="97">
        <v>6705578</v>
      </c>
      <c r="AM2435" s="97" t="s">
        <v>189</v>
      </c>
      <c r="AN2435" s="2">
        <v>32028</v>
      </c>
      <c r="AO2435" s="97" t="e">
        <v>#N/A</v>
      </c>
      <c r="AP2435" s="97">
        <v>2044598</v>
      </c>
      <c r="AQ2435" s="97">
        <v>15953698</v>
      </c>
      <c r="AR2435" s="97" t="e">
        <v>#N/A</v>
      </c>
      <c r="AS2435" s="97" t="e">
        <v>#N/A</v>
      </c>
      <c r="AT2435" s="97" t="e">
        <v>#N/A</v>
      </c>
      <c r="AU2435" s="97">
        <v>21214843</v>
      </c>
      <c r="AV2435" s="97">
        <v>6674972</v>
      </c>
      <c r="AW2435" s="97" t="e">
        <v>#N/A</v>
      </c>
      <c r="AX2435" s="97">
        <v>6953000</v>
      </c>
      <c r="AY2435" s="97" t="s">
        <v>189</v>
      </c>
      <c r="AZ2435" s="2">
        <v>32028</v>
      </c>
      <c r="BA2435" s="98">
        <v>39393554</v>
      </c>
      <c r="BB2435" s="2" t="e">
        <v>#N/A</v>
      </c>
      <c r="BC2435" s="2" t="e">
        <v>#N/A</v>
      </c>
      <c r="BD2435" s="2">
        <v>1094050</v>
      </c>
      <c r="BE2435" s="2">
        <v>9781316</v>
      </c>
      <c r="BF2435" s="2">
        <v>27990326</v>
      </c>
      <c r="BG2435" s="2">
        <v>39393554</v>
      </c>
      <c r="BH2435" s="2">
        <v>20739928</v>
      </c>
      <c r="BI2435" s="2">
        <v>15574852</v>
      </c>
      <c r="BJ2435" s="2">
        <v>7706971</v>
      </c>
      <c r="BK2435" s="2" t="s">
        <v>189</v>
      </c>
      <c r="BL2435" s="2">
        <v>32028</v>
      </c>
      <c r="BM2435" s="2">
        <v>27828637</v>
      </c>
      <c r="BN2435" s="2" t="e">
        <v>#N/A</v>
      </c>
      <c r="BO2435" s="2" t="e">
        <v>#N/A</v>
      </c>
      <c r="BP2435" s="2">
        <v>792297</v>
      </c>
      <c r="BQ2435" s="2">
        <v>9556142</v>
      </c>
      <c r="BR2435" s="2">
        <v>16491081</v>
      </c>
      <c r="BS2435" s="2">
        <v>27828637</v>
      </c>
      <c r="BT2435" s="2">
        <v>13474428</v>
      </c>
      <c r="BU2435" s="2">
        <v>14354209</v>
      </c>
      <c r="BV2435" s="2">
        <v>7689342</v>
      </c>
      <c r="BW2435" s="2" t="s">
        <v>189</v>
      </c>
      <c r="BX2435" s="2">
        <v>32028</v>
      </c>
      <c r="BY2435" s="2">
        <v>64361091</v>
      </c>
      <c r="BZ2435" s="2" t="e">
        <v>#N/A</v>
      </c>
      <c r="CA2435" s="2" t="e">
        <v>#N/A</v>
      </c>
      <c r="CB2435" s="2">
        <v>722322</v>
      </c>
      <c r="CC2435" s="2">
        <v>9482538</v>
      </c>
      <c r="CD2435" s="2">
        <v>40924990</v>
      </c>
      <c r="CE2435" s="2">
        <v>64361091</v>
      </c>
      <c r="CF2435" s="2">
        <v>48296727</v>
      </c>
      <c r="CG2435" s="2">
        <v>16064364</v>
      </c>
      <c r="CH2435" s="2">
        <v>7496963</v>
      </c>
      <c r="CI2435" s="2" t="s">
        <v>189</v>
      </c>
      <c r="CJ2435" s="2">
        <v>32028</v>
      </c>
      <c r="CK2435" s="97" t="e">
        <v>#N/A</v>
      </c>
      <c r="CL2435" s="97" t="e">
        <v>#N/A</v>
      </c>
      <c r="CM2435" s="97" t="e">
        <v>#N/A</v>
      </c>
      <c r="CN2435" s="2" t="e">
        <v>#N/A</v>
      </c>
      <c r="CO2435" s="100" t="e">
        <v>#N/A</v>
      </c>
      <c r="CP2435" s="97" t="e">
        <v>#N/A</v>
      </c>
      <c r="CQ2435" s="97" t="e">
        <v>#N/A</v>
      </c>
      <c r="CR2435" s="97" t="e">
        <v>#N/A</v>
      </c>
      <c r="CS2435" s="97" t="e">
        <v>#N/A</v>
      </c>
      <c r="CT2435" s="2" t="e">
        <v>#N/A</v>
      </c>
      <c r="CU2435" s="2" t="e">
        <v>#N/A</v>
      </c>
    </row>
    <row r="2436" spans="1:99" x14ac:dyDescent="0.25">
      <c r="A2436" s="2">
        <v>32016</v>
      </c>
      <c r="B2436" s="2">
        <v>107391872</v>
      </c>
      <c r="C2436" s="2">
        <v>6803220</v>
      </c>
      <c r="D2436" s="2">
        <v>88852505</v>
      </c>
      <c r="E2436" s="2">
        <v>3535520</v>
      </c>
      <c r="F2436" s="2">
        <v>41567086</v>
      </c>
      <c r="G2436" s="2">
        <v>47285419</v>
      </c>
      <c r="H2436" s="2">
        <v>107391872</v>
      </c>
      <c r="I2436" s="2">
        <v>28484399</v>
      </c>
      <c r="J2436" s="2">
        <v>26016338</v>
      </c>
      <c r="K2436" s="2">
        <v>76107473</v>
      </c>
      <c r="L2436" s="2">
        <v>54750280</v>
      </c>
      <c r="N2436" s="2">
        <v>32016</v>
      </c>
      <c r="O2436" s="97">
        <v>84806943</v>
      </c>
      <c r="P2436" s="97">
        <v>5779724</v>
      </c>
      <c r="Q2436" s="97">
        <v>76002420</v>
      </c>
      <c r="R2436" s="97">
        <v>3016536</v>
      </c>
      <c r="S2436" s="97">
        <v>35283264</v>
      </c>
      <c r="T2436" s="97">
        <v>40719156</v>
      </c>
      <c r="U2436" s="97">
        <v>84806943</v>
      </c>
      <c r="V2436" s="97">
        <v>24956613</v>
      </c>
      <c r="W2436" s="97">
        <v>23430281</v>
      </c>
      <c r="X2436" s="97">
        <v>59850330</v>
      </c>
      <c r="Y2436" s="97">
        <v>36800698</v>
      </c>
      <c r="Z2436" s="97">
        <v>0</v>
      </c>
      <c r="AB2436" s="2">
        <v>32029</v>
      </c>
      <c r="AC2436" s="97">
        <v>86605743</v>
      </c>
      <c r="AD2436" s="97">
        <v>5026396</v>
      </c>
      <c r="AE2436" s="97">
        <v>81579347</v>
      </c>
      <c r="AF2436" s="97">
        <v>3305754</v>
      </c>
      <c r="AG2436" s="97">
        <v>41931808</v>
      </c>
      <c r="AH2436" s="97">
        <v>39647539</v>
      </c>
      <c r="AI2436" s="97">
        <v>86605743</v>
      </c>
      <c r="AJ2436" s="97">
        <v>19602134</v>
      </c>
      <c r="AK2436" s="97">
        <v>59221619</v>
      </c>
      <c r="AL2436" s="97">
        <v>35654621</v>
      </c>
      <c r="AM2436" s="97" t="s">
        <v>189</v>
      </c>
      <c r="AN2436" s="2">
        <v>32029</v>
      </c>
      <c r="AO2436" s="97" t="e">
        <v>#N/A</v>
      </c>
      <c r="AP2436" s="97">
        <v>12011877</v>
      </c>
      <c r="AQ2436" s="97">
        <v>80465711</v>
      </c>
      <c r="AR2436" s="97">
        <v>0</v>
      </c>
      <c r="AS2436" s="97" t="e">
        <v>#N/A</v>
      </c>
      <c r="AT2436" s="97" t="e">
        <v>#N/A</v>
      </c>
      <c r="AU2436" s="97">
        <v>101624655</v>
      </c>
      <c r="AV2436" s="97">
        <v>26808477</v>
      </c>
      <c r="AW2436" s="97" t="e">
        <v>#N/A</v>
      </c>
      <c r="AX2436" s="97">
        <v>41432786</v>
      </c>
      <c r="AY2436" s="97" t="s">
        <v>189</v>
      </c>
      <c r="AZ2436" s="2">
        <v>32029</v>
      </c>
      <c r="BA2436" s="98">
        <v>114631736</v>
      </c>
      <c r="BB2436" s="2">
        <v>0</v>
      </c>
      <c r="BC2436" s="2">
        <v>0</v>
      </c>
      <c r="BD2436" s="2">
        <v>3502152</v>
      </c>
      <c r="BE2436" s="2">
        <v>37838182</v>
      </c>
      <c r="BF2436" s="2">
        <v>45436851</v>
      </c>
      <c r="BG2436" s="2">
        <v>114631736</v>
      </c>
      <c r="BH2436" s="2">
        <v>50563760</v>
      </c>
      <c r="BI2436" s="2">
        <v>64067976</v>
      </c>
      <c r="BJ2436" s="2">
        <v>36822319</v>
      </c>
      <c r="BK2436" s="2" t="s">
        <v>189</v>
      </c>
      <c r="BL2436" s="2">
        <v>32029</v>
      </c>
      <c r="BM2436" s="2">
        <v>27828637</v>
      </c>
      <c r="BN2436" s="2">
        <v>0</v>
      </c>
      <c r="BO2436" s="2">
        <v>0</v>
      </c>
      <c r="BP2436" s="2" t="e">
        <v>#N/A</v>
      </c>
      <c r="BQ2436" s="2" t="e">
        <v>#N/A</v>
      </c>
      <c r="BR2436" s="2" t="e">
        <v>#N/A</v>
      </c>
      <c r="BS2436" s="2" t="e">
        <v>#N/A</v>
      </c>
      <c r="BT2436" s="2" t="e">
        <v>#N/A</v>
      </c>
      <c r="BU2436" s="2" t="e">
        <v>#N/A</v>
      </c>
      <c r="BV2436" s="2" t="e">
        <v>#N/A</v>
      </c>
      <c r="BW2436" s="2" t="e">
        <v>#N/A</v>
      </c>
      <c r="BX2436" s="2">
        <v>32029</v>
      </c>
      <c r="BY2436" s="2">
        <v>141215082</v>
      </c>
      <c r="BZ2436" s="2">
        <v>5290294</v>
      </c>
      <c r="CA2436" s="2">
        <v>135924788</v>
      </c>
      <c r="CB2436" s="2">
        <v>3027193</v>
      </c>
      <c r="CC2436" s="2">
        <v>37129040</v>
      </c>
      <c r="CD2436" s="2">
        <v>98795748</v>
      </c>
      <c r="CE2436" s="2">
        <v>141215082</v>
      </c>
      <c r="CF2436" s="2">
        <v>79129646</v>
      </c>
      <c r="CG2436" s="2">
        <v>55485223</v>
      </c>
      <c r="CH2436" s="2">
        <v>30140294</v>
      </c>
      <c r="CI2436" s="2" t="s">
        <v>189</v>
      </c>
      <c r="CJ2436" s="2">
        <v>32029</v>
      </c>
      <c r="CK2436" s="97">
        <v>110602687</v>
      </c>
      <c r="CL2436" s="97" t="e">
        <v>#N/A</v>
      </c>
      <c r="CM2436" s="97" t="e">
        <v>#N/A</v>
      </c>
      <c r="CN2436" s="2">
        <v>3076090</v>
      </c>
      <c r="CO2436" s="100" t="e">
        <v>#N/A</v>
      </c>
      <c r="CP2436" s="97" t="e">
        <v>#N/A</v>
      </c>
      <c r="CQ2436" s="97">
        <v>110602687</v>
      </c>
      <c r="CR2436" s="97">
        <v>51764115</v>
      </c>
      <c r="CS2436" s="97">
        <v>58838572</v>
      </c>
      <c r="CT2436" s="2">
        <v>28808960</v>
      </c>
      <c r="CU2436" s="2" t="s">
        <v>189</v>
      </c>
    </row>
    <row r="2437" spans="1:99" x14ac:dyDescent="0.25">
      <c r="A2437" s="2">
        <v>32017</v>
      </c>
      <c r="B2437" s="2">
        <v>1004922321</v>
      </c>
      <c r="C2437" s="2">
        <v>242600862</v>
      </c>
      <c r="D2437" s="2">
        <v>762321459</v>
      </c>
      <c r="E2437" s="2">
        <v>121703603</v>
      </c>
      <c r="F2437" s="2">
        <v>469521219</v>
      </c>
      <c r="G2437" s="2">
        <v>292800240</v>
      </c>
      <c r="H2437" s="2">
        <v>1004922321</v>
      </c>
      <c r="I2437" s="2">
        <v>40605119</v>
      </c>
      <c r="J2437" s="2">
        <v>29694231</v>
      </c>
      <c r="K2437" s="2">
        <v>785533449</v>
      </c>
      <c r="L2437" s="2">
        <v>406366426</v>
      </c>
      <c r="N2437" s="2">
        <v>32017</v>
      </c>
      <c r="O2437" s="97">
        <v>783561579</v>
      </c>
      <c r="P2437" s="97">
        <v>225755382</v>
      </c>
      <c r="Q2437" s="97">
        <v>557806197</v>
      </c>
      <c r="R2437" s="97">
        <v>111965102</v>
      </c>
      <c r="S2437" s="97">
        <v>356975337</v>
      </c>
      <c r="T2437" s="97">
        <v>200830860</v>
      </c>
      <c r="U2437" s="97">
        <v>783561579</v>
      </c>
      <c r="V2437" s="97">
        <v>73461319</v>
      </c>
      <c r="W2437" s="97" t="e">
        <v>#N/A</v>
      </c>
      <c r="X2437" s="97">
        <v>661002032</v>
      </c>
      <c r="Y2437" s="97">
        <v>390942707</v>
      </c>
      <c r="Z2437" s="97">
        <v>0</v>
      </c>
      <c r="AB2437" s="2">
        <v>32030</v>
      </c>
      <c r="AC2437" s="97">
        <v>19402388</v>
      </c>
      <c r="AD2437" s="97">
        <v>3066629</v>
      </c>
      <c r="AE2437" s="97">
        <v>16335758</v>
      </c>
      <c r="AF2437" s="97">
        <v>1147319</v>
      </c>
      <c r="AG2437" s="97">
        <v>9721214</v>
      </c>
      <c r="AH2437" s="97">
        <v>6614544</v>
      </c>
      <c r="AI2437" s="97">
        <v>19402387</v>
      </c>
      <c r="AJ2437" s="97">
        <v>3282817</v>
      </c>
      <c r="AK2437" s="97">
        <v>14855748</v>
      </c>
      <c r="AL2437" s="97">
        <v>7765440</v>
      </c>
      <c r="AM2437" s="97" t="s">
        <v>189</v>
      </c>
      <c r="AN2437" s="2">
        <v>32030</v>
      </c>
      <c r="AO2437" s="97" t="e">
        <v>#N/A</v>
      </c>
      <c r="AP2437" s="97">
        <v>2671087</v>
      </c>
      <c r="AQ2437" s="97">
        <v>15996418</v>
      </c>
      <c r="AR2437" s="97" t="e">
        <v>#N/A</v>
      </c>
      <c r="AS2437" s="97" t="e">
        <v>#N/A</v>
      </c>
      <c r="AT2437" s="97" t="e">
        <v>#N/A</v>
      </c>
      <c r="AU2437" s="97">
        <v>18724592</v>
      </c>
      <c r="AV2437" s="97">
        <v>3185534</v>
      </c>
      <c r="AW2437" s="97" t="e">
        <v>#N/A</v>
      </c>
      <c r="AX2437" s="97">
        <v>8017049</v>
      </c>
      <c r="AY2437" s="97" t="s">
        <v>189</v>
      </c>
      <c r="AZ2437" s="2">
        <v>32030</v>
      </c>
      <c r="BA2437" s="98">
        <v>19521430</v>
      </c>
      <c r="BB2437" s="2" t="e">
        <v>#N/A</v>
      </c>
      <c r="BC2437" s="2" t="e">
        <v>#N/A</v>
      </c>
      <c r="BD2437" s="2">
        <v>1153453</v>
      </c>
      <c r="BE2437" s="2">
        <v>8607329</v>
      </c>
      <c r="BF2437" s="2">
        <v>6617019</v>
      </c>
      <c r="BG2437" s="2">
        <v>19521430</v>
      </c>
      <c r="BH2437" s="2">
        <v>3812070</v>
      </c>
      <c r="BI2437" s="2">
        <v>15646024</v>
      </c>
      <c r="BJ2437" s="2">
        <v>7465047</v>
      </c>
      <c r="BK2437" s="2" t="s">
        <v>189</v>
      </c>
      <c r="BL2437" s="2">
        <v>32030</v>
      </c>
      <c r="BM2437" s="2">
        <v>18069348</v>
      </c>
      <c r="BN2437" s="2" t="e">
        <v>#N/A</v>
      </c>
      <c r="BO2437" s="2" t="e">
        <v>#N/A</v>
      </c>
      <c r="BP2437" s="2">
        <v>1165989</v>
      </c>
      <c r="BQ2437" s="2">
        <v>8324685</v>
      </c>
      <c r="BR2437" s="2">
        <v>5735782</v>
      </c>
      <c r="BS2437" s="2">
        <v>18069348</v>
      </c>
      <c r="BT2437" s="2">
        <v>1974084</v>
      </c>
      <c r="BU2437" s="2">
        <v>16095264</v>
      </c>
      <c r="BV2437" s="2">
        <v>7877038</v>
      </c>
      <c r="BW2437" s="2" t="s">
        <v>189</v>
      </c>
      <c r="BX2437" s="2">
        <v>32030</v>
      </c>
      <c r="BY2437" s="2">
        <v>17887428</v>
      </c>
      <c r="BZ2437" s="2" t="e">
        <v>#N/A</v>
      </c>
      <c r="CA2437" s="2" t="e">
        <v>#N/A</v>
      </c>
      <c r="CB2437" s="2">
        <v>1026346</v>
      </c>
      <c r="CC2437" s="2">
        <v>8228985</v>
      </c>
      <c r="CD2437" s="2">
        <v>7425737</v>
      </c>
      <c r="CE2437" s="2">
        <v>17887428</v>
      </c>
      <c r="CF2437" s="2">
        <v>2617437</v>
      </c>
      <c r="CG2437" s="2">
        <v>12517768</v>
      </c>
      <c r="CH2437" s="2">
        <v>6710755</v>
      </c>
      <c r="CI2437" s="2" t="s">
        <v>189</v>
      </c>
      <c r="CJ2437" s="2">
        <v>32030</v>
      </c>
      <c r="CK2437" s="97" t="e">
        <v>#N/A</v>
      </c>
      <c r="CL2437" s="97" t="e">
        <v>#N/A</v>
      </c>
      <c r="CM2437" s="97" t="e">
        <v>#N/A</v>
      </c>
      <c r="CN2437" s="2" t="e">
        <v>#N/A</v>
      </c>
      <c r="CO2437" s="100" t="e">
        <v>#N/A</v>
      </c>
      <c r="CP2437" s="97" t="e">
        <v>#N/A</v>
      </c>
      <c r="CQ2437" s="97" t="e">
        <v>#N/A</v>
      </c>
      <c r="CR2437" s="97" t="e">
        <v>#N/A</v>
      </c>
      <c r="CS2437" s="97" t="e">
        <v>#N/A</v>
      </c>
      <c r="CT2437" s="2" t="e">
        <v>#N/A</v>
      </c>
      <c r="CU2437" s="2" t="e">
        <v>#N/A</v>
      </c>
    </row>
    <row r="2438" spans="1:99" x14ac:dyDescent="0.25">
      <c r="A2438" s="2">
        <v>32018</v>
      </c>
      <c r="B2438" s="2">
        <v>27972996</v>
      </c>
      <c r="C2438" s="2">
        <v>3051522</v>
      </c>
      <c r="D2438" s="2">
        <v>24269898</v>
      </c>
      <c r="E2438" s="2">
        <v>1830130</v>
      </c>
      <c r="F2438" s="2">
        <v>16336955</v>
      </c>
      <c r="G2438" s="2">
        <v>7932943</v>
      </c>
      <c r="H2438" s="2">
        <v>27972996</v>
      </c>
      <c r="I2438" s="2">
        <v>7253977</v>
      </c>
      <c r="J2438" s="2">
        <v>6826993</v>
      </c>
      <c r="K2438" s="2">
        <v>20719019</v>
      </c>
      <c r="L2438" s="2">
        <v>12637661</v>
      </c>
      <c r="N2438" s="2">
        <v>32018</v>
      </c>
      <c r="O2438" s="97">
        <v>24141024</v>
      </c>
      <c r="P2438" s="97">
        <v>2889219</v>
      </c>
      <c r="Q2438" s="97">
        <v>21251805</v>
      </c>
      <c r="R2438" s="97">
        <v>2023351</v>
      </c>
      <c r="S2438" s="97">
        <v>13866500</v>
      </c>
      <c r="T2438" s="97">
        <v>7385305</v>
      </c>
      <c r="U2438" s="97">
        <v>24141024</v>
      </c>
      <c r="V2438" s="97">
        <v>0</v>
      </c>
      <c r="W2438" s="97" t="e">
        <v>#VALUE!</v>
      </c>
      <c r="X2438" s="97">
        <v>21867457</v>
      </c>
      <c r="Y2438" s="97">
        <v>16176321</v>
      </c>
      <c r="Z2438" s="97">
        <v>0</v>
      </c>
      <c r="AB2438" s="2">
        <v>32031</v>
      </c>
      <c r="AC2438" s="97">
        <v>61012639</v>
      </c>
      <c r="AD2438" s="97">
        <v>7347456</v>
      </c>
      <c r="AE2438" s="97">
        <v>49125688</v>
      </c>
      <c r="AF2438" s="97">
        <v>4671622</v>
      </c>
      <c r="AG2438" s="97">
        <v>29074968</v>
      </c>
      <c r="AH2438" s="97">
        <v>20050720</v>
      </c>
      <c r="AI2438" s="97">
        <v>61012639</v>
      </c>
      <c r="AJ2438" s="97">
        <v>14342909</v>
      </c>
      <c r="AK2438" s="97">
        <v>44103945</v>
      </c>
      <c r="AL2438" s="97">
        <v>23566730</v>
      </c>
      <c r="AM2438" s="97" t="s">
        <v>189</v>
      </c>
      <c r="AN2438" s="2">
        <v>32031</v>
      </c>
      <c r="AO2438" s="97">
        <v>64859678</v>
      </c>
      <c r="AP2438" s="97">
        <v>6940262</v>
      </c>
      <c r="AQ2438" s="97">
        <v>50906995</v>
      </c>
      <c r="AR2438" s="97">
        <v>4066374</v>
      </c>
      <c r="AS2438" s="97">
        <v>29859543</v>
      </c>
      <c r="AT2438" s="97">
        <v>21047452</v>
      </c>
      <c r="AU2438" s="97">
        <v>64859678</v>
      </c>
      <c r="AV2438" s="97">
        <v>12825785</v>
      </c>
      <c r="AW2438" s="97">
        <v>52017226</v>
      </c>
      <c r="AX2438" s="97">
        <v>22255688</v>
      </c>
      <c r="AY2438" s="97" t="s">
        <v>189</v>
      </c>
      <c r="AZ2438" s="2">
        <v>32031</v>
      </c>
      <c r="BA2438" s="98">
        <v>59343988</v>
      </c>
      <c r="BB2438" s="2">
        <v>5996267</v>
      </c>
      <c r="BC2438" s="2">
        <v>53347721</v>
      </c>
      <c r="BD2438" s="2">
        <v>3792836</v>
      </c>
      <c r="BE2438" s="2">
        <v>27464117</v>
      </c>
      <c r="BF2438" s="2">
        <v>25883604</v>
      </c>
      <c r="BG2438" s="2">
        <v>59343988</v>
      </c>
      <c r="BH2438" s="2">
        <v>14524972</v>
      </c>
      <c r="BI2438" s="2">
        <v>39452519</v>
      </c>
      <c r="BJ2438" s="2">
        <v>19834221</v>
      </c>
      <c r="BK2438" s="2" t="s">
        <v>189</v>
      </c>
      <c r="BL2438" s="2">
        <v>32031</v>
      </c>
      <c r="BM2438" s="2">
        <v>49600014</v>
      </c>
      <c r="BN2438" s="2">
        <v>5802437</v>
      </c>
      <c r="BO2438" s="2">
        <v>43797577</v>
      </c>
      <c r="BP2438" s="2">
        <v>3395931</v>
      </c>
      <c r="BQ2438" s="2">
        <v>25865555</v>
      </c>
      <c r="BR2438" s="2">
        <v>17932022</v>
      </c>
      <c r="BS2438" s="2">
        <v>49600014</v>
      </c>
      <c r="BT2438" s="2">
        <v>2531073</v>
      </c>
      <c r="BU2438" s="2">
        <v>37939725</v>
      </c>
      <c r="BV2438" s="2">
        <v>18609217</v>
      </c>
      <c r="BW2438" s="2" t="s">
        <v>189</v>
      </c>
      <c r="BX2438" s="2">
        <v>32031</v>
      </c>
      <c r="BY2438" s="2">
        <v>53965497</v>
      </c>
      <c r="BZ2438" s="2">
        <v>5077731</v>
      </c>
      <c r="CA2438" s="2">
        <v>48887766</v>
      </c>
      <c r="CB2438" s="2">
        <v>3629651</v>
      </c>
      <c r="CC2438" s="2">
        <v>25944919</v>
      </c>
      <c r="CD2438" s="2">
        <v>22942847</v>
      </c>
      <c r="CE2438" s="2">
        <v>53965497</v>
      </c>
      <c r="CF2438" s="2">
        <v>15228601</v>
      </c>
      <c r="CG2438" s="2">
        <v>34482689</v>
      </c>
      <c r="CH2438" s="2">
        <v>20021024</v>
      </c>
      <c r="CI2438" s="2" t="s">
        <v>189</v>
      </c>
      <c r="CJ2438" s="2">
        <v>32031</v>
      </c>
      <c r="CK2438" s="97">
        <v>47491434</v>
      </c>
      <c r="CL2438" s="97" t="e">
        <v>#N/A</v>
      </c>
      <c r="CM2438" s="97" t="e">
        <v>#N/A</v>
      </c>
      <c r="CN2438" s="2">
        <v>2485154</v>
      </c>
      <c r="CO2438" s="100" t="e">
        <v>#N/A</v>
      </c>
      <c r="CP2438" s="97" t="e">
        <v>#N/A</v>
      </c>
      <c r="CQ2438" s="97">
        <v>47491434</v>
      </c>
      <c r="CR2438" s="97">
        <v>18229502</v>
      </c>
      <c r="CS2438" s="97">
        <v>29261932</v>
      </c>
      <c r="CT2438" s="2">
        <v>16846418</v>
      </c>
      <c r="CU2438" s="2" t="s">
        <v>189</v>
      </c>
    </row>
    <row r="2439" spans="1:99" x14ac:dyDescent="0.25">
      <c r="A2439" s="2">
        <v>32019</v>
      </c>
      <c r="B2439" s="2">
        <v>130372694</v>
      </c>
      <c r="C2439" s="2">
        <v>31491597</v>
      </c>
      <c r="D2439" s="2">
        <v>98881097</v>
      </c>
      <c r="E2439" s="2">
        <v>12421398</v>
      </c>
      <c r="F2439" s="2">
        <v>66779161</v>
      </c>
      <c r="G2439" s="2">
        <v>32101936</v>
      </c>
      <c r="H2439" s="2">
        <v>130372694</v>
      </c>
      <c r="I2439" s="2">
        <v>6028308</v>
      </c>
      <c r="J2439" s="2">
        <v>5068282</v>
      </c>
      <c r="K2439" s="2">
        <v>119832692</v>
      </c>
      <c r="L2439" s="2">
        <v>70138861</v>
      </c>
      <c r="N2439" s="2">
        <v>32019</v>
      </c>
      <c r="O2439" s="97">
        <v>120704290</v>
      </c>
      <c r="P2439" s="97">
        <v>30726382</v>
      </c>
      <c r="Q2439" s="97">
        <v>79581166</v>
      </c>
      <c r="R2439" s="97">
        <v>11143454</v>
      </c>
      <c r="S2439" s="97">
        <v>54888421</v>
      </c>
      <c r="T2439" s="97">
        <v>24692745</v>
      </c>
      <c r="U2439" s="97">
        <v>120704290</v>
      </c>
      <c r="V2439" s="97">
        <v>22735011</v>
      </c>
      <c r="W2439" s="97">
        <v>17078397</v>
      </c>
      <c r="X2439" s="97">
        <v>97969279</v>
      </c>
      <c r="Y2439" s="97">
        <v>67402749</v>
      </c>
      <c r="Z2439" s="97">
        <v>0</v>
      </c>
      <c r="AB2439" s="2">
        <v>32032</v>
      </c>
      <c r="AC2439" s="97">
        <v>53354397</v>
      </c>
      <c r="AD2439" s="97">
        <v>6763452</v>
      </c>
      <c r="AE2439" s="97">
        <v>42298546</v>
      </c>
      <c r="AF2439" s="97">
        <v>4978138</v>
      </c>
      <c r="AG2439" s="97">
        <v>26565466</v>
      </c>
      <c r="AH2439" s="97">
        <v>15733080</v>
      </c>
      <c r="AI2439" s="97" t="e">
        <v>#N/A</v>
      </c>
      <c r="AJ2439" s="97" t="e">
        <v>#N/A</v>
      </c>
      <c r="AK2439" s="97" t="e">
        <v>#N/A</v>
      </c>
      <c r="AL2439" s="97" t="e">
        <v>#N/A</v>
      </c>
      <c r="AM2439" s="97" t="e">
        <v>#N/A</v>
      </c>
      <c r="AN2439" s="2">
        <v>32032</v>
      </c>
      <c r="AO2439" s="97" t="e">
        <v>#N/A</v>
      </c>
      <c r="AP2439" s="97">
        <v>7418381</v>
      </c>
      <c r="AQ2439" s="97">
        <v>44807574</v>
      </c>
      <c r="AR2439" s="97">
        <v>0</v>
      </c>
      <c r="AS2439" s="97" t="e">
        <v>#N/A</v>
      </c>
      <c r="AT2439" s="97" t="e">
        <v>#N/A</v>
      </c>
      <c r="AU2439" s="97" t="e">
        <v>#N/A</v>
      </c>
      <c r="AV2439" s="97" t="e">
        <v>#N/A</v>
      </c>
      <c r="AW2439" s="97" t="e">
        <v>#N/A</v>
      </c>
      <c r="AX2439" s="97" t="e">
        <v>#N/A</v>
      </c>
      <c r="AY2439" s="97" t="e">
        <v>#N/A</v>
      </c>
      <c r="AZ2439" s="2">
        <v>32032</v>
      </c>
      <c r="BA2439" s="98">
        <v>89803696</v>
      </c>
      <c r="BB2439" s="2">
        <v>9515487</v>
      </c>
      <c r="BC2439" s="2">
        <v>80288209</v>
      </c>
      <c r="BD2439" s="2">
        <v>5736619</v>
      </c>
      <c r="BE2439" s="2">
        <v>24159829</v>
      </c>
      <c r="BF2439" s="2">
        <v>56128380</v>
      </c>
      <c r="BG2439" s="2" t="e">
        <v>#N/A</v>
      </c>
      <c r="BH2439" s="2" t="e">
        <v>#N/A</v>
      </c>
      <c r="BI2439" s="2" t="e">
        <v>#N/A</v>
      </c>
      <c r="BJ2439" s="2" t="e">
        <v>#N/A</v>
      </c>
      <c r="BK2439" s="2" t="e">
        <v>#N/A</v>
      </c>
      <c r="BL2439" s="2">
        <v>32032</v>
      </c>
      <c r="BM2439" s="2">
        <v>78572140</v>
      </c>
      <c r="BN2439" s="2">
        <v>7493980</v>
      </c>
      <c r="BO2439" s="2">
        <v>67980111</v>
      </c>
      <c r="BP2439" s="2">
        <v>4320645</v>
      </c>
      <c r="BQ2439" s="2">
        <v>22305074</v>
      </c>
      <c r="BR2439" s="2">
        <v>45675037</v>
      </c>
      <c r="BS2439" s="2" t="e">
        <v>#N/A</v>
      </c>
      <c r="BT2439" s="2" t="e">
        <v>#N/A</v>
      </c>
      <c r="BU2439" s="2" t="e">
        <v>#N/A</v>
      </c>
      <c r="BV2439" s="2" t="e">
        <v>#N/A</v>
      </c>
      <c r="BW2439" s="2" t="e">
        <v>#N/A</v>
      </c>
      <c r="BX2439" s="2">
        <v>32032</v>
      </c>
      <c r="BY2439" s="2">
        <v>60686748</v>
      </c>
      <c r="BZ2439" s="2">
        <v>7751722</v>
      </c>
      <c r="CA2439" s="2">
        <v>52935026</v>
      </c>
      <c r="CB2439" s="2">
        <v>4408920</v>
      </c>
      <c r="CC2439" s="2">
        <v>21857353</v>
      </c>
      <c r="CD2439" s="2">
        <v>31077673</v>
      </c>
      <c r="CE2439" s="2" t="e">
        <v>#N/A</v>
      </c>
      <c r="CF2439" s="2" t="e">
        <v>#N/A</v>
      </c>
      <c r="CG2439" s="2" t="e">
        <v>#N/A</v>
      </c>
      <c r="CH2439" s="2" t="e">
        <v>#N/A</v>
      </c>
      <c r="CI2439" s="2" t="e">
        <v>#N/A</v>
      </c>
      <c r="CJ2439" s="2">
        <v>32032</v>
      </c>
      <c r="CK2439" s="97">
        <v>41688036</v>
      </c>
      <c r="CL2439" s="97" t="e">
        <v>#N/A</v>
      </c>
      <c r="CM2439" s="97" t="e">
        <v>#N/A</v>
      </c>
      <c r="CN2439" s="2">
        <v>3434908</v>
      </c>
      <c r="CO2439" s="100" t="e">
        <v>#N/A</v>
      </c>
      <c r="CP2439" s="97" t="e">
        <v>#N/A</v>
      </c>
      <c r="CQ2439" s="97" t="e">
        <v>#N/A</v>
      </c>
      <c r="CR2439" s="97" t="e">
        <v>#N/A</v>
      </c>
      <c r="CS2439" s="97" t="e">
        <v>#N/A</v>
      </c>
      <c r="CT2439" s="2" t="e">
        <v>#N/A</v>
      </c>
      <c r="CU2439" s="2" t="e">
        <v>#N/A</v>
      </c>
    </row>
    <row r="2440" spans="1:99" x14ac:dyDescent="0.25">
      <c r="A2440" s="2">
        <v>32020</v>
      </c>
      <c r="B2440" s="2">
        <v>311466072</v>
      </c>
      <c r="C2440" s="2">
        <v>66554336</v>
      </c>
      <c r="D2440" s="2">
        <v>244911736</v>
      </c>
      <c r="E2440" s="2">
        <v>40640956</v>
      </c>
      <c r="F2440" s="2">
        <v>166131250</v>
      </c>
      <c r="G2440" s="2">
        <v>78780486</v>
      </c>
      <c r="H2440" s="2">
        <v>311466072</v>
      </c>
      <c r="I2440" s="2">
        <v>36551113</v>
      </c>
      <c r="J2440" s="2">
        <v>20427126</v>
      </c>
      <c r="K2440" s="2">
        <v>246345903</v>
      </c>
      <c r="L2440" s="2">
        <v>141836399</v>
      </c>
      <c r="N2440" s="2">
        <v>32020</v>
      </c>
      <c r="O2440" s="97">
        <v>321041154</v>
      </c>
      <c r="P2440" s="97">
        <v>64771449</v>
      </c>
      <c r="Q2440" s="97">
        <v>221161576</v>
      </c>
      <c r="R2440" s="97">
        <v>38682259</v>
      </c>
      <c r="S2440" s="97">
        <v>135515528</v>
      </c>
      <c r="T2440" s="97">
        <v>85646048</v>
      </c>
      <c r="U2440" s="97">
        <v>321041154</v>
      </c>
      <c r="V2440" s="97">
        <v>72337745</v>
      </c>
      <c r="W2440" s="97">
        <v>60278523</v>
      </c>
      <c r="X2440" s="97">
        <v>226205574</v>
      </c>
      <c r="Y2440" s="97">
        <v>128479526</v>
      </c>
      <c r="Z2440" s="97">
        <v>0</v>
      </c>
      <c r="AB2440" s="2">
        <v>32033</v>
      </c>
      <c r="AC2440" s="97">
        <v>28231377</v>
      </c>
      <c r="AD2440" s="97">
        <v>4184756</v>
      </c>
      <c r="AE2440" s="97">
        <v>22122395</v>
      </c>
      <c r="AF2440" s="97">
        <v>2446072</v>
      </c>
      <c r="AG2440" s="97">
        <v>15288709</v>
      </c>
      <c r="AH2440" s="97">
        <v>6833686</v>
      </c>
      <c r="AI2440" s="97">
        <v>28231377</v>
      </c>
      <c r="AJ2440" s="97">
        <v>5517491</v>
      </c>
      <c r="AK2440" s="97">
        <v>22713886</v>
      </c>
      <c r="AL2440" s="97">
        <v>10333666</v>
      </c>
      <c r="AM2440" s="97" t="s">
        <v>189</v>
      </c>
      <c r="AN2440" s="2">
        <v>32033</v>
      </c>
      <c r="AO2440" s="97" t="e">
        <v>#N/A</v>
      </c>
      <c r="AP2440" s="97">
        <v>4262968</v>
      </c>
      <c r="AQ2440" s="97">
        <v>25064917</v>
      </c>
      <c r="AR2440" s="97" t="e">
        <v>#N/A</v>
      </c>
      <c r="AS2440" s="97" t="e">
        <v>#N/A</v>
      </c>
      <c r="AT2440" s="97" t="e">
        <v>#N/A</v>
      </c>
      <c r="AU2440" s="97">
        <v>29768678</v>
      </c>
      <c r="AV2440" s="97">
        <v>6167878</v>
      </c>
      <c r="AW2440" s="97" t="e">
        <v>#N/A</v>
      </c>
      <c r="AX2440" s="97">
        <v>9624597</v>
      </c>
      <c r="AY2440" s="97" t="s">
        <v>189</v>
      </c>
      <c r="AZ2440" s="2">
        <v>32033</v>
      </c>
      <c r="BA2440" s="98">
        <v>33645769</v>
      </c>
      <c r="BB2440" s="2" t="e">
        <v>#N/A</v>
      </c>
      <c r="BC2440" s="2" t="e">
        <v>#N/A</v>
      </c>
      <c r="BD2440" s="2">
        <v>2092252</v>
      </c>
      <c r="BE2440" s="2">
        <v>14598971</v>
      </c>
      <c r="BF2440" s="2">
        <v>14482533</v>
      </c>
      <c r="BG2440" s="2">
        <v>33645769</v>
      </c>
      <c r="BH2440" s="2">
        <v>4517266</v>
      </c>
      <c r="BI2440" s="2">
        <v>28228503</v>
      </c>
      <c r="BJ2440" s="2">
        <v>8746639</v>
      </c>
      <c r="BK2440" s="2" t="s">
        <v>189</v>
      </c>
      <c r="BL2440" s="2">
        <v>32033</v>
      </c>
      <c r="BM2440" s="2">
        <v>29797613</v>
      </c>
      <c r="BN2440" s="2" t="e">
        <v>#N/A</v>
      </c>
      <c r="BO2440" s="2" t="e">
        <v>#N/A</v>
      </c>
      <c r="BP2440" s="2">
        <v>1790153</v>
      </c>
      <c r="BQ2440" s="2">
        <v>13636495</v>
      </c>
      <c r="BR2440" s="2">
        <v>12031692</v>
      </c>
      <c r="BS2440" s="2">
        <v>29797613</v>
      </c>
      <c r="BT2440" s="2">
        <v>4150474</v>
      </c>
      <c r="BU2440" s="2">
        <v>23671184</v>
      </c>
      <c r="BV2440" s="2">
        <v>8235322</v>
      </c>
      <c r="BW2440" s="2" t="s">
        <v>189</v>
      </c>
      <c r="BX2440" s="2">
        <v>32033</v>
      </c>
      <c r="BY2440" s="2" t="e">
        <v>#N/A</v>
      </c>
      <c r="BZ2440" s="2" t="e">
        <v>#N/A</v>
      </c>
      <c r="CA2440" s="2" t="e">
        <v>#N/A</v>
      </c>
      <c r="CB2440" s="2" t="e">
        <v>#N/A</v>
      </c>
      <c r="CC2440" s="2" t="e">
        <v>#N/A</v>
      </c>
      <c r="CD2440" s="2" t="e">
        <v>#N/A</v>
      </c>
      <c r="CE2440" s="2" t="e">
        <v>#N/A</v>
      </c>
      <c r="CF2440" s="2" t="e">
        <v>#N/A</v>
      </c>
      <c r="CG2440" s="2" t="e">
        <v>#N/A</v>
      </c>
      <c r="CH2440" s="2" t="e">
        <v>#N/A</v>
      </c>
      <c r="CI2440" s="2" t="e">
        <v>#N/A</v>
      </c>
      <c r="CJ2440" s="2">
        <v>32033</v>
      </c>
      <c r="CK2440" s="97" t="e">
        <v>#N/A</v>
      </c>
      <c r="CL2440" s="97" t="e">
        <v>#N/A</v>
      </c>
      <c r="CM2440" s="97" t="e">
        <v>#N/A</v>
      </c>
      <c r="CN2440" s="2" t="e">
        <v>#N/A</v>
      </c>
      <c r="CO2440" s="100" t="e">
        <v>#N/A</v>
      </c>
      <c r="CP2440" s="97" t="e">
        <v>#N/A</v>
      </c>
      <c r="CQ2440" s="97" t="e">
        <v>#N/A</v>
      </c>
      <c r="CR2440" s="97" t="e">
        <v>#N/A</v>
      </c>
      <c r="CS2440" s="97" t="e">
        <v>#N/A</v>
      </c>
      <c r="CT2440" s="2" t="e">
        <v>#N/A</v>
      </c>
      <c r="CU2440" s="2" t="e">
        <v>#N/A</v>
      </c>
    </row>
    <row r="2441" spans="1:99" x14ac:dyDescent="0.25">
      <c r="A2441" s="2">
        <v>32021</v>
      </c>
      <c r="B2441" s="2">
        <v>36169326</v>
      </c>
      <c r="C2441" s="2">
        <v>2705384</v>
      </c>
      <c r="D2441" s="2">
        <v>33463942</v>
      </c>
      <c r="E2441" s="2">
        <v>1773200</v>
      </c>
      <c r="F2441" s="2">
        <v>17735017</v>
      </c>
      <c r="G2441" s="2">
        <v>15728925</v>
      </c>
      <c r="H2441" s="2">
        <v>36169326</v>
      </c>
      <c r="I2441" s="2">
        <v>8173337</v>
      </c>
      <c r="J2441" s="2">
        <v>8070067</v>
      </c>
      <c r="K2441" s="2">
        <v>24714289</v>
      </c>
      <c r="L2441" s="2">
        <v>15301041</v>
      </c>
      <c r="N2441" s="2">
        <v>32021</v>
      </c>
      <c r="O2441" s="97">
        <v>33028474</v>
      </c>
      <c r="P2441" s="97">
        <v>1539420</v>
      </c>
      <c r="Q2441" s="97">
        <v>31489054</v>
      </c>
      <c r="R2441" s="97">
        <v>621190</v>
      </c>
      <c r="S2441" s="97">
        <v>15339836</v>
      </c>
      <c r="T2441" s="97">
        <v>16149218</v>
      </c>
      <c r="U2441" s="97">
        <v>33028474</v>
      </c>
      <c r="V2441" s="97">
        <v>10871395</v>
      </c>
      <c r="W2441" s="97">
        <v>10781307</v>
      </c>
      <c r="X2441" s="97">
        <v>21763120</v>
      </c>
      <c r="Y2441" s="97">
        <v>13053728</v>
      </c>
      <c r="Z2441" s="97">
        <v>0</v>
      </c>
      <c r="AB2441" s="2">
        <v>32034</v>
      </c>
      <c r="AC2441" s="97">
        <v>138618516</v>
      </c>
      <c r="AD2441" s="97">
        <v>23983035</v>
      </c>
      <c r="AE2441" s="97">
        <v>112753090</v>
      </c>
      <c r="AF2441" s="97">
        <v>14945241</v>
      </c>
      <c r="AG2441" s="97">
        <v>68504910</v>
      </c>
      <c r="AH2441" s="97">
        <v>44248180</v>
      </c>
      <c r="AI2441" s="97">
        <v>138618516</v>
      </c>
      <c r="AJ2441" s="97">
        <v>28434528</v>
      </c>
      <c r="AK2441" s="97">
        <v>104383988</v>
      </c>
      <c r="AL2441" s="97">
        <v>68948115</v>
      </c>
      <c r="AM2441" s="97" t="s">
        <v>189</v>
      </c>
      <c r="AN2441" s="2">
        <v>32034</v>
      </c>
      <c r="AO2441" s="97" t="e">
        <v>#N/A</v>
      </c>
      <c r="AP2441" s="97">
        <v>23637212</v>
      </c>
      <c r="AQ2441" s="97">
        <v>108697910</v>
      </c>
      <c r="AR2441" s="97" t="e">
        <v>#N/A</v>
      </c>
      <c r="AS2441" s="97" t="e">
        <v>#N/A</v>
      </c>
      <c r="AT2441" s="97" t="e">
        <v>#N/A</v>
      </c>
      <c r="AU2441" s="97">
        <v>137089619</v>
      </c>
      <c r="AV2441" s="97">
        <v>26894875</v>
      </c>
      <c r="AW2441" s="97" t="e">
        <v>#N/A</v>
      </c>
      <c r="AX2441" s="97">
        <v>63988159</v>
      </c>
      <c r="AY2441" s="97" t="s">
        <v>189</v>
      </c>
      <c r="AZ2441" s="2">
        <v>32034</v>
      </c>
      <c r="BA2441" s="98">
        <v>143368660</v>
      </c>
      <c r="BB2441" s="2" t="e">
        <v>#N/A</v>
      </c>
      <c r="BC2441" s="2" t="e">
        <v>#N/A</v>
      </c>
      <c r="BD2441" s="2">
        <v>13479680</v>
      </c>
      <c r="BE2441" s="2">
        <v>59447281</v>
      </c>
      <c r="BF2441" s="2">
        <v>57139578</v>
      </c>
      <c r="BG2441" s="2">
        <v>143368660</v>
      </c>
      <c r="BH2441" s="2">
        <v>35806964</v>
      </c>
      <c r="BI2441" s="2">
        <v>102561696</v>
      </c>
      <c r="BJ2441" s="2">
        <v>61727672</v>
      </c>
      <c r="BK2441" s="2" t="s">
        <v>189</v>
      </c>
      <c r="BL2441" s="2">
        <v>32034</v>
      </c>
      <c r="BM2441" s="2">
        <v>144953089</v>
      </c>
      <c r="BN2441" s="2" t="e">
        <v>#N/A</v>
      </c>
      <c r="BO2441" s="2" t="e">
        <v>#N/A</v>
      </c>
      <c r="BP2441" s="2">
        <v>12494763</v>
      </c>
      <c r="BQ2441" s="2">
        <v>54867584</v>
      </c>
      <c r="BR2441" s="2">
        <v>67230811</v>
      </c>
      <c r="BS2441" s="2">
        <v>144953089</v>
      </c>
      <c r="BT2441" s="2">
        <v>18380328</v>
      </c>
      <c r="BU2441" s="2">
        <v>108089688</v>
      </c>
      <c r="BV2441" s="2">
        <v>59194884</v>
      </c>
      <c r="BW2441" s="2" t="s">
        <v>189</v>
      </c>
      <c r="BX2441" s="2">
        <v>32034</v>
      </c>
      <c r="BY2441" s="2">
        <v>158379367</v>
      </c>
      <c r="BZ2441" s="2" t="e">
        <v>#N/A</v>
      </c>
      <c r="CA2441" s="2" t="e">
        <v>#N/A</v>
      </c>
      <c r="CB2441" s="2">
        <v>10110640</v>
      </c>
      <c r="CC2441" s="2">
        <v>54079939</v>
      </c>
      <c r="CD2441" s="2">
        <v>74443609</v>
      </c>
      <c r="CE2441" s="2">
        <v>158379367</v>
      </c>
      <c r="CF2441" s="2">
        <v>66330122</v>
      </c>
      <c r="CG2441" s="2">
        <v>92049245</v>
      </c>
      <c r="CH2441" s="2">
        <v>57108607</v>
      </c>
      <c r="CI2441" s="2" t="s">
        <v>189</v>
      </c>
      <c r="CJ2441" s="2">
        <v>32034</v>
      </c>
      <c r="CK2441" s="97" t="e">
        <v>#N/A</v>
      </c>
      <c r="CL2441" s="97" t="e">
        <v>#N/A</v>
      </c>
      <c r="CM2441" s="97" t="e">
        <v>#N/A</v>
      </c>
      <c r="CN2441" s="2" t="e">
        <v>#N/A</v>
      </c>
      <c r="CO2441" s="100" t="e">
        <v>#N/A</v>
      </c>
      <c r="CP2441" s="97" t="e">
        <v>#N/A</v>
      </c>
      <c r="CQ2441" s="97" t="e">
        <v>#N/A</v>
      </c>
      <c r="CR2441" s="97" t="e">
        <v>#N/A</v>
      </c>
      <c r="CS2441" s="97" t="e">
        <v>#N/A</v>
      </c>
      <c r="CT2441" s="2" t="e">
        <v>#N/A</v>
      </c>
      <c r="CU2441" s="2" t="e">
        <v>#N/A</v>
      </c>
    </row>
    <row r="2442" spans="1:99" x14ac:dyDescent="0.25">
      <c r="A2442" s="2">
        <v>32022</v>
      </c>
      <c r="B2442" s="2">
        <v>94792980</v>
      </c>
      <c r="C2442" s="2">
        <v>16019845</v>
      </c>
      <c r="D2442" s="2">
        <v>77477025</v>
      </c>
      <c r="E2442" s="2">
        <v>7694821</v>
      </c>
      <c r="F2442" s="2">
        <v>45490803</v>
      </c>
      <c r="G2442" s="2">
        <v>31986222</v>
      </c>
      <c r="H2442" s="2">
        <v>94792980</v>
      </c>
      <c r="I2442" s="2">
        <v>23769754</v>
      </c>
      <c r="J2442" s="2">
        <v>22176823</v>
      </c>
      <c r="K2442" s="2">
        <v>70062049</v>
      </c>
      <c r="L2442" s="2">
        <v>42709389</v>
      </c>
      <c r="N2442" s="2">
        <v>32022</v>
      </c>
      <c r="O2442" s="97">
        <v>94003744</v>
      </c>
      <c r="P2442" s="97">
        <v>14288361</v>
      </c>
      <c r="Q2442" s="97">
        <v>74672052</v>
      </c>
      <c r="R2442" s="97">
        <v>6947822</v>
      </c>
      <c r="S2442" s="97">
        <v>38260825</v>
      </c>
      <c r="T2442" s="97">
        <v>36411227</v>
      </c>
      <c r="U2442" s="97">
        <v>94003744</v>
      </c>
      <c r="V2442" s="97">
        <v>22091441</v>
      </c>
      <c r="W2442" s="97">
        <v>20857702</v>
      </c>
      <c r="X2442" s="97">
        <v>71912303</v>
      </c>
      <c r="Y2442" s="97">
        <v>42864467</v>
      </c>
      <c r="Z2442" s="97">
        <v>0</v>
      </c>
      <c r="AB2442" s="2">
        <v>32035</v>
      </c>
      <c r="AC2442" s="97">
        <v>67888883</v>
      </c>
      <c r="AD2442" s="97">
        <v>2847658</v>
      </c>
      <c r="AE2442" s="97">
        <v>63731448</v>
      </c>
      <c r="AF2442" s="97">
        <v>1856199</v>
      </c>
      <c r="AG2442" s="97">
        <v>27139648</v>
      </c>
      <c r="AH2442" s="97">
        <v>36591800</v>
      </c>
      <c r="AI2442" s="97">
        <v>67888883</v>
      </c>
      <c r="AJ2442" s="97">
        <v>25876726</v>
      </c>
      <c r="AK2442" s="97">
        <v>39319164</v>
      </c>
      <c r="AL2442" s="97">
        <v>16364312</v>
      </c>
      <c r="AM2442" s="97" t="s">
        <v>189</v>
      </c>
      <c r="AN2442" s="2">
        <v>32035</v>
      </c>
      <c r="AO2442" s="97">
        <v>69275343</v>
      </c>
      <c r="AP2442" s="97">
        <v>2620575</v>
      </c>
      <c r="AQ2442" s="97">
        <v>65347439</v>
      </c>
      <c r="AR2442" s="97">
        <v>1719693</v>
      </c>
      <c r="AS2442" s="97">
        <v>26636245</v>
      </c>
      <c r="AT2442" s="97">
        <v>38711194</v>
      </c>
      <c r="AU2442" s="97">
        <v>69275343</v>
      </c>
      <c r="AV2442" s="97">
        <v>23274217</v>
      </c>
      <c r="AW2442" s="97">
        <v>43685479</v>
      </c>
      <c r="AX2442" s="97">
        <v>16809502</v>
      </c>
      <c r="AY2442" s="97" t="s">
        <v>189</v>
      </c>
      <c r="AZ2442" s="2">
        <v>32035</v>
      </c>
      <c r="BA2442" s="98">
        <v>74120663</v>
      </c>
      <c r="BB2442" s="2">
        <v>2895846</v>
      </c>
      <c r="BC2442" s="2">
        <v>66607577</v>
      </c>
      <c r="BD2442" s="2">
        <v>1738523</v>
      </c>
      <c r="BE2442" s="2">
        <v>25701173</v>
      </c>
      <c r="BF2442" s="2">
        <v>40906404</v>
      </c>
      <c r="BG2442" s="2">
        <v>74120663</v>
      </c>
      <c r="BH2442" s="2">
        <v>33079246</v>
      </c>
      <c r="BI2442" s="2">
        <v>39541417</v>
      </c>
      <c r="BJ2442" s="2">
        <v>16999412</v>
      </c>
      <c r="BK2442" s="2" t="s">
        <v>189</v>
      </c>
      <c r="BL2442" s="2">
        <v>32035</v>
      </c>
      <c r="BM2442" s="2">
        <v>67961833</v>
      </c>
      <c r="BN2442" s="2">
        <v>2516905</v>
      </c>
      <c r="BO2442" s="2">
        <v>65444928</v>
      </c>
      <c r="BP2442" s="2">
        <v>1645614</v>
      </c>
      <c r="BQ2442" s="2">
        <v>24976480</v>
      </c>
      <c r="BR2442" s="2">
        <v>40468448</v>
      </c>
      <c r="BS2442" s="2">
        <v>67961833</v>
      </c>
      <c r="BT2442" s="2">
        <v>30823939</v>
      </c>
      <c r="BU2442" s="2">
        <v>34330458</v>
      </c>
      <c r="BV2442" s="2">
        <v>16628385</v>
      </c>
      <c r="BW2442" s="2" t="s">
        <v>189</v>
      </c>
      <c r="BX2442" s="2">
        <v>32035</v>
      </c>
      <c r="BY2442" s="2">
        <v>60875063</v>
      </c>
      <c r="BZ2442" s="2">
        <v>2812839</v>
      </c>
      <c r="CA2442" s="2">
        <v>58062224</v>
      </c>
      <c r="CB2442" s="2">
        <v>1484437</v>
      </c>
      <c r="CC2442" s="2">
        <v>25000771</v>
      </c>
      <c r="CD2442" s="2">
        <v>33061453</v>
      </c>
      <c r="CE2442" s="2">
        <v>60875063</v>
      </c>
      <c r="CF2442" s="2">
        <v>26288191</v>
      </c>
      <c r="CG2442" s="2">
        <v>33986431</v>
      </c>
      <c r="CH2442" s="2">
        <v>16734232</v>
      </c>
      <c r="CI2442" s="2" t="s">
        <v>189</v>
      </c>
      <c r="CJ2442" s="2">
        <v>32035</v>
      </c>
      <c r="CK2442" s="97">
        <v>55378707</v>
      </c>
      <c r="CL2442" s="97" t="e">
        <v>#N/A</v>
      </c>
      <c r="CM2442" s="97" t="e">
        <v>#N/A</v>
      </c>
      <c r="CN2442" s="2">
        <v>1796299</v>
      </c>
      <c r="CO2442" s="100" t="e">
        <v>#N/A</v>
      </c>
      <c r="CP2442" s="97" t="e">
        <v>#N/A</v>
      </c>
      <c r="CQ2442" s="97">
        <v>55378707</v>
      </c>
      <c r="CR2442" s="97">
        <v>15867144</v>
      </c>
      <c r="CS2442" s="97">
        <v>31137232</v>
      </c>
      <c r="CT2442" s="2">
        <v>14987630</v>
      </c>
      <c r="CU2442" s="2" t="s">
        <v>189</v>
      </c>
    </row>
    <row r="2443" spans="1:99" x14ac:dyDescent="0.25">
      <c r="A2443" s="2">
        <v>32023</v>
      </c>
      <c r="B2443" s="2">
        <v>80132402</v>
      </c>
      <c r="C2443" s="2">
        <v>20142429</v>
      </c>
      <c r="D2443" s="2">
        <v>59989973</v>
      </c>
      <c r="E2443" s="2">
        <v>9547522</v>
      </c>
      <c r="F2443" s="2">
        <v>43752991</v>
      </c>
      <c r="G2443" s="2">
        <v>16236982</v>
      </c>
      <c r="H2443" s="2">
        <v>80132402</v>
      </c>
      <c r="I2443" s="2">
        <v>13244197</v>
      </c>
      <c r="J2443" s="2">
        <v>8731498</v>
      </c>
      <c r="K2443" s="2">
        <v>62549876</v>
      </c>
      <c r="L2443" s="2">
        <v>40345947</v>
      </c>
      <c r="N2443" s="2">
        <v>32023</v>
      </c>
      <c r="O2443" s="97">
        <v>70506491</v>
      </c>
      <c r="P2443" s="97">
        <v>15550783</v>
      </c>
      <c r="Q2443" s="97">
        <v>50956267</v>
      </c>
      <c r="R2443" s="97">
        <v>8990931</v>
      </c>
      <c r="S2443" s="97">
        <v>36478011</v>
      </c>
      <c r="T2443" s="97">
        <v>14478256</v>
      </c>
      <c r="U2443" s="97">
        <v>70506491</v>
      </c>
      <c r="V2443" s="97">
        <v>19709644</v>
      </c>
      <c r="W2443" s="97">
        <v>17914383</v>
      </c>
      <c r="X2443" s="97">
        <v>50796847</v>
      </c>
      <c r="Y2443" s="97">
        <v>38283213</v>
      </c>
      <c r="Z2443" s="97">
        <v>0</v>
      </c>
      <c r="AB2443" s="2">
        <v>32036</v>
      </c>
      <c r="AC2443" s="97">
        <v>160991221</v>
      </c>
      <c r="AD2443" s="97">
        <v>18915424</v>
      </c>
      <c r="AE2443" s="97">
        <v>129278500</v>
      </c>
      <c r="AF2443" s="97">
        <v>14660837</v>
      </c>
      <c r="AG2443" s="97">
        <v>68125546</v>
      </c>
      <c r="AH2443" s="97">
        <v>61152954</v>
      </c>
      <c r="AI2443" s="97">
        <v>160991221</v>
      </c>
      <c r="AJ2443" s="97">
        <v>30218829</v>
      </c>
      <c r="AK2443" s="97">
        <v>119543637</v>
      </c>
      <c r="AL2443" s="97">
        <v>79551437</v>
      </c>
      <c r="AM2443" s="97" t="s">
        <v>189</v>
      </c>
      <c r="AN2443" s="2">
        <v>32036</v>
      </c>
      <c r="AO2443" s="97" t="e">
        <v>#N/A</v>
      </c>
      <c r="AP2443" s="97">
        <v>28365279</v>
      </c>
      <c r="AQ2443" s="97">
        <v>122595372</v>
      </c>
      <c r="AR2443" s="97" t="e">
        <v>#N/A</v>
      </c>
      <c r="AS2443" s="97" t="e">
        <v>#N/A</v>
      </c>
      <c r="AT2443" s="97" t="e">
        <v>#N/A</v>
      </c>
      <c r="AU2443" s="97">
        <v>168050349</v>
      </c>
      <c r="AV2443" s="97">
        <v>28706818</v>
      </c>
      <c r="AW2443" s="97" t="e">
        <v>#N/A</v>
      </c>
      <c r="AX2443" s="97">
        <v>76503263</v>
      </c>
      <c r="AY2443" s="97" t="s">
        <v>189</v>
      </c>
      <c r="AZ2443" s="2">
        <v>32036</v>
      </c>
      <c r="BA2443" s="98">
        <v>164369105</v>
      </c>
      <c r="BB2443" s="2" t="e">
        <v>#N/A</v>
      </c>
      <c r="BC2443" s="2" t="e">
        <v>#N/A</v>
      </c>
      <c r="BD2443" s="2">
        <v>7693552</v>
      </c>
      <c r="BE2443" s="2">
        <v>62387348</v>
      </c>
      <c r="BF2443" s="2">
        <v>77694564</v>
      </c>
      <c r="BG2443" s="2">
        <v>164369105</v>
      </c>
      <c r="BH2443" s="2">
        <v>45268319</v>
      </c>
      <c r="BI2443" s="2">
        <v>98406444</v>
      </c>
      <c r="BJ2443" s="2">
        <v>62750904</v>
      </c>
      <c r="BK2443" s="2" t="s">
        <v>189</v>
      </c>
      <c r="BL2443" s="2">
        <v>32036</v>
      </c>
      <c r="BM2443" s="2">
        <v>178871435</v>
      </c>
      <c r="BN2443" s="2" t="e">
        <v>#N/A</v>
      </c>
      <c r="BO2443" s="2" t="e">
        <v>#N/A</v>
      </c>
      <c r="BP2443" s="2">
        <v>12645810</v>
      </c>
      <c r="BQ2443" s="2">
        <v>57908560</v>
      </c>
      <c r="BR2443" s="2">
        <v>93382487</v>
      </c>
      <c r="BS2443" s="2">
        <v>178871435</v>
      </c>
      <c r="BT2443" s="2">
        <v>47751597</v>
      </c>
      <c r="BU2443" s="2">
        <v>111136265</v>
      </c>
      <c r="BV2443" s="2">
        <v>62612838</v>
      </c>
      <c r="BW2443" s="2" t="s">
        <v>189</v>
      </c>
      <c r="BX2443" s="2">
        <v>32036</v>
      </c>
      <c r="BY2443" s="2" t="e">
        <v>#N/A</v>
      </c>
      <c r="BZ2443" s="2" t="e">
        <v>#N/A</v>
      </c>
      <c r="CA2443" s="2" t="e">
        <v>#N/A</v>
      </c>
      <c r="CB2443" s="2" t="e">
        <v>#N/A</v>
      </c>
      <c r="CC2443" s="2" t="e">
        <v>#N/A</v>
      </c>
      <c r="CD2443" s="2" t="e">
        <v>#N/A</v>
      </c>
      <c r="CE2443" s="2" t="e">
        <v>#N/A</v>
      </c>
      <c r="CF2443" s="2" t="e">
        <v>#N/A</v>
      </c>
      <c r="CG2443" s="2" t="e">
        <v>#N/A</v>
      </c>
      <c r="CH2443" s="2" t="e">
        <v>#N/A</v>
      </c>
      <c r="CI2443" s="2" t="e">
        <v>#N/A</v>
      </c>
      <c r="CJ2443" s="2">
        <v>32036</v>
      </c>
      <c r="CK2443" s="97" t="e">
        <v>#N/A</v>
      </c>
      <c r="CL2443" s="97" t="e">
        <v>#N/A</v>
      </c>
      <c r="CM2443" s="97" t="e">
        <v>#N/A</v>
      </c>
      <c r="CN2443" s="2" t="e">
        <v>#N/A</v>
      </c>
      <c r="CO2443" s="100" t="e">
        <v>#N/A</v>
      </c>
      <c r="CP2443" s="97" t="e">
        <v>#N/A</v>
      </c>
      <c r="CQ2443" s="97" t="e">
        <v>#N/A</v>
      </c>
      <c r="CR2443" s="97" t="e">
        <v>#N/A</v>
      </c>
      <c r="CS2443" s="97" t="e">
        <v>#N/A</v>
      </c>
      <c r="CT2443" s="2" t="e">
        <v>#N/A</v>
      </c>
      <c r="CU2443" s="2" t="e">
        <v>#N/A</v>
      </c>
    </row>
    <row r="2444" spans="1:99" x14ac:dyDescent="0.25">
      <c r="A2444" s="2">
        <v>32024</v>
      </c>
      <c r="B2444" s="2">
        <v>193640722</v>
      </c>
      <c r="C2444" s="2">
        <v>24381953</v>
      </c>
      <c r="D2444" s="2">
        <v>160569888</v>
      </c>
      <c r="E2444" s="2">
        <v>8344199</v>
      </c>
      <c r="F2444" s="2">
        <v>80375722</v>
      </c>
      <c r="G2444" s="2">
        <v>80194166</v>
      </c>
      <c r="H2444" s="2">
        <v>193640722</v>
      </c>
      <c r="I2444" s="2">
        <v>31528056</v>
      </c>
      <c r="J2444" s="2">
        <v>26521587</v>
      </c>
      <c r="K2444" s="2">
        <v>162112666</v>
      </c>
      <c r="L2444" s="2">
        <v>88548856</v>
      </c>
      <c r="N2444" s="2">
        <v>32024</v>
      </c>
      <c r="O2444" s="97">
        <v>157270311</v>
      </c>
      <c r="P2444" s="97">
        <v>15806504</v>
      </c>
      <c r="Q2444" s="97">
        <v>127424505</v>
      </c>
      <c r="R2444" s="97">
        <v>7048910</v>
      </c>
      <c r="S2444" s="97">
        <v>67107508</v>
      </c>
      <c r="T2444" s="97">
        <v>60316997</v>
      </c>
      <c r="U2444" s="97">
        <v>157270311</v>
      </c>
      <c r="V2444" s="97">
        <v>29862703</v>
      </c>
      <c r="W2444" s="97" t="e">
        <v>#N/A</v>
      </c>
      <c r="X2444" s="97">
        <v>127407608</v>
      </c>
      <c r="Y2444" s="97">
        <v>78363605</v>
      </c>
      <c r="Z2444" s="97">
        <v>0</v>
      </c>
      <c r="AB2444" s="2">
        <v>32037</v>
      </c>
      <c r="AC2444" s="97">
        <v>64640059</v>
      </c>
      <c r="AD2444" s="97">
        <v>3601427</v>
      </c>
      <c r="AE2444" s="97">
        <v>58853311</v>
      </c>
      <c r="AF2444" s="97">
        <v>1335839</v>
      </c>
      <c r="AG2444" s="97">
        <v>30947509</v>
      </c>
      <c r="AH2444" s="97">
        <v>27905802</v>
      </c>
      <c r="AI2444" s="97" t="e">
        <v>#N/A</v>
      </c>
      <c r="AJ2444" s="97" t="e">
        <v>#N/A</v>
      </c>
      <c r="AK2444" s="97" t="e">
        <v>#N/A</v>
      </c>
      <c r="AL2444" s="97" t="e">
        <v>#N/A</v>
      </c>
      <c r="AM2444" s="97" t="e">
        <v>#N/A</v>
      </c>
      <c r="AN2444" s="2">
        <v>32037</v>
      </c>
      <c r="AO2444" s="97" t="e">
        <v>#N/A</v>
      </c>
      <c r="AP2444" s="97">
        <v>2985500</v>
      </c>
      <c r="AQ2444" s="97">
        <v>60706995</v>
      </c>
      <c r="AR2444" s="97">
        <v>0</v>
      </c>
      <c r="AS2444" s="97" t="e">
        <v>#N/A</v>
      </c>
      <c r="AT2444" s="97" t="e">
        <v>#N/A</v>
      </c>
      <c r="AU2444" s="97" t="e">
        <v>#N/A</v>
      </c>
      <c r="AV2444" s="97" t="e">
        <v>#N/A</v>
      </c>
      <c r="AW2444" s="97" t="e">
        <v>#N/A</v>
      </c>
      <c r="AX2444" s="97" t="e">
        <v>#N/A</v>
      </c>
      <c r="AY2444" s="97" t="e">
        <v>#N/A</v>
      </c>
      <c r="AZ2444" s="2">
        <v>32037</v>
      </c>
      <c r="BA2444" s="98">
        <v>57706885</v>
      </c>
      <c r="BB2444" s="2">
        <v>2617895</v>
      </c>
      <c r="BC2444" s="2">
        <v>53788990</v>
      </c>
      <c r="BD2444" s="2">
        <v>856436</v>
      </c>
      <c r="BE2444" s="2">
        <v>27579377</v>
      </c>
      <c r="BF2444" s="2">
        <v>26209613</v>
      </c>
      <c r="BG2444" s="2" t="e">
        <v>#N/A</v>
      </c>
      <c r="BH2444" s="2" t="e">
        <v>#N/A</v>
      </c>
      <c r="BI2444" s="2" t="e">
        <v>#N/A</v>
      </c>
      <c r="BJ2444" s="2" t="e">
        <v>#N/A</v>
      </c>
      <c r="BK2444" s="2" t="e">
        <v>#N/A</v>
      </c>
      <c r="BL2444" s="2">
        <v>32037</v>
      </c>
      <c r="BM2444" s="2">
        <v>58388673</v>
      </c>
      <c r="BN2444" s="2">
        <v>6626110</v>
      </c>
      <c r="BO2444" s="2">
        <v>50712618</v>
      </c>
      <c r="BP2444" s="2">
        <v>1053630</v>
      </c>
      <c r="BQ2444" s="2">
        <v>26543140</v>
      </c>
      <c r="BR2444" s="2">
        <v>24169478</v>
      </c>
      <c r="BS2444" s="2" t="e">
        <v>#N/A</v>
      </c>
      <c r="BT2444" s="2" t="e">
        <v>#N/A</v>
      </c>
      <c r="BU2444" s="2" t="e">
        <v>#N/A</v>
      </c>
      <c r="BV2444" s="2" t="e">
        <v>#N/A</v>
      </c>
      <c r="BW2444" s="2" t="e">
        <v>#N/A</v>
      </c>
      <c r="BX2444" s="2">
        <v>32037</v>
      </c>
      <c r="BY2444" s="2">
        <v>61279511</v>
      </c>
      <c r="BZ2444" s="2">
        <v>2052154</v>
      </c>
      <c r="CA2444" s="2">
        <v>59227357</v>
      </c>
      <c r="CB2444" s="2">
        <v>891850</v>
      </c>
      <c r="CC2444" s="2">
        <v>26605474</v>
      </c>
      <c r="CD2444" s="2">
        <v>32621883</v>
      </c>
      <c r="CE2444" s="2" t="e">
        <v>#N/A</v>
      </c>
      <c r="CF2444" s="2" t="e">
        <v>#N/A</v>
      </c>
      <c r="CG2444" s="2" t="e">
        <v>#N/A</v>
      </c>
      <c r="CH2444" s="2" t="e">
        <v>#N/A</v>
      </c>
      <c r="CI2444" s="2" t="e">
        <v>#N/A</v>
      </c>
      <c r="CJ2444" s="2">
        <v>32037</v>
      </c>
      <c r="CK2444" s="97">
        <v>55175302</v>
      </c>
      <c r="CL2444" s="97" t="e">
        <v>#N/A</v>
      </c>
      <c r="CM2444" s="97" t="e">
        <v>#N/A</v>
      </c>
      <c r="CN2444" s="2">
        <v>778817</v>
      </c>
      <c r="CO2444" s="100" t="e">
        <v>#N/A</v>
      </c>
      <c r="CP2444" s="97" t="e">
        <v>#N/A</v>
      </c>
      <c r="CQ2444" s="97" t="e">
        <v>#N/A</v>
      </c>
      <c r="CR2444" s="97" t="e">
        <v>#N/A</v>
      </c>
      <c r="CS2444" s="97" t="e">
        <v>#N/A</v>
      </c>
      <c r="CT2444" s="2" t="e">
        <v>#N/A</v>
      </c>
      <c r="CU2444" s="2" t="e">
        <v>#N/A</v>
      </c>
    </row>
    <row r="2445" spans="1:99" x14ac:dyDescent="0.25">
      <c r="A2445" s="2">
        <v>32025</v>
      </c>
      <c r="B2445" s="2">
        <v>53706073</v>
      </c>
      <c r="C2445" s="2">
        <v>5627247</v>
      </c>
      <c r="D2445" s="2">
        <v>43778465</v>
      </c>
      <c r="E2445" s="2">
        <v>3743477</v>
      </c>
      <c r="F2445" s="2">
        <v>26471065</v>
      </c>
      <c r="G2445" s="2">
        <v>17307400</v>
      </c>
      <c r="H2445" s="2">
        <v>53706073</v>
      </c>
      <c r="I2445" s="2">
        <v>1569528</v>
      </c>
      <c r="J2445" s="2">
        <v>1452841</v>
      </c>
      <c r="K2445" s="2">
        <v>50136545</v>
      </c>
      <c r="L2445" s="2">
        <v>30316385</v>
      </c>
      <c r="N2445" s="2">
        <v>32025</v>
      </c>
      <c r="O2445" s="97">
        <v>41646972</v>
      </c>
      <c r="P2445" s="97">
        <v>4835434</v>
      </c>
      <c r="Q2445" s="97">
        <v>36811538</v>
      </c>
      <c r="R2445" s="97">
        <v>3247243</v>
      </c>
      <c r="S2445" s="97">
        <v>22129087</v>
      </c>
      <c r="T2445" s="97">
        <v>14682451</v>
      </c>
      <c r="U2445" s="97">
        <v>41646972</v>
      </c>
      <c r="V2445" s="97">
        <v>5967478</v>
      </c>
      <c r="W2445" s="97">
        <v>5967478</v>
      </c>
      <c r="X2445" s="97">
        <v>34316692</v>
      </c>
      <c r="Y2445" s="97">
        <v>21010003</v>
      </c>
      <c r="Z2445" s="97">
        <v>0</v>
      </c>
      <c r="AB2445" s="2">
        <v>32038</v>
      </c>
      <c r="AC2445" s="97">
        <v>282145378</v>
      </c>
      <c r="AD2445" s="97">
        <v>7978940</v>
      </c>
      <c r="AE2445" s="97">
        <v>255761620</v>
      </c>
      <c r="AF2445" s="97">
        <v>5120776</v>
      </c>
      <c r="AG2445" s="97">
        <v>116619662</v>
      </c>
      <c r="AH2445" s="97">
        <v>139141958</v>
      </c>
      <c r="AI2445" s="97">
        <v>282145378</v>
      </c>
      <c r="AJ2445" s="97">
        <v>108364964</v>
      </c>
      <c r="AK2445" s="97">
        <v>173780414</v>
      </c>
      <c r="AL2445" s="97">
        <v>62578633</v>
      </c>
      <c r="AM2445" s="97" t="s">
        <v>189</v>
      </c>
      <c r="AN2445" s="2">
        <v>32038</v>
      </c>
      <c r="AO2445" s="97" t="e">
        <v>#N/A</v>
      </c>
      <c r="AP2445" s="97">
        <v>8257760</v>
      </c>
      <c r="AQ2445" s="97">
        <v>265309302</v>
      </c>
      <c r="AR2445" s="97" t="e">
        <v>#N/A</v>
      </c>
      <c r="AS2445" s="97" t="e">
        <v>#N/A</v>
      </c>
      <c r="AT2445" s="97" t="e">
        <v>#N/A</v>
      </c>
      <c r="AU2445" s="97">
        <v>287030122</v>
      </c>
      <c r="AV2445" s="97">
        <v>98405759</v>
      </c>
      <c r="AW2445" s="97" t="e">
        <v>#N/A</v>
      </c>
      <c r="AX2445" s="97">
        <v>60152850</v>
      </c>
      <c r="AY2445" s="97" t="s">
        <v>189</v>
      </c>
      <c r="AZ2445" s="2">
        <v>32038</v>
      </c>
      <c r="BA2445" s="98">
        <v>273362040</v>
      </c>
      <c r="BB2445" s="2" t="e">
        <v>#N/A</v>
      </c>
      <c r="BC2445" s="2" t="e">
        <v>#N/A</v>
      </c>
      <c r="BD2445" s="2">
        <v>5011895</v>
      </c>
      <c r="BE2445" s="2">
        <v>109558174</v>
      </c>
      <c r="BF2445" s="2">
        <v>152847106</v>
      </c>
      <c r="BG2445" s="2">
        <v>273362040</v>
      </c>
      <c r="BH2445" s="2">
        <v>85369590</v>
      </c>
      <c r="BI2445" s="2">
        <v>185437203</v>
      </c>
      <c r="BJ2445" s="2">
        <v>58804342</v>
      </c>
      <c r="BK2445" s="2" t="s">
        <v>189</v>
      </c>
      <c r="BL2445" s="2">
        <v>32038</v>
      </c>
      <c r="BM2445" s="2">
        <v>256461560</v>
      </c>
      <c r="BN2445" s="2" t="e">
        <v>#N/A</v>
      </c>
      <c r="BO2445" s="2" t="e">
        <v>#N/A</v>
      </c>
      <c r="BP2445" s="2">
        <v>4611589</v>
      </c>
      <c r="BQ2445" s="2">
        <v>106272117</v>
      </c>
      <c r="BR2445" s="2">
        <v>139152884</v>
      </c>
      <c r="BS2445" s="2">
        <v>256461560</v>
      </c>
      <c r="BT2445" s="2">
        <v>68807661</v>
      </c>
      <c r="BU2445" s="2">
        <v>157758325</v>
      </c>
      <c r="BV2445" s="2">
        <v>52530660</v>
      </c>
      <c r="BW2445" s="2" t="s">
        <v>189</v>
      </c>
      <c r="BX2445" s="2">
        <v>32038</v>
      </c>
      <c r="BY2445" s="2">
        <v>251754983</v>
      </c>
      <c r="BZ2445" s="2" t="e">
        <v>#N/A</v>
      </c>
      <c r="CA2445" s="2" t="e">
        <v>#N/A</v>
      </c>
      <c r="CB2445" s="2">
        <v>4038003</v>
      </c>
      <c r="CC2445" s="2">
        <v>106504185</v>
      </c>
      <c r="CD2445" s="2">
        <v>108390590</v>
      </c>
      <c r="CE2445" s="2">
        <v>251754983</v>
      </c>
      <c r="CF2445" s="2">
        <v>97372968</v>
      </c>
      <c r="CG2445" s="2">
        <v>154382015</v>
      </c>
      <c r="CH2445" s="2">
        <v>55937559</v>
      </c>
      <c r="CI2445" s="2" t="s">
        <v>189</v>
      </c>
      <c r="CJ2445" s="2">
        <v>32038</v>
      </c>
      <c r="CK2445" s="97" t="e">
        <v>#N/A</v>
      </c>
      <c r="CL2445" s="97" t="e">
        <v>#N/A</v>
      </c>
      <c r="CM2445" s="97" t="e">
        <v>#N/A</v>
      </c>
      <c r="CN2445" s="2" t="e">
        <v>#N/A</v>
      </c>
      <c r="CO2445" s="100" t="e">
        <v>#N/A</v>
      </c>
      <c r="CP2445" s="97" t="e">
        <v>#N/A</v>
      </c>
      <c r="CQ2445" s="97" t="e">
        <v>#N/A</v>
      </c>
      <c r="CR2445" s="97" t="e">
        <v>#N/A</v>
      </c>
      <c r="CS2445" s="97" t="e">
        <v>#N/A</v>
      </c>
      <c r="CT2445" s="2" t="e">
        <v>#N/A</v>
      </c>
      <c r="CU2445" s="2" t="e">
        <v>#N/A</v>
      </c>
    </row>
    <row r="2446" spans="1:99" x14ac:dyDescent="0.25">
      <c r="A2446" s="2">
        <v>32026</v>
      </c>
      <c r="B2446" s="2">
        <v>237532320</v>
      </c>
      <c r="C2446" s="2">
        <v>51153271</v>
      </c>
      <c r="D2446" s="2">
        <v>186379049</v>
      </c>
      <c r="E2446" s="2">
        <v>37384704</v>
      </c>
      <c r="F2446" s="2">
        <v>129019578</v>
      </c>
      <c r="G2446" s="2">
        <v>57359471</v>
      </c>
      <c r="H2446" s="2">
        <v>237532320</v>
      </c>
      <c r="I2446" s="2">
        <v>55692294</v>
      </c>
      <c r="J2446" s="2">
        <v>50186419</v>
      </c>
      <c r="K2446" s="2">
        <v>175623090</v>
      </c>
      <c r="L2446" s="2">
        <v>52739228</v>
      </c>
      <c r="N2446" s="2">
        <v>32026</v>
      </c>
      <c r="O2446" s="97">
        <v>203374172</v>
      </c>
      <c r="P2446" s="97">
        <v>39360773</v>
      </c>
      <c r="Q2446" s="97">
        <v>146198720</v>
      </c>
      <c r="R2446" s="97">
        <v>33637356</v>
      </c>
      <c r="S2446" s="97">
        <v>100853154</v>
      </c>
      <c r="T2446" s="97">
        <v>45345566</v>
      </c>
      <c r="U2446" s="97">
        <v>203374172</v>
      </c>
      <c r="V2446" s="97">
        <v>52198510</v>
      </c>
      <c r="W2446" s="97">
        <v>47883842</v>
      </c>
      <c r="X2446" s="97">
        <v>151175662</v>
      </c>
      <c r="Y2446" s="97">
        <v>51940888</v>
      </c>
      <c r="Z2446" s="97">
        <v>0</v>
      </c>
      <c r="AB2446" s="2">
        <v>32039</v>
      </c>
      <c r="AC2446" s="97">
        <v>237320507</v>
      </c>
      <c r="AD2446" s="97">
        <v>34506592</v>
      </c>
      <c r="AE2446" s="97">
        <v>202813915</v>
      </c>
      <c r="AF2446" s="97">
        <v>13724899</v>
      </c>
      <c r="AG2446" s="97">
        <v>112818050</v>
      </c>
      <c r="AH2446" s="97">
        <v>89995865</v>
      </c>
      <c r="AI2446" s="97">
        <v>237320507</v>
      </c>
      <c r="AJ2446" s="97">
        <v>51148161</v>
      </c>
      <c r="AK2446" s="97">
        <v>181270056</v>
      </c>
      <c r="AL2446" s="97">
        <v>110455149</v>
      </c>
      <c r="AM2446" s="97" t="s">
        <v>189</v>
      </c>
      <c r="AN2446" s="2">
        <v>32039</v>
      </c>
      <c r="AO2446" s="97">
        <v>272584327</v>
      </c>
      <c r="AP2446" s="97">
        <v>36347636</v>
      </c>
      <c r="AQ2446" s="97">
        <v>215431216</v>
      </c>
      <c r="AR2446" s="97">
        <v>14114164</v>
      </c>
      <c r="AS2446" s="97">
        <v>105365460</v>
      </c>
      <c r="AT2446" s="97">
        <v>110065756</v>
      </c>
      <c r="AU2446" s="97">
        <v>272584327</v>
      </c>
      <c r="AV2446" s="97">
        <v>69870115</v>
      </c>
      <c r="AW2446" s="97">
        <v>189938940</v>
      </c>
      <c r="AX2446" s="97">
        <v>107820575</v>
      </c>
      <c r="AY2446" s="97" t="s">
        <v>189</v>
      </c>
      <c r="AZ2446" s="2">
        <v>32039</v>
      </c>
      <c r="BA2446" s="98">
        <v>284393564</v>
      </c>
      <c r="BB2446" s="2">
        <v>38333553</v>
      </c>
      <c r="BC2446" s="2">
        <v>231618611</v>
      </c>
      <c r="BD2446" s="2">
        <v>13558191</v>
      </c>
      <c r="BE2446" s="2">
        <v>102074773</v>
      </c>
      <c r="BF2446" s="2">
        <v>129543838</v>
      </c>
      <c r="BG2446" s="2">
        <v>284393564</v>
      </c>
      <c r="BH2446" s="2">
        <v>93700215</v>
      </c>
      <c r="BI2446" s="2">
        <v>182289616</v>
      </c>
      <c r="BJ2446" s="2">
        <v>99772074</v>
      </c>
      <c r="BK2446" s="2" t="s">
        <v>189</v>
      </c>
      <c r="BL2446" s="2">
        <v>32039</v>
      </c>
      <c r="BM2446" s="2">
        <v>306726000</v>
      </c>
      <c r="BN2446" s="2">
        <v>38896324</v>
      </c>
      <c r="BO2446" s="2">
        <v>222848558</v>
      </c>
      <c r="BP2446" s="2">
        <v>13328336</v>
      </c>
      <c r="BQ2446" s="2">
        <v>96476383</v>
      </c>
      <c r="BR2446" s="2">
        <v>126372175</v>
      </c>
      <c r="BS2446" s="2">
        <v>306726000</v>
      </c>
      <c r="BT2446" s="2">
        <v>123329204</v>
      </c>
      <c r="BU2446" s="2">
        <v>167999019</v>
      </c>
      <c r="BV2446" s="2">
        <v>94358110</v>
      </c>
      <c r="BW2446" s="2" t="s">
        <v>189</v>
      </c>
      <c r="BX2446" s="2">
        <v>32039</v>
      </c>
      <c r="BY2446" s="2">
        <v>253807831</v>
      </c>
      <c r="BZ2446" s="2">
        <v>29897662</v>
      </c>
      <c r="CA2446" s="2">
        <v>208910169</v>
      </c>
      <c r="CB2446" s="2">
        <v>11948198</v>
      </c>
      <c r="CC2446" s="2">
        <v>96375793</v>
      </c>
      <c r="CD2446" s="2">
        <v>112534376</v>
      </c>
      <c r="CE2446" s="2">
        <v>253807831</v>
      </c>
      <c r="CF2446" s="2">
        <v>52822702</v>
      </c>
      <c r="CG2446" s="2">
        <v>137644741</v>
      </c>
      <c r="CH2446" s="2">
        <v>97545657</v>
      </c>
      <c r="CI2446" s="2" t="s">
        <v>189</v>
      </c>
      <c r="CJ2446" s="2">
        <v>32039</v>
      </c>
      <c r="CK2446" s="97">
        <v>205834960</v>
      </c>
      <c r="CL2446" s="97" t="e">
        <v>#N/A</v>
      </c>
      <c r="CM2446" s="97" t="e">
        <v>#N/A</v>
      </c>
      <c r="CN2446" s="2">
        <v>11078607</v>
      </c>
      <c r="CO2446" s="100" t="e">
        <v>#N/A</v>
      </c>
      <c r="CP2446" s="97" t="e">
        <v>#N/A</v>
      </c>
      <c r="CQ2446" s="97">
        <v>205834960</v>
      </c>
      <c r="CR2446" s="97">
        <v>75575700</v>
      </c>
      <c r="CS2446" s="97">
        <v>130259260</v>
      </c>
      <c r="CT2446" s="2">
        <v>81999046</v>
      </c>
      <c r="CU2446" s="2" t="s">
        <v>189</v>
      </c>
    </row>
    <row r="2447" spans="1:99" x14ac:dyDescent="0.25">
      <c r="A2447" s="2">
        <v>32027</v>
      </c>
      <c r="B2447" s="2">
        <v>29291669</v>
      </c>
      <c r="C2447" s="2">
        <v>6144355</v>
      </c>
      <c r="D2447" s="2">
        <v>22959828</v>
      </c>
      <c r="E2447" s="2">
        <v>502374</v>
      </c>
      <c r="F2447" s="2">
        <v>16571914</v>
      </c>
      <c r="G2447" s="2">
        <v>6387914</v>
      </c>
      <c r="H2447" s="2">
        <v>29291669</v>
      </c>
      <c r="I2447" s="2">
        <v>9834802</v>
      </c>
      <c r="J2447" s="2">
        <v>5100452</v>
      </c>
      <c r="K2447" s="2">
        <v>19456867</v>
      </c>
      <c r="L2447" s="2">
        <v>10677535</v>
      </c>
      <c r="N2447" s="2">
        <v>32027</v>
      </c>
      <c r="O2447" s="97">
        <v>26285493</v>
      </c>
      <c r="P2447" s="97">
        <v>5101634</v>
      </c>
      <c r="Q2447" s="97">
        <v>20917352</v>
      </c>
      <c r="R2447" s="97">
        <v>183209</v>
      </c>
      <c r="S2447" s="97">
        <v>14271935</v>
      </c>
      <c r="T2447" s="97">
        <v>6645417</v>
      </c>
      <c r="U2447" s="97">
        <v>26285493</v>
      </c>
      <c r="V2447" s="97">
        <v>9841931</v>
      </c>
      <c r="W2447" s="97" t="e">
        <v>#N/A</v>
      </c>
      <c r="X2447" s="97">
        <v>16443562</v>
      </c>
      <c r="Y2447" s="97">
        <v>10349549</v>
      </c>
      <c r="Z2447" s="97">
        <v>0</v>
      </c>
      <c r="AB2447" s="2">
        <v>32040</v>
      </c>
      <c r="AC2447" s="97">
        <v>97792747</v>
      </c>
      <c r="AD2447" s="97">
        <v>8133346</v>
      </c>
      <c r="AE2447" s="97">
        <v>89659401</v>
      </c>
      <c r="AF2447" s="97">
        <v>5120787</v>
      </c>
      <c r="AG2447" s="97">
        <v>39973530</v>
      </c>
      <c r="AH2447" s="97">
        <v>49685871</v>
      </c>
      <c r="AI2447" s="97">
        <v>97792747</v>
      </c>
      <c r="AJ2447" s="97">
        <v>30781670</v>
      </c>
      <c r="AK2447" s="97">
        <v>61965399</v>
      </c>
      <c r="AL2447" s="97">
        <v>34418840</v>
      </c>
      <c r="AM2447" s="97" t="s">
        <v>189</v>
      </c>
      <c r="AN2447" s="2">
        <v>32040</v>
      </c>
      <c r="AO2447" s="97" t="e">
        <v>#N/A</v>
      </c>
      <c r="AP2447" s="97">
        <v>8014699</v>
      </c>
      <c r="AQ2447" s="97">
        <v>89731001</v>
      </c>
      <c r="AR2447" s="97" t="e">
        <v>#N/A</v>
      </c>
      <c r="AS2447" s="97" t="e">
        <v>#N/A</v>
      </c>
      <c r="AT2447" s="97" t="e">
        <v>#N/A</v>
      </c>
      <c r="AU2447" s="97">
        <v>97745700</v>
      </c>
      <c r="AV2447" s="97">
        <v>18085867</v>
      </c>
      <c r="AW2447" s="97" t="e">
        <v>#N/A</v>
      </c>
      <c r="AX2447" s="97">
        <v>34055701</v>
      </c>
      <c r="AY2447" s="97" t="s">
        <v>189</v>
      </c>
      <c r="AZ2447" s="2">
        <v>32040</v>
      </c>
      <c r="BA2447" s="98">
        <v>94745059</v>
      </c>
      <c r="BB2447" s="2" t="e">
        <v>#N/A</v>
      </c>
      <c r="BC2447" s="2" t="e">
        <v>#N/A</v>
      </c>
      <c r="BD2447" s="2">
        <v>3829523</v>
      </c>
      <c r="BE2447" s="2">
        <v>37229399</v>
      </c>
      <c r="BF2447" s="2">
        <v>45506927</v>
      </c>
      <c r="BG2447" s="2">
        <v>94745059</v>
      </c>
      <c r="BH2447" s="2">
        <v>21108228</v>
      </c>
      <c r="BI2447" s="2">
        <v>60129611</v>
      </c>
      <c r="BJ2447" s="2">
        <v>36753478</v>
      </c>
      <c r="BK2447" s="2" t="s">
        <v>189</v>
      </c>
      <c r="BL2447" s="2">
        <v>32040</v>
      </c>
      <c r="BM2447" s="2">
        <v>110416257</v>
      </c>
      <c r="BN2447" s="2" t="e">
        <v>#N/A</v>
      </c>
      <c r="BO2447" s="2" t="e">
        <v>#N/A</v>
      </c>
      <c r="BP2447" s="2">
        <v>3728722</v>
      </c>
      <c r="BQ2447" s="2">
        <v>35933970</v>
      </c>
      <c r="BR2447" s="2">
        <v>52035464</v>
      </c>
      <c r="BS2447" s="2">
        <v>110416257</v>
      </c>
      <c r="BT2447" s="2">
        <v>40943052</v>
      </c>
      <c r="BU2447" s="2">
        <v>67744484</v>
      </c>
      <c r="BV2447" s="2">
        <v>36071462</v>
      </c>
      <c r="BW2447" s="2" t="s">
        <v>189</v>
      </c>
      <c r="BX2447" s="2">
        <v>32040</v>
      </c>
      <c r="BY2447" s="2">
        <v>105456523</v>
      </c>
      <c r="BZ2447" s="2" t="e">
        <v>#N/A</v>
      </c>
      <c r="CA2447" s="2" t="e">
        <v>#N/A</v>
      </c>
      <c r="CB2447" s="2">
        <v>3246651</v>
      </c>
      <c r="CC2447" s="2">
        <v>37265294</v>
      </c>
      <c r="CD2447" s="2">
        <v>52836875</v>
      </c>
      <c r="CE2447" s="2">
        <v>105456523</v>
      </c>
      <c r="CF2447" s="2">
        <v>50384303</v>
      </c>
      <c r="CG2447" s="2">
        <v>53451265</v>
      </c>
      <c r="CH2447" s="2">
        <v>33919867</v>
      </c>
      <c r="CI2447" s="2" t="s">
        <v>189</v>
      </c>
      <c r="CJ2447" s="2">
        <v>32040</v>
      </c>
      <c r="CK2447" s="97" t="e">
        <v>#N/A</v>
      </c>
      <c r="CL2447" s="97" t="e">
        <v>#N/A</v>
      </c>
      <c r="CM2447" s="97" t="e">
        <v>#N/A</v>
      </c>
      <c r="CN2447" s="2" t="e">
        <v>#N/A</v>
      </c>
      <c r="CO2447" s="100" t="e">
        <v>#N/A</v>
      </c>
      <c r="CP2447" s="97" t="e">
        <v>#N/A</v>
      </c>
      <c r="CQ2447" s="97" t="e">
        <v>#N/A</v>
      </c>
      <c r="CR2447" s="97" t="e">
        <v>#N/A</v>
      </c>
      <c r="CS2447" s="97" t="e">
        <v>#N/A</v>
      </c>
      <c r="CT2447" s="2" t="e">
        <v>#N/A</v>
      </c>
      <c r="CU2447" s="2" t="e">
        <v>#N/A</v>
      </c>
    </row>
    <row r="2448" spans="1:99" x14ac:dyDescent="0.25">
      <c r="A2448" s="2">
        <v>32028</v>
      </c>
      <c r="B2448" s="2">
        <v>20809322</v>
      </c>
      <c r="C2448" s="2">
        <v>1841752</v>
      </c>
      <c r="D2448" s="2">
        <v>18802018</v>
      </c>
      <c r="E2448" s="2">
        <v>860582</v>
      </c>
      <c r="F2448" s="2">
        <v>11864410</v>
      </c>
      <c r="G2448" s="2">
        <v>6937608</v>
      </c>
      <c r="H2448" s="2">
        <v>20809322</v>
      </c>
      <c r="I2448" s="2">
        <v>4843963</v>
      </c>
      <c r="J2448" s="2">
        <v>4707531</v>
      </c>
      <c r="K2448" s="2">
        <v>15965359</v>
      </c>
      <c r="L2448" s="2">
        <v>7839167</v>
      </c>
      <c r="N2448" s="2">
        <v>32028</v>
      </c>
      <c r="O2448" s="97">
        <v>20045778</v>
      </c>
      <c r="P2448" s="97">
        <v>2011269</v>
      </c>
      <c r="Q2448" s="97">
        <v>15754000</v>
      </c>
      <c r="R2448" s="97">
        <v>1003289</v>
      </c>
      <c r="S2448" s="97">
        <v>10288306</v>
      </c>
      <c r="T2448" s="97">
        <v>5465694</v>
      </c>
      <c r="U2448" s="97">
        <v>20045778</v>
      </c>
      <c r="V2448" s="97">
        <v>4418044</v>
      </c>
      <c r="W2448" s="97">
        <v>4274009</v>
      </c>
      <c r="X2448" s="97">
        <v>15627734</v>
      </c>
      <c r="Y2448" s="97">
        <v>7825594</v>
      </c>
      <c r="Z2448" s="97">
        <v>0</v>
      </c>
      <c r="AB2448" s="2">
        <v>32041</v>
      </c>
      <c r="AC2448" s="97">
        <v>20384322</v>
      </c>
      <c r="AD2448" s="97">
        <v>566878</v>
      </c>
      <c r="AE2448" s="97">
        <v>18730912</v>
      </c>
      <c r="AF2448" s="97">
        <v>385921</v>
      </c>
      <c r="AG2448" s="97">
        <v>9364512</v>
      </c>
      <c r="AH2448" s="97">
        <v>9366400</v>
      </c>
      <c r="AI2448" s="97">
        <v>20384322</v>
      </c>
      <c r="AJ2448" s="97">
        <v>6576283</v>
      </c>
      <c r="AK2448" s="97">
        <v>12508039</v>
      </c>
      <c r="AL2448" s="97">
        <v>7733972</v>
      </c>
      <c r="AM2448" s="97" t="s">
        <v>189</v>
      </c>
      <c r="AN2448" s="2">
        <v>32041</v>
      </c>
      <c r="AO2448" s="97">
        <v>20608661</v>
      </c>
      <c r="AP2448" s="97">
        <v>734419</v>
      </c>
      <c r="AQ2448" s="97">
        <v>18418642</v>
      </c>
      <c r="AR2448" s="97">
        <v>388574</v>
      </c>
      <c r="AS2448" s="97">
        <v>8456197</v>
      </c>
      <c r="AT2448" s="97">
        <v>9962445</v>
      </c>
      <c r="AU2448" s="97">
        <v>20608661</v>
      </c>
      <c r="AV2448" s="97">
        <v>6779963</v>
      </c>
      <c r="AW2448" s="97">
        <v>13078698</v>
      </c>
      <c r="AX2448" s="97">
        <v>7598654</v>
      </c>
      <c r="AY2448" s="97" t="s">
        <v>189</v>
      </c>
      <c r="AZ2448" s="2">
        <v>32041</v>
      </c>
      <c r="BA2448" s="98">
        <v>20316801</v>
      </c>
      <c r="BB2448" s="2">
        <v>0</v>
      </c>
      <c r="BC2448" s="2">
        <v>0</v>
      </c>
      <c r="BD2448" s="2">
        <v>197906</v>
      </c>
      <c r="BE2448" s="2">
        <v>8831593</v>
      </c>
      <c r="BF2448" s="2">
        <v>9357465</v>
      </c>
      <c r="BG2448" s="2">
        <v>20316801</v>
      </c>
      <c r="BH2448" s="2">
        <v>5979818</v>
      </c>
      <c r="BI2448" s="2">
        <v>10863713</v>
      </c>
      <c r="BJ2448" s="2">
        <v>6726540</v>
      </c>
      <c r="BK2448" s="2" t="s">
        <v>189</v>
      </c>
      <c r="BL2448" s="2">
        <v>32041</v>
      </c>
      <c r="BM2448" s="2">
        <v>18246820</v>
      </c>
      <c r="BN2448" s="2">
        <v>656104</v>
      </c>
      <c r="BO2448" s="2">
        <v>17590716</v>
      </c>
      <c r="BP2448" s="2">
        <v>265204</v>
      </c>
      <c r="BQ2448" s="2">
        <v>8709137</v>
      </c>
      <c r="BR2448" s="2">
        <v>8881579</v>
      </c>
      <c r="BS2448" s="2">
        <v>18246820</v>
      </c>
      <c r="BT2448" s="2">
        <v>6035789</v>
      </c>
      <c r="BU2448" s="2">
        <v>10632923</v>
      </c>
      <c r="BV2448" s="2">
        <v>6852694</v>
      </c>
      <c r="BW2448" s="2" t="s">
        <v>189</v>
      </c>
      <c r="BX2448" s="2">
        <v>32041</v>
      </c>
      <c r="BY2448" s="2">
        <v>18614638</v>
      </c>
      <c r="BZ2448" s="2">
        <v>709220</v>
      </c>
      <c r="CA2448" s="2">
        <v>16873922</v>
      </c>
      <c r="CB2448" s="2">
        <v>327176</v>
      </c>
      <c r="CC2448" s="2">
        <v>8661094</v>
      </c>
      <c r="CD2448" s="2">
        <v>8212828</v>
      </c>
      <c r="CE2448" s="2">
        <v>18614638</v>
      </c>
      <c r="CF2448" s="2">
        <v>7221374</v>
      </c>
      <c r="CG2448" s="2">
        <v>11393264</v>
      </c>
      <c r="CH2448" s="2">
        <v>5648181</v>
      </c>
      <c r="CI2448" s="2" t="s">
        <v>189</v>
      </c>
      <c r="CJ2448" s="2">
        <v>32041</v>
      </c>
      <c r="CK2448" s="97">
        <v>23390128</v>
      </c>
      <c r="CL2448" s="97" t="e">
        <v>#N/A</v>
      </c>
      <c r="CM2448" s="97" t="e">
        <v>#N/A</v>
      </c>
      <c r="CN2448" s="2">
        <v>259879</v>
      </c>
      <c r="CO2448" s="100" t="e">
        <v>#N/A</v>
      </c>
      <c r="CP2448" s="97" t="e">
        <v>#N/A</v>
      </c>
      <c r="CQ2448" s="97">
        <v>23390128</v>
      </c>
      <c r="CR2448" s="97">
        <v>13802183</v>
      </c>
      <c r="CS2448" s="97">
        <v>9587945</v>
      </c>
      <c r="CT2448" s="2">
        <v>5832123</v>
      </c>
      <c r="CU2448" s="2" t="s">
        <v>189</v>
      </c>
    </row>
    <row r="2449" spans="1:99" x14ac:dyDescent="0.25">
      <c r="A2449" s="2">
        <v>32029</v>
      </c>
      <c r="B2449" s="2">
        <v>105212563</v>
      </c>
      <c r="C2449" s="2">
        <v>10126064</v>
      </c>
      <c r="D2449" s="2">
        <v>91455699</v>
      </c>
      <c r="E2449" s="2">
        <v>7368142</v>
      </c>
      <c r="F2449" s="2">
        <v>48464808</v>
      </c>
      <c r="G2449" s="2">
        <v>42990891</v>
      </c>
      <c r="H2449" s="2">
        <v>105212563</v>
      </c>
      <c r="I2449" s="2">
        <v>17620385</v>
      </c>
      <c r="J2449" s="2">
        <v>12568505</v>
      </c>
      <c r="K2449" s="2">
        <v>87592178</v>
      </c>
      <c r="L2449" s="2">
        <v>42780647</v>
      </c>
      <c r="N2449" s="2">
        <v>32029</v>
      </c>
      <c r="O2449" s="97">
        <v>89557100</v>
      </c>
      <c r="P2449" s="97">
        <v>7744815</v>
      </c>
      <c r="Q2449" s="97">
        <v>80231320</v>
      </c>
      <c r="R2449" s="97">
        <v>5669337</v>
      </c>
      <c r="S2449" s="97">
        <v>40501997</v>
      </c>
      <c r="T2449" s="97">
        <v>39729323</v>
      </c>
      <c r="U2449" s="97">
        <v>89557100</v>
      </c>
      <c r="V2449" s="97">
        <v>25401192</v>
      </c>
      <c r="W2449" s="97">
        <v>24571620</v>
      </c>
      <c r="X2449" s="97">
        <v>64155908</v>
      </c>
      <c r="Y2449" s="97">
        <v>35133823</v>
      </c>
      <c r="Z2449" s="97">
        <v>0</v>
      </c>
      <c r="AB2449" s="2">
        <v>32042</v>
      </c>
      <c r="AC2449" s="97">
        <v>280147436</v>
      </c>
      <c r="AD2449" s="97">
        <v>64323492</v>
      </c>
      <c r="AE2449" s="97">
        <v>200576541</v>
      </c>
      <c r="AF2449" s="97">
        <v>17777331</v>
      </c>
      <c r="AG2449" s="97">
        <v>112703228</v>
      </c>
      <c r="AH2449" s="97">
        <v>87873313</v>
      </c>
      <c r="AI2449" s="97">
        <v>280147436</v>
      </c>
      <c r="AJ2449" s="97">
        <v>67311108</v>
      </c>
      <c r="AK2449" s="97">
        <v>212836328</v>
      </c>
      <c r="AL2449" s="97">
        <v>103711268</v>
      </c>
      <c r="AM2449" s="97" t="s">
        <v>189</v>
      </c>
      <c r="AN2449" s="2">
        <v>32042</v>
      </c>
      <c r="AO2449" s="97" t="e">
        <v>#N/A</v>
      </c>
      <c r="AP2449" s="97">
        <v>59884575</v>
      </c>
      <c r="AQ2449" s="97">
        <v>210595655</v>
      </c>
      <c r="AR2449" s="97">
        <v>0</v>
      </c>
      <c r="AS2449" s="97" t="e">
        <v>#N/A</v>
      </c>
      <c r="AT2449" s="97" t="e">
        <v>#N/A</v>
      </c>
      <c r="AU2449" s="97">
        <v>304309198</v>
      </c>
      <c r="AV2449" s="97">
        <v>68399384</v>
      </c>
      <c r="AW2449" s="97" t="e">
        <v>#N/A</v>
      </c>
      <c r="AX2449" s="97">
        <v>95156032</v>
      </c>
      <c r="AY2449" s="97" t="s">
        <v>189</v>
      </c>
      <c r="AZ2449" s="2">
        <v>32042</v>
      </c>
      <c r="BA2449" s="98">
        <v>317149807</v>
      </c>
      <c r="BB2449" s="2">
        <v>63891718</v>
      </c>
      <c r="BC2449" s="2">
        <v>253258089</v>
      </c>
      <c r="BD2449" s="2">
        <v>18528700</v>
      </c>
      <c r="BE2449" s="2">
        <v>107739720</v>
      </c>
      <c r="BF2449" s="2">
        <v>145518369</v>
      </c>
      <c r="BG2449" s="2">
        <v>317149807</v>
      </c>
      <c r="BH2449" s="2">
        <v>86043970</v>
      </c>
      <c r="BI2449" s="2">
        <v>198101042</v>
      </c>
      <c r="BJ2449" s="2">
        <v>110751077</v>
      </c>
      <c r="BK2449" s="2" t="s">
        <v>189</v>
      </c>
      <c r="BL2449" s="2">
        <v>32042</v>
      </c>
      <c r="BM2449" s="2">
        <v>316339420</v>
      </c>
      <c r="BN2449" s="2">
        <v>64828022</v>
      </c>
      <c r="BO2449" s="2">
        <v>246633542</v>
      </c>
      <c r="BP2449" s="2">
        <v>15033019</v>
      </c>
      <c r="BQ2449" s="2">
        <v>102400374</v>
      </c>
      <c r="BR2449" s="2">
        <v>144233168</v>
      </c>
      <c r="BS2449" s="2">
        <v>316339420</v>
      </c>
      <c r="BT2449" s="2">
        <v>95952952</v>
      </c>
      <c r="BU2449" s="2">
        <v>220386468</v>
      </c>
      <c r="BV2449" s="2">
        <v>108397909</v>
      </c>
      <c r="BW2449" s="2" t="s">
        <v>189</v>
      </c>
      <c r="BX2449" s="2">
        <v>32042</v>
      </c>
      <c r="BY2449" s="2">
        <v>373414021</v>
      </c>
      <c r="BZ2449" s="2">
        <v>55347186</v>
      </c>
      <c r="CA2449" s="2">
        <v>274240745</v>
      </c>
      <c r="CB2449" s="2">
        <v>13132830</v>
      </c>
      <c r="CC2449" s="2">
        <v>99693537</v>
      </c>
      <c r="CD2449" s="2">
        <v>174547208</v>
      </c>
      <c r="CE2449" s="2">
        <v>373414021</v>
      </c>
      <c r="CF2449" s="2">
        <v>157631978</v>
      </c>
      <c r="CG2449" s="2">
        <v>215782043</v>
      </c>
      <c r="CH2449" s="2">
        <v>103755472</v>
      </c>
      <c r="CI2449" s="2" t="s">
        <v>189</v>
      </c>
      <c r="CJ2449" s="2">
        <v>32042</v>
      </c>
      <c r="CK2449" s="97">
        <v>278851942</v>
      </c>
      <c r="CL2449" s="97" t="e">
        <v>#N/A</v>
      </c>
      <c r="CM2449" s="97" t="e">
        <v>#N/A</v>
      </c>
      <c r="CN2449" s="2">
        <v>11389490</v>
      </c>
      <c r="CO2449" s="100" t="e">
        <v>#N/A</v>
      </c>
      <c r="CP2449" s="97" t="e">
        <v>#N/A</v>
      </c>
      <c r="CQ2449" s="97">
        <v>278851942</v>
      </c>
      <c r="CR2449" s="97">
        <v>69054195</v>
      </c>
      <c r="CS2449" s="97">
        <v>194284245</v>
      </c>
      <c r="CT2449" s="2">
        <v>101903109</v>
      </c>
      <c r="CU2449" s="2" t="s">
        <v>189</v>
      </c>
    </row>
    <row r="2450" spans="1:99" x14ac:dyDescent="0.25">
      <c r="A2450" s="2">
        <v>32030</v>
      </c>
      <c r="B2450" s="2">
        <v>19673968</v>
      </c>
      <c r="C2450" s="2">
        <v>3863346</v>
      </c>
      <c r="D2450" s="2">
        <v>15778146</v>
      </c>
      <c r="E2450" s="2">
        <v>1781215</v>
      </c>
      <c r="F2450" s="2">
        <v>11130224</v>
      </c>
      <c r="G2450" s="2">
        <v>4647922</v>
      </c>
      <c r="H2450" s="2">
        <v>19673968</v>
      </c>
      <c r="I2450" s="2">
        <v>3239959</v>
      </c>
      <c r="J2450" s="2">
        <v>2812590</v>
      </c>
      <c r="K2450" s="2">
        <v>16434009</v>
      </c>
      <c r="L2450" s="2">
        <v>9820317</v>
      </c>
      <c r="N2450" s="2">
        <v>32030</v>
      </c>
      <c r="O2450" s="97">
        <v>18387809</v>
      </c>
      <c r="P2450" s="97">
        <v>3402253</v>
      </c>
      <c r="Q2450" s="97">
        <v>13915723</v>
      </c>
      <c r="R2450" s="97">
        <v>1485945</v>
      </c>
      <c r="S2450" s="97">
        <v>9193799</v>
      </c>
      <c r="T2450" s="97">
        <v>4721924</v>
      </c>
      <c r="U2450" s="97">
        <v>18387809</v>
      </c>
      <c r="V2450" s="97">
        <v>4834450</v>
      </c>
      <c r="W2450" s="97">
        <v>4625490</v>
      </c>
      <c r="X2450" s="97">
        <v>13553359</v>
      </c>
      <c r="Y2450" s="97">
        <v>8138786</v>
      </c>
      <c r="Z2450" s="97">
        <v>0</v>
      </c>
      <c r="AB2450" s="2">
        <v>32043</v>
      </c>
      <c r="AC2450" s="97">
        <v>13997996</v>
      </c>
      <c r="AD2450" s="97">
        <v>1824030</v>
      </c>
      <c r="AE2450" s="97">
        <v>11030883</v>
      </c>
      <c r="AF2450" s="97">
        <v>624085</v>
      </c>
      <c r="AG2450" s="97">
        <v>6431823</v>
      </c>
      <c r="AH2450" s="97">
        <v>4599060</v>
      </c>
      <c r="AI2450" s="97">
        <v>13997996</v>
      </c>
      <c r="AJ2450" s="97">
        <v>2815092</v>
      </c>
      <c r="AK2450" s="97">
        <v>11182904</v>
      </c>
      <c r="AL2450" s="97">
        <v>4403415</v>
      </c>
      <c r="AM2450" s="97" t="s">
        <v>189</v>
      </c>
      <c r="AN2450" s="2">
        <v>32043</v>
      </c>
      <c r="AO2450" s="97">
        <v>14952385</v>
      </c>
      <c r="AP2450" s="97">
        <v>1740233</v>
      </c>
      <c r="AQ2450" s="97">
        <v>12286209</v>
      </c>
      <c r="AR2450" s="97">
        <v>621587</v>
      </c>
      <c r="AS2450" s="97">
        <v>5822268</v>
      </c>
      <c r="AT2450" s="97">
        <v>6463941</v>
      </c>
      <c r="AU2450" s="97">
        <v>14952385</v>
      </c>
      <c r="AV2450" s="97">
        <v>4551657</v>
      </c>
      <c r="AW2450" s="97">
        <v>10400728</v>
      </c>
      <c r="AX2450" s="97">
        <v>3904154</v>
      </c>
      <c r="AY2450" s="97" t="s">
        <v>189</v>
      </c>
      <c r="AZ2450" s="2">
        <v>32043</v>
      </c>
      <c r="BA2450" s="98">
        <v>19358990</v>
      </c>
      <c r="BB2450" s="2">
        <v>1290313</v>
      </c>
      <c r="BC2450" s="2">
        <v>14830875</v>
      </c>
      <c r="BD2450" s="2">
        <v>562748</v>
      </c>
      <c r="BE2450" s="2">
        <v>5961612</v>
      </c>
      <c r="BF2450" s="2">
        <v>8869263</v>
      </c>
      <c r="BG2450" s="2">
        <v>19358990</v>
      </c>
      <c r="BH2450" s="2">
        <v>9931048</v>
      </c>
      <c r="BI2450" s="2">
        <v>9427942</v>
      </c>
      <c r="BJ2450" s="2">
        <v>4431794</v>
      </c>
      <c r="BK2450" s="2" t="s">
        <v>189</v>
      </c>
      <c r="BL2450" s="2">
        <v>32043</v>
      </c>
      <c r="BM2450" s="2">
        <v>18060054</v>
      </c>
      <c r="BN2450" s="2">
        <v>1463424</v>
      </c>
      <c r="BO2450" s="2">
        <v>16596630</v>
      </c>
      <c r="BP2450" s="2">
        <v>489860</v>
      </c>
      <c r="BQ2450" s="2">
        <v>5761797</v>
      </c>
      <c r="BR2450" s="2">
        <v>10834833</v>
      </c>
      <c r="BS2450" s="2">
        <v>18060054</v>
      </c>
      <c r="BT2450" s="2">
        <v>5110013</v>
      </c>
      <c r="BU2450" s="2">
        <v>8905332</v>
      </c>
      <c r="BV2450" s="2">
        <v>3327585</v>
      </c>
      <c r="BW2450" s="2" t="s">
        <v>189</v>
      </c>
      <c r="BX2450" s="2">
        <v>32043</v>
      </c>
      <c r="BY2450" s="2" t="e">
        <v>#N/A</v>
      </c>
      <c r="BZ2450" s="2">
        <v>0</v>
      </c>
      <c r="CA2450" s="2">
        <v>0</v>
      </c>
      <c r="CB2450" s="2" t="e">
        <v>#N/A</v>
      </c>
      <c r="CC2450" s="2" t="e">
        <v>#N/A</v>
      </c>
      <c r="CD2450" s="2" t="e">
        <v>#N/A</v>
      </c>
      <c r="CE2450" s="2" t="e">
        <v>#N/A</v>
      </c>
      <c r="CF2450" s="2" t="e">
        <v>#N/A</v>
      </c>
      <c r="CG2450" s="2" t="e">
        <v>#N/A</v>
      </c>
      <c r="CH2450" s="2" t="e">
        <v>#N/A</v>
      </c>
      <c r="CI2450" s="2" t="e">
        <v>#N/A</v>
      </c>
      <c r="CJ2450" s="2">
        <v>32043</v>
      </c>
      <c r="CK2450" s="97">
        <v>12565324</v>
      </c>
      <c r="CL2450" s="97" t="e">
        <v>#N/A</v>
      </c>
      <c r="CM2450" s="97" t="e">
        <v>#N/A</v>
      </c>
      <c r="CN2450" s="2">
        <v>422634</v>
      </c>
      <c r="CO2450" s="100" t="e">
        <v>#N/A</v>
      </c>
      <c r="CP2450" s="97" t="e">
        <v>#N/A</v>
      </c>
      <c r="CQ2450" s="97">
        <v>12565324</v>
      </c>
      <c r="CR2450" s="97">
        <v>4959732</v>
      </c>
      <c r="CS2450" s="97">
        <v>7491514</v>
      </c>
      <c r="CT2450" s="2">
        <v>4007752</v>
      </c>
      <c r="CU2450" s="2" t="s">
        <v>189</v>
      </c>
    </row>
    <row r="2451" spans="1:99" x14ac:dyDescent="0.25">
      <c r="A2451" s="2">
        <v>32031</v>
      </c>
      <c r="B2451" s="2">
        <v>64071109</v>
      </c>
      <c r="C2451" s="2">
        <v>9675924</v>
      </c>
      <c r="D2451" s="2">
        <v>53271745</v>
      </c>
      <c r="E2451" s="2">
        <v>5498625</v>
      </c>
      <c r="F2451" s="2">
        <v>35546114</v>
      </c>
      <c r="G2451" s="2">
        <v>17725631</v>
      </c>
      <c r="H2451" s="2">
        <v>64071109</v>
      </c>
      <c r="I2451" s="2">
        <v>10114003</v>
      </c>
      <c r="J2451" s="2">
        <v>8076808</v>
      </c>
      <c r="K2451" s="2">
        <v>52946718</v>
      </c>
      <c r="L2451" s="2">
        <v>26960148</v>
      </c>
      <c r="N2451" s="2">
        <v>32031</v>
      </c>
      <c r="O2451" s="97">
        <v>58889933</v>
      </c>
      <c r="P2451" s="97">
        <v>8630301</v>
      </c>
      <c r="Q2451" s="97">
        <v>45456424</v>
      </c>
      <c r="R2451" s="97">
        <v>5451738</v>
      </c>
      <c r="S2451" s="97">
        <v>29309036</v>
      </c>
      <c r="T2451" s="97">
        <v>16147388</v>
      </c>
      <c r="U2451" s="97">
        <v>58889933</v>
      </c>
      <c r="V2451" s="97">
        <v>19701177</v>
      </c>
      <c r="W2451" s="97">
        <v>17537384</v>
      </c>
      <c r="X2451" s="97">
        <v>37631856</v>
      </c>
      <c r="Y2451" s="97">
        <v>24039078</v>
      </c>
      <c r="Z2451" s="97">
        <v>0</v>
      </c>
      <c r="AB2451" s="2">
        <v>32044</v>
      </c>
      <c r="AC2451" s="97">
        <v>73393956</v>
      </c>
      <c r="AD2451" s="97">
        <v>7671683</v>
      </c>
      <c r="AE2451" s="97">
        <v>65722273</v>
      </c>
      <c r="AF2451" s="97">
        <v>3854837</v>
      </c>
      <c r="AG2451" s="97">
        <v>32953944</v>
      </c>
      <c r="AH2451" s="97">
        <v>32768329</v>
      </c>
      <c r="AI2451" s="97">
        <v>73393956</v>
      </c>
      <c r="AJ2451" s="97">
        <v>17156564</v>
      </c>
      <c r="AK2451" s="97">
        <v>46294818</v>
      </c>
      <c r="AL2451" s="97">
        <v>26675150</v>
      </c>
      <c r="AM2451" s="97" t="s">
        <v>189</v>
      </c>
      <c r="AN2451" s="2">
        <v>32044</v>
      </c>
      <c r="AO2451" s="97" t="e">
        <v>#N/A</v>
      </c>
      <c r="AP2451" s="97">
        <v>7848927</v>
      </c>
      <c r="AQ2451" s="97">
        <v>61270622</v>
      </c>
      <c r="AR2451" s="97">
        <v>0</v>
      </c>
      <c r="AS2451" s="97" t="e">
        <v>#N/A</v>
      </c>
      <c r="AT2451" s="97" t="e">
        <v>#N/A</v>
      </c>
      <c r="AU2451" s="97">
        <v>77561441</v>
      </c>
      <c r="AV2451" s="97">
        <v>16240633</v>
      </c>
      <c r="AW2451" s="97" t="e">
        <v>#N/A</v>
      </c>
      <c r="AX2451" s="97">
        <v>27044073</v>
      </c>
      <c r="AY2451" s="97" t="s">
        <v>189</v>
      </c>
      <c r="AZ2451" s="2">
        <v>32044</v>
      </c>
      <c r="BA2451" s="98">
        <v>84153882</v>
      </c>
      <c r="BB2451" s="2">
        <v>0</v>
      </c>
      <c r="BC2451" s="2">
        <v>0</v>
      </c>
      <c r="BD2451" s="2">
        <v>2943589</v>
      </c>
      <c r="BE2451" s="2">
        <v>30206726</v>
      </c>
      <c r="BF2451" s="2">
        <v>40179608</v>
      </c>
      <c r="BG2451" s="2">
        <v>84153882</v>
      </c>
      <c r="BH2451" s="2">
        <v>28795595</v>
      </c>
      <c r="BI2451" s="2">
        <v>48867790</v>
      </c>
      <c r="BJ2451" s="2">
        <v>25082980</v>
      </c>
      <c r="BK2451" s="2" t="s">
        <v>189</v>
      </c>
      <c r="BL2451" s="2">
        <v>32044</v>
      </c>
      <c r="BM2451" s="2">
        <v>81959184</v>
      </c>
      <c r="BN2451" s="2">
        <v>7017310</v>
      </c>
      <c r="BO2451" s="2">
        <v>61707297</v>
      </c>
      <c r="BP2451" s="2">
        <v>2889567</v>
      </c>
      <c r="BQ2451" s="2">
        <v>28704922</v>
      </c>
      <c r="BR2451" s="2">
        <v>33002375</v>
      </c>
      <c r="BS2451" s="2">
        <v>81959184</v>
      </c>
      <c r="BT2451" s="2">
        <v>33295474</v>
      </c>
      <c r="BU2451" s="2">
        <v>48663710</v>
      </c>
      <c r="BV2451" s="2">
        <v>23493812</v>
      </c>
      <c r="BW2451" s="2" t="s">
        <v>189</v>
      </c>
      <c r="BX2451" s="2">
        <v>32044</v>
      </c>
      <c r="BY2451" s="2">
        <v>83029007</v>
      </c>
      <c r="BZ2451" s="2">
        <v>6469637</v>
      </c>
      <c r="CA2451" s="2">
        <v>76559370</v>
      </c>
      <c r="CB2451" s="2">
        <v>2848676</v>
      </c>
      <c r="CC2451" s="2">
        <v>28850450</v>
      </c>
      <c r="CD2451" s="2">
        <v>47708920</v>
      </c>
      <c r="CE2451" s="2">
        <v>83029007</v>
      </c>
      <c r="CF2451" s="2">
        <v>36379609</v>
      </c>
      <c r="CG2451" s="2">
        <v>39738032</v>
      </c>
      <c r="CH2451" s="2">
        <v>23616162</v>
      </c>
      <c r="CI2451" s="2" t="s">
        <v>189</v>
      </c>
      <c r="CJ2451" s="2">
        <v>32044</v>
      </c>
      <c r="CK2451" s="97">
        <v>56613046</v>
      </c>
      <c r="CL2451" s="97" t="e">
        <v>#N/A</v>
      </c>
      <c r="CM2451" s="97" t="e">
        <v>#N/A</v>
      </c>
      <c r="CN2451" s="2">
        <v>2544735</v>
      </c>
      <c r="CO2451" s="100" t="e">
        <v>#N/A</v>
      </c>
      <c r="CP2451" s="97" t="e">
        <v>#N/A</v>
      </c>
      <c r="CQ2451" s="97">
        <v>56613046</v>
      </c>
      <c r="CR2451" s="97">
        <v>17262311</v>
      </c>
      <c r="CS2451" s="97">
        <v>39350735</v>
      </c>
      <c r="CT2451" s="2">
        <v>21793604</v>
      </c>
      <c r="CU2451" s="2" t="s">
        <v>189</v>
      </c>
    </row>
    <row r="2452" spans="1:99" x14ac:dyDescent="0.25">
      <c r="A2452" s="2">
        <v>32032</v>
      </c>
      <c r="B2452" s="2">
        <v>58737313</v>
      </c>
      <c r="C2452" s="2">
        <v>9860389</v>
      </c>
      <c r="D2452" s="2">
        <v>48876924</v>
      </c>
      <c r="E2452" s="2">
        <v>6663450</v>
      </c>
      <c r="F2452" s="2">
        <v>34623570</v>
      </c>
      <c r="G2452" s="2">
        <v>14253354</v>
      </c>
      <c r="H2452" s="2">
        <v>58737313</v>
      </c>
      <c r="I2452" s="2">
        <v>5660109</v>
      </c>
      <c r="J2452" s="2">
        <v>5355579</v>
      </c>
      <c r="K2452" s="2">
        <v>52456655</v>
      </c>
      <c r="L2452" s="2">
        <v>33771959</v>
      </c>
      <c r="N2452" s="2">
        <v>32032</v>
      </c>
      <c r="O2452" s="97">
        <v>51801780</v>
      </c>
      <c r="P2452" s="97">
        <v>8405798</v>
      </c>
      <c r="Q2452" s="97">
        <v>41224769</v>
      </c>
      <c r="R2452" s="97">
        <v>6198017</v>
      </c>
      <c r="S2452" s="97">
        <v>28743872</v>
      </c>
      <c r="T2452" s="97">
        <v>12480897</v>
      </c>
      <c r="U2452" s="97">
        <v>51801780</v>
      </c>
      <c r="V2452" s="97">
        <v>7941471</v>
      </c>
      <c r="W2452" s="97" t="e">
        <v>#N/A</v>
      </c>
      <c r="X2452" s="97">
        <v>43860309</v>
      </c>
      <c r="Y2452" s="97">
        <v>31584487</v>
      </c>
      <c r="Z2452" s="97">
        <v>0</v>
      </c>
      <c r="AB2452" s="2">
        <v>32045</v>
      </c>
      <c r="AC2452" s="97">
        <v>52003325</v>
      </c>
      <c r="AD2452" s="97">
        <v>6597654</v>
      </c>
      <c r="AE2452" s="97">
        <v>40857022</v>
      </c>
      <c r="AF2452" s="97">
        <v>3160910</v>
      </c>
      <c r="AG2452" s="97">
        <v>23494687</v>
      </c>
      <c r="AH2452" s="97">
        <v>17362335</v>
      </c>
      <c r="AI2452" s="97">
        <v>52003325</v>
      </c>
      <c r="AJ2452" s="97">
        <v>12444176</v>
      </c>
      <c r="AK2452" s="97">
        <v>38620243</v>
      </c>
      <c r="AL2452" s="97">
        <v>20208488</v>
      </c>
      <c r="AM2452" s="97" t="s">
        <v>189</v>
      </c>
      <c r="AN2452" s="2">
        <v>32045</v>
      </c>
      <c r="AO2452" s="97">
        <v>50467549</v>
      </c>
      <c r="AP2452" s="97">
        <v>6941682</v>
      </c>
      <c r="AQ2452" s="97">
        <v>40784334</v>
      </c>
      <c r="AR2452" s="97">
        <v>3319444</v>
      </c>
      <c r="AS2452" s="97">
        <v>22908725</v>
      </c>
      <c r="AT2452" s="97">
        <v>17875609</v>
      </c>
      <c r="AU2452" s="97">
        <v>50467549</v>
      </c>
      <c r="AV2452" s="97">
        <v>10538399</v>
      </c>
      <c r="AW2452" s="97">
        <v>39095497</v>
      </c>
      <c r="AX2452" s="97">
        <v>19412827</v>
      </c>
      <c r="AY2452" s="97" t="s">
        <v>189</v>
      </c>
      <c r="AZ2452" s="2">
        <v>32045</v>
      </c>
      <c r="BA2452" s="98">
        <v>45753086</v>
      </c>
      <c r="BB2452" s="2">
        <v>6455114</v>
      </c>
      <c r="BC2452" s="2">
        <v>39297972</v>
      </c>
      <c r="BD2452" s="2">
        <v>3150968</v>
      </c>
      <c r="BE2452" s="2">
        <v>21622258</v>
      </c>
      <c r="BF2452" s="2">
        <v>17675714</v>
      </c>
      <c r="BG2452" s="2">
        <v>45753086</v>
      </c>
      <c r="BH2452" s="2">
        <v>10172238</v>
      </c>
      <c r="BI2452" s="2">
        <v>34096411</v>
      </c>
      <c r="BJ2452" s="2">
        <v>18715441</v>
      </c>
      <c r="BK2452" s="2" t="s">
        <v>189</v>
      </c>
      <c r="BL2452" s="2">
        <v>32045</v>
      </c>
      <c r="BM2452" s="2">
        <v>45421155</v>
      </c>
      <c r="BN2452" s="2">
        <v>5799565</v>
      </c>
      <c r="BO2452" s="2">
        <v>39621590</v>
      </c>
      <c r="BP2452" s="2">
        <v>2694064</v>
      </c>
      <c r="BQ2452" s="2">
        <v>20005391</v>
      </c>
      <c r="BR2452" s="2">
        <v>19616199</v>
      </c>
      <c r="BS2452" s="2">
        <v>45421155</v>
      </c>
      <c r="BT2452" s="2">
        <v>11873953</v>
      </c>
      <c r="BU2452" s="2">
        <v>31056778</v>
      </c>
      <c r="BV2452" s="2">
        <v>17395242</v>
      </c>
      <c r="BW2452" s="2" t="s">
        <v>189</v>
      </c>
      <c r="BX2452" s="2">
        <v>32045</v>
      </c>
      <c r="BY2452" s="2">
        <v>43942043</v>
      </c>
      <c r="BZ2452" s="2">
        <v>5375831</v>
      </c>
      <c r="CA2452" s="2">
        <v>37295163</v>
      </c>
      <c r="CB2452" s="2">
        <v>2581293</v>
      </c>
      <c r="CC2452" s="2">
        <v>20025384</v>
      </c>
      <c r="CD2452" s="2">
        <v>17269779</v>
      </c>
      <c r="CE2452" s="2">
        <v>43942043</v>
      </c>
      <c r="CF2452" s="2">
        <v>13684584</v>
      </c>
      <c r="CG2452" s="2">
        <v>29334841</v>
      </c>
      <c r="CH2452" s="2">
        <v>16143832</v>
      </c>
      <c r="CI2452" s="2" t="s">
        <v>189</v>
      </c>
      <c r="CJ2452" s="2">
        <v>32045</v>
      </c>
      <c r="CK2452" s="97">
        <v>38410726</v>
      </c>
      <c r="CL2452" s="97" t="e">
        <v>#N/A</v>
      </c>
      <c r="CM2452" s="97" t="e">
        <v>#N/A</v>
      </c>
      <c r="CN2452" s="2">
        <v>2618011</v>
      </c>
      <c r="CO2452" s="100" t="e">
        <v>#N/A</v>
      </c>
      <c r="CP2452" s="97" t="e">
        <v>#N/A</v>
      </c>
      <c r="CQ2452" s="97">
        <v>38410726</v>
      </c>
      <c r="CR2452" s="97">
        <v>11215427</v>
      </c>
      <c r="CS2452" s="97">
        <v>26010579</v>
      </c>
      <c r="CT2452" s="2">
        <v>14977852</v>
      </c>
      <c r="CU2452" s="2" t="s">
        <v>189</v>
      </c>
    </row>
    <row r="2453" spans="1:99" x14ac:dyDescent="0.25">
      <c r="A2453" s="2">
        <v>32033</v>
      </c>
      <c r="B2453" s="2">
        <v>31327539</v>
      </c>
      <c r="C2453" s="2">
        <v>4881356</v>
      </c>
      <c r="D2453" s="2">
        <v>25583335</v>
      </c>
      <c r="E2453" s="2">
        <v>2465398</v>
      </c>
      <c r="F2453" s="2">
        <v>17795427</v>
      </c>
      <c r="G2453" s="2">
        <v>7787908</v>
      </c>
      <c r="H2453" s="2">
        <v>31327539</v>
      </c>
      <c r="I2453" s="2">
        <v>3016589</v>
      </c>
      <c r="J2453" s="2">
        <v>2831119</v>
      </c>
      <c r="K2453" s="2">
        <v>28310950</v>
      </c>
      <c r="L2453" s="2">
        <v>14300279</v>
      </c>
      <c r="N2453" s="2">
        <v>32033</v>
      </c>
      <c r="O2453" s="97">
        <v>27939381</v>
      </c>
      <c r="P2453" s="97">
        <v>4359508</v>
      </c>
      <c r="Q2453" s="97">
        <v>22515412</v>
      </c>
      <c r="R2453" s="97">
        <v>2410749</v>
      </c>
      <c r="S2453" s="97">
        <v>15362936</v>
      </c>
      <c r="T2453" s="97">
        <v>7152476</v>
      </c>
      <c r="U2453" s="97">
        <v>27939381</v>
      </c>
      <c r="V2453" s="97">
        <v>5122489</v>
      </c>
      <c r="W2453" s="97">
        <v>4865251</v>
      </c>
      <c r="X2453" s="97">
        <v>22816892</v>
      </c>
      <c r="Y2453" s="97">
        <v>10337994</v>
      </c>
      <c r="Z2453" s="97">
        <v>0</v>
      </c>
      <c r="AB2453" s="2">
        <v>32046</v>
      </c>
      <c r="AC2453" s="97">
        <v>41896704</v>
      </c>
      <c r="AD2453" s="97">
        <v>3878190</v>
      </c>
      <c r="AE2453" s="97">
        <v>38018514</v>
      </c>
      <c r="AF2453" s="97">
        <v>2487859</v>
      </c>
      <c r="AG2453" s="97">
        <v>21655601</v>
      </c>
      <c r="AH2453" s="97">
        <v>16362913</v>
      </c>
      <c r="AI2453" s="97">
        <v>41896704</v>
      </c>
      <c r="AJ2453" s="97">
        <v>11703154</v>
      </c>
      <c r="AK2453" s="97">
        <v>30091103</v>
      </c>
      <c r="AL2453" s="97">
        <v>13722553</v>
      </c>
      <c r="AM2453" s="97" t="s">
        <v>189</v>
      </c>
      <c r="AN2453" s="2">
        <v>32046</v>
      </c>
      <c r="AO2453" s="97" t="e">
        <v>#N/A</v>
      </c>
      <c r="AP2453" s="97">
        <v>3865830</v>
      </c>
      <c r="AQ2453" s="97">
        <v>40751368</v>
      </c>
      <c r="AR2453" s="97" t="e">
        <v>#N/A</v>
      </c>
      <c r="AS2453" s="97" t="e">
        <v>#N/A</v>
      </c>
      <c r="AT2453" s="97" t="e">
        <v>#N/A</v>
      </c>
      <c r="AU2453" s="97">
        <v>44617198</v>
      </c>
      <c r="AV2453" s="97">
        <v>9742319</v>
      </c>
      <c r="AW2453" s="97" t="e">
        <v>#N/A</v>
      </c>
      <c r="AX2453" s="97">
        <v>12909352</v>
      </c>
      <c r="AY2453" s="97" t="s">
        <v>189</v>
      </c>
      <c r="AZ2453" s="2">
        <v>32046</v>
      </c>
      <c r="BA2453" s="98">
        <v>43169804</v>
      </c>
      <c r="BB2453" s="2" t="e">
        <v>#N/A</v>
      </c>
      <c r="BC2453" s="2" t="e">
        <v>#N/A</v>
      </c>
      <c r="BD2453" s="2">
        <v>2320467</v>
      </c>
      <c r="BE2453" s="2">
        <v>19982250</v>
      </c>
      <c r="BF2453" s="2">
        <v>17389216</v>
      </c>
      <c r="BG2453" s="2">
        <v>43169804</v>
      </c>
      <c r="BH2453" s="2">
        <v>14276154</v>
      </c>
      <c r="BI2453" s="2">
        <v>28893650</v>
      </c>
      <c r="BJ2453" s="2">
        <v>11476636</v>
      </c>
      <c r="BK2453" s="2" t="s">
        <v>189</v>
      </c>
      <c r="BL2453" s="2">
        <v>32046</v>
      </c>
      <c r="BM2453" s="2">
        <v>38394711</v>
      </c>
      <c r="BN2453" s="2" t="e">
        <v>#N/A</v>
      </c>
      <c r="BO2453" s="2" t="e">
        <v>#N/A</v>
      </c>
      <c r="BP2453" s="2">
        <v>2213975</v>
      </c>
      <c r="BQ2453" s="2">
        <v>18991385</v>
      </c>
      <c r="BR2453" s="2">
        <v>15405079</v>
      </c>
      <c r="BS2453" s="2">
        <v>38394711</v>
      </c>
      <c r="BT2453" s="2">
        <v>10167008</v>
      </c>
      <c r="BU2453" s="2">
        <v>26172471</v>
      </c>
      <c r="BV2453" s="2">
        <v>10204634</v>
      </c>
      <c r="BW2453" s="2" t="s">
        <v>189</v>
      </c>
      <c r="BX2453" s="2">
        <v>32046</v>
      </c>
      <c r="BY2453" s="2">
        <v>41587983</v>
      </c>
      <c r="BZ2453" s="2" t="e">
        <v>#N/A</v>
      </c>
      <c r="CA2453" s="2" t="e">
        <v>#N/A</v>
      </c>
      <c r="CB2453" s="2">
        <v>2062274</v>
      </c>
      <c r="CC2453" s="2">
        <v>19067418</v>
      </c>
      <c r="CD2453" s="2">
        <v>18695040</v>
      </c>
      <c r="CE2453" s="2">
        <v>41587983</v>
      </c>
      <c r="CF2453" s="2">
        <v>14531367</v>
      </c>
      <c r="CG2453" s="2">
        <v>25495837</v>
      </c>
      <c r="CH2453" s="2">
        <v>10517272</v>
      </c>
      <c r="CI2453" s="2" t="s">
        <v>189</v>
      </c>
      <c r="CJ2453" s="2">
        <v>32046</v>
      </c>
      <c r="CK2453" s="97" t="e">
        <v>#N/A</v>
      </c>
      <c r="CL2453" s="97" t="e">
        <v>#N/A</v>
      </c>
      <c r="CM2453" s="97" t="e">
        <v>#N/A</v>
      </c>
      <c r="CN2453" s="2" t="e">
        <v>#N/A</v>
      </c>
      <c r="CO2453" s="100" t="e">
        <v>#N/A</v>
      </c>
      <c r="CP2453" s="97" t="e">
        <v>#N/A</v>
      </c>
      <c r="CQ2453" s="97" t="e">
        <v>#N/A</v>
      </c>
      <c r="CR2453" s="97" t="e">
        <v>#N/A</v>
      </c>
      <c r="CS2453" s="97" t="e">
        <v>#N/A</v>
      </c>
      <c r="CT2453" s="2" t="e">
        <v>#N/A</v>
      </c>
      <c r="CU2453" s="2" t="e">
        <v>#N/A</v>
      </c>
    </row>
    <row r="2454" spans="1:99" x14ac:dyDescent="0.25">
      <c r="A2454" s="2">
        <v>32034</v>
      </c>
      <c r="B2454" s="2">
        <v>160004969</v>
      </c>
      <c r="C2454" s="2">
        <v>36506105</v>
      </c>
      <c r="D2454" s="2">
        <v>122943225</v>
      </c>
      <c r="E2454" s="2">
        <v>19548452</v>
      </c>
      <c r="F2454" s="2">
        <v>82246106</v>
      </c>
      <c r="G2454" s="2">
        <v>40697119</v>
      </c>
      <c r="H2454" s="2">
        <v>160004969</v>
      </c>
      <c r="I2454" s="2">
        <v>20375242</v>
      </c>
      <c r="J2454" s="2">
        <v>14619815</v>
      </c>
      <c r="K2454" s="2">
        <v>134029727</v>
      </c>
      <c r="L2454" s="2">
        <v>78924551</v>
      </c>
      <c r="N2454" s="2">
        <v>32034</v>
      </c>
      <c r="O2454" s="97">
        <v>135498103</v>
      </c>
      <c r="P2454" s="97">
        <v>27360721</v>
      </c>
      <c r="Q2454" s="97">
        <v>103409779</v>
      </c>
      <c r="R2454" s="97">
        <v>15841407</v>
      </c>
      <c r="S2454" s="97">
        <v>68528068</v>
      </c>
      <c r="T2454" s="97">
        <v>34881711</v>
      </c>
      <c r="U2454" s="97">
        <v>135498103</v>
      </c>
      <c r="V2454" s="97">
        <v>29666742</v>
      </c>
      <c r="W2454" s="97">
        <v>22138198</v>
      </c>
      <c r="X2454" s="97">
        <v>105831361</v>
      </c>
      <c r="Y2454" s="97">
        <v>70371872</v>
      </c>
      <c r="Z2454" s="97">
        <v>0</v>
      </c>
      <c r="AB2454" s="2">
        <v>32047</v>
      </c>
      <c r="AC2454" s="97">
        <v>30704553</v>
      </c>
      <c r="AD2454" s="97">
        <v>4150214</v>
      </c>
      <c r="AE2454" s="97">
        <v>26554339</v>
      </c>
      <c r="AF2454" s="97">
        <v>2780174</v>
      </c>
      <c r="AG2454" s="97">
        <v>16105631</v>
      </c>
      <c r="AH2454" s="97">
        <v>10448708</v>
      </c>
      <c r="AI2454" s="97">
        <v>31121852</v>
      </c>
      <c r="AJ2454" s="97">
        <v>5275728</v>
      </c>
      <c r="AK2454" s="97">
        <v>25846124</v>
      </c>
      <c r="AL2454" s="97">
        <v>12744886</v>
      </c>
      <c r="AM2454" s="97" t="s">
        <v>189</v>
      </c>
      <c r="AN2454" s="2">
        <v>32047</v>
      </c>
      <c r="AO2454" s="97">
        <v>35630065</v>
      </c>
      <c r="AP2454" s="97">
        <v>4367439</v>
      </c>
      <c r="AQ2454" s="97">
        <v>28347804</v>
      </c>
      <c r="AR2454" s="97">
        <v>2814342</v>
      </c>
      <c r="AS2454" s="97">
        <v>15761121</v>
      </c>
      <c r="AT2454" s="97">
        <v>12586683</v>
      </c>
      <c r="AU2454" s="97">
        <v>35630065</v>
      </c>
      <c r="AV2454" s="97">
        <v>5899256</v>
      </c>
      <c r="AW2454" s="97">
        <v>29421328</v>
      </c>
      <c r="AX2454" s="97">
        <v>12232772</v>
      </c>
      <c r="AY2454" s="97" t="s">
        <v>189</v>
      </c>
      <c r="AZ2454" s="2">
        <v>32047</v>
      </c>
      <c r="BA2454" s="98">
        <v>31747359</v>
      </c>
      <c r="BB2454" s="2">
        <v>3854178</v>
      </c>
      <c r="BC2454" s="2">
        <v>27893181</v>
      </c>
      <c r="BD2454" s="2">
        <v>2421446</v>
      </c>
      <c r="BE2454" s="2">
        <v>15160515</v>
      </c>
      <c r="BF2454" s="2">
        <v>12732666</v>
      </c>
      <c r="BG2454" s="2">
        <v>31747359</v>
      </c>
      <c r="BH2454" s="2">
        <v>6638052</v>
      </c>
      <c r="BI2454" s="2">
        <v>24087844</v>
      </c>
      <c r="BJ2454" s="2">
        <v>12565850</v>
      </c>
      <c r="BK2454" s="2" t="s">
        <v>189</v>
      </c>
      <c r="BL2454" s="2">
        <v>32047</v>
      </c>
      <c r="BM2454" s="2">
        <v>29855025</v>
      </c>
      <c r="BN2454" s="2">
        <v>4289648</v>
      </c>
      <c r="BO2454" s="2">
        <v>25565377</v>
      </c>
      <c r="BP2454" s="2">
        <v>2346709</v>
      </c>
      <c r="BQ2454" s="2">
        <v>15040897</v>
      </c>
      <c r="BR2454" s="2">
        <v>10524480</v>
      </c>
      <c r="BS2454" s="2">
        <v>29855025</v>
      </c>
      <c r="BT2454" s="2">
        <v>5185914</v>
      </c>
      <c r="BU2454" s="2">
        <v>23938938</v>
      </c>
      <c r="BV2454" s="2">
        <v>12505188</v>
      </c>
      <c r="BW2454" s="2" t="s">
        <v>189</v>
      </c>
      <c r="BX2454" s="2">
        <v>32047</v>
      </c>
      <c r="BY2454" s="2">
        <v>38659016</v>
      </c>
      <c r="BZ2454" s="2">
        <v>4521653</v>
      </c>
      <c r="CA2454" s="2">
        <v>32376562</v>
      </c>
      <c r="CB2454" s="2">
        <v>2300626</v>
      </c>
      <c r="CC2454" s="2">
        <v>14642356</v>
      </c>
      <c r="CD2454" s="2">
        <v>17734206</v>
      </c>
      <c r="CE2454" s="2">
        <v>38659016</v>
      </c>
      <c r="CF2454" s="2">
        <v>16429962</v>
      </c>
      <c r="CG2454" s="2">
        <v>22229054</v>
      </c>
      <c r="CH2454" s="2">
        <v>12781859</v>
      </c>
      <c r="CI2454" s="2" t="s">
        <v>189</v>
      </c>
      <c r="CJ2454" s="2">
        <v>32047</v>
      </c>
      <c r="CK2454" s="97">
        <v>30318502</v>
      </c>
      <c r="CL2454" s="97" t="e">
        <v>#N/A</v>
      </c>
      <c r="CM2454" s="97" t="e">
        <v>#N/A</v>
      </c>
      <c r="CN2454" s="2">
        <v>2061689</v>
      </c>
      <c r="CO2454" s="100" t="e">
        <v>#N/A</v>
      </c>
      <c r="CP2454" s="97" t="e">
        <v>#N/A</v>
      </c>
      <c r="CQ2454" s="97">
        <v>30318502</v>
      </c>
      <c r="CR2454" s="97">
        <v>8854596</v>
      </c>
      <c r="CS2454" s="97">
        <v>21463906</v>
      </c>
      <c r="CT2454" s="2">
        <v>12110670</v>
      </c>
      <c r="CU2454" s="2" t="s">
        <v>189</v>
      </c>
    </row>
    <row r="2455" spans="1:99" x14ac:dyDescent="0.25">
      <c r="A2455" s="2">
        <v>32035</v>
      </c>
      <c r="B2455" s="2">
        <v>68083516</v>
      </c>
      <c r="C2455" s="2">
        <v>4299876</v>
      </c>
      <c r="D2455" s="2">
        <v>63783640</v>
      </c>
      <c r="E2455" s="2">
        <v>3051863</v>
      </c>
      <c r="F2455" s="2">
        <v>30939954</v>
      </c>
      <c r="G2455" s="2">
        <v>32843686</v>
      </c>
      <c r="H2455" s="2">
        <v>68083516</v>
      </c>
      <c r="I2455" s="2">
        <v>23856806</v>
      </c>
      <c r="J2455" s="2">
        <v>23306443</v>
      </c>
      <c r="K2455" s="2">
        <v>41282893</v>
      </c>
      <c r="L2455" s="2">
        <v>18779683</v>
      </c>
      <c r="N2455" s="2">
        <v>32035</v>
      </c>
      <c r="O2455" s="97">
        <v>60432315</v>
      </c>
      <c r="P2455" s="97">
        <v>4296595</v>
      </c>
      <c r="Q2455" s="97">
        <v>56135720</v>
      </c>
      <c r="R2455" s="97">
        <v>3059222</v>
      </c>
      <c r="S2455" s="97">
        <v>26414731</v>
      </c>
      <c r="T2455" s="97">
        <v>29720989</v>
      </c>
      <c r="U2455" s="97">
        <v>60432315</v>
      </c>
      <c r="V2455" s="97">
        <v>19568534</v>
      </c>
      <c r="W2455" s="97">
        <v>19568534</v>
      </c>
      <c r="X2455" s="97">
        <v>36864617</v>
      </c>
      <c r="Y2455" s="97">
        <v>18969769</v>
      </c>
      <c r="Z2455" s="97">
        <v>0</v>
      </c>
      <c r="AB2455" s="2">
        <v>32048</v>
      </c>
      <c r="AC2455" s="97">
        <v>152531527</v>
      </c>
      <c r="AD2455" s="97">
        <v>21330997</v>
      </c>
      <c r="AE2455" s="97">
        <v>131200530</v>
      </c>
      <c r="AF2455" s="97">
        <v>10738201</v>
      </c>
      <c r="AG2455" s="97">
        <v>58822409</v>
      </c>
      <c r="AH2455" s="97">
        <v>72378121</v>
      </c>
      <c r="AI2455" s="97">
        <v>152531527</v>
      </c>
      <c r="AJ2455" s="97">
        <v>29600404</v>
      </c>
      <c r="AK2455" s="97">
        <v>94828986</v>
      </c>
      <c r="AL2455" s="97">
        <v>49487815</v>
      </c>
      <c r="AM2455" s="97" t="s">
        <v>189</v>
      </c>
      <c r="AN2455" s="2">
        <v>32048</v>
      </c>
      <c r="AO2455" s="97" t="e">
        <v>#N/A</v>
      </c>
      <c r="AP2455" s="97">
        <v>27698773</v>
      </c>
      <c r="AQ2455" s="97">
        <v>122405958</v>
      </c>
      <c r="AR2455" s="97" t="e">
        <v>#N/A</v>
      </c>
      <c r="AS2455" s="97" t="e">
        <v>#N/A</v>
      </c>
      <c r="AT2455" s="97" t="e">
        <v>#N/A</v>
      </c>
      <c r="AU2455" s="97">
        <v>150104731</v>
      </c>
      <c r="AV2455" s="97">
        <v>36370829</v>
      </c>
      <c r="AW2455" s="97" t="e">
        <v>#N/A</v>
      </c>
      <c r="AX2455" s="97">
        <v>49763811</v>
      </c>
      <c r="AY2455" s="97" t="s">
        <v>189</v>
      </c>
      <c r="AZ2455" s="2">
        <v>32048</v>
      </c>
      <c r="BA2455" s="98">
        <v>110184452</v>
      </c>
      <c r="BB2455" s="2" t="e">
        <v>#N/A</v>
      </c>
      <c r="BC2455" s="2" t="e">
        <v>#N/A</v>
      </c>
      <c r="BD2455" s="2">
        <v>8948444</v>
      </c>
      <c r="BE2455" s="2">
        <v>49904382</v>
      </c>
      <c r="BF2455" s="2">
        <v>33880627</v>
      </c>
      <c r="BG2455" s="2">
        <v>110184452</v>
      </c>
      <c r="BH2455" s="2">
        <v>20478563</v>
      </c>
      <c r="BI2455" s="2">
        <v>52286121</v>
      </c>
      <c r="BJ2455" s="2">
        <v>6128959</v>
      </c>
      <c r="BK2455" s="2" t="s">
        <v>189</v>
      </c>
      <c r="BL2455" s="2">
        <v>32048</v>
      </c>
      <c r="BM2455" s="2">
        <v>29855025</v>
      </c>
      <c r="BN2455" s="2" t="e">
        <v>#N/A</v>
      </c>
      <c r="BO2455" s="2" t="e">
        <v>#N/A</v>
      </c>
      <c r="BP2455" s="2" t="e">
        <v>#N/A</v>
      </c>
      <c r="BQ2455" s="2" t="e">
        <v>#N/A</v>
      </c>
      <c r="BR2455" s="2" t="e">
        <v>#N/A</v>
      </c>
      <c r="BS2455" s="2" t="e">
        <v>#N/A</v>
      </c>
      <c r="BT2455" s="2" t="e">
        <v>#N/A</v>
      </c>
      <c r="BU2455" s="2" t="e">
        <v>#N/A</v>
      </c>
      <c r="BV2455" s="2" t="e">
        <v>#N/A</v>
      </c>
      <c r="BW2455" s="2" t="e">
        <v>#N/A</v>
      </c>
      <c r="BX2455" s="2">
        <v>32048</v>
      </c>
      <c r="BY2455" s="2">
        <v>113918562</v>
      </c>
      <c r="BZ2455" s="2" t="e">
        <v>#N/A</v>
      </c>
      <c r="CA2455" s="2" t="e">
        <v>#N/A</v>
      </c>
      <c r="CB2455" s="2">
        <v>8262835</v>
      </c>
      <c r="CC2455" s="2">
        <v>49133023</v>
      </c>
      <c r="CD2455" s="2">
        <v>44829070</v>
      </c>
      <c r="CE2455" s="2">
        <v>113918562</v>
      </c>
      <c r="CF2455" s="2">
        <v>28648828</v>
      </c>
      <c r="CG2455" s="2">
        <v>81112024</v>
      </c>
      <c r="CH2455" s="2">
        <v>49314539</v>
      </c>
      <c r="CI2455" s="2" t="s">
        <v>189</v>
      </c>
      <c r="CJ2455" s="2">
        <v>32048</v>
      </c>
      <c r="CK2455" s="97" t="e">
        <v>#N/A</v>
      </c>
      <c r="CL2455" s="97" t="e">
        <v>#N/A</v>
      </c>
      <c r="CM2455" s="97" t="e">
        <v>#N/A</v>
      </c>
      <c r="CN2455" s="2" t="e">
        <v>#N/A</v>
      </c>
      <c r="CO2455" s="100" t="e">
        <v>#N/A</v>
      </c>
      <c r="CP2455" s="97" t="e">
        <v>#N/A</v>
      </c>
      <c r="CQ2455" s="97" t="e">
        <v>#N/A</v>
      </c>
      <c r="CR2455" s="97" t="e">
        <v>#N/A</v>
      </c>
      <c r="CS2455" s="97" t="e">
        <v>#N/A</v>
      </c>
      <c r="CT2455" s="2" t="e">
        <v>#N/A</v>
      </c>
      <c r="CU2455" s="2" t="e">
        <v>#N/A</v>
      </c>
    </row>
    <row r="2456" spans="1:99" x14ac:dyDescent="0.25">
      <c r="A2456" s="2">
        <v>32036</v>
      </c>
      <c r="B2456" s="2">
        <v>188276546</v>
      </c>
      <c r="C2456" s="2">
        <v>23689294</v>
      </c>
      <c r="D2456" s="2">
        <v>147194306</v>
      </c>
      <c r="E2456" s="2">
        <v>17784210</v>
      </c>
      <c r="F2456" s="2">
        <v>80172286</v>
      </c>
      <c r="G2456" s="2">
        <v>67022020</v>
      </c>
      <c r="H2456" s="2">
        <v>188276546</v>
      </c>
      <c r="I2456" s="2">
        <v>33804326</v>
      </c>
      <c r="J2456" s="2">
        <v>32956094</v>
      </c>
      <c r="K2456" s="2">
        <v>145547820</v>
      </c>
      <c r="L2456" s="2">
        <v>85380585</v>
      </c>
      <c r="N2456" s="2">
        <v>32036</v>
      </c>
      <c r="O2456" s="97">
        <v>148796811</v>
      </c>
      <c r="P2456" s="97">
        <v>22207320</v>
      </c>
      <c r="Q2456" s="97">
        <v>119767649</v>
      </c>
      <c r="R2456" s="97">
        <v>17177230</v>
      </c>
      <c r="S2456" s="97">
        <v>63909098</v>
      </c>
      <c r="T2456" s="97">
        <v>55858551</v>
      </c>
      <c r="U2456" s="97">
        <v>148796811</v>
      </c>
      <c r="V2456" s="97">
        <v>25945159</v>
      </c>
      <c r="W2456" s="97">
        <v>25223232</v>
      </c>
      <c r="X2456" s="97">
        <v>117789188</v>
      </c>
      <c r="Y2456" s="97">
        <v>86134891</v>
      </c>
      <c r="Z2456" s="97">
        <v>0</v>
      </c>
      <c r="AB2456" s="2">
        <v>32049</v>
      </c>
      <c r="AC2456" s="97">
        <v>216615344</v>
      </c>
      <c r="AD2456" s="97">
        <v>23354003</v>
      </c>
      <c r="AE2456" s="97">
        <v>190182527</v>
      </c>
      <c r="AF2456" s="97">
        <v>17756128</v>
      </c>
      <c r="AG2456" s="97">
        <v>97897685</v>
      </c>
      <c r="AH2456" s="97">
        <v>92284842</v>
      </c>
      <c r="AI2456" s="97">
        <v>216615344</v>
      </c>
      <c r="AJ2456" s="97">
        <v>44113693</v>
      </c>
      <c r="AK2456" s="97">
        <v>162898950</v>
      </c>
      <c r="AL2456" s="97">
        <v>81224138</v>
      </c>
      <c r="AM2456" s="97" t="s">
        <v>189</v>
      </c>
      <c r="AN2456" s="2">
        <v>32049</v>
      </c>
      <c r="AO2456" s="97" t="e">
        <v>#N/A</v>
      </c>
      <c r="AP2456" s="97">
        <v>24049978</v>
      </c>
      <c r="AQ2456" s="97">
        <v>179907082</v>
      </c>
      <c r="AR2456" s="97" t="e">
        <v>#N/A</v>
      </c>
      <c r="AS2456" s="97" t="e">
        <v>#N/A</v>
      </c>
      <c r="AT2456" s="97" t="e">
        <v>#N/A</v>
      </c>
      <c r="AU2456" s="97">
        <v>229524890</v>
      </c>
      <c r="AV2456" s="97">
        <v>32603280</v>
      </c>
      <c r="AW2456" s="97" t="e">
        <v>#N/A</v>
      </c>
      <c r="AX2456" s="97">
        <v>82393691</v>
      </c>
      <c r="AY2456" s="97" t="s">
        <v>189</v>
      </c>
      <c r="AZ2456" s="2">
        <v>32049</v>
      </c>
      <c r="BA2456" s="98">
        <v>219442774</v>
      </c>
      <c r="BB2456" s="2" t="e">
        <v>#N/A</v>
      </c>
      <c r="BC2456" s="2" t="e">
        <v>#N/A</v>
      </c>
      <c r="BD2456" s="2">
        <v>15098706</v>
      </c>
      <c r="BE2456" s="2">
        <v>88298130</v>
      </c>
      <c r="BF2456" s="2">
        <v>81003064</v>
      </c>
      <c r="BG2456" s="2">
        <v>219442774</v>
      </c>
      <c r="BH2456" s="2">
        <v>26545673</v>
      </c>
      <c r="BI2456" s="2">
        <v>171600480</v>
      </c>
      <c r="BJ2456" s="2">
        <v>81872625</v>
      </c>
      <c r="BK2456" s="2" t="s">
        <v>189</v>
      </c>
      <c r="BL2456" s="2">
        <v>32049</v>
      </c>
      <c r="BM2456" s="2">
        <v>214921853</v>
      </c>
      <c r="BN2456" s="2" t="e">
        <v>#N/A</v>
      </c>
      <c r="BO2456" s="2" t="e">
        <v>#N/A</v>
      </c>
      <c r="BP2456" s="2">
        <v>12734543</v>
      </c>
      <c r="BQ2456" s="2">
        <v>84273090</v>
      </c>
      <c r="BR2456" s="2">
        <v>95788059</v>
      </c>
      <c r="BS2456" s="2">
        <v>214921853</v>
      </c>
      <c r="BT2456" s="2">
        <v>39333027</v>
      </c>
      <c r="BU2456" s="2">
        <v>173617355</v>
      </c>
      <c r="BV2456" s="2">
        <v>83759874</v>
      </c>
      <c r="BW2456" s="2" t="s">
        <v>189</v>
      </c>
      <c r="BX2456" s="2">
        <v>32049</v>
      </c>
      <c r="BY2456" s="2">
        <v>237138160</v>
      </c>
      <c r="BZ2456" s="2" t="e">
        <v>#N/A</v>
      </c>
      <c r="CA2456" s="2" t="e">
        <v>#N/A</v>
      </c>
      <c r="CB2456" s="2">
        <v>13232815</v>
      </c>
      <c r="CC2456" s="2">
        <v>82439566</v>
      </c>
      <c r="CD2456" s="2">
        <v>110070891</v>
      </c>
      <c r="CE2456" s="2">
        <v>237138160</v>
      </c>
      <c r="CF2456" s="2">
        <v>79330438</v>
      </c>
      <c r="CG2456" s="2">
        <v>155415663</v>
      </c>
      <c r="CH2456" s="2">
        <v>68036399</v>
      </c>
      <c r="CI2456" s="2" t="s">
        <v>189</v>
      </c>
      <c r="CJ2456" s="2">
        <v>32049</v>
      </c>
      <c r="CK2456" s="97" t="e">
        <v>#N/A</v>
      </c>
      <c r="CL2456" s="97" t="e">
        <v>#N/A</v>
      </c>
      <c r="CM2456" s="97" t="e">
        <v>#N/A</v>
      </c>
      <c r="CN2456" s="2" t="e">
        <v>#N/A</v>
      </c>
      <c r="CO2456" s="100" t="e">
        <v>#N/A</v>
      </c>
      <c r="CP2456" s="97" t="e">
        <v>#N/A</v>
      </c>
      <c r="CQ2456" s="97" t="e">
        <v>#N/A</v>
      </c>
      <c r="CR2456" s="97" t="e">
        <v>#N/A</v>
      </c>
      <c r="CS2456" s="97" t="e">
        <v>#N/A</v>
      </c>
      <c r="CT2456" s="2" t="e">
        <v>#N/A</v>
      </c>
      <c r="CU2456" s="2" t="e">
        <v>#N/A</v>
      </c>
    </row>
    <row r="2457" spans="1:99" x14ac:dyDescent="0.25">
      <c r="A2457" s="2">
        <v>32037</v>
      </c>
      <c r="B2457" s="2">
        <v>68274633</v>
      </c>
      <c r="C2457" s="2">
        <v>3991675</v>
      </c>
      <c r="D2457" s="2">
        <v>62389346</v>
      </c>
      <c r="E2457" s="2">
        <v>2345680</v>
      </c>
      <c r="F2457" s="2">
        <v>34465767</v>
      </c>
      <c r="G2457" s="2">
        <v>27923579</v>
      </c>
      <c r="H2457" s="2">
        <v>68274633</v>
      </c>
      <c r="I2457" s="2">
        <v>17445912</v>
      </c>
      <c r="J2457" s="2">
        <v>17195174</v>
      </c>
      <c r="K2457" s="2">
        <v>50828721</v>
      </c>
      <c r="L2457" s="2">
        <v>25156500</v>
      </c>
      <c r="N2457" s="2">
        <v>32037</v>
      </c>
      <c r="O2457" s="97">
        <v>72798299</v>
      </c>
      <c r="P2457" s="97">
        <v>3820639</v>
      </c>
      <c r="Q2457" s="97">
        <v>57431532</v>
      </c>
      <c r="R2457" s="97">
        <v>1485015</v>
      </c>
      <c r="S2457" s="97">
        <v>29509945</v>
      </c>
      <c r="T2457" s="97">
        <v>27921587</v>
      </c>
      <c r="U2457" s="97">
        <v>72798299</v>
      </c>
      <c r="V2457" s="97">
        <v>20880164</v>
      </c>
      <c r="W2457" s="97" t="e">
        <v>#N/A</v>
      </c>
      <c r="X2457" s="97">
        <v>51918135</v>
      </c>
      <c r="Y2457" s="97">
        <v>19105382</v>
      </c>
      <c r="Z2457" s="97">
        <v>0</v>
      </c>
      <c r="AB2457" s="2">
        <v>32050</v>
      </c>
      <c r="AC2457" s="97">
        <v>38298257</v>
      </c>
      <c r="AD2457" s="97">
        <v>2724548</v>
      </c>
      <c r="AE2457" s="97">
        <v>35330438</v>
      </c>
      <c r="AF2457" s="97">
        <v>1426360</v>
      </c>
      <c r="AG2457" s="97">
        <v>18732092</v>
      </c>
      <c r="AH2457" s="97">
        <v>16598346</v>
      </c>
      <c r="AI2457" s="97">
        <v>38298257</v>
      </c>
      <c r="AJ2457" s="97">
        <v>9221581</v>
      </c>
      <c r="AK2457" s="97">
        <v>29076676</v>
      </c>
      <c r="AL2457" s="97">
        <v>13161195</v>
      </c>
      <c r="AM2457" s="97" t="s">
        <v>189</v>
      </c>
      <c r="AN2457" s="2">
        <v>32050</v>
      </c>
      <c r="AO2457" s="97">
        <v>41506070</v>
      </c>
      <c r="AP2457" s="97">
        <v>3585305</v>
      </c>
      <c r="AQ2457" s="97">
        <v>37920765</v>
      </c>
      <c r="AR2457" s="97">
        <v>2128639</v>
      </c>
      <c r="AS2457" s="97">
        <v>18640256</v>
      </c>
      <c r="AT2457" s="97">
        <v>19280509</v>
      </c>
      <c r="AU2457" s="97">
        <v>41506070</v>
      </c>
      <c r="AV2457" s="97">
        <v>6877645</v>
      </c>
      <c r="AW2457" s="97">
        <v>32561427</v>
      </c>
      <c r="AX2457" s="97">
        <v>13388902</v>
      </c>
      <c r="AY2457" s="97" t="s">
        <v>189</v>
      </c>
      <c r="AZ2457" s="2">
        <v>32050</v>
      </c>
      <c r="BA2457" s="98">
        <v>38842745</v>
      </c>
      <c r="BB2457" s="2">
        <v>2921250</v>
      </c>
      <c r="BC2457" s="2">
        <v>35921495</v>
      </c>
      <c r="BD2457" s="2">
        <v>1243191</v>
      </c>
      <c r="BE2457" s="2">
        <v>17474689</v>
      </c>
      <c r="BF2457" s="2">
        <v>18446806</v>
      </c>
      <c r="BG2457" s="2">
        <v>38842745</v>
      </c>
      <c r="BH2457" s="2">
        <v>9402757</v>
      </c>
      <c r="BI2457" s="2">
        <v>26714854</v>
      </c>
      <c r="BJ2457" s="2">
        <v>13443480</v>
      </c>
      <c r="BK2457" s="2" t="s">
        <v>189</v>
      </c>
      <c r="BL2457" s="2">
        <v>32050</v>
      </c>
      <c r="BM2457" s="2">
        <v>53518077</v>
      </c>
      <c r="BN2457" s="2">
        <v>3416380</v>
      </c>
      <c r="BO2457" s="2">
        <v>47555204</v>
      </c>
      <c r="BP2457" s="2">
        <v>973871</v>
      </c>
      <c r="BQ2457" s="2">
        <v>16493156</v>
      </c>
      <c r="BR2457" s="2">
        <v>31062048</v>
      </c>
      <c r="BS2457" s="2">
        <v>53518077</v>
      </c>
      <c r="BT2457" s="2">
        <v>18955983</v>
      </c>
      <c r="BU2457" s="2">
        <v>34562094</v>
      </c>
      <c r="BV2457" s="2">
        <v>12908452</v>
      </c>
      <c r="BW2457" s="2" t="s">
        <v>189</v>
      </c>
      <c r="BX2457" s="2">
        <v>32050</v>
      </c>
      <c r="BY2457" s="2">
        <v>46048191</v>
      </c>
      <c r="BZ2457" s="2">
        <v>1737280</v>
      </c>
      <c r="CA2457" s="2">
        <v>44310911</v>
      </c>
      <c r="CB2457" s="2">
        <v>751598</v>
      </c>
      <c r="CC2457" s="2">
        <v>16422122</v>
      </c>
      <c r="CD2457" s="2">
        <v>27888789</v>
      </c>
      <c r="CE2457" s="2">
        <v>46048191</v>
      </c>
      <c r="CF2457" s="2">
        <v>21899556</v>
      </c>
      <c r="CG2457" s="2">
        <v>22595925</v>
      </c>
      <c r="CH2457" s="2">
        <v>12365654</v>
      </c>
      <c r="CI2457" s="2" t="s">
        <v>189</v>
      </c>
      <c r="CJ2457" s="2">
        <v>32050</v>
      </c>
      <c r="CK2457" s="97">
        <v>38058080</v>
      </c>
      <c r="CL2457" s="97" t="e">
        <v>#N/A</v>
      </c>
      <c r="CM2457" s="97" t="e">
        <v>#N/A</v>
      </c>
      <c r="CN2457" s="2">
        <v>655859</v>
      </c>
      <c r="CO2457" s="100" t="e">
        <v>#N/A</v>
      </c>
      <c r="CP2457" s="97" t="e">
        <v>#N/A</v>
      </c>
      <c r="CQ2457" s="97">
        <v>38058080</v>
      </c>
      <c r="CR2457" s="97">
        <v>18065686</v>
      </c>
      <c r="CS2457" s="97">
        <v>19992394</v>
      </c>
      <c r="CT2457" s="2">
        <v>11873725</v>
      </c>
      <c r="CU2457" s="2" t="s">
        <v>189</v>
      </c>
    </row>
    <row r="2458" spans="1:99" x14ac:dyDescent="0.25">
      <c r="A2458" s="2">
        <v>32038</v>
      </c>
      <c r="B2458" s="2">
        <v>285613455</v>
      </c>
      <c r="C2458" s="2">
        <v>12361575</v>
      </c>
      <c r="D2458" s="2">
        <v>273251880</v>
      </c>
      <c r="E2458" s="2">
        <v>6203529</v>
      </c>
      <c r="F2458" s="2">
        <v>135403108</v>
      </c>
      <c r="G2458" s="2">
        <v>137848772</v>
      </c>
      <c r="H2458" s="2">
        <v>285613455</v>
      </c>
      <c r="I2458" s="2">
        <v>96556371</v>
      </c>
      <c r="J2458" s="2">
        <v>85004739</v>
      </c>
      <c r="K2458" s="2">
        <v>184089333</v>
      </c>
      <c r="L2458" s="2">
        <v>83886218</v>
      </c>
      <c r="N2458" s="2">
        <v>32038</v>
      </c>
      <c r="O2458" s="97">
        <v>254543690</v>
      </c>
      <c r="P2458" s="97">
        <v>10236776</v>
      </c>
      <c r="Q2458" s="97">
        <v>244306914</v>
      </c>
      <c r="R2458" s="97">
        <v>5539203</v>
      </c>
      <c r="S2458" s="97">
        <v>112822066</v>
      </c>
      <c r="T2458" s="97">
        <v>131484848</v>
      </c>
      <c r="U2458" s="97">
        <v>254543690</v>
      </c>
      <c r="V2458" s="97">
        <v>81503453</v>
      </c>
      <c r="W2458" s="97">
        <v>74682236</v>
      </c>
      <c r="X2458" s="97">
        <v>162402008</v>
      </c>
      <c r="Y2458" s="97">
        <v>75463208</v>
      </c>
      <c r="Z2458" s="97">
        <v>0</v>
      </c>
      <c r="AB2458" s="2">
        <v>32051</v>
      </c>
      <c r="AC2458" s="97">
        <v>176221280</v>
      </c>
      <c r="AD2458" s="97">
        <v>9572350</v>
      </c>
      <c r="AE2458" s="97">
        <v>153392360</v>
      </c>
      <c r="AF2458" s="97">
        <v>5242270</v>
      </c>
      <c r="AG2458" s="97">
        <v>86169729</v>
      </c>
      <c r="AH2458" s="97">
        <v>67222631</v>
      </c>
      <c r="AI2458" s="97">
        <v>176221280</v>
      </c>
      <c r="AJ2458" s="97">
        <v>48610321</v>
      </c>
      <c r="AK2458" s="97">
        <v>122245475</v>
      </c>
      <c r="AL2458" s="97">
        <v>68551377</v>
      </c>
      <c r="AM2458" s="97" t="s">
        <v>189</v>
      </c>
      <c r="AN2458" s="2">
        <v>32051</v>
      </c>
      <c r="AO2458" s="97" t="e">
        <v>#N/A</v>
      </c>
      <c r="AP2458" s="97">
        <v>11700914</v>
      </c>
      <c r="AQ2458" s="97">
        <v>167240531</v>
      </c>
      <c r="AR2458" s="97" t="e">
        <v>#N/A</v>
      </c>
      <c r="AS2458" s="97" t="e">
        <v>#N/A</v>
      </c>
      <c r="AT2458" s="97" t="e">
        <v>#N/A</v>
      </c>
      <c r="AU2458" s="97">
        <v>184741445</v>
      </c>
      <c r="AV2458" s="97">
        <v>37341637</v>
      </c>
      <c r="AW2458" s="97" t="e">
        <v>#N/A</v>
      </c>
      <c r="AX2458" s="97">
        <v>71402861</v>
      </c>
      <c r="AY2458" s="97" t="s">
        <v>189</v>
      </c>
      <c r="AZ2458" s="2">
        <v>32051</v>
      </c>
      <c r="BA2458" s="98">
        <v>164870954</v>
      </c>
      <c r="BB2458" s="2" t="e">
        <v>#N/A</v>
      </c>
      <c r="BC2458" s="2" t="e">
        <v>#N/A</v>
      </c>
      <c r="BD2458" s="2">
        <v>4831280</v>
      </c>
      <c r="BE2458" s="2">
        <v>77982432</v>
      </c>
      <c r="BF2458" s="2">
        <v>67575855</v>
      </c>
      <c r="BG2458" s="2">
        <v>164870954</v>
      </c>
      <c r="BH2458" s="2">
        <v>33164955</v>
      </c>
      <c r="BI2458" s="2">
        <v>113767354</v>
      </c>
      <c r="BJ2458" s="2">
        <v>64064772</v>
      </c>
      <c r="BK2458" s="2" t="s">
        <v>189</v>
      </c>
      <c r="BL2458" s="2">
        <v>32051</v>
      </c>
      <c r="BM2458" s="2">
        <v>157259467</v>
      </c>
      <c r="BN2458" s="2" t="e">
        <v>#N/A</v>
      </c>
      <c r="BO2458" s="2" t="e">
        <v>#N/A</v>
      </c>
      <c r="BP2458" s="2">
        <v>5046527</v>
      </c>
      <c r="BQ2458" s="2">
        <v>75190099</v>
      </c>
      <c r="BR2458" s="2">
        <v>67111727</v>
      </c>
      <c r="BS2458" s="2">
        <v>157259467</v>
      </c>
      <c r="BT2458" s="2">
        <v>36008236</v>
      </c>
      <c r="BU2458" s="2">
        <v>117226489</v>
      </c>
      <c r="BV2458" s="2">
        <v>60492987</v>
      </c>
      <c r="BW2458" s="2" t="s">
        <v>189</v>
      </c>
      <c r="BX2458" s="2">
        <v>32051</v>
      </c>
      <c r="BY2458" s="2">
        <v>169433838</v>
      </c>
      <c r="BZ2458" s="2" t="e">
        <v>#N/A</v>
      </c>
      <c r="CA2458" s="2" t="e">
        <v>#N/A</v>
      </c>
      <c r="CB2458" s="2">
        <v>5501602</v>
      </c>
      <c r="CC2458" s="2">
        <v>73961930</v>
      </c>
      <c r="CD2458" s="2">
        <v>81824837</v>
      </c>
      <c r="CE2458" s="2">
        <v>169433838</v>
      </c>
      <c r="CF2458" s="2">
        <v>61735590</v>
      </c>
      <c r="CG2458" s="2">
        <v>102346545</v>
      </c>
      <c r="CH2458" s="2">
        <v>57827176</v>
      </c>
      <c r="CI2458" s="2" t="s">
        <v>189</v>
      </c>
      <c r="CJ2458" s="2">
        <v>32051</v>
      </c>
      <c r="CK2458" s="97" t="e">
        <v>#N/A</v>
      </c>
      <c r="CL2458" s="97" t="e">
        <v>#N/A</v>
      </c>
      <c r="CM2458" s="97" t="e">
        <v>#N/A</v>
      </c>
      <c r="CN2458" s="2" t="e">
        <v>#N/A</v>
      </c>
      <c r="CO2458" s="100" t="e">
        <v>#N/A</v>
      </c>
      <c r="CP2458" s="97" t="e">
        <v>#N/A</v>
      </c>
      <c r="CQ2458" s="97" t="e">
        <v>#N/A</v>
      </c>
      <c r="CR2458" s="97" t="e">
        <v>#N/A</v>
      </c>
      <c r="CS2458" s="97" t="e">
        <v>#N/A</v>
      </c>
      <c r="CT2458" s="2" t="e">
        <v>#N/A</v>
      </c>
      <c r="CU2458" s="2" t="e">
        <v>#N/A</v>
      </c>
    </row>
    <row r="2459" spans="1:99" x14ac:dyDescent="0.25">
      <c r="A2459" s="2">
        <v>32039</v>
      </c>
      <c r="B2459" s="2">
        <v>278376175</v>
      </c>
      <c r="C2459" s="2">
        <v>38729353</v>
      </c>
      <c r="D2459" s="2">
        <v>221853543</v>
      </c>
      <c r="E2459" s="2">
        <v>17748285</v>
      </c>
      <c r="F2459" s="2">
        <v>127164242</v>
      </c>
      <c r="G2459" s="2">
        <v>94689301</v>
      </c>
      <c r="H2459" s="2">
        <v>278376175</v>
      </c>
      <c r="I2459" s="2">
        <v>53056159</v>
      </c>
      <c r="J2459" s="2">
        <v>44982491</v>
      </c>
      <c r="K2459" s="2">
        <v>217088016</v>
      </c>
      <c r="L2459" s="2">
        <v>138473716</v>
      </c>
      <c r="N2459" s="2">
        <v>32039</v>
      </c>
      <c r="O2459" s="97">
        <v>237614275</v>
      </c>
      <c r="P2459" s="97">
        <v>37399629</v>
      </c>
      <c r="Q2459" s="97">
        <v>200214646</v>
      </c>
      <c r="R2459" s="97">
        <v>16300919</v>
      </c>
      <c r="S2459" s="97">
        <v>110102766</v>
      </c>
      <c r="T2459" s="97">
        <v>90111880</v>
      </c>
      <c r="U2459" s="97">
        <v>237614275</v>
      </c>
      <c r="V2459" s="97">
        <v>42851767</v>
      </c>
      <c r="W2459" s="97">
        <v>41597788</v>
      </c>
      <c r="X2459" s="97">
        <v>182731372</v>
      </c>
      <c r="Y2459" s="97">
        <v>111604989</v>
      </c>
      <c r="Z2459" s="97">
        <v>0</v>
      </c>
      <c r="AB2459" s="2">
        <v>32052</v>
      </c>
      <c r="AC2459" s="97">
        <v>70320539</v>
      </c>
      <c r="AD2459" s="97">
        <v>3070657</v>
      </c>
      <c r="AE2459" s="97">
        <v>60804334</v>
      </c>
      <c r="AF2459" s="97">
        <v>1941900</v>
      </c>
      <c r="AG2459" s="97">
        <v>31728086</v>
      </c>
      <c r="AH2459" s="97">
        <v>29076248</v>
      </c>
      <c r="AI2459" s="97">
        <v>70320539</v>
      </c>
      <c r="AJ2459" s="97">
        <v>15556356</v>
      </c>
      <c r="AK2459" s="97">
        <v>50462935</v>
      </c>
      <c r="AL2459" s="97">
        <v>31614917</v>
      </c>
      <c r="AM2459" s="97" t="s">
        <v>189</v>
      </c>
      <c r="AN2459" s="2">
        <v>32052</v>
      </c>
      <c r="AO2459" s="97" t="e">
        <v>#N/A</v>
      </c>
      <c r="AP2459" s="97">
        <v>3355462</v>
      </c>
      <c r="AQ2459" s="97">
        <v>61196402</v>
      </c>
      <c r="AR2459" s="97">
        <v>0</v>
      </c>
      <c r="AS2459" s="97" t="e">
        <v>#N/A</v>
      </c>
      <c r="AT2459" s="97" t="e">
        <v>#N/A</v>
      </c>
      <c r="AU2459" s="97">
        <v>73651949</v>
      </c>
      <c r="AV2459" s="97">
        <v>19787152</v>
      </c>
      <c r="AW2459" s="97" t="e">
        <v>#N/A</v>
      </c>
      <c r="AX2459" s="97">
        <v>29962045</v>
      </c>
      <c r="AY2459" s="97" t="s">
        <v>189</v>
      </c>
      <c r="AZ2459" s="2">
        <v>32052</v>
      </c>
      <c r="BA2459" s="98">
        <v>74939297</v>
      </c>
      <c r="BB2459" s="2">
        <v>3386203</v>
      </c>
      <c r="BC2459" s="2">
        <v>65882100</v>
      </c>
      <c r="BD2459" s="2">
        <v>1950626</v>
      </c>
      <c r="BE2459" s="2">
        <v>29940529</v>
      </c>
      <c r="BF2459" s="2">
        <v>35941571</v>
      </c>
      <c r="BG2459" s="2">
        <v>74939297</v>
      </c>
      <c r="BH2459" s="2">
        <v>21916755</v>
      </c>
      <c r="BI2459" s="2">
        <v>48768223</v>
      </c>
      <c r="BJ2459" s="2">
        <v>29482714</v>
      </c>
      <c r="BK2459" s="2" t="s">
        <v>189</v>
      </c>
      <c r="BL2459" s="2">
        <v>32052</v>
      </c>
      <c r="BM2459" s="2">
        <v>69208223</v>
      </c>
      <c r="BN2459" s="2">
        <v>3390015</v>
      </c>
      <c r="BO2459" s="2">
        <v>63688068</v>
      </c>
      <c r="BP2459" s="2">
        <v>1755219</v>
      </c>
      <c r="BQ2459" s="2">
        <v>28996156</v>
      </c>
      <c r="BR2459" s="2">
        <v>34691912</v>
      </c>
      <c r="BS2459" s="2">
        <v>69208223</v>
      </c>
      <c r="BT2459" s="2">
        <v>23337657</v>
      </c>
      <c r="BU2459" s="2">
        <v>45482302</v>
      </c>
      <c r="BV2459" s="2">
        <v>27230136</v>
      </c>
      <c r="BW2459" s="2" t="s">
        <v>189</v>
      </c>
      <c r="BX2459" s="2">
        <v>32052</v>
      </c>
      <c r="BY2459" s="2">
        <v>63217968</v>
      </c>
      <c r="BZ2459" s="2">
        <v>4941551</v>
      </c>
      <c r="CA2459" s="2">
        <v>55542245</v>
      </c>
      <c r="CB2459" s="2">
        <v>1203292</v>
      </c>
      <c r="CC2459" s="2">
        <v>29022264</v>
      </c>
      <c r="CD2459" s="2">
        <v>26519981</v>
      </c>
      <c r="CE2459" s="2">
        <v>63217968</v>
      </c>
      <c r="CF2459" s="2">
        <v>19090035</v>
      </c>
      <c r="CG2459" s="2">
        <v>43738966</v>
      </c>
      <c r="CH2459" s="2">
        <v>23151972</v>
      </c>
      <c r="CI2459" s="2" t="s">
        <v>189</v>
      </c>
      <c r="CJ2459" s="2">
        <v>32052</v>
      </c>
      <c r="CK2459" s="97">
        <v>55158910</v>
      </c>
      <c r="CL2459" s="97" t="e">
        <v>#N/A</v>
      </c>
      <c r="CM2459" s="97" t="e">
        <v>#N/A</v>
      </c>
      <c r="CN2459" s="2">
        <v>1203087</v>
      </c>
      <c r="CO2459" s="100" t="e">
        <v>#N/A</v>
      </c>
      <c r="CP2459" s="97" t="e">
        <v>#N/A</v>
      </c>
      <c r="CQ2459" s="97">
        <v>55158910</v>
      </c>
      <c r="CR2459" s="97">
        <v>13998467</v>
      </c>
      <c r="CS2459" s="97">
        <v>40630189</v>
      </c>
      <c r="CT2459" s="2">
        <v>21790778</v>
      </c>
      <c r="CU2459" s="2" t="s">
        <v>189</v>
      </c>
    </row>
    <row r="2460" spans="1:99" x14ac:dyDescent="0.25">
      <c r="A2460" s="2">
        <v>32040</v>
      </c>
      <c r="B2460" s="2">
        <v>110244804</v>
      </c>
      <c r="C2460" s="2">
        <v>7944013</v>
      </c>
      <c r="D2460" s="2">
        <v>93666671</v>
      </c>
      <c r="E2460" s="2">
        <v>4989067</v>
      </c>
      <c r="F2460" s="2">
        <v>46213590</v>
      </c>
      <c r="G2460" s="2">
        <v>47453081</v>
      </c>
      <c r="H2460" s="2">
        <v>110244804</v>
      </c>
      <c r="I2460" s="2">
        <v>26603812</v>
      </c>
      <c r="J2460" s="2">
        <v>25236915</v>
      </c>
      <c r="K2460" s="2">
        <v>83640992</v>
      </c>
      <c r="L2460" s="2">
        <v>36935887</v>
      </c>
      <c r="N2460" s="2">
        <v>32040</v>
      </c>
      <c r="O2460" s="97">
        <v>103840733</v>
      </c>
      <c r="P2460" s="97">
        <v>9094106</v>
      </c>
      <c r="Q2460" s="97">
        <v>86111251</v>
      </c>
      <c r="R2460" s="97">
        <v>6030372</v>
      </c>
      <c r="S2460" s="97">
        <v>38526766</v>
      </c>
      <c r="T2460" s="97">
        <v>47584485</v>
      </c>
      <c r="U2460" s="97">
        <v>103840733</v>
      </c>
      <c r="V2460" s="97">
        <v>27334042</v>
      </c>
      <c r="W2460" s="97">
        <v>26384708</v>
      </c>
      <c r="X2460" s="97">
        <v>76506691</v>
      </c>
      <c r="Y2460" s="97">
        <v>33869959</v>
      </c>
      <c r="Z2460" s="97">
        <v>0</v>
      </c>
      <c r="AB2460" s="2">
        <v>32053</v>
      </c>
      <c r="AC2460" s="97">
        <v>58879606</v>
      </c>
      <c r="AD2460" s="97">
        <v>3091650</v>
      </c>
      <c r="AE2460" s="97">
        <v>48145142</v>
      </c>
      <c r="AF2460" s="97">
        <v>1822169</v>
      </c>
      <c r="AG2460" s="97">
        <v>22578312</v>
      </c>
      <c r="AH2460" s="97">
        <v>25566830</v>
      </c>
      <c r="AI2460" s="97">
        <v>58879606</v>
      </c>
      <c r="AJ2460" s="97">
        <v>16236530</v>
      </c>
      <c r="AK2460" s="97">
        <v>41506711</v>
      </c>
      <c r="AL2460" s="97">
        <v>23304328</v>
      </c>
      <c r="AM2460" s="97" t="s">
        <v>189</v>
      </c>
      <c r="AN2460" s="2">
        <v>32053</v>
      </c>
      <c r="AO2460" s="97" t="e">
        <v>#N/A</v>
      </c>
      <c r="AP2460" s="97">
        <v>2633600</v>
      </c>
      <c r="AQ2460" s="97">
        <v>43139584</v>
      </c>
      <c r="AR2460" s="97" t="e">
        <v>#N/A</v>
      </c>
      <c r="AS2460" s="97" t="e">
        <v>#N/A</v>
      </c>
      <c r="AT2460" s="97" t="e">
        <v>#N/A</v>
      </c>
      <c r="AU2460" s="97">
        <v>51960539</v>
      </c>
      <c r="AV2460" s="97">
        <v>18303875</v>
      </c>
      <c r="AW2460" s="97" t="e">
        <v>#N/A</v>
      </c>
      <c r="AX2460" s="97">
        <v>23291767</v>
      </c>
      <c r="AY2460" s="97" t="s">
        <v>189</v>
      </c>
      <c r="AZ2460" s="2">
        <v>32053</v>
      </c>
      <c r="BA2460" s="98">
        <v>54580186</v>
      </c>
      <c r="BB2460" s="2" t="e">
        <v>#N/A</v>
      </c>
      <c r="BC2460" s="2" t="e">
        <v>#N/A</v>
      </c>
      <c r="BD2460" s="2">
        <v>1353357</v>
      </c>
      <c r="BE2460" s="2">
        <v>21190514</v>
      </c>
      <c r="BF2460" s="2">
        <v>24936224</v>
      </c>
      <c r="BG2460" s="2">
        <v>54580186</v>
      </c>
      <c r="BH2460" s="2">
        <v>19312967</v>
      </c>
      <c r="BI2460" s="2">
        <v>35267219</v>
      </c>
      <c r="BJ2460" s="2">
        <v>20460770</v>
      </c>
      <c r="BK2460" s="2" t="s">
        <v>189</v>
      </c>
      <c r="BL2460" s="2">
        <v>32053</v>
      </c>
      <c r="BM2460" s="2">
        <v>59482190</v>
      </c>
      <c r="BN2460" s="2" t="e">
        <v>#N/A</v>
      </c>
      <c r="BO2460" s="2" t="e">
        <v>#N/A</v>
      </c>
      <c r="BP2460" s="2">
        <v>1290451</v>
      </c>
      <c r="BQ2460" s="2">
        <v>20610464</v>
      </c>
      <c r="BR2460" s="2">
        <v>36135799</v>
      </c>
      <c r="BS2460" s="2">
        <v>59482190</v>
      </c>
      <c r="BT2460" s="2">
        <v>18506640</v>
      </c>
      <c r="BU2460" s="2">
        <v>38439394</v>
      </c>
      <c r="BV2460" s="2">
        <v>19882946</v>
      </c>
      <c r="BW2460" s="2" t="s">
        <v>189</v>
      </c>
      <c r="BX2460" s="2">
        <v>32053</v>
      </c>
      <c r="BY2460" s="2">
        <v>47281420</v>
      </c>
      <c r="BZ2460" s="2" t="e">
        <v>#N/A</v>
      </c>
      <c r="CA2460" s="2" t="e">
        <v>#N/A</v>
      </c>
      <c r="CB2460" s="2">
        <v>1019642</v>
      </c>
      <c r="CC2460" s="2">
        <v>20634354</v>
      </c>
      <c r="CD2460" s="2">
        <v>23860598</v>
      </c>
      <c r="CE2460" s="2">
        <v>47281420</v>
      </c>
      <c r="CF2460" s="2">
        <v>16466316</v>
      </c>
      <c r="CG2460" s="2">
        <v>29149627</v>
      </c>
      <c r="CH2460" s="2">
        <v>16276163</v>
      </c>
      <c r="CI2460" s="2" t="s">
        <v>189</v>
      </c>
      <c r="CJ2460" s="2">
        <v>32053</v>
      </c>
      <c r="CK2460" s="97" t="e">
        <v>#N/A</v>
      </c>
      <c r="CL2460" s="97" t="e">
        <v>#N/A</v>
      </c>
      <c r="CM2460" s="97" t="e">
        <v>#N/A</v>
      </c>
      <c r="CN2460" s="2" t="e">
        <v>#N/A</v>
      </c>
      <c r="CO2460" s="100" t="e">
        <v>#N/A</v>
      </c>
      <c r="CP2460" s="97" t="e">
        <v>#N/A</v>
      </c>
      <c r="CQ2460" s="97" t="e">
        <v>#N/A</v>
      </c>
      <c r="CR2460" s="97" t="e">
        <v>#N/A</v>
      </c>
      <c r="CS2460" s="97" t="e">
        <v>#N/A</v>
      </c>
      <c r="CT2460" s="2" t="e">
        <v>#N/A</v>
      </c>
      <c r="CU2460" s="2" t="e">
        <v>#N/A</v>
      </c>
    </row>
    <row r="2461" spans="1:99" x14ac:dyDescent="0.25">
      <c r="A2461" s="2">
        <v>32041</v>
      </c>
      <c r="B2461" s="2">
        <v>20032515</v>
      </c>
      <c r="C2461" s="2">
        <v>802671</v>
      </c>
      <c r="D2461" s="2">
        <v>18744306</v>
      </c>
      <c r="E2461" s="2">
        <v>468083</v>
      </c>
      <c r="F2461" s="2">
        <v>10487444</v>
      </c>
      <c r="G2461" s="2">
        <v>8256862</v>
      </c>
      <c r="H2461" s="2">
        <v>20032515</v>
      </c>
      <c r="I2461" s="2">
        <v>8870736</v>
      </c>
      <c r="J2461" s="2">
        <v>8526608</v>
      </c>
      <c r="K2461" s="2">
        <v>10961779</v>
      </c>
      <c r="L2461" s="2">
        <v>5595195</v>
      </c>
      <c r="N2461" s="2">
        <v>32041</v>
      </c>
      <c r="O2461" s="97">
        <v>17903197</v>
      </c>
      <c r="P2461" s="97">
        <v>631340</v>
      </c>
      <c r="Q2461" s="97">
        <v>17097226</v>
      </c>
      <c r="R2461" s="97">
        <v>366643</v>
      </c>
      <c r="S2461" s="97">
        <v>9046228</v>
      </c>
      <c r="T2461" s="97">
        <v>8050998</v>
      </c>
      <c r="U2461" s="97">
        <v>17903197</v>
      </c>
      <c r="V2461" s="97">
        <v>7171746</v>
      </c>
      <c r="W2461" s="97">
        <v>7031746</v>
      </c>
      <c r="X2461" s="97">
        <v>9931451</v>
      </c>
      <c r="Y2461" s="97">
        <v>6336128</v>
      </c>
      <c r="Z2461" s="97">
        <v>0</v>
      </c>
      <c r="AB2461" s="2">
        <v>32054</v>
      </c>
      <c r="AC2461" s="97">
        <v>70603389</v>
      </c>
      <c r="AD2461" s="97">
        <v>2279707</v>
      </c>
      <c r="AE2461" s="97">
        <v>68323682</v>
      </c>
      <c r="AF2461" s="97">
        <v>1261611</v>
      </c>
      <c r="AG2461" s="97">
        <v>30825298</v>
      </c>
      <c r="AH2461" s="97">
        <v>37498384</v>
      </c>
      <c r="AI2461" s="97" t="e">
        <v>#N/A</v>
      </c>
      <c r="AJ2461" s="97" t="e">
        <v>#N/A</v>
      </c>
      <c r="AK2461" s="97" t="e">
        <v>#N/A</v>
      </c>
      <c r="AL2461" s="97" t="e">
        <v>#N/A</v>
      </c>
      <c r="AM2461" s="97" t="e">
        <v>#N/A</v>
      </c>
      <c r="AN2461" s="2">
        <v>32054</v>
      </c>
      <c r="AO2461" s="97">
        <v>80126919</v>
      </c>
      <c r="AP2461" s="97">
        <v>2534632</v>
      </c>
      <c r="AQ2461" s="97">
        <v>69066352</v>
      </c>
      <c r="AR2461" s="97">
        <v>1267004</v>
      </c>
      <c r="AS2461" s="97">
        <v>59148261</v>
      </c>
      <c r="AT2461" s="97">
        <v>9918091</v>
      </c>
      <c r="AU2461" s="97" t="e">
        <v>#N/A</v>
      </c>
      <c r="AV2461" s="97" t="e">
        <v>#N/A</v>
      </c>
      <c r="AW2461" s="97">
        <v>54753573</v>
      </c>
      <c r="AX2461" s="97" t="e">
        <v>#N/A</v>
      </c>
      <c r="AY2461" s="97" t="e">
        <v>#N/A</v>
      </c>
      <c r="AZ2461" s="2">
        <v>32054</v>
      </c>
      <c r="BA2461" s="98">
        <v>78080192</v>
      </c>
      <c r="BB2461" s="2">
        <v>2331509</v>
      </c>
      <c r="BC2461" s="2">
        <v>67657482</v>
      </c>
      <c r="BD2461" s="2">
        <v>1050068</v>
      </c>
      <c r="BE2461" s="2">
        <v>29390153</v>
      </c>
      <c r="BF2461" s="2">
        <v>38267329</v>
      </c>
      <c r="BG2461" s="2" t="e">
        <v>#N/A</v>
      </c>
      <c r="BH2461" s="2" t="e">
        <v>#N/A</v>
      </c>
      <c r="BI2461" s="2" t="e">
        <v>#N/A</v>
      </c>
      <c r="BJ2461" s="2" t="e">
        <v>#N/A</v>
      </c>
      <c r="BK2461" s="2" t="e">
        <v>#N/A</v>
      </c>
      <c r="BL2461" s="2">
        <v>32054</v>
      </c>
      <c r="BM2461" s="2">
        <v>72396509</v>
      </c>
      <c r="BN2461" s="2">
        <v>2850299</v>
      </c>
      <c r="BO2461" s="2">
        <v>69546210</v>
      </c>
      <c r="BP2461" s="2">
        <v>886868</v>
      </c>
      <c r="BQ2461" s="2">
        <v>28806075</v>
      </c>
      <c r="BR2461" s="2">
        <v>40740135</v>
      </c>
      <c r="BS2461" s="2" t="e">
        <v>#N/A</v>
      </c>
      <c r="BT2461" s="2" t="e">
        <v>#N/A</v>
      </c>
      <c r="BU2461" s="2" t="e">
        <v>#N/A</v>
      </c>
      <c r="BV2461" s="2" t="e">
        <v>#N/A</v>
      </c>
      <c r="BW2461" s="2" t="e">
        <v>#N/A</v>
      </c>
      <c r="BX2461" s="2">
        <v>32054</v>
      </c>
      <c r="BY2461" s="2">
        <v>87608528</v>
      </c>
      <c r="BZ2461" s="2">
        <v>2125065</v>
      </c>
      <c r="CA2461" s="2">
        <v>73169522</v>
      </c>
      <c r="CB2461" s="2">
        <v>697468</v>
      </c>
      <c r="CC2461" s="2">
        <v>28894721</v>
      </c>
      <c r="CD2461" s="2">
        <v>44274801</v>
      </c>
      <c r="CE2461" s="2" t="e">
        <v>#N/A</v>
      </c>
      <c r="CF2461" s="2" t="e">
        <v>#N/A</v>
      </c>
      <c r="CG2461" s="2" t="e">
        <v>#N/A</v>
      </c>
      <c r="CH2461" s="2" t="e">
        <v>#N/A</v>
      </c>
      <c r="CI2461" s="2" t="e">
        <v>#N/A</v>
      </c>
      <c r="CJ2461" s="2">
        <v>32054</v>
      </c>
      <c r="CK2461" s="97">
        <v>57511134</v>
      </c>
      <c r="CL2461" s="97" t="e">
        <v>#N/A</v>
      </c>
      <c r="CM2461" s="97" t="e">
        <v>#N/A</v>
      </c>
      <c r="CN2461" s="2">
        <v>1958710</v>
      </c>
      <c r="CO2461" s="100" t="e">
        <v>#N/A</v>
      </c>
      <c r="CP2461" s="97" t="e">
        <v>#N/A</v>
      </c>
      <c r="CQ2461" s="97" t="e">
        <v>#N/A</v>
      </c>
      <c r="CR2461" s="97" t="e">
        <v>#N/A</v>
      </c>
      <c r="CS2461" s="97" t="e">
        <v>#N/A</v>
      </c>
      <c r="CT2461" s="2" t="e">
        <v>#N/A</v>
      </c>
      <c r="CU2461" s="2" t="e">
        <v>#N/A</v>
      </c>
    </row>
    <row r="2462" spans="1:99" x14ac:dyDescent="0.25">
      <c r="A2462" s="2">
        <v>32042</v>
      </c>
      <c r="B2462" s="2">
        <v>287074665</v>
      </c>
      <c r="C2462" s="2">
        <v>46347661</v>
      </c>
      <c r="D2462" s="2">
        <v>207840656</v>
      </c>
      <c r="E2462" s="2">
        <v>20673574</v>
      </c>
      <c r="F2462" s="2">
        <v>120265980</v>
      </c>
      <c r="G2462" s="2">
        <v>87574676</v>
      </c>
      <c r="H2462" s="2">
        <v>287074665</v>
      </c>
      <c r="I2462" s="2">
        <v>51065535</v>
      </c>
      <c r="J2462" s="2">
        <v>47555363</v>
      </c>
      <c r="K2462" s="2">
        <v>236009130</v>
      </c>
      <c r="L2462" s="2">
        <v>140327303</v>
      </c>
      <c r="N2462" s="2">
        <v>32042</v>
      </c>
      <c r="O2462" s="97">
        <v>366840705</v>
      </c>
      <c r="P2462" s="97">
        <v>55069236</v>
      </c>
      <c r="Q2462" s="97">
        <v>201150259</v>
      </c>
      <c r="R2462" s="97">
        <v>16924207</v>
      </c>
      <c r="S2462" s="97">
        <v>111396216</v>
      </c>
      <c r="T2462" s="97">
        <v>89754043</v>
      </c>
      <c r="U2462" s="97">
        <v>366840705</v>
      </c>
      <c r="V2462" s="97">
        <v>58466656</v>
      </c>
      <c r="W2462" s="97">
        <v>56268569</v>
      </c>
      <c r="X2462" s="97">
        <v>308374049</v>
      </c>
      <c r="Y2462" s="97">
        <v>212059569</v>
      </c>
      <c r="Z2462" s="97">
        <v>0</v>
      </c>
      <c r="AB2462" s="2">
        <v>32055</v>
      </c>
      <c r="AC2462" s="97">
        <v>138041115</v>
      </c>
      <c r="AD2462" s="97">
        <v>13846353</v>
      </c>
      <c r="AE2462" s="97">
        <v>114386345</v>
      </c>
      <c r="AF2462" s="97">
        <v>6460040</v>
      </c>
      <c r="AG2462" s="97">
        <v>59339377</v>
      </c>
      <c r="AH2462" s="97">
        <v>55046968</v>
      </c>
      <c r="AI2462" s="97">
        <v>138041115</v>
      </c>
      <c r="AJ2462" s="97">
        <v>30618827</v>
      </c>
      <c r="AK2462" s="97">
        <v>107422288</v>
      </c>
      <c r="AL2462" s="97">
        <v>65187909</v>
      </c>
      <c r="AM2462" s="97" t="s">
        <v>189</v>
      </c>
      <c r="AN2462" s="2">
        <v>32055</v>
      </c>
      <c r="AO2462" s="97">
        <v>143327462</v>
      </c>
      <c r="AP2462" s="97">
        <v>13113242</v>
      </c>
      <c r="AQ2462" s="97">
        <v>121232664</v>
      </c>
      <c r="AR2462" s="97">
        <v>7315812</v>
      </c>
      <c r="AS2462" s="97">
        <v>59396668</v>
      </c>
      <c r="AT2462" s="97">
        <v>61835996</v>
      </c>
      <c r="AU2462" s="97">
        <v>143327462</v>
      </c>
      <c r="AV2462" s="97">
        <v>11722735</v>
      </c>
      <c r="AW2462" s="97">
        <v>117353719</v>
      </c>
      <c r="AX2462" s="97">
        <v>61771856</v>
      </c>
      <c r="AY2462" s="97" t="s">
        <v>189</v>
      </c>
      <c r="AZ2462" s="2">
        <v>32055</v>
      </c>
      <c r="BA2462" s="98" t="e">
        <v>#N/A</v>
      </c>
      <c r="BB2462" s="2">
        <v>0</v>
      </c>
      <c r="BC2462" s="2">
        <v>0</v>
      </c>
      <c r="BD2462" s="2" t="e">
        <v>#N/A</v>
      </c>
      <c r="BE2462" s="2" t="e">
        <v>#N/A</v>
      </c>
      <c r="BF2462" s="2" t="e">
        <v>#N/A</v>
      </c>
      <c r="BG2462" s="2" t="e">
        <v>#N/A</v>
      </c>
      <c r="BH2462" s="2" t="e">
        <v>#N/A</v>
      </c>
      <c r="BI2462" s="2" t="e">
        <v>#N/A</v>
      </c>
      <c r="BJ2462" s="2" t="e">
        <v>#N/A</v>
      </c>
      <c r="BK2462" s="2" t="e">
        <v>#N/A</v>
      </c>
      <c r="BL2462" s="2">
        <v>32055</v>
      </c>
      <c r="BM2462" s="2">
        <v>156985929</v>
      </c>
      <c r="BN2462" s="2">
        <v>12136599</v>
      </c>
      <c r="BO2462" s="2">
        <v>144849330</v>
      </c>
      <c r="BP2462" s="2">
        <v>5571152</v>
      </c>
      <c r="BQ2462" s="2">
        <v>52891931</v>
      </c>
      <c r="BR2462" s="2">
        <v>91957399</v>
      </c>
      <c r="BS2462" s="2">
        <v>156985929</v>
      </c>
      <c r="BT2462" s="2">
        <v>32974362</v>
      </c>
      <c r="BU2462" s="2">
        <v>121446505</v>
      </c>
      <c r="BV2462" s="2">
        <v>62265883</v>
      </c>
      <c r="BW2462" s="2" t="s">
        <v>189</v>
      </c>
      <c r="BX2462" s="2">
        <v>32055</v>
      </c>
      <c r="BY2462" s="2">
        <v>215659822</v>
      </c>
      <c r="BZ2462" s="2">
        <v>9075538</v>
      </c>
      <c r="CA2462" s="2">
        <v>162221983</v>
      </c>
      <c r="CB2462" s="2">
        <v>5400162</v>
      </c>
      <c r="CC2462" s="2">
        <v>52525103</v>
      </c>
      <c r="CD2462" s="2">
        <v>109696880</v>
      </c>
      <c r="CE2462" s="2">
        <v>215659822</v>
      </c>
      <c r="CF2462" s="2">
        <v>112565794</v>
      </c>
      <c r="CG2462" s="2">
        <v>103094028</v>
      </c>
      <c r="CH2462" s="2">
        <v>56738112</v>
      </c>
      <c r="CI2462" s="2" t="s">
        <v>189</v>
      </c>
      <c r="CJ2462" s="2">
        <v>32055</v>
      </c>
      <c r="CK2462" s="97">
        <v>287568546</v>
      </c>
      <c r="CL2462" s="97" t="e">
        <v>#N/A</v>
      </c>
      <c r="CM2462" s="97" t="e">
        <v>#N/A</v>
      </c>
      <c r="CN2462" s="2">
        <v>4431518</v>
      </c>
      <c r="CO2462" s="100" t="e">
        <v>#N/A</v>
      </c>
      <c r="CP2462" s="97" t="e">
        <v>#N/A</v>
      </c>
      <c r="CQ2462" s="97">
        <v>287568546</v>
      </c>
      <c r="CR2462" s="97">
        <v>191552144</v>
      </c>
      <c r="CS2462" s="97">
        <v>96016402</v>
      </c>
      <c r="CT2462" s="2">
        <v>52380843</v>
      </c>
      <c r="CU2462" s="2" t="s">
        <v>189</v>
      </c>
    </row>
    <row r="2463" spans="1:99" x14ac:dyDescent="0.25">
      <c r="A2463" s="2">
        <v>32043</v>
      </c>
      <c r="B2463" s="2">
        <v>14379104</v>
      </c>
      <c r="C2463" s="2">
        <v>2237799</v>
      </c>
      <c r="D2463" s="2">
        <v>12141305</v>
      </c>
      <c r="E2463" s="2">
        <v>794148</v>
      </c>
      <c r="F2463" s="2">
        <v>7715974</v>
      </c>
      <c r="G2463" s="2">
        <v>4425331</v>
      </c>
      <c r="H2463" s="2">
        <v>14379104</v>
      </c>
      <c r="I2463" s="2">
        <v>3524320</v>
      </c>
      <c r="J2463" s="2">
        <v>3276051</v>
      </c>
      <c r="K2463" s="2">
        <v>10114489</v>
      </c>
      <c r="L2463" s="2">
        <v>5227755</v>
      </c>
      <c r="N2463" s="2">
        <v>32043</v>
      </c>
      <c r="O2463" s="97">
        <v>13060398</v>
      </c>
      <c r="P2463" s="97">
        <v>2016333</v>
      </c>
      <c r="Q2463" s="97">
        <v>9563724</v>
      </c>
      <c r="R2463" s="97">
        <v>678899</v>
      </c>
      <c r="S2463" s="97">
        <v>6313010</v>
      </c>
      <c r="T2463" s="97">
        <v>3250714</v>
      </c>
      <c r="U2463" s="97">
        <v>13060398</v>
      </c>
      <c r="V2463" s="97">
        <v>3864562</v>
      </c>
      <c r="W2463" s="97">
        <v>3774243</v>
      </c>
      <c r="X2463" s="97">
        <v>9195836</v>
      </c>
      <c r="Y2463" s="97">
        <v>4858275</v>
      </c>
      <c r="Z2463" s="97">
        <v>0</v>
      </c>
      <c r="AB2463" s="2">
        <v>32056</v>
      </c>
      <c r="AC2463" s="97">
        <v>615924846</v>
      </c>
      <c r="AD2463" s="97">
        <v>143694380</v>
      </c>
      <c r="AE2463" s="97">
        <v>460584334</v>
      </c>
      <c r="AF2463" s="97">
        <v>67882247</v>
      </c>
      <c r="AG2463" s="97">
        <v>296091771</v>
      </c>
      <c r="AH2463" s="97">
        <v>164492563</v>
      </c>
      <c r="AI2463" s="97">
        <v>615924847</v>
      </c>
      <c r="AJ2463" s="97">
        <v>49408292</v>
      </c>
      <c r="AK2463" s="97">
        <v>545802836</v>
      </c>
      <c r="AL2463" s="97">
        <v>351315300</v>
      </c>
      <c r="AM2463" s="97" t="s">
        <v>189</v>
      </c>
      <c r="AN2463" s="2">
        <v>32056</v>
      </c>
      <c r="AO2463" s="97">
        <v>637200650</v>
      </c>
      <c r="AP2463" s="97">
        <v>176179154</v>
      </c>
      <c r="AQ2463" s="97">
        <v>456033720</v>
      </c>
      <c r="AR2463" s="97">
        <v>77863978</v>
      </c>
      <c r="AS2463" s="97">
        <v>292006644</v>
      </c>
      <c r="AT2463" s="97">
        <v>164027076</v>
      </c>
      <c r="AU2463" s="97">
        <v>637200650</v>
      </c>
      <c r="AV2463" s="97">
        <v>73937627</v>
      </c>
      <c r="AW2463" s="97">
        <v>539846972</v>
      </c>
      <c r="AX2463" s="97">
        <v>339227373</v>
      </c>
      <c r="AY2463" s="97" t="s">
        <v>189</v>
      </c>
      <c r="AZ2463" s="2">
        <v>32056</v>
      </c>
      <c r="BA2463" s="98">
        <v>604445112</v>
      </c>
      <c r="BB2463" s="2">
        <v>129802457</v>
      </c>
      <c r="BC2463" s="2">
        <v>474642655</v>
      </c>
      <c r="BD2463" s="2">
        <v>63997543</v>
      </c>
      <c r="BE2463" s="2">
        <v>257901548</v>
      </c>
      <c r="BF2463" s="2">
        <v>216741107</v>
      </c>
      <c r="BG2463" s="2">
        <v>604445112</v>
      </c>
      <c r="BH2463" s="2">
        <v>96099704</v>
      </c>
      <c r="BI2463" s="2">
        <v>448543525</v>
      </c>
      <c r="BJ2463" s="2">
        <v>289286622</v>
      </c>
      <c r="BK2463" s="2" t="s">
        <v>189</v>
      </c>
      <c r="BL2463" s="2">
        <v>32056</v>
      </c>
      <c r="BM2463" s="2">
        <v>583235545</v>
      </c>
      <c r="BN2463" s="2">
        <v>108028784</v>
      </c>
      <c r="BO2463" s="2">
        <v>475206761</v>
      </c>
      <c r="BP2463" s="2">
        <v>52918702</v>
      </c>
      <c r="BQ2463" s="2">
        <v>239974950</v>
      </c>
      <c r="BR2463" s="2">
        <v>235231811</v>
      </c>
      <c r="BS2463" s="2">
        <v>583235545</v>
      </c>
      <c r="BT2463" s="2">
        <v>83505370</v>
      </c>
      <c r="BU2463" s="2">
        <v>420805063</v>
      </c>
      <c r="BV2463" s="2">
        <v>261439817</v>
      </c>
      <c r="BW2463" s="2" t="s">
        <v>189</v>
      </c>
      <c r="BX2463" s="2">
        <v>32056</v>
      </c>
      <c r="BY2463" s="2">
        <v>594015906</v>
      </c>
      <c r="BZ2463" s="2">
        <v>115031892</v>
      </c>
      <c r="CA2463" s="2">
        <v>478984014</v>
      </c>
      <c r="CB2463" s="2">
        <v>46421800</v>
      </c>
      <c r="CC2463" s="2">
        <v>235537283</v>
      </c>
      <c r="CD2463" s="2">
        <v>243446731</v>
      </c>
      <c r="CE2463" s="2">
        <v>594015906</v>
      </c>
      <c r="CF2463" s="2">
        <v>68430833</v>
      </c>
      <c r="CG2463" s="2">
        <v>468863318</v>
      </c>
      <c r="CH2463" s="2">
        <v>272342591</v>
      </c>
      <c r="CI2463" s="2" t="s">
        <v>189</v>
      </c>
      <c r="CJ2463" s="2">
        <v>32056</v>
      </c>
      <c r="CK2463" s="97">
        <v>664028346</v>
      </c>
      <c r="CL2463" s="97" t="e">
        <v>#N/A</v>
      </c>
      <c r="CM2463" s="97" t="e">
        <v>#N/A</v>
      </c>
      <c r="CN2463" s="2">
        <v>43587467</v>
      </c>
      <c r="CO2463" s="100" t="e">
        <v>#N/A</v>
      </c>
      <c r="CP2463" s="97" t="e">
        <v>#N/A</v>
      </c>
      <c r="CQ2463" s="97">
        <v>664028346</v>
      </c>
      <c r="CR2463" s="97">
        <v>239501569</v>
      </c>
      <c r="CS2463" s="97">
        <v>410825490</v>
      </c>
      <c r="CT2463" s="2">
        <v>232533195</v>
      </c>
      <c r="CU2463" s="2" t="s">
        <v>189</v>
      </c>
    </row>
    <row r="2464" spans="1:99" x14ac:dyDescent="0.25">
      <c r="A2464" s="2">
        <v>32044</v>
      </c>
      <c r="B2464" s="2">
        <v>79248085</v>
      </c>
      <c r="C2464" s="2">
        <v>10355101</v>
      </c>
      <c r="D2464" s="2">
        <v>68892984</v>
      </c>
      <c r="E2464" s="2">
        <v>4988062</v>
      </c>
      <c r="F2464" s="2">
        <v>37631326</v>
      </c>
      <c r="G2464" s="2">
        <v>31261658</v>
      </c>
      <c r="H2464" s="2">
        <v>79248085</v>
      </c>
      <c r="I2464" s="2">
        <v>12391005</v>
      </c>
      <c r="J2464" s="2">
        <v>11473686</v>
      </c>
      <c r="K2464" s="2">
        <v>59943199</v>
      </c>
      <c r="L2464" s="2">
        <v>31354230</v>
      </c>
      <c r="N2464" s="2">
        <v>32044</v>
      </c>
      <c r="O2464" s="97">
        <v>77330695</v>
      </c>
      <c r="P2464" s="97">
        <v>9301934</v>
      </c>
      <c r="Q2464" s="97">
        <v>57928530</v>
      </c>
      <c r="R2464" s="97">
        <v>4459920</v>
      </c>
      <c r="S2464" s="97">
        <v>31811847</v>
      </c>
      <c r="T2464" s="97">
        <v>26116683</v>
      </c>
      <c r="U2464" s="97">
        <v>77330695</v>
      </c>
      <c r="V2464" s="97">
        <v>33143626</v>
      </c>
      <c r="W2464" s="97">
        <v>30517219</v>
      </c>
      <c r="X2464" s="97">
        <v>44187069</v>
      </c>
      <c r="Y2464" s="97">
        <v>27102365</v>
      </c>
      <c r="Z2464" s="97">
        <v>0</v>
      </c>
      <c r="AB2464" s="2">
        <v>32057</v>
      </c>
      <c r="AC2464" s="97">
        <v>68086495</v>
      </c>
      <c r="AD2464" s="97">
        <v>1707649</v>
      </c>
      <c r="AE2464" s="97">
        <v>58631702</v>
      </c>
      <c r="AF2464" s="97">
        <v>348838</v>
      </c>
      <c r="AG2464" s="97">
        <v>27191630</v>
      </c>
      <c r="AH2464" s="97">
        <v>31440072</v>
      </c>
      <c r="AI2464" s="97">
        <v>68086495</v>
      </c>
      <c r="AJ2464" s="97">
        <v>9274761</v>
      </c>
      <c r="AK2464" s="97">
        <v>52775220</v>
      </c>
      <c r="AL2464" s="97">
        <v>32209501</v>
      </c>
      <c r="AM2464" s="97" t="s">
        <v>189</v>
      </c>
      <c r="AN2464" s="2">
        <v>32057</v>
      </c>
      <c r="AO2464" s="97" t="e">
        <v>#N/A</v>
      </c>
      <c r="AP2464" s="97">
        <v>3718627</v>
      </c>
      <c r="AQ2464" s="97">
        <v>54849855</v>
      </c>
      <c r="AR2464" s="97" t="e">
        <v>#N/A</v>
      </c>
      <c r="AS2464" s="97" t="e">
        <v>#N/A</v>
      </c>
      <c r="AT2464" s="97" t="e">
        <v>#N/A</v>
      </c>
      <c r="AU2464" s="97">
        <v>68781108</v>
      </c>
      <c r="AV2464" s="97">
        <v>6936984</v>
      </c>
      <c r="AW2464" s="97" t="e">
        <v>#N/A</v>
      </c>
      <c r="AX2464" s="97">
        <v>32897906</v>
      </c>
      <c r="AY2464" s="97" t="s">
        <v>189</v>
      </c>
      <c r="AZ2464" s="2">
        <v>32057</v>
      </c>
      <c r="BA2464" s="98">
        <v>56114056</v>
      </c>
      <c r="BB2464" s="2" t="e">
        <v>#N/A</v>
      </c>
      <c r="BC2464" s="2" t="e">
        <v>#N/A</v>
      </c>
      <c r="BD2464" s="2">
        <v>330429</v>
      </c>
      <c r="BE2464" s="2">
        <v>25975433</v>
      </c>
      <c r="BF2464" s="2">
        <v>25363049</v>
      </c>
      <c r="BG2464" s="2">
        <v>56114056</v>
      </c>
      <c r="BH2464" s="2">
        <v>6260281</v>
      </c>
      <c r="BI2464" s="2">
        <v>49853775</v>
      </c>
      <c r="BJ2464" s="2">
        <v>33667459</v>
      </c>
      <c r="BK2464" s="2" t="s">
        <v>189</v>
      </c>
      <c r="BL2464" s="2">
        <v>32057</v>
      </c>
      <c r="BM2464" s="2">
        <v>583235545</v>
      </c>
      <c r="BN2464" s="2" t="e">
        <v>#N/A</v>
      </c>
      <c r="BO2464" s="2" t="e">
        <v>#N/A</v>
      </c>
      <c r="BP2464" s="2" t="e">
        <v>#N/A</v>
      </c>
      <c r="BQ2464" s="2" t="e">
        <v>#N/A</v>
      </c>
      <c r="BR2464" s="2" t="e">
        <v>#N/A</v>
      </c>
      <c r="BS2464" s="2" t="e">
        <v>#N/A</v>
      </c>
      <c r="BT2464" s="2" t="e">
        <v>#N/A</v>
      </c>
      <c r="BU2464" s="2" t="e">
        <v>#N/A</v>
      </c>
      <c r="BV2464" s="2" t="e">
        <v>#N/A</v>
      </c>
      <c r="BW2464" s="2" t="e">
        <v>#N/A</v>
      </c>
      <c r="BX2464" s="2">
        <v>32057</v>
      </c>
      <c r="BY2464" s="2" t="e">
        <v>#N/A</v>
      </c>
      <c r="BZ2464" s="2" t="e">
        <v>#N/A</v>
      </c>
      <c r="CA2464" s="2" t="e">
        <v>#N/A</v>
      </c>
      <c r="CB2464" s="2" t="e">
        <v>#N/A</v>
      </c>
      <c r="CC2464" s="2" t="e">
        <v>#N/A</v>
      </c>
      <c r="CD2464" s="2" t="e">
        <v>#N/A</v>
      </c>
      <c r="CE2464" s="2" t="e">
        <v>#N/A</v>
      </c>
      <c r="CF2464" s="2" t="e">
        <v>#N/A</v>
      </c>
      <c r="CG2464" s="2" t="e">
        <v>#N/A</v>
      </c>
      <c r="CH2464" s="2" t="e">
        <v>#N/A</v>
      </c>
      <c r="CI2464" s="2" t="e">
        <v>#N/A</v>
      </c>
      <c r="CJ2464" s="2">
        <v>32057</v>
      </c>
      <c r="CK2464" s="97" t="e">
        <v>#N/A</v>
      </c>
      <c r="CL2464" s="97" t="e">
        <v>#N/A</v>
      </c>
      <c r="CM2464" s="97" t="e">
        <v>#N/A</v>
      </c>
      <c r="CN2464" s="2" t="e">
        <v>#N/A</v>
      </c>
      <c r="CO2464" s="100" t="e">
        <v>#N/A</v>
      </c>
      <c r="CP2464" s="97" t="e">
        <v>#N/A</v>
      </c>
      <c r="CQ2464" s="97" t="e">
        <v>#N/A</v>
      </c>
      <c r="CR2464" s="97" t="e">
        <v>#N/A</v>
      </c>
      <c r="CS2464" s="97" t="e">
        <v>#N/A</v>
      </c>
      <c r="CT2464" s="2" t="e">
        <v>#N/A</v>
      </c>
      <c r="CU2464" s="2" t="e">
        <v>#N/A</v>
      </c>
    </row>
    <row r="2465" spans="1:99" x14ac:dyDescent="0.25">
      <c r="A2465" s="2">
        <v>32045</v>
      </c>
      <c r="B2465" s="2">
        <v>49268252</v>
      </c>
      <c r="C2465" s="2">
        <v>7707012</v>
      </c>
      <c r="D2465" s="2">
        <v>41427137</v>
      </c>
      <c r="E2465" s="2">
        <v>4928031</v>
      </c>
      <c r="F2465" s="2">
        <v>26889844</v>
      </c>
      <c r="G2465" s="2">
        <v>14537293</v>
      </c>
      <c r="H2465" s="2">
        <v>49268252</v>
      </c>
      <c r="I2465" s="2">
        <v>3870682</v>
      </c>
      <c r="J2465" s="2">
        <v>2933792</v>
      </c>
      <c r="K2465" s="2">
        <v>44483599</v>
      </c>
      <c r="L2465" s="2">
        <v>24301120</v>
      </c>
      <c r="N2465" s="2">
        <v>32045</v>
      </c>
      <c r="O2465" s="97">
        <v>46744538</v>
      </c>
      <c r="P2465" s="97">
        <v>7784698</v>
      </c>
      <c r="Q2465" s="97">
        <v>38959840</v>
      </c>
      <c r="R2465" s="97">
        <v>4009826</v>
      </c>
      <c r="S2465" s="97">
        <v>23157327</v>
      </c>
      <c r="T2465" s="97">
        <v>15802513</v>
      </c>
      <c r="U2465" s="97">
        <v>46744538</v>
      </c>
      <c r="V2465" s="97">
        <v>10731799</v>
      </c>
      <c r="W2465" s="97">
        <v>10595660</v>
      </c>
      <c r="X2465" s="97">
        <v>33738475</v>
      </c>
      <c r="Y2465" s="97">
        <v>20625670</v>
      </c>
      <c r="Z2465" s="97">
        <v>0</v>
      </c>
      <c r="AB2465" s="2">
        <v>32058</v>
      </c>
      <c r="AC2465" s="97">
        <v>27779057</v>
      </c>
      <c r="AD2465" s="97">
        <v>7762334</v>
      </c>
      <c r="AE2465" s="97">
        <v>18871265</v>
      </c>
      <c r="AF2465" s="97">
        <v>1336562</v>
      </c>
      <c r="AG2465" s="97">
        <v>10158943</v>
      </c>
      <c r="AH2465" s="97">
        <v>8712322</v>
      </c>
      <c r="AI2465" s="97">
        <v>27779057</v>
      </c>
      <c r="AJ2465" s="97">
        <v>4374288</v>
      </c>
      <c r="AK2465" s="97">
        <v>22290515</v>
      </c>
      <c r="AL2465" s="97">
        <v>8215635</v>
      </c>
      <c r="AM2465" s="97" t="s">
        <v>189</v>
      </c>
      <c r="AN2465" s="2">
        <v>32058</v>
      </c>
      <c r="AO2465" s="97" t="e">
        <v>#N/A</v>
      </c>
      <c r="AP2465" s="97">
        <v>3804623</v>
      </c>
      <c r="AQ2465" s="97">
        <v>17270394</v>
      </c>
      <c r="AR2465" s="97">
        <v>0</v>
      </c>
      <c r="AS2465" s="97" t="e">
        <v>#N/A</v>
      </c>
      <c r="AT2465" s="97" t="e">
        <v>#N/A</v>
      </c>
      <c r="AU2465" s="97">
        <v>22389760</v>
      </c>
      <c r="AV2465" s="97">
        <v>3628509</v>
      </c>
      <c r="AW2465" s="97" t="e">
        <v>#N/A</v>
      </c>
      <c r="AX2465" s="97">
        <v>8830763</v>
      </c>
      <c r="AY2465" s="97" t="s">
        <v>189</v>
      </c>
      <c r="AZ2465" s="2">
        <v>32058</v>
      </c>
      <c r="BA2465" s="98">
        <v>32824524</v>
      </c>
      <c r="BB2465" s="2">
        <v>2814548</v>
      </c>
      <c r="BC2465" s="2">
        <v>30009976</v>
      </c>
      <c r="BD2465" s="2">
        <v>1313609</v>
      </c>
      <c r="BE2465" s="2">
        <v>9530158</v>
      </c>
      <c r="BF2465" s="2">
        <v>20479818</v>
      </c>
      <c r="BG2465" s="2">
        <v>32824524</v>
      </c>
      <c r="BH2465" s="2">
        <v>12880025</v>
      </c>
      <c r="BI2465" s="2">
        <v>16625518</v>
      </c>
      <c r="BJ2465" s="2">
        <v>7090319</v>
      </c>
      <c r="BK2465" s="2" t="s">
        <v>189</v>
      </c>
      <c r="BL2465" s="2">
        <v>32058</v>
      </c>
      <c r="BM2465" s="2">
        <v>21147221</v>
      </c>
      <c r="BN2465" s="2">
        <v>2458199</v>
      </c>
      <c r="BO2465" s="2">
        <v>16442318</v>
      </c>
      <c r="BP2465" s="2">
        <v>1133583</v>
      </c>
      <c r="BQ2465" s="2">
        <v>8874765</v>
      </c>
      <c r="BR2465" s="2">
        <v>7567553</v>
      </c>
      <c r="BS2465" s="2">
        <v>21147221</v>
      </c>
      <c r="BT2465" s="2">
        <v>7287958</v>
      </c>
      <c r="BU2465" s="2">
        <v>13859263</v>
      </c>
      <c r="BV2465" s="2">
        <v>6716014</v>
      </c>
      <c r="BW2465" s="2" t="s">
        <v>189</v>
      </c>
      <c r="BX2465" s="2">
        <v>32058</v>
      </c>
      <c r="BY2465" s="2">
        <v>39657677</v>
      </c>
      <c r="BZ2465" s="2">
        <v>2545105</v>
      </c>
      <c r="CA2465" s="2">
        <v>34006081</v>
      </c>
      <c r="CB2465" s="2">
        <v>1043713</v>
      </c>
      <c r="CC2465" s="2">
        <v>8958486</v>
      </c>
      <c r="CD2465" s="2">
        <v>25047595</v>
      </c>
      <c r="CE2465" s="2">
        <v>39657677</v>
      </c>
      <c r="CF2465" s="2">
        <v>25625393</v>
      </c>
      <c r="CG2465" s="2">
        <v>14032284</v>
      </c>
      <c r="CH2465" s="2">
        <v>7462558</v>
      </c>
      <c r="CI2465" s="2" t="s">
        <v>189</v>
      </c>
      <c r="CJ2465" s="2">
        <v>32058</v>
      </c>
      <c r="CK2465" s="97">
        <v>20809888</v>
      </c>
      <c r="CL2465" s="97" t="e">
        <v>#N/A</v>
      </c>
      <c r="CM2465" s="97" t="e">
        <v>#N/A</v>
      </c>
      <c r="CN2465" s="2">
        <v>906902</v>
      </c>
      <c r="CO2465" s="100" t="e">
        <v>#N/A</v>
      </c>
      <c r="CP2465" s="97" t="e">
        <v>#N/A</v>
      </c>
      <c r="CQ2465" s="97">
        <v>20809888</v>
      </c>
      <c r="CR2465" s="97">
        <v>6565094</v>
      </c>
      <c r="CS2465" s="97">
        <v>12905608</v>
      </c>
      <c r="CT2465" s="2">
        <v>6162387</v>
      </c>
      <c r="CU2465" s="2" t="s">
        <v>189</v>
      </c>
    </row>
    <row r="2466" spans="1:99" x14ac:dyDescent="0.25">
      <c r="A2466" s="2">
        <v>32046</v>
      </c>
      <c r="B2466" s="2">
        <v>41842644</v>
      </c>
      <c r="C2466" s="2">
        <v>4493358</v>
      </c>
      <c r="D2466" s="2">
        <v>37349286</v>
      </c>
      <c r="E2466" s="2">
        <v>2500206</v>
      </c>
      <c r="F2466" s="2">
        <v>24573462</v>
      </c>
      <c r="G2466" s="2">
        <v>12775824</v>
      </c>
      <c r="H2466" s="2">
        <v>41842644</v>
      </c>
      <c r="I2466" s="2">
        <v>7971175</v>
      </c>
      <c r="J2466" s="2">
        <v>7418333</v>
      </c>
      <c r="K2466" s="2">
        <v>33223182</v>
      </c>
      <c r="L2466" s="2">
        <v>15159479</v>
      </c>
      <c r="N2466" s="2">
        <v>32046</v>
      </c>
      <c r="O2466" s="97">
        <v>37926882</v>
      </c>
      <c r="P2466" s="97">
        <v>3592927</v>
      </c>
      <c r="Q2466" s="97">
        <v>33685552</v>
      </c>
      <c r="R2466" s="97">
        <v>2414927</v>
      </c>
      <c r="S2466" s="97">
        <v>21014532</v>
      </c>
      <c r="T2466" s="97">
        <v>12671020</v>
      </c>
      <c r="U2466" s="97">
        <v>37926882</v>
      </c>
      <c r="V2466" s="97">
        <v>9805600</v>
      </c>
      <c r="W2466" s="97">
        <v>9137890</v>
      </c>
      <c r="X2466" s="97">
        <v>28121282</v>
      </c>
      <c r="Y2466" s="97">
        <v>13168761</v>
      </c>
      <c r="Z2466" s="97">
        <v>0</v>
      </c>
      <c r="AB2466" s="2">
        <v>4012</v>
      </c>
      <c r="AC2466" s="97" t="e">
        <v>#N/A</v>
      </c>
      <c r="AD2466" s="97" t="e">
        <v>#N/A</v>
      </c>
      <c r="AE2466" s="97" t="e">
        <v>#N/A</v>
      </c>
      <c r="AF2466" s="97" t="e">
        <v>#N/A</v>
      </c>
      <c r="AG2466" s="97" t="e">
        <v>#N/A</v>
      </c>
      <c r="AH2466" s="97" t="e">
        <v>#N/A</v>
      </c>
      <c r="AI2466" s="97" t="e">
        <v>#N/A</v>
      </c>
      <c r="AJ2466" s="97" t="e">
        <v>#N/A</v>
      </c>
      <c r="AK2466" s="97" t="e">
        <v>#N/A</v>
      </c>
      <c r="AL2466" s="97" t="e">
        <v>#N/A</v>
      </c>
      <c r="AM2466" s="97" t="e">
        <v>#N/A</v>
      </c>
      <c r="AN2466" s="2">
        <v>4012</v>
      </c>
      <c r="AO2466" s="97" t="e">
        <v>#N/A</v>
      </c>
      <c r="AP2466" s="97" t="e">
        <v>#N/A</v>
      </c>
      <c r="AQ2466" s="97" t="e">
        <v>#N/A</v>
      </c>
      <c r="AR2466" s="97" t="e">
        <v>#N/A</v>
      </c>
      <c r="AS2466" s="97" t="e">
        <v>#N/A</v>
      </c>
      <c r="AT2466" s="97" t="e">
        <v>#N/A</v>
      </c>
      <c r="AU2466" s="97" t="e">
        <v>#N/A</v>
      </c>
      <c r="AV2466" s="97" t="e">
        <v>#N/A</v>
      </c>
      <c r="AW2466" s="97" t="e">
        <v>#N/A</v>
      </c>
      <c r="AX2466" s="97" t="e">
        <v>#N/A</v>
      </c>
      <c r="AY2466" s="97" t="e">
        <v>#N/A</v>
      </c>
      <c r="AZ2466" s="2">
        <v>4012</v>
      </c>
      <c r="BA2466" s="98" t="e">
        <v>#N/A</v>
      </c>
      <c r="BB2466" s="2" t="e">
        <v>#N/A</v>
      </c>
      <c r="BC2466" s="2" t="e">
        <v>#N/A</v>
      </c>
      <c r="BD2466" s="2" t="e">
        <v>#N/A</v>
      </c>
      <c r="BE2466" s="2" t="e">
        <v>#N/A</v>
      </c>
      <c r="BF2466" s="2" t="e">
        <v>#N/A</v>
      </c>
      <c r="BG2466" s="2" t="e">
        <v>#N/A</v>
      </c>
      <c r="BH2466" s="2" t="e">
        <v>#N/A</v>
      </c>
      <c r="BI2466" s="2" t="e">
        <v>#N/A</v>
      </c>
      <c r="BJ2466" s="2" t="e">
        <v>#N/A</v>
      </c>
      <c r="BK2466" s="2" t="e">
        <v>#N/A</v>
      </c>
      <c r="BL2466" s="2">
        <v>4012</v>
      </c>
      <c r="BM2466" s="2">
        <v>347463947</v>
      </c>
      <c r="BN2466" s="2" t="e">
        <v>#N/A</v>
      </c>
      <c r="BO2466" s="2" t="e">
        <v>#N/A</v>
      </c>
      <c r="BP2466" s="2" t="e">
        <v>#N/A</v>
      </c>
      <c r="BQ2466" s="2" t="e">
        <v>#N/A</v>
      </c>
      <c r="BR2466" s="2" t="e">
        <v>#N/A</v>
      </c>
      <c r="BS2466" s="2" t="e">
        <v>#N/A</v>
      </c>
      <c r="BT2466" s="2" t="e">
        <v>#N/A</v>
      </c>
      <c r="BU2466" s="2" t="e">
        <v>#N/A</v>
      </c>
      <c r="BV2466" s="2" t="e">
        <v>#N/A</v>
      </c>
      <c r="BW2466" s="2" t="e">
        <v>#N/A</v>
      </c>
      <c r="BX2466" s="2">
        <v>4012</v>
      </c>
      <c r="BY2466" s="2" t="e">
        <v>#N/A</v>
      </c>
      <c r="BZ2466" s="2" t="e">
        <v>#N/A</v>
      </c>
      <c r="CA2466" s="2" t="e">
        <v>#N/A</v>
      </c>
      <c r="CB2466" s="2" t="e">
        <v>#N/A</v>
      </c>
      <c r="CC2466" s="2" t="e">
        <v>#N/A</v>
      </c>
      <c r="CD2466" s="2" t="e">
        <v>#N/A</v>
      </c>
      <c r="CE2466" s="2" t="e">
        <v>#N/A</v>
      </c>
      <c r="CF2466" s="2" t="e">
        <v>#N/A</v>
      </c>
      <c r="CG2466" s="2" t="e">
        <v>#N/A</v>
      </c>
      <c r="CH2466" s="2" t="e">
        <v>#N/A</v>
      </c>
      <c r="CI2466" s="2" t="e">
        <v>#N/A</v>
      </c>
      <c r="CJ2466" s="2">
        <v>4012</v>
      </c>
      <c r="CK2466" s="97" t="e">
        <v>#N/A</v>
      </c>
      <c r="CL2466" s="97" t="e">
        <v>#N/A</v>
      </c>
      <c r="CM2466" s="97" t="e">
        <v>#N/A</v>
      </c>
      <c r="CN2466" s="2" t="e">
        <v>#N/A</v>
      </c>
      <c r="CO2466" s="100" t="e">
        <v>#N/A</v>
      </c>
      <c r="CP2466" s="97" t="e">
        <v>#N/A</v>
      </c>
      <c r="CQ2466" s="97" t="e">
        <v>#N/A</v>
      </c>
      <c r="CR2466" s="97" t="e">
        <v>#N/A</v>
      </c>
      <c r="CS2466" s="97" t="e">
        <v>#N/A</v>
      </c>
      <c r="CT2466" s="2" t="e">
        <v>#N/A</v>
      </c>
      <c r="CU2466" s="2" t="e">
        <v>#N/A</v>
      </c>
    </row>
    <row r="2467" spans="1:99" x14ac:dyDescent="0.25">
      <c r="A2467" s="2">
        <v>32047</v>
      </c>
      <c r="B2467" s="2">
        <v>32156829</v>
      </c>
      <c r="C2467" s="2">
        <v>5611023</v>
      </c>
      <c r="D2467" s="2">
        <v>26483367</v>
      </c>
      <c r="E2467" s="2">
        <v>3513892</v>
      </c>
      <c r="F2467" s="2">
        <v>18817761</v>
      </c>
      <c r="G2467" s="2">
        <v>7665606</v>
      </c>
      <c r="H2467" s="2">
        <v>32156829</v>
      </c>
      <c r="I2467" s="2">
        <v>1521304</v>
      </c>
      <c r="J2467" s="2">
        <v>632545</v>
      </c>
      <c r="K2467" s="2">
        <v>29635525</v>
      </c>
      <c r="L2467" s="2">
        <v>15196156</v>
      </c>
      <c r="N2467" s="2">
        <v>32047</v>
      </c>
      <c r="O2467" s="97">
        <v>31322128</v>
      </c>
      <c r="P2467" s="97">
        <v>4661015</v>
      </c>
      <c r="Q2467" s="97">
        <v>25845962</v>
      </c>
      <c r="R2467" s="97">
        <v>3080033</v>
      </c>
      <c r="S2467" s="97">
        <v>16578038</v>
      </c>
      <c r="T2467" s="97">
        <v>9267924</v>
      </c>
      <c r="U2467" s="97">
        <v>31322128</v>
      </c>
      <c r="V2467" s="97">
        <v>5400019</v>
      </c>
      <c r="W2467" s="97">
        <v>4374356</v>
      </c>
      <c r="X2467" s="97">
        <v>25922109</v>
      </c>
      <c r="Y2467" s="97">
        <v>13197783</v>
      </c>
      <c r="Z2467" s="97">
        <v>0</v>
      </c>
      <c r="AB2467" s="2">
        <v>4013</v>
      </c>
      <c r="AC2467" s="97" t="e">
        <v>#N/A</v>
      </c>
      <c r="AD2467" s="97" t="e">
        <v>#N/A</v>
      </c>
      <c r="AE2467" s="97" t="e">
        <v>#N/A</v>
      </c>
      <c r="AF2467" s="97" t="e">
        <v>#N/A</v>
      </c>
      <c r="AG2467" s="97" t="e">
        <v>#N/A</v>
      </c>
      <c r="AH2467" s="97" t="e">
        <v>#N/A</v>
      </c>
      <c r="AI2467" s="97" t="e">
        <v>#N/A</v>
      </c>
      <c r="AJ2467" s="97" t="e">
        <v>#N/A</v>
      </c>
      <c r="AK2467" s="97" t="e">
        <v>#N/A</v>
      </c>
      <c r="AL2467" s="97" t="e">
        <v>#N/A</v>
      </c>
      <c r="AM2467" s="97" t="e">
        <v>#N/A</v>
      </c>
      <c r="AN2467" s="2">
        <v>4013</v>
      </c>
      <c r="AO2467" s="97" t="e">
        <v>#N/A</v>
      </c>
      <c r="AP2467" s="97" t="e">
        <v>#N/A</v>
      </c>
      <c r="AQ2467" s="97" t="e">
        <v>#N/A</v>
      </c>
      <c r="AR2467" s="97" t="e">
        <v>#N/A</v>
      </c>
      <c r="AS2467" s="97" t="e">
        <v>#N/A</v>
      </c>
      <c r="AT2467" s="97" t="e">
        <v>#N/A</v>
      </c>
      <c r="AU2467" s="97" t="e">
        <v>#N/A</v>
      </c>
      <c r="AV2467" s="97" t="e">
        <v>#N/A</v>
      </c>
      <c r="AW2467" s="97" t="e">
        <v>#N/A</v>
      </c>
      <c r="AX2467" s="97" t="e">
        <v>#N/A</v>
      </c>
      <c r="AY2467" s="97" t="e">
        <v>#N/A</v>
      </c>
      <c r="AZ2467" s="2">
        <v>4013</v>
      </c>
      <c r="BA2467" s="98" t="e">
        <v>#N/A</v>
      </c>
      <c r="BB2467" s="2" t="e">
        <v>#N/A</v>
      </c>
      <c r="BC2467" s="2" t="e">
        <v>#N/A</v>
      </c>
      <c r="BD2467" s="2" t="e">
        <v>#N/A</v>
      </c>
      <c r="BE2467" s="2" t="e">
        <v>#N/A</v>
      </c>
      <c r="BF2467" s="2" t="e">
        <v>#N/A</v>
      </c>
      <c r="BG2467" s="2" t="e">
        <v>#N/A</v>
      </c>
      <c r="BH2467" s="2" t="e">
        <v>#N/A</v>
      </c>
      <c r="BI2467" s="2" t="e">
        <v>#N/A</v>
      </c>
      <c r="BJ2467" s="2" t="e">
        <v>#N/A</v>
      </c>
      <c r="BK2467" s="2" t="e">
        <v>#N/A</v>
      </c>
      <c r="BL2467" s="2">
        <v>4013</v>
      </c>
      <c r="BM2467" s="2">
        <v>347463947</v>
      </c>
      <c r="BN2467" s="2" t="e">
        <v>#N/A</v>
      </c>
      <c r="BO2467" s="2" t="e">
        <v>#N/A</v>
      </c>
      <c r="BP2467" s="2" t="e">
        <v>#N/A</v>
      </c>
      <c r="BQ2467" s="2" t="e">
        <v>#N/A</v>
      </c>
      <c r="BR2467" s="2" t="e">
        <v>#N/A</v>
      </c>
      <c r="BS2467" s="2" t="e">
        <v>#N/A</v>
      </c>
      <c r="BT2467" s="2" t="e">
        <v>#N/A</v>
      </c>
      <c r="BU2467" s="2" t="e">
        <v>#N/A</v>
      </c>
      <c r="BV2467" s="2" t="e">
        <v>#N/A</v>
      </c>
      <c r="BW2467" s="2" t="e">
        <v>#N/A</v>
      </c>
      <c r="BX2467" s="2">
        <v>4013</v>
      </c>
      <c r="BY2467" s="2" t="e">
        <v>#N/A</v>
      </c>
      <c r="BZ2467" s="2" t="e">
        <v>#N/A</v>
      </c>
      <c r="CA2467" s="2" t="e">
        <v>#N/A</v>
      </c>
      <c r="CB2467" s="2" t="e">
        <v>#N/A</v>
      </c>
      <c r="CC2467" s="2" t="e">
        <v>#N/A</v>
      </c>
      <c r="CD2467" s="2" t="e">
        <v>#N/A</v>
      </c>
      <c r="CE2467" s="2" t="e">
        <v>#N/A</v>
      </c>
      <c r="CF2467" s="2" t="e">
        <v>#N/A</v>
      </c>
      <c r="CG2467" s="2" t="e">
        <v>#N/A</v>
      </c>
      <c r="CH2467" s="2" t="e">
        <v>#N/A</v>
      </c>
      <c r="CI2467" s="2" t="e">
        <v>#N/A</v>
      </c>
      <c r="CJ2467" s="2">
        <v>4013</v>
      </c>
      <c r="CK2467" s="97" t="e">
        <v>#N/A</v>
      </c>
      <c r="CL2467" s="97" t="e">
        <v>#N/A</v>
      </c>
      <c r="CM2467" s="97" t="e">
        <v>#N/A</v>
      </c>
      <c r="CN2467" s="2" t="e">
        <v>#N/A</v>
      </c>
      <c r="CO2467" s="100" t="e">
        <v>#N/A</v>
      </c>
      <c r="CP2467" s="97" t="e">
        <v>#N/A</v>
      </c>
      <c r="CQ2467" s="97" t="e">
        <v>#N/A</v>
      </c>
      <c r="CR2467" s="97" t="e">
        <v>#N/A</v>
      </c>
      <c r="CS2467" s="97" t="e">
        <v>#N/A</v>
      </c>
      <c r="CT2467" s="2" t="e">
        <v>#N/A</v>
      </c>
      <c r="CU2467" s="2" t="e">
        <v>#N/A</v>
      </c>
    </row>
    <row r="2468" spans="1:99" x14ac:dyDescent="0.25">
      <c r="A2468" s="2">
        <v>32048</v>
      </c>
      <c r="B2468" s="2">
        <v>155782421</v>
      </c>
      <c r="C2468" s="2">
        <v>40629885</v>
      </c>
      <c r="D2468" s="2">
        <v>115152536</v>
      </c>
      <c r="E2468" s="2">
        <v>15261465</v>
      </c>
      <c r="F2468" s="2">
        <v>69452086</v>
      </c>
      <c r="G2468" s="2">
        <v>45700450</v>
      </c>
      <c r="H2468" s="2">
        <v>155782421</v>
      </c>
      <c r="I2468" s="2">
        <v>10240167</v>
      </c>
      <c r="J2468" s="2">
        <v>7330251</v>
      </c>
      <c r="K2468" s="2">
        <v>117833788</v>
      </c>
      <c r="L2468" s="2">
        <v>68963381</v>
      </c>
      <c r="N2468" s="2">
        <v>32048</v>
      </c>
      <c r="O2468" s="97">
        <v>170801357</v>
      </c>
      <c r="P2468" s="97">
        <v>24265366</v>
      </c>
      <c r="Q2468" s="97">
        <v>120117077</v>
      </c>
      <c r="R2468" s="97">
        <v>12392744</v>
      </c>
      <c r="S2468" s="97">
        <v>58209747</v>
      </c>
      <c r="T2468" s="97">
        <v>61907330</v>
      </c>
      <c r="U2468" s="97">
        <v>170801357</v>
      </c>
      <c r="V2468" s="97">
        <v>45381985</v>
      </c>
      <c r="W2468" s="97">
        <v>43019533</v>
      </c>
      <c r="X2468" s="97">
        <v>114904262</v>
      </c>
      <c r="Y2468" s="97">
        <v>55554341</v>
      </c>
      <c r="Z2468" s="97">
        <v>0</v>
      </c>
      <c r="AB2468" s="2">
        <v>7120</v>
      </c>
      <c r="AC2468" s="97">
        <v>25513910</v>
      </c>
      <c r="AD2468" s="97">
        <v>0</v>
      </c>
      <c r="AE2468" s="97">
        <v>25513910</v>
      </c>
      <c r="AF2468" s="97" t="s">
        <v>189</v>
      </c>
      <c r="AG2468" s="97">
        <v>9292862</v>
      </c>
      <c r="AH2468" s="97">
        <v>16221048</v>
      </c>
      <c r="AI2468" s="97">
        <v>25513910</v>
      </c>
      <c r="AJ2468" s="97">
        <v>16600673</v>
      </c>
      <c r="AK2468" s="97">
        <v>6733036</v>
      </c>
      <c r="AL2468" s="97">
        <v>1408352</v>
      </c>
      <c r="AM2468" s="97" t="s">
        <v>189</v>
      </c>
      <c r="AN2468" s="2">
        <v>7120</v>
      </c>
      <c r="AO2468" s="97" t="e">
        <v>#N/A</v>
      </c>
      <c r="AP2468" s="97" t="e">
        <v>#N/A</v>
      </c>
      <c r="AQ2468" s="97" t="e">
        <v>#N/A</v>
      </c>
      <c r="AR2468" s="97" t="e">
        <v>#N/A</v>
      </c>
      <c r="AS2468" s="97" t="e">
        <v>#N/A</v>
      </c>
      <c r="AT2468" s="97" t="e">
        <v>#N/A</v>
      </c>
      <c r="AU2468" s="97" t="e">
        <v>#N/A</v>
      </c>
      <c r="AV2468" s="97" t="e">
        <v>#N/A</v>
      </c>
      <c r="AW2468" s="97" t="e">
        <v>#N/A</v>
      </c>
      <c r="AX2468" s="97" t="e">
        <v>#N/A</v>
      </c>
      <c r="AY2468" s="97" t="e">
        <v>#N/A</v>
      </c>
      <c r="AZ2468" s="2">
        <v>7120</v>
      </c>
      <c r="BA2468" s="98" t="e">
        <v>#N/A</v>
      </c>
      <c r="BB2468" s="2" t="e">
        <v>#N/A</v>
      </c>
      <c r="BC2468" s="2" t="e">
        <v>#N/A</v>
      </c>
      <c r="BD2468" s="2" t="e">
        <v>#N/A</v>
      </c>
      <c r="BE2468" s="2" t="e">
        <v>#N/A</v>
      </c>
      <c r="BF2468" s="2" t="e">
        <v>#N/A</v>
      </c>
      <c r="BG2468" s="2" t="e">
        <v>#N/A</v>
      </c>
      <c r="BH2468" s="2" t="e">
        <v>#N/A</v>
      </c>
      <c r="BI2468" s="2" t="e">
        <v>#N/A</v>
      </c>
      <c r="BJ2468" s="2" t="e">
        <v>#N/A</v>
      </c>
      <c r="BK2468" s="2" t="e">
        <v>#N/A</v>
      </c>
      <c r="BL2468" s="2">
        <v>7120</v>
      </c>
      <c r="BM2468" s="2">
        <v>21686388</v>
      </c>
      <c r="BN2468" s="2" t="e">
        <v>#N/A</v>
      </c>
      <c r="BO2468" s="2" t="e">
        <v>#N/A</v>
      </c>
      <c r="BP2468" s="2" t="e">
        <v>#N/A</v>
      </c>
      <c r="BQ2468" s="2" t="e">
        <v>#N/A</v>
      </c>
      <c r="BR2468" s="2" t="e">
        <v>#N/A</v>
      </c>
      <c r="BS2468" s="2" t="e">
        <v>#N/A</v>
      </c>
      <c r="BT2468" s="2" t="e">
        <v>#N/A</v>
      </c>
      <c r="BU2468" s="2" t="e">
        <v>#N/A</v>
      </c>
      <c r="BV2468" s="2" t="e">
        <v>#N/A</v>
      </c>
      <c r="BW2468" s="2" t="e">
        <v>#N/A</v>
      </c>
      <c r="BX2468" s="2">
        <v>7120</v>
      </c>
      <c r="BY2468" s="2" t="e">
        <v>#N/A</v>
      </c>
      <c r="BZ2468" s="2" t="e">
        <v>#N/A</v>
      </c>
      <c r="CA2468" s="2" t="e">
        <v>#N/A</v>
      </c>
      <c r="CB2468" s="2" t="e">
        <v>#N/A</v>
      </c>
      <c r="CC2468" s="2" t="e">
        <v>#N/A</v>
      </c>
      <c r="CD2468" s="2" t="e">
        <v>#N/A</v>
      </c>
      <c r="CE2468" s="2" t="e">
        <v>#N/A</v>
      </c>
      <c r="CF2468" s="2" t="e">
        <v>#N/A</v>
      </c>
      <c r="CG2468" s="2" t="e">
        <v>#N/A</v>
      </c>
      <c r="CH2468" s="2" t="e">
        <v>#N/A</v>
      </c>
      <c r="CI2468" s="2" t="e">
        <v>#N/A</v>
      </c>
      <c r="CJ2468" s="2">
        <v>7120</v>
      </c>
      <c r="CK2468" s="97" t="e">
        <v>#N/A</v>
      </c>
      <c r="CL2468" s="97" t="e">
        <v>#N/A</v>
      </c>
      <c r="CM2468" s="97" t="e">
        <v>#N/A</v>
      </c>
      <c r="CN2468" s="2" t="e">
        <v>#N/A</v>
      </c>
      <c r="CO2468" s="100" t="e">
        <v>#N/A</v>
      </c>
      <c r="CP2468" s="97" t="e">
        <v>#N/A</v>
      </c>
      <c r="CQ2468" s="97" t="e">
        <v>#N/A</v>
      </c>
      <c r="CR2468" s="97" t="e">
        <v>#N/A</v>
      </c>
      <c r="CS2468" s="97" t="e">
        <v>#N/A</v>
      </c>
      <c r="CT2468" s="2" t="e">
        <v>#N/A</v>
      </c>
      <c r="CU2468" s="2" t="e">
        <v>#N/A</v>
      </c>
    </row>
    <row r="2469" spans="1:99" x14ac:dyDescent="0.25">
      <c r="A2469" s="2">
        <v>32049</v>
      </c>
      <c r="B2469" s="2">
        <v>240404975</v>
      </c>
      <c r="C2469" s="2">
        <v>29628323</v>
      </c>
      <c r="D2469" s="2">
        <v>204074781</v>
      </c>
      <c r="E2469" s="2">
        <v>21555368</v>
      </c>
      <c r="F2469" s="2">
        <v>113482433</v>
      </c>
      <c r="G2469" s="2">
        <v>90592348</v>
      </c>
      <c r="H2469" s="2">
        <v>240404975</v>
      </c>
      <c r="I2469" s="2">
        <v>22120451</v>
      </c>
      <c r="J2469" s="2">
        <v>15861298</v>
      </c>
      <c r="K2469" s="2">
        <v>215269558</v>
      </c>
      <c r="L2469" s="2">
        <v>91825180</v>
      </c>
      <c r="N2469" s="2">
        <v>32049</v>
      </c>
      <c r="O2469" s="97">
        <v>208130605</v>
      </c>
      <c r="P2469" s="97">
        <v>25962320</v>
      </c>
      <c r="Q2469" s="97">
        <v>179346742</v>
      </c>
      <c r="R2469" s="97">
        <v>19030597</v>
      </c>
      <c r="S2469" s="97">
        <v>95743114</v>
      </c>
      <c r="T2469" s="97">
        <v>83603628</v>
      </c>
      <c r="U2469" s="97">
        <v>208130605</v>
      </c>
      <c r="V2469" s="97">
        <v>24635755</v>
      </c>
      <c r="W2469" s="97">
        <v>18680973</v>
      </c>
      <c r="X2469" s="97">
        <v>181792688</v>
      </c>
      <c r="Y2469" s="97">
        <v>86330002</v>
      </c>
      <c r="Z2469" s="97">
        <v>0</v>
      </c>
      <c r="AB2469" s="2">
        <v>7121</v>
      </c>
      <c r="AC2469" s="97">
        <v>43154766</v>
      </c>
      <c r="AD2469" s="97">
        <v>188461</v>
      </c>
      <c r="AE2469" s="97">
        <v>42966305</v>
      </c>
      <c r="AF2469" s="97" t="s">
        <v>189</v>
      </c>
      <c r="AG2469" s="97">
        <v>9742116</v>
      </c>
      <c r="AH2469" s="97">
        <v>33224189</v>
      </c>
      <c r="AI2469" s="97">
        <v>43154766</v>
      </c>
      <c r="AJ2469" s="97">
        <v>23935079</v>
      </c>
      <c r="AK2469" s="97">
        <v>15547527</v>
      </c>
      <c r="AL2469" s="97">
        <v>7489300</v>
      </c>
      <c r="AM2469" s="97" t="s">
        <v>189</v>
      </c>
      <c r="AN2469" s="2">
        <v>7121</v>
      </c>
      <c r="AO2469" s="97" t="e">
        <v>#N/A</v>
      </c>
      <c r="AP2469" s="97" t="e">
        <v>#N/A</v>
      </c>
      <c r="AQ2469" s="97" t="e">
        <v>#N/A</v>
      </c>
      <c r="AR2469" s="97" t="e">
        <v>#N/A</v>
      </c>
      <c r="AS2469" s="97" t="e">
        <v>#N/A</v>
      </c>
      <c r="AT2469" s="97" t="e">
        <v>#N/A</v>
      </c>
      <c r="AU2469" s="97" t="e">
        <v>#N/A</v>
      </c>
      <c r="AV2469" s="97" t="e">
        <v>#N/A</v>
      </c>
      <c r="AW2469" s="97" t="e">
        <v>#N/A</v>
      </c>
      <c r="AX2469" s="97" t="e">
        <v>#N/A</v>
      </c>
      <c r="AY2469" s="97" t="e">
        <v>#N/A</v>
      </c>
      <c r="AZ2469" s="2">
        <v>7121</v>
      </c>
      <c r="BA2469" s="98" t="e">
        <v>#N/A</v>
      </c>
      <c r="BB2469" s="2" t="e">
        <v>#N/A</v>
      </c>
      <c r="BC2469" s="2" t="e">
        <v>#N/A</v>
      </c>
      <c r="BD2469" s="2" t="e">
        <v>#N/A</v>
      </c>
      <c r="BE2469" s="2" t="e">
        <v>#N/A</v>
      </c>
      <c r="BF2469" s="2" t="e">
        <v>#N/A</v>
      </c>
      <c r="BG2469" s="2" t="e">
        <v>#N/A</v>
      </c>
      <c r="BH2469" s="2" t="e">
        <v>#N/A</v>
      </c>
      <c r="BI2469" s="2" t="e">
        <v>#N/A</v>
      </c>
      <c r="BJ2469" s="2" t="e">
        <v>#N/A</v>
      </c>
      <c r="BK2469" s="2" t="e">
        <v>#N/A</v>
      </c>
      <c r="BL2469" s="2">
        <v>7121</v>
      </c>
      <c r="BM2469" s="2">
        <v>2074617</v>
      </c>
      <c r="BN2469" s="2" t="e">
        <v>#N/A</v>
      </c>
      <c r="BO2469" s="2" t="e">
        <v>#N/A</v>
      </c>
      <c r="BP2469" s="2" t="s">
        <v>189</v>
      </c>
      <c r="BQ2469" s="2">
        <v>1829007</v>
      </c>
      <c r="BR2469" s="2">
        <v>245610</v>
      </c>
      <c r="BS2469" s="2">
        <v>2074617</v>
      </c>
      <c r="BT2469" s="2">
        <v>0</v>
      </c>
      <c r="BU2469" s="2">
        <v>1453684</v>
      </c>
      <c r="BV2469" s="2">
        <v>728650</v>
      </c>
      <c r="BW2469" s="2" t="s">
        <v>189</v>
      </c>
      <c r="BX2469" s="2">
        <v>7121</v>
      </c>
      <c r="BY2469" s="2" t="e">
        <v>#N/A</v>
      </c>
      <c r="BZ2469" s="2" t="e">
        <v>#N/A</v>
      </c>
      <c r="CA2469" s="2" t="e">
        <v>#N/A</v>
      </c>
      <c r="CB2469" s="2" t="e">
        <v>#N/A</v>
      </c>
      <c r="CC2469" s="2" t="e">
        <v>#N/A</v>
      </c>
      <c r="CD2469" s="2" t="e">
        <v>#N/A</v>
      </c>
      <c r="CE2469" s="2" t="e">
        <v>#N/A</v>
      </c>
      <c r="CF2469" s="2" t="e">
        <v>#N/A</v>
      </c>
      <c r="CG2469" s="2" t="e">
        <v>#N/A</v>
      </c>
      <c r="CH2469" s="2" t="e">
        <v>#N/A</v>
      </c>
      <c r="CI2469" s="2" t="e">
        <v>#N/A</v>
      </c>
      <c r="CJ2469" s="2">
        <v>7121</v>
      </c>
      <c r="CK2469" s="97" t="e">
        <v>#N/A</v>
      </c>
      <c r="CL2469" s="97" t="e">
        <v>#N/A</v>
      </c>
      <c r="CM2469" s="97" t="e">
        <v>#N/A</v>
      </c>
      <c r="CN2469" s="2" t="e">
        <v>#N/A</v>
      </c>
      <c r="CO2469" s="100" t="e">
        <v>#N/A</v>
      </c>
      <c r="CP2469" s="97" t="e">
        <v>#N/A</v>
      </c>
      <c r="CQ2469" s="97" t="e">
        <v>#N/A</v>
      </c>
      <c r="CR2469" s="97" t="e">
        <v>#N/A</v>
      </c>
      <c r="CS2469" s="97" t="e">
        <v>#N/A</v>
      </c>
      <c r="CT2469" s="2" t="e">
        <v>#N/A</v>
      </c>
      <c r="CU2469" s="2" t="e">
        <v>#N/A</v>
      </c>
    </row>
    <row r="2470" spans="1:99" x14ac:dyDescent="0.25">
      <c r="A2470" s="2">
        <v>32050</v>
      </c>
      <c r="B2470" s="2">
        <v>44935118</v>
      </c>
      <c r="C2470" s="2">
        <v>6417811</v>
      </c>
      <c r="D2470" s="2">
        <v>38517307</v>
      </c>
      <c r="E2470" s="2">
        <v>4821531</v>
      </c>
      <c r="F2470" s="2">
        <v>21556230</v>
      </c>
      <c r="G2470" s="2">
        <v>16961077</v>
      </c>
      <c r="H2470" s="2">
        <v>44935118</v>
      </c>
      <c r="I2470" s="2">
        <v>8466519</v>
      </c>
      <c r="J2470" s="2">
        <v>7746036</v>
      </c>
      <c r="K2470" s="2">
        <v>33056635</v>
      </c>
      <c r="L2470" s="2">
        <v>14491260</v>
      </c>
      <c r="N2470" s="2">
        <v>32050</v>
      </c>
      <c r="O2470" s="97">
        <v>39064198</v>
      </c>
      <c r="P2470" s="97">
        <v>3359054</v>
      </c>
      <c r="Q2470" s="97">
        <v>33161214</v>
      </c>
      <c r="R2470" s="97">
        <v>1960114</v>
      </c>
      <c r="S2470" s="97">
        <v>18710385</v>
      </c>
      <c r="T2470" s="97">
        <v>14450829</v>
      </c>
      <c r="U2470" s="97">
        <v>39064198</v>
      </c>
      <c r="V2470" s="97">
        <v>11958536</v>
      </c>
      <c r="W2470" s="97">
        <v>10699887</v>
      </c>
      <c r="X2470" s="97">
        <v>27105662</v>
      </c>
      <c r="Y2470" s="97">
        <v>14504282</v>
      </c>
      <c r="Z2470" s="97">
        <v>0</v>
      </c>
      <c r="AB2470" s="2">
        <v>7122</v>
      </c>
      <c r="AC2470" s="97">
        <v>15656385</v>
      </c>
      <c r="AD2470" s="97" t="e">
        <v>#N/A</v>
      </c>
      <c r="AE2470" s="97">
        <v>15649866</v>
      </c>
      <c r="AF2470" s="97">
        <v>6519</v>
      </c>
      <c r="AG2470" s="97">
        <v>11092152</v>
      </c>
      <c r="AH2470" s="97">
        <v>4557714</v>
      </c>
      <c r="AI2470" s="97" t="e">
        <v>#N/A</v>
      </c>
      <c r="AJ2470" s="97" t="e">
        <v>#N/A</v>
      </c>
      <c r="AK2470" s="97" t="e">
        <v>#N/A</v>
      </c>
      <c r="AL2470" s="97" t="e">
        <v>#N/A</v>
      </c>
      <c r="AM2470" s="97" t="e">
        <v>#N/A</v>
      </c>
      <c r="AN2470" s="2">
        <v>7122</v>
      </c>
      <c r="AO2470" s="97" t="e">
        <v>#N/A</v>
      </c>
      <c r="AP2470" s="97">
        <v>975848</v>
      </c>
      <c r="AQ2470" s="97">
        <v>60978210</v>
      </c>
      <c r="AR2470" s="97" t="e">
        <v>#N/A</v>
      </c>
      <c r="AS2470" s="97" t="e">
        <v>#N/A</v>
      </c>
      <c r="AT2470" s="97" t="e">
        <v>#N/A</v>
      </c>
      <c r="AU2470" s="97">
        <v>61954058</v>
      </c>
      <c r="AV2470" s="97">
        <v>34002841</v>
      </c>
      <c r="AW2470" s="97" t="e">
        <v>#N/A</v>
      </c>
      <c r="AX2470" s="97">
        <v>11213714</v>
      </c>
      <c r="AY2470" s="97" t="s">
        <v>189</v>
      </c>
      <c r="AZ2470" s="2">
        <v>7122</v>
      </c>
      <c r="BA2470" s="98" t="e">
        <v>#N/A</v>
      </c>
      <c r="BB2470" s="2" t="e">
        <v>#N/A</v>
      </c>
      <c r="BC2470" s="2" t="e">
        <v>#N/A</v>
      </c>
      <c r="BD2470" s="2" t="e">
        <v>#N/A</v>
      </c>
      <c r="BE2470" s="2" t="e">
        <v>#N/A</v>
      </c>
      <c r="BF2470" s="2" t="e">
        <v>#N/A</v>
      </c>
      <c r="BG2470" s="2" t="e">
        <v>#N/A</v>
      </c>
      <c r="BH2470" s="2" t="e">
        <v>#N/A</v>
      </c>
      <c r="BI2470" s="2" t="e">
        <v>#N/A</v>
      </c>
      <c r="BJ2470" s="2" t="e">
        <v>#N/A</v>
      </c>
      <c r="BK2470" s="2" t="e">
        <v>#N/A</v>
      </c>
      <c r="BL2470" s="2">
        <v>7122</v>
      </c>
      <c r="BM2470" s="2">
        <v>2074617</v>
      </c>
      <c r="BN2470" s="2" t="e">
        <v>#N/A</v>
      </c>
      <c r="BO2470" s="2" t="e">
        <v>#N/A</v>
      </c>
      <c r="BP2470" s="2" t="e">
        <v>#N/A</v>
      </c>
      <c r="BQ2470" s="2" t="e">
        <v>#N/A</v>
      </c>
      <c r="BR2470" s="2" t="e">
        <v>#N/A</v>
      </c>
      <c r="BS2470" s="2" t="e">
        <v>#N/A</v>
      </c>
      <c r="BT2470" s="2" t="e">
        <v>#N/A</v>
      </c>
      <c r="BU2470" s="2" t="e">
        <v>#N/A</v>
      </c>
      <c r="BV2470" s="2" t="e">
        <v>#N/A</v>
      </c>
      <c r="BW2470" s="2" t="e">
        <v>#N/A</v>
      </c>
      <c r="BX2470" s="2">
        <v>7122</v>
      </c>
      <c r="BY2470" s="2" t="e">
        <v>#N/A</v>
      </c>
      <c r="BZ2470" s="2" t="e">
        <v>#N/A</v>
      </c>
      <c r="CA2470" s="2" t="e">
        <v>#N/A</v>
      </c>
      <c r="CB2470" s="2" t="e">
        <v>#N/A</v>
      </c>
      <c r="CC2470" s="2" t="e">
        <v>#N/A</v>
      </c>
      <c r="CD2470" s="2" t="e">
        <v>#N/A</v>
      </c>
      <c r="CE2470" s="2" t="e">
        <v>#N/A</v>
      </c>
      <c r="CF2470" s="2" t="e">
        <v>#N/A</v>
      </c>
      <c r="CG2470" s="2" t="e">
        <v>#N/A</v>
      </c>
      <c r="CH2470" s="2" t="e">
        <v>#N/A</v>
      </c>
      <c r="CI2470" s="2" t="e">
        <v>#N/A</v>
      </c>
      <c r="CJ2470" s="2">
        <v>7122</v>
      </c>
      <c r="CK2470" s="97" t="e">
        <v>#N/A</v>
      </c>
      <c r="CL2470" s="97" t="e">
        <v>#N/A</v>
      </c>
      <c r="CM2470" s="97" t="e">
        <v>#N/A</v>
      </c>
      <c r="CN2470" s="2" t="e">
        <v>#N/A</v>
      </c>
      <c r="CO2470" s="100" t="e">
        <v>#N/A</v>
      </c>
      <c r="CP2470" s="97" t="e">
        <v>#N/A</v>
      </c>
      <c r="CQ2470" s="97" t="e">
        <v>#N/A</v>
      </c>
      <c r="CR2470" s="97" t="e">
        <v>#N/A</v>
      </c>
      <c r="CS2470" s="97" t="e">
        <v>#N/A</v>
      </c>
      <c r="CT2470" s="2" t="e">
        <v>#N/A</v>
      </c>
      <c r="CU2470" s="2" t="e">
        <v>#N/A</v>
      </c>
    </row>
    <row r="2471" spans="1:99" x14ac:dyDescent="0.25">
      <c r="A2471" s="2">
        <v>32051</v>
      </c>
      <c r="B2471" s="2">
        <v>179110454</v>
      </c>
      <c r="C2471" s="2">
        <v>12379284</v>
      </c>
      <c r="D2471" s="2">
        <v>166731170</v>
      </c>
      <c r="E2471" s="2">
        <v>7666139</v>
      </c>
      <c r="F2471" s="2">
        <v>94795249</v>
      </c>
      <c r="G2471" s="2">
        <v>71935921</v>
      </c>
      <c r="H2471" s="2">
        <v>179110454</v>
      </c>
      <c r="I2471" s="2">
        <v>48721859</v>
      </c>
      <c r="J2471" s="2">
        <v>45241678</v>
      </c>
      <c r="K2471" s="2">
        <v>123931628</v>
      </c>
      <c r="L2471" s="2">
        <v>71262134</v>
      </c>
      <c r="N2471" s="2">
        <v>32051</v>
      </c>
      <c r="O2471" s="97">
        <v>157718672</v>
      </c>
      <c r="P2471" s="97">
        <v>11155166</v>
      </c>
      <c r="Q2471" s="97">
        <v>140589849</v>
      </c>
      <c r="R2471" s="97">
        <v>6994707</v>
      </c>
      <c r="S2471" s="97">
        <v>79884495</v>
      </c>
      <c r="T2471" s="97">
        <v>60705354</v>
      </c>
      <c r="U2471" s="97">
        <v>157718672</v>
      </c>
      <c r="V2471" s="97">
        <v>44368625</v>
      </c>
      <c r="W2471" s="97">
        <v>42204840</v>
      </c>
      <c r="X2471" s="97">
        <v>113350047</v>
      </c>
      <c r="Y2471" s="97">
        <v>66915989</v>
      </c>
      <c r="Z2471" s="97">
        <v>0</v>
      </c>
      <c r="AB2471" s="2">
        <v>7123</v>
      </c>
      <c r="AC2471" s="97" t="e">
        <v>#N/A</v>
      </c>
      <c r="AD2471" s="97" t="e">
        <v>#N/A</v>
      </c>
      <c r="AE2471" s="97" t="e">
        <v>#N/A</v>
      </c>
      <c r="AF2471" s="97" t="e">
        <v>#N/A</v>
      </c>
      <c r="AG2471" s="97" t="e">
        <v>#N/A</v>
      </c>
      <c r="AH2471" s="97" t="e">
        <v>#N/A</v>
      </c>
      <c r="AI2471" s="97">
        <v>60358499</v>
      </c>
      <c r="AJ2471" s="97">
        <v>10039694</v>
      </c>
      <c r="AK2471" s="97">
        <v>50318805</v>
      </c>
      <c r="AL2471" s="97">
        <v>22955083</v>
      </c>
      <c r="AM2471" s="97" t="s">
        <v>189</v>
      </c>
      <c r="AN2471" s="2">
        <v>7123</v>
      </c>
      <c r="AO2471" s="97" t="e">
        <v>#N/A</v>
      </c>
      <c r="AP2471" s="97" t="e">
        <v>#N/A</v>
      </c>
      <c r="AQ2471" s="97" t="e">
        <v>#N/A</v>
      </c>
      <c r="AR2471" s="97" t="e">
        <v>#N/A</v>
      </c>
      <c r="AS2471" s="97" t="e">
        <v>#N/A</v>
      </c>
      <c r="AT2471" s="97" t="e">
        <v>#N/A</v>
      </c>
      <c r="AU2471" s="97">
        <v>69758226</v>
      </c>
      <c r="AV2471" s="97">
        <v>6099494</v>
      </c>
      <c r="AW2471" s="97" t="e">
        <v>#N/A</v>
      </c>
      <c r="AX2471" s="97">
        <v>23737551</v>
      </c>
      <c r="AY2471" s="97" t="s">
        <v>189</v>
      </c>
      <c r="AZ2471" s="2">
        <v>7123</v>
      </c>
      <c r="BA2471" s="98" t="e">
        <v>#N/A</v>
      </c>
      <c r="BB2471" s="2" t="e">
        <v>#N/A</v>
      </c>
      <c r="BC2471" s="2" t="e">
        <v>#N/A</v>
      </c>
      <c r="BD2471" s="2" t="e">
        <v>#N/A</v>
      </c>
      <c r="BE2471" s="2" t="e">
        <v>#N/A</v>
      </c>
      <c r="BF2471" s="2" t="e">
        <v>#N/A</v>
      </c>
      <c r="BG2471" s="2">
        <v>59686675</v>
      </c>
      <c r="BH2471" s="2">
        <v>9612024</v>
      </c>
      <c r="BI2471" s="2">
        <v>47415178</v>
      </c>
      <c r="BJ2471" s="2">
        <v>19901356</v>
      </c>
      <c r="BK2471" s="2" t="s">
        <v>189</v>
      </c>
      <c r="BL2471" s="2">
        <v>7123</v>
      </c>
      <c r="BM2471" s="2">
        <v>33572196</v>
      </c>
      <c r="BN2471" s="2" t="e">
        <v>#N/A</v>
      </c>
      <c r="BO2471" s="2" t="e">
        <v>#N/A</v>
      </c>
      <c r="BP2471" s="2">
        <v>299786</v>
      </c>
      <c r="BQ2471" s="2">
        <v>9770549</v>
      </c>
      <c r="BR2471" s="2">
        <v>23004245</v>
      </c>
      <c r="BS2471" s="2">
        <v>33572196</v>
      </c>
      <c r="BT2471" s="2">
        <v>15708599</v>
      </c>
      <c r="BU2471" s="2">
        <v>16961323</v>
      </c>
      <c r="BV2471" s="2">
        <v>9159168</v>
      </c>
      <c r="BW2471" s="2" t="s">
        <v>189</v>
      </c>
      <c r="BX2471" s="2">
        <v>7123</v>
      </c>
      <c r="BY2471" s="2" t="e">
        <v>#N/A</v>
      </c>
      <c r="BZ2471" s="2" t="e">
        <v>#N/A</v>
      </c>
      <c r="CA2471" s="2" t="e">
        <v>#N/A</v>
      </c>
      <c r="CB2471" s="2" t="e">
        <v>#N/A</v>
      </c>
      <c r="CC2471" s="2" t="e">
        <v>#N/A</v>
      </c>
      <c r="CD2471" s="2" t="e">
        <v>#N/A</v>
      </c>
      <c r="CE2471" s="2">
        <v>55179142</v>
      </c>
      <c r="CF2471" s="2">
        <v>12094428</v>
      </c>
      <c r="CG2471" s="2">
        <v>38590592</v>
      </c>
      <c r="CH2471" s="2">
        <v>16910558</v>
      </c>
      <c r="CI2471" s="2" t="s">
        <v>189</v>
      </c>
      <c r="CJ2471" s="2">
        <v>7123</v>
      </c>
      <c r="CK2471" s="97" t="e">
        <v>#N/A</v>
      </c>
      <c r="CL2471" s="97" t="e">
        <v>#N/A</v>
      </c>
      <c r="CM2471" s="97" t="e">
        <v>#N/A</v>
      </c>
      <c r="CN2471" s="2" t="e">
        <v>#N/A</v>
      </c>
      <c r="CO2471" s="100" t="e">
        <v>#N/A</v>
      </c>
      <c r="CP2471" s="97" t="e">
        <v>#N/A</v>
      </c>
      <c r="CQ2471" s="97">
        <v>40436246</v>
      </c>
      <c r="CR2471" s="97">
        <v>6300441</v>
      </c>
      <c r="CS2471" s="97">
        <v>32744667</v>
      </c>
      <c r="CT2471" s="2">
        <v>14973365</v>
      </c>
      <c r="CU2471" s="2" t="s">
        <v>189</v>
      </c>
    </row>
    <row r="2472" spans="1:99" x14ac:dyDescent="0.25">
      <c r="A2472" s="2">
        <v>32052</v>
      </c>
      <c r="B2472" s="2">
        <v>78519878</v>
      </c>
      <c r="C2472" s="2">
        <v>6024118</v>
      </c>
      <c r="D2472" s="2">
        <v>64427274</v>
      </c>
      <c r="E2472" s="2">
        <v>2829942</v>
      </c>
      <c r="F2472" s="2">
        <v>36146125</v>
      </c>
      <c r="G2472" s="2">
        <v>28281149</v>
      </c>
      <c r="H2472" s="2">
        <v>78519878</v>
      </c>
      <c r="I2472" s="2">
        <v>16130444</v>
      </c>
      <c r="J2472" s="2">
        <v>14840961</v>
      </c>
      <c r="K2472" s="2">
        <v>62389434</v>
      </c>
      <c r="L2472" s="2">
        <v>43610000</v>
      </c>
      <c r="N2472" s="2">
        <v>32052</v>
      </c>
      <c r="O2472" s="97">
        <v>65691502</v>
      </c>
      <c r="P2472" s="97">
        <v>3327729</v>
      </c>
      <c r="Q2472" s="97">
        <v>56569103</v>
      </c>
      <c r="R2472" s="97">
        <v>2223970</v>
      </c>
      <c r="S2472" s="97">
        <v>31048236</v>
      </c>
      <c r="T2472" s="97">
        <v>25520867</v>
      </c>
      <c r="U2472" s="97">
        <v>65691502</v>
      </c>
      <c r="V2472" s="97">
        <v>12357670</v>
      </c>
      <c r="W2472" s="97">
        <v>12052394</v>
      </c>
      <c r="X2472" s="97">
        <v>53333832</v>
      </c>
      <c r="Y2472" s="97">
        <v>35817151</v>
      </c>
      <c r="Z2472" s="97">
        <v>0</v>
      </c>
      <c r="AB2472" s="2">
        <v>7124</v>
      </c>
      <c r="AC2472" s="97" t="e">
        <v>#N/A</v>
      </c>
      <c r="AD2472" s="97" t="e">
        <v>#N/A</v>
      </c>
      <c r="AE2472" s="97" t="e">
        <v>#N/A</v>
      </c>
      <c r="AF2472" s="97" t="e">
        <v>#N/A</v>
      </c>
      <c r="AG2472" s="97" t="e">
        <v>#N/A</v>
      </c>
      <c r="AH2472" s="97" t="e">
        <v>#N/A</v>
      </c>
      <c r="AI2472" s="97" t="e">
        <v>#N/A</v>
      </c>
      <c r="AJ2472" s="97" t="e">
        <v>#N/A</v>
      </c>
      <c r="AK2472" s="97" t="e">
        <v>#N/A</v>
      </c>
      <c r="AL2472" s="97" t="e">
        <v>#N/A</v>
      </c>
      <c r="AM2472" s="97" t="e">
        <v>#N/A</v>
      </c>
      <c r="AN2472" s="2">
        <v>7124</v>
      </c>
      <c r="AO2472" s="97" t="e">
        <v>#N/A</v>
      </c>
      <c r="AP2472" s="97" t="e">
        <v>#N/A</v>
      </c>
      <c r="AQ2472" s="97" t="e">
        <v>#N/A</v>
      </c>
      <c r="AR2472" s="97" t="e">
        <v>#N/A</v>
      </c>
      <c r="AS2472" s="97" t="e">
        <v>#N/A</v>
      </c>
      <c r="AT2472" s="97" t="e">
        <v>#N/A</v>
      </c>
      <c r="AU2472" s="97" t="e">
        <v>#N/A</v>
      </c>
      <c r="AV2472" s="97" t="e">
        <v>#N/A</v>
      </c>
      <c r="AW2472" s="97" t="e">
        <v>#N/A</v>
      </c>
      <c r="AX2472" s="97" t="e">
        <v>#N/A</v>
      </c>
      <c r="AY2472" s="97" t="e">
        <v>#N/A</v>
      </c>
      <c r="AZ2472" s="2">
        <v>7124</v>
      </c>
      <c r="BA2472" s="98" t="e">
        <v>#N/A</v>
      </c>
      <c r="BB2472" s="2" t="e">
        <v>#N/A</v>
      </c>
      <c r="BC2472" s="2" t="e">
        <v>#N/A</v>
      </c>
      <c r="BD2472" s="2" t="e">
        <v>#N/A</v>
      </c>
      <c r="BE2472" s="2" t="e">
        <v>#N/A</v>
      </c>
      <c r="BF2472" s="2" t="e">
        <v>#N/A</v>
      </c>
      <c r="BG2472" s="2" t="e">
        <v>#N/A</v>
      </c>
      <c r="BH2472" s="2" t="e">
        <v>#N/A</v>
      </c>
      <c r="BI2472" s="2" t="e">
        <v>#N/A</v>
      </c>
      <c r="BJ2472" s="2" t="e">
        <v>#N/A</v>
      </c>
      <c r="BK2472" s="2" t="e">
        <v>#N/A</v>
      </c>
      <c r="BL2472" s="2">
        <v>7124</v>
      </c>
      <c r="BM2472" s="2">
        <v>80231554</v>
      </c>
      <c r="BN2472" s="2" t="e">
        <v>#N/A</v>
      </c>
      <c r="BO2472" s="2" t="e">
        <v>#N/A</v>
      </c>
      <c r="BP2472" s="2">
        <v>685193</v>
      </c>
      <c r="BQ2472" s="2">
        <v>19473909</v>
      </c>
      <c r="BR2472" s="2">
        <v>47472782</v>
      </c>
      <c r="BS2472" s="2">
        <v>80231554</v>
      </c>
      <c r="BT2472" s="2">
        <v>40688165</v>
      </c>
      <c r="BU2472" s="2">
        <v>32134642</v>
      </c>
      <c r="BV2472" s="2">
        <v>14722158</v>
      </c>
      <c r="BW2472" s="2" t="s">
        <v>189</v>
      </c>
      <c r="BX2472" s="2">
        <v>7124</v>
      </c>
      <c r="BY2472" s="2" t="e">
        <v>#N/A</v>
      </c>
      <c r="BZ2472" s="2" t="e">
        <v>#N/A</v>
      </c>
      <c r="CA2472" s="2" t="e">
        <v>#N/A</v>
      </c>
      <c r="CB2472" s="2" t="e">
        <v>#N/A</v>
      </c>
      <c r="CC2472" s="2" t="e">
        <v>#N/A</v>
      </c>
      <c r="CD2472" s="2" t="e">
        <v>#N/A</v>
      </c>
      <c r="CE2472" s="2" t="e">
        <v>#N/A</v>
      </c>
      <c r="CF2472" s="2" t="e">
        <v>#N/A</v>
      </c>
      <c r="CG2472" s="2" t="e">
        <v>#N/A</v>
      </c>
      <c r="CH2472" s="2" t="e">
        <v>#N/A</v>
      </c>
      <c r="CI2472" s="2" t="e">
        <v>#N/A</v>
      </c>
      <c r="CJ2472" s="2">
        <v>7124</v>
      </c>
      <c r="CK2472" s="97" t="e">
        <v>#N/A</v>
      </c>
      <c r="CL2472" s="97" t="e">
        <v>#N/A</v>
      </c>
      <c r="CM2472" s="97" t="e">
        <v>#N/A</v>
      </c>
      <c r="CN2472" s="2" t="e">
        <v>#N/A</v>
      </c>
      <c r="CO2472" s="100" t="e">
        <v>#N/A</v>
      </c>
      <c r="CP2472" s="97" t="e">
        <v>#N/A</v>
      </c>
      <c r="CQ2472" s="97" t="e">
        <v>#N/A</v>
      </c>
      <c r="CR2472" s="97" t="e">
        <v>#N/A</v>
      </c>
      <c r="CS2472" s="97" t="e">
        <v>#N/A</v>
      </c>
      <c r="CT2472" s="2" t="e">
        <v>#N/A</v>
      </c>
      <c r="CU2472" s="2" t="e">
        <v>#N/A</v>
      </c>
    </row>
    <row r="2473" spans="1:99" x14ac:dyDescent="0.25">
      <c r="A2473" s="2">
        <v>32053</v>
      </c>
      <c r="B2473" s="2">
        <v>54310388</v>
      </c>
      <c r="C2473" s="2">
        <v>4053935</v>
      </c>
      <c r="D2473" s="2">
        <v>49180838</v>
      </c>
      <c r="E2473" s="2">
        <v>2754282</v>
      </c>
      <c r="F2473" s="2">
        <v>25267706</v>
      </c>
      <c r="G2473" s="2">
        <v>23913132</v>
      </c>
      <c r="H2473" s="2">
        <v>54310388</v>
      </c>
      <c r="I2473" s="2">
        <v>13835717</v>
      </c>
      <c r="J2473" s="2">
        <v>13584437</v>
      </c>
      <c r="K2473" s="2">
        <v>40474671</v>
      </c>
      <c r="L2473" s="2">
        <v>27315630</v>
      </c>
      <c r="N2473" s="2">
        <v>32053</v>
      </c>
      <c r="O2473" s="97">
        <v>51361703</v>
      </c>
      <c r="P2473" s="97">
        <v>3105236</v>
      </c>
      <c r="Q2473" s="97">
        <v>41486722</v>
      </c>
      <c r="R2473" s="97">
        <v>1819920</v>
      </c>
      <c r="S2473" s="97">
        <v>22010436</v>
      </c>
      <c r="T2473" s="97">
        <v>19476286</v>
      </c>
      <c r="U2473" s="97">
        <v>51361703</v>
      </c>
      <c r="V2473" s="97">
        <v>15044783</v>
      </c>
      <c r="W2473" s="97">
        <v>14947582</v>
      </c>
      <c r="X2473" s="97">
        <v>36316920</v>
      </c>
      <c r="Y2473" s="97">
        <v>28831529</v>
      </c>
      <c r="Z2473" s="97">
        <v>0</v>
      </c>
      <c r="AB2473" s="2">
        <v>7125</v>
      </c>
      <c r="AC2473" s="97" t="e">
        <v>#N/A</v>
      </c>
      <c r="AD2473" s="97">
        <v>6519</v>
      </c>
      <c r="AE2473" s="97" t="e">
        <v>#N/A</v>
      </c>
      <c r="AF2473" s="97" t="e">
        <v>#N/A</v>
      </c>
      <c r="AG2473" s="97" t="e">
        <v>#N/A</v>
      </c>
      <c r="AH2473" s="97" t="e">
        <v>#N/A</v>
      </c>
      <c r="AI2473" s="97">
        <v>15656384</v>
      </c>
      <c r="AJ2473" s="97">
        <v>650000</v>
      </c>
      <c r="AK2473" s="97">
        <v>15006384</v>
      </c>
      <c r="AL2473" s="97">
        <v>8630056</v>
      </c>
      <c r="AM2473" s="97" t="s">
        <v>189</v>
      </c>
      <c r="AN2473" s="2">
        <v>7125</v>
      </c>
      <c r="AO2473" s="97" t="e">
        <v>#N/A</v>
      </c>
      <c r="AP2473" s="97" t="e">
        <v>#N/A</v>
      </c>
      <c r="AQ2473" s="97" t="e">
        <v>#N/A</v>
      </c>
      <c r="AR2473" s="97" t="e">
        <v>#N/A</v>
      </c>
      <c r="AS2473" s="97" t="e">
        <v>#N/A</v>
      </c>
      <c r="AT2473" s="97" t="e">
        <v>#N/A</v>
      </c>
      <c r="AU2473" s="97" t="e">
        <v>#N/A</v>
      </c>
      <c r="AV2473" s="97" t="e">
        <v>#N/A</v>
      </c>
      <c r="AW2473" s="97" t="e">
        <v>#N/A</v>
      </c>
      <c r="AX2473" s="97" t="e">
        <v>#N/A</v>
      </c>
      <c r="AY2473" s="97" t="e">
        <v>#N/A</v>
      </c>
      <c r="AZ2473" s="2">
        <v>7125</v>
      </c>
      <c r="BA2473" s="98" t="e">
        <v>#N/A</v>
      </c>
      <c r="BB2473" s="2" t="e">
        <v>#N/A</v>
      </c>
      <c r="BC2473" s="2" t="e">
        <v>#N/A</v>
      </c>
      <c r="BD2473" s="2" t="e">
        <v>#N/A</v>
      </c>
      <c r="BE2473" s="2" t="e">
        <v>#N/A</v>
      </c>
      <c r="BF2473" s="2" t="e">
        <v>#N/A</v>
      </c>
      <c r="BG2473" s="2" t="e">
        <v>#N/A</v>
      </c>
      <c r="BH2473" s="2" t="e">
        <v>#N/A</v>
      </c>
      <c r="BI2473" s="2" t="e">
        <v>#N/A</v>
      </c>
      <c r="BJ2473" s="2" t="e">
        <v>#N/A</v>
      </c>
      <c r="BK2473" s="2" t="e">
        <v>#N/A</v>
      </c>
      <c r="BL2473" s="2">
        <v>7125</v>
      </c>
      <c r="BM2473" s="2">
        <v>80231554</v>
      </c>
      <c r="BN2473" s="2" t="e">
        <v>#N/A</v>
      </c>
      <c r="BO2473" s="2" t="e">
        <v>#N/A</v>
      </c>
      <c r="BP2473" s="2" t="e">
        <v>#N/A</v>
      </c>
      <c r="BQ2473" s="2" t="e">
        <v>#N/A</v>
      </c>
      <c r="BR2473" s="2" t="e">
        <v>#N/A</v>
      </c>
      <c r="BS2473" s="2" t="e">
        <v>#N/A</v>
      </c>
      <c r="BT2473" s="2" t="e">
        <v>#N/A</v>
      </c>
      <c r="BU2473" s="2" t="e">
        <v>#N/A</v>
      </c>
      <c r="BV2473" s="2" t="e">
        <v>#N/A</v>
      </c>
      <c r="BW2473" s="2" t="e">
        <v>#N/A</v>
      </c>
      <c r="BX2473" s="2">
        <v>7125</v>
      </c>
      <c r="BY2473" s="2" t="e">
        <v>#N/A</v>
      </c>
      <c r="BZ2473" s="2" t="e">
        <v>#N/A</v>
      </c>
      <c r="CA2473" s="2" t="e">
        <v>#N/A</v>
      </c>
      <c r="CB2473" s="2" t="e">
        <v>#N/A</v>
      </c>
      <c r="CC2473" s="2" t="e">
        <v>#N/A</v>
      </c>
      <c r="CD2473" s="2" t="e">
        <v>#N/A</v>
      </c>
      <c r="CE2473" s="2" t="e">
        <v>#N/A</v>
      </c>
      <c r="CF2473" s="2" t="e">
        <v>#N/A</v>
      </c>
      <c r="CG2473" s="2" t="e">
        <v>#N/A</v>
      </c>
      <c r="CH2473" s="2" t="e">
        <v>#N/A</v>
      </c>
      <c r="CI2473" s="2" t="e">
        <v>#N/A</v>
      </c>
      <c r="CJ2473" s="2">
        <v>7125</v>
      </c>
      <c r="CK2473" s="97" t="e">
        <v>#N/A</v>
      </c>
      <c r="CL2473" s="97" t="e">
        <v>#N/A</v>
      </c>
      <c r="CM2473" s="97" t="e">
        <v>#N/A</v>
      </c>
      <c r="CN2473" s="2" t="e">
        <v>#N/A</v>
      </c>
      <c r="CO2473" s="100" t="e">
        <v>#N/A</v>
      </c>
      <c r="CP2473" s="97" t="e">
        <v>#N/A</v>
      </c>
      <c r="CQ2473" s="97" t="e">
        <v>#N/A</v>
      </c>
      <c r="CR2473" s="97" t="e">
        <v>#N/A</v>
      </c>
      <c r="CS2473" s="97" t="e">
        <v>#N/A</v>
      </c>
      <c r="CT2473" s="2" t="e">
        <v>#N/A</v>
      </c>
      <c r="CU2473" s="2" t="e">
        <v>#N/A</v>
      </c>
    </row>
    <row r="2474" spans="1:99" x14ac:dyDescent="0.25">
      <c r="A2474" s="2">
        <v>32054</v>
      </c>
      <c r="B2474" s="2">
        <v>77592973</v>
      </c>
      <c r="C2474" s="2">
        <v>3382331</v>
      </c>
      <c r="D2474" s="2">
        <v>71971058</v>
      </c>
      <c r="E2474" s="2">
        <v>1829607</v>
      </c>
      <c r="F2474" s="2">
        <v>34668696</v>
      </c>
      <c r="G2474" s="2">
        <v>37302362</v>
      </c>
      <c r="H2474" s="2">
        <v>77592973</v>
      </c>
      <c r="I2474" s="2">
        <v>23311169</v>
      </c>
      <c r="J2474" s="2">
        <v>22897951</v>
      </c>
      <c r="K2474" s="2">
        <v>54281804</v>
      </c>
      <c r="L2474" s="2">
        <v>27049022</v>
      </c>
      <c r="N2474" s="2">
        <v>32054</v>
      </c>
      <c r="O2474" s="97">
        <v>76164904</v>
      </c>
      <c r="P2474" s="97">
        <v>2516556</v>
      </c>
      <c r="Q2474" s="97">
        <v>61565966</v>
      </c>
      <c r="R2474" s="97">
        <v>1702550</v>
      </c>
      <c r="S2474" s="97">
        <v>29954898</v>
      </c>
      <c r="T2474" s="97">
        <v>31611068</v>
      </c>
      <c r="U2474" s="97">
        <v>76164904</v>
      </c>
      <c r="V2474" s="97">
        <v>18776257</v>
      </c>
      <c r="W2474" s="97" t="e">
        <v>#N/A</v>
      </c>
      <c r="X2474" s="97">
        <v>57388647</v>
      </c>
      <c r="Y2474" s="97">
        <v>30091824</v>
      </c>
      <c r="Z2474" s="97">
        <v>0</v>
      </c>
      <c r="AB2474" s="2">
        <v>17034</v>
      </c>
      <c r="AC2474" s="97">
        <v>48723638</v>
      </c>
      <c r="AD2474" s="97">
        <v>1562246</v>
      </c>
      <c r="AE2474" s="97">
        <v>47161392</v>
      </c>
      <c r="AF2474" s="97">
        <v>340863</v>
      </c>
      <c r="AG2474" s="97">
        <v>21334429</v>
      </c>
      <c r="AH2474" s="97">
        <v>25826963</v>
      </c>
      <c r="AI2474" s="97">
        <v>48723638</v>
      </c>
      <c r="AJ2474" s="97">
        <v>12308075</v>
      </c>
      <c r="AK2474" s="97">
        <v>30356705</v>
      </c>
      <c r="AL2474" s="97">
        <v>15754693</v>
      </c>
      <c r="AM2474" s="97" t="s">
        <v>189</v>
      </c>
      <c r="AN2474" s="2">
        <v>17034</v>
      </c>
      <c r="AO2474" s="97" t="e">
        <v>#N/A</v>
      </c>
      <c r="AP2474" s="97">
        <v>576978</v>
      </c>
      <c r="AQ2474" s="97">
        <v>17278521</v>
      </c>
      <c r="AR2474" s="97" t="e">
        <v>#N/A</v>
      </c>
      <c r="AS2474" s="97" t="e">
        <v>#N/A</v>
      </c>
      <c r="AT2474" s="97" t="e">
        <v>#N/A</v>
      </c>
      <c r="AU2474" s="97">
        <v>20738998</v>
      </c>
      <c r="AV2474" s="97">
        <v>3324081</v>
      </c>
      <c r="AW2474" s="97" t="e">
        <v>#N/A</v>
      </c>
      <c r="AX2474" s="97">
        <v>11615413</v>
      </c>
      <c r="AY2474" s="97" t="s">
        <v>189</v>
      </c>
      <c r="AZ2474" s="2">
        <v>17034</v>
      </c>
      <c r="BA2474" s="98" t="e">
        <v>#N/A</v>
      </c>
      <c r="BB2474" s="2" t="e">
        <v>#N/A</v>
      </c>
      <c r="BC2474" s="2" t="e">
        <v>#N/A</v>
      </c>
      <c r="BD2474" s="2" t="e">
        <v>#N/A</v>
      </c>
      <c r="BE2474" s="2" t="e">
        <v>#N/A</v>
      </c>
      <c r="BF2474" s="2" t="e">
        <v>#N/A</v>
      </c>
      <c r="BG2474" s="2" t="e">
        <v>#N/A</v>
      </c>
      <c r="BH2474" s="2" t="e">
        <v>#N/A</v>
      </c>
      <c r="BI2474" s="2" t="e">
        <v>#N/A</v>
      </c>
      <c r="BJ2474" s="2" t="e">
        <v>#N/A</v>
      </c>
      <c r="BK2474" s="2" t="e">
        <v>#N/A</v>
      </c>
      <c r="BL2474" s="2">
        <v>17034</v>
      </c>
      <c r="BM2474" s="2">
        <v>87494360</v>
      </c>
      <c r="BN2474" s="2" t="e">
        <v>#N/A</v>
      </c>
      <c r="BO2474" s="2" t="e">
        <v>#N/A</v>
      </c>
      <c r="BP2474" s="2" t="e">
        <v>#N/A</v>
      </c>
      <c r="BQ2474" s="2" t="e">
        <v>#N/A</v>
      </c>
      <c r="BR2474" s="2" t="e">
        <v>#N/A</v>
      </c>
      <c r="BS2474" s="2" t="e">
        <v>#N/A</v>
      </c>
      <c r="BT2474" s="2" t="e">
        <v>#N/A</v>
      </c>
      <c r="BU2474" s="2" t="e">
        <v>#N/A</v>
      </c>
      <c r="BV2474" s="2" t="e">
        <v>#N/A</v>
      </c>
      <c r="BW2474" s="2" t="e">
        <v>#N/A</v>
      </c>
      <c r="BX2474" s="2">
        <v>17034</v>
      </c>
      <c r="BY2474" s="2" t="e">
        <v>#N/A</v>
      </c>
      <c r="BZ2474" s="2" t="e">
        <v>#N/A</v>
      </c>
      <c r="CA2474" s="2" t="e">
        <v>#N/A</v>
      </c>
      <c r="CB2474" s="2" t="e">
        <v>#N/A</v>
      </c>
      <c r="CC2474" s="2" t="e">
        <v>#N/A</v>
      </c>
      <c r="CD2474" s="2" t="e">
        <v>#N/A</v>
      </c>
      <c r="CE2474" s="2" t="e">
        <v>#N/A</v>
      </c>
      <c r="CF2474" s="2" t="e">
        <v>#N/A</v>
      </c>
      <c r="CG2474" s="2" t="e">
        <v>#N/A</v>
      </c>
      <c r="CH2474" s="2" t="e">
        <v>#N/A</v>
      </c>
      <c r="CI2474" s="2" t="e">
        <v>#N/A</v>
      </c>
      <c r="CJ2474" s="2">
        <v>17034</v>
      </c>
      <c r="CK2474" s="97" t="e">
        <v>#N/A</v>
      </c>
      <c r="CL2474" s="97" t="e">
        <v>#N/A</v>
      </c>
      <c r="CM2474" s="97" t="e">
        <v>#N/A</v>
      </c>
      <c r="CN2474" s="2" t="e">
        <v>#N/A</v>
      </c>
      <c r="CO2474" s="100" t="e">
        <v>#N/A</v>
      </c>
      <c r="CP2474" s="97" t="e">
        <v>#N/A</v>
      </c>
      <c r="CQ2474" s="97" t="e">
        <v>#N/A</v>
      </c>
      <c r="CR2474" s="97" t="e">
        <v>#N/A</v>
      </c>
      <c r="CS2474" s="97" t="e">
        <v>#N/A</v>
      </c>
      <c r="CT2474" s="2" t="e">
        <v>#N/A</v>
      </c>
      <c r="CU2474" s="2" t="e">
        <v>#N/A</v>
      </c>
    </row>
    <row r="2475" spans="1:99" x14ac:dyDescent="0.25">
      <c r="A2475" s="2">
        <v>32055</v>
      </c>
      <c r="B2475" s="2">
        <v>145030324</v>
      </c>
      <c r="C2475" s="2">
        <v>17084719</v>
      </c>
      <c r="D2475" s="2">
        <v>121703435</v>
      </c>
      <c r="E2475" s="2">
        <v>8800623</v>
      </c>
      <c r="F2475" s="2">
        <v>71979831</v>
      </c>
      <c r="G2475" s="2">
        <v>49723604</v>
      </c>
      <c r="H2475" s="2">
        <v>145030324</v>
      </c>
      <c r="I2475" s="2">
        <v>15296529</v>
      </c>
      <c r="J2475" s="2">
        <v>11646610</v>
      </c>
      <c r="K2475" s="2">
        <v>122291306</v>
      </c>
      <c r="L2475" s="2">
        <v>69437720</v>
      </c>
      <c r="N2475" s="2">
        <v>32055</v>
      </c>
      <c r="O2475" s="97">
        <v>124626856</v>
      </c>
      <c r="P2475" s="97">
        <v>15878646</v>
      </c>
      <c r="Q2475" s="97">
        <v>108748210</v>
      </c>
      <c r="R2475" s="97">
        <v>8154884</v>
      </c>
      <c r="S2475" s="97">
        <v>58328610</v>
      </c>
      <c r="T2475" s="97">
        <v>50419600</v>
      </c>
      <c r="U2475" s="97">
        <v>124626856</v>
      </c>
      <c r="V2475" s="97">
        <v>23696330</v>
      </c>
      <c r="W2475" s="97">
        <v>21964455</v>
      </c>
      <c r="X2475" s="97">
        <v>100278387</v>
      </c>
      <c r="Y2475" s="97">
        <v>68139017</v>
      </c>
      <c r="Z2475" s="97">
        <v>0</v>
      </c>
      <c r="AB2475" s="2">
        <v>17035</v>
      </c>
      <c r="AC2475" s="97">
        <v>97425086</v>
      </c>
      <c r="AD2475" s="97">
        <v>19290281</v>
      </c>
      <c r="AE2475" s="97">
        <v>78134805</v>
      </c>
      <c r="AF2475" s="97">
        <v>16685103</v>
      </c>
      <c r="AG2475" s="97">
        <v>31200166</v>
      </c>
      <c r="AH2475" s="97">
        <v>46934639</v>
      </c>
      <c r="AI2475" s="97">
        <v>97425086</v>
      </c>
      <c r="AJ2475" s="97">
        <v>27938425</v>
      </c>
      <c r="AK2475" s="97">
        <v>60299662</v>
      </c>
      <c r="AL2475" s="97">
        <v>35509627</v>
      </c>
      <c r="AM2475" s="97" t="s">
        <v>189</v>
      </c>
      <c r="AN2475" s="2">
        <v>17035</v>
      </c>
      <c r="AO2475" s="97" t="e">
        <v>#N/A</v>
      </c>
      <c r="AP2475" s="97">
        <v>21298306</v>
      </c>
      <c r="AQ2475" s="97">
        <v>26149568</v>
      </c>
      <c r="AR2475" s="97" t="e">
        <v>#N/A</v>
      </c>
      <c r="AS2475" s="97" t="e">
        <v>#N/A</v>
      </c>
      <c r="AT2475" s="97" t="e">
        <v>#N/A</v>
      </c>
      <c r="AU2475" s="97">
        <v>47447874</v>
      </c>
      <c r="AV2475" s="97">
        <v>634287</v>
      </c>
      <c r="AW2475" s="97" t="e">
        <v>#N/A</v>
      </c>
      <c r="AX2475" s="97">
        <v>19220420</v>
      </c>
      <c r="AY2475" s="97" t="s">
        <v>189</v>
      </c>
      <c r="AZ2475" s="2">
        <v>17035</v>
      </c>
      <c r="BA2475" s="98" t="e">
        <v>#N/A</v>
      </c>
      <c r="BB2475" s="2" t="e">
        <v>#N/A</v>
      </c>
      <c r="BC2475" s="2" t="e">
        <v>#N/A</v>
      </c>
      <c r="BD2475" s="2" t="e">
        <v>#N/A</v>
      </c>
      <c r="BE2475" s="2" t="e">
        <v>#N/A</v>
      </c>
      <c r="BF2475" s="2" t="e">
        <v>#N/A</v>
      </c>
      <c r="BG2475" s="2">
        <v>38456468</v>
      </c>
      <c r="BH2475" s="2">
        <v>20387621</v>
      </c>
      <c r="BI2475" s="2">
        <v>15637956</v>
      </c>
      <c r="BJ2475" s="2">
        <v>8870438</v>
      </c>
      <c r="BK2475" s="2" t="s">
        <v>189</v>
      </c>
      <c r="BL2475" s="2">
        <v>17035</v>
      </c>
      <c r="BM2475" s="2">
        <v>87494360</v>
      </c>
      <c r="BN2475" s="2" t="e">
        <v>#N/A</v>
      </c>
      <c r="BO2475" s="2" t="e">
        <v>#N/A</v>
      </c>
      <c r="BP2475" s="2" t="e">
        <v>#N/A</v>
      </c>
      <c r="BQ2475" s="2" t="e">
        <v>#N/A</v>
      </c>
      <c r="BR2475" s="2" t="e">
        <v>#N/A</v>
      </c>
      <c r="BS2475" s="2">
        <v>27230965</v>
      </c>
      <c r="BT2475" s="2">
        <v>11686128</v>
      </c>
      <c r="BU2475" s="2">
        <v>14552049</v>
      </c>
      <c r="BV2475" s="2">
        <v>9013255</v>
      </c>
      <c r="BW2475" s="2" t="s">
        <v>189</v>
      </c>
      <c r="BX2475" s="2">
        <v>17035</v>
      </c>
      <c r="BY2475" s="2" t="e">
        <v>#N/A</v>
      </c>
      <c r="BZ2475" s="2" t="e">
        <v>#N/A</v>
      </c>
      <c r="CA2475" s="2" t="e">
        <v>#N/A</v>
      </c>
      <c r="CB2475" s="2" t="e">
        <v>#N/A</v>
      </c>
      <c r="CC2475" s="2" t="e">
        <v>#N/A</v>
      </c>
      <c r="CD2475" s="2" t="e">
        <v>#N/A</v>
      </c>
      <c r="CE2475" s="2">
        <v>23553830</v>
      </c>
      <c r="CF2475" s="2">
        <v>9457121</v>
      </c>
      <c r="CG2475" s="2">
        <v>13990995</v>
      </c>
      <c r="CH2475" s="2">
        <v>7877234</v>
      </c>
      <c r="CI2475" s="2" t="s">
        <v>189</v>
      </c>
      <c r="CJ2475" s="2">
        <v>17035</v>
      </c>
      <c r="CK2475" s="97" t="e">
        <v>#N/A</v>
      </c>
      <c r="CL2475" s="97" t="e">
        <v>#N/A</v>
      </c>
      <c r="CM2475" s="97" t="e">
        <v>#N/A</v>
      </c>
      <c r="CN2475" s="2" t="e">
        <v>#N/A</v>
      </c>
      <c r="CO2475" s="100" t="e">
        <v>#N/A</v>
      </c>
      <c r="CP2475" s="97" t="e">
        <v>#N/A</v>
      </c>
      <c r="CQ2475" s="97">
        <v>29023617</v>
      </c>
      <c r="CR2475" s="97">
        <v>17072320</v>
      </c>
      <c r="CS2475" s="97">
        <v>11572529</v>
      </c>
      <c r="CT2475" s="2">
        <v>5955060</v>
      </c>
      <c r="CU2475" s="2" t="s">
        <v>189</v>
      </c>
    </row>
    <row r="2476" spans="1:99" x14ac:dyDescent="0.25">
      <c r="A2476" s="2">
        <v>32056</v>
      </c>
      <c r="B2476" s="2">
        <v>745332407</v>
      </c>
      <c r="C2476" s="2">
        <v>208317768</v>
      </c>
      <c r="D2476" s="2">
        <v>537014639</v>
      </c>
      <c r="E2476" s="2">
        <v>101083960</v>
      </c>
      <c r="F2476" s="2">
        <v>361567868</v>
      </c>
      <c r="G2476" s="2">
        <v>175446771</v>
      </c>
      <c r="H2476" s="2">
        <v>745332407</v>
      </c>
      <c r="I2476" s="2">
        <v>73184802</v>
      </c>
      <c r="J2476" s="2">
        <v>52308896</v>
      </c>
      <c r="K2476" s="2">
        <v>627510481</v>
      </c>
      <c r="L2476" s="2">
        <v>369491981</v>
      </c>
      <c r="N2476" s="2">
        <v>32056</v>
      </c>
      <c r="O2476" s="97">
        <v>611659859</v>
      </c>
      <c r="P2476" s="97">
        <v>179866570</v>
      </c>
      <c r="Q2476" s="97">
        <v>431793289</v>
      </c>
      <c r="R2476" s="97">
        <v>91275997</v>
      </c>
      <c r="S2476" s="97">
        <v>296605782</v>
      </c>
      <c r="T2476" s="97">
        <v>135187507</v>
      </c>
      <c r="U2476" s="97">
        <v>611659859</v>
      </c>
      <c r="V2476" s="97">
        <v>38624472</v>
      </c>
      <c r="W2476" s="97">
        <v>33844245</v>
      </c>
      <c r="X2476" s="97">
        <v>533693995</v>
      </c>
      <c r="Y2476" s="97">
        <v>350259856</v>
      </c>
      <c r="Z2476" s="97">
        <v>0</v>
      </c>
      <c r="AB2476" s="2">
        <v>17036</v>
      </c>
      <c r="AC2476" s="97">
        <v>28100949</v>
      </c>
      <c r="AD2476" s="97">
        <v>186017</v>
      </c>
      <c r="AE2476" s="97">
        <v>27914932</v>
      </c>
      <c r="AF2476" s="97" t="s">
        <v>186</v>
      </c>
      <c r="AG2476" s="97">
        <v>17268159</v>
      </c>
      <c r="AH2476" s="97">
        <v>10646773</v>
      </c>
      <c r="AI2476" s="97">
        <v>28100949</v>
      </c>
      <c r="AJ2476" s="97">
        <v>11695078</v>
      </c>
      <c r="AK2476" s="97">
        <v>15844418</v>
      </c>
      <c r="AL2476" s="97">
        <v>5802141</v>
      </c>
      <c r="AM2476" s="97" t="s">
        <v>189</v>
      </c>
      <c r="AN2476" s="2">
        <v>17036</v>
      </c>
      <c r="AO2476" s="97" t="e">
        <v>#N/A</v>
      </c>
      <c r="AP2476" s="97" t="e">
        <v>#N/A</v>
      </c>
      <c r="AQ2476" s="97" t="e">
        <v>#N/A</v>
      </c>
      <c r="AR2476" s="97" t="e">
        <v>#N/A</v>
      </c>
      <c r="AS2476" s="97" t="e">
        <v>#N/A</v>
      </c>
      <c r="AT2476" s="97" t="e">
        <v>#N/A</v>
      </c>
      <c r="AU2476" s="97" t="e">
        <v>#N/A</v>
      </c>
      <c r="AV2476" s="97" t="e">
        <v>#N/A</v>
      </c>
      <c r="AW2476" s="97" t="e">
        <v>#N/A</v>
      </c>
      <c r="AX2476" s="97" t="e">
        <v>#N/A</v>
      </c>
      <c r="AY2476" s="97" t="e">
        <v>#N/A</v>
      </c>
      <c r="AZ2476" s="2">
        <v>17036</v>
      </c>
      <c r="BA2476" s="98" t="e">
        <v>#N/A</v>
      </c>
      <c r="BB2476" s="2" t="e">
        <v>#N/A</v>
      </c>
      <c r="BC2476" s="2" t="e">
        <v>#N/A</v>
      </c>
      <c r="BD2476" s="2" t="e">
        <v>#N/A</v>
      </c>
      <c r="BE2476" s="2" t="e">
        <v>#N/A</v>
      </c>
      <c r="BF2476" s="2" t="e">
        <v>#N/A</v>
      </c>
      <c r="BG2476" s="2" t="e">
        <v>#N/A</v>
      </c>
      <c r="BH2476" s="2" t="e">
        <v>#N/A</v>
      </c>
      <c r="BI2476" s="2" t="e">
        <v>#N/A</v>
      </c>
      <c r="BJ2476" s="2" t="e">
        <v>#N/A</v>
      </c>
      <c r="BK2476" s="2" t="e">
        <v>#N/A</v>
      </c>
      <c r="BL2476" s="2">
        <v>17036</v>
      </c>
      <c r="BM2476" s="2">
        <v>87494360</v>
      </c>
      <c r="BN2476" s="2" t="e">
        <v>#N/A</v>
      </c>
      <c r="BO2476" s="2" t="e">
        <v>#N/A</v>
      </c>
      <c r="BP2476" s="2" t="e">
        <v>#N/A</v>
      </c>
      <c r="BQ2476" s="2" t="e">
        <v>#N/A</v>
      </c>
      <c r="BR2476" s="2" t="e">
        <v>#N/A</v>
      </c>
      <c r="BS2476" s="2" t="e">
        <v>#N/A</v>
      </c>
      <c r="BT2476" s="2" t="e">
        <v>#N/A</v>
      </c>
      <c r="BU2476" s="2" t="e">
        <v>#N/A</v>
      </c>
      <c r="BV2476" s="2" t="e">
        <v>#N/A</v>
      </c>
      <c r="BW2476" s="2" t="e">
        <v>#N/A</v>
      </c>
      <c r="BX2476" s="2">
        <v>17036</v>
      </c>
      <c r="BY2476" s="2" t="e">
        <v>#N/A</v>
      </c>
      <c r="BZ2476" s="2" t="e">
        <v>#N/A</v>
      </c>
      <c r="CA2476" s="2" t="e">
        <v>#N/A</v>
      </c>
      <c r="CB2476" s="2" t="e">
        <v>#N/A</v>
      </c>
      <c r="CC2476" s="2" t="e">
        <v>#N/A</v>
      </c>
      <c r="CD2476" s="2" t="e">
        <v>#N/A</v>
      </c>
      <c r="CE2476" s="2">
        <v>54082485</v>
      </c>
      <c r="CF2476" s="2">
        <v>30241810</v>
      </c>
      <c r="CG2476" s="2">
        <v>23840675</v>
      </c>
      <c r="CH2476" s="2">
        <v>7635029</v>
      </c>
      <c r="CI2476" s="2" t="s">
        <v>189</v>
      </c>
      <c r="CJ2476" s="2">
        <v>17036</v>
      </c>
      <c r="CK2476" s="97" t="e">
        <v>#N/A</v>
      </c>
      <c r="CL2476" s="97" t="e">
        <v>#N/A</v>
      </c>
      <c r="CM2476" s="97" t="e">
        <v>#N/A</v>
      </c>
      <c r="CN2476" s="2" t="e">
        <v>#N/A</v>
      </c>
      <c r="CO2476" s="100" t="e">
        <v>#N/A</v>
      </c>
      <c r="CP2476" s="97" t="e">
        <v>#N/A</v>
      </c>
      <c r="CQ2476" s="97">
        <v>52995543</v>
      </c>
      <c r="CR2476" s="97">
        <v>37065685</v>
      </c>
      <c r="CS2476" s="97">
        <v>15636895</v>
      </c>
      <c r="CT2476" s="2">
        <v>6632069</v>
      </c>
      <c r="CU2476" s="2" t="s">
        <v>189</v>
      </c>
    </row>
    <row r="2477" spans="1:99" x14ac:dyDescent="0.25">
      <c r="A2477" s="2">
        <v>32057</v>
      </c>
      <c r="B2477" s="2">
        <v>69720455</v>
      </c>
      <c r="C2477" s="2">
        <v>2441014</v>
      </c>
      <c r="D2477" s="2">
        <v>64629401</v>
      </c>
      <c r="E2477" s="2">
        <v>724749</v>
      </c>
      <c r="F2477" s="2">
        <v>32697168</v>
      </c>
      <c r="G2477" s="2">
        <v>31932233</v>
      </c>
      <c r="H2477" s="2">
        <v>69720455</v>
      </c>
      <c r="I2477" s="2">
        <v>4562597</v>
      </c>
      <c r="J2477" s="2">
        <v>4475157</v>
      </c>
      <c r="K2477" s="2">
        <v>59918869</v>
      </c>
      <c r="L2477" s="2">
        <v>36930578</v>
      </c>
      <c r="N2477" s="2">
        <v>32057</v>
      </c>
      <c r="O2477" s="97">
        <v>57432587</v>
      </c>
      <c r="P2477" s="97">
        <v>1826995</v>
      </c>
      <c r="Q2477" s="97">
        <v>55605592</v>
      </c>
      <c r="R2477" s="97">
        <v>545594</v>
      </c>
      <c r="S2477" s="97">
        <v>26560376</v>
      </c>
      <c r="T2477" s="97">
        <v>29045216</v>
      </c>
      <c r="U2477" s="97">
        <v>57432587</v>
      </c>
      <c r="V2477" s="97">
        <v>14109989</v>
      </c>
      <c r="W2477" s="97">
        <v>13897980</v>
      </c>
      <c r="X2477" s="97">
        <v>42412806</v>
      </c>
      <c r="Y2477" s="97">
        <v>28922378</v>
      </c>
      <c r="Z2477" s="97">
        <v>0</v>
      </c>
      <c r="AB2477" s="2">
        <v>2006</v>
      </c>
      <c r="AC2477" s="97" t="e">
        <v>#N/A</v>
      </c>
      <c r="AD2477" s="97" t="e">
        <v>#N/A</v>
      </c>
      <c r="AE2477" s="97" t="e">
        <v>#N/A</v>
      </c>
      <c r="AF2477" s="97" t="e">
        <v>#N/A</v>
      </c>
      <c r="AG2477" s="97" t="e">
        <v>#N/A</v>
      </c>
      <c r="AH2477" s="97" t="e">
        <v>#N/A</v>
      </c>
      <c r="AI2477" s="97" t="e">
        <v>#N/A</v>
      </c>
      <c r="AJ2477" s="97" t="e">
        <v>#N/A</v>
      </c>
      <c r="AK2477" s="97" t="e">
        <v>#N/A</v>
      </c>
      <c r="AL2477" s="97" t="e">
        <v>#N/A</v>
      </c>
      <c r="AM2477" s="97" t="e">
        <v>#N/A</v>
      </c>
      <c r="AN2477" s="2">
        <v>2006</v>
      </c>
      <c r="AO2477" s="97" t="e">
        <v>#N/A</v>
      </c>
      <c r="AP2477" s="97" t="e">
        <v>#N/A</v>
      </c>
      <c r="AQ2477" s="97" t="e">
        <v>#N/A</v>
      </c>
      <c r="AR2477" s="97" t="e">
        <v>#N/A</v>
      </c>
      <c r="AS2477" s="97" t="e">
        <v>#N/A</v>
      </c>
      <c r="AT2477" s="97" t="e">
        <v>#N/A</v>
      </c>
      <c r="AU2477" s="97" t="e">
        <v>#N/A</v>
      </c>
      <c r="AV2477" s="97" t="e">
        <v>#N/A</v>
      </c>
      <c r="AW2477" s="97" t="e">
        <v>#N/A</v>
      </c>
      <c r="AX2477" s="97" t="e">
        <v>#N/A</v>
      </c>
      <c r="AY2477" s="97" t="e">
        <v>#N/A</v>
      </c>
      <c r="AZ2477" s="2">
        <v>2006</v>
      </c>
      <c r="BA2477" s="98" t="e">
        <v>#N/A</v>
      </c>
      <c r="BB2477" s="2" t="e">
        <v>#N/A</v>
      </c>
      <c r="BC2477" s="2" t="e">
        <v>#N/A</v>
      </c>
      <c r="BD2477" s="2" t="e">
        <v>#N/A</v>
      </c>
      <c r="BE2477" s="2" t="e">
        <v>#N/A</v>
      </c>
      <c r="BF2477" s="2" t="e">
        <v>#N/A</v>
      </c>
      <c r="BG2477" s="2" t="e">
        <v>#N/A</v>
      </c>
      <c r="BH2477" s="2" t="e">
        <v>#N/A</v>
      </c>
      <c r="BI2477" s="2" t="e">
        <v>#N/A</v>
      </c>
      <c r="BJ2477" s="2" t="e">
        <v>#N/A</v>
      </c>
      <c r="BK2477" s="2" t="e">
        <v>#N/A</v>
      </c>
      <c r="BL2477" s="2">
        <v>2006</v>
      </c>
      <c r="BM2477" s="2">
        <v>553494698</v>
      </c>
      <c r="BN2477" s="2" t="e">
        <v>#N/A</v>
      </c>
      <c r="BO2477" s="2" t="e">
        <v>#N/A</v>
      </c>
      <c r="BP2477" s="2" t="e">
        <v>#N/A</v>
      </c>
      <c r="BQ2477" s="2" t="e">
        <v>#N/A</v>
      </c>
      <c r="BR2477" s="2" t="e">
        <v>#N/A</v>
      </c>
      <c r="BS2477" s="2" t="e">
        <v>#N/A</v>
      </c>
      <c r="BT2477" s="2" t="e">
        <v>#N/A</v>
      </c>
      <c r="BU2477" s="2" t="e">
        <v>#N/A</v>
      </c>
      <c r="BV2477" s="2" t="e">
        <v>#N/A</v>
      </c>
      <c r="BW2477" s="2" t="e">
        <v>#N/A</v>
      </c>
      <c r="BX2477" s="2">
        <v>2006</v>
      </c>
      <c r="BY2477" s="2" t="e">
        <v>#N/A</v>
      </c>
      <c r="BZ2477" s="2" t="e">
        <v>#N/A</v>
      </c>
      <c r="CA2477" s="2" t="e">
        <v>#N/A</v>
      </c>
      <c r="CB2477" s="2" t="e">
        <v>#N/A</v>
      </c>
      <c r="CC2477" s="2" t="e">
        <v>#N/A</v>
      </c>
      <c r="CD2477" s="2" t="e">
        <v>#N/A</v>
      </c>
      <c r="CE2477" s="2" t="e">
        <v>#N/A</v>
      </c>
      <c r="CF2477" s="2" t="e">
        <v>#N/A</v>
      </c>
      <c r="CG2477" s="2" t="e">
        <v>#N/A</v>
      </c>
      <c r="CH2477" s="2" t="e">
        <v>#N/A</v>
      </c>
      <c r="CI2477" s="2" t="e">
        <v>#N/A</v>
      </c>
      <c r="CJ2477" s="2">
        <v>2006</v>
      </c>
      <c r="CK2477" s="97" t="e">
        <v>#N/A</v>
      </c>
      <c r="CL2477" s="97" t="e">
        <v>#N/A</v>
      </c>
      <c r="CM2477" s="97" t="e">
        <v>#N/A</v>
      </c>
      <c r="CN2477" s="2" t="e">
        <v>#N/A</v>
      </c>
      <c r="CO2477" s="100" t="e">
        <v>#N/A</v>
      </c>
      <c r="CP2477" s="97" t="e">
        <v>#N/A</v>
      </c>
      <c r="CQ2477" s="97" t="e">
        <v>#N/A</v>
      </c>
      <c r="CR2477" s="97" t="e">
        <v>#N/A</v>
      </c>
      <c r="CS2477" s="97" t="e">
        <v>#N/A</v>
      </c>
      <c r="CT2477" s="2" t="e">
        <v>#N/A</v>
      </c>
      <c r="CU2477" s="2" t="e">
        <v>#N/A</v>
      </c>
    </row>
    <row r="2478" spans="1:99" x14ac:dyDescent="0.25">
      <c r="A2478" s="2">
        <v>32058</v>
      </c>
      <c r="B2478" s="2">
        <v>23861914</v>
      </c>
      <c r="C2478" s="2">
        <v>5188478</v>
      </c>
      <c r="D2478" s="2">
        <v>17810747</v>
      </c>
      <c r="E2478" s="2">
        <v>1656642</v>
      </c>
      <c r="F2478" s="2">
        <v>11675514</v>
      </c>
      <c r="G2478" s="2">
        <v>6135233</v>
      </c>
      <c r="H2478" s="2">
        <v>23861914</v>
      </c>
      <c r="I2478" s="2">
        <v>3916246</v>
      </c>
      <c r="J2478" s="2">
        <v>788798</v>
      </c>
      <c r="K2478" s="2">
        <v>19945668</v>
      </c>
      <c r="L2478" s="2">
        <v>8548318</v>
      </c>
      <c r="N2478" s="2">
        <v>32058</v>
      </c>
      <c r="O2478" s="97">
        <v>22320581</v>
      </c>
      <c r="P2478" s="97">
        <v>7024098</v>
      </c>
      <c r="Q2478" s="97">
        <v>15056483</v>
      </c>
      <c r="R2478" s="97">
        <v>1483731</v>
      </c>
      <c r="S2478" s="97">
        <v>9907437</v>
      </c>
      <c r="T2478" s="97">
        <v>5149046</v>
      </c>
      <c r="U2478" s="97">
        <v>22320581</v>
      </c>
      <c r="V2478" s="97">
        <v>3089155</v>
      </c>
      <c r="W2478" s="97">
        <v>997495</v>
      </c>
      <c r="X2478" s="97">
        <v>17558318</v>
      </c>
      <c r="Y2478" s="97">
        <v>8226253</v>
      </c>
      <c r="Z2478" s="97">
        <v>0</v>
      </c>
      <c r="AB2478" s="2">
        <v>2007</v>
      </c>
      <c r="AC2478" s="97" t="e">
        <v>#N/A</v>
      </c>
      <c r="AD2478" s="97" t="e">
        <v>#N/A</v>
      </c>
      <c r="AE2478" s="97" t="e">
        <v>#N/A</v>
      </c>
      <c r="AF2478" s="97" t="e">
        <v>#N/A</v>
      </c>
      <c r="AG2478" s="97" t="e">
        <v>#N/A</v>
      </c>
      <c r="AH2478" s="97" t="e">
        <v>#N/A</v>
      </c>
      <c r="AI2478" s="97">
        <v>528816409</v>
      </c>
      <c r="AJ2478" s="97">
        <v>205807131</v>
      </c>
      <c r="AK2478" s="97">
        <v>237658156</v>
      </c>
      <c r="AL2478" s="97">
        <v>115042942</v>
      </c>
      <c r="AM2478" s="97" t="s">
        <v>189</v>
      </c>
      <c r="AN2478" s="2">
        <v>2007</v>
      </c>
      <c r="AO2478" s="97" t="e">
        <v>#N/A</v>
      </c>
      <c r="AP2478" s="97" t="e">
        <v>#N/A</v>
      </c>
      <c r="AQ2478" s="97" t="e">
        <v>#N/A</v>
      </c>
      <c r="AR2478" s="97" t="e">
        <v>#N/A</v>
      </c>
      <c r="AS2478" s="97" t="e">
        <v>#N/A</v>
      </c>
      <c r="AT2478" s="97" t="e">
        <v>#N/A</v>
      </c>
      <c r="AU2478" s="97">
        <v>475550293</v>
      </c>
      <c r="AV2478" s="97">
        <v>129341832</v>
      </c>
      <c r="AW2478" s="97" t="e">
        <v>#N/A</v>
      </c>
      <c r="AX2478" s="97">
        <v>109968876</v>
      </c>
      <c r="AY2478" s="97" t="s">
        <v>189</v>
      </c>
      <c r="AZ2478" s="2">
        <v>2007</v>
      </c>
      <c r="BA2478" s="98" t="e">
        <v>#N/A</v>
      </c>
      <c r="BB2478" s="2" t="e">
        <v>#N/A</v>
      </c>
      <c r="BC2478" s="2" t="e">
        <v>#N/A</v>
      </c>
      <c r="BD2478" s="2" t="e">
        <v>#N/A</v>
      </c>
      <c r="BE2478" s="2" t="e">
        <v>#N/A</v>
      </c>
      <c r="BF2478" s="2" t="e">
        <v>#N/A</v>
      </c>
      <c r="BG2478" s="2">
        <v>509436610</v>
      </c>
      <c r="BH2478" s="2">
        <v>182004358</v>
      </c>
      <c r="BI2478" s="2">
        <v>258679565</v>
      </c>
      <c r="BJ2478" s="2">
        <v>102728924</v>
      </c>
      <c r="BK2478" s="2" t="s">
        <v>189</v>
      </c>
      <c r="BL2478" s="2">
        <v>2007</v>
      </c>
      <c r="BM2478" s="2">
        <v>553494698</v>
      </c>
      <c r="BN2478" s="2" t="e">
        <v>#N/A</v>
      </c>
      <c r="BO2478" s="2" t="e">
        <v>#N/A</v>
      </c>
      <c r="BP2478" s="2" t="e">
        <v>#N/A</v>
      </c>
      <c r="BQ2478" s="2" t="e">
        <v>#N/A</v>
      </c>
      <c r="BR2478" s="2" t="e">
        <v>#N/A</v>
      </c>
      <c r="BS2478" s="2">
        <v>384278890</v>
      </c>
      <c r="BT2478" s="2">
        <v>32312217</v>
      </c>
      <c r="BU2478" s="2">
        <v>199422198</v>
      </c>
      <c r="BV2478" s="2">
        <v>103652556</v>
      </c>
      <c r="BW2478" s="2" t="s">
        <v>189</v>
      </c>
      <c r="BX2478" s="2">
        <v>2007</v>
      </c>
      <c r="BY2478" s="2" t="e">
        <v>#N/A</v>
      </c>
      <c r="BZ2478" s="2" t="e">
        <v>#N/A</v>
      </c>
      <c r="CA2478" s="2" t="e">
        <v>#N/A</v>
      </c>
      <c r="CB2478" s="2" t="e">
        <v>#N/A</v>
      </c>
      <c r="CC2478" s="2" t="e">
        <v>#N/A</v>
      </c>
      <c r="CD2478" s="2" t="e">
        <v>#N/A</v>
      </c>
      <c r="CE2478" s="2">
        <v>383930394</v>
      </c>
      <c r="CF2478" s="2">
        <v>98423387</v>
      </c>
      <c r="CG2478" s="2">
        <v>184760979</v>
      </c>
      <c r="CH2478" s="2">
        <v>101290181</v>
      </c>
      <c r="CI2478" s="2" t="s">
        <v>189</v>
      </c>
      <c r="CJ2478" s="2">
        <v>2007</v>
      </c>
      <c r="CK2478" s="97" t="e">
        <v>#N/A</v>
      </c>
      <c r="CL2478" s="97" t="e">
        <v>#N/A</v>
      </c>
      <c r="CM2478" s="97" t="e">
        <v>#N/A</v>
      </c>
      <c r="CN2478" s="2" t="e">
        <v>#N/A</v>
      </c>
      <c r="CO2478" s="100" t="e">
        <v>#N/A</v>
      </c>
      <c r="CP2478" s="97" t="e">
        <v>#N/A</v>
      </c>
      <c r="CQ2478" s="97">
        <v>461210578</v>
      </c>
      <c r="CR2478" s="97">
        <v>196328570</v>
      </c>
      <c r="CS2478" s="97">
        <v>218563876</v>
      </c>
      <c r="CT2478" s="2">
        <v>109650302</v>
      </c>
      <c r="CU2478" s="2" t="s">
        <v>189</v>
      </c>
    </row>
  </sheetData>
  <sheetProtection algorithmName="SHA-512" hashValue="j168uBOVNftMo40CF9iNTPrT/ncrym/vGgeROGQIGMpxyW0GhTr/x4FD3XI4pogIIVcNq4LMUE3QNAEYRGAWLQ==" saltValue="nmzgMHf32C0eDtsdEv+sgA==" spinCount="100000" sheet="1" selectLockedCells="1" selectUnlockedCell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1:J2412"/>
  <sheetViews>
    <sheetView showGridLines="0" zoomScale="80" zoomScaleNormal="80" workbookViewId="0">
      <selection activeCell="B1" sqref="B1"/>
    </sheetView>
  </sheetViews>
  <sheetFormatPr baseColWidth="10" defaultColWidth="11.42578125" defaultRowHeight="18" x14ac:dyDescent="0.35"/>
  <cols>
    <col min="1" max="5" width="11" style="102" customWidth="1"/>
    <col min="6" max="6" width="11" style="104" customWidth="1"/>
    <col min="7" max="7" width="11" style="102" customWidth="1"/>
    <col min="8" max="8" width="11" style="104" customWidth="1"/>
    <col min="9" max="9" width="11" style="102" customWidth="1"/>
    <col min="10" max="10" width="11" style="104" customWidth="1"/>
    <col min="11" max="13" width="11" style="102" customWidth="1"/>
    <col min="14" max="16384" width="11.42578125" style="102"/>
  </cols>
  <sheetData>
    <row r="1" spans="1:10" ht="24" x14ac:dyDescent="0.45">
      <c r="A1" s="101" t="s">
        <v>2620</v>
      </c>
      <c r="B1" s="101"/>
      <c r="D1" s="103"/>
    </row>
    <row r="2" spans="1:10" ht="18.75" x14ac:dyDescent="0.35">
      <c r="A2" s="105" t="s">
        <v>2524</v>
      </c>
      <c r="B2" s="105"/>
      <c r="D2" s="103"/>
    </row>
    <row r="3" spans="1:10" x14ac:dyDescent="0.35">
      <c r="A3" s="106" t="s">
        <v>2525</v>
      </c>
      <c r="B3" s="106"/>
      <c r="D3" s="103"/>
    </row>
    <row r="4" spans="1:10" ht="16.5" customHeight="1" x14ac:dyDescent="0.35">
      <c r="B4" s="107"/>
      <c r="E4" s="108"/>
      <c r="F4" s="108"/>
      <c r="G4" s="108"/>
      <c r="H4" s="108"/>
      <c r="I4" s="108"/>
      <c r="J4" s="108"/>
    </row>
    <row r="5" spans="1:10" ht="39.950000000000003" customHeight="1" x14ac:dyDescent="0.35">
      <c r="A5" s="108" t="s">
        <v>2526</v>
      </c>
      <c r="B5" s="109" t="s">
        <v>2527</v>
      </c>
      <c r="C5" s="108" t="s">
        <v>54</v>
      </c>
      <c r="D5" s="108" t="s">
        <v>2524</v>
      </c>
      <c r="E5" s="108"/>
      <c r="F5" s="108"/>
      <c r="G5" s="108"/>
      <c r="H5" s="108"/>
      <c r="I5" s="108"/>
      <c r="J5" s="108"/>
    </row>
    <row r="6" spans="1:10" ht="18" customHeight="1" x14ac:dyDescent="0.35">
      <c r="A6" s="102" t="s">
        <v>3</v>
      </c>
      <c r="B6" s="102">
        <v>1001</v>
      </c>
      <c r="C6" s="102" t="s">
        <v>3</v>
      </c>
      <c r="D6" s="70" t="s">
        <v>2621</v>
      </c>
      <c r="E6" s="110"/>
      <c r="F6" s="111"/>
      <c r="G6" s="110"/>
      <c r="H6" s="111"/>
      <c r="I6" s="110"/>
      <c r="J6" s="111"/>
    </row>
    <row r="7" spans="1:10" ht="18" customHeight="1" x14ac:dyDescent="0.35">
      <c r="A7" s="102" t="s">
        <v>3</v>
      </c>
      <c r="B7" s="102">
        <v>1003</v>
      </c>
      <c r="C7" s="102" t="s">
        <v>197</v>
      </c>
      <c r="D7" s="70" t="s">
        <v>2621</v>
      </c>
      <c r="E7" s="110"/>
      <c r="F7" s="111"/>
      <c r="G7" s="110"/>
      <c r="H7" s="111"/>
      <c r="I7" s="110"/>
      <c r="J7" s="111"/>
    </row>
    <row r="8" spans="1:10" ht="18" customHeight="1" x14ac:dyDescent="0.35">
      <c r="A8" s="102" t="s">
        <v>3</v>
      </c>
      <c r="B8" s="102">
        <v>1005</v>
      </c>
      <c r="C8" s="102" t="s">
        <v>200</v>
      </c>
      <c r="D8" s="70" t="s">
        <v>2621</v>
      </c>
      <c r="E8" s="110"/>
      <c r="F8" s="111"/>
      <c r="G8" s="110"/>
      <c r="H8" s="111"/>
      <c r="I8" s="110"/>
      <c r="J8" s="111"/>
    </row>
    <row r="9" spans="1:10" ht="18" customHeight="1" x14ac:dyDescent="0.35">
      <c r="A9" s="102" t="s">
        <v>2583</v>
      </c>
      <c r="B9" s="102">
        <v>2001</v>
      </c>
      <c r="C9" s="102" t="s">
        <v>207</v>
      </c>
      <c r="D9" s="70" t="s">
        <v>2621</v>
      </c>
      <c r="E9" s="110"/>
      <c r="F9" s="111"/>
      <c r="G9" s="110"/>
      <c r="H9" s="111"/>
      <c r="I9" s="110"/>
      <c r="J9" s="111"/>
    </row>
    <row r="10" spans="1:10" ht="18" customHeight="1" x14ac:dyDescent="0.35">
      <c r="A10" s="102" t="s">
        <v>2583</v>
      </c>
      <c r="B10" s="102">
        <v>2002</v>
      </c>
      <c r="C10" s="102" t="s">
        <v>208</v>
      </c>
      <c r="D10" s="70" t="s">
        <v>2621</v>
      </c>
      <c r="E10" s="110"/>
      <c r="F10" s="111"/>
      <c r="G10" s="110"/>
      <c r="H10" s="111"/>
      <c r="I10" s="110"/>
      <c r="J10" s="111"/>
    </row>
    <row r="11" spans="1:10" ht="18" customHeight="1" x14ac:dyDescent="0.35">
      <c r="A11" s="102" t="s">
        <v>2583</v>
      </c>
      <c r="B11" s="102">
        <v>2005</v>
      </c>
      <c r="C11" s="102" t="s">
        <v>211</v>
      </c>
      <c r="D11" s="70" t="s">
        <v>2621</v>
      </c>
      <c r="E11" s="110"/>
      <c r="F11" s="111"/>
      <c r="G11" s="110"/>
      <c r="H11" s="111"/>
      <c r="I11" s="110"/>
      <c r="J11" s="111"/>
    </row>
    <row r="12" spans="1:10" ht="18" customHeight="1" x14ac:dyDescent="0.35">
      <c r="A12" s="102" t="s">
        <v>2583</v>
      </c>
      <c r="B12" s="102">
        <v>2003</v>
      </c>
      <c r="C12" s="102" t="s">
        <v>209</v>
      </c>
      <c r="D12" s="70" t="s">
        <v>2621</v>
      </c>
      <c r="E12" s="110"/>
      <c r="F12" s="111"/>
      <c r="G12" s="110"/>
      <c r="H12" s="111"/>
      <c r="I12" s="110"/>
      <c r="J12" s="111"/>
    </row>
    <row r="13" spans="1:10" ht="18" customHeight="1" x14ac:dyDescent="0.35">
      <c r="A13" s="102" t="s">
        <v>2583</v>
      </c>
      <c r="B13" s="102">
        <v>2004</v>
      </c>
      <c r="C13" s="102" t="s">
        <v>210</v>
      </c>
      <c r="D13" s="70" t="s">
        <v>2621</v>
      </c>
      <c r="E13" s="110"/>
      <c r="F13" s="111"/>
      <c r="G13" s="110"/>
      <c r="H13" s="111"/>
      <c r="I13" s="110"/>
      <c r="J13" s="111"/>
    </row>
    <row r="14" spans="1:10" ht="18" customHeight="1" x14ac:dyDescent="0.35">
      <c r="A14" s="102" t="s">
        <v>2584</v>
      </c>
      <c r="B14" s="102">
        <v>3001</v>
      </c>
      <c r="C14" s="102" t="s">
        <v>212</v>
      </c>
      <c r="D14" s="70" t="s">
        <v>2529</v>
      </c>
      <c r="E14" s="110"/>
      <c r="F14" s="111"/>
      <c r="G14" s="110"/>
      <c r="H14" s="111"/>
      <c r="I14" s="110"/>
      <c r="J14" s="111"/>
    </row>
    <row r="15" spans="1:10" ht="18" customHeight="1" x14ac:dyDescent="0.35">
      <c r="A15" s="102" t="s">
        <v>2584</v>
      </c>
      <c r="B15" s="102">
        <v>3003</v>
      </c>
      <c r="C15" s="102" t="s">
        <v>214</v>
      </c>
      <c r="D15" s="70" t="s">
        <v>2621</v>
      </c>
      <c r="E15" s="110"/>
      <c r="F15" s="111"/>
      <c r="G15" s="110"/>
      <c r="H15" s="111"/>
      <c r="I15" s="110"/>
      <c r="J15" s="111"/>
    </row>
    <row r="16" spans="1:10" ht="18" customHeight="1" x14ac:dyDescent="0.35">
      <c r="A16" s="102" t="s">
        <v>2584</v>
      </c>
      <c r="B16" s="102">
        <v>3009</v>
      </c>
      <c r="C16" s="102" t="s">
        <v>216</v>
      </c>
      <c r="D16" s="70" t="s">
        <v>2529</v>
      </c>
      <c r="E16" s="110"/>
      <c r="F16" s="111"/>
      <c r="G16" s="110"/>
      <c r="H16" s="111"/>
      <c r="I16" s="110"/>
      <c r="J16" s="111"/>
    </row>
    <row r="17" spans="1:10" ht="18" customHeight="1" x14ac:dyDescent="0.35">
      <c r="A17" s="102" t="s">
        <v>2584</v>
      </c>
      <c r="B17" s="102">
        <v>3008</v>
      </c>
      <c r="C17" s="102" t="s">
        <v>215</v>
      </c>
      <c r="D17" s="70" t="s">
        <v>2621</v>
      </c>
      <c r="E17" s="110"/>
      <c r="F17" s="111"/>
      <c r="G17" s="110"/>
      <c r="H17" s="111"/>
      <c r="I17" s="110"/>
      <c r="J17" s="111"/>
    </row>
    <row r="18" spans="1:10" ht="18" customHeight="1" x14ac:dyDescent="0.35">
      <c r="A18" s="102" t="s">
        <v>2584</v>
      </c>
      <c r="B18" s="102">
        <v>3002</v>
      </c>
      <c r="C18" s="102" t="s">
        <v>213</v>
      </c>
      <c r="D18" s="70" t="s">
        <v>2529</v>
      </c>
      <c r="E18" s="70"/>
      <c r="F18" s="70"/>
      <c r="G18" s="70"/>
      <c r="H18" s="70"/>
      <c r="I18" s="70"/>
      <c r="J18" s="70"/>
    </row>
    <row r="19" spans="1:10" ht="18" customHeight="1" x14ac:dyDescent="0.35">
      <c r="A19" s="102" t="s">
        <v>58</v>
      </c>
      <c r="B19" s="102">
        <v>4002</v>
      </c>
      <c r="C19" s="102" t="s">
        <v>58</v>
      </c>
      <c r="D19" s="70" t="s">
        <v>2621</v>
      </c>
      <c r="E19" s="110"/>
      <c r="F19" s="111"/>
      <c r="G19" s="110"/>
      <c r="H19" s="111"/>
      <c r="I19" s="110"/>
      <c r="J19" s="111"/>
    </row>
    <row r="20" spans="1:10" ht="18" customHeight="1" x14ac:dyDescent="0.35">
      <c r="A20" s="102" t="s">
        <v>58</v>
      </c>
      <c r="B20" s="102">
        <v>4003</v>
      </c>
      <c r="C20" s="102" t="s">
        <v>218</v>
      </c>
      <c r="D20" s="70" t="s">
        <v>2621</v>
      </c>
      <c r="E20" s="110"/>
      <c r="F20" s="111"/>
      <c r="G20" s="110"/>
      <c r="H20" s="111"/>
      <c r="I20" s="110"/>
      <c r="J20" s="111"/>
    </row>
    <row r="21" spans="1:10" ht="18" customHeight="1" x14ac:dyDescent="0.35">
      <c r="A21" s="102" t="s">
        <v>58</v>
      </c>
      <c r="B21" s="102">
        <v>4005</v>
      </c>
      <c r="C21" s="102" t="s">
        <v>220</v>
      </c>
      <c r="D21" s="70" t="s">
        <v>2621</v>
      </c>
      <c r="E21" s="110"/>
      <c r="F21" s="111"/>
      <c r="G21" s="110"/>
      <c r="H21" s="111"/>
      <c r="I21" s="110"/>
      <c r="J21" s="111"/>
    </row>
    <row r="22" spans="1:10" ht="18" customHeight="1" x14ac:dyDescent="0.35">
      <c r="A22" s="102" t="s">
        <v>58</v>
      </c>
      <c r="B22" s="102">
        <v>4006</v>
      </c>
      <c r="C22" s="102" t="s">
        <v>221</v>
      </c>
      <c r="D22" s="70" t="s">
        <v>2621</v>
      </c>
      <c r="E22" s="110"/>
      <c r="F22" s="111"/>
      <c r="G22" s="110"/>
      <c r="H22" s="111"/>
      <c r="I22" s="110"/>
      <c r="J22" s="111"/>
    </row>
    <row r="23" spans="1:10" ht="18" customHeight="1" x14ac:dyDescent="0.35">
      <c r="A23" s="102" t="s">
        <v>61</v>
      </c>
      <c r="B23" s="102">
        <v>5002</v>
      </c>
      <c r="C23" s="102" t="s">
        <v>228</v>
      </c>
      <c r="D23" s="70" t="s">
        <v>2622</v>
      </c>
      <c r="E23" s="110"/>
      <c r="F23" s="111"/>
      <c r="G23" s="110"/>
      <c r="H23" s="111"/>
      <c r="I23" s="110"/>
      <c r="J23" s="111"/>
    </row>
    <row r="24" spans="1:10" ht="18" customHeight="1" x14ac:dyDescent="0.35">
      <c r="A24" s="102" t="s">
        <v>61</v>
      </c>
      <c r="B24" s="102">
        <v>5003</v>
      </c>
      <c r="C24" s="102" t="s">
        <v>229</v>
      </c>
      <c r="D24" s="70" t="s">
        <v>2621</v>
      </c>
      <c r="E24" s="70"/>
      <c r="F24" s="70"/>
      <c r="G24" s="70"/>
      <c r="H24" s="70"/>
      <c r="I24" s="70"/>
      <c r="J24" s="70"/>
    </row>
    <row r="25" spans="1:10" ht="18" customHeight="1" x14ac:dyDescent="0.35">
      <c r="A25" s="102" t="s">
        <v>61</v>
      </c>
      <c r="B25" s="102">
        <v>5005</v>
      </c>
      <c r="C25" s="102" t="s">
        <v>231</v>
      </c>
      <c r="D25" s="70" t="s">
        <v>2621</v>
      </c>
      <c r="E25" s="110"/>
      <c r="F25" s="111"/>
      <c r="G25" s="110"/>
      <c r="H25" s="111"/>
      <c r="I25" s="110"/>
      <c r="J25" s="111"/>
    </row>
    <row r="26" spans="1:10" ht="18" customHeight="1" x14ac:dyDescent="0.35">
      <c r="A26" s="102" t="s">
        <v>61</v>
      </c>
      <c r="B26" s="102">
        <v>5006</v>
      </c>
      <c r="C26" s="102" t="s">
        <v>232</v>
      </c>
      <c r="D26" s="70" t="s">
        <v>2621</v>
      </c>
      <c r="E26" s="110"/>
      <c r="F26" s="111"/>
      <c r="G26" s="110"/>
      <c r="H26" s="111"/>
      <c r="I26" s="110"/>
      <c r="J26" s="111"/>
    </row>
    <row r="27" spans="1:10" ht="18" customHeight="1" x14ac:dyDescent="0.35">
      <c r="A27" s="102" t="s">
        <v>61</v>
      </c>
      <c r="B27" s="102">
        <v>5011</v>
      </c>
      <c r="C27" s="102" t="s">
        <v>237</v>
      </c>
      <c r="D27" s="70" t="s">
        <v>2621</v>
      </c>
      <c r="E27" s="110"/>
      <c r="F27" s="111"/>
      <c r="G27" s="110"/>
      <c r="H27" s="111"/>
      <c r="I27" s="110"/>
      <c r="J27" s="111"/>
    </row>
    <row r="28" spans="1:10" ht="18" customHeight="1" x14ac:dyDescent="0.35">
      <c r="A28" s="102" t="s">
        <v>61</v>
      </c>
      <c r="B28" s="102">
        <v>5012</v>
      </c>
      <c r="C28" s="102" t="s">
        <v>66</v>
      </c>
      <c r="D28" s="70" t="s">
        <v>2621</v>
      </c>
      <c r="E28" s="110"/>
      <c r="F28" s="111"/>
      <c r="G28" s="110"/>
      <c r="H28" s="111"/>
      <c r="I28" s="110"/>
      <c r="J28" s="111"/>
    </row>
    <row r="29" spans="1:10" ht="18" customHeight="1" x14ac:dyDescent="0.35">
      <c r="A29" s="102" t="s">
        <v>61</v>
      </c>
      <c r="B29" s="102">
        <v>5015</v>
      </c>
      <c r="C29" s="102" t="s">
        <v>239</v>
      </c>
      <c r="D29" s="70" t="s">
        <v>2621</v>
      </c>
      <c r="E29" s="110"/>
      <c r="F29" s="111"/>
      <c r="G29" s="110"/>
      <c r="H29" s="111"/>
      <c r="I29" s="110"/>
      <c r="J29" s="111"/>
    </row>
    <row r="30" spans="1:10" ht="18" customHeight="1" x14ac:dyDescent="0.35">
      <c r="A30" s="102" t="s">
        <v>61</v>
      </c>
      <c r="B30" s="102">
        <v>5017</v>
      </c>
      <c r="C30" s="102" t="s">
        <v>241</v>
      </c>
      <c r="D30" s="70" t="s">
        <v>2621</v>
      </c>
      <c r="E30" s="110"/>
      <c r="F30" s="111"/>
      <c r="G30" s="110"/>
      <c r="H30" s="111"/>
      <c r="I30" s="110"/>
      <c r="J30" s="111"/>
    </row>
    <row r="31" spans="1:10" ht="18" customHeight="1" x14ac:dyDescent="0.35">
      <c r="A31" s="102" t="s">
        <v>61</v>
      </c>
      <c r="B31" s="102">
        <v>5018</v>
      </c>
      <c r="C31" s="102" t="s">
        <v>242</v>
      </c>
      <c r="D31" s="70" t="s">
        <v>2621</v>
      </c>
      <c r="E31" s="110"/>
      <c r="F31" s="111"/>
      <c r="G31" s="110"/>
      <c r="H31" s="111"/>
      <c r="I31" s="110"/>
      <c r="J31" s="111"/>
    </row>
    <row r="32" spans="1:10" ht="18" customHeight="1" x14ac:dyDescent="0.35">
      <c r="A32" s="102" t="s">
        <v>61</v>
      </c>
      <c r="B32" s="102">
        <v>5021</v>
      </c>
      <c r="C32" s="102" t="s">
        <v>244</v>
      </c>
      <c r="D32" s="70" t="s">
        <v>2621</v>
      </c>
      <c r="E32" s="70"/>
      <c r="F32" s="70"/>
      <c r="G32" s="70"/>
      <c r="H32" s="70"/>
      <c r="I32" s="70"/>
      <c r="J32" s="70"/>
    </row>
    <row r="33" spans="1:10" ht="18" customHeight="1" x14ac:dyDescent="0.35">
      <c r="A33" s="102" t="s">
        <v>61</v>
      </c>
      <c r="B33" s="102">
        <v>5022</v>
      </c>
      <c r="C33" s="102" t="s">
        <v>245</v>
      </c>
      <c r="D33" s="70" t="s">
        <v>2621</v>
      </c>
      <c r="E33" s="70"/>
      <c r="F33" s="70"/>
      <c r="G33" s="70"/>
      <c r="H33" s="70"/>
      <c r="I33" s="70"/>
      <c r="J33" s="70"/>
    </row>
    <row r="34" spans="1:10" ht="18" customHeight="1" x14ac:dyDescent="0.35">
      <c r="A34" s="102" t="s">
        <v>61</v>
      </c>
      <c r="B34" s="102">
        <v>5024</v>
      </c>
      <c r="C34" s="102" t="s">
        <v>247</v>
      </c>
      <c r="D34" s="70" t="s">
        <v>2621</v>
      </c>
      <c r="E34" s="110"/>
      <c r="F34" s="111"/>
      <c r="G34" s="110"/>
      <c r="H34" s="111"/>
      <c r="I34" s="110"/>
      <c r="J34" s="111"/>
    </row>
    <row r="35" spans="1:10" ht="18" customHeight="1" x14ac:dyDescent="0.35">
      <c r="A35" s="102" t="s">
        <v>61</v>
      </c>
      <c r="B35" s="102">
        <v>5025</v>
      </c>
      <c r="C35" s="102" t="s">
        <v>248</v>
      </c>
      <c r="D35" s="70" t="s">
        <v>2621</v>
      </c>
      <c r="E35" s="110"/>
      <c r="F35" s="111"/>
      <c r="G35" s="110"/>
      <c r="H35" s="111"/>
      <c r="I35" s="110"/>
      <c r="J35" s="111"/>
    </row>
    <row r="36" spans="1:10" ht="18" customHeight="1" x14ac:dyDescent="0.35">
      <c r="A36" s="102" t="s">
        <v>61</v>
      </c>
      <c r="B36" s="102">
        <v>5027</v>
      </c>
      <c r="C36" s="102" t="s">
        <v>250</v>
      </c>
      <c r="D36" s="70" t="s">
        <v>2622</v>
      </c>
      <c r="E36" s="110"/>
      <c r="F36" s="111"/>
      <c r="G36" s="110"/>
      <c r="H36" s="111"/>
      <c r="I36" s="110"/>
      <c r="J36" s="111"/>
    </row>
    <row r="37" spans="1:10" ht="18" customHeight="1" x14ac:dyDescent="0.35">
      <c r="A37" s="102" t="s">
        <v>61</v>
      </c>
      <c r="B37" s="102">
        <v>5028</v>
      </c>
      <c r="C37" s="102" t="s">
        <v>251</v>
      </c>
      <c r="D37" s="70" t="s">
        <v>2621</v>
      </c>
      <c r="E37" s="70"/>
      <c r="F37" s="70"/>
      <c r="G37" s="70"/>
      <c r="H37" s="70"/>
      <c r="I37" s="70"/>
      <c r="J37" s="70"/>
    </row>
    <row r="38" spans="1:10" ht="18" customHeight="1" x14ac:dyDescent="0.35">
      <c r="A38" s="102" t="s">
        <v>61</v>
      </c>
      <c r="B38" s="102">
        <v>5029</v>
      </c>
      <c r="C38" s="102" t="s">
        <v>252</v>
      </c>
      <c r="D38" s="70" t="s">
        <v>2621</v>
      </c>
      <c r="E38" s="70"/>
      <c r="F38" s="70"/>
      <c r="G38" s="70"/>
      <c r="H38" s="70"/>
      <c r="I38" s="70"/>
      <c r="J38" s="70"/>
    </row>
    <row r="39" spans="1:10" ht="18" customHeight="1" x14ac:dyDescent="0.35">
      <c r="A39" s="102" t="s">
        <v>61</v>
      </c>
      <c r="B39" s="102">
        <v>5030</v>
      </c>
      <c r="C39" s="102" t="s">
        <v>253</v>
      </c>
      <c r="D39" s="70" t="s">
        <v>2621</v>
      </c>
      <c r="E39" s="110"/>
      <c r="F39" s="111"/>
      <c r="G39" s="110"/>
      <c r="H39" s="111"/>
      <c r="I39" s="110"/>
      <c r="J39" s="111"/>
    </row>
    <row r="40" spans="1:10" ht="18" customHeight="1" x14ac:dyDescent="0.35">
      <c r="A40" s="102" t="s">
        <v>61</v>
      </c>
      <c r="B40" s="102">
        <v>5032</v>
      </c>
      <c r="C40" s="102" t="s">
        <v>255</v>
      </c>
      <c r="D40" s="70" t="s">
        <v>2621</v>
      </c>
      <c r="E40" s="110"/>
      <c r="F40" s="111"/>
      <c r="G40" s="110"/>
      <c r="H40" s="111"/>
      <c r="I40" s="110"/>
      <c r="J40" s="111"/>
    </row>
    <row r="41" spans="1:10" ht="18" customHeight="1" x14ac:dyDescent="0.35">
      <c r="A41" s="102" t="s">
        <v>61</v>
      </c>
      <c r="B41" s="102">
        <v>5033</v>
      </c>
      <c r="C41" s="102" t="s">
        <v>256</v>
      </c>
      <c r="D41" s="70" t="s">
        <v>2621</v>
      </c>
      <c r="E41" s="70"/>
      <c r="F41" s="70"/>
      <c r="G41" s="70"/>
      <c r="H41" s="70"/>
      <c r="I41" s="70"/>
      <c r="J41" s="70"/>
    </row>
    <row r="42" spans="1:10" ht="18" customHeight="1" x14ac:dyDescent="0.35">
      <c r="A42" s="102" t="s">
        <v>61</v>
      </c>
      <c r="B42" s="102">
        <v>5035</v>
      </c>
      <c r="C42" s="102" t="s">
        <v>258</v>
      </c>
      <c r="D42" s="70" t="s">
        <v>2621</v>
      </c>
      <c r="E42" s="70"/>
      <c r="F42" s="70"/>
      <c r="G42" s="70"/>
      <c r="H42" s="70"/>
      <c r="I42" s="70"/>
      <c r="J42" s="70"/>
    </row>
    <row r="43" spans="1:10" ht="18" customHeight="1" x14ac:dyDescent="0.35">
      <c r="A43" s="102" t="s">
        <v>62</v>
      </c>
      <c r="B43" s="102">
        <v>6001</v>
      </c>
      <c r="C43" s="102" t="s">
        <v>262</v>
      </c>
      <c r="D43" s="70" t="s">
        <v>2621</v>
      </c>
      <c r="E43" s="110"/>
      <c r="F43" s="111"/>
      <c r="G43" s="110"/>
      <c r="H43" s="111"/>
      <c r="I43" s="110"/>
      <c r="J43" s="111"/>
    </row>
    <row r="44" spans="1:10" ht="18" customHeight="1" x14ac:dyDescent="0.35">
      <c r="A44" s="102" t="s">
        <v>62</v>
      </c>
      <c r="B44" s="102">
        <v>6002</v>
      </c>
      <c r="C44" s="102" t="s">
        <v>62</v>
      </c>
      <c r="D44" s="70" t="s">
        <v>2621</v>
      </c>
      <c r="E44" s="110"/>
      <c r="F44" s="111"/>
      <c r="G44" s="110"/>
      <c r="H44" s="111"/>
      <c r="I44" s="110"/>
      <c r="J44" s="111"/>
    </row>
    <row r="45" spans="1:10" ht="18" customHeight="1" x14ac:dyDescent="0.35">
      <c r="A45" s="102" t="s">
        <v>62</v>
      </c>
      <c r="B45" s="102">
        <v>6003</v>
      </c>
      <c r="C45" s="102" t="s">
        <v>263</v>
      </c>
      <c r="D45" s="70" t="s">
        <v>2621</v>
      </c>
      <c r="E45" s="110"/>
      <c r="F45" s="111"/>
      <c r="G45" s="110"/>
      <c r="H45" s="111"/>
      <c r="I45" s="110"/>
      <c r="J45" s="111"/>
    </row>
    <row r="46" spans="1:10" ht="18" customHeight="1" x14ac:dyDescent="0.35">
      <c r="A46" s="102" t="s">
        <v>62</v>
      </c>
      <c r="B46" s="102">
        <v>6004</v>
      </c>
      <c r="C46" s="102" t="s">
        <v>264</v>
      </c>
      <c r="D46" s="70" t="s">
        <v>2621</v>
      </c>
      <c r="E46" s="110"/>
      <c r="F46" s="111"/>
      <c r="G46" s="110"/>
      <c r="H46" s="111"/>
      <c r="I46" s="110"/>
      <c r="J46" s="111"/>
    </row>
    <row r="47" spans="1:10" ht="18" customHeight="1" x14ac:dyDescent="0.35">
      <c r="A47" s="102" t="s">
        <v>62</v>
      </c>
      <c r="B47" s="102">
        <v>6005</v>
      </c>
      <c r="C47" s="102" t="s">
        <v>265</v>
      </c>
      <c r="D47" s="70" t="s">
        <v>2621</v>
      </c>
      <c r="E47" s="110"/>
      <c r="F47" s="111"/>
      <c r="G47" s="110"/>
      <c r="H47" s="111"/>
      <c r="I47" s="110"/>
      <c r="J47" s="111"/>
    </row>
    <row r="48" spans="1:10" ht="18" customHeight="1" x14ac:dyDescent="0.35">
      <c r="A48" s="102" t="s">
        <v>62</v>
      </c>
      <c r="B48" s="102">
        <v>6006</v>
      </c>
      <c r="C48" s="102" t="s">
        <v>266</v>
      </c>
      <c r="D48" s="70" t="s">
        <v>2621</v>
      </c>
      <c r="E48" s="110"/>
      <c r="F48" s="111"/>
      <c r="G48" s="110"/>
      <c r="H48" s="111"/>
      <c r="I48" s="110"/>
      <c r="J48" s="111"/>
    </row>
    <row r="49" spans="1:10" ht="18" customHeight="1" x14ac:dyDescent="0.35">
      <c r="A49" s="102" t="s">
        <v>62</v>
      </c>
      <c r="B49" s="102">
        <v>6007</v>
      </c>
      <c r="C49" s="102" t="s">
        <v>267</v>
      </c>
      <c r="D49" s="70" t="s">
        <v>2621</v>
      </c>
      <c r="E49" s="110"/>
      <c r="F49" s="111"/>
      <c r="G49" s="110"/>
      <c r="H49" s="111"/>
      <c r="I49" s="110"/>
      <c r="J49" s="111"/>
    </row>
    <row r="50" spans="1:10" ht="18" customHeight="1" x14ac:dyDescent="0.35">
      <c r="A50" s="102" t="s">
        <v>62</v>
      </c>
      <c r="B50" s="102">
        <v>6009</v>
      </c>
      <c r="C50" s="102" t="s">
        <v>269</v>
      </c>
      <c r="D50" s="70" t="s">
        <v>2621</v>
      </c>
      <c r="E50" s="110"/>
      <c r="F50" s="111"/>
      <c r="G50" s="110"/>
      <c r="H50" s="111"/>
      <c r="I50" s="110"/>
      <c r="J50" s="111"/>
    </row>
    <row r="51" spans="1:10" ht="18" customHeight="1" x14ac:dyDescent="0.35">
      <c r="A51" s="102" t="s">
        <v>62</v>
      </c>
      <c r="B51" s="102">
        <v>6010</v>
      </c>
      <c r="C51" s="102" t="s">
        <v>270</v>
      </c>
      <c r="D51" s="70" t="s">
        <v>2621</v>
      </c>
      <c r="E51" s="110"/>
      <c r="F51" s="111"/>
      <c r="G51" s="110"/>
      <c r="H51" s="111"/>
      <c r="I51" s="110"/>
      <c r="J51" s="111"/>
    </row>
    <row r="52" spans="1:10" ht="18" customHeight="1" x14ac:dyDescent="0.35">
      <c r="A52" s="102" t="s">
        <v>59</v>
      </c>
      <c r="B52" s="102">
        <v>7015</v>
      </c>
      <c r="C52" s="102" t="s">
        <v>285</v>
      </c>
      <c r="D52" s="70" t="s">
        <v>2621</v>
      </c>
      <c r="E52" s="110"/>
      <c r="F52" s="111"/>
      <c r="G52" s="110"/>
      <c r="H52" s="111"/>
      <c r="I52" s="110"/>
      <c r="J52" s="111"/>
    </row>
    <row r="53" spans="1:10" ht="18" customHeight="1" x14ac:dyDescent="0.35">
      <c r="A53" s="102" t="s">
        <v>59</v>
      </c>
      <c r="B53" s="102">
        <v>7040</v>
      </c>
      <c r="C53" s="102" t="s">
        <v>310</v>
      </c>
      <c r="D53" s="70" t="s">
        <v>2621</v>
      </c>
      <c r="E53" s="110"/>
      <c r="F53" s="111"/>
      <c r="G53" s="110"/>
      <c r="H53" s="111"/>
      <c r="I53" s="110"/>
      <c r="J53" s="111"/>
    </row>
    <row r="54" spans="1:10" ht="18" customHeight="1" x14ac:dyDescent="0.35">
      <c r="A54" s="102" t="s">
        <v>59</v>
      </c>
      <c r="B54" s="102">
        <v>7069</v>
      </c>
      <c r="C54" s="102" t="s">
        <v>339</v>
      </c>
      <c r="D54" s="70" t="s">
        <v>2621</v>
      </c>
      <c r="E54" s="110"/>
      <c r="F54" s="111"/>
      <c r="G54" s="110"/>
      <c r="H54" s="111"/>
      <c r="I54" s="110"/>
      <c r="J54" s="111"/>
    </row>
    <row r="55" spans="1:10" ht="18" customHeight="1" x14ac:dyDescent="0.35">
      <c r="A55" s="102" t="s">
        <v>59</v>
      </c>
      <c r="B55" s="102">
        <v>7074</v>
      </c>
      <c r="C55" s="102" t="s">
        <v>344</v>
      </c>
      <c r="D55" s="70" t="s">
        <v>2621</v>
      </c>
      <c r="E55" s="110"/>
      <c r="F55" s="111"/>
      <c r="G55" s="110"/>
      <c r="H55" s="111"/>
      <c r="I55" s="110"/>
      <c r="J55" s="111"/>
    </row>
    <row r="56" spans="1:10" ht="18" customHeight="1" x14ac:dyDescent="0.35">
      <c r="A56" s="102" t="s">
        <v>59</v>
      </c>
      <c r="B56" s="102">
        <v>7089</v>
      </c>
      <c r="C56" s="102" t="s">
        <v>359</v>
      </c>
      <c r="D56" s="70" t="s">
        <v>2621</v>
      </c>
      <c r="E56" s="110"/>
      <c r="F56" s="111"/>
      <c r="G56" s="110"/>
      <c r="H56" s="111"/>
      <c r="I56" s="110"/>
      <c r="J56" s="111"/>
    </row>
    <row r="57" spans="1:10" ht="18" customHeight="1" x14ac:dyDescent="0.35">
      <c r="A57" s="102" t="s">
        <v>59</v>
      </c>
      <c r="B57" s="102">
        <v>7097</v>
      </c>
      <c r="C57" s="102" t="s">
        <v>366</v>
      </c>
      <c r="D57" s="70" t="s">
        <v>2621</v>
      </c>
      <c r="E57" s="70"/>
      <c r="F57" s="70"/>
      <c r="G57" s="70"/>
      <c r="H57" s="70"/>
      <c r="I57" s="70"/>
      <c r="J57" s="70"/>
    </row>
    <row r="58" spans="1:10" ht="18" customHeight="1" x14ac:dyDescent="0.35">
      <c r="A58" s="102" t="s">
        <v>59</v>
      </c>
      <c r="B58" s="102">
        <v>7101</v>
      </c>
      <c r="C58" s="102" t="s">
        <v>370</v>
      </c>
      <c r="D58" s="70" t="s">
        <v>2621</v>
      </c>
      <c r="E58" s="110"/>
      <c r="F58" s="111"/>
      <c r="G58" s="110"/>
      <c r="H58" s="111"/>
      <c r="I58" s="110"/>
      <c r="J58" s="111"/>
    </row>
    <row r="59" spans="1:10" ht="18" customHeight="1" x14ac:dyDescent="0.35">
      <c r="A59" s="102" t="s">
        <v>59</v>
      </c>
      <c r="B59" s="102">
        <v>7103</v>
      </c>
      <c r="C59" s="102" t="s">
        <v>372</v>
      </c>
      <c r="D59" s="70" t="s">
        <v>2621</v>
      </c>
      <c r="E59" s="110"/>
      <c r="F59" s="111"/>
      <c r="G59" s="110"/>
      <c r="H59" s="111"/>
      <c r="I59" s="110"/>
      <c r="J59" s="111"/>
    </row>
    <row r="60" spans="1:10" ht="18" customHeight="1" x14ac:dyDescent="0.35">
      <c r="A60" s="102" t="s">
        <v>60</v>
      </c>
      <c r="B60" s="102">
        <v>8002</v>
      </c>
      <c r="C60" s="102" t="s">
        <v>382</v>
      </c>
      <c r="D60" s="70" t="s">
        <v>2621</v>
      </c>
      <c r="E60" s="110"/>
      <c r="F60" s="111"/>
      <c r="G60" s="110"/>
      <c r="H60" s="111"/>
      <c r="I60" s="110"/>
      <c r="J60" s="111"/>
    </row>
    <row r="61" spans="1:10" ht="18" customHeight="1" x14ac:dyDescent="0.35">
      <c r="A61" s="102" t="s">
        <v>60</v>
      </c>
      <c r="B61" s="102">
        <v>8003</v>
      </c>
      <c r="C61" s="102" t="s">
        <v>229</v>
      </c>
      <c r="D61" s="70" t="s">
        <v>2622</v>
      </c>
      <c r="E61" s="110"/>
      <c r="F61" s="111"/>
      <c r="G61" s="110"/>
      <c r="H61" s="111"/>
      <c r="I61" s="110"/>
      <c r="J61" s="111"/>
    </row>
    <row r="62" spans="1:10" ht="18" customHeight="1" x14ac:dyDescent="0.35">
      <c r="A62" s="102" t="s">
        <v>60</v>
      </c>
      <c r="B62" s="102">
        <v>8008</v>
      </c>
      <c r="C62" s="102" t="s">
        <v>395</v>
      </c>
      <c r="D62" s="70" t="s">
        <v>2621</v>
      </c>
      <c r="E62" s="110"/>
      <c r="F62" s="111"/>
      <c r="G62" s="110"/>
      <c r="H62" s="111"/>
      <c r="I62" s="110"/>
      <c r="J62" s="111"/>
    </row>
    <row r="63" spans="1:10" ht="18" customHeight="1" x14ac:dyDescent="0.35">
      <c r="A63" s="102" t="s">
        <v>60</v>
      </c>
      <c r="B63" s="102">
        <v>8011</v>
      </c>
      <c r="C63" s="102" t="s">
        <v>398</v>
      </c>
      <c r="D63" s="70" t="s">
        <v>2621</v>
      </c>
      <c r="E63" s="110"/>
      <c r="F63" s="111"/>
      <c r="G63" s="110"/>
      <c r="H63" s="111"/>
      <c r="I63" s="110"/>
      <c r="J63" s="111"/>
    </row>
    <row r="64" spans="1:10" ht="18" customHeight="1" x14ac:dyDescent="0.35">
      <c r="A64" s="102" t="s">
        <v>60</v>
      </c>
      <c r="B64" s="102">
        <v>8019</v>
      </c>
      <c r="C64" s="102" t="s">
        <v>60</v>
      </c>
      <c r="D64" s="70" t="s">
        <v>2621</v>
      </c>
      <c r="E64" s="110"/>
      <c r="F64" s="111"/>
      <c r="G64" s="110"/>
      <c r="H64" s="111"/>
      <c r="I64" s="110"/>
      <c r="J64" s="111"/>
    </row>
    <row r="65" spans="1:10" ht="18" customHeight="1" x14ac:dyDescent="0.35">
      <c r="A65" s="102" t="s">
        <v>60</v>
      </c>
      <c r="B65" s="102">
        <v>8021</v>
      </c>
      <c r="C65" s="102" t="s">
        <v>407</v>
      </c>
      <c r="D65" s="70" t="s">
        <v>2621</v>
      </c>
      <c r="E65" s="110"/>
      <c r="F65" s="111"/>
      <c r="G65" s="110"/>
      <c r="H65" s="111"/>
      <c r="I65" s="110"/>
      <c r="J65" s="111"/>
    </row>
    <row r="66" spans="1:10" ht="18" customHeight="1" x14ac:dyDescent="0.35">
      <c r="A66" s="102" t="s">
        <v>60</v>
      </c>
      <c r="B66" s="102">
        <v>8022</v>
      </c>
      <c r="C66" s="102" t="s">
        <v>408</v>
      </c>
      <c r="D66" s="70" t="s">
        <v>2621</v>
      </c>
      <c r="E66" s="110"/>
      <c r="F66" s="111"/>
      <c r="G66" s="110"/>
      <c r="H66" s="111"/>
      <c r="I66" s="110"/>
      <c r="J66" s="111"/>
    </row>
    <row r="67" spans="1:10" ht="18" customHeight="1" x14ac:dyDescent="0.35">
      <c r="A67" s="102" t="s">
        <v>60</v>
      </c>
      <c r="B67" s="102">
        <v>8037</v>
      </c>
      <c r="C67" s="102" t="s">
        <v>239</v>
      </c>
      <c r="D67" s="70" t="s">
        <v>2621</v>
      </c>
      <c r="E67" s="110"/>
      <c r="F67" s="111"/>
      <c r="G67" s="110"/>
      <c r="H67" s="111"/>
      <c r="I67" s="110"/>
      <c r="J67" s="111"/>
    </row>
    <row r="68" spans="1:10" ht="18" customHeight="1" x14ac:dyDescent="0.35">
      <c r="A68" s="102" t="s">
        <v>60</v>
      </c>
      <c r="B68" s="102">
        <v>8038</v>
      </c>
      <c r="C68" s="102" t="s">
        <v>424</v>
      </c>
      <c r="D68" s="70" t="s">
        <v>2621</v>
      </c>
      <c r="E68" s="110"/>
      <c r="F68" s="111"/>
      <c r="G68" s="110"/>
      <c r="H68" s="111"/>
      <c r="I68" s="110"/>
      <c r="J68" s="111"/>
    </row>
    <row r="69" spans="1:10" ht="18" customHeight="1" x14ac:dyDescent="0.35">
      <c r="A69" s="102" t="s">
        <v>60</v>
      </c>
      <c r="B69" s="102">
        <v>8016</v>
      </c>
      <c r="C69" s="102" t="s">
        <v>403</v>
      </c>
      <c r="D69" s="70" t="s">
        <v>2621</v>
      </c>
      <c r="E69" s="70"/>
      <c r="F69" s="70"/>
      <c r="G69" s="70"/>
      <c r="H69" s="70"/>
      <c r="I69" s="70"/>
      <c r="J69" s="70"/>
    </row>
    <row r="70" spans="1:10" ht="18" customHeight="1" x14ac:dyDescent="0.35">
      <c r="A70" s="102" t="s">
        <v>60</v>
      </c>
      <c r="B70" s="102">
        <v>8039</v>
      </c>
      <c r="C70" s="102" t="s">
        <v>425</v>
      </c>
      <c r="D70" s="70" t="s">
        <v>2621</v>
      </c>
      <c r="E70" s="70"/>
      <c r="F70" s="70"/>
      <c r="G70" s="70"/>
      <c r="H70" s="70"/>
      <c r="I70" s="70"/>
      <c r="J70" s="70"/>
    </row>
    <row r="71" spans="1:10" ht="18" customHeight="1" x14ac:dyDescent="0.35">
      <c r="A71" s="102" t="s">
        <v>60</v>
      </c>
      <c r="B71" s="102">
        <v>8043</v>
      </c>
      <c r="C71" s="102" t="s">
        <v>429</v>
      </c>
      <c r="D71" s="70" t="s">
        <v>2621</v>
      </c>
      <c r="E71" s="70"/>
      <c r="F71" s="70"/>
      <c r="G71" s="70"/>
      <c r="H71" s="70"/>
      <c r="I71" s="70"/>
      <c r="J71" s="70"/>
    </row>
    <row r="72" spans="1:10" ht="18" customHeight="1" x14ac:dyDescent="0.35">
      <c r="A72" s="102" t="s">
        <v>60</v>
      </c>
      <c r="B72" s="102">
        <v>8045</v>
      </c>
      <c r="C72" s="102" t="s">
        <v>430</v>
      </c>
      <c r="D72" s="70" t="s">
        <v>2622</v>
      </c>
      <c r="E72" s="70"/>
      <c r="F72" s="70"/>
      <c r="G72" s="70"/>
      <c r="H72" s="70"/>
      <c r="I72" s="70"/>
      <c r="J72" s="70"/>
    </row>
    <row r="73" spans="1:10" ht="18" customHeight="1" x14ac:dyDescent="0.35">
      <c r="A73" s="102" t="s">
        <v>60</v>
      </c>
      <c r="B73" s="102">
        <v>8048</v>
      </c>
      <c r="C73" s="102" t="s">
        <v>432</v>
      </c>
      <c r="D73" s="70" t="s">
        <v>2621</v>
      </c>
      <c r="E73" s="110"/>
      <c r="F73" s="111"/>
      <c r="G73" s="110"/>
      <c r="H73" s="111"/>
      <c r="I73" s="110"/>
      <c r="J73" s="111"/>
    </row>
    <row r="74" spans="1:10" ht="18" customHeight="1" x14ac:dyDescent="0.35">
      <c r="A74" s="102" t="s">
        <v>60</v>
      </c>
      <c r="B74" s="102">
        <v>8052</v>
      </c>
      <c r="C74" s="102" t="s">
        <v>435</v>
      </c>
      <c r="D74" s="70" t="s">
        <v>2621</v>
      </c>
      <c r="E74" s="70"/>
      <c r="F74" s="70"/>
      <c r="G74" s="70"/>
      <c r="H74" s="70"/>
      <c r="I74" s="70"/>
      <c r="J74" s="70"/>
    </row>
    <row r="75" spans="1:10" ht="18" customHeight="1" x14ac:dyDescent="0.35">
      <c r="A75" s="102" t="s">
        <v>60</v>
      </c>
      <c r="B75" s="102">
        <v>8054</v>
      </c>
      <c r="C75" s="102" t="s">
        <v>437</v>
      </c>
      <c r="D75" s="70" t="s">
        <v>2621</v>
      </c>
      <c r="E75" s="110"/>
      <c r="F75" s="111"/>
      <c r="G75" s="110"/>
      <c r="H75" s="111"/>
      <c r="I75" s="110"/>
      <c r="J75" s="111"/>
    </row>
    <row r="76" spans="1:10" ht="18" customHeight="1" x14ac:dyDescent="0.35">
      <c r="A76" s="102" t="s">
        <v>60</v>
      </c>
      <c r="B76" s="102">
        <v>8055</v>
      </c>
      <c r="C76" s="102" t="s">
        <v>438</v>
      </c>
      <c r="D76" s="70" t="s">
        <v>2529</v>
      </c>
      <c r="E76" s="70"/>
      <c r="F76" s="70"/>
      <c r="G76" s="70"/>
      <c r="H76" s="70"/>
      <c r="I76" s="70"/>
      <c r="J76" s="70"/>
    </row>
    <row r="77" spans="1:10" ht="18" customHeight="1" x14ac:dyDescent="0.35">
      <c r="A77" s="102" t="s">
        <v>60</v>
      </c>
      <c r="B77" s="102">
        <v>8058</v>
      </c>
      <c r="C77" s="102" t="s">
        <v>441</v>
      </c>
      <c r="D77" s="70" t="s">
        <v>2621</v>
      </c>
      <c r="E77" s="70"/>
      <c r="F77" s="70"/>
      <c r="G77" s="70"/>
      <c r="H77" s="70"/>
      <c r="I77" s="70"/>
      <c r="J77" s="70"/>
    </row>
    <row r="78" spans="1:10" ht="18" customHeight="1" x14ac:dyDescent="0.35">
      <c r="A78" s="102" t="s">
        <v>60</v>
      </c>
      <c r="B78" s="102">
        <v>8024</v>
      </c>
      <c r="C78" s="102" t="s">
        <v>410</v>
      </c>
      <c r="D78" s="70" t="s">
        <v>2621</v>
      </c>
      <c r="E78" s="70"/>
      <c r="F78" s="70"/>
      <c r="G78" s="70"/>
      <c r="H78" s="70"/>
      <c r="I78" s="70"/>
      <c r="J78" s="70"/>
    </row>
    <row r="79" spans="1:10" ht="18" customHeight="1" x14ac:dyDescent="0.35">
      <c r="A79" s="102" t="s">
        <v>60</v>
      </c>
      <c r="B79" s="102">
        <v>8062</v>
      </c>
      <c r="C79" s="102" t="s">
        <v>445</v>
      </c>
      <c r="D79" s="70" t="s">
        <v>2622</v>
      </c>
      <c r="E79" s="110"/>
      <c r="F79" s="111"/>
      <c r="G79" s="110"/>
      <c r="H79" s="111"/>
      <c r="I79" s="110"/>
      <c r="J79" s="111"/>
    </row>
    <row r="80" spans="1:10" ht="18" customHeight="1" x14ac:dyDescent="0.35">
      <c r="A80" s="102" t="s">
        <v>64</v>
      </c>
      <c r="B80" s="102">
        <v>10001</v>
      </c>
      <c r="C80" s="102" t="s">
        <v>465</v>
      </c>
      <c r="D80" s="70" t="s">
        <v>2621</v>
      </c>
      <c r="E80" s="110"/>
      <c r="F80" s="111"/>
      <c r="G80" s="110"/>
      <c r="H80" s="111"/>
      <c r="I80" s="110"/>
      <c r="J80" s="111"/>
    </row>
    <row r="81" spans="1:10" ht="18" customHeight="1" x14ac:dyDescent="0.35">
      <c r="A81" s="102" t="s">
        <v>64</v>
      </c>
      <c r="B81" s="102">
        <v>10002</v>
      </c>
      <c r="C81" s="102" t="s">
        <v>466</v>
      </c>
      <c r="D81" s="70" t="s">
        <v>2621</v>
      </c>
      <c r="E81" s="110"/>
      <c r="F81" s="111"/>
      <c r="G81" s="110"/>
      <c r="H81" s="111"/>
      <c r="I81" s="110"/>
      <c r="J81" s="111"/>
    </row>
    <row r="82" spans="1:10" ht="18" customHeight="1" x14ac:dyDescent="0.35">
      <c r="A82" s="102" t="s">
        <v>64</v>
      </c>
      <c r="B82" s="102">
        <v>10003</v>
      </c>
      <c r="C82" s="102" t="s">
        <v>467</v>
      </c>
      <c r="D82" s="70" t="s">
        <v>2621</v>
      </c>
      <c r="E82" s="70"/>
      <c r="F82" s="70"/>
      <c r="G82" s="70"/>
      <c r="H82" s="70"/>
      <c r="I82" s="70"/>
      <c r="J82" s="70"/>
    </row>
    <row r="83" spans="1:10" ht="18" customHeight="1" x14ac:dyDescent="0.35">
      <c r="A83" s="102" t="s">
        <v>64</v>
      </c>
      <c r="B83" s="102">
        <v>10004</v>
      </c>
      <c r="C83" s="102" t="s">
        <v>468</v>
      </c>
      <c r="D83" s="70" t="s">
        <v>2621</v>
      </c>
      <c r="E83" s="70"/>
      <c r="F83" s="70"/>
      <c r="G83" s="70"/>
      <c r="H83" s="70"/>
      <c r="I83" s="70"/>
      <c r="J83" s="70"/>
    </row>
    <row r="84" spans="1:10" ht="18" customHeight="1" x14ac:dyDescent="0.35">
      <c r="A84" s="102" t="s">
        <v>64</v>
      </c>
      <c r="B84" s="102">
        <v>10005</v>
      </c>
      <c r="C84" s="102" t="s">
        <v>64</v>
      </c>
      <c r="D84" s="70" t="s">
        <v>2621</v>
      </c>
      <c r="E84" s="110"/>
      <c r="F84" s="111"/>
      <c r="G84" s="110"/>
      <c r="H84" s="111"/>
      <c r="I84" s="110"/>
      <c r="J84" s="111"/>
    </row>
    <row r="85" spans="1:10" ht="18" customHeight="1" x14ac:dyDescent="0.35">
      <c r="A85" s="102" t="s">
        <v>64</v>
      </c>
      <c r="B85" s="102">
        <v>10018</v>
      </c>
      <c r="C85" s="102" t="s">
        <v>479</v>
      </c>
      <c r="D85" s="70" t="s">
        <v>2621</v>
      </c>
      <c r="E85" s="70"/>
      <c r="F85" s="70"/>
      <c r="G85" s="70"/>
      <c r="H85" s="70"/>
      <c r="I85" s="70"/>
      <c r="J85" s="70"/>
    </row>
    <row r="86" spans="1:10" ht="18" customHeight="1" x14ac:dyDescent="0.35">
      <c r="A86" s="102" t="s">
        <v>64</v>
      </c>
      <c r="B86" s="102">
        <v>10007</v>
      </c>
      <c r="C86" s="102" t="s">
        <v>470</v>
      </c>
      <c r="D86" s="70" t="s">
        <v>2621</v>
      </c>
      <c r="E86" s="110"/>
      <c r="F86" s="111"/>
      <c r="G86" s="110"/>
      <c r="H86" s="111"/>
      <c r="I86" s="110"/>
      <c r="J86" s="111"/>
    </row>
    <row r="87" spans="1:10" ht="18" customHeight="1" x14ac:dyDescent="0.35">
      <c r="A87" s="102" t="s">
        <v>64</v>
      </c>
      <c r="B87" s="102">
        <v>10008</v>
      </c>
      <c r="C87" s="102" t="s">
        <v>471</v>
      </c>
      <c r="D87" s="70" t="s">
        <v>2621</v>
      </c>
      <c r="E87" s="70"/>
      <c r="F87" s="70"/>
      <c r="G87" s="70"/>
      <c r="H87" s="70"/>
      <c r="I87" s="70"/>
      <c r="J87" s="70"/>
    </row>
    <row r="88" spans="1:10" ht="18" customHeight="1" x14ac:dyDescent="0.35">
      <c r="A88" s="102" t="s">
        <v>64</v>
      </c>
      <c r="B88" s="102">
        <v>10012</v>
      </c>
      <c r="C88" s="102" t="s">
        <v>474</v>
      </c>
      <c r="D88" s="70" t="s">
        <v>2621</v>
      </c>
      <c r="E88" s="110"/>
      <c r="F88" s="111"/>
      <c r="G88" s="110"/>
      <c r="H88" s="111"/>
      <c r="I88" s="110"/>
      <c r="J88" s="111"/>
    </row>
    <row r="89" spans="1:10" ht="18" customHeight="1" x14ac:dyDescent="0.35">
      <c r="A89" s="102" t="s">
        <v>64</v>
      </c>
      <c r="B89" s="102">
        <v>10013</v>
      </c>
      <c r="C89" s="102" t="s">
        <v>475</v>
      </c>
      <c r="D89" s="70" t="s">
        <v>2623</v>
      </c>
      <c r="E89" s="110"/>
      <c r="F89" s="111"/>
      <c r="G89" s="110"/>
      <c r="H89" s="111"/>
      <c r="I89" s="110"/>
      <c r="J89" s="111"/>
    </row>
    <row r="90" spans="1:10" ht="18" customHeight="1" x14ac:dyDescent="0.35">
      <c r="A90" s="102" t="s">
        <v>64</v>
      </c>
      <c r="B90" s="102">
        <v>10014</v>
      </c>
      <c r="C90" s="102" t="s">
        <v>476</v>
      </c>
      <c r="D90" s="70" t="s">
        <v>2621</v>
      </c>
      <c r="E90" s="70"/>
      <c r="F90" s="70"/>
      <c r="G90" s="70"/>
      <c r="H90" s="70"/>
      <c r="I90" s="70"/>
      <c r="J90" s="70"/>
    </row>
    <row r="91" spans="1:10" ht="18" customHeight="1" x14ac:dyDescent="0.35">
      <c r="A91" s="102" t="s">
        <v>64</v>
      </c>
      <c r="B91" s="102">
        <v>10039</v>
      </c>
      <c r="C91" s="102" t="s">
        <v>500</v>
      </c>
      <c r="D91" s="70" t="s">
        <v>2621</v>
      </c>
      <c r="E91" s="70"/>
      <c r="F91" s="70"/>
      <c r="G91" s="70"/>
      <c r="H91" s="70"/>
      <c r="I91" s="70"/>
      <c r="J91" s="70"/>
    </row>
    <row r="92" spans="1:10" ht="18" customHeight="1" x14ac:dyDescent="0.35">
      <c r="A92" s="102" t="s">
        <v>64</v>
      </c>
      <c r="B92" s="102">
        <v>10017</v>
      </c>
      <c r="C92" s="102" t="s">
        <v>246</v>
      </c>
      <c r="D92" s="70" t="s">
        <v>2621</v>
      </c>
      <c r="E92" s="70"/>
      <c r="F92" s="70"/>
      <c r="G92" s="70"/>
      <c r="H92" s="70"/>
      <c r="I92" s="70"/>
      <c r="J92" s="70"/>
    </row>
    <row r="93" spans="1:10" ht="18" customHeight="1" x14ac:dyDescent="0.35">
      <c r="A93" s="102" t="s">
        <v>64</v>
      </c>
      <c r="B93" s="102">
        <v>10019</v>
      </c>
      <c r="C93" s="102" t="s">
        <v>480</v>
      </c>
      <c r="D93" s="70" t="s">
        <v>2621</v>
      </c>
      <c r="E93" s="110"/>
      <c r="F93" s="111"/>
      <c r="G93" s="110"/>
      <c r="H93" s="111"/>
      <c r="I93" s="110"/>
      <c r="J93" s="111"/>
    </row>
    <row r="94" spans="1:10" ht="18" customHeight="1" x14ac:dyDescent="0.35">
      <c r="A94" s="102" t="s">
        <v>64</v>
      </c>
      <c r="B94" s="102">
        <v>10020</v>
      </c>
      <c r="C94" s="102" t="s">
        <v>481</v>
      </c>
      <c r="D94" s="70" t="s">
        <v>2622</v>
      </c>
      <c r="E94" s="110"/>
      <c r="F94" s="111"/>
      <c r="G94" s="110"/>
      <c r="H94" s="111"/>
      <c r="I94" s="110"/>
      <c r="J94" s="111"/>
    </row>
    <row r="95" spans="1:10" ht="18" customHeight="1" x14ac:dyDescent="0.35">
      <c r="A95" s="102" t="s">
        <v>64</v>
      </c>
      <c r="B95" s="102">
        <v>10021</v>
      </c>
      <c r="C95" s="102" t="s">
        <v>482</v>
      </c>
      <c r="D95" s="70" t="s">
        <v>2621</v>
      </c>
      <c r="E95" s="70"/>
      <c r="F95" s="70"/>
      <c r="G95" s="70"/>
      <c r="H95" s="70"/>
      <c r="I95" s="70"/>
      <c r="J95" s="70"/>
    </row>
    <row r="96" spans="1:10" ht="18" customHeight="1" x14ac:dyDescent="0.35">
      <c r="A96" s="102" t="s">
        <v>64</v>
      </c>
      <c r="B96" s="102">
        <v>10022</v>
      </c>
      <c r="C96" s="102" t="s">
        <v>483</v>
      </c>
      <c r="D96" s="70" t="s">
        <v>2621</v>
      </c>
      <c r="E96" s="110"/>
      <c r="F96" s="111"/>
      <c r="G96" s="110"/>
      <c r="H96" s="111"/>
      <c r="I96" s="110"/>
      <c r="J96" s="111"/>
    </row>
    <row r="97" spans="1:10" ht="18" customHeight="1" x14ac:dyDescent="0.35">
      <c r="A97" s="102" t="s">
        <v>64</v>
      </c>
      <c r="B97" s="102">
        <v>10023</v>
      </c>
      <c r="C97" s="102" t="s">
        <v>484</v>
      </c>
      <c r="D97" s="70" t="s">
        <v>2621</v>
      </c>
      <c r="E97" s="70"/>
      <c r="F97" s="70"/>
      <c r="G97" s="70"/>
      <c r="H97" s="70"/>
      <c r="I97" s="70"/>
      <c r="J97" s="70"/>
    </row>
    <row r="98" spans="1:10" ht="18" customHeight="1" x14ac:dyDescent="0.35">
      <c r="A98" s="102" t="s">
        <v>64</v>
      </c>
      <c r="B98" s="102">
        <v>10024</v>
      </c>
      <c r="C98" s="102" t="s">
        <v>485</v>
      </c>
      <c r="D98" s="70" t="s">
        <v>2621</v>
      </c>
      <c r="E98" s="110"/>
      <c r="F98" s="111"/>
      <c r="G98" s="110"/>
      <c r="H98" s="111"/>
      <c r="I98" s="110"/>
      <c r="J98" s="111"/>
    </row>
    <row r="99" spans="1:10" ht="18" customHeight="1" x14ac:dyDescent="0.35">
      <c r="A99" s="102" t="s">
        <v>64</v>
      </c>
      <c r="B99" s="102">
        <v>10025</v>
      </c>
      <c r="C99" s="102" t="s">
        <v>486</v>
      </c>
      <c r="D99" s="70" t="s">
        <v>2622</v>
      </c>
      <c r="E99" s="110"/>
      <c r="F99" s="111"/>
      <c r="G99" s="110"/>
      <c r="H99" s="111"/>
      <c r="I99" s="110"/>
      <c r="J99" s="111"/>
    </row>
    <row r="100" spans="1:10" ht="18" customHeight="1" x14ac:dyDescent="0.35">
      <c r="A100" s="102" t="s">
        <v>64</v>
      </c>
      <c r="B100" s="102">
        <v>10026</v>
      </c>
      <c r="C100" s="102" t="s">
        <v>487</v>
      </c>
      <c r="D100" s="70" t="s">
        <v>2621</v>
      </c>
      <c r="E100" s="110"/>
      <c r="F100" s="111"/>
      <c r="G100" s="110"/>
      <c r="H100" s="111"/>
      <c r="I100" s="110"/>
      <c r="J100" s="111"/>
    </row>
    <row r="101" spans="1:10" ht="18" customHeight="1" x14ac:dyDescent="0.35">
      <c r="A101" s="102" t="s">
        <v>64</v>
      </c>
      <c r="B101" s="102">
        <v>10027</v>
      </c>
      <c r="C101" s="102" t="s">
        <v>488</v>
      </c>
      <c r="D101" s="70" t="s">
        <v>2621</v>
      </c>
      <c r="E101" s="110"/>
      <c r="F101" s="111"/>
      <c r="G101" s="110"/>
      <c r="H101" s="111"/>
      <c r="I101" s="110"/>
      <c r="J101" s="111"/>
    </row>
    <row r="102" spans="1:10" ht="18" customHeight="1" x14ac:dyDescent="0.35">
      <c r="A102" s="102" t="s">
        <v>64</v>
      </c>
      <c r="B102" s="102">
        <v>10028</v>
      </c>
      <c r="C102" s="102" t="s">
        <v>489</v>
      </c>
      <c r="D102" s="70" t="s">
        <v>2621</v>
      </c>
      <c r="E102" s="110"/>
      <c r="F102" s="111"/>
      <c r="G102" s="110"/>
      <c r="H102" s="111"/>
      <c r="I102" s="110"/>
      <c r="J102" s="111"/>
    </row>
    <row r="103" spans="1:10" ht="18" customHeight="1" x14ac:dyDescent="0.35">
      <c r="A103" s="102" t="s">
        <v>64</v>
      </c>
      <c r="B103" s="102">
        <v>10029</v>
      </c>
      <c r="C103" s="102" t="s">
        <v>490</v>
      </c>
      <c r="D103" s="70" t="s">
        <v>2621</v>
      </c>
      <c r="E103" s="110"/>
      <c r="F103" s="111"/>
      <c r="G103" s="110"/>
      <c r="H103" s="111"/>
      <c r="I103" s="110"/>
      <c r="J103" s="111"/>
    </row>
    <row r="104" spans="1:10" ht="18" customHeight="1" x14ac:dyDescent="0.35">
      <c r="A104" s="102" t="s">
        <v>64</v>
      </c>
      <c r="B104" s="102">
        <v>10031</v>
      </c>
      <c r="C104" s="102" t="s">
        <v>492</v>
      </c>
      <c r="D104" s="70" t="s">
        <v>2621</v>
      </c>
      <c r="E104" s="110"/>
      <c r="F104" s="111"/>
      <c r="G104" s="110"/>
      <c r="H104" s="111"/>
      <c r="I104" s="110"/>
      <c r="J104" s="111"/>
    </row>
    <row r="105" spans="1:10" ht="18" customHeight="1" x14ac:dyDescent="0.35">
      <c r="A105" s="102" t="s">
        <v>64</v>
      </c>
      <c r="B105" s="102">
        <v>10032</v>
      </c>
      <c r="C105" s="102" t="s">
        <v>493</v>
      </c>
      <c r="D105" s="70" t="s">
        <v>2621</v>
      </c>
      <c r="E105" s="70"/>
      <c r="F105" s="70"/>
      <c r="G105" s="70"/>
      <c r="H105" s="70"/>
      <c r="I105" s="70"/>
      <c r="J105" s="70"/>
    </row>
    <row r="106" spans="1:10" ht="18" customHeight="1" x14ac:dyDescent="0.35">
      <c r="A106" s="102" t="s">
        <v>64</v>
      </c>
      <c r="B106" s="102">
        <v>10033</v>
      </c>
      <c r="C106" s="102" t="s">
        <v>494</v>
      </c>
      <c r="D106" s="70" t="s">
        <v>2622</v>
      </c>
      <c r="E106" s="110"/>
      <c r="F106" s="111"/>
      <c r="G106" s="110"/>
      <c r="H106" s="111"/>
      <c r="I106" s="110"/>
      <c r="J106" s="111"/>
    </row>
    <row r="107" spans="1:10" ht="18" customHeight="1" x14ac:dyDescent="0.35">
      <c r="A107" s="102" t="s">
        <v>64</v>
      </c>
      <c r="B107" s="102">
        <v>10034</v>
      </c>
      <c r="C107" s="102" t="s">
        <v>495</v>
      </c>
      <c r="D107" s="70" t="s">
        <v>2621</v>
      </c>
      <c r="E107" s="110"/>
      <c r="F107" s="111"/>
      <c r="G107" s="110"/>
      <c r="H107" s="111"/>
      <c r="I107" s="110"/>
      <c r="J107" s="111"/>
    </row>
    <row r="108" spans="1:10" ht="18" customHeight="1" x14ac:dyDescent="0.35">
      <c r="A108" s="102" t="s">
        <v>64</v>
      </c>
      <c r="B108" s="102">
        <v>10035</v>
      </c>
      <c r="C108" s="102" t="s">
        <v>496</v>
      </c>
      <c r="D108" s="70" t="s">
        <v>2621</v>
      </c>
      <c r="E108" s="110"/>
      <c r="F108" s="111"/>
      <c r="G108" s="110"/>
      <c r="H108" s="111"/>
      <c r="I108" s="110"/>
      <c r="J108" s="111"/>
    </row>
    <row r="109" spans="1:10" ht="18" customHeight="1" x14ac:dyDescent="0.35">
      <c r="A109" s="102" t="s">
        <v>64</v>
      </c>
      <c r="B109" s="102">
        <v>10037</v>
      </c>
      <c r="C109" s="102" t="s">
        <v>498</v>
      </c>
      <c r="D109" s="70" t="s">
        <v>2621</v>
      </c>
      <c r="E109" s="70"/>
      <c r="F109" s="70"/>
      <c r="G109" s="70"/>
      <c r="H109" s="70"/>
      <c r="I109" s="70"/>
      <c r="J109" s="70"/>
    </row>
    <row r="110" spans="1:10" ht="18" customHeight="1" x14ac:dyDescent="0.35">
      <c r="A110" s="102" t="s">
        <v>64</v>
      </c>
      <c r="B110" s="102">
        <v>10036</v>
      </c>
      <c r="C110" s="102" t="s">
        <v>497</v>
      </c>
      <c r="D110" s="70" t="s">
        <v>2623</v>
      </c>
      <c r="E110" s="110"/>
      <c r="F110" s="111"/>
      <c r="G110" s="110"/>
      <c r="H110" s="111"/>
      <c r="I110" s="110"/>
      <c r="J110" s="111"/>
    </row>
    <row r="111" spans="1:10" ht="18" customHeight="1" x14ac:dyDescent="0.35">
      <c r="A111" s="102" t="s">
        <v>64</v>
      </c>
      <c r="B111" s="102">
        <v>10038</v>
      </c>
      <c r="C111" s="102" t="s">
        <v>499</v>
      </c>
      <c r="D111" s="70" t="s">
        <v>2621</v>
      </c>
      <c r="E111" s="110"/>
      <c r="F111" s="111"/>
      <c r="G111" s="110"/>
      <c r="H111" s="111"/>
      <c r="I111" s="110"/>
      <c r="J111" s="111"/>
    </row>
    <row r="112" spans="1:10" ht="18" customHeight="1" x14ac:dyDescent="0.35">
      <c r="A112" s="102" t="s">
        <v>65</v>
      </c>
      <c r="B112" s="102">
        <v>11007</v>
      </c>
      <c r="C112" s="102" t="s">
        <v>506</v>
      </c>
      <c r="D112" s="70" t="s">
        <v>2621</v>
      </c>
      <c r="E112" s="70"/>
      <c r="F112" s="70"/>
      <c r="G112" s="70"/>
      <c r="H112" s="70"/>
      <c r="I112" s="70"/>
      <c r="J112" s="70"/>
    </row>
    <row r="113" spans="1:10" ht="18" customHeight="1" x14ac:dyDescent="0.35">
      <c r="A113" s="102" t="s">
        <v>65</v>
      </c>
      <c r="B113" s="102">
        <v>11009</v>
      </c>
      <c r="C113" s="102" t="s">
        <v>508</v>
      </c>
      <c r="D113" s="70" t="s">
        <v>2621</v>
      </c>
      <c r="E113" s="110"/>
      <c r="F113" s="111"/>
      <c r="G113" s="110"/>
      <c r="H113" s="111"/>
      <c r="I113" s="110"/>
      <c r="J113" s="111"/>
    </row>
    <row r="114" spans="1:10" ht="18" customHeight="1" x14ac:dyDescent="0.35">
      <c r="A114" s="102" t="s">
        <v>65</v>
      </c>
      <c r="B114" s="102">
        <v>11012</v>
      </c>
      <c r="C114" s="102" t="s">
        <v>511</v>
      </c>
      <c r="D114" s="70" t="s">
        <v>2621</v>
      </c>
      <c r="E114" s="70"/>
      <c r="F114" s="70"/>
      <c r="G114" s="70"/>
      <c r="H114" s="70"/>
      <c r="I114" s="70"/>
      <c r="J114" s="70"/>
    </row>
    <row r="115" spans="1:10" ht="18" customHeight="1" x14ac:dyDescent="0.35">
      <c r="A115" s="102" t="s">
        <v>65</v>
      </c>
      <c r="B115" s="102">
        <v>11017</v>
      </c>
      <c r="C115" s="102" t="s">
        <v>515</v>
      </c>
      <c r="D115" s="70" t="s">
        <v>2621</v>
      </c>
      <c r="E115" s="70"/>
      <c r="F115" s="70"/>
      <c r="G115" s="70"/>
      <c r="H115" s="70"/>
      <c r="I115" s="70"/>
      <c r="J115" s="70"/>
    </row>
    <row r="116" spans="1:10" ht="18" customHeight="1" x14ac:dyDescent="0.35">
      <c r="A116" s="102" t="s">
        <v>65</v>
      </c>
      <c r="B116" s="102">
        <v>11019</v>
      </c>
      <c r="C116" s="102" t="s">
        <v>517</v>
      </c>
      <c r="D116" s="70" t="s">
        <v>2621</v>
      </c>
      <c r="E116" s="110"/>
      <c r="F116" s="111"/>
      <c r="G116" s="110"/>
      <c r="H116" s="111"/>
      <c r="I116" s="110"/>
      <c r="J116" s="111"/>
    </row>
    <row r="117" spans="1:10" ht="18" customHeight="1" x14ac:dyDescent="0.35">
      <c r="A117" s="102" t="s">
        <v>65</v>
      </c>
      <c r="B117" s="102">
        <v>11020</v>
      </c>
      <c r="C117" s="102" t="s">
        <v>518</v>
      </c>
      <c r="D117" s="70" t="s">
        <v>2621</v>
      </c>
      <c r="E117" s="110"/>
      <c r="F117" s="111"/>
      <c r="G117" s="110"/>
      <c r="H117" s="111"/>
      <c r="I117" s="110"/>
      <c r="J117" s="111"/>
    </row>
    <row r="118" spans="1:10" ht="18" customHeight="1" x14ac:dyDescent="0.35">
      <c r="A118" s="102" t="s">
        <v>65</v>
      </c>
      <c r="B118" s="102">
        <v>11008</v>
      </c>
      <c r="C118" s="102" t="s">
        <v>507</v>
      </c>
      <c r="D118" s="70" t="s">
        <v>2621</v>
      </c>
      <c r="E118" s="110"/>
      <c r="F118" s="111"/>
      <c r="G118" s="110"/>
      <c r="H118" s="111"/>
      <c r="I118" s="110"/>
      <c r="J118" s="111"/>
    </row>
    <row r="119" spans="1:10" ht="18" customHeight="1" x14ac:dyDescent="0.35">
      <c r="A119" s="102" t="s">
        <v>65</v>
      </c>
      <c r="B119" s="102">
        <v>11023</v>
      </c>
      <c r="C119" s="102" t="s">
        <v>520</v>
      </c>
      <c r="D119" s="70" t="s">
        <v>2621</v>
      </c>
      <c r="E119" s="70"/>
      <c r="F119" s="70"/>
      <c r="G119" s="70"/>
      <c r="H119" s="70"/>
      <c r="I119" s="70"/>
      <c r="J119" s="70"/>
    </row>
    <row r="120" spans="1:10" ht="18" customHeight="1" x14ac:dyDescent="0.35">
      <c r="A120" s="102" t="s">
        <v>65</v>
      </c>
      <c r="B120" s="102">
        <v>11027</v>
      </c>
      <c r="C120" s="102" t="s">
        <v>523</v>
      </c>
      <c r="D120" s="70" t="s">
        <v>2621</v>
      </c>
      <c r="E120" s="110"/>
      <c r="F120" s="111"/>
      <c r="G120" s="110"/>
      <c r="H120" s="111"/>
      <c r="I120" s="110"/>
      <c r="J120" s="111"/>
    </row>
    <row r="121" spans="1:10" ht="18" customHeight="1" x14ac:dyDescent="0.35">
      <c r="A121" s="102" t="s">
        <v>65</v>
      </c>
      <c r="B121" s="102">
        <v>11031</v>
      </c>
      <c r="C121" s="102" t="s">
        <v>527</v>
      </c>
      <c r="D121" s="70" t="s">
        <v>2621</v>
      </c>
      <c r="E121" s="110"/>
      <c r="F121" s="111"/>
      <c r="G121" s="110"/>
      <c r="H121" s="111"/>
      <c r="I121" s="110"/>
      <c r="J121" s="111"/>
    </row>
    <row r="122" spans="1:10" ht="18" customHeight="1" x14ac:dyDescent="0.35">
      <c r="A122" s="102" t="s">
        <v>65</v>
      </c>
      <c r="B122" s="102">
        <v>11003</v>
      </c>
      <c r="C122" s="102" t="s">
        <v>502</v>
      </c>
      <c r="D122" s="70" t="s">
        <v>2621</v>
      </c>
      <c r="E122" s="110"/>
      <c r="F122" s="111"/>
      <c r="G122" s="110"/>
      <c r="H122" s="111"/>
      <c r="I122" s="110"/>
      <c r="J122" s="111"/>
    </row>
    <row r="123" spans="1:10" ht="18" customHeight="1" x14ac:dyDescent="0.35">
      <c r="A123" s="102" t="s">
        <v>65</v>
      </c>
      <c r="B123" s="102">
        <v>11035</v>
      </c>
      <c r="C123" s="102" t="s">
        <v>531</v>
      </c>
      <c r="D123" s="70" t="s">
        <v>2621</v>
      </c>
      <c r="E123" s="110"/>
      <c r="F123" s="111"/>
      <c r="G123" s="110"/>
      <c r="H123" s="111"/>
      <c r="I123" s="110"/>
      <c r="J123" s="111"/>
    </row>
    <row r="124" spans="1:10" ht="18" customHeight="1" x14ac:dyDescent="0.35">
      <c r="A124" s="102" t="s">
        <v>65</v>
      </c>
      <c r="B124" s="102">
        <v>11037</v>
      </c>
      <c r="C124" s="102" t="s">
        <v>2570</v>
      </c>
      <c r="D124" s="70" t="s">
        <v>2621</v>
      </c>
      <c r="E124" s="70"/>
      <c r="F124" s="70"/>
      <c r="G124" s="70"/>
      <c r="H124" s="70"/>
      <c r="I124" s="70"/>
      <c r="J124" s="70"/>
    </row>
    <row r="125" spans="1:10" ht="18" customHeight="1" x14ac:dyDescent="0.35">
      <c r="A125" s="102" t="s">
        <v>65</v>
      </c>
      <c r="B125" s="102">
        <v>11042</v>
      </c>
      <c r="C125" s="102" t="s">
        <v>538</v>
      </c>
      <c r="D125" s="70" t="s">
        <v>2621</v>
      </c>
      <c r="E125" s="110"/>
      <c r="F125" s="111"/>
      <c r="G125" s="110"/>
      <c r="H125" s="111"/>
      <c r="I125" s="110"/>
      <c r="J125" s="111"/>
    </row>
    <row r="126" spans="1:10" ht="18" customHeight="1" x14ac:dyDescent="0.35">
      <c r="A126" s="102" t="s">
        <v>65</v>
      </c>
      <c r="B126" s="102">
        <v>11044</v>
      </c>
      <c r="C126" s="102" t="s">
        <v>540</v>
      </c>
      <c r="D126" s="70" t="s">
        <v>2621</v>
      </c>
      <c r="E126" s="110"/>
      <c r="F126" s="111"/>
      <c r="G126" s="110"/>
      <c r="H126" s="111"/>
      <c r="I126" s="110"/>
      <c r="J126" s="111"/>
    </row>
    <row r="127" spans="1:10" ht="18" customHeight="1" x14ac:dyDescent="0.35">
      <c r="A127" s="102" t="s">
        <v>65</v>
      </c>
      <c r="B127" s="102">
        <v>11046</v>
      </c>
      <c r="C127" s="102" t="s">
        <v>542</v>
      </c>
      <c r="D127" s="70" t="s">
        <v>2621</v>
      </c>
      <c r="E127" s="110"/>
      <c r="F127" s="111"/>
      <c r="G127" s="110"/>
      <c r="H127" s="111"/>
      <c r="I127" s="110"/>
      <c r="J127" s="111"/>
    </row>
    <row r="128" spans="1:10" ht="18" customHeight="1" x14ac:dyDescent="0.35">
      <c r="A128" s="102" t="s">
        <v>66</v>
      </c>
      <c r="B128" s="102">
        <v>12001</v>
      </c>
      <c r="C128" s="102" t="s">
        <v>543</v>
      </c>
      <c r="D128" s="70" t="s">
        <v>2621</v>
      </c>
      <c r="E128" s="70"/>
      <c r="F128" s="70"/>
      <c r="G128" s="70"/>
      <c r="H128" s="70"/>
      <c r="I128" s="70"/>
      <c r="J128" s="70"/>
    </row>
    <row r="129" spans="1:10" ht="18" customHeight="1" x14ac:dyDescent="0.35">
      <c r="A129" s="102" t="s">
        <v>66</v>
      </c>
      <c r="B129" s="102">
        <v>12002</v>
      </c>
      <c r="C129" s="102" t="s">
        <v>544</v>
      </c>
      <c r="D129" s="70" t="s">
        <v>2528</v>
      </c>
      <c r="E129" s="110"/>
      <c r="F129" s="111"/>
      <c r="G129" s="110"/>
      <c r="H129" s="111"/>
      <c r="I129" s="110"/>
      <c r="J129" s="111"/>
    </row>
    <row r="130" spans="1:10" ht="18" customHeight="1" x14ac:dyDescent="0.35">
      <c r="A130" s="102" t="s">
        <v>66</v>
      </c>
      <c r="B130" s="102">
        <v>12006</v>
      </c>
      <c r="C130" s="102" t="s">
        <v>548</v>
      </c>
      <c r="D130" s="70" t="s">
        <v>2528</v>
      </c>
      <c r="E130" s="70"/>
      <c r="F130" s="70"/>
      <c r="G130" s="70"/>
      <c r="H130" s="70"/>
      <c r="I130" s="70"/>
      <c r="J130" s="70"/>
    </row>
    <row r="131" spans="1:10" ht="18" customHeight="1" x14ac:dyDescent="0.35">
      <c r="A131" s="102" t="s">
        <v>66</v>
      </c>
      <c r="B131" s="102">
        <v>12010</v>
      </c>
      <c r="C131" s="102" t="s">
        <v>552</v>
      </c>
      <c r="D131" s="70" t="s">
        <v>2528</v>
      </c>
      <c r="E131" s="110"/>
      <c r="F131" s="111"/>
      <c r="G131" s="110"/>
      <c r="H131" s="111"/>
      <c r="I131" s="110"/>
      <c r="J131" s="111"/>
    </row>
    <row r="132" spans="1:10" ht="18" customHeight="1" x14ac:dyDescent="0.35">
      <c r="A132" s="102" t="s">
        <v>66</v>
      </c>
      <c r="B132" s="102">
        <v>12015</v>
      </c>
      <c r="C132" s="102" t="s">
        <v>556</v>
      </c>
      <c r="D132" s="70" t="s">
        <v>2621</v>
      </c>
      <c r="E132" s="70"/>
      <c r="F132" s="70"/>
      <c r="G132" s="70"/>
      <c r="H132" s="70"/>
      <c r="I132" s="70"/>
      <c r="J132" s="70"/>
    </row>
    <row r="133" spans="1:10" ht="18" customHeight="1" x14ac:dyDescent="0.35">
      <c r="A133" s="102" t="s">
        <v>66</v>
      </c>
      <c r="B133" s="102">
        <v>12029</v>
      </c>
      <c r="C133" s="102" t="s">
        <v>570</v>
      </c>
      <c r="D133" s="70" t="s">
        <v>2622</v>
      </c>
      <c r="E133" s="110"/>
      <c r="F133" s="111"/>
      <c r="G133" s="110"/>
      <c r="H133" s="111"/>
      <c r="I133" s="110"/>
      <c r="J133" s="111"/>
    </row>
    <row r="134" spans="1:10" ht="18" customHeight="1" x14ac:dyDescent="0.35">
      <c r="A134" s="102" t="s">
        <v>66</v>
      </c>
      <c r="B134" s="102">
        <v>12021</v>
      </c>
      <c r="C134" s="102" t="s">
        <v>562</v>
      </c>
      <c r="D134" s="70" t="s">
        <v>2528</v>
      </c>
      <c r="E134" s="70"/>
      <c r="F134" s="70"/>
      <c r="G134" s="70"/>
      <c r="H134" s="70"/>
      <c r="I134" s="70"/>
      <c r="J134" s="70"/>
    </row>
    <row r="135" spans="1:10" ht="18" customHeight="1" x14ac:dyDescent="0.35">
      <c r="A135" s="102" t="s">
        <v>66</v>
      </c>
      <c r="B135" s="102">
        <v>12025</v>
      </c>
      <c r="C135" s="102" t="s">
        <v>566</v>
      </c>
      <c r="D135" s="70" t="s">
        <v>2528</v>
      </c>
      <c r="E135" s="70"/>
      <c r="F135" s="70"/>
      <c r="G135" s="70"/>
      <c r="H135" s="70"/>
      <c r="I135" s="70"/>
      <c r="J135" s="70"/>
    </row>
    <row r="136" spans="1:10" ht="18" customHeight="1" x14ac:dyDescent="0.35">
      <c r="A136" s="102" t="s">
        <v>66</v>
      </c>
      <c r="B136" s="102">
        <v>12075</v>
      </c>
      <c r="C136" s="102" t="s">
        <v>616</v>
      </c>
      <c r="D136" s="70" t="s">
        <v>2528</v>
      </c>
      <c r="E136" s="110"/>
      <c r="F136" s="111"/>
      <c r="G136" s="110"/>
      <c r="H136" s="111"/>
      <c r="I136" s="110"/>
      <c r="J136" s="111"/>
    </row>
    <row r="137" spans="1:10" ht="18" customHeight="1" x14ac:dyDescent="0.35">
      <c r="A137" s="102" t="s">
        <v>66</v>
      </c>
      <c r="B137" s="102">
        <v>12033</v>
      </c>
      <c r="C137" s="102" t="s">
        <v>574</v>
      </c>
      <c r="D137" s="70" t="s">
        <v>2528</v>
      </c>
      <c r="E137" s="110"/>
      <c r="F137" s="111"/>
      <c r="G137" s="110"/>
      <c r="H137" s="111"/>
      <c r="I137" s="110"/>
      <c r="J137" s="111"/>
    </row>
    <row r="138" spans="1:10" ht="18" customHeight="1" x14ac:dyDescent="0.35">
      <c r="A138" s="102" t="s">
        <v>66</v>
      </c>
      <c r="B138" s="102">
        <v>12035</v>
      </c>
      <c r="C138" s="102" t="s">
        <v>576</v>
      </c>
      <c r="D138" s="70" t="s">
        <v>2621</v>
      </c>
      <c r="E138" s="110"/>
      <c r="F138" s="111"/>
      <c r="G138" s="110"/>
      <c r="H138" s="111"/>
      <c r="I138" s="110"/>
      <c r="J138" s="111"/>
    </row>
    <row r="139" spans="1:10" ht="18" customHeight="1" x14ac:dyDescent="0.35">
      <c r="A139" s="102" t="s">
        <v>66</v>
      </c>
      <c r="B139" s="102">
        <v>12049</v>
      </c>
      <c r="C139" s="102" t="s">
        <v>590</v>
      </c>
      <c r="D139" s="70" t="s">
        <v>2529</v>
      </c>
      <c r="E139" s="110"/>
      <c r="F139" s="111"/>
      <c r="G139" s="110"/>
      <c r="H139" s="111"/>
      <c r="I139" s="110"/>
      <c r="J139" s="111"/>
    </row>
    <row r="140" spans="1:10" ht="18" customHeight="1" x14ac:dyDescent="0.35">
      <c r="A140" s="102" t="s">
        <v>66</v>
      </c>
      <c r="B140" s="102">
        <v>12057</v>
      </c>
      <c r="C140" s="102" t="s">
        <v>598</v>
      </c>
      <c r="D140" s="70" t="s">
        <v>2528</v>
      </c>
      <c r="E140" s="110"/>
      <c r="F140" s="111"/>
      <c r="G140" s="110"/>
      <c r="H140" s="111"/>
      <c r="I140" s="110"/>
      <c r="J140" s="111"/>
    </row>
    <row r="141" spans="1:10" ht="18" customHeight="1" x14ac:dyDescent="0.35">
      <c r="A141" s="102" t="s">
        <v>66</v>
      </c>
      <c r="B141" s="102">
        <v>12064</v>
      </c>
      <c r="C141" s="102" t="s">
        <v>605</v>
      </c>
      <c r="D141" s="70" t="s">
        <v>2528</v>
      </c>
      <c r="E141" s="110"/>
      <c r="F141" s="111"/>
      <c r="G141" s="110"/>
      <c r="H141" s="111"/>
      <c r="I141" s="110"/>
      <c r="J141" s="111"/>
    </row>
    <row r="142" spans="1:10" ht="18" customHeight="1" x14ac:dyDescent="0.35">
      <c r="A142" s="102" t="s">
        <v>66</v>
      </c>
      <c r="B142" s="102">
        <v>12038</v>
      </c>
      <c r="C142" s="102" t="s">
        <v>579</v>
      </c>
      <c r="D142" s="70" t="s">
        <v>2621</v>
      </c>
      <c r="E142" s="110"/>
      <c r="F142" s="111"/>
      <c r="G142" s="110"/>
      <c r="H142" s="111"/>
      <c r="I142" s="110"/>
      <c r="J142" s="111"/>
    </row>
    <row r="143" spans="1:10" ht="18" customHeight="1" x14ac:dyDescent="0.35">
      <c r="A143" s="102" t="s">
        <v>67</v>
      </c>
      <c r="B143" s="102">
        <v>13016</v>
      </c>
      <c r="C143" s="102" t="s">
        <v>638</v>
      </c>
      <c r="D143" s="70" t="s">
        <v>2621</v>
      </c>
      <c r="E143" s="110"/>
      <c r="F143" s="111"/>
      <c r="G143" s="110"/>
      <c r="H143" s="111"/>
      <c r="I143" s="110"/>
      <c r="J143" s="111"/>
    </row>
    <row r="144" spans="1:10" ht="18" customHeight="1" x14ac:dyDescent="0.35">
      <c r="A144" s="102" t="s">
        <v>67</v>
      </c>
      <c r="B144" s="102">
        <v>13063</v>
      </c>
      <c r="C144" s="102" t="s">
        <v>684</v>
      </c>
      <c r="D144" s="70" t="s">
        <v>2621</v>
      </c>
      <c r="E144" s="110"/>
      <c r="F144" s="111"/>
      <c r="G144" s="110"/>
      <c r="H144" s="111"/>
      <c r="I144" s="110"/>
      <c r="J144" s="111"/>
    </row>
    <row r="145" spans="1:10" ht="18" customHeight="1" x14ac:dyDescent="0.35">
      <c r="A145" s="102" t="s">
        <v>67</v>
      </c>
      <c r="B145" s="102">
        <v>13077</v>
      </c>
      <c r="C145" s="102" t="s">
        <v>698</v>
      </c>
      <c r="D145" s="70" t="s">
        <v>2621</v>
      </c>
      <c r="E145" s="110"/>
      <c r="F145" s="111"/>
      <c r="G145" s="110"/>
      <c r="H145" s="111"/>
      <c r="I145" s="110"/>
      <c r="J145" s="111"/>
    </row>
    <row r="146" spans="1:10" ht="18" customHeight="1" x14ac:dyDescent="0.35">
      <c r="A146" s="102" t="s">
        <v>68</v>
      </c>
      <c r="B146" s="102">
        <v>14001</v>
      </c>
      <c r="C146" s="102" t="s">
        <v>706</v>
      </c>
      <c r="D146" s="70" t="s">
        <v>2621</v>
      </c>
      <c r="E146" s="110"/>
      <c r="F146" s="111"/>
      <c r="G146" s="110"/>
      <c r="H146" s="111"/>
      <c r="I146" s="110"/>
      <c r="J146" s="111"/>
    </row>
    <row r="147" spans="1:10" ht="18" customHeight="1" x14ac:dyDescent="0.35">
      <c r="A147" s="102" t="s">
        <v>68</v>
      </c>
      <c r="B147" s="102">
        <v>14002</v>
      </c>
      <c r="C147" s="102" t="s">
        <v>707</v>
      </c>
      <c r="D147" s="70" t="s">
        <v>2621</v>
      </c>
      <c r="E147" s="110"/>
      <c r="F147" s="111"/>
      <c r="G147" s="110"/>
      <c r="H147" s="111"/>
      <c r="I147" s="110"/>
      <c r="J147" s="111"/>
    </row>
    <row r="148" spans="1:10" ht="18" customHeight="1" x14ac:dyDescent="0.35">
      <c r="A148" s="102" t="s">
        <v>68</v>
      </c>
      <c r="B148" s="102">
        <v>14003</v>
      </c>
      <c r="C148" s="102" t="s">
        <v>708</v>
      </c>
      <c r="D148" s="70" t="s">
        <v>2622</v>
      </c>
      <c r="E148" s="110"/>
      <c r="F148" s="111"/>
      <c r="G148" s="110"/>
      <c r="H148" s="111"/>
      <c r="I148" s="110"/>
      <c r="J148" s="111"/>
    </row>
    <row r="149" spans="1:10" ht="18" customHeight="1" x14ac:dyDescent="0.35">
      <c r="A149" s="102" t="s">
        <v>68</v>
      </c>
      <c r="B149" s="102">
        <v>14004</v>
      </c>
      <c r="C149" s="102" t="s">
        <v>709</v>
      </c>
      <c r="D149" s="70" t="s">
        <v>2528</v>
      </c>
      <c r="E149" s="110"/>
      <c r="F149" s="111"/>
      <c r="G149" s="110"/>
      <c r="H149" s="111"/>
      <c r="I149" s="110"/>
      <c r="J149" s="111"/>
    </row>
    <row r="150" spans="1:10" ht="18" customHeight="1" x14ac:dyDescent="0.35">
      <c r="A150" s="102" t="s">
        <v>68</v>
      </c>
      <c r="B150" s="102">
        <v>14005</v>
      </c>
      <c r="C150" s="102" t="s">
        <v>710</v>
      </c>
      <c r="D150" s="70" t="s">
        <v>2528</v>
      </c>
      <c r="E150" s="70"/>
      <c r="F150" s="70"/>
      <c r="G150" s="70"/>
      <c r="H150" s="70"/>
      <c r="I150" s="70"/>
      <c r="J150" s="70"/>
    </row>
    <row r="151" spans="1:10" ht="18" customHeight="1" x14ac:dyDescent="0.35">
      <c r="A151" s="102" t="s">
        <v>68</v>
      </c>
      <c r="B151" s="102">
        <v>14006</v>
      </c>
      <c r="C151" s="102" t="s">
        <v>711</v>
      </c>
      <c r="D151" s="70" t="s">
        <v>2621</v>
      </c>
      <c r="E151" s="110"/>
      <c r="F151" s="111"/>
      <c r="G151" s="110"/>
      <c r="H151" s="111"/>
      <c r="I151" s="110"/>
      <c r="J151" s="111"/>
    </row>
    <row r="152" spans="1:10" ht="18" customHeight="1" x14ac:dyDescent="0.35">
      <c r="A152" s="102" t="s">
        <v>68</v>
      </c>
      <c r="B152" s="102">
        <v>14008</v>
      </c>
      <c r="C152" s="102" t="s">
        <v>713</v>
      </c>
      <c r="D152" s="70" t="s">
        <v>2621</v>
      </c>
      <c r="E152" s="110"/>
      <c r="F152" s="111"/>
      <c r="G152" s="110"/>
      <c r="H152" s="111"/>
      <c r="I152" s="110"/>
      <c r="J152" s="111"/>
    </row>
    <row r="153" spans="1:10" ht="18" customHeight="1" x14ac:dyDescent="0.35">
      <c r="A153" s="102" t="s">
        <v>68</v>
      </c>
      <c r="B153" s="102">
        <v>14010</v>
      </c>
      <c r="C153" s="102" t="s">
        <v>714</v>
      </c>
      <c r="D153" s="70" t="s">
        <v>2621</v>
      </c>
      <c r="E153" s="110"/>
      <c r="F153" s="111"/>
      <c r="G153" s="110"/>
      <c r="H153" s="111"/>
      <c r="I153" s="110"/>
      <c r="J153" s="111"/>
    </row>
    <row r="154" spans="1:10" ht="18" customHeight="1" x14ac:dyDescent="0.35">
      <c r="A154" s="102" t="s">
        <v>68</v>
      </c>
      <c r="B154" s="102">
        <v>14011</v>
      </c>
      <c r="C154" s="102" t="s">
        <v>715</v>
      </c>
      <c r="D154" s="70" t="s">
        <v>2529</v>
      </c>
      <c r="E154" s="110"/>
      <c r="F154" s="111"/>
      <c r="G154" s="110"/>
      <c r="H154" s="111"/>
      <c r="I154" s="110"/>
      <c r="J154" s="111"/>
    </row>
    <row r="155" spans="1:10" ht="18" customHeight="1" x14ac:dyDescent="0.35">
      <c r="A155" s="102" t="s">
        <v>68</v>
      </c>
      <c r="B155" s="102">
        <v>14012</v>
      </c>
      <c r="C155" s="102" t="s">
        <v>716</v>
      </c>
      <c r="D155" s="70" t="s">
        <v>2621</v>
      </c>
      <c r="E155" s="110"/>
      <c r="F155" s="111"/>
      <c r="G155" s="110"/>
      <c r="H155" s="111"/>
      <c r="I155" s="110"/>
      <c r="J155" s="111"/>
    </row>
    <row r="156" spans="1:10" ht="18" customHeight="1" x14ac:dyDescent="0.35">
      <c r="A156" s="102" t="s">
        <v>68</v>
      </c>
      <c r="B156" s="102">
        <v>14013</v>
      </c>
      <c r="C156" s="102" t="s">
        <v>717</v>
      </c>
      <c r="D156" s="70" t="s">
        <v>2621</v>
      </c>
      <c r="E156" s="110"/>
      <c r="F156" s="111"/>
      <c r="G156" s="110"/>
      <c r="H156" s="111"/>
      <c r="I156" s="110"/>
      <c r="J156" s="111"/>
    </row>
    <row r="157" spans="1:10" ht="18" customHeight="1" x14ac:dyDescent="0.35">
      <c r="A157" s="102" t="s">
        <v>68</v>
      </c>
      <c r="B157" s="102">
        <v>14015</v>
      </c>
      <c r="C157" s="102" t="s">
        <v>719</v>
      </c>
      <c r="D157" s="70" t="s">
        <v>2621</v>
      </c>
      <c r="E157" s="110"/>
      <c r="F157" s="111"/>
      <c r="G157" s="110"/>
      <c r="H157" s="111"/>
      <c r="I157" s="110"/>
      <c r="J157" s="111"/>
    </row>
    <row r="158" spans="1:10" ht="18" customHeight="1" x14ac:dyDescent="0.35">
      <c r="A158" s="102" t="s">
        <v>68</v>
      </c>
      <c r="B158" s="102">
        <v>14019</v>
      </c>
      <c r="C158" s="102" t="s">
        <v>723</v>
      </c>
      <c r="D158" s="70" t="s">
        <v>2528</v>
      </c>
      <c r="E158" s="110"/>
      <c r="F158" s="111"/>
      <c r="G158" s="110"/>
      <c r="H158" s="111"/>
      <c r="I158" s="110"/>
      <c r="J158" s="111"/>
    </row>
    <row r="159" spans="1:10" ht="18" customHeight="1" x14ac:dyDescent="0.35">
      <c r="A159" s="102" t="s">
        <v>68</v>
      </c>
      <c r="B159" s="102">
        <v>14020</v>
      </c>
      <c r="C159" s="102" t="s">
        <v>724</v>
      </c>
      <c r="D159" s="70" t="s">
        <v>2528</v>
      </c>
      <c r="E159" s="110"/>
      <c r="F159" s="111"/>
      <c r="G159" s="110"/>
      <c r="H159" s="111"/>
      <c r="I159" s="110"/>
      <c r="J159" s="111"/>
    </row>
    <row r="160" spans="1:10" ht="18" customHeight="1" x14ac:dyDescent="0.35">
      <c r="A160" s="102" t="s">
        <v>68</v>
      </c>
      <c r="B160" s="102">
        <v>14021</v>
      </c>
      <c r="C160" s="102" t="s">
        <v>725</v>
      </c>
      <c r="D160" s="70" t="s">
        <v>2621</v>
      </c>
      <c r="E160" s="110"/>
      <c r="F160" s="111"/>
      <c r="G160" s="110"/>
      <c r="H160" s="111"/>
      <c r="I160" s="110"/>
      <c r="J160" s="111"/>
    </row>
    <row r="161" spans="1:10" ht="18" customHeight="1" x14ac:dyDescent="0.35">
      <c r="A161" s="102" t="s">
        <v>68</v>
      </c>
      <c r="B161" s="102">
        <v>14030</v>
      </c>
      <c r="C161" s="102" t="s">
        <v>733</v>
      </c>
      <c r="D161" s="70" t="s">
        <v>2621</v>
      </c>
      <c r="E161" s="110"/>
      <c r="F161" s="111"/>
      <c r="G161" s="110"/>
      <c r="H161" s="111"/>
      <c r="I161" s="110"/>
      <c r="J161" s="111"/>
    </row>
    <row r="162" spans="1:10" ht="18" customHeight="1" x14ac:dyDescent="0.35">
      <c r="A162" s="102" t="s">
        <v>68</v>
      </c>
      <c r="B162" s="102">
        <v>14031</v>
      </c>
      <c r="C162" s="102" t="s">
        <v>734</v>
      </c>
      <c r="D162" s="70" t="s">
        <v>2529</v>
      </c>
      <c r="E162" s="70"/>
      <c r="F162" s="70"/>
      <c r="G162" s="70"/>
      <c r="H162" s="70"/>
      <c r="I162" s="70"/>
      <c r="J162" s="70"/>
    </row>
    <row r="163" spans="1:10" ht="18" customHeight="1" x14ac:dyDescent="0.35">
      <c r="A163" s="102" t="s">
        <v>68</v>
      </c>
      <c r="B163" s="102">
        <v>14022</v>
      </c>
      <c r="C163" s="102" t="s">
        <v>726</v>
      </c>
      <c r="D163" s="70" t="s">
        <v>2621</v>
      </c>
      <c r="E163" s="70"/>
      <c r="F163" s="70"/>
      <c r="G163" s="70"/>
      <c r="H163" s="70"/>
      <c r="I163" s="70"/>
      <c r="J163" s="70"/>
    </row>
    <row r="164" spans="1:10" ht="18" customHeight="1" x14ac:dyDescent="0.35">
      <c r="A164" s="102" t="s">
        <v>68</v>
      </c>
      <c r="B164" s="102">
        <v>14024</v>
      </c>
      <c r="C164" s="102" t="s">
        <v>558</v>
      </c>
      <c r="D164" s="70" t="s">
        <v>2621</v>
      </c>
      <c r="E164" s="70"/>
      <c r="F164" s="70"/>
      <c r="G164" s="70"/>
      <c r="H164" s="70"/>
      <c r="I164" s="70"/>
      <c r="J164" s="70"/>
    </row>
    <row r="165" spans="1:10" ht="18" customHeight="1" x14ac:dyDescent="0.35">
      <c r="A165" s="102" t="s">
        <v>68</v>
      </c>
      <c r="B165" s="102">
        <v>14025</v>
      </c>
      <c r="C165" s="102" t="s">
        <v>728</v>
      </c>
      <c r="D165" s="70" t="s">
        <v>2529</v>
      </c>
      <c r="E165" s="110"/>
      <c r="F165" s="111"/>
      <c r="G165" s="110"/>
      <c r="H165" s="111"/>
      <c r="I165" s="110"/>
      <c r="J165" s="111"/>
    </row>
    <row r="166" spans="1:10" ht="18" customHeight="1" x14ac:dyDescent="0.35">
      <c r="A166" s="102" t="s">
        <v>68</v>
      </c>
      <c r="B166" s="102">
        <v>14026</v>
      </c>
      <c r="C166" s="102" t="s">
        <v>729</v>
      </c>
      <c r="D166" s="70" t="s">
        <v>2528</v>
      </c>
      <c r="E166" s="110"/>
      <c r="F166" s="111"/>
      <c r="G166" s="110"/>
      <c r="H166" s="111"/>
      <c r="I166" s="110"/>
      <c r="J166" s="111"/>
    </row>
    <row r="167" spans="1:10" ht="18" customHeight="1" x14ac:dyDescent="0.35">
      <c r="A167" s="102" t="s">
        <v>68</v>
      </c>
      <c r="B167" s="102">
        <v>14027</v>
      </c>
      <c r="C167" s="102" t="s">
        <v>730</v>
      </c>
      <c r="D167" s="70" t="s">
        <v>2529</v>
      </c>
      <c r="E167" s="110"/>
      <c r="F167" s="111"/>
      <c r="G167" s="110"/>
      <c r="H167" s="111"/>
      <c r="I167" s="110"/>
      <c r="J167" s="111"/>
    </row>
    <row r="168" spans="1:10" ht="18" customHeight="1" x14ac:dyDescent="0.35">
      <c r="A168" s="102" t="s">
        <v>68</v>
      </c>
      <c r="B168" s="102">
        <v>14029</v>
      </c>
      <c r="C168" s="102" t="s">
        <v>732</v>
      </c>
      <c r="D168" s="70" t="s">
        <v>2528</v>
      </c>
      <c r="E168" s="70"/>
      <c r="F168" s="70"/>
      <c r="G168" s="70"/>
      <c r="H168" s="70"/>
      <c r="I168" s="70"/>
      <c r="J168" s="70"/>
    </row>
    <row r="169" spans="1:10" ht="18" customHeight="1" x14ac:dyDescent="0.35">
      <c r="A169" s="102" t="s">
        <v>68</v>
      </c>
      <c r="B169" s="102">
        <v>14033</v>
      </c>
      <c r="C169" s="102" t="s">
        <v>736</v>
      </c>
      <c r="D169" s="70" t="s">
        <v>2621</v>
      </c>
      <c r="E169" s="70"/>
      <c r="F169" s="70"/>
      <c r="G169" s="70"/>
      <c r="H169" s="70"/>
      <c r="I169" s="70"/>
      <c r="J169" s="70"/>
    </row>
    <row r="170" spans="1:10" ht="18" customHeight="1" x14ac:dyDescent="0.35">
      <c r="A170" s="102" t="s">
        <v>68</v>
      </c>
      <c r="B170" s="102">
        <v>14009</v>
      </c>
      <c r="C170" s="102" t="s">
        <v>631</v>
      </c>
      <c r="D170" s="70" t="s">
        <v>2621</v>
      </c>
      <c r="E170" s="70"/>
      <c r="F170" s="70"/>
      <c r="G170" s="70"/>
      <c r="H170" s="70"/>
      <c r="I170" s="70"/>
      <c r="J170" s="70"/>
    </row>
    <row r="171" spans="1:10" ht="18" customHeight="1" x14ac:dyDescent="0.35">
      <c r="A171" s="102" t="s">
        <v>68</v>
      </c>
      <c r="B171" s="102">
        <v>14070</v>
      </c>
      <c r="C171" s="102" t="s">
        <v>772</v>
      </c>
      <c r="D171" s="70" t="s">
        <v>2529</v>
      </c>
      <c r="E171" s="70"/>
      <c r="F171" s="70"/>
      <c r="G171" s="70"/>
      <c r="H171" s="70"/>
      <c r="I171" s="70"/>
      <c r="J171" s="70"/>
    </row>
    <row r="172" spans="1:10" ht="18" customHeight="1" x14ac:dyDescent="0.35">
      <c r="A172" s="102" t="s">
        <v>68</v>
      </c>
      <c r="B172" s="102">
        <v>14035</v>
      </c>
      <c r="C172" s="102" t="s">
        <v>738</v>
      </c>
      <c r="D172" s="70" t="s">
        <v>2621</v>
      </c>
      <c r="E172" s="110"/>
      <c r="F172" s="111"/>
      <c r="G172" s="110"/>
      <c r="H172" s="111"/>
      <c r="I172" s="110"/>
      <c r="J172" s="111"/>
    </row>
    <row r="173" spans="1:10" ht="18" customHeight="1" x14ac:dyDescent="0.35">
      <c r="A173" s="102" t="s">
        <v>68</v>
      </c>
      <c r="B173" s="102">
        <v>14036</v>
      </c>
      <c r="C173" s="102" t="s">
        <v>739</v>
      </c>
      <c r="D173" s="70" t="s">
        <v>2621</v>
      </c>
      <c r="E173" s="70"/>
      <c r="F173" s="70"/>
      <c r="G173" s="70"/>
      <c r="H173" s="70"/>
      <c r="I173" s="70"/>
      <c r="J173" s="70"/>
    </row>
    <row r="174" spans="1:10" ht="18" customHeight="1" x14ac:dyDescent="0.35">
      <c r="A174" s="102" t="s">
        <v>68</v>
      </c>
      <c r="B174" s="102">
        <v>14079</v>
      </c>
      <c r="C174" s="102" t="s">
        <v>411</v>
      </c>
      <c r="D174" s="70" t="s">
        <v>2528</v>
      </c>
      <c r="E174" s="110"/>
      <c r="F174" s="111"/>
      <c r="G174" s="110"/>
      <c r="H174" s="111"/>
      <c r="I174" s="110"/>
      <c r="J174" s="111"/>
    </row>
    <row r="175" spans="1:10" ht="18" customHeight="1" x14ac:dyDescent="0.35">
      <c r="A175" s="102" t="s">
        <v>68</v>
      </c>
      <c r="B175" s="102">
        <v>14038</v>
      </c>
      <c r="C175" s="102" t="s">
        <v>741</v>
      </c>
      <c r="D175" s="70" t="s">
        <v>2528</v>
      </c>
      <c r="E175" s="110"/>
      <c r="F175" s="111"/>
      <c r="G175" s="110"/>
      <c r="H175" s="111"/>
      <c r="I175" s="110"/>
      <c r="J175" s="111"/>
    </row>
    <row r="176" spans="1:10" ht="18" customHeight="1" x14ac:dyDescent="0.35">
      <c r="A176" s="102" t="s">
        <v>68</v>
      </c>
      <c r="B176" s="102">
        <v>14039</v>
      </c>
      <c r="C176" s="102" t="s">
        <v>742</v>
      </c>
      <c r="D176" s="70" t="s">
        <v>2621</v>
      </c>
      <c r="E176" s="70"/>
      <c r="F176" s="70"/>
      <c r="G176" s="70"/>
      <c r="H176" s="70"/>
      <c r="I176" s="70"/>
      <c r="J176" s="70"/>
    </row>
    <row r="177" spans="1:10" ht="18" customHeight="1" x14ac:dyDescent="0.35">
      <c r="A177" s="102" t="s">
        <v>68</v>
      </c>
      <c r="B177" s="102">
        <v>14041</v>
      </c>
      <c r="C177" s="102" t="s">
        <v>744</v>
      </c>
      <c r="D177" s="70" t="s">
        <v>2621</v>
      </c>
      <c r="E177" s="110"/>
      <c r="F177" s="111"/>
      <c r="G177" s="110"/>
      <c r="H177" s="111"/>
      <c r="I177" s="110"/>
      <c r="J177" s="111"/>
    </row>
    <row r="178" spans="1:10" ht="18" customHeight="1" x14ac:dyDescent="0.35">
      <c r="A178" s="102" t="s">
        <v>68</v>
      </c>
      <c r="B178" s="102">
        <v>14042</v>
      </c>
      <c r="C178" s="102" t="s">
        <v>745</v>
      </c>
      <c r="D178" s="70" t="s">
        <v>2621</v>
      </c>
      <c r="E178" s="70"/>
      <c r="F178" s="70"/>
      <c r="G178" s="70"/>
      <c r="H178" s="70"/>
      <c r="I178" s="70"/>
      <c r="J178" s="70"/>
    </row>
    <row r="179" spans="1:10" ht="18" customHeight="1" x14ac:dyDescent="0.35">
      <c r="A179" s="102" t="s">
        <v>68</v>
      </c>
      <c r="B179" s="102">
        <v>14044</v>
      </c>
      <c r="C179" s="102" t="s">
        <v>747</v>
      </c>
      <c r="D179" s="70" t="s">
        <v>2621</v>
      </c>
      <c r="E179" s="110"/>
      <c r="F179" s="111"/>
      <c r="G179" s="110"/>
      <c r="H179" s="111"/>
      <c r="I179" s="110"/>
      <c r="J179" s="111"/>
    </row>
    <row r="180" spans="1:10" ht="18" customHeight="1" x14ac:dyDescent="0.35">
      <c r="A180" s="102" t="s">
        <v>68</v>
      </c>
      <c r="B180" s="102">
        <v>14045</v>
      </c>
      <c r="C180" s="102" t="s">
        <v>748</v>
      </c>
      <c r="D180" s="70" t="s">
        <v>2621</v>
      </c>
      <c r="E180" s="110"/>
      <c r="F180" s="111"/>
      <c r="G180" s="110"/>
      <c r="H180" s="111"/>
      <c r="I180" s="110"/>
      <c r="J180" s="111"/>
    </row>
    <row r="181" spans="1:10" ht="18" customHeight="1" x14ac:dyDescent="0.35">
      <c r="A181" s="102" t="s">
        <v>68</v>
      </c>
      <c r="B181" s="102">
        <v>14046</v>
      </c>
      <c r="C181" s="102" t="s">
        <v>749</v>
      </c>
      <c r="D181" s="70" t="s">
        <v>2621</v>
      </c>
      <c r="E181" s="70"/>
      <c r="F181" s="70"/>
      <c r="G181" s="70"/>
      <c r="H181" s="70"/>
      <c r="I181" s="70"/>
      <c r="J181" s="70"/>
    </row>
    <row r="182" spans="1:10" ht="18" customHeight="1" x14ac:dyDescent="0.35">
      <c r="A182" s="102" t="s">
        <v>68</v>
      </c>
      <c r="B182" s="102">
        <v>14047</v>
      </c>
      <c r="C182" s="102" t="s">
        <v>750</v>
      </c>
      <c r="D182" s="70" t="s">
        <v>2621</v>
      </c>
      <c r="E182" s="110"/>
      <c r="F182" s="111"/>
      <c r="G182" s="110"/>
      <c r="H182" s="111"/>
      <c r="I182" s="110"/>
      <c r="J182" s="111"/>
    </row>
    <row r="183" spans="1:10" ht="18" customHeight="1" x14ac:dyDescent="0.35">
      <c r="A183" s="102" t="s">
        <v>68</v>
      </c>
      <c r="B183" s="102">
        <v>14050</v>
      </c>
      <c r="C183" s="102" t="s">
        <v>752</v>
      </c>
      <c r="D183" s="70" t="s">
        <v>2621</v>
      </c>
      <c r="E183" s="70"/>
      <c r="F183" s="70"/>
      <c r="G183" s="70"/>
      <c r="H183" s="70"/>
      <c r="I183" s="70"/>
      <c r="J183" s="70"/>
    </row>
    <row r="184" spans="1:10" ht="18" customHeight="1" x14ac:dyDescent="0.35">
      <c r="A184" s="102" t="s">
        <v>68</v>
      </c>
      <c r="B184" s="102">
        <v>14051</v>
      </c>
      <c r="C184" s="102" t="s">
        <v>753</v>
      </c>
      <c r="D184" s="70" t="s">
        <v>2621</v>
      </c>
      <c r="E184" s="110"/>
      <c r="F184" s="111"/>
      <c r="G184" s="110"/>
      <c r="H184" s="111"/>
      <c r="I184" s="110"/>
      <c r="J184" s="111"/>
    </row>
    <row r="185" spans="1:10" ht="18" customHeight="1" x14ac:dyDescent="0.35">
      <c r="A185" s="102" t="s">
        <v>68</v>
      </c>
      <c r="B185" s="102">
        <v>14052</v>
      </c>
      <c r="C185" s="102" t="s">
        <v>754</v>
      </c>
      <c r="D185" s="70" t="s">
        <v>2621</v>
      </c>
      <c r="E185" s="70"/>
      <c r="F185" s="70"/>
      <c r="G185" s="70"/>
      <c r="H185" s="70"/>
      <c r="I185" s="70"/>
      <c r="J185" s="70"/>
    </row>
    <row r="186" spans="1:10" ht="18" customHeight="1" x14ac:dyDescent="0.35">
      <c r="A186" s="102" t="s">
        <v>68</v>
      </c>
      <c r="B186" s="102">
        <v>14018</v>
      </c>
      <c r="C186" s="102" t="s">
        <v>722</v>
      </c>
      <c r="D186" s="70" t="s">
        <v>2621</v>
      </c>
      <c r="E186" s="70"/>
      <c r="F186" s="70"/>
      <c r="G186" s="70"/>
      <c r="H186" s="70"/>
      <c r="I186" s="70"/>
      <c r="J186" s="70"/>
    </row>
    <row r="187" spans="1:10" ht="18" customHeight="1" x14ac:dyDescent="0.35">
      <c r="A187" s="102" t="s">
        <v>68</v>
      </c>
      <c r="B187" s="102">
        <v>14043</v>
      </c>
      <c r="C187" s="102" t="s">
        <v>746</v>
      </c>
      <c r="D187" s="70" t="s">
        <v>2621</v>
      </c>
      <c r="E187" s="110"/>
      <c r="F187" s="111"/>
      <c r="G187" s="110"/>
      <c r="H187" s="111"/>
      <c r="I187" s="110"/>
      <c r="J187" s="111"/>
    </row>
    <row r="188" spans="1:10" ht="18" customHeight="1" x14ac:dyDescent="0.35">
      <c r="A188" s="102" t="s">
        <v>68</v>
      </c>
      <c r="B188" s="102">
        <v>14057</v>
      </c>
      <c r="C188" s="102" t="s">
        <v>759</v>
      </c>
      <c r="D188" s="70" t="s">
        <v>2528</v>
      </c>
      <c r="E188" s="70"/>
      <c r="F188" s="70"/>
      <c r="G188" s="70"/>
      <c r="H188" s="70"/>
      <c r="I188" s="70"/>
      <c r="J188" s="70"/>
    </row>
    <row r="189" spans="1:10" ht="18" customHeight="1" x14ac:dyDescent="0.35">
      <c r="A189" s="102" t="s">
        <v>68</v>
      </c>
      <c r="B189" s="102">
        <v>14053</v>
      </c>
      <c r="C189" s="102" t="s">
        <v>755</v>
      </c>
      <c r="D189" s="70" t="s">
        <v>2621</v>
      </c>
      <c r="E189" s="110"/>
      <c r="F189" s="111"/>
      <c r="G189" s="110"/>
      <c r="H189" s="111"/>
      <c r="I189" s="110"/>
      <c r="J189" s="111"/>
    </row>
    <row r="190" spans="1:10" ht="18" customHeight="1" x14ac:dyDescent="0.35">
      <c r="A190" s="102" t="s">
        <v>68</v>
      </c>
      <c r="B190" s="102">
        <v>14055</v>
      </c>
      <c r="C190" s="102" t="s">
        <v>757</v>
      </c>
      <c r="D190" s="70" t="s">
        <v>2621</v>
      </c>
      <c r="E190" s="70"/>
      <c r="F190" s="70"/>
      <c r="G190" s="70"/>
      <c r="H190" s="70"/>
      <c r="I190" s="70"/>
      <c r="J190" s="70"/>
    </row>
    <row r="191" spans="1:10" ht="18" customHeight="1" x14ac:dyDescent="0.35">
      <c r="A191" s="102" t="s">
        <v>68</v>
      </c>
      <c r="B191" s="102">
        <v>14058</v>
      </c>
      <c r="C191" s="102" t="s">
        <v>760</v>
      </c>
      <c r="D191" s="70" t="s">
        <v>2621</v>
      </c>
      <c r="E191" s="110"/>
      <c r="F191" s="111"/>
      <c r="G191" s="110"/>
      <c r="H191" s="111"/>
      <c r="I191" s="110"/>
      <c r="J191" s="111"/>
    </row>
    <row r="192" spans="1:10" ht="18" customHeight="1" x14ac:dyDescent="0.35">
      <c r="A192" s="102" t="s">
        <v>68</v>
      </c>
      <c r="B192" s="102">
        <v>14061</v>
      </c>
      <c r="C192" s="102" t="s">
        <v>763</v>
      </c>
      <c r="D192" s="70" t="s">
        <v>2621</v>
      </c>
      <c r="E192" s="110"/>
      <c r="F192" s="111"/>
      <c r="G192" s="110"/>
      <c r="H192" s="111"/>
      <c r="I192" s="110"/>
      <c r="J192" s="111"/>
    </row>
    <row r="193" spans="1:10" ht="18" customHeight="1" x14ac:dyDescent="0.35">
      <c r="A193" s="102" t="s">
        <v>68</v>
      </c>
      <c r="B193" s="102">
        <v>14063</v>
      </c>
      <c r="C193" s="102" t="s">
        <v>765</v>
      </c>
      <c r="D193" s="70" t="s">
        <v>2621</v>
      </c>
      <c r="E193" s="110"/>
      <c r="F193" s="111"/>
      <c r="G193" s="110"/>
      <c r="H193" s="111"/>
      <c r="I193" s="110"/>
      <c r="J193" s="111"/>
    </row>
    <row r="194" spans="1:10" ht="18" customHeight="1" x14ac:dyDescent="0.35">
      <c r="A194" s="102" t="s">
        <v>68</v>
      </c>
      <c r="B194" s="102">
        <v>14064</v>
      </c>
      <c r="C194" s="102" t="s">
        <v>766</v>
      </c>
      <c r="D194" s="70" t="s">
        <v>2622</v>
      </c>
      <c r="E194" s="110"/>
      <c r="F194" s="111"/>
      <c r="G194" s="110"/>
      <c r="H194" s="111"/>
      <c r="I194" s="110"/>
      <c r="J194" s="111"/>
    </row>
    <row r="195" spans="1:10" ht="18" customHeight="1" x14ac:dyDescent="0.35">
      <c r="A195" s="102" t="s">
        <v>68</v>
      </c>
      <c r="B195" s="102">
        <v>14065</v>
      </c>
      <c r="C195" s="102" t="s">
        <v>767</v>
      </c>
      <c r="D195" s="70" t="s">
        <v>2621</v>
      </c>
      <c r="E195" s="70"/>
      <c r="F195" s="70"/>
      <c r="G195" s="70"/>
      <c r="H195" s="70"/>
      <c r="I195" s="70"/>
      <c r="J195" s="70"/>
    </row>
    <row r="196" spans="1:10" ht="18" customHeight="1" x14ac:dyDescent="0.35">
      <c r="A196" s="102" t="s">
        <v>68</v>
      </c>
      <c r="B196" s="102">
        <v>14066</v>
      </c>
      <c r="C196" s="102" t="s">
        <v>768</v>
      </c>
      <c r="D196" s="70" t="s">
        <v>2621</v>
      </c>
      <c r="E196" s="70"/>
      <c r="F196" s="70"/>
      <c r="G196" s="70"/>
      <c r="H196" s="70"/>
      <c r="I196" s="70"/>
      <c r="J196" s="70"/>
    </row>
    <row r="197" spans="1:10" ht="18" customHeight="1" x14ac:dyDescent="0.35">
      <c r="A197" s="102" t="s">
        <v>68</v>
      </c>
      <c r="B197" s="102">
        <v>14067</v>
      </c>
      <c r="C197" s="102" t="s">
        <v>769</v>
      </c>
      <c r="D197" s="70" t="s">
        <v>2621</v>
      </c>
      <c r="E197" s="110"/>
      <c r="F197" s="111"/>
      <c r="G197" s="110"/>
      <c r="H197" s="111"/>
      <c r="I197" s="110"/>
      <c r="J197" s="111"/>
    </row>
    <row r="198" spans="1:10" ht="18" customHeight="1" x14ac:dyDescent="0.35">
      <c r="A198" s="102" t="s">
        <v>68</v>
      </c>
      <c r="B198" s="102">
        <v>14069</v>
      </c>
      <c r="C198" s="102" t="s">
        <v>771</v>
      </c>
      <c r="D198" s="70" t="s">
        <v>2528</v>
      </c>
      <c r="E198" s="110"/>
      <c r="F198" s="111"/>
      <c r="G198" s="110"/>
      <c r="H198" s="111"/>
      <c r="I198" s="110"/>
      <c r="J198" s="111"/>
    </row>
    <row r="199" spans="1:10" ht="18" customHeight="1" x14ac:dyDescent="0.35">
      <c r="A199" s="102" t="s">
        <v>68</v>
      </c>
      <c r="B199" s="102">
        <v>14071</v>
      </c>
      <c r="C199" s="102" t="s">
        <v>773</v>
      </c>
      <c r="D199" s="70" t="s">
        <v>2621</v>
      </c>
      <c r="E199" s="110"/>
      <c r="F199" s="111"/>
      <c r="G199" s="110"/>
      <c r="H199" s="111"/>
      <c r="I199" s="110"/>
      <c r="J199" s="111"/>
    </row>
    <row r="200" spans="1:10" ht="18" customHeight="1" x14ac:dyDescent="0.35">
      <c r="A200" s="102" t="s">
        <v>68</v>
      </c>
      <c r="B200" s="102">
        <v>14113</v>
      </c>
      <c r="C200" s="102" t="s">
        <v>814</v>
      </c>
      <c r="D200" s="70" t="s">
        <v>2621</v>
      </c>
      <c r="E200" s="70"/>
      <c r="F200" s="70"/>
      <c r="G200" s="70"/>
      <c r="H200" s="70"/>
      <c r="I200" s="70"/>
      <c r="J200" s="70"/>
    </row>
    <row r="201" spans="1:10" ht="18" customHeight="1" x14ac:dyDescent="0.35">
      <c r="A201" s="102" t="s">
        <v>68</v>
      </c>
      <c r="B201" s="102">
        <v>14125</v>
      </c>
      <c r="C201" s="102" t="s">
        <v>826</v>
      </c>
      <c r="D201" s="70" t="s">
        <v>2621</v>
      </c>
      <c r="E201" s="110"/>
      <c r="F201" s="111"/>
      <c r="G201" s="110"/>
      <c r="H201" s="111"/>
      <c r="I201" s="110"/>
      <c r="J201" s="111"/>
    </row>
    <row r="202" spans="1:10" ht="18" customHeight="1" x14ac:dyDescent="0.35">
      <c r="A202" s="102" t="s">
        <v>68</v>
      </c>
      <c r="B202" s="102">
        <v>14073</v>
      </c>
      <c r="C202" s="102" t="s">
        <v>775</v>
      </c>
      <c r="D202" s="70" t="s">
        <v>2621</v>
      </c>
      <c r="E202" s="110"/>
      <c r="F202" s="111"/>
      <c r="G202" s="110"/>
      <c r="H202" s="111"/>
      <c r="I202" s="110"/>
      <c r="J202" s="111"/>
    </row>
    <row r="203" spans="1:10" ht="18" customHeight="1" x14ac:dyDescent="0.35">
      <c r="A203" s="102" t="s">
        <v>68</v>
      </c>
      <c r="B203" s="102">
        <v>14007</v>
      </c>
      <c r="C203" s="102" t="s">
        <v>712</v>
      </c>
      <c r="D203" s="70" t="s">
        <v>2621</v>
      </c>
      <c r="E203" s="70"/>
      <c r="F203" s="70"/>
      <c r="G203" s="70"/>
      <c r="H203" s="70"/>
      <c r="I203" s="70"/>
      <c r="J203" s="70"/>
    </row>
    <row r="204" spans="1:10" ht="18" customHeight="1" x14ac:dyDescent="0.35">
      <c r="A204" s="102" t="s">
        <v>68</v>
      </c>
      <c r="B204" s="102">
        <v>14074</v>
      </c>
      <c r="C204" s="102" t="s">
        <v>776</v>
      </c>
      <c r="D204" s="70" t="s">
        <v>2621</v>
      </c>
      <c r="E204" s="110"/>
      <c r="F204" s="111"/>
      <c r="G204" s="110"/>
      <c r="H204" s="111"/>
      <c r="I204" s="110"/>
      <c r="J204" s="111"/>
    </row>
    <row r="205" spans="1:10" ht="18" customHeight="1" x14ac:dyDescent="0.35">
      <c r="A205" s="102" t="s">
        <v>68</v>
      </c>
      <c r="B205" s="102">
        <v>14075</v>
      </c>
      <c r="C205" s="102" t="s">
        <v>594</v>
      </c>
      <c r="D205" s="70" t="s">
        <v>2621</v>
      </c>
      <c r="E205" s="110"/>
      <c r="F205" s="111"/>
      <c r="G205" s="110"/>
      <c r="H205" s="111"/>
      <c r="I205" s="110"/>
      <c r="J205" s="111"/>
    </row>
    <row r="206" spans="1:10" ht="18" customHeight="1" x14ac:dyDescent="0.35">
      <c r="A206" s="102" t="s">
        <v>68</v>
      </c>
      <c r="B206" s="102">
        <v>14076</v>
      </c>
      <c r="C206" s="102" t="s">
        <v>778</v>
      </c>
      <c r="D206" s="70" t="s">
        <v>2528</v>
      </c>
      <c r="E206" s="110"/>
      <c r="F206" s="111"/>
      <c r="G206" s="110"/>
      <c r="H206" s="111"/>
      <c r="I206" s="110"/>
      <c r="J206" s="111"/>
    </row>
    <row r="207" spans="1:10" ht="18" customHeight="1" x14ac:dyDescent="0.35">
      <c r="A207" s="102" t="s">
        <v>68</v>
      </c>
      <c r="B207" s="102">
        <v>14077</v>
      </c>
      <c r="C207" s="102" t="s">
        <v>779</v>
      </c>
      <c r="D207" s="70" t="s">
        <v>2621</v>
      </c>
      <c r="E207" s="70"/>
      <c r="F207" s="70"/>
      <c r="G207" s="70"/>
      <c r="H207" s="70"/>
      <c r="I207" s="70"/>
      <c r="J207" s="70"/>
    </row>
    <row r="208" spans="1:10" ht="18" customHeight="1" x14ac:dyDescent="0.35">
      <c r="A208" s="102" t="s">
        <v>68</v>
      </c>
      <c r="B208" s="102">
        <v>14098</v>
      </c>
      <c r="C208" s="102" t="s">
        <v>2571</v>
      </c>
      <c r="D208" s="70" t="s">
        <v>2621</v>
      </c>
      <c r="E208" s="110"/>
      <c r="F208" s="111"/>
      <c r="G208" s="110"/>
      <c r="H208" s="111"/>
      <c r="I208" s="110"/>
      <c r="J208" s="111"/>
    </row>
    <row r="209" spans="1:10" ht="18" customHeight="1" x14ac:dyDescent="0.35">
      <c r="A209" s="102" t="s">
        <v>68</v>
      </c>
      <c r="B209" s="102">
        <v>14080</v>
      </c>
      <c r="C209" s="102" t="s">
        <v>782</v>
      </c>
      <c r="D209" s="70" t="s">
        <v>2621</v>
      </c>
      <c r="E209" s="110"/>
      <c r="F209" s="111"/>
      <c r="G209" s="110"/>
      <c r="H209" s="111"/>
      <c r="I209" s="110"/>
      <c r="J209" s="111"/>
    </row>
    <row r="210" spans="1:10" ht="18" customHeight="1" x14ac:dyDescent="0.35">
      <c r="A210" s="102" t="s">
        <v>68</v>
      </c>
      <c r="B210" s="102">
        <v>14082</v>
      </c>
      <c r="C210" s="102" t="s">
        <v>784</v>
      </c>
      <c r="D210" s="70" t="s">
        <v>2621</v>
      </c>
      <c r="E210" s="110"/>
      <c r="F210" s="111"/>
      <c r="G210" s="110"/>
      <c r="H210" s="111"/>
      <c r="I210" s="110"/>
      <c r="J210" s="111"/>
    </row>
    <row r="211" spans="1:10" ht="18" customHeight="1" x14ac:dyDescent="0.35">
      <c r="A211" s="102" t="s">
        <v>68</v>
      </c>
      <c r="B211" s="102">
        <v>14083</v>
      </c>
      <c r="C211" s="102" t="s">
        <v>785</v>
      </c>
      <c r="D211" s="70" t="s">
        <v>2621</v>
      </c>
      <c r="E211" s="110"/>
      <c r="F211" s="111"/>
      <c r="G211" s="110"/>
      <c r="H211" s="111"/>
      <c r="I211" s="110"/>
      <c r="J211" s="111"/>
    </row>
    <row r="212" spans="1:10" ht="18" customHeight="1" x14ac:dyDescent="0.35">
      <c r="A212" s="102" t="s">
        <v>68</v>
      </c>
      <c r="B212" s="102">
        <v>14084</v>
      </c>
      <c r="C212" s="102" t="s">
        <v>786</v>
      </c>
      <c r="D212" s="70" t="s">
        <v>2621</v>
      </c>
      <c r="E212" s="70"/>
      <c r="F212" s="70"/>
      <c r="G212" s="70"/>
      <c r="H212" s="70"/>
      <c r="I212" s="70"/>
      <c r="J212" s="70"/>
    </row>
    <row r="213" spans="1:10" ht="18" customHeight="1" x14ac:dyDescent="0.35">
      <c r="A213" s="102" t="s">
        <v>68</v>
      </c>
      <c r="B213" s="102">
        <v>14085</v>
      </c>
      <c r="C213" s="102" t="s">
        <v>787</v>
      </c>
      <c r="D213" s="70" t="s">
        <v>2621</v>
      </c>
      <c r="E213" s="110"/>
      <c r="F213" s="111"/>
      <c r="G213" s="110"/>
      <c r="H213" s="111"/>
      <c r="I213" s="110"/>
      <c r="J213" s="111"/>
    </row>
    <row r="214" spans="1:10" ht="18" customHeight="1" x14ac:dyDescent="0.35">
      <c r="A214" s="102" t="s">
        <v>68</v>
      </c>
      <c r="B214" s="102">
        <v>14086</v>
      </c>
      <c r="C214" s="102" t="s">
        <v>788</v>
      </c>
      <c r="D214" s="70" t="s">
        <v>2528</v>
      </c>
      <c r="E214" s="110"/>
      <c r="F214" s="111"/>
      <c r="G214" s="110"/>
      <c r="H214" s="111"/>
      <c r="I214" s="110"/>
      <c r="J214" s="111"/>
    </row>
    <row r="215" spans="1:10" ht="18" customHeight="1" x14ac:dyDescent="0.35">
      <c r="A215" s="102" t="s">
        <v>68</v>
      </c>
      <c r="B215" s="102">
        <v>14088</v>
      </c>
      <c r="C215" s="102" t="s">
        <v>790</v>
      </c>
      <c r="D215" s="70" t="s">
        <v>2621</v>
      </c>
      <c r="E215" s="70"/>
      <c r="F215" s="70"/>
      <c r="G215" s="70"/>
      <c r="H215" s="70"/>
      <c r="I215" s="70"/>
      <c r="J215" s="70"/>
    </row>
    <row r="216" spans="1:10" ht="18" customHeight="1" x14ac:dyDescent="0.35">
      <c r="A216" s="102" t="s">
        <v>68</v>
      </c>
      <c r="B216" s="102">
        <v>14090</v>
      </c>
      <c r="C216" s="102" t="s">
        <v>792</v>
      </c>
      <c r="D216" s="70" t="s">
        <v>2621</v>
      </c>
      <c r="E216" s="110"/>
      <c r="F216" s="111"/>
      <c r="G216" s="110"/>
      <c r="H216" s="111"/>
      <c r="I216" s="110"/>
      <c r="J216" s="111"/>
    </row>
    <row r="217" spans="1:10" ht="18" customHeight="1" x14ac:dyDescent="0.35">
      <c r="A217" s="102" t="s">
        <v>68</v>
      </c>
      <c r="B217" s="102">
        <v>14091</v>
      </c>
      <c r="C217" s="102" t="s">
        <v>793</v>
      </c>
      <c r="D217" s="70" t="s">
        <v>2621</v>
      </c>
      <c r="E217" s="110"/>
      <c r="F217" s="111"/>
      <c r="G217" s="110"/>
      <c r="H217" s="111"/>
      <c r="I217" s="110"/>
      <c r="J217" s="111"/>
    </row>
    <row r="218" spans="1:10" ht="18" customHeight="1" x14ac:dyDescent="0.35">
      <c r="A218" s="102" t="s">
        <v>68</v>
      </c>
      <c r="B218" s="102">
        <v>14092</v>
      </c>
      <c r="C218" s="102" t="s">
        <v>794</v>
      </c>
      <c r="D218" s="70" t="s">
        <v>2528</v>
      </c>
      <c r="E218" s="70"/>
      <c r="F218" s="70"/>
      <c r="G218" s="70"/>
      <c r="H218" s="70"/>
      <c r="I218" s="70"/>
      <c r="J218" s="70"/>
    </row>
    <row r="219" spans="1:10" ht="18" customHeight="1" x14ac:dyDescent="0.35">
      <c r="A219" s="102" t="s">
        <v>68</v>
      </c>
      <c r="B219" s="102">
        <v>14093</v>
      </c>
      <c r="C219" s="102" t="s">
        <v>795</v>
      </c>
      <c r="D219" s="70" t="s">
        <v>2621</v>
      </c>
      <c r="E219" s="110"/>
      <c r="F219" s="111"/>
      <c r="G219" s="110"/>
      <c r="H219" s="111"/>
      <c r="I219" s="110"/>
      <c r="J219" s="111"/>
    </row>
    <row r="220" spans="1:10" ht="18" customHeight="1" x14ac:dyDescent="0.35">
      <c r="A220" s="102" t="s">
        <v>68</v>
      </c>
      <c r="B220" s="102">
        <v>14094</v>
      </c>
      <c r="C220" s="102" t="s">
        <v>796</v>
      </c>
      <c r="D220" s="70" t="s">
        <v>2621</v>
      </c>
      <c r="E220" s="110"/>
      <c r="F220" s="111"/>
      <c r="G220" s="110"/>
      <c r="H220" s="111"/>
      <c r="I220" s="110"/>
      <c r="J220" s="111"/>
    </row>
    <row r="221" spans="1:10" ht="18" customHeight="1" x14ac:dyDescent="0.35">
      <c r="A221" s="102" t="s">
        <v>68</v>
      </c>
      <c r="B221" s="102">
        <v>14095</v>
      </c>
      <c r="C221" s="102" t="s">
        <v>797</v>
      </c>
      <c r="D221" s="70" t="s">
        <v>2621</v>
      </c>
      <c r="E221" s="110"/>
      <c r="F221" s="111"/>
      <c r="G221" s="110"/>
      <c r="H221" s="111"/>
      <c r="I221" s="110"/>
      <c r="J221" s="111"/>
    </row>
    <row r="222" spans="1:10" ht="18" customHeight="1" x14ac:dyDescent="0.35">
      <c r="A222" s="102" t="s">
        <v>68</v>
      </c>
      <c r="B222" s="102">
        <v>14096</v>
      </c>
      <c r="C222" s="102" t="s">
        <v>798</v>
      </c>
      <c r="D222" s="70" t="s">
        <v>2621</v>
      </c>
      <c r="E222" s="110"/>
      <c r="F222" s="111"/>
      <c r="G222" s="110"/>
      <c r="H222" s="111"/>
      <c r="I222" s="110"/>
      <c r="J222" s="111"/>
    </row>
    <row r="223" spans="1:10" ht="18" customHeight="1" x14ac:dyDescent="0.35">
      <c r="A223" s="102" t="s">
        <v>68</v>
      </c>
      <c r="B223" s="102">
        <v>14097</v>
      </c>
      <c r="C223" s="102" t="s">
        <v>799</v>
      </c>
      <c r="D223" s="70" t="s">
        <v>2621</v>
      </c>
      <c r="E223" s="110"/>
      <c r="F223" s="111"/>
      <c r="G223" s="110"/>
      <c r="H223" s="111"/>
      <c r="I223" s="110"/>
      <c r="J223" s="111"/>
    </row>
    <row r="224" spans="1:10" ht="18" customHeight="1" x14ac:dyDescent="0.35">
      <c r="A224" s="102" t="s">
        <v>68</v>
      </c>
      <c r="B224" s="102">
        <v>14099</v>
      </c>
      <c r="C224" s="102" t="s">
        <v>801</v>
      </c>
      <c r="D224" s="70" t="s">
        <v>2529</v>
      </c>
      <c r="E224" s="110"/>
      <c r="F224" s="111"/>
      <c r="G224" s="110"/>
      <c r="H224" s="111"/>
      <c r="I224" s="110"/>
      <c r="J224" s="111"/>
    </row>
    <row r="225" spans="1:10" ht="18" customHeight="1" x14ac:dyDescent="0.35">
      <c r="A225" s="102" t="s">
        <v>68</v>
      </c>
      <c r="B225" s="102">
        <v>14100</v>
      </c>
      <c r="C225" s="102" t="s">
        <v>2572</v>
      </c>
      <c r="D225" s="70" t="s">
        <v>2621</v>
      </c>
      <c r="E225" s="70"/>
      <c r="F225" s="70"/>
      <c r="G225" s="70"/>
      <c r="H225" s="70"/>
      <c r="I225" s="70"/>
      <c r="J225" s="70"/>
    </row>
    <row r="226" spans="1:10" ht="18" customHeight="1" x14ac:dyDescent="0.35">
      <c r="A226" s="102" t="s">
        <v>68</v>
      </c>
      <c r="B226" s="102">
        <v>14101</v>
      </c>
      <c r="C226" s="102" t="s">
        <v>366</v>
      </c>
      <c r="D226" s="70" t="s">
        <v>2621</v>
      </c>
      <c r="E226" s="110"/>
      <c r="F226" s="111"/>
      <c r="G226" s="110"/>
      <c r="H226" s="111"/>
      <c r="I226" s="110"/>
      <c r="J226" s="111"/>
    </row>
    <row r="227" spans="1:10" ht="18" customHeight="1" x14ac:dyDescent="0.35">
      <c r="A227" s="102" t="s">
        <v>68</v>
      </c>
      <c r="B227" s="102">
        <v>14102</v>
      </c>
      <c r="C227" s="102" t="s">
        <v>803</v>
      </c>
      <c r="D227" s="70" t="s">
        <v>2621</v>
      </c>
      <c r="E227" s="110"/>
      <c r="F227" s="111"/>
      <c r="G227" s="110"/>
      <c r="H227" s="111"/>
      <c r="I227" s="110"/>
      <c r="J227" s="111"/>
    </row>
    <row r="228" spans="1:10" ht="18" customHeight="1" x14ac:dyDescent="0.35">
      <c r="A228" s="102" t="s">
        <v>68</v>
      </c>
      <c r="B228" s="102">
        <v>14103</v>
      </c>
      <c r="C228" s="102" t="s">
        <v>804</v>
      </c>
      <c r="D228" s="70" t="s">
        <v>2529</v>
      </c>
      <c r="E228" s="110"/>
      <c r="F228" s="111"/>
      <c r="G228" s="110"/>
      <c r="H228" s="111"/>
      <c r="I228" s="110"/>
      <c r="J228" s="111"/>
    </row>
    <row r="229" spans="1:10" ht="18" customHeight="1" x14ac:dyDescent="0.35">
      <c r="A229" s="102" t="s">
        <v>68</v>
      </c>
      <c r="B229" s="102">
        <v>14105</v>
      </c>
      <c r="C229" s="102" t="s">
        <v>806</v>
      </c>
      <c r="D229" s="70" t="s">
        <v>2621</v>
      </c>
      <c r="E229" s="110"/>
      <c r="F229" s="111"/>
      <c r="G229" s="110"/>
      <c r="H229" s="111"/>
      <c r="I229" s="110"/>
      <c r="J229" s="111"/>
    </row>
    <row r="230" spans="1:10" ht="18" customHeight="1" x14ac:dyDescent="0.35">
      <c r="A230" s="102" t="s">
        <v>68</v>
      </c>
      <c r="B230" s="102">
        <v>14106</v>
      </c>
      <c r="C230" s="102" t="s">
        <v>807</v>
      </c>
      <c r="D230" s="70" t="s">
        <v>2529</v>
      </c>
      <c r="E230" s="70"/>
      <c r="F230" s="70"/>
      <c r="G230" s="70"/>
      <c r="H230" s="70"/>
      <c r="I230" s="70"/>
      <c r="J230" s="70"/>
    </row>
    <row r="231" spans="1:10" ht="18" customHeight="1" x14ac:dyDescent="0.35">
      <c r="A231" s="102" t="s">
        <v>68</v>
      </c>
      <c r="B231" s="102">
        <v>14107</v>
      </c>
      <c r="C231" s="102" t="s">
        <v>808</v>
      </c>
      <c r="D231" s="70" t="s">
        <v>2528</v>
      </c>
      <c r="E231" s="110"/>
      <c r="F231" s="111"/>
      <c r="G231" s="110"/>
      <c r="H231" s="111"/>
      <c r="I231" s="110"/>
      <c r="J231" s="111"/>
    </row>
    <row r="232" spans="1:10" ht="18" customHeight="1" x14ac:dyDescent="0.35">
      <c r="A232" s="102" t="s">
        <v>68</v>
      </c>
      <c r="B232" s="102">
        <v>14108</v>
      </c>
      <c r="C232" s="102" t="s">
        <v>809</v>
      </c>
      <c r="D232" s="70" t="s">
        <v>2529</v>
      </c>
      <c r="E232" s="70"/>
      <c r="F232" s="70"/>
      <c r="G232" s="70"/>
      <c r="H232" s="70"/>
      <c r="I232" s="70"/>
      <c r="J232" s="70"/>
    </row>
    <row r="233" spans="1:10" ht="18" customHeight="1" x14ac:dyDescent="0.35">
      <c r="A233" s="102" t="s">
        <v>68</v>
      </c>
      <c r="B233" s="102">
        <v>14109</v>
      </c>
      <c r="C233" s="102" t="s">
        <v>810</v>
      </c>
      <c r="D233" s="70" t="s">
        <v>2621</v>
      </c>
      <c r="E233" s="110"/>
      <c r="F233" s="111"/>
      <c r="G233" s="110"/>
      <c r="H233" s="111"/>
      <c r="I233" s="110"/>
      <c r="J233" s="111"/>
    </row>
    <row r="234" spans="1:10" ht="18" customHeight="1" x14ac:dyDescent="0.35">
      <c r="A234" s="102" t="s">
        <v>68</v>
      </c>
      <c r="B234" s="102">
        <v>14110</v>
      </c>
      <c r="C234" s="102" t="s">
        <v>811</v>
      </c>
      <c r="D234" s="70" t="s">
        <v>2621</v>
      </c>
      <c r="E234" s="110"/>
      <c r="F234" s="111"/>
      <c r="G234" s="110"/>
      <c r="H234" s="111"/>
      <c r="I234" s="110"/>
      <c r="J234" s="111"/>
    </row>
    <row r="235" spans="1:10" ht="18" customHeight="1" x14ac:dyDescent="0.35">
      <c r="A235" s="102" t="s">
        <v>68</v>
      </c>
      <c r="B235" s="102">
        <v>14115</v>
      </c>
      <c r="C235" s="102" t="s">
        <v>816</v>
      </c>
      <c r="D235" s="70" t="s">
        <v>2529</v>
      </c>
      <c r="E235" s="110"/>
      <c r="F235" s="111"/>
      <c r="G235" s="110"/>
      <c r="H235" s="111"/>
      <c r="I235" s="110"/>
      <c r="J235" s="111"/>
    </row>
    <row r="236" spans="1:10" ht="18" customHeight="1" x14ac:dyDescent="0.35">
      <c r="A236" s="102" t="s">
        <v>68</v>
      </c>
      <c r="B236" s="102">
        <v>14116</v>
      </c>
      <c r="C236" s="102" t="s">
        <v>817</v>
      </c>
      <c r="D236" s="70" t="s">
        <v>2621</v>
      </c>
      <c r="E236" s="70"/>
      <c r="F236" s="70"/>
      <c r="G236" s="70"/>
      <c r="H236" s="70"/>
      <c r="I236" s="70"/>
      <c r="J236" s="70"/>
    </row>
    <row r="237" spans="1:10" ht="18" customHeight="1" x14ac:dyDescent="0.35">
      <c r="A237" s="102" t="s">
        <v>68</v>
      </c>
      <c r="B237" s="102">
        <v>14068</v>
      </c>
      <c r="C237" s="102" t="s">
        <v>770</v>
      </c>
      <c r="D237" s="70" t="s">
        <v>2528</v>
      </c>
      <c r="E237" s="110"/>
      <c r="F237" s="111"/>
      <c r="G237" s="110"/>
      <c r="H237" s="111"/>
      <c r="I237" s="110"/>
      <c r="J237" s="111"/>
    </row>
    <row r="238" spans="1:10" ht="18" customHeight="1" x14ac:dyDescent="0.35">
      <c r="A238" s="102" t="s">
        <v>68</v>
      </c>
      <c r="B238" s="102">
        <v>14118</v>
      </c>
      <c r="C238" s="102" t="s">
        <v>819</v>
      </c>
      <c r="D238" s="70" t="s">
        <v>2621</v>
      </c>
      <c r="E238" s="110"/>
      <c r="F238" s="111"/>
      <c r="G238" s="110"/>
      <c r="H238" s="111"/>
      <c r="I238" s="110"/>
      <c r="J238" s="111"/>
    </row>
    <row r="239" spans="1:10" ht="18" customHeight="1" x14ac:dyDescent="0.35">
      <c r="A239" s="102" t="s">
        <v>68</v>
      </c>
      <c r="B239" s="102">
        <v>14120</v>
      </c>
      <c r="C239" s="102" t="s">
        <v>821</v>
      </c>
      <c r="D239" s="70" t="s">
        <v>2621</v>
      </c>
      <c r="E239" s="110"/>
      <c r="F239" s="111"/>
      <c r="G239" s="110"/>
      <c r="H239" s="111"/>
      <c r="I239" s="110"/>
      <c r="J239" s="111"/>
    </row>
    <row r="240" spans="1:10" ht="18" customHeight="1" x14ac:dyDescent="0.35">
      <c r="A240" s="102" t="s">
        <v>68</v>
      </c>
      <c r="B240" s="102">
        <v>14121</v>
      </c>
      <c r="C240" s="102" t="s">
        <v>822</v>
      </c>
      <c r="D240" s="70" t="s">
        <v>2621</v>
      </c>
      <c r="E240" s="110"/>
      <c r="F240" s="111"/>
      <c r="G240" s="110"/>
      <c r="H240" s="111"/>
      <c r="I240" s="110"/>
      <c r="J240" s="111"/>
    </row>
    <row r="241" spans="1:10" ht="18" customHeight="1" x14ac:dyDescent="0.35">
      <c r="A241" s="102" t="s">
        <v>68</v>
      </c>
      <c r="B241" s="102">
        <v>14122</v>
      </c>
      <c r="C241" s="102" t="s">
        <v>823</v>
      </c>
      <c r="D241" s="70" t="s">
        <v>2621</v>
      </c>
      <c r="E241" s="70"/>
      <c r="F241" s="70"/>
      <c r="G241" s="70"/>
      <c r="H241" s="70"/>
      <c r="I241" s="70"/>
      <c r="J241" s="70"/>
    </row>
    <row r="242" spans="1:10" ht="18" customHeight="1" x14ac:dyDescent="0.35">
      <c r="A242" s="102" t="s">
        <v>68</v>
      </c>
      <c r="B242" s="102">
        <v>14123</v>
      </c>
      <c r="C242" s="102" t="s">
        <v>824</v>
      </c>
      <c r="D242" s="70" t="s">
        <v>2528</v>
      </c>
      <c r="E242" s="70"/>
      <c r="F242" s="70"/>
      <c r="G242" s="70"/>
      <c r="H242" s="70"/>
      <c r="I242" s="70"/>
      <c r="J242" s="70"/>
    </row>
    <row r="243" spans="1:10" ht="18" customHeight="1" x14ac:dyDescent="0.35">
      <c r="A243" s="102" t="s">
        <v>68</v>
      </c>
      <c r="B243" s="102">
        <v>14023</v>
      </c>
      <c r="C243" s="102" t="s">
        <v>727</v>
      </c>
      <c r="D243" s="70" t="s">
        <v>2621</v>
      </c>
      <c r="E243" s="110"/>
      <c r="F243" s="111"/>
      <c r="G243" s="110"/>
      <c r="H243" s="111"/>
      <c r="I243" s="110"/>
      <c r="J243" s="111"/>
    </row>
    <row r="244" spans="1:10" ht="18" customHeight="1" x14ac:dyDescent="0.35">
      <c r="A244" s="102" t="s">
        <v>68</v>
      </c>
      <c r="B244" s="102">
        <v>14124</v>
      </c>
      <c r="C244" s="102" t="s">
        <v>825</v>
      </c>
      <c r="D244" s="70" t="s">
        <v>2528</v>
      </c>
      <c r="E244" s="110"/>
      <c r="F244" s="111"/>
      <c r="G244" s="110"/>
      <c r="H244" s="111"/>
      <c r="I244" s="110"/>
      <c r="J244" s="111"/>
    </row>
    <row r="245" spans="1:10" ht="18" customHeight="1" x14ac:dyDescent="0.35">
      <c r="A245" s="102" t="s">
        <v>2585</v>
      </c>
      <c r="B245" s="102">
        <v>15002</v>
      </c>
      <c r="C245" s="102" t="s">
        <v>828</v>
      </c>
      <c r="D245" s="70" t="s">
        <v>2621</v>
      </c>
      <c r="E245" s="110"/>
      <c r="F245" s="111"/>
      <c r="G245" s="110"/>
      <c r="H245" s="111"/>
      <c r="I245" s="110"/>
      <c r="J245" s="111"/>
    </row>
    <row r="246" spans="1:10" ht="18" customHeight="1" x14ac:dyDescent="0.35">
      <c r="A246" s="102" t="s">
        <v>2585</v>
      </c>
      <c r="B246" s="102">
        <v>15011</v>
      </c>
      <c r="C246" s="102" t="s">
        <v>837</v>
      </c>
      <c r="D246" s="70" t="s">
        <v>2621</v>
      </c>
      <c r="E246" s="110"/>
      <c r="F246" s="111"/>
      <c r="G246" s="110"/>
      <c r="H246" s="111"/>
      <c r="I246" s="110"/>
      <c r="J246" s="111"/>
    </row>
    <row r="247" spans="1:10" ht="18" customHeight="1" x14ac:dyDescent="0.35">
      <c r="A247" s="102" t="s">
        <v>2585</v>
      </c>
      <c r="B247" s="102">
        <v>15013</v>
      </c>
      <c r="C247" s="102" t="s">
        <v>839</v>
      </c>
      <c r="D247" s="70" t="s">
        <v>2621</v>
      </c>
      <c r="E247" s="110"/>
      <c r="F247" s="111"/>
      <c r="G247" s="110"/>
      <c r="H247" s="111"/>
      <c r="I247" s="110"/>
      <c r="J247" s="111"/>
    </row>
    <row r="248" spans="1:10" ht="18" customHeight="1" x14ac:dyDescent="0.35">
      <c r="A248" s="102" t="s">
        <v>2585</v>
      </c>
      <c r="B248" s="102">
        <v>15014</v>
      </c>
      <c r="C248" s="102" t="s">
        <v>840</v>
      </c>
      <c r="D248" s="70" t="s">
        <v>2621</v>
      </c>
      <c r="E248" s="110"/>
      <c r="F248" s="111"/>
      <c r="G248" s="110"/>
      <c r="H248" s="111"/>
      <c r="I248" s="110"/>
      <c r="J248" s="111"/>
    </row>
    <row r="249" spans="1:10" ht="18" customHeight="1" x14ac:dyDescent="0.35">
      <c r="A249" s="102" t="s">
        <v>2585</v>
      </c>
      <c r="B249" s="102">
        <v>15016</v>
      </c>
      <c r="C249" s="102" t="s">
        <v>842</v>
      </c>
      <c r="D249" s="70" t="s">
        <v>2622</v>
      </c>
      <c r="E249" s="110"/>
      <c r="F249" s="111"/>
      <c r="G249" s="110"/>
      <c r="H249" s="111"/>
      <c r="I249" s="110"/>
      <c r="J249" s="111"/>
    </row>
    <row r="250" spans="1:10" ht="18" customHeight="1" x14ac:dyDescent="0.35">
      <c r="A250" s="102" t="s">
        <v>2585</v>
      </c>
      <c r="B250" s="102">
        <v>15019</v>
      </c>
      <c r="C250" s="102" t="s">
        <v>845</v>
      </c>
      <c r="D250" s="70" t="s">
        <v>2621</v>
      </c>
      <c r="E250" s="110"/>
      <c r="F250" s="111"/>
      <c r="G250" s="110"/>
      <c r="H250" s="111"/>
      <c r="I250" s="110"/>
      <c r="J250" s="111"/>
    </row>
    <row r="251" spans="1:10" ht="18" customHeight="1" x14ac:dyDescent="0.35">
      <c r="A251" s="102" t="s">
        <v>2585</v>
      </c>
      <c r="B251" s="102">
        <v>15025</v>
      </c>
      <c r="C251" s="102" t="s">
        <v>851</v>
      </c>
      <c r="D251" s="70" t="s">
        <v>2621</v>
      </c>
      <c r="E251" s="110"/>
      <c r="F251" s="111"/>
      <c r="G251" s="110"/>
      <c r="H251" s="111"/>
      <c r="I251" s="110"/>
      <c r="J251" s="111"/>
    </row>
    <row r="252" spans="1:10" ht="18" customHeight="1" x14ac:dyDescent="0.35">
      <c r="A252" s="102" t="s">
        <v>2585</v>
      </c>
      <c r="B252" s="102">
        <v>15026</v>
      </c>
      <c r="C252" s="102" t="s">
        <v>852</v>
      </c>
      <c r="D252" s="70" t="s">
        <v>2621</v>
      </c>
      <c r="E252" s="70"/>
      <c r="F252" s="70"/>
      <c r="G252" s="70"/>
      <c r="H252" s="70"/>
      <c r="I252" s="70"/>
      <c r="J252" s="70"/>
    </row>
    <row r="253" spans="1:10" ht="18" customHeight="1" x14ac:dyDescent="0.35">
      <c r="A253" s="102" t="s">
        <v>2585</v>
      </c>
      <c r="B253" s="102">
        <v>15028</v>
      </c>
      <c r="C253" s="102" t="s">
        <v>854</v>
      </c>
      <c r="D253" s="70" t="s">
        <v>2621</v>
      </c>
      <c r="E253" s="70"/>
      <c r="F253" s="70"/>
      <c r="G253" s="70"/>
      <c r="H253" s="70"/>
      <c r="I253" s="70"/>
      <c r="J253" s="70"/>
    </row>
    <row r="254" spans="1:10" ht="18" customHeight="1" x14ac:dyDescent="0.35">
      <c r="A254" s="102" t="s">
        <v>2585</v>
      </c>
      <c r="B254" s="102">
        <v>15029</v>
      </c>
      <c r="C254" s="102" t="s">
        <v>855</v>
      </c>
      <c r="D254" s="70" t="s">
        <v>2621</v>
      </c>
      <c r="E254" s="110"/>
      <c r="F254" s="111"/>
      <c r="G254" s="110"/>
      <c r="H254" s="111"/>
      <c r="I254" s="110"/>
      <c r="J254" s="111"/>
    </row>
    <row r="255" spans="1:10" ht="18" customHeight="1" x14ac:dyDescent="0.35">
      <c r="A255" s="102" t="s">
        <v>2585</v>
      </c>
      <c r="B255" s="102">
        <v>15020</v>
      </c>
      <c r="C255" s="102" t="s">
        <v>846</v>
      </c>
      <c r="D255" s="70" t="s">
        <v>2622</v>
      </c>
      <c r="E255" s="110"/>
      <c r="F255" s="111"/>
      <c r="G255" s="110"/>
      <c r="H255" s="111"/>
      <c r="I255" s="110"/>
      <c r="J255" s="111"/>
    </row>
    <row r="256" spans="1:10" ht="18" customHeight="1" x14ac:dyDescent="0.35">
      <c r="A256" s="102" t="s">
        <v>2585</v>
      </c>
      <c r="B256" s="102">
        <v>15023</v>
      </c>
      <c r="C256" s="102" t="s">
        <v>849</v>
      </c>
      <c r="D256" s="70" t="s">
        <v>2621</v>
      </c>
      <c r="E256" s="110"/>
      <c r="F256" s="111"/>
      <c r="G256" s="110"/>
      <c r="H256" s="111"/>
      <c r="I256" s="110"/>
      <c r="J256" s="111"/>
    </row>
    <row r="257" spans="1:10" ht="18" customHeight="1" x14ac:dyDescent="0.35">
      <c r="A257" s="102" t="s">
        <v>2585</v>
      </c>
      <c r="B257" s="102">
        <v>15121</v>
      </c>
      <c r="C257" s="102" t="s">
        <v>941</v>
      </c>
      <c r="D257" s="70" t="s">
        <v>2621</v>
      </c>
      <c r="E257" s="110"/>
      <c r="F257" s="111"/>
      <c r="G257" s="110"/>
      <c r="H257" s="111"/>
      <c r="I257" s="110"/>
      <c r="J257" s="111"/>
    </row>
    <row r="258" spans="1:10" ht="18" customHeight="1" x14ac:dyDescent="0.35">
      <c r="A258" s="102" t="s">
        <v>2585</v>
      </c>
      <c r="B258" s="102">
        <v>15033</v>
      </c>
      <c r="C258" s="102" t="s">
        <v>859</v>
      </c>
      <c r="D258" s="70" t="s">
        <v>2528</v>
      </c>
      <c r="E258" s="70"/>
      <c r="F258" s="70"/>
      <c r="G258" s="70"/>
      <c r="H258" s="70"/>
      <c r="I258" s="70"/>
      <c r="J258" s="70"/>
    </row>
    <row r="259" spans="1:10" ht="18" customHeight="1" x14ac:dyDescent="0.35">
      <c r="A259" s="102" t="s">
        <v>2585</v>
      </c>
      <c r="B259" s="102">
        <v>15037</v>
      </c>
      <c r="C259" s="102" t="s">
        <v>863</v>
      </c>
      <c r="D259" s="70" t="s">
        <v>2621</v>
      </c>
      <c r="E259" s="110"/>
      <c r="F259" s="111"/>
      <c r="G259" s="110"/>
      <c r="H259" s="111"/>
      <c r="I259" s="110"/>
      <c r="J259" s="111"/>
    </row>
    <row r="260" spans="1:10" ht="18" customHeight="1" x14ac:dyDescent="0.35">
      <c r="A260" s="102" t="s">
        <v>2585</v>
      </c>
      <c r="B260" s="102">
        <v>15039</v>
      </c>
      <c r="C260" s="102" t="s">
        <v>865</v>
      </c>
      <c r="D260" s="70" t="s">
        <v>2621</v>
      </c>
      <c r="E260" s="110"/>
      <c r="F260" s="111"/>
      <c r="G260" s="110"/>
      <c r="H260" s="111"/>
      <c r="I260" s="110"/>
      <c r="J260" s="111"/>
    </row>
    <row r="261" spans="1:10" ht="18" customHeight="1" x14ac:dyDescent="0.35">
      <c r="A261" s="102" t="s">
        <v>2585</v>
      </c>
      <c r="B261" s="102">
        <v>15045</v>
      </c>
      <c r="C261" s="102" t="s">
        <v>871</v>
      </c>
      <c r="D261" s="70" t="s">
        <v>2621</v>
      </c>
      <c r="E261" s="110"/>
      <c r="F261" s="111"/>
      <c r="G261" s="110"/>
      <c r="H261" s="111"/>
      <c r="I261" s="110"/>
      <c r="J261" s="111"/>
    </row>
    <row r="262" spans="1:10" ht="18" customHeight="1" x14ac:dyDescent="0.35">
      <c r="A262" s="102" t="s">
        <v>2585</v>
      </c>
      <c r="B262" s="102">
        <v>15049</v>
      </c>
      <c r="C262" s="102" t="s">
        <v>875</v>
      </c>
      <c r="D262" s="70" t="s">
        <v>2621</v>
      </c>
      <c r="E262" s="70"/>
      <c r="F262" s="70"/>
      <c r="G262" s="70"/>
      <c r="H262" s="70"/>
      <c r="I262" s="70"/>
      <c r="J262" s="70"/>
    </row>
    <row r="263" spans="1:10" ht="18" customHeight="1" x14ac:dyDescent="0.35">
      <c r="A263" s="102" t="s">
        <v>2585</v>
      </c>
      <c r="B263" s="102">
        <v>15050</v>
      </c>
      <c r="C263" s="102" t="s">
        <v>876</v>
      </c>
      <c r="D263" s="70" t="s">
        <v>2621</v>
      </c>
      <c r="E263" s="70"/>
      <c r="F263" s="70"/>
      <c r="G263" s="70"/>
      <c r="H263" s="70"/>
      <c r="I263" s="70"/>
      <c r="J263" s="70"/>
    </row>
    <row r="264" spans="1:10" ht="18" customHeight="1" x14ac:dyDescent="0.35">
      <c r="A264" s="102" t="s">
        <v>2585</v>
      </c>
      <c r="B264" s="102">
        <v>15053</v>
      </c>
      <c r="C264" s="102" t="s">
        <v>879</v>
      </c>
      <c r="D264" s="70" t="s">
        <v>2528</v>
      </c>
      <c r="E264" s="110"/>
      <c r="F264" s="111"/>
      <c r="G264" s="110"/>
      <c r="H264" s="111"/>
      <c r="I264" s="110"/>
      <c r="J264" s="111"/>
    </row>
    <row r="265" spans="1:10" ht="18" customHeight="1" x14ac:dyDescent="0.35">
      <c r="A265" s="102" t="s">
        <v>2585</v>
      </c>
      <c r="B265" s="102">
        <v>15054</v>
      </c>
      <c r="C265" s="102" t="s">
        <v>656</v>
      </c>
      <c r="D265" s="70" t="s">
        <v>2621</v>
      </c>
      <c r="E265" s="70"/>
      <c r="F265" s="70"/>
      <c r="G265" s="70"/>
      <c r="H265" s="70"/>
      <c r="I265" s="70"/>
      <c r="J265" s="70"/>
    </row>
    <row r="266" spans="1:10" ht="18" customHeight="1" x14ac:dyDescent="0.35">
      <c r="A266" s="102" t="s">
        <v>2585</v>
      </c>
      <c r="B266" s="102">
        <v>15055</v>
      </c>
      <c r="C266" s="102" t="s">
        <v>880</v>
      </c>
      <c r="D266" s="70" t="s">
        <v>2621</v>
      </c>
      <c r="E266" s="70"/>
      <c r="F266" s="70"/>
      <c r="G266" s="70"/>
      <c r="H266" s="70"/>
      <c r="I266" s="70"/>
      <c r="J266" s="70"/>
    </row>
    <row r="267" spans="1:10" ht="18" customHeight="1" x14ac:dyDescent="0.35">
      <c r="A267" s="102" t="s">
        <v>2585</v>
      </c>
      <c r="B267" s="102">
        <v>15057</v>
      </c>
      <c r="C267" s="102" t="s">
        <v>881</v>
      </c>
      <c r="D267" s="70" t="s">
        <v>2621</v>
      </c>
      <c r="E267" s="70"/>
      <c r="F267" s="70"/>
      <c r="G267" s="70"/>
      <c r="H267" s="70"/>
      <c r="I267" s="70"/>
      <c r="J267" s="70"/>
    </row>
    <row r="268" spans="1:10" ht="18" customHeight="1" x14ac:dyDescent="0.35">
      <c r="A268" s="102" t="s">
        <v>2585</v>
      </c>
      <c r="B268" s="102">
        <v>15059</v>
      </c>
      <c r="C268" s="102" t="s">
        <v>883</v>
      </c>
      <c r="D268" s="70" t="s">
        <v>2621</v>
      </c>
      <c r="E268" s="110"/>
      <c r="F268" s="111"/>
      <c r="G268" s="110"/>
      <c r="H268" s="111"/>
      <c r="I268" s="110"/>
      <c r="J268" s="111"/>
    </row>
    <row r="269" spans="1:10" ht="18" customHeight="1" x14ac:dyDescent="0.35">
      <c r="A269" s="102" t="s">
        <v>2585</v>
      </c>
      <c r="B269" s="102">
        <v>15058</v>
      </c>
      <c r="C269" s="102" t="s">
        <v>882</v>
      </c>
      <c r="D269" s="70" t="s">
        <v>2621</v>
      </c>
      <c r="E269" s="110"/>
      <c r="F269" s="111"/>
      <c r="G269" s="110"/>
      <c r="H269" s="111"/>
      <c r="I269" s="110"/>
      <c r="J269" s="111"/>
    </row>
    <row r="270" spans="1:10" ht="18" customHeight="1" x14ac:dyDescent="0.35">
      <c r="A270" s="102" t="s">
        <v>2585</v>
      </c>
      <c r="B270" s="102">
        <v>15060</v>
      </c>
      <c r="C270" s="102" t="s">
        <v>884</v>
      </c>
      <c r="D270" s="70" t="s">
        <v>2621</v>
      </c>
      <c r="E270" s="110"/>
      <c r="F270" s="111"/>
      <c r="G270" s="110"/>
      <c r="H270" s="111"/>
      <c r="I270" s="110"/>
      <c r="J270" s="111"/>
    </row>
    <row r="271" spans="1:10" ht="18" customHeight="1" x14ac:dyDescent="0.35">
      <c r="A271" s="102" t="s">
        <v>2585</v>
      </c>
      <c r="B271" s="102">
        <v>15063</v>
      </c>
      <c r="C271" s="102" t="s">
        <v>887</v>
      </c>
      <c r="D271" s="70" t="s">
        <v>2528</v>
      </c>
      <c r="E271" s="70"/>
      <c r="F271" s="70"/>
      <c r="G271" s="70"/>
      <c r="H271" s="70"/>
      <c r="I271" s="70"/>
      <c r="J271" s="70"/>
    </row>
    <row r="272" spans="1:10" ht="18" customHeight="1" x14ac:dyDescent="0.35">
      <c r="A272" s="102" t="s">
        <v>2585</v>
      </c>
      <c r="B272" s="102">
        <v>15072</v>
      </c>
      <c r="C272" s="102" t="s">
        <v>343</v>
      </c>
      <c r="D272" s="70" t="s">
        <v>2621</v>
      </c>
      <c r="E272" s="70"/>
      <c r="F272" s="70"/>
      <c r="G272" s="70"/>
      <c r="H272" s="70"/>
      <c r="I272" s="70"/>
      <c r="J272" s="70"/>
    </row>
    <row r="273" spans="1:10" ht="18" customHeight="1" x14ac:dyDescent="0.35">
      <c r="A273" s="102" t="s">
        <v>2585</v>
      </c>
      <c r="B273" s="102">
        <v>15124</v>
      </c>
      <c r="C273" s="102" t="s">
        <v>944</v>
      </c>
      <c r="D273" s="70" t="s">
        <v>2621</v>
      </c>
      <c r="E273" s="110"/>
      <c r="F273" s="111"/>
      <c r="G273" s="110"/>
      <c r="H273" s="111"/>
      <c r="I273" s="110"/>
      <c r="J273" s="111"/>
    </row>
    <row r="274" spans="1:10" ht="18" customHeight="1" x14ac:dyDescent="0.35">
      <c r="A274" s="102" t="s">
        <v>2585</v>
      </c>
      <c r="B274" s="102">
        <v>15080</v>
      </c>
      <c r="C274" s="102" t="s">
        <v>901</v>
      </c>
      <c r="D274" s="70" t="s">
        <v>2621</v>
      </c>
      <c r="E274" s="110"/>
      <c r="F274" s="111"/>
      <c r="G274" s="110"/>
      <c r="H274" s="111"/>
      <c r="I274" s="110"/>
      <c r="J274" s="111"/>
    </row>
    <row r="275" spans="1:10" ht="18" customHeight="1" x14ac:dyDescent="0.35">
      <c r="A275" s="102" t="s">
        <v>2585</v>
      </c>
      <c r="B275" s="102">
        <v>15081</v>
      </c>
      <c r="C275" s="102" t="s">
        <v>902</v>
      </c>
      <c r="D275" s="70" t="s">
        <v>2529</v>
      </c>
      <c r="E275" s="70"/>
      <c r="F275" s="70"/>
      <c r="G275" s="70"/>
      <c r="H275" s="70"/>
      <c r="I275" s="70"/>
      <c r="J275" s="70"/>
    </row>
    <row r="276" spans="1:10" ht="18" customHeight="1" x14ac:dyDescent="0.35">
      <c r="A276" s="102" t="s">
        <v>2585</v>
      </c>
      <c r="B276" s="102">
        <v>15084</v>
      </c>
      <c r="C276" s="102" t="s">
        <v>905</v>
      </c>
      <c r="D276" s="70" t="s">
        <v>2529</v>
      </c>
      <c r="E276" s="70"/>
      <c r="F276" s="70"/>
      <c r="G276" s="70"/>
      <c r="H276" s="70"/>
      <c r="I276" s="70"/>
      <c r="J276" s="70"/>
    </row>
    <row r="277" spans="1:10" ht="18" customHeight="1" x14ac:dyDescent="0.35">
      <c r="A277" s="102" t="s">
        <v>2585</v>
      </c>
      <c r="B277" s="102">
        <v>15085</v>
      </c>
      <c r="C277" s="102" t="s">
        <v>906</v>
      </c>
      <c r="D277" s="70" t="s">
        <v>2621</v>
      </c>
      <c r="E277" s="110"/>
      <c r="F277" s="111"/>
      <c r="G277" s="110"/>
      <c r="H277" s="111"/>
      <c r="I277" s="110"/>
      <c r="J277" s="111"/>
    </row>
    <row r="278" spans="1:10" ht="18" customHeight="1" x14ac:dyDescent="0.35">
      <c r="A278" s="102" t="s">
        <v>2585</v>
      </c>
      <c r="B278" s="102">
        <v>15090</v>
      </c>
      <c r="C278" s="102" t="s">
        <v>911</v>
      </c>
      <c r="D278" s="70" t="s">
        <v>2621</v>
      </c>
      <c r="E278" s="110"/>
      <c r="F278" s="111"/>
      <c r="G278" s="110"/>
      <c r="H278" s="111"/>
      <c r="I278" s="110"/>
      <c r="J278" s="111"/>
    </row>
    <row r="279" spans="1:10" ht="18" customHeight="1" x14ac:dyDescent="0.35">
      <c r="A279" s="102" t="s">
        <v>2585</v>
      </c>
      <c r="B279" s="102">
        <v>15091</v>
      </c>
      <c r="C279" s="102" t="s">
        <v>912</v>
      </c>
      <c r="D279" s="70" t="s">
        <v>2621</v>
      </c>
      <c r="E279" s="110"/>
      <c r="F279" s="111"/>
      <c r="G279" s="110"/>
      <c r="H279" s="111"/>
      <c r="I279" s="110"/>
      <c r="J279" s="111"/>
    </row>
    <row r="280" spans="1:10" ht="18" customHeight="1" x14ac:dyDescent="0.35">
      <c r="A280" s="102" t="s">
        <v>2585</v>
      </c>
      <c r="B280" s="102">
        <v>15092</v>
      </c>
      <c r="C280" s="102" t="s">
        <v>913</v>
      </c>
      <c r="D280" s="70" t="s">
        <v>2621</v>
      </c>
      <c r="E280" s="70"/>
      <c r="F280" s="70"/>
      <c r="G280" s="70"/>
      <c r="H280" s="70"/>
      <c r="I280" s="70"/>
      <c r="J280" s="70"/>
    </row>
    <row r="281" spans="1:10" ht="18" customHeight="1" x14ac:dyDescent="0.35">
      <c r="A281" s="102" t="s">
        <v>2585</v>
      </c>
      <c r="B281" s="102">
        <v>15095</v>
      </c>
      <c r="C281" s="102" t="s">
        <v>916</v>
      </c>
      <c r="D281" s="70" t="s">
        <v>2528</v>
      </c>
      <c r="E281" s="70"/>
      <c r="F281" s="70"/>
      <c r="G281" s="70"/>
      <c r="H281" s="70"/>
      <c r="I281" s="70"/>
      <c r="J281" s="70"/>
    </row>
    <row r="282" spans="1:10" ht="18" customHeight="1" x14ac:dyDescent="0.35">
      <c r="A282" s="102" t="s">
        <v>2585</v>
      </c>
      <c r="B282" s="102">
        <v>15099</v>
      </c>
      <c r="C282" s="102" t="s">
        <v>920</v>
      </c>
      <c r="D282" s="70" t="s">
        <v>2529</v>
      </c>
      <c r="E282" s="70"/>
      <c r="F282" s="70"/>
      <c r="G282" s="70"/>
      <c r="H282" s="70"/>
      <c r="I282" s="70"/>
      <c r="J282" s="70"/>
    </row>
    <row r="283" spans="1:10" ht="18" customHeight="1" x14ac:dyDescent="0.35">
      <c r="A283" s="102" t="s">
        <v>2585</v>
      </c>
      <c r="B283" s="102">
        <v>15100</v>
      </c>
      <c r="C283" s="102" t="s">
        <v>921</v>
      </c>
      <c r="D283" s="70" t="s">
        <v>2528</v>
      </c>
      <c r="E283" s="110"/>
      <c r="F283" s="111"/>
      <c r="G283" s="110"/>
      <c r="H283" s="111"/>
      <c r="I283" s="110"/>
      <c r="J283" s="111"/>
    </row>
    <row r="284" spans="1:10" ht="18" customHeight="1" x14ac:dyDescent="0.35">
      <c r="A284" s="102" t="s">
        <v>2585</v>
      </c>
      <c r="B284" s="102">
        <v>15101</v>
      </c>
      <c r="C284" s="102" t="s">
        <v>922</v>
      </c>
      <c r="D284" s="70" t="s">
        <v>2528</v>
      </c>
      <c r="E284" s="110"/>
      <c r="F284" s="111"/>
      <c r="G284" s="110"/>
      <c r="H284" s="111"/>
      <c r="I284" s="110"/>
      <c r="J284" s="111"/>
    </row>
    <row r="285" spans="1:10" ht="18" customHeight="1" x14ac:dyDescent="0.35">
      <c r="A285" s="102" t="s">
        <v>2585</v>
      </c>
      <c r="B285" s="102">
        <v>15104</v>
      </c>
      <c r="C285" s="102" t="s">
        <v>925</v>
      </c>
      <c r="D285" s="70" t="s">
        <v>2621</v>
      </c>
      <c r="E285" s="110"/>
      <c r="F285" s="111"/>
      <c r="G285" s="110"/>
      <c r="H285" s="111"/>
      <c r="I285" s="110"/>
      <c r="J285" s="111"/>
    </row>
    <row r="286" spans="1:10" ht="18" customHeight="1" x14ac:dyDescent="0.35">
      <c r="A286" s="102" t="s">
        <v>2585</v>
      </c>
      <c r="B286" s="102">
        <v>15106</v>
      </c>
      <c r="C286" s="102" t="s">
        <v>927</v>
      </c>
      <c r="D286" s="70" t="s">
        <v>2621</v>
      </c>
      <c r="E286" s="110"/>
      <c r="F286" s="111"/>
      <c r="G286" s="110"/>
      <c r="H286" s="111"/>
      <c r="I286" s="110"/>
      <c r="J286" s="111"/>
    </row>
    <row r="287" spans="1:10" ht="18" customHeight="1" x14ac:dyDescent="0.35">
      <c r="A287" s="102" t="s">
        <v>2585</v>
      </c>
      <c r="B287" s="102">
        <v>15108</v>
      </c>
      <c r="C287" s="102" t="s">
        <v>929</v>
      </c>
      <c r="D287" s="70" t="s">
        <v>2529</v>
      </c>
      <c r="E287" s="110"/>
      <c r="F287" s="111"/>
      <c r="G287" s="110"/>
      <c r="H287" s="111"/>
      <c r="I287" s="110"/>
      <c r="J287" s="111"/>
    </row>
    <row r="288" spans="1:10" ht="18" customHeight="1" x14ac:dyDescent="0.35">
      <c r="A288" s="102" t="s">
        <v>2585</v>
      </c>
      <c r="B288" s="102">
        <v>15109</v>
      </c>
      <c r="C288" s="102" t="s">
        <v>930</v>
      </c>
      <c r="D288" s="70" t="s">
        <v>2621</v>
      </c>
      <c r="E288" s="110"/>
      <c r="F288" s="111"/>
      <c r="G288" s="110"/>
      <c r="H288" s="111"/>
      <c r="I288" s="110"/>
      <c r="J288" s="111"/>
    </row>
    <row r="289" spans="1:10" ht="18" customHeight="1" x14ac:dyDescent="0.35">
      <c r="A289" s="102" t="s">
        <v>2585</v>
      </c>
      <c r="B289" s="102">
        <v>15110</v>
      </c>
      <c r="C289" s="102" t="s">
        <v>931</v>
      </c>
      <c r="D289" s="70" t="s">
        <v>2528</v>
      </c>
      <c r="E289" s="70"/>
      <c r="F289" s="70"/>
      <c r="G289" s="70"/>
      <c r="H289" s="70"/>
      <c r="I289" s="70"/>
      <c r="J289" s="70"/>
    </row>
    <row r="290" spans="1:10" ht="18" customHeight="1" x14ac:dyDescent="0.35">
      <c r="A290" s="102" t="s">
        <v>2585</v>
      </c>
      <c r="B290" s="102">
        <v>15122</v>
      </c>
      <c r="C290" s="102" t="s">
        <v>942</v>
      </c>
      <c r="D290" s="70" t="s">
        <v>2622</v>
      </c>
      <c r="E290" s="110"/>
      <c r="F290" s="111"/>
      <c r="G290" s="110"/>
      <c r="H290" s="111"/>
      <c r="I290" s="110"/>
      <c r="J290" s="111"/>
    </row>
    <row r="291" spans="1:10" ht="18" customHeight="1" x14ac:dyDescent="0.35">
      <c r="A291" s="102" t="s">
        <v>2585</v>
      </c>
      <c r="B291" s="102">
        <v>15112</v>
      </c>
      <c r="C291" s="102" t="s">
        <v>933</v>
      </c>
      <c r="D291" s="70" t="s">
        <v>2621</v>
      </c>
      <c r="E291" s="110"/>
      <c r="F291" s="111"/>
      <c r="G291" s="110"/>
      <c r="H291" s="111"/>
      <c r="I291" s="110"/>
      <c r="J291" s="111"/>
    </row>
    <row r="292" spans="1:10" ht="18" customHeight="1" x14ac:dyDescent="0.35">
      <c r="A292" s="102" t="s">
        <v>2585</v>
      </c>
      <c r="B292" s="102">
        <v>15118</v>
      </c>
      <c r="C292" s="102" t="s">
        <v>938</v>
      </c>
      <c r="D292" s="70" t="s">
        <v>2621</v>
      </c>
      <c r="E292" s="110"/>
      <c r="F292" s="111"/>
      <c r="G292" s="110"/>
      <c r="H292" s="111"/>
      <c r="I292" s="110"/>
      <c r="J292" s="111"/>
    </row>
    <row r="293" spans="1:10" ht="18" customHeight="1" x14ac:dyDescent="0.35">
      <c r="A293" s="102" t="s">
        <v>2585</v>
      </c>
      <c r="B293" s="102">
        <v>15120</v>
      </c>
      <c r="C293" s="102" t="s">
        <v>940</v>
      </c>
      <c r="D293" s="70" t="s">
        <v>2528</v>
      </c>
      <c r="E293" s="70"/>
      <c r="F293" s="70"/>
      <c r="G293" s="70"/>
      <c r="H293" s="70"/>
      <c r="I293" s="70"/>
      <c r="J293" s="70"/>
    </row>
    <row r="294" spans="1:10" ht="18" customHeight="1" x14ac:dyDescent="0.35">
      <c r="A294" s="102" t="s">
        <v>70</v>
      </c>
      <c r="B294" s="102">
        <v>16001</v>
      </c>
      <c r="C294" s="102" t="s">
        <v>946</v>
      </c>
      <c r="D294" s="70" t="s">
        <v>2621</v>
      </c>
      <c r="E294" s="70"/>
      <c r="F294" s="70"/>
      <c r="G294" s="70"/>
      <c r="H294" s="70"/>
      <c r="I294" s="70"/>
      <c r="J294" s="70"/>
    </row>
    <row r="295" spans="1:10" ht="18" customHeight="1" x14ac:dyDescent="0.35">
      <c r="A295" s="102" t="s">
        <v>70</v>
      </c>
      <c r="B295" s="102">
        <v>16005</v>
      </c>
      <c r="C295" s="102" t="s">
        <v>949</v>
      </c>
      <c r="D295" s="70" t="s">
        <v>2621</v>
      </c>
      <c r="E295" s="110"/>
      <c r="F295" s="111"/>
      <c r="G295" s="110"/>
      <c r="H295" s="111"/>
      <c r="I295" s="110"/>
      <c r="J295" s="111"/>
    </row>
    <row r="296" spans="1:10" ht="18" customHeight="1" x14ac:dyDescent="0.35">
      <c r="A296" s="102" t="s">
        <v>70</v>
      </c>
      <c r="B296" s="102">
        <v>16006</v>
      </c>
      <c r="C296" s="102" t="s">
        <v>950</v>
      </c>
      <c r="D296" s="70" t="s">
        <v>2621</v>
      </c>
      <c r="E296" s="70"/>
      <c r="F296" s="70"/>
      <c r="G296" s="70"/>
      <c r="H296" s="70"/>
      <c r="I296" s="70"/>
      <c r="J296" s="70"/>
    </row>
    <row r="297" spans="1:10" ht="18" customHeight="1" x14ac:dyDescent="0.35">
      <c r="A297" s="102" t="s">
        <v>70</v>
      </c>
      <c r="B297" s="102">
        <v>16007</v>
      </c>
      <c r="C297" s="102" t="s">
        <v>951</v>
      </c>
      <c r="D297" s="70" t="s">
        <v>2621</v>
      </c>
      <c r="E297" s="110"/>
      <c r="F297" s="111"/>
      <c r="G297" s="110"/>
      <c r="H297" s="111"/>
      <c r="I297" s="110"/>
      <c r="J297" s="111"/>
    </row>
    <row r="298" spans="1:10" ht="18" customHeight="1" x14ac:dyDescent="0.35">
      <c r="A298" s="102" t="s">
        <v>70</v>
      </c>
      <c r="B298" s="102">
        <v>16009</v>
      </c>
      <c r="C298" s="102" t="s">
        <v>953</v>
      </c>
      <c r="D298" s="70" t="s">
        <v>2621</v>
      </c>
      <c r="E298" s="70"/>
      <c r="F298" s="70"/>
      <c r="G298" s="70"/>
      <c r="H298" s="70"/>
      <c r="I298" s="70"/>
      <c r="J298" s="70"/>
    </row>
    <row r="299" spans="1:10" ht="18" customHeight="1" x14ac:dyDescent="0.35">
      <c r="A299" s="102" t="s">
        <v>70</v>
      </c>
      <c r="B299" s="102">
        <v>16012</v>
      </c>
      <c r="C299" s="102" t="s">
        <v>955</v>
      </c>
      <c r="D299" s="70" t="s">
        <v>2528</v>
      </c>
      <c r="E299" s="70"/>
      <c r="F299" s="70"/>
      <c r="G299" s="70"/>
      <c r="H299" s="70"/>
      <c r="I299" s="70"/>
      <c r="J299" s="70"/>
    </row>
    <row r="300" spans="1:10" ht="18" customHeight="1" x14ac:dyDescent="0.35">
      <c r="A300" s="102" t="s">
        <v>70</v>
      </c>
      <c r="B300" s="102">
        <v>16015</v>
      </c>
      <c r="C300" s="102" t="s">
        <v>958</v>
      </c>
      <c r="D300" s="70" t="s">
        <v>2621</v>
      </c>
      <c r="E300" s="70"/>
      <c r="F300" s="70"/>
      <c r="G300" s="70"/>
      <c r="H300" s="70"/>
      <c r="I300" s="70"/>
      <c r="J300" s="70"/>
    </row>
    <row r="301" spans="1:10" ht="18" customHeight="1" x14ac:dyDescent="0.35">
      <c r="A301" s="102" t="s">
        <v>70</v>
      </c>
      <c r="B301" s="102">
        <v>16019</v>
      </c>
      <c r="C301" s="102" t="s">
        <v>962</v>
      </c>
      <c r="D301" s="70" t="s">
        <v>2621</v>
      </c>
      <c r="E301" s="110"/>
      <c r="F301" s="111"/>
      <c r="G301" s="110"/>
      <c r="H301" s="111"/>
      <c r="I301" s="110"/>
      <c r="J301" s="111"/>
    </row>
    <row r="302" spans="1:10" ht="18" customHeight="1" x14ac:dyDescent="0.35">
      <c r="A302" s="102" t="s">
        <v>70</v>
      </c>
      <c r="B302" s="102">
        <v>16040</v>
      </c>
      <c r="C302" s="102" t="s">
        <v>982</v>
      </c>
      <c r="D302" s="70" t="s">
        <v>2621</v>
      </c>
      <c r="E302" s="110"/>
      <c r="F302" s="111"/>
      <c r="G302" s="110"/>
      <c r="H302" s="111"/>
      <c r="I302" s="110"/>
      <c r="J302" s="111"/>
    </row>
    <row r="303" spans="1:10" ht="18" customHeight="1" x14ac:dyDescent="0.35">
      <c r="A303" s="102" t="s">
        <v>70</v>
      </c>
      <c r="B303" s="102">
        <v>16042</v>
      </c>
      <c r="C303" s="102" t="s">
        <v>984</v>
      </c>
      <c r="D303" s="70" t="s">
        <v>2529</v>
      </c>
      <c r="E303" s="70"/>
      <c r="F303" s="70"/>
      <c r="G303" s="70"/>
      <c r="H303" s="70"/>
      <c r="I303" s="70"/>
      <c r="J303" s="70"/>
    </row>
    <row r="304" spans="1:10" ht="18" customHeight="1" x14ac:dyDescent="0.35">
      <c r="A304" s="102" t="s">
        <v>70</v>
      </c>
      <c r="B304" s="102">
        <v>16113</v>
      </c>
      <c r="C304" s="102" t="s">
        <v>1048</v>
      </c>
      <c r="D304" s="70" t="s">
        <v>2528</v>
      </c>
      <c r="E304" s="70"/>
      <c r="F304" s="70"/>
      <c r="G304" s="70"/>
      <c r="H304" s="70"/>
      <c r="I304" s="70"/>
      <c r="J304" s="70"/>
    </row>
    <row r="305" spans="1:10" ht="18" customHeight="1" x14ac:dyDescent="0.35">
      <c r="A305" s="102" t="s">
        <v>70</v>
      </c>
      <c r="B305" s="102">
        <v>16035</v>
      </c>
      <c r="C305" s="102" t="s">
        <v>977</v>
      </c>
      <c r="D305" s="70" t="s">
        <v>2528</v>
      </c>
      <c r="E305" s="110"/>
      <c r="F305" s="111"/>
      <c r="G305" s="110"/>
      <c r="H305" s="111"/>
      <c r="I305" s="110"/>
      <c r="J305" s="111"/>
    </row>
    <row r="306" spans="1:10" ht="18" customHeight="1" x14ac:dyDescent="0.35">
      <c r="A306" s="102" t="s">
        <v>70</v>
      </c>
      <c r="B306" s="102">
        <v>16069</v>
      </c>
      <c r="C306" s="102" t="s">
        <v>1007</v>
      </c>
      <c r="D306" s="70" t="s">
        <v>2621</v>
      </c>
      <c r="E306" s="110"/>
      <c r="F306" s="111"/>
      <c r="G306" s="110"/>
      <c r="H306" s="111"/>
      <c r="I306" s="110"/>
      <c r="J306" s="111"/>
    </row>
    <row r="307" spans="1:10" ht="18" customHeight="1" x14ac:dyDescent="0.35">
      <c r="A307" s="102" t="s">
        <v>70</v>
      </c>
      <c r="B307" s="102">
        <v>16052</v>
      </c>
      <c r="C307" s="102" t="s">
        <v>992</v>
      </c>
      <c r="D307" s="70" t="s">
        <v>2621</v>
      </c>
      <c r="E307" s="70"/>
      <c r="F307" s="70"/>
      <c r="G307" s="70"/>
      <c r="H307" s="70"/>
      <c r="I307" s="70"/>
      <c r="J307" s="70"/>
    </row>
    <row r="308" spans="1:10" ht="18" customHeight="1" x14ac:dyDescent="0.35">
      <c r="A308" s="102" t="s">
        <v>70</v>
      </c>
      <c r="B308" s="102">
        <v>16053</v>
      </c>
      <c r="C308" s="102" t="s">
        <v>993</v>
      </c>
      <c r="D308" s="70" t="s">
        <v>2621</v>
      </c>
      <c r="E308" s="110"/>
      <c r="F308" s="111"/>
      <c r="G308" s="110"/>
      <c r="H308" s="111"/>
      <c r="I308" s="110"/>
      <c r="J308" s="111"/>
    </row>
    <row r="309" spans="1:10" ht="18" customHeight="1" x14ac:dyDescent="0.35">
      <c r="A309" s="102" t="s">
        <v>70</v>
      </c>
      <c r="B309" s="102">
        <v>16055</v>
      </c>
      <c r="C309" s="102" t="s">
        <v>994</v>
      </c>
      <c r="D309" s="70" t="s">
        <v>2621</v>
      </c>
      <c r="E309" s="110"/>
      <c r="F309" s="111"/>
      <c r="G309" s="110"/>
      <c r="H309" s="111"/>
      <c r="I309" s="110"/>
      <c r="J309" s="111"/>
    </row>
    <row r="310" spans="1:10" ht="18" customHeight="1" x14ac:dyDescent="0.35">
      <c r="A310" s="102" t="s">
        <v>70</v>
      </c>
      <c r="B310" s="102">
        <v>16062</v>
      </c>
      <c r="C310" s="102" t="s">
        <v>1000</v>
      </c>
      <c r="D310" s="70" t="s">
        <v>2529</v>
      </c>
      <c r="E310" s="70"/>
      <c r="F310" s="70"/>
      <c r="G310" s="70"/>
      <c r="H310" s="70"/>
      <c r="I310" s="70"/>
      <c r="J310" s="70"/>
    </row>
    <row r="311" spans="1:10" ht="18" customHeight="1" x14ac:dyDescent="0.35">
      <c r="A311" s="102" t="s">
        <v>70</v>
      </c>
      <c r="B311" s="102">
        <v>16079</v>
      </c>
      <c r="C311" s="102" t="s">
        <v>1016</v>
      </c>
      <c r="D311" s="70" t="s">
        <v>2621</v>
      </c>
      <c r="E311" s="110"/>
      <c r="F311" s="111"/>
      <c r="G311" s="110"/>
      <c r="H311" s="111"/>
      <c r="I311" s="110"/>
      <c r="J311" s="111"/>
    </row>
    <row r="312" spans="1:10" ht="18" customHeight="1" x14ac:dyDescent="0.35">
      <c r="A312" s="102" t="s">
        <v>70</v>
      </c>
      <c r="B312" s="102">
        <v>16080</v>
      </c>
      <c r="C312" s="102" t="s">
        <v>1017</v>
      </c>
      <c r="D312" s="70" t="s">
        <v>2621</v>
      </c>
      <c r="E312" s="110"/>
      <c r="F312" s="111"/>
      <c r="G312" s="110"/>
      <c r="H312" s="111"/>
      <c r="I312" s="110"/>
      <c r="J312" s="111"/>
    </row>
    <row r="313" spans="1:10" ht="18" customHeight="1" x14ac:dyDescent="0.35">
      <c r="A313" s="102" t="s">
        <v>70</v>
      </c>
      <c r="B313" s="102">
        <v>16083</v>
      </c>
      <c r="C313" s="102" t="s">
        <v>1020</v>
      </c>
      <c r="D313" s="70" t="s">
        <v>2621</v>
      </c>
      <c r="E313" s="70"/>
      <c r="F313" s="70"/>
      <c r="G313" s="70"/>
      <c r="H313" s="70"/>
      <c r="I313" s="70"/>
      <c r="J313" s="70"/>
    </row>
    <row r="314" spans="1:10" ht="18" customHeight="1" x14ac:dyDescent="0.35">
      <c r="A314" s="102" t="s">
        <v>70</v>
      </c>
      <c r="B314" s="102">
        <v>16099</v>
      </c>
      <c r="C314" s="102" t="s">
        <v>1035</v>
      </c>
      <c r="D314" s="70" t="s">
        <v>2529</v>
      </c>
      <c r="E314" s="70"/>
      <c r="F314" s="70"/>
      <c r="G314" s="70"/>
      <c r="H314" s="70"/>
      <c r="I314" s="70"/>
      <c r="J314" s="70"/>
    </row>
    <row r="315" spans="1:10" ht="18" customHeight="1" x14ac:dyDescent="0.35">
      <c r="A315" s="102" t="s">
        <v>70</v>
      </c>
      <c r="B315" s="102">
        <v>16101</v>
      </c>
      <c r="C315" s="102" t="s">
        <v>1037</v>
      </c>
      <c r="D315" s="70" t="s">
        <v>2528</v>
      </c>
      <c r="E315" s="70"/>
      <c r="F315" s="70"/>
      <c r="G315" s="70"/>
      <c r="H315" s="70"/>
      <c r="I315" s="70"/>
      <c r="J315" s="70"/>
    </row>
    <row r="316" spans="1:10" ht="18" customHeight="1" x14ac:dyDescent="0.35">
      <c r="A316" s="102" t="s">
        <v>70</v>
      </c>
      <c r="B316" s="102">
        <v>16107</v>
      </c>
      <c r="C316" s="102" t="s">
        <v>1042</v>
      </c>
      <c r="D316" s="70" t="s">
        <v>2529</v>
      </c>
      <c r="E316" s="110"/>
      <c r="F316" s="111"/>
      <c r="G316" s="110"/>
      <c r="H316" s="111"/>
      <c r="I316" s="110"/>
      <c r="J316" s="111"/>
    </row>
    <row r="317" spans="1:10" ht="18" customHeight="1" x14ac:dyDescent="0.35">
      <c r="A317" s="102" t="s">
        <v>70</v>
      </c>
      <c r="B317" s="102">
        <v>16108</v>
      </c>
      <c r="C317" s="102" t="s">
        <v>1043</v>
      </c>
      <c r="D317" s="70" t="s">
        <v>2621</v>
      </c>
      <c r="E317" s="70"/>
      <c r="F317" s="70"/>
      <c r="G317" s="70"/>
      <c r="H317" s="70"/>
      <c r="I317" s="70"/>
      <c r="J317" s="70"/>
    </row>
    <row r="318" spans="1:10" ht="18" customHeight="1" x14ac:dyDescent="0.35">
      <c r="A318" s="102" t="s">
        <v>70</v>
      </c>
      <c r="B318" s="102">
        <v>16112</v>
      </c>
      <c r="C318" s="102" t="s">
        <v>1047</v>
      </c>
      <c r="D318" s="70" t="s">
        <v>2621</v>
      </c>
      <c r="E318" s="70"/>
      <c r="F318" s="70"/>
      <c r="G318" s="70"/>
      <c r="H318" s="70"/>
      <c r="I318" s="70"/>
      <c r="J318" s="70"/>
    </row>
    <row r="319" spans="1:10" ht="18" customHeight="1" x14ac:dyDescent="0.35">
      <c r="A319" s="102" t="s">
        <v>71</v>
      </c>
      <c r="B319" s="102">
        <v>17001</v>
      </c>
      <c r="C319" s="102" t="s">
        <v>1049</v>
      </c>
      <c r="D319" s="70" t="s">
        <v>2621</v>
      </c>
      <c r="E319" s="110"/>
      <c r="F319" s="111"/>
      <c r="G319" s="110"/>
      <c r="H319" s="111"/>
      <c r="I319" s="110"/>
      <c r="J319" s="111"/>
    </row>
    <row r="320" spans="1:10" ht="18" customHeight="1" x14ac:dyDescent="0.35">
      <c r="A320" s="102" t="s">
        <v>71</v>
      </c>
      <c r="B320" s="102">
        <v>17003</v>
      </c>
      <c r="C320" s="102" t="s">
        <v>1051</v>
      </c>
      <c r="D320" s="70" t="s">
        <v>2621</v>
      </c>
      <c r="E320" s="70"/>
      <c r="F320" s="70"/>
      <c r="G320" s="70"/>
      <c r="H320" s="70"/>
      <c r="I320" s="70"/>
      <c r="J320" s="70"/>
    </row>
    <row r="321" spans="1:10" ht="18" customHeight="1" x14ac:dyDescent="0.35">
      <c r="A321" s="102" t="s">
        <v>71</v>
      </c>
      <c r="B321" s="102">
        <v>17004</v>
      </c>
      <c r="C321" s="102" t="s">
        <v>1052</v>
      </c>
      <c r="D321" s="70" t="s">
        <v>2621</v>
      </c>
      <c r="E321" s="110"/>
      <c r="F321" s="111"/>
      <c r="G321" s="110"/>
      <c r="H321" s="111"/>
      <c r="I321" s="110"/>
      <c r="J321" s="111"/>
    </row>
    <row r="322" spans="1:10" ht="18" customHeight="1" x14ac:dyDescent="0.35">
      <c r="A322" s="102" t="s">
        <v>71</v>
      </c>
      <c r="B322" s="102">
        <v>17005</v>
      </c>
      <c r="C322" s="102" t="s">
        <v>1053</v>
      </c>
      <c r="D322" s="70" t="s">
        <v>2621</v>
      </c>
      <c r="E322" s="110"/>
      <c r="F322" s="111"/>
      <c r="G322" s="110"/>
      <c r="H322" s="111"/>
      <c r="I322" s="110"/>
      <c r="J322" s="111"/>
    </row>
    <row r="323" spans="1:10" ht="18" customHeight="1" x14ac:dyDescent="0.35">
      <c r="A323" s="102" t="s">
        <v>71</v>
      </c>
      <c r="B323" s="102">
        <v>17006</v>
      </c>
      <c r="C323" s="102" t="s">
        <v>731</v>
      </c>
      <c r="D323" s="70" t="s">
        <v>2621</v>
      </c>
      <c r="E323" s="70"/>
      <c r="F323" s="70"/>
      <c r="G323" s="70"/>
      <c r="H323" s="70"/>
      <c r="I323" s="70"/>
      <c r="J323" s="70"/>
    </row>
    <row r="324" spans="1:10" ht="18" customHeight="1" x14ac:dyDescent="0.35">
      <c r="A324" s="102" t="s">
        <v>71</v>
      </c>
      <c r="B324" s="102">
        <v>17007</v>
      </c>
      <c r="C324" s="102" t="s">
        <v>1054</v>
      </c>
      <c r="D324" s="70" t="s">
        <v>2621</v>
      </c>
      <c r="E324" s="70"/>
      <c r="F324" s="70"/>
      <c r="G324" s="70"/>
      <c r="H324" s="70"/>
      <c r="I324" s="70"/>
      <c r="J324" s="70"/>
    </row>
    <row r="325" spans="1:10" ht="18" customHeight="1" x14ac:dyDescent="0.35">
      <c r="A325" s="102" t="s">
        <v>71</v>
      </c>
      <c r="B325" s="102">
        <v>17010</v>
      </c>
      <c r="C325" s="102" t="s">
        <v>1056</v>
      </c>
      <c r="D325" s="70" t="s">
        <v>2621</v>
      </c>
      <c r="E325" s="110"/>
      <c r="F325" s="111"/>
      <c r="G325" s="110"/>
      <c r="H325" s="111"/>
      <c r="I325" s="110"/>
      <c r="J325" s="111"/>
    </row>
    <row r="326" spans="1:10" ht="18" customHeight="1" x14ac:dyDescent="0.35">
      <c r="A326" s="102" t="s">
        <v>71</v>
      </c>
      <c r="B326" s="102">
        <v>17011</v>
      </c>
      <c r="C326" s="102" t="s">
        <v>1057</v>
      </c>
      <c r="D326" s="70" t="s">
        <v>2621</v>
      </c>
      <c r="E326" s="70"/>
      <c r="F326" s="70"/>
      <c r="G326" s="70"/>
      <c r="H326" s="70"/>
      <c r="I326" s="70"/>
      <c r="J326" s="70"/>
    </row>
    <row r="327" spans="1:10" ht="18" customHeight="1" x14ac:dyDescent="0.35">
      <c r="A327" s="102" t="s">
        <v>71</v>
      </c>
      <c r="B327" s="102">
        <v>17013</v>
      </c>
      <c r="C327" s="102" t="s">
        <v>1059</v>
      </c>
      <c r="D327" s="70" t="s">
        <v>2621</v>
      </c>
      <c r="E327" s="110"/>
      <c r="F327" s="111"/>
      <c r="G327" s="110"/>
      <c r="H327" s="111"/>
      <c r="I327" s="110"/>
      <c r="J327" s="111"/>
    </row>
    <row r="328" spans="1:10" ht="18" customHeight="1" x14ac:dyDescent="0.35">
      <c r="A328" s="102" t="s">
        <v>71</v>
      </c>
      <c r="B328" s="102">
        <v>17016</v>
      </c>
      <c r="C328" s="102" t="s">
        <v>1062</v>
      </c>
      <c r="D328" s="70" t="s">
        <v>2621</v>
      </c>
      <c r="E328" s="110"/>
      <c r="F328" s="111"/>
      <c r="G328" s="110"/>
      <c r="H328" s="111"/>
      <c r="I328" s="110"/>
      <c r="J328" s="111"/>
    </row>
    <row r="329" spans="1:10" ht="18" customHeight="1" x14ac:dyDescent="0.35">
      <c r="A329" s="102" t="s">
        <v>71</v>
      </c>
      <c r="B329" s="102">
        <v>17017</v>
      </c>
      <c r="C329" s="102" t="s">
        <v>1063</v>
      </c>
      <c r="D329" s="70" t="s">
        <v>2621</v>
      </c>
      <c r="E329" s="110"/>
      <c r="F329" s="111"/>
      <c r="G329" s="110"/>
      <c r="H329" s="111"/>
      <c r="I329" s="110"/>
      <c r="J329" s="111"/>
    </row>
    <row r="330" spans="1:10" ht="18" customHeight="1" x14ac:dyDescent="0.35">
      <c r="A330" s="102" t="s">
        <v>71</v>
      </c>
      <c r="B330" s="102">
        <v>17033</v>
      </c>
      <c r="C330" s="102" t="s">
        <v>1078</v>
      </c>
      <c r="D330" s="70" t="s">
        <v>2528</v>
      </c>
      <c r="E330" s="110"/>
      <c r="F330" s="111"/>
      <c r="G330" s="110"/>
      <c r="H330" s="111"/>
      <c r="I330" s="110"/>
      <c r="J330" s="111"/>
    </row>
    <row r="331" spans="1:10" ht="18" customHeight="1" x14ac:dyDescent="0.35">
      <c r="A331" s="102" t="s">
        <v>71</v>
      </c>
      <c r="B331" s="102">
        <v>17019</v>
      </c>
      <c r="C331" s="102" t="s">
        <v>1065</v>
      </c>
      <c r="D331" s="70" t="s">
        <v>2621</v>
      </c>
      <c r="E331" s="70"/>
      <c r="F331" s="70"/>
      <c r="G331" s="70"/>
      <c r="H331" s="70"/>
      <c r="I331" s="70"/>
      <c r="J331" s="70"/>
    </row>
    <row r="332" spans="1:10" ht="18" customHeight="1" x14ac:dyDescent="0.35">
      <c r="A332" s="102" t="s">
        <v>71</v>
      </c>
      <c r="B332" s="102">
        <v>17021</v>
      </c>
      <c r="C332" s="102" t="s">
        <v>1067</v>
      </c>
      <c r="D332" s="70" t="s">
        <v>2621</v>
      </c>
      <c r="E332" s="110"/>
      <c r="F332" s="111"/>
      <c r="G332" s="110"/>
      <c r="H332" s="111"/>
      <c r="I332" s="110"/>
      <c r="J332" s="111"/>
    </row>
    <row r="333" spans="1:10" ht="18" customHeight="1" x14ac:dyDescent="0.35">
      <c r="A333" s="102" t="s">
        <v>71</v>
      </c>
      <c r="B333" s="102">
        <v>17024</v>
      </c>
      <c r="C333" s="102" t="s">
        <v>1070</v>
      </c>
      <c r="D333" s="70" t="s">
        <v>2622</v>
      </c>
      <c r="E333" s="110"/>
      <c r="F333" s="111"/>
      <c r="G333" s="110"/>
      <c r="H333" s="111"/>
      <c r="I333" s="110"/>
      <c r="J333" s="111"/>
    </row>
    <row r="334" spans="1:10" ht="18" customHeight="1" x14ac:dyDescent="0.35">
      <c r="A334" s="102" t="s">
        <v>71</v>
      </c>
      <c r="B334" s="102">
        <v>17025</v>
      </c>
      <c r="C334" s="102" t="s">
        <v>1071</v>
      </c>
      <c r="D334" s="70" t="s">
        <v>2528</v>
      </c>
      <c r="E334" s="110"/>
      <c r="F334" s="111"/>
      <c r="G334" s="110"/>
      <c r="H334" s="111"/>
      <c r="I334" s="110"/>
      <c r="J334" s="111"/>
    </row>
    <row r="335" spans="1:10" ht="18" customHeight="1" x14ac:dyDescent="0.35">
      <c r="A335" s="102" t="s">
        <v>71</v>
      </c>
      <c r="B335" s="102">
        <v>17026</v>
      </c>
      <c r="C335" s="102" t="s">
        <v>1072</v>
      </c>
      <c r="D335" s="70" t="s">
        <v>2621</v>
      </c>
      <c r="E335" s="110"/>
      <c r="F335" s="111"/>
      <c r="G335" s="110"/>
      <c r="H335" s="111"/>
      <c r="I335" s="110"/>
      <c r="J335" s="111"/>
    </row>
    <row r="336" spans="1:10" ht="18" customHeight="1" x14ac:dyDescent="0.35">
      <c r="A336" s="102" t="s">
        <v>71</v>
      </c>
      <c r="B336" s="102">
        <v>17031</v>
      </c>
      <c r="C336" s="102" t="s">
        <v>1077</v>
      </c>
      <c r="D336" s="70" t="s">
        <v>2621</v>
      </c>
      <c r="E336" s="110"/>
      <c r="F336" s="111"/>
      <c r="G336" s="110"/>
      <c r="H336" s="111"/>
      <c r="I336" s="110"/>
      <c r="J336" s="111"/>
    </row>
    <row r="337" spans="1:10" ht="18" customHeight="1" x14ac:dyDescent="0.35">
      <c r="A337" s="102" t="s">
        <v>71</v>
      </c>
      <c r="B337" s="102">
        <v>17032</v>
      </c>
      <c r="C337" s="102" t="s">
        <v>937</v>
      </c>
      <c r="D337" s="70" t="s">
        <v>2528</v>
      </c>
      <c r="E337" s="110"/>
      <c r="F337" s="111"/>
      <c r="G337" s="110"/>
      <c r="H337" s="111"/>
      <c r="I337" s="110"/>
      <c r="J337" s="111"/>
    </row>
    <row r="338" spans="1:10" ht="18" customHeight="1" x14ac:dyDescent="0.35">
      <c r="A338" s="102" t="s">
        <v>72</v>
      </c>
      <c r="B338" s="102">
        <v>18001</v>
      </c>
      <c r="C338" s="102" t="s">
        <v>1079</v>
      </c>
      <c r="D338" s="70" t="s">
        <v>2621</v>
      </c>
      <c r="E338" s="110"/>
      <c r="F338" s="111"/>
      <c r="G338" s="110"/>
      <c r="H338" s="111"/>
      <c r="I338" s="110"/>
      <c r="J338" s="111"/>
    </row>
    <row r="339" spans="1:10" ht="18" customHeight="1" x14ac:dyDescent="0.35">
      <c r="A339" s="102" t="s">
        <v>72</v>
      </c>
      <c r="B339" s="102">
        <v>18002</v>
      </c>
      <c r="C339" s="102" t="s">
        <v>1080</v>
      </c>
      <c r="D339" s="70" t="s">
        <v>2621</v>
      </c>
      <c r="E339" s="70"/>
      <c r="F339" s="70"/>
      <c r="G339" s="70"/>
      <c r="H339" s="70"/>
      <c r="I339" s="70"/>
      <c r="J339" s="70"/>
    </row>
    <row r="340" spans="1:10" ht="18" customHeight="1" x14ac:dyDescent="0.35">
      <c r="A340" s="102" t="s">
        <v>72</v>
      </c>
      <c r="B340" s="102">
        <v>18003</v>
      </c>
      <c r="C340" s="102" t="s">
        <v>1081</v>
      </c>
      <c r="D340" s="70" t="s">
        <v>2621</v>
      </c>
      <c r="E340" s="110"/>
      <c r="F340" s="111"/>
      <c r="G340" s="110"/>
      <c r="H340" s="111"/>
      <c r="I340" s="110"/>
      <c r="J340" s="111"/>
    </row>
    <row r="341" spans="1:10" ht="18" customHeight="1" x14ac:dyDescent="0.35">
      <c r="A341" s="102" t="s">
        <v>72</v>
      </c>
      <c r="B341" s="102">
        <v>18020</v>
      </c>
      <c r="C341" s="102" t="s">
        <v>1096</v>
      </c>
      <c r="D341" s="70" t="s">
        <v>2621</v>
      </c>
      <c r="E341" s="110"/>
      <c r="F341" s="111"/>
      <c r="G341" s="110"/>
      <c r="H341" s="111"/>
      <c r="I341" s="110"/>
      <c r="J341" s="111"/>
    </row>
    <row r="342" spans="1:10" ht="18" customHeight="1" x14ac:dyDescent="0.35">
      <c r="A342" s="102" t="s">
        <v>72</v>
      </c>
      <c r="B342" s="102">
        <v>18004</v>
      </c>
      <c r="C342" s="102" t="s">
        <v>1082</v>
      </c>
      <c r="D342" s="70" t="s">
        <v>2528</v>
      </c>
      <c r="E342" s="70"/>
      <c r="F342" s="70"/>
      <c r="G342" s="70"/>
      <c r="H342" s="70"/>
      <c r="I342" s="70"/>
      <c r="J342" s="70"/>
    </row>
    <row r="343" spans="1:10" ht="18" customHeight="1" x14ac:dyDescent="0.35">
      <c r="A343" s="102" t="s">
        <v>72</v>
      </c>
      <c r="B343" s="102">
        <v>18005</v>
      </c>
      <c r="C343" s="102" t="s">
        <v>1083</v>
      </c>
      <c r="D343" s="70" t="s">
        <v>2621</v>
      </c>
      <c r="E343" s="70"/>
      <c r="F343" s="70"/>
      <c r="G343" s="70"/>
      <c r="H343" s="70"/>
      <c r="I343" s="70"/>
      <c r="J343" s="70"/>
    </row>
    <row r="344" spans="1:10" ht="18" customHeight="1" x14ac:dyDescent="0.35">
      <c r="A344" s="102" t="s">
        <v>72</v>
      </c>
      <c r="B344" s="102">
        <v>18006</v>
      </c>
      <c r="C344" s="102" t="s">
        <v>1084</v>
      </c>
      <c r="D344" s="70" t="s">
        <v>2621</v>
      </c>
      <c r="E344" s="110"/>
      <c r="F344" s="111"/>
      <c r="G344" s="110"/>
      <c r="H344" s="111"/>
      <c r="I344" s="110"/>
      <c r="J344" s="111"/>
    </row>
    <row r="345" spans="1:10" ht="18" customHeight="1" x14ac:dyDescent="0.35">
      <c r="A345" s="102" t="s">
        <v>72</v>
      </c>
      <c r="B345" s="102">
        <v>18007</v>
      </c>
      <c r="C345" s="102" t="s">
        <v>1085</v>
      </c>
      <c r="D345" s="70" t="s">
        <v>2621</v>
      </c>
      <c r="E345" s="70"/>
      <c r="F345" s="70"/>
      <c r="G345" s="70"/>
      <c r="H345" s="70"/>
      <c r="I345" s="70"/>
      <c r="J345" s="70"/>
    </row>
    <row r="346" spans="1:10" ht="18" customHeight="1" x14ac:dyDescent="0.35">
      <c r="A346" s="102" t="s">
        <v>72</v>
      </c>
      <c r="B346" s="102">
        <v>18019</v>
      </c>
      <c r="C346" s="102" t="s">
        <v>1095</v>
      </c>
      <c r="D346" s="70" t="s">
        <v>2621</v>
      </c>
      <c r="E346" s="70"/>
      <c r="F346" s="70"/>
      <c r="G346" s="70"/>
      <c r="H346" s="70"/>
      <c r="I346" s="70"/>
      <c r="J346" s="70"/>
    </row>
    <row r="347" spans="1:10" ht="18" customHeight="1" x14ac:dyDescent="0.35">
      <c r="A347" s="102" t="s">
        <v>72</v>
      </c>
      <c r="B347" s="102">
        <v>18011</v>
      </c>
      <c r="C347" s="102" t="s">
        <v>1089</v>
      </c>
      <c r="D347" s="70" t="s">
        <v>2528</v>
      </c>
      <c r="E347" s="70"/>
      <c r="F347" s="70"/>
      <c r="G347" s="70"/>
      <c r="H347" s="70"/>
      <c r="I347" s="70"/>
      <c r="J347" s="70"/>
    </row>
    <row r="348" spans="1:10" ht="18" customHeight="1" x14ac:dyDescent="0.35">
      <c r="A348" s="102" t="s">
        <v>72</v>
      </c>
      <c r="B348" s="102">
        <v>18010</v>
      </c>
      <c r="C348" s="102" t="s">
        <v>1088</v>
      </c>
      <c r="D348" s="70" t="s">
        <v>2621</v>
      </c>
      <c r="E348" s="110"/>
      <c r="F348" s="111"/>
      <c r="G348" s="110"/>
      <c r="H348" s="111"/>
      <c r="I348" s="110"/>
      <c r="J348" s="111"/>
    </row>
    <row r="349" spans="1:10" ht="18" customHeight="1" x14ac:dyDescent="0.35">
      <c r="A349" s="102" t="s">
        <v>72</v>
      </c>
      <c r="B349" s="102">
        <v>18012</v>
      </c>
      <c r="C349" s="102" t="s">
        <v>1090</v>
      </c>
      <c r="D349" s="70" t="s">
        <v>2621</v>
      </c>
      <c r="E349" s="110"/>
      <c r="F349" s="111"/>
      <c r="G349" s="110"/>
      <c r="H349" s="111"/>
      <c r="I349" s="110"/>
      <c r="J349" s="111"/>
    </row>
    <row r="350" spans="1:10" ht="18" customHeight="1" x14ac:dyDescent="0.35">
      <c r="A350" s="102" t="s">
        <v>72</v>
      </c>
      <c r="B350" s="102">
        <v>18013</v>
      </c>
      <c r="C350" s="102" t="s">
        <v>1091</v>
      </c>
      <c r="D350" s="70" t="s">
        <v>2621</v>
      </c>
      <c r="E350" s="110"/>
      <c r="F350" s="111"/>
      <c r="G350" s="110"/>
      <c r="H350" s="111"/>
      <c r="I350" s="110"/>
      <c r="J350" s="111"/>
    </row>
    <row r="351" spans="1:10" ht="18" customHeight="1" x14ac:dyDescent="0.35">
      <c r="A351" s="102" t="s">
        <v>72</v>
      </c>
      <c r="B351" s="102">
        <v>18014</v>
      </c>
      <c r="C351" s="102" t="s">
        <v>758</v>
      </c>
      <c r="D351" s="70" t="s">
        <v>2621</v>
      </c>
      <c r="E351" s="110"/>
      <c r="F351" s="111"/>
      <c r="G351" s="110"/>
      <c r="H351" s="111"/>
      <c r="I351" s="110"/>
      <c r="J351" s="111"/>
    </row>
    <row r="352" spans="1:10" ht="18" customHeight="1" x14ac:dyDescent="0.35">
      <c r="A352" s="102" t="s">
        <v>72</v>
      </c>
      <c r="B352" s="102">
        <v>18015</v>
      </c>
      <c r="C352" s="102" t="s">
        <v>1092</v>
      </c>
      <c r="D352" s="70" t="s">
        <v>2621</v>
      </c>
      <c r="E352" s="70"/>
      <c r="F352" s="70"/>
      <c r="G352" s="70"/>
      <c r="H352" s="70"/>
      <c r="I352" s="70"/>
      <c r="J352" s="70"/>
    </row>
    <row r="353" spans="1:10" ht="18" customHeight="1" x14ac:dyDescent="0.35">
      <c r="A353" s="102" t="s">
        <v>72</v>
      </c>
      <c r="B353" s="102">
        <v>18016</v>
      </c>
      <c r="C353" s="102" t="s">
        <v>1093</v>
      </c>
      <c r="D353" s="70" t="s">
        <v>2621</v>
      </c>
      <c r="E353" s="110"/>
      <c r="F353" s="111"/>
      <c r="G353" s="110"/>
      <c r="H353" s="111"/>
      <c r="I353" s="110"/>
      <c r="J353" s="111"/>
    </row>
    <row r="354" spans="1:10" ht="18" customHeight="1" x14ac:dyDescent="0.35">
      <c r="A354" s="102" t="s">
        <v>72</v>
      </c>
      <c r="B354" s="102">
        <v>18017</v>
      </c>
      <c r="C354" s="102" t="s">
        <v>1094</v>
      </c>
      <c r="D354" s="70" t="s">
        <v>2621</v>
      </c>
      <c r="E354" s="110"/>
      <c r="F354" s="111"/>
      <c r="G354" s="110"/>
      <c r="H354" s="111"/>
      <c r="I354" s="110"/>
      <c r="J354" s="111"/>
    </row>
    <row r="355" spans="1:10" ht="18" customHeight="1" x14ac:dyDescent="0.35">
      <c r="A355" s="102" t="s">
        <v>72</v>
      </c>
      <c r="B355" s="102">
        <v>18018</v>
      </c>
      <c r="C355" s="102" t="s">
        <v>809</v>
      </c>
      <c r="D355" s="70" t="s">
        <v>2622</v>
      </c>
      <c r="E355" s="110"/>
      <c r="F355" s="111"/>
      <c r="G355" s="110"/>
      <c r="H355" s="111"/>
      <c r="I355" s="110"/>
      <c r="J355" s="111"/>
    </row>
    <row r="356" spans="1:10" ht="18" customHeight="1" x14ac:dyDescent="0.35">
      <c r="A356" s="102" t="s">
        <v>72</v>
      </c>
      <c r="B356" s="102">
        <v>18008</v>
      </c>
      <c r="C356" s="102" t="s">
        <v>1086</v>
      </c>
      <c r="D356" s="70" t="s">
        <v>2621</v>
      </c>
      <c r="E356" s="70"/>
      <c r="F356" s="70"/>
      <c r="G356" s="70"/>
      <c r="H356" s="70"/>
      <c r="I356" s="70"/>
      <c r="J356" s="70"/>
    </row>
    <row r="357" spans="1:10" ht="18" customHeight="1" x14ac:dyDescent="0.35">
      <c r="A357" s="102" t="s">
        <v>2586</v>
      </c>
      <c r="B357" s="102">
        <v>19006</v>
      </c>
      <c r="C357" s="102" t="s">
        <v>1100</v>
      </c>
      <c r="D357" s="70" t="s">
        <v>2621</v>
      </c>
      <c r="E357" s="70"/>
      <c r="F357" s="70"/>
      <c r="G357" s="70"/>
      <c r="H357" s="70"/>
      <c r="I357" s="70"/>
      <c r="J357" s="70"/>
    </row>
    <row r="358" spans="1:10" ht="18" customHeight="1" x14ac:dyDescent="0.35">
      <c r="A358" s="102" t="s">
        <v>2586</v>
      </c>
      <c r="B358" s="102">
        <v>19009</v>
      </c>
      <c r="C358" s="102" t="s">
        <v>1103</v>
      </c>
      <c r="D358" s="70" t="s">
        <v>2621</v>
      </c>
      <c r="E358" s="70"/>
      <c r="F358" s="70"/>
      <c r="G358" s="70"/>
      <c r="H358" s="70"/>
      <c r="I358" s="70"/>
      <c r="J358" s="70"/>
    </row>
    <row r="359" spans="1:10" ht="18" customHeight="1" x14ac:dyDescent="0.35">
      <c r="A359" s="102" t="s">
        <v>2586</v>
      </c>
      <c r="B359" s="102">
        <v>19012</v>
      </c>
      <c r="C359" s="102" t="s">
        <v>1106</v>
      </c>
      <c r="D359" s="70" t="s">
        <v>2529</v>
      </c>
      <c r="E359" s="70"/>
      <c r="F359" s="70"/>
      <c r="G359" s="70"/>
      <c r="H359" s="70"/>
      <c r="I359" s="70"/>
      <c r="J359" s="70"/>
    </row>
    <row r="360" spans="1:10" ht="18" customHeight="1" x14ac:dyDescent="0.35">
      <c r="A360" s="102" t="s">
        <v>2586</v>
      </c>
      <c r="B360" s="102">
        <v>19010</v>
      </c>
      <c r="C360" s="102" t="s">
        <v>4278</v>
      </c>
      <c r="D360" s="70" t="s">
        <v>2621</v>
      </c>
      <c r="E360" s="70"/>
      <c r="F360" s="70"/>
      <c r="G360" s="70"/>
      <c r="H360" s="70"/>
      <c r="I360" s="70"/>
      <c r="J360" s="70"/>
    </row>
    <row r="361" spans="1:10" ht="18" customHeight="1" x14ac:dyDescent="0.35">
      <c r="A361" s="102" t="s">
        <v>2586</v>
      </c>
      <c r="B361" s="102">
        <v>19018</v>
      </c>
      <c r="C361" s="102" t="s">
        <v>1111</v>
      </c>
      <c r="D361" s="70" t="s">
        <v>2621</v>
      </c>
      <c r="E361" s="70"/>
      <c r="F361" s="70"/>
      <c r="G361" s="70"/>
      <c r="H361" s="70"/>
      <c r="I361" s="70"/>
      <c r="J361" s="70"/>
    </row>
    <row r="362" spans="1:10" ht="18" customHeight="1" x14ac:dyDescent="0.35">
      <c r="A362" s="102" t="s">
        <v>2586</v>
      </c>
      <c r="B362" s="102">
        <v>19020</v>
      </c>
      <c r="C362" s="102" t="s">
        <v>2573</v>
      </c>
      <c r="D362" s="70" t="s">
        <v>2621</v>
      </c>
      <c r="E362" s="110"/>
      <c r="F362" s="111"/>
      <c r="G362" s="110"/>
      <c r="H362" s="111"/>
      <c r="I362" s="110"/>
      <c r="J362" s="111"/>
    </row>
    <row r="363" spans="1:10" ht="18" customHeight="1" x14ac:dyDescent="0.35">
      <c r="A363" s="102" t="s">
        <v>2586</v>
      </c>
      <c r="B363" s="102">
        <v>19021</v>
      </c>
      <c r="C363" s="102" t="s">
        <v>2574</v>
      </c>
      <c r="D363" s="70" t="s">
        <v>2621</v>
      </c>
      <c r="E363" s="110"/>
      <c r="F363" s="111"/>
      <c r="G363" s="110"/>
      <c r="H363" s="111"/>
      <c r="I363" s="110"/>
      <c r="J363" s="111"/>
    </row>
    <row r="364" spans="1:10" ht="18" customHeight="1" x14ac:dyDescent="0.35">
      <c r="A364" s="102" t="s">
        <v>2586</v>
      </c>
      <c r="B364" s="102">
        <v>19022</v>
      </c>
      <c r="C364" s="102" t="s">
        <v>2575</v>
      </c>
      <c r="D364" s="70" t="s">
        <v>2529</v>
      </c>
      <c r="E364" s="110"/>
      <c r="F364" s="111"/>
      <c r="G364" s="110"/>
      <c r="H364" s="111"/>
      <c r="I364" s="110"/>
      <c r="J364" s="111"/>
    </row>
    <row r="365" spans="1:10" ht="18" customHeight="1" x14ac:dyDescent="0.35">
      <c r="A365" s="102" t="s">
        <v>2586</v>
      </c>
      <c r="B365" s="102">
        <v>19023</v>
      </c>
      <c r="C365" s="102" t="s">
        <v>2576</v>
      </c>
      <c r="D365" s="70" t="s">
        <v>2621</v>
      </c>
      <c r="E365" s="110"/>
      <c r="F365" s="111"/>
      <c r="G365" s="110"/>
      <c r="H365" s="111"/>
      <c r="I365" s="110"/>
      <c r="J365" s="111"/>
    </row>
    <row r="366" spans="1:10" ht="18" customHeight="1" x14ac:dyDescent="0.35">
      <c r="A366" s="102" t="s">
        <v>2586</v>
      </c>
      <c r="B366" s="102">
        <v>19026</v>
      </c>
      <c r="C366" s="102" t="s">
        <v>414</v>
      </c>
      <c r="D366" s="70" t="s">
        <v>2621</v>
      </c>
      <c r="E366" s="110"/>
      <c r="F366" s="111"/>
      <c r="G366" s="110"/>
      <c r="H366" s="111"/>
      <c r="I366" s="110"/>
      <c r="J366" s="111"/>
    </row>
    <row r="367" spans="1:10" ht="18" customHeight="1" x14ac:dyDescent="0.35">
      <c r="A367" s="102" t="s">
        <v>2586</v>
      </c>
      <c r="B367" s="102">
        <v>19031</v>
      </c>
      <c r="C367" s="102" t="s">
        <v>239</v>
      </c>
      <c r="D367" s="70" t="s">
        <v>2621</v>
      </c>
      <c r="E367" s="110"/>
      <c r="F367" s="111"/>
      <c r="G367" s="110"/>
      <c r="H367" s="111"/>
      <c r="I367" s="110"/>
      <c r="J367" s="111"/>
    </row>
    <row r="368" spans="1:10" ht="18" customHeight="1" x14ac:dyDescent="0.35">
      <c r="A368" s="102" t="s">
        <v>2586</v>
      </c>
      <c r="B368" s="102">
        <v>19033</v>
      </c>
      <c r="C368" s="102" t="s">
        <v>1124</v>
      </c>
      <c r="D368" s="70" t="s">
        <v>2621</v>
      </c>
      <c r="E368" s="110"/>
      <c r="F368" s="111"/>
      <c r="G368" s="110"/>
      <c r="H368" s="111"/>
      <c r="I368" s="110"/>
      <c r="J368" s="111"/>
    </row>
    <row r="369" spans="1:10" ht="18" customHeight="1" x14ac:dyDescent="0.35">
      <c r="A369" s="102" t="s">
        <v>2586</v>
      </c>
      <c r="B369" s="102">
        <v>19042</v>
      </c>
      <c r="C369" s="102" t="s">
        <v>1133</v>
      </c>
      <c r="D369" s="70" t="s">
        <v>2528</v>
      </c>
      <c r="E369" s="110"/>
      <c r="F369" s="111"/>
      <c r="G369" s="110"/>
      <c r="H369" s="111"/>
      <c r="I369" s="110"/>
      <c r="J369" s="111"/>
    </row>
    <row r="370" spans="1:10" ht="18" customHeight="1" x14ac:dyDescent="0.35">
      <c r="A370" s="102" t="s">
        <v>2586</v>
      </c>
      <c r="B370" s="102">
        <v>19038</v>
      </c>
      <c r="C370" s="102" t="s">
        <v>1129</v>
      </c>
      <c r="D370" s="70" t="s">
        <v>2621</v>
      </c>
      <c r="E370" s="110"/>
      <c r="F370" s="111"/>
      <c r="G370" s="110"/>
      <c r="H370" s="111"/>
      <c r="I370" s="110"/>
      <c r="J370" s="111"/>
    </row>
    <row r="371" spans="1:10" ht="18" customHeight="1" x14ac:dyDescent="0.35">
      <c r="A371" s="102" t="s">
        <v>2586</v>
      </c>
      <c r="B371" s="102">
        <v>19039</v>
      </c>
      <c r="C371" s="102" t="s">
        <v>1130</v>
      </c>
      <c r="D371" s="70" t="s">
        <v>2621</v>
      </c>
      <c r="E371" s="110"/>
      <c r="F371" s="111"/>
      <c r="G371" s="110"/>
      <c r="H371" s="111"/>
      <c r="I371" s="110"/>
      <c r="J371" s="111"/>
    </row>
    <row r="372" spans="1:10" ht="18" customHeight="1" x14ac:dyDescent="0.35">
      <c r="A372" s="102" t="s">
        <v>2586</v>
      </c>
      <c r="B372" s="102">
        <v>19045</v>
      </c>
      <c r="C372" s="102" t="s">
        <v>1136</v>
      </c>
      <c r="D372" s="70" t="s">
        <v>2621</v>
      </c>
      <c r="E372" s="110"/>
      <c r="F372" s="111"/>
      <c r="G372" s="110"/>
      <c r="H372" s="111"/>
      <c r="I372" s="110"/>
      <c r="J372" s="111"/>
    </row>
    <row r="373" spans="1:10" ht="18" customHeight="1" x14ac:dyDescent="0.35">
      <c r="A373" s="102" t="s">
        <v>2586</v>
      </c>
      <c r="B373" s="102">
        <v>19046</v>
      </c>
      <c r="C373" s="102" t="s">
        <v>1137</v>
      </c>
      <c r="D373" s="70" t="s">
        <v>2621</v>
      </c>
      <c r="E373" s="110"/>
      <c r="F373" s="111"/>
      <c r="G373" s="110"/>
      <c r="H373" s="111"/>
      <c r="I373" s="110"/>
      <c r="J373" s="111"/>
    </row>
    <row r="374" spans="1:10" ht="18" customHeight="1" x14ac:dyDescent="0.35">
      <c r="A374" s="102" t="s">
        <v>2586</v>
      </c>
      <c r="B374" s="102">
        <v>19048</v>
      </c>
      <c r="C374" s="102" t="s">
        <v>530</v>
      </c>
      <c r="D374" s="70" t="s">
        <v>2621</v>
      </c>
      <c r="E374" s="110"/>
      <c r="F374" s="111"/>
      <c r="G374" s="110"/>
      <c r="H374" s="111"/>
      <c r="I374" s="110"/>
      <c r="J374" s="111"/>
    </row>
    <row r="375" spans="1:10" ht="18" customHeight="1" x14ac:dyDescent="0.35">
      <c r="A375" s="102" t="s">
        <v>2586</v>
      </c>
      <c r="B375" s="102">
        <v>19049</v>
      </c>
      <c r="C375" s="102" t="s">
        <v>1138</v>
      </c>
      <c r="D375" s="70" t="s">
        <v>2621</v>
      </c>
      <c r="E375" s="110"/>
      <c r="F375" s="111"/>
      <c r="G375" s="110"/>
      <c r="H375" s="111"/>
      <c r="I375" s="110"/>
      <c r="J375" s="111"/>
    </row>
    <row r="376" spans="1:10" ht="18" customHeight="1" x14ac:dyDescent="0.35">
      <c r="A376" s="102" t="s">
        <v>2586</v>
      </c>
      <c r="B376" s="102">
        <v>19019</v>
      </c>
      <c r="C376" s="102" t="s">
        <v>1112</v>
      </c>
      <c r="D376" s="70" t="s">
        <v>2621</v>
      </c>
      <c r="E376" s="110"/>
      <c r="F376" s="111"/>
      <c r="G376" s="110"/>
      <c r="H376" s="111"/>
      <c r="I376" s="110"/>
      <c r="J376" s="111"/>
    </row>
    <row r="377" spans="1:10" ht="18" customHeight="1" x14ac:dyDescent="0.35">
      <c r="A377" s="102" t="s">
        <v>74</v>
      </c>
      <c r="B377" s="102">
        <v>20002</v>
      </c>
      <c r="C377" s="102" t="s">
        <v>1142</v>
      </c>
      <c r="D377" s="70" t="s">
        <v>2528</v>
      </c>
      <c r="E377" s="110"/>
      <c r="F377" s="111"/>
      <c r="G377" s="110"/>
      <c r="H377" s="111"/>
      <c r="I377" s="110"/>
      <c r="J377" s="111"/>
    </row>
    <row r="378" spans="1:10" ht="18" customHeight="1" x14ac:dyDescent="0.35">
      <c r="A378" s="102" t="s">
        <v>74</v>
      </c>
      <c r="B378" s="102">
        <v>20044</v>
      </c>
      <c r="C378" s="102" t="s">
        <v>1184</v>
      </c>
      <c r="D378" s="70" t="s">
        <v>2528</v>
      </c>
      <c r="E378" s="110"/>
      <c r="F378" s="111"/>
      <c r="G378" s="110"/>
      <c r="H378" s="111"/>
      <c r="I378" s="110"/>
      <c r="J378" s="111"/>
    </row>
    <row r="379" spans="1:10" ht="18" customHeight="1" x14ac:dyDescent="0.35">
      <c r="A379" s="102" t="s">
        <v>74</v>
      </c>
      <c r="B379" s="102">
        <v>20079</v>
      </c>
      <c r="C379" s="102" t="s">
        <v>1219</v>
      </c>
      <c r="D379" s="70" t="s">
        <v>2621</v>
      </c>
      <c r="E379" s="110"/>
      <c r="F379" s="111"/>
      <c r="G379" s="110"/>
      <c r="H379" s="111"/>
      <c r="I379" s="110"/>
      <c r="J379" s="111"/>
    </row>
    <row r="380" spans="1:10" ht="18" customHeight="1" x14ac:dyDescent="0.35">
      <c r="A380" s="102" t="s">
        <v>74</v>
      </c>
      <c r="B380" s="102">
        <v>20157</v>
      </c>
      <c r="C380" s="102" t="s">
        <v>1297</v>
      </c>
      <c r="D380" s="70" t="s">
        <v>2528</v>
      </c>
      <c r="E380" s="110"/>
      <c r="F380" s="111"/>
      <c r="G380" s="110"/>
      <c r="H380" s="111"/>
      <c r="I380" s="110"/>
      <c r="J380" s="111"/>
    </row>
    <row r="381" spans="1:10" ht="18" customHeight="1" x14ac:dyDescent="0.35">
      <c r="A381" s="102" t="s">
        <v>74</v>
      </c>
      <c r="B381" s="102">
        <v>20550</v>
      </c>
      <c r="C381" s="102" t="s">
        <v>1690</v>
      </c>
      <c r="D381" s="70" t="s">
        <v>2528</v>
      </c>
      <c r="E381" s="110"/>
      <c r="F381" s="111"/>
      <c r="G381" s="110"/>
      <c r="H381" s="111"/>
      <c r="I381" s="110"/>
      <c r="J381" s="111"/>
    </row>
    <row r="382" spans="1:10" ht="18" customHeight="1" x14ac:dyDescent="0.35">
      <c r="A382" s="102" t="s">
        <v>74</v>
      </c>
      <c r="B382" s="102">
        <v>20177</v>
      </c>
      <c r="C382" s="102" t="s">
        <v>1317</v>
      </c>
      <c r="D382" s="70" t="s">
        <v>2528</v>
      </c>
      <c r="E382" s="110"/>
      <c r="F382" s="111"/>
      <c r="G382" s="110"/>
      <c r="H382" s="111"/>
      <c r="I382" s="110"/>
      <c r="J382" s="111"/>
    </row>
    <row r="383" spans="1:10" ht="18" customHeight="1" x14ac:dyDescent="0.35">
      <c r="A383" s="102" t="s">
        <v>74</v>
      </c>
      <c r="B383" s="102">
        <v>20324</v>
      </c>
      <c r="C383" s="102" t="s">
        <v>1464</v>
      </c>
      <c r="D383" s="70" t="s">
        <v>2621</v>
      </c>
      <c r="E383" s="110"/>
      <c r="F383" s="111"/>
      <c r="G383" s="110"/>
      <c r="H383" s="111"/>
      <c r="I383" s="110"/>
      <c r="J383" s="111"/>
    </row>
    <row r="384" spans="1:10" ht="18" customHeight="1" x14ac:dyDescent="0.35">
      <c r="A384" s="102" t="s">
        <v>74</v>
      </c>
      <c r="B384" s="102">
        <v>20551</v>
      </c>
      <c r="C384" s="102" t="s">
        <v>1691</v>
      </c>
      <c r="D384" s="70" t="s">
        <v>2621</v>
      </c>
      <c r="E384" s="110"/>
      <c r="F384" s="111"/>
      <c r="G384" s="110"/>
      <c r="H384" s="111"/>
      <c r="I384" s="110"/>
      <c r="J384" s="111"/>
    </row>
    <row r="385" spans="1:10" ht="18" customHeight="1" x14ac:dyDescent="0.35">
      <c r="A385" s="102" t="s">
        <v>74</v>
      </c>
      <c r="B385" s="102">
        <v>20565</v>
      </c>
      <c r="C385" s="102" t="s">
        <v>1705</v>
      </c>
      <c r="D385" s="70" t="s">
        <v>2528</v>
      </c>
      <c r="E385" s="110"/>
      <c r="F385" s="111"/>
      <c r="G385" s="110"/>
      <c r="H385" s="111"/>
      <c r="I385" s="110"/>
      <c r="J385" s="111"/>
    </row>
    <row r="386" spans="1:10" ht="18" customHeight="1" x14ac:dyDescent="0.35">
      <c r="A386" s="102" t="s">
        <v>75</v>
      </c>
      <c r="B386" s="102">
        <v>21003</v>
      </c>
      <c r="C386" s="102" t="s">
        <v>2577</v>
      </c>
      <c r="D386" s="70" t="s">
        <v>2621</v>
      </c>
      <c r="E386" s="70"/>
      <c r="F386" s="70"/>
      <c r="G386" s="70"/>
      <c r="H386" s="70"/>
      <c r="I386" s="70"/>
      <c r="J386" s="70"/>
    </row>
    <row r="387" spans="1:10" ht="18" customHeight="1" x14ac:dyDescent="0.35">
      <c r="A387" s="102" t="s">
        <v>75</v>
      </c>
      <c r="B387" s="102">
        <v>21004</v>
      </c>
      <c r="C387" s="102" t="s">
        <v>1714</v>
      </c>
      <c r="D387" s="70" t="s">
        <v>2621</v>
      </c>
      <c r="E387" s="110"/>
      <c r="F387" s="111"/>
      <c r="G387" s="110"/>
      <c r="H387" s="111"/>
      <c r="I387" s="110"/>
      <c r="J387" s="111"/>
    </row>
    <row r="388" spans="1:10" ht="18" customHeight="1" x14ac:dyDescent="0.35">
      <c r="A388" s="102" t="s">
        <v>75</v>
      </c>
      <c r="B388" s="102">
        <v>21015</v>
      </c>
      <c r="C388" s="102" t="s">
        <v>1725</v>
      </c>
      <c r="D388" s="70" t="s">
        <v>2621</v>
      </c>
      <c r="E388" s="110"/>
      <c r="F388" s="111"/>
      <c r="G388" s="110"/>
      <c r="H388" s="111"/>
      <c r="I388" s="110"/>
      <c r="J388" s="111"/>
    </row>
    <row r="389" spans="1:10" ht="18" customHeight="1" x14ac:dyDescent="0.35">
      <c r="A389" s="102" t="s">
        <v>75</v>
      </c>
      <c r="B389" s="102">
        <v>21019</v>
      </c>
      <c r="C389" s="102" t="s">
        <v>1729</v>
      </c>
      <c r="D389" s="70" t="s">
        <v>2621</v>
      </c>
      <c r="E389" s="110"/>
      <c r="F389" s="111"/>
      <c r="G389" s="110"/>
      <c r="H389" s="111"/>
      <c r="I389" s="110"/>
      <c r="J389" s="111"/>
    </row>
    <row r="390" spans="1:10" ht="18" customHeight="1" x14ac:dyDescent="0.35">
      <c r="A390" s="102" t="s">
        <v>75</v>
      </c>
      <c r="B390" s="102">
        <v>21071</v>
      </c>
      <c r="C390" s="102" t="s">
        <v>1781</v>
      </c>
      <c r="D390" s="70" t="s">
        <v>2621</v>
      </c>
      <c r="E390" s="110"/>
      <c r="F390" s="111"/>
      <c r="G390" s="110"/>
      <c r="H390" s="111"/>
      <c r="I390" s="110"/>
      <c r="J390" s="111"/>
    </row>
    <row r="391" spans="1:10" ht="18" customHeight="1" x14ac:dyDescent="0.35">
      <c r="A391" s="102" t="s">
        <v>75</v>
      </c>
      <c r="B391" s="102">
        <v>21094</v>
      </c>
      <c r="C391" s="102" t="s">
        <v>1804</v>
      </c>
      <c r="D391" s="70" t="s">
        <v>2621</v>
      </c>
      <c r="E391" s="70"/>
      <c r="F391" s="70"/>
      <c r="G391" s="70"/>
      <c r="H391" s="70"/>
      <c r="I391" s="70"/>
      <c r="J391" s="70"/>
    </row>
    <row r="392" spans="1:10" ht="18" customHeight="1" x14ac:dyDescent="0.35">
      <c r="A392" s="102" t="s">
        <v>75</v>
      </c>
      <c r="B392" s="102">
        <v>21132</v>
      </c>
      <c r="C392" s="102" t="s">
        <v>1841</v>
      </c>
      <c r="D392" s="70" t="s">
        <v>2621</v>
      </c>
      <c r="E392" s="110"/>
      <c r="F392" s="111"/>
      <c r="G392" s="110"/>
      <c r="H392" s="111"/>
      <c r="I392" s="110"/>
      <c r="J392" s="111"/>
    </row>
    <row r="393" spans="1:10" ht="18" customHeight="1" x14ac:dyDescent="0.35">
      <c r="A393" s="102" t="s">
        <v>75</v>
      </c>
      <c r="B393" s="102">
        <v>21142</v>
      </c>
      <c r="C393" s="102" t="s">
        <v>1851</v>
      </c>
      <c r="D393" s="70" t="s">
        <v>2621</v>
      </c>
      <c r="E393" s="110"/>
      <c r="F393" s="111"/>
      <c r="G393" s="110"/>
      <c r="H393" s="111"/>
      <c r="I393" s="110"/>
      <c r="J393" s="111"/>
    </row>
    <row r="394" spans="1:10" ht="18" customHeight="1" x14ac:dyDescent="0.35">
      <c r="A394" s="102" t="s">
        <v>75</v>
      </c>
      <c r="B394" s="102">
        <v>21197</v>
      </c>
      <c r="C394" s="102" t="s">
        <v>1906</v>
      </c>
      <c r="D394" s="70" t="s">
        <v>2621</v>
      </c>
      <c r="E394" s="70"/>
      <c r="F394" s="70"/>
      <c r="G394" s="70"/>
      <c r="H394" s="70"/>
      <c r="I394" s="70"/>
      <c r="J394" s="70"/>
    </row>
    <row r="395" spans="1:10" ht="18" customHeight="1" x14ac:dyDescent="0.35">
      <c r="A395" s="102" t="s">
        <v>76</v>
      </c>
      <c r="B395" s="102">
        <v>22005</v>
      </c>
      <c r="C395" s="102" t="s">
        <v>1931</v>
      </c>
      <c r="D395" s="70" t="s">
        <v>2621</v>
      </c>
      <c r="E395" s="70"/>
      <c r="F395" s="70"/>
      <c r="G395" s="70"/>
      <c r="H395" s="70"/>
      <c r="I395" s="70"/>
      <c r="J395" s="70"/>
    </row>
    <row r="396" spans="1:10" ht="18" customHeight="1" x14ac:dyDescent="0.35">
      <c r="A396" s="102" t="s">
        <v>76</v>
      </c>
      <c r="B396" s="102">
        <v>22006</v>
      </c>
      <c r="C396" s="102" t="s">
        <v>1932</v>
      </c>
      <c r="D396" s="70" t="s">
        <v>2621</v>
      </c>
      <c r="E396" s="70"/>
      <c r="F396" s="70"/>
      <c r="G396" s="70"/>
      <c r="H396" s="70"/>
      <c r="I396" s="70"/>
      <c r="J396" s="70"/>
    </row>
    <row r="397" spans="1:10" ht="18" customHeight="1" x14ac:dyDescent="0.35">
      <c r="A397" s="102" t="s">
        <v>2429</v>
      </c>
      <c r="B397" s="102">
        <v>23005</v>
      </c>
      <c r="C397" s="102" t="s">
        <v>463</v>
      </c>
      <c r="D397" s="70" t="s">
        <v>2621</v>
      </c>
      <c r="E397" s="70"/>
      <c r="F397" s="70"/>
      <c r="G397" s="70"/>
      <c r="H397" s="70"/>
      <c r="I397" s="70"/>
      <c r="J397" s="70"/>
    </row>
    <row r="398" spans="1:10" ht="18" customHeight="1" x14ac:dyDescent="0.35">
      <c r="A398" s="102" t="s">
        <v>2429</v>
      </c>
      <c r="B398" s="102">
        <v>23001</v>
      </c>
      <c r="C398" s="102" t="s">
        <v>1941</v>
      </c>
      <c r="D398" s="70" t="s">
        <v>2621</v>
      </c>
      <c r="E398" s="110"/>
      <c r="F398" s="111"/>
      <c r="G398" s="110"/>
      <c r="H398" s="111"/>
      <c r="I398" s="110"/>
      <c r="J398" s="111"/>
    </row>
    <row r="399" spans="1:10" ht="18" customHeight="1" x14ac:dyDescent="0.35">
      <c r="A399" s="102" t="s">
        <v>2429</v>
      </c>
      <c r="B399" s="102">
        <v>23003</v>
      </c>
      <c r="C399" s="102" t="s">
        <v>1943</v>
      </c>
      <c r="D399" s="70" t="s">
        <v>2621</v>
      </c>
      <c r="E399" s="110"/>
      <c r="F399" s="111"/>
      <c r="G399" s="110"/>
      <c r="H399" s="111"/>
      <c r="I399" s="110"/>
      <c r="J399" s="111"/>
    </row>
    <row r="400" spans="1:10" ht="18" customHeight="1" x14ac:dyDescent="0.35">
      <c r="A400" s="102" t="s">
        <v>2429</v>
      </c>
      <c r="B400" s="102">
        <v>23007</v>
      </c>
      <c r="C400" s="102" t="s">
        <v>992</v>
      </c>
      <c r="D400" s="70" t="s">
        <v>2621</v>
      </c>
      <c r="E400" s="70"/>
      <c r="F400" s="70"/>
      <c r="G400" s="70"/>
      <c r="H400" s="70"/>
      <c r="I400" s="70"/>
      <c r="J400" s="70"/>
    </row>
    <row r="401" spans="1:10" ht="18" customHeight="1" x14ac:dyDescent="0.35">
      <c r="A401" s="102" t="s">
        <v>2429</v>
      </c>
      <c r="B401" s="102">
        <v>23004</v>
      </c>
      <c r="C401" s="102" t="s">
        <v>1944</v>
      </c>
      <c r="D401" s="70" t="s">
        <v>2621</v>
      </c>
      <c r="E401" s="110"/>
      <c r="F401" s="111"/>
      <c r="G401" s="110"/>
      <c r="H401" s="111"/>
      <c r="I401" s="110"/>
      <c r="J401" s="111"/>
    </row>
    <row r="402" spans="1:10" ht="18" customHeight="1" x14ac:dyDescent="0.35">
      <c r="A402" s="102" t="s">
        <v>2429</v>
      </c>
      <c r="B402" s="102">
        <v>23011</v>
      </c>
      <c r="C402" s="102" t="s">
        <v>2578</v>
      </c>
      <c r="D402" s="70" t="s">
        <v>2621</v>
      </c>
      <c r="E402" s="70"/>
      <c r="F402" s="70"/>
      <c r="G402" s="70"/>
      <c r="H402" s="70"/>
      <c r="I402" s="70"/>
      <c r="J402" s="70"/>
    </row>
    <row r="403" spans="1:10" ht="18" customHeight="1" x14ac:dyDescent="0.35">
      <c r="A403" s="102" t="s">
        <v>2429</v>
      </c>
      <c r="B403" s="102">
        <v>23008</v>
      </c>
      <c r="C403" s="102" t="s">
        <v>1946</v>
      </c>
      <c r="D403" s="70" t="s">
        <v>2621</v>
      </c>
      <c r="E403" s="110"/>
      <c r="F403" s="111"/>
      <c r="G403" s="110"/>
      <c r="H403" s="111"/>
      <c r="I403" s="110"/>
      <c r="J403" s="111"/>
    </row>
    <row r="404" spans="1:10" ht="18" customHeight="1" x14ac:dyDescent="0.35">
      <c r="A404" s="102" t="s">
        <v>1973</v>
      </c>
      <c r="B404" s="102">
        <v>24015</v>
      </c>
      <c r="C404" s="102" t="s">
        <v>1962</v>
      </c>
      <c r="D404" s="70" t="s">
        <v>2528</v>
      </c>
      <c r="E404" s="110"/>
      <c r="F404" s="111"/>
      <c r="G404" s="110"/>
      <c r="H404" s="111"/>
      <c r="I404" s="110"/>
      <c r="J404" s="111"/>
    </row>
    <row r="405" spans="1:10" ht="18" customHeight="1" x14ac:dyDescent="0.35">
      <c r="A405" s="102" t="s">
        <v>1973</v>
      </c>
      <c r="B405" s="102">
        <v>24011</v>
      </c>
      <c r="C405" s="102" t="s">
        <v>1959</v>
      </c>
      <c r="D405" s="70" t="s">
        <v>2621</v>
      </c>
      <c r="E405" s="110"/>
      <c r="F405" s="111"/>
      <c r="G405" s="110"/>
      <c r="H405" s="111"/>
      <c r="I405" s="110"/>
      <c r="J405" s="111"/>
    </row>
    <row r="406" spans="1:10" ht="18" customHeight="1" x14ac:dyDescent="0.35">
      <c r="A406" s="102" t="s">
        <v>1973</v>
      </c>
      <c r="B406" s="102">
        <v>24013</v>
      </c>
      <c r="C406" s="102" t="s">
        <v>1961</v>
      </c>
      <c r="D406" s="70" t="s">
        <v>2621</v>
      </c>
      <c r="E406" s="70"/>
      <c r="F406" s="70"/>
      <c r="G406" s="70"/>
      <c r="H406" s="70"/>
      <c r="I406" s="70"/>
      <c r="J406" s="70"/>
    </row>
    <row r="407" spans="1:10" ht="18" customHeight="1" x14ac:dyDescent="0.35">
      <c r="A407" s="102" t="s">
        <v>1973</v>
      </c>
      <c r="B407" s="102">
        <v>24016</v>
      </c>
      <c r="C407" s="102" t="s">
        <v>2579</v>
      </c>
      <c r="D407" s="70" t="s">
        <v>2621</v>
      </c>
      <c r="E407" s="70"/>
      <c r="F407" s="70"/>
      <c r="G407" s="70"/>
      <c r="H407" s="70"/>
      <c r="I407" s="70"/>
      <c r="J407" s="70"/>
    </row>
    <row r="408" spans="1:10" ht="18" customHeight="1" x14ac:dyDescent="0.35">
      <c r="A408" s="102" t="s">
        <v>1973</v>
      </c>
      <c r="B408" s="102">
        <v>24058</v>
      </c>
      <c r="C408" s="102" t="s">
        <v>2000</v>
      </c>
      <c r="D408" s="70" t="s">
        <v>2621</v>
      </c>
      <c r="E408" s="110"/>
      <c r="F408" s="111"/>
      <c r="G408" s="110"/>
      <c r="H408" s="111"/>
      <c r="I408" s="110"/>
      <c r="J408" s="111"/>
    </row>
    <row r="409" spans="1:10" ht="18" customHeight="1" x14ac:dyDescent="0.35">
      <c r="A409" s="102" t="s">
        <v>1973</v>
      </c>
      <c r="B409" s="102">
        <v>24018</v>
      </c>
      <c r="C409" s="102" t="s">
        <v>1965</v>
      </c>
      <c r="D409" s="70" t="s">
        <v>2528</v>
      </c>
      <c r="E409" s="70"/>
      <c r="F409" s="70"/>
      <c r="G409" s="70"/>
      <c r="H409" s="70"/>
      <c r="I409" s="70"/>
      <c r="J409" s="70"/>
    </row>
    <row r="410" spans="1:10" ht="18" customHeight="1" x14ac:dyDescent="0.35">
      <c r="A410" s="102" t="s">
        <v>1973</v>
      </c>
      <c r="B410" s="102">
        <v>24019</v>
      </c>
      <c r="C410" s="102" t="s">
        <v>988</v>
      </c>
      <c r="D410" s="70" t="s">
        <v>2621</v>
      </c>
      <c r="E410" s="110"/>
      <c r="F410" s="111"/>
      <c r="G410" s="110"/>
      <c r="H410" s="111"/>
      <c r="I410" s="110"/>
      <c r="J410" s="111"/>
    </row>
    <row r="411" spans="1:10" ht="18" customHeight="1" x14ac:dyDescent="0.35">
      <c r="A411" s="102" t="s">
        <v>1973</v>
      </c>
      <c r="B411" s="102">
        <v>24020</v>
      </c>
      <c r="C411" s="102" t="s">
        <v>1966</v>
      </c>
      <c r="D411" s="70" t="s">
        <v>2622</v>
      </c>
      <c r="E411" s="70"/>
      <c r="F411" s="70"/>
      <c r="G411" s="70"/>
      <c r="H411" s="70"/>
      <c r="I411" s="70"/>
      <c r="J411" s="70"/>
    </row>
    <row r="412" spans="1:10" ht="18" customHeight="1" x14ac:dyDescent="0.35">
      <c r="A412" s="102" t="s">
        <v>1973</v>
      </c>
      <c r="B412" s="102">
        <v>24057</v>
      </c>
      <c r="C412" s="102" t="s">
        <v>1999</v>
      </c>
      <c r="D412" s="70" t="s">
        <v>2528</v>
      </c>
      <c r="E412" s="110"/>
      <c r="F412" s="111"/>
      <c r="G412" s="110"/>
      <c r="H412" s="111"/>
      <c r="I412" s="110"/>
      <c r="J412" s="111"/>
    </row>
    <row r="413" spans="1:10" ht="18" customHeight="1" x14ac:dyDescent="0.35">
      <c r="A413" s="102" t="s">
        <v>1973</v>
      </c>
      <c r="B413" s="102">
        <v>24021</v>
      </c>
      <c r="C413" s="102" t="s">
        <v>1967</v>
      </c>
      <c r="D413" s="70" t="s">
        <v>2621</v>
      </c>
      <c r="E413" s="110"/>
      <c r="F413" s="111"/>
      <c r="G413" s="110"/>
      <c r="H413" s="111"/>
      <c r="I413" s="110"/>
      <c r="J413" s="111"/>
    </row>
    <row r="414" spans="1:10" ht="18" customHeight="1" x14ac:dyDescent="0.35">
      <c r="A414" s="102" t="s">
        <v>1973</v>
      </c>
      <c r="B414" s="102">
        <v>24022</v>
      </c>
      <c r="C414" s="102" t="s">
        <v>1968</v>
      </c>
      <c r="D414" s="70" t="s">
        <v>2621</v>
      </c>
      <c r="E414" s="110"/>
      <c r="F414" s="111"/>
      <c r="G414" s="110"/>
      <c r="H414" s="111"/>
      <c r="I414" s="110"/>
      <c r="J414" s="111"/>
    </row>
    <row r="415" spans="1:10" ht="18" customHeight="1" x14ac:dyDescent="0.35">
      <c r="A415" s="102" t="s">
        <v>1973</v>
      </c>
      <c r="B415" s="102">
        <v>24026</v>
      </c>
      <c r="C415" s="102" t="s">
        <v>1971</v>
      </c>
      <c r="D415" s="70" t="s">
        <v>2528</v>
      </c>
      <c r="E415" s="70"/>
      <c r="F415" s="70"/>
      <c r="G415" s="70"/>
      <c r="H415" s="70"/>
      <c r="I415" s="70"/>
      <c r="J415" s="70"/>
    </row>
    <row r="416" spans="1:10" ht="18" customHeight="1" x14ac:dyDescent="0.35">
      <c r="A416" s="102" t="s">
        <v>1973</v>
      </c>
      <c r="B416" s="102">
        <v>24028</v>
      </c>
      <c r="C416" s="102" t="s">
        <v>1973</v>
      </c>
      <c r="D416" s="70" t="s">
        <v>2621</v>
      </c>
      <c r="E416" s="110"/>
      <c r="F416" s="111"/>
      <c r="G416" s="110"/>
      <c r="H416" s="111"/>
      <c r="I416" s="110"/>
      <c r="J416" s="111"/>
    </row>
    <row r="417" spans="1:10" ht="18" customHeight="1" x14ac:dyDescent="0.35">
      <c r="A417" s="102" t="s">
        <v>1973</v>
      </c>
      <c r="B417" s="102">
        <v>24031</v>
      </c>
      <c r="C417" s="102" t="s">
        <v>530</v>
      </c>
      <c r="D417" s="70" t="s">
        <v>2621</v>
      </c>
      <c r="E417" s="110"/>
      <c r="F417" s="111"/>
      <c r="G417" s="110"/>
      <c r="H417" s="111"/>
      <c r="I417" s="110"/>
      <c r="J417" s="111"/>
    </row>
    <row r="418" spans="1:10" ht="18" customHeight="1" x14ac:dyDescent="0.35">
      <c r="A418" s="102" t="s">
        <v>1973</v>
      </c>
      <c r="B418" s="102">
        <v>24033</v>
      </c>
      <c r="C418" s="102" t="s">
        <v>1977</v>
      </c>
      <c r="D418" s="70" t="s">
        <v>2528</v>
      </c>
      <c r="E418" s="110"/>
      <c r="F418" s="111"/>
      <c r="G418" s="110"/>
      <c r="H418" s="111"/>
      <c r="I418" s="110"/>
      <c r="J418" s="111"/>
    </row>
    <row r="419" spans="1:10" ht="18" customHeight="1" x14ac:dyDescent="0.35">
      <c r="A419" s="102" t="s">
        <v>1973</v>
      </c>
      <c r="B419" s="102">
        <v>24036</v>
      </c>
      <c r="C419" s="102" t="s">
        <v>1980</v>
      </c>
      <c r="D419" s="70" t="s">
        <v>2621</v>
      </c>
      <c r="E419" s="110"/>
      <c r="F419" s="111"/>
      <c r="G419" s="110"/>
      <c r="H419" s="111"/>
      <c r="I419" s="110"/>
      <c r="J419" s="111"/>
    </row>
    <row r="420" spans="1:10" ht="18" customHeight="1" x14ac:dyDescent="0.35">
      <c r="A420" s="102" t="s">
        <v>1973</v>
      </c>
      <c r="B420" s="102">
        <v>24037</v>
      </c>
      <c r="C420" s="102" t="s">
        <v>1981</v>
      </c>
      <c r="D420" s="70" t="s">
        <v>2621</v>
      </c>
      <c r="E420" s="110"/>
      <c r="F420" s="111"/>
      <c r="G420" s="110"/>
      <c r="H420" s="111"/>
      <c r="I420" s="110"/>
      <c r="J420" s="111"/>
    </row>
    <row r="421" spans="1:10" ht="18" customHeight="1" x14ac:dyDescent="0.35">
      <c r="A421" s="102" t="s">
        <v>1973</v>
      </c>
      <c r="B421" s="102">
        <v>24039</v>
      </c>
      <c r="C421" s="102" t="s">
        <v>1983</v>
      </c>
      <c r="D421" s="70" t="s">
        <v>2621</v>
      </c>
      <c r="E421" s="110"/>
      <c r="F421" s="111"/>
      <c r="G421" s="110"/>
      <c r="H421" s="111"/>
      <c r="I421" s="110"/>
      <c r="J421" s="111"/>
    </row>
    <row r="422" spans="1:10" ht="18" customHeight="1" x14ac:dyDescent="0.35">
      <c r="A422" s="102" t="s">
        <v>1973</v>
      </c>
      <c r="B422" s="102">
        <v>24040</v>
      </c>
      <c r="C422" s="102" t="s">
        <v>1984</v>
      </c>
      <c r="D422" s="70" t="s">
        <v>2621</v>
      </c>
      <c r="E422" s="110"/>
      <c r="F422" s="111"/>
      <c r="G422" s="110"/>
      <c r="H422" s="111"/>
      <c r="I422" s="110"/>
      <c r="J422" s="111"/>
    </row>
    <row r="423" spans="1:10" ht="18" customHeight="1" x14ac:dyDescent="0.35">
      <c r="A423" s="102" t="s">
        <v>1973</v>
      </c>
      <c r="B423" s="102">
        <v>24012</v>
      </c>
      <c r="C423" s="102" t="s">
        <v>1960</v>
      </c>
      <c r="D423" s="70" t="s">
        <v>2528</v>
      </c>
      <c r="E423" s="110"/>
      <c r="F423" s="111"/>
      <c r="G423" s="110"/>
      <c r="H423" s="111"/>
      <c r="I423" s="110"/>
      <c r="J423" s="111"/>
    </row>
    <row r="424" spans="1:10" ht="18" customHeight="1" x14ac:dyDescent="0.35">
      <c r="A424" s="102" t="s">
        <v>1973</v>
      </c>
      <c r="B424" s="102">
        <v>24056</v>
      </c>
      <c r="C424" s="102" t="s">
        <v>1998</v>
      </c>
      <c r="D424" s="70" t="s">
        <v>2621</v>
      </c>
      <c r="E424" s="110"/>
      <c r="F424" s="111"/>
      <c r="G424" s="110"/>
      <c r="H424" s="111"/>
      <c r="I424" s="110"/>
      <c r="J424" s="111"/>
    </row>
    <row r="425" spans="1:10" ht="18" customHeight="1" x14ac:dyDescent="0.35">
      <c r="A425" s="102" t="s">
        <v>1973</v>
      </c>
      <c r="B425" s="102">
        <v>24046</v>
      </c>
      <c r="C425" s="102" t="s">
        <v>1990</v>
      </c>
      <c r="D425" s="70" t="s">
        <v>2528</v>
      </c>
      <c r="E425" s="70"/>
      <c r="F425" s="70"/>
      <c r="G425" s="70"/>
      <c r="H425" s="70"/>
      <c r="I425" s="70"/>
      <c r="J425" s="70"/>
    </row>
    <row r="426" spans="1:10" ht="18" customHeight="1" x14ac:dyDescent="0.35">
      <c r="A426" s="102" t="s">
        <v>79</v>
      </c>
      <c r="B426" s="102">
        <v>25001</v>
      </c>
      <c r="C426" s="102" t="s">
        <v>2001</v>
      </c>
      <c r="D426" s="70" t="s">
        <v>2621</v>
      </c>
      <c r="E426" s="70"/>
      <c r="F426" s="70"/>
      <c r="G426" s="70"/>
      <c r="H426" s="70"/>
      <c r="I426" s="70"/>
      <c r="J426" s="70"/>
    </row>
    <row r="427" spans="1:10" ht="18" customHeight="1" x14ac:dyDescent="0.35">
      <c r="A427" s="102" t="s">
        <v>79</v>
      </c>
      <c r="B427" s="102">
        <v>25003</v>
      </c>
      <c r="C427" s="102" t="s">
        <v>2003</v>
      </c>
      <c r="D427" s="70" t="s">
        <v>2621</v>
      </c>
      <c r="E427" s="110"/>
      <c r="F427" s="111"/>
      <c r="G427" s="110"/>
      <c r="H427" s="111"/>
      <c r="I427" s="110"/>
      <c r="J427" s="111"/>
    </row>
    <row r="428" spans="1:10" ht="18" customHeight="1" x14ac:dyDescent="0.35">
      <c r="A428" s="102" t="s">
        <v>79</v>
      </c>
      <c r="B428" s="102">
        <v>25007</v>
      </c>
      <c r="C428" s="102" t="s">
        <v>2007</v>
      </c>
      <c r="D428" s="70" t="s">
        <v>2621</v>
      </c>
      <c r="E428" s="110"/>
      <c r="F428" s="111"/>
      <c r="G428" s="110"/>
      <c r="H428" s="111"/>
      <c r="I428" s="110"/>
      <c r="J428" s="111"/>
    </row>
    <row r="429" spans="1:10" ht="18" customHeight="1" x14ac:dyDescent="0.35">
      <c r="A429" s="102" t="s">
        <v>79</v>
      </c>
      <c r="B429" s="102">
        <v>25005</v>
      </c>
      <c r="C429" s="102" t="s">
        <v>2005</v>
      </c>
      <c r="D429" s="70" t="s">
        <v>2621</v>
      </c>
      <c r="E429" s="110"/>
      <c r="F429" s="111"/>
      <c r="G429" s="110"/>
      <c r="H429" s="111"/>
      <c r="I429" s="110"/>
      <c r="J429" s="111"/>
    </row>
    <row r="430" spans="1:10" ht="18" customHeight="1" x14ac:dyDescent="0.35">
      <c r="A430" s="102" t="s">
        <v>79</v>
      </c>
      <c r="B430" s="102">
        <v>25006</v>
      </c>
      <c r="C430" s="102" t="s">
        <v>2006</v>
      </c>
      <c r="D430" s="70" t="s">
        <v>2621</v>
      </c>
      <c r="E430" s="70"/>
      <c r="F430" s="70"/>
      <c r="G430" s="70"/>
      <c r="H430" s="70"/>
      <c r="I430" s="70"/>
      <c r="J430" s="70"/>
    </row>
    <row r="431" spans="1:10" ht="18" customHeight="1" x14ac:dyDescent="0.35">
      <c r="A431" s="102" t="s">
        <v>79</v>
      </c>
      <c r="B431" s="102">
        <v>25010</v>
      </c>
      <c r="C431" s="102" t="s">
        <v>2010</v>
      </c>
      <c r="D431" s="70" t="s">
        <v>2621</v>
      </c>
      <c r="E431" s="110"/>
      <c r="F431" s="111"/>
      <c r="G431" s="110"/>
      <c r="H431" s="111"/>
      <c r="I431" s="110"/>
      <c r="J431" s="111"/>
    </row>
    <row r="432" spans="1:10" ht="18" customHeight="1" x14ac:dyDescent="0.35">
      <c r="A432" s="102" t="s">
        <v>79</v>
      </c>
      <c r="B432" s="102">
        <v>25008</v>
      </c>
      <c r="C432" s="102" t="s">
        <v>2008</v>
      </c>
      <c r="D432" s="70" t="s">
        <v>2621</v>
      </c>
      <c r="E432" s="110"/>
      <c r="F432" s="111"/>
      <c r="G432" s="110"/>
      <c r="H432" s="111"/>
      <c r="I432" s="110"/>
      <c r="J432" s="111"/>
    </row>
    <row r="433" spans="1:10" ht="18" customHeight="1" x14ac:dyDescent="0.35">
      <c r="A433" s="102" t="s">
        <v>79</v>
      </c>
      <c r="B433" s="102">
        <v>25009</v>
      </c>
      <c r="C433" s="102" t="s">
        <v>2009</v>
      </c>
      <c r="D433" s="70" t="s">
        <v>2621</v>
      </c>
      <c r="E433" s="110"/>
      <c r="F433" s="111"/>
      <c r="G433" s="110"/>
      <c r="H433" s="111"/>
      <c r="I433" s="110"/>
      <c r="J433" s="111"/>
    </row>
    <row r="434" spans="1:10" ht="18" customHeight="1" x14ac:dyDescent="0.35">
      <c r="A434" s="102" t="s">
        <v>79</v>
      </c>
      <c r="B434" s="102">
        <v>25011</v>
      </c>
      <c r="C434" s="102" t="s">
        <v>2011</v>
      </c>
      <c r="D434" s="70" t="s">
        <v>2621</v>
      </c>
      <c r="E434" s="70"/>
      <c r="F434" s="70"/>
      <c r="G434" s="70"/>
      <c r="H434" s="70"/>
      <c r="I434" s="70"/>
      <c r="J434" s="70"/>
    </row>
    <row r="435" spans="1:10" ht="18" customHeight="1" x14ac:dyDescent="0.35">
      <c r="A435" s="102" t="s">
        <v>79</v>
      </c>
      <c r="B435" s="102">
        <v>25012</v>
      </c>
      <c r="C435" s="102" t="s">
        <v>2012</v>
      </c>
      <c r="D435" s="70" t="s">
        <v>2621</v>
      </c>
      <c r="E435" s="110"/>
      <c r="F435" s="111"/>
      <c r="G435" s="110"/>
      <c r="H435" s="111"/>
      <c r="I435" s="110"/>
      <c r="J435" s="111"/>
    </row>
    <row r="436" spans="1:10" ht="18" customHeight="1" x14ac:dyDescent="0.35">
      <c r="A436" s="102" t="s">
        <v>79</v>
      </c>
      <c r="B436" s="102">
        <v>25013</v>
      </c>
      <c r="C436" s="102" t="s">
        <v>2013</v>
      </c>
      <c r="D436" s="70" t="s">
        <v>2621</v>
      </c>
      <c r="E436" s="110"/>
      <c r="F436" s="111"/>
      <c r="G436" s="110"/>
      <c r="H436" s="111"/>
      <c r="I436" s="110"/>
      <c r="J436" s="111"/>
    </row>
    <row r="437" spans="1:10" ht="18" customHeight="1" x14ac:dyDescent="0.35">
      <c r="A437" s="102" t="s">
        <v>79</v>
      </c>
      <c r="B437" s="102">
        <v>25018</v>
      </c>
      <c r="C437" s="102" t="s">
        <v>2016</v>
      </c>
      <c r="D437" s="70" t="s">
        <v>2621</v>
      </c>
      <c r="E437" s="110"/>
      <c r="F437" s="111"/>
      <c r="G437" s="110"/>
      <c r="H437" s="111"/>
      <c r="I437" s="110"/>
      <c r="J437" s="111"/>
    </row>
    <row r="438" spans="1:10" ht="18" customHeight="1" x14ac:dyDescent="0.35">
      <c r="A438" s="102" t="s">
        <v>79</v>
      </c>
      <c r="B438" s="102">
        <v>25014</v>
      </c>
      <c r="C438" s="102" t="s">
        <v>439</v>
      </c>
      <c r="D438" s="70" t="s">
        <v>2621</v>
      </c>
      <c r="E438" s="110"/>
      <c r="F438" s="111"/>
      <c r="G438" s="110"/>
      <c r="H438" s="111"/>
      <c r="I438" s="110"/>
      <c r="J438" s="111"/>
    </row>
    <row r="439" spans="1:10" ht="18" customHeight="1" x14ac:dyDescent="0.35">
      <c r="A439" s="102" t="s">
        <v>79</v>
      </c>
      <c r="B439" s="102">
        <v>25015</v>
      </c>
      <c r="C439" s="102" t="s">
        <v>2014</v>
      </c>
      <c r="D439" s="70" t="s">
        <v>2621</v>
      </c>
      <c r="E439" s="110"/>
      <c r="F439" s="111"/>
      <c r="G439" s="110"/>
      <c r="H439" s="111"/>
      <c r="I439" s="110"/>
      <c r="J439" s="111"/>
    </row>
    <row r="440" spans="1:10" ht="18" customHeight="1" x14ac:dyDescent="0.35">
      <c r="A440" s="102" t="s">
        <v>79</v>
      </c>
      <c r="B440" s="102">
        <v>25017</v>
      </c>
      <c r="C440" s="102" t="s">
        <v>79</v>
      </c>
      <c r="D440" s="70" t="s">
        <v>2621</v>
      </c>
      <c r="E440" s="110"/>
      <c r="F440" s="111"/>
      <c r="G440" s="110"/>
      <c r="H440" s="111"/>
      <c r="I440" s="110"/>
      <c r="J440" s="111"/>
    </row>
    <row r="441" spans="1:10" ht="18" customHeight="1" x14ac:dyDescent="0.35">
      <c r="A441" s="102" t="s">
        <v>80</v>
      </c>
      <c r="B441" s="102">
        <v>26002</v>
      </c>
      <c r="C441" s="102" t="s">
        <v>2018</v>
      </c>
      <c r="D441" s="70" t="s">
        <v>2622</v>
      </c>
      <c r="E441" s="110"/>
      <c r="F441" s="111"/>
      <c r="G441" s="110"/>
      <c r="H441" s="111"/>
      <c r="I441" s="110"/>
      <c r="J441" s="111"/>
    </row>
    <row r="442" spans="1:10" ht="18" customHeight="1" x14ac:dyDescent="0.35">
      <c r="A442" s="102" t="s">
        <v>80</v>
      </c>
      <c r="B442" s="102">
        <v>26003</v>
      </c>
      <c r="C442" s="102" t="s">
        <v>2580</v>
      </c>
      <c r="D442" s="70" t="s">
        <v>2621</v>
      </c>
      <c r="E442" s="110"/>
      <c r="F442" s="111"/>
      <c r="G442" s="110"/>
      <c r="H442" s="111"/>
      <c r="I442" s="110"/>
      <c r="J442" s="111"/>
    </row>
    <row r="443" spans="1:10" ht="18" customHeight="1" x14ac:dyDescent="0.35">
      <c r="A443" s="102" t="s">
        <v>80</v>
      </c>
      <c r="B443" s="102">
        <v>26012</v>
      </c>
      <c r="C443" s="102" t="s">
        <v>2028</v>
      </c>
      <c r="D443" s="70" t="s">
        <v>2621</v>
      </c>
      <c r="E443" s="110"/>
      <c r="F443" s="111"/>
      <c r="G443" s="110"/>
      <c r="H443" s="111"/>
      <c r="I443" s="110"/>
      <c r="J443" s="111"/>
    </row>
    <row r="444" spans="1:10" ht="18" customHeight="1" x14ac:dyDescent="0.35">
      <c r="A444" s="102" t="s">
        <v>80</v>
      </c>
      <c r="B444" s="102">
        <v>26071</v>
      </c>
      <c r="C444" s="102" t="s">
        <v>463</v>
      </c>
      <c r="D444" s="70" t="s">
        <v>2621</v>
      </c>
      <c r="E444" s="110"/>
      <c r="F444" s="111"/>
      <c r="G444" s="110"/>
      <c r="H444" s="111"/>
      <c r="I444" s="110"/>
      <c r="J444" s="111"/>
    </row>
    <row r="445" spans="1:10" ht="18" customHeight="1" x14ac:dyDescent="0.35">
      <c r="A445" s="102" t="s">
        <v>80</v>
      </c>
      <c r="B445" s="102">
        <v>26016</v>
      </c>
      <c r="C445" s="102" t="s">
        <v>2032</v>
      </c>
      <c r="D445" s="70" t="s">
        <v>2528</v>
      </c>
      <c r="E445" s="110"/>
      <c r="F445" s="111"/>
      <c r="G445" s="110"/>
      <c r="H445" s="111"/>
      <c r="I445" s="110"/>
      <c r="J445" s="111"/>
    </row>
    <row r="446" spans="1:10" ht="18" customHeight="1" x14ac:dyDescent="0.35">
      <c r="A446" s="102" t="s">
        <v>80</v>
      </c>
      <c r="B446" s="102">
        <v>26017</v>
      </c>
      <c r="C446" s="102" t="s">
        <v>2033</v>
      </c>
      <c r="D446" s="70" t="s">
        <v>2621</v>
      </c>
      <c r="E446" s="110"/>
      <c r="F446" s="111"/>
      <c r="G446" s="110"/>
      <c r="H446" s="111"/>
      <c r="I446" s="110"/>
      <c r="J446" s="111"/>
    </row>
    <row r="447" spans="1:10" ht="18" customHeight="1" x14ac:dyDescent="0.35">
      <c r="A447" s="102" t="s">
        <v>80</v>
      </c>
      <c r="B447" s="102">
        <v>26018</v>
      </c>
      <c r="C447" s="102" t="s">
        <v>2034</v>
      </c>
      <c r="D447" s="70" t="s">
        <v>2621</v>
      </c>
      <c r="E447" s="110"/>
      <c r="F447" s="111"/>
      <c r="G447" s="110"/>
      <c r="H447" s="111"/>
      <c r="I447" s="110"/>
      <c r="J447" s="111"/>
    </row>
    <row r="448" spans="1:10" ht="18" customHeight="1" x14ac:dyDescent="0.35">
      <c r="A448" s="102" t="s">
        <v>80</v>
      </c>
      <c r="B448" s="102">
        <v>26019</v>
      </c>
      <c r="C448" s="102" t="s">
        <v>2035</v>
      </c>
      <c r="D448" s="70" t="s">
        <v>2621</v>
      </c>
      <c r="E448" s="110"/>
      <c r="F448" s="111"/>
      <c r="G448" s="110"/>
      <c r="H448" s="111"/>
      <c r="I448" s="110"/>
      <c r="J448" s="111"/>
    </row>
    <row r="449" spans="1:10" ht="18" customHeight="1" x14ac:dyDescent="0.35">
      <c r="A449" s="102" t="s">
        <v>80</v>
      </c>
      <c r="B449" s="102">
        <v>26025</v>
      </c>
      <c r="C449" s="102" t="s">
        <v>2041</v>
      </c>
      <c r="D449" s="70" t="s">
        <v>2621</v>
      </c>
      <c r="E449" s="110"/>
      <c r="F449" s="111"/>
      <c r="G449" s="110"/>
      <c r="H449" s="111"/>
      <c r="I449" s="110"/>
      <c r="J449" s="111"/>
    </row>
    <row r="450" spans="1:10" ht="18" customHeight="1" x14ac:dyDescent="0.35">
      <c r="A450" s="102" t="s">
        <v>80</v>
      </c>
      <c r="B450" s="102">
        <v>26026</v>
      </c>
      <c r="C450" s="102" t="s">
        <v>2042</v>
      </c>
      <c r="D450" s="70" t="s">
        <v>2621</v>
      </c>
      <c r="E450" s="110"/>
      <c r="F450" s="111"/>
      <c r="G450" s="110"/>
      <c r="H450" s="111"/>
      <c r="I450" s="110"/>
      <c r="J450" s="111"/>
    </row>
    <row r="451" spans="1:10" ht="18" customHeight="1" x14ac:dyDescent="0.35">
      <c r="A451" s="102" t="s">
        <v>80</v>
      </c>
      <c r="B451" s="102">
        <v>26027</v>
      </c>
      <c r="C451" s="102" t="s">
        <v>2043</v>
      </c>
      <c r="D451" s="70" t="s">
        <v>2528</v>
      </c>
      <c r="E451" s="110"/>
      <c r="F451" s="111"/>
      <c r="G451" s="110"/>
      <c r="H451" s="111"/>
      <c r="I451" s="110"/>
      <c r="J451" s="111"/>
    </row>
    <row r="452" spans="1:10" ht="18" customHeight="1" x14ac:dyDescent="0.35">
      <c r="A452" s="102" t="s">
        <v>80</v>
      </c>
      <c r="B452" s="102">
        <v>26070</v>
      </c>
      <c r="C452" s="102" t="s">
        <v>2079</v>
      </c>
      <c r="D452" s="70" t="s">
        <v>2622</v>
      </c>
      <c r="E452" s="110"/>
      <c r="F452" s="111"/>
      <c r="G452" s="110"/>
      <c r="H452" s="111"/>
      <c r="I452" s="110"/>
      <c r="J452" s="111"/>
    </row>
    <row r="453" spans="1:10" ht="18" customHeight="1" x14ac:dyDescent="0.35">
      <c r="A453" s="102" t="s">
        <v>80</v>
      </c>
      <c r="B453" s="102">
        <v>26029</v>
      </c>
      <c r="C453" s="102" t="s">
        <v>2045</v>
      </c>
      <c r="D453" s="70" t="s">
        <v>2621</v>
      </c>
      <c r="E453" s="110"/>
      <c r="F453" s="111"/>
      <c r="G453" s="110"/>
      <c r="H453" s="111"/>
      <c r="I453" s="110"/>
      <c r="J453" s="111"/>
    </row>
    <row r="454" spans="1:10" ht="18" customHeight="1" x14ac:dyDescent="0.35">
      <c r="A454" s="102" t="s">
        <v>80</v>
      </c>
      <c r="B454" s="102">
        <v>26030</v>
      </c>
      <c r="C454" s="102" t="s">
        <v>2046</v>
      </c>
      <c r="D454" s="70" t="s">
        <v>2621</v>
      </c>
      <c r="E454" s="110"/>
      <c r="F454" s="111"/>
      <c r="G454" s="110"/>
      <c r="H454" s="111"/>
      <c r="I454" s="110"/>
      <c r="J454" s="111"/>
    </row>
    <row r="455" spans="1:10" ht="18" customHeight="1" x14ac:dyDescent="0.35">
      <c r="A455" s="102" t="s">
        <v>80</v>
      </c>
      <c r="B455" s="102">
        <v>26032</v>
      </c>
      <c r="C455" s="102" t="s">
        <v>2048</v>
      </c>
      <c r="D455" s="70" t="s">
        <v>2528</v>
      </c>
      <c r="E455" s="110"/>
      <c r="F455" s="111"/>
      <c r="G455" s="110"/>
      <c r="H455" s="111"/>
      <c r="I455" s="110"/>
      <c r="J455" s="111"/>
    </row>
    <row r="456" spans="1:10" ht="18" customHeight="1" x14ac:dyDescent="0.35">
      <c r="A456" s="102" t="s">
        <v>80</v>
      </c>
      <c r="B456" s="102">
        <v>26033</v>
      </c>
      <c r="C456" s="102" t="s">
        <v>2049</v>
      </c>
      <c r="D456" s="70" t="s">
        <v>2621</v>
      </c>
      <c r="E456" s="110"/>
      <c r="F456" s="111"/>
      <c r="G456" s="110"/>
      <c r="H456" s="111"/>
      <c r="I456" s="110"/>
      <c r="J456" s="111"/>
    </row>
    <row r="457" spans="1:10" ht="18" customHeight="1" x14ac:dyDescent="0.35">
      <c r="A457" s="102" t="s">
        <v>80</v>
      </c>
      <c r="B457" s="102">
        <v>26040</v>
      </c>
      <c r="C457" s="102" t="s">
        <v>2053</v>
      </c>
      <c r="D457" s="70" t="s">
        <v>2528</v>
      </c>
      <c r="E457" s="110"/>
      <c r="F457" s="111"/>
      <c r="G457" s="110"/>
      <c r="H457" s="111"/>
      <c r="I457" s="110"/>
      <c r="J457" s="111"/>
    </row>
    <row r="458" spans="1:10" ht="18" customHeight="1" x14ac:dyDescent="0.35">
      <c r="A458" s="102" t="s">
        <v>80</v>
      </c>
      <c r="B458" s="102">
        <v>26041</v>
      </c>
      <c r="C458" s="102" t="s">
        <v>2054</v>
      </c>
      <c r="D458" s="70" t="s">
        <v>2528</v>
      </c>
      <c r="E458" s="110"/>
      <c r="F458" s="111"/>
      <c r="G458" s="110"/>
      <c r="H458" s="111"/>
      <c r="I458" s="110"/>
      <c r="J458" s="111"/>
    </row>
    <row r="459" spans="1:10" ht="18" customHeight="1" x14ac:dyDescent="0.35">
      <c r="A459" s="102" t="s">
        <v>80</v>
      </c>
      <c r="B459" s="102">
        <v>26042</v>
      </c>
      <c r="C459" s="102" t="s">
        <v>2055</v>
      </c>
      <c r="D459" s="70" t="s">
        <v>2621</v>
      </c>
      <c r="E459" s="70"/>
      <c r="F459" s="70"/>
      <c r="G459" s="70"/>
      <c r="H459" s="70"/>
      <c r="I459" s="70"/>
      <c r="J459" s="70"/>
    </row>
    <row r="460" spans="1:10" ht="18" customHeight="1" x14ac:dyDescent="0.35">
      <c r="A460" s="102" t="s">
        <v>80</v>
      </c>
      <c r="B460" s="102">
        <v>26043</v>
      </c>
      <c r="C460" s="102" t="s">
        <v>2056</v>
      </c>
      <c r="D460" s="70" t="s">
        <v>2621</v>
      </c>
      <c r="E460" s="110"/>
      <c r="F460" s="111"/>
      <c r="G460" s="110"/>
      <c r="H460" s="111"/>
      <c r="I460" s="110"/>
      <c r="J460" s="111"/>
    </row>
    <row r="461" spans="1:10" ht="18" customHeight="1" x14ac:dyDescent="0.35">
      <c r="A461" s="102" t="s">
        <v>80</v>
      </c>
      <c r="B461" s="102">
        <v>26045</v>
      </c>
      <c r="C461" s="102" t="s">
        <v>2058</v>
      </c>
      <c r="D461" s="70" t="s">
        <v>2528</v>
      </c>
      <c r="E461" s="110"/>
      <c r="F461" s="111"/>
      <c r="G461" s="110"/>
      <c r="H461" s="111"/>
      <c r="I461" s="110"/>
      <c r="J461" s="111"/>
    </row>
    <row r="462" spans="1:10" ht="18" customHeight="1" x14ac:dyDescent="0.35">
      <c r="A462" s="102" t="s">
        <v>80</v>
      </c>
      <c r="B462" s="102">
        <v>26048</v>
      </c>
      <c r="C462" s="102" t="s">
        <v>2061</v>
      </c>
      <c r="D462" s="70" t="s">
        <v>2622</v>
      </c>
      <c r="E462" s="110"/>
      <c r="F462" s="111"/>
      <c r="G462" s="110"/>
      <c r="H462" s="111"/>
      <c r="I462" s="110"/>
      <c r="J462" s="111"/>
    </row>
    <row r="463" spans="1:10" ht="18" customHeight="1" x14ac:dyDescent="0.35">
      <c r="A463" s="102" t="s">
        <v>80</v>
      </c>
      <c r="B463" s="102">
        <v>26072</v>
      </c>
      <c r="C463" s="102" t="s">
        <v>2080</v>
      </c>
      <c r="D463" s="70" t="s">
        <v>2528</v>
      </c>
      <c r="E463" s="70"/>
      <c r="F463" s="70"/>
      <c r="G463" s="70"/>
      <c r="H463" s="70"/>
      <c r="I463" s="70"/>
      <c r="J463" s="70"/>
    </row>
    <row r="464" spans="1:10" ht="18" customHeight="1" x14ac:dyDescent="0.35">
      <c r="A464" s="102" t="s">
        <v>80</v>
      </c>
      <c r="B464" s="102">
        <v>26055</v>
      </c>
      <c r="C464" s="102" t="s">
        <v>2066</v>
      </c>
      <c r="D464" s="70" t="s">
        <v>2621</v>
      </c>
      <c r="E464" s="110"/>
      <c r="F464" s="111"/>
      <c r="G464" s="110"/>
      <c r="H464" s="111"/>
      <c r="I464" s="110"/>
      <c r="J464" s="111"/>
    </row>
    <row r="465" spans="1:10" ht="18" customHeight="1" x14ac:dyDescent="0.35">
      <c r="A465" s="102" t="s">
        <v>81</v>
      </c>
      <c r="B465" s="102">
        <v>27001</v>
      </c>
      <c r="C465" s="102" t="s">
        <v>2081</v>
      </c>
      <c r="D465" s="70" t="s">
        <v>2621</v>
      </c>
      <c r="E465" s="110"/>
      <c r="F465" s="111"/>
      <c r="G465" s="110"/>
      <c r="H465" s="111"/>
      <c r="I465" s="110"/>
      <c r="J465" s="111"/>
    </row>
    <row r="466" spans="1:10" ht="18" customHeight="1" x14ac:dyDescent="0.35">
      <c r="A466" s="102" t="s">
        <v>81</v>
      </c>
      <c r="B466" s="102">
        <v>27002</v>
      </c>
      <c r="C466" s="102" t="s">
        <v>1953</v>
      </c>
      <c r="D466" s="70" t="s">
        <v>2621</v>
      </c>
      <c r="E466" s="110"/>
      <c r="F466" s="111"/>
      <c r="G466" s="110"/>
      <c r="H466" s="111"/>
      <c r="I466" s="110"/>
      <c r="J466" s="111"/>
    </row>
    <row r="467" spans="1:10" ht="18" customHeight="1" x14ac:dyDescent="0.35">
      <c r="A467" s="102" t="s">
        <v>81</v>
      </c>
      <c r="B467" s="102">
        <v>27004</v>
      </c>
      <c r="C467" s="102" t="s">
        <v>2083</v>
      </c>
      <c r="D467" s="70" t="s">
        <v>2621</v>
      </c>
      <c r="E467" s="110"/>
      <c r="F467" s="111"/>
      <c r="G467" s="110"/>
      <c r="H467" s="111"/>
      <c r="I467" s="110"/>
      <c r="J467" s="111"/>
    </row>
    <row r="468" spans="1:10" ht="18" customHeight="1" x14ac:dyDescent="0.35">
      <c r="A468" s="102" t="s">
        <v>81</v>
      </c>
      <c r="B468" s="102">
        <v>27005</v>
      </c>
      <c r="C468" s="102" t="s">
        <v>2084</v>
      </c>
      <c r="D468" s="70" t="s">
        <v>2621</v>
      </c>
      <c r="E468" s="110"/>
      <c r="F468" s="111"/>
      <c r="G468" s="110"/>
      <c r="H468" s="111"/>
      <c r="I468" s="110"/>
      <c r="J468" s="111"/>
    </row>
    <row r="469" spans="1:10" ht="18" customHeight="1" x14ac:dyDescent="0.35">
      <c r="A469" s="102" t="s">
        <v>81</v>
      </c>
      <c r="B469" s="102">
        <v>27012</v>
      </c>
      <c r="C469" s="102" t="s">
        <v>2090</v>
      </c>
      <c r="D469" s="70" t="s">
        <v>2621</v>
      </c>
      <c r="E469" s="110"/>
      <c r="F469" s="111"/>
      <c r="G469" s="110"/>
      <c r="H469" s="111"/>
      <c r="I469" s="110"/>
      <c r="J469" s="111"/>
    </row>
    <row r="470" spans="1:10" ht="18" customHeight="1" x14ac:dyDescent="0.35">
      <c r="A470" s="102" t="s">
        <v>81</v>
      </c>
      <c r="B470" s="102">
        <v>27014</v>
      </c>
      <c r="C470" s="102" t="s">
        <v>2092</v>
      </c>
      <c r="D470" s="70" t="s">
        <v>2621</v>
      </c>
      <c r="E470" s="110"/>
      <c r="F470" s="111"/>
      <c r="G470" s="110"/>
      <c r="H470" s="111"/>
      <c r="I470" s="110"/>
      <c r="J470" s="111"/>
    </row>
    <row r="471" spans="1:10" ht="18" customHeight="1" x14ac:dyDescent="0.35">
      <c r="A471" s="102" t="s">
        <v>81</v>
      </c>
      <c r="B471" s="102">
        <v>27017</v>
      </c>
      <c r="C471" s="102" t="s">
        <v>2095</v>
      </c>
      <c r="D471" s="70" t="s">
        <v>2621</v>
      </c>
      <c r="E471" s="110"/>
      <c r="F471" s="111"/>
      <c r="G471" s="110"/>
      <c r="H471" s="111"/>
      <c r="I471" s="110"/>
      <c r="J471" s="111"/>
    </row>
    <row r="472" spans="1:10" ht="18" customHeight="1" x14ac:dyDescent="0.35">
      <c r="A472" s="102" t="s">
        <v>82</v>
      </c>
      <c r="B472" s="102">
        <v>28021</v>
      </c>
      <c r="C472" s="102" t="s">
        <v>2108</v>
      </c>
      <c r="D472" s="70" t="s">
        <v>2621</v>
      </c>
      <c r="E472" s="110"/>
      <c r="F472" s="111"/>
      <c r="G472" s="110"/>
      <c r="H472" s="111"/>
      <c r="I472" s="110"/>
      <c r="J472" s="111"/>
    </row>
    <row r="473" spans="1:10" ht="18" customHeight="1" x14ac:dyDescent="0.35">
      <c r="A473" s="102" t="s">
        <v>82</v>
      </c>
      <c r="B473" s="102">
        <v>28017</v>
      </c>
      <c r="C473" s="102" t="s">
        <v>2105</v>
      </c>
      <c r="D473" s="70" t="s">
        <v>2621</v>
      </c>
      <c r="E473" s="110"/>
      <c r="F473" s="111"/>
      <c r="G473" s="110"/>
      <c r="H473" s="111"/>
      <c r="I473" s="110"/>
      <c r="J473" s="111"/>
    </row>
    <row r="474" spans="1:10" ht="18" customHeight="1" x14ac:dyDescent="0.35">
      <c r="A474" s="102" t="s">
        <v>82</v>
      </c>
      <c r="B474" s="102">
        <v>28027</v>
      </c>
      <c r="C474" s="102" t="s">
        <v>2113</v>
      </c>
      <c r="D474" s="70" t="s">
        <v>2621</v>
      </c>
      <c r="E474" s="110"/>
      <c r="F474" s="111"/>
      <c r="G474" s="110"/>
      <c r="H474" s="111"/>
      <c r="I474" s="110"/>
      <c r="J474" s="111"/>
    </row>
    <row r="475" spans="1:10" ht="18" customHeight="1" x14ac:dyDescent="0.35">
      <c r="A475" s="102" t="s">
        <v>82</v>
      </c>
      <c r="B475" s="102">
        <v>28038</v>
      </c>
      <c r="C475" s="102" t="s">
        <v>2121</v>
      </c>
      <c r="D475" s="70" t="s">
        <v>2621</v>
      </c>
      <c r="E475" s="110"/>
      <c r="F475" s="111"/>
      <c r="G475" s="110"/>
      <c r="H475" s="111"/>
      <c r="I475" s="110"/>
      <c r="J475" s="111"/>
    </row>
    <row r="476" spans="1:10" ht="18" customHeight="1" x14ac:dyDescent="0.35">
      <c r="A476" s="102" t="s">
        <v>83</v>
      </c>
      <c r="B476" s="102">
        <v>29005</v>
      </c>
      <c r="C476" s="102" t="s">
        <v>2129</v>
      </c>
      <c r="D476" s="70" t="s">
        <v>2621</v>
      </c>
      <c r="E476" s="110"/>
      <c r="F476" s="111"/>
      <c r="G476" s="110"/>
      <c r="H476" s="111"/>
      <c r="I476" s="110"/>
      <c r="J476" s="111"/>
    </row>
    <row r="477" spans="1:10" ht="18" customHeight="1" x14ac:dyDescent="0.35">
      <c r="A477" s="102" t="s">
        <v>83</v>
      </c>
      <c r="B477" s="102">
        <v>29006</v>
      </c>
      <c r="C477" s="102" t="s">
        <v>2130</v>
      </c>
      <c r="D477" s="70" t="s">
        <v>2528</v>
      </c>
      <c r="E477" s="110"/>
      <c r="F477" s="111"/>
      <c r="G477" s="110"/>
      <c r="H477" s="111"/>
      <c r="I477" s="110"/>
      <c r="J477" s="111"/>
    </row>
    <row r="478" spans="1:10" ht="18" customHeight="1" x14ac:dyDescent="0.35">
      <c r="A478" s="102" t="s">
        <v>83</v>
      </c>
      <c r="B478" s="102">
        <v>29010</v>
      </c>
      <c r="C478" s="102" t="s">
        <v>2134</v>
      </c>
      <c r="D478" s="70" t="s">
        <v>2528</v>
      </c>
      <c r="E478" s="110"/>
      <c r="F478" s="111"/>
      <c r="G478" s="110"/>
      <c r="H478" s="111"/>
      <c r="I478" s="110"/>
      <c r="J478" s="111"/>
    </row>
    <row r="479" spans="1:10" ht="18" customHeight="1" x14ac:dyDescent="0.35">
      <c r="A479" s="102" t="s">
        <v>83</v>
      </c>
      <c r="B479" s="102">
        <v>29007</v>
      </c>
      <c r="C479" s="102" t="s">
        <v>2131</v>
      </c>
      <c r="D479" s="70" t="s">
        <v>2528</v>
      </c>
      <c r="E479" s="110"/>
      <c r="F479" s="111"/>
      <c r="G479" s="110"/>
      <c r="H479" s="111"/>
      <c r="I479" s="110"/>
      <c r="J479" s="111"/>
    </row>
    <row r="480" spans="1:10" ht="18" customHeight="1" x14ac:dyDescent="0.35">
      <c r="A480" s="102" t="s">
        <v>83</v>
      </c>
      <c r="B480" s="102">
        <v>29013</v>
      </c>
      <c r="C480" s="102" t="s">
        <v>2137</v>
      </c>
      <c r="D480" s="70" t="s">
        <v>2528</v>
      </c>
      <c r="E480" s="110"/>
      <c r="F480" s="111"/>
      <c r="G480" s="110"/>
      <c r="H480" s="111"/>
      <c r="I480" s="110"/>
      <c r="J480" s="111"/>
    </row>
    <row r="481" spans="1:10" ht="18" customHeight="1" x14ac:dyDescent="0.35">
      <c r="A481" s="102" t="s">
        <v>83</v>
      </c>
      <c r="B481" s="102">
        <v>29020</v>
      </c>
      <c r="C481" s="102" t="s">
        <v>2144</v>
      </c>
      <c r="D481" s="70" t="s">
        <v>2621</v>
      </c>
      <c r="E481" s="110"/>
      <c r="F481" s="111"/>
      <c r="G481" s="110"/>
      <c r="H481" s="111"/>
      <c r="I481" s="110"/>
      <c r="J481" s="111"/>
    </row>
    <row r="482" spans="1:10" ht="18" customHeight="1" x14ac:dyDescent="0.35">
      <c r="A482" s="102" t="s">
        <v>83</v>
      </c>
      <c r="B482" s="102">
        <v>29026</v>
      </c>
      <c r="C482" s="102" t="s">
        <v>2150</v>
      </c>
      <c r="D482" s="70" t="s">
        <v>2529</v>
      </c>
      <c r="E482" s="110"/>
      <c r="F482" s="111"/>
      <c r="G482" s="110"/>
      <c r="H482" s="111"/>
      <c r="I482" s="110"/>
      <c r="J482" s="111"/>
    </row>
    <row r="483" spans="1:10" ht="18" customHeight="1" x14ac:dyDescent="0.35">
      <c r="A483" s="102" t="s">
        <v>83</v>
      </c>
      <c r="B483" s="102">
        <v>29031</v>
      </c>
      <c r="C483" s="102" t="s">
        <v>2154</v>
      </c>
      <c r="D483" s="70" t="s">
        <v>2528</v>
      </c>
      <c r="E483" s="110"/>
      <c r="F483" s="111"/>
      <c r="G483" s="110"/>
      <c r="H483" s="111"/>
      <c r="I483" s="110"/>
      <c r="J483" s="111"/>
    </row>
    <row r="484" spans="1:10" ht="18" customHeight="1" x14ac:dyDescent="0.35">
      <c r="A484" s="102" t="s">
        <v>83</v>
      </c>
      <c r="B484" s="102">
        <v>29033</v>
      </c>
      <c r="C484" s="102" t="s">
        <v>83</v>
      </c>
      <c r="D484" s="70" t="s">
        <v>2528</v>
      </c>
      <c r="E484" s="110"/>
      <c r="F484" s="111"/>
      <c r="G484" s="110"/>
      <c r="H484" s="111"/>
      <c r="I484" s="110"/>
      <c r="J484" s="111"/>
    </row>
    <row r="485" spans="1:10" ht="18" customHeight="1" x14ac:dyDescent="0.35">
      <c r="A485" s="102" t="s">
        <v>83</v>
      </c>
      <c r="B485" s="102">
        <v>29035</v>
      </c>
      <c r="C485" s="102" t="s">
        <v>2156</v>
      </c>
      <c r="D485" s="70" t="s">
        <v>2528</v>
      </c>
      <c r="E485" s="110"/>
      <c r="F485" s="111"/>
      <c r="G485" s="110"/>
      <c r="H485" s="111"/>
      <c r="I485" s="110"/>
      <c r="J485" s="111"/>
    </row>
    <row r="486" spans="1:10" ht="18" customHeight="1" x14ac:dyDescent="0.35">
      <c r="A486" s="102" t="s">
        <v>83</v>
      </c>
      <c r="B486" s="102">
        <v>29039</v>
      </c>
      <c r="C486" s="102" t="s">
        <v>2160</v>
      </c>
      <c r="D486" s="70" t="s">
        <v>2528</v>
      </c>
      <c r="E486" s="110"/>
      <c r="F486" s="111"/>
      <c r="G486" s="110"/>
      <c r="H486" s="111"/>
      <c r="I486" s="110"/>
      <c r="J486" s="111"/>
    </row>
    <row r="487" spans="1:10" ht="18" customHeight="1" x14ac:dyDescent="0.35">
      <c r="A487" s="102" t="s">
        <v>84</v>
      </c>
      <c r="B487" s="102">
        <v>30001</v>
      </c>
      <c r="C487" s="102" t="s">
        <v>1711</v>
      </c>
      <c r="D487" s="70" t="s">
        <v>2621</v>
      </c>
      <c r="E487" s="110"/>
      <c r="F487" s="111"/>
      <c r="G487" s="110"/>
      <c r="H487" s="111"/>
      <c r="I487" s="110"/>
      <c r="J487" s="111"/>
    </row>
    <row r="488" spans="1:10" ht="18" customHeight="1" x14ac:dyDescent="0.35">
      <c r="A488" s="102" t="s">
        <v>84</v>
      </c>
      <c r="B488" s="102">
        <v>30003</v>
      </c>
      <c r="C488" s="102" t="s">
        <v>2179</v>
      </c>
      <c r="D488" s="70" t="s">
        <v>2621</v>
      </c>
      <c r="E488" s="110"/>
      <c r="F488" s="111"/>
      <c r="G488" s="110"/>
      <c r="H488" s="111"/>
      <c r="I488" s="110"/>
      <c r="J488" s="111"/>
    </row>
    <row r="489" spans="1:10" ht="18" customHeight="1" x14ac:dyDescent="0.35">
      <c r="A489" s="102" t="s">
        <v>84</v>
      </c>
      <c r="B489" s="102">
        <v>30004</v>
      </c>
      <c r="C489" s="102" t="s">
        <v>625</v>
      </c>
      <c r="D489" s="70" t="s">
        <v>2621</v>
      </c>
      <c r="E489" s="110"/>
      <c r="F489" s="111"/>
      <c r="G489" s="110"/>
      <c r="H489" s="111"/>
      <c r="I489" s="110"/>
      <c r="J489" s="111"/>
    </row>
    <row r="490" spans="1:10" ht="18" customHeight="1" x14ac:dyDescent="0.35">
      <c r="A490" s="102" t="s">
        <v>84</v>
      </c>
      <c r="B490" s="102">
        <v>30005</v>
      </c>
      <c r="C490" s="102" t="s">
        <v>2180</v>
      </c>
      <c r="D490" s="70" t="s">
        <v>2621</v>
      </c>
      <c r="E490" s="110"/>
      <c r="F490" s="111"/>
      <c r="G490" s="110"/>
      <c r="H490" s="111"/>
      <c r="I490" s="110"/>
      <c r="J490" s="111"/>
    </row>
    <row r="491" spans="1:10" ht="18" customHeight="1" x14ac:dyDescent="0.35">
      <c r="A491" s="102" t="s">
        <v>84</v>
      </c>
      <c r="B491" s="102">
        <v>30006</v>
      </c>
      <c r="C491" s="102" t="s">
        <v>2181</v>
      </c>
      <c r="D491" s="70" t="s">
        <v>2621</v>
      </c>
      <c r="E491" s="110"/>
      <c r="F491" s="111"/>
      <c r="G491" s="110"/>
      <c r="H491" s="111"/>
      <c r="I491" s="110"/>
      <c r="J491" s="111"/>
    </row>
    <row r="492" spans="1:10" ht="18" customHeight="1" x14ac:dyDescent="0.35">
      <c r="A492" s="102" t="s">
        <v>84</v>
      </c>
      <c r="B492" s="102">
        <v>30204</v>
      </c>
      <c r="C492" s="102" t="s">
        <v>2362</v>
      </c>
      <c r="D492" s="70" t="s">
        <v>2621</v>
      </c>
      <c r="E492" s="110"/>
      <c r="F492" s="111"/>
      <c r="G492" s="110"/>
      <c r="H492" s="111"/>
      <c r="I492" s="110"/>
      <c r="J492" s="111"/>
    </row>
    <row r="493" spans="1:10" ht="18" customHeight="1" x14ac:dyDescent="0.35">
      <c r="A493" s="102" t="s">
        <v>84</v>
      </c>
      <c r="B493" s="102">
        <v>30160</v>
      </c>
      <c r="C493" s="102" t="s">
        <v>2325</v>
      </c>
      <c r="D493" s="70" t="s">
        <v>2621</v>
      </c>
      <c r="E493" s="110"/>
      <c r="F493" s="111"/>
      <c r="G493" s="110"/>
      <c r="H493" s="111"/>
      <c r="I493" s="110"/>
      <c r="J493" s="111"/>
    </row>
    <row r="494" spans="1:10" ht="18" customHeight="1" x14ac:dyDescent="0.35">
      <c r="A494" s="102" t="s">
        <v>84</v>
      </c>
      <c r="B494" s="102">
        <v>30008</v>
      </c>
      <c r="C494" s="102" t="s">
        <v>2183</v>
      </c>
      <c r="D494" s="70" t="s">
        <v>2621</v>
      </c>
      <c r="E494" s="110"/>
      <c r="F494" s="111"/>
      <c r="G494" s="110"/>
      <c r="H494" s="111"/>
      <c r="I494" s="110"/>
      <c r="J494" s="111"/>
    </row>
    <row r="495" spans="1:10" ht="18" customHeight="1" x14ac:dyDescent="0.35">
      <c r="A495" s="102" t="s">
        <v>84</v>
      </c>
      <c r="B495" s="102">
        <v>30009</v>
      </c>
      <c r="C495" s="102" t="s">
        <v>2184</v>
      </c>
      <c r="D495" s="70" t="s">
        <v>2621</v>
      </c>
      <c r="E495" s="110"/>
      <c r="F495" s="111"/>
      <c r="G495" s="110"/>
      <c r="H495" s="111"/>
      <c r="I495" s="110"/>
      <c r="J495" s="111"/>
    </row>
    <row r="496" spans="1:10" ht="18" customHeight="1" x14ac:dyDescent="0.35">
      <c r="A496" s="102" t="s">
        <v>84</v>
      </c>
      <c r="B496" s="102">
        <v>30010</v>
      </c>
      <c r="C496" s="102" t="s">
        <v>2185</v>
      </c>
      <c r="D496" s="70" t="s">
        <v>2621</v>
      </c>
      <c r="E496" s="110"/>
      <c r="F496" s="111"/>
      <c r="G496" s="110"/>
      <c r="H496" s="111"/>
      <c r="I496" s="110"/>
      <c r="J496" s="111"/>
    </row>
    <row r="497" spans="1:10" ht="18" customHeight="1" x14ac:dyDescent="0.35">
      <c r="A497" s="102" t="s">
        <v>84</v>
      </c>
      <c r="B497" s="102">
        <v>30011</v>
      </c>
      <c r="C497" s="102" t="s">
        <v>2186</v>
      </c>
      <c r="D497" s="70" t="s">
        <v>2621</v>
      </c>
      <c r="E497" s="110"/>
      <c r="F497" s="111"/>
      <c r="G497" s="110"/>
      <c r="H497" s="111"/>
      <c r="I497" s="110"/>
      <c r="J497" s="111"/>
    </row>
    <row r="498" spans="1:10" ht="18" customHeight="1" x14ac:dyDescent="0.35">
      <c r="A498" s="102" t="s">
        <v>84</v>
      </c>
      <c r="B498" s="102">
        <v>30012</v>
      </c>
      <c r="C498" s="102" t="s">
        <v>2187</v>
      </c>
      <c r="D498" s="70" t="s">
        <v>2621</v>
      </c>
      <c r="E498" s="110"/>
      <c r="F498" s="111"/>
      <c r="G498" s="110"/>
      <c r="H498" s="111"/>
      <c r="I498" s="110"/>
      <c r="J498" s="111"/>
    </row>
    <row r="499" spans="1:10" ht="18" customHeight="1" x14ac:dyDescent="0.35">
      <c r="A499" s="102" t="s">
        <v>84</v>
      </c>
      <c r="B499" s="102">
        <v>30014</v>
      </c>
      <c r="C499" s="102" t="s">
        <v>2189</v>
      </c>
      <c r="D499" s="70" t="s">
        <v>2621</v>
      </c>
      <c r="E499" s="110"/>
      <c r="F499" s="111"/>
      <c r="G499" s="110"/>
      <c r="H499" s="111"/>
      <c r="I499" s="110"/>
      <c r="J499" s="111"/>
    </row>
    <row r="500" spans="1:10" ht="18" customHeight="1" x14ac:dyDescent="0.35">
      <c r="A500" s="102" t="s">
        <v>84</v>
      </c>
      <c r="B500" s="102">
        <v>30015</v>
      </c>
      <c r="C500" s="102" t="s">
        <v>2581</v>
      </c>
      <c r="D500" s="70" t="s">
        <v>2621</v>
      </c>
      <c r="E500" s="110"/>
      <c r="F500" s="111"/>
      <c r="G500" s="110"/>
      <c r="H500" s="111"/>
      <c r="I500" s="110"/>
      <c r="J500" s="111"/>
    </row>
    <row r="501" spans="1:10" ht="18" customHeight="1" x14ac:dyDescent="0.35">
      <c r="A501" s="102" t="s">
        <v>84</v>
      </c>
      <c r="B501" s="102">
        <v>30017</v>
      </c>
      <c r="C501" s="102" t="s">
        <v>2192</v>
      </c>
      <c r="D501" s="70" t="s">
        <v>2621</v>
      </c>
      <c r="E501" s="110"/>
      <c r="F501" s="111"/>
      <c r="G501" s="110"/>
      <c r="H501" s="111"/>
      <c r="I501" s="110"/>
      <c r="J501" s="111"/>
    </row>
    <row r="502" spans="1:10" ht="18" customHeight="1" x14ac:dyDescent="0.35">
      <c r="A502" s="102" t="s">
        <v>84</v>
      </c>
      <c r="B502" s="102">
        <v>30018</v>
      </c>
      <c r="C502" s="102" t="s">
        <v>952</v>
      </c>
      <c r="D502" s="70" t="s">
        <v>2621</v>
      </c>
      <c r="E502" s="110"/>
      <c r="F502" s="111"/>
      <c r="G502" s="110"/>
      <c r="H502" s="111"/>
      <c r="I502" s="110"/>
      <c r="J502" s="111"/>
    </row>
    <row r="503" spans="1:10" ht="18" customHeight="1" x14ac:dyDescent="0.35">
      <c r="A503" s="102" t="s">
        <v>84</v>
      </c>
      <c r="B503" s="102">
        <v>30019</v>
      </c>
      <c r="C503" s="102" t="s">
        <v>2193</v>
      </c>
      <c r="D503" s="70" t="s">
        <v>2621</v>
      </c>
      <c r="E503" s="110"/>
      <c r="F503" s="111"/>
      <c r="G503" s="110"/>
      <c r="H503" s="111"/>
      <c r="I503" s="110"/>
      <c r="J503" s="111"/>
    </row>
    <row r="504" spans="1:10" ht="18" customHeight="1" x14ac:dyDescent="0.35">
      <c r="A504" s="102" t="s">
        <v>84</v>
      </c>
      <c r="B504" s="102">
        <v>30020</v>
      </c>
      <c r="C504" s="102" t="s">
        <v>2194</v>
      </c>
      <c r="D504" s="70" t="s">
        <v>2621</v>
      </c>
      <c r="E504" s="110"/>
      <c r="F504" s="111"/>
      <c r="G504" s="110"/>
      <c r="H504" s="111"/>
      <c r="I504" s="110"/>
      <c r="J504" s="111"/>
    </row>
    <row r="505" spans="1:10" ht="18" customHeight="1" x14ac:dyDescent="0.35">
      <c r="A505" s="102" t="s">
        <v>84</v>
      </c>
      <c r="B505" s="102">
        <v>30021</v>
      </c>
      <c r="C505" s="102" t="s">
        <v>718</v>
      </c>
      <c r="D505" s="70" t="s">
        <v>2621</v>
      </c>
      <c r="E505" s="110"/>
      <c r="F505" s="111"/>
      <c r="G505" s="110"/>
      <c r="H505" s="111"/>
      <c r="I505" s="110"/>
      <c r="J505" s="111"/>
    </row>
    <row r="506" spans="1:10" ht="18" customHeight="1" x14ac:dyDescent="0.35">
      <c r="A506" s="102" t="s">
        <v>84</v>
      </c>
      <c r="B506" s="102">
        <v>30022</v>
      </c>
      <c r="C506" s="102" t="s">
        <v>2195</v>
      </c>
      <c r="D506" s="70" t="s">
        <v>2621</v>
      </c>
      <c r="E506" s="110"/>
      <c r="F506" s="111"/>
      <c r="G506" s="110"/>
      <c r="H506" s="111"/>
      <c r="I506" s="110"/>
      <c r="J506" s="111"/>
    </row>
    <row r="507" spans="1:10" ht="18" customHeight="1" x14ac:dyDescent="0.35">
      <c r="A507" s="102" t="s">
        <v>84</v>
      </c>
      <c r="B507" s="102">
        <v>30023</v>
      </c>
      <c r="C507" s="102" t="s">
        <v>2196</v>
      </c>
      <c r="D507" s="70" t="s">
        <v>2621</v>
      </c>
      <c r="E507" s="110"/>
      <c r="F507" s="111"/>
      <c r="G507" s="110"/>
      <c r="H507" s="111"/>
      <c r="I507" s="110"/>
      <c r="J507" s="111"/>
    </row>
    <row r="508" spans="1:10" ht="18" customHeight="1" x14ac:dyDescent="0.35">
      <c r="A508" s="102" t="s">
        <v>84</v>
      </c>
      <c r="B508" s="102">
        <v>30025</v>
      </c>
      <c r="C508" s="102" t="s">
        <v>2198</v>
      </c>
      <c r="D508" s="70" t="s">
        <v>2621</v>
      </c>
      <c r="E508" s="110"/>
      <c r="F508" s="111"/>
      <c r="G508" s="110"/>
      <c r="H508" s="111"/>
      <c r="I508" s="110"/>
      <c r="J508" s="111"/>
    </row>
    <row r="509" spans="1:10" ht="18" customHeight="1" x14ac:dyDescent="0.35">
      <c r="A509" s="102" t="s">
        <v>84</v>
      </c>
      <c r="B509" s="102">
        <v>30026</v>
      </c>
      <c r="C509" s="102" t="s">
        <v>2199</v>
      </c>
      <c r="D509" s="70" t="s">
        <v>2621</v>
      </c>
      <c r="E509" s="70"/>
      <c r="F509" s="70"/>
      <c r="G509" s="70"/>
      <c r="H509" s="70"/>
      <c r="I509" s="70"/>
      <c r="J509" s="70"/>
    </row>
    <row r="510" spans="1:10" ht="18" customHeight="1" x14ac:dyDescent="0.35">
      <c r="A510" s="102" t="s">
        <v>84</v>
      </c>
      <c r="B510" s="102">
        <v>30027</v>
      </c>
      <c r="C510" s="102" t="s">
        <v>463</v>
      </c>
      <c r="D510" s="70" t="s">
        <v>2621</v>
      </c>
      <c r="E510" s="110"/>
      <c r="F510" s="111"/>
      <c r="G510" s="110"/>
      <c r="H510" s="111"/>
      <c r="I510" s="110"/>
      <c r="J510" s="111"/>
    </row>
    <row r="511" spans="1:10" ht="18" customHeight="1" x14ac:dyDescent="0.35">
      <c r="A511" s="102" t="s">
        <v>84</v>
      </c>
      <c r="B511" s="102">
        <v>30028</v>
      </c>
      <c r="C511" s="102" t="s">
        <v>2200</v>
      </c>
      <c r="D511" s="70" t="s">
        <v>2621</v>
      </c>
      <c r="E511" s="110"/>
      <c r="F511" s="111"/>
      <c r="G511" s="110"/>
      <c r="H511" s="111"/>
      <c r="I511" s="110"/>
      <c r="J511" s="111"/>
    </row>
    <row r="512" spans="1:10" ht="18" customHeight="1" x14ac:dyDescent="0.35">
      <c r="A512" s="102" t="s">
        <v>84</v>
      </c>
      <c r="B512" s="102">
        <v>30007</v>
      </c>
      <c r="C512" s="102" t="s">
        <v>2182</v>
      </c>
      <c r="D512" s="70" t="s">
        <v>2621</v>
      </c>
      <c r="E512" s="70"/>
      <c r="F512" s="70"/>
      <c r="G512" s="70"/>
      <c r="H512" s="70"/>
      <c r="I512" s="70"/>
      <c r="J512" s="70"/>
    </row>
    <row r="513" spans="1:10" ht="18" customHeight="1" x14ac:dyDescent="0.35">
      <c r="A513" s="102" t="s">
        <v>84</v>
      </c>
      <c r="B513" s="102">
        <v>30030</v>
      </c>
      <c r="C513" s="102" t="s">
        <v>2202</v>
      </c>
      <c r="D513" s="70" t="s">
        <v>2621</v>
      </c>
      <c r="E513" s="110"/>
      <c r="F513" s="111"/>
      <c r="G513" s="110"/>
      <c r="H513" s="111"/>
      <c r="I513" s="110"/>
      <c r="J513" s="111"/>
    </row>
    <row r="514" spans="1:10" ht="18" customHeight="1" x14ac:dyDescent="0.35">
      <c r="A514" s="102" t="s">
        <v>84</v>
      </c>
      <c r="B514" s="102">
        <v>30208</v>
      </c>
      <c r="C514" s="102" t="s">
        <v>2366</v>
      </c>
      <c r="D514" s="70" t="s">
        <v>2621</v>
      </c>
      <c r="E514" s="110"/>
      <c r="F514" s="111"/>
      <c r="G514" s="110"/>
      <c r="H514" s="111"/>
      <c r="I514" s="110"/>
      <c r="J514" s="111"/>
    </row>
    <row r="515" spans="1:10" ht="18" customHeight="1" x14ac:dyDescent="0.35">
      <c r="A515" s="102" t="s">
        <v>84</v>
      </c>
      <c r="B515" s="102">
        <v>30031</v>
      </c>
      <c r="C515" s="102" t="s">
        <v>2203</v>
      </c>
      <c r="D515" s="70" t="s">
        <v>2621</v>
      </c>
      <c r="E515" s="110"/>
      <c r="F515" s="111"/>
      <c r="G515" s="110"/>
      <c r="H515" s="111"/>
      <c r="I515" s="110"/>
      <c r="J515" s="111"/>
    </row>
    <row r="516" spans="1:10" ht="18" customHeight="1" x14ac:dyDescent="0.35">
      <c r="A516" s="102" t="s">
        <v>84</v>
      </c>
      <c r="B516" s="102">
        <v>30157</v>
      </c>
      <c r="C516" s="102" t="s">
        <v>2322</v>
      </c>
      <c r="D516" s="70" t="s">
        <v>2621</v>
      </c>
      <c r="E516" s="110"/>
      <c r="F516" s="111"/>
      <c r="G516" s="110"/>
      <c r="H516" s="111"/>
      <c r="I516" s="110"/>
      <c r="J516" s="111"/>
    </row>
    <row r="517" spans="1:10" ht="18" customHeight="1" x14ac:dyDescent="0.35">
      <c r="A517" s="102" t="s">
        <v>84</v>
      </c>
      <c r="B517" s="102">
        <v>30032</v>
      </c>
      <c r="C517" s="102" t="s">
        <v>2204</v>
      </c>
      <c r="D517" s="70" t="s">
        <v>2621</v>
      </c>
      <c r="E517" s="110"/>
      <c r="F517" s="111"/>
      <c r="G517" s="110"/>
      <c r="H517" s="111"/>
      <c r="I517" s="110"/>
      <c r="J517" s="111"/>
    </row>
    <row r="518" spans="1:10" ht="18" customHeight="1" x14ac:dyDescent="0.35">
      <c r="A518" s="102" t="s">
        <v>84</v>
      </c>
      <c r="B518" s="102">
        <v>30033</v>
      </c>
      <c r="C518" s="102" t="s">
        <v>2205</v>
      </c>
      <c r="D518" s="70" t="s">
        <v>2621</v>
      </c>
      <c r="E518" s="110"/>
      <c r="F518" s="111"/>
      <c r="G518" s="110"/>
      <c r="H518" s="111"/>
      <c r="I518" s="110"/>
      <c r="J518" s="111"/>
    </row>
    <row r="519" spans="1:10" ht="18" customHeight="1" x14ac:dyDescent="0.35">
      <c r="A519" s="102" t="s">
        <v>84</v>
      </c>
      <c r="B519" s="102">
        <v>30034</v>
      </c>
      <c r="C519" s="102" t="s">
        <v>2206</v>
      </c>
      <c r="D519" s="70" t="s">
        <v>2621</v>
      </c>
      <c r="E519" s="70"/>
      <c r="F519" s="70"/>
      <c r="G519" s="70"/>
      <c r="H519" s="70"/>
      <c r="I519" s="70"/>
      <c r="J519" s="70"/>
    </row>
    <row r="520" spans="1:10" ht="18" customHeight="1" x14ac:dyDescent="0.35">
      <c r="A520" s="102" t="s">
        <v>84</v>
      </c>
      <c r="B520" s="102">
        <v>30054</v>
      </c>
      <c r="C520" s="102" t="s">
        <v>2225</v>
      </c>
      <c r="D520" s="70" t="s">
        <v>2621</v>
      </c>
      <c r="E520" s="110"/>
      <c r="F520" s="111"/>
      <c r="G520" s="110"/>
      <c r="H520" s="111"/>
      <c r="I520" s="110"/>
      <c r="J520" s="111"/>
    </row>
    <row r="521" spans="1:10" ht="18" customHeight="1" x14ac:dyDescent="0.35">
      <c r="A521" s="102" t="s">
        <v>84</v>
      </c>
      <c r="B521" s="102">
        <v>30055</v>
      </c>
      <c r="C521" s="102" t="s">
        <v>2226</v>
      </c>
      <c r="D521" s="70" t="s">
        <v>2621</v>
      </c>
      <c r="E521" s="110"/>
      <c r="F521" s="111"/>
      <c r="G521" s="110"/>
      <c r="H521" s="111"/>
      <c r="I521" s="110"/>
      <c r="J521" s="111"/>
    </row>
    <row r="522" spans="1:10" ht="18" customHeight="1" x14ac:dyDescent="0.35">
      <c r="A522" s="102" t="s">
        <v>84</v>
      </c>
      <c r="B522" s="102">
        <v>30056</v>
      </c>
      <c r="C522" s="102" t="s">
        <v>2227</v>
      </c>
      <c r="D522" s="70" t="s">
        <v>2621</v>
      </c>
      <c r="E522" s="110"/>
      <c r="F522" s="111"/>
      <c r="G522" s="110"/>
      <c r="H522" s="111"/>
      <c r="I522" s="110"/>
      <c r="J522" s="111"/>
    </row>
    <row r="523" spans="1:10" ht="18" customHeight="1" x14ac:dyDescent="0.35">
      <c r="A523" s="102" t="s">
        <v>84</v>
      </c>
      <c r="B523" s="102">
        <v>30057</v>
      </c>
      <c r="C523" s="102" t="s">
        <v>2228</v>
      </c>
      <c r="D523" s="70" t="s">
        <v>2622</v>
      </c>
      <c r="E523" s="110"/>
      <c r="F523" s="111"/>
      <c r="G523" s="110"/>
      <c r="H523" s="111"/>
      <c r="I523" s="110"/>
      <c r="J523" s="111"/>
    </row>
    <row r="524" spans="1:10" ht="18" customHeight="1" x14ac:dyDescent="0.35">
      <c r="A524" s="102" t="s">
        <v>84</v>
      </c>
      <c r="B524" s="102">
        <v>30058</v>
      </c>
      <c r="C524" s="102" t="s">
        <v>2229</v>
      </c>
      <c r="D524" s="70" t="s">
        <v>2621</v>
      </c>
      <c r="E524" s="110"/>
      <c r="F524" s="111"/>
      <c r="G524" s="110"/>
      <c r="H524" s="111"/>
      <c r="I524" s="110"/>
      <c r="J524" s="111"/>
    </row>
    <row r="525" spans="1:10" ht="18" customHeight="1" x14ac:dyDescent="0.35">
      <c r="A525" s="102" t="s">
        <v>84</v>
      </c>
      <c r="B525" s="102">
        <v>30059</v>
      </c>
      <c r="C525" s="102" t="s">
        <v>2230</v>
      </c>
      <c r="D525" s="70" t="s">
        <v>2621</v>
      </c>
      <c r="E525" s="110"/>
      <c r="F525" s="111"/>
      <c r="G525" s="110"/>
      <c r="H525" s="111"/>
      <c r="I525" s="110"/>
      <c r="J525" s="111"/>
    </row>
    <row r="526" spans="1:10" ht="18" customHeight="1" x14ac:dyDescent="0.35">
      <c r="A526" s="102" t="s">
        <v>84</v>
      </c>
      <c r="B526" s="102">
        <v>30060</v>
      </c>
      <c r="C526" s="102" t="s">
        <v>2231</v>
      </c>
      <c r="D526" s="70" t="s">
        <v>2621</v>
      </c>
      <c r="E526" s="110"/>
      <c r="F526" s="111"/>
      <c r="G526" s="110"/>
      <c r="H526" s="111"/>
      <c r="I526" s="110"/>
      <c r="J526" s="111"/>
    </row>
    <row r="527" spans="1:10" ht="18" customHeight="1" x14ac:dyDescent="0.35">
      <c r="A527" s="102" t="s">
        <v>84</v>
      </c>
      <c r="B527" s="102">
        <v>30062</v>
      </c>
      <c r="C527" s="102" t="s">
        <v>2233</v>
      </c>
      <c r="D527" s="70" t="s">
        <v>2621</v>
      </c>
      <c r="E527" s="110"/>
      <c r="F527" s="111"/>
      <c r="G527" s="110"/>
      <c r="H527" s="111"/>
      <c r="I527" s="110"/>
      <c r="J527" s="111"/>
    </row>
    <row r="528" spans="1:10" ht="18" customHeight="1" x14ac:dyDescent="0.35">
      <c r="A528" s="102" t="s">
        <v>84</v>
      </c>
      <c r="B528" s="102">
        <v>30063</v>
      </c>
      <c r="C528" s="102" t="s">
        <v>2234</v>
      </c>
      <c r="D528" s="70" t="s">
        <v>2621</v>
      </c>
      <c r="E528" s="110"/>
      <c r="F528" s="111"/>
      <c r="G528" s="110"/>
      <c r="H528" s="111"/>
      <c r="I528" s="110"/>
      <c r="J528" s="111"/>
    </row>
    <row r="529" spans="1:10" ht="18" customHeight="1" x14ac:dyDescent="0.35">
      <c r="A529" s="102" t="s">
        <v>84</v>
      </c>
      <c r="B529" s="102">
        <v>30064</v>
      </c>
      <c r="C529" s="102" t="s">
        <v>2235</v>
      </c>
      <c r="D529" s="70" t="s">
        <v>2621</v>
      </c>
      <c r="E529" s="70"/>
      <c r="F529" s="70"/>
      <c r="G529" s="70"/>
      <c r="H529" s="70"/>
      <c r="I529" s="70"/>
      <c r="J529" s="70"/>
    </row>
    <row r="530" spans="1:10" ht="18" customHeight="1" x14ac:dyDescent="0.35">
      <c r="A530" s="102" t="s">
        <v>84</v>
      </c>
      <c r="B530" s="102">
        <v>30035</v>
      </c>
      <c r="C530" s="102" t="s">
        <v>2207</v>
      </c>
      <c r="D530" s="70" t="s">
        <v>2621</v>
      </c>
      <c r="E530" s="110"/>
      <c r="F530" s="111"/>
      <c r="G530" s="110"/>
      <c r="H530" s="111"/>
      <c r="I530" s="110"/>
      <c r="J530" s="111"/>
    </row>
    <row r="531" spans="1:10" ht="18" customHeight="1" x14ac:dyDescent="0.35">
      <c r="A531" s="102" t="s">
        <v>84</v>
      </c>
      <c r="B531" s="102">
        <v>30036</v>
      </c>
      <c r="C531" s="102" t="s">
        <v>2208</v>
      </c>
      <c r="D531" s="70" t="s">
        <v>2621</v>
      </c>
      <c r="E531" s="110"/>
      <c r="F531" s="111"/>
      <c r="G531" s="110"/>
      <c r="H531" s="111"/>
      <c r="I531" s="110"/>
      <c r="J531" s="111"/>
    </row>
    <row r="532" spans="1:10" ht="18" customHeight="1" x14ac:dyDescent="0.35">
      <c r="A532" s="102" t="s">
        <v>84</v>
      </c>
      <c r="B532" s="102">
        <v>30037</v>
      </c>
      <c r="C532" s="102" t="s">
        <v>2209</v>
      </c>
      <c r="D532" s="70" t="s">
        <v>2621</v>
      </c>
      <c r="E532" s="110"/>
      <c r="F532" s="111"/>
      <c r="G532" s="110"/>
      <c r="H532" s="111"/>
      <c r="I532" s="110"/>
      <c r="J532" s="111"/>
    </row>
    <row r="533" spans="1:10" ht="18" customHeight="1" x14ac:dyDescent="0.35">
      <c r="A533" s="102" t="s">
        <v>84</v>
      </c>
      <c r="B533" s="102">
        <v>30038</v>
      </c>
      <c r="C533" s="102" t="s">
        <v>1740</v>
      </c>
      <c r="D533" s="70" t="s">
        <v>2621</v>
      </c>
      <c r="E533" s="70"/>
      <c r="F533" s="70"/>
      <c r="G533" s="70"/>
      <c r="H533" s="70"/>
      <c r="I533" s="70"/>
      <c r="J533" s="70"/>
    </row>
    <row r="534" spans="1:10" ht="18" customHeight="1" x14ac:dyDescent="0.35">
      <c r="A534" s="102" t="s">
        <v>84</v>
      </c>
      <c r="B534" s="102">
        <v>30039</v>
      </c>
      <c r="C534" s="102" t="s">
        <v>2210</v>
      </c>
      <c r="D534" s="70" t="s">
        <v>2621</v>
      </c>
      <c r="E534" s="110"/>
      <c r="F534" s="111"/>
      <c r="G534" s="110"/>
      <c r="H534" s="111"/>
      <c r="I534" s="110"/>
      <c r="J534" s="111"/>
    </row>
    <row r="535" spans="1:10" ht="18" customHeight="1" x14ac:dyDescent="0.35">
      <c r="A535" s="102" t="s">
        <v>84</v>
      </c>
      <c r="B535" s="102">
        <v>30040</v>
      </c>
      <c r="C535" s="102" t="s">
        <v>2211</v>
      </c>
      <c r="D535" s="70" t="s">
        <v>2621</v>
      </c>
      <c r="E535" s="70"/>
      <c r="F535" s="70"/>
      <c r="G535" s="70"/>
      <c r="H535" s="70"/>
      <c r="I535" s="70"/>
      <c r="J535" s="70"/>
    </row>
    <row r="536" spans="1:10" ht="18" customHeight="1" x14ac:dyDescent="0.35">
      <c r="A536" s="102" t="s">
        <v>84</v>
      </c>
      <c r="B536" s="102">
        <v>30041</v>
      </c>
      <c r="C536" s="102" t="s">
        <v>2212</v>
      </c>
      <c r="D536" s="70" t="s">
        <v>2621</v>
      </c>
      <c r="E536" s="110"/>
      <c r="F536" s="111"/>
      <c r="G536" s="110"/>
      <c r="H536" s="111"/>
      <c r="I536" s="110"/>
      <c r="J536" s="111"/>
    </row>
    <row r="537" spans="1:10" ht="18" customHeight="1" x14ac:dyDescent="0.35">
      <c r="A537" s="102" t="s">
        <v>84</v>
      </c>
      <c r="B537" s="102">
        <v>30042</v>
      </c>
      <c r="C537" s="102" t="s">
        <v>2213</v>
      </c>
      <c r="D537" s="70" t="s">
        <v>2621</v>
      </c>
      <c r="E537" s="70"/>
      <c r="F537" s="70"/>
      <c r="G537" s="70"/>
      <c r="H537" s="70"/>
      <c r="I537" s="70"/>
      <c r="J537" s="70"/>
    </row>
    <row r="538" spans="1:10" ht="18" customHeight="1" x14ac:dyDescent="0.35">
      <c r="A538" s="102" t="s">
        <v>84</v>
      </c>
      <c r="B538" s="102">
        <v>30043</v>
      </c>
      <c r="C538" s="102" t="s">
        <v>2214</v>
      </c>
      <c r="D538" s="70" t="s">
        <v>2621</v>
      </c>
      <c r="E538" s="110"/>
      <c r="F538" s="111"/>
      <c r="G538" s="110"/>
      <c r="H538" s="111"/>
      <c r="I538" s="110"/>
      <c r="J538" s="111"/>
    </row>
    <row r="539" spans="1:10" ht="18" customHeight="1" x14ac:dyDescent="0.35">
      <c r="A539" s="102" t="s">
        <v>84</v>
      </c>
      <c r="B539" s="102">
        <v>30044</v>
      </c>
      <c r="C539" s="102" t="s">
        <v>2215</v>
      </c>
      <c r="D539" s="70" t="s">
        <v>2621</v>
      </c>
      <c r="E539" s="110"/>
      <c r="F539" s="111"/>
      <c r="G539" s="110"/>
      <c r="H539" s="111"/>
      <c r="I539" s="110"/>
      <c r="J539" s="111"/>
    </row>
    <row r="540" spans="1:10" ht="18" customHeight="1" x14ac:dyDescent="0.35">
      <c r="A540" s="102" t="s">
        <v>84</v>
      </c>
      <c r="B540" s="102">
        <v>30045</v>
      </c>
      <c r="C540" s="102" t="s">
        <v>2216</v>
      </c>
      <c r="D540" s="70" t="s">
        <v>2621</v>
      </c>
      <c r="E540" s="110"/>
      <c r="F540" s="111"/>
      <c r="G540" s="110"/>
      <c r="H540" s="111"/>
      <c r="I540" s="110"/>
      <c r="J540" s="111"/>
    </row>
    <row r="541" spans="1:10" ht="18" customHeight="1" x14ac:dyDescent="0.35">
      <c r="A541" s="102" t="s">
        <v>84</v>
      </c>
      <c r="B541" s="102">
        <v>30046</v>
      </c>
      <c r="C541" s="102" t="s">
        <v>2217</v>
      </c>
      <c r="D541" s="70" t="s">
        <v>2621</v>
      </c>
      <c r="E541" s="110"/>
      <c r="F541" s="111"/>
      <c r="G541" s="110"/>
      <c r="H541" s="111"/>
      <c r="I541" s="110"/>
      <c r="J541" s="111"/>
    </row>
    <row r="542" spans="1:10" ht="18" customHeight="1" x14ac:dyDescent="0.35">
      <c r="A542" s="102" t="s">
        <v>84</v>
      </c>
      <c r="B542" s="102">
        <v>30047</v>
      </c>
      <c r="C542" s="102" t="s">
        <v>2218</v>
      </c>
      <c r="D542" s="70" t="s">
        <v>2621</v>
      </c>
      <c r="E542" s="110"/>
      <c r="F542" s="111"/>
      <c r="G542" s="110"/>
      <c r="H542" s="111"/>
      <c r="I542" s="110"/>
      <c r="J542" s="111"/>
    </row>
    <row r="543" spans="1:10" ht="18" customHeight="1" x14ac:dyDescent="0.35">
      <c r="A543" s="102" t="s">
        <v>84</v>
      </c>
      <c r="B543" s="102">
        <v>30048</v>
      </c>
      <c r="C543" s="102" t="s">
        <v>2219</v>
      </c>
      <c r="D543" s="70" t="s">
        <v>2621</v>
      </c>
      <c r="E543" s="110"/>
      <c r="F543" s="111"/>
      <c r="G543" s="110"/>
      <c r="H543" s="111"/>
      <c r="I543" s="110"/>
      <c r="J543" s="111"/>
    </row>
    <row r="544" spans="1:10" ht="18" customHeight="1" x14ac:dyDescent="0.35">
      <c r="A544" s="102" t="s">
        <v>84</v>
      </c>
      <c r="B544" s="102">
        <v>30049</v>
      </c>
      <c r="C544" s="102" t="s">
        <v>2220</v>
      </c>
      <c r="D544" s="70" t="s">
        <v>2621</v>
      </c>
      <c r="E544" s="110"/>
      <c r="F544" s="111"/>
      <c r="G544" s="110"/>
      <c r="H544" s="111"/>
      <c r="I544" s="110"/>
      <c r="J544" s="111"/>
    </row>
    <row r="545" spans="1:10" ht="18" customHeight="1" x14ac:dyDescent="0.35">
      <c r="A545" s="102" t="s">
        <v>84</v>
      </c>
      <c r="B545" s="102">
        <v>30050</v>
      </c>
      <c r="C545" s="102" t="s">
        <v>2221</v>
      </c>
      <c r="D545" s="70" t="s">
        <v>2621</v>
      </c>
      <c r="E545" s="110"/>
      <c r="F545" s="111"/>
      <c r="G545" s="110"/>
      <c r="H545" s="111"/>
      <c r="I545" s="110"/>
      <c r="J545" s="111"/>
    </row>
    <row r="546" spans="1:10" ht="18" customHeight="1" x14ac:dyDescent="0.35">
      <c r="A546" s="102" t="s">
        <v>84</v>
      </c>
      <c r="B546" s="102">
        <v>30051</v>
      </c>
      <c r="C546" s="102" t="s">
        <v>2222</v>
      </c>
      <c r="D546" s="70" t="s">
        <v>2621</v>
      </c>
      <c r="E546" s="110"/>
      <c r="F546" s="111"/>
      <c r="G546" s="110"/>
      <c r="H546" s="111"/>
      <c r="I546" s="110"/>
      <c r="J546" s="111"/>
    </row>
    <row r="547" spans="1:10" ht="18" customHeight="1" x14ac:dyDescent="0.35">
      <c r="A547" s="102" t="s">
        <v>84</v>
      </c>
      <c r="B547" s="102">
        <v>30052</v>
      </c>
      <c r="C547" s="102" t="s">
        <v>2223</v>
      </c>
      <c r="D547" s="70" t="s">
        <v>2621</v>
      </c>
      <c r="E547" s="110"/>
      <c r="F547" s="111"/>
      <c r="G547" s="110"/>
      <c r="H547" s="111"/>
      <c r="I547" s="110"/>
      <c r="J547" s="111"/>
    </row>
    <row r="548" spans="1:10" ht="18" customHeight="1" x14ac:dyDescent="0.35">
      <c r="A548" s="102" t="s">
        <v>84</v>
      </c>
      <c r="B548" s="102">
        <v>30053</v>
      </c>
      <c r="C548" s="102" t="s">
        <v>2224</v>
      </c>
      <c r="D548" s="70" t="s">
        <v>2621</v>
      </c>
      <c r="E548" s="110"/>
      <c r="F548" s="111"/>
      <c r="G548" s="110"/>
      <c r="H548" s="111"/>
      <c r="I548" s="110"/>
      <c r="J548" s="111"/>
    </row>
    <row r="549" spans="1:10" ht="18" customHeight="1" x14ac:dyDescent="0.35">
      <c r="A549" s="102" t="s">
        <v>84</v>
      </c>
      <c r="B549" s="102">
        <v>30205</v>
      </c>
      <c r="C549" s="102" t="s">
        <v>2363</v>
      </c>
      <c r="D549" s="70" t="s">
        <v>2621</v>
      </c>
      <c r="E549" s="110"/>
      <c r="F549" s="111"/>
      <c r="G549" s="110"/>
      <c r="H549" s="111"/>
      <c r="I549" s="110"/>
      <c r="J549" s="111"/>
    </row>
    <row r="550" spans="1:10" ht="18" customHeight="1" x14ac:dyDescent="0.35">
      <c r="A550" s="102" t="s">
        <v>84</v>
      </c>
      <c r="B550" s="102">
        <v>30065</v>
      </c>
      <c r="C550" s="102" t="s">
        <v>643</v>
      </c>
      <c r="D550" s="70" t="s">
        <v>2621</v>
      </c>
      <c r="E550" s="70"/>
      <c r="F550" s="70"/>
      <c r="G550" s="70"/>
      <c r="H550" s="70"/>
      <c r="I550" s="70"/>
      <c r="J550" s="70"/>
    </row>
    <row r="551" spans="1:10" ht="18" customHeight="1" x14ac:dyDescent="0.35">
      <c r="A551" s="102" t="s">
        <v>84</v>
      </c>
      <c r="B551" s="102">
        <v>30066</v>
      </c>
      <c r="C551" s="102" t="s">
        <v>2236</v>
      </c>
      <c r="D551" s="70" t="s">
        <v>2621</v>
      </c>
      <c r="E551" s="110"/>
      <c r="F551" s="111"/>
      <c r="G551" s="110"/>
      <c r="H551" s="111"/>
      <c r="I551" s="110"/>
      <c r="J551" s="111"/>
    </row>
    <row r="552" spans="1:10" ht="18" customHeight="1" x14ac:dyDescent="0.35">
      <c r="A552" s="102" t="s">
        <v>84</v>
      </c>
      <c r="B552" s="102">
        <v>30068</v>
      </c>
      <c r="C552" s="102" t="s">
        <v>2238</v>
      </c>
      <c r="D552" s="70" t="s">
        <v>2621</v>
      </c>
      <c r="E552" s="110"/>
      <c r="F552" s="111"/>
      <c r="G552" s="110"/>
      <c r="H552" s="111"/>
      <c r="I552" s="110"/>
      <c r="J552" s="111"/>
    </row>
    <row r="553" spans="1:10" ht="18" customHeight="1" x14ac:dyDescent="0.35">
      <c r="A553" s="102" t="s">
        <v>84</v>
      </c>
      <c r="B553" s="102">
        <v>30069</v>
      </c>
      <c r="C553" s="102" t="s">
        <v>2239</v>
      </c>
      <c r="D553" s="70" t="s">
        <v>2621</v>
      </c>
      <c r="E553" s="110"/>
      <c r="F553" s="111"/>
      <c r="G553" s="110"/>
      <c r="H553" s="111"/>
      <c r="I553" s="110"/>
      <c r="J553" s="111"/>
    </row>
    <row r="554" spans="1:10" ht="18" customHeight="1" x14ac:dyDescent="0.35">
      <c r="A554" s="102" t="s">
        <v>84</v>
      </c>
      <c r="B554" s="102">
        <v>30070</v>
      </c>
      <c r="C554" s="102" t="s">
        <v>2240</v>
      </c>
      <c r="D554" s="70" t="s">
        <v>2621</v>
      </c>
      <c r="E554" s="110"/>
      <c r="F554" s="111"/>
      <c r="G554" s="110"/>
      <c r="H554" s="111"/>
      <c r="I554" s="110"/>
      <c r="J554" s="111"/>
    </row>
    <row r="555" spans="1:10" ht="18" customHeight="1" x14ac:dyDescent="0.35">
      <c r="A555" s="102" t="s">
        <v>84</v>
      </c>
      <c r="B555" s="102">
        <v>30071</v>
      </c>
      <c r="C555" s="102" t="s">
        <v>2241</v>
      </c>
      <c r="D555" s="70" t="s">
        <v>2621</v>
      </c>
      <c r="E555" s="110"/>
      <c r="F555" s="111"/>
      <c r="G555" s="110"/>
      <c r="H555" s="111"/>
      <c r="I555" s="110"/>
      <c r="J555" s="111"/>
    </row>
    <row r="556" spans="1:10" ht="18" customHeight="1" x14ac:dyDescent="0.35">
      <c r="A556" s="102" t="s">
        <v>84</v>
      </c>
      <c r="B556" s="102">
        <v>30072</v>
      </c>
      <c r="C556" s="102" t="s">
        <v>2242</v>
      </c>
      <c r="D556" s="70" t="s">
        <v>2621</v>
      </c>
      <c r="E556" s="110"/>
      <c r="F556" s="111"/>
      <c r="G556" s="110"/>
      <c r="H556" s="111"/>
      <c r="I556" s="110"/>
      <c r="J556" s="111"/>
    </row>
    <row r="557" spans="1:10" ht="18" customHeight="1" x14ac:dyDescent="0.35">
      <c r="A557" s="102" t="s">
        <v>84</v>
      </c>
      <c r="B557" s="102">
        <v>30073</v>
      </c>
      <c r="C557" s="102" t="s">
        <v>2243</v>
      </c>
      <c r="D557" s="70" t="s">
        <v>2621</v>
      </c>
      <c r="E557" s="110"/>
      <c r="F557" s="111"/>
      <c r="G557" s="110"/>
      <c r="H557" s="111"/>
      <c r="I557" s="110"/>
      <c r="J557" s="111"/>
    </row>
    <row r="558" spans="1:10" ht="18" customHeight="1" x14ac:dyDescent="0.35">
      <c r="A558" s="102" t="s">
        <v>84</v>
      </c>
      <c r="B558" s="102">
        <v>30074</v>
      </c>
      <c r="C558" s="102" t="s">
        <v>2244</v>
      </c>
      <c r="D558" s="70" t="s">
        <v>2621</v>
      </c>
      <c r="E558" s="110"/>
      <c r="F558" s="111"/>
      <c r="G558" s="110"/>
      <c r="H558" s="111"/>
      <c r="I558" s="110"/>
      <c r="J558" s="111"/>
    </row>
    <row r="559" spans="1:10" ht="18" customHeight="1" x14ac:dyDescent="0.35">
      <c r="A559" s="102" t="s">
        <v>84</v>
      </c>
      <c r="B559" s="102">
        <v>30075</v>
      </c>
      <c r="C559" s="102" t="s">
        <v>2245</v>
      </c>
      <c r="D559" s="70" t="s">
        <v>2621</v>
      </c>
      <c r="E559" s="110"/>
      <c r="F559" s="111"/>
      <c r="G559" s="110"/>
      <c r="H559" s="111"/>
      <c r="I559" s="110"/>
      <c r="J559" s="111"/>
    </row>
    <row r="560" spans="1:10" ht="18" customHeight="1" x14ac:dyDescent="0.35">
      <c r="A560" s="102" t="s">
        <v>84</v>
      </c>
      <c r="B560" s="102">
        <v>30076</v>
      </c>
      <c r="C560" s="102" t="s">
        <v>2246</v>
      </c>
      <c r="D560" s="70" t="s">
        <v>2528</v>
      </c>
      <c r="E560" s="110"/>
      <c r="F560" s="111"/>
      <c r="G560" s="110"/>
      <c r="H560" s="111"/>
      <c r="I560" s="110"/>
      <c r="J560" s="111"/>
    </row>
    <row r="561" spans="1:10" ht="18" customHeight="1" x14ac:dyDescent="0.35">
      <c r="A561" s="102" t="s">
        <v>84</v>
      </c>
      <c r="B561" s="102">
        <v>30077</v>
      </c>
      <c r="C561" s="102" t="s">
        <v>2247</v>
      </c>
      <c r="D561" s="70" t="s">
        <v>2621</v>
      </c>
      <c r="E561" s="110"/>
      <c r="F561" s="111"/>
      <c r="G561" s="110"/>
      <c r="H561" s="111"/>
      <c r="I561" s="110"/>
      <c r="J561" s="111"/>
    </row>
    <row r="562" spans="1:10" ht="18" customHeight="1" x14ac:dyDescent="0.35">
      <c r="A562" s="102" t="s">
        <v>84</v>
      </c>
      <c r="B562" s="102">
        <v>30078</v>
      </c>
      <c r="C562" s="102" t="s">
        <v>2248</v>
      </c>
      <c r="D562" s="70" t="s">
        <v>2621</v>
      </c>
      <c r="E562" s="110"/>
      <c r="F562" s="111"/>
      <c r="G562" s="110"/>
      <c r="H562" s="111"/>
      <c r="I562" s="110"/>
      <c r="J562" s="111"/>
    </row>
    <row r="563" spans="1:10" ht="18" customHeight="1" x14ac:dyDescent="0.35">
      <c r="A563" s="102" t="s">
        <v>84</v>
      </c>
      <c r="B563" s="102">
        <v>30079</v>
      </c>
      <c r="C563" s="102" t="s">
        <v>2249</v>
      </c>
      <c r="D563" s="70" t="s">
        <v>2621</v>
      </c>
      <c r="E563" s="110"/>
      <c r="F563" s="111"/>
      <c r="G563" s="110"/>
      <c r="H563" s="111"/>
      <c r="I563" s="110"/>
      <c r="J563" s="111"/>
    </row>
    <row r="564" spans="1:10" ht="18" customHeight="1" x14ac:dyDescent="0.35">
      <c r="A564" s="102" t="s">
        <v>84</v>
      </c>
      <c r="B564" s="102">
        <v>30083</v>
      </c>
      <c r="C564" s="102" t="s">
        <v>2253</v>
      </c>
      <c r="D564" s="70" t="s">
        <v>2621</v>
      </c>
      <c r="E564" s="110"/>
      <c r="F564" s="111"/>
      <c r="G564" s="110"/>
      <c r="H564" s="111"/>
      <c r="I564" s="110"/>
      <c r="J564" s="111"/>
    </row>
    <row r="565" spans="1:10" ht="18" customHeight="1" x14ac:dyDescent="0.35">
      <c r="A565" s="102" t="s">
        <v>84</v>
      </c>
      <c r="B565" s="102">
        <v>30080</v>
      </c>
      <c r="C565" s="102" t="s">
        <v>2250</v>
      </c>
      <c r="D565" s="70" t="s">
        <v>2621</v>
      </c>
      <c r="E565" s="110"/>
      <c r="F565" s="111"/>
      <c r="G565" s="110"/>
      <c r="H565" s="111"/>
      <c r="I565" s="110"/>
      <c r="J565" s="111"/>
    </row>
    <row r="566" spans="1:10" ht="18" customHeight="1" x14ac:dyDescent="0.35">
      <c r="A566" s="102" t="s">
        <v>84</v>
      </c>
      <c r="B566" s="102">
        <v>30082</v>
      </c>
      <c r="C566" s="102" t="s">
        <v>2252</v>
      </c>
      <c r="D566" s="70" t="s">
        <v>2622</v>
      </c>
      <c r="E566" s="110"/>
      <c r="F566" s="111"/>
      <c r="G566" s="110"/>
      <c r="H566" s="111"/>
      <c r="I566" s="110"/>
      <c r="J566" s="111"/>
    </row>
    <row r="567" spans="1:10" ht="18" customHeight="1" x14ac:dyDescent="0.35">
      <c r="A567" s="102" t="s">
        <v>84</v>
      </c>
      <c r="B567" s="102">
        <v>30081</v>
      </c>
      <c r="C567" s="102" t="s">
        <v>2251</v>
      </c>
      <c r="D567" s="70" t="s">
        <v>2621</v>
      </c>
      <c r="E567" s="70"/>
      <c r="F567" s="70"/>
      <c r="G567" s="70"/>
      <c r="H567" s="70"/>
      <c r="I567" s="70"/>
      <c r="J567" s="70"/>
    </row>
    <row r="568" spans="1:10" ht="18" customHeight="1" x14ac:dyDescent="0.35">
      <c r="A568" s="102" t="s">
        <v>84</v>
      </c>
      <c r="B568" s="102">
        <v>30084</v>
      </c>
      <c r="C568" s="102" t="s">
        <v>2254</v>
      </c>
      <c r="D568" s="70" t="s">
        <v>2621</v>
      </c>
      <c r="E568" s="70"/>
      <c r="F568" s="70"/>
      <c r="G568" s="70"/>
      <c r="H568" s="70"/>
      <c r="I568" s="70"/>
      <c r="J568" s="70"/>
    </row>
    <row r="569" spans="1:10" ht="18" customHeight="1" x14ac:dyDescent="0.35">
      <c r="A569" s="102" t="s">
        <v>84</v>
      </c>
      <c r="B569" s="102">
        <v>30085</v>
      </c>
      <c r="C569" s="102" t="s">
        <v>2255</v>
      </c>
      <c r="D569" s="70" t="s">
        <v>2621</v>
      </c>
      <c r="E569" s="110"/>
      <c r="F569" s="111"/>
      <c r="G569" s="110"/>
      <c r="H569" s="111"/>
      <c r="I569" s="110"/>
      <c r="J569" s="111"/>
    </row>
    <row r="570" spans="1:10" ht="18" customHeight="1" x14ac:dyDescent="0.35">
      <c r="A570" s="102" t="s">
        <v>84</v>
      </c>
      <c r="B570" s="102">
        <v>30086</v>
      </c>
      <c r="C570" s="102" t="s">
        <v>2256</v>
      </c>
      <c r="D570" s="70" t="s">
        <v>2621</v>
      </c>
      <c r="E570" s="70"/>
      <c r="F570" s="70"/>
      <c r="G570" s="70"/>
      <c r="H570" s="70"/>
      <c r="I570" s="70"/>
      <c r="J570" s="70"/>
    </row>
    <row r="571" spans="1:10" ht="18" customHeight="1" x14ac:dyDescent="0.35">
      <c r="A571" s="102" t="s">
        <v>84</v>
      </c>
      <c r="B571" s="102">
        <v>30088</v>
      </c>
      <c r="C571" s="102" t="s">
        <v>2258</v>
      </c>
      <c r="D571" s="70" t="s">
        <v>2621</v>
      </c>
      <c r="E571" s="110"/>
      <c r="F571" s="111"/>
      <c r="G571" s="110"/>
      <c r="H571" s="111"/>
      <c r="I571" s="110"/>
      <c r="J571" s="111"/>
    </row>
    <row r="572" spans="1:10" ht="18" customHeight="1" x14ac:dyDescent="0.35">
      <c r="A572" s="102" t="s">
        <v>84</v>
      </c>
      <c r="B572" s="102">
        <v>30089</v>
      </c>
      <c r="C572" s="102" t="s">
        <v>2259</v>
      </c>
      <c r="D572" s="70" t="s">
        <v>2621</v>
      </c>
      <c r="E572" s="110"/>
      <c r="F572" s="111"/>
      <c r="G572" s="110"/>
      <c r="H572" s="111"/>
      <c r="I572" s="110"/>
      <c r="J572" s="111"/>
    </row>
    <row r="573" spans="1:10" ht="18" customHeight="1" x14ac:dyDescent="0.35">
      <c r="A573" s="102" t="s">
        <v>84</v>
      </c>
      <c r="B573" s="102">
        <v>30090</v>
      </c>
      <c r="C573" s="102" t="s">
        <v>2260</v>
      </c>
      <c r="D573" s="70" t="s">
        <v>2621</v>
      </c>
      <c r="E573" s="110"/>
      <c r="F573" s="111"/>
      <c r="G573" s="110"/>
      <c r="H573" s="111"/>
      <c r="I573" s="110"/>
      <c r="J573" s="111"/>
    </row>
    <row r="574" spans="1:10" ht="18" customHeight="1" x14ac:dyDescent="0.35">
      <c r="A574" s="102" t="s">
        <v>84</v>
      </c>
      <c r="B574" s="102">
        <v>30091</v>
      </c>
      <c r="C574" s="102" t="s">
        <v>2261</v>
      </c>
      <c r="D574" s="70" t="s">
        <v>2621</v>
      </c>
      <c r="E574" s="110"/>
      <c r="F574" s="111"/>
      <c r="G574" s="110"/>
      <c r="H574" s="111"/>
      <c r="I574" s="110"/>
      <c r="J574" s="111"/>
    </row>
    <row r="575" spans="1:10" ht="18" customHeight="1" x14ac:dyDescent="0.35">
      <c r="A575" s="102" t="s">
        <v>84</v>
      </c>
      <c r="B575" s="102">
        <v>30093</v>
      </c>
      <c r="C575" s="102" t="s">
        <v>871</v>
      </c>
      <c r="D575" s="70" t="s">
        <v>2621</v>
      </c>
      <c r="E575" s="110"/>
      <c r="F575" s="111"/>
      <c r="G575" s="110"/>
      <c r="H575" s="111"/>
      <c r="I575" s="110"/>
      <c r="J575" s="111"/>
    </row>
    <row r="576" spans="1:10" ht="18" customHeight="1" x14ac:dyDescent="0.35">
      <c r="A576" s="102" t="s">
        <v>84</v>
      </c>
      <c r="B576" s="102">
        <v>30169</v>
      </c>
      <c r="C576" s="102" t="s">
        <v>2333</v>
      </c>
      <c r="D576" s="70" t="s">
        <v>2621</v>
      </c>
      <c r="E576" s="110"/>
      <c r="F576" s="111"/>
      <c r="G576" s="110"/>
      <c r="H576" s="111"/>
      <c r="I576" s="110"/>
      <c r="J576" s="111"/>
    </row>
    <row r="577" spans="1:10" ht="18" customHeight="1" x14ac:dyDescent="0.35">
      <c r="A577" s="102" t="s">
        <v>84</v>
      </c>
      <c r="B577" s="102">
        <v>30094</v>
      </c>
      <c r="C577" s="102" t="s">
        <v>2263</v>
      </c>
      <c r="D577" s="70" t="s">
        <v>2528</v>
      </c>
      <c r="E577" s="110"/>
      <c r="F577" s="111"/>
      <c r="G577" s="110"/>
      <c r="H577" s="111"/>
      <c r="I577" s="110"/>
      <c r="J577" s="111"/>
    </row>
    <row r="578" spans="1:10" ht="18" customHeight="1" x14ac:dyDescent="0.35">
      <c r="A578" s="102" t="s">
        <v>84</v>
      </c>
      <c r="B578" s="102">
        <v>30095</v>
      </c>
      <c r="C578" s="102" t="s">
        <v>2264</v>
      </c>
      <c r="D578" s="70" t="s">
        <v>2621</v>
      </c>
      <c r="E578" s="70"/>
      <c r="F578" s="70"/>
      <c r="G578" s="70"/>
      <c r="H578" s="70"/>
      <c r="I578" s="70"/>
      <c r="J578" s="70"/>
    </row>
    <row r="579" spans="1:10" ht="18" customHeight="1" x14ac:dyDescent="0.35">
      <c r="A579" s="102" t="s">
        <v>84</v>
      </c>
      <c r="B579" s="102">
        <v>30016</v>
      </c>
      <c r="C579" s="102" t="s">
        <v>2191</v>
      </c>
      <c r="D579" s="70" t="s">
        <v>2621</v>
      </c>
      <c r="E579" s="70"/>
      <c r="F579" s="70"/>
      <c r="G579" s="70"/>
      <c r="H579" s="70"/>
      <c r="I579" s="70"/>
      <c r="J579" s="70"/>
    </row>
    <row r="580" spans="1:10" ht="18" customHeight="1" x14ac:dyDescent="0.35">
      <c r="A580" s="102" t="s">
        <v>84</v>
      </c>
      <c r="B580" s="102">
        <v>30127</v>
      </c>
      <c r="C580" s="102" t="s">
        <v>2293</v>
      </c>
      <c r="D580" s="70" t="s">
        <v>2621</v>
      </c>
      <c r="E580" s="110"/>
      <c r="F580" s="111"/>
      <c r="G580" s="110"/>
      <c r="H580" s="111"/>
      <c r="I580" s="110"/>
      <c r="J580" s="111"/>
    </row>
    <row r="581" spans="1:10" ht="18" customHeight="1" x14ac:dyDescent="0.35">
      <c r="A581" s="102" t="s">
        <v>84</v>
      </c>
      <c r="B581" s="102">
        <v>30107</v>
      </c>
      <c r="C581" s="102" t="s">
        <v>2275</v>
      </c>
      <c r="D581" s="70" t="s">
        <v>2621</v>
      </c>
      <c r="E581" s="110"/>
      <c r="F581" s="111"/>
      <c r="G581" s="110"/>
      <c r="H581" s="111"/>
      <c r="I581" s="110"/>
      <c r="J581" s="111"/>
    </row>
    <row r="582" spans="1:10" ht="18" customHeight="1" x14ac:dyDescent="0.35">
      <c r="A582" s="102" t="s">
        <v>84</v>
      </c>
      <c r="B582" s="102">
        <v>30097</v>
      </c>
      <c r="C582" s="102" t="s">
        <v>2266</v>
      </c>
      <c r="D582" s="70" t="s">
        <v>2622</v>
      </c>
      <c r="E582" s="110"/>
      <c r="F582" s="111"/>
      <c r="G582" s="110"/>
      <c r="H582" s="111"/>
      <c r="I582" s="110"/>
      <c r="J582" s="111"/>
    </row>
    <row r="583" spans="1:10" ht="18" customHeight="1" x14ac:dyDescent="0.35">
      <c r="A583" s="102" t="s">
        <v>84</v>
      </c>
      <c r="B583" s="102">
        <v>30137</v>
      </c>
      <c r="C583" s="102" t="s">
        <v>1013</v>
      </c>
      <c r="D583" s="70" t="s">
        <v>2621</v>
      </c>
      <c r="E583" s="110"/>
      <c r="F583" s="111"/>
      <c r="G583" s="110"/>
      <c r="H583" s="111"/>
      <c r="I583" s="110"/>
      <c r="J583" s="111"/>
    </row>
    <row r="584" spans="1:10" ht="18" customHeight="1" x14ac:dyDescent="0.35">
      <c r="A584" s="102" t="s">
        <v>84</v>
      </c>
      <c r="B584" s="102">
        <v>30098</v>
      </c>
      <c r="C584" s="102" t="s">
        <v>757</v>
      </c>
      <c r="D584" s="70" t="s">
        <v>2621</v>
      </c>
      <c r="E584" s="110"/>
      <c r="F584" s="111"/>
      <c r="G584" s="110"/>
      <c r="H584" s="111"/>
      <c r="I584" s="110"/>
      <c r="J584" s="111"/>
    </row>
    <row r="585" spans="1:10" ht="18" customHeight="1" x14ac:dyDescent="0.35">
      <c r="A585" s="102" t="s">
        <v>84</v>
      </c>
      <c r="B585" s="102">
        <v>30099</v>
      </c>
      <c r="C585" s="102" t="s">
        <v>2267</v>
      </c>
      <c r="D585" s="70" t="s">
        <v>2621</v>
      </c>
      <c r="E585" s="110"/>
      <c r="F585" s="111"/>
      <c r="G585" s="110"/>
      <c r="H585" s="111"/>
      <c r="I585" s="110"/>
      <c r="J585" s="111"/>
    </row>
    <row r="586" spans="1:10" ht="18" customHeight="1" x14ac:dyDescent="0.35">
      <c r="A586" s="102" t="s">
        <v>84</v>
      </c>
      <c r="B586" s="102">
        <v>30100</v>
      </c>
      <c r="C586" s="102" t="s">
        <v>2268</v>
      </c>
      <c r="D586" s="70" t="s">
        <v>2621</v>
      </c>
      <c r="E586" s="70"/>
      <c r="F586" s="70"/>
      <c r="G586" s="70"/>
      <c r="H586" s="70"/>
      <c r="I586" s="70"/>
      <c r="J586" s="70"/>
    </row>
    <row r="587" spans="1:10" ht="18" customHeight="1" x14ac:dyDescent="0.35">
      <c r="A587" s="102" t="s">
        <v>84</v>
      </c>
      <c r="B587" s="102">
        <v>30101</v>
      </c>
      <c r="C587" s="102" t="s">
        <v>2269</v>
      </c>
      <c r="D587" s="70" t="s">
        <v>2621</v>
      </c>
      <c r="E587" s="70"/>
      <c r="F587" s="70"/>
      <c r="G587" s="70"/>
      <c r="H587" s="70"/>
      <c r="I587" s="70"/>
      <c r="J587" s="70"/>
    </row>
    <row r="588" spans="1:10" ht="18" customHeight="1" x14ac:dyDescent="0.35">
      <c r="A588" s="102" t="s">
        <v>84</v>
      </c>
      <c r="B588" s="102">
        <v>30102</v>
      </c>
      <c r="C588" s="102" t="s">
        <v>2270</v>
      </c>
      <c r="D588" s="70" t="s">
        <v>2621</v>
      </c>
      <c r="E588" s="110"/>
      <c r="F588" s="111"/>
      <c r="G588" s="110"/>
      <c r="H588" s="111"/>
      <c r="I588" s="110"/>
      <c r="J588" s="111"/>
    </row>
    <row r="589" spans="1:10" ht="18" customHeight="1" x14ac:dyDescent="0.35">
      <c r="A589" s="102" t="s">
        <v>84</v>
      </c>
      <c r="B589" s="102">
        <v>30103</v>
      </c>
      <c r="C589" s="102" t="s">
        <v>2271</v>
      </c>
      <c r="D589" s="70" t="s">
        <v>2621</v>
      </c>
      <c r="E589" s="110"/>
      <c r="F589" s="111"/>
      <c r="G589" s="110"/>
      <c r="H589" s="111"/>
      <c r="I589" s="110"/>
      <c r="J589" s="111"/>
    </row>
    <row r="590" spans="1:10" ht="18" customHeight="1" x14ac:dyDescent="0.35">
      <c r="A590" s="102" t="s">
        <v>84</v>
      </c>
      <c r="B590" s="102">
        <v>30104</v>
      </c>
      <c r="C590" s="102" t="s">
        <v>2272</v>
      </c>
      <c r="D590" s="70" t="s">
        <v>2621</v>
      </c>
      <c r="E590" s="110"/>
      <c r="F590" s="111"/>
      <c r="G590" s="110"/>
      <c r="H590" s="111"/>
      <c r="I590" s="110"/>
      <c r="J590" s="111"/>
    </row>
    <row r="591" spans="1:10" ht="18" customHeight="1" x14ac:dyDescent="0.35">
      <c r="A591" s="102" t="s">
        <v>84</v>
      </c>
      <c r="B591" s="102">
        <v>30105</v>
      </c>
      <c r="C591" s="102" t="s">
        <v>2273</v>
      </c>
      <c r="D591" s="70" t="s">
        <v>2528</v>
      </c>
      <c r="E591" s="70"/>
      <c r="F591" s="70"/>
      <c r="G591" s="70"/>
      <c r="H591" s="70"/>
      <c r="I591" s="70"/>
      <c r="J591" s="70"/>
    </row>
    <row r="592" spans="1:10" ht="18" customHeight="1" x14ac:dyDescent="0.35">
      <c r="A592" s="102" t="s">
        <v>84</v>
      </c>
      <c r="B592" s="102">
        <v>30108</v>
      </c>
      <c r="C592" s="102" t="s">
        <v>268</v>
      </c>
      <c r="D592" s="70" t="s">
        <v>2621</v>
      </c>
      <c r="E592" s="70"/>
      <c r="F592" s="70"/>
      <c r="G592" s="70"/>
      <c r="H592" s="70"/>
      <c r="I592" s="70"/>
      <c r="J592" s="70"/>
    </row>
    <row r="593" spans="1:10" ht="18" customHeight="1" x14ac:dyDescent="0.35">
      <c r="A593" s="102" t="s">
        <v>84</v>
      </c>
      <c r="B593" s="102">
        <v>30109</v>
      </c>
      <c r="C593" s="102" t="s">
        <v>2276</v>
      </c>
      <c r="D593" s="70" t="s">
        <v>2621</v>
      </c>
      <c r="E593" s="110"/>
      <c r="F593" s="111"/>
      <c r="G593" s="110"/>
      <c r="H593" s="111"/>
      <c r="I593" s="110"/>
      <c r="J593" s="111"/>
    </row>
    <row r="594" spans="1:10" ht="18" customHeight="1" x14ac:dyDescent="0.35">
      <c r="A594" s="102" t="s">
        <v>84</v>
      </c>
      <c r="B594" s="102">
        <v>30110</v>
      </c>
      <c r="C594" s="102" t="s">
        <v>2277</v>
      </c>
      <c r="D594" s="70" t="s">
        <v>2528</v>
      </c>
      <c r="E594" s="110"/>
      <c r="F594" s="111"/>
      <c r="G594" s="110"/>
      <c r="H594" s="111"/>
      <c r="I594" s="110"/>
      <c r="J594" s="111"/>
    </row>
    <row r="595" spans="1:10" ht="18" customHeight="1" x14ac:dyDescent="0.35">
      <c r="A595" s="102" t="s">
        <v>84</v>
      </c>
      <c r="B595" s="102">
        <v>30111</v>
      </c>
      <c r="C595" s="102" t="s">
        <v>2278</v>
      </c>
      <c r="D595" s="70" t="s">
        <v>2528</v>
      </c>
      <c r="E595" s="110"/>
      <c r="F595" s="111"/>
      <c r="G595" s="110"/>
      <c r="H595" s="111"/>
      <c r="I595" s="110"/>
      <c r="J595" s="111"/>
    </row>
    <row r="596" spans="1:10" ht="18" customHeight="1" x14ac:dyDescent="0.35">
      <c r="A596" s="102" t="s">
        <v>84</v>
      </c>
      <c r="B596" s="102">
        <v>30206</v>
      </c>
      <c r="C596" s="102" t="s">
        <v>2364</v>
      </c>
      <c r="D596" s="70" t="s">
        <v>2621</v>
      </c>
      <c r="E596" s="110"/>
      <c r="F596" s="111"/>
      <c r="G596" s="110"/>
      <c r="H596" s="111"/>
      <c r="I596" s="110"/>
      <c r="J596" s="111"/>
    </row>
    <row r="597" spans="1:10" ht="18" customHeight="1" x14ac:dyDescent="0.35">
      <c r="A597" s="102" t="s">
        <v>84</v>
      </c>
      <c r="B597" s="102">
        <v>30112</v>
      </c>
      <c r="C597" s="102" t="s">
        <v>2279</v>
      </c>
      <c r="D597" s="70" t="s">
        <v>2621</v>
      </c>
      <c r="E597" s="110"/>
      <c r="F597" s="111"/>
      <c r="G597" s="110"/>
      <c r="H597" s="111"/>
      <c r="I597" s="110"/>
      <c r="J597" s="111"/>
    </row>
    <row r="598" spans="1:10" ht="18" customHeight="1" x14ac:dyDescent="0.35">
      <c r="A598" s="102" t="s">
        <v>84</v>
      </c>
      <c r="B598" s="102">
        <v>30113</v>
      </c>
      <c r="C598" s="102" t="s">
        <v>2280</v>
      </c>
      <c r="D598" s="70" t="s">
        <v>2621</v>
      </c>
      <c r="E598" s="110"/>
      <c r="F598" s="111"/>
      <c r="G598" s="110"/>
      <c r="H598" s="111"/>
      <c r="I598" s="110"/>
      <c r="J598" s="111"/>
    </row>
    <row r="599" spans="1:10" ht="18" customHeight="1" x14ac:dyDescent="0.35">
      <c r="A599" s="102" t="s">
        <v>84</v>
      </c>
      <c r="B599" s="102">
        <v>30013</v>
      </c>
      <c r="C599" s="102" t="s">
        <v>2188</v>
      </c>
      <c r="D599" s="70" t="s">
        <v>2621</v>
      </c>
      <c r="E599" s="110"/>
      <c r="F599" s="111"/>
      <c r="G599" s="110"/>
      <c r="H599" s="111"/>
      <c r="I599" s="110"/>
      <c r="J599" s="111"/>
    </row>
    <row r="600" spans="1:10" ht="18" customHeight="1" x14ac:dyDescent="0.35">
      <c r="A600" s="102" t="s">
        <v>84</v>
      </c>
      <c r="B600" s="102">
        <v>30114</v>
      </c>
      <c r="C600" s="102" t="s">
        <v>2281</v>
      </c>
      <c r="D600" s="70" t="s">
        <v>2621</v>
      </c>
      <c r="E600" s="70"/>
      <c r="F600" s="70"/>
      <c r="G600" s="70"/>
      <c r="H600" s="70"/>
      <c r="I600" s="70"/>
      <c r="J600" s="70"/>
    </row>
    <row r="601" spans="1:10" ht="18" customHeight="1" x14ac:dyDescent="0.35">
      <c r="A601" s="102" t="s">
        <v>84</v>
      </c>
      <c r="B601" s="102">
        <v>30115</v>
      </c>
      <c r="C601" s="102" t="s">
        <v>2056</v>
      </c>
      <c r="D601" s="70" t="s">
        <v>2621</v>
      </c>
      <c r="E601" s="70"/>
      <c r="F601" s="70"/>
      <c r="G601" s="70"/>
      <c r="H601" s="70"/>
      <c r="I601" s="70"/>
      <c r="J601" s="70"/>
    </row>
    <row r="602" spans="1:10" ht="18" customHeight="1" x14ac:dyDescent="0.35">
      <c r="A602" s="102" t="s">
        <v>84</v>
      </c>
      <c r="B602" s="102">
        <v>30116</v>
      </c>
      <c r="C602" s="102" t="s">
        <v>2282</v>
      </c>
      <c r="D602" s="70" t="s">
        <v>2621</v>
      </c>
      <c r="E602" s="110"/>
      <c r="F602" s="111"/>
      <c r="G602" s="110"/>
      <c r="H602" s="111"/>
      <c r="I602" s="110"/>
      <c r="J602" s="111"/>
    </row>
    <row r="603" spans="1:10" ht="18" customHeight="1" x14ac:dyDescent="0.35">
      <c r="A603" s="102" t="s">
        <v>84</v>
      </c>
      <c r="B603" s="102">
        <v>30117</v>
      </c>
      <c r="C603" s="102" t="s">
        <v>2283</v>
      </c>
      <c r="D603" s="70" t="s">
        <v>2621</v>
      </c>
      <c r="E603" s="110"/>
      <c r="F603" s="111"/>
      <c r="G603" s="110"/>
      <c r="H603" s="111"/>
      <c r="I603" s="110"/>
      <c r="J603" s="111"/>
    </row>
    <row r="604" spans="1:10" ht="18" customHeight="1" x14ac:dyDescent="0.35">
      <c r="A604" s="102" t="s">
        <v>84</v>
      </c>
      <c r="B604" s="102">
        <v>30118</v>
      </c>
      <c r="C604" s="102" t="s">
        <v>2284</v>
      </c>
      <c r="D604" s="70" t="s">
        <v>2621</v>
      </c>
      <c r="E604" s="110"/>
      <c r="F604" s="111"/>
      <c r="G604" s="110"/>
      <c r="H604" s="111"/>
      <c r="I604" s="110"/>
      <c r="J604" s="111"/>
    </row>
    <row r="605" spans="1:10" ht="18" customHeight="1" x14ac:dyDescent="0.35">
      <c r="A605" s="102" t="s">
        <v>84</v>
      </c>
      <c r="B605" s="102">
        <v>30119</v>
      </c>
      <c r="C605" s="102" t="s">
        <v>2285</v>
      </c>
      <c r="D605" s="70" t="s">
        <v>2621</v>
      </c>
      <c r="E605" s="110"/>
      <c r="F605" s="111"/>
      <c r="G605" s="110"/>
      <c r="H605" s="111"/>
      <c r="I605" s="110"/>
      <c r="J605" s="111"/>
    </row>
    <row r="606" spans="1:10" ht="18" customHeight="1" x14ac:dyDescent="0.35">
      <c r="A606" s="102" t="s">
        <v>84</v>
      </c>
      <c r="B606" s="102">
        <v>30120</v>
      </c>
      <c r="C606" s="102" t="s">
        <v>2286</v>
      </c>
      <c r="D606" s="70" t="s">
        <v>2621</v>
      </c>
      <c r="E606" s="70"/>
      <c r="F606" s="70"/>
      <c r="G606" s="70"/>
      <c r="H606" s="70"/>
      <c r="I606" s="70"/>
      <c r="J606" s="70"/>
    </row>
    <row r="607" spans="1:10" ht="18" customHeight="1" x14ac:dyDescent="0.35">
      <c r="A607" s="102" t="s">
        <v>84</v>
      </c>
      <c r="B607" s="102">
        <v>30121</v>
      </c>
      <c r="C607" s="102" t="s">
        <v>2287</v>
      </c>
      <c r="D607" s="70" t="s">
        <v>2621</v>
      </c>
      <c r="E607" s="70"/>
      <c r="F607" s="70"/>
      <c r="G607" s="70"/>
      <c r="H607" s="70"/>
      <c r="I607" s="70"/>
      <c r="J607" s="70"/>
    </row>
    <row r="608" spans="1:10" ht="18" customHeight="1" x14ac:dyDescent="0.35">
      <c r="A608" s="102" t="s">
        <v>84</v>
      </c>
      <c r="B608" s="102">
        <v>30123</v>
      </c>
      <c r="C608" s="102" t="s">
        <v>2289</v>
      </c>
      <c r="D608" s="70" t="s">
        <v>2621</v>
      </c>
      <c r="E608" s="110"/>
      <c r="F608" s="111"/>
      <c r="G608" s="110"/>
      <c r="H608" s="111"/>
      <c r="I608" s="110"/>
      <c r="J608" s="111"/>
    </row>
    <row r="609" spans="1:10" ht="18" customHeight="1" x14ac:dyDescent="0.35">
      <c r="A609" s="102" t="s">
        <v>84</v>
      </c>
      <c r="B609" s="102">
        <v>30124</v>
      </c>
      <c r="C609" s="102" t="s">
        <v>2290</v>
      </c>
      <c r="D609" s="70" t="s">
        <v>2621</v>
      </c>
      <c r="E609" s="110"/>
      <c r="F609" s="111"/>
      <c r="G609" s="110"/>
      <c r="H609" s="111"/>
      <c r="I609" s="110"/>
      <c r="J609" s="111"/>
    </row>
    <row r="610" spans="1:10" ht="18" customHeight="1" x14ac:dyDescent="0.35">
      <c r="A610" s="102" t="s">
        <v>84</v>
      </c>
      <c r="B610" s="102">
        <v>30126</v>
      </c>
      <c r="C610" s="102" t="s">
        <v>2292</v>
      </c>
      <c r="D610" s="70" t="s">
        <v>2621</v>
      </c>
      <c r="E610" s="70"/>
      <c r="F610" s="70"/>
      <c r="G610" s="70"/>
      <c r="H610" s="70"/>
      <c r="I610" s="70"/>
      <c r="J610" s="70"/>
    </row>
    <row r="611" spans="1:10" ht="18" customHeight="1" x14ac:dyDescent="0.35">
      <c r="A611" s="102" t="s">
        <v>84</v>
      </c>
      <c r="B611" s="102">
        <v>30125</v>
      </c>
      <c r="C611" s="102" t="s">
        <v>2291</v>
      </c>
      <c r="D611" s="70" t="s">
        <v>2621</v>
      </c>
      <c r="E611" s="110"/>
      <c r="F611" s="111"/>
      <c r="G611" s="110"/>
      <c r="H611" s="111"/>
      <c r="I611" s="110"/>
      <c r="J611" s="111"/>
    </row>
    <row r="612" spans="1:10" ht="18" customHeight="1" x14ac:dyDescent="0.35">
      <c r="A612" s="102" t="s">
        <v>84</v>
      </c>
      <c r="B612" s="102">
        <v>30128</v>
      </c>
      <c r="C612" s="102" t="s">
        <v>2294</v>
      </c>
      <c r="D612" s="70" t="s">
        <v>2621</v>
      </c>
      <c r="E612" s="110"/>
      <c r="F612" s="111"/>
      <c r="G612" s="110"/>
      <c r="H612" s="111"/>
      <c r="I612" s="110"/>
      <c r="J612" s="111"/>
    </row>
    <row r="613" spans="1:10" ht="18" customHeight="1" x14ac:dyDescent="0.35">
      <c r="A613" s="102" t="s">
        <v>84</v>
      </c>
      <c r="B613" s="102">
        <v>30129</v>
      </c>
      <c r="C613" s="102" t="s">
        <v>2295</v>
      </c>
      <c r="D613" s="70" t="s">
        <v>2621</v>
      </c>
      <c r="E613" s="110"/>
      <c r="F613" s="111"/>
      <c r="G613" s="110"/>
      <c r="H613" s="111"/>
      <c r="I613" s="110"/>
      <c r="J613" s="111"/>
    </row>
    <row r="614" spans="1:10" ht="18" customHeight="1" x14ac:dyDescent="0.35">
      <c r="A614" s="102" t="s">
        <v>84</v>
      </c>
      <c r="B614" s="102">
        <v>30130</v>
      </c>
      <c r="C614" s="102" t="s">
        <v>2296</v>
      </c>
      <c r="D614" s="70" t="s">
        <v>2621</v>
      </c>
      <c r="E614" s="110"/>
      <c r="F614" s="111"/>
      <c r="G614" s="110"/>
      <c r="H614" s="111"/>
      <c r="I614" s="110"/>
      <c r="J614" s="111"/>
    </row>
    <row r="615" spans="1:10" ht="18" customHeight="1" x14ac:dyDescent="0.35">
      <c r="A615" s="102" t="s">
        <v>84</v>
      </c>
      <c r="B615" s="102">
        <v>30131</v>
      </c>
      <c r="C615" s="102" t="s">
        <v>2297</v>
      </c>
      <c r="D615" s="70" t="s">
        <v>2621</v>
      </c>
      <c r="E615" s="110"/>
      <c r="F615" s="111"/>
      <c r="G615" s="110"/>
      <c r="H615" s="111"/>
      <c r="I615" s="110"/>
      <c r="J615" s="111"/>
    </row>
    <row r="616" spans="1:10" ht="18" customHeight="1" x14ac:dyDescent="0.35">
      <c r="A616" s="102" t="s">
        <v>84</v>
      </c>
      <c r="B616" s="102">
        <v>30133</v>
      </c>
      <c r="C616" s="102" t="s">
        <v>2299</v>
      </c>
      <c r="D616" s="70" t="s">
        <v>2621</v>
      </c>
      <c r="E616" s="110"/>
      <c r="F616" s="111"/>
      <c r="G616" s="110"/>
      <c r="H616" s="111"/>
      <c r="I616" s="110"/>
      <c r="J616" s="111"/>
    </row>
    <row r="617" spans="1:10" ht="18" customHeight="1" x14ac:dyDescent="0.35">
      <c r="A617" s="102" t="s">
        <v>84</v>
      </c>
      <c r="B617" s="102">
        <v>30134</v>
      </c>
      <c r="C617" s="102" t="s">
        <v>2300</v>
      </c>
      <c r="D617" s="70" t="s">
        <v>2621</v>
      </c>
      <c r="E617" s="110"/>
      <c r="F617" s="111"/>
      <c r="G617" s="110"/>
      <c r="H617" s="111"/>
      <c r="I617" s="110"/>
      <c r="J617" s="111"/>
    </row>
    <row r="618" spans="1:10" ht="18" customHeight="1" x14ac:dyDescent="0.35">
      <c r="A618" s="102" t="s">
        <v>84</v>
      </c>
      <c r="B618" s="102">
        <v>30135</v>
      </c>
      <c r="C618" s="102" t="s">
        <v>2301</v>
      </c>
      <c r="D618" s="70" t="s">
        <v>2621</v>
      </c>
      <c r="E618" s="70"/>
      <c r="F618" s="70"/>
      <c r="G618" s="70"/>
      <c r="H618" s="70"/>
      <c r="I618" s="70"/>
      <c r="J618" s="70"/>
    </row>
    <row r="619" spans="1:10" ht="18" customHeight="1" x14ac:dyDescent="0.35">
      <c r="A619" s="102" t="s">
        <v>84</v>
      </c>
      <c r="B619" s="102">
        <v>30136</v>
      </c>
      <c r="C619" s="102" t="s">
        <v>2302</v>
      </c>
      <c r="D619" s="70" t="s">
        <v>2621</v>
      </c>
      <c r="E619" s="110"/>
      <c r="F619" s="111"/>
      <c r="G619" s="110"/>
      <c r="H619" s="111"/>
      <c r="I619" s="110"/>
      <c r="J619" s="111"/>
    </row>
    <row r="620" spans="1:10" ht="18" customHeight="1" x14ac:dyDescent="0.35">
      <c r="A620" s="102" t="s">
        <v>84</v>
      </c>
      <c r="B620" s="102">
        <v>30138</v>
      </c>
      <c r="C620" s="102" t="s">
        <v>2303</v>
      </c>
      <c r="D620" s="70" t="s">
        <v>2621</v>
      </c>
      <c r="E620" s="110"/>
      <c r="F620" s="111"/>
      <c r="G620" s="110"/>
      <c r="H620" s="111"/>
      <c r="I620" s="110"/>
      <c r="J620" s="111"/>
    </row>
    <row r="621" spans="1:10" ht="18" customHeight="1" x14ac:dyDescent="0.35">
      <c r="A621" s="102" t="s">
        <v>84</v>
      </c>
      <c r="B621" s="102">
        <v>30139</v>
      </c>
      <c r="C621" s="102" t="s">
        <v>2304</v>
      </c>
      <c r="D621" s="70" t="s">
        <v>2621</v>
      </c>
      <c r="E621" s="70"/>
      <c r="F621" s="70"/>
      <c r="G621" s="70"/>
      <c r="H621" s="70"/>
      <c r="I621" s="70"/>
      <c r="J621" s="70"/>
    </row>
    <row r="622" spans="1:10" ht="18" customHeight="1" x14ac:dyDescent="0.35">
      <c r="A622" s="102" t="s">
        <v>84</v>
      </c>
      <c r="B622" s="102">
        <v>30140</v>
      </c>
      <c r="C622" s="102" t="s">
        <v>2305</v>
      </c>
      <c r="D622" s="70" t="s">
        <v>2621</v>
      </c>
      <c r="E622" s="110"/>
      <c r="F622" s="111"/>
      <c r="G622" s="110"/>
      <c r="H622" s="111"/>
      <c r="I622" s="110"/>
      <c r="J622" s="111"/>
    </row>
    <row r="623" spans="1:10" ht="18" customHeight="1" x14ac:dyDescent="0.35">
      <c r="A623" s="102" t="s">
        <v>84</v>
      </c>
      <c r="B623" s="102">
        <v>30141</v>
      </c>
      <c r="C623" s="102" t="s">
        <v>2306</v>
      </c>
      <c r="D623" s="70" t="s">
        <v>2621</v>
      </c>
      <c r="E623" s="110"/>
      <c r="F623" s="111"/>
      <c r="G623" s="110"/>
      <c r="H623" s="111"/>
      <c r="I623" s="110"/>
      <c r="J623" s="111"/>
    </row>
    <row r="624" spans="1:10" ht="18" customHeight="1" x14ac:dyDescent="0.35">
      <c r="A624" s="102" t="s">
        <v>84</v>
      </c>
      <c r="B624" s="102">
        <v>30142</v>
      </c>
      <c r="C624" s="102" t="s">
        <v>2307</v>
      </c>
      <c r="D624" s="70" t="s">
        <v>2621</v>
      </c>
      <c r="E624" s="110"/>
      <c r="F624" s="111"/>
      <c r="G624" s="110"/>
      <c r="H624" s="111"/>
      <c r="I624" s="110"/>
      <c r="J624" s="111"/>
    </row>
    <row r="625" spans="1:10" ht="18" customHeight="1" x14ac:dyDescent="0.35">
      <c r="A625" s="102" t="s">
        <v>84</v>
      </c>
      <c r="B625" s="102">
        <v>30211</v>
      </c>
      <c r="C625" s="102" t="s">
        <v>2369</v>
      </c>
      <c r="D625" s="70" t="s">
        <v>2621</v>
      </c>
      <c r="E625" s="110"/>
      <c r="F625" s="111"/>
      <c r="G625" s="110"/>
      <c r="H625" s="111"/>
      <c r="I625" s="110"/>
      <c r="J625" s="111"/>
    </row>
    <row r="626" spans="1:10" ht="18" customHeight="1" x14ac:dyDescent="0.35">
      <c r="A626" s="102" t="s">
        <v>84</v>
      </c>
      <c r="B626" s="102">
        <v>30212</v>
      </c>
      <c r="C626" s="102" t="s">
        <v>2370</v>
      </c>
      <c r="D626" s="70" t="s">
        <v>2621</v>
      </c>
      <c r="E626" s="110"/>
      <c r="F626" s="111"/>
      <c r="G626" s="110"/>
      <c r="H626" s="111"/>
      <c r="I626" s="110"/>
      <c r="J626" s="111"/>
    </row>
    <row r="627" spans="1:10" ht="18" customHeight="1" x14ac:dyDescent="0.35">
      <c r="A627" s="102" t="s">
        <v>84</v>
      </c>
      <c r="B627" s="102">
        <v>30143</v>
      </c>
      <c r="C627" s="102" t="s">
        <v>2308</v>
      </c>
      <c r="D627" s="70" t="s">
        <v>2622</v>
      </c>
      <c r="E627" s="110"/>
      <c r="F627" s="111"/>
      <c r="G627" s="110"/>
      <c r="H627" s="111"/>
      <c r="I627" s="110"/>
      <c r="J627" s="111"/>
    </row>
    <row r="628" spans="1:10" ht="18" customHeight="1" x14ac:dyDescent="0.35">
      <c r="A628" s="102" t="s">
        <v>84</v>
      </c>
      <c r="B628" s="102">
        <v>30144</v>
      </c>
      <c r="C628" s="102" t="s">
        <v>2309</v>
      </c>
      <c r="D628" s="70" t="s">
        <v>2621</v>
      </c>
      <c r="E628" s="70"/>
      <c r="F628" s="70"/>
      <c r="G628" s="70"/>
      <c r="H628" s="70"/>
      <c r="I628" s="70"/>
      <c r="J628" s="70"/>
    </row>
    <row r="629" spans="1:10" ht="18" customHeight="1" x14ac:dyDescent="0.35">
      <c r="A629" s="102" t="s">
        <v>84</v>
      </c>
      <c r="B629" s="102">
        <v>30146</v>
      </c>
      <c r="C629" s="102" t="s">
        <v>2311</v>
      </c>
      <c r="D629" s="70" t="s">
        <v>2621</v>
      </c>
      <c r="E629" s="110"/>
      <c r="F629" s="111"/>
      <c r="G629" s="110"/>
      <c r="H629" s="111"/>
      <c r="I629" s="110"/>
      <c r="J629" s="111"/>
    </row>
    <row r="630" spans="1:10" ht="18" customHeight="1" x14ac:dyDescent="0.35">
      <c r="A630" s="102" t="s">
        <v>84</v>
      </c>
      <c r="B630" s="102">
        <v>30145</v>
      </c>
      <c r="C630" s="102" t="s">
        <v>2310</v>
      </c>
      <c r="D630" s="70" t="s">
        <v>2621</v>
      </c>
      <c r="E630" s="110"/>
      <c r="F630" s="111"/>
      <c r="G630" s="110"/>
      <c r="H630" s="111"/>
      <c r="I630" s="110"/>
      <c r="J630" s="111"/>
    </row>
    <row r="631" spans="1:10" ht="18" customHeight="1" x14ac:dyDescent="0.35">
      <c r="A631" s="102" t="s">
        <v>84</v>
      </c>
      <c r="B631" s="102">
        <v>30147</v>
      </c>
      <c r="C631" s="102" t="s">
        <v>2312</v>
      </c>
      <c r="D631" s="70" t="s">
        <v>2621</v>
      </c>
      <c r="E631" s="110"/>
      <c r="F631" s="111"/>
      <c r="G631" s="110"/>
      <c r="H631" s="111"/>
      <c r="I631" s="110"/>
      <c r="J631" s="111"/>
    </row>
    <row r="632" spans="1:10" ht="18" customHeight="1" x14ac:dyDescent="0.35">
      <c r="A632" s="102" t="s">
        <v>84</v>
      </c>
      <c r="B632" s="102">
        <v>30148</v>
      </c>
      <c r="C632" s="102" t="s">
        <v>2313</v>
      </c>
      <c r="D632" s="70" t="s">
        <v>2621</v>
      </c>
      <c r="E632" s="110"/>
      <c r="F632" s="111"/>
      <c r="G632" s="110"/>
      <c r="H632" s="111"/>
      <c r="I632" s="110"/>
      <c r="J632" s="111"/>
    </row>
    <row r="633" spans="1:10" ht="18" customHeight="1" x14ac:dyDescent="0.35">
      <c r="A633" s="102" t="s">
        <v>84</v>
      </c>
      <c r="B633" s="102">
        <v>30149</v>
      </c>
      <c r="C633" s="102" t="s">
        <v>2314</v>
      </c>
      <c r="D633" s="70" t="s">
        <v>2621</v>
      </c>
      <c r="E633" s="110"/>
      <c r="F633" s="111"/>
      <c r="G633" s="110"/>
      <c r="H633" s="111"/>
      <c r="I633" s="110"/>
      <c r="J633" s="111"/>
    </row>
    <row r="634" spans="1:10" ht="18" customHeight="1" x14ac:dyDescent="0.35">
      <c r="A634" s="102" t="s">
        <v>84</v>
      </c>
      <c r="B634" s="102">
        <v>30150</v>
      </c>
      <c r="C634" s="102" t="s">
        <v>2315</v>
      </c>
      <c r="D634" s="70" t="s">
        <v>2621</v>
      </c>
      <c r="E634" s="110"/>
      <c r="F634" s="111"/>
      <c r="G634" s="110"/>
      <c r="H634" s="111"/>
      <c r="I634" s="110"/>
      <c r="J634" s="111"/>
    </row>
    <row r="635" spans="1:10" ht="18" customHeight="1" x14ac:dyDescent="0.35">
      <c r="A635" s="102" t="s">
        <v>84</v>
      </c>
      <c r="B635" s="102">
        <v>30151</v>
      </c>
      <c r="C635" s="102" t="s">
        <v>2316</v>
      </c>
      <c r="D635" s="70" t="s">
        <v>2528</v>
      </c>
      <c r="E635" s="110"/>
      <c r="F635" s="111"/>
      <c r="G635" s="110"/>
      <c r="H635" s="111"/>
      <c r="I635" s="110"/>
      <c r="J635" s="111"/>
    </row>
    <row r="636" spans="1:10" ht="18" customHeight="1" x14ac:dyDescent="0.35">
      <c r="A636" s="102" t="s">
        <v>84</v>
      </c>
      <c r="B636" s="102">
        <v>30152</v>
      </c>
      <c r="C636" s="102" t="s">
        <v>2317</v>
      </c>
      <c r="D636" s="70" t="s">
        <v>2621</v>
      </c>
      <c r="E636" s="110"/>
      <c r="F636" s="111"/>
      <c r="G636" s="110"/>
      <c r="H636" s="111"/>
      <c r="I636" s="110"/>
      <c r="J636" s="111"/>
    </row>
    <row r="637" spans="1:10" ht="18" customHeight="1" x14ac:dyDescent="0.35">
      <c r="A637" s="102" t="s">
        <v>84</v>
      </c>
      <c r="B637" s="102">
        <v>30153</v>
      </c>
      <c r="C637" s="102" t="s">
        <v>2318</v>
      </c>
      <c r="D637" s="70" t="s">
        <v>2621</v>
      </c>
      <c r="E637" s="110"/>
      <c r="F637" s="111"/>
      <c r="G637" s="110"/>
      <c r="H637" s="111"/>
      <c r="I637" s="110"/>
      <c r="J637" s="111"/>
    </row>
    <row r="638" spans="1:10" ht="18" customHeight="1" x14ac:dyDescent="0.35">
      <c r="A638" s="102" t="s">
        <v>84</v>
      </c>
      <c r="B638" s="102">
        <v>30154</v>
      </c>
      <c r="C638" s="102" t="s">
        <v>2319</v>
      </c>
      <c r="D638" s="70" t="s">
        <v>2621</v>
      </c>
      <c r="E638" s="110"/>
      <c r="F638" s="111"/>
      <c r="G638" s="110"/>
      <c r="H638" s="111"/>
      <c r="I638" s="110"/>
      <c r="J638" s="111"/>
    </row>
    <row r="639" spans="1:10" ht="18" customHeight="1" x14ac:dyDescent="0.35">
      <c r="A639" s="102" t="s">
        <v>84</v>
      </c>
      <c r="B639" s="102">
        <v>30155</v>
      </c>
      <c r="C639" s="102" t="s">
        <v>2320</v>
      </c>
      <c r="D639" s="70" t="s">
        <v>2621</v>
      </c>
      <c r="E639" s="110"/>
      <c r="F639" s="111"/>
      <c r="G639" s="110"/>
      <c r="H639" s="111"/>
      <c r="I639" s="110"/>
      <c r="J639" s="111"/>
    </row>
    <row r="640" spans="1:10" ht="18" customHeight="1" x14ac:dyDescent="0.35">
      <c r="A640" s="102" t="s">
        <v>84</v>
      </c>
      <c r="B640" s="102">
        <v>30209</v>
      </c>
      <c r="C640" s="102" t="s">
        <v>2367</v>
      </c>
      <c r="D640" s="70" t="s">
        <v>2621</v>
      </c>
      <c r="E640" s="110"/>
      <c r="F640" s="111"/>
      <c r="G640" s="110"/>
      <c r="H640" s="111"/>
      <c r="I640" s="110"/>
      <c r="J640" s="111"/>
    </row>
    <row r="641" spans="1:10" ht="18" customHeight="1" x14ac:dyDescent="0.35">
      <c r="A641" s="102" t="s">
        <v>84</v>
      </c>
      <c r="B641" s="102">
        <v>30158</v>
      </c>
      <c r="C641" s="102" t="s">
        <v>2323</v>
      </c>
      <c r="D641" s="70" t="s">
        <v>2621</v>
      </c>
      <c r="E641" s="110"/>
      <c r="F641" s="111"/>
      <c r="G641" s="110"/>
      <c r="H641" s="111"/>
      <c r="I641" s="110"/>
      <c r="J641" s="111"/>
    </row>
    <row r="642" spans="1:10" ht="18" customHeight="1" x14ac:dyDescent="0.35">
      <c r="A642" s="102" t="s">
        <v>84</v>
      </c>
      <c r="B642" s="102">
        <v>30159</v>
      </c>
      <c r="C642" s="102" t="s">
        <v>2324</v>
      </c>
      <c r="D642" s="70" t="s">
        <v>2621</v>
      </c>
      <c r="E642" s="110"/>
      <c r="F642" s="111"/>
      <c r="G642" s="110"/>
      <c r="H642" s="111"/>
      <c r="I642" s="110"/>
      <c r="J642" s="111"/>
    </row>
    <row r="643" spans="1:10" ht="18" customHeight="1" x14ac:dyDescent="0.35">
      <c r="A643" s="102" t="s">
        <v>84</v>
      </c>
      <c r="B643" s="102">
        <v>30161</v>
      </c>
      <c r="C643" s="102" t="s">
        <v>2326</v>
      </c>
      <c r="D643" s="70" t="s">
        <v>2621</v>
      </c>
      <c r="E643" s="110"/>
      <c r="F643" s="111"/>
      <c r="G643" s="110"/>
      <c r="H643" s="111"/>
      <c r="I643" s="110"/>
      <c r="J643" s="111"/>
    </row>
    <row r="644" spans="1:10" ht="18" customHeight="1" x14ac:dyDescent="0.35">
      <c r="A644" s="102" t="s">
        <v>84</v>
      </c>
      <c r="B644" s="102">
        <v>30162</v>
      </c>
      <c r="C644" s="102" t="s">
        <v>2327</v>
      </c>
      <c r="D644" s="70" t="s">
        <v>2621</v>
      </c>
      <c r="E644" s="110"/>
      <c r="F644" s="111"/>
      <c r="G644" s="110"/>
      <c r="H644" s="111"/>
      <c r="I644" s="110"/>
      <c r="J644" s="111"/>
    </row>
    <row r="645" spans="1:10" ht="18" customHeight="1" x14ac:dyDescent="0.35">
      <c r="A645" s="102" t="s">
        <v>84</v>
      </c>
      <c r="B645" s="102">
        <v>30163</v>
      </c>
      <c r="C645" s="102" t="s">
        <v>2328</v>
      </c>
      <c r="D645" s="70" t="s">
        <v>2621</v>
      </c>
      <c r="E645" s="110"/>
      <c r="F645" s="111"/>
      <c r="G645" s="110"/>
      <c r="H645" s="111"/>
      <c r="I645" s="110"/>
      <c r="J645" s="111"/>
    </row>
    <row r="646" spans="1:10" ht="18" customHeight="1" x14ac:dyDescent="0.35">
      <c r="A646" s="102" t="s">
        <v>84</v>
      </c>
      <c r="B646" s="102">
        <v>30164</v>
      </c>
      <c r="C646" s="102" t="s">
        <v>2329</v>
      </c>
      <c r="D646" s="70" t="s">
        <v>2621</v>
      </c>
      <c r="E646" s="110"/>
      <c r="F646" s="111"/>
      <c r="G646" s="110"/>
      <c r="H646" s="111"/>
      <c r="I646" s="110"/>
      <c r="J646" s="111"/>
    </row>
    <row r="647" spans="1:10" ht="18" customHeight="1" x14ac:dyDescent="0.35">
      <c r="A647" s="102" t="s">
        <v>84</v>
      </c>
      <c r="B647" s="102">
        <v>30165</v>
      </c>
      <c r="C647" s="102" t="s">
        <v>2330</v>
      </c>
      <c r="D647" s="70" t="s">
        <v>2621</v>
      </c>
      <c r="E647" s="70"/>
      <c r="F647" s="70"/>
      <c r="G647" s="70"/>
      <c r="H647" s="70"/>
      <c r="I647" s="70"/>
      <c r="J647" s="70"/>
    </row>
    <row r="648" spans="1:10" ht="18" customHeight="1" x14ac:dyDescent="0.35">
      <c r="A648" s="102" t="s">
        <v>84</v>
      </c>
      <c r="B648" s="102">
        <v>30166</v>
      </c>
      <c r="C648" s="102" t="s">
        <v>2331</v>
      </c>
      <c r="D648" s="70" t="s">
        <v>2621</v>
      </c>
      <c r="E648" s="110"/>
      <c r="F648" s="111"/>
      <c r="G648" s="110"/>
      <c r="H648" s="111"/>
      <c r="I648" s="110"/>
      <c r="J648" s="111"/>
    </row>
    <row r="649" spans="1:10" ht="18" customHeight="1" x14ac:dyDescent="0.35">
      <c r="A649" s="102" t="s">
        <v>84</v>
      </c>
      <c r="B649" s="102">
        <v>30167</v>
      </c>
      <c r="C649" s="102" t="s">
        <v>1876</v>
      </c>
      <c r="D649" s="70" t="s">
        <v>2621</v>
      </c>
      <c r="E649" s="110"/>
      <c r="F649" s="111"/>
      <c r="G649" s="110"/>
      <c r="H649" s="111"/>
      <c r="I649" s="110"/>
      <c r="J649" s="111"/>
    </row>
    <row r="650" spans="1:10" ht="18" customHeight="1" x14ac:dyDescent="0.35">
      <c r="A650" s="102" t="s">
        <v>84</v>
      </c>
      <c r="B650" s="102">
        <v>30168</v>
      </c>
      <c r="C650" s="102" t="s">
        <v>796</v>
      </c>
      <c r="D650" s="70" t="s">
        <v>2621</v>
      </c>
      <c r="E650" s="110"/>
      <c r="F650" s="111"/>
      <c r="G650" s="110"/>
      <c r="H650" s="111"/>
      <c r="I650" s="110"/>
      <c r="J650" s="111"/>
    </row>
    <row r="651" spans="1:10" ht="18" customHeight="1" x14ac:dyDescent="0.35">
      <c r="A651" s="102" t="s">
        <v>84</v>
      </c>
      <c r="B651" s="102">
        <v>30170</v>
      </c>
      <c r="C651" s="102" t="s">
        <v>2334</v>
      </c>
      <c r="D651" s="70" t="s">
        <v>2528</v>
      </c>
      <c r="E651" s="110"/>
      <c r="F651" s="111"/>
      <c r="G651" s="110"/>
      <c r="H651" s="111"/>
      <c r="I651" s="110"/>
      <c r="J651" s="111"/>
    </row>
    <row r="652" spans="1:10" ht="18" customHeight="1" x14ac:dyDescent="0.35">
      <c r="A652" s="102" t="s">
        <v>84</v>
      </c>
      <c r="B652" s="102">
        <v>30171</v>
      </c>
      <c r="C652" s="102" t="s">
        <v>2335</v>
      </c>
      <c r="D652" s="70" t="s">
        <v>2621</v>
      </c>
      <c r="E652" s="110"/>
      <c r="F652" s="111"/>
      <c r="G652" s="110"/>
      <c r="H652" s="111"/>
      <c r="I652" s="110"/>
      <c r="J652" s="111"/>
    </row>
    <row r="653" spans="1:10" ht="18" customHeight="1" x14ac:dyDescent="0.35">
      <c r="A653" s="102" t="s">
        <v>84</v>
      </c>
      <c r="B653" s="102">
        <v>30172</v>
      </c>
      <c r="C653" s="102" t="s">
        <v>2336</v>
      </c>
      <c r="D653" s="70" t="s">
        <v>2621</v>
      </c>
      <c r="E653" s="70"/>
      <c r="F653" s="70"/>
      <c r="G653" s="70"/>
      <c r="H653" s="70"/>
      <c r="I653" s="70"/>
      <c r="J653" s="70"/>
    </row>
    <row r="654" spans="1:10" ht="18" customHeight="1" x14ac:dyDescent="0.35">
      <c r="A654" s="102" t="s">
        <v>84</v>
      </c>
      <c r="B654" s="102">
        <v>30173</v>
      </c>
      <c r="C654" s="102" t="s">
        <v>2337</v>
      </c>
      <c r="D654" s="70" t="s">
        <v>2621</v>
      </c>
      <c r="E654" s="70"/>
      <c r="F654" s="70"/>
      <c r="G654" s="70"/>
      <c r="H654" s="70"/>
      <c r="I654" s="70"/>
      <c r="J654" s="70"/>
    </row>
    <row r="655" spans="1:10" ht="18" customHeight="1" x14ac:dyDescent="0.35">
      <c r="A655" s="102" t="s">
        <v>84</v>
      </c>
      <c r="B655" s="102">
        <v>30174</v>
      </c>
      <c r="C655" s="102" t="s">
        <v>536</v>
      </c>
      <c r="D655" s="70" t="s">
        <v>2621</v>
      </c>
      <c r="E655" s="70"/>
      <c r="F655" s="70"/>
      <c r="G655" s="70"/>
      <c r="H655" s="70"/>
      <c r="I655" s="70"/>
      <c r="J655" s="70"/>
    </row>
    <row r="656" spans="1:10" ht="18" customHeight="1" x14ac:dyDescent="0.35">
      <c r="A656" s="102" t="s">
        <v>84</v>
      </c>
      <c r="B656" s="102">
        <v>30175</v>
      </c>
      <c r="C656" s="102" t="s">
        <v>2338</v>
      </c>
      <c r="D656" s="70" t="s">
        <v>2621</v>
      </c>
      <c r="E656" s="110"/>
      <c r="F656" s="111"/>
      <c r="G656" s="110"/>
      <c r="H656" s="111"/>
      <c r="I656" s="110"/>
      <c r="J656" s="111"/>
    </row>
    <row r="657" spans="1:10" ht="18" customHeight="1" x14ac:dyDescent="0.35">
      <c r="A657" s="102" t="s">
        <v>84</v>
      </c>
      <c r="B657" s="102">
        <v>30180</v>
      </c>
      <c r="C657" s="102" t="s">
        <v>2343</v>
      </c>
      <c r="D657" s="70" t="s">
        <v>2621</v>
      </c>
      <c r="E657" s="110"/>
      <c r="F657" s="111"/>
      <c r="G657" s="110"/>
      <c r="H657" s="111"/>
      <c r="I657" s="110"/>
      <c r="J657" s="111"/>
    </row>
    <row r="658" spans="1:10" ht="18" customHeight="1" x14ac:dyDescent="0.35">
      <c r="A658" s="102" t="s">
        <v>84</v>
      </c>
      <c r="B658" s="102">
        <v>30176</v>
      </c>
      <c r="C658" s="102" t="s">
        <v>2339</v>
      </c>
      <c r="D658" s="70" t="s">
        <v>2621</v>
      </c>
      <c r="E658" s="110"/>
      <c r="F658" s="111"/>
      <c r="G658" s="110"/>
      <c r="H658" s="111"/>
      <c r="I658" s="110"/>
      <c r="J658" s="111"/>
    </row>
    <row r="659" spans="1:10" ht="18" customHeight="1" x14ac:dyDescent="0.35">
      <c r="A659" s="102" t="s">
        <v>84</v>
      </c>
      <c r="B659" s="102">
        <v>30177</v>
      </c>
      <c r="C659" s="102" t="s">
        <v>2340</v>
      </c>
      <c r="D659" s="70" t="s">
        <v>2621</v>
      </c>
      <c r="E659" s="110"/>
      <c r="F659" s="111"/>
      <c r="G659" s="110"/>
      <c r="H659" s="111"/>
      <c r="I659" s="110"/>
      <c r="J659" s="111"/>
    </row>
    <row r="660" spans="1:10" ht="18" customHeight="1" x14ac:dyDescent="0.35">
      <c r="A660" s="102" t="s">
        <v>84</v>
      </c>
      <c r="B660" s="102">
        <v>30178</v>
      </c>
      <c r="C660" s="102" t="s">
        <v>2341</v>
      </c>
      <c r="D660" s="70" t="s">
        <v>2621</v>
      </c>
      <c r="E660" s="70"/>
      <c r="F660" s="70"/>
      <c r="G660" s="70"/>
      <c r="H660" s="70"/>
      <c r="I660" s="70"/>
      <c r="J660" s="70"/>
    </row>
    <row r="661" spans="1:10" ht="18" customHeight="1" x14ac:dyDescent="0.35">
      <c r="A661" s="102" t="s">
        <v>84</v>
      </c>
      <c r="B661" s="102">
        <v>30179</v>
      </c>
      <c r="C661" s="102" t="s">
        <v>2342</v>
      </c>
      <c r="D661" s="70" t="s">
        <v>2621</v>
      </c>
      <c r="E661" s="70"/>
      <c r="F661" s="70"/>
      <c r="G661" s="70"/>
      <c r="H661" s="70"/>
      <c r="I661" s="70"/>
      <c r="J661" s="70"/>
    </row>
    <row r="662" spans="1:10" ht="18" customHeight="1" x14ac:dyDescent="0.35">
      <c r="A662" s="102" t="s">
        <v>84</v>
      </c>
      <c r="B662" s="102">
        <v>30181</v>
      </c>
      <c r="C662" s="102" t="s">
        <v>2344</v>
      </c>
      <c r="D662" s="70" t="s">
        <v>2621</v>
      </c>
      <c r="E662" s="70"/>
      <c r="F662" s="70"/>
      <c r="G662" s="70"/>
      <c r="H662" s="70"/>
      <c r="I662" s="70"/>
      <c r="J662" s="70"/>
    </row>
    <row r="663" spans="1:10" ht="18" customHeight="1" x14ac:dyDescent="0.35">
      <c r="A663" s="102" t="s">
        <v>84</v>
      </c>
      <c r="B663" s="102">
        <v>30182</v>
      </c>
      <c r="C663" s="102" t="s">
        <v>2345</v>
      </c>
      <c r="D663" s="70" t="s">
        <v>2621</v>
      </c>
      <c r="E663" s="110"/>
      <c r="F663" s="111"/>
      <c r="G663" s="110"/>
      <c r="H663" s="111"/>
      <c r="I663" s="110"/>
      <c r="J663" s="111"/>
    </row>
    <row r="664" spans="1:10" ht="18" customHeight="1" x14ac:dyDescent="0.35">
      <c r="A664" s="102" t="s">
        <v>84</v>
      </c>
      <c r="B664" s="102">
        <v>30024</v>
      </c>
      <c r="C664" s="102" t="s">
        <v>2197</v>
      </c>
      <c r="D664" s="70" t="s">
        <v>2621</v>
      </c>
      <c r="E664" s="110"/>
      <c r="F664" s="111"/>
      <c r="G664" s="110"/>
      <c r="H664" s="111"/>
      <c r="I664" s="110"/>
      <c r="J664" s="111"/>
    </row>
    <row r="665" spans="1:10" ht="18" customHeight="1" x14ac:dyDescent="0.35">
      <c r="A665" s="102" t="s">
        <v>84</v>
      </c>
      <c r="B665" s="102">
        <v>30184</v>
      </c>
      <c r="C665" s="102" t="s">
        <v>2347</v>
      </c>
      <c r="D665" s="70" t="s">
        <v>2621</v>
      </c>
      <c r="E665" s="110"/>
      <c r="F665" s="111"/>
      <c r="G665" s="110"/>
      <c r="H665" s="111"/>
      <c r="I665" s="110"/>
      <c r="J665" s="111"/>
    </row>
    <row r="666" spans="1:10" ht="18" customHeight="1" x14ac:dyDescent="0.35">
      <c r="A666" s="102" t="s">
        <v>84</v>
      </c>
      <c r="B666" s="102">
        <v>30185</v>
      </c>
      <c r="C666" s="102" t="s">
        <v>2348</v>
      </c>
      <c r="D666" s="70" t="s">
        <v>2621</v>
      </c>
      <c r="E666" s="70"/>
      <c r="F666" s="70"/>
      <c r="G666" s="70"/>
      <c r="H666" s="70"/>
      <c r="I666" s="70"/>
      <c r="J666" s="70"/>
    </row>
    <row r="667" spans="1:10" ht="18" customHeight="1" x14ac:dyDescent="0.35">
      <c r="A667" s="102" t="s">
        <v>84</v>
      </c>
      <c r="B667" s="102">
        <v>30186</v>
      </c>
      <c r="C667" s="102" t="s">
        <v>2572</v>
      </c>
      <c r="D667" s="70" t="s">
        <v>2621</v>
      </c>
      <c r="E667" s="70"/>
      <c r="F667" s="70"/>
      <c r="G667" s="70"/>
      <c r="H667" s="70"/>
      <c r="I667" s="70"/>
      <c r="J667" s="70"/>
    </row>
    <row r="668" spans="1:10" ht="18" customHeight="1" x14ac:dyDescent="0.35">
      <c r="A668" s="102" t="s">
        <v>84</v>
      </c>
      <c r="B668" s="102">
        <v>30187</v>
      </c>
      <c r="C668" s="102" t="s">
        <v>2349</v>
      </c>
      <c r="D668" s="70" t="s">
        <v>2621</v>
      </c>
      <c r="E668" s="110"/>
      <c r="F668" s="111"/>
      <c r="G668" s="110"/>
      <c r="H668" s="111"/>
      <c r="I668" s="110"/>
      <c r="J668" s="111"/>
    </row>
    <row r="669" spans="1:10" ht="18" customHeight="1" x14ac:dyDescent="0.35">
      <c r="A669" s="102" t="s">
        <v>84</v>
      </c>
      <c r="B669" s="102">
        <v>30188</v>
      </c>
      <c r="C669" s="102" t="s">
        <v>2350</v>
      </c>
      <c r="D669" s="70" t="s">
        <v>2621</v>
      </c>
      <c r="E669" s="70"/>
      <c r="F669" s="70"/>
      <c r="G669" s="70"/>
      <c r="H669" s="70"/>
      <c r="I669" s="70"/>
      <c r="J669" s="70"/>
    </row>
    <row r="670" spans="1:10" ht="18" customHeight="1" x14ac:dyDescent="0.35">
      <c r="A670" s="102" t="s">
        <v>84</v>
      </c>
      <c r="B670" s="102">
        <v>30207</v>
      </c>
      <c r="C670" s="102" t="s">
        <v>2365</v>
      </c>
      <c r="D670" s="70" t="s">
        <v>2621</v>
      </c>
      <c r="E670" s="110"/>
      <c r="F670" s="111"/>
      <c r="G670" s="110"/>
      <c r="H670" s="111"/>
      <c r="I670" s="110"/>
      <c r="J670" s="111"/>
    </row>
    <row r="671" spans="1:10" ht="18" customHeight="1" x14ac:dyDescent="0.35">
      <c r="A671" s="102" t="s">
        <v>84</v>
      </c>
      <c r="B671" s="102">
        <v>30189</v>
      </c>
      <c r="C671" s="102" t="s">
        <v>809</v>
      </c>
      <c r="D671" s="70" t="s">
        <v>2621</v>
      </c>
      <c r="E671" s="110"/>
      <c r="F671" s="111"/>
      <c r="G671" s="110"/>
      <c r="H671" s="111"/>
      <c r="I671" s="110"/>
      <c r="J671" s="111"/>
    </row>
    <row r="672" spans="1:10" ht="18" customHeight="1" x14ac:dyDescent="0.35">
      <c r="A672" s="102" t="s">
        <v>84</v>
      </c>
      <c r="B672" s="102">
        <v>30190</v>
      </c>
      <c r="C672" s="102" t="s">
        <v>2351</v>
      </c>
      <c r="D672" s="70" t="s">
        <v>2621</v>
      </c>
      <c r="E672" s="110"/>
      <c r="F672" s="111"/>
      <c r="G672" s="110"/>
      <c r="H672" s="111"/>
      <c r="I672" s="110"/>
      <c r="J672" s="111"/>
    </row>
    <row r="673" spans="1:10" ht="18" customHeight="1" x14ac:dyDescent="0.35">
      <c r="A673" s="102" t="s">
        <v>84</v>
      </c>
      <c r="B673" s="102">
        <v>30191</v>
      </c>
      <c r="C673" s="102" t="s">
        <v>2582</v>
      </c>
      <c r="D673" s="70" t="s">
        <v>2621</v>
      </c>
      <c r="E673" s="110"/>
      <c r="F673" s="111"/>
      <c r="G673" s="110"/>
      <c r="H673" s="111"/>
      <c r="I673" s="110"/>
      <c r="J673" s="111"/>
    </row>
    <row r="674" spans="1:10" ht="18" customHeight="1" x14ac:dyDescent="0.35">
      <c r="A674" s="102" t="s">
        <v>84</v>
      </c>
      <c r="B674" s="102">
        <v>30210</v>
      </c>
      <c r="C674" s="102" t="s">
        <v>2368</v>
      </c>
      <c r="D674" s="70" t="s">
        <v>2621</v>
      </c>
      <c r="E674" s="110"/>
      <c r="F674" s="111"/>
      <c r="G674" s="110"/>
      <c r="H674" s="111"/>
      <c r="I674" s="110"/>
      <c r="J674" s="111"/>
    </row>
    <row r="675" spans="1:10" ht="18" customHeight="1" x14ac:dyDescent="0.35">
      <c r="A675" s="102" t="s">
        <v>84</v>
      </c>
      <c r="B675" s="102">
        <v>30192</v>
      </c>
      <c r="C675" s="102" t="s">
        <v>2353</v>
      </c>
      <c r="D675" s="70" t="s">
        <v>2621</v>
      </c>
      <c r="E675" s="110"/>
      <c r="F675" s="111"/>
      <c r="G675" s="110"/>
      <c r="H675" s="111"/>
      <c r="I675" s="110"/>
      <c r="J675" s="111"/>
    </row>
    <row r="676" spans="1:10" ht="18" customHeight="1" x14ac:dyDescent="0.35">
      <c r="A676" s="102" t="s">
        <v>84</v>
      </c>
      <c r="B676" s="102">
        <v>30193</v>
      </c>
      <c r="C676" s="102" t="s">
        <v>84</v>
      </c>
      <c r="D676" s="70" t="s">
        <v>2621</v>
      </c>
      <c r="E676" s="70"/>
      <c r="F676" s="70"/>
      <c r="G676" s="70"/>
      <c r="H676" s="70"/>
      <c r="I676" s="70"/>
      <c r="J676" s="70"/>
    </row>
    <row r="677" spans="1:10" ht="18" customHeight="1" x14ac:dyDescent="0.35">
      <c r="A677" s="102" t="s">
        <v>84</v>
      </c>
      <c r="B677" s="102">
        <v>30194</v>
      </c>
      <c r="C677" s="102" t="s">
        <v>2354</v>
      </c>
      <c r="D677" s="70" t="s">
        <v>2528</v>
      </c>
      <c r="E677" s="70"/>
      <c r="F677" s="70"/>
      <c r="G677" s="70"/>
      <c r="H677" s="70"/>
      <c r="I677" s="70"/>
      <c r="J677" s="70"/>
    </row>
    <row r="678" spans="1:10" ht="18" customHeight="1" x14ac:dyDescent="0.35">
      <c r="A678" s="102" t="s">
        <v>84</v>
      </c>
      <c r="B678" s="102">
        <v>30087</v>
      </c>
      <c r="C678" s="102" t="s">
        <v>2257</v>
      </c>
      <c r="D678" s="70" t="s">
        <v>2621</v>
      </c>
      <c r="E678" s="110"/>
      <c r="F678" s="111"/>
      <c r="G678" s="110"/>
      <c r="H678" s="111"/>
      <c r="I678" s="110"/>
      <c r="J678" s="111"/>
    </row>
    <row r="679" spans="1:10" ht="18" customHeight="1" x14ac:dyDescent="0.35">
      <c r="A679" s="102" t="s">
        <v>84</v>
      </c>
      <c r="B679" s="102">
        <v>30092</v>
      </c>
      <c r="C679" s="102" t="s">
        <v>2262</v>
      </c>
      <c r="D679" s="70" t="s">
        <v>2621</v>
      </c>
      <c r="E679" s="70"/>
      <c r="F679" s="70"/>
      <c r="G679" s="70"/>
      <c r="H679" s="70"/>
      <c r="I679" s="70"/>
      <c r="J679" s="70"/>
    </row>
    <row r="680" spans="1:10" ht="18" customHeight="1" x14ac:dyDescent="0.35">
      <c r="A680" s="102" t="s">
        <v>84</v>
      </c>
      <c r="B680" s="102">
        <v>30195</v>
      </c>
      <c r="C680" s="102" t="s">
        <v>2355</v>
      </c>
      <c r="D680" s="70" t="s">
        <v>2621</v>
      </c>
      <c r="E680" s="110"/>
      <c r="F680" s="111"/>
      <c r="G680" s="110"/>
      <c r="H680" s="111"/>
      <c r="I680" s="110"/>
      <c r="J680" s="111"/>
    </row>
    <row r="681" spans="1:10" ht="18" customHeight="1" x14ac:dyDescent="0.35">
      <c r="A681" s="102" t="s">
        <v>84</v>
      </c>
      <c r="B681" s="102">
        <v>30196</v>
      </c>
      <c r="C681" s="102" t="s">
        <v>2356</v>
      </c>
      <c r="D681" s="70" t="s">
        <v>2621</v>
      </c>
      <c r="E681" s="110"/>
      <c r="F681" s="111"/>
      <c r="G681" s="110"/>
      <c r="H681" s="111"/>
      <c r="I681" s="110"/>
      <c r="J681" s="111"/>
    </row>
    <row r="682" spans="1:10" ht="18" customHeight="1" x14ac:dyDescent="0.35">
      <c r="A682" s="102" t="s">
        <v>84</v>
      </c>
      <c r="B682" s="102">
        <v>30197</v>
      </c>
      <c r="C682" s="102" t="s">
        <v>2357</v>
      </c>
      <c r="D682" s="70" t="s">
        <v>2621</v>
      </c>
      <c r="E682" s="110"/>
      <c r="F682" s="111"/>
      <c r="G682" s="110"/>
      <c r="H682" s="111"/>
      <c r="I682" s="110"/>
      <c r="J682" s="111"/>
    </row>
    <row r="683" spans="1:10" ht="18" customHeight="1" x14ac:dyDescent="0.35">
      <c r="A683" s="102" t="s">
        <v>84</v>
      </c>
      <c r="B683" s="102">
        <v>30198</v>
      </c>
      <c r="C683" s="102" t="s">
        <v>937</v>
      </c>
      <c r="D683" s="70" t="s">
        <v>2621</v>
      </c>
      <c r="E683" s="70"/>
      <c r="F683" s="70"/>
      <c r="G683" s="70"/>
      <c r="H683" s="70"/>
      <c r="I683" s="70"/>
      <c r="J683" s="70"/>
    </row>
    <row r="684" spans="1:10" ht="18" customHeight="1" x14ac:dyDescent="0.35">
      <c r="A684" s="102" t="s">
        <v>84</v>
      </c>
      <c r="B684" s="102">
        <v>30199</v>
      </c>
      <c r="C684" s="102" t="s">
        <v>261</v>
      </c>
      <c r="D684" s="70" t="s">
        <v>2621</v>
      </c>
      <c r="E684" s="110"/>
      <c r="F684" s="111"/>
      <c r="G684" s="110"/>
      <c r="H684" s="111"/>
      <c r="I684" s="110"/>
      <c r="J684" s="111"/>
    </row>
    <row r="685" spans="1:10" ht="18" customHeight="1" x14ac:dyDescent="0.35">
      <c r="A685" s="102" t="s">
        <v>84</v>
      </c>
      <c r="B685" s="102">
        <v>30200</v>
      </c>
      <c r="C685" s="102" t="s">
        <v>2358</v>
      </c>
      <c r="D685" s="70" t="s">
        <v>2621</v>
      </c>
      <c r="E685" s="110"/>
      <c r="F685" s="111"/>
      <c r="G685" s="110"/>
      <c r="H685" s="111"/>
      <c r="I685" s="110"/>
      <c r="J685" s="111"/>
    </row>
    <row r="686" spans="1:10" ht="18" customHeight="1" x14ac:dyDescent="0.35">
      <c r="A686" s="102" t="s">
        <v>84</v>
      </c>
      <c r="B686" s="102">
        <v>30201</v>
      </c>
      <c r="C686" s="102" t="s">
        <v>2359</v>
      </c>
      <c r="D686" s="70" t="s">
        <v>2621</v>
      </c>
      <c r="E686" s="110"/>
      <c r="F686" s="111"/>
      <c r="G686" s="110"/>
      <c r="H686" s="111"/>
      <c r="I686" s="110"/>
      <c r="J686" s="111"/>
    </row>
    <row r="687" spans="1:10" ht="18" customHeight="1" x14ac:dyDescent="0.35">
      <c r="A687" s="102" t="s">
        <v>84</v>
      </c>
      <c r="B687" s="102">
        <v>30202</v>
      </c>
      <c r="C687" s="102" t="s">
        <v>2360</v>
      </c>
      <c r="D687" s="70" t="s">
        <v>2621</v>
      </c>
      <c r="E687" s="110"/>
      <c r="F687" s="111"/>
      <c r="G687" s="110"/>
      <c r="H687" s="111"/>
      <c r="I687" s="110"/>
      <c r="J687" s="111"/>
    </row>
    <row r="688" spans="1:10" ht="18" customHeight="1" x14ac:dyDescent="0.35">
      <c r="A688" s="102" t="s">
        <v>85</v>
      </c>
      <c r="B688" s="102">
        <v>31007</v>
      </c>
      <c r="C688" s="102" t="s">
        <v>2377</v>
      </c>
      <c r="D688" s="70" t="s">
        <v>2528</v>
      </c>
      <c r="E688" s="110"/>
      <c r="F688" s="111"/>
      <c r="G688" s="110"/>
      <c r="H688" s="111"/>
      <c r="I688" s="110"/>
      <c r="J688" s="111"/>
    </row>
    <row r="689" spans="1:10" ht="18" customHeight="1" x14ac:dyDescent="0.35">
      <c r="A689" s="102" t="s">
        <v>85</v>
      </c>
      <c r="B689" s="102">
        <v>31008</v>
      </c>
      <c r="C689" s="102" t="s">
        <v>2378</v>
      </c>
      <c r="D689" s="70" t="s">
        <v>2528</v>
      </c>
      <c r="E689" s="110"/>
      <c r="F689" s="111"/>
      <c r="G689" s="110"/>
      <c r="H689" s="111"/>
      <c r="I689" s="110"/>
      <c r="J689" s="111"/>
    </row>
    <row r="690" spans="1:10" ht="18" customHeight="1" x14ac:dyDescent="0.35">
      <c r="A690" s="102" t="s">
        <v>85</v>
      </c>
      <c r="B690" s="102">
        <v>31011</v>
      </c>
      <c r="C690" s="102" t="s">
        <v>2381</v>
      </c>
      <c r="D690" s="70" t="s">
        <v>2528</v>
      </c>
      <c r="E690" s="110"/>
      <c r="F690" s="111"/>
      <c r="G690" s="110"/>
      <c r="H690" s="111"/>
      <c r="I690" s="110"/>
      <c r="J690" s="111"/>
    </row>
    <row r="691" spans="1:10" ht="18" customHeight="1" x14ac:dyDescent="0.35">
      <c r="A691" s="102" t="s">
        <v>85</v>
      </c>
      <c r="B691" s="102">
        <v>31027</v>
      </c>
      <c r="C691" s="102" t="s">
        <v>2397</v>
      </c>
      <c r="D691" s="70" t="s">
        <v>2528</v>
      </c>
      <c r="E691" s="110"/>
      <c r="F691" s="111"/>
      <c r="G691" s="110"/>
      <c r="H691" s="111"/>
      <c r="I691" s="110"/>
      <c r="J691" s="111"/>
    </row>
    <row r="692" spans="1:10" ht="18" customHeight="1" x14ac:dyDescent="0.35">
      <c r="A692" s="102" t="s">
        <v>85</v>
      </c>
      <c r="B692" s="102">
        <v>31032</v>
      </c>
      <c r="C692" s="102" t="s">
        <v>2402</v>
      </c>
      <c r="D692" s="70" t="s">
        <v>2529</v>
      </c>
      <c r="E692" s="110"/>
      <c r="F692" s="111"/>
      <c r="G692" s="110"/>
      <c r="H692" s="111"/>
      <c r="I692" s="110"/>
      <c r="J692" s="111"/>
    </row>
    <row r="693" spans="1:10" ht="18" customHeight="1" x14ac:dyDescent="0.35">
      <c r="A693" s="102" t="s">
        <v>85</v>
      </c>
      <c r="B693" s="102">
        <v>31033</v>
      </c>
      <c r="C693" s="102" t="s">
        <v>2403</v>
      </c>
      <c r="D693" s="70" t="s">
        <v>2528</v>
      </c>
      <c r="E693" s="70"/>
      <c r="F693" s="70"/>
      <c r="G693" s="70"/>
      <c r="H693" s="70"/>
      <c r="I693" s="70"/>
      <c r="J693" s="70"/>
    </row>
    <row r="694" spans="1:10" ht="18" customHeight="1" x14ac:dyDescent="0.35">
      <c r="A694" s="102" t="s">
        <v>85</v>
      </c>
      <c r="B694" s="102">
        <v>31035</v>
      </c>
      <c r="C694" s="102" t="s">
        <v>2405</v>
      </c>
      <c r="D694" s="70" t="s">
        <v>2621</v>
      </c>
      <c r="E694" s="110"/>
      <c r="F694" s="111"/>
      <c r="G694" s="110"/>
      <c r="H694" s="111"/>
      <c r="I694" s="110"/>
      <c r="J694" s="111"/>
    </row>
    <row r="695" spans="1:10" ht="18" customHeight="1" x14ac:dyDescent="0.35">
      <c r="A695" s="102" t="s">
        <v>85</v>
      </c>
      <c r="B695" s="102">
        <v>31036</v>
      </c>
      <c r="C695" s="102" t="s">
        <v>2406</v>
      </c>
      <c r="D695" s="70" t="s">
        <v>2528</v>
      </c>
      <c r="E695" s="110"/>
      <c r="F695" s="111"/>
      <c r="G695" s="110"/>
      <c r="H695" s="111"/>
      <c r="I695" s="110"/>
      <c r="J695" s="111"/>
    </row>
    <row r="696" spans="1:10" ht="18" customHeight="1" x14ac:dyDescent="0.35">
      <c r="A696" s="102" t="s">
        <v>85</v>
      </c>
      <c r="B696" s="102">
        <v>31037</v>
      </c>
      <c r="C696" s="102" t="s">
        <v>2407</v>
      </c>
      <c r="D696" s="70" t="s">
        <v>2528</v>
      </c>
      <c r="E696" s="110"/>
      <c r="F696" s="111"/>
      <c r="G696" s="110"/>
      <c r="H696" s="111"/>
      <c r="I696" s="110"/>
      <c r="J696" s="111"/>
    </row>
    <row r="697" spans="1:10" ht="18" customHeight="1" x14ac:dyDescent="0.35">
      <c r="A697" s="102" t="s">
        <v>85</v>
      </c>
      <c r="B697" s="102">
        <v>31047</v>
      </c>
      <c r="C697" s="102" t="s">
        <v>2417</v>
      </c>
      <c r="D697" s="70" t="s">
        <v>2528</v>
      </c>
      <c r="E697" s="70"/>
      <c r="F697" s="70"/>
      <c r="G697" s="70"/>
      <c r="H697" s="70"/>
      <c r="I697" s="70"/>
      <c r="J697" s="70"/>
    </row>
    <row r="698" spans="1:10" ht="18" customHeight="1" x14ac:dyDescent="0.35">
      <c r="A698" s="102" t="s">
        <v>85</v>
      </c>
      <c r="B698" s="102">
        <v>31050</v>
      </c>
      <c r="C698" s="102" t="s">
        <v>2420</v>
      </c>
      <c r="D698" s="70" t="s">
        <v>2621</v>
      </c>
      <c r="E698" s="70"/>
      <c r="F698" s="70"/>
      <c r="G698" s="70"/>
      <c r="H698" s="70"/>
      <c r="I698" s="70"/>
      <c r="J698" s="70"/>
    </row>
    <row r="699" spans="1:10" ht="18" customHeight="1" x14ac:dyDescent="0.35">
      <c r="A699" s="102" t="s">
        <v>85</v>
      </c>
      <c r="B699" s="102">
        <v>31052</v>
      </c>
      <c r="C699" s="102" t="s">
        <v>2422</v>
      </c>
      <c r="D699" s="70" t="s">
        <v>2621</v>
      </c>
      <c r="E699" s="110"/>
      <c r="F699" s="111"/>
      <c r="G699" s="110"/>
      <c r="H699" s="111"/>
      <c r="I699" s="110"/>
      <c r="J699" s="111"/>
    </row>
    <row r="700" spans="1:10" ht="18" customHeight="1" x14ac:dyDescent="0.35">
      <c r="A700" s="102" t="s">
        <v>85</v>
      </c>
      <c r="B700" s="102">
        <v>31056</v>
      </c>
      <c r="C700" s="102" t="s">
        <v>2426</v>
      </c>
      <c r="D700" s="70" t="s">
        <v>2528</v>
      </c>
      <c r="E700" s="110"/>
      <c r="F700" s="111"/>
      <c r="G700" s="110"/>
      <c r="H700" s="111"/>
      <c r="I700" s="110"/>
      <c r="J700" s="111"/>
    </row>
    <row r="701" spans="1:10" ht="18" customHeight="1" x14ac:dyDescent="0.35">
      <c r="A701" s="102" t="s">
        <v>85</v>
      </c>
      <c r="B701" s="102">
        <v>31059</v>
      </c>
      <c r="C701" s="102" t="s">
        <v>249</v>
      </c>
      <c r="D701" s="70" t="s">
        <v>2621</v>
      </c>
      <c r="E701" s="110"/>
      <c r="F701" s="111"/>
      <c r="G701" s="110"/>
      <c r="H701" s="111"/>
      <c r="I701" s="110"/>
      <c r="J701" s="111"/>
    </row>
    <row r="702" spans="1:10" ht="18" customHeight="1" x14ac:dyDescent="0.35">
      <c r="A702" s="102" t="s">
        <v>85</v>
      </c>
      <c r="B702" s="102">
        <v>31060</v>
      </c>
      <c r="C702" s="102" t="s">
        <v>2429</v>
      </c>
      <c r="D702" s="70" t="s">
        <v>2529</v>
      </c>
      <c r="E702" s="110"/>
      <c r="F702" s="111"/>
      <c r="G702" s="110"/>
      <c r="H702" s="111"/>
      <c r="I702" s="110"/>
      <c r="J702" s="111"/>
    </row>
    <row r="703" spans="1:10" ht="18" customHeight="1" x14ac:dyDescent="0.35">
      <c r="A703" s="102" t="s">
        <v>85</v>
      </c>
      <c r="B703" s="102">
        <v>31067</v>
      </c>
      <c r="C703" s="102" t="s">
        <v>2435</v>
      </c>
      <c r="D703" s="70" t="s">
        <v>2528</v>
      </c>
      <c r="E703" s="70"/>
      <c r="F703" s="70"/>
      <c r="G703" s="70"/>
      <c r="H703" s="70"/>
      <c r="I703" s="70"/>
      <c r="J703" s="70"/>
    </row>
    <row r="704" spans="1:10" ht="18" customHeight="1" x14ac:dyDescent="0.35">
      <c r="A704" s="102" t="s">
        <v>85</v>
      </c>
      <c r="B704" s="102">
        <v>31070</v>
      </c>
      <c r="C704" s="102" t="s">
        <v>2438</v>
      </c>
      <c r="D704" s="70" t="s">
        <v>2621</v>
      </c>
      <c r="E704" s="110"/>
      <c r="F704" s="111"/>
      <c r="G704" s="110"/>
      <c r="H704" s="111"/>
      <c r="I704" s="110"/>
      <c r="J704" s="111"/>
    </row>
    <row r="705" spans="1:10" ht="18" customHeight="1" x14ac:dyDescent="0.35">
      <c r="A705" s="102" t="s">
        <v>85</v>
      </c>
      <c r="B705" s="102">
        <v>31079</v>
      </c>
      <c r="C705" s="102" t="s">
        <v>2447</v>
      </c>
      <c r="D705" s="70" t="s">
        <v>2528</v>
      </c>
      <c r="E705" s="110"/>
      <c r="F705" s="111"/>
      <c r="G705" s="110"/>
      <c r="H705" s="111"/>
      <c r="I705" s="110"/>
      <c r="J705" s="111"/>
    </row>
    <row r="706" spans="1:10" ht="18" customHeight="1" x14ac:dyDescent="0.35">
      <c r="A706" s="102" t="s">
        <v>85</v>
      </c>
      <c r="B706" s="102">
        <v>31082</v>
      </c>
      <c r="C706" s="102" t="s">
        <v>2450</v>
      </c>
      <c r="D706" s="70" t="s">
        <v>2528</v>
      </c>
      <c r="E706" s="110"/>
      <c r="F706" s="111"/>
      <c r="G706" s="110"/>
      <c r="H706" s="111"/>
      <c r="I706" s="110"/>
      <c r="J706" s="111"/>
    </row>
    <row r="707" spans="1:10" ht="18" customHeight="1" x14ac:dyDescent="0.35">
      <c r="A707" s="102" t="s">
        <v>85</v>
      </c>
      <c r="B707" s="102">
        <v>31083</v>
      </c>
      <c r="C707" s="102" t="s">
        <v>2451</v>
      </c>
      <c r="D707" s="70" t="s">
        <v>2528</v>
      </c>
      <c r="E707" s="110"/>
      <c r="F707" s="111"/>
      <c r="G707" s="110"/>
      <c r="H707" s="111"/>
      <c r="I707" s="110"/>
      <c r="J707" s="111"/>
    </row>
    <row r="708" spans="1:10" ht="18" customHeight="1" x14ac:dyDescent="0.35">
      <c r="A708" s="102" t="s">
        <v>85</v>
      </c>
      <c r="B708" s="102">
        <v>31084</v>
      </c>
      <c r="C708" s="102" t="s">
        <v>2452</v>
      </c>
      <c r="D708" s="70" t="s">
        <v>2621</v>
      </c>
      <c r="E708" s="110"/>
      <c r="F708" s="111"/>
      <c r="G708" s="110"/>
      <c r="H708" s="111"/>
      <c r="I708" s="110"/>
      <c r="J708" s="111"/>
    </row>
    <row r="709" spans="1:10" ht="18" customHeight="1" x14ac:dyDescent="0.35">
      <c r="A709" s="102" t="s">
        <v>85</v>
      </c>
      <c r="B709" s="102">
        <v>31089</v>
      </c>
      <c r="C709" s="102" t="s">
        <v>2457</v>
      </c>
      <c r="D709" s="70" t="s">
        <v>2621</v>
      </c>
      <c r="E709" s="110"/>
      <c r="F709" s="111"/>
      <c r="G709" s="110"/>
      <c r="H709" s="111"/>
      <c r="I709" s="110"/>
      <c r="J709" s="111"/>
    </row>
    <row r="710" spans="1:10" ht="18" customHeight="1" x14ac:dyDescent="0.35">
      <c r="A710" s="102" t="s">
        <v>85</v>
      </c>
      <c r="B710" s="102">
        <v>31093</v>
      </c>
      <c r="C710" s="102" t="s">
        <v>2461</v>
      </c>
      <c r="D710" s="70" t="s">
        <v>2621</v>
      </c>
      <c r="E710" s="70"/>
      <c r="F710" s="70"/>
      <c r="G710" s="70"/>
      <c r="H710" s="70"/>
      <c r="I710" s="70"/>
      <c r="J710" s="70"/>
    </row>
    <row r="711" spans="1:10" ht="18" customHeight="1" x14ac:dyDescent="0.35">
      <c r="A711" s="102" t="s">
        <v>85</v>
      </c>
      <c r="B711" s="102">
        <v>31102</v>
      </c>
      <c r="C711" s="102" t="s">
        <v>2470</v>
      </c>
      <c r="D711" s="70" t="s">
        <v>2621</v>
      </c>
      <c r="E711" s="110"/>
      <c r="F711" s="111"/>
      <c r="G711" s="110"/>
      <c r="H711" s="111"/>
      <c r="I711" s="110"/>
      <c r="J711" s="111"/>
    </row>
    <row r="712" spans="1:10" ht="18" customHeight="1" x14ac:dyDescent="0.35">
      <c r="A712" s="102" t="s">
        <v>85</v>
      </c>
      <c r="B712" s="102">
        <v>31104</v>
      </c>
      <c r="C712" s="102" t="s">
        <v>2472</v>
      </c>
      <c r="D712" s="70" t="s">
        <v>2621</v>
      </c>
      <c r="E712" s="110"/>
      <c r="F712" s="111"/>
      <c r="G712" s="110"/>
      <c r="H712" s="111"/>
      <c r="I712" s="110"/>
      <c r="J712" s="111"/>
    </row>
    <row r="713" spans="1:10" ht="18" customHeight="1" x14ac:dyDescent="0.35">
      <c r="A713" s="102" t="s">
        <v>86</v>
      </c>
      <c r="B713" s="102">
        <v>32004</v>
      </c>
      <c r="C713" s="102" t="s">
        <v>463</v>
      </c>
      <c r="D713" s="70" t="s">
        <v>2621</v>
      </c>
      <c r="E713" s="110"/>
      <c r="F713" s="111"/>
      <c r="G713" s="110"/>
      <c r="H713" s="111"/>
      <c r="I713" s="110"/>
      <c r="J713" s="111"/>
    </row>
    <row r="714" spans="1:10" ht="18" customHeight="1" x14ac:dyDescent="0.35">
      <c r="A714" s="102" t="s">
        <v>86</v>
      </c>
      <c r="B714" s="102">
        <v>32016</v>
      </c>
      <c r="C714" s="102" t="s">
        <v>2488</v>
      </c>
      <c r="D714" s="70" t="s">
        <v>2621</v>
      </c>
      <c r="E714" s="110"/>
      <c r="F714" s="111"/>
      <c r="G714" s="110"/>
      <c r="H714" s="111"/>
      <c r="I714" s="110"/>
      <c r="J714" s="111"/>
    </row>
    <row r="715" spans="1:10" ht="18" customHeight="1" x14ac:dyDescent="0.35">
      <c r="A715" s="102" t="s">
        <v>86</v>
      </c>
      <c r="B715" s="102">
        <v>32017</v>
      </c>
      <c r="C715" s="102" t="s">
        <v>414</v>
      </c>
      <c r="D715" s="70" t="s">
        <v>2621</v>
      </c>
      <c r="E715" s="110"/>
      <c r="F715" s="111"/>
      <c r="G715" s="110"/>
      <c r="H715" s="111"/>
      <c r="I715" s="110"/>
      <c r="J715" s="111"/>
    </row>
    <row r="716" spans="1:10" ht="18" customHeight="1" x14ac:dyDescent="0.35">
      <c r="A716" s="102" t="s">
        <v>86</v>
      </c>
      <c r="B716" s="102">
        <v>32020</v>
      </c>
      <c r="C716" s="102" t="s">
        <v>2491</v>
      </c>
      <c r="D716" s="70" t="s">
        <v>2621</v>
      </c>
      <c r="E716" s="70"/>
      <c r="F716" s="70"/>
      <c r="G716" s="70"/>
      <c r="H716" s="70"/>
      <c r="I716" s="70"/>
      <c r="J716" s="70"/>
    </row>
    <row r="717" spans="1:10" ht="18" customHeight="1" x14ac:dyDescent="0.35">
      <c r="A717" s="102" t="s">
        <v>86</v>
      </c>
      <c r="B717" s="102">
        <v>32031</v>
      </c>
      <c r="C717" s="102" t="s">
        <v>2500</v>
      </c>
      <c r="D717" s="70" t="s">
        <v>2621</v>
      </c>
      <c r="E717" s="110"/>
      <c r="F717" s="111"/>
      <c r="G717" s="110"/>
      <c r="H717" s="111"/>
      <c r="I717" s="110"/>
      <c r="J717" s="111"/>
    </row>
    <row r="718" spans="1:10" ht="18" customHeight="1" x14ac:dyDescent="0.35">
      <c r="A718" s="102" t="s">
        <v>86</v>
      </c>
      <c r="B718" s="102">
        <v>32040</v>
      </c>
      <c r="C718" s="102" t="s">
        <v>2507</v>
      </c>
      <c r="D718" s="70" t="s">
        <v>2528</v>
      </c>
      <c r="E718" s="70"/>
      <c r="F718" s="70"/>
      <c r="G718" s="70"/>
      <c r="H718" s="70"/>
      <c r="I718" s="70"/>
      <c r="J718" s="70"/>
    </row>
    <row r="719" spans="1:10" ht="18" customHeight="1" x14ac:dyDescent="0.35">
      <c r="A719" s="102" t="s">
        <v>86</v>
      </c>
      <c r="B719" s="102">
        <v>32045</v>
      </c>
      <c r="C719" s="102" t="s">
        <v>2511</v>
      </c>
      <c r="D719" s="70" t="s">
        <v>2621</v>
      </c>
      <c r="E719" s="110"/>
      <c r="F719" s="111"/>
      <c r="G719" s="110"/>
      <c r="H719" s="111"/>
      <c r="I719" s="110"/>
      <c r="J719" s="111"/>
    </row>
    <row r="720" spans="1:10" ht="18" customHeight="1" x14ac:dyDescent="0.35">
      <c r="A720" s="102" t="s">
        <v>86</v>
      </c>
      <c r="B720" s="102">
        <v>32048</v>
      </c>
      <c r="C720" s="102" t="s">
        <v>2514</v>
      </c>
      <c r="D720" s="70" t="s">
        <v>2621</v>
      </c>
      <c r="E720" s="110"/>
      <c r="F720" s="111"/>
      <c r="G720" s="110"/>
      <c r="H720" s="111"/>
      <c r="I720" s="110"/>
      <c r="J720" s="111"/>
    </row>
    <row r="721" spans="1:10" ht="18" customHeight="1" x14ac:dyDescent="0.35">
      <c r="A721" s="102" t="s">
        <v>86</v>
      </c>
      <c r="B721" s="102">
        <v>32057</v>
      </c>
      <c r="C721" s="102" t="s">
        <v>2521</v>
      </c>
      <c r="D721" s="70" t="s">
        <v>2529</v>
      </c>
      <c r="E721" s="110"/>
      <c r="F721" s="111"/>
      <c r="G721" s="110"/>
      <c r="H721" s="111"/>
      <c r="I721" s="110"/>
      <c r="J721" s="111"/>
    </row>
    <row r="722" spans="1:10" ht="18" customHeight="1" x14ac:dyDescent="0.35">
      <c r="A722" s="102" t="s">
        <v>86</v>
      </c>
      <c r="B722" s="102">
        <v>32056</v>
      </c>
      <c r="C722" s="102" t="s">
        <v>86</v>
      </c>
      <c r="D722" s="70" t="s">
        <v>2621</v>
      </c>
      <c r="E722" s="110"/>
      <c r="F722" s="111"/>
      <c r="G722" s="110"/>
      <c r="H722" s="111"/>
      <c r="I722" s="110"/>
      <c r="J722" s="111"/>
    </row>
    <row r="723" spans="1:10" ht="18" customHeight="1" x14ac:dyDescent="0.35">
      <c r="D723" s="70"/>
      <c r="E723" s="70"/>
      <c r="F723" s="70"/>
      <c r="G723" s="70"/>
      <c r="H723" s="70"/>
      <c r="I723" s="70"/>
      <c r="J723" s="70"/>
    </row>
    <row r="724" spans="1:10" ht="18" customHeight="1" x14ac:dyDescent="0.35">
      <c r="D724" s="112"/>
      <c r="E724" s="110"/>
      <c r="F724" s="111"/>
      <c r="G724" s="110"/>
      <c r="H724" s="111"/>
      <c r="I724" s="110"/>
      <c r="J724" s="111"/>
    </row>
    <row r="725" spans="1:10" ht="18" customHeight="1" x14ac:dyDescent="0.35">
      <c r="A725" s="113" t="s">
        <v>2587</v>
      </c>
      <c r="D725" s="112"/>
      <c r="E725" s="110"/>
      <c r="F725" s="111"/>
      <c r="G725" s="110"/>
      <c r="H725" s="111"/>
      <c r="I725" s="110"/>
      <c r="J725" s="111"/>
    </row>
    <row r="726" spans="1:10" ht="18" customHeight="1" x14ac:dyDescent="0.35">
      <c r="A726" s="114" t="s">
        <v>2588</v>
      </c>
      <c r="D726" s="112"/>
      <c r="E726" s="110"/>
      <c r="F726" s="111"/>
      <c r="G726" s="110"/>
      <c r="H726" s="111"/>
      <c r="I726" s="110"/>
      <c r="J726" s="111"/>
    </row>
    <row r="727" spans="1:10" ht="18" customHeight="1" x14ac:dyDescent="0.35">
      <c r="A727" s="114" t="s">
        <v>2589</v>
      </c>
      <c r="D727" s="112"/>
      <c r="E727" s="110"/>
      <c r="F727" s="111"/>
      <c r="G727" s="110"/>
      <c r="H727" s="111"/>
      <c r="I727" s="110"/>
      <c r="J727" s="111"/>
    </row>
    <row r="728" spans="1:10" ht="18" customHeight="1" x14ac:dyDescent="0.35">
      <c r="A728" s="114" t="s">
        <v>2590</v>
      </c>
      <c r="D728" s="112"/>
      <c r="E728" s="110"/>
      <c r="F728" s="111"/>
      <c r="G728" s="110"/>
      <c r="H728" s="111"/>
      <c r="I728" s="110"/>
      <c r="J728" s="111"/>
    </row>
    <row r="729" spans="1:10" ht="18" customHeight="1" x14ac:dyDescent="0.35">
      <c r="A729" s="115" t="s">
        <v>2591</v>
      </c>
      <c r="D729" s="112"/>
      <c r="E729" s="110"/>
      <c r="F729" s="111"/>
      <c r="G729" s="110"/>
      <c r="H729" s="111"/>
      <c r="I729" s="110"/>
      <c r="J729" s="111"/>
    </row>
    <row r="730" spans="1:10" ht="18" customHeight="1" x14ac:dyDescent="0.35">
      <c r="A730" s="116" t="s">
        <v>2592</v>
      </c>
      <c r="D730" s="112"/>
      <c r="E730" s="110"/>
      <c r="F730" s="111"/>
      <c r="G730" s="110"/>
      <c r="H730" s="111"/>
      <c r="I730" s="110"/>
      <c r="J730" s="111"/>
    </row>
    <row r="731" spans="1:10" ht="18" customHeight="1" x14ac:dyDescent="0.35">
      <c r="A731" s="117" t="s">
        <v>2593</v>
      </c>
      <c r="D731" s="112"/>
      <c r="E731" s="110"/>
      <c r="F731" s="111"/>
      <c r="G731" s="110"/>
      <c r="H731" s="111"/>
      <c r="I731" s="110"/>
      <c r="J731" s="111"/>
    </row>
    <row r="732" spans="1:10" ht="18" customHeight="1" x14ac:dyDescent="0.35">
      <c r="A732" s="117" t="s">
        <v>2594</v>
      </c>
      <c r="D732" s="112"/>
      <c r="E732" s="110"/>
      <c r="F732" s="111"/>
      <c r="G732" s="110"/>
      <c r="H732" s="111"/>
      <c r="I732" s="110"/>
      <c r="J732" s="111"/>
    </row>
    <row r="733" spans="1:10" ht="18" customHeight="1" x14ac:dyDescent="0.35">
      <c r="A733" s="117" t="s">
        <v>2595</v>
      </c>
      <c r="D733" s="112"/>
      <c r="E733" s="110"/>
      <c r="F733" s="111"/>
      <c r="G733" s="110"/>
      <c r="H733" s="111"/>
      <c r="I733" s="110"/>
      <c r="J733" s="111"/>
    </row>
    <row r="734" spans="1:10" ht="18" customHeight="1" x14ac:dyDescent="0.35">
      <c r="A734" s="117" t="s">
        <v>2596</v>
      </c>
      <c r="D734" s="112"/>
      <c r="E734" s="110"/>
      <c r="F734" s="111"/>
      <c r="G734" s="110"/>
      <c r="H734" s="111"/>
      <c r="I734" s="110"/>
      <c r="J734" s="111"/>
    </row>
    <row r="735" spans="1:10" ht="18" customHeight="1" x14ac:dyDescent="0.35">
      <c r="D735" s="112"/>
      <c r="E735" s="110"/>
      <c r="F735" s="111"/>
      <c r="G735" s="110"/>
      <c r="H735" s="111"/>
      <c r="I735" s="110"/>
      <c r="J735" s="111"/>
    </row>
    <row r="736" spans="1:10" ht="18" customHeight="1" x14ac:dyDescent="0.35">
      <c r="D736" s="112"/>
      <c r="E736" s="110"/>
      <c r="F736" s="111"/>
      <c r="G736" s="110"/>
      <c r="H736" s="111"/>
      <c r="I736" s="110"/>
      <c r="J736" s="111"/>
    </row>
    <row r="737" spans="1:10" ht="18" customHeight="1" x14ac:dyDescent="0.35">
      <c r="D737" s="112"/>
      <c r="E737" s="110"/>
      <c r="F737" s="111"/>
      <c r="G737" s="110"/>
      <c r="H737" s="111"/>
      <c r="I737" s="110"/>
      <c r="J737" s="111"/>
    </row>
    <row r="738" spans="1:10" ht="18" customHeight="1" x14ac:dyDescent="0.35">
      <c r="D738" s="112"/>
      <c r="E738" s="110"/>
      <c r="F738" s="111"/>
      <c r="G738" s="110"/>
      <c r="H738" s="111"/>
      <c r="I738" s="110"/>
      <c r="J738" s="111"/>
    </row>
    <row r="739" spans="1:10" ht="18" customHeight="1" x14ac:dyDescent="0.35">
      <c r="D739" s="112"/>
      <c r="E739" s="70"/>
      <c r="F739" s="70"/>
      <c r="G739" s="70"/>
      <c r="H739" s="70"/>
      <c r="I739" s="70"/>
      <c r="J739" s="70"/>
    </row>
    <row r="740" spans="1:10" ht="18" customHeight="1" x14ac:dyDescent="0.35">
      <c r="D740" s="112"/>
      <c r="E740" s="70"/>
      <c r="F740" s="70"/>
      <c r="G740" s="70"/>
      <c r="H740" s="70"/>
      <c r="I740" s="70"/>
      <c r="J740" s="70"/>
    </row>
    <row r="741" spans="1:10" ht="18" customHeight="1" x14ac:dyDescent="0.35">
      <c r="D741" s="112"/>
      <c r="E741" s="110"/>
      <c r="F741" s="111"/>
      <c r="G741" s="110"/>
      <c r="H741" s="111"/>
      <c r="I741" s="110"/>
      <c r="J741" s="111"/>
    </row>
    <row r="742" spans="1:10" ht="18" customHeight="1" x14ac:dyDescent="0.35">
      <c r="D742" s="112"/>
      <c r="E742" s="110"/>
      <c r="F742" s="111"/>
      <c r="G742" s="110"/>
      <c r="H742" s="111"/>
      <c r="I742" s="110"/>
      <c r="J742" s="111"/>
    </row>
    <row r="743" spans="1:10" ht="17.100000000000001" customHeight="1" x14ac:dyDescent="0.35">
      <c r="D743" s="112"/>
      <c r="E743" s="110"/>
      <c r="F743" s="111"/>
      <c r="G743" s="110"/>
      <c r="H743" s="111"/>
      <c r="I743" s="110"/>
      <c r="J743" s="111"/>
    </row>
    <row r="744" spans="1:10" ht="17.100000000000001" customHeight="1" x14ac:dyDescent="0.35">
      <c r="D744" s="112"/>
      <c r="E744" s="110"/>
      <c r="F744" s="111"/>
      <c r="G744" s="110"/>
      <c r="H744" s="111"/>
      <c r="I744" s="110"/>
      <c r="J744" s="111"/>
    </row>
    <row r="745" spans="1:10" ht="17.100000000000001" customHeight="1" x14ac:dyDescent="0.35">
      <c r="D745" s="112"/>
      <c r="E745" s="110"/>
      <c r="F745" s="111"/>
      <c r="G745" s="110"/>
      <c r="H745" s="111"/>
      <c r="I745" s="110"/>
      <c r="J745" s="111"/>
    </row>
    <row r="746" spans="1:10" x14ac:dyDescent="0.35">
      <c r="D746" s="112"/>
      <c r="E746" s="110"/>
      <c r="F746" s="111"/>
      <c r="G746" s="110"/>
      <c r="H746" s="111"/>
      <c r="I746" s="110"/>
      <c r="J746" s="111"/>
    </row>
    <row r="747" spans="1:10" ht="17.100000000000001" customHeight="1" x14ac:dyDescent="0.35">
      <c r="D747" s="112"/>
      <c r="E747" s="110"/>
      <c r="F747" s="111"/>
      <c r="G747" s="110"/>
      <c r="H747" s="111"/>
      <c r="I747" s="110"/>
      <c r="J747" s="111"/>
    </row>
    <row r="748" spans="1:10" ht="17.100000000000001" customHeight="1" x14ac:dyDescent="0.35">
      <c r="D748" s="112"/>
      <c r="E748" s="110"/>
      <c r="F748" s="111"/>
      <c r="G748" s="110"/>
      <c r="H748" s="111"/>
      <c r="I748" s="110"/>
      <c r="J748" s="111"/>
    </row>
    <row r="749" spans="1:10" ht="17.100000000000001" customHeight="1" x14ac:dyDescent="0.35">
      <c r="D749" s="112"/>
      <c r="E749" s="70"/>
      <c r="F749" s="70"/>
      <c r="G749" s="70"/>
      <c r="H749" s="70"/>
      <c r="I749" s="70"/>
      <c r="J749" s="70"/>
    </row>
    <row r="750" spans="1:10" x14ac:dyDescent="0.35">
      <c r="D750" s="112"/>
      <c r="E750" s="110"/>
      <c r="F750" s="111"/>
      <c r="G750" s="110"/>
      <c r="H750" s="111"/>
      <c r="I750" s="110"/>
      <c r="J750" s="111"/>
    </row>
    <row r="751" spans="1:10" x14ac:dyDescent="0.35">
      <c r="D751" s="112"/>
      <c r="E751" s="110"/>
      <c r="F751" s="111"/>
      <c r="G751" s="110"/>
      <c r="H751" s="111"/>
      <c r="I751" s="110"/>
      <c r="J751" s="111"/>
    </row>
    <row r="752" spans="1:10" x14ac:dyDescent="0.35">
      <c r="A752" s="114"/>
      <c r="D752" s="112"/>
    </row>
    <row r="753" spans="1:4" x14ac:dyDescent="0.35">
      <c r="A753" s="114"/>
      <c r="D753" s="112"/>
    </row>
    <row r="754" spans="1:4" x14ac:dyDescent="0.35">
      <c r="A754" s="114"/>
      <c r="D754" s="112"/>
    </row>
    <row r="755" spans="1:4" x14ac:dyDescent="0.35">
      <c r="D755" s="112"/>
    </row>
    <row r="756" spans="1:4" x14ac:dyDescent="0.35">
      <c r="D756" s="112"/>
    </row>
    <row r="757" spans="1:4" x14ac:dyDescent="0.35">
      <c r="D757" s="112"/>
    </row>
    <row r="758" spans="1:4" x14ac:dyDescent="0.35">
      <c r="D758" s="112"/>
    </row>
    <row r="759" spans="1:4" ht="12" customHeight="1" x14ac:dyDescent="0.35">
      <c r="D759" s="112"/>
    </row>
    <row r="760" spans="1:4" x14ac:dyDescent="0.35">
      <c r="D760" s="112"/>
    </row>
    <row r="761" spans="1:4" x14ac:dyDescent="0.35">
      <c r="D761" s="112"/>
    </row>
    <row r="762" spans="1:4" x14ac:dyDescent="0.35">
      <c r="D762" s="112"/>
    </row>
    <row r="763" spans="1:4" x14ac:dyDescent="0.35">
      <c r="D763" s="112"/>
    </row>
    <row r="764" spans="1:4" x14ac:dyDescent="0.35">
      <c r="D764" s="112"/>
    </row>
    <row r="765" spans="1:4" x14ac:dyDescent="0.35">
      <c r="D765" s="112"/>
    </row>
    <row r="766" spans="1:4" x14ac:dyDescent="0.35">
      <c r="D766" s="112"/>
    </row>
    <row r="767" spans="1:4" x14ac:dyDescent="0.35">
      <c r="D767" s="112"/>
    </row>
    <row r="768" spans="1:4" x14ac:dyDescent="0.35">
      <c r="D768" s="112"/>
    </row>
    <row r="769" spans="4:4" x14ac:dyDescent="0.35">
      <c r="D769" s="112"/>
    </row>
    <row r="770" spans="4:4" x14ac:dyDescent="0.35">
      <c r="D770" s="112"/>
    </row>
    <row r="771" spans="4:4" x14ac:dyDescent="0.35">
      <c r="D771" s="112"/>
    </row>
    <row r="772" spans="4:4" x14ac:dyDescent="0.35">
      <c r="D772" s="112"/>
    </row>
    <row r="773" spans="4:4" x14ac:dyDescent="0.35">
      <c r="D773" s="112"/>
    </row>
    <row r="774" spans="4:4" x14ac:dyDescent="0.35">
      <c r="D774" s="112"/>
    </row>
    <row r="775" spans="4:4" x14ac:dyDescent="0.35">
      <c r="D775" s="112"/>
    </row>
    <row r="776" spans="4:4" x14ac:dyDescent="0.35">
      <c r="D776" s="112"/>
    </row>
    <row r="777" spans="4:4" x14ac:dyDescent="0.35">
      <c r="D777" s="112"/>
    </row>
    <row r="778" spans="4:4" x14ac:dyDescent="0.35">
      <c r="D778" s="112"/>
    </row>
    <row r="779" spans="4:4" x14ac:dyDescent="0.35">
      <c r="D779" s="112"/>
    </row>
    <row r="780" spans="4:4" x14ac:dyDescent="0.35">
      <c r="D780" s="112"/>
    </row>
    <row r="781" spans="4:4" x14ac:dyDescent="0.35">
      <c r="D781" s="112"/>
    </row>
    <row r="782" spans="4:4" x14ac:dyDescent="0.35">
      <c r="D782" s="112"/>
    </row>
    <row r="783" spans="4:4" x14ac:dyDescent="0.35">
      <c r="D783" s="112"/>
    </row>
    <row r="784" spans="4:4" x14ac:dyDescent="0.35">
      <c r="D784" s="112"/>
    </row>
    <row r="785" spans="4:4" x14ac:dyDescent="0.35">
      <c r="D785" s="112"/>
    </row>
    <row r="786" spans="4:4" x14ac:dyDescent="0.35">
      <c r="D786" s="112"/>
    </row>
    <row r="787" spans="4:4" x14ac:dyDescent="0.35">
      <c r="D787" s="112"/>
    </row>
    <row r="788" spans="4:4" x14ac:dyDescent="0.35">
      <c r="D788" s="112"/>
    </row>
    <row r="789" spans="4:4" x14ac:dyDescent="0.35">
      <c r="D789" s="112"/>
    </row>
    <row r="790" spans="4:4" x14ac:dyDescent="0.35">
      <c r="D790" s="112"/>
    </row>
    <row r="791" spans="4:4" x14ac:dyDescent="0.35">
      <c r="D791" s="112"/>
    </row>
    <row r="792" spans="4:4" x14ac:dyDescent="0.35">
      <c r="D792" s="112"/>
    </row>
    <row r="793" spans="4:4" x14ac:dyDescent="0.35">
      <c r="D793" s="112"/>
    </row>
    <row r="794" spans="4:4" x14ac:dyDescent="0.35">
      <c r="D794" s="112"/>
    </row>
    <row r="795" spans="4:4" x14ac:dyDescent="0.35">
      <c r="D795" s="112"/>
    </row>
    <row r="796" spans="4:4" x14ac:dyDescent="0.35">
      <c r="D796" s="112"/>
    </row>
    <row r="797" spans="4:4" x14ac:dyDescent="0.35">
      <c r="D797" s="112"/>
    </row>
    <row r="798" spans="4:4" x14ac:dyDescent="0.35">
      <c r="D798" s="112"/>
    </row>
    <row r="799" spans="4:4" x14ac:dyDescent="0.35">
      <c r="D799" s="112"/>
    </row>
    <row r="800" spans="4:4" x14ac:dyDescent="0.35">
      <c r="D800" s="112"/>
    </row>
    <row r="801" spans="4:4" x14ac:dyDescent="0.35">
      <c r="D801" s="112"/>
    </row>
    <row r="802" spans="4:4" x14ac:dyDescent="0.35">
      <c r="D802" s="112"/>
    </row>
    <row r="803" spans="4:4" x14ac:dyDescent="0.35">
      <c r="D803" s="112"/>
    </row>
    <row r="804" spans="4:4" x14ac:dyDescent="0.35">
      <c r="D804" s="112"/>
    </row>
    <row r="805" spans="4:4" x14ac:dyDescent="0.35">
      <c r="D805" s="112"/>
    </row>
    <row r="806" spans="4:4" x14ac:dyDescent="0.35">
      <c r="D806" s="112"/>
    </row>
    <row r="807" spans="4:4" x14ac:dyDescent="0.35">
      <c r="D807" s="112"/>
    </row>
    <row r="808" spans="4:4" x14ac:dyDescent="0.35">
      <c r="D808" s="112"/>
    </row>
    <row r="809" spans="4:4" x14ac:dyDescent="0.35">
      <c r="D809" s="112"/>
    </row>
    <row r="810" spans="4:4" x14ac:dyDescent="0.35">
      <c r="D810" s="112"/>
    </row>
    <row r="811" spans="4:4" x14ac:dyDescent="0.35">
      <c r="D811" s="112"/>
    </row>
    <row r="812" spans="4:4" x14ac:dyDescent="0.35">
      <c r="D812" s="112"/>
    </row>
    <row r="813" spans="4:4" x14ac:dyDescent="0.35">
      <c r="D813" s="112"/>
    </row>
    <row r="814" spans="4:4" x14ac:dyDescent="0.35">
      <c r="D814" s="112"/>
    </row>
    <row r="815" spans="4:4" x14ac:dyDescent="0.35">
      <c r="D815" s="112"/>
    </row>
    <row r="816" spans="4:4" x14ac:dyDescent="0.35">
      <c r="D816" s="112"/>
    </row>
    <row r="817" spans="4:4" x14ac:dyDescent="0.35">
      <c r="D817" s="112"/>
    </row>
    <row r="818" spans="4:4" x14ac:dyDescent="0.35">
      <c r="D818" s="112"/>
    </row>
    <row r="819" spans="4:4" x14ac:dyDescent="0.35">
      <c r="D819" s="112"/>
    </row>
    <row r="820" spans="4:4" x14ac:dyDescent="0.35">
      <c r="D820" s="112"/>
    </row>
    <row r="821" spans="4:4" x14ac:dyDescent="0.35">
      <c r="D821" s="112"/>
    </row>
    <row r="822" spans="4:4" x14ac:dyDescent="0.35">
      <c r="D822" s="112"/>
    </row>
    <row r="823" spans="4:4" x14ac:dyDescent="0.35">
      <c r="D823" s="112"/>
    </row>
    <row r="824" spans="4:4" x14ac:dyDescent="0.35">
      <c r="D824" s="112"/>
    </row>
    <row r="825" spans="4:4" x14ac:dyDescent="0.35">
      <c r="D825" s="112"/>
    </row>
    <row r="826" spans="4:4" x14ac:dyDescent="0.35">
      <c r="D826" s="112"/>
    </row>
    <row r="827" spans="4:4" x14ac:dyDescent="0.35">
      <c r="D827" s="112"/>
    </row>
    <row r="828" spans="4:4" x14ac:dyDescent="0.35">
      <c r="D828" s="112"/>
    </row>
    <row r="829" spans="4:4" x14ac:dyDescent="0.35">
      <c r="D829" s="112"/>
    </row>
    <row r="830" spans="4:4" x14ac:dyDescent="0.35">
      <c r="D830" s="112"/>
    </row>
    <row r="831" spans="4:4" x14ac:dyDescent="0.35">
      <c r="D831" s="112"/>
    </row>
    <row r="832" spans="4:4" x14ac:dyDescent="0.35">
      <c r="D832" s="112"/>
    </row>
    <row r="833" spans="4:4" x14ac:dyDescent="0.35">
      <c r="D833" s="112"/>
    </row>
    <row r="834" spans="4:4" x14ac:dyDescent="0.35">
      <c r="D834" s="112"/>
    </row>
    <row r="835" spans="4:4" x14ac:dyDescent="0.35">
      <c r="D835" s="112"/>
    </row>
    <row r="836" spans="4:4" x14ac:dyDescent="0.35">
      <c r="D836" s="112"/>
    </row>
    <row r="837" spans="4:4" x14ac:dyDescent="0.35">
      <c r="D837" s="112"/>
    </row>
    <row r="838" spans="4:4" x14ac:dyDescent="0.35">
      <c r="D838" s="112"/>
    </row>
    <row r="839" spans="4:4" x14ac:dyDescent="0.35">
      <c r="D839" s="112"/>
    </row>
    <row r="840" spans="4:4" x14ac:dyDescent="0.35">
      <c r="D840" s="112"/>
    </row>
    <row r="841" spans="4:4" x14ac:dyDescent="0.35">
      <c r="D841" s="112"/>
    </row>
    <row r="842" spans="4:4" x14ac:dyDescent="0.35">
      <c r="D842" s="112"/>
    </row>
    <row r="843" spans="4:4" x14ac:dyDescent="0.35">
      <c r="D843" s="112"/>
    </row>
    <row r="844" spans="4:4" x14ac:dyDescent="0.35">
      <c r="D844" s="112"/>
    </row>
    <row r="845" spans="4:4" x14ac:dyDescent="0.35">
      <c r="D845" s="112"/>
    </row>
    <row r="846" spans="4:4" x14ac:dyDescent="0.35">
      <c r="D846" s="112"/>
    </row>
    <row r="847" spans="4:4" x14ac:dyDescent="0.35">
      <c r="D847" s="112"/>
    </row>
    <row r="848" spans="4:4" x14ac:dyDescent="0.35">
      <c r="D848" s="112"/>
    </row>
    <row r="849" spans="4:4" x14ac:dyDescent="0.35">
      <c r="D849" s="112"/>
    </row>
    <row r="850" spans="4:4" x14ac:dyDescent="0.35">
      <c r="D850" s="112"/>
    </row>
    <row r="851" spans="4:4" x14ac:dyDescent="0.35">
      <c r="D851" s="112"/>
    </row>
    <row r="852" spans="4:4" x14ac:dyDescent="0.35">
      <c r="D852" s="112"/>
    </row>
    <row r="853" spans="4:4" x14ac:dyDescent="0.35">
      <c r="D853" s="112"/>
    </row>
    <row r="854" spans="4:4" x14ac:dyDescent="0.35">
      <c r="D854" s="112"/>
    </row>
    <row r="855" spans="4:4" x14ac:dyDescent="0.35">
      <c r="D855" s="112"/>
    </row>
    <row r="856" spans="4:4" x14ac:dyDescent="0.35">
      <c r="D856" s="112"/>
    </row>
    <row r="857" spans="4:4" x14ac:dyDescent="0.35">
      <c r="D857" s="112"/>
    </row>
    <row r="858" spans="4:4" x14ac:dyDescent="0.35">
      <c r="D858" s="112"/>
    </row>
    <row r="859" spans="4:4" x14ac:dyDescent="0.35">
      <c r="D859" s="112"/>
    </row>
    <row r="860" spans="4:4" x14ac:dyDescent="0.35">
      <c r="D860" s="112"/>
    </row>
    <row r="861" spans="4:4" x14ac:dyDescent="0.35">
      <c r="D861" s="112"/>
    </row>
    <row r="862" spans="4:4" x14ac:dyDescent="0.35">
      <c r="D862" s="112"/>
    </row>
    <row r="863" spans="4:4" x14ac:dyDescent="0.35">
      <c r="D863" s="112"/>
    </row>
    <row r="864" spans="4:4" x14ac:dyDescent="0.35">
      <c r="D864" s="112"/>
    </row>
    <row r="865" spans="4:4" x14ac:dyDescent="0.35">
      <c r="D865" s="112"/>
    </row>
    <row r="866" spans="4:4" x14ac:dyDescent="0.35">
      <c r="D866" s="112"/>
    </row>
    <row r="867" spans="4:4" x14ac:dyDescent="0.35">
      <c r="D867" s="112"/>
    </row>
    <row r="868" spans="4:4" x14ac:dyDescent="0.35">
      <c r="D868" s="112"/>
    </row>
    <row r="869" spans="4:4" x14ac:dyDescent="0.35">
      <c r="D869" s="112"/>
    </row>
    <row r="870" spans="4:4" x14ac:dyDescent="0.35">
      <c r="D870" s="112"/>
    </row>
    <row r="871" spans="4:4" x14ac:dyDescent="0.35">
      <c r="D871" s="112"/>
    </row>
    <row r="872" spans="4:4" x14ac:dyDescent="0.35">
      <c r="D872" s="112"/>
    </row>
    <row r="873" spans="4:4" x14ac:dyDescent="0.35">
      <c r="D873" s="112"/>
    </row>
    <row r="874" spans="4:4" x14ac:dyDescent="0.35">
      <c r="D874" s="112"/>
    </row>
    <row r="875" spans="4:4" x14ac:dyDescent="0.35">
      <c r="D875" s="112"/>
    </row>
    <row r="876" spans="4:4" x14ac:dyDescent="0.35">
      <c r="D876" s="112"/>
    </row>
    <row r="877" spans="4:4" x14ac:dyDescent="0.35">
      <c r="D877" s="112"/>
    </row>
    <row r="878" spans="4:4" x14ac:dyDescent="0.35">
      <c r="D878" s="112"/>
    </row>
    <row r="879" spans="4:4" x14ac:dyDescent="0.35">
      <c r="D879" s="112"/>
    </row>
    <row r="880" spans="4:4" x14ac:dyDescent="0.35">
      <c r="D880" s="112"/>
    </row>
    <row r="881" spans="4:4" x14ac:dyDescent="0.35">
      <c r="D881" s="112"/>
    </row>
    <row r="882" spans="4:4" x14ac:dyDescent="0.35">
      <c r="D882" s="112"/>
    </row>
    <row r="883" spans="4:4" x14ac:dyDescent="0.35">
      <c r="D883" s="112"/>
    </row>
    <row r="884" spans="4:4" x14ac:dyDescent="0.35">
      <c r="D884" s="112"/>
    </row>
    <row r="885" spans="4:4" x14ac:dyDescent="0.35">
      <c r="D885" s="112"/>
    </row>
    <row r="886" spans="4:4" x14ac:dyDescent="0.35">
      <c r="D886" s="112"/>
    </row>
    <row r="887" spans="4:4" x14ac:dyDescent="0.35">
      <c r="D887" s="112"/>
    </row>
    <row r="888" spans="4:4" x14ac:dyDescent="0.35">
      <c r="D888" s="112"/>
    </row>
    <row r="889" spans="4:4" x14ac:dyDescent="0.35">
      <c r="D889" s="112"/>
    </row>
    <row r="890" spans="4:4" x14ac:dyDescent="0.35">
      <c r="D890" s="112"/>
    </row>
    <row r="891" spans="4:4" x14ac:dyDescent="0.35">
      <c r="D891" s="112"/>
    </row>
    <row r="892" spans="4:4" x14ac:dyDescent="0.35">
      <c r="D892" s="112"/>
    </row>
    <row r="893" spans="4:4" x14ac:dyDescent="0.35">
      <c r="D893" s="112"/>
    </row>
    <row r="894" spans="4:4" x14ac:dyDescent="0.35">
      <c r="D894" s="112"/>
    </row>
    <row r="895" spans="4:4" x14ac:dyDescent="0.35">
      <c r="D895" s="112"/>
    </row>
    <row r="896" spans="4:4" x14ac:dyDescent="0.35">
      <c r="D896" s="112"/>
    </row>
    <row r="897" spans="4:4" x14ac:dyDescent="0.35">
      <c r="D897" s="112"/>
    </row>
    <row r="898" spans="4:4" x14ac:dyDescent="0.35">
      <c r="D898" s="112"/>
    </row>
    <row r="899" spans="4:4" x14ac:dyDescent="0.35">
      <c r="D899" s="112"/>
    </row>
    <row r="900" spans="4:4" x14ac:dyDescent="0.35">
      <c r="D900" s="112"/>
    </row>
    <row r="901" spans="4:4" x14ac:dyDescent="0.35">
      <c r="D901" s="112"/>
    </row>
    <row r="902" spans="4:4" x14ac:dyDescent="0.35">
      <c r="D902" s="112"/>
    </row>
    <row r="903" spans="4:4" x14ac:dyDescent="0.35">
      <c r="D903" s="112"/>
    </row>
    <row r="904" spans="4:4" x14ac:dyDescent="0.35">
      <c r="D904" s="112"/>
    </row>
    <row r="905" spans="4:4" x14ac:dyDescent="0.35">
      <c r="D905" s="112"/>
    </row>
    <row r="906" spans="4:4" x14ac:dyDescent="0.35">
      <c r="D906" s="112"/>
    </row>
    <row r="907" spans="4:4" x14ac:dyDescent="0.35">
      <c r="D907" s="112"/>
    </row>
    <row r="908" spans="4:4" x14ac:dyDescent="0.35">
      <c r="D908" s="112"/>
    </row>
    <row r="909" spans="4:4" x14ac:dyDescent="0.35">
      <c r="D909" s="112"/>
    </row>
    <row r="910" spans="4:4" x14ac:dyDescent="0.35">
      <c r="D910" s="112"/>
    </row>
    <row r="911" spans="4:4" x14ac:dyDescent="0.35">
      <c r="D911" s="112"/>
    </row>
    <row r="912" spans="4:4" x14ac:dyDescent="0.35">
      <c r="D912" s="112"/>
    </row>
    <row r="913" spans="4:4" x14ac:dyDescent="0.35">
      <c r="D913" s="112"/>
    </row>
    <row r="914" spans="4:4" x14ac:dyDescent="0.35">
      <c r="D914" s="112"/>
    </row>
    <row r="915" spans="4:4" x14ac:dyDescent="0.35">
      <c r="D915" s="112"/>
    </row>
    <row r="916" spans="4:4" x14ac:dyDescent="0.35">
      <c r="D916" s="112"/>
    </row>
    <row r="917" spans="4:4" x14ac:dyDescent="0.35">
      <c r="D917" s="112"/>
    </row>
    <row r="918" spans="4:4" x14ac:dyDescent="0.35">
      <c r="D918" s="112"/>
    </row>
    <row r="919" spans="4:4" x14ac:dyDescent="0.35">
      <c r="D919" s="112"/>
    </row>
    <row r="920" spans="4:4" x14ac:dyDescent="0.35">
      <c r="D920" s="112"/>
    </row>
    <row r="921" spans="4:4" x14ac:dyDescent="0.35">
      <c r="D921" s="112"/>
    </row>
    <row r="922" spans="4:4" x14ac:dyDescent="0.35">
      <c r="D922" s="112"/>
    </row>
    <row r="923" spans="4:4" x14ac:dyDescent="0.35">
      <c r="D923" s="112"/>
    </row>
    <row r="924" spans="4:4" x14ac:dyDescent="0.35">
      <c r="D924" s="112"/>
    </row>
    <row r="925" spans="4:4" x14ac:dyDescent="0.35">
      <c r="D925" s="112"/>
    </row>
    <row r="926" spans="4:4" x14ac:dyDescent="0.35">
      <c r="D926" s="112"/>
    </row>
    <row r="927" spans="4:4" x14ac:dyDescent="0.35">
      <c r="D927" s="112"/>
    </row>
    <row r="928" spans="4:4" x14ac:dyDescent="0.35">
      <c r="D928" s="112"/>
    </row>
    <row r="929" spans="4:4" x14ac:dyDescent="0.35">
      <c r="D929" s="112"/>
    </row>
    <row r="930" spans="4:4" x14ac:dyDescent="0.35">
      <c r="D930" s="112"/>
    </row>
    <row r="931" spans="4:4" x14ac:dyDescent="0.35">
      <c r="D931" s="112"/>
    </row>
    <row r="932" spans="4:4" x14ac:dyDescent="0.35">
      <c r="D932" s="112"/>
    </row>
    <row r="933" spans="4:4" x14ac:dyDescent="0.35">
      <c r="D933" s="112"/>
    </row>
    <row r="934" spans="4:4" x14ac:dyDescent="0.35">
      <c r="D934" s="112"/>
    </row>
    <row r="935" spans="4:4" x14ac:dyDescent="0.35">
      <c r="D935" s="112"/>
    </row>
    <row r="936" spans="4:4" x14ac:dyDescent="0.35">
      <c r="D936" s="112"/>
    </row>
    <row r="937" spans="4:4" x14ac:dyDescent="0.35">
      <c r="D937" s="112"/>
    </row>
    <row r="938" spans="4:4" x14ac:dyDescent="0.35">
      <c r="D938" s="112"/>
    </row>
    <row r="939" spans="4:4" x14ac:dyDescent="0.35">
      <c r="D939" s="112"/>
    </row>
    <row r="940" spans="4:4" x14ac:dyDescent="0.35">
      <c r="D940" s="112"/>
    </row>
    <row r="941" spans="4:4" x14ac:dyDescent="0.35">
      <c r="D941" s="112"/>
    </row>
    <row r="942" spans="4:4" x14ac:dyDescent="0.35">
      <c r="D942" s="112"/>
    </row>
    <row r="943" spans="4:4" x14ac:dyDescent="0.35">
      <c r="D943" s="112"/>
    </row>
    <row r="944" spans="4:4" x14ac:dyDescent="0.35">
      <c r="D944" s="112"/>
    </row>
    <row r="945" spans="4:4" x14ac:dyDescent="0.35">
      <c r="D945" s="112"/>
    </row>
    <row r="946" spans="4:4" x14ac:dyDescent="0.35">
      <c r="D946" s="112"/>
    </row>
    <row r="947" spans="4:4" x14ac:dyDescent="0.35">
      <c r="D947" s="112"/>
    </row>
    <row r="948" spans="4:4" x14ac:dyDescent="0.35">
      <c r="D948" s="112"/>
    </row>
    <row r="949" spans="4:4" x14ac:dyDescent="0.35">
      <c r="D949" s="112"/>
    </row>
    <row r="950" spans="4:4" x14ac:dyDescent="0.35">
      <c r="D950" s="112"/>
    </row>
    <row r="951" spans="4:4" x14ac:dyDescent="0.35">
      <c r="D951" s="112"/>
    </row>
    <row r="952" spans="4:4" x14ac:dyDescent="0.35">
      <c r="D952" s="112"/>
    </row>
    <row r="953" spans="4:4" x14ac:dyDescent="0.35">
      <c r="D953" s="112"/>
    </row>
    <row r="954" spans="4:4" x14ac:dyDescent="0.35">
      <c r="D954" s="112"/>
    </row>
    <row r="955" spans="4:4" x14ac:dyDescent="0.35">
      <c r="D955" s="112"/>
    </row>
    <row r="956" spans="4:4" x14ac:dyDescent="0.35">
      <c r="D956" s="112"/>
    </row>
    <row r="957" spans="4:4" x14ac:dyDescent="0.35">
      <c r="D957" s="112"/>
    </row>
    <row r="958" spans="4:4" x14ac:dyDescent="0.35">
      <c r="D958" s="112"/>
    </row>
    <row r="959" spans="4:4" x14ac:dyDescent="0.35">
      <c r="D959" s="112"/>
    </row>
    <row r="960" spans="4:4" x14ac:dyDescent="0.35">
      <c r="D960" s="112"/>
    </row>
    <row r="961" spans="4:4" x14ac:dyDescent="0.35">
      <c r="D961" s="112"/>
    </row>
    <row r="962" spans="4:4" x14ac:dyDescent="0.35">
      <c r="D962" s="112"/>
    </row>
    <row r="963" spans="4:4" x14ac:dyDescent="0.35">
      <c r="D963" s="112"/>
    </row>
    <row r="964" spans="4:4" x14ac:dyDescent="0.35">
      <c r="D964" s="112"/>
    </row>
    <row r="965" spans="4:4" x14ac:dyDescent="0.35">
      <c r="D965" s="112"/>
    </row>
    <row r="966" spans="4:4" x14ac:dyDescent="0.35">
      <c r="D966" s="112"/>
    </row>
    <row r="967" spans="4:4" x14ac:dyDescent="0.35">
      <c r="D967" s="112"/>
    </row>
    <row r="968" spans="4:4" x14ac:dyDescent="0.35">
      <c r="D968" s="112"/>
    </row>
    <row r="969" spans="4:4" x14ac:dyDescent="0.35">
      <c r="D969" s="112"/>
    </row>
    <row r="970" spans="4:4" x14ac:dyDescent="0.35">
      <c r="D970" s="112"/>
    </row>
    <row r="971" spans="4:4" x14ac:dyDescent="0.35">
      <c r="D971" s="112"/>
    </row>
    <row r="972" spans="4:4" x14ac:dyDescent="0.35">
      <c r="D972" s="112"/>
    </row>
    <row r="973" spans="4:4" x14ac:dyDescent="0.35">
      <c r="D973" s="112"/>
    </row>
    <row r="974" spans="4:4" x14ac:dyDescent="0.35">
      <c r="D974" s="112"/>
    </row>
    <row r="975" spans="4:4" x14ac:dyDescent="0.35">
      <c r="D975" s="112"/>
    </row>
    <row r="976" spans="4:4" x14ac:dyDescent="0.35">
      <c r="D976" s="112"/>
    </row>
    <row r="977" spans="4:4" x14ac:dyDescent="0.35">
      <c r="D977" s="112"/>
    </row>
    <row r="978" spans="4:4" x14ac:dyDescent="0.35">
      <c r="D978" s="112"/>
    </row>
    <row r="979" spans="4:4" x14ac:dyDescent="0.35">
      <c r="D979" s="112"/>
    </row>
    <row r="980" spans="4:4" x14ac:dyDescent="0.35">
      <c r="D980" s="112"/>
    </row>
    <row r="981" spans="4:4" x14ac:dyDescent="0.35">
      <c r="D981" s="112"/>
    </row>
    <row r="982" spans="4:4" x14ac:dyDescent="0.35">
      <c r="D982" s="112"/>
    </row>
    <row r="983" spans="4:4" x14ac:dyDescent="0.35">
      <c r="D983" s="112"/>
    </row>
    <row r="984" spans="4:4" x14ac:dyDescent="0.35">
      <c r="D984" s="112"/>
    </row>
    <row r="985" spans="4:4" x14ac:dyDescent="0.35">
      <c r="D985" s="112"/>
    </row>
    <row r="986" spans="4:4" x14ac:dyDescent="0.35">
      <c r="D986" s="112"/>
    </row>
    <row r="987" spans="4:4" x14ac:dyDescent="0.35">
      <c r="D987" s="112"/>
    </row>
    <row r="988" spans="4:4" x14ac:dyDescent="0.35">
      <c r="D988" s="112"/>
    </row>
    <row r="989" spans="4:4" x14ac:dyDescent="0.35">
      <c r="D989" s="112"/>
    </row>
    <row r="990" spans="4:4" x14ac:dyDescent="0.35">
      <c r="D990" s="112"/>
    </row>
    <row r="991" spans="4:4" x14ac:dyDescent="0.35">
      <c r="D991" s="112"/>
    </row>
    <row r="992" spans="4:4" x14ac:dyDescent="0.35">
      <c r="D992" s="112"/>
    </row>
    <row r="993" spans="4:4" x14ac:dyDescent="0.35">
      <c r="D993" s="112"/>
    </row>
    <row r="994" spans="4:4" x14ac:dyDescent="0.35">
      <c r="D994" s="112"/>
    </row>
    <row r="995" spans="4:4" x14ac:dyDescent="0.35">
      <c r="D995" s="112"/>
    </row>
    <row r="996" spans="4:4" x14ac:dyDescent="0.35">
      <c r="D996" s="112"/>
    </row>
    <row r="997" spans="4:4" x14ac:dyDescent="0.35">
      <c r="D997" s="112"/>
    </row>
    <row r="998" spans="4:4" x14ac:dyDescent="0.35">
      <c r="D998" s="112"/>
    </row>
    <row r="999" spans="4:4" x14ac:dyDescent="0.35">
      <c r="D999" s="112"/>
    </row>
    <row r="1000" spans="4:4" x14ac:dyDescent="0.35">
      <c r="D1000" s="112"/>
    </row>
    <row r="1001" spans="4:4" x14ac:dyDescent="0.35">
      <c r="D1001" s="112"/>
    </row>
    <row r="1002" spans="4:4" x14ac:dyDescent="0.35">
      <c r="D1002" s="112"/>
    </row>
    <row r="1003" spans="4:4" x14ac:dyDescent="0.35">
      <c r="D1003" s="112"/>
    </row>
    <row r="1004" spans="4:4" x14ac:dyDescent="0.35">
      <c r="D1004" s="112"/>
    </row>
    <row r="1005" spans="4:4" x14ac:dyDescent="0.35">
      <c r="D1005" s="112"/>
    </row>
    <row r="1006" spans="4:4" x14ac:dyDescent="0.35">
      <c r="D1006" s="112"/>
    </row>
    <row r="1007" spans="4:4" x14ac:dyDescent="0.35">
      <c r="D1007" s="112"/>
    </row>
    <row r="1008" spans="4:4" x14ac:dyDescent="0.35">
      <c r="D1008" s="112"/>
    </row>
    <row r="1009" spans="4:4" x14ac:dyDescent="0.35">
      <c r="D1009" s="112"/>
    </row>
    <row r="1010" spans="4:4" x14ac:dyDescent="0.35">
      <c r="D1010" s="112"/>
    </row>
    <row r="1011" spans="4:4" x14ac:dyDescent="0.35">
      <c r="D1011" s="112"/>
    </row>
    <row r="1012" spans="4:4" x14ac:dyDescent="0.35">
      <c r="D1012" s="112"/>
    </row>
    <row r="1013" spans="4:4" x14ac:dyDescent="0.35">
      <c r="D1013" s="112"/>
    </row>
    <row r="1014" spans="4:4" x14ac:dyDescent="0.35">
      <c r="D1014" s="112"/>
    </row>
    <row r="1015" spans="4:4" x14ac:dyDescent="0.35">
      <c r="D1015" s="112"/>
    </row>
    <row r="1016" spans="4:4" x14ac:dyDescent="0.35">
      <c r="D1016" s="112"/>
    </row>
    <row r="1017" spans="4:4" x14ac:dyDescent="0.35">
      <c r="D1017" s="112"/>
    </row>
    <row r="1018" spans="4:4" x14ac:dyDescent="0.35">
      <c r="D1018" s="112"/>
    </row>
    <row r="1019" spans="4:4" x14ac:dyDescent="0.35">
      <c r="D1019" s="112"/>
    </row>
    <row r="1020" spans="4:4" x14ac:dyDescent="0.35">
      <c r="D1020" s="112"/>
    </row>
    <row r="1021" spans="4:4" x14ac:dyDescent="0.35">
      <c r="D1021" s="112"/>
    </row>
    <row r="1022" spans="4:4" x14ac:dyDescent="0.35">
      <c r="D1022" s="112"/>
    </row>
    <row r="1023" spans="4:4" x14ac:dyDescent="0.35">
      <c r="D1023" s="112"/>
    </row>
    <row r="1024" spans="4:4" x14ac:dyDescent="0.35">
      <c r="D1024" s="112"/>
    </row>
    <row r="1025" spans="4:4" x14ac:dyDescent="0.35">
      <c r="D1025" s="112"/>
    </row>
    <row r="1026" spans="4:4" x14ac:dyDescent="0.35">
      <c r="D1026" s="112"/>
    </row>
    <row r="1027" spans="4:4" x14ac:dyDescent="0.35">
      <c r="D1027" s="112"/>
    </row>
    <row r="1028" spans="4:4" x14ac:dyDescent="0.35">
      <c r="D1028" s="112"/>
    </row>
    <row r="1029" spans="4:4" x14ac:dyDescent="0.35">
      <c r="D1029" s="112"/>
    </row>
    <row r="1030" spans="4:4" x14ac:dyDescent="0.35">
      <c r="D1030" s="112"/>
    </row>
    <row r="1031" spans="4:4" x14ac:dyDescent="0.35">
      <c r="D1031" s="112"/>
    </row>
    <row r="1032" spans="4:4" x14ac:dyDescent="0.35">
      <c r="D1032" s="112"/>
    </row>
    <row r="1033" spans="4:4" x14ac:dyDescent="0.35">
      <c r="D1033" s="112"/>
    </row>
    <row r="1034" spans="4:4" x14ac:dyDescent="0.35">
      <c r="D1034" s="112"/>
    </row>
    <row r="1035" spans="4:4" x14ac:dyDescent="0.35">
      <c r="D1035" s="112"/>
    </row>
    <row r="1036" spans="4:4" x14ac:dyDescent="0.35">
      <c r="D1036" s="112"/>
    </row>
    <row r="1037" spans="4:4" x14ac:dyDescent="0.35">
      <c r="D1037" s="112"/>
    </row>
    <row r="1038" spans="4:4" x14ac:dyDescent="0.35">
      <c r="D1038" s="112"/>
    </row>
    <row r="1039" spans="4:4" x14ac:dyDescent="0.35">
      <c r="D1039" s="112"/>
    </row>
    <row r="1040" spans="4:4" x14ac:dyDescent="0.35">
      <c r="D1040" s="112"/>
    </row>
    <row r="1041" spans="4:4" x14ac:dyDescent="0.35">
      <c r="D1041" s="112"/>
    </row>
    <row r="1042" spans="4:4" x14ac:dyDescent="0.35">
      <c r="D1042" s="112"/>
    </row>
    <row r="1043" spans="4:4" x14ac:dyDescent="0.35">
      <c r="D1043" s="112"/>
    </row>
    <row r="1044" spans="4:4" x14ac:dyDescent="0.35">
      <c r="D1044" s="112"/>
    </row>
    <row r="1045" spans="4:4" x14ac:dyDescent="0.35">
      <c r="D1045" s="112"/>
    </row>
    <row r="1046" spans="4:4" x14ac:dyDescent="0.35">
      <c r="D1046" s="112"/>
    </row>
    <row r="1047" spans="4:4" x14ac:dyDescent="0.35">
      <c r="D1047" s="112"/>
    </row>
    <row r="1048" spans="4:4" x14ac:dyDescent="0.35">
      <c r="D1048" s="112"/>
    </row>
    <row r="1049" spans="4:4" x14ac:dyDescent="0.35">
      <c r="D1049" s="112"/>
    </row>
    <row r="1050" spans="4:4" x14ac:dyDescent="0.35">
      <c r="D1050" s="112"/>
    </row>
    <row r="1051" spans="4:4" x14ac:dyDescent="0.35">
      <c r="D1051" s="112"/>
    </row>
    <row r="1052" spans="4:4" x14ac:dyDescent="0.35">
      <c r="D1052" s="112"/>
    </row>
    <row r="1053" spans="4:4" x14ac:dyDescent="0.35">
      <c r="D1053" s="112"/>
    </row>
    <row r="1054" spans="4:4" x14ac:dyDescent="0.35">
      <c r="D1054" s="112"/>
    </row>
    <row r="1055" spans="4:4" x14ac:dyDescent="0.35">
      <c r="D1055" s="112"/>
    </row>
    <row r="1056" spans="4:4" x14ac:dyDescent="0.35">
      <c r="D1056" s="112"/>
    </row>
    <row r="1057" spans="4:4" x14ac:dyDescent="0.35">
      <c r="D1057" s="112"/>
    </row>
    <row r="1058" spans="4:4" x14ac:dyDescent="0.35">
      <c r="D1058" s="112"/>
    </row>
    <row r="1059" spans="4:4" x14ac:dyDescent="0.35">
      <c r="D1059" s="112"/>
    </row>
    <row r="1060" spans="4:4" x14ac:dyDescent="0.35">
      <c r="D1060" s="112"/>
    </row>
    <row r="1061" spans="4:4" x14ac:dyDescent="0.35">
      <c r="D1061" s="112"/>
    </row>
    <row r="1062" spans="4:4" x14ac:dyDescent="0.35">
      <c r="D1062" s="112"/>
    </row>
    <row r="1063" spans="4:4" x14ac:dyDescent="0.35">
      <c r="D1063" s="112"/>
    </row>
    <row r="1064" spans="4:4" x14ac:dyDescent="0.35">
      <c r="D1064" s="112"/>
    </row>
    <row r="1065" spans="4:4" x14ac:dyDescent="0.35">
      <c r="D1065" s="112"/>
    </row>
    <row r="1066" spans="4:4" x14ac:dyDescent="0.35">
      <c r="D1066" s="112"/>
    </row>
    <row r="1067" spans="4:4" x14ac:dyDescent="0.35">
      <c r="D1067" s="112"/>
    </row>
    <row r="1068" spans="4:4" x14ac:dyDescent="0.35">
      <c r="D1068" s="112"/>
    </row>
    <row r="1069" spans="4:4" x14ac:dyDescent="0.35">
      <c r="D1069" s="112"/>
    </row>
    <row r="1070" spans="4:4" x14ac:dyDescent="0.35">
      <c r="D1070" s="112"/>
    </row>
    <row r="1071" spans="4:4" x14ac:dyDescent="0.35">
      <c r="D1071" s="112"/>
    </row>
    <row r="1072" spans="4:4" x14ac:dyDescent="0.35">
      <c r="D1072" s="112"/>
    </row>
    <row r="1073" spans="4:4" x14ac:dyDescent="0.35">
      <c r="D1073" s="112"/>
    </row>
    <row r="1074" spans="4:4" x14ac:dyDescent="0.35">
      <c r="D1074" s="112"/>
    </row>
    <row r="1075" spans="4:4" x14ac:dyDescent="0.35">
      <c r="D1075" s="112"/>
    </row>
    <row r="1076" spans="4:4" x14ac:dyDescent="0.35">
      <c r="D1076" s="112"/>
    </row>
    <row r="1077" spans="4:4" x14ac:dyDescent="0.35">
      <c r="D1077" s="112"/>
    </row>
    <row r="1078" spans="4:4" x14ac:dyDescent="0.35">
      <c r="D1078" s="112"/>
    </row>
    <row r="1079" spans="4:4" x14ac:dyDescent="0.35">
      <c r="D1079" s="112"/>
    </row>
    <row r="1080" spans="4:4" x14ac:dyDescent="0.35">
      <c r="D1080" s="112"/>
    </row>
    <row r="1081" spans="4:4" x14ac:dyDescent="0.35">
      <c r="D1081" s="112"/>
    </row>
    <row r="1082" spans="4:4" x14ac:dyDescent="0.35">
      <c r="D1082" s="112"/>
    </row>
    <row r="1083" spans="4:4" x14ac:dyDescent="0.35">
      <c r="D1083" s="112"/>
    </row>
    <row r="1084" spans="4:4" x14ac:dyDescent="0.35">
      <c r="D1084" s="112"/>
    </row>
    <row r="1085" spans="4:4" x14ac:dyDescent="0.35">
      <c r="D1085" s="112"/>
    </row>
    <row r="1086" spans="4:4" x14ac:dyDescent="0.35">
      <c r="D1086" s="112"/>
    </row>
    <row r="1087" spans="4:4" x14ac:dyDescent="0.35">
      <c r="D1087" s="112"/>
    </row>
    <row r="1088" spans="4:4" x14ac:dyDescent="0.35">
      <c r="D1088" s="112"/>
    </row>
    <row r="1089" spans="4:4" x14ac:dyDescent="0.35">
      <c r="D1089" s="112"/>
    </row>
    <row r="1090" spans="4:4" x14ac:dyDescent="0.35">
      <c r="D1090" s="112"/>
    </row>
    <row r="1091" spans="4:4" x14ac:dyDescent="0.35">
      <c r="D1091" s="112"/>
    </row>
    <row r="1092" spans="4:4" x14ac:dyDescent="0.35">
      <c r="D1092" s="112"/>
    </row>
    <row r="1093" spans="4:4" x14ac:dyDescent="0.35">
      <c r="D1093" s="112"/>
    </row>
    <row r="1094" spans="4:4" x14ac:dyDescent="0.35">
      <c r="D1094" s="112"/>
    </row>
    <row r="1095" spans="4:4" x14ac:dyDescent="0.35">
      <c r="D1095" s="112"/>
    </row>
    <row r="1096" spans="4:4" x14ac:dyDescent="0.35">
      <c r="D1096" s="112"/>
    </row>
    <row r="1097" spans="4:4" x14ac:dyDescent="0.35">
      <c r="D1097" s="112"/>
    </row>
    <row r="1098" spans="4:4" x14ac:dyDescent="0.35">
      <c r="D1098" s="112"/>
    </row>
    <row r="1099" spans="4:4" x14ac:dyDescent="0.35">
      <c r="D1099" s="112"/>
    </row>
    <row r="1100" spans="4:4" x14ac:dyDescent="0.35">
      <c r="D1100" s="112"/>
    </row>
    <row r="1101" spans="4:4" x14ac:dyDescent="0.35">
      <c r="D1101" s="112"/>
    </row>
    <row r="1102" spans="4:4" x14ac:dyDescent="0.35">
      <c r="D1102" s="112"/>
    </row>
    <row r="1103" spans="4:4" x14ac:dyDescent="0.35">
      <c r="D1103" s="112"/>
    </row>
    <row r="1104" spans="4:4" x14ac:dyDescent="0.35">
      <c r="D1104" s="112"/>
    </row>
    <row r="1105" spans="4:4" x14ac:dyDescent="0.35">
      <c r="D1105" s="112"/>
    </row>
    <row r="1106" spans="4:4" x14ac:dyDescent="0.35">
      <c r="D1106" s="112"/>
    </row>
    <row r="1107" spans="4:4" x14ac:dyDescent="0.35">
      <c r="D1107" s="112"/>
    </row>
    <row r="1108" spans="4:4" x14ac:dyDescent="0.35">
      <c r="D1108" s="112"/>
    </row>
    <row r="1109" spans="4:4" x14ac:dyDescent="0.35">
      <c r="D1109" s="112"/>
    </row>
    <row r="1110" spans="4:4" x14ac:dyDescent="0.35">
      <c r="D1110" s="112"/>
    </row>
    <row r="1111" spans="4:4" x14ac:dyDescent="0.35">
      <c r="D1111" s="112"/>
    </row>
    <row r="1112" spans="4:4" x14ac:dyDescent="0.35">
      <c r="D1112" s="112"/>
    </row>
    <row r="1113" spans="4:4" x14ac:dyDescent="0.35">
      <c r="D1113" s="112"/>
    </row>
    <row r="1114" spans="4:4" x14ac:dyDescent="0.35">
      <c r="D1114" s="112"/>
    </row>
    <row r="1115" spans="4:4" x14ac:dyDescent="0.35">
      <c r="D1115" s="112"/>
    </row>
    <row r="1116" spans="4:4" x14ac:dyDescent="0.35">
      <c r="D1116" s="112"/>
    </row>
    <row r="1117" spans="4:4" x14ac:dyDescent="0.35">
      <c r="D1117" s="112"/>
    </row>
    <row r="1118" spans="4:4" x14ac:dyDescent="0.35">
      <c r="D1118" s="112"/>
    </row>
    <row r="1119" spans="4:4" x14ac:dyDescent="0.35">
      <c r="D1119" s="112"/>
    </row>
    <row r="1120" spans="4:4" x14ac:dyDescent="0.35">
      <c r="D1120" s="112"/>
    </row>
    <row r="1121" spans="4:4" x14ac:dyDescent="0.35">
      <c r="D1121" s="112"/>
    </row>
    <row r="1122" spans="4:4" x14ac:dyDescent="0.35">
      <c r="D1122" s="112"/>
    </row>
    <row r="1123" spans="4:4" x14ac:dyDescent="0.35">
      <c r="D1123" s="112"/>
    </row>
    <row r="1124" spans="4:4" x14ac:dyDescent="0.35">
      <c r="D1124" s="112"/>
    </row>
    <row r="1125" spans="4:4" x14ac:dyDescent="0.35">
      <c r="D1125" s="112"/>
    </row>
    <row r="1126" spans="4:4" x14ac:dyDescent="0.35">
      <c r="D1126" s="112"/>
    </row>
    <row r="1127" spans="4:4" x14ac:dyDescent="0.35">
      <c r="D1127" s="112"/>
    </row>
    <row r="1128" spans="4:4" x14ac:dyDescent="0.35">
      <c r="D1128" s="112"/>
    </row>
    <row r="1129" spans="4:4" x14ac:dyDescent="0.35">
      <c r="D1129" s="112"/>
    </row>
    <row r="1130" spans="4:4" x14ac:dyDescent="0.35">
      <c r="D1130" s="112"/>
    </row>
    <row r="1131" spans="4:4" x14ac:dyDescent="0.35">
      <c r="D1131" s="112"/>
    </row>
    <row r="1132" spans="4:4" x14ac:dyDescent="0.35">
      <c r="D1132" s="112"/>
    </row>
    <row r="1133" spans="4:4" x14ac:dyDescent="0.35">
      <c r="D1133" s="112"/>
    </row>
    <row r="1134" spans="4:4" x14ac:dyDescent="0.35">
      <c r="D1134" s="112"/>
    </row>
    <row r="1135" spans="4:4" x14ac:dyDescent="0.35">
      <c r="D1135" s="112"/>
    </row>
    <row r="1136" spans="4:4" x14ac:dyDescent="0.35">
      <c r="D1136" s="112"/>
    </row>
    <row r="1137" spans="4:4" x14ac:dyDescent="0.35">
      <c r="D1137" s="112"/>
    </row>
    <row r="1138" spans="4:4" x14ac:dyDescent="0.35">
      <c r="D1138" s="112"/>
    </row>
    <row r="1139" spans="4:4" x14ac:dyDescent="0.35">
      <c r="D1139" s="112"/>
    </row>
    <row r="1140" spans="4:4" x14ac:dyDescent="0.35">
      <c r="D1140" s="112"/>
    </row>
    <row r="1141" spans="4:4" x14ac:dyDescent="0.35">
      <c r="D1141" s="112"/>
    </row>
    <row r="1142" spans="4:4" x14ac:dyDescent="0.35">
      <c r="D1142" s="112"/>
    </row>
    <row r="1143" spans="4:4" x14ac:dyDescent="0.35">
      <c r="D1143" s="112"/>
    </row>
    <row r="1144" spans="4:4" x14ac:dyDescent="0.35">
      <c r="D1144" s="112"/>
    </row>
    <row r="1145" spans="4:4" x14ac:dyDescent="0.35">
      <c r="D1145" s="112"/>
    </row>
    <row r="1146" spans="4:4" x14ac:dyDescent="0.35">
      <c r="D1146" s="112"/>
    </row>
    <row r="1147" spans="4:4" x14ac:dyDescent="0.35">
      <c r="D1147" s="112"/>
    </row>
    <row r="1148" spans="4:4" x14ac:dyDescent="0.35">
      <c r="D1148" s="112"/>
    </row>
    <row r="1149" spans="4:4" x14ac:dyDescent="0.35">
      <c r="D1149" s="112"/>
    </row>
    <row r="1150" spans="4:4" x14ac:dyDescent="0.35">
      <c r="D1150" s="112"/>
    </row>
    <row r="1151" spans="4:4" x14ac:dyDescent="0.35">
      <c r="D1151" s="112"/>
    </row>
    <row r="1152" spans="4:4" x14ac:dyDescent="0.35">
      <c r="D1152" s="112"/>
    </row>
    <row r="1153" spans="4:4" x14ac:dyDescent="0.35">
      <c r="D1153" s="112"/>
    </row>
    <row r="1154" spans="4:4" x14ac:dyDescent="0.35">
      <c r="D1154" s="112"/>
    </row>
    <row r="1155" spans="4:4" x14ac:dyDescent="0.35">
      <c r="D1155" s="112"/>
    </row>
    <row r="1156" spans="4:4" x14ac:dyDescent="0.35">
      <c r="D1156" s="112"/>
    </row>
    <row r="1157" spans="4:4" x14ac:dyDescent="0.35">
      <c r="D1157" s="112"/>
    </row>
    <row r="1158" spans="4:4" x14ac:dyDescent="0.35">
      <c r="D1158" s="112"/>
    </row>
    <row r="1159" spans="4:4" x14ac:dyDescent="0.35">
      <c r="D1159" s="112"/>
    </row>
    <row r="1160" spans="4:4" x14ac:dyDescent="0.35">
      <c r="D1160" s="112"/>
    </row>
    <row r="1161" spans="4:4" x14ac:dyDescent="0.35">
      <c r="D1161" s="112"/>
    </row>
    <row r="1162" spans="4:4" x14ac:dyDescent="0.35">
      <c r="D1162" s="112"/>
    </row>
    <row r="1163" spans="4:4" x14ac:dyDescent="0.35">
      <c r="D1163" s="112"/>
    </row>
    <row r="1164" spans="4:4" x14ac:dyDescent="0.35">
      <c r="D1164" s="112"/>
    </row>
    <row r="1165" spans="4:4" x14ac:dyDescent="0.35">
      <c r="D1165" s="112"/>
    </row>
    <row r="1166" spans="4:4" x14ac:dyDescent="0.35">
      <c r="D1166" s="112"/>
    </row>
    <row r="1167" spans="4:4" x14ac:dyDescent="0.35">
      <c r="D1167" s="112"/>
    </row>
    <row r="1168" spans="4:4" x14ac:dyDescent="0.35">
      <c r="D1168" s="112"/>
    </row>
    <row r="1169" spans="4:4" x14ac:dyDescent="0.35">
      <c r="D1169" s="112"/>
    </row>
    <row r="1170" spans="4:4" x14ac:dyDescent="0.35">
      <c r="D1170" s="112"/>
    </row>
    <row r="1171" spans="4:4" x14ac:dyDescent="0.35">
      <c r="D1171" s="112"/>
    </row>
    <row r="1172" spans="4:4" x14ac:dyDescent="0.35">
      <c r="D1172" s="112"/>
    </row>
    <row r="1173" spans="4:4" x14ac:dyDescent="0.35">
      <c r="D1173" s="112"/>
    </row>
    <row r="1174" spans="4:4" x14ac:dyDescent="0.35">
      <c r="D1174" s="112"/>
    </row>
    <row r="1175" spans="4:4" x14ac:dyDescent="0.35">
      <c r="D1175" s="112"/>
    </row>
    <row r="1176" spans="4:4" x14ac:dyDescent="0.35">
      <c r="D1176" s="112"/>
    </row>
    <row r="1177" spans="4:4" x14ac:dyDescent="0.35">
      <c r="D1177" s="112"/>
    </row>
    <row r="1178" spans="4:4" x14ac:dyDescent="0.35">
      <c r="D1178" s="112"/>
    </row>
    <row r="1179" spans="4:4" x14ac:dyDescent="0.35">
      <c r="D1179" s="112"/>
    </row>
    <row r="1180" spans="4:4" x14ac:dyDescent="0.35">
      <c r="D1180" s="112"/>
    </row>
    <row r="1181" spans="4:4" x14ac:dyDescent="0.35">
      <c r="D1181" s="112"/>
    </row>
    <row r="1182" spans="4:4" x14ac:dyDescent="0.35">
      <c r="D1182" s="112"/>
    </row>
    <row r="1183" spans="4:4" x14ac:dyDescent="0.35">
      <c r="D1183" s="112"/>
    </row>
    <row r="1184" spans="4:4" x14ac:dyDescent="0.35">
      <c r="D1184" s="112"/>
    </row>
    <row r="1185" spans="4:4" x14ac:dyDescent="0.35">
      <c r="D1185" s="112"/>
    </row>
    <row r="1186" spans="4:4" x14ac:dyDescent="0.35">
      <c r="D1186" s="112"/>
    </row>
    <row r="1187" spans="4:4" x14ac:dyDescent="0.35">
      <c r="D1187" s="112"/>
    </row>
    <row r="1188" spans="4:4" x14ac:dyDescent="0.35">
      <c r="D1188" s="112"/>
    </row>
    <row r="1189" spans="4:4" x14ac:dyDescent="0.35">
      <c r="D1189" s="112"/>
    </row>
    <row r="1190" spans="4:4" x14ac:dyDescent="0.35">
      <c r="D1190" s="112"/>
    </row>
    <row r="1191" spans="4:4" x14ac:dyDescent="0.35">
      <c r="D1191" s="112"/>
    </row>
    <row r="1192" spans="4:4" x14ac:dyDescent="0.35">
      <c r="D1192" s="112"/>
    </row>
    <row r="1193" spans="4:4" x14ac:dyDescent="0.35">
      <c r="D1193" s="112"/>
    </row>
    <row r="1194" spans="4:4" x14ac:dyDescent="0.35">
      <c r="D1194" s="112"/>
    </row>
    <row r="1195" spans="4:4" x14ac:dyDescent="0.35">
      <c r="D1195" s="112"/>
    </row>
    <row r="1196" spans="4:4" x14ac:dyDescent="0.35">
      <c r="D1196" s="112"/>
    </row>
    <row r="1197" spans="4:4" x14ac:dyDescent="0.35">
      <c r="D1197" s="112"/>
    </row>
    <row r="1198" spans="4:4" x14ac:dyDescent="0.35">
      <c r="D1198" s="112"/>
    </row>
    <row r="1199" spans="4:4" x14ac:dyDescent="0.35">
      <c r="D1199" s="112"/>
    </row>
    <row r="1200" spans="4:4" x14ac:dyDescent="0.35">
      <c r="D1200" s="112"/>
    </row>
    <row r="1201" spans="4:4" x14ac:dyDescent="0.35">
      <c r="D1201" s="112"/>
    </row>
    <row r="1202" spans="4:4" x14ac:dyDescent="0.35">
      <c r="D1202" s="112"/>
    </row>
    <row r="1203" spans="4:4" x14ac:dyDescent="0.35">
      <c r="D1203" s="112"/>
    </row>
    <row r="1204" spans="4:4" x14ac:dyDescent="0.35">
      <c r="D1204" s="112"/>
    </row>
    <row r="1205" spans="4:4" x14ac:dyDescent="0.35">
      <c r="D1205" s="112"/>
    </row>
    <row r="1206" spans="4:4" x14ac:dyDescent="0.35">
      <c r="D1206" s="112"/>
    </row>
    <row r="1207" spans="4:4" x14ac:dyDescent="0.35">
      <c r="D1207" s="112"/>
    </row>
    <row r="1208" spans="4:4" x14ac:dyDescent="0.35">
      <c r="D1208" s="112"/>
    </row>
    <row r="1209" spans="4:4" x14ac:dyDescent="0.35">
      <c r="D1209" s="112"/>
    </row>
    <row r="1210" spans="4:4" x14ac:dyDescent="0.35">
      <c r="D1210" s="112"/>
    </row>
    <row r="1211" spans="4:4" x14ac:dyDescent="0.35">
      <c r="D1211" s="112"/>
    </row>
    <row r="1212" spans="4:4" x14ac:dyDescent="0.35">
      <c r="D1212" s="112"/>
    </row>
    <row r="1213" spans="4:4" x14ac:dyDescent="0.35">
      <c r="D1213" s="112"/>
    </row>
    <row r="1214" spans="4:4" x14ac:dyDescent="0.35">
      <c r="D1214" s="112"/>
    </row>
    <row r="1215" spans="4:4" x14ac:dyDescent="0.35">
      <c r="D1215" s="112"/>
    </row>
    <row r="1216" spans="4:4" x14ac:dyDescent="0.35">
      <c r="D1216" s="112"/>
    </row>
    <row r="1217" spans="4:4" x14ac:dyDescent="0.35">
      <c r="D1217" s="112"/>
    </row>
    <row r="1218" spans="4:4" x14ac:dyDescent="0.35">
      <c r="D1218" s="112"/>
    </row>
    <row r="1219" spans="4:4" x14ac:dyDescent="0.35">
      <c r="D1219" s="112"/>
    </row>
    <row r="1220" spans="4:4" x14ac:dyDescent="0.35">
      <c r="D1220" s="112"/>
    </row>
    <row r="1221" spans="4:4" x14ac:dyDescent="0.35">
      <c r="D1221" s="112"/>
    </row>
    <row r="1222" spans="4:4" x14ac:dyDescent="0.35">
      <c r="D1222" s="112"/>
    </row>
    <row r="1223" spans="4:4" x14ac:dyDescent="0.35">
      <c r="D1223" s="112"/>
    </row>
    <row r="1224" spans="4:4" x14ac:dyDescent="0.35">
      <c r="D1224" s="112"/>
    </row>
    <row r="1225" spans="4:4" x14ac:dyDescent="0.35">
      <c r="D1225" s="112"/>
    </row>
    <row r="1226" spans="4:4" x14ac:dyDescent="0.35">
      <c r="D1226" s="112"/>
    </row>
    <row r="1227" spans="4:4" x14ac:dyDescent="0.35">
      <c r="D1227" s="112"/>
    </row>
    <row r="1228" spans="4:4" x14ac:dyDescent="0.35">
      <c r="D1228" s="112"/>
    </row>
    <row r="1229" spans="4:4" x14ac:dyDescent="0.35">
      <c r="D1229" s="112"/>
    </row>
    <row r="1230" spans="4:4" x14ac:dyDescent="0.35">
      <c r="D1230" s="112"/>
    </row>
    <row r="1231" spans="4:4" x14ac:dyDescent="0.35">
      <c r="D1231" s="112"/>
    </row>
    <row r="1232" spans="4:4" x14ac:dyDescent="0.35">
      <c r="D1232" s="112"/>
    </row>
    <row r="1233" spans="4:4" x14ac:dyDescent="0.35">
      <c r="D1233" s="112"/>
    </row>
    <row r="1234" spans="4:4" x14ac:dyDescent="0.35">
      <c r="D1234" s="112"/>
    </row>
    <row r="1235" spans="4:4" x14ac:dyDescent="0.35">
      <c r="D1235" s="112"/>
    </row>
    <row r="1236" spans="4:4" x14ac:dyDescent="0.35">
      <c r="D1236" s="112"/>
    </row>
    <row r="1237" spans="4:4" x14ac:dyDescent="0.35">
      <c r="D1237" s="112"/>
    </row>
    <row r="1238" spans="4:4" x14ac:dyDescent="0.35">
      <c r="D1238" s="112"/>
    </row>
    <row r="1239" spans="4:4" x14ac:dyDescent="0.35">
      <c r="D1239" s="112"/>
    </row>
    <row r="1240" spans="4:4" x14ac:dyDescent="0.35">
      <c r="D1240" s="112"/>
    </row>
    <row r="1241" spans="4:4" x14ac:dyDescent="0.35">
      <c r="D1241" s="112"/>
    </row>
    <row r="1242" spans="4:4" x14ac:dyDescent="0.35">
      <c r="D1242" s="112"/>
    </row>
    <row r="1243" spans="4:4" x14ac:dyDescent="0.35">
      <c r="D1243" s="112"/>
    </row>
    <row r="1244" spans="4:4" x14ac:dyDescent="0.35">
      <c r="D1244" s="112"/>
    </row>
    <row r="1245" spans="4:4" x14ac:dyDescent="0.35">
      <c r="D1245" s="112"/>
    </row>
    <row r="1246" spans="4:4" x14ac:dyDescent="0.35">
      <c r="D1246" s="112"/>
    </row>
    <row r="1247" spans="4:4" x14ac:dyDescent="0.35">
      <c r="D1247" s="112"/>
    </row>
    <row r="1248" spans="4:4" x14ac:dyDescent="0.35">
      <c r="D1248" s="112"/>
    </row>
    <row r="1249" spans="4:4" x14ac:dyDescent="0.35">
      <c r="D1249" s="112"/>
    </row>
    <row r="1250" spans="4:4" x14ac:dyDescent="0.35">
      <c r="D1250" s="112"/>
    </row>
    <row r="1251" spans="4:4" x14ac:dyDescent="0.35">
      <c r="D1251" s="112"/>
    </row>
    <row r="1252" spans="4:4" x14ac:dyDescent="0.35">
      <c r="D1252" s="112"/>
    </row>
    <row r="1253" spans="4:4" x14ac:dyDescent="0.35">
      <c r="D1253" s="112"/>
    </row>
    <row r="1254" spans="4:4" x14ac:dyDescent="0.35">
      <c r="D1254" s="112"/>
    </row>
    <row r="1255" spans="4:4" x14ac:dyDescent="0.35">
      <c r="D1255" s="112"/>
    </row>
    <row r="1256" spans="4:4" x14ac:dyDescent="0.35">
      <c r="D1256" s="112"/>
    </row>
    <row r="1257" spans="4:4" x14ac:dyDescent="0.35">
      <c r="D1257" s="112"/>
    </row>
    <row r="1258" spans="4:4" x14ac:dyDescent="0.35">
      <c r="D1258" s="112"/>
    </row>
    <row r="1259" spans="4:4" x14ac:dyDescent="0.35">
      <c r="D1259" s="112"/>
    </row>
    <row r="1260" spans="4:4" x14ac:dyDescent="0.35">
      <c r="D1260" s="112"/>
    </row>
    <row r="1261" spans="4:4" x14ac:dyDescent="0.35">
      <c r="D1261" s="112"/>
    </row>
    <row r="1262" spans="4:4" x14ac:dyDescent="0.35">
      <c r="D1262" s="112"/>
    </row>
    <row r="1263" spans="4:4" x14ac:dyDescent="0.35">
      <c r="D1263" s="112"/>
    </row>
    <row r="1264" spans="4:4" x14ac:dyDescent="0.35">
      <c r="D1264" s="112"/>
    </row>
    <row r="1265" spans="4:4" x14ac:dyDescent="0.35">
      <c r="D1265" s="112"/>
    </row>
    <row r="1266" spans="4:4" x14ac:dyDescent="0.35">
      <c r="D1266" s="112"/>
    </row>
    <row r="1267" spans="4:4" x14ac:dyDescent="0.35">
      <c r="D1267" s="112"/>
    </row>
    <row r="1268" spans="4:4" x14ac:dyDescent="0.35">
      <c r="D1268" s="112"/>
    </row>
    <row r="1269" spans="4:4" x14ac:dyDescent="0.35">
      <c r="D1269" s="112"/>
    </row>
    <row r="1270" spans="4:4" x14ac:dyDescent="0.35">
      <c r="D1270" s="112"/>
    </row>
    <row r="1271" spans="4:4" x14ac:dyDescent="0.35">
      <c r="D1271" s="112"/>
    </row>
    <row r="1272" spans="4:4" x14ac:dyDescent="0.35">
      <c r="D1272" s="112"/>
    </row>
    <row r="1273" spans="4:4" x14ac:dyDescent="0.35">
      <c r="D1273" s="112"/>
    </row>
    <row r="1274" spans="4:4" x14ac:dyDescent="0.35">
      <c r="D1274" s="112"/>
    </row>
    <row r="1275" spans="4:4" x14ac:dyDescent="0.35">
      <c r="D1275" s="112"/>
    </row>
    <row r="1276" spans="4:4" x14ac:dyDescent="0.35">
      <c r="D1276" s="112"/>
    </row>
    <row r="1277" spans="4:4" x14ac:dyDescent="0.35">
      <c r="D1277" s="112"/>
    </row>
    <row r="1278" spans="4:4" x14ac:dyDescent="0.35">
      <c r="D1278" s="112"/>
    </row>
    <row r="1279" spans="4:4" x14ac:dyDescent="0.35">
      <c r="D1279" s="112"/>
    </row>
    <row r="1280" spans="4:4" x14ac:dyDescent="0.35">
      <c r="D1280" s="112"/>
    </row>
    <row r="1281" spans="4:4" x14ac:dyDescent="0.35">
      <c r="D1281" s="112"/>
    </row>
    <row r="1282" spans="4:4" x14ac:dyDescent="0.35">
      <c r="D1282" s="112"/>
    </row>
    <row r="1283" spans="4:4" x14ac:dyDescent="0.35">
      <c r="D1283" s="112"/>
    </row>
    <row r="1284" spans="4:4" x14ac:dyDescent="0.35">
      <c r="D1284" s="112"/>
    </row>
    <row r="1285" spans="4:4" x14ac:dyDescent="0.35">
      <c r="D1285" s="112"/>
    </row>
    <row r="1286" spans="4:4" x14ac:dyDescent="0.35">
      <c r="D1286" s="112"/>
    </row>
    <row r="1287" spans="4:4" x14ac:dyDescent="0.35">
      <c r="D1287" s="112"/>
    </row>
    <row r="1288" spans="4:4" x14ac:dyDescent="0.35">
      <c r="D1288" s="112"/>
    </row>
    <row r="1289" spans="4:4" x14ac:dyDescent="0.35">
      <c r="D1289" s="112"/>
    </row>
    <row r="1290" spans="4:4" x14ac:dyDescent="0.35">
      <c r="D1290" s="112"/>
    </row>
    <row r="1291" spans="4:4" x14ac:dyDescent="0.35">
      <c r="D1291" s="112"/>
    </row>
    <row r="1292" spans="4:4" x14ac:dyDescent="0.35">
      <c r="D1292" s="112"/>
    </row>
    <row r="1293" spans="4:4" x14ac:dyDescent="0.35">
      <c r="D1293" s="112"/>
    </row>
    <row r="1294" spans="4:4" x14ac:dyDescent="0.35">
      <c r="D1294" s="112"/>
    </row>
    <row r="1295" spans="4:4" x14ac:dyDescent="0.35">
      <c r="D1295" s="112"/>
    </row>
    <row r="1296" spans="4:4" x14ac:dyDescent="0.35">
      <c r="D1296" s="112"/>
    </row>
    <row r="1297" spans="4:4" x14ac:dyDescent="0.35">
      <c r="D1297" s="112"/>
    </row>
    <row r="1298" spans="4:4" x14ac:dyDescent="0.35">
      <c r="D1298" s="112"/>
    </row>
    <row r="1299" spans="4:4" x14ac:dyDescent="0.35">
      <c r="D1299" s="112"/>
    </row>
    <row r="1300" spans="4:4" x14ac:dyDescent="0.35">
      <c r="D1300" s="112"/>
    </row>
    <row r="1301" spans="4:4" x14ac:dyDescent="0.35">
      <c r="D1301" s="112"/>
    </row>
    <row r="1302" spans="4:4" x14ac:dyDescent="0.35">
      <c r="D1302" s="112"/>
    </row>
    <row r="1303" spans="4:4" x14ac:dyDescent="0.35">
      <c r="D1303" s="112"/>
    </row>
    <row r="1304" spans="4:4" x14ac:dyDescent="0.35">
      <c r="D1304" s="112"/>
    </row>
    <row r="1305" spans="4:4" x14ac:dyDescent="0.35">
      <c r="D1305" s="112"/>
    </row>
    <row r="1306" spans="4:4" x14ac:dyDescent="0.35">
      <c r="D1306" s="112"/>
    </row>
    <row r="1307" spans="4:4" x14ac:dyDescent="0.35">
      <c r="D1307" s="112"/>
    </row>
    <row r="1308" spans="4:4" x14ac:dyDescent="0.35">
      <c r="D1308" s="112"/>
    </row>
    <row r="1309" spans="4:4" x14ac:dyDescent="0.35">
      <c r="D1309" s="112"/>
    </row>
    <row r="1310" spans="4:4" x14ac:dyDescent="0.35">
      <c r="D1310" s="112"/>
    </row>
    <row r="1311" spans="4:4" x14ac:dyDescent="0.35">
      <c r="D1311" s="112"/>
    </row>
    <row r="1312" spans="4:4" x14ac:dyDescent="0.35">
      <c r="D1312" s="112"/>
    </row>
    <row r="1313" spans="4:4" x14ac:dyDescent="0.35">
      <c r="D1313" s="112"/>
    </row>
    <row r="1314" spans="4:4" x14ac:dyDescent="0.35">
      <c r="D1314" s="112"/>
    </row>
    <row r="1315" spans="4:4" x14ac:dyDescent="0.35">
      <c r="D1315" s="112"/>
    </row>
    <row r="1316" spans="4:4" x14ac:dyDescent="0.35">
      <c r="D1316" s="112"/>
    </row>
    <row r="1317" spans="4:4" x14ac:dyDescent="0.35">
      <c r="D1317" s="112"/>
    </row>
    <row r="1318" spans="4:4" x14ac:dyDescent="0.35">
      <c r="D1318" s="112"/>
    </row>
    <row r="1319" spans="4:4" x14ac:dyDescent="0.35">
      <c r="D1319" s="112"/>
    </row>
    <row r="1320" spans="4:4" x14ac:dyDescent="0.35">
      <c r="D1320" s="112"/>
    </row>
    <row r="1321" spans="4:4" x14ac:dyDescent="0.35">
      <c r="D1321" s="112"/>
    </row>
    <row r="1322" spans="4:4" x14ac:dyDescent="0.35">
      <c r="D1322" s="112"/>
    </row>
    <row r="1323" spans="4:4" x14ac:dyDescent="0.35">
      <c r="D1323" s="112"/>
    </row>
    <row r="1324" spans="4:4" x14ac:dyDescent="0.35">
      <c r="D1324" s="112"/>
    </row>
    <row r="1325" spans="4:4" x14ac:dyDescent="0.35">
      <c r="D1325" s="112"/>
    </row>
    <row r="1326" spans="4:4" x14ac:dyDescent="0.35">
      <c r="D1326" s="112"/>
    </row>
    <row r="1327" spans="4:4" x14ac:dyDescent="0.35">
      <c r="D1327" s="112"/>
    </row>
    <row r="1328" spans="4:4" x14ac:dyDescent="0.35">
      <c r="D1328" s="112"/>
    </row>
    <row r="1329" spans="4:4" x14ac:dyDescent="0.35">
      <c r="D1329" s="112"/>
    </row>
    <row r="1330" spans="4:4" x14ac:dyDescent="0.35">
      <c r="D1330" s="112"/>
    </row>
    <row r="1331" spans="4:4" x14ac:dyDescent="0.35">
      <c r="D1331" s="112"/>
    </row>
    <row r="1332" spans="4:4" x14ac:dyDescent="0.35">
      <c r="D1332" s="112"/>
    </row>
    <row r="1333" spans="4:4" x14ac:dyDescent="0.35">
      <c r="D1333" s="112"/>
    </row>
    <row r="1334" spans="4:4" x14ac:dyDescent="0.35">
      <c r="D1334" s="112"/>
    </row>
    <row r="1335" spans="4:4" x14ac:dyDescent="0.35">
      <c r="D1335" s="112"/>
    </row>
    <row r="1336" spans="4:4" x14ac:dyDescent="0.35">
      <c r="D1336" s="112"/>
    </row>
    <row r="1337" spans="4:4" x14ac:dyDescent="0.35">
      <c r="D1337" s="112"/>
    </row>
    <row r="1338" spans="4:4" x14ac:dyDescent="0.35">
      <c r="D1338" s="112"/>
    </row>
    <row r="1339" spans="4:4" x14ac:dyDescent="0.35">
      <c r="D1339" s="112"/>
    </row>
    <row r="1340" spans="4:4" x14ac:dyDescent="0.35">
      <c r="D1340" s="112"/>
    </row>
    <row r="1341" spans="4:4" x14ac:dyDescent="0.35">
      <c r="D1341" s="112"/>
    </row>
    <row r="1342" spans="4:4" x14ac:dyDescent="0.35">
      <c r="D1342" s="112"/>
    </row>
    <row r="1343" spans="4:4" x14ac:dyDescent="0.35">
      <c r="D1343" s="112"/>
    </row>
    <row r="1344" spans="4:4" x14ac:dyDescent="0.35">
      <c r="D1344" s="112"/>
    </row>
    <row r="1345" spans="4:4" x14ac:dyDescent="0.35">
      <c r="D1345" s="112"/>
    </row>
    <row r="1346" spans="4:4" x14ac:dyDescent="0.35">
      <c r="D1346" s="112"/>
    </row>
    <row r="1347" spans="4:4" x14ac:dyDescent="0.35">
      <c r="D1347" s="112"/>
    </row>
    <row r="1348" spans="4:4" x14ac:dyDescent="0.35">
      <c r="D1348" s="112"/>
    </row>
    <row r="1349" spans="4:4" x14ac:dyDescent="0.35">
      <c r="D1349" s="112"/>
    </row>
    <row r="1350" spans="4:4" x14ac:dyDescent="0.35">
      <c r="D1350" s="112"/>
    </row>
    <row r="1351" spans="4:4" x14ac:dyDescent="0.35">
      <c r="D1351" s="112"/>
    </row>
    <row r="1352" spans="4:4" x14ac:dyDescent="0.35">
      <c r="D1352" s="112"/>
    </row>
    <row r="1353" spans="4:4" x14ac:dyDescent="0.35">
      <c r="D1353" s="112"/>
    </row>
    <row r="1354" spans="4:4" x14ac:dyDescent="0.35">
      <c r="D1354" s="112"/>
    </row>
    <row r="1355" spans="4:4" x14ac:dyDescent="0.35">
      <c r="D1355" s="112"/>
    </row>
    <row r="1356" spans="4:4" x14ac:dyDescent="0.35">
      <c r="D1356" s="112"/>
    </row>
    <row r="1357" spans="4:4" x14ac:dyDescent="0.35">
      <c r="D1357" s="112"/>
    </row>
    <row r="1358" spans="4:4" x14ac:dyDescent="0.35">
      <c r="D1358" s="112"/>
    </row>
    <row r="1359" spans="4:4" x14ac:dyDescent="0.35">
      <c r="D1359" s="112"/>
    </row>
    <row r="1360" spans="4:4" x14ac:dyDescent="0.35">
      <c r="D1360" s="112"/>
    </row>
    <row r="1361" spans="4:4" x14ac:dyDescent="0.35">
      <c r="D1361" s="112"/>
    </row>
    <row r="1362" spans="4:4" x14ac:dyDescent="0.35">
      <c r="D1362" s="112"/>
    </row>
    <row r="1363" spans="4:4" x14ac:dyDescent="0.35">
      <c r="D1363" s="112"/>
    </row>
    <row r="1364" spans="4:4" x14ac:dyDescent="0.35">
      <c r="D1364" s="112"/>
    </row>
    <row r="1365" spans="4:4" x14ac:dyDescent="0.35">
      <c r="D1365" s="112"/>
    </row>
    <row r="1366" spans="4:4" x14ac:dyDescent="0.35">
      <c r="D1366" s="112"/>
    </row>
    <row r="1367" spans="4:4" x14ac:dyDescent="0.35">
      <c r="D1367" s="112"/>
    </row>
    <row r="1368" spans="4:4" x14ac:dyDescent="0.35">
      <c r="D1368" s="112"/>
    </row>
    <row r="1369" spans="4:4" x14ac:dyDescent="0.35">
      <c r="D1369" s="112"/>
    </row>
    <row r="1370" spans="4:4" x14ac:dyDescent="0.35">
      <c r="D1370" s="112"/>
    </row>
    <row r="1371" spans="4:4" x14ac:dyDescent="0.35">
      <c r="D1371" s="112"/>
    </row>
    <row r="1372" spans="4:4" x14ac:dyDescent="0.35">
      <c r="D1372" s="112"/>
    </row>
    <row r="1373" spans="4:4" x14ac:dyDescent="0.35">
      <c r="D1373" s="112"/>
    </row>
    <row r="1374" spans="4:4" x14ac:dyDescent="0.35">
      <c r="D1374" s="112"/>
    </row>
    <row r="1375" spans="4:4" x14ac:dyDescent="0.35">
      <c r="D1375" s="112"/>
    </row>
    <row r="1376" spans="4:4" x14ac:dyDescent="0.35">
      <c r="D1376" s="112"/>
    </row>
    <row r="1377" spans="4:4" x14ac:dyDescent="0.35">
      <c r="D1377" s="112"/>
    </row>
    <row r="1378" spans="4:4" x14ac:dyDescent="0.35">
      <c r="D1378" s="112"/>
    </row>
    <row r="1379" spans="4:4" x14ac:dyDescent="0.35">
      <c r="D1379" s="112"/>
    </row>
    <row r="1380" spans="4:4" x14ac:dyDescent="0.35">
      <c r="D1380" s="112"/>
    </row>
    <row r="1381" spans="4:4" x14ac:dyDescent="0.35">
      <c r="D1381" s="112"/>
    </row>
    <row r="1382" spans="4:4" x14ac:dyDescent="0.35">
      <c r="D1382" s="112"/>
    </row>
    <row r="1383" spans="4:4" x14ac:dyDescent="0.35">
      <c r="D1383" s="112"/>
    </row>
    <row r="1384" spans="4:4" x14ac:dyDescent="0.35">
      <c r="D1384" s="112"/>
    </row>
    <row r="1385" spans="4:4" x14ac:dyDescent="0.35">
      <c r="D1385" s="112"/>
    </row>
    <row r="1386" spans="4:4" x14ac:dyDescent="0.35">
      <c r="D1386" s="112"/>
    </row>
    <row r="1387" spans="4:4" x14ac:dyDescent="0.35">
      <c r="D1387" s="112"/>
    </row>
    <row r="1388" spans="4:4" x14ac:dyDescent="0.35">
      <c r="D1388" s="112"/>
    </row>
    <row r="1389" spans="4:4" x14ac:dyDescent="0.35">
      <c r="D1389" s="112"/>
    </row>
    <row r="1390" spans="4:4" x14ac:dyDescent="0.35">
      <c r="D1390" s="112"/>
    </row>
    <row r="1391" spans="4:4" x14ac:dyDescent="0.35">
      <c r="D1391" s="112"/>
    </row>
    <row r="1392" spans="4:4" x14ac:dyDescent="0.35">
      <c r="D1392" s="112"/>
    </row>
    <row r="1393" spans="4:4" x14ac:dyDescent="0.35">
      <c r="D1393" s="112"/>
    </row>
    <row r="1394" spans="4:4" x14ac:dyDescent="0.35">
      <c r="D1394" s="112"/>
    </row>
    <row r="1395" spans="4:4" x14ac:dyDescent="0.35">
      <c r="D1395" s="112"/>
    </row>
    <row r="1396" spans="4:4" x14ac:dyDescent="0.35">
      <c r="D1396" s="112"/>
    </row>
    <row r="1397" spans="4:4" x14ac:dyDescent="0.35">
      <c r="D1397" s="112"/>
    </row>
    <row r="1398" spans="4:4" x14ac:dyDescent="0.35">
      <c r="D1398" s="112"/>
    </row>
    <row r="1399" spans="4:4" x14ac:dyDescent="0.35">
      <c r="D1399" s="112"/>
    </row>
    <row r="1400" spans="4:4" x14ac:dyDescent="0.35">
      <c r="D1400" s="112"/>
    </row>
    <row r="1401" spans="4:4" x14ac:dyDescent="0.35">
      <c r="D1401" s="112"/>
    </row>
    <row r="1402" spans="4:4" x14ac:dyDescent="0.35">
      <c r="D1402" s="112"/>
    </row>
    <row r="1403" spans="4:4" x14ac:dyDescent="0.35">
      <c r="D1403" s="112"/>
    </row>
    <row r="1404" spans="4:4" x14ac:dyDescent="0.35">
      <c r="D1404" s="112"/>
    </row>
    <row r="1405" spans="4:4" x14ac:dyDescent="0.35">
      <c r="D1405" s="112"/>
    </row>
    <row r="1406" spans="4:4" x14ac:dyDescent="0.35">
      <c r="D1406" s="112"/>
    </row>
    <row r="1407" spans="4:4" x14ac:dyDescent="0.35">
      <c r="D1407" s="112"/>
    </row>
    <row r="1408" spans="4:4" x14ac:dyDescent="0.35">
      <c r="D1408" s="112"/>
    </row>
    <row r="1409" spans="4:4" x14ac:dyDescent="0.35">
      <c r="D1409" s="112"/>
    </row>
    <row r="1410" spans="4:4" x14ac:dyDescent="0.35">
      <c r="D1410" s="112"/>
    </row>
    <row r="1411" spans="4:4" x14ac:dyDescent="0.35">
      <c r="D1411" s="112"/>
    </row>
    <row r="1412" spans="4:4" x14ac:dyDescent="0.35">
      <c r="D1412" s="112"/>
    </row>
    <row r="1413" spans="4:4" x14ac:dyDescent="0.35">
      <c r="D1413" s="112"/>
    </row>
    <row r="1414" spans="4:4" x14ac:dyDescent="0.35">
      <c r="D1414" s="112"/>
    </row>
    <row r="1415" spans="4:4" x14ac:dyDescent="0.35">
      <c r="D1415" s="112"/>
    </row>
    <row r="1416" spans="4:4" x14ac:dyDescent="0.35">
      <c r="D1416" s="112"/>
    </row>
    <row r="1417" spans="4:4" x14ac:dyDescent="0.35">
      <c r="D1417" s="112"/>
    </row>
    <row r="1418" spans="4:4" x14ac:dyDescent="0.35">
      <c r="D1418" s="112"/>
    </row>
    <row r="1419" spans="4:4" x14ac:dyDescent="0.35">
      <c r="D1419" s="112"/>
    </row>
    <row r="1420" spans="4:4" x14ac:dyDescent="0.35">
      <c r="D1420" s="112"/>
    </row>
    <row r="1421" spans="4:4" x14ac:dyDescent="0.35">
      <c r="D1421" s="112"/>
    </row>
    <row r="1422" spans="4:4" x14ac:dyDescent="0.35">
      <c r="D1422" s="112"/>
    </row>
    <row r="1423" spans="4:4" x14ac:dyDescent="0.35">
      <c r="D1423" s="112"/>
    </row>
    <row r="1424" spans="4:4" x14ac:dyDescent="0.35">
      <c r="D1424" s="112"/>
    </row>
    <row r="1425" spans="4:4" x14ac:dyDescent="0.35">
      <c r="D1425" s="112"/>
    </row>
    <row r="1426" spans="4:4" x14ac:dyDescent="0.35">
      <c r="D1426" s="112"/>
    </row>
    <row r="1427" spans="4:4" x14ac:dyDescent="0.35">
      <c r="D1427" s="112"/>
    </row>
    <row r="1428" spans="4:4" x14ac:dyDescent="0.35">
      <c r="D1428" s="112"/>
    </row>
    <row r="1429" spans="4:4" x14ac:dyDescent="0.35">
      <c r="D1429" s="112"/>
    </row>
    <row r="1430" spans="4:4" x14ac:dyDescent="0.35">
      <c r="D1430" s="112"/>
    </row>
    <row r="1431" spans="4:4" x14ac:dyDescent="0.35">
      <c r="D1431" s="112"/>
    </row>
    <row r="1432" spans="4:4" x14ac:dyDescent="0.35">
      <c r="D1432" s="112"/>
    </row>
    <row r="1433" spans="4:4" x14ac:dyDescent="0.35">
      <c r="D1433" s="112"/>
    </row>
    <row r="1434" spans="4:4" x14ac:dyDescent="0.35">
      <c r="D1434" s="112"/>
    </row>
    <row r="1435" spans="4:4" x14ac:dyDescent="0.35">
      <c r="D1435" s="112"/>
    </row>
    <row r="1436" spans="4:4" x14ac:dyDescent="0.35">
      <c r="D1436" s="112"/>
    </row>
    <row r="1437" spans="4:4" x14ac:dyDescent="0.35">
      <c r="D1437" s="112"/>
    </row>
    <row r="1438" spans="4:4" x14ac:dyDescent="0.35">
      <c r="D1438" s="112"/>
    </row>
    <row r="1439" spans="4:4" x14ac:dyDescent="0.35">
      <c r="D1439" s="112"/>
    </row>
    <row r="1440" spans="4:4" x14ac:dyDescent="0.35">
      <c r="D1440" s="112"/>
    </row>
    <row r="1441" spans="4:4" x14ac:dyDescent="0.35">
      <c r="D1441" s="112"/>
    </row>
    <row r="1442" spans="4:4" x14ac:dyDescent="0.35">
      <c r="D1442" s="112"/>
    </row>
    <row r="1443" spans="4:4" x14ac:dyDescent="0.35">
      <c r="D1443" s="112"/>
    </row>
    <row r="1444" spans="4:4" x14ac:dyDescent="0.35">
      <c r="D1444" s="112"/>
    </row>
    <row r="1445" spans="4:4" x14ac:dyDescent="0.35">
      <c r="D1445" s="112"/>
    </row>
    <row r="1446" spans="4:4" x14ac:dyDescent="0.35">
      <c r="D1446" s="112"/>
    </row>
    <row r="1447" spans="4:4" x14ac:dyDescent="0.35">
      <c r="D1447" s="112"/>
    </row>
    <row r="1448" spans="4:4" x14ac:dyDescent="0.35">
      <c r="D1448" s="112"/>
    </row>
    <row r="1449" spans="4:4" x14ac:dyDescent="0.35">
      <c r="D1449" s="112"/>
    </row>
    <row r="1450" spans="4:4" x14ac:dyDescent="0.35">
      <c r="D1450" s="112"/>
    </row>
    <row r="1451" spans="4:4" x14ac:dyDescent="0.35">
      <c r="D1451" s="112"/>
    </row>
    <row r="1452" spans="4:4" x14ac:dyDescent="0.35">
      <c r="D1452" s="112"/>
    </row>
    <row r="1453" spans="4:4" x14ac:dyDescent="0.35">
      <c r="D1453" s="112"/>
    </row>
    <row r="1454" spans="4:4" x14ac:dyDescent="0.35">
      <c r="D1454" s="112"/>
    </row>
    <row r="1455" spans="4:4" x14ac:dyDescent="0.35">
      <c r="D1455" s="112"/>
    </row>
    <row r="1456" spans="4:4" x14ac:dyDescent="0.35">
      <c r="D1456" s="112"/>
    </row>
    <row r="1457" spans="4:4" x14ac:dyDescent="0.35">
      <c r="D1457" s="112"/>
    </row>
    <row r="1458" spans="4:4" x14ac:dyDescent="0.35">
      <c r="D1458" s="112"/>
    </row>
    <row r="1459" spans="4:4" x14ac:dyDescent="0.35">
      <c r="D1459" s="112"/>
    </row>
    <row r="1460" spans="4:4" x14ac:dyDescent="0.35">
      <c r="D1460" s="112"/>
    </row>
    <row r="1461" spans="4:4" x14ac:dyDescent="0.35">
      <c r="D1461" s="112"/>
    </row>
    <row r="1462" spans="4:4" x14ac:dyDescent="0.35">
      <c r="D1462" s="112"/>
    </row>
    <row r="1463" spans="4:4" x14ac:dyDescent="0.35">
      <c r="D1463" s="112"/>
    </row>
    <row r="1464" spans="4:4" x14ac:dyDescent="0.35">
      <c r="D1464" s="112"/>
    </row>
    <row r="1465" spans="4:4" x14ac:dyDescent="0.35">
      <c r="D1465" s="112"/>
    </row>
    <row r="1466" spans="4:4" x14ac:dyDescent="0.35">
      <c r="D1466" s="112"/>
    </row>
    <row r="1467" spans="4:4" x14ac:dyDescent="0.35">
      <c r="D1467" s="112"/>
    </row>
    <row r="1468" spans="4:4" x14ac:dyDescent="0.35">
      <c r="D1468" s="112"/>
    </row>
    <row r="1469" spans="4:4" x14ac:dyDescent="0.35">
      <c r="D1469" s="112"/>
    </row>
    <row r="1470" spans="4:4" x14ac:dyDescent="0.35">
      <c r="D1470" s="112"/>
    </row>
    <row r="1471" spans="4:4" x14ac:dyDescent="0.35">
      <c r="D1471" s="112"/>
    </row>
    <row r="1472" spans="4:4" x14ac:dyDescent="0.35">
      <c r="D1472" s="112"/>
    </row>
    <row r="1473" spans="4:4" x14ac:dyDescent="0.35">
      <c r="D1473" s="112"/>
    </row>
    <row r="1474" spans="4:4" x14ac:dyDescent="0.35">
      <c r="D1474" s="112"/>
    </row>
    <row r="1475" spans="4:4" x14ac:dyDescent="0.35">
      <c r="D1475" s="112"/>
    </row>
    <row r="1476" spans="4:4" x14ac:dyDescent="0.35">
      <c r="D1476" s="112"/>
    </row>
    <row r="1477" spans="4:4" x14ac:dyDescent="0.35">
      <c r="D1477" s="112"/>
    </row>
    <row r="1478" spans="4:4" x14ac:dyDescent="0.35">
      <c r="D1478" s="112"/>
    </row>
    <row r="1479" spans="4:4" x14ac:dyDescent="0.35">
      <c r="D1479" s="112"/>
    </row>
    <row r="1480" spans="4:4" x14ac:dyDescent="0.35">
      <c r="D1480" s="112"/>
    </row>
    <row r="1481" spans="4:4" x14ac:dyDescent="0.35">
      <c r="D1481" s="112"/>
    </row>
    <row r="1482" spans="4:4" x14ac:dyDescent="0.35">
      <c r="D1482" s="112"/>
    </row>
    <row r="1483" spans="4:4" x14ac:dyDescent="0.35">
      <c r="D1483" s="112"/>
    </row>
    <row r="1484" spans="4:4" x14ac:dyDescent="0.35">
      <c r="D1484" s="112"/>
    </row>
    <row r="1485" spans="4:4" x14ac:dyDescent="0.35">
      <c r="D1485" s="112"/>
    </row>
    <row r="1486" spans="4:4" x14ac:dyDescent="0.35">
      <c r="D1486" s="112"/>
    </row>
    <row r="1487" spans="4:4" x14ac:dyDescent="0.35">
      <c r="D1487" s="112"/>
    </row>
    <row r="1488" spans="4:4" x14ac:dyDescent="0.35">
      <c r="D1488" s="112"/>
    </row>
    <row r="1489" spans="4:4" x14ac:dyDescent="0.35">
      <c r="D1489" s="112"/>
    </row>
    <row r="1490" spans="4:4" x14ac:dyDescent="0.35">
      <c r="D1490" s="112"/>
    </row>
    <row r="1491" spans="4:4" x14ac:dyDescent="0.35">
      <c r="D1491" s="112"/>
    </row>
    <row r="1492" spans="4:4" x14ac:dyDescent="0.35">
      <c r="D1492" s="112"/>
    </row>
    <row r="1493" spans="4:4" x14ac:dyDescent="0.35">
      <c r="D1493" s="112"/>
    </row>
    <row r="1494" spans="4:4" x14ac:dyDescent="0.35">
      <c r="D1494" s="112"/>
    </row>
    <row r="1495" spans="4:4" x14ac:dyDescent="0.35">
      <c r="D1495" s="112"/>
    </row>
    <row r="1496" spans="4:4" x14ac:dyDescent="0.35">
      <c r="D1496" s="112"/>
    </row>
    <row r="1497" spans="4:4" x14ac:dyDescent="0.35">
      <c r="D1497" s="112"/>
    </row>
    <row r="1498" spans="4:4" x14ac:dyDescent="0.35">
      <c r="D1498" s="112"/>
    </row>
    <row r="1499" spans="4:4" x14ac:dyDescent="0.35">
      <c r="D1499" s="112"/>
    </row>
    <row r="1500" spans="4:4" x14ac:dyDescent="0.35">
      <c r="D1500" s="112"/>
    </row>
    <row r="1501" spans="4:4" x14ac:dyDescent="0.35">
      <c r="D1501" s="112"/>
    </row>
    <row r="1502" spans="4:4" x14ac:dyDescent="0.35">
      <c r="D1502" s="112"/>
    </row>
    <row r="1503" spans="4:4" x14ac:dyDescent="0.35">
      <c r="D1503" s="112"/>
    </row>
    <row r="1504" spans="4:4" x14ac:dyDescent="0.35">
      <c r="D1504" s="112"/>
    </row>
    <row r="1505" spans="4:4" x14ac:dyDescent="0.35">
      <c r="D1505" s="112"/>
    </row>
    <row r="1506" spans="4:4" x14ac:dyDescent="0.35">
      <c r="D1506" s="112"/>
    </row>
    <row r="1507" spans="4:4" x14ac:dyDescent="0.35">
      <c r="D1507" s="112"/>
    </row>
    <row r="1508" spans="4:4" x14ac:dyDescent="0.35">
      <c r="D1508" s="112"/>
    </row>
    <row r="1509" spans="4:4" x14ac:dyDescent="0.35">
      <c r="D1509" s="112"/>
    </row>
    <row r="1510" spans="4:4" x14ac:dyDescent="0.35">
      <c r="D1510" s="112"/>
    </row>
    <row r="1511" spans="4:4" x14ac:dyDescent="0.35">
      <c r="D1511" s="112"/>
    </row>
    <row r="1512" spans="4:4" x14ac:dyDescent="0.35">
      <c r="D1512" s="112"/>
    </row>
    <row r="1513" spans="4:4" x14ac:dyDescent="0.35">
      <c r="D1513" s="112"/>
    </row>
    <row r="1514" spans="4:4" x14ac:dyDescent="0.35">
      <c r="D1514" s="112"/>
    </row>
    <row r="1515" spans="4:4" x14ac:dyDescent="0.35">
      <c r="D1515" s="112"/>
    </row>
    <row r="1516" spans="4:4" x14ac:dyDescent="0.35">
      <c r="D1516" s="112"/>
    </row>
    <row r="1517" spans="4:4" x14ac:dyDescent="0.35">
      <c r="D1517" s="112"/>
    </row>
    <row r="1518" spans="4:4" x14ac:dyDescent="0.35">
      <c r="D1518" s="112"/>
    </row>
    <row r="1519" spans="4:4" x14ac:dyDescent="0.35">
      <c r="D1519" s="112"/>
    </row>
    <row r="1520" spans="4:4" x14ac:dyDescent="0.35">
      <c r="D1520" s="112"/>
    </row>
    <row r="1521" spans="4:4" x14ac:dyDescent="0.35">
      <c r="D1521" s="112"/>
    </row>
    <row r="1522" spans="4:4" x14ac:dyDescent="0.35">
      <c r="D1522" s="112"/>
    </row>
    <row r="1523" spans="4:4" x14ac:dyDescent="0.35">
      <c r="D1523" s="112"/>
    </row>
    <row r="1524" spans="4:4" x14ac:dyDescent="0.35">
      <c r="D1524" s="112"/>
    </row>
    <row r="1525" spans="4:4" x14ac:dyDescent="0.35">
      <c r="D1525" s="112"/>
    </row>
    <row r="1526" spans="4:4" x14ac:dyDescent="0.35">
      <c r="D1526" s="112"/>
    </row>
    <row r="1527" spans="4:4" x14ac:dyDescent="0.35">
      <c r="D1527" s="112"/>
    </row>
    <row r="1528" spans="4:4" x14ac:dyDescent="0.35">
      <c r="D1528" s="112"/>
    </row>
    <row r="1529" spans="4:4" x14ac:dyDescent="0.35">
      <c r="D1529" s="112"/>
    </row>
    <row r="1530" spans="4:4" x14ac:dyDescent="0.35">
      <c r="D1530" s="112"/>
    </row>
    <row r="1531" spans="4:4" x14ac:dyDescent="0.35">
      <c r="D1531" s="112"/>
    </row>
    <row r="1532" spans="4:4" x14ac:dyDescent="0.35">
      <c r="D1532" s="112"/>
    </row>
    <row r="1533" spans="4:4" x14ac:dyDescent="0.35">
      <c r="D1533" s="112"/>
    </row>
    <row r="1534" spans="4:4" x14ac:dyDescent="0.35">
      <c r="D1534" s="112"/>
    </row>
    <row r="1535" spans="4:4" x14ac:dyDescent="0.35">
      <c r="D1535" s="112"/>
    </row>
    <row r="1536" spans="4:4" x14ac:dyDescent="0.35">
      <c r="D1536" s="112"/>
    </row>
    <row r="1537" spans="4:4" x14ac:dyDescent="0.35">
      <c r="D1537" s="112"/>
    </row>
    <row r="1538" spans="4:4" x14ac:dyDescent="0.35">
      <c r="D1538" s="112"/>
    </row>
    <row r="1539" spans="4:4" x14ac:dyDescent="0.35">
      <c r="D1539" s="112"/>
    </row>
    <row r="1540" spans="4:4" x14ac:dyDescent="0.35">
      <c r="D1540" s="112"/>
    </row>
    <row r="1541" spans="4:4" x14ac:dyDescent="0.35">
      <c r="D1541" s="112"/>
    </row>
    <row r="1542" spans="4:4" x14ac:dyDescent="0.35">
      <c r="D1542" s="112"/>
    </row>
    <row r="1543" spans="4:4" x14ac:dyDescent="0.35">
      <c r="D1543" s="112"/>
    </row>
    <row r="1544" spans="4:4" x14ac:dyDescent="0.35">
      <c r="D1544" s="112"/>
    </row>
    <row r="1545" spans="4:4" x14ac:dyDescent="0.35">
      <c r="D1545" s="112"/>
    </row>
    <row r="1546" spans="4:4" x14ac:dyDescent="0.35">
      <c r="D1546" s="112"/>
    </row>
    <row r="1547" spans="4:4" x14ac:dyDescent="0.35">
      <c r="D1547" s="112"/>
    </row>
    <row r="1548" spans="4:4" x14ac:dyDescent="0.35">
      <c r="D1548" s="112"/>
    </row>
    <row r="1549" spans="4:4" x14ac:dyDescent="0.35">
      <c r="D1549" s="112"/>
    </row>
    <row r="1550" spans="4:4" x14ac:dyDescent="0.35">
      <c r="D1550" s="112"/>
    </row>
    <row r="1551" spans="4:4" x14ac:dyDescent="0.35">
      <c r="D1551" s="112"/>
    </row>
    <row r="1552" spans="4:4" x14ac:dyDescent="0.35">
      <c r="D1552" s="112"/>
    </row>
    <row r="1553" spans="4:4" x14ac:dyDescent="0.35">
      <c r="D1553" s="112"/>
    </row>
    <row r="1554" spans="4:4" x14ac:dyDescent="0.35">
      <c r="D1554" s="112"/>
    </row>
    <row r="1555" spans="4:4" x14ac:dyDescent="0.35">
      <c r="D1555" s="112"/>
    </row>
    <row r="1556" spans="4:4" x14ac:dyDescent="0.35">
      <c r="D1556" s="112"/>
    </row>
    <row r="1557" spans="4:4" x14ac:dyDescent="0.35">
      <c r="D1557" s="112"/>
    </row>
    <row r="1558" spans="4:4" x14ac:dyDescent="0.35">
      <c r="D1558" s="112"/>
    </row>
    <row r="1559" spans="4:4" x14ac:dyDescent="0.35">
      <c r="D1559" s="112"/>
    </row>
    <row r="1560" spans="4:4" x14ac:dyDescent="0.35">
      <c r="D1560" s="112"/>
    </row>
    <row r="1561" spans="4:4" x14ac:dyDescent="0.35">
      <c r="D1561" s="112"/>
    </row>
    <row r="1562" spans="4:4" x14ac:dyDescent="0.35">
      <c r="D1562" s="112"/>
    </row>
    <row r="1563" spans="4:4" x14ac:dyDescent="0.35">
      <c r="D1563" s="112"/>
    </row>
    <row r="1564" spans="4:4" x14ac:dyDescent="0.35">
      <c r="D1564" s="112"/>
    </row>
    <row r="1565" spans="4:4" x14ac:dyDescent="0.35">
      <c r="D1565" s="112"/>
    </row>
    <row r="1566" spans="4:4" x14ac:dyDescent="0.35">
      <c r="D1566" s="112"/>
    </row>
    <row r="1567" spans="4:4" x14ac:dyDescent="0.35">
      <c r="D1567" s="112"/>
    </row>
    <row r="1568" spans="4:4" x14ac:dyDescent="0.35">
      <c r="D1568" s="112"/>
    </row>
    <row r="1569" spans="4:4" x14ac:dyDescent="0.35">
      <c r="D1569" s="112"/>
    </row>
    <row r="1570" spans="4:4" x14ac:dyDescent="0.35">
      <c r="D1570" s="112"/>
    </row>
    <row r="1571" spans="4:4" x14ac:dyDescent="0.35">
      <c r="D1571" s="112"/>
    </row>
    <row r="1572" spans="4:4" x14ac:dyDescent="0.35">
      <c r="D1572" s="112"/>
    </row>
    <row r="1573" spans="4:4" x14ac:dyDescent="0.35">
      <c r="D1573" s="112"/>
    </row>
    <row r="1574" spans="4:4" x14ac:dyDescent="0.35">
      <c r="D1574" s="112"/>
    </row>
    <row r="1575" spans="4:4" x14ac:dyDescent="0.35">
      <c r="D1575" s="112"/>
    </row>
    <row r="1576" spans="4:4" x14ac:dyDescent="0.35">
      <c r="D1576" s="112"/>
    </row>
    <row r="1577" spans="4:4" x14ac:dyDescent="0.35">
      <c r="D1577" s="112"/>
    </row>
    <row r="1578" spans="4:4" x14ac:dyDescent="0.35">
      <c r="D1578" s="112"/>
    </row>
    <row r="1579" spans="4:4" x14ac:dyDescent="0.35">
      <c r="D1579" s="112"/>
    </row>
    <row r="1580" spans="4:4" x14ac:dyDescent="0.35">
      <c r="D1580" s="112"/>
    </row>
    <row r="1581" spans="4:4" x14ac:dyDescent="0.35">
      <c r="D1581" s="112"/>
    </row>
    <row r="1582" spans="4:4" x14ac:dyDescent="0.35">
      <c r="D1582" s="112"/>
    </row>
    <row r="1583" spans="4:4" x14ac:dyDescent="0.35">
      <c r="D1583" s="112"/>
    </row>
    <row r="1584" spans="4:4" x14ac:dyDescent="0.35">
      <c r="D1584" s="112"/>
    </row>
    <row r="1585" spans="4:4" x14ac:dyDescent="0.35">
      <c r="D1585" s="112"/>
    </row>
    <row r="1586" spans="4:4" x14ac:dyDescent="0.35">
      <c r="D1586" s="112"/>
    </row>
    <row r="1587" spans="4:4" x14ac:dyDescent="0.35">
      <c r="D1587" s="112"/>
    </row>
    <row r="1588" spans="4:4" x14ac:dyDescent="0.35">
      <c r="D1588" s="112"/>
    </row>
    <row r="1589" spans="4:4" x14ac:dyDescent="0.35">
      <c r="D1589" s="112"/>
    </row>
    <row r="1590" spans="4:4" x14ac:dyDescent="0.35">
      <c r="D1590" s="112"/>
    </row>
    <row r="1591" spans="4:4" x14ac:dyDescent="0.35">
      <c r="D1591" s="112"/>
    </row>
    <row r="1592" spans="4:4" x14ac:dyDescent="0.35">
      <c r="D1592" s="112"/>
    </row>
    <row r="1593" spans="4:4" x14ac:dyDescent="0.35">
      <c r="D1593" s="112"/>
    </row>
    <row r="1594" spans="4:4" x14ac:dyDescent="0.35">
      <c r="D1594" s="112"/>
    </row>
    <row r="1595" spans="4:4" x14ac:dyDescent="0.35">
      <c r="D1595" s="112"/>
    </row>
    <row r="1596" spans="4:4" x14ac:dyDescent="0.35">
      <c r="D1596" s="112"/>
    </row>
    <row r="1597" spans="4:4" x14ac:dyDescent="0.35">
      <c r="D1597" s="112"/>
    </row>
    <row r="1598" spans="4:4" x14ac:dyDescent="0.35">
      <c r="D1598" s="112"/>
    </row>
    <row r="1599" spans="4:4" x14ac:dyDescent="0.35">
      <c r="D1599" s="112"/>
    </row>
    <row r="1600" spans="4:4" x14ac:dyDescent="0.35">
      <c r="D1600" s="112"/>
    </row>
    <row r="1601" spans="4:4" x14ac:dyDescent="0.35">
      <c r="D1601" s="112"/>
    </row>
    <row r="1602" spans="4:4" x14ac:dyDescent="0.35">
      <c r="D1602" s="112"/>
    </row>
    <row r="1603" spans="4:4" x14ac:dyDescent="0.35">
      <c r="D1603" s="112"/>
    </row>
    <row r="1604" spans="4:4" x14ac:dyDescent="0.35">
      <c r="D1604" s="112"/>
    </row>
    <row r="1605" spans="4:4" x14ac:dyDescent="0.35">
      <c r="D1605" s="112"/>
    </row>
    <row r="1606" spans="4:4" x14ac:dyDescent="0.35">
      <c r="D1606" s="112"/>
    </row>
    <row r="1607" spans="4:4" x14ac:dyDescent="0.35">
      <c r="D1607" s="112"/>
    </row>
    <row r="1608" spans="4:4" x14ac:dyDescent="0.35">
      <c r="D1608" s="112"/>
    </row>
    <row r="1609" spans="4:4" x14ac:dyDescent="0.35">
      <c r="D1609" s="112"/>
    </row>
    <row r="1610" spans="4:4" x14ac:dyDescent="0.35">
      <c r="D1610" s="112"/>
    </row>
    <row r="1611" spans="4:4" x14ac:dyDescent="0.35">
      <c r="D1611" s="112"/>
    </row>
    <row r="1612" spans="4:4" x14ac:dyDescent="0.35">
      <c r="D1612" s="112"/>
    </row>
    <row r="1613" spans="4:4" x14ac:dyDescent="0.35">
      <c r="D1613" s="112"/>
    </row>
    <row r="1614" spans="4:4" x14ac:dyDescent="0.35">
      <c r="D1614" s="112"/>
    </row>
    <row r="1615" spans="4:4" x14ac:dyDescent="0.35">
      <c r="D1615" s="112"/>
    </row>
    <row r="1616" spans="4:4" x14ac:dyDescent="0.35">
      <c r="D1616" s="112"/>
    </row>
    <row r="1617" spans="4:4" x14ac:dyDescent="0.35">
      <c r="D1617" s="112"/>
    </row>
    <row r="1618" spans="4:4" x14ac:dyDescent="0.35">
      <c r="D1618" s="112"/>
    </row>
    <row r="1619" spans="4:4" x14ac:dyDescent="0.35">
      <c r="D1619" s="112"/>
    </row>
    <row r="1620" spans="4:4" x14ac:dyDescent="0.35">
      <c r="D1620" s="112"/>
    </row>
    <row r="1621" spans="4:4" x14ac:dyDescent="0.35">
      <c r="D1621" s="112"/>
    </row>
    <row r="1622" spans="4:4" x14ac:dyDescent="0.35">
      <c r="D1622" s="112"/>
    </row>
    <row r="1623" spans="4:4" x14ac:dyDescent="0.35">
      <c r="D1623" s="112"/>
    </row>
    <row r="1624" spans="4:4" x14ac:dyDescent="0.35">
      <c r="D1624" s="112"/>
    </row>
    <row r="1625" spans="4:4" x14ac:dyDescent="0.35">
      <c r="D1625" s="112"/>
    </row>
    <row r="1626" spans="4:4" x14ac:dyDescent="0.35">
      <c r="D1626" s="112"/>
    </row>
    <row r="1627" spans="4:4" x14ac:dyDescent="0.35">
      <c r="D1627" s="112"/>
    </row>
    <row r="1628" spans="4:4" x14ac:dyDescent="0.35">
      <c r="D1628" s="112"/>
    </row>
    <row r="1629" spans="4:4" x14ac:dyDescent="0.35">
      <c r="D1629" s="112"/>
    </row>
    <row r="1630" spans="4:4" x14ac:dyDescent="0.35">
      <c r="D1630" s="112"/>
    </row>
    <row r="1631" spans="4:4" x14ac:dyDescent="0.35">
      <c r="D1631" s="112"/>
    </row>
    <row r="1632" spans="4:4" x14ac:dyDescent="0.35">
      <c r="D1632" s="112"/>
    </row>
    <row r="1633" spans="4:4" x14ac:dyDescent="0.35">
      <c r="D1633" s="112"/>
    </row>
    <row r="1634" spans="4:4" x14ac:dyDescent="0.35">
      <c r="D1634" s="112"/>
    </row>
    <row r="1635" spans="4:4" x14ac:dyDescent="0.35">
      <c r="D1635" s="112"/>
    </row>
    <row r="1636" spans="4:4" x14ac:dyDescent="0.35">
      <c r="D1636" s="112"/>
    </row>
    <row r="1637" spans="4:4" x14ac:dyDescent="0.35">
      <c r="D1637" s="112"/>
    </row>
    <row r="1638" spans="4:4" x14ac:dyDescent="0.35">
      <c r="D1638" s="112"/>
    </row>
    <row r="1639" spans="4:4" x14ac:dyDescent="0.35">
      <c r="D1639" s="112"/>
    </row>
    <row r="1640" spans="4:4" x14ac:dyDescent="0.35">
      <c r="D1640" s="112"/>
    </row>
    <row r="1641" spans="4:4" x14ac:dyDescent="0.35">
      <c r="D1641" s="112"/>
    </row>
    <row r="1642" spans="4:4" x14ac:dyDescent="0.35">
      <c r="D1642" s="112"/>
    </row>
    <row r="1643" spans="4:4" x14ac:dyDescent="0.35">
      <c r="D1643" s="112"/>
    </row>
    <row r="1644" spans="4:4" x14ac:dyDescent="0.35">
      <c r="D1644" s="112"/>
    </row>
    <row r="1645" spans="4:4" x14ac:dyDescent="0.35">
      <c r="D1645" s="112"/>
    </row>
    <row r="1646" spans="4:4" x14ac:dyDescent="0.35">
      <c r="D1646" s="112"/>
    </row>
    <row r="1647" spans="4:4" x14ac:dyDescent="0.35">
      <c r="D1647" s="112"/>
    </row>
    <row r="1648" spans="4:4" x14ac:dyDescent="0.35">
      <c r="D1648" s="112"/>
    </row>
    <row r="1649" spans="4:4" x14ac:dyDescent="0.35">
      <c r="D1649" s="112"/>
    </row>
    <row r="1650" spans="4:4" x14ac:dyDescent="0.35">
      <c r="D1650" s="112"/>
    </row>
    <row r="1651" spans="4:4" x14ac:dyDescent="0.35">
      <c r="D1651" s="112"/>
    </row>
    <row r="1652" spans="4:4" x14ac:dyDescent="0.35">
      <c r="D1652" s="112"/>
    </row>
    <row r="1653" spans="4:4" x14ac:dyDescent="0.35">
      <c r="D1653" s="112"/>
    </row>
    <row r="1654" spans="4:4" x14ac:dyDescent="0.35">
      <c r="D1654" s="112"/>
    </row>
    <row r="1655" spans="4:4" x14ac:dyDescent="0.35">
      <c r="D1655" s="112"/>
    </row>
    <row r="1656" spans="4:4" x14ac:dyDescent="0.35">
      <c r="D1656" s="112"/>
    </row>
    <row r="1657" spans="4:4" x14ac:dyDescent="0.35">
      <c r="D1657" s="112"/>
    </row>
    <row r="1658" spans="4:4" x14ac:dyDescent="0.35">
      <c r="D1658" s="112"/>
    </row>
    <row r="1659" spans="4:4" x14ac:dyDescent="0.35">
      <c r="D1659" s="112"/>
    </row>
    <row r="1660" spans="4:4" x14ac:dyDescent="0.35">
      <c r="D1660" s="112"/>
    </row>
    <row r="1661" spans="4:4" x14ac:dyDescent="0.35">
      <c r="D1661" s="112"/>
    </row>
    <row r="1662" spans="4:4" x14ac:dyDescent="0.35">
      <c r="D1662" s="112"/>
    </row>
    <row r="1663" spans="4:4" x14ac:dyDescent="0.35">
      <c r="D1663" s="112"/>
    </row>
    <row r="1664" spans="4:4" x14ac:dyDescent="0.35">
      <c r="D1664" s="112"/>
    </row>
    <row r="1665" spans="4:4" x14ac:dyDescent="0.35">
      <c r="D1665" s="112"/>
    </row>
    <row r="1666" spans="4:4" x14ac:dyDescent="0.35">
      <c r="D1666" s="112"/>
    </row>
    <row r="1667" spans="4:4" x14ac:dyDescent="0.35">
      <c r="D1667" s="112"/>
    </row>
    <row r="1668" spans="4:4" x14ac:dyDescent="0.35">
      <c r="D1668" s="112"/>
    </row>
    <row r="1669" spans="4:4" x14ac:dyDescent="0.35">
      <c r="D1669" s="112"/>
    </row>
    <row r="1670" spans="4:4" x14ac:dyDescent="0.35">
      <c r="D1670" s="112"/>
    </row>
    <row r="1671" spans="4:4" x14ac:dyDescent="0.35">
      <c r="D1671" s="112"/>
    </row>
    <row r="1672" spans="4:4" x14ac:dyDescent="0.35">
      <c r="D1672" s="112"/>
    </row>
    <row r="1673" spans="4:4" x14ac:dyDescent="0.35">
      <c r="D1673" s="112"/>
    </row>
    <row r="1674" spans="4:4" x14ac:dyDescent="0.35">
      <c r="D1674" s="112"/>
    </row>
    <row r="1675" spans="4:4" x14ac:dyDescent="0.35">
      <c r="D1675" s="112"/>
    </row>
    <row r="1676" spans="4:4" x14ac:dyDescent="0.35">
      <c r="D1676" s="112"/>
    </row>
    <row r="1677" spans="4:4" x14ac:dyDescent="0.35">
      <c r="D1677" s="112"/>
    </row>
    <row r="1678" spans="4:4" x14ac:dyDescent="0.35">
      <c r="D1678" s="112"/>
    </row>
    <row r="1679" spans="4:4" x14ac:dyDescent="0.35">
      <c r="D1679" s="112"/>
    </row>
    <row r="1680" spans="4:4" x14ac:dyDescent="0.35">
      <c r="D1680" s="112"/>
    </row>
    <row r="1681" spans="4:4" x14ac:dyDescent="0.35">
      <c r="D1681" s="112"/>
    </row>
    <row r="1682" spans="4:4" x14ac:dyDescent="0.35">
      <c r="D1682" s="112"/>
    </row>
    <row r="1683" spans="4:4" x14ac:dyDescent="0.35">
      <c r="D1683" s="112"/>
    </row>
    <row r="1684" spans="4:4" x14ac:dyDescent="0.35">
      <c r="D1684" s="112"/>
    </row>
    <row r="1685" spans="4:4" x14ac:dyDescent="0.35">
      <c r="D1685" s="112"/>
    </row>
    <row r="1686" spans="4:4" x14ac:dyDescent="0.35">
      <c r="D1686" s="112"/>
    </row>
    <row r="1687" spans="4:4" x14ac:dyDescent="0.35">
      <c r="D1687" s="112"/>
    </row>
    <row r="1688" spans="4:4" x14ac:dyDescent="0.35">
      <c r="D1688" s="112"/>
    </row>
    <row r="1689" spans="4:4" x14ac:dyDescent="0.35">
      <c r="D1689" s="112"/>
    </row>
    <row r="1690" spans="4:4" x14ac:dyDescent="0.35">
      <c r="D1690" s="112"/>
    </row>
    <row r="1691" spans="4:4" x14ac:dyDescent="0.35">
      <c r="D1691" s="112"/>
    </row>
    <row r="1692" spans="4:4" x14ac:dyDescent="0.35">
      <c r="D1692" s="112"/>
    </row>
    <row r="1693" spans="4:4" x14ac:dyDescent="0.35">
      <c r="D1693" s="112"/>
    </row>
    <row r="1694" spans="4:4" x14ac:dyDescent="0.35">
      <c r="D1694" s="112"/>
    </row>
    <row r="1695" spans="4:4" x14ac:dyDescent="0.35">
      <c r="D1695" s="112"/>
    </row>
    <row r="1696" spans="4:4" x14ac:dyDescent="0.35">
      <c r="D1696" s="112"/>
    </row>
    <row r="1697" spans="4:4" x14ac:dyDescent="0.35">
      <c r="D1697" s="112"/>
    </row>
    <row r="1698" spans="4:4" x14ac:dyDescent="0.35">
      <c r="D1698" s="112"/>
    </row>
    <row r="1699" spans="4:4" x14ac:dyDescent="0.35">
      <c r="D1699" s="112"/>
    </row>
    <row r="1700" spans="4:4" x14ac:dyDescent="0.35">
      <c r="D1700" s="112"/>
    </row>
    <row r="1701" spans="4:4" x14ac:dyDescent="0.35">
      <c r="D1701" s="112"/>
    </row>
    <row r="1702" spans="4:4" x14ac:dyDescent="0.35">
      <c r="D1702" s="112"/>
    </row>
    <row r="1703" spans="4:4" x14ac:dyDescent="0.35">
      <c r="D1703" s="112"/>
    </row>
    <row r="1704" spans="4:4" x14ac:dyDescent="0.35">
      <c r="D1704" s="112"/>
    </row>
    <row r="1705" spans="4:4" x14ac:dyDescent="0.35">
      <c r="D1705" s="112"/>
    </row>
    <row r="1706" spans="4:4" x14ac:dyDescent="0.35">
      <c r="D1706" s="112"/>
    </row>
    <row r="1707" spans="4:4" x14ac:dyDescent="0.35">
      <c r="D1707" s="112"/>
    </row>
    <row r="1708" spans="4:4" x14ac:dyDescent="0.35">
      <c r="D1708" s="112"/>
    </row>
    <row r="1709" spans="4:4" x14ac:dyDescent="0.35">
      <c r="D1709" s="112"/>
    </row>
    <row r="1710" spans="4:4" x14ac:dyDescent="0.35">
      <c r="D1710" s="112"/>
    </row>
    <row r="1711" spans="4:4" x14ac:dyDescent="0.35">
      <c r="D1711" s="112"/>
    </row>
    <row r="1712" spans="4:4" x14ac:dyDescent="0.35">
      <c r="D1712" s="112"/>
    </row>
    <row r="1713" spans="4:4" x14ac:dyDescent="0.35">
      <c r="D1713" s="112"/>
    </row>
    <row r="1714" spans="4:4" x14ac:dyDescent="0.35">
      <c r="D1714" s="112"/>
    </row>
    <row r="1715" spans="4:4" x14ac:dyDescent="0.35">
      <c r="D1715" s="112"/>
    </row>
    <row r="1716" spans="4:4" x14ac:dyDescent="0.35">
      <c r="D1716" s="112"/>
    </row>
    <row r="1717" spans="4:4" x14ac:dyDescent="0.35">
      <c r="D1717" s="112"/>
    </row>
    <row r="1718" spans="4:4" x14ac:dyDescent="0.35">
      <c r="D1718" s="112"/>
    </row>
    <row r="1719" spans="4:4" x14ac:dyDescent="0.35">
      <c r="D1719" s="112"/>
    </row>
    <row r="1720" spans="4:4" x14ac:dyDescent="0.35">
      <c r="D1720" s="112"/>
    </row>
    <row r="1721" spans="4:4" x14ac:dyDescent="0.35">
      <c r="D1721" s="112"/>
    </row>
    <row r="1722" spans="4:4" x14ac:dyDescent="0.35">
      <c r="D1722" s="112"/>
    </row>
    <row r="1723" spans="4:4" x14ac:dyDescent="0.35">
      <c r="D1723" s="112"/>
    </row>
    <row r="1724" spans="4:4" x14ac:dyDescent="0.35">
      <c r="D1724" s="112"/>
    </row>
    <row r="1725" spans="4:4" x14ac:dyDescent="0.35">
      <c r="D1725" s="112"/>
    </row>
    <row r="1726" spans="4:4" x14ac:dyDescent="0.35">
      <c r="D1726" s="112"/>
    </row>
    <row r="1727" spans="4:4" x14ac:dyDescent="0.35">
      <c r="D1727" s="112"/>
    </row>
    <row r="1728" spans="4:4" x14ac:dyDescent="0.35">
      <c r="D1728" s="112"/>
    </row>
    <row r="1729" spans="4:4" x14ac:dyDescent="0.35">
      <c r="D1729" s="112"/>
    </row>
    <row r="1730" spans="4:4" x14ac:dyDescent="0.35">
      <c r="D1730" s="112"/>
    </row>
    <row r="1731" spans="4:4" x14ac:dyDescent="0.35">
      <c r="D1731" s="112"/>
    </row>
    <row r="1732" spans="4:4" x14ac:dyDescent="0.35">
      <c r="D1732" s="112"/>
    </row>
    <row r="1733" spans="4:4" x14ac:dyDescent="0.35">
      <c r="D1733" s="112"/>
    </row>
    <row r="1734" spans="4:4" x14ac:dyDescent="0.35">
      <c r="D1734" s="112"/>
    </row>
    <row r="1735" spans="4:4" x14ac:dyDescent="0.35">
      <c r="D1735" s="112"/>
    </row>
    <row r="1736" spans="4:4" x14ac:dyDescent="0.35">
      <c r="D1736" s="112"/>
    </row>
    <row r="1737" spans="4:4" x14ac:dyDescent="0.35">
      <c r="D1737" s="112"/>
    </row>
    <row r="1738" spans="4:4" x14ac:dyDescent="0.35">
      <c r="D1738" s="112"/>
    </row>
    <row r="1739" spans="4:4" x14ac:dyDescent="0.35">
      <c r="D1739" s="112"/>
    </row>
    <row r="1740" spans="4:4" x14ac:dyDescent="0.35">
      <c r="D1740" s="112"/>
    </row>
    <row r="1741" spans="4:4" x14ac:dyDescent="0.35">
      <c r="D1741" s="112"/>
    </row>
    <row r="1742" spans="4:4" x14ac:dyDescent="0.35">
      <c r="D1742" s="112"/>
    </row>
    <row r="1743" spans="4:4" x14ac:dyDescent="0.35">
      <c r="D1743" s="112"/>
    </row>
    <row r="1744" spans="4:4" x14ac:dyDescent="0.35">
      <c r="D1744" s="112"/>
    </row>
    <row r="1745" spans="4:4" x14ac:dyDescent="0.35">
      <c r="D1745" s="112"/>
    </row>
    <row r="1746" spans="4:4" x14ac:dyDescent="0.35">
      <c r="D1746" s="112"/>
    </row>
    <row r="1747" spans="4:4" x14ac:dyDescent="0.35">
      <c r="D1747" s="112"/>
    </row>
    <row r="1748" spans="4:4" x14ac:dyDescent="0.35">
      <c r="D1748" s="112"/>
    </row>
    <row r="1749" spans="4:4" x14ac:dyDescent="0.35">
      <c r="D1749" s="112"/>
    </row>
    <row r="1750" spans="4:4" x14ac:dyDescent="0.35">
      <c r="D1750" s="112"/>
    </row>
    <row r="1751" spans="4:4" x14ac:dyDescent="0.35">
      <c r="D1751" s="112"/>
    </row>
    <row r="1752" spans="4:4" x14ac:dyDescent="0.35">
      <c r="D1752" s="112"/>
    </row>
    <row r="1753" spans="4:4" x14ac:dyDescent="0.35">
      <c r="D1753" s="112"/>
    </row>
    <row r="1754" spans="4:4" x14ac:dyDescent="0.35">
      <c r="D1754" s="112"/>
    </row>
    <row r="1755" spans="4:4" x14ac:dyDescent="0.35">
      <c r="D1755" s="112"/>
    </row>
    <row r="1756" spans="4:4" x14ac:dyDescent="0.35">
      <c r="D1756" s="112"/>
    </row>
    <row r="1757" spans="4:4" x14ac:dyDescent="0.35">
      <c r="D1757" s="112"/>
    </row>
    <row r="1758" spans="4:4" x14ac:dyDescent="0.35">
      <c r="D1758" s="112"/>
    </row>
    <row r="1759" spans="4:4" x14ac:dyDescent="0.35">
      <c r="D1759" s="112"/>
    </row>
    <row r="1760" spans="4:4" x14ac:dyDescent="0.35">
      <c r="D1760" s="112"/>
    </row>
    <row r="1761" spans="4:4" x14ac:dyDescent="0.35">
      <c r="D1761" s="112"/>
    </row>
    <row r="1762" spans="4:4" x14ac:dyDescent="0.35">
      <c r="D1762" s="112"/>
    </row>
    <row r="1763" spans="4:4" x14ac:dyDescent="0.35">
      <c r="D1763" s="112"/>
    </row>
    <row r="1764" spans="4:4" x14ac:dyDescent="0.35">
      <c r="D1764" s="112"/>
    </row>
    <row r="1765" spans="4:4" x14ac:dyDescent="0.35">
      <c r="D1765" s="112"/>
    </row>
    <row r="1766" spans="4:4" x14ac:dyDescent="0.35">
      <c r="D1766" s="112"/>
    </row>
    <row r="1767" spans="4:4" x14ac:dyDescent="0.35">
      <c r="D1767" s="112"/>
    </row>
    <row r="1768" spans="4:4" x14ac:dyDescent="0.35">
      <c r="D1768" s="112"/>
    </row>
    <row r="1769" spans="4:4" x14ac:dyDescent="0.35">
      <c r="D1769" s="112"/>
    </row>
    <row r="1770" spans="4:4" x14ac:dyDescent="0.35">
      <c r="D1770" s="112"/>
    </row>
    <row r="1771" spans="4:4" x14ac:dyDescent="0.35">
      <c r="D1771" s="112"/>
    </row>
    <row r="1772" spans="4:4" x14ac:dyDescent="0.35">
      <c r="D1772" s="112"/>
    </row>
    <row r="1773" spans="4:4" x14ac:dyDescent="0.35">
      <c r="D1773" s="112"/>
    </row>
    <row r="1774" spans="4:4" x14ac:dyDescent="0.35">
      <c r="D1774" s="112"/>
    </row>
    <row r="1775" spans="4:4" x14ac:dyDescent="0.35">
      <c r="D1775" s="112"/>
    </row>
    <row r="1776" spans="4:4" x14ac:dyDescent="0.35">
      <c r="D1776" s="112"/>
    </row>
    <row r="1777" spans="4:4" x14ac:dyDescent="0.35">
      <c r="D1777" s="112"/>
    </row>
    <row r="1778" spans="4:4" x14ac:dyDescent="0.35">
      <c r="D1778" s="112"/>
    </row>
    <row r="1779" spans="4:4" x14ac:dyDescent="0.35">
      <c r="D1779" s="112"/>
    </row>
    <row r="1780" spans="4:4" x14ac:dyDescent="0.35">
      <c r="D1780" s="112"/>
    </row>
    <row r="1781" spans="4:4" x14ac:dyDescent="0.35">
      <c r="D1781" s="112"/>
    </row>
    <row r="1782" spans="4:4" x14ac:dyDescent="0.35">
      <c r="D1782" s="112"/>
    </row>
    <row r="1783" spans="4:4" x14ac:dyDescent="0.35">
      <c r="D1783" s="112"/>
    </row>
    <row r="1784" spans="4:4" x14ac:dyDescent="0.35">
      <c r="D1784" s="112"/>
    </row>
    <row r="1785" spans="4:4" x14ac:dyDescent="0.35">
      <c r="D1785" s="112"/>
    </row>
    <row r="1786" spans="4:4" x14ac:dyDescent="0.35">
      <c r="D1786" s="112"/>
    </row>
    <row r="1787" spans="4:4" x14ac:dyDescent="0.35">
      <c r="D1787" s="112"/>
    </row>
    <row r="1788" spans="4:4" x14ac:dyDescent="0.35">
      <c r="D1788" s="112"/>
    </row>
    <row r="1789" spans="4:4" x14ac:dyDescent="0.35">
      <c r="D1789" s="112"/>
    </row>
    <row r="1790" spans="4:4" x14ac:dyDescent="0.35">
      <c r="D1790" s="112"/>
    </row>
    <row r="1791" spans="4:4" x14ac:dyDescent="0.35">
      <c r="D1791" s="112"/>
    </row>
    <row r="1792" spans="4:4" x14ac:dyDescent="0.35">
      <c r="D1792" s="112"/>
    </row>
    <row r="1793" spans="4:4" x14ac:dyDescent="0.35">
      <c r="D1793" s="112"/>
    </row>
    <row r="1794" spans="4:4" x14ac:dyDescent="0.35">
      <c r="D1794" s="112"/>
    </row>
    <row r="1795" spans="4:4" x14ac:dyDescent="0.35">
      <c r="D1795" s="112"/>
    </row>
    <row r="1796" spans="4:4" x14ac:dyDescent="0.35">
      <c r="D1796" s="112"/>
    </row>
    <row r="1797" spans="4:4" x14ac:dyDescent="0.35">
      <c r="D1797" s="112"/>
    </row>
    <row r="1798" spans="4:4" x14ac:dyDescent="0.35">
      <c r="D1798" s="112"/>
    </row>
    <row r="1799" spans="4:4" x14ac:dyDescent="0.35">
      <c r="D1799" s="112"/>
    </row>
    <row r="1800" spans="4:4" x14ac:dyDescent="0.35">
      <c r="D1800" s="112"/>
    </row>
    <row r="1801" spans="4:4" x14ac:dyDescent="0.35">
      <c r="D1801" s="112"/>
    </row>
    <row r="1802" spans="4:4" x14ac:dyDescent="0.35">
      <c r="D1802" s="112"/>
    </row>
    <row r="1803" spans="4:4" x14ac:dyDescent="0.35">
      <c r="D1803" s="112"/>
    </row>
    <row r="1804" spans="4:4" x14ac:dyDescent="0.35">
      <c r="D1804" s="112"/>
    </row>
    <row r="1805" spans="4:4" x14ac:dyDescent="0.35">
      <c r="D1805" s="112"/>
    </row>
    <row r="1806" spans="4:4" x14ac:dyDescent="0.35">
      <c r="D1806" s="112"/>
    </row>
    <row r="1807" spans="4:4" x14ac:dyDescent="0.35">
      <c r="D1807" s="112"/>
    </row>
    <row r="1808" spans="4:4" x14ac:dyDescent="0.35">
      <c r="D1808" s="112"/>
    </row>
    <row r="1809" spans="4:4" x14ac:dyDescent="0.35">
      <c r="D1809" s="112"/>
    </row>
    <row r="1810" spans="4:4" x14ac:dyDescent="0.35">
      <c r="D1810" s="112"/>
    </row>
    <row r="1811" spans="4:4" x14ac:dyDescent="0.35">
      <c r="D1811" s="112"/>
    </row>
    <row r="1812" spans="4:4" x14ac:dyDescent="0.35">
      <c r="D1812" s="112"/>
    </row>
    <row r="1813" spans="4:4" x14ac:dyDescent="0.35">
      <c r="D1813" s="112"/>
    </row>
    <row r="1814" spans="4:4" x14ac:dyDescent="0.35">
      <c r="D1814" s="112"/>
    </row>
    <row r="1815" spans="4:4" x14ac:dyDescent="0.35">
      <c r="D1815" s="112"/>
    </row>
    <row r="1816" spans="4:4" x14ac:dyDescent="0.35">
      <c r="D1816" s="112"/>
    </row>
    <row r="1817" spans="4:4" x14ac:dyDescent="0.35">
      <c r="D1817" s="112"/>
    </row>
    <row r="1818" spans="4:4" x14ac:dyDescent="0.35">
      <c r="D1818" s="112"/>
    </row>
    <row r="1819" spans="4:4" x14ac:dyDescent="0.35">
      <c r="D1819" s="112"/>
    </row>
    <row r="1820" spans="4:4" x14ac:dyDescent="0.35">
      <c r="D1820" s="112"/>
    </row>
    <row r="1821" spans="4:4" x14ac:dyDescent="0.35">
      <c r="D1821" s="112"/>
    </row>
    <row r="1822" spans="4:4" x14ac:dyDescent="0.35">
      <c r="D1822" s="112"/>
    </row>
    <row r="1823" spans="4:4" x14ac:dyDescent="0.35">
      <c r="D1823" s="112"/>
    </row>
    <row r="1824" spans="4:4" x14ac:dyDescent="0.35">
      <c r="D1824" s="112"/>
    </row>
    <row r="1825" spans="4:4" x14ac:dyDescent="0.35">
      <c r="D1825" s="112"/>
    </row>
    <row r="1826" spans="4:4" x14ac:dyDescent="0.35">
      <c r="D1826" s="112"/>
    </row>
    <row r="1827" spans="4:4" x14ac:dyDescent="0.35">
      <c r="D1827" s="112"/>
    </row>
    <row r="1828" spans="4:4" x14ac:dyDescent="0.35">
      <c r="D1828" s="112"/>
    </row>
    <row r="1829" spans="4:4" x14ac:dyDescent="0.35">
      <c r="D1829" s="112"/>
    </row>
    <row r="1830" spans="4:4" x14ac:dyDescent="0.35">
      <c r="D1830" s="112"/>
    </row>
    <row r="1831" spans="4:4" x14ac:dyDescent="0.35">
      <c r="D1831" s="112"/>
    </row>
    <row r="1832" spans="4:4" x14ac:dyDescent="0.35">
      <c r="D1832" s="112"/>
    </row>
    <row r="1833" spans="4:4" x14ac:dyDescent="0.35">
      <c r="D1833" s="112"/>
    </row>
    <row r="1834" spans="4:4" x14ac:dyDescent="0.35">
      <c r="D1834" s="112"/>
    </row>
    <row r="1835" spans="4:4" x14ac:dyDescent="0.35">
      <c r="D1835" s="112"/>
    </row>
    <row r="1836" spans="4:4" x14ac:dyDescent="0.35">
      <c r="D1836" s="112"/>
    </row>
    <row r="1837" spans="4:4" x14ac:dyDescent="0.35">
      <c r="D1837" s="112"/>
    </row>
    <row r="1838" spans="4:4" x14ac:dyDescent="0.35">
      <c r="D1838" s="112"/>
    </row>
    <row r="1839" spans="4:4" x14ac:dyDescent="0.35">
      <c r="D1839" s="112"/>
    </row>
    <row r="1840" spans="4:4" x14ac:dyDescent="0.35">
      <c r="D1840" s="112"/>
    </row>
    <row r="1841" spans="4:4" x14ac:dyDescent="0.35">
      <c r="D1841" s="112"/>
    </row>
    <row r="1842" spans="4:4" x14ac:dyDescent="0.35">
      <c r="D1842" s="112"/>
    </row>
    <row r="1843" spans="4:4" x14ac:dyDescent="0.35">
      <c r="D1843" s="112"/>
    </row>
    <row r="1844" spans="4:4" x14ac:dyDescent="0.35">
      <c r="D1844" s="112"/>
    </row>
    <row r="1845" spans="4:4" x14ac:dyDescent="0.35">
      <c r="D1845" s="112"/>
    </row>
    <row r="1846" spans="4:4" x14ac:dyDescent="0.35">
      <c r="D1846" s="112"/>
    </row>
    <row r="1847" spans="4:4" x14ac:dyDescent="0.35">
      <c r="D1847" s="112"/>
    </row>
    <row r="1848" spans="4:4" x14ac:dyDescent="0.35">
      <c r="D1848" s="112"/>
    </row>
    <row r="1849" spans="4:4" x14ac:dyDescent="0.35">
      <c r="D1849" s="112"/>
    </row>
    <row r="1850" spans="4:4" x14ac:dyDescent="0.35">
      <c r="D1850" s="112"/>
    </row>
    <row r="1851" spans="4:4" x14ac:dyDescent="0.35">
      <c r="D1851" s="112"/>
    </row>
    <row r="1852" spans="4:4" x14ac:dyDescent="0.35">
      <c r="D1852" s="112"/>
    </row>
    <row r="1853" spans="4:4" x14ac:dyDescent="0.35">
      <c r="D1853" s="112"/>
    </row>
    <row r="1854" spans="4:4" x14ac:dyDescent="0.35">
      <c r="D1854" s="112"/>
    </row>
    <row r="1855" spans="4:4" x14ac:dyDescent="0.35">
      <c r="D1855" s="112"/>
    </row>
    <row r="1856" spans="4:4" x14ac:dyDescent="0.35">
      <c r="D1856" s="112"/>
    </row>
    <row r="1857" spans="4:4" x14ac:dyDescent="0.35">
      <c r="D1857" s="112"/>
    </row>
    <row r="1858" spans="4:4" x14ac:dyDescent="0.35">
      <c r="D1858" s="112"/>
    </row>
    <row r="1859" spans="4:4" x14ac:dyDescent="0.35">
      <c r="D1859" s="112"/>
    </row>
    <row r="1860" spans="4:4" x14ac:dyDescent="0.35">
      <c r="D1860" s="112"/>
    </row>
    <row r="1861" spans="4:4" x14ac:dyDescent="0.35">
      <c r="D1861" s="112"/>
    </row>
    <row r="1862" spans="4:4" x14ac:dyDescent="0.35">
      <c r="D1862" s="112"/>
    </row>
    <row r="1863" spans="4:4" x14ac:dyDescent="0.35">
      <c r="D1863" s="112"/>
    </row>
    <row r="1864" spans="4:4" x14ac:dyDescent="0.35">
      <c r="D1864" s="112"/>
    </row>
    <row r="1865" spans="4:4" x14ac:dyDescent="0.35">
      <c r="D1865" s="112"/>
    </row>
    <row r="1866" spans="4:4" x14ac:dyDescent="0.35">
      <c r="D1866" s="112"/>
    </row>
    <row r="1867" spans="4:4" x14ac:dyDescent="0.35">
      <c r="D1867" s="112"/>
    </row>
    <row r="1868" spans="4:4" x14ac:dyDescent="0.35">
      <c r="D1868" s="112"/>
    </row>
    <row r="1869" spans="4:4" x14ac:dyDescent="0.35">
      <c r="D1869" s="112"/>
    </row>
    <row r="1870" spans="4:4" x14ac:dyDescent="0.35">
      <c r="D1870" s="112"/>
    </row>
    <row r="1871" spans="4:4" x14ac:dyDescent="0.35">
      <c r="D1871" s="112"/>
    </row>
    <row r="1872" spans="4:4" x14ac:dyDescent="0.35">
      <c r="D1872" s="112"/>
    </row>
    <row r="1873" spans="4:4" x14ac:dyDescent="0.35">
      <c r="D1873" s="112"/>
    </row>
    <row r="1874" spans="4:4" x14ac:dyDescent="0.35">
      <c r="D1874" s="112"/>
    </row>
    <row r="1875" spans="4:4" x14ac:dyDescent="0.35">
      <c r="D1875" s="112"/>
    </row>
    <row r="1876" spans="4:4" x14ac:dyDescent="0.35">
      <c r="D1876" s="112"/>
    </row>
    <row r="1877" spans="4:4" x14ac:dyDescent="0.35">
      <c r="D1877" s="112"/>
    </row>
    <row r="1878" spans="4:4" x14ac:dyDescent="0.35">
      <c r="D1878" s="112"/>
    </row>
    <row r="1879" spans="4:4" x14ac:dyDescent="0.35">
      <c r="D1879" s="112"/>
    </row>
    <row r="1880" spans="4:4" x14ac:dyDescent="0.35">
      <c r="D1880" s="112"/>
    </row>
    <row r="1881" spans="4:4" x14ac:dyDescent="0.35">
      <c r="D1881" s="112"/>
    </row>
    <row r="1882" spans="4:4" x14ac:dyDescent="0.35">
      <c r="D1882" s="112"/>
    </row>
    <row r="1883" spans="4:4" x14ac:dyDescent="0.35">
      <c r="D1883" s="112"/>
    </row>
    <row r="1884" spans="4:4" x14ac:dyDescent="0.35">
      <c r="D1884" s="112"/>
    </row>
    <row r="1885" spans="4:4" x14ac:dyDescent="0.35">
      <c r="D1885" s="112"/>
    </row>
    <row r="1886" spans="4:4" x14ac:dyDescent="0.35">
      <c r="D1886" s="112"/>
    </row>
    <row r="1887" spans="4:4" x14ac:dyDescent="0.35">
      <c r="D1887" s="112"/>
    </row>
    <row r="1888" spans="4:4" x14ac:dyDescent="0.35">
      <c r="D1888" s="112"/>
    </row>
    <row r="1889" spans="4:4" x14ac:dyDescent="0.35">
      <c r="D1889" s="112"/>
    </row>
    <row r="1890" spans="4:4" x14ac:dyDescent="0.35">
      <c r="D1890" s="112"/>
    </row>
    <row r="1891" spans="4:4" x14ac:dyDescent="0.35">
      <c r="D1891" s="112"/>
    </row>
    <row r="1892" spans="4:4" x14ac:dyDescent="0.35">
      <c r="D1892" s="112"/>
    </row>
    <row r="1893" spans="4:4" x14ac:dyDescent="0.35">
      <c r="D1893" s="112"/>
    </row>
    <row r="1894" spans="4:4" x14ac:dyDescent="0.35">
      <c r="D1894" s="112"/>
    </row>
    <row r="1895" spans="4:4" x14ac:dyDescent="0.35">
      <c r="D1895" s="112"/>
    </row>
    <row r="1896" spans="4:4" x14ac:dyDescent="0.35">
      <c r="D1896" s="112"/>
    </row>
    <row r="1897" spans="4:4" x14ac:dyDescent="0.35">
      <c r="D1897" s="112"/>
    </row>
    <row r="1898" spans="4:4" x14ac:dyDescent="0.35">
      <c r="D1898" s="112"/>
    </row>
    <row r="1899" spans="4:4" x14ac:dyDescent="0.35">
      <c r="D1899" s="112"/>
    </row>
    <row r="1900" spans="4:4" x14ac:dyDescent="0.35">
      <c r="D1900" s="112"/>
    </row>
    <row r="1901" spans="4:4" x14ac:dyDescent="0.35">
      <c r="D1901" s="112"/>
    </row>
    <row r="1902" spans="4:4" x14ac:dyDescent="0.35">
      <c r="D1902" s="112"/>
    </row>
    <row r="1903" spans="4:4" x14ac:dyDescent="0.35">
      <c r="D1903" s="112"/>
    </row>
    <row r="1904" spans="4:4" x14ac:dyDescent="0.35">
      <c r="D1904" s="112"/>
    </row>
    <row r="1905" spans="4:4" x14ac:dyDescent="0.35">
      <c r="D1905" s="112"/>
    </row>
    <row r="1906" spans="4:4" x14ac:dyDescent="0.35">
      <c r="D1906" s="112"/>
    </row>
    <row r="1907" spans="4:4" x14ac:dyDescent="0.35">
      <c r="D1907" s="112"/>
    </row>
    <row r="1908" spans="4:4" x14ac:dyDescent="0.35">
      <c r="D1908" s="112"/>
    </row>
    <row r="1909" spans="4:4" x14ac:dyDescent="0.35">
      <c r="D1909" s="112"/>
    </row>
    <row r="1910" spans="4:4" x14ac:dyDescent="0.35">
      <c r="D1910" s="112"/>
    </row>
    <row r="1911" spans="4:4" x14ac:dyDescent="0.35">
      <c r="D1911" s="112"/>
    </row>
    <row r="1912" spans="4:4" x14ac:dyDescent="0.35">
      <c r="D1912" s="112"/>
    </row>
    <row r="1913" spans="4:4" x14ac:dyDescent="0.35">
      <c r="D1913" s="112"/>
    </row>
    <row r="1914" spans="4:4" x14ac:dyDescent="0.35">
      <c r="D1914" s="112"/>
    </row>
    <row r="1915" spans="4:4" x14ac:dyDescent="0.35">
      <c r="D1915" s="112"/>
    </row>
    <row r="1916" spans="4:4" x14ac:dyDescent="0.35">
      <c r="D1916" s="112"/>
    </row>
    <row r="1917" spans="4:4" x14ac:dyDescent="0.35">
      <c r="D1917" s="112"/>
    </row>
    <row r="1918" spans="4:4" x14ac:dyDescent="0.35">
      <c r="D1918" s="112"/>
    </row>
    <row r="1919" spans="4:4" x14ac:dyDescent="0.35">
      <c r="D1919" s="112"/>
    </row>
    <row r="1920" spans="4:4" x14ac:dyDescent="0.35">
      <c r="D1920" s="112"/>
    </row>
    <row r="1921" spans="4:4" x14ac:dyDescent="0.35">
      <c r="D1921" s="112"/>
    </row>
    <row r="1922" spans="4:4" x14ac:dyDescent="0.35">
      <c r="D1922" s="112"/>
    </row>
    <row r="1923" spans="4:4" x14ac:dyDescent="0.35">
      <c r="D1923" s="112"/>
    </row>
    <row r="1924" spans="4:4" x14ac:dyDescent="0.35">
      <c r="D1924" s="112"/>
    </row>
    <row r="1925" spans="4:4" x14ac:dyDescent="0.35">
      <c r="D1925" s="112"/>
    </row>
    <row r="1926" spans="4:4" x14ac:dyDescent="0.35">
      <c r="D1926" s="112"/>
    </row>
    <row r="1927" spans="4:4" x14ac:dyDescent="0.35">
      <c r="D1927" s="112"/>
    </row>
    <row r="1928" spans="4:4" x14ac:dyDescent="0.35">
      <c r="D1928" s="112"/>
    </row>
    <row r="1929" spans="4:4" x14ac:dyDescent="0.35">
      <c r="D1929" s="112"/>
    </row>
    <row r="1930" spans="4:4" x14ac:dyDescent="0.35">
      <c r="D1930" s="112"/>
    </row>
    <row r="1931" spans="4:4" x14ac:dyDescent="0.35">
      <c r="D1931" s="112"/>
    </row>
    <row r="1932" spans="4:4" x14ac:dyDescent="0.35">
      <c r="D1932" s="112"/>
    </row>
    <row r="1933" spans="4:4" x14ac:dyDescent="0.35">
      <c r="D1933" s="112"/>
    </row>
    <row r="1934" spans="4:4" x14ac:dyDescent="0.35">
      <c r="D1934" s="112"/>
    </row>
    <row r="1935" spans="4:4" x14ac:dyDescent="0.35">
      <c r="D1935" s="112"/>
    </row>
    <row r="1936" spans="4:4" x14ac:dyDescent="0.35">
      <c r="D1936" s="112"/>
    </row>
    <row r="1937" spans="4:4" x14ac:dyDescent="0.35">
      <c r="D1937" s="112"/>
    </row>
    <row r="1938" spans="4:4" x14ac:dyDescent="0.35">
      <c r="D1938" s="112"/>
    </row>
    <row r="1939" spans="4:4" x14ac:dyDescent="0.35">
      <c r="D1939" s="112"/>
    </row>
    <row r="1940" spans="4:4" x14ac:dyDescent="0.35">
      <c r="D1940" s="112"/>
    </row>
    <row r="1941" spans="4:4" x14ac:dyDescent="0.35">
      <c r="D1941" s="112"/>
    </row>
    <row r="1942" spans="4:4" x14ac:dyDescent="0.35">
      <c r="D1942" s="112"/>
    </row>
    <row r="1943" spans="4:4" x14ac:dyDescent="0.35">
      <c r="D1943" s="112"/>
    </row>
    <row r="1944" spans="4:4" x14ac:dyDescent="0.35">
      <c r="D1944" s="112"/>
    </row>
    <row r="1945" spans="4:4" x14ac:dyDescent="0.35">
      <c r="D1945" s="112"/>
    </row>
    <row r="1946" spans="4:4" x14ac:dyDescent="0.35">
      <c r="D1946" s="112"/>
    </row>
    <row r="1947" spans="4:4" x14ac:dyDescent="0.35">
      <c r="D1947" s="112"/>
    </row>
    <row r="1948" spans="4:4" x14ac:dyDescent="0.35">
      <c r="D1948" s="112"/>
    </row>
    <row r="1949" spans="4:4" x14ac:dyDescent="0.35">
      <c r="D1949" s="112"/>
    </row>
    <row r="1950" spans="4:4" x14ac:dyDescent="0.35">
      <c r="D1950" s="112"/>
    </row>
    <row r="1951" spans="4:4" x14ac:dyDescent="0.35">
      <c r="D1951" s="112"/>
    </row>
    <row r="1952" spans="4:4" x14ac:dyDescent="0.35">
      <c r="D1952" s="112"/>
    </row>
    <row r="1953" spans="4:4" x14ac:dyDescent="0.35">
      <c r="D1953" s="112"/>
    </row>
    <row r="1954" spans="4:4" x14ac:dyDescent="0.35">
      <c r="D1954" s="112"/>
    </row>
    <row r="1955" spans="4:4" x14ac:dyDescent="0.35">
      <c r="D1955" s="112"/>
    </row>
    <row r="1956" spans="4:4" x14ac:dyDescent="0.35">
      <c r="D1956" s="112"/>
    </row>
    <row r="1957" spans="4:4" x14ac:dyDescent="0.35">
      <c r="D1957" s="112"/>
    </row>
    <row r="1958" spans="4:4" x14ac:dyDescent="0.35">
      <c r="D1958" s="112"/>
    </row>
    <row r="1959" spans="4:4" x14ac:dyDescent="0.35">
      <c r="D1959" s="112"/>
    </row>
    <row r="1960" spans="4:4" x14ac:dyDescent="0.35">
      <c r="D1960" s="112"/>
    </row>
    <row r="1961" spans="4:4" x14ac:dyDescent="0.35">
      <c r="D1961" s="112"/>
    </row>
    <row r="1962" spans="4:4" x14ac:dyDescent="0.35">
      <c r="D1962" s="112"/>
    </row>
    <row r="1963" spans="4:4" x14ac:dyDescent="0.35">
      <c r="D1963" s="112"/>
    </row>
    <row r="1964" spans="4:4" x14ac:dyDescent="0.35">
      <c r="D1964" s="112"/>
    </row>
    <row r="1965" spans="4:4" x14ac:dyDescent="0.35">
      <c r="D1965" s="112"/>
    </row>
    <row r="1966" spans="4:4" x14ac:dyDescent="0.35">
      <c r="D1966" s="112"/>
    </row>
    <row r="1967" spans="4:4" x14ac:dyDescent="0.35">
      <c r="D1967" s="112"/>
    </row>
    <row r="1968" spans="4:4" x14ac:dyDescent="0.35">
      <c r="D1968" s="112"/>
    </row>
    <row r="1969" spans="4:4" x14ac:dyDescent="0.35">
      <c r="D1969" s="112"/>
    </row>
    <row r="1970" spans="4:4" x14ac:dyDescent="0.35">
      <c r="D1970" s="112"/>
    </row>
    <row r="1971" spans="4:4" x14ac:dyDescent="0.35">
      <c r="D1971" s="112"/>
    </row>
    <row r="1972" spans="4:4" x14ac:dyDescent="0.35">
      <c r="D1972" s="112"/>
    </row>
    <row r="1973" spans="4:4" x14ac:dyDescent="0.35">
      <c r="D1973" s="112"/>
    </row>
    <row r="1974" spans="4:4" x14ac:dyDescent="0.35">
      <c r="D1974" s="112"/>
    </row>
    <row r="1975" spans="4:4" x14ac:dyDescent="0.35">
      <c r="D1975" s="112"/>
    </row>
    <row r="1976" spans="4:4" x14ac:dyDescent="0.35">
      <c r="D1976" s="112"/>
    </row>
    <row r="1977" spans="4:4" x14ac:dyDescent="0.35">
      <c r="D1977" s="112"/>
    </row>
    <row r="1978" spans="4:4" x14ac:dyDescent="0.35">
      <c r="D1978" s="112"/>
    </row>
    <row r="1979" spans="4:4" x14ac:dyDescent="0.35">
      <c r="D1979" s="112"/>
    </row>
    <row r="1980" spans="4:4" x14ac:dyDescent="0.35">
      <c r="D1980" s="112"/>
    </row>
    <row r="1981" spans="4:4" x14ac:dyDescent="0.35">
      <c r="D1981" s="112"/>
    </row>
    <row r="1982" spans="4:4" x14ac:dyDescent="0.35">
      <c r="D1982" s="112"/>
    </row>
    <row r="1983" spans="4:4" x14ac:dyDescent="0.35">
      <c r="D1983" s="112"/>
    </row>
    <row r="1984" spans="4:4" x14ac:dyDescent="0.35">
      <c r="D1984" s="112"/>
    </row>
    <row r="1985" spans="4:4" x14ac:dyDescent="0.35">
      <c r="D1985" s="112"/>
    </row>
    <row r="1986" spans="4:4" x14ac:dyDescent="0.35">
      <c r="D1986" s="112"/>
    </row>
    <row r="1987" spans="4:4" x14ac:dyDescent="0.35">
      <c r="D1987" s="112"/>
    </row>
    <row r="1988" spans="4:4" x14ac:dyDescent="0.35">
      <c r="D1988" s="112"/>
    </row>
    <row r="1989" spans="4:4" x14ac:dyDescent="0.35">
      <c r="D1989" s="112"/>
    </row>
    <row r="1990" spans="4:4" x14ac:dyDescent="0.35">
      <c r="D1990" s="112"/>
    </row>
    <row r="1991" spans="4:4" x14ac:dyDescent="0.35">
      <c r="D1991" s="112"/>
    </row>
    <row r="1992" spans="4:4" x14ac:dyDescent="0.35">
      <c r="D1992" s="112"/>
    </row>
    <row r="1993" spans="4:4" x14ac:dyDescent="0.35">
      <c r="D1993" s="112"/>
    </row>
    <row r="1994" spans="4:4" x14ac:dyDescent="0.35">
      <c r="D1994" s="112"/>
    </row>
    <row r="1995" spans="4:4" x14ac:dyDescent="0.35">
      <c r="D1995" s="112"/>
    </row>
    <row r="1996" spans="4:4" x14ac:dyDescent="0.35">
      <c r="D1996" s="112"/>
    </row>
    <row r="1997" spans="4:4" x14ac:dyDescent="0.35">
      <c r="D1997" s="112"/>
    </row>
    <row r="1998" spans="4:4" x14ac:dyDescent="0.35">
      <c r="D1998" s="112"/>
    </row>
    <row r="1999" spans="4:4" x14ac:dyDescent="0.35">
      <c r="D1999" s="112"/>
    </row>
    <row r="2000" spans="4:4" x14ac:dyDescent="0.35">
      <c r="D2000" s="112"/>
    </row>
    <row r="2001" spans="4:4" x14ac:dyDescent="0.35">
      <c r="D2001" s="112"/>
    </row>
    <row r="2002" spans="4:4" x14ac:dyDescent="0.35">
      <c r="D2002" s="112"/>
    </row>
    <row r="2003" spans="4:4" x14ac:dyDescent="0.35">
      <c r="D2003" s="112"/>
    </row>
    <row r="2004" spans="4:4" x14ac:dyDescent="0.35">
      <c r="D2004" s="112"/>
    </row>
    <row r="2005" spans="4:4" x14ac:dyDescent="0.35">
      <c r="D2005" s="112"/>
    </row>
    <row r="2006" spans="4:4" x14ac:dyDescent="0.35">
      <c r="D2006" s="112"/>
    </row>
    <row r="2007" spans="4:4" x14ac:dyDescent="0.35">
      <c r="D2007" s="112"/>
    </row>
    <row r="2008" spans="4:4" x14ac:dyDescent="0.35">
      <c r="D2008" s="112"/>
    </row>
    <row r="2009" spans="4:4" x14ac:dyDescent="0.35">
      <c r="D2009" s="112"/>
    </row>
    <row r="2010" spans="4:4" x14ac:dyDescent="0.35">
      <c r="D2010" s="112"/>
    </row>
    <row r="2011" spans="4:4" x14ac:dyDescent="0.35">
      <c r="D2011" s="112"/>
    </row>
    <row r="2012" spans="4:4" x14ac:dyDescent="0.35">
      <c r="D2012" s="112"/>
    </row>
    <row r="2013" spans="4:4" x14ac:dyDescent="0.35">
      <c r="D2013" s="112"/>
    </row>
    <row r="2014" spans="4:4" x14ac:dyDescent="0.35">
      <c r="D2014" s="112"/>
    </row>
    <row r="2015" spans="4:4" x14ac:dyDescent="0.35">
      <c r="D2015" s="112"/>
    </row>
    <row r="2016" spans="4:4" x14ac:dyDescent="0.35">
      <c r="D2016" s="112"/>
    </row>
    <row r="2017" spans="4:4" x14ac:dyDescent="0.35">
      <c r="D2017" s="112"/>
    </row>
    <row r="2018" spans="4:4" x14ac:dyDescent="0.35">
      <c r="D2018" s="112"/>
    </row>
    <row r="2019" spans="4:4" x14ac:dyDescent="0.35">
      <c r="D2019" s="112"/>
    </row>
    <row r="2020" spans="4:4" x14ac:dyDescent="0.35">
      <c r="D2020" s="112"/>
    </row>
    <row r="2021" spans="4:4" x14ac:dyDescent="0.35">
      <c r="D2021" s="112"/>
    </row>
    <row r="2022" spans="4:4" x14ac:dyDescent="0.35">
      <c r="D2022" s="112"/>
    </row>
    <row r="2023" spans="4:4" x14ac:dyDescent="0.35">
      <c r="D2023" s="112"/>
    </row>
    <row r="2024" spans="4:4" x14ac:dyDescent="0.35">
      <c r="D2024" s="112"/>
    </row>
    <row r="2025" spans="4:4" x14ac:dyDescent="0.35">
      <c r="D2025" s="112"/>
    </row>
    <row r="2026" spans="4:4" x14ac:dyDescent="0.35">
      <c r="D2026" s="112"/>
    </row>
    <row r="2027" spans="4:4" x14ac:dyDescent="0.35">
      <c r="D2027" s="112"/>
    </row>
    <row r="2028" spans="4:4" x14ac:dyDescent="0.35">
      <c r="D2028" s="112"/>
    </row>
    <row r="2029" spans="4:4" x14ac:dyDescent="0.35">
      <c r="D2029" s="112"/>
    </row>
    <row r="2030" spans="4:4" x14ac:dyDescent="0.35">
      <c r="D2030" s="112"/>
    </row>
    <row r="2031" spans="4:4" x14ac:dyDescent="0.35">
      <c r="D2031" s="112"/>
    </row>
    <row r="2032" spans="4:4" x14ac:dyDescent="0.35">
      <c r="D2032" s="112"/>
    </row>
    <row r="2033" spans="4:4" x14ac:dyDescent="0.35">
      <c r="D2033" s="112"/>
    </row>
    <row r="2034" spans="4:4" x14ac:dyDescent="0.35">
      <c r="D2034" s="112"/>
    </row>
    <row r="2035" spans="4:4" x14ac:dyDescent="0.35">
      <c r="D2035" s="112"/>
    </row>
    <row r="2036" spans="4:4" x14ac:dyDescent="0.35">
      <c r="D2036" s="112"/>
    </row>
    <row r="2037" spans="4:4" x14ac:dyDescent="0.35">
      <c r="D2037" s="112"/>
    </row>
    <row r="2038" spans="4:4" x14ac:dyDescent="0.35">
      <c r="D2038" s="112"/>
    </row>
    <row r="2039" spans="4:4" x14ac:dyDescent="0.35">
      <c r="D2039" s="112"/>
    </row>
    <row r="2040" spans="4:4" x14ac:dyDescent="0.35">
      <c r="D2040" s="112"/>
    </row>
    <row r="2041" spans="4:4" x14ac:dyDescent="0.35">
      <c r="D2041" s="112"/>
    </row>
    <row r="2042" spans="4:4" x14ac:dyDescent="0.35">
      <c r="D2042" s="112"/>
    </row>
    <row r="2043" spans="4:4" x14ac:dyDescent="0.35">
      <c r="D2043" s="112"/>
    </row>
    <row r="2044" spans="4:4" x14ac:dyDescent="0.35">
      <c r="D2044" s="112"/>
    </row>
    <row r="2045" spans="4:4" x14ac:dyDescent="0.35">
      <c r="D2045" s="112"/>
    </row>
    <row r="2046" spans="4:4" x14ac:dyDescent="0.35">
      <c r="D2046" s="112"/>
    </row>
    <row r="2047" spans="4:4" x14ac:dyDescent="0.35">
      <c r="D2047" s="112"/>
    </row>
    <row r="2048" spans="4:4" x14ac:dyDescent="0.35">
      <c r="D2048" s="112"/>
    </row>
    <row r="2049" spans="4:4" x14ac:dyDescent="0.35">
      <c r="D2049" s="112"/>
    </row>
    <row r="2050" spans="4:4" x14ac:dyDescent="0.35">
      <c r="D2050" s="112"/>
    </row>
    <row r="2051" spans="4:4" x14ac:dyDescent="0.35">
      <c r="D2051" s="112"/>
    </row>
    <row r="2052" spans="4:4" x14ac:dyDescent="0.35">
      <c r="D2052" s="112"/>
    </row>
    <row r="2053" spans="4:4" x14ac:dyDescent="0.35">
      <c r="D2053" s="112"/>
    </row>
    <row r="2054" spans="4:4" x14ac:dyDescent="0.35">
      <c r="D2054" s="112"/>
    </row>
    <row r="2055" spans="4:4" x14ac:dyDescent="0.35">
      <c r="D2055" s="112"/>
    </row>
    <row r="2056" spans="4:4" x14ac:dyDescent="0.35">
      <c r="D2056" s="112"/>
    </row>
    <row r="2057" spans="4:4" x14ac:dyDescent="0.35">
      <c r="D2057" s="112"/>
    </row>
    <row r="2058" spans="4:4" x14ac:dyDescent="0.35">
      <c r="D2058" s="112"/>
    </row>
    <row r="2059" spans="4:4" x14ac:dyDescent="0.35">
      <c r="D2059" s="112"/>
    </row>
    <row r="2060" spans="4:4" x14ac:dyDescent="0.35">
      <c r="D2060" s="112"/>
    </row>
    <row r="2061" spans="4:4" x14ac:dyDescent="0.35">
      <c r="D2061" s="112"/>
    </row>
    <row r="2062" spans="4:4" x14ac:dyDescent="0.35">
      <c r="D2062" s="112"/>
    </row>
    <row r="2063" spans="4:4" x14ac:dyDescent="0.35">
      <c r="D2063" s="112"/>
    </row>
    <row r="2064" spans="4:4" x14ac:dyDescent="0.35">
      <c r="D2064" s="112"/>
    </row>
    <row r="2065" spans="4:4" x14ac:dyDescent="0.35">
      <c r="D2065" s="112"/>
    </row>
    <row r="2066" spans="4:4" x14ac:dyDescent="0.35">
      <c r="D2066" s="112"/>
    </row>
    <row r="2067" spans="4:4" x14ac:dyDescent="0.35">
      <c r="D2067" s="112"/>
    </row>
    <row r="2068" spans="4:4" x14ac:dyDescent="0.35">
      <c r="D2068" s="112"/>
    </row>
    <row r="2069" spans="4:4" x14ac:dyDescent="0.35">
      <c r="D2069" s="112"/>
    </row>
    <row r="2070" spans="4:4" x14ac:dyDescent="0.35">
      <c r="D2070" s="112"/>
    </row>
    <row r="2071" spans="4:4" x14ac:dyDescent="0.35">
      <c r="D2071" s="112"/>
    </row>
    <row r="2072" spans="4:4" x14ac:dyDescent="0.35">
      <c r="D2072" s="112"/>
    </row>
    <row r="2073" spans="4:4" x14ac:dyDescent="0.35">
      <c r="D2073" s="112"/>
    </row>
    <row r="2074" spans="4:4" x14ac:dyDescent="0.35">
      <c r="D2074" s="112"/>
    </row>
    <row r="2075" spans="4:4" x14ac:dyDescent="0.35">
      <c r="D2075" s="112"/>
    </row>
    <row r="2076" spans="4:4" x14ac:dyDescent="0.35">
      <c r="D2076" s="112"/>
    </row>
    <row r="2077" spans="4:4" x14ac:dyDescent="0.35">
      <c r="D2077" s="112"/>
    </row>
    <row r="2078" spans="4:4" x14ac:dyDescent="0.35">
      <c r="D2078" s="112"/>
    </row>
    <row r="2079" spans="4:4" x14ac:dyDescent="0.35">
      <c r="D2079" s="112"/>
    </row>
    <row r="2080" spans="4:4" x14ac:dyDescent="0.35">
      <c r="D2080" s="112"/>
    </row>
    <row r="2081" spans="4:4" x14ac:dyDescent="0.35">
      <c r="D2081" s="112"/>
    </row>
    <row r="2082" spans="4:4" x14ac:dyDescent="0.35">
      <c r="D2082" s="112"/>
    </row>
    <row r="2083" spans="4:4" x14ac:dyDescent="0.35">
      <c r="D2083" s="112"/>
    </row>
    <row r="2084" spans="4:4" x14ac:dyDescent="0.35">
      <c r="D2084" s="112"/>
    </row>
    <row r="2085" spans="4:4" x14ac:dyDescent="0.35">
      <c r="D2085" s="112"/>
    </row>
    <row r="2086" spans="4:4" x14ac:dyDescent="0.35">
      <c r="D2086" s="112"/>
    </row>
    <row r="2087" spans="4:4" x14ac:dyDescent="0.35">
      <c r="D2087" s="112"/>
    </row>
    <row r="2088" spans="4:4" x14ac:dyDescent="0.35">
      <c r="D2088" s="112"/>
    </row>
    <row r="2089" spans="4:4" x14ac:dyDescent="0.35">
      <c r="D2089" s="112"/>
    </row>
    <row r="2090" spans="4:4" x14ac:dyDescent="0.35">
      <c r="D2090" s="112"/>
    </row>
    <row r="2091" spans="4:4" x14ac:dyDescent="0.35">
      <c r="D2091" s="112"/>
    </row>
    <row r="2092" spans="4:4" x14ac:dyDescent="0.35">
      <c r="D2092" s="112"/>
    </row>
    <row r="2093" spans="4:4" x14ac:dyDescent="0.35">
      <c r="D2093" s="112"/>
    </row>
    <row r="2094" spans="4:4" x14ac:dyDescent="0.35">
      <c r="D2094" s="112"/>
    </row>
    <row r="2095" spans="4:4" x14ac:dyDescent="0.35">
      <c r="D2095" s="112"/>
    </row>
    <row r="2096" spans="4:4" x14ac:dyDescent="0.35">
      <c r="D2096" s="112"/>
    </row>
    <row r="2097" spans="4:4" x14ac:dyDescent="0.35">
      <c r="D2097" s="112"/>
    </row>
    <row r="2098" spans="4:4" x14ac:dyDescent="0.35">
      <c r="D2098" s="112"/>
    </row>
    <row r="2099" spans="4:4" x14ac:dyDescent="0.35">
      <c r="D2099" s="112"/>
    </row>
    <row r="2100" spans="4:4" x14ac:dyDescent="0.35">
      <c r="D2100" s="112"/>
    </row>
    <row r="2101" spans="4:4" x14ac:dyDescent="0.35">
      <c r="D2101" s="112"/>
    </row>
    <row r="2102" spans="4:4" x14ac:dyDescent="0.35">
      <c r="D2102" s="112"/>
    </row>
    <row r="2103" spans="4:4" x14ac:dyDescent="0.35">
      <c r="D2103" s="112"/>
    </row>
    <row r="2104" spans="4:4" x14ac:dyDescent="0.35">
      <c r="D2104" s="112"/>
    </row>
    <row r="2105" spans="4:4" x14ac:dyDescent="0.35">
      <c r="D2105" s="112"/>
    </row>
    <row r="2106" spans="4:4" x14ac:dyDescent="0.35">
      <c r="D2106" s="112"/>
    </row>
    <row r="2107" spans="4:4" x14ac:dyDescent="0.35">
      <c r="D2107" s="112"/>
    </row>
    <row r="2108" spans="4:4" x14ac:dyDescent="0.35">
      <c r="D2108" s="112"/>
    </row>
    <row r="2109" spans="4:4" x14ac:dyDescent="0.35">
      <c r="D2109" s="112"/>
    </row>
    <row r="2110" spans="4:4" x14ac:dyDescent="0.35">
      <c r="D2110" s="112"/>
    </row>
    <row r="2111" spans="4:4" x14ac:dyDescent="0.35">
      <c r="D2111" s="112"/>
    </row>
    <row r="2112" spans="4:4" x14ac:dyDescent="0.35">
      <c r="D2112" s="112"/>
    </row>
    <row r="2113" spans="4:4" x14ac:dyDescent="0.35">
      <c r="D2113" s="112"/>
    </row>
    <row r="2114" spans="4:4" x14ac:dyDescent="0.35">
      <c r="D2114" s="112"/>
    </row>
    <row r="2115" spans="4:4" x14ac:dyDescent="0.35">
      <c r="D2115" s="112"/>
    </row>
    <row r="2116" spans="4:4" x14ac:dyDescent="0.35">
      <c r="D2116" s="112"/>
    </row>
    <row r="2117" spans="4:4" x14ac:dyDescent="0.35">
      <c r="D2117" s="112"/>
    </row>
    <row r="2118" spans="4:4" x14ac:dyDescent="0.35">
      <c r="D2118" s="112"/>
    </row>
    <row r="2119" spans="4:4" x14ac:dyDescent="0.35">
      <c r="D2119" s="112"/>
    </row>
    <row r="2120" spans="4:4" x14ac:dyDescent="0.35">
      <c r="D2120" s="112"/>
    </row>
    <row r="2121" spans="4:4" x14ac:dyDescent="0.35">
      <c r="D2121" s="112"/>
    </row>
    <row r="2122" spans="4:4" x14ac:dyDescent="0.35">
      <c r="D2122" s="112"/>
    </row>
    <row r="2123" spans="4:4" x14ac:dyDescent="0.35">
      <c r="D2123" s="112"/>
    </row>
    <row r="2124" spans="4:4" x14ac:dyDescent="0.35">
      <c r="D2124" s="112"/>
    </row>
    <row r="2125" spans="4:4" x14ac:dyDescent="0.35">
      <c r="D2125" s="112"/>
    </row>
    <row r="2126" spans="4:4" x14ac:dyDescent="0.35">
      <c r="D2126" s="112"/>
    </row>
    <row r="2127" spans="4:4" x14ac:dyDescent="0.35">
      <c r="D2127" s="112"/>
    </row>
    <row r="2128" spans="4:4" x14ac:dyDescent="0.35">
      <c r="D2128" s="112"/>
    </row>
    <row r="2129" spans="4:4" x14ac:dyDescent="0.35">
      <c r="D2129" s="112"/>
    </row>
    <row r="2130" spans="4:4" x14ac:dyDescent="0.35">
      <c r="D2130" s="112"/>
    </row>
    <row r="2131" spans="4:4" x14ac:dyDescent="0.35">
      <c r="D2131" s="112"/>
    </row>
    <row r="2132" spans="4:4" x14ac:dyDescent="0.35">
      <c r="D2132" s="112"/>
    </row>
    <row r="2133" spans="4:4" x14ac:dyDescent="0.35">
      <c r="D2133" s="112"/>
    </row>
    <row r="2134" spans="4:4" x14ac:dyDescent="0.35">
      <c r="D2134" s="112"/>
    </row>
    <row r="2135" spans="4:4" x14ac:dyDescent="0.35">
      <c r="D2135" s="112"/>
    </row>
    <row r="2136" spans="4:4" x14ac:dyDescent="0.35">
      <c r="D2136" s="112"/>
    </row>
    <row r="2137" spans="4:4" x14ac:dyDescent="0.35">
      <c r="D2137" s="112"/>
    </row>
    <row r="2138" spans="4:4" x14ac:dyDescent="0.35">
      <c r="D2138" s="112"/>
    </row>
    <row r="2139" spans="4:4" x14ac:dyDescent="0.35">
      <c r="D2139" s="112"/>
    </row>
    <row r="2140" spans="4:4" x14ac:dyDescent="0.35">
      <c r="D2140" s="112"/>
    </row>
    <row r="2141" spans="4:4" x14ac:dyDescent="0.35">
      <c r="D2141" s="112"/>
    </row>
    <row r="2142" spans="4:4" x14ac:dyDescent="0.35">
      <c r="D2142" s="112"/>
    </row>
    <row r="2143" spans="4:4" x14ac:dyDescent="0.35">
      <c r="D2143" s="112"/>
    </row>
    <row r="2144" spans="4:4" x14ac:dyDescent="0.35">
      <c r="D2144" s="112"/>
    </row>
    <row r="2145" spans="4:4" x14ac:dyDescent="0.35">
      <c r="D2145" s="112"/>
    </row>
    <row r="2146" spans="4:4" x14ac:dyDescent="0.35">
      <c r="D2146" s="112"/>
    </row>
    <row r="2147" spans="4:4" x14ac:dyDescent="0.35">
      <c r="D2147" s="112"/>
    </row>
    <row r="2148" spans="4:4" x14ac:dyDescent="0.35">
      <c r="D2148" s="112"/>
    </row>
    <row r="2149" spans="4:4" x14ac:dyDescent="0.35">
      <c r="D2149" s="112"/>
    </row>
    <row r="2150" spans="4:4" x14ac:dyDescent="0.35">
      <c r="D2150" s="112"/>
    </row>
    <row r="2151" spans="4:4" x14ac:dyDescent="0.35">
      <c r="D2151" s="112"/>
    </row>
    <row r="2152" spans="4:4" x14ac:dyDescent="0.35">
      <c r="D2152" s="112"/>
    </row>
    <row r="2153" spans="4:4" x14ac:dyDescent="0.35">
      <c r="D2153" s="112"/>
    </row>
    <row r="2154" spans="4:4" x14ac:dyDescent="0.35">
      <c r="D2154" s="112"/>
    </row>
    <row r="2155" spans="4:4" x14ac:dyDescent="0.35">
      <c r="D2155" s="112"/>
    </row>
    <row r="2156" spans="4:4" x14ac:dyDescent="0.35">
      <c r="D2156" s="112"/>
    </row>
    <row r="2157" spans="4:4" x14ac:dyDescent="0.35">
      <c r="D2157" s="112"/>
    </row>
    <row r="2158" spans="4:4" x14ac:dyDescent="0.35">
      <c r="D2158" s="112"/>
    </row>
    <row r="2159" spans="4:4" x14ac:dyDescent="0.35">
      <c r="D2159" s="112"/>
    </row>
    <row r="2160" spans="4:4" x14ac:dyDescent="0.35">
      <c r="D2160" s="112"/>
    </row>
    <row r="2161" spans="4:4" x14ac:dyDescent="0.35">
      <c r="D2161" s="112"/>
    </row>
    <row r="2162" spans="4:4" x14ac:dyDescent="0.35">
      <c r="D2162" s="112"/>
    </row>
    <row r="2163" spans="4:4" x14ac:dyDescent="0.35">
      <c r="D2163" s="112"/>
    </row>
    <row r="2164" spans="4:4" x14ac:dyDescent="0.35">
      <c r="D2164" s="112"/>
    </row>
    <row r="2165" spans="4:4" x14ac:dyDescent="0.35">
      <c r="D2165" s="112"/>
    </row>
    <row r="2166" spans="4:4" x14ac:dyDescent="0.35">
      <c r="D2166" s="112"/>
    </row>
    <row r="2167" spans="4:4" x14ac:dyDescent="0.35">
      <c r="D2167" s="112"/>
    </row>
    <row r="2168" spans="4:4" x14ac:dyDescent="0.35">
      <c r="D2168" s="112"/>
    </row>
    <row r="2169" spans="4:4" x14ac:dyDescent="0.35">
      <c r="D2169" s="112"/>
    </row>
    <row r="2170" spans="4:4" x14ac:dyDescent="0.35">
      <c r="D2170" s="112"/>
    </row>
    <row r="2171" spans="4:4" x14ac:dyDescent="0.35">
      <c r="D2171" s="112"/>
    </row>
    <row r="2172" spans="4:4" x14ac:dyDescent="0.35">
      <c r="D2172" s="112"/>
    </row>
    <row r="2173" spans="4:4" x14ac:dyDescent="0.35">
      <c r="D2173" s="112"/>
    </row>
    <row r="2174" spans="4:4" x14ac:dyDescent="0.35">
      <c r="D2174" s="112"/>
    </row>
    <row r="2175" spans="4:4" x14ac:dyDescent="0.35">
      <c r="D2175" s="112"/>
    </row>
    <row r="2176" spans="4:4" x14ac:dyDescent="0.35">
      <c r="D2176" s="112"/>
    </row>
    <row r="2177" spans="4:4" x14ac:dyDescent="0.35">
      <c r="D2177" s="112"/>
    </row>
    <row r="2178" spans="4:4" x14ac:dyDescent="0.35">
      <c r="D2178" s="112"/>
    </row>
    <row r="2179" spans="4:4" x14ac:dyDescent="0.35">
      <c r="D2179" s="112"/>
    </row>
    <row r="2180" spans="4:4" x14ac:dyDescent="0.35">
      <c r="D2180" s="112"/>
    </row>
    <row r="2181" spans="4:4" x14ac:dyDescent="0.35">
      <c r="D2181" s="112"/>
    </row>
    <row r="2182" spans="4:4" x14ac:dyDescent="0.35">
      <c r="D2182" s="112"/>
    </row>
    <row r="2183" spans="4:4" x14ac:dyDescent="0.35">
      <c r="D2183" s="112"/>
    </row>
    <row r="2184" spans="4:4" x14ac:dyDescent="0.35">
      <c r="D2184" s="112"/>
    </row>
    <row r="2185" spans="4:4" x14ac:dyDescent="0.35">
      <c r="D2185" s="112"/>
    </row>
    <row r="2186" spans="4:4" x14ac:dyDescent="0.35">
      <c r="D2186" s="112"/>
    </row>
    <row r="2187" spans="4:4" x14ac:dyDescent="0.35">
      <c r="D2187" s="112"/>
    </row>
    <row r="2188" spans="4:4" x14ac:dyDescent="0.35">
      <c r="D2188" s="112"/>
    </row>
    <row r="2189" spans="4:4" x14ac:dyDescent="0.35">
      <c r="D2189" s="112"/>
    </row>
    <row r="2190" spans="4:4" x14ac:dyDescent="0.35">
      <c r="D2190" s="112"/>
    </row>
    <row r="2191" spans="4:4" x14ac:dyDescent="0.35">
      <c r="D2191" s="112"/>
    </row>
    <row r="2192" spans="4:4" x14ac:dyDescent="0.35">
      <c r="D2192" s="112"/>
    </row>
    <row r="2193" spans="4:4" x14ac:dyDescent="0.35">
      <c r="D2193" s="112"/>
    </row>
    <row r="2194" spans="4:4" x14ac:dyDescent="0.35">
      <c r="D2194" s="112"/>
    </row>
    <row r="2195" spans="4:4" x14ac:dyDescent="0.35">
      <c r="D2195" s="112"/>
    </row>
    <row r="2196" spans="4:4" x14ac:dyDescent="0.35">
      <c r="D2196" s="112"/>
    </row>
    <row r="2197" spans="4:4" x14ac:dyDescent="0.35">
      <c r="D2197" s="112"/>
    </row>
    <row r="2198" spans="4:4" x14ac:dyDescent="0.35">
      <c r="D2198" s="112"/>
    </row>
    <row r="2199" spans="4:4" x14ac:dyDescent="0.35">
      <c r="D2199" s="112"/>
    </row>
    <row r="2200" spans="4:4" x14ac:dyDescent="0.35">
      <c r="D2200" s="112"/>
    </row>
    <row r="2201" spans="4:4" x14ac:dyDescent="0.35">
      <c r="D2201" s="112"/>
    </row>
    <row r="2202" spans="4:4" x14ac:dyDescent="0.35">
      <c r="D2202" s="112"/>
    </row>
    <row r="2203" spans="4:4" x14ac:dyDescent="0.35">
      <c r="D2203" s="112"/>
    </row>
    <row r="2204" spans="4:4" x14ac:dyDescent="0.35">
      <c r="D2204" s="112"/>
    </row>
    <row r="2205" spans="4:4" x14ac:dyDescent="0.35">
      <c r="D2205" s="112"/>
    </row>
    <row r="2206" spans="4:4" x14ac:dyDescent="0.35">
      <c r="D2206" s="112"/>
    </row>
    <row r="2207" spans="4:4" x14ac:dyDescent="0.35">
      <c r="D2207" s="112"/>
    </row>
    <row r="2208" spans="4:4" x14ac:dyDescent="0.35">
      <c r="D2208" s="112"/>
    </row>
    <row r="2209" spans="4:4" x14ac:dyDescent="0.35">
      <c r="D2209" s="112"/>
    </row>
    <row r="2210" spans="4:4" x14ac:dyDescent="0.35">
      <c r="D2210" s="112"/>
    </row>
    <row r="2211" spans="4:4" x14ac:dyDescent="0.35">
      <c r="D2211" s="112"/>
    </row>
    <row r="2212" spans="4:4" x14ac:dyDescent="0.35">
      <c r="D2212" s="112"/>
    </row>
    <row r="2213" spans="4:4" x14ac:dyDescent="0.35">
      <c r="D2213" s="112"/>
    </row>
    <row r="2214" spans="4:4" x14ac:dyDescent="0.35">
      <c r="D2214" s="112"/>
    </row>
    <row r="2215" spans="4:4" x14ac:dyDescent="0.35">
      <c r="D2215" s="112"/>
    </row>
    <row r="2216" spans="4:4" x14ac:dyDescent="0.35">
      <c r="D2216" s="112"/>
    </row>
    <row r="2217" spans="4:4" x14ac:dyDescent="0.35">
      <c r="D2217" s="112"/>
    </row>
    <row r="2218" spans="4:4" x14ac:dyDescent="0.35">
      <c r="D2218" s="112"/>
    </row>
    <row r="2219" spans="4:4" x14ac:dyDescent="0.35">
      <c r="D2219" s="112"/>
    </row>
    <row r="2220" spans="4:4" x14ac:dyDescent="0.35">
      <c r="D2220" s="112"/>
    </row>
    <row r="2221" spans="4:4" x14ac:dyDescent="0.35">
      <c r="D2221" s="112"/>
    </row>
    <row r="2222" spans="4:4" x14ac:dyDescent="0.35">
      <c r="D2222" s="112"/>
    </row>
    <row r="2223" spans="4:4" x14ac:dyDescent="0.35">
      <c r="D2223" s="112"/>
    </row>
    <row r="2224" spans="4:4" x14ac:dyDescent="0.35">
      <c r="D2224" s="112"/>
    </row>
    <row r="2225" spans="4:4" x14ac:dyDescent="0.35">
      <c r="D2225" s="112"/>
    </row>
    <row r="2226" spans="4:4" x14ac:dyDescent="0.35">
      <c r="D2226" s="112"/>
    </row>
    <row r="2227" spans="4:4" x14ac:dyDescent="0.35">
      <c r="D2227" s="112"/>
    </row>
    <row r="2228" spans="4:4" x14ac:dyDescent="0.35">
      <c r="D2228" s="112"/>
    </row>
    <row r="2229" spans="4:4" x14ac:dyDescent="0.35">
      <c r="D2229" s="112"/>
    </row>
    <row r="2230" spans="4:4" x14ac:dyDescent="0.35">
      <c r="D2230" s="112"/>
    </row>
    <row r="2231" spans="4:4" x14ac:dyDescent="0.35">
      <c r="D2231" s="112"/>
    </row>
    <row r="2232" spans="4:4" x14ac:dyDescent="0.35">
      <c r="D2232" s="112"/>
    </row>
    <row r="2233" spans="4:4" x14ac:dyDescent="0.35">
      <c r="D2233" s="112"/>
    </row>
    <row r="2234" spans="4:4" x14ac:dyDescent="0.35">
      <c r="D2234" s="112"/>
    </row>
    <row r="2235" spans="4:4" x14ac:dyDescent="0.35">
      <c r="D2235" s="112"/>
    </row>
    <row r="2236" spans="4:4" x14ac:dyDescent="0.35">
      <c r="D2236" s="112"/>
    </row>
    <row r="2237" spans="4:4" x14ac:dyDescent="0.35">
      <c r="D2237" s="112"/>
    </row>
    <row r="2238" spans="4:4" x14ac:dyDescent="0.35">
      <c r="D2238" s="112"/>
    </row>
    <row r="2239" spans="4:4" x14ac:dyDescent="0.35">
      <c r="D2239" s="112"/>
    </row>
    <row r="2240" spans="4:4" x14ac:dyDescent="0.35">
      <c r="D2240" s="112"/>
    </row>
    <row r="2241" spans="4:4" x14ac:dyDescent="0.35">
      <c r="D2241" s="112"/>
    </row>
    <row r="2242" spans="4:4" x14ac:dyDescent="0.35">
      <c r="D2242" s="112"/>
    </row>
    <row r="2243" spans="4:4" x14ac:dyDescent="0.35">
      <c r="D2243" s="112"/>
    </row>
    <row r="2244" spans="4:4" x14ac:dyDescent="0.35">
      <c r="D2244" s="112"/>
    </row>
    <row r="2245" spans="4:4" x14ac:dyDescent="0.35">
      <c r="D2245" s="112"/>
    </row>
    <row r="2246" spans="4:4" x14ac:dyDescent="0.35">
      <c r="D2246" s="112"/>
    </row>
    <row r="2247" spans="4:4" x14ac:dyDescent="0.35">
      <c r="D2247" s="112"/>
    </row>
    <row r="2248" spans="4:4" x14ac:dyDescent="0.35">
      <c r="D2248" s="112"/>
    </row>
    <row r="2249" spans="4:4" x14ac:dyDescent="0.35">
      <c r="D2249" s="112"/>
    </row>
    <row r="2250" spans="4:4" x14ac:dyDescent="0.35">
      <c r="D2250" s="112"/>
    </row>
    <row r="2251" spans="4:4" x14ac:dyDescent="0.35">
      <c r="D2251" s="112"/>
    </row>
    <row r="2252" spans="4:4" x14ac:dyDescent="0.35">
      <c r="D2252" s="112"/>
    </row>
    <row r="2253" spans="4:4" x14ac:dyDescent="0.35">
      <c r="D2253" s="112"/>
    </row>
    <row r="2254" spans="4:4" x14ac:dyDescent="0.35">
      <c r="D2254" s="112"/>
    </row>
    <row r="2255" spans="4:4" x14ac:dyDescent="0.35">
      <c r="D2255" s="112"/>
    </row>
    <row r="2256" spans="4:4" x14ac:dyDescent="0.35">
      <c r="D2256" s="112"/>
    </row>
    <row r="2257" spans="4:4" x14ac:dyDescent="0.35">
      <c r="D2257" s="112"/>
    </row>
    <row r="2258" spans="4:4" x14ac:dyDescent="0.35">
      <c r="D2258" s="112"/>
    </row>
    <row r="2259" spans="4:4" x14ac:dyDescent="0.35">
      <c r="D2259" s="112"/>
    </row>
    <row r="2260" spans="4:4" x14ac:dyDescent="0.35">
      <c r="D2260" s="112"/>
    </row>
    <row r="2261" spans="4:4" x14ac:dyDescent="0.35">
      <c r="D2261" s="112"/>
    </row>
    <row r="2262" spans="4:4" x14ac:dyDescent="0.35">
      <c r="D2262" s="112"/>
    </row>
    <row r="2263" spans="4:4" x14ac:dyDescent="0.35">
      <c r="D2263" s="112"/>
    </row>
    <row r="2264" spans="4:4" x14ac:dyDescent="0.35">
      <c r="D2264" s="112"/>
    </row>
    <row r="2265" spans="4:4" x14ac:dyDescent="0.35">
      <c r="D2265" s="112"/>
    </row>
    <row r="2266" spans="4:4" x14ac:dyDescent="0.35">
      <c r="D2266" s="112"/>
    </row>
    <row r="2267" spans="4:4" x14ac:dyDescent="0.35">
      <c r="D2267" s="112"/>
    </row>
    <row r="2268" spans="4:4" x14ac:dyDescent="0.35">
      <c r="D2268" s="112"/>
    </row>
    <row r="2269" spans="4:4" x14ac:dyDescent="0.35">
      <c r="D2269" s="112"/>
    </row>
    <row r="2270" spans="4:4" x14ac:dyDescent="0.35">
      <c r="D2270" s="112"/>
    </row>
    <row r="2271" spans="4:4" x14ac:dyDescent="0.35">
      <c r="D2271" s="112"/>
    </row>
    <row r="2272" spans="4:4" x14ac:dyDescent="0.35">
      <c r="D2272" s="112"/>
    </row>
    <row r="2273" spans="4:4" x14ac:dyDescent="0.35">
      <c r="D2273" s="112"/>
    </row>
    <row r="2274" spans="4:4" x14ac:dyDescent="0.35">
      <c r="D2274" s="112"/>
    </row>
    <row r="2275" spans="4:4" x14ac:dyDescent="0.35">
      <c r="D2275" s="112"/>
    </row>
    <row r="2276" spans="4:4" x14ac:dyDescent="0.35">
      <c r="D2276" s="112"/>
    </row>
    <row r="2277" spans="4:4" x14ac:dyDescent="0.35">
      <c r="D2277" s="112"/>
    </row>
    <row r="2278" spans="4:4" x14ac:dyDescent="0.35">
      <c r="D2278" s="112"/>
    </row>
    <row r="2279" spans="4:4" x14ac:dyDescent="0.35">
      <c r="D2279" s="112"/>
    </row>
    <row r="2280" spans="4:4" x14ac:dyDescent="0.35">
      <c r="D2280" s="112"/>
    </row>
    <row r="2281" spans="4:4" x14ac:dyDescent="0.35">
      <c r="D2281" s="112"/>
    </row>
    <row r="2282" spans="4:4" x14ac:dyDescent="0.35">
      <c r="D2282" s="112"/>
    </row>
    <row r="2283" spans="4:4" x14ac:dyDescent="0.35">
      <c r="D2283" s="112"/>
    </row>
    <row r="2284" spans="4:4" x14ac:dyDescent="0.35">
      <c r="D2284" s="112"/>
    </row>
    <row r="2285" spans="4:4" x14ac:dyDescent="0.35">
      <c r="D2285" s="112"/>
    </row>
    <row r="2286" spans="4:4" x14ac:dyDescent="0.35">
      <c r="D2286" s="112"/>
    </row>
    <row r="2287" spans="4:4" x14ac:dyDescent="0.35">
      <c r="D2287" s="112"/>
    </row>
    <row r="2288" spans="4:4" x14ac:dyDescent="0.35">
      <c r="D2288" s="112"/>
    </row>
    <row r="2289" spans="4:4" x14ac:dyDescent="0.35">
      <c r="D2289" s="112"/>
    </row>
    <row r="2290" spans="4:4" x14ac:dyDescent="0.35">
      <c r="D2290" s="112"/>
    </row>
    <row r="2291" spans="4:4" x14ac:dyDescent="0.35">
      <c r="D2291" s="112"/>
    </row>
    <row r="2292" spans="4:4" x14ac:dyDescent="0.35">
      <c r="D2292" s="112"/>
    </row>
    <row r="2293" spans="4:4" x14ac:dyDescent="0.35">
      <c r="D2293" s="112"/>
    </row>
    <row r="2294" spans="4:4" x14ac:dyDescent="0.35">
      <c r="D2294" s="112"/>
    </row>
    <row r="2295" spans="4:4" x14ac:dyDescent="0.35">
      <c r="D2295" s="112"/>
    </row>
    <row r="2296" spans="4:4" x14ac:dyDescent="0.35">
      <c r="D2296" s="112"/>
    </row>
    <row r="2297" spans="4:4" x14ac:dyDescent="0.35">
      <c r="D2297" s="112"/>
    </row>
    <row r="2298" spans="4:4" x14ac:dyDescent="0.35">
      <c r="D2298" s="112"/>
    </row>
    <row r="2299" spans="4:4" x14ac:dyDescent="0.35">
      <c r="D2299" s="112"/>
    </row>
    <row r="2300" spans="4:4" x14ac:dyDescent="0.35">
      <c r="D2300" s="112"/>
    </row>
    <row r="2301" spans="4:4" x14ac:dyDescent="0.35">
      <c r="D2301" s="112"/>
    </row>
    <row r="2302" spans="4:4" x14ac:dyDescent="0.35">
      <c r="D2302" s="112"/>
    </row>
    <row r="2303" spans="4:4" x14ac:dyDescent="0.35">
      <c r="D2303" s="112"/>
    </row>
    <row r="2304" spans="4:4" x14ac:dyDescent="0.35">
      <c r="D2304" s="112"/>
    </row>
    <row r="2305" spans="4:4" x14ac:dyDescent="0.35">
      <c r="D2305" s="112"/>
    </row>
    <row r="2306" spans="4:4" x14ac:dyDescent="0.35">
      <c r="D2306" s="112"/>
    </row>
    <row r="2307" spans="4:4" x14ac:dyDescent="0.35">
      <c r="D2307" s="112"/>
    </row>
    <row r="2308" spans="4:4" x14ac:dyDescent="0.35">
      <c r="D2308" s="112"/>
    </row>
    <row r="2309" spans="4:4" x14ac:dyDescent="0.35">
      <c r="D2309" s="112"/>
    </row>
    <row r="2310" spans="4:4" x14ac:dyDescent="0.35">
      <c r="D2310" s="112"/>
    </row>
    <row r="2311" spans="4:4" x14ac:dyDescent="0.35">
      <c r="D2311" s="112"/>
    </row>
    <row r="2312" spans="4:4" x14ac:dyDescent="0.35">
      <c r="D2312" s="112"/>
    </row>
    <row r="2313" spans="4:4" x14ac:dyDescent="0.35">
      <c r="D2313" s="112"/>
    </row>
    <row r="2314" spans="4:4" x14ac:dyDescent="0.35">
      <c r="D2314" s="112"/>
    </row>
    <row r="2315" spans="4:4" x14ac:dyDescent="0.35">
      <c r="D2315" s="112"/>
    </row>
    <row r="2316" spans="4:4" x14ac:dyDescent="0.35">
      <c r="D2316" s="112"/>
    </row>
    <row r="2317" spans="4:4" x14ac:dyDescent="0.35">
      <c r="D2317" s="112"/>
    </row>
    <row r="2318" spans="4:4" x14ac:dyDescent="0.35">
      <c r="D2318" s="112"/>
    </row>
    <row r="2319" spans="4:4" x14ac:dyDescent="0.35">
      <c r="D2319" s="112"/>
    </row>
    <row r="2320" spans="4:4" x14ac:dyDescent="0.35">
      <c r="D2320" s="112"/>
    </row>
    <row r="2321" spans="4:4" x14ac:dyDescent="0.35">
      <c r="D2321" s="112"/>
    </row>
    <row r="2322" spans="4:4" x14ac:dyDescent="0.35">
      <c r="D2322" s="112"/>
    </row>
    <row r="2323" spans="4:4" x14ac:dyDescent="0.35">
      <c r="D2323" s="112"/>
    </row>
    <row r="2324" spans="4:4" x14ac:dyDescent="0.35">
      <c r="D2324" s="112"/>
    </row>
    <row r="2325" spans="4:4" x14ac:dyDescent="0.35">
      <c r="D2325" s="112"/>
    </row>
    <row r="2326" spans="4:4" x14ac:dyDescent="0.35">
      <c r="D2326" s="112"/>
    </row>
    <row r="2327" spans="4:4" x14ac:dyDescent="0.35">
      <c r="D2327" s="112"/>
    </row>
    <row r="2328" spans="4:4" x14ac:dyDescent="0.35">
      <c r="D2328" s="112"/>
    </row>
    <row r="2329" spans="4:4" x14ac:dyDescent="0.35">
      <c r="D2329" s="112"/>
    </row>
    <row r="2330" spans="4:4" x14ac:dyDescent="0.35">
      <c r="D2330" s="112"/>
    </row>
    <row r="2331" spans="4:4" x14ac:dyDescent="0.35">
      <c r="D2331" s="112"/>
    </row>
    <row r="2332" spans="4:4" x14ac:dyDescent="0.35">
      <c r="D2332" s="112"/>
    </row>
    <row r="2333" spans="4:4" x14ac:dyDescent="0.35">
      <c r="D2333" s="112"/>
    </row>
    <row r="2334" spans="4:4" x14ac:dyDescent="0.35">
      <c r="D2334" s="112"/>
    </row>
    <row r="2335" spans="4:4" x14ac:dyDescent="0.35">
      <c r="D2335" s="112"/>
    </row>
    <row r="2336" spans="4:4" x14ac:dyDescent="0.35">
      <c r="D2336" s="112"/>
    </row>
    <row r="2337" spans="4:4" x14ac:dyDescent="0.35">
      <c r="D2337" s="112"/>
    </row>
    <row r="2338" spans="4:4" x14ac:dyDescent="0.35">
      <c r="D2338" s="112"/>
    </row>
    <row r="2339" spans="4:4" x14ac:dyDescent="0.35">
      <c r="D2339" s="112"/>
    </row>
    <row r="2340" spans="4:4" x14ac:dyDescent="0.35">
      <c r="D2340" s="112"/>
    </row>
    <row r="2341" spans="4:4" x14ac:dyDescent="0.35">
      <c r="D2341" s="112"/>
    </row>
    <row r="2342" spans="4:4" x14ac:dyDescent="0.35">
      <c r="D2342" s="112"/>
    </row>
    <row r="2343" spans="4:4" x14ac:dyDescent="0.35">
      <c r="D2343" s="112"/>
    </row>
    <row r="2344" spans="4:4" x14ac:dyDescent="0.35">
      <c r="D2344" s="112"/>
    </row>
    <row r="2345" spans="4:4" x14ac:dyDescent="0.35">
      <c r="D2345" s="112"/>
    </row>
    <row r="2346" spans="4:4" x14ac:dyDescent="0.35">
      <c r="D2346" s="112"/>
    </row>
    <row r="2347" spans="4:4" x14ac:dyDescent="0.35">
      <c r="D2347" s="112"/>
    </row>
    <row r="2348" spans="4:4" x14ac:dyDescent="0.35">
      <c r="D2348" s="112"/>
    </row>
    <row r="2349" spans="4:4" x14ac:dyDescent="0.35">
      <c r="D2349" s="112"/>
    </row>
    <row r="2350" spans="4:4" x14ac:dyDescent="0.35">
      <c r="D2350" s="112"/>
    </row>
    <row r="2351" spans="4:4" x14ac:dyDescent="0.35">
      <c r="D2351" s="112"/>
    </row>
    <row r="2352" spans="4:4" x14ac:dyDescent="0.35">
      <c r="D2352" s="112"/>
    </row>
    <row r="2353" spans="4:4" x14ac:dyDescent="0.35">
      <c r="D2353" s="112"/>
    </row>
    <row r="2354" spans="4:4" x14ac:dyDescent="0.35">
      <c r="D2354" s="112"/>
    </row>
    <row r="2355" spans="4:4" x14ac:dyDescent="0.35">
      <c r="D2355" s="112"/>
    </row>
    <row r="2356" spans="4:4" x14ac:dyDescent="0.35">
      <c r="D2356" s="112"/>
    </row>
    <row r="2357" spans="4:4" x14ac:dyDescent="0.35">
      <c r="D2357" s="112"/>
    </row>
    <row r="2358" spans="4:4" x14ac:dyDescent="0.35">
      <c r="D2358" s="112"/>
    </row>
    <row r="2359" spans="4:4" x14ac:dyDescent="0.35">
      <c r="D2359" s="112"/>
    </row>
    <row r="2360" spans="4:4" x14ac:dyDescent="0.35">
      <c r="D2360" s="112"/>
    </row>
    <row r="2361" spans="4:4" x14ac:dyDescent="0.35">
      <c r="D2361" s="112"/>
    </row>
    <row r="2362" spans="4:4" x14ac:dyDescent="0.35">
      <c r="D2362" s="112"/>
    </row>
    <row r="2363" spans="4:4" x14ac:dyDescent="0.35">
      <c r="D2363" s="112"/>
    </row>
    <row r="2364" spans="4:4" x14ac:dyDescent="0.35">
      <c r="D2364" s="112"/>
    </row>
    <row r="2365" spans="4:4" x14ac:dyDescent="0.35">
      <c r="D2365" s="112"/>
    </row>
    <row r="2366" spans="4:4" x14ac:dyDescent="0.35">
      <c r="D2366" s="112"/>
    </row>
    <row r="2367" spans="4:4" x14ac:dyDescent="0.35">
      <c r="D2367" s="112"/>
    </row>
    <row r="2368" spans="4:4" x14ac:dyDescent="0.35">
      <c r="D2368" s="112"/>
    </row>
    <row r="2369" spans="4:4" x14ac:dyDescent="0.35">
      <c r="D2369" s="112"/>
    </row>
    <row r="2370" spans="4:4" x14ac:dyDescent="0.35">
      <c r="D2370" s="112"/>
    </row>
    <row r="2371" spans="4:4" x14ac:dyDescent="0.35">
      <c r="D2371" s="112"/>
    </row>
    <row r="2372" spans="4:4" x14ac:dyDescent="0.35">
      <c r="D2372" s="112"/>
    </row>
    <row r="2373" spans="4:4" x14ac:dyDescent="0.35">
      <c r="D2373" s="112"/>
    </row>
    <row r="2374" spans="4:4" x14ac:dyDescent="0.35">
      <c r="D2374" s="112"/>
    </row>
    <row r="2375" spans="4:4" x14ac:dyDescent="0.35">
      <c r="D2375" s="112"/>
    </row>
    <row r="2376" spans="4:4" x14ac:dyDescent="0.35">
      <c r="D2376" s="112"/>
    </row>
    <row r="2377" spans="4:4" x14ac:dyDescent="0.35">
      <c r="D2377" s="112"/>
    </row>
    <row r="2378" spans="4:4" x14ac:dyDescent="0.35">
      <c r="D2378" s="112"/>
    </row>
    <row r="2379" spans="4:4" x14ac:dyDescent="0.35">
      <c r="D2379" s="112"/>
    </row>
    <row r="2380" spans="4:4" x14ac:dyDescent="0.35">
      <c r="D2380" s="112"/>
    </row>
    <row r="2381" spans="4:4" x14ac:dyDescent="0.35">
      <c r="D2381" s="112"/>
    </row>
    <row r="2382" spans="4:4" x14ac:dyDescent="0.35">
      <c r="D2382" s="112"/>
    </row>
    <row r="2383" spans="4:4" x14ac:dyDescent="0.35">
      <c r="D2383" s="112"/>
    </row>
    <row r="2384" spans="4:4" x14ac:dyDescent="0.35">
      <c r="D2384" s="112"/>
    </row>
    <row r="2385" spans="4:4" x14ac:dyDescent="0.35">
      <c r="D2385" s="112"/>
    </row>
    <row r="2386" spans="4:4" x14ac:dyDescent="0.35">
      <c r="D2386" s="112"/>
    </row>
    <row r="2387" spans="4:4" x14ac:dyDescent="0.35">
      <c r="D2387" s="112"/>
    </row>
    <row r="2388" spans="4:4" x14ac:dyDescent="0.35">
      <c r="D2388" s="112"/>
    </row>
    <row r="2389" spans="4:4" x14ac:dyDescent="0.35">
      <c r="D2389" s="112"/>
    </row>
    <row r="2390" spans="4:4" x14ac:dyDescent="0.35">
      <c r="D2390" s="112"/>
    </row>
    <row r="2391" spans="4:4" x14ac:dyDescent="0.35">
      <c r="D2391" s="112"/>
    </row>
    <row r="2392" spans="4:4" x14ac:dyDescent="0.35">
      <c r="D2392" s="112"/>
    </row>
    <row r="2393" spans="4:4" x14ac:dyDescent="0.35">
      <c r="D2393" s="112"/>
    </row>
    <row r="2394" spans="4:4" x14ac:dyDescent="0.35">
      <c r="D2394" s="112"/>
    </row>
    <row r="2395" spans="4:4" x14ac:dyDescent="0.35">
      <c r="D2395" s="112"/>
    </row>
    <row r="2396" spans="4:4" x14ac:dyDescent="0.35">
      <c r="D2396" s="112"/>
    </row>
    <row r="2397" spans="4:4" x14ac:dyDescent="0.35">
      <c r="D2397" s="112"/>
    </row>
    <row r="2398" spans="4:4" x14ac:dyDescent="0.35">
      <c r="D2398" s="112"/>
    </row>
    <row r="2399" spans="4:4" x14ac:dyDescent="0.35">
      <c r="D2399" s="112"/>
    </row>
    <row r="2400" spans="4:4" x14ac:dyDescent="0.35">
      <c r="D2400" s="112"/>
    </row>
    <row r="2401" spans="4:4" x14ac:dyDescent="0.35">
      <c r="D2401" s="112"/>
    </row>
    <row r="2402" spans="4:4" x14ac:dyDescent="0.35">
      <c r="D2402" s="112"/>
    </row>
    <row r="2403" spans="4:4" x14ac:dyDescent="0.35">
      <c r="D2403" s="112"/>
    </row>
    <row r="2404" spans="4:4" x14ac:dyDescent="0.35">
      <c r="D2404" s="112"/>
    </row>
    <row r="2405" spans="4:4" x14ac:dyDescent="0.35">
      <c r="D2405" s="112"/>
    </row>
    <row r="2406" spans="4:4" x14ac:dyDescent="0.35">
      <c r="D2406" s="112"/>
    </row>
    <row r="2407" spans="4:4" x14ac:dyDescent="0.35">
      <c r="D2407" s="112"/>
    </row>
    <row r="2408" spans="4:4" x14ac:dyDescent="0.35">
      <c r="D2408" s="112"/>
    </row>
    <row r="2409" spans="4:4" x14ac:dyDescent="0.35">
      <c r="D2409" s="112"/>
    </row>
    <row r="2410" spans="4:4" x14ac:dyDescent="0.35">
      <c r="D2410" s="112"/>
    </row>
    <row r="2411" spans="4:4" x14ac:dyDescent="0.35">
      <c r="D2411" s="112"/>
    </row>
    <row r="2412" spans="4:4" x14ac:dyDescent="0.35">
      <c r="D2412" s="112"/>
    </row>
  </sheetData>
  <sheetProtection algorithmName="SHA-512" hashValue="Vf1Q2BT1+U+G58p3Zbi18ManWgcMNy2oDdtILyIVxaOpUMnNDQVi9ATOZ9zYLEvZTf6fX/89+22jIduaOsyfUA==" saltValue="1IjK2MZZEL0KxybKdGW+Gg==" spinCount="100000" sheet="1" selectLockedCells="1" selectUnlockedCells="1"/>
  <conditionalFormatting sqref="D725:D2412">
    <cfRule type="iconSet" priority="1221">
      <iconSet showValue="0" reverse="1">
        <cfvo type="percent" val="0"/>
        <cfvo type="num" val="2"/>
        <cfvo type="num" val="3"/>
      </iconSet>
    </cfRule>
  </conditionalFormatting>
  <conditionalFormatting sqref="F741:F748 F254:F257 F197:F199 F6:F17 F25:F31 F39:F40 F43:F56 F58:F68 F73 F75 F79:F81 F84 F86 F88:F89 F93:F94 F96 F98:F104 F106:F108 F110:F111 F113 F116:F118 F120:F123 F125:F127 F129 F131 F133 F136:F149 F151:F161 F182 F184 F187 F189 F191:F194 F201:F202 F204:F206 F208:F211 F213:F214 F216:F217 F219:F224 F226:F229 F231 F233:F235 F237:F240 F243:F251 F259:F261 F264 F268:F270 F273:F274 F277:F279 F283:F288 F290:F292 F301:F302 F308:F309 F319 F340:F341 F362:F385 F392:F393 F398:F399 F401 F412:F414 F427:F429 F431:F433 F435:F458 F460:F462 F464:F508 F510:F511 F513:F518 F520:F528 F530:F532 F534 F536 F538:F549 F551:F566 F569 F571:F577 F580:F585 F588:F590 F593:F599 F602:F605 F608:F609 F611:F617 F619:F620 F622:F627 F629:F646 F648:F652 F656:F659 F663:F665 F668 F670:F675 F678 F680:F682 F684:F692 F694:F696 F699:F702 F704:F709 F711:F715 F717 F719:F722 F724:F738 F750:F751 F19:F23 F34:F36 F165:F167 F172 F174:F175 F177 F179:F180 F295 F297 F305:F306 F311:F312 F316 F321:F322 F325 F327:F330 F332:F338 F344 F348:F351 F353:F355 F387:F390 F403:F405 F408 F410 F416:F424">
    <cfRule type="iconSet" priority="424">
      <iconSet showValue="0" reverse="1">
        <cfvo type="percent" val="0"/>
        <cfvo type="num" val="2"/>
        <cfvo type="num" val="3"/>
      </iconSet>
    </cfRule>
  </conditionalFormatting>
  <conditionalFormatting sqref="H741:H748 H254:H257 H197:H199 H6:H17 H25:H31 H39:H40 H43:H56 H58:H68 H73 H75 H79:H81 H84 H86 H88:H89 H93:H94 H96 H98:H104 H106:H108 H110:H111 H113 H116:H118 H120:H123 H125:H127 H129 H131 H133 H136:H149 H151:H161 H182 H184 H187 H189 H191:H194 H201:H202 H204:H206 H208:H211 H213:H214 H216:H217 H219:H224 H226:H229 H231 H233:H235 H237:H240 H243:H251 H259:H261 H264 H268:H270 H273:H274 H277:H279 H283:H288 H290:H292 H301:H302 H308:H309 H319 H340:H341 H362:H385 H392:H393 H398:H399 H401 H412:H414 H427:H429 H431:H433 H435:H458 H460:H462 H464:H508 H510:H511 H513:H518 H520:H528 H530:H532 H534 H536 H538:H549 H551:H566 H569 H571:H577 H580:H585 H588:H590 H593:H599 H602:H605 H608:H609 H611:H617 H619:H620 H622:H627 H629:H646 H648:H652 H656:H659 H663:H665 H668 H670:H675 H678 H680:H682 H684:H692 H694:H696 H699:H702 H704:H709 H711:H715 H717 H719:H722 H724:H738 H750:H751 H19:H23 H34:H36 H165:H167 H172 H174:H175 H177 H179:H180 H295 H297 H305:H306 H311:H312 H316 H321:H322 H325 H327:H330 H332:H338 H344 H348:H351 H353:H355 H387:H390 H403:H405 H408 H410 H416:H424">
    <cfRule type="iconSet" priority="425">
      <iconSet showValue="0" reverse="1">
        <cfvo type="percent" val="0"/>
        <cfvo type="num" val="2"/>
        <cfvo type="num" val="3"/>
      </iconSet>
    </cfRule>
  </conditionalFormatting>
  <conditionalFormatting sqref="J741:J748 J254:J257 J197:J199 J6:J17 J25:J31 J39:J40 J43:J56 J58:J68 J73 J75 J79:J81 J84 J86 J88:J89 J93:J94 J96 J98:J104 J106:J108 J110:J111 J113 J116:J118 J120:J123 J125:J127 J129 J131 J133 J136:J149 J151:J161 J182 J184 J187 J189 J191:J194 J201:J202 J204:J206 J208:J211 J213:J214 J216:J217 J219:J224 J226:J229 J231 J233:J235 J237:J240 J243:J251 J259:J261 J264 J268:J270 J273:J274 J277:J279 J283:J288 J290:J292 J301:J302 J308:J309 J319 J340:J341 J362:J385 J392:J393 J398:J399 J401 J412:J414 J427:J429 J431:J433 J435:J458 J460:J462 J464:J508 J510:J511 J513:J518 J520:J528 J530:J532 J534 J536 J538:J549 J551:J566 J569 J571:J577 J580:J585 J588:J590 J593:J599 J602:J605 J608:J609 J611:J617 J619:J620 J622:J627 J629:J646 J648:J652 J656:J659 J663:J665 J668 J670:J675 J678 J680:J682 J684:J692 J694:J696 J699:J702 J704:J709 J711:J715 J717 J719:J722 J724:J738 J750:J751 J19:J23 J34:J36 J165:J167 J172 J174:J175 J177 J179:J180 J295 J297 J305:J306 J311:J312 J316 J321:J322 J325 J327:J330 J332:J338 J344 J348:J351 J353:J355 J387:J390 J403:J405 J408 J410 J416:J424">
    <cfRule type="iconSet" priority="426">
      <iconSet showValue="0" reverse="1">
        <cfvo type="percent" val="0"/>
        <cfvo type="num" val="2"/>
        <cfvo type="num" val="3"/>
      </iconSet>
    </cfRule>
  </conditionalFormatting>
  <conditionalFormatting sqref="D6:D724">
    <cfRule type="iconSet" priority="1222">
      <iconSet showValue="0" reverse="1">
        <cfvo type="percent" val="0"/>
        <cfvo type="num" val="2"/>
        <cfvo type="num" val="3"/>
      </iconSet>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AE571"/>
  <sheetViews>
    <sheetView showGridLines="0" workbookViewId="0">
      <selection activeCell="A15" sqref="A15"/>
    </sheetView>
  </sheetViews>
  <sheetFormatPr baseColWidth="10" defaultColWidth="11" defaultRowHeight="15" x14ac:dyDescent="0.25"/>
  <cols>
    <col min="1" max="16384" width="11" style="2"/>
  </cols>
  <sheetData>
    <row r="1" spans="1:31" x14ac:dyDescent="0.25">
      <c r="A1" s="118" t="s">
        <v>3</v>
      </c>
      <c r="B1" s="118" t="s">
        <v>56</v>
      </c>
      <c r="C1" s="118" t="s">
        <v>57</v>
      </c>
      <c r="D1" s="118" t="s">
        <v>58</v>
      </c>
      <c r="E1" s="118" t="s">
        <v>61</v>
      </c>
      <c r="F1" s="118" t="s">
        <v>62</v>
      </c>
      <c r="G1" s="118" t="s">
        <v>59</v>
      </c>
      <c r="H1" s="118" t="s">
        <v>60</v>
      </c>
      <c r="I1" s="118" t="s">
        <v>64</v>
      </c>
      <c r="J1" s="118" t="s">
        <v>65</v>
      </c>
      <c r="K1" s="118" t="s">
        <v>66</v>
      </c>
      <c r="L1" s="118" t="s">
        <v>67</v>
      </c>
      <c r="M1" s="118" t="s">
        <v>68</v>
      </c>
      <c r="N1" s="118" t="s">
        <v>69</v>
      </c>
      <c r="O1" s="118" t="s">
        <v>70</v>
      </c>
      <c r="P1" s="118" t="s">
        <v>71</v>
      </c>
      <c r="Q1" s="118" t="s">
        <v>72</v>
      </c>
      <c r="R1" s="118" t="s">
        <v>73</v>
      </c>
      <c r="S1" s="118" t="s">
        <v>74</v>
      </c>
      <c r="T1" s="118" t="s">
        <v>75</v>
      </c>
      <c r="U1" s="118" t="s">
        <v>76</v>
      </c>
      <c r="V1" s="118" t="s">
        <v>77</v>
      </c>
      <c r="W1" s="118" t="s">
        <v>78</v>
      </c>
      <c r="X1" s="118" t="s">
        <v>79</v>
      </c>
      <c r="Y1" s="118" t="s">
        <v>80</v>
      </c>
      <c r="Z1" s="118" t="s">
        <v>81</v>
      </c>
      <c r="AA1" s="118" t="s">
        <v>82</v>
      </c>
      <c r="AB1" s="118" t="s">
        <v>83</v>
      </c>
      <c r="AC1" s="118" t="s">
        <v>84</v>
      </c>
      <c r="AD1" s="118" t="s">
        <v>85</v>
      </c>
      <c r="AE1" s="118" t="s">
        <v>86</v>
      </c>
    </row>
    <row r="2" spans="1:31" x14ac:dyDescent="0.25">
      <c r="A2" s="2" t="s">
        <v>3</v>
      </c>
      <c r="B2" s="2" t="s">
        <v>207</v>
      </c>
      <c r="C2" s="2" t="s">
        <v>212</v>
      </c>
      <c r="D2" s="2" t="s">
        <v>217</v>
      </c>
      <c r="E2" s="2" t="s">
        <v>227</v>
      </c>
      <c r="F2" s="2" t="s">
        <v>262</v>
      </c>
      <c r="G2" s="2" t="s">
        <v>271</v>
      </c>
      <c r="H2" s="2" t="s">
        <v>389</v>
      </c>
      <c r="I2" s="2" t="s">
        <v>465</v>
      </c>
      <c r="J2" s="2" t="s">
        <v>93</v>
      </c>
      <c r="K2" s="2" t="s">
        <v>543</v>
      </c>
      <c r="L2" s="2" t="s">
        <v>623</v>
      </c>
      <c r="M2" s="2" t="s">
        <v>706</v>
      </c>
      <c r="N2" s="2" t="s">
        <v>827</v>
      </c>
      <c r="O2" s="2" t="s">
        <v>946</v>
      </c>
      <c r="P2" s="2" t="s">
        <v>1049</v>
      </c>
      <c r="Q2" s="2" t="s">
        <v>1079</v>
      </c>
      <c r="R2" s="2" t="s">
        <v>2537</v>
      </c>
      <c r="S2" s="2" t="s">
        <v>1141</v>
      </c>
      <c r="T2" s="2" t="s">
        <v>1711</v>
      </c>
      <c r="U2" s="2" t="s">
        <v>1927</v>
      </c>
      <c r="V2" s="2" t="s">
        <v>1941</v>
      </c>
      <c r="W2" s="2" t="s">
        <v>1949</v>
      </c>
      <c r="X2" s="2" t="s">
        <v>2001</v>
      </c>
      <c r="Y2" s="2" t="s">
        <v>2017</v>
      </c>
      <c r="Z2" s="2" t="s">
        <v>2081</v>
      </c>
      <c r="AA2" s="2" t="s">
        <v>140</v>
      </c>
      <c r="AB2" s="2" t="s">
        <v>2125</v>
      </c>
      <c r="AC2" s="2" t="s">
        <v>159</v>
      </c>
      <c r="AD2" s="2" t="s">
        <v>2371</v>
      </c>
      <c r="AE2" s="2" t="s">
        <v>2475</v>
      </c>
    </row>
    <row r="3" spans="1:31" x14ac:dyDescent="0.25">
      <c r="A3" s="2" t="s">
        <v>196</v>
      </c>
      <c r="B3" s="2" t="s">
        <v>208</v>
      </c>
      <c r="C3" s="2" t="s">
        <v>213</v>
      </c>
      <c r="D3" s="2" t="s">
        <v>58</v>
      </c>
      <c r="E3" s="2" t="s">
        <v>228</v>
      </c>
      <c r="F3" s="2" t="s">
        <v>62</v>
      </c>
      <c r="G3" s="2" t="s">
        <v>272</v>
      </c>
      <c r="H3" s="2" t="s">
        <v>390</v>
      </c>
      <c r="I3" s="2" t="s">
        <v>466</v>
      </c>
      <c r="J3" s="2" t="s">
        <v>501</v>
      </c>
      <c r="K3" s="2" t="s">
        <v>544</v>
      </c>
      <c r="L3" s="2" t="s">
        <v>624</v>
      </c>
      <c r="M3" s="2" t="s">
        <v>707</v>
      </c>
      <c r="N3" s="2" t="s">
        <v>828</v>
      </c>
      <c r="O3" s="2" t="s">
        <v>947</v>
      </c>
      <c r="P3" s="2" t="s">
        <v>1050</v>
      </c>
      <c r="Q3" s="2" t="s">
        <v>1080</v>
      </c>
      <c r="R3" s="2" t="s">
        <v>1097</v>
      </c>
      <c r="S3" s="2" t="s">
        <v>1142</v>
      </c>
      <c r="T3" s="2" t="s">
        <v>1712</v>
      </c>
      <c r="U3" s="2" t="s">
        <v>1928</v>
      </c>
      <c r="V3" s="2" t="s">
        <v>1942</v>
      </c>
      <c r="W3" s="2" t="s">
        <v>1950</v>
      </c>
      <c r="X3" s="2" t="s">
        <v>2002</v>
      </c>
      <c r="Y3" s="2" t="s">
        <v>2018</v>
      </c>
      <c r="Z3" s="2" t="s">
        <v>138</v>
      </c>
      <c r="AA3" s="2" t="s">
        <v>141</v>
      </c>
      <c r="AB3" s="2" t="s">
        <v>2126</v>
      </c>
      <c r="AC3" s="2" t="s">
        <v>160</v>
      </c>
      <c r="AD3" s="2" t="s">
        <v>2372</v>
      </c>
      <c r="AE3" s="2" t="s">
        <v>2476</v>
      </c>
    </row>
    <row r="4" spans="1:31" x14ac:dyDescent="0.25">
      <c r="A4" s="2" t="s">
        <v>197</v>
      </c>
      <c r="B4" s="2" t="s">
        <v>209</v>
      </c>
      <c r="C4" s="2" t="s">
        <v>214</v>
      </c>
      <c r="D4" s="2" t="s">
        <v>218</v>
      </c>
      <c r="E4" s="2" t="s">
        <v>229</v>
      </c>
      <c r="F4" s="2" t="s">
        <v>263</v>
      </c>
      <c r="G4" s="2" t="s">
        <v>273</v>
      </c>
      <c r="H4" s="2" t="s">
        <v>87</v>
      </c>
      <c r="I4" s="2" t="s">
        <v>467</v>
      </c>
      <c r="J4" s="2" t="s">
        <v>502</v>
      </c>
      <c r="K4" s="2" t="s">
        <v>545</v>
      </c>
      <c r="L4" s="2" t="s">
        <v>625</v>
      </c>
      <c r="M4" s="2" t="s">
        <v>708</v>
      </c>
      <c r="N4" s="2" t="s">
        <v>829</v>
      </c>
      <c r="O4" s="2" t="s">
        <v>101</v>
      </c>
      <c r="P4" s="2" t="s">
        <v>1051</v>
      </c>
      <c r="Q4" s="2" t="s">
        <v>1081</v>
      </c>
      <c r="R4" s="2" t="s">
        <v>1098</v>
      </c>
      <c r="S4" s="2" t="s">
        <v>1143</v>
      </c>
      <c r="T4" s="2" t="s">
        <v>1713</v>
      </c>
      <c r="U4" s="2" t="s">
        <v>1929</v>
      </c>
      <c r="V4" s="2" t="s">
        <v>1943</v>
      </c>
      <c r="W4" s="2" t="s">
        <v>1951</v>
      </c>
      <c r="X4" s="2" t="s">
        <v>2003</v>
      </c>
      <c r="Y4" s="2" t="s">
        <v>2019</v>
      </c>
      <c r="Z4" s="2" t="s">
        <v>2082</v>
      </c>
      <c r="AA4" s="2" t="s">
        <v>2096</v>
      </c>
      <c r="AB4" s="2" t="s">
        <v>2127</v>
      </c>
      <c r="AC4" s="2" t="s">
        <v>2179</v>
      </c>
      <c r="AD4" s="2" t="s">
        <v>2373</v>
      </c>
      <c r="AE4" s="2" t="s">
        <v>2477</v>
      </c>
    </row>
    <row r="5" spans="1:31" x14ac:dyDescent="0.25">
      <c r="A5" s="2" t="s">
        <v>198</v>
      </c>
      <c r="B5" s="2" t="s">
        <v>210</v>
      </c>
      <c r="C5" s="2" t="s">
        <v>215</v>
      </c>
      <c r="D5" s="2" t="s">
        <v>219</v>
      </c>
      <c r="E5" s="2" t="s">
        <v>230</v>
      </c>
      <c r="F5" s="2" t="s">
        <v>264</v>
      </c>
      <c r="G5" s="2" t="s">
        <v>274</v>
      </c>
      <c r="H5" s="2" t="s">
        <v>391</v>
      </c>
      <c r="I5" s="2" t="s">
        <v>468</v>
      </c>
      <c r="J5" s="2" t="s">
        <v>503</v>
      </c>
      <c r="K5" s="2" t="s">
        <v>546</v>
      </c>
      <c r="L5" s="2" t="s">
        <v>626</v>
      </c>
      <c r="M5" s="2" t="s">
        <v>709</v>
      </c>
      <c r="N5" s="2" t="s">
        <v>830</v>
      </c>
      <c r="O5" s="2" t="s">
        <v>948</v>
      </c>
      <c r="P5" s="2" t="s">
        <v>1052</v>
      </c>
      <c r="Q5" s="2" t="s">
        <v>1082</v>
      </c>
      <c r="R5" s="2" t="s">
        <v>116</v>
      </c>
      <c r="S5" s="2" t="s">
        <v>1144</v>
      </c>
      <c r="T5" s="2" t="s">
        <v>1714</v>
      </c>
      <c r="U5" s="2" t="s">
        <v>1930</v>
      </c>
      <c r="V5" s="2" t="s">
        <v>1944</v>
      </c>
      <c r="W5" s="2" t="s">
        <v>1952</v>
      </c>
      <c r="X5" s="2" t="s">
        <v>2004</v>
      </c>
      <c r="Y5" s="2" t="s">
        <v>2020</v>
      </c>
      <c r="Z5" s="2" t="s">
        <v>2083</v>
      </c>
      <c r="AA5" s="2" t="s">
        <v>2097</v>
      </c>
      <c r="AB5" s="2" t="s">
        <v>2128</v>
      </c>
      <c r="AC5" s="2" t="s">
        <v>161</v>
      </c>
      <c r="AD5" s="2" t="s">
        <v>2374</v>
      </c>
      <c r="AE5" s="2" t="s">
        <v>179</v>
      </c>
    </row>
    <row r="6" spans="1:31" x14ac:dyDescent="0.25">
      <c r="A6" s="2" t="s">
        <v>200</v>
      </c>
      <c r="B6" s="2" t="s">
        <v>211</v>
      </c>
      <c r="C6" s="2" t="s">
        <v>216</v>
      </c>
      <c r="D6" s="2" t="s">
        <v>220</v>
      </c>
      <c r="E6" s="2" t="s">
        <v>231</v>
      </c>
      <c r="F6" s="2" t="s">
        <v>265</v>
      </c>
      <c r="G6" s="2" t="s">
        <v>275</v>
      </c>
      <c r="H6" s="2" t="s">
        <v>392</v>
      </c>
      <c r="I6" s="2" t="s">
        <v>64</v>
      </c>
      <c r="J6" s="2" t="s">
        <v>504</v>
      </c>
      <c r="K6" s="2" t="s">
        <v>547</v>
      </c>
      <c r="L6" s="2" t="s">
        <v>627</v>
      </c>
      <c r="M6" s="2" t="s">
        <v>710</v>
      </c>
      <c r="N6" s="2" t="s">
        <v>831</v>
      </c>
      <c r="O6" s="2" t="s">
        <v>949</v>
      </c>
      <c r="P6" s="2" t="s">
        <v>1053</v>
      </c>
      <c r="Q6" s="2" t="s">
        <v>1083</v>
      </c>
      <c r="R6" s="2" t="s">
        <v>1099</v>
      </c>
      <c r="S6" s="2" t="s">
        <v>1145</v>
      </c>
      <c r="T6" s="2" t="s">
        <v>1715</v>
      </c>
      <c r="U6" s="2" t="s">
        <v>1931</v>
      </c>
      <c r="V6" s="2" t="s">
        <v>2539</v>
      </c>
      <c r="W6" s="2" t="s">
        <v>1953</v>
      </c>
      <c r="X6" s="2" t="s">
        <v>2005</v>
      </c>
      <c r="Y6" s="2" t="s">
        <v>2021</v>
      </c>
      <c r="Z6" s="2" t="s">
        <v>2084</v>
      </c>
      <c r="AA6" s="2" t="s">
        <v>2098</v>
      </c>
      <c r="AB6" s="2" t="s">
        <v>2129</v>
      </c>
      <c r="AC6" s="2" t="s">
        <v>2180</v>
      </c>
      <c r="AD6" s="2" t="s">
        <v>2375</v>
      </c>
      <c r="AE6" s="2" t="s">
        <v>2478</v>
      </c>
    </row>
    <row r="7" spans="1:31" x14ac:dyDescent="0.25">
      <c r="A7" s="2" t="s">
        <v>201</v>
      </c>
      <c r="B7" s="2" t="s">
        <v>2568</v>
      </c>
      <c r="D7" s="2" t="s">
        <v>221</v>
      </c>
      <c r="E7" s="2" t="s">
        <v>232</v>
      </c>
      <c r="F7" s="2" t="s">
        <v>266</v>
      </c>
      <c r="G7" s="2" t="s">
        <v>276</v>
      </c>
      <c r="H7" s="2" t="s">
        <v>393</v>
      </c>
      <c r="I7" s="2" t="s">
        <v>469</v>
      </c>
      <c r="J7" s="2" t="s">
        <v>505</v>
      </c>
      <c r="K7" s="2" t="s">
        <v>548</v>
      </c>
      <c r="L7" s="2" t="s">
        <v>628</v>
      </c>
      <c r="M7" s="2" t="s">
        <v>711</v>
      </c>
      <c r="N7" s="2" t="s">
        <v>832</v>
      </c>
      <c r="O7" s="2" t="s">
        <v>950</v>
      </c>
      <c r="P7" s="2" t="s">
        <v>111</v>
      </c>
      <c r="Q7" s="2" t="s">
        <v>1084</v>
      </c>
      <c r="R7" s="2" t="s">
        <v>1100</v>
      </c>
      <c r="S7" s="2" t="s">
        <v>1146</v>
      </c>
      <c r="T7" s="2" t="s">
        <v>1716</v>
      </c>
      <c r="U7" s="2" t="s">
        <v>1932</v>
      </c>
      <c r="V7" s="2" t="s">
        <v>1945</v>
      </c>
      <c r="W7" s="2" t="s">
        <v>1954</v>
      </c>
      <c r="X7" s="2" t="s">
        <v>2006</v>
      </c>
      <c r="Y7" s="2" t="s">
        <v>2022</v>
      </c>
      <c r="Z7" s="2" t="s">
        <v>2085</v>
      </c>
      <c r="AA7" s="2" t="s">
        <v>142</v>
      </c>
      <c r="AB7" s="2" t="s">
        <v>2130</v>
      </c>
      <c r="AC7" s="2" t="s">
        <v>2181</v>
      </c>
      <c r="AD7" s="2" t="s">
        <v>2376</v>
      </c>
      <c r="AE7" s="2" t="s">
        <v>2479</v>
      </c>
    </row>
    <row r="8" spans="1:31" x14ac:dyDescent="0.25">
      <c r="A8" s="2" t="s">
        <v>202</v>
      </c>
      <c r="B8" s="2" t="s">
        <v>526</v>
      </c>
      <c r="D8" s="2" t="s">
        <v>222</v>
      </c>
      <c r="E8" s="2" t="s">
        <v>233</v>
      </c>
      <c r="F8" s="2" t="s">
        <v>267</v>
      </c>
      <c r="G8" s="2" t="s">
        <v>277</v>
      </c>
      <c r="H8" s="2" t="s">
        <v>394</v>
      </c>
      <c r="I8" s="2" t="s">
        <v>470</v>
      </c>
      <c r="J8" s="2" t="s">
        <v>506</v>
      </c>
      <c r="K8" s="2" t="s">
        <v>549</v>
      </c>
      <c r="L8" s="2" t="s">
        <v>629</v>
      </c>
      <c r="M8" s="2" t="s">
        <v>712</v>
      </c>
      <c r="N8" s="2" t="s">
        <v>833</v>
      </c>
      <c r="O8" s="2" t="s">
        <v>951</v>
      </c>
      <c r="P8" s="2" t="s">
        <v>1054</v>
      </c>
      <c r="Q8" s="2" t="s">
        <v>1085</v>
      </c>
      <c r="R8" s="2" t="s">
        <v>1101</v>
      </c>
      <c r="S8" s="2" t="s">
        <v>1147</v>
      </c>
      <c r="T8" s="2" t="s">
        <v>1717</v>
      </c>
      <c r="U8" s="2" t="s">
        <v>1933</v>
      </c>
      <c r="V8" s="2" t="s">
        <v>2540</v>
      </c>
      <c r="W8" s="2" t="s">
        <v>1955</v>
      </c>
      <c r="X8" s="2" t="s">
        <v>2007</v>
      </c>
      <c r="Y8" s="2" t="s">
        <v>2023</v>
      </c>
      <c r="Z8" s="2" t="s">
        <v>139</v>
      </c>
      <c r="AA8" s="2" t="s">
        <v>143</v>
      </c>
      <c r="AB8" s="2" t="s">
        <v>2131</v>
      </c>
      <c r="AC8" s="2" t="s">
        <v>2182</v>
      </c>
      <c r="AD8" s="2" t="s">
        <v>2377</v>
      </c>
      <c r="AE8" s="2" t="s">
        <v>2480</v>
      </c>
    </row>
    <row r="9" spans="1:31" x14ac:dyDescent="0.25">
      <c r="A9" s="2" t="s">
        <v>203</v>
      </c>
      <c r="D9" s="2" t="s">
        <v>223</v>
      </c>
      <c r="E9" s="2" t="s">
        <v>234</v>
      </c>
      <c r="F9" s="2" t="s">
        <v>268</v>
      </c>
      <c r="G9" s="2" t="s">
        <v>278</v>
      </c>
      <c r="H9" s="2" t="s">
        <v>395</v>
      </c>
      <c r="I9" s="2" t="s">
        <v>471</v>
      </c>
      <c r="J9" s="2" t="s">
        <v>507</v>
      </c>
      <c r="K9" s="2" t="s">
        <v>550</v>
      </c>
      <c r="L9" s="2" t="s">
        <v>630</v>
      </c>
      <c r="M9" s="2" t="s">
        <v>713</v>
      </c>
      <c r="N9" s="2" t="s">
        <v>834</v>
      </c>
      <c r="O9" s="2" t="s">
        <v>952</v>
      </c>
      <c r="P9" s="2" t="s">
        <v>112</v>
      </c>
      <c r="Q9" s="2" t="s">
        <v>1086</v>
      </c>
      <c r="R9" s="2" t="s">
        <v>1102</v>
      </c>
      <c r="S9" s="2" t="s">
        <v>1148</v>
      </c>
      <c r="T9" s="2" t="s">
        <v>1718</v>
      </c>
      <c r="U9" s="2" t="s">
        <v>1934</v>
      </c>
      <c r="V9" s="2" t="s">
        <v>1946</v>
      </c>
      <c r="W9" s="2" t="s">
        <v>1956</v>
      </c>
      <c r="X9" s="2" t="s">
        <v>2008</v>
      </c>
      <c r="Y9" s="2" t="s">
        <v>2024</v>
      </c>
      <c r="Z9" s="2" t="s">
        <v>2086</v>
      </c>
      <c r="AA9" s="2" t="s">
        <v>2099</v>
      </c>
      <c r="AB9" s="2" t="s">
        <v>2132</v>
      </c>
      <c r="AC9" s="2" t="s">
        <v>2183</v>
      </c>
      <c r="AD9" s="2" t="s">
        <v>2378</v>
      </c>
      <c r="AE9" s="2" t="s">
        <v>180</v>
      </c>
    </row>
    <row r="10" spans="1:31" x14ac:dyDescent="0.25">
      <c r="A10" s="2" t="s">
        <v>204</v>
      </c>
      <c r="D10" s="2" t="s">
        <v>224</v>
      </c>
      <c r="E10" s="2" t="s">
        <v>235</v>
      </c>
      <c r="F10" s="2" t="s">
        <v>269</v>
      </c>
      <c r="G10" s="2" t="s">
        <v>279</v>
      </c>
      <c r="H10" s="2" t="s">
        <v>396</v>
      </c>
      <c r="I10" s="2" t="s">
        <v>472</v>
      </c>
      <c r="J10" s="2" t="s">
        <v>508</v>
      </c>
      <c r="K10" s="2" t="s">
        <v>551</v>
      </c>
      <c r="L10" s="2" t="s">
        <v>631</v>
      </c>
      <c r="M10" s="2" t="s">
        <v>97</v>
      </c>
      <c r="N10" s="2" t="s">
        <v>835</v>
      </c>
      <c r="O10" s="2" t="s">
        <v>953</v>
      </c>
      <c r="P10" s="2" t="s">
        <v>1055</v>
      </c>
      <c r="Q10" s="2" t="s">
        <v>1087</v>
      </c>
      <c r="R10" s="2" t="s">
        <v>1103</v>
      </c>
      <c r="S10" s="2" t="s">
        <v>1149</v>
      </c>
      <c r="T10" s="2" t="s">
        <v>1719</v>
      </c>
      <c r="U10" s="2" t="s">
        <v>1935</v>
      </c>
      <c r="V10" s="2" t="s">
        <v>1947</v>
      </c>
      <c r="W10" s="2" t="s">
        <v>1957</v>
      </c>
      <c r="X10" s="2" t="s">
        <v>2009</v>
      </c>
      <c r="Y10" s="2" t="s">
        <v>2025</v>
      </c>
      <c r="Z10" s="2" t="s">
        <v>2087</v>
      </c>
      <c r="AA10" s="2" t="s">
        <v>2100</v>
      </c>
      <c r="AB10" s="2" t="s">
        <v>2133</v>
      </c>
      <c r="AC10" s="2" t="s">
        <v>2184</v>
      </c>
      <c r="AD10" s="2" t="s">
        <v>2379</v>
      </c>
      <c r="AE10" s="2" t="s">
        <v>2481</v>
      </c>
    </row>
    <row r="11" spans="1:31" x14ac:dyDescent="0.25">
      <c r="A11" s="2" t="s">
        <v>205</v>
      </c>
      <c r="D11" s="2" t="s">
        <v>225</v>
      </c>
      <c r="E11" s="2" t="s">
        <v>236</v>
      </c>
      <c r="F11" s="2" t="s">
        <v>270</v>
      </c>
      <c r="G11" s="2" t="s">
        <v>280</v>
      </c>
      <c r="H11" s="2" t="s">
        <v>397</v>
      </c>
      <c r="I11" s="2" t="s">
        <v>91</v>
      </c>
      <c r="J11" s="2" t="s">
        <v>509</v>
      </c>
      <c r="K11" s="2" t="s">
        <v>552</v>
      </c>
      <c r="L11" s="2" t="s">
        <v>632</v>
      </c>
      <c r="M11" s="2" t="s">
        <v>714</v>
      </c>
      <c r="N11" s="2" t="s">
        <v>836</v>
      </c>
      <c r="O11" s="2" t="s">
        <v>102</v>
      </c>
      <c r="P11" s="2" t="s">
        <v>1056</v>
      </c>
      <c r="Q11" s="2" t="s">
        <v>1088</v>
      </c>
      <c r="R11" s="2" t="s">
        <v>1104</v>
      </c>
      <c r="S11" s="2" t="s">
        <v>1150</v>
      </c>
      <c r="T11" s="2" t="s">
        <v>1720</v>
      </c>
      <c r="U11" s="2" t="s">
        <v>1936</v>
      </c>
      <c r="V11" s="2" t="s">
        <v>1948</v>
      </c>
      <c r="W11" s="2" t="s">
        <v>1958</v>
      </c>
      <c r="X11" s="2" t="s">
        <v>2010</v>
      </c>
      <c r="Y11" s="2" t="s">
        <v>2026</v>
      </c>
      <c r="Z11" s="2" t="s">
        <v>2088</v>
      </c>
      <c r="AA11" s="2" t="s">
        <v>2101</v>
      </c>
      <c r="AB11" s="2" t="s">
        <v>2134</v>
      </c>
      <c r="AC11" s="2" t="s">
        <v>2185</v>
      </c>
      <c r="AD11" s="2" t="s">
        <v>2380</v>
      </c>
      <c r="AE11" s="2" t="s">
        <v>2482</v>
      </c>
    </row>
    <row r="12" spans="1:31" x14ac:dyDescent="0.25">
      <c r="A12" s="2" t="s">
        <v>206</v>
      </c>
      <c r="D12" s="2" t="s">
        <v>226</v>
      </c>
      <c r="E12" s="2" t="s">
        <v>237</v>
      </c>
      <c r="G12" s="2" t="s">
        <v>281</v>
      </c>
      <c r="H12" s="2" t="s">
        <v>398</v>
      </c>
      <c r="I12" s="2" t="s">
        <v>473</v>
      </c>
      <c r="J12" s="2" t="s">
        <v>510</v>
      </c>
      <c r="K12" s="2" t="s">
        <v>553</v>
      </c>
      <c r="L12" s="2" t="s">
        <v>633</v>
      </c>
      <c r="M12" s="2" t="s">
        <v>715</v>
      </c>
      <c r="N12" s="2" t="s">
        <v>837</v>
      </c>
      <c r="O12" s="2" t="s">
        <v>954</v>
      </c>
      <c r="P12" s="2" t="s">
        <v>1057</v>
      </c>
      <c r="Q12" s="2" t="s">
        <v>1089</v>
      </c>
      <c r="R12" s="2" t="s">
        <v>1105</v>
      </c>
      <c r="S12" s="2" t="s">
        <v>1151</v>
      </c>
      <c r="T12" s="2" t="s">
        <v>1721</v>
      </c>
      <c r="U12" s="2" t="s">
        <v>1937</v>
      </c>
      <c r="V12" s="2" t="s">
        <v>2578</v>
      </c>
      <c r="W12" s="2" t="s">
        <v>1959</v>
      </c>
      <c r="X12" s="2" t="s">
        <v>2011</v>
      </c>
      <c r="Y12" s="2" t="s">
        <v>2027</v>
      </c>
      <c r="Z12" s="2" t="s">
        <v>2089</v>
      </c>
      <c r="AA12" s="2" t="s">
        <v>144</v>
      </c>
      <c r="AB12" s="2" t="s">
        <v>2135</v>
      </c>
      <c r="AC12" s="2" t="s">
        <v>2186</v>
      </c>
      <c r="AD12" s="2" t="s">
        <v>2381</v>
      </c>
      <c r="AE12" s="2" t="s">
        <v>2483</v>
      </c>
    </row>
    <row r="13" spans="1:31" x14ac:dyDescent="0.25">
      <c r="D13" s="2" t="s">
        <v>2560</v>
      </c>
      <c r="E13" s="2" t="s">
        <v>66</v>
      </c>
      <c r="G13" s="2" t="s">
        <v>282</v>
      </c>
      <c r="H13" s="2" t="s">
        <v>399</v>
      </c>
      <c r="I13" s="2" t="s">
        <v>474</v>
      </c>
      <c r="J13" s="2" t="s">
        <v>511</v>
      </c>
      <c r="K13" s="2" t="s">
        <v>554</v>
      </c>
      <c r="L13" s="2" t="s">
        <v>634</v>
      </c>
      <c r="M13" s="2" t="s">
        <v>716</v>
      </c>
      <c r="N13" s="2" t="s">
        <v>838</v>
      </c>
      <c r="O13" s="2" t="s">
        <v>955</v>
      </c>
      <c r="P13" s="2" t="s">
        <v>1058</v>
      </c>
      <c r="Q13" s="2" t="s">
        <v>1090</v>
      </c>
      <c r="R13" s="2" t="s">
        <v>1106</v>
      </c>
      <c r="S13" s="2" t="s">
        <v>1152</v>
      </c>
      <c r="T13" s="2" t="s">
        <v>1722</v>
      </c>
      <c r="U13" s="2" t="s">
        <v>1938</v>
      </c>
      <c r="W13" s="2" t="s">
        <v>1960</v>
      </c>
      <c r="X13" s="2" t="s">
        <v>2012</v>
      </c>
      <c r="Y13" s="2" t="s">
        <v>2028</v>
      </c>
      <c r="Z13" s="2" t="s">
        <v>2090</v>
      </c>
      <c r="AA13" s="2" t="s">
        <v>2102</v>
      </c>
      <c r="AB13" s="2" t="s">
        <v>2136</v>
      </c>
      <c r="AC13" s="2" t="s">
        <v>2187</v>
      </c>
      <c r="AD13" s="2" t="s">
        <v>2382</v>
      </c>
      <c r="AE13" s="2" t="s">
        <v>2484</v>
      </c>
    </row>
    <row r="14" spans="1:31" x14ac:dyDescent="0.25">
      <c r="A14" s="119"/>
      <c r="D14" s="2" t="s">
        <v>2561</v>
      </c>
      <c r="E14" s="2" t="s">
        <v>67</v>
      </c>
      <c r="G14" s="2" t="s">
        <v>283</v>
      </c>
      <c r="H14" s="2" t="s">
        <v>400</v>
      </c>
      <c r="I14" s="2" t="s">
        <v>475</v>
      </c>
      <c r="J14" s="2" t="s">
        <v>512</v>
      </c>
      <c r="K14" s="2" t="s">
        <v>555</v>
      </c>
      <c r="L14" s="2" t="s">
        <v>635</v>
      </c>
      <c r="M14" s="2" t="s">
        <v>717</v>
      </c>
      <c r="N14" s="2" t="s">
        <v>839</v>
      </c>
      <c r="O14" s="2" t="s">
        <v>956</v>
      </c>
      <c r="P14" s="2" t="s">
        <v>1059</v>
      </c>
      <c r="Q14" s="2" t="s">
        <v>1091</v>
      </c>
      <c r="R14" s="2" t="s">
        <v>1107</v>
      </c>
      <c r="S14" s="2" t="s">
        <v>1153</v>
      </c>
      <c r="T14" s="2" t="s">
        <v>1723</v>
      </c>
      <c r="U14" s="2" t="s">
        <v>1939</v>
      </c>
      <c r="W14" s="2" t="s">
        <v>1961</v>
      </c>
      <c r="X14" s="2" t="s">
        <v>2013</v>
      </c>
      <c r="Y14" s="2" t="s">
        <v>2029</v>
      </c>
      <c r="Z14" s="2" t="s">
        <v>2091</v>
      </c>
      <c r="AA14" s="2" t="s">
        <v>2103</v>
      </c>
      <c r="AB14" s="2" t="s">
        <v>2137</v>
      </c>
      <c r="AC14" s="2" t="s">
        <v>2188</v>
      </c>
      <c r="AD14" s="2" t="s">
        <v>2383</v>
      </c>
      <c r="AE14" s="2" t="s">
        <v>2485</v>
      </c>
    </row>
    <row r="15" spans="1:31" x14ac:dyDescent="0.25">
      <c r="E15" s="2" t="s">
        <v>238</v>
      </c>
      <c r="G15" s="2" t="s">
        <v>284</v>
      </c>
      <c r="H15" s="2" t="s">
        <v>401</v>
      </c>
      <c r="I15" s="2" t="s">
        <v>476</v>
      </c>
      <c r="J15" s="2" t="s">
        <v>513</v>
      </c>
      <c r="K15" s="2" t="s">
        <v>95</v>
      </c>
      <c r="L15" s="2" t="s">
        <v>636</v>
      </c>
      <c r="M15" s="2" t="s">
        <v>718</v>
      </c>
      <c r="N15" s="2" t="s">
        <v>840</v>
      </c>
      <c r="O15" s="2" t="s">
        <v>957</v>
      </c>
      <c r="P15" s="2" t="s">
        <v>1060</v>
      </c>
      <c r="Q15" s="2" t="s">
        <v>114</v>
      </c>
      <c r="R15" s="2" t="s">
        <v>1108</v>
      </c>
      <c r="S15" s="2" t="s">
        <v>1154</v>
      </c>
      <c r="T15" s="2" t="s">
        <v>1724</v>
      </c>
      <c r="U15" s="2" t="s">
        <v>76</v>
      </c>
      <c r="W15" s="2" t="s">
        <v>123</v>
      </c>
      <c r="X15" s="2" t="s">
        <v>129</v>
      </c>
      <c r="Y15" s="2" t="s">
        <v>2030</v>
      </c>
      <c r="Z15" s="2" t="s">
        <v>2092</v>
      </c>
      <c r="AA15" s="2" t="s">
        <v>145</v>
      </c>
      <c r="AB15" s="2" t="s">
        <v>2138</v>
      </c>
      <c r="AC15" s="2" t="s">
        <v>2189</v>
      </c>
      <c r="AD15" s="2" t="s">
        <v>2384</v>
      </c>
      <c r="AE15" s="2" t="s">
        <v>2486</v>
      </c>
    </row>
    <row r="16" spans="1:31" x14ac:dyDescent="0.25">
      <c r="E16" s="2" t="s">
        <v>239</v>
      </c>
      <c r="G16" s="2" t="s">
        <v>285</v>
      </c>
      <c r="H16" s="2" t="s">
        <v>402</v>
      </c>
      <c r="I16" s="2" t="s">
        <v>477</v>
      </c>
      <c r="J16" s="2" t="s">
        <v>65</v>
      </c>
      <c r="K16" s="2" t="s">
        <v>556</v>
      </c>
      <c r="L16" s="2" t="s">
        <v>637</v>
      </c>
      <c r="M16" s="2" t="s">
        <v>719</v>
      </c>
      <c r="N16" s="2" t="s">
        <v>841</v>
      </c>
      <c r="O16" s="2" t="s">
        <v>958</v>
      </c>
      <c r="P16" s="2" t="s">
        <v>1061</v>
      </c>
      <c r="Q16" s="2" t="s">
        <v>1092</v>
      </c>
      <c r="R16" s="2" t="s">
        <v>1109</v>
      </c>
      <c r="S16" s="2" t="s">
        <v>1155</v>
      </c>
      <c r="T16" s="2" t="s">
        <v>1725</v>
      </c>
      <c r="U16" s="2" t="s">
        <v>1940</v>
      </c>
      <c r="W16" s="2" t="s">
        <v>1962</v>
      </c>
      <c r="X16" s="2" t="s">
        <v>2014</v>
      </c>
      <c r="Y16" s="2" t="s">
        <v>2031</v>
      </c>
      <c r="Z16" s="2" t="s">
        <v>2093</v>
      </c>
      <c r="AA16" s="2" t="s">
        <v>2104</v>
      </c>
      <c r="AB16" s="2" t="s">
        <v>2139</v>
      </c>
      <c r="AC16" s="2" t="s">
        <v>2190</v>
      </c>
      <c r="AD16" s="2" t="s">
        <v>2385</v>
      </c>
      <c r="AE16" s="2" t="s">
        <v>2487</v>
      </c>
    </row>
    <row r="17" spans="5:31" x14ac:dyDescent="0.25">
      <c r="E17" s="2" t="s">
        <v>240</v>
      </c>
      <c r="G17" s="2" t="s">
        <v>286</v>
      </c>
      <c r="H17" s="2" t="s">
        <v>403</v>
      </c>
      <c r="I17" s="2" t="s">
        <v>478</v>
      </c>
      <c r="J17" s="2" t="s">
        <v>514</v>
      </c>
      <c r="K17" s="2" t="s">
        <v>557</v>
      </c>
      <c r="L17" s="2" t="s">
        <v>638</v>
      </c>
      <c r="M17" s="2" t="s">
        <v>720</v>
      </c>
      <c r="N17" s="2" t="s">
        <v>842</v>
      </c>
      <c r="O17" s="2" t="s">
        <v>959</v>
      </c>
      <c r="P17" s="2" t="s">
        <v>1062</v>
      </c>
      <c r="Q17" s="2" t="s">
        <v>1093</v>
      </c>
      <c r="R17" s="2" t="s">
        <v>1110</v>
      </c>
      <c r="S17" s="2" t="s">
        <v>1156</v>
      </c>
      <c r="T17" s="2" t="s">
        <v>1726</v>
      </c>
      <c r="U17" s="2" t="s">
        <v>121</v>
      </c>
      <c r="W17" s="2" t="s">
        <v>1963</v>
      </c>
      <c r="X17" s="2" t="s">
        <v>2015</v>
      </c>
      <c r="Y17" s="2" t="s">
        <v>2032</v>
      </c>
      <c r="Z17" s="2" t="s">
        <v>2094</v>
      </c>
      <c r="AA17" s="2" t="s">
        <v>146</v>
      </c>
      <c r="AB17" s="2" t="s">
        <v>2140</v>
      </c>
      <c r="AC17" s="2" t="s">
        <v>2191</v>
      </c>
      <c r="AD17" s="2" t="s">
        <v>2386</v>
      </c>
      <c r="AE17" s="2" t="s">
        <v>2488</v>
      </c>
    </row>
    <row r="18" spans="5:31" x14ac:dyDescent="0.25">
      <c r="E18" s="2" t="s">
        <v>241</v>
      </c>
      <c r="G18" s="2" t="s">
        <v>287</v>
      </c>
      <c r="H18" s="2" t="s">
        <v>404</v>
      </c>
      <c r="I18" s="2" t="s">
        <v>92</v>
      </c>
      <c r="J18" s="2" t="s">
        <v>515</v>
      </c>
      <c r="K18" s="2" t="s">
        <v>558</v>
      </c>
      <c r="L18" s="2" t="s">
        <v>639</v>
      </c>
      <c r="M18" s="2" t="s">
        <v>721</v>
      </c>
      <c r="N18" s="2" t="s">
        <v>843</v>
      </c>
      <c r="O18" s="2" t="s">
        <v>960</v>
      </c>
      <c r="P18" s="2" t="s">
        <v>1063</v>
      </c>
      <c r="Q18" s="2" t="s">
        <v>1094</v>
      </c>
      <c r="R18" s="2" t="s">
        <v>117</v>
      </c>
      <c r="S18" s="2" t="s">
        <v>1157</v>
      </c>
      <c r="T18" s="2" t="s">
        <v>1727</v>
      </c>
      <c r="U18" s="2" t="s">
        <v>122</v>
      </c>
      <c r="W18" s="2" t="s">
        <v>1964</v>
      </c>
      <c r="X18" s="2" t="s">
        <v>79</v>
      </c>
      <c r="Y18" s="2" t="s">
        <v>2033</v>
      </c>
      <c r="Z18" s="2" t="s">
        <v>2095</v>
      </c>
      <c r="AA18" s="2" t="s">
        <v>2105</v>
      </c>
      <c r="AB18" s="2" t="s">
        <v>2141</v>
      </c>
      <c r="AC18" s="2" t="s">
        <v>2192</v>
      </c>
      <c r="AD18" s="2" t="s">
        <v>2387</v>
      </c>
      <c r="AE18" s="2" t="s">
        <v>181</v>
      </c>
    </row>
    <row r="19" spans="5:31" x14ac:dyDescent="0.25">
      <c r="E19" s="2" t="s">
        <v>242</v>
      </c>
      <c r="G19" s="2" t="s">
        <v>288</v>
      </c>
      <c r="H19" s="2" t="s">
        <v>405</v>
      </c>
      <c r="I19" s="2" t="s">
        <v>479</v>
      </c>
      <c r="J19" s="2" t="s">
        <v>516</v>
      </c>
      <c r="K19" s="2" t="s">
        <v>559</v>
      </c>
      <c r="L19" s="2" t="s">
        <v>640</v>
      </c>
      <c r="M19" s="2" t="s">
        <v>722</v>
      </c>
      <c r="N19" s="2" t="s">
        <v>844</v>
      </c>
      <c r="O19" s="2" t="s">
        <v>961</v>
      </c>
      <c r="P19" s="2" t="s">
        <v>1064</v>
      </c>
      <c r="Q19" s="2" t="s">
        <v>115</v>
      </c>
      <c r="R19" s="2" t="s">
        <v>1111</v>
      </c>
      <c r="S19" s="2" t="s">
        <v>1158</v>
      </c>
      <c r="T19" s="2" t="s">
        <v>1728</v>
      </c>
      <c r="U19" s="2" t="s">
        <v>801</v>
      </c>
      <c r="W19" s="2" t="s">
        <v>1965</v>
      </c>
      <c r="X19" s="2" t="s">
        <v>2016</v>
      </c>
      <c r="Y19" s="2" t="s">
        <v>2034</v>
      </c>
      <c r="AA19" s="2" t="s">
        <v>147</v>
      </c>
      <c r="AB19" s="2" t="s">
        <v>2142</v>
      </c>
      <c r="AC19" s="2" t="s">
        <v>162</v>
      </c>
      <c r="AD19" s="2" t="s">
        <v>2388</v>
      </c>
      <c r="AE19" s="2" t="s">
        <v>2489</v>
      </c>
    </row>
    <row r="20" spans="5:31" x14ac:dyDescent="0.25">
      <c r="E20" s="2" t="s">
        <v>71</v>
      </c>
      <c r="G20" s="2" t="s">
        <v>289</v>
      </c>
      <c r="H20" s="2" t="s">
        <v>60</v>
      </c>
      <c r="I20" s="2" t="s">
        <v>480</v>
      </c>
      <c r="J20" s="2" t="s">
        <v>517</v>
      </c>
      <c r="K20" s="2" t="s">
        <v>560</v>
      </c>
      <c r="L20" s="2" t="s">
        <v>641</v>
      </c>
      <c r="M20" s="2" t="s">
        <v>723</v>
      </c>
      <c r="N20" s="2" t="s">
        <v>845</v>
      </c>
      <c r="O20" s="2" t="s">
        <v>962</v>
      </c>
      <c r="P20" s="2" t="s">
        <v>1065</v>
      </c>
      <c r="Q20" s="2" t="s">
        <v>1095</v>
      </c>
      <c r="R20" s="2" t="s">
        <v>1112</v>
      </c>
      <c r="S20" s="2" t="s">
        <v>1159</v>
      </c>
      <c r="T20" s="2" t="s">
        <v>1729</v>
      </c>
      <c r="W20" s="2" t="s">
        <v>124</v>
      </c>
      <c r="Y20" s="2" t="s">
        <v>2035</v>
      </c>
      <c r="AA20" s="2" t="s">
        <v>2106</v>
      </c>
      <c r="AB20" s="2" t="s">
        <v>2143</v>
      </c>
      <c r="AC20" s="2" t="s">
        <v>2193</v>
      </c>
      <c r="AD20" s="2" t="s">
        <v>2389</v>
      </c>
      <c r="AE20" s="2" t="s">
        <v>2490</v>
      </c>
    </row>
    <row r="21" spans="5:31" x14ac:dyDescent="0.25">
      <c r="E21" s="2" t="s">
        <v>243</v>
      </c>
      <c r="G21" s="2" t="s">
        <v>290</v>
      </c>
      <c r="H21" s="2" t="s">
        <v>406</v>
      </c>
      <c r="I21" s="2" t="s">
        <v>481</v>
      </c>
      <c r="J21" s="2" t="s">
        <v>518</v>
      </c>
      <c r="K21" s="2" t="s">
        <v>561</v>
      </c>
      <c r="L21" s="2" t="s">
        <v>642</v>
      </c>
      <c r="M21" s="2" t="s">
        <v>724</v>
      </c>
      <c r="N21" s="2" t="s">
        <v>846</v>
      </c>
      <c r="O21" s="2" t="s">
        <v>963</v>
      </c>
      <c r="P21" s="2" t="s">
        <v>1066</v>
      </c>
      <c r="Q21" s="2" t="s">
        <v>1096</v>
      </c>
      <c r="R21" s="2" t="s">
        <v>1113</v>
      </c>
      <c r="S21" s="2" t="s">
        <v>1160</v>
      </c>
      <c r="T21" s="2" t="s">
        <v>1730</v>
      </c>
      <c r="W21" s="2" t="s">
        <v>1966</v>
      </c>
      <c r="Y21" s="2" t="s">
        <v>2036</v>
      </c>
      <c r="AA21" s="2" t="s">
        <v>2107</v>
      </c>
      <c r="AB21" s="2" t="s">
        <v>2144</v>
      </c>
      <c r="AC21" s="2" t="s">
        <v>2194</v>
      </c>
      <c r="AD21" s="2" t="s">
        <v>2390</v>
      </c>
      <c r="AE21" s="2" t="s">
        <v>2491</v>
      </c>
    </row>
    <row r="22" spans="5:31" x14ac:dyDescent="0.25">
      <c r="E22" s="2" t="s">
        <v>244</v>
      </c>
      <c r="G22" s="2" t="s">
        <v>291</v>
      </c>
      <c r="H22" s="2" t="s">
        <v>407</v>
      </c>
      <c r="I22" s="2" t="s">
        <v>482</v>
      </c>
      <c r="J22" s="2" t="s">
        <v>519</v>
      </c>
      <c r="K22" s="2" t="s">
        <v>562</v>
      </c>
      <c r="L22" s="2" t="s">
        <v>643</v>
      </c>
      <c r="M22" s="2" t="s">
        <v>725</v>
      </c>
      <c r="N22" s="2" t="s">
        <v>847</v>
      </c>
      <c r="O22" s="2" t="s">
        <v>964</v>
      </c>
      <c r="P22" s="2" t="s">
        <v>1067</v>
      </c>
      <c r="R22" s="2" t="s">
        <v>1114</v>
      </c>
      <c r="S22" s="2" t="s">
        <v>1161</v>
      </c>
      <c r="T22" s="2" t="s">
        <v>1731</v>
      </c>
      <c r="W22" s="2" t="s">
        <v>1967</v>
      </c>
      <c r="Y22" s="2" t="s">
        <v>2037</v>
      </c>
      <c r="AA22" s="2" t="s">
        <v>2108</v>
      </c>
      <c r="AB22" s="2" t="s">
        <v>2145</v>
      </c>
      <c r="AC22" s="2" t="s">
        <v>163</v>
      </c>
      <c r="AD22" s="2" t="s">
        <v>2391</v>
      </c>
      <c r="AE22" s="2" t="s">
        <v>2492</v>
      </c>
    </row>
    <row r="23" spans="5:31" x14ac:dyDescent="0.25">
      <c r="E23" s="2" t="s">
        <v>245</v>
      </c>
      <c r="G23" s="2" t="s">
        <v>292</v>
      </c>
      <c r="H23" s="2" t="s">
        <v>408</v>
      </c>
      <c r="I23" s="2" t="s">
        <v>483</v>
      </c>
      <c r="J23" s="2" t="s">
        <v>94</v>
      </c>
      <c r="K23" s="2" t="s">
        <v>563</v>
      </c>
      <c r="L23" s="2" t="s">
        <v>644</v>
      </c>
      <c r="M23" s="2" t="s">
        <v>726</v>
      </c>
      <c r="N23" s="2" t="s">
        <v>848</v>
      </c>
      <c r="O23" s="2" t="s">
        <v>965</v>
      </c>
      <c r="P23" s="2" t="s">
        <v>1068</v>
      </c>
      <c r="R23" s="2" t="s">
        <v>1115</v>
      </c>
      <c r="S23" s="2" t="s">
        <v>1162</v>
      </c>
      <c r="T23" s="2" t="s">
        <v>1732</v>
      </c>
      <c r="W23" s="2" t="s">
        <v>1968</v>
      </c>
      <c r="Y23" s="2" t="s">
        <v>2038</v>
      </c>
      <c r="AA23" s="2" t="s">
        <v>148</v>
      </c>
      <c r="AB23" s="2" t="s">
        <v>2146</v>
      </c>
      <c r="AC23" s="2" t="s">
        <v>2195</v>
      </c>
      <c r="AD23" s="2" t="s">
        <v>2392</v>
      </c>
      <c r="AE23" s="2" t="s">
        <v>2493</v>
      </c>
    </row>
    <row r="24" spans="5:31" x14ac:dyDescent="0.25">
      <c r="E24" s="2" t="s">
        <v>246</v>
      </c>
      <c r="G24" s="2" t="s">
        <v>293</v>
      </c>
      <c r="H24" s="2" t="s">
        <v>409</v>
      </c>
      <c r="I24" s="2" t="s">
        <v>484</v>
      </c>
      <c r="J24" s="2" t="s">
        <v>520</v>
      </c>
      <c r="K24" s="2" t="s">
        <v>564</v>
      </c>
      <c r="L24" s="2" t="s">
        <v>96</v>
      </c>
      <c r="M24" s="2" t="s">
        <v>727</v>
      </c>
      <c r="N24" s="2" t="s">
        <v>849</v>
      </c>
      <c r="O24" s="2" t="s">
        <v>966</v>
      </c>
      <c r="P24" s="2" t="s">
        <v>1069</v>
      </c>
      <c r="R24" s="2" t="s">
        <v>1116</v>
      </c>
      <c r="S24" s="2" t="s">
        <v>1163</v>
      </c>
      <c r="T24" s="2" t="s">
        <v>1733</v>
      </c>
      <c r="W24" s="2" t="s">
        <v>125</v>
      </c>
      <c r="Y24" s="2" t="s">
        <v>2039</v>
      </c>
      <c r="AA24" s="2" t="s">
        <v>2109</v>
      </c>
      <c r="AB24" s="2" t="s">
        <v>2147</v>
      </c>
      <c r="AC24" s="2" t="s">
        <v>2196</v>
      </c>
      <c r="AD24" s="2" t="s">
        <v>2393</v>
      </c>
      <c r="AE24" s="2" t="s">
        <v>2494</v>
      </c>
    </row>
    <row r="25" spans="5:31" x14ac:dyDescent="0.25">
      <c r="E25" s="2" t="s">
        <v>247</v>
      </c>
      <c r="G25" s="2" t="s">
        <v>294</v>
      </c>
      <c r="H25" s="2" t="s">
        <v>410</v>
      </c>
      <c r="I25" s="2" t="s">
        <v>485</v>
      </c>
      <c r="J25" s="2" t="s">
        <v>2530</v>
      </c>
      <c r="K25" s="2" t="s">
        <v>565</v>
      </c>
      <c r="L25" s="2" t="s">
        <v>645</v>
      </c>
      <c r="M25" s="2" t="s">
        <v>98</v>
      </c>
      <c r="N25" s="2" t="s">
        <v>850</v>
      </c>
      <c r="O25" s="2" t="s">
        <v>967</v>
      </c>
      <c r="P25" s="2" t="s">
        <v>1070</v>
      </c>
      <c r="R25" s="2" t="s">
        <v>1117</v>
      </c>
      <c r="S25" s="2" t="s">
        <v>1164</v>
      </c>
      <c r="T25" s="2" t="s">
        <v>1734</v>
      </c>
      <c r="W25" s="2" t="s">
        <v>1969</v>
      </c>
      <c r="Y25" s="2" t="s">
        <v>2040</v>
      </c>
      <c r="AA25" s="2" t="s">
        <v>2110</v>
      </c>
      <c r="AB25" s="2" t="s">
        <v>2148</v>
      </c>
      <c r="AC25" s="2" t="s">
        <v>2197</v>
      </c>
      <c r="AD25" s="2" t="s">
        <v>2394</v>
      </c>
      <c r="AE25" s="2" t="s">
        <v>182</v>
      </c>
    </row>
    <row r="26" spans="5:31" x14ac:dyDescent="0.25">
      <c r="E26" s="2" t="s">
        <v>248</v>
      </c>
      <c r="G26" s="2" t="s">
        <v>295</v>
      </c>
      <c r="H26" s="2" t="s">
        <v>411</v>
      </c>
      <c r="I26" s="2" t="s">
        <v>486</v>
      </c>
      <c r="J26" s="2" t="s">
        <v>521</v>
      </c>
      <c r="K26" s="2" t="s">
        <v>566</v>
      </c>
      <c r="L26" s="2" t="s">
        <v>646</v>
      </c>
      <c r="M26" s="2" t="s">
        <v>728</v>
      </c>
      <c r="N26" s="2" t="s">
        <v>851</v>
      </c>
      <c r="O26" s="2" t="s">
        <v>968</v>
      </c>
      <c r="P26" s="2" t="s">
        <v>1071</v>
      </c>
      <c r="R26" s="2" t="s">
        <v>1118</v>
      </c>
      <c r="S26" s="2" t="s">
        <v>1165</v>
      </c>
      <c r="T26" s="2" t="s">
        <v>1735</v>
      </c>
      <c r="W26" s="2" t="s">
        <v>1970</v>
      </c>
      <c r="Y26" s="2" t="s">
        <v>2041</v>
      </c>
      <c r="AA26" s="2" t="s">
        <v>2111</v>
      </c>
      <c r="AB26" s="2" t="s">
        <v>2149</v>
      </c>
      <c r="AC26" s="2" t="s">
        <v>2198</v>
      </c>
      <c r="AD26" s="2" t="s">
        <v>2395</v>
      </c>
      <c r="AE26" s="2" t="s">
        <v>2495</v>
      </c>
    </row>
    <row r="27" spans="5:31" x14ac:dyDescent="0.25">
      <c r="E27" s="2" t="s">
        <v>249</v>
      </c>
      <c r="G27" s="2" t="s">
        <v>296</v>
      </c>
      <c r="H27" s="2" t="s">
        <v>412</v>
      </c>
      <c r="I27" s="2" t="s">
        <v>487</v>
      </c>
      <c r="J27" s="2" t="s">
        <v>522</v>
      </c>
      <c r="K27" s="2" t="s">
        <v>567</v>
      </c>
      <c r="L27" s="2" t="s">
        <v>647</v>
      </c>
      <c r="M27" s="2" t="s">
        <v>729</v>
      </c>
      <c r="N27" s="2" t="s">
        <v>852</v>
      </c>
      <c r="O27" s="2" t="s">
        <v>969</v>
      </c>
      <c r="P27" s="2" t="s">
        <v>1072</v>
      </c>
      <c r="R27" s="2" t="s">
        <v>118</v>
      </c>
      <c r="S27" s="2" t="s">
        <v>1166</v>
      </c>
      <c r="T27" s="2" t="s">
        <v>1736</v>
      </c>
      <c r="W27" s="2" t="s">
        <v>1971</v>
      </c>
      <c r="Y27" s="2" t="s">
        <v>2042</v>
      </c>
      <c r="AA27" s="2" t="s">
        <v>2112</v>
      </c>
      <c r="AB27" s="2" t="s">
        <v>2150</v>
      </c>
      <c r="AC27" s="2" t="s">
        <v>2199</v>
      </c>
      <c r="AD27" s="2" t="s">
        <v>2396</v>
      </c>
      <c r="AE27" s="2" t="s">
        <v>2496</v>
      </c>
    </row>
    <row r="28" spans="5:31" x14ac:dyDescent="0.25">
      <c r="E28" s="2" t="s">
        <v>250</v>
      </c>
      <c r="G28" s="2" t="s">
        <v>297</v>
      </c>
      <c r="H28" s="2" t="s">
        <v>413</v>
      </c>
      <c r="I28" s="2" t="s">
        <v>488</v>
      </c>
      <c r="J28" s="2" t="s">
        <v>523</v>
      </c>
      <c r="K28" s="2" t="s">
        <v>568</v>
      </c>
      <c r="L28" s="2" t="s">
        <v>648</v>
      </c>
      <c r="M28" s="2" t="s">
        <v>730</v>
      </c>
      <c r="N28" s="2" t="s">
        <v>853</v>
      </c>
      <c r="O28" s="2" t="s">
        <v>970</v>
      </c>
      <c r="P28" s="2" t="s">
        <v>1073</v>
      </c>
      <c r="R28" s="2" t="s">
        <v>1119</v>
      </c>
      <c r="S28" s="2" t="s">
        <v>1167</v>
      </c>
      <c r="T28" s="2" t="s">
        <v>1737</v>
      </c>
      <c r="W28" s="2" t="s">
        <v>1972</v>
      </c>
      <c r="Y28" s="2" t="s">
        <v>2043</v>
      </c>
      <c r="AA28" s="2" t="s">
        <v>2113</v>
      </c>
      <c r="AB28" s="2" t="s">
        <v>154</v>
      </c>
      <c r="AC28" s="2" t="s">
        <v>164</v>
      </c>
      <c r="AD28" s="2" t="s">
        <v>2397</v>
      </c>
      <c r="AE28" s="2" t="s">
        <v>183</v>
      </c>
    </row>
    <row r="29" spans="5:31" x14ac:dyDescent="0.25">
      <c r="E29" s="2" t="s">
        <v>251</v>
      </c>
      <c r="G29" s="2" t="s">
        <v>298</v>
      </c>
      <c r="H29" s="2" t="s">
        <v>414</v>
      </c>
      <c r="I29" s="2" t="s">
        <v>489</v>
      </c>
      <c r="J29" s="2" t="s">
        <v>524</v>
      </c>
      <c r="K29" s="2" t="s">
        <v>569</v>
      </c>
      <c r="L29" s="2" t="s">
        <v>649</v>
      </c>
      <c r="M29" s="2" t="s">
        <v>731</v>
      </c>
      <c r="N29" s="2" t="s">
        <v>854</v>
      </c>
      <c r="O29" s="2" t="s">
        <v>971</v>
      </c>
      <c r="P29" s="2" t="s">
        <v>1074</v>
      </c>
      <c r="R29" s="2" t="s">
        <v>1120</v>
      </c>
      <c r="S29" s="2" t="s">
        <v>1168</v>
      </c>
      <c r="T29" s="2" t="s">
        <v>1738</v>
      </c>
      <c r="W29" s="2" t="s">
        <v>1973</v>
      </c>
      <c r="Y29" s="2" t="s">
        <v>2044</v>
      </c>
      <c r="AA29" s="2" t="s">
        <v>2114</v>
      </c>
      <c r="AB29" s="2" t="s">
        <v>2151</v>
      </c>
      <c r="AC29" s="2" t="s">
        <v>2200</v>
      </c>
      <c r="AD29" s="2" t="s">
        <v>2398</v>
      </c>
      <c r="AE29" s="2" t="s">
        <v>2497</v>
      </c>
    </row>
    <row r="30" spans="5:31" x14ac:dyDescent="0.25">
      <c r="E30" s="2" t="s">
        <v>252</v>
      </c>
      <c r="G30" s="2" t="s">
        <v>299</v>
      </c>
      <c r="H30" s="2" t="s">
        <v>415</v>
      </c>
      <c r="I30" s="2" t="s">
        <v>490</v>
      </c>
      <c r="J30" s="2" t="s">
        <v>525</v>
      </c>
      <c r="K30" s="2" t="s">
        <v>570</v>
      </c>
      <c r="L30" s="2" t="s">
        <v>650</v>
      </c>
      <c r="M30" s="2" t="s">
        <v>732</v>
      </c>
      <c r="N30" s="2" t="s">
        <v>855</v>
      </c>
      <c r="O30" s="2" t="s">
        <v>972</v>
      </c>
      <c r="P30" s="2" t="s">
        <v>1075</v>
      </c>
      <c r="R30" s="2" t="s">
        <v>1121</v>
      </c>
      <c r="S30" s="2" t="s">
        <v>1169</v>
      </c>
      <c r="T30" s="2" t="s">
        <v>1739</v>
      </c>
      <c r="W30" s="2" t="s">
        <v>1974</v>
      </c>
      <c r="Y30" s="2" t="s">
        <v>2045</v>
      </c>
      <c r="AA30" s="2" t="s">
        <v>149</v>
      </c>
      <c r="AB30" s="2" t="s">
        <v>2152</v>
      </c>
      <c r="AC30" s="2" t="s">
        <v>2201</v>
      </c>
      <c r="AD30" s="2" t="s">
        <v>2399</v>
      </c>
      <c r="AE30" s="2" t="s">
        <v>2498</v>
      </c>
    </row>
    <row r="31" spans="5:31" x14ac:dyDescent="0.25">
      <c r="E31" s="2" t="s">
        <v>253</v>
      </c>
      <c r="G31" s="2" t="s">
        <v>300</v>
      </c>
      <c r="H31" s="2" t="s">
        <v>416</v>
      </c>
      <c r="I31" s="2" t="s">
        <v>491</v>
      </c>
      <c r="J31" s="2" t="s">
        <v>526</v>
      </c>
      <c r="K31" s="2" t="s">
        <v>571</v>
      </c>
      <c r="L31" s="2" t="s">
        <v>651</v>
      </c>
      <c r="M31" s="2" t="s">
        <v>733</v>
      </c>
      <c r="N31" s="2" t="s">
        <v>856</v>
      </c>
      <c r="O31" s="2" t="s">
        <v>973</v>
      </c>
      <c r="P31" s="2" t="s">
        <v>1076</v>
      </c>
      <c r="R31" s="2" t="s">
        <v>1122</v>
      </c>
      <c r="S31" s="2" t="s">
        <v>1170</v>
      </c>
      <c r="T31" s="2" t="s">
        <v>1740</v>
      </c>
      <c r="W31" s="2" t="s">
        <v>1975</v>
      </c>
      <c r="Y31" s="2" t="s">
        <v>2046</v>
      </c>
      <c r="AA31" s="2" t="s">
        <v>2115</v>
      </c>
      <c r="AB31" s="2" t="s">
        <v>2153</v>
      </c>
      <c r="AC31" s="2" t="s">
        <v>2202</v>
      </c>
      <c r="AD31" s="2" t="s">
        <v>2400</v>
      </c>
      <c r="AE31" s="2" t="s">
        <v>2499</v>
      </c>
    </row>
    <row r="32" spans="5:31" x14ac:dyDescent="0.25">
      <c r="E32" s="2" t="s">
        <v>254</v>
      </c>
      <c r="G32" s="2" t="s">
        <v>301</v>
      </c>
      <c r="H32" s="2" t="s">
        <v>417</v>
      </c>
      <c r="I32" s="2" t="s">
        <v>492</v>
      </c>
      <c r="J32" s="2" t="s">
        <v>527</v>
      </c>
      <c r="K32" s="2" t="s">
        <v>572</v>
      </c>
      <c r="L32" s="2" t="s">
        <v>652</v>
      </c>
      <c r="M32" s="2" t="s">
        <v>734</v>
      </c>
      <c r="N32" s="2" t="s">
        <v>857</v>
      </c>
      <c r="O32" s="2" t="s">
        <v>974</v>
      </c>
      <c r="P32" s="2" t="s">
        <v>1077</v>
      </c>
      <c r="R32" s="2" t="s">
        <v>119</v>
      </c>
      <c r="S32" s="2" t="s">
        <v>1171</v>
      </c>
      <c r="T32" s="2" t="s">
        <v>1741</v>
      </c>
      <c r="W32" s="2" t="s">
        <v>126</v>
      </c>
      <c r="Y32" s="2" t="s">
        <v>2047</v>
      </c>
      <c r="AA32" s="2" t="s">
        <v>2116</v>
      </c>
      <c r="AB32" s="2" t="s">
        <v>2154</v>
      </c>
      <c r="AC32" s="2" t="s">
        <v>2203</v>
      </c>
      <c r="AD32" s="2" t="s">
        <v>2401</v>
      </c>
      <c r="AE32" s="2" t="s">
        <v>2500</v>
      </c>
    </row>
    <row r="33" spans="5:31" x14ac:dyDescent="0.25">
      <c r="E33" s="2" t="s">
        <v>255</v>
      </c>
      <c r="G33" s="2" t="s">
        <v>302</v>
      </c>
      <c r="H33" s="2" t="s">
        <v>418</v>
      </c>
      <c r="I33" s="2" t="s">
        <v>493</v>
      </c>
      <c r="J33" s="2" t="s">
        <v>528</v>
      </c>
      <c r="K33" s="2" t="s">
        <v>573</v>
      </c>
      <c r="L33" s="2" t="s">
        <v>653</v>
      </c>
      <c r="M33" s="2" t="s">
        <v>735</v>
      </c>
      <c r="N33" s="2" t="s">
        <v>858</v>
      </c>
      <c r="O33" s="2" t="s">
        <v>975</v>
      </c>
      <c r="P33" s="2" t="s">
        <v>113</v>
      </c>
      <c r="R33" s="2" t="s">
        <v>1123</v>
      </c>
      <c r="S33" s="2" t="s">
        <v>1172</v>
      </c>
      <c r="T33" s="2" t="s">
        <v>1742</v>
      </c>
      <c r="W33" s="2" t="s">
        <v>1976</v>
      </c>
      <c r="Y33" s="2" t="s">
        <v>2048</v>
      </c>
      <c r="AA33" s="2" t="s">
        <v>2117</v>
      </c>
      <c r="AB33" s="2" t="s">
        <v>2155</v>
      </c>
      <c r="AC33" s="2" t="s">
        <v>2204</v>
      </c>
      <c r="AD33" s="2" t="s">
        <v>2402</v>
      </c>
      <c r="AE33" s="2" t="s">
        <v>2544</v>
      </c>
    </row>
    <row r="34" spans="5:31" x14ac:dyDescent="0.25">
      <c r="E34" s="2" t="s">
        <v>256</v>
      </c>
      <c r="G34" s="2" t="s">
        <v>303</v>
      </c>
      <c r="H34" s="2" t="s">
        <v>419</v>
      </c>
      <c r="I34" s="2" t="s">
        <v>494</v>
      </c>
      <c r="J34" s="2" t="s">
        <v>529</v>
      </c>
      <c r="K34" s="2" t="s">
        <v>574</v>
      </c>
      <c r="L34" s="2" t="s">
        <v>654</v>
      </c>
      <c r="M34" s="2" t="s">
        <v>736</v>
      </c>
      <c r="N34" s="2" t="s">
        <v>859</v>
      </c>
      <c r="O34" s="2" t="s">
        <v>976</v>
      </c>
      <c r="P34" s="2" t="s">
        <v>1078</v>
      </c>
      <c r="R34" s="2" t="s">
        <v>1124</v>
      </c>
      <c r="S34" s="2" t="s">
        <v>1173</v>
      </c>
      <c r="T34" s="2" t="s">
        <v>1743</v>
      </c>
      <c r="W34" s="2" t="s">
        <v>1977</v>
      </c>
      <c r="Y34" s="2" t="s">
        <v>2049</v>
      </c>
      <c r="AA34" s="2" t="s">
        <v>2118</v>
      </c>
      <c r="AB34" s="2" t="s">
        <v>83</v>
      </c>
      <c r="AC34" s="2" t="s">
        <v>2205</v>
      </c>
      <c r="AD34" s="2" t="s">
        <v>2403</v>
      </c>
      <c r="AE34" s="2" t="s">
        <v>2501</v>
      </c>
    </row>
    <row r="35" spans="5:31" x14ac:dyDescent="0.25">
      <c r="E35" s="2" t="s">
        <v>257</v>
      </c>
      <c r="G35" s="2" t="s">
        <v>304</v>
      </c>
      <c r="H35" s="2" t="s">
        <v>420</v>
      </c>
      <c r="I35" s="2" t="s">
        <v>495</v>
      </c>
      <c r="J35" s="2" t="s">
        <v>530</v>
      </c>
      <c r="K35" s="2" t="s">
        <v>575</v>
      </c>
      <c r="L35" s="2" t="s">
        <v>655</v>
      </c>
      <c r="M35" s="2" t="s">
        <v>737</v>
      </c>
      <c r="N35" s="2" t="s">
        <v>860</v>
      </c>
      <c r="O35" s="2" t="s">
        <v>103</v>
      </c>
      <c r="P35" s="2" t="s">
        <v>2567</v>
      </c>
      <c r="R35" s="2" t="s">
        <v>1125</v>
      </c>
      <c r="S35" s="2" t="s">
        <v>1174</v>
      </c>
      <c r="T35" s="2" t="s">
        <v>1744</v>
      </c>
      <c r="W35" s="2" t="s">
        <v>1978</v>
      </c>
      <c r="Y35" s="2" t="s">
        <v>2050</v>
      </c>
      <c r="AA35" s="2" t="s">
        <v>2119</v>
      </c>
      <c r="AB35" s="2" t="s">
        <v>155</v>
      </c>
      <c r="AC35" s="2" t="s">
        <v>2206</v>
      </c>
      <c r="AD35" s="2" t="s">
        <v>2404</v>
      </c>
      <c r="AE35" s="2" t="s">
        <v>2502</v>
      </c>
    </row>
    <row r="36" spans="5:31" x14ac:dyDescent="0.25">
      <c r="E36" s="2" t="s">
        <v>258</v>
      </c>
      <c r="G36" s="2" t="s">
        <v>305</v>
      </c>
      <c r="H36" s="2" t="s">
        <v>421</v>
      </c>
      <c r="I36" s="2" t="s">
        <v>496</v>
      </c>
      <c r="J36" s="2" t="s">
        <v>531</v>
      </c>
      <c r="K36" s="2" t="s">
        <v>576</v>
      </c>
      <c r="L36" s="2" t="s">
        <v>656</v>
      </c>
      <c r="M36" s="2" t="s">
        <v>738</v>
      </c>
      <c r="N36" s="2" t="s">
        <v>861</v>
      </c>
      <c r="O36" s="2" t="s">
        <v>977</v>
      </c>
      <c r="P36" s="2" t="s">
        <v>2355</v>
      </c>
      <c r="R36" s="2" t="s">
        <v>1126</v>
      </c>
      <c r="S36" s="2" t="s">
        <v>1175</v>
      </c>
      <c r="T36" s="2" t="s">
        <v>1745</v>
      </c>
      <c r="W36" s="2" t="s">
        <v>1979</v>
      </c>
      <c r="Y36" s="2" t="s">
        <v>2051</v>
      </c>
      <c r="AA36" s="2" t="s">
        <v>150</v>
      </c>
      <c r="AB36" s="2" t="s">
        <v>2156</v>
      </c>
      <c r="AC36" s="2" t="s">
        <v>2207</v>
      </c>
      <c r="AD36" s="2" t="s">
        <v>2405</v>
      </c>
      <c r="AE36" s="2" t="s">
        <v>2503</v>
      </c>
    </row>
    <row r="37" spans="5:31" x14ac:dyDescent="0.25">
      <c r="E37" s="2" t="s">
        <v>259</v>
      </c>
      <c r="G37" s="2" t="s">
        <v>306</v>
      </c>
      <c r="H37" s="2" t="s">
        <v>422</v>
      </c>
      <c r="I37" s="2" t="s">
        <v>497</v>
      </c>
      <c r="J37" s="2" t="s">
        <v>532</v>
      </c>
      <c r="K37" s="2" t="s">
        <v>577</v>
      </c>
      <c r="L37" s="2" t="s">
        <v>657</v>
      </c>
      <c r="M37" s="2" t="s">
        <v>739</v>
      </c>
      <c r="N37" s="2" t="s">
        <v>862</v>
      </c>
      <c r="O37" s="2" t="s">
        <v>978</v>
      </c>
      <c r="P37" s="2" t="s">
        <v>1785</v>
      </c>
      <c r="R37" s="2" t="s">
        <v>1127</v>
      </c>
      <c r="S37" s="2" t="s">
        <v>1176</v>
      </c>
      <c r="T37" s="2" t="s">
        <v>1746</v>
      </c>
      <c r="W37" s="2" t="s">
        <v>1980</v>
      </c>
      <c r="Y37" s="2" t="s">
        <v>130</v>
      </c>
      <c r="AA37" s="2" t="s">
        <v>151</v>
      </c>
      <c r="AB37" s="2" t="s">
        <v>2157</v>
      </c>
      <c r="AC37" s="2" t="s">
        <v>2208</v>
      </c>
      <c r="AD37" s="2" t="s">
        <v>2406</v>
      </c>
      <c r="AE37" s="2" t="s">
        <v>2504</v>
      </c>
    </row>
    <row r="38" spans="5:31" x14ac:dyDescent="0.25">
      <c r="E38" s="2" t="s">
        <v>260</v>
      </c>
      <c r="G38" s="2" t="s">
        <v>307</v>
      </c>
      <c r="H38" s="2" t="s">
        <v>423</v>
      </c>
      <c r="I38" s="2" t="s">
        <v>498</v>
      </c>
      <c r="J38" s="2" t="s">
        <v>533</v>
      </c>
      <c r="K38" s="2" t="s">
        <v>578</v>
      </c>
      <c r="L38" s="2" t="s">
        <v>658</v>
      </c>
      <c r="M38" s="2" t="s">
        <v>740</v>
      </c>
      <c r="N38" s="2" t="s">
        <v>863</v>
      </c>
      <c r="O38" s="2" t="s">
        <v>979</v>
      </c>
      <c r="R38" s="2" t="s">
        <v>1128</v>
      </c>
      <c r="S38" s="2" t="s">
        <v>1177</v>
      </c>
      <c r="T38" s="2" t="s">
        <v>1747</v>
      </c>
      <c r="W38" s="2" t="s">
        <v>1981</v>
      </c>
      <c r="Y38" s="2" t="s">
        <v>131</v>
      </c>
      <c r="AA38" s="2" t="s">
        <v>2120</v>
      </c>
      <c r="AB38" s="2" t="s">
        <v>2158</v>
      </c>
      <c r="AC38" s="2" t="s">
        <v>2209</v>
      </c>
      <c r="AD38" s="2" t="s">
        <v>2407</v>
      </c>
      <c r="AE38" s="2" t="s">
        <v>184</v>
      </c>
    </row>
    <row r="39" spans="5:31" x14ac:dyDescent="0.25">
      <c r="E39" s="2" t="s">
        <v>261</v>
      </c>
      <c r="G39" s="2" t="s">
        <v>308</v>
      </c>
      <c r="H39" s="2" t="s">
        <v>424</v>
      </c>
      <c r="I39" s="2" t="s">
        <v>499</v>
      </c>
      <c r="J39" s="2" t="s">
        <v>534</v>
      </c>
      <c r="K39" s="2" t="s">
        <v>579</v>
      </c>
      <c r="L39" s="2" t="s">
        <v>659</v>
      </c>
      <c r="M39" s="2" t="s">
        <v>741</v>
      </c>
      <c r="N39" s="2" t="s">
        <v>864</v>
      </c>
      <c r="O39" s="2" t="s">
        <v>980</v>
      </c>
      <c r="R39" s="2" t="s">
        <v>1129</v>
      </c>
      <c r="S39" s="2" t="s">
        <v>1178</v>
      </c>
      <c r="T39" s="2" t="s">
        <v>1748</v>
      </c>
      <c r="W39" s="2" t="s">
        <v>1982</v>
      </c>
      <c r="Y39" s="2" t="s">
        <v>132</v>
      </c>
      <c r="AA39" s="2" t="s">
        <v>2121</v>
      </c>
      <c r="AB39" s="2" t="s">
        <v>2159</v>
      </c>
      <c r="AC39" s="2" t="s">
        <v>165</v>
      </c>
      <c r="AD39" s="2" t="s">
        <v>2408</v>
      </c>
      <c r="AE39" s="2" t="s">
        <v>2505</v>
      </c>
    </row>
    <row r="40" spans="5:31" x14ac:dyDescent="0.25">
      <c r="G40" s="2" t="s">
        <v>309</v>
      </c>
      <c r="H40" s="2" t="s">
        <v>425</v>
      </c>
      <c r="I40" s="2" t="s">
        <v>500</v>
      </c>
      <c r="J40" s="2" t="s">
        <v>535</v>
      </c>
      <c r="K40" s="2" t="s">
        <v>580</v>
      </c>
      <c r="L40" s="2" t="s">
        <v>660</v>
      </c>
      <c r="M40" s="2" t="s">
        <v>742</v>
      </c>
      <c r="N40" s="2" t="s">
        <v>865</v>
      </c>
      <c r="O40" s="2" t="s">
        <v>981</v>
      </c>
      <c r="R40" s="2" t="s">
        <v>1130</v>
      </c>
      <c r="S40" s="2" t="s">
        <v>1179</v>
      </c>
      <c r="T40" s="2" t="s">
        <v>1749</v>
      </c>
      <c r="W40" s="2" t="s">
        <v>1983</v>
      </c>
      <c r="Y40" s="2" t="s">
        <v>2052</v>
      </c>
      <c r="AA40" s="2" t="s">
        <v>2122</v>
      </c>
      <c r="AB40" s="2" t="s">
        <v>2160</v>
      </c>
      <c r="AC40" s="2" t="s">
        <v>2210</v>
      </c>
      <c r="AD40" s="2" t="s">
        <v>2409</v>
      </c>
      <c r="AE40" s="2" t="s">
        <v>2506</v>
      </c>
    </row>
    <row r="41" spans="5:31" x14ac:dyDescent="0.25">
      <c r="G41" s="2" t="s">
        <v>310</v>
      </c>
      <c r="H41" s="2" t="s">
        <v>426</v>
      </c>
      <c r="J41" s="2" t="s">
        <v>536</v>
      </c>
      <c r="K41" s="2" t="s">
        <v>581</v>
      </c>
      <c r="L41" s="2" t="s">
        <v>661</v>
      </c>
      <c r="M41" s="2" t="s">
        <v>743</v>
      </c>
      <c r="N41" s="2" t="s">
        <v>866</v>
      </c>
      <c r="O41" s="2" t="s">
        <v>982</v>
      </c>
      <c r="R41" s="2" t="s">
        <v>1131</v>
      </c>
      <c r="S41" s="2" t="s">
        <v>1180</v>
      </c>
      <c r="T41" s="2" t="s">
        <v>1750</v>
      </c>
      <c r="W41" s="2" t="s">
        <v>1984</v>
      </c>
      <c r="Y41" s="2" t="s">
        <v>2053</v>
      </c>
      <c r="AA41" s="2" t="s">
        <v>2123</v>
      </c>
      <c r="AB41" s="2" t="s">
        <v>2161</v>
      </c>
      <c r="AC41" s="2" t="s">
        <v>2211</v>
      </c>
      <c r="AD41" s="2" t="s">
        <v>2410</v>
      </c>
      <c r="AE41" s="2" t="s">
        <v>2507</v>
      </c>
    </row>
    <row r="42" spans="5:31" x14ac:dyDescent="0.25">
      <c r="G42" s="2" t="s">
        <v>311</v>
      </c>
      <c r="H42" s="2" t="s">
        <v>427</v>
      </c>
      <c r="J42" s="2" t="s">
        <v>537</v>
      </c>
      <c r="K42" s="2" t="s">
        <v>582</v>
      </c>
      <c r="L42" s="2" t="s">
        <v>662</v>
      </c>
      <c r="M42" s="2" t="s">
        <v>744</v>
      </c>
      <c r="N42" s="2" t="s">
        <v>867</v>
      </c>
      <c r="O42" s="2" t="s">
        <v>983</v>
      </c>
      <c r="R42" s="2" t="s">
        <v>1132</v>
      </c>
      <c r="S42" s="2" t="s">
        <v>1181</v>
      </c>
      <c r="T42" s="2" t="s">
        <v>1751</v>
      </c>
      <c r="W42" s="2" t="s">
        <v>1985</v>
      </c>
      <c r="Y42" s="2" t="s">
        <v>2054</v>
      </c>
      <c r="AA42" s="2" t="s">
        <v>2541</v>
      </c>
      <c r="AB42" s="2" t="s">
        <v>2162</v>
      </c>
      <c r="AC42" s="2" t="s">
        <v>2212</v>
      </c>
      <c r="AD42" s="2" t="s">
        <v>2411</v>
      </c>
      <c r="AE42" s="2" t="s">
        <v>2508</v>
      </c>
    </row>
    <row r="43" spans="5:31" x14ac:dyDescent="0.25">
      <c r="G43" s="2" t="s">
        <v>312</v>
      </c>
      <c r="H43" s="2" t="s">
        <v>428</v>
      </c>
      <c r="J43" s="2" t="s">
        <v>538</v>
      </c>
      <c r="K43" s="2" t="s">
        <v>583</v>
      </c>
      <c r="L43" s="2" t="s">
        <v>663</v>
      </c>
      <c r="M43" s="2" t="s">
        <v>745</v>
      </c>
      <c r="N43" s="2" t="s">
        <v>868</v>
      </c>
      <c r="O43" s="2" t="s">
        <v>984</v>
      </c>
      <c r="R43" s="2" t="s">
        <v>1133</v>
      </c>
      <c r="S43" s="2" t="s">
        <v>1182</v>
      </c>
      <c r="T43" s="2" t="s">
        <v>1752</v>
      </c>
      <c r="W43" s="2" t="s">
        <v>1986</v>
      </c>
      <c r="Y43" s="2" t="s">
        <v>2055</v>
      </c>
      <c r="AA43" s="2" t="s">
        <v>2542</v>
      </c>
      <c r="AB43" s="2" t="s">
        <v>2163</v>
      </c>
      <c r="AC43" s="2" t="s">
        <v>2213</v>
      </c>
      <c r="AD43" s="2" t="s">
        <v>2412</v>
      </c>
      <c r="AE43" s="2" t="s">
        <v>2509</v>
      </c>
    </row>
    <row r="44" spans="5:31" x14ac:dyDescent="0.25">
      <c r="G44" s="2" t="s">
        <v>313</v>
      </c>
      <c r="H44" s="2" t="s">
        <v>429</v>
      </c>
      <c r="J44" s="2" t="s">
        <v>539</v>
      </c>
      <c r="K44" s="2" t="s">
        <v>584</v>
      </c>
      <c r="L44" s="2" t="s">
        <v>664</v>
      </c>
      <c r="M44" s="2" t="s">
        <v>746</v>
      </c>
      <c r="N44" s="2" t="s">
        <v>869</v>
      </c>
      <c r="O44" s="2" t="s">
        <v>985</v>
      </c>
      <c r="R44" s="2" t="s">
        <v>1134</v>
      </c>
      <c r="S44" s="2" t="s">
        <v>1183</v>
      </c>
      <c r="T44" s="2" t="s">
        <v>1753</v>
      </c>
      <c r="W44" s="2" t="s">
        <v>1987</v>
      </c>
      <c r="Y44" s="2" t="s">
        <v>2056</v>
      </c>
      <c r="AA44" s="2" t="s">
        <v>2124</v>
      </c>
      <c r="AB44" s="2" t="s">
        <v>2164</v>
      </c>
      <c r="AC44" s="2" t="s">
        <v>2214</v>
      </c>
      <c r="AD44" s="2" t="s">
        <v>2413</v>
      </c>
      <c r="AE44" s="2" t="s">
        <v>2510</v>
      </c>
    </row>
    <row r="45" spans="5:31" x14ac:dyDescent="0.25">
      <c r="G45" s="2" t="s">
        <v>314</v>
      </c>
      <c r="H45" s="2" t="s">
        <v>88</v>
      </c>
      <c r="J45" s="2" t="s">
        <v>540</v>
      </c>
      <c r="K45" s="2" t="s">
        <v>585</v>
      </c>
      <c r="L45" s="2" t="s">
        <v>665</v>
      </c>
      <c r="M45" s="2" t="s">
        <v>747</v>
      </c>
      <c r="N45" s="2" t="s">
        <v>870</v>
      </c>
      <c r="O45" s="2" t="s">
        <v>104</v>
      </c>
      <c r="R45" s="2" t="s">
        <v>1135</v>
      </c>
      <c r="S45" s="2" t="s">
        <v>1184</v>
      </c>
      <c r="T45" s="2" t="s">
        <v>1754</v>
      </c>
      <c r="W45" s="2" t="s">
        <v>1988</v>
      </c>
      <c r="Y45" s="2" t="s">
        <v>2057</v>
      </c>
      <c r="AB45" s="2" t="s">
        <v>2165</v>
      </c>
      <c r="AC45" s="2" t="s">
        <v>2215</v>
      </c>
      <c r="AD45" s="2" t="s">
        <v>2414</v>
      </c>
      <c r="AE45" s="2" t="s">
        <v>81</v>
      </c>
    </row>
    <row r="46" spans="5:31" x14ac:dyDescent="0.25">
      <c r="G46" s="2" t="s">
        <v>315</v>
      </c>
      <c r="H46" s="2" t="s">
        <v>430</v>
      </c>
      <c r="J46" s="2" t="s">
        <v>541</v>
      </c>
      <c r="K46" s="2" t="s">
        <v>586</v>
      </c>
      <c r="L46" s="2" t="s">
        <v>666</v>
      </c>
      <c r="M46" s="2" t="s">
        <v>748</v>
      </c>
      <c r="N46" s="2" t="s">
        <v>871</v>
      </c>
      <c r="O46" s="2" t="s">
        <v>986</v>
      </c>
      <c r="R46" s="2" t="s">
        <v>1136</v>
      </c>
      <c r="S46" s="2" t="s">
        <v>1185</v>
      </c>
      <c r="T46" s="2" t="s">
        <v>1755</v>
      </c>
      <c r="W46" s="2" t="s">
        <v>1989</v>
      </c>
      <c r="Y46" s="2" t="s">
        <v>2058</v>
      </c>
      <c r="AB46" s="2" t="s">
        <v>156</v>
      </c>
      <c r="AC46" s="2" t="s">
        <v>2216</v>
      </c>
      <c r="AD46" s="2" t="s">
        <v>2415</v>
      </c>
      <c r="AE46" s="2" t="s">
        <v>2511</v>
      </c>
    </row>
    <row r="47" spans="5:31" x14ac:dyDescent="0.25">
      <c r="G47" s="2" t="s">
        <v>316</v>
      </c>
      <c r="H47" s="2" t="s">
        <v>89</v>
      </c>
      <c r="J47" s="2" t="s">
        <v>542</v>
      </c>
      <c r="K47" s="2" t="s">
        <v>587</v>
      </c>
      <c r="L47" s="2" t="s">
        <v>667</v>
      </c>
      <c r="M47" s="2" t="s">
        <v>749</v>
      </c>
      <c r="N47" s="2" t="s">
        <v>872</v>
      </c>
      <c r="O47" s="2" t="s">
        <v>105</v>
      </c>
      <c r="R47" s="2" t="s">
        <v>1137</v>
      </c>
      <c r="S47" s="2" t="s">
        <v>1186</v>
      </c>
      <c r="T47" s="2" t="s">
        <v>1756</v>
      </c>
      <c r="W47" s="2" t="s">
        <v>1990</v>
      </c>
      <c r="Y47" s="2" t="s">
        <v>2059</v>
      </c>
      <c r="AB47" s="2" t="s">
        <v>157</v>
      </c>
      <c r="AC47" s="2" t="s">
        <v>2217</v>
      </c>
      <c r="AD47" s="2" t="s">
        <v>2416</v>
      </c>
      <c r="AE47" s="2" t="s">
        <v>2512</v>
      </c>
    </row>
    <row r="48" spans="5:31" x14ac:dyDescent="0.25">
      <c r="G48" s="2" t="s">
        <v>317</v>
      </c>
      <c r="H48" s="2" t="s">
        <v>431</v>
      </c>
      <c r="K48" s="2" t="s">
        <v>588</v>
      </c>
      <c r="L48" s="2" t="s">
        <v>668</v>
      </c>
      <c r="M48" s="2" t="s">
        <v>750</v>
      </c>
      <c r="N48" s="2" t="s">
        <v>873</v>
      </c>
      <c r="O48" s="2" t="s">
        <v>987</v>
      </c>
      <c r="R48" s="2" t="s">
        <v>2538</v>
      </c>
      <c r="S48" s="2" t="s">
        <v>1187</v>
      </c>
      <c r="T48" s="2" t="s">
        <v>1757</v>
      </c>
      <c r="W48" s="2" t="s">
        <v>1991</v>
      </c>
      <c r="Y48" s="2" t="s">
        <v>2060</v>
      </c>
      <c r="AB48" s="2" t="s">
        <v>158</v>
      </c>
      <c r="AC48" s="2" t="s">
        <v>2218</v>
      </c>
      <c r="AD48" s="2" t="s">
        <v>2417</v>
      </c>
      <c r="AE48" s="2" t="s">
        <v>2513</v>
      </c>
    </row>
    <row r="49" spans="7:31" x14ac:dyDescent="0.25">
      <c r="G49" s="2" t="s">
        <v>318</v>
      </c>
      <c r="H49" s="2" t="s">
        <v>432</v>
      </c>
      <c r="K49" s="2" t="s">
        <v>589</v>
      </c>
      <c r="L49" s="2" t="s">
        <v>669</v>
      </c>
      <c r="M49" s="2" t="s">
        <v>99</v>
      </c>
      <c r="N49" s="2" t="s">
        <v>874</v>
      </c>
      <c r="O49" s="2" t="s">
        <v>988</v>
      </c>
      <c r="R49" s="2" t="s">
        <v>120</v>
      </c>
      <c r="S49" s="2" t="s">
        <v>1188</v>
      </c>
      <c r="T49" s="2" t="s">
        <v>1758</v>
      </c>
      <c r="W49" s="2" t="s">
        <v>1992</v>
      </c>
      <c r="Y49" s="2" t="s">
        <v>2061</v>
      </c>
      <c r="AB49" s="2" t="s">
        <v>2166</v>
      </c>
      <c r="AC49" s="2" t="s">
        <v>2219</v>
      </c>
      <c r="AD49" s="2" t="s">
        <v>2418</v>
      </c>
      <c r="AE49" s="2" t="s">
        <v>2514</v>
      </c>
    </row>
    <row r="50" spans="7:31" x14ac:dyDescent="0.25">
      <c r="G50" s="2" t="s">
        <v>319</v>
      </c>
      <c r="H50" s="2" t="s">
        <v>433</v>
      </c>
      <c r="K50" s="2" t="s">
        <v>590</v>
      </c>
      <c r="L50" s="2" t="s">
        <v>670</v>
      </c>
      <c r="M50" s="2" t="s">
        <v>751</v>
      </c>
      <c r="N50" s="2" t="s">
        <v>875</v>
      </c>
      <c r="O50" s="2" t="s">
        <v>989</v>
      </c>
      <c r="R50" s="2" t="s">
        <v>1138</v>
      </c>
      <c r="S50" s="2" t="s">
        <v>1189</v>
      </c>
      <c r="T50" s="2" t="s">
        <v>1759</v>
      </c>
      <c r="W50" s="2" t="s">
        <v>1993</v>
      </c>
      <c r="Y50" s="2" t="s">
        <v>2062</v>
      </c>
      <c r="AB50" s="2" t="s">
        <v>2167</v>
      </c>
      <c r="AC50" s="2" t="s">
        <v>2220</v>
      </c>
      <c r="AD50" s="2" t="s">
        <v>2419</v>
      </c>
      <c r="AE50" s="2" t="s">
        <v>2515</v>
      </c>
    </row>
    <row r="51" spans="7:31" x14ac:dyDescent="0.25">
      <c r="G51" s="2" t="s">
        <v>320</v>
      </c>
      <c r="H51" s="2" t="s">
        <v>434</v>
      </c>
      <c r="K51" s="2" t="s">
        <v>591</v>
      </c>
      <c r="L51" s="2" t="s">
        <v>671</v>
      </c>
      <c r="M51" s="2" t="s">
        <v>752</v>
      </c>
      <c r="N51" s="2" t="s">
        <v>876</v>
      </c>
      <c r="O51" s="2" t="s">
        <v>990</v>
      </c>
      <c r="R51" s="2" t="s">
        <v>1139</v>
      </c>
      <c r="S51" s="2" t="s">
        <v>1190</v>
      </c>
      <c r="T51" s="2" t="s">
        <v>1760</v>
      </c>
      <c r="W51" s="2" t="s">
        <v>1994</v>
      </c>
      <c r="Y51" s="2" t="s">
        <v>133</v>
      </c>
      <c r="AB51" s="2" t="s">
        <v>2168</v>
      </c>
      <c r="AC51" s="2" t="s">
        <v>2221</v>
      </c>
      <c r="AD51" s="2" t="s">
        <v>2420</v>
      </c>
      <c r="AE51" s="2" t="s">
        <v>2516</v>
      </c>
    </row>
    <row r="52" spans="7:31" x14ac:dyDescent="0.25">
      <c r="G52" s="2" t="s">
        <v>321</v>
      </c>
      <c r="H52" s="2" t="s">
        <v>90</v>
      </c>
      <c r="K52" s="2" t="s">
        <v>592</v>
      </c>
      <c r="L52" s="2" t="s">
        <v>672</v>
      </c>
      <c r="M52" s="2" t="s">
        <v>753</v>
      </c>
      <c r="N52" s="2" t="s">
        <v>877</v>
      </c>
      <c r="O52" s="2" t="s">
        <v>991</v>
      </c>
      <c r="R52" s="2" t="s">
        <v>1140</v>
      </c>
      <c r="S52" s="2" t="s">
        <v>1191</v>
      </c>
      <c r="T52" s="2" t="s">
        <v>1761</v>
      </c>
      <c r="W52" s="2" t="s">
        <v>127</v>
      </c>
      <c r="Y52" s="2" t="s">
        <v>134</v>
      </c>
      <c r="AB52" s="2" t="s">
        <v>2169</v>
      </c>
      <c r="AC52" s="2" t="s">
        <v>2222</v>
      </c>
      <c r="AD52" s="2" t="s">
        <v>2421</v>
      </c>
      <c r="AE52" s="2" t="s">
        <v>2517</v>
      </c>
    </row>
    <row r="53" spans="7:31" x14ac:dyDescent="0.25">
      <c r="G53" s="2" t="s">
        <v>322</v>
      </c>
      <c r="H53" s="2" t="s">
        <v>435</v>
      </c>
      <c r="K53" s="2" t="s">
        <v>593</v>
      </c>
      <c r="L53" s="2" t="s">
        <v>673</v>
      </c>
      <c r="M53" s="2" t="s">
        <v>754</v>
      </c>
      <c r="N53" s="2" t="s">
        <v>878</v>
      </c>
      <c r="O53" s="2" t="s">
        <v>992</v>
      </c>
      <c r="S53" s="2" t="s">
        <v>1192</v>
      </c>
      <c r="T53" s="2" t="s">
        <v>1762</v>
      </c>
      <c r="W53" s="2" t="s">
        <v>1995</v>
      </c>
      <c r="Y53" s="2" t="s">
        <v>2063</v>
      </c>
      <c r="AB53" s="2" t="s">
        <v>2170</v>
      </c>
      <c r="AC53" s="2" t="s">
        <v>2223</v>
      </c>
      <c r="AD53" s="2" t="s">
        <v>2422</v>
      </c>
      <c r="AE53" s="2" t="s">
        <v>2518</v>
      </c>
    </row>
    <row r="54" spans="7:31" x14ac:dyDescent="0.25">
      <c r="G54" s="2" t="s">
        <v>323</v>
      </c>
      <c r="H54" s="2" t="s">
        <v>436</v>
      </c>
      <c r="K54" s="2" t="s">
        <v>594</v>
      </c>
      <c r="L54" s="2" t="s">
        <v>674</v>
      </c>
      <c r="M54" s="2" t="s">
        <v>755</v>
      </c>
      <c r="N54" s="2" t="s">
        <v>879</v>
      </c>
      <c r="O54" s="2" t="s">
        <v>993</v>
      </c>
      <c r="S54" s="2" t="s">
        <v>1193</v>
      </c>
      <c r="T54" s="2" t="s">
        <v>1763</v>
      </c>
      <c r="W54" s="2" t="s">
        <v>1996</v>
      </c>
      <c r="Y54" s="2" t="s">
        <v>2064</v>
      </c>
      <c r="AB54" s="2" t="s">
        <v>2171</v>
      </c>
      <c r="AC54" s="2" t="s">
        <v>2224</v>
      </c>
      <c r="AD54" s="2" t="s">
        <v>2423</v>
      </c>
      <c r="AE54" s="2" t="s">
        <v>2519</v>
      </c>
    </row>
    <row r="55" spans="7:31" x14ac:dyDescent="0.25">
      <c r="G55" s="2" t="s">
        <v>324</v>
      </c>
      <c r="H55" s="2" t="s">
        <v>437</v>
      </c>
      <c r="K55" s="2" t="s">
        <v>595</v>
      </c>
      <c r="L55" s="2" t="s">
        <v>675</v>
      </c>
      <c r="M55" s="2" t="s">
        <v>756</v>
      </c>
      <c r="N55" s="2" t="s">
        <v>2531</v>
      </c>
      <c r="O55" s="2" t="s">
        <v>106</v>
      </c>
      <c r="S55" s="2" t="s">
        <v>1194</v>
      </c>
      <c r="T55" s="2" t="s">
        <v>1764</v>
      </c>
      <c r="W55" s="2" t="s">
        <v>1997</v>
      </c>
      <c r="Y55" s="2" t="s">
        <v>2065</v>
      </c>
      <c r="AB55" s="2" t="s">
        <v>2172</v>
      </c>
      <c r="AC55" s="2" t="s">
        <v>2225</v>
      </c>
      <c r="AD55" s="2" t="s">
        <v>2424</v>
      </c>
      <c r="AE55" s="2" t="s">
        <v>185</v>
      </c>
    </row>
    <row r="56" spans="7:31" x14ac:dyDescent="0.25">
      <c r="G56" s="2" t="s">
        <v>325</v>
      </c>
      <c r="H56" s="2" t="s">
        <v>438</v>
      </c>
      <c r="K56" s="2" t="s">
        <v>596</v>
      </c>
      <c r="L56" s="2" t="s">
        <v>676</v>
      </c>
      <c r="M56" s="2" t="s">
        <v>757</v>
      </c>
      <c r="N56" s="2" t="s">
        <v>880</v>
      </c>
      <c r="O56" s="2" t="s">
        <v>994</v>
      </c>
      <c r="S56" s="2" t="s">
        <v>1195</v>
      </c>
      <c r="T56" s="2" t="s">
        <v>1765</v>
      </c>
      <c r="W56" s="2" t="s">
        <v>128</v>
      </c>
      <c r="Y56" s="2" t="s">
        <v>2066</v>
      </c>
      <c r="AB56" s="2" t="s">
        <v>2173</v>
      </c>
      <c r="AC56" s="2" t="s">
        <v>2226</v>
      </c>
      <c r="AD56" s="2" t="s">
        <v>2425</v>
      </c>
      <c r="AE56" s="2" t="s">
        <v>2520</v>
      </c>
    </row>
    <row r="57" spans="7:31" x14ac:dyDescent="0.25">
      <c r="G57" s="2" t="s">
        <v>326</v>
      </c>
      <c r="H57" s="2" t="s">
        <v>439</v>
      </c>
      <c r="K57" s="2" t="s">
        <v>597</v>
      </c>
      <c r="L57" s="2" t="s">
        <v>677</v>
      </c>
      <c r="M57" s="2" t="s">
        <v>758</v>
      </c>
      <c r="N57" s="2" t="s">
        <v>2532</v>
      </c>
      <c r="O57" s="2" t="s">
        <v>995</v>
      </c>
      <c r="S57" s="2" t="s">
        <v>1196</v>
      </c>
      <c r="T57" s="2" t="s">
        <v>1766</v>
      </c>
      <c r="W57" s="2" t="s">
        <v>1998</v>
      </c>
      <c r="Y57" s="2" t="s">
        <v>2067</v>
      </c>
      <c r="AB57" s="2" t="s">
        <v>2174</v>
      </c>
      <c r="AC57" s="2" t="s">
        <v>2227</v>
      </c>
      <c r="AD57" s="2" t="s">
        <v>2426</v>
      </c>
      <c r="AE57" s="2" t="s">
        <v>86</v>
      </c>
    </row>
    <row r="58" spans="7:31" x14ac:dyDescent="0.25">
      <c r="G58" s="2" t="s">
        <v>327</v>
      </c>
      <c r="H58" s="2" t="s">
        <v>440</v>
      </c>
      <c r="K58" s="2" t="s">
        <v>598</v>
      </c>
      <c r="L58" s="2" t="s">
        <v>678</v>
      </c>
      <c r="M58" s="2" t="s">
        <v>759</v>
      </c>
      <c r="N58" s="2" t="s">
        <v>881</v>
      </c>
      <c r="O58" s="2" t="s">
        <v>996</v>
      </c>
      <c r="S58" s="2" t="s">
        <v>1197</v>
      </c>
      <c r="T58" s="2" t="s">
        <v>1767</v>
      </c>
      <c r="W58" s="2" t="s">
        <v>1999</v>
      </c>
      <c r="Y58" s="2" t="s">
        <v>2068</v>
      </c>
      <c r="AB58" s="2" t="s">
        <v>2175</v>
      </c>
      <c r="AC58" s="2" t="s">
        <v>2228</v>
      </c>
      <c r="AD58" s="2" t="s">
        <v>2427</v>
      </c>
      <c r="AE58" s="2" t="s">
        <v>2521</v>
      </c>
    </row>
    <row r="59" spans="7:31" x14ac:dyDescent="0.25">
      <c r="G59" s="2" t="s">
        <v>328</v>
      </c>
      <c r="H59" s="2" t="s">
        <v>441</v>
      </c>
      <c r="K59" s="2" t="s">
        <v>599</v>
      </c>
      <c r="L59" s="2" t="s">
        <v>679</v>
      </c>
      <c r="M59" s="2" t="s">
        <v>760</v>
      </c>
      <c r="N59" s="2" t="s">
        <v>882</v>
      </c>
      <c r="O59" s="2" t="s">
        <v>997</v>
      </c>
      <c r="S59" s="2" t="s">
        <v>1198</v>
      </c>
      <c r="T59" s="2" t="s">
        <v>1768</v>
      </c>
      <c r="W59" s="2" t="s">
        <v>2000</v>
      </c>
      <c r="Y59" s="2" t="s">
        <v>135</v>
      </c>
      <c r="AB59" s="2" t="s">
        <v>2176</v>
      </c>
      <c r="AC59" s="2" t="s">
        <v>2229</v>
      </c>
      <c r="AD59" s="2" t="s">
        <v>2428</v>
      </c>
      <c r="AE59" s="2" t="s">
        <v>2522</v>
      </c>
    </row>
    <row r="60" spans="7:31" x14ac:dyDescent="0.25">
      <c r="G60" s="2" t="s">
        <v>329</v>
      </c>
      <c r="H60" s="2" t="s">
        <v>442</v>
      </c>
      <c r="K60" s="2" t="s">
        <v>600</v>
      </c>
      <c r="L60" s="2" t="s">
        <v>680</v>
      </c>
      <c r="M60" s="2" t="s">
        <v>761</v>
      </c>
      <c r="N60" s="2" t="s">
        <v>883</v>
      </c>
      <c r="O60" s="2" t="s">
        <v>998</v>
      </c>
      <c r="S60" s="2" t="s">
        <v>1199</v>
      </c>
      <c r="T60" s="2" t="s">
        <v>1769</v>
      </c>
      <c r="Y60" s="2" t="s">
        <v>2069</v>
      </c>
      <c r="AB60" s="2" t="s">
        <v>2177</v>
      </c>
      <c r="AC60" s="2" t="s">
        <v>2230</v>
      </c>
      <c r="AD60" s="2" t="s">
        <v>177</v>
      </c>
    </row>
    <row r="61" spans="7:31" x14ac:dyDescent="0.25">
      <c r="G61" s="2" t="s">
        <v>330</v>
      </c>
      <c r="H61" s="2" t="s">
        <v>443</v>
      </c>
      <c r="K61" s="2" t="s">
        <v>601</v>
      </c>
      <c r="L61" s="2" t="s">
        <v>681</v>
      </c>
      <c r="M61" s="2" t="s">
        <v>762</v>
      </c>
      <c r="N61" s="2" t="s">
        <v>884</v>
      </c>
      <c r="O61" s="2" t="s">
        <v>999</v>
      </c>
      <c r="S61" s="2" t="s">
        <v>1200</v>
      </c>
      <c r="T61" s="2" t="s">
        <v>1770</v>
      </c>
      <c r="Y61" s="2" t="s">
        <v>2070</v>
      </c>
      <c r="AB61" s="2" t="s">
        <v>2178</v>
      </c>
      <c r="AC61" s="2" t="s">
        <v>2231</v>
      </c>
      <c r="AD61" s="2" t="s">
        <v>2429</v>
      </c>
    </row>
    <row r="62" spans="7:31" x14ac:dyDescent="0.25">
      <c r="G62" s="2" t="s">
        <v>331</v>
      </c>
      <c r="H62" s="2" t="s">
        <v>444</v>
      </c>
      <c r="K62" s="2" t="s">
        <v>602</v>
      </c>
      <c r="L62" s="2" t="s">
        <v>682</v>
      </c>
      <c r="M62" s="2" t="s">
        <v>763</v>
      </c>
      <c r="N62" s="2" t="s">
        <v>885</v>
      </c>
      <c r="O62" s="2" t="s">
        <v>107</v>
      </c>
      <c r="S62" s="2" t="s">
        <v>1201</v>
      </c>
      <c r="T62" s="2" t="s">
        <v>1771</v>
      </c>
      <c r="Y62" s="2" t="s">
        <v>2071</v>
      </c>
      <c r="AC62" s="2" t="s">
        <v>2232</v>
      </c>
      <c r="AD62" s="2" t="s">
        <v>2430</v>
      </c>
    </row>
    <row r="63" spans="7:31" x14ac:dyDescent="0.25">
      <c r="G63" s="2" t="s">
        <v>332</v>
      </c>
      <c r="H63" s="2" t="s">
        <v>445</v>
      </c>
      <c r="K63" s="2" t="s">
        <v>603</v>
      </c>
      <c r="L63" s="2" t="s">
        <v>683</v>
      </c>
      <c r="M63" s="2" t="s">
        <v>764</v>
      </c>
      <c r="N63" s="2" t="s">
        <v>886</v>
      </c>
      <c r="O63" s="2" t="s">
        <v>1000</v>
      </c>
      <c r="S63" s="2" t="s">
        <v>1202</v>
      </c>
      <c r="T63" s="2" t="s">
        <v>1772</v>
      </c>
      <c r="Y63" s="2" t="s">
        <v>2072</v>
      </c>
      <c r="AC63" s="2" t="s">
        <v>2233</v>
      </c>
      <c r="AD63" s="2" t="s">
        <v>2431</v>
      </c>
    </row>
    <row r="64" spans="7:31" x14ac:dyDescent="0.25">
      <c r="G64" s="2" t="s">
        <v>333</v>
      </c>
      <c r="H64" s="2" t="s">
        <v>446</v>
      </c>
      <c r="K64" s="2" t="s">
        <v>604</v>
      </c>
      <c r="L64" s="2" t="s">
        <v>684</v>
      </c>
      <c r="M64" s="2" t="s">
        <v>765</v>
      </c>
      <c r="N64" s="2" t="s">
        <v>887</v>
      </c>
      <c r="O64" s="2" t="s">
        <v>1001</v>
      </c>
      <c r="S64" s="2" t="s">
        <v>1203</v>
      </c>
      <c r="T64" s="2" t="s">
        <v>1773</v>
      </c>
      <c r="Y64" s="2" t="s">
        <v>2073</v>
      </c>
      <c r="AC64" s="2" t="s">
        <v>2234</v>
      </c>
      <c r="AD64" s="2" t="s">
        <v>2432</v>
      </c>
    </row>
    <row r="65" spans="7:30" x14ac:dyDescent="0.25">
      <c r="G65" s="2" t="s">
        <v>334</v>
      </c>
      <c r="H65" s="2" t="s">
        <v>447</v>
      </c>
      <c r="K65" s="2" t="s">
        <v>605</v>
      </c>
      <c r="L65" s="2" t="s">
        <v>685</v>
      </c>
      <c r="M65" s="2" t="s">
        <v>766</v>
      </c>
      <c r="N65" s="2" t="s">
        <v>2533</v>
      </c>
      <c r="O65" s="2" t="s">
        <v>1002</v>
      </c>
      <c r="S65" s="2" t="s">
        <v>1204</v>
      </c>
      <c r="T65" s="2" t="s">
        <v>1774</v>
      </c>
      <c r="Y65" s="2" t="s">
        <v>2074</v>
      </c>
      <c r="AC65" s="2" t="s">
        <v>2235</v>
      </c>
      <c r="AD65" s="2" t="s">
        <v>2433</v>
      </c>
    </row>
    <row r="66" spans="7:30" x14ac:dyDescent="0.25">
      <c r="G66" s="2" t="s">
        <v>335</v>
      </c>
      <c r="H66" s="2" t="s">
        <v>448</v>
      </c>
      <c r="K66" s="2" t="s">
        <v>606</v>
      </c>
      <c r="L66" s="2" t="s">
        <v>686</v>
      </c>
      <c r="M66" s="2" t="s">
        <v>767</v>
      </c>
      <c r="N66" s="2" t="s">
        <v>888</v>
      </c>
      <c r="O66" s="2" t="s">
        <v>1003</v>
      </c>
      <c r="S66" s="2" t="s">
        <v>1205</v>
      </c>
      <c r="T66" s="2" t="s">
        <v>1775</v>
      </c>
      <c r="Y66" s="2" t="s">
        <v>2075</v>
      </c>
      <c r="AC66" s="2" t="s">
        <v>166</v>
      </c>
      <c r="AD66" s="2" t="s">
        <v>178</v>
      </c>
    </row>
    <row r="67" spans="7:30" x14ac:dyDescent="0.25">
      <c r="G67" s="2" t="s">
        <v>336</v>
      </c>
      <c r="H67" s="2" t="s">
        <v>449</v>
      </c>
      <c r="K67" s="2" t="s">
        <v>607</v>
      </c>
      <c r="L67" s="2" t="s">
        <v>687</v>
      </c>
      <c r="M67" s="2" t="s">
        <v>768</v>
      </c>
      <c r="N67" s="2" t="s">
        <v>889</v>
      </c>
      <c r="O67" s="2" t="s">
        <v>1004</v>
      </c>
      <c r="S67" s="2" t="s">
        <v>1206</v>
      </c>
      <c r="T67" s="2" t="s">
        <v>1776</v>
      </c>
      <c r="Y67" s="2" t="s">
        <v>2076</v>
      </c>
      <c r="AC67" s="2" t="s">
        <v>2236</v>
      </c>
      <c r="AD67" s="2" t="s">
        <v>2434</v>
      </c>
    </row>
    <row r="68" spans="7:30" x14ac:dyDescent="0.25">
      <c r="G68" s="2" t="s">
        <v>337</v>
      </c>
      <c r="H68" s="2" t="s">
        <v>450</v>
      </c>
      <c r="K68" s="2" t="s">
        <v>608</v>
      </c>
      <c r="L68" s="2" t="s">
        <v>688</v>
      </c>
      <c r="M68" s="2" t="s">
        <v>769</v>
      </c>
      <c r="N68" s="2" t="s">
        <v>890</v>
      </c>
      <c r="O68" s="2" t="s">
        <v>1005</v>
      </c>
      <c r="S68" s="2" t="s">
        <v>1207</v>
      </c>
      <c r="T68" s="2" t="s">
        <v>1777</v>
      </c>
      <c r="Y68" s="2" t="s">
        <v>136</v>
      </c>
      <c r="AC68" s="2" t="s">
        <v>2237</v>
      </c>
      <c r="AD68" s="2" t="s">
        <v>2435</v>
      </c>
    </row>
    <row r="69" spans="7:30" x14ac:dyDescent="0.25">
      <c r="G69" s="2" t="s">
        <v>338</v>
      </c>
      <c r="K69" s="2" t="s">
        <v>609</v>
      </c>
      <c r="L69" s="2" t="s">
        <v>689</v>
      </c>
      <c r="M69" s="2" t="s">
        <v>770</v>
      </c>
      <c r="N69" s="2" t="s">
        <v>891</v>
      </c>
      <c r="O69" s="2" t="s">
        <v>1006</v>
      </c>
      <c r="S69" s="2" t="s">
        <v>1208</v>
      </c>
      <c r="T69" s="2" t="s">
        <v>1778</v>
      </c>
      <c r="Y69" s="2" t="s">
        <v>2077</v>
      </c>
      <c r="AC69" s="2" t="s">
        <v>2238</v>
      </c>
      <c r="AD69" s="2" t="s">
        <v>2436</v>
      </c>
    </row>
    <row r="70" spans="7:30" x14ac:dyDescent="0.25">
      <c r="G70" s="2" t="s">
        <v>339</v>
      </c>
      <c r="K70" s="2" t="s">
        <v>610</v>
      </c>
      <c r="L70" s="2" t="s">
        <v>690</v>
      </c>
      <c r="M70" s="2" t="s">
        <v>771</v>
      </c>
      <c r="N70" s="2" t="s">
        <v>892</v>
      </c>
      <c r="O70" s="2" t="s">
        <v>1007</v>
      </c>
      <c r="S70" s="2" t="s">
        <v>1209</v>
      </c>
      <c r="T70" s="2" t="s">
        <v>1779</v>
      </c>
      <c r="Y70" s="2" t="s">
        <v>2078</v>
      </c>
      <c r="AC70" s="2" t="s">
        <v>2239</v>
      </c>
      <c r="AD70" s="2" t="s">
        <v>2437</v>
      </c>
    </row>
    <row r="71" spans="7:30" x14ac:dyDescent="0.25">
      <c r="G71" s="2" t="s">
        <v>340</v>
      </c>
      <c r="K71" s="2" t="s">
        <v>611</v>
      </c>
      <c r="L71" s="2" t="s">
        <v>691</v>
      </c>
      <c r="M71" s="2" t="s">
        <v>772</v>
      </c>
      <c r="N71" s="2" t="s">
        <v>2534</v>
      </c>
      <c r="O71" s="2" t="s">
        <v>1008</v>
      </c>
      <c r="S71" s="2" t="s">
        <v>1210</v>
      </c>
      <c r="T71" s="2" t="s">
        <v>1780</v>
      </c>
      <c r="Y71" s="2" t="s">
        <v>2079</v>
      </c>
      <c r="AC71" s="2" t="s">
        <v>2240</v>
      </c>
      <c r="AD71" s="2" t="s">
        <v>2438</v>
      </c>
    </row>
    <row r="72" spans="7:30" x14ac:dyDescent="0.25">
      <c r="G72" s="2" t="s">
        <v>341</v>
      </c>
      <c r="K72" s="2" t="s">
        <v>612</v>
      </c>
      <c r="L72" s="2" t="s">
        <v>692</v>
      </c>
      <c r="M72" s="2" t="s">
        <v>773</v>
      </c>
      <c r="N72" s="2" t="s">
        <v>893</v>
      </c>
      <c r="O72" s="2" t="s">
        <v>1009</v>
      </c>
      <c r="S72" s="2" t="s">
        <v>1211</v>
      </c>
      <c r="T72" s="2" t="s">
        <v>1781</v>
      </c>
      <c r="Y72" s="2" t="s">
        <v>137</v>
      </c>
      <c r="AC72" s="2" t="s">
        <v>2241</v>
      </c>
      <c r="AD72" s="2" t="s">
        <v>2439</v>
      </c>
    </row>
    <row r="73" spans="7:30" x14ac:dyDescent="0.25">
      <c r="G73" s="2" t="s">
        <v>342</v>
      </c>
      <c r="K73" s="2" t="s">
        <v>613</v>
      </c>
      <c r="L73" s="2" t="s">
        <v>693</v>
      </c>
      <c r="M73" s="2" t="s">
        <v>774</v>
      </c>
      <c r="N73" s="2" t="s">
        <v>2535</v>
      </c>
      <c r="O73" s="2" t="s">
        <v>1010</v>
      </c>
      <c r="S73" s="2" t="s">
        <v>1212</v>
      </c>
      <c r="T73" s="2" t="s">
        <v>1782</v>
      </c>
      <c r="Y73" s="2" t="s">
        <v>2080</v>
      </c>
      <c r="AC73" s="2" t="s">
        <v>2242</v>
      </c>
      <c r="AD73" s="2" t="s">
        <v>2440</v>
      </c>
    </row>
    <row r="74" spans="7:30" x14ac:dyDescent="0.25">
      <c r="G74" s="2" t="s">
        <v>343</v>
      </c>
      <c r="K74" s="2" t="s">
        <v>614</v>
      </c>
      <c r="L74" s="2" t="s">
        <v>694</v>
      </c>
      <c r="M74" s="2" t="s">
        <v>775</v>
      </c>
      <c r="N74" s="2" t="s">
        <v>894</v>
      </c>
      <c r="O74" s="2" t="s">
        <v>1011</v>
      </c>
      <c r="S74" s="2" t="s">
        <v>1213</v>
      </c>
      <c r="T74" s="2" t="s">
        <v>1783</v>
      </c>
      <c r="AC74" s="2" t="s">
        <v>2243</v>
      </c>
      <c r="AD74" s="2" t="s">
        <v>2441</v>
      </c>
    </row>
    <row r="75" spans="7:30" x14ac:dyDescent="0.25">
      <c r="G75" s="2" t="s">
        <v>344</v>
      </c>
      <c r="K75" s="2" t="s">
        <v>615</v>
      </c>
      <c r="L75" s="2" t="s">
        <v>695</v>
      </c>
      <c r="M75" s="2" t="s">
        <v>776</v>
      </c>
      <c r="N75" s="2" t="s">
        <v>895</v>
      </c>
      <c r="O75" s="2" t="s">
        <v>1012</v>
      </c>
      <c r="S75" s="2" t="s">
        <v>1214</v>
      </c>
      <c r="T75" s="2" t="s">
        <v>1784</v>
      </c>
      <c r="AC75" s="2" t="s">
        <v>2244</v>
      </c>
      <c r="AD75" s="2" t="s">
        <v>2442</v>
      </c>
    </row>
    <row r="76" spans="7:30" x14ac:dyDescent="0.25">
      <c r="G76" s="2" t="s">
        <v>345</v>
      </c>
      <c r="K76" s="2" t="s">
        <v>616</v>
      </c>
      <c r="L76" s="2" t="s">
        <v>696</v>
      </c>
      <c r="M76" s="2" t="s">
        <v>777</v>
      </c>
      <c r="N76" s="2" t="s">
        <v>896</v>
      </c>
      <c r="O76" s="2" t="s">
        <v>1013</v>
      </c>
      <c r="S76" s="2" t="s">
        <v>1215</v>
      </c>
      <c r="T76" s="2" t="s">
        <v>1785</v>
      </c>
      <c r="AC76" s="2" t="s">
        <v>2245</v>
      </c>
      <c r="AD76" s="2" t="s">
        <v>2443</v>
      </c>
    </row>
    <row r="77" spans="7:30" x14ac:dyDescent="0.25">
      <c r="G77" s="2" t="s">
        <v>346</v>
      </c>
      <c r="K77" s="2" t="s">
        <v>617</v>
      </c>
      <c r="L77" s="2" t="s">
        <v>697</v>
      </c>
      <c r="M77" s="2" t="s">
        <v>778</v>
      </c>
      <c r="N77" s="2" t="s">
        <v>897</v>
      </c>
      <c r="O77" s="2" t="s">
        <v>1014</v>
      </c>
      <c r="S77" s="2" t="s">
        <v>1216</v>
      </c>
      <c r="T77" s="2" t="s">
        <v>1786</v>
      </c>
      <c r="AC77" s="2" t="s">
        <v>2246</v>
      </c>
      <c r="AD77" s="2" t="s">
        <v>2444</v>
      </c>
    </row>
    <row r="78" spans="7:30" x14ac:dyDescent="0.25">
      <c r="G78" s="2" t="s">
        <v>347</v>
      </c>
      <c r="K78" s="2" t="s">
        <v>618</v>
      </c>
      <c r="L78" s="2" t="s">
        <v>698</v>
      </c>
      <c r="M78" s="2" t="s">
        <v>779</v>
      </c>
      <c r="N78" s="2" t="s">
        <v>898</v>
      </c>
      <c r="O78" s="2" t="s">
        <v>108</v>
      </c>
      <c r="S78" s="2" t="s">
        <v>1217</v>
      </c>
      <c r="T78" s="2" t="s">
        <v>1787</v>
      </c>
      <c r="AC78" s="2" t="s">
        <v>2247</v>
      </c>
      <c r="AD78" s="2" t="s">
        <v>2445</v>
      </c>
    </row>
    <row r="79" spans="7:30" x14ac:dyDescent="0.25">
      <c r="G79" s="2" t="s">
        <v>348</v>
      </c>
      <c r="K79" s="2" t="s">
        <v>619</v>
      </c>
      <c r="L79" s="2" t="s">
        <v>699</v>
      </c>
      <c r="M79" s="2" t="s">
        <v>780</v>
      </c>
      <c r="N79" s="2" t="s">
        <v>899</v>
      </c>
      <c r="O79" s="2" t="s">
        <v>1015</v>
      </c>
      <c r="S79" s="2" t="s">
        <v>1218</v>
      </c>
      <c r="T79" s="2" t="s">
        <v>1788</v>
      </c>
      <c r="AC79" s="2" t="s">
        <v>2248</v>
      </c>
      <c r="AD79" s="2" t="s">
        <v>2446</v>
      </c>
    </row>
    <row r="80" spans="7:30" x14ac:dyDescent="0.25">
      <c r="G80" s="2" t="s">
        <v>349</v>
      </c>
      <c r="K80" s="2" t="s">
        <v>620</v>
      </c>
      <c r="L80" s="2" t="s">
        <v>700</v>
      </c>
      <c r="M80" s="2" t="s">
        <v>781</v>
      </c>
      <c r="N80" s="2" t="s">
        <v>900</v>
      </c>
      <c r="O80" s="2" t="s">
        <v>1016</v>
      </c>
      <c r="S80" s="2" t="s">
        <v>1219</v>
      </c>
      <c r="T80" s="2" t="s">
        <v>1789</v>
      </c>
      <c r="AC80" s="2" t="s">
        <v>2249</v>
      </c>
      <c r="AD80" s="2" t="s">
        <v>2447</v>
      </c>
    </row>
    <row r="81" spans="7:30" x14ac:dyDescent="0.25">
      <c r="G81" s="2" t="s">
        <v>350</v>
      </c>
      <c r="K81" s="2" t="s">
        <v>621</v>
      </c>
      <c r="L81" s="2" t="s">
        <v>701</v>
      </c>
      <c r="M81" s="2" t="s">
        <v>782</v>
      </c>
      <c r="N81" s="2" t="s">
        <v>901</v>
      </c>
      <c r="O81" s="2" t="s">
        <v>1017</v>
      </c>
      <c r="S81" s="2" t="s">
        <v>1220</v>
      </c>
      <c r="T81" s="2" t="s">
        <v>1790</v>
      </c>
      <c r="AC81" s="2" t="s">
        <v>2250</v>
      </c>
      <c r="AD81" s="2" t="s">
        <v>2448</v>
      </c>
    </row>
    <row r="82" spans="7:30" x14ac:dyDescent="0.25">
      <c r="G82" s="2" t="s">
        <v>351</v>
      </c>
      <c r="K82" s="2" t="s">
        <v>622</v>
      </c>
      <c r="L82" s="2" t="s">
        <v>702</v>
      </c>
      <c r="M82" s="2" t="s">
        <v>783</v>
      </c>
      <c r="N82" s="2" t="s">
        <v>902</v>
      </c>
      <c r="O82" s="2" t="s">
        <v>1018</v>
      </c>
      <c r="S82" s="2" t="s">
        <v>1221</v>
      </c>
      <c r="T82" s="2" t="s">
        <v>1791</v>
      </c>
      <c r="AC82" s="2" t="s">
        <v>2251</v>
      </c>
      <c r="AD82" s="2" t="s">
        <v>2449</v>
      </c>
    </row>
    <row r="83" spans="7:30" x14ac:dyDescent="0.25">
      <c r="G83" s="2" t="s">
        <v>352</v>
      </c>
      <c r="L83" s="2" t="s">
        <v>703</v>
      </c>
      <c r="M83" s="2" t="s">
        <v>784</v>
      </c>
      <c r="N83" s="2" t="s">
        <v>903</v>
      </c>
      <c r="O83" s="2" t="s">
        <v>1019</v>
      </c>
      <c r="S83" s="2" t="s">
        <v>1222</v>
      </c>
      <c r="T83" s="2" t="s">
        <v>1792</v>
      </c>
      <c r="AC83" s="2" t="s">
        <v>2252</v>
      </c>
      <c r="AD83" s="2" t="s">
        <v>2450</v>
      </c>
    </row>
    <row r="84" spans="7:30" x14ac:dyDescent="0.25">
      <c r="G84" s="2" t="s">
        <v>353</v>
      </c>
      <c r="L84" s="2" t="s">
        <v>704</v>
      </c>
      <c r="M84" s="2" t="s">
        <v>785</v>
      </c>
      <c r="N84" s="2" t="s">
        <v>904</v>
      </c>
      <c r="O84" s="2" t="s">
        <v>1020</v>
      </c>
      <c r="S84" s="2" t="s">
        <v>1223</v>
      </c>
      <c r="T84" s="2" t="s">
        <v>1793</v>
      </c>
      <c r="AC84" s="2" t="s">
        <v>2253</v>
      </c>
      <c r="AD84" s="2" t="s">
        <v>2451</v>
      </c>
    </row>
    <row r="85" spans="7:30" x14ac:dyDescent="0.25">
      <c r="G85" s="2" t="s">
        <v>354</v>
      </c>
      <c r="L85" s="2" t="s">
        <v>705</v>
      </c>
      <c r="M85" s="2" t="s">
        <v>786</v>
      </c>
      <c r="N85" s="2" t="s">
        <v>905</v>
      </c>
      <c r="O85" s="2" t="s">
        <v>1021</v>
      </c>
      <c r="S85" s="2" t="s">
        <v>1224</v>
      </c>
      <c r="T85" s="2" t="s">
        <v>1794</v>
      </c>
      <c r="AC85" s="2" t="s">
        <v>2254</v>
      </c>
      <c r="AD85" s="2" t="s">
        <v>2452</v>
      </c>
    </row>
    <row r="86" spans="7:30" x14ac:dyDescent="0.25">
      <c r="G86" s="2" t="s">
        <v>355</v>
      </c>
      <c r="M86" s="2" t="s">
        <v>787</v>
      </c>
      <c r="N86" s="2" t="s">
        <v>906</v>
      </c>
      <c r="O86" s="2" t="s">
        <v>1022</v>
      </c>
      <c r="S86" s="2" t="s">
        <v>1225</v>
      </c>
      <c r="T86" s="2" t="s">
        <v>1795</v>
      </c>
      <c r="AC86" s="2" t="s">
        <v>2255</v>
      </c>
      <c r="AD86" s="2" t="s">
        <v>2453</v>
      </c>
    </row>
    <row r="87" spans="7:30" x14ac:dyDescent="0.25">
      <c r="G87" s="2" t="s">
        <v>356</v>
      </c>
      <c r="M87" s="2" t="s">
        <v>788</v>
      </c>
      <c r="N87" s="2" t="s">
        <v>907</v>
      </c>
      <c r="O87" s="2" t="s">
        <v>1023</v>
      </c>
      <c r="S87" s="2" t="s">
        <v>1226</v>
      </c>
      <c r="T87" s="2" t="s">
        <v>1796</v>
      </c>
      <c r="AC87" s="2" t="s">
        <v>2256</v>
      </c>
      <c r="AD87" s="2" t="s">
        <v>2454</v>
      </c>
    </row>
    <row r="88" spans="7:30" x14ac:dyDescent="0.25">
      <c r="G88" s="2" t="s">
        <v>357</v>
      </c>
      <c r="M88" s="2" t="s">
        <v>789</v>
      </c>
      <c r="N88" s="2" t="s">
        <v>908</v>
      </c>
      <c r="O88" s="2" t="s">
        <v>1024</v>
      </c>
      <c r="S88" s="2" t="s">
        <v>1227</v>
      </c>
      <c r="T88" s="2" t="s">
        <v>1797</v>
      </c>
      <c r="AC88" s="2" t="s">
        <v>2257</v>
      </c>
      <c r="AD88" s="2" t="s">
        <v>2455</v>
      </c>
    </row>
    <row r="89" spans="7:30" x14ac:dyDescent="0.25">
      <c r="G89" s="2" t="s">
        <v>358</v>
      </c>
      <c r="M89" s="2" t="s">
        <v>790</v>
      </c>
      <c r="N89" s="2" t="s">
        <v>909</v>
      </c>
      <c r="O89" s="2" t="s">
        <v>1025</v>
      </c>
      <c r="S89" s="2" t="s">
        <v>1228</v>
      </c>
      <c r="T89" s="2" t="s">
        <v>1798</v>
      </c>
      <c r="AC89" s="2" t="s">
        <v>2258</v>
      </c>
      <c r="AD89" s="2" t="s">
        <v>2456</v>
      </c>
    </row>
    <row r="90" spans="7:30" x14ac:dyDescent="0.25">
      <c r="G90" s="2" t="s">
        <v>359</v>
      </c>
      <c r="M90" s="2" t="s">
        <v>791</v>
      </c>
      <c r="N90" s="2" t="s">
        <v>910</v>
      </c>
      <c r="O90" s="2" t="s">
        <v>1026</v>
      </c>
      <c r="S90" s="2" t="s">
        <v>1229</v>
      </c>
      <c r="T90" s="2" t="s">
        <v>1799</v>
      </c>
      <c r="AC90" s="2" t="s">
        <v>2259</v>
      </c>
      <c r="AD90" s="2" t="s">
        <v>2457</v>
      </c>
    </row>
    <row r="91" spans="7:30" x14ac:dyDescent="0.25">
      <c r="G91" s="2" t="s">
        <v>360</v>
      </c>
      <c r="M91" s="2" t="s">
        <v>792</v>
      </c>
      <c r="N91" s="2" t="s">
        <v>911</v>
      </c>
      <c r="O91" s="2" t="s">
        <v>1027</v>
      </c>
      <c r="S91" s="2" t="s">
        <v>1230</v>
      </c>
      <c r="T91" s="2" t="s">
        <v>1800</v>
      </c>
      <c r="AC91" s="2" t="s">
        <v>2260</v>
      </c>
      <c r="AD91" s="2" t="s">
        <v>2458</v>
      </c>
    </row>
    <row r="92" spans="7:30" x14ac:dyDescent="0.25">
      <c r="G92" s="2" t="s">
        <v>361</v>
      </c>
      <c r="M92" s="2" t="s">
        <v>793</v>
      </c>
      <c r="N92" s="2" t="s">
        <v>912</v>
      </c>
      <c r="O92" s="2" t="s">
        <v>1028</v>
      </c>
      <c r="S92" s="2" t="s">
        <v>1231</v>
      </c>
      <c r="T92" s="2" t="s">
        <v>1801</v>
      </c>
      <c r="AC92" s="2" t="s">
        <v>2261</v>
      </c>
      <c r="AD92" s="2" t="s">
        <v>2459</v>
      </c>
    </row>
    <row r="93" spans="7:30" x14ac:dyDescent="0.25">
      <c r="G93" s="2" t="s">
        <v>362</v>
      </c>
      <c r="M93" s="2" t="s">
        <v>794</v>
      </c>
      <c r="N93" s="2" t="s">
        <v>913</v>
      </c>
      <c r="O93" s="2" t="s">
        <v>1029</v>
      </c>
      <c r="S93" s="2" t="s">
        <v>1232</v>
      </c>
      <c r="T93" s="2" t="s">
        <v>1802</v>
      </c>
      <c r="AC93" s="2" t="s">
        <v>2262</v>
      </c>
      <c r="AD93" s="2" t="s">
        <v>2460</v>
      </c>
    </row>
    <row r="94" spans="7:30" x14ac:dyDescent="0.25">
      <c r="G94" s="2" t="s">
        <v>363</v>
      </c>
      <c r="M94" s="2" t="s">
        <v>795</v>
      </c>
      <c r="N94" s="2" t="s">
        <v>914</v>
      </c>
      <c r="O94" s="2" t="s">
        <v>1030</v>
      </c>
      <c r="S94" s="2" t="s">
        <v>1233</v>
      </c>
      <c r="T94" s="2" t="s">
        <v>1803</v>
      </c>
      <c r="AC94" s="2" t="s">
        <v>2543</v>
      </c>
      <c r="AD94" s="2" t="s">
        <v>2461</v>
      </c>
    </row>
    <row r="95" spans="7:30" x14ac:dyDescent="0.25">
      <c r="G95" s="2" t="s">
        <v>364</v>
      </c>
      <c r="M95" s="2" t="s">
        <v>796</v>
      </c>
      <c r="N95" s="2" t="s">
        <v>915</v>
      </c>
      <c r="O95" s="2" t="s">
        <v>1031</v>
      </c>
      <c r="S95" s="2" t="s">
        <v>1234</v>
      </c>
      <c r="T95" s="2" t="s">
        <v>1804</v>
      </c>
      <c r="AC95" s="2" t="s">
        <v>2263</v>
      </c>
      <c r="AD95" s="2" t="s">
        <v>2462</v>
      </c>
    </row>
    <row r="96" spans="7:30" x14ac:dyDescent="0.25">
      <c r="G96" s="2" t="s">
        <v>365</v>
      </c>
      <c r="M96" s="2" t="s">
        <v>797</v>
      </c>
      <c r="N96" s="2" t="s">
        <v>916</v>
      </c>
      <c r="O96" s="2" t="s">
        <v>1032</v>
      </c>
      <c r="S96" s="2" t="s">
        <v>1235</v>
      </c>
      <c r="T96" s="2" t="s">
        <v>1805</v>
      </c>
      <c r="AC96" s="2" t="s">
        <v>2264</v>
      </c>
      <c r="AD96" s="2" t="s">
        <v>2463</v>
      </c>
    </row>
    <row r="97" spans="7:30" x14ac:dyDescent="0.25">
      <c r="G97" s="2" t="s">
        <v>366</v>
      </c>
      <c r="M97" s="2" t="s">
        <v>798</v>
      </c>
      <c r="N97" s="2" t="s">
        <v>917</v>
      </c>
      <c r="O97" s="2" t="s">
        <v>1033</v>
      </c>
      <c r="S97" s="2" t="s">
        <v>1236</v>
      </c>
      <c r="T97" s="2" t="s">
        <v>1806</v>
      </c>
      <c r="AC97" s="2" t="s">
        <v>2265</v>
      </c>
      <c r="AD97" s="2" t="s">
        <v>2464</v>
      </c>
    </row>
    <row r="98" spans="7:30" x14ac:dyDescent="0.25">
      <c r="G98" s="2" t="s">
        <v>367</v>
      </c>
      <c r="M98" s="2" t="s">
        <v>799</v>
      </c>
      <c r="N98" s="2" t="s">
        <v>918</v>
      </c>
      <c r="O98" s="2" t="s">
        <v>1034</v>
      </c>
      <c r="S98" s="2" t="s">
        <v>1237</v>
      </c>
      <c r="T98" s="2" t="s">
        <v>1807</v>
      </c>
      <c r="AC98" s="2" t="s">
        <v>2266</v>
      </c>
      <c r="AD98" s="2" t="s">
        <v>2465</v>
      </c>
    </row>
    <row r="99" spans="7:30" x14ac:dyDescent="0.25">
      <c r="G99" s="2" t="s">
        <v>368</v>
      </c>
      <c r="M99" s="2" t="s">
        <v>800</v>
      </c>
      <c r="N99" s="2" t="s">
        <v>919</v>
      </c>
      <c r="O99" s="2" t="s">
        <v>109</v>
      </c>
      <c r="S99" s="2" t="s">
        <v>1238</v>
      </c>
      <c r="T99" s="2" t="s">
        <v>1808</v>
      </c>
      <c r="AC99" s="2" t="s">
        <v>167</v>
      </c>
      <c r="AD99" s="2" t="s">
        <v>2466</v>
      </c>
    </row>
    <row r="100" spans="7:30" x14ac:dyDescent="0.25">
      <c r="G100" s="2" t="s">
        <v>369</v>
      </c>
      <c r="M100" s="2" t="s">
        <v>801</v>
      </c>
      <c r="N100" s="2" t="s">
        <v>920</v>
      </c>
      <c r="O100" s="2" t="s">
        <v>1035</v>
      </c>
      <c r="S100" s="2" t="s">
        <v>1239</v>
      </c>
      <c r="T100" s="2" t="s">
        <v>1809</v>
      </c>
      <c r="AC100" s="2" t="s">
        <v>2267</v>
      </c>
      <c r="AD100" s="2" t="s">
        <v>2467</v>
      </c>
    </row>
    <row r="101" spans="7:30" x14ac:dyDescent="0.25">
      <c r="G101" s="2" t="s">
        <v>370</v>
      </c>
      <c r="M101" s="2" t="s">
        <v>802</v>
      </c>
      <c r="N101" s="2" t="s">
        <v>921</v>
      </c>
      <c r="O101" s="2" t="s">
        <v>1036</v>
      </c>
      <c r="S101" s="2" t="s">
        <v>1240</v>
      </c>
      <c r="T101" s="2" t="s">
        <v>1810</v>
      </c>
      <c r="AC101" s="2" t="s">
        <v>2268</v>
      </c>
      <c r="AD101" s="2" t="s">
        <v>2468</v>
      </c>
    </row>
    <row r="102" spans="7:30" x14ac:dyDescent="0.25">
      <c r="G102" s="2" t="s">
        <v>371</v>
      </c>
      <c r="M102" s="2" t="s">
        <v>100</v>
      </c>
      <c r="N102" s="2" t="s">
        <v>922</v>
      </c>
      <c r="O102" s="2" t="s">
        <v>1037</v>
      </c>
      <c r="S102" s="2" t="s">
        <v>1241</v>
      </c>
      <c r="T102" s="2" t="s">
        <v>1811</v>
      </c>
      <c r="AC102" s="2" t="s">
        <v>2269</v>
      </c>
      <c r="AD102" s="2" t="s">
        <v>2469</v>
      </c>
    </row>
    <row r="103" spans="7:30" x14ac:dyDescent="0.25">
      <c r="G103" s="2" t="s">
        <v>372</v>
      </c>
      <c r="M103" s="2" t="s">
        <v>803</v>
      </c>
      <c r="N103" s="2" t="s">
        <v>923</v>
      </c>
      <c r="O103" s="2" t="s">
        <v>1038</v>
      </c>
      <c r="S103" s="2" t="s">
        <v>1242</v>
      </c>
      <c r="T103" s="2" t="s">
        <v>1812</v>
      </c>
      <c r="AC103" s="2" t="s">
        <v>2270</v>
      </c>
      <c r="AD103" s="2" t="s">
        <v>2470</v>
      </c>
    </row>
    <row r="104" spans="7:30" x14ac:dyDescent="0.25">
      <c r="G104" s="2" t="s">
        <v>373</v>
      </c>
      <c r="M104" s="2" t="s">
        <v>804</v>
      </c>
      <c r="N104" s="2" t="s">
        <v>924</v>
      </c>
      <c r="O104" s="2" t="s">
        <v>110</v>
      </c>
      <c r="S104" s="2" t="s">
        <v>1243</v>
      </c>
      <c r="T104" s="2" t="s">
        <v>1813</v>
      </c>
      <c r="AC104" s="2" t="s">
        <v>2271</v>
      </c>
      <c r="AD104" s="2" t="s">
        <v>2471</v>
      </c>
    </row>
    <row r="105" spans="7:30" x14ac:dyDescent="0.25">
      <c r="G105" s="2" t="s">
        <v>374</v>
      </c>
      <c r="M105" s="2" t="s">
        <v>805</v>
      </c>
      <c r="N105" s="2" t="s">
        <v>925</v>
      </c>
      <c r="O105" s="2" t="s">
        <v>1039</v>
      </c>
      <c r="S105" s="2" t="s">
        <v>1244</v>
      </c>
      <c r="T105" s="2" t="s">
        <v>1814</v>
      </c>
      <c r="AC105" s="2" t="s">
        <v>2272</v>
      </c>
      <c r="AD105" s="2" t="s">
        <v>2472</v>
      </c>
    </row>
    <row r="106" spans="7:30" x14ac:dyDescent="0.25">
      <c r="G106" s="2" t="s">
        <v>375</v>
      </c>
      <c r="M106" s="2" t="s">
        <v>806</v>
      </c>
      <c r="N106" s="2" t="s">
        <v>926</v>
      </c>
      <c r="O106" s="2" t="s">
        <v>1040</v>
      </c>
      <c r="S106" s="2" t="s">
        <v>1245</v>
      </c>
      <c r="T106" s="2" t="s">
        <v>1815</v>
      </c>
      <c r="AC106" s="2" t="s">
        <v>2273</v>
      </c>
      <c r="AD106" s="2" t="s">
        <v>2473</v>
      </c>
    </row>
    <row r="107" spans="7:30" x14ac:dyDescent="0.25">
      <c r="G107" s="2" t="s">
        <v>376</v>
      </c>
      <c r="M107" s="2" t="s">
        <v>807</v>
      </c>
      <c r="N107" s="2" t="s">
        <v>927</v>
      </c>
      <c r="O107" s="2" t="s">
        <v>1041</v>
      </c>
      <c r="S107" s="2" t="s">
        <v>1246</v>
      </c>
      <c r="T107" s="2" t="s">
        <v>1816</v>
      </c>
      <c r="AC107" s="2" t="s">
        <v>2274</v>
      </c>
      <c r="AD107" s="2" t="s">
        <v>2474</v>
      </c>
    </row>
    <row r="108" spans="7:30" x14ac:dyDescent="0.25">
      <c r="G108" s="2" t="s">
        <v>377</v>
      </c>
      <c r="M108" s="2" t="s">
        <v>808</v>
      </c>
      <c r="N108" s="2" t="s">
        <v>928</v>
      </c>
      <c r="O108" s="2" t="s">
        <v>1042</v>
      </c>
      <c r="S108" s="2" t="s">
        <v>1247</v>
      </c>
      <c r="T108" s="2" t="s">
        <v>1817</v>
      </c>
      <c r="AC108" s="2" t="s">
        <v>2275</v>
      </c>
    </row>
    <row r="109" spans="7:30" x14ac:dyDescent="0.25">
      <c r="G109" s="2" t="s">
        <v>378</v>
      </c>
      <c r="M109" s="2" t="s">
        <v>809</v>
      </c>
      <c r="N109" s="2" t="s">
        <v>929</v>
      </c>
      <c r="O109" s="2" t="s">
        <v>1043</v>
      </c>
      <c r="S109" s="2" t="s">
        <v>1248</v>
      </c>
      <c r="T109" s="2" t="s">
        <v>1818</v>
      </c>
      <c r="AC109" s="2" t="s">
        <v>168</v>
      </c>
    </row>
    <row r="110" spans="7:30" x14ac:dyDescent="0.25">
      <c r="G110" s="2" t="s">
        <v>379</v>
      </c>
      <c r="M110" s="2" t="s">
        <v>810</v>
      </c>
      <c r="N110" s="2" t="s">
        <v>930</v>
      </c>
      <c r="O110" s="2" t="s">
        <v>1044</v>
      </c>
      <c r="S110" s="2" t="s">
        <v>1249</v>
      </c>
      <c r="T110" s="2" t="s">
        <v>1819</v>
      </c>
      <c r="AC110" s="2" t="s">
        <v>2276</v>
      </c>
    </row>
    <row r="111" spans="7:30" x14ac:dyDescent="0.25">
      <c r="G111" s="2" t="s">
        <v>380</v>
      </c>
      <c r="M111" s="2" t="s">
        <v>811</v>
      </c>
      <c r="N111" s="2" t="s">
        <v>931</v>
      </c>
      <c r="O111" s="2" t="s">
        <v>1045</v>
      </c>
      <c r="S111" s="2" t="s">
        <v>1250</v>
      </c>
      <c r="T111" s="2" t="s">
        <v>1820</v>
      </c>
      <c r="AC111" s="2" t="s">
        <v>2277</v>
      </c>
    </row>
    <row r="112" spans="7:30" x14ac:dyDescent="0.25">
      <c r="G112" s="2" t="s">
        <v>381</v>
      </c>
      <c r="M112" s="2" t="s">
        <v>812</v>
      </c>
      <c r="N112" s="2" t="s">
        <v>932</v>
      </c>
      <c r="O112" s="2" t="s">
        <v>1046</v>
      </c>
      <c r="S112" s="2" t="s">
        <v>1251</v>
      </c>
      <c r="T112" s="2" t="s">
        <v>1821</v>
      </c>
      <c r="AC112" s="2" t="s">
        <v>2278</v>
      </c>
    </row>
    <row r="113" spans="7:29" x14ac:dyDescent="0.25">
      <c r="G113" s="2" t="s">
        <v>382</v>
      </c>
      <c r="M113" s="2" t="s">
        <v>813</v>
      </c>
      <c r="N113" s="2" t="s">
        <v>933</v>
      </c>
      <c r="O113" s="2" t="s">
        <v>1047</v>
      </c>
      <c r="S113" s="2" t="s">
        <v>1252</v>
      </c>
      <c r="T113" s="2" t="s">
        <v>1822</v>
      </c>
      <c r="AC113" s="2" t="s">
        <v>2279</v>
      </c>
    </row>
    <row r="114" spans="7:29" x14ac:dyDescent="0.25">
      <c r="G114" s="2" t="s">
        <v>383</v>
      </c>
      <c r="M114" s="2" t="s">
        <v>814</v>
      </c>
      <c r="N114" s="2" t="s">
        <v>2536</v>
      </c>
      <c r="O114" s="2" t="s">
        <v>1048</v>
      </c>
      <c r="S114" s="2" t="s">
        <v>1253</v>
      </c>
      <c r="T114" s="2" t="s">
        <v>1823</v>
      </c>
      <c r="AC114" s="2" t="s">
        <v>2280</v>
      </c>
    </row>
    <row r="115" spans="7:29" x14ac:dyDescent="0.25">
      <c r="G115" s="2" t="s">
        <v>384</v>
      </c>
      <c r="M115" s="2" t="s">
        <v>815</v>
      </c>
      <c r="N115" s="2" t="s">
        <v>934</v>
      </c>
      <c r="S115" s="2" t="s">
        <v>1254</v>
      </c>
      <c r="T115" s="2" t="s">
        <v>75</v>
      </c>
      <c r="AC115" s="2" t="s">
        <v>2281</v>
      </c>
    </row>
    <row r="116" spans="7:29" x14ac:dyDescent="0.25">
      <c r="G116" s="2" t="s">
        <v>385</v>
      </c>
      <c r="M116" s="2" t="s">
        <v>816</v>
      </c>
      <c r="N116" s="2" t="s">
        <v>935</v>
      </c>
      <c r="S116" s="2" t="s">
        <v>1255</v>
      </c>
      <c r="T116" s="2" t="s">
        <v>1824</v>
      </c>
      <c r="AC116" s="2" t="s">
        <v>169</v>
      </c>
    </row>
    <row r="117" spans="7:29" x14ac:dyDescent="0.25">
      <c r="G117" s="2" t="s">
        <v>386</v>
      </c>
      <c r="M117" s="2" t="s">
        <v>817</v>
      </c>
      <c r="N117" s="2" t="s">
        <v>936</v>
      </c>
      <c r="S117" s="2" t="s">
        <v>1256</v>
      </c>
      <c r="T117" s="2" t="s">
        <v>1825</v>
      </c>
      <c r="AC117" s="2" t="s">
        <v>2282</v>
      </c>
    </row>
    <row r="118" spans="7:29" x14ac:dyDescent="0.25">
      <c r="G118" s="2" t="s">
        <v>387</v>
      </c>
      <c r="M118" s="2" t="s">
        <v>818</v>
      </c>
      <c r="N118" s="2" t="s">
        <v>937</v>
      </c>
      <c r="S118" s="2" t="s">
        <v>1257</v>
      </c>
      <c r="T118" s="2" t="s">
        <v>1826</v>
      </c>
      <c r="AC118" s="2" t="s">
        <v>2283</v>
      </c>
    </row>
    <row r="119" spans="7:29" x14ac:dyDescent="0.25">
      <c r="G119" s="2" t="s">
        <v>388</v>
      </c>
      <c r="M119" s="2" t="s">
        <v>819</v>
      </c>
      <c r="N119" s="2" t="s">
        <v>938</v>
      </c>
      <c r="S119" s="2" t="s">
        <v>1258</v>
      </c>
      <c r="T119" s="2" t="s">
        <v>1827</v>
      </c>
      <c r="AC119" s="2" t="s">
        <v>2284</v>
      </c>
    </row>
    <row r="120" spans="7:29" x14ac:dyDescent="0.25">
      <c r="G120" s="2" t="s">
        <v>2562</v>
      </c>
      <c r="M120" s="2" t="s">
        <v>820</v>
      </c>
      <c r="N120" s="2" t="s">
        <v>939</v>
      </c>
      <c r="S120" s="2" t="s">
        <v>1259</v>
      </c>
      <c r="T120" s="2" t="s">
        <v>1828</v>
      </c>
      <c r="AC120" s="2" t="s">
        <v>2285</v>
      </c>
    </row>
    <row r="121" spans="7:29" x14ac:dyDescent="0.25">
      <c r="G121" s="2" t="s">
        <v>2563</v>
      </c>
      <c r="M121" s="2" t="s">
        <v>821</v>
      </c>
      <c r="N121" s="2" t="s">
        <v>940</v>
      </c>
      <c r="S121" s="2" t="s">
        <v>1260</v>
      </c>
      <c r="T121" s="2" t="s">
        <v>1829</v>
      </c>
      <c r="AC121" s="2" t="s">
        <v>2286</v>
      </c>
    </row>
    <row r="122" spans="7:29" x14ac:dyDescent="0.25">
      <c r="G122" s="2" t="s">
        <v>2564</v>
      </c>
      <c r="M122" s="2" t="s">
        <v>822</v>
      </c>
      <c r="N122" s="2" t="s">
        <v>941</v>
      </c>
      <c r="S122" s="2" t="s">
        <v>1261</v>
      </c>
      <c r="T122" s="2" t="s">
        <v>1830</v>
      </c>
      <c r="AC122" s="2" t="s">
        <v>2287</v>
      </c>
    </row>
    <row r="123" spans="7:29" x14ac:dyDescent="0.25">
      <c r="G123" s="2" t="s">
        <v>643</v>
      </c>
      <c r="M123" s="2" t="s">
        <v>823</v>
      </c>
      <c r="N123" s="2" t="s">
        <v>942</v>
      </c>
      <c r="S123" s="2" t="s">
        <v>1262</v>
      </c>
      <c r="T123" s="2" t="s">
        <v>1831</v>
      </c>
      <c r="AC123" s="2" t="s">
        <v>2288</v>
      </c>
    </row>
    <row r="124" spans="7:29" x14ac:dyDescent="0.25">
      <c r="G124" s="2" t="s">
        <v>2565</v>
      </c>
      <c r="M124" s="2" t="s">
        <v>824</v>
      </c>
      <c r="N124" s="2" t="s">
        <v>943</v>
      </c>
      <c r="S124" s="2" t="s">
        <v>1263</v>
      </c>
      <c r="T124" s="2" t="s">
        <v>1832</v>
      </c>
      <c r="AC124" s="2" t="s">
        <v>2289</v>
      </c>
    </row>
    <row r="125" spans="7:29" x14ac:dyDescent="0.25">
      <c r="G125" s="2" t="s">
        <v>2566</v>
      </c>
      <c r="M125" s="2" t="s">
        <v>825</v>
      </c>
      <c r="N125" s="2" t="s">
        <v>944</v>
      </c>
      <c r="S125" s="2" t="s">
        <v>1264</v>
      </c>
      <c r="T125" s="2" t="s">
        <v>1833</v>
      </c>
      <c r="AC125" s="2" t="s">
        <v>2290</v>
      </c>
    </row>
    <row r="126" spans="7:29" x14ac:dyDescent="0.25">
      <c r="M126" s="2" t="s">
        <v>826</v>
      </c>
      <c r="N126" s="2" t="s">
        <v>945</v>
      </c>
      <c r="S126" s="2" t="s">
        <v>1265</v>
      </c>
      <c r="T126" s="2" t="s">
        <v>1834</v>
      </c>
      <c r="AC126" s="2" t="s">
        <v>2291</v>
      </c>
    </row>
    <row r="127" spans="7:29" x14ac:dyDescent="0.25">
      <c r="S127" s="2" t="s">
        <v>1266</v>
      </c>
      <c r="T127" s="2" t="s">
        <v>1835</v>
      </c>
      <c r="AC127" s="2" t="s">
        <v>2292</v>
      </c>
    </row>
    <row r="128" spans="7:29" x14ac:dyDescent="0.25">
      <c r="S128" s="2" t="s">
        <v>1267</v>
      </c>
      <c r="T128" s="2" t="s">
        <v>1836</v>
      </c>
      <c r="AC128" s="2" t="s">
        <v>2293</v>
      </c>
    </row>
    <row r="129" spans="19:29" x14ac:dyDescent="0.25">
      <c r="S129" s="2" t="s">
        <v>1268</v>
      </c>
      <c r="T129" s="2" t="s">
        <v>1837</v>
      </c>
      <c r="AC129" s="2" t="s">
        <v>2294</v>
      </c>
    </row>
    <row r="130" spans="19:29" x14ac:dyDescent="0.25">
      <c r="S130" s="2" t="s">
        <v>1269</v>
      </c>
      <c r="T130" s="2" t="s">
        <v>1838</v>
      </c>
      <c r="AC130" s="2" t="s">
        <v>2295</v>
      </c>
    </row>
    <row r="131" spans="19:29" x14ac:dyDescent="0.25">
      <c r="S131" s="2" t="s">
        <v>1270</v>
      </c>
      <c r="T131" s="2" t="s">
        <v>1839</v>
      </c>
      <c r="AC131" s="2" t="s">
        <v>2296</v>
      </c>
    </row>
    <row r="132" spans="19:29" x14ac:dyDescent="0.25">
      <c r="S132" s="2" t="s">
        <v>1271</v>
      </c>
      <c r="T132" s="2" t="s">
        <v>1840</v>
      </c>
      <c r="AC132" s="2" t="s">
        <v>2297</v>
      </c>
    </row>
    <row r="133" spans="19:29" x14ac:dyDescent="0.25">
      <c r="S133" s="2" t="s">
        <v>1272</v>
      </c>
      <c r="T133" s="2" t="s">
        <v>1841</v>
      </c>
      <c r="AC133" s="2" t="s">
        <v>2298</v>
      </c>
    </row>
    <row r="134" spans="19:29" x14ac:dyDescent="0.25">
      <c r="S134" s="2" t="s">
        <v>1273</v>
      </c>
      <c r="T134" s="2" t="s">
        <v>1842</v>
      </c>
      <c r="AC134" s="2" t="s">
        <v>2299</v>
      </c>
    </row>
    <row r="135" spans="19:29" x14ac:dyDescent="0.25">
      <c r="S135" s="2" t="s">
        <v>1274</v>
      </c>
      <c r="T135" s="2" t="s">
        <v>1843</v>
      </c>
      <c r="AC135" s="2" t="s">
        <v>2300</v>
      </c>
    </row>
    <row r="136" spans="19:29" x14ac:dyDescent="0.25">
      <c r="S136" s="2" t="s">
        <v>1275</v>
      </c>
      <c r="T136" s="2" t="s">
        <v>1844</v>
      </c>
      <c r="AC136" s="2" t="s">
        <v>2301</v>
      </c>
    </row>
    <row r="137" spans="19:29" x14ac:dyDescent="0.25">
      <c r="S137" s="2" t="s">
        <v>1276</v>
      </c>
      <c r="T137" s="2" t="s">
        <v>1845</v>
      </c>
      <c r="AC137" s="2" t="s">
        <v>2302</v>
      </c>
    </row>
    <row r="138" spans="19:29" x14ac:dyDescent="0.25">
      <c r="S138" s="2" t="s">
        <v>1277</v>
      </c>
      <c r="T138" s="2" t="s">
        <v>1846</v>
      </c>
      <c r="AC138" s="2" t="s">
        <v>170</v>
      </c>
    </row>
    <row r="139" spans="19:29" x14ac:dyDescent="0.25">
      <c r="S139" s="2" t="s">
        <v>1278</v>
      </c>
      <c r="T139" s="2" t="s">
        <v>1847</v>
      </c>
      <c r="AC139" s="2" t="s">
        <v>2303</v>
      </c>
    </row>
    <row r="140" spans="19:29" x14ac:dyDescent="0.25">
      <c r="S140" s="2" t="s">
        <v>1279</v>
      </c>
      <c r="T140" s="2" t="s">
        <v>1848</v>
      </c>
      <c r="AC140" s="2" t="s">
        <v>2304</v>
      </c>
    </row>
    <row r="141" spans="19:29" x14ac:dyDescent="0.25">
      <c r="S141" s="2" t="s">
        <v>1280</v>
      </c>
      <c r="T141" s="2" t="s">
        <v>1849</v>
      </c>
      <c r="AC141" s="2" t="s">
        <v>2305</v>
      </c>
    </row>
    <row r="142" spans="19:29" x14ac:dyDescent="0.25">
      <c r="S142" s="2" t="s">
        <v>1281</v>
      </c>
      <c r="T142" s="2" t="s">
        <v>1850</v>
      </c>
      <c r="AC142" s="2" t="s">
        <v>2306</v>
      </c>
    </row>
    <row r="143" spans="19:29" x14ac:dyDescent="0.25">
      <c r="S143" s="2" t="s">
        <v>1282</v>
      </c>
      <c r="T143" s="2" t="s">
        <v>1851</v>
      </c>
      <c r="AC143" s="2" t="s">
        <v>2307</v>
      </c>
    </row>
    <row r="144" spans="19:29" x14ac:dyDescent="0.25">
      <c r="S144" s="2" t="s">
        <v>1283</v>
      </c>
      <c r="T144" s="2" t="s">
        <v>1852</v>
      </c>
      <c r="AC144" s="2" t="s">
        <v>2308</v>
      </c>
    </row>
    <row r="145" spans="19:29" x14ac:dyDescent="0.25">
      <c r="S145" s="2" t="s">
        <v>1284</v>
      </c>
      <c r="T145" s="2" t="s">
        <v>1853</v>
      </c>
      <c r="AC145" s="2" t="s">
        <v>2309</v>
      </c>
    </row>
    <row r="146" spans="19:29" x14ac:dyDescent="0.25">
      <c r="S146" s="2" t="s">
        <v>1285</v>
      </c>
      <c r="T146" s="2" t="s">
        <v>1854</v>
      </c>
      <c r="AC146" s="2" t="s">
        <v>2310</v>
      </c>
    </row>
    <row r="147" spans="19:29" x14ac:dyDescent="0.25">
      <c r="S147" s="2" t="s">
        <v>1286</v>
      </c>
      <c r="T147" s="2" t="s">
        <v>1855</v>
      </c>
      <c r="AC147" s="2" t="s">
        <v>2311</v>
      </c>
    </row>
    <row r="148" spans="19:29" x14ac:dyDescent="0.25">
      <c r="S148" s="2" t="s">
        <v>1287</v>
      </c>
      <c r="T148" s="2" t="s">
        <v>1856</v>
      </c>
      <c r="AC148" s="2" t="s">
        <v>2312</v>
      </c>
    </row>
    <row r="149" spans="19:29" x14ac:dyDescent="0.25">
      <c r="S149" s="2" t="s">
        <v>1288</v>
      </c>
      <c r="T149" s="2" t="s">
        <v>1857</v>
      </c>
      <c r="AC149" s="2" t="s">
        <v>2313</v>
      </c>
    </row>
    <row r="150" spans="19:29" x14ac:dyDescent="0.25">
      <c r="S150" s="2" t="s">
        <v>1289</v>
      </c>
      <c r="T150" s="2" t="s">
        <v>1858</v>
      </c>
      <c r="AC150" s="2" t="s">
        <v>2314</v>
      </c>
    </row>
    <row r="151" spans="19:29" x14ac:dyDescent="0.25">
      <c r="S151" s="2" t="s">
        <v>1290</v>
      </c>
      <c r="T151" s="2" t="s">
        <v>1859</v>
      </c>
      <c r="AC151" s="2" t="s">
        <v>2315</v>
      </c>
    </row>
    <row r="152" spans="19:29" x14ac:dyDescent="0.25">
      <c r="S152" s="2" t="s">
        <v>1291</v>
      </c>
      <c r="T152" s="2" t="s">
        <v>1860</v>
      </c>
      <c r="AC152" s="2" t="s">
        <v>2316</v>
      </c>
    </row>
    <row r="153" spans="19:29" x14ac:dyDescent="0.25">
      <c r="S153" s="2" t="s">
        <v>1292</v>
      </c>
      <c r="T153" s="2" t="s">
        <v>1861</v>
      </c>
      <c r="AC153" s="2" t="s">
        <v>2317</v>
      </c>
    </row>
    <row r="154" spans="19:29" x14ac:dyDescent="0.25">
      <c r="S154" s="2" t="s">
        <v>1293</v>
      </c>
      <c r="T154" s="2" t="s">
        <v>1862</v>
      </c>
      <c r="AC154" s="2" t="s">
        <v>2318</v>
      </c>
    </row>
    <row r="155" spans="19:29" x14ac:dyDescent="0.25">
      <c r="S155" s="2" t="s">
        <v>1294</v>
      </c>
      <c r="T155" s="2" t="s">
        <v>1863</v>
      </c>
      <c r="AC155" s="2" t="s">
        <v>2319</v>
      </c>
    </row>
    <row r="156" spans="19:29" x14ac:dyDescent="0.25">
      <c r="S156" s="2" t="s">
        <v>1295</v>
      </c>
      <c r="T156" s="2" t="s">
        <v>1864</v>
      </c>
      <c r="AC156" s="2" t="s">
        <v>2320</v>
      </c>
    </row>
    <row r="157" spans="19:29" x14ac:dyDescent="0.25">
      <c r="S157" s="2" t="s">
        <v>1296</v>
      </c>
      <c r="T157" s="2" t="s">
        <v>1865</v>
      </c>
      <c r="AC157" s="2" t="s">
        <v>2321</v>
      </c>
    </row>
    <row r="158" spans="19:29" x14ac:dyDescent="0.25">
      <c r="S158" s="2" t="s">
        <v>1297</v>
      </c>
      <c r="T158" s="2" t="s">
        <v>1866</v>
      </c>
      <c r="AC158" s="2" t="s">
        <v>2322</v>
      </c>
    </row>
    <row r="159" spans="19:29" x14ac:dyDescent="0.25">
      <c r="S159" s="2" t="s">
        <v>1298</v>
      </c>
      <c r="T159" s="2" t="s">
        <v>1867</v>
      </c>
      <c r="AC159" s="2" t="s">
        <v>2323</v>
      </c>
    </row>
    <row r="160" spans="19:29" x14ac:dyDescent="0.25">
      <c r="S160" s="2" t="s">
        <v>1299</v>
      </c>
      <c r="T160" s="2" t="s">
        <v>1868</v>
      </c>
      <c r="AC160" s="2" t="s">
        <v>2324</v>
      </c>
    </row>
    <row r="161" spans="19:29" x14ac:dyDescent="0.25">
      <c r="S161" s="2" t="s">
        <v>1300</v>
      </c>
      <c r="T161" s="2" t="s">
        <v>1869</v>
      </c>
      <c r="AC161" s="2" t="s">
        <v>2325</v>
      </c>
    </row>
    <row r="162" spans="19:29" x14ac:dyDescent="0.25">
      <c r="S162" s="2" t="s">
        <v>1301</v>
      </c>
      <c r="T162" s="2" t="s">
        <v>1870</v>
      </c>
      <c r="AC162" s="2" t="s">
        <v>2326</v>
      </c>
    </row>
    <row r="163" spans="19:29" x14ac:dyDescent="0.25">
      <c r="S163" s="2" t="s">
        <v>1302</v>
      </c>
      <c r="T163" s="2" t="s">
        <v>1871</v>
      </c>
      <c r="AC163" s="2" t="s">
        <v>2327</v>
      </c>
    </row>
    <row r="164" spans="19:29" x14ac:dyDescent="0.25">
      <c r="S164" s="2" t="s">
        <v>1303</v>
      </c>
      <c r="T164" s="2" t="s">
        <v>1872</v>
      </c>
      <c r="AC164" s="2" t="s">
        <v>2328</v>
      </c>
    </row>
    <row r="165" spans="19:29" x14ac:dyDescent="0.25">
      <c r="S165" s="2" t="s">
        <v>1304</v>
      </c>
      <c r="T165" s="2" t="s">
        <v>1873</v>
      </c>
      <c r="AC165" s="2" t="s">
        <v>2329</v>
      </c>
    </row>
    <row r="166" spans="19:29" x14ac:dyDescent="0.25">
      <c r="S166" s="2" t="s">
        <v>1305</v>
      </c>
      <c r="T166" s="2" t="s">
        <v>1874</v>
      </c>
      <c r="AC166" s="2" t="s">
        <v>2330</v>
      </c>
    </row>
    <row r="167" spans="19:29" x14ac:dyDescent="0.25">
      <c r="S167" s="2" t="s">
        <v>1306</v>
      </c>
      <c r="T167" s="2" t="s">
        <v>1875</v>
      </c>
      <c r="AC167" s="2" t="s">
        <v>2331</v>
      </c>
    </row>
    <row r="168" spans="19:29" x14ac:dyDescent="0.25">
      <c r="S168" s="2" t="s">
        <v>1307</v>
      </c>
      <c r="T168" s="2" t="s">
        <v>1876</v>
      </c>
      <c r="AC168" s="2" t="s">
        <v>2332</v>
      </c>
    </row>
    <row r="169" spans="19:29" x14ac:dyDescent="0.25">
      <c r="S169" s="2" t="s">
        <v>1308</v>
      </c>
      <c r="T169" s="2" t="s">
        <v>1877</v>
      </c>
      <c r="AC169" s="2" t="s">
        <v>171</v>
      </c>
    </row>
    <row r="170" spans="19:29" x14ac:dyDescent="0.25">
      <c r="S170" s="2" t="s">
        <v>1309</v>
      </c>
      <c r="T170" s="2" t="s">
        <v>1878</v>
      </c>
      <c r="AC170" s="2" t="s">
        <v>2333</v>
      </c>
    </row>
    <row r="171" spans="19:29" x14ac:dyDescent="0.25">
      <c r="S171" s="2" t="s">
        <v>1310</v>
      </c>
      <c r="T171" s="2" t="s">
        <v>1879</v>
      </c>
      <c r="AC171" s="2" t="s">
        <v>2334</v>
      </c>
    </row>
    <row r="172" spans="19:29" x14ac:dyDescent="0.25">
      <c r="S172" s="2" t="s">
        <v>1311</v>
      </c>
      <c r="T172" s="2" t="s">
        <v>1880</v>
      </c>
      <c r="AC172" s="2" t="s">
        <v>2335</v>
      </c>
    </row>
    <row r="173" spans="19:29" x14ac:dyDescent="0.25">
      <c r="S173" s="2" t="s">
        <v>1312</v>
      </c>
      <c r="T173" s="2" t="s">
        <v>1881</v>
      </c>
      <c r="AC173" s="2" t="s">
        <v>2336</v>
      </c>
    </row>
    <row r="174" spans="19:29" x14ac:dyDescent="0.25">
      <c r="S174" s="2" t="s">
        <v>1313</v>
      </c>
      <c r="T174" s="2" t="s">
        <v>1882</v>
      </c>
      <c r="AC174" s="2" t="s">
        <v>2337</v>
      </c>
    </row>
    <row r="175" spans="19:29" x14ac:dyDescent="0.25">
      <c r="S175" s="2" t="s">
        <v>1314</v>
      </c>
      <c r="T175" s="2" t="s">
        <v>1883</v>
      </c>
      <c r="AC175" s="2" t="s">
        <v>172</v>
      </c>
    </row>
    <row r="176" spans="19:29" x14ac:dyDescent="0.25">
      <c r="S176" s="2" t="s">
        <v>1315</v>
      </c>
      <c r="T176" s="2" t="s">
        <v>1884</v>
      </c>
      <c r="AC176" s="2" t="s">
        <v>2338</v>
      </c>
    </row>
    <row r="177" spans="19:29" x14ac:dyDescent="0.25">
      <c r="S177" s="2" t="s">
        <v>1316</v>
      </c>
      <c r="T177" s="2" t="s">
        <v>1885</v>
      </c>
      <c r="AC177" s="2" t="s">
        <v>2339</v>
      </c>
    </row>
    <row r="178" spans="19:29" x14ac:dyDescent="0.25">
      <c r="S178" s="2" t="s">
        <v>1317</v>
      </c>
      <c r="T178" s="2" t="s">
        <v>1886</v>
      </c>
      <c r="AC178" s="2" t="s">
        <v>2340</v>
      </c>
    </row>
    <row r="179" spans="19:29" x14ac:dyDescent="0.25">
      <c r="S179" s="2" t="s">
        <v>1318</v>
      </c>
      <c r="T179" s="2" t="s">
        <v>1887</v>
      </c>
      <c r="AC179" s="2" t="s">
        <v>2341</v>
      </c>
    </row>
    <row r="180" spans="19:29" x14ac:dyDescent="0.25">
      <c r="S180" s="2" t="s">
        <v>1319</v>
      </c>
      <c r="T180" s="2" t="s">
        <v>1888</v>
      </c>
      <c r="AC180" s="2" t="s">
        <v>2342</v>
      </c>
    </row>
    <row r="181" spans="19:29" x14ac:dyDescent="0.25">
      <c r="S181" s="2" t="s">
        <v>1320</v>
      </c>
      <c r="T181" s="2" t="s">
        <v>1889</v>
      </c>
      <c r="AC181" s="2" t="s">
        <v>2343</v>
      </c>
    </row>
    <row r="182" spans="19:29" x14ac:dyDescent="0.25">
      <c r="S182" s="2" t="s">
        <v>1321</v>
      </c>
      <c r="T182" s="2" t="s">
        <v>1890</v>
      </c>
      <c r="AC182" s="2" t="s">
        <v>2344</v>
      </c>
    </row>
    <row r="183" spans="19:29" x14ac:dyDescent="0.25">
      <c r="S183" s="2" t="s">
        <v>1322</v>
      </c>
      <c r="T183" s="2" t="s">
        <v>1891</v>
      </c>
      <c r="AC183" s="2" t="s">
        <v>2345</v>
      </c>
    </row>
    <row r="184" spans="19:29" x14ac:dyDescent="0.25">
      <c r="S184" s="2" t="s">
        <v>1323</v>
      </c>
      <c r="T184" s="2" t="s">
        <v>1892</v>
      </c>
      <c r="AC184" s="2" t="s">
        <v>2346</v>
      </c>
    </row>
    <row r="185" spans="19:29" x14ac:dyDescent="0.25">
      <c r="S185" s="2" t="s">
        <v>1324</v>
      </c>
      <c r="T185" s="2" t="s">
        <v>1893</v>
      </c>
      <c r="AC185" s="2" t="s">
        <v>2347</v>
      </c>
    </row>
    <row r="186" spans="19:29" x14ac:dyDescent="0.25">
      <c r="S186" s="2" t="s">
        <v>1325</v>
      </c>
      <c r="T186" s="2" t="s">
        <v>1894</v>
      </c>
      <c r="AC186" s="2" t="s">
        <v>2348</v>
      </c>
    </row>
    <row r="187" spans="19:29" x14ac:dyDescent="0.25">
      <c r="S187" s="2" t="s">
        <v>1326</v>
      </c>
      <c r="T187" s="2" t="s">
        <v>1895</v>
      </c>
      <c r="AC187" s="2" t="s">
        <v>173</v>
      </c>
    </row>
    <row r="188" spans="19:29" x14ac:dyDescent="0.25">
      <c r="S188" s="2" t="s">
        <v>1327</v>
      </c>
      <c r="T188" s="2" t="s">
        <v>1896</v>
      </c>
      <c r="AC188" s="2" t="s">
        <v>2349</v>
      </c>
    </row>
    <row r="189" spans="19:29" x14ac:dyDescent="0.25">
      <c r="S189" s="2" t="s">
        <v>1328</v>
      </c>
      <c r="T189" s="2" t="s">
        <v>1897</v>
      </c>
      <c r="AC189" s="2" t="s">
        <v>2350</v>
      </c>
    </row>
    <row r="190" spans="19:29" x14ac:dyDescent="0.25">
      <c r="S190" s="2" t="s">
        <v>1329</v>
      </c>
      <c r="T190" s="2" t="s">
        <v>1898</v>
      </c>
      <c r="AC190" s="2" t="s">
        <v>174</v>
      </c>
    </row>
    <row r="191" spans="19:29" x14ac:dyDescent="0.25">
      <c r="S191" s="2" t="s">
        <v>1330</v>
      </c>
      <c r="T191" s="2" t="s">
        <v>1899</v>
      </c>
      <c r="AC191" s="2" t="s">
        <v>2351</v>
      </c>
    </row>
    <row r="192" spans="19:29" x14ac:dyDescent="0.25">
      <c r="S192" s="2" t="s">
        <v>1331</v>
      </c>
      <c r="T192" s="2" t="s">
        <v>1900</v>
      </c>
      <c r="AC192" s="2" t="s">
        <v>2352</v>
      </c>
    </row>
    <row r="193" spans="19:29" x14ac:dyDescent="0.25">
      <c r="S193" s="2" t="s">
        <v>1332</v>
      </c>
      <c r="T193" s="2" t="s">
        <v>1901</v>
      </c>
      <c r="AC193" s="2" t="s">
        <v>2353</v>
      </c>
    </row>
    <row r="194" spans="19:29" x14ac:dyDescent="0.25">
      <c r="S194" s="2" t="s">
        <v>1333</v>
      </c>
      <c r="T194" s="2" t="s">
        <v>1902</v>
      </c>
      <c r="AC194" s="2" t="s">
        <v>84</v>
      </c>
    </row>
    <row r="195" spans="19:29" x14ac:dyDescent="0.25">
      <c r="S195" s="2" t="s">
        <v>1334</v>
      </c>
      <c r="T195" s="2" t="s">
        <v>1903</v>
      </c>
      <c r="AC195" s="2" t="s">
        <v>2354</v>
      </c>
    </row>
    <row r="196" spans="19:29" x14ac:dyDescent="0.25">
      <c r="S196" s="2" t="s">
        <v>1335</v>
      </c>
      <c r="T196" s="2" t="s">
        <v>1904</v>
      </c>
      <c r="AC196" s="2" t="s">
        <v>2355</v>
      </c>
    </row>
    <row r="197" spans="19:29" x14ac:dyDescent="0.25">
      <c r="S197" s="2" t="s">
        <v>1336</v>
      </c>
      <c r="T197" s="2" t="s">
        <v>1905</v>
      </c>
      <c r="AC197" s="2" t="s">
        <v>2356</v>
      </c>
    </row>
    <row r="198" spans="19:29" x14ac:dyDescent="0.25">
      <c r="S198" s="2" t="s">
        <v>1337</v>
      </c>
      <c r="T198" s="2" t="s">
        <v>1906</v>
      </c>
      <c r="AC198" s="2" t="s">
        <v>2357</v>
      </c>
    </row>
    <row r="199" spans="19:29" x14ac:dyDescent="0.25">
      <c r="S199" s="2" t="s">
        <v>1338</v>
      </c>
      <c r="T199" s="2" t="s">
        <v>1907</v>
      </c>
      <c r="AC199" s="2" t="s">
        <v>175</v>
      </c>
    </row>
    <row r="200" spans="19:29" x14ac:dyDescent="0.25">
      <c r="S200" s="2" t="s">
        <v>1339</v>
      </c>
      <c r="T200" s="2" t="s">
        <v>1908</v>
      </c>
      <c r="AC200" s="2" t="s">
        <v>176</v>
      </c>
    </row>
    <row r="201" spans="19:29" x14ac:dyDescent="0.25">
      <c r="S201" s="2" t="s">
        <v>1340</v>
      </c>
      <c r="T201" s="2" t="s">
        <v>1909</v>
      </c>
      <c r="AC201" s="2" t="s">
        <v>2358</v>
      </c>
    </row>
    <row r="202" spans="19:29" x14ac:dyDescent="0.25">
      <c r="S202" s="2" t="s">
        <v>1341</v>
      </c>
      <c r="T202" s="2" t="s">
        <v>1910</v>
      </c>
      <c r="AC202" s="2" t="s">
        <v>2359</v>
      </c>
    </row>
    <row r="203" spans="19:29" x14ac:dyDescent="0.25">
      <c r="S203" s="2" t="s">
        <v>1342</v>
      </c>
      <c r="T203" s="2" t="s">
        <v>1911</v>
      </c>
      <c r="AC203" s="2" t="s">
        <v>2360</v>
      </c>
    </row>
    <row r="204" spans="19:29" x14ac:dyDescent="0.25">
      <c r="S204" s="2" t="s">
        <v>1343</v>
      </c>
      <c r="T204" s="2" t="s">
        <v>1912</v>
      </c>
      <c r="AC204" s="2" t="s">
        <v>2361</v>
      </c>
    </row>
    <row r="205" spans="19:29" x14ac:dyDescent="0.25">
      <c r="S205" s="2" t="s">
        <v>1344</v>
      </c>
      <c r="T205" s="2" t="s">
        <v>1913</v>
      </c>
      <c r="AC205" s="2" t="s">
        <v>2362</v>
      </c>
    </row>
    <row r="206" spans="19:29" x14ac:dyDescent="0.25">
      <c r="S206" s="2" t="s">
        <v>1345</v>
      </c>
      <c r="T206" s="2" t="s">
        <v>1914</v>
      </c>
      <c r="AC206" s="2" t="s">
        <v>2363</v>
      </c>
    </row>
    <row r="207" spans="19:29" x14ac:dyDescent="0.25">
      <c r="S207" s="2" t="s">
        <v>1346</v>
      </c>
      <c r="T207" s="2" t="s">
        <v>1915</v>
      </c>
      <c r="AC207" s="2" t="s">
        <v>2364</v>
      </c>
    </row>
    <row r="208" spans="19:29" x14ac:dyDescent="0.25">
      <c r="S208" s="2" t="s">
        <v>1347</v>
      </c>
      <c r="T208" s="2" t="s">
        <v>1916</v>
      </c>
      <c r="AC208" s="2" t="s">
        <v>2365</v>
      </c>
    </row>
    <row r="209" spans="19:29" x14ac:dyDescent="0.25">
      <c r="S209" s="2" t="s">
        <v>1348</v>
      </c>
      <c r="T209" s="2" t="s">
        <v>1917</v>
      </c>
      <c r="AC209" s="2" t="s">
        <v>2366</v>
      </c>
    </row>
    <row r="210" spans="19:29" x14ac:dyDescent="0.25">
      <c r="S210" s="2" t="s">
        <v>1349</v>
      </c>
      <c r="T210" s="2" t="s">
        <v>1918</v>
      </c>
      <c r="AC210" s="2" t="s">
        <v>2367</v>
      </c>
    </row>
    <row r="211" spans="19:29" x14ac:dyDescent="0.25">
      <c r="S211" s="2" t="s">
        <v>1350</v>
      </c>
      <c r="T211" s="2" t="s">
        <v>1919</v>
      </c>
      <c r="AC211" s="2" t="s">
        <v>2368</v>
      </c>
    </row>
    <row r="212" spans="19:29" x14ac:dyDescent="0.25">
      <c r="S212" s="2" t="s">
        <v>1351</v>
      </c>
      <c r="T212" s="2" t="s">
        <v>1920</v>
      </c>
      <c r="AC212" s="2" t="s">
        <v>2369</v>
      </c>
    </row>
    <row r="213" spans="19:29" x14ac:dyDescent="0.25">
      <c r="S213" s="2" t="s">
        <v>1352</v>
      </c>
      <c r="T213" s="2" t="s">
        <v>1921</v>
      </c>
      <c r="AC213" s="2" t="s">
        <v>2370</v>
      </c>
    </row>
    <row r="214" spans="19:29" x14ac:dyDescent="0.25">
      <c r="S214" s="2" t="s">
        <v>1353</v>
      </c>
      <c r="T214" s="2" t="s">
        <v>1922</v>
      </c>
    </row>
    <row r="215" spans="19:29" x14ac:dyDescent="0.25">
      <c r="S215" s="2" t="s">
        <v>1354</v>
      </c>
      <c r="T215" s="2" t="s">
        <v>1923</v>
      </c>
    </row>
    <row r="216" spans="19:29" x14ac:dyDescent="0.25">
      <c r="S216" s="2" t="s">
        <v>1355</v>
      </c>
      <c r="T216" s="2" t="s">
        <v>1924</v>
      </c>
    </row>
    <row r="217" spans="19:29" x14ac:dyDescent="0.25">
      <c r="S217" s="2" t="s">
        <v>1356</v>
      </c>
      <c r="T217" s="2" t="s">
        <v>1925</v>
      </c>
    </row>
    <row r="218" spans="19:29" x14ac:dyDescent="0.25">
      <c r="S218" s="2" t="s">
        <v>1357</v>
      </c>
      <c r="T218" s="2" t="s">
        <v>1926</v>
      </c>
    </row>
    <row r="219" spans="19:29" x14ac:dyDescent="0.25">
      <c r="S219" s="2" t="s">
        <v>1358</v>
      </c>
    </row>
    <row r="220" spans="19:29" x14ac:dyDescent="0.25">
      <c r="S220" s="2" t="s">
        <v>1359</v>
      </c>
    </row>
    <row r="221" spans="19:29" x14ac:dyDescent="0.25">
      <c r="S221" s="2" t="s">
        <v>1360</v>
      </c>
    </row>
    <row r="222" spans="19:29" x14ac:dyDescent="0.25">
      <c r="S222" s="2" t="s">
        <v>1361</v>
      </c>
    </row>
    <row r="223" spans="19:29" x14ac:dyDescent="0.25">
      <c r="S223" s="2" t="s">
        <v>1362</v>
      </c>
    </row>
    <row r="224" spans="19:29" x14ac:dyDescent="0.25">
      <c r="S224" s="2" t="s">
        <v>1363</v>
      </c>
    </row>
    <row r="225" spans="19:19" x14ac:dyDescent="0.25">
      <c r="S225" s="2" t="s">
        <v>1364</v>
      </c>
    </row>
    <row r="226" spans="19:19" x14ac:dyDescent="0.25">
      <c r="S226" s="2" t="s">
        <v>1365</v>
      </c>
    </row>
    <row r="227" spans="19:19" x14ac:dyDescent="0.25">
      <c r="S227" s="2" t="s">
        <v>1366</v>
      </c>
    </row>
    <row r="228" spans="19:19" x14ac:dyDescent="0.25">
      <c r="S228" s="2" t="s">
        <v>1367</v>
      </c>
    </row>
    <row r="229" spans="19:19" x14ac:dyDescent="0.25">
      <c r="S229" s="2" t="s">
        <v>1368</v>
      </c>
    </row>
    <row r="230" spans="19:19" x14ac:dyDescent="0.25">
      <c r="S230" s="2" t="s">
        <v>1369</v>
      </c>
    </row>
    <row r="231" spans="19:19" x14ac:dyDescent="0.25">
      <c r="S231" s="2" t="s">
        <v>1370</v>
      </c>
    </row>
    <row r="232" spans="19:19" x14ac:dyDescent="0.25">
      <c r="S232" s="2" t="s">
        <v>1371</v>
      </c>
    </row>
    <row r="233" spans="19:19" x14ac:dyDescent="0.25">
      <c r="S233" s="2" t="s">
        <v>1372</v>
      </c>
    </row>
    <row r="234" spans="19:19" x14ac:dyDescent="0.25">
      <c r="S234" s="2" t="s">
        <v>1373</v>
      </c>
    </row>
    <row r="235" spans="19:19" x14ac:dyDescent="0.25">
      <c r="S235" s="2" t="s">
        <v>1374</v>
      </c>
    </row>
    <row r="236" spans="19:19" x14ac:dyDescent="0.25">
      <c r="S236" s="2" t="s">
        <v>1375</v>
      </c>
    </row>
    <row r="237" spans="19:19" x14ac:dyDescent="0.25">
      <c r="S237" s="2" t="s">
        <v>1376</v>
      </c>
    </row>
    <row r="238" spans="19:19" x14ac:dyDescent="0.25">
      <c r="S238" s="2" t="s">
        <v>1377</v>
      </c>
    </row>
    <row r="239" spans="19:19" x14ac:dyDescent="0.25">
      <c r="S239" s="2" t="s">
        <v>1378</v>
      </c>
    </row>
    <row r="240" spans="19:19" x14ac:dyDescent="0.25">
      <c r="S240" s="2" t="s">
        <v>1379</v>
      </c>
    </row>
    <row r="241" spans="19:19" x14ac:dyDescent="0.25">
      <c r="S241" s="2" t="s">
        <v>1380</v>
      </c>
    </row>
    <row r="242" spans="19:19" x14ac:dyDescent="0.25">
      <c r="S242" s="2" t="s">
        <v>1381</v>
      </c>
    </row>
    <row r="243" spans="19:19" x14ac:dyDescent="0.25">
      <c r="S243" s="2" t="s">
        <v>1382</v>
      </c>
    </row>
    <row r="244" spans="19:19" x14ac:dyDescent="0.25">
      <c r="S244" s="2" t="s">
        <v>1383</v>
      </c>
    </row>
    <row r="245" spans="19:19" x14ac:dyDescent="0.25">
      <c r="S245" s="2" t="s">
        <v>1384</v>
      </c>
    </row>
    <row r="246" spans="19:19" x14ac:dyDescent="0.25">
      <c r="S246" s="2" t="s">
        <v>1385</v>
      </c>
    </row>
    <row r="247" spans="19:19" x14ac:dyDescent="0.25">
      <c r="S247" s="2" t="s">
        <v>1386</v>
      </c>
    </row>
    <row r="248" spans="19:19" x14ac:dyDescent="0.25">
      <c r="S248" s="2" t="s">
        <v>1387</v>
      </c>
    </row>
    <row r="249" spans="19:19" x14ac:dyDescent="0.25">
      <c r="S249" s="2" t="s">
        <v>1388</v>
      </c>
    </row>
    <row r="250" spans="19:19" x14ac:dyDescent="0.25">
      <c r="S250" s="2" t="s">
        <v>1389</v>
      </c>
    </row>
    <row r="251" spans="19:19" x14ac:dyDescent="0.25">
      <c r="S251" s="2" t="s">
        <v>1390</v>
      </c>
    </row>
    <row r="252" spans="19:19" x14ac:dyDescent="0.25">
      <c r="S252" s="2" t="s">
        <v>1391</v>
      </c>
    </row>
    <row r="253" spans="19:19" x14ac:dyDescent="0.25">
      <c r="S253" s="2" t="s">
        <v>1392</v>
      </c>
    </row>
    <row r="254" spans="19:19" x14ac:dyDescent="0.25">
      <c r="S254" s="2" t="s">
        <v>1393</v>
      </c>
    </row>
    <row r="255" spans="19:19" x14ac:dyDescent="0.25">
      <c r="S255" s="2" t="s">
        <v>1394</v>
      </c>
    </row>
    <row r="256" spans="19:19" x14ac:dyDescent="0.25">
      <c r="S256" s="2" t="s">
        <v>1395</v>
      </c>
    </row>
    <row r="257" spans="19:19" x14ac:dyDescent="0.25">
      <c r="S257" s="2" t="s">
        <v>1396</v>
      </c>
    </row>
    <row r="258" spans="19:19" x14ac:dyDescent="0.25">
      <c r="S258" s="2" t="s">
        <v>1397</v>
      </c>
    </row>
    <row r="259" spans="19:19" x14ac:dyDescent="0.25">
      <c r="S259" s="2" t="s">
        <v>1398</v>
      </c>
    </row>
    <row r="260" spans="19:19" x14ac:dyDescent="0.25">
      <c r="S260" s="2" t="s">
        <v>1399</v>
      </c>
    </row>
    <row r="261" spans="19:19" x14ac:dyDescent="0.25">
      <c r="S261" s="2" t="s">
        <v>1400</v>
      </c>
    </row>
    <row r="262" spans="19:19" x14ac:dyDescent="0.25">
      <c r="S262" s="2" t="s">
        <v>1401</v>
      </c>
    </row>
    <row r="263" spans="19:19" x14ac:dyDescent="0.25">
      <c r="S263" s="2" t="s">
        <v>1402</v>
      </c>
    </row>
    <row r="264" spans="19:19" x14ac:dyDescent="0.25">
      <c r="S264" s="2" t="s">
        <v>1403</v>
      </c>
    </row>
    <row r="265" spans="19:19" x14ac:dyDescent="0.25">
      <c r="S265" s="2" t="s">
        <v>1404</v>
      </c>
    </row>
    <row r="266" spans="19:19" x14ac:dyDescent="0.25">
      <c r="S266" s="2" t="s">
        <v>1405</v>
      </c>
    </row>
    <row r="267" spans="19:19" x14ac:dyDescent="0.25">
      <c r="S267" s="2" t="s">
        <v>1406</v>
      </c>
    </row>
    <row r="268" spans="19:19" x14ac:dyDescent="0.25">
      <c r="S268" s="2" t="s">
        <v>1407</v>
      </c>
    </row>
    <row r="269" spans="19:19" x14ac:dyDescent="0.25">
      <c r="S269" s="2" t="s">
        <v>1408</v>
      </c>
    </row>
    <row r="270" spans="19:19" x14ac:dyDescent="0.25">
      <c r="S270" s="2" t="s">
        <v>1409</v>
      </c>
    </row>
    <row r="271" spans="19:19" x14ac:dyDescent="0.25">
      <c r="S271" s="2" t="s">
        <v>1410</v>
      </c>
    </row>
    <row r="272" spans="19:19" x14ac:dyDescent="0.25">
      <c r="S272" s="2" t="s">
        <v>1411</v>
      </c>
    </row>
    <row r="273" spans="19:19" x14ac:dyDescent="0.25">
      <c r="S273" s="2" t="s">
        <v>1412</v>
      </c>
    </row>
    <row r="274" spans="19:19" x14ac:dyDescent="0.25">
      <c r="S274" s="2" t="s">
        <v>1413</v>
      </c>
    </row>
    <row r="275" spans="19:19" x14ac:dyDescent="0.25">
      <c r="S275" s="2" t="s">
        <v>1414</v>
      </c>
    </row>
    <row r="276" spans="19:19" x14ac:dyDescent="0.25">
      <c r="S276" s="2" t="s">
        <v>1415</v>
      </c>
    </row>
    <row r="277" spans="19:19" x14ac:dyDescent="0.25">
      <c r="S277" s="2" t="s">
        <v>1416</v>
      </c>
    </row>
    <row r="278" spans="19:19" x14ac:dyDescent="0.25">
      <c r="S278" s="2" t="s">
        <v>1417</v>
      </c>
    </row>
    <row r="279" spans="19:19" x14ac:dyDescent="0.25">
      <c r="S279" s="2" t="s">
        <v>1418</v>
      </c>
    </row>
    <row r="280" spans="19:19" x14ac:dyDescent="0.25">
      <c r="S280" s="2" t="s">
        <v>1419</v>
      </c>
    </row>
    <row r="281" spans="19:19" x14ac:dyDescent="0.25">
      <c r="S281" s="2" t="s">
        <v>1420</v>
      </c>
    </row>
    <row r="282" spans="19:19" x14ac:dyDescent="0.25">
      <c r="S282" s="2" t="s">
        <v>1421</v>
      </c>
    </row>
    <row r="283" spans="19:19" x14ac:dyDescent="0.25">
      <c r="S283" s="2" t="s">
        <v>1422</v>
      </c>
    </row>
    <row r="284" spans="19:19" x14ac:dyDescent="0.25">
      <c r="S284" s="2" t="s">
        <v>1423</v>
      </c>
    </row>
    <row r="285" spans="19:19" x14ac:dyDescent="0.25">
      <c r="S285" s="2" t="s">
        <v>1424</v>
      </c>
    </row>
    <row r="286" spans="19:19" x14ac:dyDescent="0.25">
      <c r="S286" s="2" t="s">
        <v>1425</v>
      </c>
    </row>
    <row r="287" spans="19:19" x14ac:dyDescent="0.25">
      <c r="S287" s="2" t="s">
        <v>1426</v>
      </c>
    </row>
    <row r="288" spans="19:19" x14ac:dyDescent="0.25">
      <c r="S288" s="2" t="s">
        <v>1427</v>
      </c>
    </row>
    <row r="289" spans="19:19" x14ac:dyDescent="0.25">
      <c r="S289" s="2" t="s">
        <v>1428</v>
      </c>
    </row>
    <row r="290" spans="19:19" x14ac:dyDescent="0.25">
      <c r="S290" s="2" t="s">
        <v>1429</v>
      </c>
    </row>
    <row r="291" spans="19:19" x14ac:dyDescent="0.25">
      <c r="S291" s="2" t="s">
        <v>1430</v>
      </c>
    </row>
    <row r="292" spans="19:19" x14ac:dyDescent="0.25">
      <c r="S292" s="2" t="s">
        <v>1431</v>
      </c>
    </row>
    <row r="293" spans="19:19" x14ac:dyDescent="0.25">
      <c r="S293" s="2" t="s">
        <v>1432</v>
      </c>
    </row>
    <row r="294" spans="19:19" x14ac:dyDescent="0.25">
      <c r="S294" s="2" t="s">
        <v>1433</v>
      </c>
    </row>
    <row r="295" spans="19:19" x14ac:dyDescent="0.25">
      <c r="S295" s="2" t="s">
        <v>1434</v>
      </c>
    </row>
    <row r="296" spans="19:19" x14ac:dyDescent="0.25">
      <c r="S296" s="2" t="s">
        <v>1435</v>
      </c>
    </row>
    <row r="297" spans="19:19" x14ac:dyDescent="0.25">
      <c r="S297" s="2" t="s">
        <v>1436</v>
      </c>
    </row>
    <row r="298" spans="19:19" x14ac:dyDescent="0.25">
      <c r="S298" s="2" t="s">
        <v>1437</v>
      </c>
    </row>
    <row r="299" spans="19:19" x14ac:dyDescent="0.25">
      <c r="S299" s="2" t="s">
        <v>1438</v>
      </c>
    </row>
    <row r="300" spans="19:19" x14ac:dyDescent="0.25">
      <c r="S300" s="2" t="s">
        <v>1439</v>
      </c>
    </row>
    <row r="301" spans="19:19" x14ac:dyDescent="0.25">
      <c r="S301" s="2" t="s">
        <v>1440</v>
      </c>
    </row>
    <row r="302" spans="19:19" x14ac:dyDescent="0.25">
      <c r="S302" s="2" t="s">
        <v>1441</v>
      </c>
    </row>
    <row r="303" spans="19:19" x14ac:dyDescent="0.25">
      <c r="S303" s="2" t="s">
        <v>1442</v>
      </c>
    </row>
    <row r="304" spans="19:19" x14ac:dyDescent="0.25">
      <c r="S304" s="2" t="s">
        <v>1443</v>
      </c>
    </row>
    <row r="305" spans="19:19" x14ac:dyDescent="0.25">
      <c r="S305" s="2" t="s">
        <v>1444</v>
      </c>
    </row>
    <row r="306" spans="19:19" x14ac:dyDescent="0.25">
      <c r="S306" s="2" t="s">
        <v>1445</v>
      </c>
    </row>
    <row r="307" spans="19:19" x14ac:dyDescent="0.25">
      <c r="S307" s="2" t="s">
        <v>1446</v>
      </c>
    </row>
    <row r="308" spans="19:19" x14ac:dyDescent="0.25">
      <c r="S308" s="2" t="s">
        <v>1447</v>
      </c>
    </row>
    <row r="309" spans="19:19" x14ac:dyDescent="0.25">
      <c r="S309" s="2" t="s">
        <v>1448</v>
      </c>
    </row>
    <row r="310" spans="19:19" x14ac:dyDescent="0.25">
      <c r="S310" s="2" t="s">
        <v>1449</v>
      </c>
    </row>
    <row r="311" spans="19:19" x14ac:dyDescent="0.25">
      <c r="S311" s="2" t="s">
        <v>1450</v>
      </c>
    </row>
    <row r="312" spans="19:19" x14ac:dyDescent="0.25">
      <c r="S312" s="2" t="s">
        <v>1451</v>
      </c>
    </row>
    <row r="313" spans="19:19" x14ac:dyDescent="0.25">
      <c r="S313" s="2" t="s">
        <v>1452</v>
      </c>
    </row>
    <row r="314" spans="19:19" x14ac:dyDescent="0.25">
      <c r="S314" s="2" t="s">
        <v>1453</v>
      </c>
    </row>
    <row r="315" spans="19:19" x14ac:dyDescent="0.25">
      <c r="S315" s="2" t="s">
        <v>1454</v>
      </c>
    </row>
    <row r="316" spans="19:19" x14ac:dyDescent="0.25">
      <c r="S316" s="2" t="s">
        <v>1455</v>
      </c>
    </row>
    <row r="317" spans="19:19" x14ac:dyDescent="0.25">
      <c r="S317" s="2" t="s">
        <v>1456</v>
      </c>
    </row>
    <row r="318" spans="19:19" x14ac:dyDescent="0.25">
      <c r="S318" s="2" t="s">
        <v>1457</v>
      </c>
    </row>
    <row r="319" spans="19:19" x14ac:dyDescent="0.25">
      <c r="S319" s="2" t="s">
        <v>1458</v>
      </c>
    </row>
    <row r="320" spans="19:19" x14ac:dyDescent="0.25">
      <c r="S320" s="2" t="s">
        <v>1459</v>
      </c>
    </row>
    <row r="321" spans="19:19" x14ac:dyDescent="0.25">
      <c r="S321" s="2" t="s">
        <v>1460</v>
      </c>
    </row>
    <row r="322" spans="19:19" x14ac:dyDescent="0.25">
      <c r="S322" s="2" t="s">
        <v>1461</v>
      </c>
    </row>
    <row r="323" spans="19:19" x14ac:dyDescent="0.25">
      <c r="S323" s="2" t="s">
        <v>1462</v>
      </c>
    </row>
    <row r="324" spans="19:19" x14ac:dyDescent="0.25">
      <c r="S324" s="2" t="s">
        <v>1463</v>
      </c>
    </row>
    <row r="325" spans="19:19" x14ac:dyDescent="0.25">
      <c r="S325" s="2" t="s">
        <v>1464</v>
      </c>
    </row>
    <row r="326" spans="19:19" x14ac:dyDescent="0.25">
      <c r="S326" s="2" t="s">
        <v>1465</v>
      </c>
    </row>
    <row r="327" spans="19:19" x14ac:dyDescent="0.25">
      <c r="S327" s="2" t="s">
        <v>1466</v>
      </c>
    </row>
    <row r="328" spans="19:19" x14ac:dyDescent="0.25">
      <c r="S328" s="2" t="s">
        <v>1467</v>
      </c>
    </row>
    <row r="329" spans="19:19" x14ac:dyDescent="0.25">
      <c r="S329" s="2" t="s">
        <v>1468</v>
      </c>
    </row>
    <row r="330" spans="19:19" x14ac:dyDescent="0.25">
      <c r="S330" s="2" t="s">
        <v>1469</v>
      </c>
    </row>
    <row r="331" spans="19:19" x14ac:dyDescent="0.25">
      <c r="S331" s="2" t="s">
        <v>1470</v>
      </c>
    </row>
    <row r="332" spans="19:19" x14ac:dyDescent="0.25">
      <c r="S332" s="2" t="s">
        <v>1471</v>
      </c>
    </row>
    <row r="333" spans="19:19" x14ac:dyDescent="0.25">
      <c r="S333" s="2" t="s">
        <v>1472</v>
      </c>
    </row>
    <row r="334" spans="19:19" x14ac:dyDescent="0.25">
      <c r="S334" s="2" t="s">
        <v>1473</v>
      </c>
    </row>
    <row r="335" spans="19:19" x14ac:dyDescent="0.25">
      <c r="S335" s="2" t="s">
        <v>1474</v>
      </c>
    </row>
    <row r="336" spans="19:19" x14ac:dyDescent="0.25">
      <c r="S336" s="2" t="s">
        <v>1475</v>
      </c>
    </row>
    <row r="337" spans="19:19" x14ac:dyDescent="0.25">
      <c r="S337" s="2" t="s">
        <v>1476</v>
      </c>
    </row>
    <row r="338" spans="19:19" x14ac:dyDescent="0.25">
      <c r="S338" s="2" t="s">
        <v>1477</v>
      </c>
    </row>
    <row r="339" spans="19:19" x14ac:dyDescent="0.25">
      <c r="S339" s="2" t="s">
        <v>1478</v>
      </c>
    </row>
    <row r="340" spans="19:19" x14ac:dyDescent="0.25">
      <c r="S340" s="2" t="s">
        <v>1479</v>
      </c>
    </row>
    <row r="341" spans="19:19" x14ac:dyDescent="0.25">
      <c r="S341" s="2" t="s">
        <v>1480</v>
      </c>
    </row>
    <row r="342" spans="19:19" x14ac:dyDescent="0.25">
      <c r="S342" s="2" t="s">
        <v>1481</v>
      </c>
    </row>
    <row r="343" spans="19:19" x14ac:dyDescent="0.25">
      <c r="S343" s="2" t="s">
        <v>1482</v>
      </c>
    </row>
    <row r="344" spans="19:19" x14ac:dyDescent="0.25">
      <c r="S344" s="2" t="s">
        <v>1483</v>
      </c>
    </row>
    <row r="345" spans="19:19" x14ac:dyDescent="0.25">
      <c r="S345" s="2" t="s">
        <v>1484</v>
      </c>
    </row>
    <row r="346" spans="19:19" x14ac:dyDescent="0.25">
      <c r="S346" s="2" t="s">
        <v>1485</v>
      </c>
    </row>
    <row r="347" spans="19:19" x14ac:dyDescent="0.25">
      <c r="S347" s="2" t="s">
        <v>1486</v>
      </c>
    </row>
    <row r="348" spans="19:19" x14ac:dyDescent="0.25">
      <c r="S348" s="2" t="s">
        <v>1487</v>
      </c>
    </row>
    <row r="349" spans="19:19" x14ac:dyDescent="0.25">
      <c r="S349" s="2" t="s">
        <v>1488</v>
      </c>
    </row>
    <row r="350" spans="19:19" x14ac:dyDescent="0.25">
      <c r="S350" s="2" t="s">
        <v>1489</v>
      </c>
    </row>
    <row r="351" spans="19:19" x14ac:dyDescent="0.25">
      <c r="S351" s="2" t="s">
        <v>1490</v>
      </c>
    </row>
    <row r="352" spans="19:19" x14ac:dyDescent="0.25">
      <c r="S352" s="2" t="s">
        <v>1491</v>
      </c>
    </row>
    <row r="353" spans="19:19" x14ac:dyDescent="0.25">
      <c r="S353" s="2" t="s">
        <v>1492</v>
      </c>
    </row>
    <row r="354" spans="19:19" x14ac:dyDescent="0.25">
      <c r="S354" s="2" t="s">
        <v>1493</v>
      </c>
    </row>
    <row r="355" spans="19:19" x14ac:dyDescent="0.25">
      <c r="S355" s="2" t="s">
        <v>1494</v>
      </c>
    </row>
    <row r="356" spans="19:19" x14ac:dyDescent="0.25">
      <c r="S356" s="2" t="s">
        <v>1495</v>
      </c>
    </row>
    <row r="357" spans="19:19" x14ac:dyDescent="0.25">
      <c r="S357" s="2" t="s">
        <v>1496</v>
      </c>
    </row>
    <row r="358" spans="19:19" x14ac:dyDescent="0.25">
      <c r="S358" s="2" t="s">
        <v>1497</v>
      </c>
    </row>
    <row r="359" spans="19:19" x14ac:dyDescent="0.25">
      <c r="S359" s="2" t="s">
        <v>1498</v>
      </c>
    </row>
    <row r="360" spans="19:19" x14ac:dyDescent="0.25">
      <c r="S360" s="2" t="s">
        <v>1499</v>
      </c>
    </row>
    <row r="361" spans="19:19" x14ac:dyDescent="0.25">
      <c r="S361" s="2" t="s">
        <v>1500</v>
      </c>
    </row>
    <row r="362" spans="19:19" x14ac:dyDescent="0.25">
      <c r="S362" s="2" t="s">
        <v>1501</v>
      </c>
    </row>
    <row r="363" spans="19:19" x14ac:dyDescent="0.25">
      <c r="S363" s="2" t="s">
        <v>1502</v>
      </c>
    </row>
    <row r="364" spans="19:19" x14ac:dyDescent="0.25">
      <c r="S364" s="2" t="s">
        <v>1503</v>
      </c>
    </row>
    <row r="365" spans="19:19" x14ac:dyDescent="0.25">
      <c r="S365" s="2" t="s">
        <v>1504</v>
      </c>
    </row>
    <row r="366" spans="19:19" x14ac:dyDescent="0.25">
      <c r="S366" s="2" t="s">
        <v>1505</v>
      </c>
    </row>
    <row r="367" spans="19:19" x14ac:dyDescent="0.25">
      <c r="S367" s="2" t="s">
        <v>1506</v>
      </c>
    </row>
    <row r="368" spans="19:19" x14ac:dyDescent="0.25">
      <c r="S368" s="2" t="s">
        <v>1507</v>
      </c>
    </row>
    <row r="369" spans="19:19" x14ac:dyDescent="0.25">
      <c r="S369" s="2" t="s">
        <v>1508</v>
      </c>
    </row>
    <row r="370" spans="19:19" x14ac:dyDescent="0.25">
      <c r="S370" s="2" t="s">
        <v>1509</v>
      </c>
    </row>
    <row r="371" spans="19:19" x14ac:dyDescent="0.25">
      <c r="S371" s="2" t="s">
        <v>1510</v>
      </c>
    </row>
    <row r="372" spans="19:19" x14ac:dyDescent="0.25">
      <c r="S372" s="2" t="s">
        <v>1511</v>
      </c>
    </row>
    <row r="373" spans="19:19" x14ac:dyDescent="0.25">
      <c r="S373" s="2" t="s">
        <v>1512</v>
      </c>
    </row>
    <row r="374" spans="19:19" x14ac:dyDescent="0.25">
      <c r="S374" s="2" t="s">
        <v>1513</v>
      </c>
    </row>
    <row r="375" spans="19:19" x14ac:dyDescent="0.25">
      <c r="S375" s="2" t="s">
        <v>1514</v>
      </c>
    </row>
    <row r="376" spans="19:19" x14ac:dyDescent="0.25">
      <c r="S376" s="2" t="s">
        <v>1515</v>
      </c>
    </row>
    <row r="377" spans="19:19" x14ac:dyDescent="0.25">
      <c r="S377" s="2" t="s">
        <v>1516</v>
      </c>
    </row>
    <row r="378" spans="19:19" x14ac:dyDescent="0.25">
      <c r="S378" s="2" t="s">
        <v>1517</v>
      </c>
    </row>
    <row r="379" spans="19:19" x14ac:dyDescent="0.25">
      <c r="S379" s="2" t="s">
        <v>1518</v>
      </c>
    </row>
    <row r="380" spans="19:19" x14ac:dyDescent="0.25">
      <c r="S380" s="2" t="s">
        <v>1519</v>
      </c>
    </row>
    <row r="381" spans="19:19" x14ac:dyDescent="0.25">
      <c r="S381" s="2" t="s">
        <v>1520</v>
      </c>
    </row>
    <row r="382" spans="19:19" x14ac:dyDescent="0.25">
      <c r="S382" s="2" t="s">
        <v>1521</v>
      </c>
    </row>
    <row r="383" spans="19:19" x14ac:dyDescent="0.25">
      <c r="S383" s="2" t="s">
        <v>1522</v>
      </c>
    </row>
    <row r="384" spans="19:19" x14ac:dyDescent="0.25">
      <c r="S384" s="2" t="s">
        <v>1523</v>
      </c>
    </row>
    <row r="385" spans="19:19" x14ac:dyDescent="0.25">
      <c r="S385" s="2" t="s">
        <v>1524</v>
      </c>
    </row>
    <row r="386" spans="19:19" x14ac:dyDescent="0.25">
      <c r="S386" s="2" t="s">
        <v>1525</v>
      </c>
    </row>
    <row r="387" spans="19:19" x14ac:dyDescent="0.25">
      <c r="S387" s="2" t="s">
        <v>1526</v>
      </c>
    </row>
    <row r="388" spans="19:19" x14ac:dyDescent="0.25">
      <c r="S388" s="2" t="s">
        <v>1527</v>
      </c>
    </row>
    <row r="389" spans="19:19" x14ac:dyDescent="0.25">
      <c r="S389" s="2" t="s">
        <v>1528</v>
      </c>
    </row>
    <row r="390" spans="19:19" x14ac:dyDescent="0.25">
      <c r="S390" s="2" t="s">
        <v>1529</v>
      </c>
    </row>
    <row r="391" spans="19:19" x14ac:dyDescent="0.25">
      <c r="S391" s="2" t="s">
        <v>1530</v>
      </c>
    </row>
    <row r="392" spans="19:19" x14ac:dyDescent="0.25">
      <c r="S392" s="2" t="s">
        <v>1531</v>
      </c>
    </row>
    <row r="393" spans="19:19" x14ac:dyDescent="0.25">
      <c r="S393" s="2" t="s">
        <v>1532</v>
      </c>
    </row>
    <row r="394" spans="19:19" x14ac:dyDescent="0.25">
      <c r="S394" s="2" t="s">
        <v>1533</v>
      </c>
    </row>
    <row r="395" spans="19:19" x14ac:dyDescent="0.25">
      <c r="S395" s="2" t="s">
        <v>1534</v>
      </c>
    </row>
    <row r="396" spans="19:19" x14ac:dyDescent="0.25">
      <c r="S396" s="2" t="s">
        <v>1535</v>
      </c>
    </row>
    <row r="397" spans="19:19" x14ac:dyDescent="0.25">
      <c r="S397" s="2" t="s">
        <v>1536</v>
      </c>
    </row>
    <row r="398" spans="19:19" x14ac:dyDescent="0.25">
      <c r="S398" s="2" t="s">
        <v>1537</v>
      </c>
    </row>
    <row r="399" spans="19:19" x14ac:dyDescent="0.25">
      <c r="S399" s="2" t="s">
        <v>1538</v>
      </c>
    </row>
    <row r="400" spans="19:19" x14ac:dyDescent="0.25">
      <c r="S400" s="2" t="s">
        <v>1539</v>
      </c>
    </row>
    <row r="401" spans="19:19" x14ac:dyDescent="0.25">
      <c r="S401" s="2" t="s">
        <v>1540</v>
      </c>
    </row>
    <row r="402" spans="19:19" x14ac:dyDescent="0.25">
      <c r="S402" s="2" t="s">
        <v>1541</v>
      </c>
    </row>
    <row r="403" spans="19:19" x14ac:dyDescent="0.25">
      <c r="S403" s="2" t="s">
        <v>1542</v>
      </c>
    </row>
    <row r="404" spans="19:19" x14ac:dyDescent="0.25">
      <c r="S404" s="2" t="s">
        <v>1543</v>
      </c>
    </row>
    <row r="405" spans="19:19" x14ac:dyDescent="0.25">
      <c r="S405" s="2" t="s">
        <v>1544</v>
      </c>
    </row>
    <row r="406" spans="19:19" x14ac:dyDescent="0.25">
      <c r="S406" s="2" t="s">
        <v>1545</v>
      </c>
    </row>
    <row r="407" spans="19:19" x14ac:dyDescent="0.25">
      <c r="S407" s="2" t="s">
        <v>1546</v>
      </c>
    </row>
    <row r="408" spans="19:19" x14ac:dyDescent="0.25">
      <c r="S408" s="2" t="s">
        <v>1547</v>
      </c>
    </row>
    <row r="409" spans="19:19" x14ac:dyDescent="0.25">
      <c r="S409" s="2" t="s">
        <v>1548</v>
      </c>
    </row>
    <row r="410" spans="19:19" x14ac:dyDescent="0.25">
      <c r="S410" s="2" t="s">
        <v>1549</v>
      </c>
    </row>
    <row r="411" spans="19:19" x14ac:dyDescent="0.25">
      <c r="S411" s="2" t="s">
        <v>1550</v>
      </c>
    </row>
    <row r="412" spans="19:19" x14ac:dyDescent="0.25">
      <c r="S412" s="2" t="s">
        <v>1551</v>
      </c>
    </row>
    <row r="413" spans="19:19" x14ac:dyDescent="0.25">
      <c r="S413" s="2" t="s">
        <v>1552</v>
      </c>
    </row>
    <row r="414" spans="19:19" x14ac:dyDescent="0.25">
      <c r="S414" s="2" t="s">
        <v>1553</v>
      </c>
    </row>
    <row r="415" spans="19:19" x14ac:dyDescent="0.25">
      <c r="S415" s="2" t="s">
        <v>1554</v>
      </c>
    </row>
    <row r="416" spans="19:19" x14ac:dyDescent="0.25">
      <c r="S416" s="2" t="s">
        <v>1555</v>
      </c>
    </row>
    <row r="417" spans="19:19" x14ac:dyDescent="0.25">
      <c r="S417" s="2" t="s">
        <v>1556</v>
      </c>
    </row>
    <row r="418" spans="19:19" x14ac:dyDescent="0.25">
      <c r="S418" s="2" t="s">
        <v>1557</v>
      </c>
    </row>
    <row r="419" spans="19:19" x14ac:dyDescent="0.25">
      <c r="S419" s="2" t="s">
        <v>1558</v>
      </c>
    </row>
    <row r="420" spans="19:19" x14ac:dyDescent="0.25">
      <c r="S420" s="2" t="s">
        <v>1559</v>
      </c>
    </row>
    <row r="421" spans="19:19" x14ac:dyDescent="0.25">
      <c r="S421" s="2" t="s">
        <v>1560</v>
      </c>
    </row>
    <row r="422" spans="19:19" x14ac:dyDescent="0.25">
      <c r="S422" s="2" t="s">
        <v>1561</v>
      </c>
    </row>
    <row r="423" spans="19:19" x14ac:dyDescent="0.25">
      <c r="S423" s="2" t="s">
        <v>1562</v>
      </c>
    </row>
    <row r="424" spans="19:19" x14ac:dyDescent="0.25">
      <c r="S424" s="2" t="s">
        <v>1563</v>
      </c>
    </row>
    <row r="425" spans="19:19" x14ac:dyDescent="0.25">
      <c r="S425" s="2" t="s">
        <v>1564</v>
      </c>
    </row>
    <row r="426" spans="19:19" x14ac:dyDescent="0.25">
      <c r="S426" s="2" t="s">
        <v>1565</v>
      </c>
    </row>
    <row r="427" spans="19:19" x14ac:dyDescent="0.25">
      <c r="S427" s="2" t="s">
        <v>1566</v>
      </c>
    </row>
    <row r="428" spans="19:19" x14ac:dyDescent="0.25">
      <c r="S428" s="2" t="s">
        <v>1567</v>
      </c>
    </row>
    <row r="429" spans="19:19" x14ac:dyDescent="0.25">
      <c r="S429" s="2" t="s">
        <v>1568</v>
      </c>
    </row>
    <row r="430" spans="19:19" x14ac:dyDescent="0.25">
      <c r="S430" s="2" t="s">
        <v>1569</v>
      </c>
    </row>
    <row r="431" spans="19:19" x14ac:dyDescent="0.25">
      <c r="S431" s="2" t="s">
        <v>1570</v>
      </c>
    </row>
    <row r="432" spans="19:19" x14ac:dyDescent="0.25">
      <c r="S432" s="2" t="s">
        <v>1571</v>
      </c>
    </row>
    <row r="433" spans="19:19" x14ac:dyDescent="0.25">
      <c r="S433" s="2" t="s">
        <v>1572</v>
      </c>
    </row>
    <row r="434" spans="19:19" x14ac:dyDescent="0.25">
      <c r="S434" s="2" t="s">
        <v>1573</v>
      </c>
    </row>
    <row r="435" spans="19:19" x14ac:dyDescent="0.25">
      <c r="S435" s="2" t="s">
        <v>1574</v>
      </c>
    </row>
    <row r="436" spans="19:19" x14ac:dyDescent="0.25">
      <c r="S436" s="2" t="s">
        <v>1575</v>
      </c>
    </row>
    <row r="437" spans="19:19" x14ac:dyDescent="0.25">
      <c r="S437" s="2" t="s">
        <v>1576</v>
      </c>
    </row>
    <row r="438" spans="19:19" x14ac:dyDescent="0.25">
      <c r="S438" s="2" t="s">
        <v>1577</v>
      </c>
    </row>
    <row r="439" spans="19:19" x14ac:dyDescent="0.25">
      <c r="S439" s="2" t="s">
        <v>1578</v>
      </c>
    </row>
    <row r="440" spans="19:19" x14ac:dyDescent="0.25">
      <c r="S440" s="2" t="s">
        <v>1579</v>
      </c>
    </row>
    <row r="441" spans="19:19" x14ac:dyDescent="0.25">
      <c r="S441" s="2" t="s">
        <v>1580</v>
      </c>
    </row>
    <row r="442" spans="19:19" x14ac:dyDescent="0.25">
      <c r="S442" s="2" t="s">
        <v>1581</v>
      </c>
    </row>
    <row r="443" spans="19:19" x14ac:dyDescent="0.25">
      <c r="S443" s="2" t="s">
        <v>1582</v>
      </c>
    </row>
    <row r="444" spans="19:19" x14ac:dyDescent="0.25">
      <c r="S444" s="2" t="s">
        <v>1583</v>
      </c>
    </row>
    <row r="445" spans="19:19" x14ac:dyDescent="0.25">
      <c r="S445" s="2" t="s">
        <v>1584</v>
      </c>
    </row>
    <row r="446" spans="19:19" x14ac:dyDescent="0.25">
      <c r="S446" s="2" t="s">
        <v>1585</v>
      </c>
    </row>
    <row r="447" spans="19:19" x14ac:dyDescent="0.25">
      <c r="S447" s="2" t="s">
        <v>1586</v>
      </c>
    </row>
    <row r="448" spans="19:19" x14ac:dyDescent="0.25">
      <c r="S448" s="2" t="s">
        <v>1587</v>
      </c>
    </row>
    <row r="449" spans="19:19" x14ac:dyDescent="0.25">
      <c r="S449" s="2" t="s">
        <v>1588</v>
      </c>
    </row>
    <row r="450" spans="19:19" x14ac:dyDescent="0.25">
      <c r="S450" s="2" t="s">
        <v>1589</v>
      </c>
    </row>
    <row r="451" spans="19:19" x14ac:dyDescent="0.25">
      <c r="S451" s="2" t="s">
        <v>1590</v>
      </c>
    </row>
    <row r="452" spans="19:19" x14ac:dyDescent="0.25">
      <c r="S452" s="2" t="s">
        <v>1591</v>
      </c>
    </row>
    <row r="453" spans="19:19" x14ac:dyDescent="0.25">
      <c r="S453" s="2" t="s">
        <v>1592</v>
      </c>
    </row>
    <row r="454" spans="19:19" x14ac:dyDescent="0.25">
      <c r="S454" s="2" t="s">
        <v>1593</v>
      </c>
    </row>
    <row r="455" spans="19:19" x14ac:dyDescent="0.25">
      <c r="S455" s="2" t="s">
        <v>1594</v>
      </c>
    </row>
    <row r="456" spans="19:19" x14ac:dyDescent="0.25">
      <c r="S456" s="2" t="s">
        <v>1595</v>
      </c>
    </row>
    <row r="457" spans="19:19" x14ac:dyDescent="0.25">
      <c r="S457" s="2" t="s">
        <v>1596</v>
      </c>
    </row>
    <row r="458" spans="19:19" x14ac:dyDescent="0.25">
      <c r="S458" s="2" t="s">
        <v>1597</v>
      </c>
    </row>
    <row r="459" spans="19:19" x14ac:dyDescent="0.25">
      <c r="S459" s="2" t="s">
        <v>1598</v>
      </c>
    </row>
    <row r="460" spans="19:19" x14ac:dyDescent="0.25">
      <c r="S460" s="2" t="s">
        <v>1599</v>
      </c>
    </row>
    <row r="461" spans="19:19" x14ac:dyDescent="0.25">
      <c r="S461" s="2" t="s">
        <v>1600</v>
      </c>
    </row>
    <row r="462" spans="19:19" x14ac:dyDescent="0.25">
      <c r="S462" s="2" t="s">
        <v>1601</v>
      </c>
    </row>
    <row r="463" spans="19:19" x14ac:dyDescent="0.25">
      <c r="S463" s="2" t="s">
        <v>1602</v>
      </c>
    </row>
    <row r="464" spans="19:19" x14ac:dyDescent="0.25">
      <c r="S464" s="2" t="s">
        <v>1603</v>
      </c>
    </row>
    <row r="465" spans="19:19" x14ac:dyDescent="0.25">
      <c r="S465" s="2" t="s">
        <v>1604</v>
      </c>
    </row>
    <row r="466" spans="19:19" x14ac:dyDescent="0.25">
      <c r="S466" s="2" t="s">
        <v>1605</v>
      </c>
    </row>
    <row r="467" spans="19:19" x14ac:dyDescent="0.25">
      <c r="S467" s="2" t="s">
        <v>1606</v>
      </c>
    </row>
    <row r="468" spans="19:19" x14ac:dyDescent="0.25">
      <c r="S468" s="2" t="s">
        <v>1607</v>
      </c>
    </row>
    <row r="469" spans="19:19" x14ac:dyDescent="0.25">
      <c r="S469" s="2" t="s">
        <v>1608</v>
      </c>
    </row>
    <row r="470" spans="19:19" x14ac:dyDescent="0.25">
      <c r="S470" s="2" t="s">
        <v>1609</v>
      </c>
    </row>
    <row r="471" spans="19:19" x14ac:dyDescent="0.25">
      <c r="S471" s="2" t="s">
        <v>1610</v>
      </c>
    </row>
    <row r="472" spans="19:19" x14ac:dyDescent="0.25">
      <c r="S472" s="2" t="s">
        <v>1611</v>
      </c>
    </row>
    <row r="473" spans="19:19" x14ac:dyDescent="0.25">
      <c r="S473" s="2" t="s">
        <v>1612</v>
      </c>
    </row>
    <row r="474" spans="19:19" x14ac:dyDescent="0.25">
      <c r="S474" s="2" t="s">
        <v>1613</v>
      </c>
    </row>
    <row r="475" spans="19:19" x14ac:dyDescent="0.25">
      <c r="S475" s="2" t="s">
        <v>1614</v>
      </c>
    </row>
    <row r="476" spans="19:19" x14ac:dyDescent="0.25">
      <c r="S476" s="2" t="s">
        <v>1615</v>
      </c>
    </row>
    <row r="477" spans="19:19" x14ac:dyDescent="0.25">
      <c r="S477" s="2" t="s">
        <v>1616</v>
      </c>
    </row>
    <row r="478" spans="19:19" x14ac:dyDescent="0.25">
      <c r="S478" s="2" t="s">
        <v>1617</v>
      </c>
    </row>
    <row r="479" spans="19:19" x14ac:dyDescent="0.25">
      <c r="S479" s="2" t="s">
        <v>1618</v>
      </c>
    </row>
    <row r="480" spans="19:19" x14ac:dyDescent="0.25">
      <c r="S480" s="2" t="s">
        <v>1619</v>
      </c>
    </row>
    <row r="481" spans="19:19" x14ac:dyDescent="0.25">
      <c r="S481" s="2" t="s">
        <v>1620</v>
      </c>
    </row>
    <row r="482" spans="19:19" x14ac:dyDescent="0.25">
      <c r="S482" s="2" t="s">
        <v>1621</v>
      </c>
    </row>
    <row r="483" spans="19:19" x14ac:dyDescent="0.25">
      <c r="S483" s="2" t="s">
        <v>1622</v>
      </c>
    </row>
    <row r="484" spans="19:19" x14ac:dyDescent="0.25">
      <c r="S484" s="2" t="s">
        <v>1623</v>
      </c>
    </row>
    <row r="485" spans="19:19" x14ac:dyDescent="0.25">
      <c r="S485" s="2" t="s">
        <v>1624</v>
      </c>
    </row>
    <row r="486" spans="19:19" x14ac:dyDescent="0.25">
      <c r="S486" s="2" t="s">
        <v>1625</v>
      </c>
    </row>
    <row r="487" spans="19:19" x14ac:dyDescent="0.25">
      <c r="S487" s="2" t="s">
        <v>1626</v>
      </c>
    </row>
    <row r="488" spans="19:19" x14ac:dyDescent="0.25">
      <c r="S488" s="2" t="s">
        <v>1627</v>
      </c>
    </row>
    <row r="489" spans="19:19" x14ac:dyDescent="0.25">
      <c r="S489" s="2" t="s">
        <v>1628</v>
      </c>
    </row>
    <row r="490" spans="19:19" x14ac:dyDescent="0.25">
      <c r="S490" s="2" t="s">
        <v>1629</v>
      </c>
    </row>
    <row r="491" spans="19:19" x14ac:dyDescent="0.25">
      <c r="S491" s="2" t="s">
        <v>1630</v>
      </c>
    </row>
    <row r="492" spans="19:19" x14ac:dyDescent="0.25">
      <c r="S492" s="2" t="s">
        <v>1631</v>
      </c>
    </row>
    <row r="493" spans="19:19" x14ac:dyDescent="0.25">
      <c r="S493" s="2" t="s">
        <v>1632</v>
      </c>
    </row>
    <row r="494" spans="19:19" x14ac:dyDescent="0.25">
      <c r="S494" s="2" t="s">
        <v>1633</v>
      </c>
    </row>
    <row r="495" spans="19:19" x14ac:dyDescent="0.25">
      <c r="S495" s="2" t="s">
        <v>1634</v>
      </c>
    </row>
    <row r="496" spans="19:19" x14ac:dyDescent="0.25">
      <c r="S496" s="2" t="s">
        <v>1635</v>
      </c>
    </row>
    <row r="497" spans="19:19" x14ac:dyDescent="0.25">
      <c r="S497" s="2" t="s">
        <v>1636</v>
      </c>
    </row>
    <row r="498" spans="19:19" x14ac:dyDescent="0.25">
      <c r="S498" s="2" t="s">
        <v>1637</v>
      </c>
    </row>
    <row r="499" spans="19:19" x14ac:dyDescent="0.25">
      <c r="S499" s="2" t="s">
        <v>1638</v>
      </c>
    </row>
    <row r="500" spans="19:19" x14ac:dyDescent="0.25">
      <c r="S500" s="2" t="s">
        <v>1639</v>
      </c>
    </row>
    <row r="501" spans="19:19" x14ac:dyDescent="0.25">
      <c r="S501" s="2" t="s">
        <v>1640</v>
      </c>
    </row>
    <row r="502" spans="19:19" x14ac:dyDescent="0.25">
      <c r="S502" s="2" t="s">
        <v>1641</v>
      </c>
    </row>
    <row r="503" spans="19:19" x14ac:dyDescent="0.25">
      <c r="S503" s="2" t="s">
        <v>1642</v>
      </c>
    </row>
    <row r="504" spans="19:19" x14ac:dyDescent="0.25">
      <c r="S504" s="2" t="s">
        <v>1643</v>
      </c>
    </row>
    <row r="505" spans="19:19" x14ac:dyDescent="0.25">
      <c r="S505" s="2" t="s">
        <v>1644</v>
      </c>
    </row>
    <row r="506" spans="19:19" x14ac:dyDescent="0.25">
      <c r="S506" s="2" t="s">
        <v>1645</v>
      </c>
    </row>
    <row r="507" spans="19:19" x14ac:dyDescent="0.25">
      <c r="S507" s="2" t="s">
        <v>1646</v>
      </c>
    </row>
    <row r="508" spans="19:19" x14ac:dyDescent="0.25">
      <c r="S508" s="2" t="s">
        <v>1647</v>
      </c>
    </row>
    <row r="509" spans="19:19" x14ac:dyDescent="0.25">
      <c r="S509" s="2" t="s">
        <v>1648</v>
      </c>
    </row>
    <row r="510" spans="19:19" x14ac:dyDescent="0.25">
      <c r="S510" s="2" t="s">
        <v>1649</v>
      </c>
    </row>
    <row r="511" spans="19:19" x14ac:dyDescent="0.25">
      <c r="S511" s="2" t="s">
        <v>1650</v>
      </c>
    </row>
    <row r="512" spans="19:19" x14ac:dyDescent="0.25">
      <c r="S512" s="2" t="s">
        <v>1651</v>
      </c>
    </row>
    <row r="513" spans="19:19" x14ac:dyDescent="0.25">
      <c r="S513" s="2" t="s">
        <v>1652</v>
      </c>
    </row>
    <row r="514" spans="19:19" x14ac:dyDescent="0.25">
      <c r="S514" s="2" t="s">
        <v>1653</v>
      </c>
    </row>
    <row r="515" spans="19:19" x14ac:dyDescent="0.25">
      <c r="S515" s="2" t="s">
        <v>1654</v>
      </c>
    </row>
    <row r="516" spans="19:19" x14ac:dyDescent="0.25">
      <c r="S516" s="2" t="s">
        <v>1655</v>
      </c>
    </row>
    <row r="517" spans="19:19" x14ac:dyDescent="0.25">
      <c r="S517" s="2" t="s">
        <v>1656</v>
      </c>
    </row>
    <row r="518" spans="19:19" x14ac:dyDescent="0.25">
      <c r="S518" s="2" t="s">
        <v>1657</v>
      </c>
    </row>
    <row r="519" spans="19:19" x14ac:dyDescent="0.25">
      <c r="S519" s="2" t="s">
        <v>1658</v>
      </c>
    </row>
    <row r="520" spans="19:19" x14ac:dyDescent="0.25">
      <c r="S520" s="2" t="s">
        <v>1659</v>
      </c>
    </row>
    <row r="521" spans="19:19" x14ac:dyDescent="0.25">
      <c r="S521" s="2" t="s">
        <v>1660</v>
      </c>
    </row>
    <row r="522" spans="19:19" x14ac:dyDescent="0.25">
      <c r="S522" s="2" t="s">
        <v>1661</v>
      </c>
    </row>
    <row r="523" spans="19:19" x14ac:dyDescent="0.25">
      <c r="S523" s="2" t="s">
        <v>1662</v>
      </c>
    </row>
    <row r="524" spans="19:19" x14ac:dyDescent="0.25">
      <c r="S524" s="2" t="s">
        <v>1663</v>
      </c>
    </row>
    <row r="525" spans="19:19" x14ac:dyDescent="0.25">
      <c r="S525" s="2" t="s">
        <v>1664</v>
      </c>
    </row>
    <row r="526" spans="19:19" x14ac:dyDescent="0.25">
      <c r="S526" s="2" t="s">
        <v>1665</v>
      </c>
    </row>
    <row r="527" spans="19:19" x14ac:dyDescent="0.25">
      <c r="S527" s="2" t="s">
        <v>1666</v>
      </c>
    </row>
    <row r="528" spans="19:19" x14ac:dyDescent="0.25">
      <c r="S528" s="2" t="s">
        <v>1667</v>
      </c>
    </row>
    <row r="529" spans="19:19" x14ac:dyDescent="0.25">
      <c r="S529" s="2" t="s">
        <v>1668</v>
      </c>
    </row>
    <row r="530" spans="19:19" x14ac:dyDescent="0.25">
      <c r="S530" s="2" t="s">
        <v>1669</v>
      </c>
    </row>
    <row r="531" spans="19:19" x14ac:dyDescent="0.25">
      <c r="S531" s="2" t="s">
        <v>1670</v>
      </c>
    </row>
    <row r="532" spans="19:19" x14ac:dyDescent="0.25">
      <c r="S532" s="2" t="s">
        <v>1671</v>
      </c>
    </row>
    <row r="533" spans="19:19" x14ac:dyDescent="0.25">
      <c r="S533" s="2" t="s">
        <v>1672</v>
      </c>
    </row>
    <row r="534" spans="19:19" x14ac:dyDescent="0.25">
      <c r="S534" s="2" t="s">
        <v>1673</v>
      </c>
    </row>
    <row r="535" spans="19:19" x14ac:dyDescent="0.25">
      <c r="S535" s="2" t="s">
        <v>1674</v>
      </c>
    </row>
    <row r="536" spans="19:19" x14ac:dyDescent="0.25">
      <c r="S536" s="2" t="s">
        <v>1675</v>
      </c>
    </row>
    <row r="537" spans="19:19" x14ac:dyDescent="0.25">
      <c r="S537" s="2" t="s">
        <v>1676</v>
      </c>
    </row>
    <row r="538" spans="19:19" x14ac:dyDescent="0.25">
      <c r="S538" s="2" t="s">
        <v>1677</v>
      </c>
    </row>
    <row r="539" spans="19:19" x14ac:dyDescent="0.25">
      <c r="S539" s="2" t="s">
        <v>1678</v>
      </c>
    </row>
    <row r="540" spans="19:19" x14ac:dyDescent="0.25">
      <c r="S540" s="2" t="s">
        <v>1679</v>
      </c>
    </row>
    <row r="541" spans="19:19" x14ac:dyDescent="0.25">
      <c r="S541" s="2" t="s">
        <v>1680</v>
      </c>
    </row>
    <row r="542" spans="19:19" x14ac:dyDescent="0.25">
      <c r="S542" s="2" t="s">
        <v>1681</v>
      </c>
    </row>
    <row r="543" spans="19:19" x14ac:dyDescent="0.25">
      <c r="S543" s="2" t="s">
        <v>1682</v>
      </c>
    </row>
    <row r="544" spans="19:19" x14ac:dyDescent="0.25">
      <c r="S544" s="2" t="s">
        <v>1683</v>
      </c>
    </row>
    <row r="545" spans="19:19" x14ac:dyDescent="0.25">
      <c r="S545" s="2" t="s">
        <v>1684</v>
      </c>
    </row>
    <row r="546" spans="19:19" x14ac:dyDescent="0.25">
      <c r="S546" s="2" t="s">
        <v>1685</v>
      </c>
    </row>
    <row r="547" spans="19:19" x14ac:dyDescent="0.25">
      <c r="S547" s="2" t="s">
        <v>1686</v>
      </c>
    </row>
    <row r="548" spans="19:19" x14ac:dyDescent="0.25">
      <c r="S548" s="2" t="s">
        <v>1687</v>
      </c>
    </row>
    <row r="549" spans="19:19" x14ac:dyDescent="0.25">
      <c r="S549" s="2" t="s">
        <v>1688</v>
      </c>
    </row>
    <row r="550" spans="19:19" x14ac:dyDescent="0.25">
      <c r="S550" s="2" t="s">
        <v>1689</v>
      </c>
    </row>
    <row r="551" spans="19:19" x14ac:dyDescent="0.25">
      <c r="S551" s="2" t="s">
        <v>1690</v>
      </c>
    </row>
    <row r="552" spans="19:19" x14ac:dyDescent="0.25">
      <c r="S552" s="2" t="s">
        <v>1691</v>
      </c>
    </row>
    <row r="553" spans="19:19" x14ac:dyDescent="0.25">
      <c r="S553" s="2" t="s">
        <v>1692</v>
      </c>
    </row>
    <row r="554" spans="19:19" x14ac:dyDescent="0.25">
      <c r="S554" s="2" t="s">
        <v>1693</v>
      </c>
    </row>
    <row r="555" spans="19:19" x14ac:dyDescent="0.25">
      <c r="S555" s="2" t="s">
        <v>1694</v>
      </c>
    </row>
    <row r="556" spans="19:19" x14ac:dyDescent="0.25">
      <c r="S556" s="2" t="s">
        <v>1695</v>
      </c>
    </row>
    <row r="557" spans="19:19" x14ac:dyDescent="0.25">
      <c r="S557" s="2" t="s">
        <v>1696</v>
      </c>
    </row>
    <row r="558" spans="19:19" x14ac:dyDescent="0.25">
      <c r="S558" s="2" t="s">
        <v>1697</v>
      </c>
    </row>
    <row r="559" spans="19:19" x14ac:dyDescent="0.25">
      <c r="S559" s="2" t="s">
        <v>1698</v>
      </c>
    </row>
    <row r="560" spans="19:19" x14ac:dyDescent="0.25">
      <c r="S560" s="2" t="s">
        <v>1699</v>
      </c>
    </row>
    <row r="561" spans="19:19" x14ac:dyDescent="0.25">
      <c r="S561" s="2" t="s">
        <v>1700</v>
      </c>
    </row>
    <row r="562" spans="19:19" x14ac:dyDescent="0.25">
      <c r="S562" s="2" t="s">
        <v>1701</v>
      </c>
    </row>
    <row r="563" spans="19:19" x14ac:dyDescent="0.25">
      <c r="S563" s="2" t="s">
        <v>1702</v>
      </c>
    </row>
    <row r="564" spans="19:19" x14ac:dyDescent="0.25">
      <c r="S564" s="2" t="s">
        <v>1703</v>
      </c>
    </row>
    <row r="565" spans="19:19" x14ac:dyDescent="0.25">
      <c r="S565" s="2" t="s">
        <v>1704</v>
      </c>
    </row>
    <row r="566" spans="19:19" x14ac:dyDescent="0.25">
      <c r="S566" s="2" t="s">
        <v>1705</v>
      </c>
    </row>
    <row r="567" spans="19:19" x14ac:dyDescent="0.25">
      <c r="S567" s="2" t="s">
        <v>1706</v>
      </c>
    </row>
    <row r="568" spans="19:19" x14ac:dyDescent="0.25">
      <c r="S568" s="2" t="s">
        <v>1707</v>
      </c>
    </row>
    <row r="569" spans="19:19" x14ac:dyDescent="0.25">
      <c r="S569" s="2" t="s">
        <v>1708</v>
      </c>
    </row>
    <row r="570" spans="19:19" x14ac:dyDescent="0.25">
      <c r="S570" s="2" t="s">
        <v>1709</v>
      </c>
    </row>
    <row r="571" spans="19:19" x14ac:dyDescent="0.25">
      <c r="S571" s="2" t="s">
        <v>1710</v>
      </c>
    </row>
  </sheetData>
  <sheetProtection algorithmName="SHA-512" hashValue="hiXVeHTEZyXgMDXcoh0IPmkOSHdzkyzrO77dESVPTfaFoYnBOOQR4YgZG2o20zMMFP6Cnf08WqvwrVq0iYVquA==" saltValue="xUtsFIKjw1gVVSOuqlTO0w==" spinCount="100000" sheet="1" selectLockedCells="1" selectUnlockedCell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dimension ref="A1:K2475"/>
  <sheetViews>
    <sheetView showGridLines="0" workbookViewId="0">
      <selection activeCell="D1" sqref="D1"/>
    </sheetView>
  </sheetViews>
  <sheetFormatPr baseColWidth="10" defaultColWidth="11" defaultRowHeight="15" x14ac:dyDescent="0.25"/>
  <cols>
    <col min="1" max="1" width="11" style="2"/>
    <col min="2" max="2" width="22.140625" style="2" customWidth="1"/>
    <col min="3" max="5" width="11" style="2"/>
    <col min="6" max="6" width="17.42578125" style="2" customWidth="1"/>
    <col min="7" max="16384" width="11" style="2"/>
  </cols>
  <sheetData>
    <row r="1" spans="1:11" x14ac:dyDescent="0.25">
      <c r="A1" s="2" t="s">
        <v>50</v>
      </c>
      <c r="B1" s="2" t="s">
        <v>4</v>
      </c>
      <c r="C1" s="2" t="s">
        <v>50</v>
      </c>
      <c r="E1" s="2" t="s">
        <v>2545</v>
      </c>
      <c r="F1" s="2" t="s">
        <v>2546</v>
      </c>
      <c r="G1" s="2" t="s">
        <v>2545</v>
      </c>
      <c r="I1" s="2" t="s">
        <v>192</v>
      </c>
      <c r="J1" s="118"/>
      <c r="K1" s="118"/>
    </row>
    <row r="2" spans="1:11" x14ac:dyDescent="0.25">
      <c r="A2" s="2">
        <v>1001</v>
      </c>
      <c r="B2" s="2" t="s">
        <v>3</v>
      </c>
      <c r="C2" s="2">
        <v>1001</v>
      </c>
      <c r="E2" s="2">
        <v>1</v>
      </c>
      <c r="F2" s="2" t="s">
        <v>3</v>
      </c>
      <c r="G2" s="2">
        <v>1</v>
      </c>
      <c r="J2" s="118"/>
      <c r="K2" s="118"/>
    </row>
    <row r="3" spans="1:11" x14ac:dyDescent="0.25">
      <c r="A3" s="2">
        <v>1002</v>
      </c>
      <c r="B3" s="2" t="s">
        <v>196</v>
      </c>
      <c r="C3" s="2">
        <v>1002</v>
      </c>
      <c r="E3" s="2">
        <v>2</v>
      </c>
      <c r="F3" s="2" t="s">
        <v>56</v>
      </c>
      <c r="G3" s="2">
        <v>2</v>
      </c>
      <c r="I3" s="2" t="s">
        <v>43</v>
      </c>
      <c r="J3" s="118"/>
      <c r="K3" s="118"/>
    </row>
    <row r="4" spans="1:11" x14ac:dyDescent="0.25">
      <c r="A4" s="2">
        <v>1003</v>
      </c>
      <c r="B4" s="2" t="s">
        <v>197</v>
      </c>
      <c r="C4" s="2">
        <v>1003</v>
      </c>
      <c r="E4" s="2">
        <v>3</v>
      </c>
      <c r="F4" s="2" t="s">
        <v>57</v>
      </c>
      <c r="G4" s="2">
        <v>3</v>
      </c>
      <c r="I4" s="2" t="s">
        <v>193</v>
      </c>
      <c r="J4" s="2" t="s">
        <v>194</v>
      </c>
      <c r="K4" s="2" t="s">
        <v>195</v>
      </c>
    </row>
    <row r="5" spans="1:11" x14ac:dyDescent="0.25">
      <c r="A5" s="2">
        <v>1004</v>
      </c>
      <c r="B5" s="2" t="s">
        <v>198</v>
      </c>
      <c r="C5" s="2">
        <v>1004</v>
      </c>
      <c r="E5" s="2">
        <v>4</v>
      </c>
      <c r="F5" s="2" t="s">
        <v>58</v>
      </c>
      <c r="G5" s="2">
        <v>4</v>
      </c>
      <c r="I5" s="2" t="s">
        <v>52</v>
      </c>
      <c r="J5" s="2">
        <v>10</v>
      </c>
      <c r="K5" s="2" t="s">
        <v>10</v>
      </c>
    </row>
    <row r="6" spans="1:11" x14ac:dyDescent="0.25">
      <c r="A6" s="2">
        <v>1005</v>
      </c>
      <c r="B6" s="2" t="s">
        <v>200</v>
      </c>
      <c r="C6" s="2">
        <v>1005</v>
      </c>
      <c r="E6" s="2">
        <v>5</v>
      </c>
      <c r="F6" s="2" t="s">
        <v>61</v>
      </c>
      <c r="G6" s="2">
        <v>5</v>
      </c>
      <c r="I6" s="2" t="s">
        <v>52</v>
      </c>
      <c r="J6" s="2">
        <v>20</v>
      </c>
      <c r="K6" s="2" t="s">
        <v>11</v>
      </c>
    </row>
    <row r="7" spans="1:11" x14ac:dyDescent="0.25">
      <c r="A7" s="2">
        <v>1006</v>
      </c>
      <c r="B7" s="2" t="s">
        <v>201</v>
      </c>
      <c r="C7" s="2">
        <v>1006</v>
      </c>
      <c r="E7" s="2">
        <v>6</v>
      </c>
      <c r="F7" s="2" t="s">
        <v>62</v>
      </c>
      <c r="G7" s="2">
        <v>6</v>
      </c>
      <c r="I7" s="2" t="s">
        <v>52</v>
      </c>
      <c r="J7" s="2">
        <v>30</v>
      </c>
      <c r="K7" s="2" t="s">
        <v>9</v>
      </c>
    </row>
    <row r="8" spans="1:11" x14ac:dyDescent="0.25">
      <c r="A8" s="2">
        <v>1007</v>
      </c>
      <c r="B8" s="2" t="s">
        <v>202</v>
      </c>
      <c r="C8" s="2">
        <v>1007</v>
      </c>
      <c r="E8" s="2">
        <v>7</v>
      </c>
      <c r="F8" s="2" t="s">
        <v>59</v>
      </c>
      <c r="G8" s="2">
        <v>7</v>
      </c>
      <c r="I8" s="2" t="s">
        <v>52</v>
      </c>
      <c r="J8" s="2">
        <v>40</v>
      </c>
      <c r="K8" s="2" t="s">
        <v>7</v>
      </c>
    </row>
    <row r="9" spans="1:11" x14ac:dyDescent="0.25">
      <c r="A9" s="2">
        <v>1008</v>
      </c>
      <c r="B9" s="2" t="s">
        <v>203</v>
      </c>
      <c r="C9" s="2">
        <v>1008</v>
      </c>
      <c r="E9" s="2">
        <v>8</v>
      </c>
      <c r="F9" s="2" t="s">
        <v>60</v>
      </c>
      <c r="G9" s="2">
        <v>8</v>
      </c>
      <c r="I9" s="2" t="s">
        <v>52</v>
      </c>
      <c r="J9" s="2">
        <v>50</v>
      </c>
      <c r="K9" s="2" t="s">
        <v>199</v>
      </c>
    </row>
    <row r="10" spans="1:11" x14ac:dyDescent="0.25">
      <c r="A10" s="2">
        <v>1009</v>
      </c>
      <c r="B10" s="2" t="s">
        <v>204</v>
      </c>
      <c r="C10" s="2">
        <v>1009</v>
      </c>
      <c r="E10" s="2">
        <v>9</v>
      </c>
      <c r="F10" s="2" t="s">
        <v>63</v>
      </c>
      <c r="G10" s="2">
        <v>9</v>
      </c>
      <c r="I10" s="2" t="s">
        <v>52</v>
      </c>
      <c r="J10" s="2">
        <v>60</v>
      </c>
      <c r="K10" s="2" t="s">
        <v>5</v>
      </c>
    </row>
    <row r="11" spans="1:11" x14ac:dyDescent="0.25">
      <c r="A11" s="2">
        <v>1010</v>
      </c>
      <c r="B11" s="2" t="s">
        <v>205</v>
      </c>
      <c r="C11" s="2">
        <v>1010</v>
      </c>
      <c r="E11" s="2">
        <v>10</v>
      </c>
      <c r="F11" s="2" t="s">
        <v>64</v>
      </c>
      <c r="G11" s="2">
        <v>10</v>
      </c>
      <c r="I11" s="2" t="s">
        <v>187</v>
      </c>
      <c r="J11" s="2">
        <v>70</v>
      </c>
      <c r="K11" s="2" t="s">
        <v>25</v>
      </c>
    </row>
    <row r="12" spans="1:11" x14ac:dyDescent="0.25">
      <c r="A12" s="2">
        <v>1011</v>
      </c>
      <c r="B12" s="2" t="s">
        <v>206</v>
      </c>
      <c r="C12" s="2">
        <v>1011</v>
      </c>
      <c r="E12" s="2">
        <v>11</v>
      </c>
      <c r="F12" s="2" t="s">
        <v>65</v>
      </c>
      <c r="G12" s="2">
        <v>11</v>
      </c>
      <c r="I12" s="2" t="s">
        <v>187</v>
      </c>
      <c r="J12" s="2">
        <v>80</v>
      </c>
      <c r="K12" s="2" t="s">
        <v>188</v>
      </c>
    </row>
    <row r="13" spans="1:11" x14ac:dyDescent="0.25">
      <c r="A13" s="2">
        <v>2001</v>
      </c>
      <c r="B13" s="2" t="s">
        <v>207</v>
      </c>
      <c r="C13" s="2">
        <v>2001</v>
      </c>
      <c r="E13" s="2">
        <v>12</v>
      </c>
      <c r="F13" s="2" t="s">
        <v>66</v>
      </c>
      <c r="G13" s="2">
        <v>12</v>
      </c>
      <c r="I13" s="2" t="s">
        <v>187</v>
      </c>
      <c r="J13" s="2">
        <v>90</v>
      </c>
      <c r="K13" s="2" t="s">
        <v>13</v>
      </c>
    </row>
    <row r="14" spans="1:11" x14ac:dyDescent="0.25">
      <c r="A14" s="2">
        <v>2002</v>
      </c>
      <c r="B14" s="2" t="s">
        <v>208</v>
      </c>
      <c r="C14" s="2">
        <v>2002</v>
      </c>
      <c r="E14" s="2">
        <v>13</v>
      </c>
      <c r="F14" s="2" t="s">
        <v>67</v>
      </c>
      <c r="G14" s="2">
        <v>13</v>
      </c>
      <c r="I14" s="2" t="s">
        <v>187</v>
      </c>
      <c r="J14" s="2">
        <v>100</v>
      </c>
      <c r="K14" s="2" t="s">
        <v>51</v>
      </c>
    </row>
    <row r="15" spans="1:11" x14ac:dyDescent="0.25">
      <c r="A15" s="2">
        <v>2003</v>
      </c>
      <c r="B15" s="2" t="s">
        <v>209</v>
      </c>
      <c r="C15" s="2">
        <v>2003</v>
      </c>
      <c r="E15" s="2">
        <v>14</v>
      </c>
      <c r="F15" s="2" t="s">
        <v>68</v>
      </c>
      <c r="G15" s="2">
        <v>14</v>
      </c>
      <c r="I15" s="2" t="s">
        <v>187</v>
      </c>
      <c r="J15" s="2">
        <v>71</v>
      </c>
      <c r="K15" s="2" t="s">
        <v>2556</v>
      </c>
    </row>
    <row r="16" spans="1:11" x14ac:dyDescent="0.25">
      <c r="A16" s="2">
        <v>2004</v>
      </c>
      <c r="B16" s="2" t="s">
        <v>210</v>
      </c>
      <c r="C16" s="2">
        <v>2004</v>
      </c>
      <c r="E16" s="2">
        <v>15</v>
      </c>
      <c r="F16" s="2" t="s">
        <v>69</v>
      </c>
      <c r="G16" s="2">
        <v>15</v>
      </c>
    </row>
    <row r="17" spans="1:7" x14ac:dyDescent="0.25">
      <c r="A17" s="2">
        <v>2005</v>
      </c>
      <c r="B17" s="2" t="s">
        <v>211</v>
      </c>
      <c r="C17" s="2">
        <v>2005</v>
      </c>
      <c r="E17" s="2">
        <v>16</v>
      </c>
      <c r="F17" s="2" t="s">
        <v>70</v>
      </c>
      <c r="G17" s="2">
        <v>16</v>
      </c>
    </row>
    <row r="18" spans="1:7" x14ac:dyDescent="0.25">
      <c r="A18" s="2">
        <v>3001</v>
      </c>
      <c r="B18" s="2" t="s">
        <v>212</v>
      </c>
      <c r="C18" s="2">
        <v>3001</v>
      </c>
      <c r="E18" s="2">
        <v>17</v>
      </c>
      <c r="F18" s="2" t="s">
        <v>71</v>
      </c>
      <c r="G18" s="2">
        <v>17</v>
      </c>
    </row>
    <row r="19" spans="1:7" x14ac:dyDescent="0.25">
      <c r="A19" s="2">
        <v>3002</v>
      </c>
      <c r="B19" s="2" t="s">
        <v>213</v>
      </c>
      <c r="C19" s="2">
        <v>3002</v>
      </c>
      <c r="E19" s="2">
        <v>18</v>
      </c>
      <c r="F19" s="2" t="s">
        <v>72</v>
      </c>
      <c r="G19" s="2">
        <v>18</v>
      </c>
    </row>
    <row r="20" spans="1:7" x14ac:dyDescent="0.25">
      <c r="A20" s="2">
        <v>3003</v>
      </c>
      <c r="B20" s="2" t="s">
        <v>214</v>
      </c>
      <c r="C20" s="2">
        <v>3003</v>
      </c>
      <c r="E20" s="2">
        <v>19</v>
      </c>
      <c r="F20" s="2" t="s">
        <v>73</v>
      </c>
      <c r="G20" s="2">
        <v>19</v>
      </c>
    </row>
    <row r="21" spans="1:7" x14ac:dyDescent="0.25">
      <c r="A21" s="2">
        <v>3008</v>
      </c>
      <c r="B21" s="2" t="s">
        <v>215</v>
      </c>
      <c r="C21" s="2">
        <v>3008</v>
      </c>
      <c r="E21" s="2">
        <v>20</v>
      </c>
      <c r="F21" s="2" t="s">
        <v>74</v>
      </c>
      <c r="G21" s="2">
        <v>20</v>
      </c>
    </row>
    <row r="22" spans="1:7" x14ac:dyDescent="0.25">
      <c r="A22" s="2">
        <v>3009</v>
      </c>
      <c r="B22" s="2" t="s">
        <v>216</v>
      </c>
      <c r="C22" s="2">
        <v>3009</v>
      </c>
      <c r="E22" s="2">
        <v>21</v>
      </c>
      <c r="F22" s="2" t="s">
        <v>75</v>
      </c>
      <c r="G22" s="2">
        <v>21</v>
      </c>
    </row>
    <row r="23" spans="1:7" x14ac:dyDescent="0.25">
      <c r="A23" s="2">
        <v>4001</v>
      </c>
      <c r="B23" s="2" t="s">
        <v>217</v>
      </c>
      <c r="C23" s="2">
        <v>4001</v>
      </c>
      <c r="E23" s="2">
        <v>22</v>
      </c>
      <c r="F23" s="2" t="s">
        <v>76</v>
      </c>
      <c r="G23" s="2">
        <v>22</v>
      </c>
    </row>
    <row r="24" spans="1:7" x14ac:dyDescent="0.25">
      <c r="A24" s="2">
        <v>4002</v>
      </c>
      <c r="B24" s="2" t="s">
        <v>58</v>
      </c>
      <c r="C24" s="2">
        <v>4002</v>
      </c>
      <c r="E24" s="2">
        <v>23</v>
      </c>
      <c r="F24" s="2" t="s">
        <v>77</v>
      </c>
      <c r="G24" s="2">
        <v>23</v>
      </c>
    </row>
    <row r="25" spans="1:7" x14ac:dyDescent="0.25">
      <c r="A25" s="2">
        <v>4003</v>
      </c>
      <c r="B25" s="2" t="s">
        <v>218</v>
      </c>
      <c r="C25" s="2">
        <v>4003</v>
      </c>
      <c r="E25" s="2">
        <v>24</v>
      </c>
      <c r="F25" s="2" t="s">
        <v>78</v>
      </c>
      <c r="G25" s="2">
        <v>24</v>
      </c>
    </row>
    <row r="26" spans="1:7" x14ac:dyDescent="0.25">
      <c r="A26" s="2">
        <v>4004</v>
      </c>
      <c r="B26" s="2" t="s">
        <v>219</v>
      </c>
      <c r="C26" s="2">
        <v>4004</v>
      </c>
      <c r="E26" s="2">
        <v>25</v>
      </c>
      <c r="F26" s="2" t="s">
        <v>79</v>
      </c>
      <c r="G26" s="2">
        <v>25</v>
      </c>
    </row>
    <row r="27" spans="1:7" x14ac:dyDescent="0.25">
      <c r="A27" s="2">
        <v>4005</v>
      </c>
      <c r="B27" s="2" t="s">
        <v>220</v>
      </c>
      <c r="C27" s="2">
        <v>4005</v>
      </c>
      <c r="E27" s="2">
        <v>26</v>
      </c>
      <c r="F27" s="2" t="s">
        <v>80</v>
      </c>
      <c r="G27" s="2">
        <v>26</v>
      </c>
    </row>
    <row r="28" spans="1:7" x14ac:dyDescent="0.25">
      <c r="A28" s="2">
        <v>4006</v>
      </c>
      <c r="B28" s="2" t="s">
        <v>221</v>
      </c>
      <c r="C28" s="2">
        <v>4006</v>
      </c>
      <c r="E28" s="2">
        <v>27</v>
      </c>
      <c r="F28" s="2" t="s">
        <v>81</v>
      </c>
      <c r="G28" s="2">
        <v>27</v>
      </c>
    </row>
    <row r="29" spans="1:7" x14ac:dyDescent="0.25">
      <c r="A29" s="2">
        <v>4007</v>
      </c>
      <c r="B29" s="2" t="s">
        <v>222</v>
      </c>
      <c r="C29" s="2">
        <v>4007</v>
      </c>
      <c r="E29" s="2">
        <v>28</v>
      </c>
      <c r="F29" s="2" t="s">
        <v>82</v>
      </c>
      <c r="G29" s="2">
        <v>28</v>
      </c>
    </row>
    <row r="30" spans="1:7" x14ac:dyDescent="0.25">
      <c r="A30" s="2">
        <v>4008</v>
      </c>
      <c r="B30" s="2" t="s">
        <v>223</v>
      </c>
      <c r="C30" s="2">
        <v>4008</v>
      </c>
      <c r="E30" s="2">
        <v>29</v>
      </c>
      <c r="F30" s="2" t="s">
        <v>83</v>
      </c>
      <c r="G30" s="2">
        <v>29</v>
      </c>
    </row>
    <row r="31" spans="1:7" x14ac:dyDescent="0.25">
      <c r="A31" s="2">
        <v>4009</v>
      </c>
      <c r="B31" s="2" t="s">
        <v>224</v>
      </c>
      <c r="C31" s="2">
        <v>4009</v>
      </c>
      <c r="E31" s="2">
        <v>30</v>
      </c>
      <c r="F31" s="2" t="s">
        <v>84</v>
      </c>
      <c r="G31" s="2">
        <v>30</v>
      </c>
    </row>
    <row r="32" spans="1:7" x14ac:dyDescent="0.25">
      <c r="A32" s="2">
        <v>4010</v>
      </c>
      <c r="B32" s="2" t="s">
        <v>225</v>
      </c>
      <c r="C32" s="2">
        <v>4010</v>
      </c>
      <c r="E32" s="2">
        <v>31</v>
      </c>
      <c r="F32" s="2" t="s">
        <v>85</v>
      </c>
      <c r="G32" s="2">
        <v>31</v>
      </c>
    </row>
    <row r="33" spans="1:7" x14ac:dyDescent="0.25">
      <c r="A33" s="2">
        <v>4011</v>
      </c>
      <c r="B33" s="2" t="s">
        <v>226</v>
      </c>
      <c r="C33" s="2">
        <v>4011</v>
      </c>
      <c r="E33" s="2">
        <v>32</v>
      </c>
      <c r="F33" s="2" t="s">
        <v>86</v>
      </c>
      <c r="G33" s="2">
        <v>32</v>
      </c>
    </row>
    <row r="34" spans="1:7" x14ac:dyDescent="0.25">
      <c r="A34" s="2">
        <v>5001</v>
      </c>
      <c r="B34" s="2" t="s">
        <v>227</v>
      </c>
      <c r="C34" s="2">
        <v>5001</v>
      </c>
    </row>
    <row r="35" spans="1:7" x14ac:dyDescent="0.25">
      <c r="A35" s="2">
        <v>5002</v>
      </c>
      <c r="B35" s="2" t="s">
        <v>228</v>
      </c>
      <c r="C35" s="2">
        <v>5002</v>
      </c>
    </row>
    <row r="36" spans="1:7" x14ac:dyDescent="0.25">
      <c r="A36" s="2">
        <v>5003</v>
      </c>
      <c r="B36" s="2" t="s">
        <v>229</v>
      </c>
      <c r="C36" s="2">
        <v>5003</v>
      </c>
    </row>
    <row r="37" spans="1:7" x14ac:dyDescent="0.25">
      <c r="A37" s="2">
        <v>5004</v>
      </c>
      <c r="B37" s="2" t="s">
        <v>230</v>
      </c>
      <c r="C37" s="2">
        <v>5004</v>
      </c>
    </row>
    <row r="38" spans="1:7" x14ac:dyDescent="0.25">
      <c r="A38" s="2">
        <v>5005</v>
      </c>
      <c r="B38" s="2" t="s">
        <v>231</v>
      </c>
      <c r="C38" s="2">
        <v>5005</v>
      </c>
    </row>
    <row r="39" spans="1:7" x14ac:dyDescent="0.25">
      <c r="A39" s="2">
        <v>5006</v>
      </c>
      <c r="B39" s="2" t="s">
        <v>232</v>
      </c>
      <c r="C39" s="2">
        <v>5006</v>
      </c>
    </row>
    <row r="40" spans="1:7" x14ac:dyDescent="0.25">
      <c r="A40" s="2">
        <v>5007</v>
      </c>
      <c r="B40" s="2" t="s">
        <v>233</v>
      </c>
      <c r="C40" s="2">
        <v>5007</v>
      </c>
    </row>
    <row r="41" spans="1:7" x14ac:dyDescent="0.25">
      <c r="A41" s="2">
        <v>5008</v>
      </c>
      <c r="B41" s="2" t="s">
        <v>234</v>
      </c>
      <c r="C41" s="2">
        <v>5008</v>
      </c>
    </row>
    <row r="42" spans="1:7" x14ac:dyDescent="0.25">
      <c r="A42" s="2">
        <v>5009</v>
      </c>
      <c r="B42" s="2" t="s">
        <v>235</v>
      </c>
      <c r="C42" s="2">
        <v>5009</v>
      </c>
    </row>
    <row r="43" spans="1:7" x14ac:dyDescent="0.25">
      <c r="A43" s="2">
        <v>5010</v>
      </c>
      <c r="B43" s="2" t="s">
        <v>236</v>
      </c>
      <c r="C43" s="2">
        <v>5010</v>
      </c>
    </row>
    <row r="44" spans="1:7" x14ac:dyDescent="0.25">
      <c r="A44" s="2">
        <v>5011</v>
      </c>
      <c r="B44" s="2" t="s">
        <v>237</v>
      </c>
      <c r="C44" s="2">
        <v>5011</v>
      </c>
    </row>
    <row r="45" spans="1:7" x14ac:dyDescent="0.25">
      <c r="A45" s="2">
        <v>5012</v>
      </c>
      <c r="B45" s="2" t="s">
        <v>66</v>
      </c>
      <c r="C45" s="2">
        <v>5012</v>
      </c>
    </row>
    <row r="46" spans="1:7" x14ac:dyDescent="0.25">
      <c r="A46" s="2">
        <v>5013</v>
      </c>
      <c r="B46" s="2" t="s">
        <v>67</v>
      </c>
      <c r="C46" s="2">
        <v>5013</v>
      </c>
    </row>
    <row r="47" spans="1:7" x14ac:dyDescent="0.25">
      <c r="A47" s="2">
        <v>5014</v>
      </c>
      <c r="B47" s="2" t="s">
        <v>238</v>
      </c>
      <c r="C47" s="2">
        <v>5014</v>
      </c>
    </row>
    <row r="48" spans="1:7" x14ac:dyDescent="0.25">
      <c r="A48" s="2">
        <v>5015</v>
      </c>
      <c r="B48" s="2" t="s">
        <v>239</v>
      </c>
      <c r="C48" s="2">
        <v>5015</v>
      </c>
    </row>
    <row r="49" spans="1:3" x14ac:dyDescent="0.25">
      <c r="A49" s="2">
        <v>5016</v>
      </c>
      <c r="B49" s="2" t="s">
        <v>240</v>
      </c>
      <c r="C49" s="2">
        <v>5016</v>
      </c>
    </row>
    <row r="50" spans="1:3" x14ac:dyDescent="0.25">
      <c r="A50" s="2">
        <v>5017</v>
      </c>
      <c r="B50" s="2" t="s">
        <v>241</v>
      </c>
      <c r="C50" s="2">
        <v>5017</v>
      </c>
    </row>
    <row r="51" spans="1:3" x14ac:dyDescent="0.25">
      <c r="A51" s="2">
        <v>5018</v>
      </c>
      <c r="B51" s="2" t="s">
        <v>242</v>
      </c>
      <c r="C51" s="2">
        <v>5018</v>
      </c>
    </row>
    <row r="52" spans="1:3" x14ac:dyDescent="0.25">
      <c r="A52" s="2">
        <v>5019</v>
      </c>
      <c r="B52" s="2" t="s">
        <v>71</v>
      </c>
      <c r="C52" s="2">
        <v>5019</v>
      </c>
    </row>
    <row r="53" spans="1:3" x14ac:dyDescent="0.25">
      <c r="A53" s="2">
        <v>5020</v>
      </c>
      <c r="B53" s="2" t="s">
        <v>243</v>
      </c>
      <c r="C53" s="2">
        <v>5020</v>
      </c>
    </row>
    <row r="54" spans="1:3" x14ac:dyDescent="0.25">
      <c r="A54" s="2">
        <v>5021</v>
      </c>
      <c r="B54" s="2" t="s">
        <v>244</v>
      </c>
      <c r="C54" s="2">
        <v>5021</v>
      </c>
    </row>
    <row r="55" spans="1:3" x14ac:dyDescent="0.25">
      <c r="A55" s="2">
        <v>5022</v>
      </c>
      <c r="B55" s="2" t="s">
        <v>245</v>
      </c>
      <c r="C55" s="2">
        <v>5022</v>
      </c>
    </row>
    <row r="56" spans="1:3" x14ac:dyDescent="0.25">
      <c r="A56" s="2">
        <v>5023</v>
      </c>
      <c r="B56" s="2" t="s">
        <v>246</v>
      </c>
      <c r="C56" s="2">
        <v>5023</v>
      </c>
    </row>
    <row r="57" spans="1:3" x14ac:dyDescent="0.25">
      <c r="A57" s="2">
        <v>5024</v>
      </c>
      <c r="B57" s="2" t="s">
        <v>247</v>
      </c>
      <c r="C57" s="2">
        <v>5024</v>
      </c>
    </row>
    <row r="58" spans="1:3" x14ac:dyDescent="0.25">
      <c r="A58" s="2">
        <v>5025</v>
      </c>
      <c r="B58" s="2" t="s">
        <v>248</v>
      </c>
      <c r="C58" s="2">
        <v>5025</v>
      </c>
    </row>
    <row r="59" spans="1:3" x14ac:dyDescent="0.25">
      <c r="A59" s="2">
        <v>5026</v>
      </c>
      <c r="B59" s="2" t="s">
        <v>249</v>
      </c>
      <c r="C59" s="2">
        <v>5026</v>
      </c>
    </row>
    <row r="60" spans="1:3" x14ac:dyDescent="0.25">
      <c r="A60" s="2">
        <v>5027</v>
      </c>
      <c r="B60" s="2" t="s">
        <v>250</v>
      </c>
      <c r="C60" s="2">
        <v>5027</v>
      </c>
    </row>
    <row r="61" spans="1:3" x14ac:dyDescent="0.25">
      <c r="A61" s="2">
        <v>5028</v>
      </c>
      <c r="B61" s="2" t="s">
        <v>251</v>
      </c>
      <c r="C61" s="2">
        <v>5028</v>
      </c>
    </row>
    <row r="62" spans="1:3" x14ac:dyDescent="0.25">
      <c r="A62" s="2">
        <v>5029</v>
      </c>
      <c r="B62" s="2" t="s">
        <v>252</v>
      </c>
      <c r="C62" s="2">
        <v>5029</v>
      </c>
    </row>
    <row r="63" spans="1:3" x14ac:dyDescent="0.25">
      <c r="A63" s="2">
        <v>5030</v>
      </c>
      <c r="B63" s="2" t="s">
        <v>253</v>
      </c>
      <c r="C63" s="2">
        <v>5030</v>
      </c>
    </row>
    <row r="64" spans="1:3" x14ac:dyDescent="0.25">
      <c r="A64" s="2">
        <v>5031</v>
      </c>
      <c r="B64" s="2" t="s">
        <v>254</v>
      </c>
      <c r="C64" s="2">
        <v>5031</v>
      </c>
    </row>
    <row r="65" spans="1:3" x14ac:dyDescent="0.25">
      <c r="A65" s="2">
        <v>5032</v>
      </c>
      <c r="B65" s="2" t="s">
        <v>255</v>
      </c>
      <c r="C65" s="2">
        <v>5032</v>
      </c>
    </row>
    <row r="66" spans="1:3" x14ac:dyDescent="0.25">
      <c r="A66" s="2">
        <v>5033</v>
      </c>
      <c r="B66" s="2" t="s">
        <v>256</v>
      </c>
      <c r="C66" s="2">
        <v>5033</v>
      </c>
    </row>
    <row r="67" spans="1:3" x14ac:dyDescent="0.25">
      <c r="A67" s="2">
        <v>5034</v>
      </c>
      <c r="B67" s="2" t="s">
        <v>257</v>
      </c>
      <c r="C67" s="2">
        <v>5034</v>
      </c>
    </row>
    <row r="68" spans="1:3" x14ac:dyDescent="0.25">
      <c r="A68" s="2">
        <v>5035</v>
      </c>
      <c r="B68" s="2" t="s">
        <v>258</v>
      </c>
      <c r="C68" s="2">
        <v>5035</v>
      </c>
    </row>
    <row r="69" spans="1:3" x14ac:dyDescent="0.25">
      <c r="A69" s="2">
        <v>5036</v>
      </c>
      <c r="B69" s="2" t="s">
        <v>259</v>
      </c>
      <c r="C69" s="2">
        <v>5036</v>
      </c>
    </row>
    <row r="70" spans="1:3" x14ac:dyDescent="0.25">
      <c r="A70" s="2">
        <v>5037</v>
      </c>
      <c r="B70" s="2" t="s">
        <v>260</v>
      </c>
      <c r="C70" s="2">
        <v>5037</v>
      </c>
    </row>
    <row r="71" spans="1:3" x14ac:dyDescent="0.25">
      <c r="A71" s="2">
        <v>5038</v>
      </c>
      <c r="B71" s="2" t="s">
        <v>261</v>
      </c>
      <c r="C71" s="2">
        <v>5038</v>
      </c>
    </row>
    <row r="72" spans="1:3" x14ac:dyDescent="0.25">
      <c r="A72" s="2">
        <v>6001</v>
      </c>
      <c r="B72" s="2" t="s">
        <v>262</v>
      </c>
      <c r="C72" s="2">
        <v>6001</v>
      </c>
    </row>
    <row r="73" spans="1:3" x14ac:dyDescent="0.25">
      <c r="A73" s="2">
        <v>6002</v>
      </c>
      <c r="B73" s="2" t="s">
        <v>62</v>
      </c>
      <c r="C73" s="2">
        <v>6002</v>
      </c>
    </row>
    <row r="74" spans="1:3" x14ac:dyDescent="0.25">
      <c r="A74" s="2">
        <v>6003</v>
      </c>
      <c r="B74" s="2" t="s">
        <v>263</v>
      </c>
      <c r="C74" s="2">
        <v>6003</v>
      </c>
    </row>
    <row r="75" spans="1:3" x14ac:dyDescent="0.25">
      <c r="A75" s="2">
        <v>6004</v>
      </c>
      <c r="B75" s="2" t="s">
        <v>264</v>
      </c>
      <c r="C75" s="2">
        <v>6004</v>
      </c>
    </row>
    <row r="76" spans="1:3" x14ac:dyDescent="0.25">
      <c r="A76" s="2">
        <v>6005</v>
      </c>
      <c r="B76" s="2" t="s">
        <v>265</v>
      </c>
      <c r="C76" s="2">
        <v>6005</v>
      </c>
    </row>
    <row r="77" spans="1:3" x14ac:dyDescent="0.25">
      <c r="A77" s="2">
        <v>6006</v>
      </c>
      <c r="B77" s="2" t="s">
        <v>266</v>
      </c>
      <c r="C77" s="2">
        <v>6006</v>
      </c>
    </row>
    <row r="78" spans="1:3" x14ac:dyDescent="0.25">
      <c r="A78" s="2">
        <v>6007</v>
      </c>
      <c r="B78" s="2" t="s">
        <v>267</v>
      </c>
      <c r="C78" s="2">
        <v>6007</v>
      </c>
    </row>
    <row r="79" spans="1:3" x14ac:dyDescent="0.25">
      <c r="A79" s="2">
        <v>6008</v>
      </c>
      <c r="B79" s="2" t="s">
        <v>268</v>
      </c>
      <c r="C79" s="2">
        <v>6008</v>
      </c>
    </row>
    <row r="80" spans="1:3" x14ac:dyDescent="0.25">
      <c r="A80" s="2">
        <v>6009</v>
      </c>
      <c r="B80" s="2" t="s">
        <v>269</v>
      </c>
      <c r="C80" s="2">
        <v>6009</v>
      </c>
    </row>
    <row r="81" spans="1:3" x14ac:dyDescent="0.25">
      <c r="A81" s="2">
        <v>6010</v>
      </c>
      <c r="B81" s="2" t="s">
        <v>270</v>
      </c>
      <c r="C81" s="2">
        <v>6010</v>
      </c>
    </row>
    <row r="82" spans="1:3" x14ac:dyDescent="0.25">
      <c r="A82" s="2">
        <v>7001</v>
      </c>
      <c r="B82" s="2" t="s">
        <v>271</v>
      </c>
      <c r="C82" s="2">
        <v>7001</v>
      </c>
    </row>
    <row r="83" spans="1:3" x14ac:dyDescent="0.25">
      <c r="A83" s="2">
        <v>7002</v>
      </c>
      <c r="B83" s="2" t="s">
        <v>272</v>
      </c>
      <c r="C83" s="2">
        <v>7002</v>
      </c>
    </row>
    <row r="84" spans="1:3" x14ac:dyDescent="0.25">
      <c r="A84" s="2">
        <v>7003</v>
      </c>
      <c r="B84" s="2" t="s">
        <v>273</v>
      </c>
      <c r="C84" s="2">
        <v>7003</v>
      </c>
    </row>
    <row r="85" spans="1:3" x14ac:dyDescent="0.25">
      <c r="A85" s="2">
        <v>7004</v>
      </c>
      <c r="B85" s="2" t="s">
        <v>274</v>
      </c>
      <c r="C85" s="2">
        <v>7004</v>
      </c>
    </row>
    <row r="86" spans="1:3" x14ac:dyDescent="0.25">
      <c r="A86" s="2">
        <v>7005</v>
      </c>
      <c r="B86" s="2" t="s">
        <v>275</v>
      </c>
      <c r="C86" s="2">
        <v>7005</v>
      </c>
    </row>
    <row r="87" spans="1:3" x14ac:dyDescent="0.25">
      <c r="A87" s="2">
        <v>7006</v>
      </c>
      <c r="B87" s="2" t="s">
        <v>276</v>
      </c>
      <c r="C87" s="2">
        <v>7006</v>
      </c>
    </row>
    <row r="88" spans="1:3" x14ac:dyDescent="0.25">
      <c r="A88" s="2">
        <v>7007</v>
      </c>
      <c r="B88" s="2" t="s">
        <v>277</v>
      </c>
      <c r="C88" s="2">
        <v>7007</v>
      </c>
    </row>
    <row r="89" spans="1:3" x14ac:dyDescent="0.25">
      <c r="A89" s="2">
        <v>7008</v>
      </c>
      <c r="B89" s="2" t="s">
        <v>278</v>
      </c>
      <c r="C89" s="2">
        <v>7008</v>
      </c>
    </row>
    <row r="90" spans="1:3" x14ac:dyDescent="0.25">
      <c r="A90" s="2">
        <v>7009</v>
      </c>
      <c r="B90" s="2" t="s">
        <v>279</v>
      </c>
      <c r="C90" s="2">
        <v>7009</v>
      </c>
    </row>
    <row r="91" spans="1:3" x14ac:dyDescent="0.25">
      <c r="A91" s="2">
        <v>7010</v>
      </c>
      <c r="B91" s="2" t="s">
        <v>280</v>
      </c>
      <c r="C91" s="2">
        <v>7010</v>
      </c>
    </row>
    <row r="92" spans="1:3" x14ac:dyDescent="0.25">
      <c r="A92" s="2">
        <v>7011</v>
      </c>
      <c r="B92" s="2" t="s">
        <v>281</v>
      </c>
      <c r="C92" s="2">
        <v>7011</v>
      </c>
    </row>
    <row r="93" spans="1:3" x14ac:dyDescent="0.25">
      <c r="A93" s="2">
        <v>7012</v>
      </c>
      <c r="B93" s="2" t="s">
        <v>282</v>
      </c>
      <c r="C93" s="2">
        <v>7012</v>
      </c>
    </row>
    <row r="94" spans="1:3" x14ac:dyDescent="0.25">
      <c r="A94" s="2">
        <v>7013</v>
      </c>
      <c r="B94" s="2" t="s">
        <v>283</v>
      </c>
      <c r="C94" s="2">
        <v>7013</v>
      </c>
    </row>
    <row r="95" spans="1:3" x14ac:dyDescent="0.25">
      <c r="A95" s="2">
        <v>7014</v>
      </c>
      <c r="B95" s="2" t="s">
        <v>284</v>
      </c>
      <c r="C95" s="2">
        <v>7014</v>
      </c>
    </row>
    <row r="96" spans="1:3" x14ac:dyDescent="0.25">
      <c r="A96" s="2">
        <v>7015</v>
      </c>
      <c r="B96" s="2" t="s">
        <v>285</v>
      </c>
      <c r="C96" s="2">
        <v>7015</v>
      </c>
    </row>
    <row r="97" spans="1:3" x14ac:dyDescent="0.25">
      <c r="A97" s="2">
        <v>7016</v>
      </c>
      <c r="B97" s="2" t="s">
        <v>286</v>
      </c>
      <c r="C97" s="2">
        <v>7016</v>
      </c>
    </row>
    <row r="98" spans="1:3" x14ac:dyDescent="0.25">
      <c r="A98" s="2">
        <v>7017</v>
      </c>
      <c r="B98" s="2" t="s">
        <v>287</v>
      </c>
      <c r="C98" s="2">
        <v>7017</v>
      </c>
    </row>
    <row r="99" spans="1:3" x14ac:dyDescent="0.25">
      <c r="A99" s="2">
        <v>7018</v>
      </c>
      <c r="B99" s="2" t="s">
        <v>288</v>
      </c>
      <c r="C99" s="2">
        <v>7018</v>
      </c>
    </row>
    <row r="100" spans="1:3" x14ac:dyDescent="0.25">
      <c r="A100" s="2">
        <v>7019</v>
      </c>
      <c r="B100" s="2" t="s">
        <v>289</v>
      </c>
      <c r="C100" s="2">
        <v>7019</v>
      </c>
    </row>
    <row r="101" spans="1:3" x14ac:dyDescent="0.25">
      <c r="A101" s="2">
        <v>7020</v>
      </c>
      <c r="B101" s="2" t="s">
        <v>290</v>
      </c>
      <c r="C101" s="2">
        <v>7020</v>
      </c>
    </row>
    <row r="102" spans="1:3" x14ac:dyDescent="0.25">
      <c r="A102" s="2">
        <v>7021</v>
      </c>
      <c r="B102" s="2" t="s">
        <v>291</v>
      </c>
      <c r="C102" s="2">
        <v>7021</v>
      </c>
    </row>
    <row r="103" spans="1:3" x14ac:dyDescent="0.25">
      <c r="A103" s="2">
        <v>7022</v>
      </c>
      <c r="B103" s="2" t="s">
        <v>292</v>
      </c>
      <c r="C103" s="2">
        <v>7022</v>
      </c>
    </row>
    <row r="104" spans="1:3" x14ac:dyDescent="0.25">
      <c r="A104" s="2">
        <v>7023</v>
      </c>
      <c r="B104" s="2" t="s">
        <v>293</v>
      </c>
      <c r="C104" s="2">
        <v>7023</v>
      </c>
    </row>
    <row r="105" spans="1:3" x14ac:dyDescent="0.25">
      <c r="A105" s="2">
        <v>7024</v>
      </c>
      <c r="B105" s="2" t="s">
        <v>294</v>
      </c>
      <c r="C105" s="2">
        <v>7024</v>
      </c>
    </row>
    <row r="106" spans="1:3" x14ac:dyDescent="0.25">
      <c r="A106" s="2">
        <v>7025</v>
      </c>
      <c r="B106" s="2" t="s">
        <v>295</v>
      </c>
      <c r="C106" s="2">
        <v>7025</v>
      </c>
    </row>
    <row r="107" spans="1:3" x14ac:dyDescent="0.25">
      <c r="A107" s="2">
        <v>7026</v>
      </c>
      <c r="B107" s="2" t="s">
        <v>296</v>
      </c>
      <c r="C107" s="2">
        <v>7026</v>
      </c>
    </row>
    <row r="108" spans="1:3" x14ac:dyDescent="0.25">
      <c r="A108" s="2">
        <v>7027</v>
      </c>
      <c r="B108" s="2" t="s">
        <v>297</v>
      </c>
      <c r="C108" s="2">
        <v>7027</v>
      </c>
    </row>
    <row r="109" spans="1:3" x14ac:dyDescent="0.25">
      <c r="A109" s="2">
        <v>7028</v>
      </c>
      <c r="B109" s="2" t="s">
        <v>298</v>
      </c>
      <c r="C109" s="2">
        <v>7028</v>
      </c>
    </row>
    <row r="110" spans="1:3" x14ac:dyDescent="0.25">
      <c r="A110" s="2">
        <v>7029</v>
      </c>
      <c r="B110" s="2" t="s">
        <v>299</v>
      </c>
      <c r="C110" s="2">
        <v>7029</v>
      </c>
    </row>
    <row r="111" spans="1:3" x14ac:dyDescent="0.25">
      <c r="A111" s="2">
        <v>7030</v>
      </c>
      <c r="B111" s="2" t="s">
        <v>300</v>
      </c>
      <c r="C111" s="2">
        <v>7030</v>
      </c>
    </row>
    <row r="112" spans="1:3" x14ac:dyDescent="0.25">
      <c r="A112" s="2">
        <v>7031</v>
      </c>
      <c r="B112" s="2" t="s">
        <v>301</v>
      </c>
      <c r="C112" s="2">
        <v>7031</v>
      </c>
    </row>
    <row r="113" spans="1:3" x14ac:dyDescent="0.25">
      <c r="A113" s="2">
        <v>7032</v>
      </c>
      <c r="B113" s="2" t="s">
        <v>302</v>
      </c>
      <c r="C113" s="2">
        <v>7032</v>
      </c>
    </row>
    <row r="114" spans="1:3" x14ac:dyDescent="0.25">
      <c r="A114" s="2">
        <v>7033</v>
      </c>
      <c r="B114" s="2" t="s">
        <v>303</v>
      </c>
      <c r="C114" s="2">
        <v>7033</v>
      </c>
    </row>
    <row r="115" spans="1:3" x14ac:dyDescent="0.25">
      <c r="A115" s="2">
        <v>7034</v>
      </c>
      <c r="B115" s="2" t="s">
        <v>304</v>
      </c>
      <c r="C115" s="2">
        <v>7034</v>
      </c>
    </row>
    <row r="116" spans="1:3" x14ac:dyDescent="0.25">
      <c r="A116" s="2">
        <v>7035</v>
      </c>
      <c r="B116" s="2" t="s">
        <v>305</v>
      </c>
      <c r="C116" s="2">
        <v>7035</v>
      </c>
    </row>
    <row r="117" spans="1:3" x14ac:dyDescent="0.25">
      <c r="A117" s="2">
        <v>7036</v>
      </c>
      <c r="B117" s="2" t="s">
        <v>306</v>
      </c>
      <c r="C117" s="2">
        <v>7036</v>
      </c>
    </row>
    <row r="118" spans="1:3" x14ac:dyDescent="0.25">
      <c r="A118" s="2">
        <v>7037</v>
      </c>
      <c r="B118" s="2" t="s">
        <v>307</v>
      </c>
      <c r="C118" s="2">
        <v>7037</v>
      </c>
    </row>
    <row r="119" spans="1:3" x14ac:dyDescent="0.25">
      <c r="A119" s="2">
        <v>7038</v>
      </c>
      <c r="B119" s="2" t="s">
        <v>308</v>
      </c>
      <c r="C119" s="2">
        <v>7038</v>
      </c>
    </row>
    <row r="120" spans="1:3" x14ac:dyDescent="0.25">
      <c r="A120" s="2">
        <v>7039</v>
      </c>
      <c r="B120" s="2" t="s">
        <v>309</v>
      </c>
      <c r="C120" s="2">
        <v>7039</v>
      </c>
    </row>
    <row r="121" spans="1:3" x14ac:dyDescent="0.25">
      <c r="A121" s="2">
        <v>7040</v>
      </c>
      <c r="B121" s="2" t="s">
        <v>310</v>
      </c>
      <c r="C121" s="2">
        <v>7040</v>
      </c>
    </row>
    <row r="122" spans="1:3" x14ac:dyDescent="0.25">
      <c r="A122" s="2">
        <v>7041</v>
      </c>
      <c r="B122" s="2" t="s">
        <v>311</v>
      </c>
      <c r="C122" s="2">
        <v>7041</v>
      </c>
    </row>
    <row r="123" spans="1:3" x14ac:dyDescent="0.25">
      <c r="A123" s="2">
        <v>7042</v>
      </c>
      <c r="B123" s="2" t="s">
        <v>312</v>
      </c>
      <c r="C123" s="2">
        <v>7042</v>
      </c>
    </row>
    <row r="124" spans="1:3" x14ac:dyDescent="0.25">
      <c r="A124" s="2">
        <v>7043</v>
      </c>
      <c r="B124" s="2" t="s">
        <v>313</v>
      </c>
      <c r="C124" s="2">
        <v>7043</v>
      </c>
    </row>
    <row r="125" spans="1:3" x14ac:dyDescent="0.25">
      <c r="A125" s="2">
        <v>7044</v>
      </c>
      <c r="B125" s="2" t="s">
        <v>314</v>
      </c>
      <c r="C125" s="2">
        <v>7044</v>
      </c>
    </row>
    <row r="126" spans="1:3" x14ac:dyDescent="0.25">
      <c r="A126" s="2">
        <v>7045</v>
      </c>
      <c r="B126" s="2" t="s">
        <v>315</v>
      </c>
      <c r="C126" s="2">
        <v>7045</v>
      </c>
    </row>
    <row r="127" spans="1:3" x14ac:dyDescent="0.25">
      <c r="A127" s="2">
        <v>7046</v>
      </c>
      <c r="B127" s="2" t="s">
        <v>316</v>
      </c>
      <c r="C127" s="2">
        <v>7046</v>
      </c>
    </row>
    <row r="128" spans="1:3" x14ac:dyDescent="0.25">
      <c r="A128" s="2">
        <v>7047</v>
      </c>
      <c r="B128" s="2" t="s">
        <v>317</v>
      </c>
      <c r="C128" s="2">
        <v>7047</v>
      </c>
    </row>
    <row r="129" spans="1:3" x14ac:dyDescent="0.25">
      <c r="A129" s="2">
        <v>7048</v>
      </c>
      <c r="B129" s="2" t="s">
        <v>318</v>
      </c>
      <c r="C129" s="2">
        <v>7048</v>
      </c>
    </row>
    <row r="130" spans="1:3" x14ac:dyDescent="0.25">
      <c r="A130" s="2">
        <v>7049</v>
      </c>
      <c r="B130" s="2" t="s">
        <v>319</v>
      </c>
      <c r="C130" s="2">
        <v>7049</v>
      </c>
    </row>
    <row r="131" spans="1:3" x14ac:dyDescent="0.25">
      <c r="A131" s="2">
        <v>7050</v>
      </c>
      <c r="B131" s="2" t="s">
        <v>320</v>
      </c>
      <c r="C131" s="2">
        <v>7050</v>
      </c>
    </row>
    <row r="132" spans="1:3" x14ac:dyDescent="0.25">
      <c r="A132" s="2">
        <v>7051</v>
      </c>
      <c r="B132" s="2" t="s">
        <v>321</v>
      </c>
      <c r="C132" s="2">
        <v>7051</v>
      </c>
    </row>
    <row r="133" spans="1:3" x14ac:dyDescent="0.25">
      <c r="A133" s="2">
        <v>7052</v>
      </c>
      <c r="B133" s="2" t="s">
        <v>322</v>
      </c>
      <c r="C133" s="2">
        <v>7052</v>
      </c>
    </row>
    <row r="134" spans="1:3" x14ac:dyDescent="0.25">
      <c r="A134" s="2">
        <v>7053</v>
      </c>
      <c r="B134" s="2" t="s">
        <v>323</v>
      </c>
      <c r="C134" s="2">
        <v>7053</v>
      </c>
    </row>
    <row r="135" spans="1:3" x14ac:dyDescent="0.25">
      <c r="A135" s="2">
        <v>7054</v>
      </c>
      <c r="B135" s="2" t="s">
        <v>324</v>
      </c>
      <c r="C135" s="2">
        <v>7054</v>
      </c>
    </row>
    <row r="136" spans="1:3" x14ac:dyDescent="0.25">
      <c r="A136" s="2">
        <v>7055</v>
      </c>
      <c r="B136" s="2" t="s">
        <v>325</v>
      </c>
      <c r="C136" s="2">
        <v>7055</v>
      </c>
    </row>
    <row r="137" spans="1:3" x14ac:dyDescent="0.25">
      <c r="A137" s="2">
        <v>7056</v>
      </c>
      <c r="B137" s="2" t="s">
        <v>326</v>
      </c>
      <c r="C137" s="2">
        <v>7056</v>
      </c>
    </row>
    <row r="138" spans="1:3" x14ac:dyDescent="0.25">
      <c r="A138" s="2">
        <v>7057</v>
      </c>
      <c r="B138" s="2" t="s">
        <v>327</v>
      </c>
      <c r="C138" s="2">
        <v>7057</v>
      </c>
    </row>
    <row r="139" spans="1:3" x14ac:dyDescent="0.25">
      <c r="A139" s="2">
        <v>7058</v>
      </c>
      <c r="B139" s="2" t="s">
        <v>328</v>
      </c>
      <c r="C139" s="2">
        <v>7058</v>
      </c>
    </row>
    <row r="140" spans="1:3" x14ac:dyDescent="0.25">
      <c r="A140" s="2">
        <v>7059</v>
      </c>
      <c r="B140" s="2" t="s">
        <v>329</v>
      </c>
      <c r="C140" s="2">
        <v>7059</v>
      </c>
    </row>
    <row r="141" spans="1:3" x14ac:dyDescent="0.25">
      <c r="A141" s="2">
        <v>7060</v>
      </c>
      <c r="B141" s="2" t="s">
        <v>330</v>
      </c>
      <c r="C141" s="2">
        <v>7060</v>
      </c>
    </row>
    <row r="142" spans="1:3" x14ac:dyDescent="0.25">
      <c r="A142" s="2">
        <v>7061</v>
      </c>
      <c r="B142" s="2" t="s">
        <v>331</v>
      </c>
      <c r="C142" s="2">
        <v>7061</v>
      </c>
    </row>
    <row r="143" spans="1:3" x14ac:dyDescent="0.25">
      <c r="A143" s="2">
        <v>7062</v>
      </c>
      <c r="B143" s="2" t="s">
        <v>332</v>
      </c>
      <c r="C143" s="2">
        <v>7062</v>
      </c>
    </row>
    <row r="144" spans="1:3" x14ac:dyDescent="0.25">
      <c r="A144" s="2">
        <v>7063</v>
      </c>
      <c r="B144" s="2" t="s">
        <v>333</v>
      </c>
      <c r="C144" s="2">
        <v>7063</v>
      </c>
    </row>
    <row r="145" spans="1:3" x14ac:dyDescent="0.25">
      <c r="A145" s="2">
        <v>7064</v>
      </c>
      <c r="B145" s="2" t="s">
        <v>334</v>
      </c>
      <c r="C145" s="2">
        <v>7064</v>
      </c>
    </row>
    <row r="146" spans="1:3" x14ac:dyDescent="0.25">
      <c r="A146" s="2">
        <v>7065</v>
      </c>
      <c r="B146" s="2" t="s">
        <v>335</v>
      </c>
      <c r="C146" s="2">
        <v>7065</v>
      </c>
    </row>
    <row r="147" spans="1:3" x14ac:dyDescent="0.25">
      <c r="A147" s="2">
        <v>7066</v>
      </c>
      <c r="B147" s="2" t="s">
        <v>336</v>
      </c>
      <c r="C147" s="2">
        <v>7066</v>
      </c>
    </row>
    <row r="148" spans="1:3" x14ac:dyDescent="0.25">
      <c r="A148" s="2">
        <v>7067</v>
      </c>
      <c r="B148" s="2" t="s">
        <v>337</v>
      </c>
      <c r="C148" s="2">
        <v>7067</v>
      </c>
    </row>
    <row r="149" spans="1:3" x14ac:dyDescent="0.25">
      <c r="A149" s="2">
        <v>7068</v>
      </c>
      <c r="B149" s="2" t="s">
        <v>338</v>
      </c>
      <c r="C149" s="2">
        <v>7068</v>
      </c>
    </row>
    <row r="150" spans="1:3" x14ac:dyDescent="0.25">
      <c r="A150" s="2">
        <v>7069</v>
      </c>
      <c r="B150" s="2" t="s">
        <v>339</v>
      </c>
      <c r="C150" s="2">
        <v>7069</v>
      </c>
    </row>
    <row r="151" spans="1:3" x14ac:dyDescent="0.25">
      <c r="A151" s="2">
        <v>7070</v>
      </c>
      <c r="B151" s="2" t="s">
        <v>340</v>
      </c>
      <c r="C151" s="2">
        <v>7070</v>
      </c>
    </row>
    <row r="152" spans="1:3" x14ac:dyDescent="0.25">
      <c r="A152" s="2">
        <v>7071</v>
      </c>
      <c r="B152" s="2" t="s">
        <v>341</v>
      </c>
      <c r="C152" s="2">
        <v>7071</v>
      </c>
    </row>
    <row r="153" spans="1:3" x14ac:dyDescent="0.25">
      <c r="A153" s="2">
        <v>7072</v>
      </c>
      <c r="B153" s="2" t="s">
        <v>342</v>
      </c>
      <c r="C153" s="2">
        <v>7072</v>
      </c>
    </row>
    <row r="154" spans="1:3" x14ac:dyDescent="0.25">
      <c r="A154" s="2">
        <v>7073</v>
      </c>
      <c r="B154" s="2" t="s">
        <v>343</v>
      </c>
      <c r="C154" s="2">
        <v>7073</v>
      </c>
    </row>
    <row r="155" spans="1:3" x14ac:dyDescent="0.25">
      <c r="A155" s="2">
        <v>7074</v>
      </c>
      <c r="B155" s="2" t="s">
        <v>344</v>
      </c>
      <c r="C155" s="2">
        <v>7074</v>
      </c>
    </row>
    <row r="156" spans="1:3" x14ac:dyDescent="0.25">
      <c r="A156" s="2">
        <v>7075</v>
      </c>
      <c r="B156" s="2" t="s">
        <v>345</v>
      </c>
      <c r="C156" s="2">
        <v>7075</v>
      </c>
    </row>
    <row r="157" spans="1:3" x14ac:dyDescent="0.25">
      <c r="A157" s="2">
        <v>7076</v>
      </c>
      <c r="B157" s="2" t="s">
        <v>346</v>
      </c>
      <c r="C157" s="2">
        <v>7076</v>
      </c>
    </row>
    <row r="158" spans="1:3" x14ac:dyDescent="0.25">
      <c r="A158" s="2">
        <v>7077</v>
      </c>
      <c r="B158" s="2" t="s">
        <v>347</v>
      </c>
      <c r="C158" s="2">
        <v>7077</v>
      </c>
    </row>
    <row r="159" spans="1:3" x14ac:dyDescent="0.25">
      <c r="A159" s="2">
        <v>7078</v>
      </c>
      <c r="B159" s="2" t="s">
        <v>348</v>
      </c>
      <c r="C159" s="2">
        <v>7078</v>
      </c>
    </row>
    <row r="160" spans="1:3" x14ac:dyDescent="0.25">
      <c r="A160" s="2">
        <v>7079</v>
      </c>
      <c r="B160" s="2" t="s">
        <v>349</v>
      </c>
      <c r="C160" s="2">
        <v>7079</v>
      </c>
    </row>
    <row r="161" spans="1:3" x14ac:dyDescent="0.25">
      <c r="A161" s="2">
        <v>7080</v>
      </c>
      <c r="B161" s="2" t="s">
        <v>350</v>
      </c>
      <c r="C161" s="2">
        <v>7080</v>
      </c>
    </row>
    <row r="162" spans="1:3" x14ac:dyDescent="0.25">
      <c r="A162" s="2">
        <v>7081</v>
      </c>
      <c r="B162" s="2" t="s">
        <v>351</v>
      </c>
      <c r="C162" s="2">
        <v>7081</v>
      </c>
    </row>
    <row r="163" spans="1:3" x14ac:dyDescent="0.25">
      <c r="A163" s="2">
        <v>7082</v>
      </c>
      <c r="B163" s="2" t="s">
        <v>352</v>
      </c>
      <c r="C163" s="2">
        <v>7082</v>
      </c>
    </row>
    <row r="164" spans="1:3" x14ac:dyDescent="0.25">
      <c r="A164" s="2">
        <v>7083</v>
      </c>
      <c r="B164" s="2" t="s">
        <v>353</v>
      </c>
      <c r="C164" s="2">
        <v>7083</v>
      </c>
    </row>
    <row r="165" spans="1:3" x14ac:dyDescent="0.25">
      <c r="A165" s="2">
        <v>7084</v>
      </c>
      <c r="B165" s="2" t="s">
        <v>354</v>
      </c>
      <c r="C165" s="2">
        <v>7084</v>
      </c>
    </row>
    <row r="166" spans="1:3" x14ac:dyDescent="0.25">
      <c r="A166" s="2">
        <v>7085</v>
      </c>
      <c r="B166" s="2" t="s">
        <v>355</v>
      </c>
      <c r="C166" s="2">
        <v>7085</v>
      </c>
    </row>
    <row r="167" spans="1:3" x14ac:dyDescent="0.25">
      <c r="A167" s="2">
        <v>7086</v>
      </c>
      <c r="B167" s="2" t="s">
        <v>356</v>
      </c>
      <c r="C167" s="2">
        <v>7086</v>
      </c>
    </row>
    <row r="168" spans="1:3" x14ac:dyDescent="0.25">
      <c r="A168" s="2">
        <v>7087</v>
      </c>
      <c r="B168" s="2" t="s">
        <v>357</v>
      </c>
      <c r="C168" s="2">
        <v>7087</v>
      </c>
    </row>
    <row r="169" spans="1:3" x14ac:dyDescent="0.25">
      <c r="A169" s="2">
        <v>7088</v>
      </c>
      <c r="B169" s="2" t="s">
        <v>358</v>
      </c>
      <c r="C169" s="2">
        <v>7088</v>
      </c>
    </row>
    <row r="170" spans="1:3" x14ac:dyDescent="0.25">
      <c r="A170" s="2">
        <v>7089</v>
      </c>
      <c r="B170" s="2" t="s">
        <v>359</v>
      </c>
      <c r="C170" s="2">
        <v>7089</v>
      </c>
    </row>
    <row r="171" spans="1:3" x14ac:dyDescent="0.25">
      <c r="A171" s="2">
        <v>7090</v>
      </c>
      <c r="B171" s="2" t="s">
        <v>360</v>
      </c>
      <c r="C171" s="2">
        <v>7090</v>
      </c>
    </row>
    <row r="172" spans="1:3" x14ac:dyDescent="0.25">
      <c r="A172" s="2">
        <v>7091</v>
      </c>
      <c r="B172" s="2" t="s">
        <v>361</v>
      </c>
      <c r="C172" s="2">
        <v>7091</v>
      </c>
    </row>
    <row r="173" spans="1:3" x14ac:dyDescent="0.25">
      <c r="A173" s="2">
        <v>7092</v>
      </c>
      <c r="B173" s="2" t="s">
        <v>362</v>
      </c>
      <c r="C173" s="2">
        <v>7092</v>
      </c>
    </row>
    <row r="174" spans="1:3" x14ac:dyDescent="0.25">
      <c r="A174" s="2">
        <v>7093</v>
      </c>
      <c r="B174" s="2" t="s">
        <v>363</v>
      </c>
      <c r="C174" s="2">
        <v>7093</v>
      </c>
    </row>
    <row r="175" spans="1:3" x14ac:dyDescent="0.25">
      <c r="A175" s="2">
        <v>7094</v>
      </c>
      <c r="B175" s="2" t="s">
        <v>364</v>
      </c>
      <c r="C175" s="2">
        <v>7094</v>
      </c>
    </row>
    <row r="176" spans="1:3" x14ac:dyDescent="0.25">
      <c r="A176" s="2">
        <v>7096</v>
      </c>
      <c r="B176" s="2" t="s">
        <v>365</v>
      </c>
      <c r="C176" s="2">
        <v>7096</v>
      </c>
    </row>
    <row r="177" spans="1:3" x14ac:dyDescent="0.25">
      <c r="A177" s="2">
        <v>7097</v>
      </c>
      <c r="B177" s="2" t="s">
        <v>366</v>
      </c>
      <c r="C177" s="2">
        <v>7097</v>
      </c>
    </row>
    <row r="178" spans="1:3" x14ac:dyDescent="0.25">
      <c r="A178" s="2">
        <v>7098</v>
      </c>
      <c r="B178" s="2" t="s">
        <v>367</v>
      </c>
      <c r="C178" s="2">
        <v>7098</v>
      </c>
    </row>
    <row r="179" spans="1:3" x14ac:dyDescent="0.25">
      <c r="A179" s="2">
        <v>7099</v>
      </c>
      <c r="B179" s="2" t="s">
        <v>368</v>
      </c>
      <c r="C179" s="2">
        <v>7099</v>
      </c>
    </row>
    <row r="180" spans="1:3" x14ac:dyDescent="0.25">
      <c r="A180" s="2">
        <v>7100</v>
      </c>
      <c r="B180" s="2" t="s">
        <v>369</v>
      </c>
      <c r="C180" s="2">
        <v>7100</v>
      </c>
    </row>
    <row r="181" spans="1:3" x14ac:dyDescent="0.25">
      <c r="A181" s="2">
        <v>7101</v>
      </c>
      <c r="B181" s="2" t="s">
        <v>370</v>
      </c>
      <c r="C181" s="2">
        <v>7101</v>
      </c>
    </row>
    <row r="182" spans="1:3" x14ac:dyDescent="0.25">
      <c r="A182" s="2">
        <v>7102</v>
      </c>
      <c r="B182" s="2" t="s">
        <v>371</v>
      </c>
      <c r="C182" s="2">
        <v>7102</v>
      </c>
    </row>
    <row r="183" spans="1:3" x14ac:dyDescent="0.25">
      <c r="A183" s="2">
        <v>7103</v>
      </c>
      <c r="B183" s="2" t="s">
        <v>372</v>
      </c>
      <c r="C183" s="2">
        <v>7103</v>
      </c>
    </row>
    <row r="184" spans="1:3" x14ac:dyDescent="0.25">
      <c r="A184" s="2">
        <v>7104</v>
      </c>
      <c r="B184" s="2" t="s">
        <v>373</v>
      </c>
      <c r="C184" s="2">
        <v>7104</v>
      </c>
    </row>
    <row r="185" spans="1:3" x14ac:dyDescent="0.25">
      <c r="A185" s="2">
        <v>7105</v>
      </c>
      <c r="B185" s="2" t="s">
        <v>374</v>
      </c>
      <c r="C185" s="2">
        <v>7105</v>
      </c>
    </row>
    <row r="186" spans="1:3" x14ac:dyDescent="0.25">
      <c r="A186" s="2">
        <v>7106</v>
      </c>
      <c r="B186" s="2" t="s">
        <v>375</v>
      </c>
      <c r="C186" s="2">
        <v>7106</v>
      </c>
    </row>
    <row r="187" spans="1:3" x14ac:dyDescent="0.25">
      <c r="A187" s="2">
        <v>7107</v>
      </c>
      <c r="B187" s="2" t="s">
        <v>376</v>
      </c>
      <c r="C187" s="2">
        <v>7107</v>
      </c>
    </row>
    <row r="188" spans="1:3" x14ac:dyDescent="0.25">
      <c r="A188" s="2">
        <v>7108</v>
      </c>
      <c r="B188" s="2" t="s">
        <v>377</v>
      </c>
      <c r="C188" s="2">
        <v>7108</v>
      </c>
    </row>
    <row r="189" spans="1:3" x14ac:dyDescent="0.25">
      <c r="A189" s="2">
        <v>7109</v>
      </c>
      <c r="B189" s="2" t="s">
        <v>378</v>
      </c>
      <c r="C189" s="2">
        <v>7109</v>
      </c>
    </row>
    <row r="190" spans="1:3" x14ac:dyDescent="0.25">
      <c r="A190" s="2">
        <v>7110</v>
      </c>
      <c r="B190" s="2" t="s">
        <v>379</v>
      </c>
      <c r="C190" s="2">
        <v>7110</v>
      </c>
    </row>
    <row r="191" spans="1:3" x14ac:dyDescent="0.25">
      <c r="A191" s="2">
        <v>7111</v>
      </c>
      <c r="B191" s="2" t="s">
        <v>380</v>
      </c>
      <c r="C191" s="2">
        <v>7111</v>
      </c>
    </row>
    <row r="192" spans="1:3" x14ac:dyDescent="0.25">
      <c r="A192" s="2">
        <v>7112</v>
      </c>
      <c r="B192" s="2" t="s">
        <v>381</v>
      </c>
      <c r="C192" s="2">
        <v>7112</v>
      </c>
    </row>
    <row r="193" spans="1:3" x14ac:dyDescent="0.25">
      <c r="A193" s="2">
        <v>7113</v>
      </c>
      <c r="B193" s="2" t="s">
        <v>382</v>
      </c>
      <c r="C193" s="2">
        <v>7113</v>
      </c>
    </row>
    <row r="194" spans="1:3" x14ac:dyDescent="0.25">
      <c r="A194" s="2">
        <v>7114</v>
      </c>
      <c r="B194" s="2" t="s">
        <v>383</v>
      </c>
      <c r="C194" s="2">
        <v>7114</v>
      </c>
    </row>
    <row r="195" spans="1:3" x14ac:dyDescent="0.25">
      <c r="A195" s="2">
        <v>7115</v>
      </c>
      <c r="B195" s="2" t="s">
        <v>384</v>
      </c>
      <c r="C195" s="2">
        <v>7115</v>
      </c>
    </row>
    <row r="196" spans="1:3" x14ac:dyDescent="0.25">
      <c r="A196" s="2">
        <v>7116</v>
      </c>
      <c r="B196" s="2" t="s">
        <v>385</v>
      </c>
      <c r="C196" s="2">
        <v>7116</v>
      </c>
    </row>
    <row r="197" spans="1:3" x14ac:dyDescent="0.25">
      <c r="A197" s="2">
        <v>7117</v>
      </c>
      <c r="B197" s="2" t="s">
        <v>386</v>
      </c>
      <c r="C197" s="2">
        <v>7117</v>
      </c>
    </row>
    <row r="198" spans="1:3" x14ac:dyDescent="0.25">
      <c r="A198" s="2">
        <v>7118</v>
      </c>
      <c r="B198" s="2" t="s">
        <v>387</v>
      </c>
      <c r="C198" s="2">
        <v>7118</v>
      </c>
    </row>
    <row r="199" spans="1:3" x14ac:dyDescent="0.25">
      <c r="A199" s="2">
        <v>7119</v>
      </c>
      <c r="B199" s="2" t="s">
        <v>388</v>
      </c>
      <c r="C199" s="2">
        <v>7119</v>
      </c>
    </row>
    <row r="200" spans="1:3" x14ac:dyDescent="0.25">
      <c r="A200" s="2">
        <v>8001</v>
      </c>
      <c r="B200" s="2" t="s">
        <v>389</v>
      </c>
      <c r="C200" s="2">
        <v>8001</v>
      </c>
    </row>
    <row r="201" spans="1:3" x14ac:dyDescent="0.25">
      <c r="A201" s="2">
        <v>8002</v>
      </c>
      <c r="B201" s="2" t="s">
        <v>390</v>
      </c>
      <c r="C201" s="2">
        <v>8002</v>
      </c>
    </row>
    <row r="202" spans="1:3" x14ac:dyDescent="0.25">
      <c r="A202" s="2">
        <v>8003</v>
      </c>
      <c r="B202" s="2" t="s">
        <v>87</v>
      </c>
      <c r="C202" s="2">
        <v>8003</v>
      </c>
    </row>
    <row r="203" spans="1:3" x14ac:dyDescent="0.25">
      <c r="A203" s="2">
        <v>8004</v>
      </c>
      <c r="B203" s="2" t="s">
        <v>391</v>
      </c>
      <c r="C203" s="2">
        <v>8004</v>
      </c>
    </row>
    <row r="204" spans="1:3" x14ac:dyDescent="0.25">
      <c r="A204" s="2">
        <v>8005</v>
      </c>
      <c r="B204" s="2" t="s">
        <v>392</v>
      </c>
      <c r="C204" s="2">
        <v>8005</v>
      </c>
    </row>
    <row r="205" spans="1:3" x14ac:dyDescent="0.25">
      <c r="A205" s="2">
        <v>8006</v>
      </c>
      <c r="B205" s="2" t="s">
        <v>393</v>
      </c>
      <c r="C205" s="2">
        <v>8006</v>
      </c>
    </row>
    <row r="206" spans="1:3" x14ac:dyDescent="0.25">
      <c r="A206" s="2">
        <v>8007</v>
      </c>
      <c r="B206" s="2" t="s">
        <v>394</v>
      </c>
      <c r="C206" s="2">
        <v>8007</v>
      </c>
    </row>
    <row r="207" spans="1:3" x14ac:dyDescent="0.25">
      <c r="A207" s="2">
        <v>8008</v>
      </c>
      <c r="B207" s="2" t="s">
        <v>395</v>
      </c>
      <c r="C207" s="2">
        <v>8008</v>
      </c>
    </row>
    <row r="208" spans="1:3" x14ac:dyDescent="0.25">
      <c r="A208" s="2">
        <v>8009</v>
      </c>
      <c r="B208" s="2" t="s">
        <v>396</v>
      </c>
      <c r="C208" s="2">
        <v>8009</v>
      </c>
    </row>
    <row r="209" spans="1:3" x14ac:dyDescent="0.25">
      <c r="A209" s="2">
        <v>8010</v>
      </c>
      <c r="B209" s="2" t="s">
        <v>397</v>
      </c>
      <c r="C209" s="2">
        <v>8010</v>
      </c>
    </row>
    <row r="210" spans="1:3" x14ac:dyDescent="0.25">
      <c r="A210" s="2">
        <v>8011</v>
      </c>
      <c r="B210" s="2" t="s">
        <v>398</v>
      </c>
      <c r="C210" s="2">
        <v>8011</v>
      </c>
    </row>
    <row r="211" spans="1:3" x14ac:dyDescent="0.25">
      <c r="A211" s="2">
        <v>8012</v>
      </c>
      <c r="B211" s="2" t="s">
        <v>399</v>
      </c>
      <c r="C211" s="2">
        <v>8012</v>
      </c>
    </row>
    <row r="212" spans="1:3" x14ac:dyDescent="0.25">
      <c r="A212" s="2">
        <v>8013</v>
      </c>
      <c r="B212" s="2" t="s">
        <v>400</v>
      </c>
      <c r="C212" s="2">
        <v>8013</v>
      </c>
    </row>
    <row r="213" spans="1:3" x14ac:dyDescent="0.25">
      <c r="A213" s="2">
        <v>8014</v>
      </c>
      <c r="B213" s="2" t="s">
        <v>401</v>
      </c>
      <c r="C213" s="2">
        <v>8014</v>
      </c>
    </row>
    <row r="214" spans="1:3" x14ac:dyDescent="0.25">
      <c r="A214" s="2">
        <v>8015</v>
      </c>
      <c r="B214" s="2" t="s">
        <v>402</v>
      </c>
      <c r="C214" s="2">
        <v>8015</v>
      </c>
    </row>
    <row r="215" spans="1:3" x14ac:dyDescent="0.25">
      <c r="A215" s="2">
        <v>8016</v>
      </c>
      <c r="B215" s="2" t="s">
        <v>403</v>
      </c>
      <c r="C215" s="2">
        <v>8016</v>
      </c>
    </row>
    <row r="216" spans="1:3" x14ac:dyDescent="0.25">
      <c r="A216" s="2">
        <v>8017</v>
      </c>
      <c r="B216" s="2" t="s">
        <v>404</v>
      </c>
      <c r="C216" s="2">
        <v>8017</v>
      </c>
    </row>
    <row r="217" spans="1:3" x14ac:dyDescent="0.25">
      <c r="A217" s="2">
        <v>8018</v>
      </c>
      <c r="B217" s="2" t="s">
        <v>405</v>
      </c>
      <c r="C217" s="2">
        <v>8018</v>
      </c>
    </row>
    <row r="218" spans="1:3" x14ac:dyDescent="0.25">
      <c r="A218" s="2">
        <v>8019</v>
      </c>
      <c r="B218" s="2" t="s">
        <v>60</v>
      </c>
      <c r="C218" s="2">
        <v>8019</v>
      </c>
    </row>
    <row r="219" spans="1:3" x14ac:dyDescent="0.25">
      <c r="A219" s="2">
        <v>8020</v>
      </c>
      <c r="B219" s="2" t="s">
        <v>406</v>
      </c>
      <c r="C219" s="2">
        <v>8020</v>
      </c>
    </row>
    <row r="220" spans="1:3" x14ac:dyDescent="0.25">
      <c r="A220" s="2">
        <v>8021</v>
      </c>
      <c r="B220" s="2" t="s">
        <v>407</v>
      </c>
      <c r="C220" s="2">
        <v>8021</v>
      </c>
    </row>
    <row r="221" spans="1:3" x14ac:dyDescent="0.25">
      <c r="A221" s="2">
        <v>8022</v>
      </c>
      <c r="B221" s="2" t="s">
        <v>408</v>
      </c>
      <c r="C221" s="2">
        <v>8022</v>
      </c>
    </row>
    <row r="222" spans="1:3" x14ac:dyDescent="0.25">
      <c r="A222" s="2">
        <v>8023</v>
      </c>
      <c r="B222" s="2" t="s">
        <v>409</v>
      </c>
      <c r="C222" s="2">
        <v>8023</v>
      </c>
    </row>
    <row r="223" spans="1:3" x14ac:dyDescent="0.25">
      <c r="A223" s="2">
        <v>8024</v>
      </c>
      <c r="B223" s="2" t="s">
        <v>410</v>
      </c>
      <c r="C223" s="2">
        <v>8024</v>
      </c>
    </row>
    <row r="224" spans="1:3" x14ac:dyDescent="0.25">
      <c r="A224" s="2">
        <v>8025</v>
      </c>
      <c r="B224" s="2" t="s">
        <v>411</v>
      </c>
      <c r="C224" s="2">
        <v>8025</v>
      </c>
    </row>
    <row r="225" spans="1:3" x14ac:dyDescent="0.25">
      <c r="A225" s="2">
        <v>8026</v>
      </c>
      <c r="B225" s="2" t="s">
        <v>412</v>
      </c>
      <c r="C225" s="2">
        <v>8026</v>
      </c>
    </row>
    <row r="226" spans="1:3" x14ac:dyDescent="0.25">
      <c r="A226" s="2">
        <v>8027</v>
      </c>
      <c r="B226" s="2" t="s">
        <v>413</v>
      </c>
      <c r="C226" s="2">
        <v>8027</v>
      </c>
    </row>
    <row r="227" spans="1:3" x14ac:dyDescent="0.25">
      <c r="A227" s="2">
        <v>8028</v>
      </c>
      <c r="B227" s="2" t="s">
        <v>414</v>
      </c>
      <c r="C227" s="2">
        <v>8028</v>
      </c>
    </row>
    <row r="228" spans="1:3" x14ac:dyDescent="0.25">
      <c r="A228" s="2">
        <v>8029</v>
      </c>
      <c r="B228" s="2" t="s">
        <v>415</v>
      </c>
      <c r="C228" s="2">
        <v>8029</v>
      </c>
    </row>
    <row r="229" spans="1:3" x14ac:dyDescent="0.25">
      <c r="A229" s="2">
        <v>8030</v>
      </c>
      <c r="B229" s="2" t="s">
        <v>416</v>
      </c>
      <c r="C229" s="2">
        <v>8030</v>
      </c>
    </row>
    <row r="230" spans="1:3" x14ac:dyDescent="0.25">
      <c r="A230" s="2">
        <v>8031</v>
      </c>
      <c r="B230" s="2" t="s">
        <v>417</v>
      </c>
      <c r="C230" s="2">
        <v>8031</v>
      </c>
    </row>
    <row r="231" spans="1:3" x14ac:dyDescent="0.25">
      <c r="A231" s="2">
        <v>8032</v>
      </c>
      <c r="B231" s="2" t="s">
        <v>418</v>
      </c>
      <c r="C231" s="2">
        <v>8032</v>
      </c>
    </row>
    <row r="232" spans="1:3" x14ac:dyDescent="0.25">
      <c r="A232" s="2">
        <v>8033</v>
      </c>
      <c r="B232" s="2" t="s">
        <v>419</v>
      </c>
      <c r="C232" s="2">
        <v>8033</v>
      </c>
    </row>
    <row r="233" spans="1:3" x14ac:dyDescent="0.25">
      <c r="A233" s="2">
        <v>8034</v>
      </c>
      <c r="B233" s="2" t="s">
        <v>420</v>
      </c>
      <c r="C233" s="2">
        <v>8034</v>
      </c>
    </row>
    <row r="234" spans="1:3" x14ac:dyDescent="0.25">
      <c r="A234" s="2">
        <v>8035</v>
      </c>
      <c r="B234" s="2" t="s">
        <v>421</v>
      </c>
      <c r="C234" s="2">
        <v>8035</v>
      </c>
    </row>
    <row r="235" spans="1:3" x14ac:dyDescent="0.25">
      <c r="A235" s="2">
        <v>8036</v>
      </c>
      <c r="B235" s="2" t="s">
        <v>422</v>
      </c>
      <c r="C235" s="2">
        <v>8036</v>
      </c>
    </row>
    <row r="236" spans="1:3" x14ac:dyDescent="0.25">
      <c r="A236" s="2">
        <v>8037</v>
      </c>
      <c r="B236" s="2" t="s">
        <v>423</v>
      </c>
      <c r="C236" s="2">
        <v>8037</v>
      </c>
    </row>
    <row r="237" spans="1:3" x14ac:dyDescent="0.25">
      <c r="A237" s="2">
        <v>8038</v>
      </c>
      <c r="B237" s="2" t="s">
        <v>424</v>
      </c>
      <c r="C237" s="2">
        <v>8038</v>
      </c>
    </row>
    <row r="238" spans="1:3" x14ac:dyDescent="0.25">
      <c r="A238" s="2">
        <v>8039</v>
      </c>
      <c r="B238" s="2" t="s">
        <v>425</v>
      </c>
      <c r="C238" s="2">
        <v>8039</v>
      </c>
    </row>
    <row r="239" spans="1:3" x14ac:dyDescent="0.25">
      <c r="A239" s="2">
        <v>8040</v>
      </c>
      <c r="B239" s="2" t="s">
        <v>426</v>
      </c>
      <c r="C239" s="2">
        <v>8040</v>
      </c>
    </row>
    <row r="240" spans="1:3" x14ac:dyDescent="0.25">
      <c r="A240" s="2">
        <v>8041</v>
      </c>
      <c r="B240" s="2" t="s">
        <v>427</v>
      </c>
      <c r="C240" s="2">
        <v>8041</v>
      </c>
    </row>
    <row r="241" spans="1:3" x14ac:dyDescent="0.25">
      <c r="A241" s="2">
        <v>8042</v>
      </c>
      <c r="B241" s="2" t="s">
        <v>428</v>
      </c>
      <c r="C241" s="2">
        <v>8042</v>
      </c>
    </row>
    <row r="242" spans="1:3" x14ac:dyDescent="0.25">
      <c r="A242" s="2">
        <v>8043</v>
      </c>
      <c r="B242" s="2" t="s">
        <v>429</v>
      </c>
      <c r="C242" s="2">
        <v>8043</v>
      </c>
    </row>
    <row r="243" spans="1:3" x14ac:dyDescent="0.25">
      <c r="A243" s="2">
        <v>8044</v>
      </c>
      <c r="B243" s="2" t="s">
        <v>88</v>
      </c>
      <c r="C243" s="2">
        <v>8044</v>
      </c>
    </row>
    <row r="244" spans="1:3" x14ac:dyDescent="0.25">
      <c r="A244" s="2">
        <v>8045</v>
      </c>
      <c r="B244" s="2" t="s">
        <v>430</v>
      </c>
      <c r="C244" s="2">
        <v>8045</v>
      </c>
    </row>
    <row r="245" spans="1:3" x14ac:dyDescent="0.25">
      <c r="A245" s="2">
        <v>8046</v>
      </c>
      <c r="B245" s="2" t="s">
        <v>89</v>
      </c>
      <c r="C245" s="2">
        <v>8046</v>
      </c>
    </row>
    <row r="246" spans="1:3" x14ac:dyDescent="0.25">
      <c r="A246" s="2">
        <v>8047</v>
      </c>
      <c r="B246" s="2" t="s">
        <v>431</v>
      </c>
      <c r="C246" s="2">
        <v>8047</v>
      </c>
    </row>
    <row r="247" spans="1:3" x14ac:dyDescent="0.25">
      <c r="A247" s="2">
        <v>8048</v>
      </c>
      <c r="B247" s="2" t="s">
        <v>432</v>
      </c>
      <c r="C247" s="2">
        <v>8048</v>
      </c>
    </row>
    <row r="248" spans="1:3" x14ac:dyDescent="0.25">
      <c r="A248" s="2">
        <v>8049</v>
      </c>
      <c r="B248" s="2" t="s">
        <v>433</v>
      </c>
      <c r="C248" s="2">
        <v>8049</v>
      </c>
    </row>
    <row r="249" spans="1:3" x14ac:dyDescent="0.25">
      <c r="A249" s="2">
        <v>8050</v>
      </c>
      <c r="B249" s="2" t="s">
        <v>434</v>
      </c>
      <c r="C249" s="2">
        <v>8050</v>
      </c>
    </row>
    <row r="250" spans="1:3" x14ac:dyDescent="0.25">
      <c r="A250" s="2">
        <v>8051</v>
      </c>
      <c r="B250" s="2" t="s">
        <v>90</v>
      </c>
      <c r="C250" s="2">
        <v>8051</v>
      </c>
    </row>
    <row r="251" spans="1:3" x14ac:dyDescent="0.25">
      <c r="A251" s="2">
        <v>8052</v>
      </c>
      <c r="B251" s="2" t="s">
        <v>435</v>
      </c>
      <c r="C251" s="2">
        <v>8052</v>
      </c>
    </row>
    <row r="252" spans="1:3" x14ac:dyDescent="0.25">
      <c r="A252" s="2">
        <v>8053</v>
      </c>
      <c r="B252" s="2" t="s">
        <v>436</v>
      </c>
      <c r="C252" s="2">
        <v>8053</v>
      </c>
    </row>
    <row r="253" spans="1:3" x14ac:dyDescent="0.25">
      <c r="A253" s="2">
        <v>8054</v>
      </c>
      <c r="B253" s="2" t="s">
        <v>437</v>
      </c>
      <c r="C253" s="2">
        <v>8054</v>
      </c>
    </row>
    <row r="254" spans="1:3" x14ac:dyDescent="0.25">
      <c r="A254" s="2">
        <v>8055</v>
      </c>
      <c r="B254" s="2" t="s">
        <v>438</v>
      </c>
      <c r="C254" s="2">
        <v>8055</v>
      </c>
    </row>
    <row r="255" spans="1:3" x14ac:dyDescent="0.25">
      <c r="A255" s="2">
        <v>8056</v>
      </c>
      <c r="B255" s="2" t="s">
        <v>439</v>
      </c>
      <c r="C255" s="2">
        <v>8056</v>
      </c>
    </row>
    <row r="256" spans="1:3" x14ac:dyDescent="0.25">
      <c r="A256" s="2">
        <v>8057</v>
      </c>
      <c r="B256" s="2" t="s">
        <v>440</v>
      </c>
      <c r="C256" s="2">
        <v>8057</v>
      </c>
    </row>
    <row r="257" spans="1:3" x14ac:dyDescent="0.25">
      <c r="A257" s="2">
        <v>8058</v>
      </c>
      <c r="B257" s="2" t="s">
        <v>441</v>
      </c>
      <c r="C257" s="2">
        <v>8058</v>
      </c>
    </row>
    <row r="258" spans="1:3" x14ac:dyDescent="0.25">
      <c r="A258" s="2">
        <v>8059</v>
      </c>
      <c r="B258" s="2" t="s">
        <v>442</v>
      </c>
      <c r="C258" s="2">
        <v>8059</v>
      </c>
    </row>
    <row r="259" spans="1:3" x14ac:dyDescent="0.25">
      <c r="A259" s="2">
        <v>8060</v>
      </c>
      <c r="B259" s="2" t="s">
        <v>443</v>
      </c>
      <c r="C259" s="2">
        <v>8060</v>
      </c>
    </row>
    <row r="260" spans="1:3" x14ac:dyDescent="0.25">
      <c r="A260" s="2">
        <v>8061</v>
      </c>
      <c r="B260" s="2" t="s">
        <v>444</v>
      </c>
      <c r="C260" s="2">
        <v>8061</v>
      </c>
    </row>
    <row r="261" spans="1:3" x14ac:dyDescent="0.25">
      <c r="A261" s="2">
        <v>8062</v>
      </c>
      <c r="B261" s="2" t="s">
        <v>445</v>
      </c>
      <c r="C261" s="2">
        <v>8062</v>
      </c>
    </row>
    <row r="262" spans="1:3" x14ac:dyDescent="0.25">
      <c r="A262" s="2">
        <v>8063</v>
      </c>
      <c r="B262" s="2" t="s">
        <v>446</v>
      </c>
      <c r="C262" s="2">
        <v>8063</v>
      </c>
    </row>
    <row r="263" spans="1:3" x14ac:dyDescent="0.25">
      <c r="A263" s="2">
        <v>8064</v>
      </c>
      <c r="B263" s="2" t="s">
        <v>447</v>
      </c>
      <c r="C263" s="2">
        <v>8064</v>
      </c>
    </row>
    <row r="264" spans="1:3" x14ac:dyDescent="0.25">
      <c r="A264" s="2">
        <v>8065</v>
      </c>
      <c r="B264" s="2" t="s">
        <v>448</v>
      </c>
      <c r="C264" s="2">
        <v>8065</v>
      </c>
    </row>
    <row r="265" spans="1:3" x14ac:dyDescent="0.25">
      <c r="A265" s="2">
        <v>8066</v>
      </c>
      <c r="B265" s="2" t="s">
        <v>449</v>
      </c>
      <c r="C265" s="2">
        <v>8066</v>
      </c>
    </row>
    <row r="266" spans="1:3" x14ac:dyDescent="0.25">
      <c r="A266" s="2">
        <v>8067</v>
      </c>
      <c r="B266" s="2" t="s">
        <v>450</v>
      </c>
      <c r="C266" s="2">
        <v>8067</v>
      </c>
    </row>
    <row r="267" spans="1:3" x14ac:dyDescent="0.25">
      <c r="A267" s="2">
        <v>9002</v>
      </c>
      <c r="B267" s="2" t="s">
        <v>451</v>
      </c>
      <c r="C267" s="2">
        <v>9002</v>
      </c>
    </row>
    <row r="268" spans="1:3" x14ac:dyDescent="0.25">
      <c r="A268" s="2">
        <v>9003</v>
      </c>
      <c r="B268" s="2" t="s">
        <v>452</v>
      </c>
      <c r="C268" s="2">
        <v>9003</v>
      </c>
    </row>
    <row r="269" spans="1:3" x14ac:dyDescent="0.25">
      <c r="A269" s="2">
        <v>9004</v>
      </c>
      <c r="B269" s="2" t="s">
        <v>453</v>
      </c>
      <c r="C269" s="2">
        <v>9004</v>
      </c>
    </row>
    <row r="270" spans="1:3" x14ac:dyDescent="0.25">
      <c r="A270" s="2">
        <v>9005</v>
      </c>
      <c r="B270" s="2" t="s">
        <v>454</v>
      </c>
      <c r="C270" s="2">
        <v>9005</v>
      </c>
    </row>
    <row r="271" spans="1:3" x14ac:dyDescent="0.25">
      <c r="A271" s="2">
        <v>9006</v>
      </c>
      <c r="B271" s="2" t="s">
        <v>455</v>
      </c>
      <c r="C271" s="2">
        <v>9006</v>
      </c>
    </row>
    <row r="272" spans="1:3" x14ac:dyDescent="0.25">
      <c r="A272" s="2">
        <v>9007</v>
      </c>
      <c r="B272" s="2" t="s">
        <v>456</v>
      </c>
      <c r="C272" s="2">
        <v>9007</v>
      </c>
    </row>
    <row r="273" spans="1:3" x14ac:dyDescent="0.25">
      <c r="A273" s="2">
        <v>9008</v>
      </c>
      <c r="B273" s="2" t="s">
        <v>457</v>
      </c>
      <c r="C273" s="2">
        <v>9008</v>
      </c>
    </row>
    <row r="274" spans="1:3" x14ac:dyDescent="0.25">
      <c r="A274" s="2">
        <v>9009</v>
      </c>
      <c r="B274" s="2" t="s">
        <v>458</v>
      </c>
      <c r="C274" s="2">
        <v>9009</v>
      </c>
    </row>
    <row r="275" spans="1:3" x14ac:dyDescent="0.25">
      <c r="A275" s="2">
        <v>9010</v>
      </c>
      <c r="B275" s="2" t="s">
        <v>459</v>
      </c>
      <c r="C275" s="2">
        <v>9010</v>
      </c>
    </row>
    <row r="276" spans="1:3" x14ac:dyDescent="0.25">
      <c r="A276" s="2">
        <v>9011</v>
      </c>
      <c r="B276" s="2" t="s">
        <v>460</v>
      </c>
      <c r="C276" s="2">
        <v>9011</v>
      </c>
    </row>
    <row r="277" spans="1:3" x14ac:dyDescent="0.25">
      <c r="A277" s="2">
        <v>9012</v>
      </c>
      <c r="B277" s="2" t="s">
        <v>461</v>
      </c>
      <c r="C277" s="2">
        <v>9012</v>
      </c>
    </row>
    <row r="278" spans="1:3" x14ac:dyDescent="0.25">
      <c r="A278" s="2">
        <v>9013</v>
      </c>
      <c r="B278" s="2" t="s">
        <v>462</v>
      </c>
      <c r="C278" s="2">
        <v>9013</v>
      </c>
    </row>
    <row r="279" spans="1:3" x14ac:dyDescent="0.25">
      <c r="A279" s="2">
        <v>9014</v>
      </c>
      <c r="B279" s="2" t="s">
        <v>463</v>
      </c>
      <c r="C279" s="2">
        <v>9014</v>
      </c>
    </row>
    <row r="280" spans="1:3" x14ac:dyDescent="0.25">
      <c r="A280" s="2">
        <v>9015</v>
      </c>
      <c r="B280" s="2" t="s">
        <v>265</v>
      </c>
      <c r="C280" s="2">
        <v>9015</v>
      </c>
    </row>
    <row r="281" spans="1:3" x14ac:dyDescent="0.25">
      <c r="A281" s="2">
        <v>9016</v>
      </c>
      <c r="B281" s="2" t="s">
        <v>464</v>
      </c>
      <c r="C281" s="2">
        <v>9016</v>
      </c>
    </row>
    <row r="282" spans="1:3" x14ac:dyDescent="0.25">
      <c r="A282" s="2">
        <v>9017</v>
      </c>
      <c r="B282" s="2" t="s">
        <v>375</v>
      </c>
      <c r="C282" s="2">
        <v>9017</v>
      </c>
    </row>
    <row r="283" spans="1:3" x14ac:dyDescent="0.25">
      <c r="A283" s="2">
        <v>10001</v>
      </c>
      <c r="B283" s="2" t="s">
        <v>465</v>
      </c>
      <c r="C283" s="2">
        <v>10001</v>
      </c>
    </row>
    <row r="284" spans="1:3" x14ac:dyDescent="0.25">
      <c r="A284" s="2">
        <v>10002</v>
      </c>
      <c r="B284" s="2" t="s">
        <v>466</v>
      </c>
      <c r="C284" s="2">
        <v>10002</v>
      </c>
    </row>
    <row r="285" spans="1:3" x14ac:dyDescent="0.25">
      <c r="A285" s="2">
        <v>10003</v>
      </c>
      <c r="B285" s="2" t="s">
        <v>467</v>
      </c>
      <c r="C285" s="2">
        <v>10003</v>
      </c>
    </row>
    <row r="286" spans="1:3" x14ac:dyDescent="0.25">
      <c r="A286" s="2">
        <v>10004</v>
      </c>
      <c r="B286" s="2" t="s">
        <v>468</v>
      </c>
      <c r="C286" s="2">
        <v>10004</v>
      </c>
    </row>
    <row r="287" spans="1:3" x14ac:dyDescent="0.25">
      <c r="A287" s="2">
        <v>10005</v>
      </c>
      <c r="B287" s="2" t="s">
        <v>64</v>
      </c>
      <c r="C287" s="2">
        <v>10005</v>
      </c>
    </row>
    <row r="288" spans="1:3" x14ac:dyDescent="0.25">
      <c r="A288" s="2">
        <v>10006</v>
      </c>
      <c r="B288" s="2" t="s">
        <v>469</v>
      </c>
      <c r="C288" s="2">
        <v>10006</v>
      </c>
    </row>
    <row r="289" spans="1:3" x14ac:dyDescent="0.25">
      <c r="A289" s="2">
        <v>10007</v>
      </c>
      <c r="B289" s="2" t="s">
        <v>470</v>
      </c>
      <c r="C289" s="2">
        <v>10007</v>
      </c>
    </row>
    <row r="290" spans="1:3" x14ac:dyDescent="0.25">
      <c r="A290" s="2">
        <v>10008</v>
      </c>
      <c r="B290" s="2" t="s">
        <v>471</v>
      </c>
      <c r="C290" s="2">
        <v>10008</v>
      </c>
    </row>
    <row r="291" spans="1:3" x14ac:dyDescent="0.25">
      <c r="A291" s="2">
        <v>10009</v>
      </c>
      <c r="B291" s="2" t="s">
        <v>472</v>
      </c>
      <c r="C291" s="2">
        <v>10009</v>
      </c>
    </row>
    <row r="292" spans="1:3" x14ac:dyDescent="0.25">
      <c r="A292" s="2">
        <v>10010</v>
      </c>
      <c r="B292" s="2" t="s">
        <v>91</v>
      </c>
      <c r="C292" s="2">
        <v>10010</v>
      </c>
    </row>
    <row r="293" spans="1:3" x14ac:dyDescent="0.25">
      <c r="A293" s="2">
        <v>10011</v>
      </c>
      <c r="B293" s="2" t="s">
        <v>473</v>
      </c>
      <c r="C293" s="2">
        <v>10011</v>
      </c>
    </row>
    <row r="294" spans="1:3" x14ac:dyDescent="0.25">
      <c r="A294" s="2">
        <v>10012</v>
      </c>
      <c r="B294" s="2" t="s">
        <v>474</v>
      </c>
      <c r="C294" s="2">
        <v>10012</v>
      </c>
    </row>
    <row r="295" spans="1:3" x14ac:dyDescent="0.25">
      <c r="A295" s="2">
        <v>10013</v>
      </c>
      <c r="B295" s="2" t="s">
        <v>475</v>
      </c>
      <c r="C295" s="2">
        <v>10013</v>
      </c>
    </row>
    <row r="296" spans="1:3" x14ac:dyDescent="0.25">
      <c r="A296" s="2">
        <v>10014</v>
      </c>
      <c r="B296" s="2" t="s">
        <v>476</v>
      </c>
      <c r="C296" s="2">
        <v>10014</v>
      </c>
    </row>
    <row r="297" spans="1:3" x14ac:dyDescent="0.25">
      <c r="A297" s="2">
        <v>10015</v>
      </c>
      <c r="B297" s="2" t="s">
        <v>477</v>
      </c>
      <c r="C297" s="2">
        <v>10015</v>
      </c>
    </row>
    <row r="298" spans="1:3" x14ac:dyDescent="0.25">
      <c r="A298" s="2">
        <v>10016</v>
      </c>
      <c r="B298" s="2" t="s">
        <v>478</v>
      </c>
      <c r="C298" s="2">
        <v>10016</v>
      </c>
    </row>
    <row r="299" spans="1:3" x14ac:dyDescent="0.25">
      <c r="A299" s="2">
        <v>10017</v>
      </c>
      <c r="B299" s="2" t="s">
        <v>92</v>
      </c>
      <c r="C299" s="2">
        <v>10017</v>
      </c>
    </row>
    <row r="300" spans="1:3" x14ac:dyDescent="0.25">
      <c r="A300" s="2">
        <v>10018</v>
      </c>
      <c r="B300" s="2" t="s">
        <v>479</v>
      </c>
      <c r="C300" s="2">
        <v>10018</v>
      </c>
    </row>
    <row r="301" spans="1:3" x14ac:dyDescent="0.25">
      <c r="A301" s="2">
        <v>10019</v>
      </c>
      <c r="B301" s="2" t="s">
        <v>480</v>
      </c>
      <c r="C301" s="2">
        <v>10019</v>
      </c>
    </row>
    <row r="302" spans="1:3" x14ac:dyDescent="0.25">
      <c r="A302" s="2">
        <v>10020</v>
      </c>
      <c r="B302" s="2" t="s">
        <v>481</v>
      </c>
      <c r="C302" s="2">
        <v>10020</v>
      </c>
    </row>
    <row r="303" spans="1:3" x14ac:dyDescent="0.25">
      <c r="A303" s="2">
        <v>10021</v>
      </c>
      <c r="B303" s="2" t="s">
        <v>482</v>
      </c>
      <c r="C303" s="2">
        <v>10021</v>
      </c>
    </row>
    <row r="304" spans="1:3" x14ac:dyDescent="0.25">
      <c r="A304" s="2">
        <v>10022</v>
      </c>
      <c r="B304" s="2" t="s">
        <v>483</v>
      </c>
      <c r="C304" s="2">
        <v>10022</v>
      </c>
    </row>
    <row r="305" spans="1:3" x14ac:dyDescent="0.25">
      <c r="A305" s="2">
        <v>10023</v>
      </c>
      <c r="B305" s="2" t="s">
        <v>484</v>
      </c>
      <c r="C305" s="2">
        <v>10023</v>
      </c>
    </row>
    <row r="306" spans="1:3" x14ac:dyDescent="0.25">
      <c r="A306" s="2">
        <v>10024</v>
      </c>
      <c r="B306" s="2" t="s">
        <v>485</v>
      </c>
      <c r="C306" s="2">
        <v>10024</v>
      </c>
    </row>
    <row r="307" spans="1:3" x14ac:dyDescent="0.25">
      <c r="A307" s="2">
        <v>10025</v>
      </c>
      <c r="B307" s="2" t="s">
        <v>486</v>
      </c>
      <c r="C307" s="2">
        <v>10025</v>
      </c>
    </row>
    <row r="308" spans="1:3" x14ac:dyDescent="0.25">
      <c r="A308" s="2">
        <v>10026</v>
      </c>
      <c r="B308" s="2" t="s">
        <v>487</v>
      </c>
      <c r="C308" s="2">
        <v>10026</v>
      </c>
    </row>
    <row r="309" spans="1:3" x14ac:dyDescent="0.25">
      <c r="A309" s="2">
        <v>10027</v>
      </c>
      <c r="B309" s="2" t="s">
        <v>488</v>
      </c>
      <c r="C309" s="2">
        <v>10027</v>
      </c>
    </row>
    <row r="310" spans="1:3" x14ac:dyDescent="0.25">
      <c r="A310" s="2">
        <v>10028</v>
      </c>
      <c r="B310" s="2" t="s">
        <v>489</v>
      </c>
      <c r="C310" s="2">
        <v>10028</v>
      </c>
    </row>
    <row r="311" spans="1:3" x14ac:dyDescent="0.25">
      <c r="A311" s="2">
        <v>10029</v>
      </c>
      <c r="B311" s="2" t="s">
        <v>490</v>
      </c>
      <c r="C311" s="2">
        <v>10029</v>
      </c>
    </row>
    <row r="312" spans="1:3" x14ac:dyDescent="0.25">
      <c r="A312" s="2">
        <v>10030</v>
      </c>
      <c r="B312" s="2" t="s">
        <v>491</v>
      </c>
      <c r="C312" s="2">
        <v>10030</v>
      </c>
    </row>
    <row r="313" spans="1:3" x14ac:dyDescent="0.25">
      <c r="A313" s="2">
        <v>10031</v>
      </c>
      <c r="B313" s="2" t="s">
        <v>492</v>
      </c>
      <c r="C313" s="2">
        <v>10031</v>
      </c>
    </row>
    <row r="314" spans="1:3" x14ac:dyDescent="0.25">
      <c r="A314" s="2">
        <v>10032</v>
      </c>
      <c r="B314" s="2" t="s">
        <v>493</v>
      </c>
      <c r="C314" s="2">
        <v>10032</v>
      </c>
    </row>
    <row r="315" spans="1:3" x14ac:dyDescent="0.25">
      <c r="A315" s="2">
        <v>10033</v>
      </c>
      <c r="B315" s="2" t="s">
        <v>494</v>
      </c>
      <c r="C315" s="2">
        <v>10033</v>
      </c>
    </row>
    <row r="316" spans="1:3" x14ac:dyDescent="0.25">
      <c r="A316" s="2">
        <v>10034</v>
      </c>
      <c r="B316" s="2" t="s">
        <v>495</v>
      </c>
      <c r="C316" s="2">
        <v>10034</v>
      </c>
    </row>
    <row r="317" spans="1:3" x14ac:dyDescent="0.25">
      <c r="A317" s="2">
        <v>10035</v>
      </c>
      <c r="B317" s="2" t="s">
        <v>496</v>
      </c>
      <c r="C317" s="2">
        <v>10035</v>
      </c>
    </row>
    <row r="318" spans="1:3" x14ac:dyDescent="0.25">
      <c r="A318" s="2">
        <v>10036</v>
      </c>
      <c r="B318" s="2" t="s">
        <v>497</v>
      </c>
      <c r="C318" s="2">
        <v>10036</v>
      </c>
    </row>
    <row r="319" spans="1:3" x14ac:dyDescent="0.25">
      <c r="A319" s="2">
        <v>10037</v>
      </c>
      <c r="B319" s="2" t="s">
        <v>498</v>
      </c>
      <c r="C319" s="2">
        <v>10037</v>
      </c>
    </row>
    <row r="320" spans="1:3" x14ac:dyDescent="0.25">
      <c r="A320" s="2">
        <v>10038</v>
      </c>
      <c r="B320" s="2" t="s">
        <v>499</v>
      </c>
      <c r="C320" s="2">
        <v>10038</v>
      </c>
    </row>
    <row r="321" spans="1:3" x14ac:dyDescent="0.25">
      <c r="A321" s="2">
        <v>10039</v>
      </c>
      <c r="B321" s="2" t="s">
        <v>500</v>
      </c>
      <c r="C321" s="2">
        <v>10039</v>
      </c>
    </row>
    <row r="322" spans="1:3" x14ac:dyDescent="0.25">
      <c r="A322" s="2">
        <v>11001</v>
      </c>
      <c r="B322" s="2" t="s">
        <v>93</v>
      </c>
      <c r="C322" s="2">
        <v>11001</v>
      </c>
    </row>
    <row r="323" spans="1:3" x14ac:dyDescent="0.25">
      <c r="A323" s="2">
        <v>11002</v>
      </c>
      <c r="B323" s="2" t="s">
        <v>501</v>
      </c>
      <c r="C323" s="2">
        <v>11002</v>
      </c>
    </row>
    <row r="324" spans="1:3" x14ac:dyDescent="0.25">
      <c r="A324" s="2">
        <v>11003</v>
      </c>
      <c r="B324" s="2" t="s">
        <v>502</v>
      </c>
      <c r="C324" s="2">
        <v>11003</v>
      </c>
    </row>
    <row r="325" spans="1:3" x14ac:dyDescent="0.25">
      <c r="A325" s="2">
        <v>11004</v>
      </c>
      <c r="B325" s="2" t="s">
        <v>503</v>
      </c>
      <c r="C325" s="2">
        <v>11004</v>
      </c>
    </row>
    <row r="326" spans="1:3" x14ac:dyDescent="0.25">
      <c r="A326" s="2">
        <v>11005</v>
      </c>
      <c r="B326" s="2" t="s">
        <v>504</v>
      </c>
      <c r="C326" s="2">
        <v>11005</v>
      </c>
    </row>
    <row r="327" spans="1:3" x14ac:dyDescent="0.25">
      <c r="A327" s="2">
        <v>11006</v>
      </c>
      <c r="B327" s="2" t="s">
        <v>505</v>
      </c>
      <c r="C327" s="2">
        <v>11006</v>
      </c>
    </row>
    <row r="328" spans="1:3" x14ac:dyDescent="0.25">
      <c r="A328" s="2">
        <v>11007</v>
      </c>
      <c r="B328" s="2" t="s">
        <v>506</v>
      </c>
      <c r="C328" s="2">
        <v>11007</v>
      </c>
    </row>
    <row r="329" spans="1:3" x14ac:dyDescent="0.25">
      <c r="A329" s="2">
        <v>11008</v>
      </c>
      <c r="B329" s="2" t="s">
        <v>507</v>
      </c>
      <c r="C329" s="2">
        <v>11008</v>
      </c>
    </row>
    <row r="330" spans="1:3" x14ac:dyDescent="0.25">
      <c r="A330" s="2">
        <v>11009</v>
      </c>
      <c r="B330" s="2" t="s">
        <v>508</v>
      </c>
      <c r="C330" s="2">
        <v>11009</v>
      </c>
    </row>
    <row r="331" spans="1:3" x14ac:dyDescent="0.25">
      <c r="A331" s="2">
        <v>11010</v>
      </c>
      <c r="B331" s="2" t="s">
        <v>509</v>
      </c>
      <c r="C331" s="2">
        <v>11010</v>
      </c>
    </row>
    <row r="332" spans="1:3" x14ac:dyDescent="0.25">
      <c r="A332" s="2">
        <v>11011</v>
      </c>
      <c r="B332" s="2" t="s">
        <v>510</v>
      </c>
      <c r="C332" s="2">
        <v>11011</v>
      </c>
    </row>
    <row r="333" spans="1:3" x14ac:dyDescent="0.25">
      <c r="A333" s="2">
        <v>11012</v>
      </c>
      <c r="B333" s="2" t="s">
        <v>511</v>
      </c>
      <c r="C333" s="2">
        <v>11012</v>
      </c>
    </row>
    <row r="334" spans="1:3" x14ac:dyDescent="0.25">
      <c r="A334" s="2">
        <v>11013</v>
      </c>
      <c r="B334" s="2" t="s">
        <v>512</v>
      </c>
      <c r="C334" s="2">
        <v>11013</v>
      </c>
    </row>
    <row r="335" spans="1:3" x14ac:dyDescent="0.25">
      <c r="A335" s="2">
        <v>11014</v>
      </c>
      <c r="B335" s="2" t="s">
        <v>513</v>
      </c>
      <c r="C335" s="2">
        <v>11014</v>
      </c>
    </row>
    <row r="336" spans="1:3" x14ac:dyDescent="0.25">
      <c r="A336" s="2">
        <v>11015</v>
      </c>
      <c r="B336" s="2" t="s">
        <v>65</v>
      </c>
      <c r="C336" s="2">
        <v>11015</v>
      </c>
    </row>
    <row r="337" spans="1:3" x14ac:dyDescent="0.25">
      <c r="A337" s="2">
        <v>11016</v>
      </c>
      <c r="B337" s="2" t="s">
        <v>514</v>
      </c>
      <c r="C337" s="2">
        <v>11016</v>
      </c>
    </row>
    <row r="338" spans="1:3" x14ac:dyDescent="0.25">
      <c r="A338" s="2">
        <v>11017</v>
      </c>
      <c r="B338" s="2" t="s">
        <v>515</v>
      </c>
      <c r="C338" s="2">
        <v>11017</v>
      </c>
    </row>
    <row r="339" spans="1:3" x14ac:dyDescent="0.25">
      <c r="A339" s="2">
        <v>11018</v>
      </c>
      <c r="B339" s="2" t="s">
        <v>516</v>
      </c>
      <c r="C339" s="2">
        <v>11018</v>
      </c>
    </row>
    <row r="340" spans="1:3" x14ac:dyDescent="0.25">
      <c r="A340" s="2">
        <v>11019</v>
      </c>
      <c r="B340" s="2" t="s">
        <v>517</v>
      </c>
      <c r="C340" s="2">
        <v>11019</v>
      </c>
    </row>
    <row r="341" spans="1:3" x14ac:dyDescent="0.25">
      <c r="A341" s="2">
        <v>11020</v>
      </c>
      <c r="B341" s="2" t="s">
        <v>518</v>
      </c>
      <c r="C341" s="2">
        <v>11020</v>
      </c>
    </row>
    <row r="342" spans="1:3" x14ac:dyDescent="0.25">
      <c r="A342" s="2">
        <v>11021</v>
      </c>
      <c r="B342" s="2" t="s">
        <v>519</v>
      </c>
      <c r="C342" s="2">
        <v>11021</v>
      </c>
    </row>
    <row r="343" spans="1:3" x14ac:dyDescent="0.25">
      <c r="A343" s="2">
        <v>11022</v>
      </c>
      <c r="B343" s="2" t="s">
        <v>94</v>
      </c>
      <c r="C343" s="2">
        <v>11022</v>
      </c>
    </row>
    <row r="344" spans="1:3" x14ac:dyDescent="0.25">
      <c r="A344" s="2">
        <v>11023</v>
      </c>
      <c r="B344" s="2" t="s">
        <v>520</v>
      </c>
      <c r="C344" s="2">
        <v>11023</v>
      </c>
    </row>
    <row r="345" spans="1:3" x14ac:dyDescent="0.25">
      <c r="A345" s="2">
        <v>11024</v>
      </c>
      <c r="B345" s="2" t="s">
        <v>2530</v>
      </c>
      <c r="C345" s="2">
        <v>11024</v>
      </c>
    </row>
    <row r="346" spans="1:3" x14ac:dyDescent="0.25">
      <c r="A346" s="2">
        <v>11025</v>
      </c>
      <c r="B346" s="2" t="s">
        <v>521</v>
      </c>
      <c r="C346" s="2">
        <v>11025</v>
      </c>
    </row>
    <row r="347" spans="1:3" x14ac:dyDescent="0.25">
      <c r="A347" s="2">
        <v>11026</v>
      </c>
      <c r="B347" s="2" t="s">
        <v>522</v>
      </c>
      <c r="C347" s="2">
        <v>11026</v>
      </c>
    </row>
    <row r="348" spans="1:3" x14ac:dyDescent="0.25">
      <c r="A348" s="2">
        <v>11027</v>
      </c>
      <c r="B348" s="2" t="s">
        <v>523</v>
      </c>
      <c r="C348" s="2">
        <v>11027</v>
      </c>
    </row>
    <row r="349" spans="1:3" x14ac:dyDescent="0.25">
      <c r="A349" s="2">
        <v>11028</v>
      </c>
      <c r="B349" s="2" t="s">
        <v>524</v>
      </c>
      <c r="C349" s="2">
        <v>11028</v>
      </c>
    </row>
    <row r="350" spans="1:3" x14ac:dyDescent="0.25">
      <c r="A350" s="2">
        <v>11029</v>
      </c>
      <c r="B350" s="2" t="s">
        <v>525</v>
      </c>
      <c r="C350" s="2">
        <v>11029</v>
      </c>
    </row>
    <row r="351" spans="1:3" x14ac:dyDescent="0.25">
      <c r="A351" s="2">
        <v>11030</v>
      </c>
      <c r="B351" s="2" t="s">
        <v>526</v>
      </c>
      <c r="C351" s="2">
        <v>11030</v>
      </c>
    </row>
    <row r="352" spans="1:3" x14ac:dyDescent="0.25">
      <c r="A352" s="2">
        <v>11031</v>
      </c>
      <c r="B352" s="2" t="s">
        <v>527</v>
      </c>
      <c r="C352" s="2">
        <v>11031</v>
      </c>
    </row>
    <row r="353" spans="1:3" x14ac:dyDescent="0.25">
      <c r="A353" s="2">
        <v>11032</v>
      </c>
      <c r="B353" s="2" t="s">
        <v>528</v>
      </c>
      <c r="C353" s="2">
        <v>11032</v>
      </c>
    </row>
    <row r="354" spans="1:3" x14ac:dyDescent="0.25">
      <c r="A354" s="2">
        <v>11033</v>
      </c>
      <c r="B354" s="2" t="s">
        <v>529</v>
      </c>
      <c r="C354" s="2">
        <v>11033</v>
      </c>
    </row>
    <row r="355" spans="1:3" x14ac:dyDescent="0.25">
      <c r="A355" s="2">
        <v>11034</v>
      </c>
      <c r="B355" s="2" t="s">
        <v>530</v>
      </c>
      <c r="C355" s="2">
        <v>11034</v>
      </c>
    </row>
    <row r="356" spans="1:3" x14ac:dyDescent="0.25">
      <c r="A356" s="2">
        <v>11035</v>
      </c>
      <c r="B356" s="2" t="s">
        <v>531</v>
      </c>
      <c r="C356" s="2">
        <v>11035</v>
      </c>
    </row>
    <row r="357" spans="1:3" x14ac:dyDescent="0.25">
      <c r="A357" s="2">
        <v>11036</v>
      </c>
      <c r="B357" s="2" t="s">
        <v>532</v>
      </c>
      <c r="C357" s="2">
        <v>11036</v>
      </c>
    </row>
    <row r="358" spans="1:3" x14ac:dyDescent="0.25">
      <c r="A358" s="2">
        <v>11037</v>
      </c>
      <c r="B358" s="2" t="s">
        <v>533</v>
      </c>
      <c r="C358" s="2">
        <v>11037</v>
      </c>
    </row>
    <row r="359" spans="1:3" x14ac:dyDescent="0.25">
      <c r="A359" s="2">
        <v>11038</v>
      </c>
      <c r="B359" s="2" t="s">
        <v>534</v>
      </c>
      <c r="C359" s="2">
        <v>11038</v>
      </c>
    </row>
    <row r="360" spans="1:3" x14ac:dyDescent="0.25">
      <c r="A360" s="2">
        <v>11039</v>
      </c>
      <c r="B360" s="2" t="s">
        <v>535</v>
      </c>
      <c r="C360" s="2">
        <v>11039</v>
      </c>
    </row>
    <row r="361" spans="1:3" x14ac:dyDescent="0.25">
      <c r="A361" s="2">
        <v>11040</v>
      </c>
      <c r="B361" s="2" t="s">
        <v>536</v>
      </c>
      <c r="C361" s="2">
        <v>11040</v>
      </c>
    </row>
    <row r="362" spans="1:3" x14ac:dyDescent="0.25">
      <c r="A362" s="2">
        <v>11041</v>
      </c>
      <c r="B362" s="2" t="s">
        <v>537</v>
      </c>
      <c r="C362" s="2">
        <v>11041</v>
      </c>
    </row>
    <row r="363" spans="1:3" x14ac:dyDescent="0.25">
      <c r="A363" s="2">
        <v>11042</v>
      </c>
      <c r="B363" s="2" t="s">
        <v>538</v>
      </c>
      <c r="C363" s="2">
        <v>11042</v>
      </c>
    </row>
    <row r="364" spans="1:3" x14ac:dyDescent="0.25">
      <c r="A364" s="2">
        <v>11043</v>
      </c>
      <c r="B364" s="2" t="s">
        <v>539</v>
      </c>
      <c r="C364" s="2">
        <v>11043</v>
      </c>
    </row>
    <row r="365" spans="1:3" x14ac:dyDescent="0.25">
      <c r="A365" s="2">
        <v>11044</v>
      </c>
      <c r="B365" s="2" t="s">
        <v>540</v>
      </c>
      <c r="C365" s="2">
        <v>11044</v>
      </c>
    </row>
    <row r="366" spans="1:3" x14ac:dyDescent="0.25">
      <c r="A366" s="2">
        <v>11045</v>
      </c>
      <c r="B366" s="2" t="s">
        <v>541</v>
      </c>
      <c r="C366" s="2">
        <v>11045</v>
      </c>
    </row>
    <row r="367" spans="1:3" x14ac:dyDescent="0.25">
      <c r="A367" s="2">
        <v>11046</v>
      </c>
      <c r="B367" s="2" t="s">
        <v>542</v>
      </c>
      <c r="C367" s="2">
        <v>11046</v>
      </c>
    </row>
    <row r="368" spans="1:3" x14ac:dyDescent="0.25">
      <c r="A368" s="2">
        <v>12001</v>
      </c>
      <c r="B368" s="2" t="s">
        <v>543</v>
      </c>
      <c r="C368" s="2">
        <v>12001</v>
      </c>
    </row>
    <row r="369" spans="1:3" x14ac:dyDescent="0.25">
      <c r="A369" s="2">
        <v>12002</v>
      </c>
      <c r="B369" s="2" t="s">
        <v>544</v>
      </c>
      <c r="C369" s="2">
        <v>12002</v>
      </c>
    </row>
    <row r="370" spans="1:3" x14ac:dyDescent="0.25">
      <c r="A370" s="2">
        <v>12003</v>
      </c>
      <c r="B370" s="2" t="s">
        <v>545</v>
      </c>
      <c r="C370" s="2">
        <v>12003</v>
      </c>
    </row>
    <row r="371" spans="1:3" x14ac:dyDescent="0.25">
      <c r="A371" s="2">
        <v>12004</v>
      </c>
      <c r="B371" s="2" t="s">
        <v>546</v>
      </c>
      <c r="C371" s="2">
        <v>12004</v>
      </c>
    </row>
    <row r="372" spans="1:3" x14ac:dyDescent="0.25">
      <c r="A372" s="2">
        <v>12005</v>
      </c>
      <c r="B372" s="2" t="s">
        <v>547</v>
      </c>
      <c r="C372" s="2">
        <v>12005</v>
      </c>
    </row>
    <row r="373" spans="1:3" x14ac:dyDescent="0.25">
      <c r="A373" s="2">
        <v>12006</v>
      </c>
      <c r="B373" s="2" t="s">
        <v>548</v>
      </c>
      <c r="C373" s="2">
        <v>12006</v>
      </c>
    </row>
    <row r="374" spans="1:3" x14ac:dyDescent="0.25">
      <c r="A374" s="2">
        <v>12007</v>
      </c>
      <c r="B374" s="2" t="s">
        <v>549</v>
      </c>
      <c r="C374" s="2">
        <v>12007</v>
      </c>
    </row>
    <row r="375" spans="1:3" x14ac:dyDescent="0.25">
      <c r="A375" s="2">
        <v>12008</v>
      </c>
      <c r="B375" s="2" t="s">
        <v>550</v>
      </c>
      <c r="C375" s="2">
        <v>12008</v>
      </c>
    </row>
    <row r="376" spans="1:3" x14ac:dyDescent="0.25">
      <c r="A376" s="2">
        <v>12009</v>
      </c>
      <c r="B376" s="2" t="s">
        <v>551</v>
      </c>
      <c r="C376" s="2">
        <v>12009</v>
      </c>
    </row>
    <row r="377" spans="1:3" x14ac:dyDescent="0.25">
      <c r="A377" s="2">
        <v>12010</v>
      </c>
      <c r="B377" s="2" t="s">
        <v>552</v>
      </c>
      <c r="C377" s="2">
        <v>12010</v>
      </c>
    </row>
    <row r="378" spans="1:3" x14ac:dyDescent="0.25">
      <c r="A378" s="2">
        <v>12011</v>
      </c>
      <c r="B378" s="2" t="s">
        <v>553</v>
      </c>
      <c r="C378" s="2">
        <v>12011</v>
      </c>
    </row>
    <row r="379" spans="1:3" x14ac:dyDescent="0.25">
      <c r="A379" s="2">
        <v>12012</v>
      </c>
      <c r="B379" s="2" t="s">
        <v>554</v>
      </c>
      <c r="C379" s="2">
        <v>12012</v>
      </c>
    </row>
    <row r="380" spans="1:3" x14ac:dyDescent="0.25">
      <c r="A380" s="2">
        <v>12013</v>
      </c>
      <c r="B380" s="2" t="s">
        <v>555</v>
      </c>
      <c r="C380" s="2">
        <v>12013</v>
      </c>
    </row>
    <row r="381" spans="1:3" x14ac:dyDescent="0.25">
      <c r="A381" s="2">
        <v>12014</v>
      </c>
      <c r="B381" s="2" t="s">
        <v>95</v>
      </c>
      <c r="C381" s="2">
        <v>12014</v>
      </c>
    </row>
    <row r="382" spans="1:3" x14ac:dyDescent="0.25">
      <c r="A382" s="2">
        <v>12015</v>
      </c>
      <c r="B382" s="2" t="s">
        <v>556</v>
      </c>
      <c r="C382" s="2">
        <v>12015</v>
      </c>
    </row>
    <row r="383" spans="1:3" x14ac:dyDescent="0.25">
      <c r="A383" s="2">
        <v>12016</v>
      </c>
      <c r="B383" s="2" t="s">
        <v>557</v>
      </c>
      <c r="C383" s="2">
        <v>12016</v>
      </c>
    </row>
    <row r="384" spans="1:3" x14ac:dyDescent="0.25">
      <c r="A384" s="2">
        <v>12017</v>
      </c>
      <c r="B384" s="2" t="s">
        <v>558</v>
      </c>
      <c r="C384" s="2">
        <v>12017</v>
      </c>
    </row>
    <row r="385" spans="1:3" x14ac:dyDescent="0.25">
      <c r="A385" s="2">
        <v>12018</v>
      </c>
      <c r="B385" s="2" t="s">
        <v>559</v>
      </c>
      <c r="C385" s="2">
        <v>12018</v>
      </c>
    </row>
    <row r="386" spans="1:3" x14ac:dyDescent="0.25">
      <c r="A386" s="2">
        <v>12019</v>
      </c>
      <c r="B386" s="2" t="s">
        <v>560</v>
      </c>
      <c r="C386" s="2">
        <v>12019</v>
      </c>
    </row>
    <row r="387" spans="1:3" x14ac:dyDescent="0.25">
      <c r="A387" s="2">
        <v>12020</v>
      </c>
      <c r="B387" s="2" t="s">
        <v>561</v>
      </c>
      <c r="C387" s="2">
        <v>12020</v>
      </c>
    </row>
    <row r="388" spans="1:3" x14ac:dyDescent="0.25">
      <c r="A388" s="2">
        <v>12021</v>
      </c>
      <c r="B388" s="2" t="s">
        <v>562</v>
      </c>
      <c r="C388" s="2">
        <v>12021</v>
      </c>
    </row>
    <row r="389" spans="1:3" x14ac:dyDescent="0.25">
      <c r="A389" s="2">
        <v>12022</v>
      </c>
      <c r="B389" s="2" t="s">
        <v>563</v>
      </c>
      <c r="C389" s="2">
        <v>12022</v>
      </c>
    </row>
    <row r="390" spans="1:3" x14ac:dyDescent="0.25">
      <c r="A390" s="2">
        <v>12023</v>
      </c>
      <c r="B390" s="2" t="s">
        <v>564</v>
      </c>
      <c r="C390" s="2">
        <v>12023</v>
      </c>
    </row>
    <row r="391" spans="1:3" x14ac:dyDescent="0.25">
      <c r="A391" s="2">
        <v>12024</v>
      </c>
      <c r="B391" s="2" t="s">
        <v>565</v>
      </c>
      <c r="C391" s="2">
        <v>12024</v>
      </c>
    </row>
    <row r="392" spans="1:3" x14ac:dyDescent="0.25">
      <c r="A392" s="2">
        <v>12025</v>
      </c>
      <c r="B392" s="2" t="s">
        <v>566</v>
      </c>
      <c r="C392" s="2">
        <v>12025</v>
      </c>
    </row>
    <row r="393" spans="1:3" x14ac:dyDescent="0.25">
      <c r="A393" s="2">
        <v>12026</v>
      </c>
      <c r="B393" s="2" t="s">
        <v>567</v>
      </c>
      <c r="C393" s="2">
        <v>12026</v>
      </c>
    </row>
    <row r="394" spans="1:3" x14ac:dyDescent="0.25">
      <c r="A394" s="2">
        <v>12027</v>
      </c>
      <c r="B394" s="2" t="s">
        <v>568</v>
      </c>
      <c r="C394" s="2">
        <v>12027</v>
      </c>
    </row>
    <row r="395" spans="1:3" x14ac:dyDescent="0.25">
      <c r="A395" s="2">
        <v>12028</v>
      </c>
      <c r="B395" s="2" t="s">
        <v>569</v>
      </c>
      <c r="C395" s="2">
        <v>12028</v>
      </c>
    </row>
    <row r="396" spans="1:3" x14ac:dyDescent="0.25">
      <c r="A396" s="2">
        <v>12029</v>
      </c>
      <c r="B396" s="2" t="s">
        <v>570</v>
      </c>
      <c r="C396" s="2">
        <v>12029</v>
      </c>
    </row>
    <row r="397" spans="1:3" x14ac:dyDescent="0.25">
      <c r="A397" s="2">
        <v>12030</v>
      </c>
      <c r="B397" s="2" t="s">
        <v>571</v>
      </c>
      <c r="C397" s="2">
        <v>12030</v>
      </c>
    </row>
    <row r="398" spans="1:3" x14ac:dyDescent="0.25">
      <c r="A398" s="2">
        <v>12031</v>
      </c>
      <c r="B398" s="2" t="s">
        <v>572</v>
      </c>
      <c r="C398" s="2">
        <v>12031</v>
      </c>
    </row>
    <row r="399" spans="1:3" x14ac:dyDescent="0.25">
      <c r="A399" s="2">
        <v>12032</v>
      </c>
      <c r="B399" s="2" t="s">
        <v>573</v>
      </c>
      <c r="C399" s="2">
        <v>12032</v>
      </c>
    </row>
    <row r="400" spans="1:3" x14ac:dyDescent="0.25">
      <c r="A400" s="2">
        <v>12033</v>
      </c>
      <c r="B400" s="2" t="s">
        <v>574</v>
      </c>
      <c r="C400" s="2">
        <v>12033</v>
      </c>
    </row>
    <row r="401" spans="1:3" x14ac:dyDescent="0.25">
      <c r="A401" s="2">
        <v>12034</v>
      </c>
      <c r="B401" s="2" t="s">
        <v>575</v>
      </c>
      <c r="C401" s="2">
        <v>12034</v>
      </c>
    </row>
    <row r="402" spans="1:3" x14ac:dyDescent="0.25">
      <c r="A402" s="2">
        <v>12035</v>
      </c>
      <c r="B402" s="2" t="s">
        <v>576</v>
      </c>
      <c r="C402" s="2">
        <v>12035</v>
      </c>
    </row>
    <row r="403" spans="1:3" x14ac:dyDescent="0.25">
      <c r="A403" s="2">
        <v>12036</v>
      </c>
      <c r="B403" s="2" t="s">
        <v>577</v>
      </c>
      <c r="C403" s="2">
        <v>12036</v>
      </c>
    </row>
    <row r="404" spans="1:3" x14ac:dyDescent="0.25">
      <c r="A404" s="2">
        <v>12037</v>
      </c>
      <c r="B404" s="2" t="s">
        <v>578</v>
      </c>
      <c r="C404" s="2">
        <v>12037</v>
      </c>
    </row>
    <row r="405" spans="1:3" x14ac:dyDescent="0.25">
      <c r="A405" s="2">
        <v>12038</v>
      </c>
      <c r="B405" s="2" t="s">
        <v>579</v>
      </c>
      <c r="C405" s="2">
        <v>12038</v>
      </c>
    </row>
    <row r="406" spans="1:3" x14ac:dyDescent="0.25">
      <c r="A406" s="2">
        <v>12039</v>
      </c>
      <c r="B406" s="2" t="s">
        <v>580</v>
      </c>
      <c r="C406" s="2">
        <v>12039</v>
      </c>
    </row>
    <row r="407" spans="1:3" x14ac:dyDescent="0.25">
      <c r="A407" s="2">
        <v>12040</v>
      </c>
      <c r="B407" s="2" t="s">
        <v>581</v>
      </c>
      <c r="C407" s="2">
        <v>12040</v>
      </c>
    </row>
    <row r="408" spans="1:3" x14ac:dyDescent="0.25">
      <c r="A408" s="2">
        <v>12041</v>
      </c>
      <c r="B408" s="2" t="s">
        <v>582</v>
      </c>
      <c r="C408" s="2">
        <v>12041</v>
      </c>
    </row>
    <row r="409" spans="1:3" x14ac:dyDescent="0.25">
      <c r="A409" s="2">
        <v>12042</v>
      </c>
      <c r="B409" s="2" t="s">
        <v>583</v>
      </c>
      <c r="C409" s="2">
        <v>12042</v>
      </c>
    </row>
    <row r="410" spans="1:3" x14ac:dyDescent="0.25">
      <c r="A410" s="2">
        <v>12043</v>
      </c>
      <c r="B410" s="2" t="s">
        <v>584</v>
      </c>
      <c r="C410" s="2">
        <v>12043</v>
      </c>
    </row>
    <row r="411" spans="1:3" x14ac:dyDescent="0.25">
      <c r="A411" s="2">
        <v>12044</v>
      </c>
      <c r="B411" s="2" t="s">
        <v>585</v>
      </c>
      <c r="C411" s="2">
        <v>12044</v>
      </c>
    </row>
    <row r="412" spans="1:3" x14ac:dyDescent="0.25">
      <c r="A412" s="2">
        <v>12045</v>
      </c>
      <c r="B412" s="2" t="s">
        <v>586</v>
      </c>
      <c r="C412" s="2">
        <v>12045</v>
      </c>
    </row>
    <row r="413" spans="1:3" x14ac:dyDescent="0.25">
      <c r="A413" s="2">
        <v>12046</v>
      </c>
      <c r="B413" s="2" t="s">
        <v>587</v>
      </c>
      <c r="C413" s="2">
        <v>12046</v>
      </c>
    </row>
    <row r="414" spans="1:3" x14ac:dyDescent="0.25">
      <c r="A414" s="2">
        <v>12047</v>
      </c>
      <c r="B414" s="2" t="s">
        <v>588</v>
      </c>
      <c r="C414" s="2">
        <v>12047</v>
      </c>
    </row>
    <row r="415" spans="1:3" x14ac:dyDescent="0.25">
      <c r="A415" s="2">
        <v>12048</v>
      </c>
      <c r="B415" s="2" t="s">
        <v>589</v>
      </c>
      <c r="C415" s="2">
        <v>12048</v>
      </c>
    </row>
    <row r="416" spans="1:3" x14ac:dyDescent="0.25">
      <c r="A416" s="2">
        <v>12049</v>
      </c>
      <c r="B416" s="2" t="s">
        <v>590</v>
      </c>
      <c r="C416" s="2">
        <v>12049</v>
      </c>
    </row>
    <row r="417" spans="1:3" x14ac:dyDescent="0.25">
      <c r="A417" s="2">
        <v>12050</v>
      </c>
      <c r="B417" s="2" t="s">
        <v>591</v>
      </c>
      <c r="C417" s="2">
        <v>12050</v>
      </c>
    </row>
    <row r="418" spans="1:3" x14ac:dyDescent="0.25">
      <c r="A418" s="2">
        <v>12051</v>
      </c>
      <c r="B418" s="2" t="s">
        <v>592</v>
      </c>
      <c r="C418" s="2">
        <v>12051</v>
      </c>
    </row>
    <row r="419" spans="1:3" x14ac:dyDescent="0.25">
      <c r="A419" s="2">
        <v>12052</v>
      </c>
      <c r="B419" s="2" t="s">
        <v>593</v>
      </c>
      <c r="C419" s="2">
        <v>12052</v>
      </c>
    </row>
    <row r="420" spans="1:3" x14ac:dyDescent="0.25">
      <c r="A420" s="2">
        <v>12053</v>
      </c>
      <c r="B420" s="2" t="s">
        <v>594</v>
      </c>
      <c r="C420" s="2">
        <v>12053</v>
      </c>
    </row>
    <row r="421" spans="1:3" x14ac:dyDescent="0.25">
      <c r="A421" s="2">
        <v>12054</v>
      </c>
      <c r="B421" s="2" t="s">
        <v>595</v>
      </c>
      <c r="C421" s="2">
        <v>12054</v>
      </c>
    </row>
    <row r="422" spans="1:3" x14ac:dyDescent="0.25">
      <c r="A422" s="2">
        <v>12055</v>
      </c>
      <c r="B422" s="2" t="s">
        <v>596</v>
      </c>
      <c r="C422" s="2">
        <v>12055</v>
      </c>
    </row>
    <row r="423" spans="1:3" x14ac:dyDescent="0.25">
      <c r="A423" s="2">
        <v>12056</v>
      </c>
      <c r="B423" s="2" t="s">
        <v>597</v>
      </c>
      <c r="C423" s="2">
        <v>12056</v>
      </c>
    </row>
    <row r="424" spans="1:3" x14ac:dyDescent="0.25">
      <c r="A424" s="2">
        <v>12057</v>
      </c>
      <c r="B424" s="2" t="s">
        <v>598</v>
      </c>
      <c r="C424" s="2">
        <v>12057</v>
      </c>
    </row>
    <row r="425" spans="1:3" x14ac:dyDescent="0.25">
      <c r="A425" s="2">
        <v>12058</v>
      </c>
      <c r="B425" s="2" t="s">
        <v>599</v>
      </c>
      <c r="C425" s="2">
        <v>12058</v>
      </c>
    </row>
    <row r="426" spans="1:3" x14ac:dyDescent="0.25">
      <c r="A426" s="2">
        <v>12059</v>
      </c>
      <c r="B426" s="2" t="s">
        <v>600</v>
      </c>
      <c r="C426" s="2">
        <v>12059</v>
      </c>
    </row>
    <row r="427" spans="1:3" x14ac:dyDescent="0.25">
      <c r="A427" s="2">
        <v>12060</v>
      </c>
      <c r="B427" s="2" t="s">
        <v>601</v>
      </c>
      <c r="C427" s="2">
        <v>12060</v>
      </c>
    </row>
    <row r="428" spans="1:3" x14ac:dyDescent="0.25">
      <c r="A428" s="2">
        <v>12061</v>
      </c>
      <c r="B428" s="2" t="s">
        <v>602</v>
      </c>
      <c r="C428" s="2">
        <v>12061</v>
      </c>
    </row>
    <row r="429" spans="1:3" x14ac:dyDescent="0.25">
      <c r="A429" s="2">
        <v>12062</v>
      </c>
      <c r="B429" s="2" t="s">
        <v>603</v>
      </c>
      <c r="C429" s="2">
        <v>12062</v>
      </c>
    </row>
    <row r="430" spans="1:3" x14ac:dyDescent="0.25">
      <c r="A430" s="2">
        <v>12063</v>
      </c>
      <c r="B430" s="2" t="s">
        <v>604</v>
      </c>
      <c r="C430" s="2">
        <v>12063</v>
      </c>
    </row>
    <row r="431" spans="1:3" x14ac:dyDescent="0.25">
      <c r="A431" s="2">
        <v>12064</v>
      </c>
      <c r="B431" s="2" t="s">
        <v>605</v>
      </c>
      <c r="C431" s="2">
        <v>12064</v>
      </c>
    </row>
    <row r="432" spans="1:3" x14ac:dyDescent="0.25">
      <c r="A432" s="2">
        <v>12065</v>
      </c>
      <c r="B432" s="2" t="s">
        <v>606</v>
      </c>
      <c r="C432" s="2">
        <v>12065</v>
      </c>
    </row>
    <row r="433" spans="1:3" x14ac:dyDescent="0.25">
      <c r="A433" s="2">
        <v>12066</v>
      </c>
      <c r="B433" s="2" t="s">
        <v>607</v>
      </c>
      <c r="C433" s="2">
        <v>12066</v>
      </c>
    </row>
    <row r="434" spans="1:3" x14ac:dyDescent="0.25">
      <c r="A434" s="2">
        <v>12067</v>
      </c>
      <c r="B434" s="2" t="s">
        <v>608</v>
      </c>
      <c r="C434" s="2">
        <v>12067</v>
      </c>
    </row>
    <row r="435" spans="1:3" x14ac:dyDescent="0.25">
      <c r="A435" s="2">
        <v>12068</v>
      </c>
      <c r="B435" s="2" t="s">
        <v>609</v>
      </c>
      <c r="C435" s="2">
        <v>12068</v>
      </c>
    </row>
    <row r="436" spans="1:3" x14ac:dyDescent="0.25">
      <c r="A436" s="2">
        <v>12069</v>
      </c>
      <c r="B436" s="2" t="s">
        <v>610</v>
      </c>
      <c r="C436" s="2">
        <v>12069</v>
      </c>
    </row>
    <row r="437" spans="1:3" x14ac:dyDescent="0.25">
      <c r="A437" s="2">
        <v>12070</v>
      </c>
      <c r="B437" s="2" t="s">
        <v>611</v>
      </c>
      <c r="C437" s="2">
        <v>12070</v>
      </c>
    </row>
    <row r="438" spans="1:3" x14ac:dyDescent="0.25">
      <c r="A438" s="2">
        <v>12071</v>
      </c>
      <c r="B438" s="2" t="s">
        <v>612</v>
      </c>
      <c r="C438" s="2">
        <v>12071</v>
      </c>
    </row>
    <row r="439" spans="1:3" x14ac:dyDescent="0.25">
      <c r="A439" s="2">
        <v>12072</v>
      </c>
      <c r="B439" s="2" t="s">
        <v>613</v>
      </c>
      <c r="C439" s="2">
        <v>12072</v>
      </c>
    </row>
    <row r="440" spans="1:3" x14ac:dyDescent="0.25">
      <c r="A440" s="2">
        <v>12073</v>
      </c>
      <c r="B440" s="2" t="s">
        <v>614</v>
      </c>
      <c r="C440" s="2">
        <v>12073</v>
      </c>
    </row>
    <row r="441" spans="1:3" x14ac:dyDescent="0.25">
      <c r="A441" s="2">
        <v>12074</v>
      </c>
      <c r="B441" s="2" t="s">
        <v>615</v>
      </c>
      <c r="C441" s="2">
        <v>12074</v>
      </c>
    </row>
    <row r="442" spans="1:3" x14ac:dyDescent="0.25">
      <c r="A442" s="2">
        <v>12075</v>
      </c>
      <c r="B442" s="2" t="s">
        <v>616</v>
      </c>
      <c r="C442" s="2">
        <v>12075</v>
      </c>
    </row>
    <row r="443" spans="1:3" x14ac:dyDescent="0.25">
      <c r="A443" s="2">
        <v>12076</v>
      </c>
      <c r="B443" s="2" t="s">
        <v>617</v>
      </c>
      <c r="C443" s="2">
        <v>12076</v>
      </c>
    </row>
    <row r="444" spans="1:3" x14ac:dyDescent="0.25">
      <c r="A444" s="2">
        <v>12077</v>
      </c>
      <c r="B444" s="2" t="s">
        <v>618</v>
      </c>
      <c r="C444" s="2">
        <v>12077</v>
      </c>
    </row>
    <row r="445" spans="1:3" x14ac:dyDescent="0.25">
      <c r="A445" s="2">
        <v>12078</v>
      </c>
      <c r="B445" s="2" t="s">
        <v>619</v>
      </c>
      <c r="C445" s="2">
        <v>12078</v>
      </c>
    </row>
    <row r="446" spans="1:3" x14ac:dyDescent="0.25">
      <c r="A446" s="2">
        <v>12079</v>
      </c>
      <c r="B446" s="2" t="s">
        <v>620</v>
      </c>
      <c r="C446" s="2">
        <v>12079</v>
      </c>
    </row>
    <row r="447" spans="1:3" x14ac:dyDescent="0.25">
      <c r="A447" s="2">
        <v>12080</v>
      </c>
      <c r="B447" s="2" t="s">
        <v>621</v>
      </c>
      <c r="C447" s="2">
        <v>12080</v>
      </c>
    </row>
    <row r="448" spans="1:3" x14ac:dyDescent="0.25">
      <c r="A448" s="2">
        <v>12081</v>
      </c>
      <c r="B448" s="2" t="s">
        <v>622</v>
      </c>
      <c r="C448" s="2">
        <v>12081</v>
      </c>
    </row>
    <row r="449" spans="1:3" x14ac:dyDescent="0.25">
      <c r="A449" s="2">
        <v>12082</v>
      </c>
      <c r="B449" s="95" t="s">
        <v>4280</v>
      </c>
      <c r="C449" s="95">
        <v>12082</v>
      </c>
    </row>
    <row r="450" spans="1:3" x14ac:dyDescent="0.25">
      <c r="A450" s="2">
        <v>12083</v>
      </c>
      <c r="B450" s="2" t="s">
        <v>2973</v>
      </c>
      <c r="C450" s="2">
        <v>12083</v>
      </c>
    </row>
    <row r="451" spans="1:3" x14ac:dyDescent="0.25">
      <c r="A451" s="2">
        <v>12084</v>
      </c>
      <c r="B451" s="2" t="s">
        <v>2974</v>
      </c>
      <c r="C451" s="2">
        <v>12084</v>
      </c>
    </row>
    <row r="452" spans="1:3" x14ac:dyDescent="0.25">
      <c r="A452" s="2">
        <v>13001</v>
      </c>
      <c r="B452" s="2" t="s">
        <v>623</v>
      </c>
      <c r="C452" s="2">
        <v>13001</v>
      </c>
    </row>
    <row r="453" spans="1:3" x14ac:dyDescent="0.25">
      <c r="A453" s="2">
        <v>13002</v>
      </c>
      <c r="B453" s="2" t="s">
        <v>624</v>
      </c>
      <c r="C453" s="2">
        <v>13002</v>
      </c>
    </row>
    <row r="454" spans="1:3" x14ac:dyDescent="0.25">
      <c r="A454" s="2">
        <v>13003</v>
      </c>
      <c r="B454" s="2" t="s">
        <v>625</v>
      </c>
      <c r="C454" s="2">
        <v>13003</v>
      </c>
    </row>
    <row r="455" spans="1:3" x14ac:dyDescent="0.25">
      <c r="A455" s="2">
        <v>13004</v>
      </c>
      <c r="B455" s="2" t="s">
        <v>626</v>
      </c>
      <c r="C455" s="2">
        <v>13004</v>
      </c>
    </row>
    <row r="456" spans="1:3" x14ac:dyDescent="0.25">
      <c r="A456" s="2">
        <v>13005</v>
      </c>
      <c r="B456" s="2" t="s">
        <v>627</v>
      </c>
      <c r="C456" s="2">
        <v>13005</v>
      </c>
    </row>
    <row r="457" spans="1:3" x14ac:dyDescent="0.25">
      <c r="A457" s="2">
        <v>13006</v>
      </c>
      <c r="B457" s="2" t="s">
        <v>628</v>
      </c>
      <c r="C457" s="2">
        <v>13006</v>
      </c>
    </row>
    <row r="458" spans="1:3" x14ac:dyDescent="0.25">
      <c r="A458" s="2">
        <v>13007</v>
      </c>
      <c r="B458" s="2" t="s">
        <v>629</v>
      </c>
      <c r="C458" s="2">
        <v>13007</v>
      </c>
    </row>
    <row r="459" spans="1:3" x14ac:dyDescent="0.25">
      <c r="A459" s="2">
        <v>13008</v>
      </c>
      <c r="B459" s="2" t="s">
        <v>630</v>
      </c>
      <c r="C459" s="2">
        <v>13008</v>
      </c>
    </row>
    <row r="460" spans="1:3" x14ac:dyDescent="0.25">
      <c r="A460" s="2">
        <v>13009</v>
      </c>
      <c r="B460" s="2" t="s">
        <v>631</v>
      </c>
      <c r="C460" s="2">
        <v>13009</v>
      </c>
    </row>
    <row r="461" spans="1:3" x14ac:dyDescent="0.25">
      <c r="A461" s="2">
        <v>13010</v>
      </c>
      <c r="B461" s="2" t="s">
        <v>632</v>
      </c>
      <c r="C461" s="2">
        <v>13010</v>
      </c>
    </row>
    <row r="462" spans="1:3" x14ac:dyDescent="0.25">
      <c r="A462" s="2">
        <v>13011</v>
      </c>
      <c r="B462" s="2" t="s">
        <v>633</v>
      </c>
      <c r="C462" s="2">
        <v>13011</v>
      </c>
    </row>
    <row r="463" spans="1:3" x14ac:dyDescent="0.25">
      <c r="A463" s="2">
        <v>13012</v>
      </c>
      <c r="B463" s="2" t="s">
        <v>634</v>
      </c>
      <c r="C463" s="2">
        <v>13012</v>
      </c>
    </row>
    <row r="464" spans="1:3" x14ac:dyDescent="0.25">
      <c r="A464" s="2">
        <v>13013</v>
      </c>
      <c r="B464" s="2" t="s">
        <v>635</v>
      </c>
      <c r="C464" s="2">
        <v>13013</v>
      </c>
    </row>
    <row r="465" spans="1:3" x14ac:dyDescent="0.25">
      <c r="A465" s="2">
        <v>13014</v>
      </c>
      <c r="B465" s="2" t="s">
        <v>636</v>
      </c>
      <c r="C465" s="2">
        <v>13014</v>
      </c>
    </row>
    <row r="466" spans="1:3" x14ac:dyDescent="0.25">
      <c r="A466" s="2">
        <v>13015</v>
      </c>
      <c r="B466" s="2" t="s">
        <v>637</v>
      </c>
      <c r="C466" s="2">
        <v>13015</v>
      </c>
    </row>
    <row r="467" spans="1:3" x14ac:dyDescent="0.25">
      <c r="A467" s="2">
        <v>13016</v>
      </c>
      <c r="B467" s="2" t="s">
        <v>638</v>
      </c>
      <c r="C467" s="2">
        <v>13016</v>
      </c>
    </row>
    <row r="468" spans="1:3" x14ac:dyDescent="0.25">
      <c r="A468" s="2">
        <v>13017</v>
      </c>
      <c r="B468" s="2" t="s">
        <v>639</v>
      </c>
      <c r="C468" s="2">
        <v>13017</v>
      </c>
    </row>
    <row r="469" spans="1:3" x14ac:dyDescent="0.25">
      <c r="A469" s="2">
        <v>13018</v>
      </c>
      <c r="B469" s="2" t="s">
        <v>640</v>
      </c>
      <c r="C469" s="2">
        <v>13018</v>
      </c>
    </row>
    <row r="470" spans="1:3" x14ac:dyDescent="0.25">
      <c r="A470" s="2">
        <v>13019</v>
      </c>
      <c r="B470" s="2" t="s">
        <v>641</v>
      </c>
      <c r="C470" s="2">
        <v>13019</v>
      </c>
    </row>
    <row r="471" spans="1:3" x14ac:dyDescent="0.25">
      <c r="A471" s="2">
        <v>13020</v>
      </c>
      <c r="B471" s="2" t="s">
        <v>642</v>
      </c>
      <c r="C471" s="2">
        <v>13020</v>
      </c>
    </row>
    <row r="472" spans="1:3" x14ac:dyDescent="0.25">
      <c r="A472" s="2">
        <v>13021</v>
      </c>
      <c r="B472" s="2" t="s">
        <v>643</v>
      </c>
      <c r="C472" s="2">
        <v>13021</v>
      </c>
    </row>
    <row r="473" spans="1:3" x14ac:dyDescent="0.25">
      <c r="A473" s="2">
        <v>13022</v>
      </c>
      <c r="B473" s="2" t="s">
        <v>644</v>
      </c>
      <c r="C473" s="2">
        <v>13022</v>
      </c>
    </row>
    <row r="474" spans="1:3" x14ac:dyDescent="0.25">
      <c r="A474" s="2">
        <v>13023</v>
      </c>
      <c r="B474" s="2" t="s">
        <v>96</v>
      </c>
      <c r="C474" s="2">
        <v>13023</v>
      </c>
    </row>
    <row r="475" spans="1:3" x14ac:dyDescent="0.25">
      <c r="A475" s="2">
        <v>13024</v>
      </c>
      <c r="B475" s="2" t="s">
        <v>645</v>
      </c>
      <c r="C475" s="2">
        <v>13024</v>
      </c>
    </row>
    <row r="476" spans="1:3" x14ac:dyDescent="0.25">
      <c r="A476" s="2">
        <v>13025</v>
      </c>
      <c r="B476" s="2" t="s">
        <v>646</v>
      </c>
      <c r="C476" s="2">
        <v>13025</v>
      </c>
    </row>
    <row r="477" spans="1:3" x14ac:dyDescent="0.25">
      <c r="A477" s="2">
        <v>13026</v>
      </c>
      <c r="B477" s="2" t="s">
        <v>647</v>
      </c>
      <c r="C477" s="2">
        <v>13026</v>
      </c>
    </row>
    <row r="478" spans="1:3" x14ac:dyDescent="0.25">
      <c r="A478" s="2">
        <v>13027</v>
      </c>
      <c r="B478" s="2" t="s">
        <v>648</v>
      </c>
      <c r="C478" s="2">
        <v>13027</v>
      </c>
    </row>
    <row r="479" spans="1:3" x14ac:dyDescent="0.25">
      <c r="A479" s="2">
        <v>13028</v>
      </c>
      <c r="B479" s="2" t="s">
        <v>649</v>
      </c>
      <c r="C479" s="2">
        <v>13028</v>
      </c>
    </row>
    <row r="480" spans="1:3" x14ac:dyDescent="0.25">
      <c r="A480" s="2">
        <v>13029</v>
      </c>
      <c r="B480" s="2" t="s">
        <v>650</v>
      </c>
      <c r="C480" s="2">
        <v>13029</v>
      </c>
    </row>
    <row r="481" spans="1:3" x14ac:dyDescent="0.25">
      <c r="A481" s="2">
        <v>13030</v>
      </c>
      <c r="B481" s="2" t="s">
        <v>651</v>
      </c>
      <c r="C481" s="2">
        <v>13030</v>
      </c>
    </row>
    <row r="482" spans="1:3" x14ac:dyDescent="0.25">
      <c r="A482" s="2">
        <v>13031</v>
      </c>
      <c r="B482" s="2" t="s">
        <v>652</v>
      </c>
      <c r="C482" s="2">
        <v>13031</v>
      </c>
    </row>
    <row r="483" spans="1:3" x14ac:dyDescent="0.25">
      <c r="A483" s="2">
        <v>13032</v>
      </c>
      <c r="B483" s="2" t="s">
        <v>653</v>
      </c>
      <c r="C483" s="2">
        <v>13032</v>
      </c>
    </row>
    <row r="484" spans="1:3" x14ac:dyDescent="0.25">
      <c r="A484" s="2">
        <v>13033</v>
      </c>
      <c r="B484" s="2" t="s">
        <v>654</v>
      </c>
      <c r="C484" s="2">
        <v>13033</v>
      </c>
    </row>
    <row r="485" spans="1:3" x14ac:dyDescent="0.25">
      <c r="A485" s="2">
        <v>13034</v>
      </c>
      <c r="B485" s="2" t="s">
        <v>655</v>
      </c>
      <c r="C485" s="2">
        <v>13034</v>
      </c>
    </row>
    <row r="486" spans="1:3" x14ac:dyDescent="0.25">
      <c r="A486" s="2">
        <v>13035</v>
      </c>
      <c r="B486" s="2" t="s">
        <v>656</v>
      </c>
      <c r="C486" s="2">
        <v>13035</v>
      </c>
    </row>
    <row r="487" spans="1:3" x14ac:dyDescent="0.25">
      <c r="A487" s="2">
        <v>13036</v>
      </c>
      <c r="B487" s="2" t="s">
        <v>657</v>
      </c>
      <c r="C487" s="2">
        <v>13036</v>
      </c>
    </row>
    <row r="488" spans="1:3" x14ac:dyDescent="0.25">
      <c r="A488" s="2">
        <v>13037</v>
      </c>
      <c r="B488" s="2" t="s">
        <v>658</v>
      </c>
      <c r="C488" s="2">
        <v>13037</v>
      </c>
    </row>
    <row r="489" spans="1:3" x14ac:dyDescent="0.25">
      <c r="A489" s="2">
        <v>13038</v>
      </c>
      <c r="B489" s="2" t="s">
        <v>659</v>
      </c>
      <c r="C489" s="2">
        <v>13038</v>
      </c>
    </row>
    <row r="490" spans="1:3" x14ac:dyDescent="0.25">
      <c r="A490" s="2">
        <v>13039</v>
      </c>
      <c r="B490" s="2" t="s">
        <v>660</v>
      </c>
      <c r="C490" s="2">
        <v>13039</v>
      </c>
    </row>
    <row r="491" spans="1:3" x14ac:dyDescent="0.25">
      <c r="A491" s="2">
        <v>13040</v>
      </c>
      <c r="B491" s="2" t="s">
        <v>661</v>
      </c>
      <c r="C491" s="2">
        <v>13040</v>
      </c>
    </row>
    <row r="492" spans="1:3" x14ac:dyDescent="0.25">
      <c r="A492" s="2">
        <v>13041</v>
      </c>
      <c r="B492" s="2" t="s">
        <v>662</v>
      </c>
      <c r="C492" s="2">
        <v>13041</v>
      </c>
    </row>
    <row r="493" spans="1:3" x14ac:dyDescent="0.25">
      <c r="A493" s="2">
        <v>13042</v>
      </c>
      <c r="B493" s="2" t="s">
        <v>663</v>
      </c>
      <c r="C493" s="2">
        <v>13042</v>
      </c>
    </row>
    <row r="494" spans="1:3" x14ac:dyDescent="0.25">
      <c r="A494" s="2">
        <v>13043</v>
      </c>
      <c r="B494" s="2" t="s">
        <v>664</v>
      </c>
      <c r="C494" s="2">
        <v>13043</v>
      </c>
    </row>
    <row r="495" spans="1:3" x14ac:dyDescent="0.25">
      <c r="A495" s="2">
        <v>13044</v>
      </c>
      <c r="B495" s="2" t="s">
        <v>665</v>
      </c>
      <c r="C495" s="2">
        <v>13044</v>
      </c>
    </row>
    <row r="496" spans="1:3" x14ac:dyDescent="0.25">
      <c r="A496" s="2">
        <v>13045</v>
      </c>
      <c r="B496" s="2" t="s">
        <v>666</v>
      </c>
      <c r="C496" s="2">
        <v>13045</v>
      </c>
    </row>
    <row r="497" spans="1:3" x14ac:dyDescent="0.25">
      <c r="A497" s="2">
        <v>13046</v>
      </c>
      <c r="B497" s="2" t="s">
        <v>667</v>
      </c>
      <c r="C497" s="2">
        <v>13046</v>
      </c>
    </row>
    <row r="498" spans="1:3" x14ac:dyDescent="0.25">
      <c r="A498" s="2">
        <v>13047</v>
      </c>
      <c r="B498" s="2" t="s">
        <v>668</v>
      </c>
      <c r="C498" s="2">
        <v>13047</v>
      </c>
    </row>
    <row r="499" spans="1:3" x14ac:dyDescent="0.25">
      <c r="A499" s="2">
        <v>13048</v>
      </c>
      <c r="B499" s="2" t="s">
        <v>669</v>
      </c>
      <c r="C499" s="2">
        <v>13048</v>
      </c>
    </row>
    <row r="500" spans="1:3" x14ac:dyDescent="0.25">
      <c r="A500" s="2">
        <v>13049</v>
      </c>
      <c r="B500" s="2" t="s">
        <v>670</v>
      </c>
      <c r="C500" s="2">
        <v>13049</v>
      </c>
    </row>
    <row r="501" spans="1:3" x14ac:dyDescent="0.25">
      <c r="A501" s="2">
        <v>13050</v>
      </c>
      <c r="B501" s="2" t="s">
        <v>671</v>
      </c>
      <c r="C501" s="2">
        <v>13050</v>
      </c>
    </row>
    <row r="502" spans="1:3" x14ac:dyDescent="0.25">
      <c r="A502" s="2">
        <v>13051</v>
      </c>
      <c r="B502" s="2" t="s">
        <v>672</v>
      </c>
      <c r="C502" s="2">
        <v>13051</v>
      </c>
    </row>
    <row r="503" spans="1:3" x14ac:dyDescent="0.25">
      <c r="A503" s="2">
        <v>13052</v>
      </c>
      <c r="B503" s="2" t="s">
        <v>673</v>
      </c>
      <c r="C503" s="2">
        <v>13052</v>
      </c>
    </row>
    <row r="504" spans="1:3" x14ac:dyDescent="0.25">
      <c r="A504" s="2">
        <v>13053</v>
      </c>
      <c r="B504" s="2" t="s">
        <v>674</v>
      </c>
      <c r="C504" s="2">
        <v>13053</v>
      </c>
    </row>
    <row r="505" spans="1:3" x14ac:dyDescent="0.25">
      <c r="A505" s="2">
        <v>13054</v>
      </c>
      <c r="B505" s="2" t="s">
        <v>675</v>
      </c>
      <c r="C505" s="2">
        <v>13054</v>
      </c>
    </row>
    <row r="506" spans="1:3" x14ac:dyDescent="0.25">
      <c r="A506" s="2">
        <v>13055</v>
      </c>
      <c r="B506" s="2" t="s">
        <v>676</v>
      </c>
      <c r="C506" s="2">
        <v>13055</v>
      </c>
    </row>
    <row r="507" spans="1:3" x14ac:dyDescent="0.25">
      <c r="A507" s="2">
        <v>13056</v>
      </c>
      <c r="B507" s="2" t="s">
        <v>677</v>
      </c>
      <c r="C507" s="2">
        <v>13056</v>
      </c>
    </row>
    <row r="508" spans="1:3" x14ac:dyDescent="0.25">
      <c r="A508" s="2">
        <v>13057</v>
      </c>
      <c r="B508" s="2" t="s">
        <v>678</v>
      </c>
      <c r="C508" s="2">
        <v>13057</v>
      </c>
    </row>
    <row r="509" spans="1:3" x14ac:dyDescent="0.25">
      <c r="A509" s="2">
        <v>13058</v>
      </c>
      <c r="B509" s="2" t="s">
        <v>679</v>
      </c>
      <c r="C509" s="2">
        <v>13058</v>
      </c>
    </row>
    <row r="510" spans="1:3" x14ac:dyDescent="0.25">
      <c r="A510" s="2">
        <v>13059</v>
      </c>
      <c r="B510" s="2" t="s">
        <v>680</v>
      </c>
      <c r="C510" s="2">
        <v>13059</v>
      </c>
    </row>
    <row r="511" spans="1:3" x14ac:dyDescent="0.25">
      <c r="A511" s="2">
        <v>13060</v>
      </c>
      <c r="B511" s="2" t="s">
        <v>681</v>
      </c>
      <c r="C511" s="2">
        <v>13060</v>
      </c>
    </row>
    <row r="512" spans="1:3" x14ac:dyDescent="0.25">
      <c r="A512" s="2">
        <v>13061</v>
      </c>
      <c r="B512" s="2" t="s">
        <v>682</v>
      </c>
      <c r="C512" s="2">
        <v>13061</v>
      </c>
    </row>
    <row r="513" spans="1:3" x14ac:dyDescent="0.25">
      <c r="A513" s="2">
        <v>13062</v>
      </c>
      <c r="B513" s="2" t="s">
        <v>683</v>
      </c>
      <c r="C513" s="2">
        <v>13062</v>
      </c>
    </row>
    <row r="514" spans="1:3" x14ac:dyDescent="0.25">
      <c r="A514" s="2">
        <v>13063</v>
      </c>
      <c r="B514" s="2" t="s">
        <v>684</v>
      </c>
      <c r="C514" s="2">
        <v>13063</v>
      </c>
    </row>
    <row r="515" spans="1:3" x14ac:dyDescent="0.25">
      <c r="A515" s="2">
        <v>13064</v>
      </c>
      <c r="B515" s="2" t="s">
        <v>685</v>
      </c>
      <c r="C515" s="2">
        <v>13064</v>
      </c>
    </row>
    <row r="516" spans="1:3" x14ac:dyDescent="0.25">
      <c r="A516" s="2">
        <v>13065</v>
      </c>
      <c r="B516" s="2" t="s">
        <v>686</v>
      </c>
      <c r="C516" s="2">
        <v>13065</v>
      </c>
    </row>
    <row r="517" spans="1:3" x14ac:dyDescent="0.25">
      <c r="A517" s="2">
        <v>13066</v>
      </c>
      <c r="B517" s="2" t="s">
        <v>687</v>
      </c>
      <c r="C517" s="2">
        <v>13066</v>
      </c>
    </row>
    <row r="518" spans="1:3" x14ac:dyDescent="0.25">
      <c r="A518" s="2">
        <v>13067</v>
      </c>
      <c r="B518" s="2" t="s">
        <v>688</v>
      </c>
      <c r="C518" s="2">
        <v>13067</v>
      </c>
    </row>
    <row r="519" spans="1:3" x14ac:dyDescent="0.25">
      <c r="A519" s="2">
        <v>13068</v>
      </c>
      <c r="B519" s="2" t="s">
        <v>689</v>
      </c>
      <c r="C519" s="2">
        <v>13068</v>
      </c>
    </row>
    <row r="520" spans="1:3" x14ac:dyDescent="0.25">
      <c r="A520" s="2">
        <v>13069</v>
      </c>
      <c r="B520" s="2" t="s">
        <v>690</v>
      </c>
      <c r="C520" s="2">
        <v>13069</v>
      </c>
    </row>
    <row r="521" spans="1:3" x14ac:dyDescent="0.25">
      <c r="A521" s="2">
        <v>13070</v>
      </c>
      <c r="B521" s="2" t="s">
        <v>691</v>
      </c>
      <c r="C521" s="2">
        <v>13070</v>
      </c>
    </row>
    <row r="522" spans="1:3" x14ac:dyDescent="0.25">
      <c r="A522" s="2">
        <v>13071</v>
      </c>
      <c r="B522" s="2" t="s">
        <v>692</v>
      </c>
      <c r="C522" s="2">
        <v>13071</v>
      </c>
    </row>
    <row r="523" spans="1:3" x14ac:dyDescent="0.25">
      <c r="A523" s="2">
        <v>13072</v>
      </c>
      <c r="B523" s="2" t="s">
        <v>693</v>
      </c>
      <c r="C523" s="2">
        <v>13072</v>
      </c>
    </row>
    <row r="524" spans="1:3" x14ac:dyDescent="0.25">
      <c r="A524" s="2">
        <v>13073</v>
      </c>
      <c r="B524" s="2" t="s">
        <v>694</v>
      </c>
      <c r="C524" s="2">
        <v>13073</v>
      </c>
    </row>
    <row r="525" spans="1:3" x14ac:dyDescent="0.25">
      <c r="A525" s="2">
        <v>13074</v>
      </c>
      <c r="B525" s="2" t="s">
        <v>695</v>
      </c>
      <c r="C525" s="2">
        <v>13074</v>
      </c>
    </row>
    <row r="526" spans="1:3" x14ac:dyDescent="0.25">
      <c r="A526" s="2">
        <v>13075</v>
      </c>
      <c r="B526" s="2" t="s">
        <v>696</v>
      </c>
      <c r="C526" s="2">
        <v>13075</v>
      </c>
    </row>
    <row r="527" spans="1:3" x14ac:dyDescent="0.25">
      <c r="A527" s="2">
        <v>13076</v>
      </c>
      <c r="B527" s="2" t="s">
        <v>697</v>
      </c>
      <c r="C527" s="2">
        <v>13076</v>
      </c>
    </row>
    <row r="528" spans="1:3" x14ac:dyDescent="0.25">
      <c r="A528" s="2">
        <v>13077</v>
      </c>
      <c r="B528" s="2" t="s">
        <v>698</v>
      </c>
      <c r="C528" s="2">
        <v>13077</v>
      </c>
    </row>
    <row r="529" spans="1:3" x14ac:dyDescent="0.25">
      <c r="A529" s="2">
        <v>13078</v>
      </c>
      <c r="B529" s="2" t="s">
        <v>699</v>
      </c>
      <c r="C529" s="2">
        <v>13078</v>
      </c>
    </row>
    <row r="530" spans="1:3" x14ac:dyDescent="0.25">
      <c r="A530" s="2">
        <v>13079</v>
      </c>
      <c r="B530" s="2" t="s">
        <v>700</v>
      </c>
      <c r="C530" s="2">
        <v>13079</v>
      </c>
    </row>
    <row r="531" spans="1:3" x14ac:dyDescent="0.25">
      <c r="A531" s="2">
        <v>13080</v>
      </c>
      <c r="B531" s="2" t="s">
        <v>701</v>
      </c>
      <c r="C531" s="2">
        <v>13080</v>
      </c>
    </row>
    <row r="532" spans="1:3" x14ac:dyDescent="0.25">
      <c r="A532" s="2">
        <v>13081</v>
      </c>
      <c r="B532" s="2" t="s">
        <v>702</v>
      </c>
      <c r="C532" s="2">
        <v>13081</v>
      </c>
    </row>
    <row r="533" spans="1:3" x14ac:dyDescent="0.25">
      <c r="A533" s="2">
        <v>13082</v>
      </c>
      <c r="B533" s="2" t="s">
        <v>703</v>
      </c>
      <c r="C533" s="2">
        <v>13082</v>
      </c>
    </row>
    <row r="534" spans="1:3" x14ac:dyDescent="0.25">
      <c r="A534" s="2">
        <v>13083</v>
      </c>
      <c r="B534" s="2" t="s">
        <v>704</v>
      </c>
      <c r="C534" s="2">
        <v>13083</v>
      </c>
    </row>
    <row r="535" spans="1:3" x14ac:dyDescent="0.25">
      <c r="A535" s="2">
        <v>13084</v>
      </c>
      <c r="B535" s="2" t="s">
        <v>705</v>
      </c>
      <c r="C535" s="2">
        <v>13084</v>
      </c>
    </row>
    <row r="536" spans="1:3" x14ac:dyDescent="0.25">
      <c r="A536" s="2">
        <v>14001</v>
      </c>
      <c r="B536" s="2" t="s">
        <v>706</v>
      </c>
      <c r="C536" s="2">
        <v>14001</v>
      </c>
    </row>
    <row r="537" spans="1:3" x14ac:dyDescent="0.25">
      <c r="A537" s="2">
        <v>14002</v>
      </c>
      <c r="B537" s="2" t="s">
        <v>707</v>
      </c>
      <c r="C537" s="2">
        <v>14002</v>
      </c>
    </row>
    <row r="538" spans="1:3" x14ac:dyDescent="0.25">
      <c r="A538" s="2">
        <v>14003</v>
      </c>
      <c r="B538" s="2" t="s">
        <v>708</v>
      </c>
      <c r="C538" s="2">
        <v>14003</v>
      </c>
    </row>
    <row r="539" spans="1:3" x14ac:dyDescent="0.25">
      <c r="A539" s="2">
        <v>14004</v>
      </c>
      <c r="B539" s="2" t="s">
        <v>709</v>
      </c>
      <c r="C539" s="2">
        <v>14004</v>
      </c>
    </row>
    <row r="540" spans="1:3" x14ac:dyDescent="0.25">
      <c r="A540" s="2">
        <v>14005</v>
      </c>
      <c r="B540" s="2" t="s">
        <v>710</v>
      </c>
      <c r="C540" s="2">
        <v>14005</v>
      </c>
    </row>
    <row r="541" spans="1:3" x14ac:dyDescent="0.25">
      <c r="A541" s="2">
        <v>14006</v>
      </c>
      <c r="B541" s="2" t="s">
        <v>711</v>
      </c>
      <c r="C541" s="2">
        <v>14006</v>
      </c>
    </row>
    <row r="542" spans="1:3" x14ac:dyDescent="0.25">
      <c r="A542" s="2">
        <v>14007</v>
      </c>
      <c r="B542" s="2" t="s">
        <v>712</v>
      </c>
      <c r="C542" s="2">
        <v>14007</v>
      </c>
    </row>
    <row r="543" spans="1:3" x14ac:dyDescent="0.25">
      <c r="A543" s="2">
        <v>14008</v>
      </c>
      <c r="B543" s="2" t="s">
        <v>713</v>
      </c>
      <c r="C543" s="2">
        <v>14008</v>
      </c>
    </row>
    <row r="544" spans="1:3" x14ac:dyDescent="0.25">
      <c r="A544" s="2">
        <v>14009</v>
      </c>
      <c r="B544" s="2" t="s">
        <v>97</v>
      </c>
      <c r="C544" s="2">
        <v>14009</v>
      </c>
    </row>
    <row r="545" spans="1:3" x14ac:dyDescent="0.25">
      <c r="A545" s="2">
        <v>14010</v>
      </c>
      <c r="B545" s="2" t="s">
        <v>714</v>
      </c>
      <c r="C545" s="2">
        <v>14010</v>
      </c>
    </row>
    <row r="546" spans="1:3" x14ac:dyDescent="0.25">
      <c r="A546" s="2">
        <v>14011</v>
      </c>
      <c r="B546" s="2" t="s">
        <v>715</v>
      </c>
      <c r="C546" s="2">
        <v>14011</v>
      </c>
    </row>
    <row r="547" spans="1:3" x14ac:dyDescent="0.25">
      <c r="A547" s="2">
        <v>14012</v>
      </c>
      <c r="B547" s="2" t="s">
        <v>716</v>
      </c>
      <c r="C547" s="2">
        <v>14012</v>
      </c>
    </row>
    <row r="548" spans="1:3" x14ac:dyDescent="0.25">
      <c r="A548" s="2">
        <v>14013</v>
      </c>
      <c r="B548" s="2" t="s">
        <v>717</v>
      </c>
      <c r="C548" s="2">
        <v>14013</v>
      </c>
    </row>
    <row r="549" spans="1:3" x14ac:dyDescent="0.25">
      <c r="A549" s="2">
        <v>14014</v>
      </c>
      <c r="B549" s="2" t="s">
        <v>718</v>
      </c>
      <c r="C549" s="2">
        <v>14014</v>
      </c>
    </row>
    <row r="550" spans="1:3" x14ac:dyDescent="0.25">
      <c r="A550" s="2">
        <v>14015</v>
      </c>
      <c r="B550" s="2" t="s">
        <v>719</v>
      </c>
      <c r="C550" s="2">
        <v>14015</v>
      </c>
    </row>
    <row r="551" spans="1:3" x14ac:dyDescent="0.25">
      <c r="A551" s="2">
        <v>14016</v>
      </c>
      <c r="B551" s="2" t="s">
        <v>720</v>
      </c>
      <c r="C551" s="2">
        <v>14016</v>
      </c>
    </row>
    <row r="552" spans="1:3" x14ac:dyDescent="0.25">
      <c r="A552" s="2">
        <v>14017</v>
      </c>
      <c r="B552" s="2" t="s">
        <v>721</v>
      </c>
      <c r="C552" s="2">
        <v>14017</v>
      </c>
    </row>
    <row r="553" spans="1:3" x14ac:dyDescent="0.25">
      <c r="A553" s="2">
        <v>14018</v>
      </c>
      <c r="B553" s="2" t="s">
        <v>722</v>
      </c>
      <c r="C553" s="2">
        <v>14018</v>
      </c>
    </row>
    <row r="554" spans="1:3" x14ac:dyDescent="0.25">
      <c r="A554" s="2">
        <v>14019</v>
      </c>
      <c r="B554" s="2" t="s">
        <v>723</v>
      </c>
      <c r="C554" s="2">
        <v>14019</v>
      </c>
    </row>
    <row r="555" spans="1:3" x14ac:dyDescent="0.25">
      <c r="A555" s="2">
        <v>14020</v>
      </c>
      <c r="B555" s="2" t="s">
        <v>724</v>
      </c>
      <c r="C555" s="2">
        <v>14020</v>
      </c>
    </row>
    <row r="556" spans="1:3" x14ac:dyDescent="0.25">
      <c r="A556" s="2">
        <v>14021</v>
      </c>
      <c r="B556" s="2" t="s">
        <v>725</v>
      </c>
      <c r="C556" s="2">
        <v>14021</v>
      </c>
    </row>
    <row r="557" spans="1:3" x14ac:dyDescent="0.25">
      <c r="A557" s="2">
        <v>14022</v>
      </c>
      <c r="B557" s="2" t="s">
        <v>726</v>
      </c>
      <c r="C557" s="2">
        <v>14022</v>
      </c>
    </row>
    <row r="558" spans="1:3" x14ac:dyDescent="0.25">
      <c r="A558" s="2">
        <v>14023</v>
      </c>
      <c r="B558" s="2" t="s">
        <v>727</v>
      </c>
      <c r="C558" s="2">
        <v>14023</v>
      </c>
    </row>
    <row r="559" spans="1:3" x14ac:dyDescent="0.25">
      <c r="A559" s="2">
        <v>14024</v>
      </c>
      <c r="B559" s="2" t="s">
        <v>98</v>
      </c>
      <c r="C559" s="2">
        <v>14024</v>
      </c>
    </row>
    <row r="560" spans="1:3" x14ac:dyDescent="0.25">
      <c r="A560" s="2">
        <v>14025</v>
      </c>
      <c r="B560" s="2" t="s">
        <v>728</v>
      </c>
      <c r="C560" s="2">
        <v>14025</v>
      </c>
    </row>
    <row r="561" spans="1:3" x14ac:dyDescent="0.25">
      <c r="A561" s="2">
        <v>14026</v>
      </c>
      <c r="B561" s="2" t="s">
        <v>729</v>
      </c>
      <c r="C561" s="2">
        <v>14026</v>
      </c>
    </row>
    <row r="562" spans="1:3" x14ac:dyDescent="0.25">
      <c r="A562" s="2">
        <v>14027</v>
      </c>
      <c r="B562" s="2" t="s">
        <v>730</v>
      </c>
      <c r="C562" s="2">
        <v>14027</v>
      </c>
    </row>
    <row r="563" spans="1:3" x14ac:dyDescent="0.25">
      <c r="A563" s="2">
        <v>14028</v>
      </c>
      <c r="B563" s="2" t="s">
        <v>731</v>
      </c>
      <c r="C563" s="2">
        <v>14028</v>
      </c>
    </row>
    <row r="564" spans="1:3" x14ac:dyDescent="0.25">
      <c r="A564" s="2">
        <v>14029</v>
      </c>
      <c r="B564" s="2" t="s">
        <v>732</v>
      </c>
      <c r="C564" s="2">
        <v>14029</v>
      </c>
    </row>
    <row r="565" spans="1:3" x14ac:dyDescent="0.25">
      <c r="A565" s="2">
        <v>14030</v>
      </c>
      <c r="B565" s="2" t="s">
        <v>733</v>
      </c>
      <c r="C565" s="2">
        <v>14030</v>
      </c>
    </row>
    <row r="566" spans="1:3" x14ac:dyDescent="0.25">
      <c r="A566" s="2">
        <v>14031</v>
      </c>
      <c r="B566" s="2" t="s">
        <v>734</v>
      </c>
      <c r="C566" s="2">
        <v>14031</v>
      </c>
    </row>
    <row r="567" spans="1:3" x14ac:dyDescent="0.25">
      <c r="A567" s="2">
        <v>14032</v>
      </c>
      <c r="B567" s="2" t="s">
        <v>735</v>
      </c>
      <c r="C567" s="2">
        <v>14032</v>
      </c>
    </row>
    <row r="568" spans="1:3" x14ac:dyDescent="0.25">
      <c r="A568" s="2">
        <v>14033</v>
      </c>
      <c r="B568" s="2" t="s">
        <v>736</v>
      </c>
      <c r="C568" s="2">
        <v>14033</v>
      </c>
    </row>
    <row r="569" spans="1:3" x14ac:dyDescent="0.25">
      <c r="A569" s="2">
        <v>14034</v>
      </c>
      <c r="B569" s="2" t="s">
        <v>737</v>
      </c>
      <c r="C569" s="2">
        <v>14034</v>
      </c>
    </row>
    <row r="570" spans="1:3" x14ac:dyDescent="0.25">
      <c r="A570" s="2">
        <v>14035</v>
      </c>
      <c r="B570" s="2" t="s">
        <v>738</v>
      </c>
      <c r="C570" s="2">
        <v>14035</v>
      </c>
    </row>
    <row r="571" spans="1:3" x14ac:dyDescent="0.25">
      <c r="A571" s="2">
        <v>14036</v>
      </c>
      <c r="B571" s="2" t="s">
        <v>739</v>
      </c>
      <c r="C571" s="2">
        <v>14036</v>
      </c>
    </row>
    <row r="572" spans="1:3" x14ac:dyDescent="0.25">
      <c r="A572" s="2">
        <v>14037</v>
      </c>
      <c r="B572" s="2" t="s">
        <v>740</v>
      </c>
      <c r="C572" s="2">
        <v>14037</v>
      </c>
    </row>
    <row r="573" spans="1:3" x14ac:dyDescent="0.25">
      <c r="A573" s="2">
        <v>14038</v>
      </c>
      <c r="B573" s="2" t="s">
        <v>741</v>
      </c>
      <c r="C573" s="2">
        <v>14038</v>
      </c>
    </row>
    <row r="574" spans="1:3" x14ac:dyDescent="0.25">
      <c r="A574" s="2">
        <v>14039</v>
      </c>
      <c r="B574" s="2" t="s">
        <v>742</v>
      </c>
      <c r="C574" s="2">
        <v>14039</v>
      </c>
    </row>
    <row r="575" spans="1:3" x14ac:dyDescent="0.25">
      <c r="A575" s="2">
        <v>14040</v>
      </c>
      <c r="B575" s="2" t="s">
        <v>743</v>
      </c>
      <c r="C575" s="2">
        <v>14040</v>
      </c>
    </row>
    <row r="576" spans="1:3" x14ac:dyDescent="0.25">
      <c r="A576" s="2">
        <v>14041</v>
      </c>
      <c r="B576" s="2" t="s">
        <v>744</v>
      </c>
      <c r="C576" s="2">
        <v>14041</v>
      </c>
    </row>
    <row r="577" spans="1:3" x14ac:dyDescent="0.25">
      <c r="A577" s="2">
        <v>14042</v>
      </c>
      <c r="B577" s="2" t="s">
        <v>745</v>
      </c>
      <c r="C577" s="2">
        <v>14042</v>
      </c>
    </row>
    <row r="578" spans="1:3" x14ac:dyDescent="0.25">
      <c r="A578" s="2">
        <v>14043</v>
      </c>
      <c r="B578" s="2" t="s">
        <v>746</v>
      </c>
      <c r="C578" s="2">
        <v>14043</v>
      </c>
    </row>
    <row r="579" spans="1:3" x14ac:dyDescent="0.25">
      <c r="A579" s="2">
        <v>14044</v>
      </c>
      <c r="B579" s="2" t="s">
        <v>747</v>
      </c>
      <c r="C579" s="2">
        <v>14044</v>
      </c>
    </row>
    <row r="580" spans="1:3" x14ac:dyDescent="0.25">
      <c r="A580" s="2">
        <v>14045</v>
      </c>
      <c r="B580" s="2" t="s">
        <v>748</v>
      </c>
      <c r="C580" s="2">
        <v>14045</v>
      </c>
    </row>
    <row r="581" spans="1:3" x14ac:dyDescent="0.25">
      <c r="A581" s="2">
        <v>14046</v>
      </c>
      <c r="B581" s="2" t="s">
        <v>749</v>
      </c>
      <c r="C581" s="2">
        <v>14046</v>
      </c>
    </row>
    <row r="582" spans="1:3" x14ac:dyDescent="0.25">
      <c r="A582" s="2">
        <v>14047</v>
      </c>
      <c r="B582" s="2" t="s">
        <v>750</v>
      </c>
      <c r="C582" s="2">
        <v>14047</v>
      </c>
    </row>
    <row r="583" spans="1:3" x14ac:dyDescent="0.25">
      <c r="A583" s="2">
        <v>14048</v>
      </c>
      <c r="B583" s="2" t="s">
        <v>99</v>
      </c>
      <c r="C583" s="2">
        <v>14048</v>
      </c>
    </row>
    <row r="584" spans="1:3" x14ac:dyDescent="0.25">
      <c r="A584" s="2">
        <v>14049</v>
      </c>
      <c r="B584" s="2" t="s">
        <v>751</v>
      </c>
      <c r="C584" s="2">
        <v>14049</v>
      </c>
    </row>
    <row r="585" spans="1:3" x14ac:dyDescent="0.25">
      <c r="A585" s="2">
        <v>14050</v>
      </c>
      <c r="B585" s="2" t="s">
        <v>752</v>
      </c>
      <c r="C585" s="2">
        <v>14050</v>
      </c>
    </row>
    <row r="586" spans="1:3" x14ac:dyDescent="0.25">
      <c r="A586" s="2">
        <v>14051</v>
      </c>
      <c r="B586" s="2" t="s">
        <v>753</v>
      </c>
      <c r="C586" s="2">
        <v>14051</v>
      </c>
    </row>
    <row r="587" spans="1:3" x14ac:dyDescent="0.25">
      <c r="A587" s="2">
        <v>14052</v>
      </c>
      <c r="B587" s="2" t="s">
        <v>754</v>
      </c>
      <c r="C587" s="2">
        <v>14052</v>
      </c>
    </row>
    <row r="588" spans="1:3" x14ac:dyDescent="0.25">
      <c r="A588" s="2">
        <v>14053</v>
      </c>
      <c r="B588" s="2" t="s">
        <v>755</v>
      </c>
      <c r="C588" s="2">
        <v>14053</v>
      </c>
    </row>
    <row r="589" spans="1:3" x14ac:dyDescent="0.25">
      <c r="A589" s="2">
        <v>14054</v>
      </c>
      <c r="B589" s="2" t="s">
        <v>756</v>
      </c>
      <c r="C589" s="2">
        <v>14054</v>
      </c>
    </row>
    <row r="590" spans="1:3" x14ac:dyDescent="0.25">
      <c r="A590" s="2">
        <v>14055</v>
      </c>
      <c r="B590" s="2" t="s">
        <v>757</v>
      </c>
      <c r="C590" s="2">
        <v>14055</v>
      </c>
    </row>
    <row r="591" spans="1:3" x14ac:dyDescent="0.25">
      <c r="A591" s="2">
        <v>14056</v>
      </c>
      <c r="B591" s="2" t="s">
        <v>758</v>
      </c>
      <c r="C591" s="2">
        <v>14056</v>
      </c>
    </row>
    <row r="592" spans="1:3" x14ac:dyDescent="0.25">
      <c r="A592" s="2">
        <v>14057</v>
      </c>
      <c r="B592" s="2" t="s">
        <v>759</v>
      </c>
      <c r="C592" s="2">
        <v>14057</v>
      </c>
    </row>
    <row r="593" spans="1:3" x14ac:dyDescent="0.25">
      <c r="A593" s="2">
        <v>14058</v>
      </c>
      <c r="B593" s="2" t="s">
        <v>760</v>
      </c>
      <c r="C593" s="2">
        <v>14058</v>
      </c>
    </row>
    <row r="594" spans="1:3" x14ac:dyDescent="0.25">
      <c r="A594" s="2">
        <v>14059</v>
      </c>
      <c r="B594" s="2" t="s">
        <v>761</v>
      </c>
      <c r="C594" s="2">
        <v>14059</v>
      </c>
    </row>
    <row r="595" spans="1:3" x14ac:dyDescent="0.25">
      <c r="A595" s="2">
        <v>14060</v>
      </c>
      <c r="B595" s="2" t="s">
        <v>762</v>
      </c>
      <c r="C595" s="2">
        <v>14060</v>
      </c>
    </row>
    <row r="596" spans="1:3" x14ac:dyDescent="0.25">
      <c r="A596" s="2">
        <v>14061</v>
      </c>
      <c r="B596" s="2" t="s">
        <v>763</v>
      </c>
      <c r="C596" s="2">
        <v>14061</v>
      </c>
    </row>
    <row r="597" spans="1:3" x14ac:dyDescent="0.25">
      <c r="A597" s="2">
        <v>14062</v>
      </c>
      <c r="B597" s="2" t="s">
        <v>764</v>
      </c>
      <c r="C597" s="2">
        <v>14062</v>
      </c>
    </row>
    <row r="598" spans="1:3" x14ac:dyDescent="0.25">
      <c r="A598" s="2">
        <v>14063</v>
      </c>
      <c r="B598" s="2" t="s">
        <v>765</v>
      </c>
      <c r="C598" s="2">
        <v>14063</v>
      </c>
    </row>
    <row r="599" spans="1:3" x14ac:dyDescent="0.25">
      <c r="A599" s="2">
        <v>14064</v>
      </c>
      <c r="B599" s="2" t="s">
        <v>766</v>
      </c>
      <c r="C599" s="2">
        <v>14064</v>
      </c>
    </row>
    <row r="600" spans="1:3" x14ac:dyDescent="0.25">
      <c r="A600" s="2">
        <v>14065</v>
      </c>
      <c r="B600" s="2" t="s">
        <v>767</v>
      </c>
      <c r="C600" s="2">
        <v>14065</v>
      </c>
    </row>
    <row r="601" spans="1:3" x14ac:dyDescent="0.25">
      <c r="A601" s="2">
        <v>14066</v>
      </c>
      <c r="B601" s="2" t="s">
        <v>768</v>
      </c>
      <c r="C601" s="2">
        <v>14066</v>
      </c>
    </row>
    <row r="602" spans="1:3" x14ac:dyDescent="0.25">
      <c r="A602" s="2">
        <v>14067</v>
      </c>
      <c r="B602" s="2" t="s">
        <v>769</v>
      </c>
      <c r="C602" s="2">
        <v>14067</v>
      </c>
    </row>
    <row r="603" spans="1:3" x14ac:dyDescent="0.25">
      <c r="A603" s="2">
        <v>14068</v>
      </c>
      <c r="B603" s="2" t="s">
        <v>770</v>
      </c>
      <c r="C603" s="2">
        <v>14068</v>
      </c>
    </row>
    <row r="604" spans="1:3" x14ac:dyDescent="0.25">
      <c r="A604" s="2">
        <v>14069</v>
      </c>
      <c r="B604" s="2" t="s">
        <v>771</v>
      </c>
      <c r="C604" s="2">
        <v>14069</v>
      </c>
    </row>
    <row r="605" spans="1:3" x14ac:dyDescent="0.25">
      <c r="A605" s="2">
        <v>14070</v>
      </c>
      <c r="B605" s="2" t="s">
        <v>772</v>
      </c>
      <c r="C605" s="2">
        <v>14070</v>
      </c>
    </row>
    <row r="606" spans="1:3" x14ac:dyDescent="0.25">
      <c r="A606" s="2">
        <v>14071</v>
      </c>
      <c r="B606" s="2" t="s">
        <v>773</v>
      </c>
      <c r="C606" s="2">
        <v>14071</v>
      </c>
    </row>
    <row r="607" spans="1:3" x14ac:dyDescent="0.25">
      <c r="A607" s="2">
        <v>14072</v>
      </c>
      <c r="B607" s="2" t="s">
        <v>774</v>
      </c>
      <c r="C607" s="2">
        <v>14072</v>
      </c>
    </row>
    <row r="608" spans="1:3" x14ac:dyDescent="0.25">
      <c r="A608" s="2">
        <v>14073</v>
      </c>
      <c r="B608" s="2" t="s">
        <v>775</v>
      </c>
      <c r="C608" s="2">
        <v>14073</v>
      </c>
    </row>
    <row r="609" spans="1:3" x14ac:dyDescent="0.25">
      <c r="A609" s="2">
        <v>14074</v>
      </c>
      <c r="B609" s="2" t="s">
        <v>776</v>
      </c>
      <c r="C609" s="2">
        <v>14074</v>
      </c>
    </row>
    <row r="610" spans="1:3" x14ac:dyDescent="0.25">
      <c r="A610" s="2">
        <v>14075</v>
      </c>
      <c r="B610" s="2" t="s">
        <v>777</v>
      </c>
      <c r="C610" s="2">
        <v>14075</v>
      </c>
    </row>
    <row r="611" spans="1:3" x14ac:dyDescent="0.25">
      <c r="A611" s="2">
        <v>14076</v>
      </c>
      <c r="B611" s="2" t="s">
        <v>778</v>
      </c>
      <c r="C611" s="2">
        <v>14076</v>
      </c>
    </row>
    <row r="612" spans="1:3" x14ac:dyDescent="0.25">
      <c r="A612" s="2">
        <v>14077</v>
      </c>
      <c r="B612" s="2" t="s">
        <v>779</v>
      </c>
      <c r="C612" s="2">
        <v>14077</v>
      </c>
    </row>
    <row r="613" spans="1:3" x14ac:dyDescent="0.25">
      <c r="A613" s="2">
        <v>14078</v>
      </c>
      <c r="B613" s="2" t="s">
        <v>780</v>
      </c>
      <c r="C613" s="2">
        <v>14078</v>
      </c>
    </row>
    <row r="614" spans="1:3" x14ac:dyDescent="0.25">
      <c r="A614" s="2">
        <v>14079</v>
      </c>
      <c r="B614" s="2" t="s">
        <v>781</v>
      </c>
      <c r="C614" s="2">
        <v>14079</v>
      </c>
    </row>
    <row r="615" spans="1:3" x14ac:dyDescent="0.25">
      <c r="A615" s="2">
        <v>14080</v>
      </c>
      <c r="B615" s="2" t="s">
        <v>782</v>
      </c>
      <c r="C615" s="2">
        <v>14080</v>
      </c>
    </row>
    <row r="616" spans="1:3" x14ac:dyDescent="0.25">
      <c r="A616" s="2">
        <v>14081</v>
      </c>
      <c r="B616" s="2" t="s">
        <v>783</v>
      </c>
      <c r="C616" s="2">
        <v>14081</v>
      </c>
    </row>
    <row r="617" spans="1:3" x14ac:dyDescent="0.25">
      <c r="A617" s="2">
        <v>14082</v>
      </c>
      <c r="B617" s="2" t="s">
        <v>784</v>
      </c>
      <c r="C617" s="2">
        <v>14082</v>
      </c>
    </row>
    <row r="618" spans="1:3" x14ac:dyDescent="0.25">
      <c r="A618" s="2">
        <v>14083</v>
      </c>
      <c r="B618" s="2" t="s">
        <v>785</v>
      </c>
      <c r="C618" s="2">
        <v>14083</v>
      </c>
    </row>
    <row r="619" spans="1:3" x14ac:dyDescent="0.25">
      <c r="A619" s="2">
        <v>14084</v>
      </c>
      <c r="B619" s="2" t="s">
        <v>786</v>
      </c>
      <c r="C619" s="2">
        <v>14084</v>
      </c>
    </row>
    <row r="620" spans="1:3" x14ac:dyDescent="0.25">
      <c r="A620" s="2">
        <v>14085</v>
      </c>
      <c r="B620" s="2" t="s">
        <v>787</v>
      </c>
      <c r="C620" s="2">
        <v>14085</v>
      </c>
    </row>
    <row r="621" spans="1:3" x14ac:dyDescent="0.25">
      <c r="A621" s="2">
        <v>14086</v>
      </c>
      <c r="B621" s="2" t="s">
        <v>788</v>
      </c>
      <c r="C621" s="2">
        <v>14086</v>
      </c>
    </row>
    <row r="622" spans="1:3" x14ac:dyDescent="0.25">
      <c r="A622" s="2">
        <v>14087</v>
      </c>
      <c r="B622" s="2" t="s">
        <v>789</v>
      </c>
      <c r="C622" s="2">
        <v>14087</v>
      </c>
    </row>
    <row r="623" spans="1:3" x14ac:dyDescent="0.25">
      <c r="A623" s="2">
        <v>14088</v>
      </c>
      <c r="B623" s="2" t="s">
        <v>790</v>
      </c>
      <c r="C623" s="2">
        <v>14088</v>
      </c>
    </row>
    <row r="624" spans="1:3" x14ac:dyDescent="0.25">
      <c r="A624" s="2">
        <v>14089</v>
      </c>
      <c r="B624" s="2" t="s">
        <v>791</v>
      </c>
      <c r="C624" s="2">
        <v>14089</v>
      </c>
    </row>
    <row r="625" spans="1:3" x14ac:dyDescent="0.25">
      <c r="A625" s="2">
        <v>14090</v>
      </c>
      <c r="B625" s="2" t="s">
        <v>792</v>
      </c>
      <c r="C625" s="2">
        <v>14090</v>
      </c>
    </row>
    <row r="626" spans="1:3" x14ac:dyDescent="0.25">
      <c r="A626" s="2">
        <v>14091</v>
      </c>
      <c r="B626" s="2" t="s">
        <v>793</v>
      </c>
      <c r="C626" s="2">
        <v>14091</v>
      </c>
    </row>
    <row r="627" spans="1:3" x14ac:dyDescent="0.25">
      <c r="A627" s="2">
        <v>14092</v>
      </c>
      <c r="B627" s="2" t="s">
        <v>794</v>
      </c>
      <c r="C627" s="2">
        <v>14092</v>
      </c>
    </row>
    <row r="628" spans="1:3" x14ac:dyDescent="0.25">
      <c r="A628" s="2">
        <v>14093</v>
      </c>
      <c r="B628" s="2" t="s">
        <v>795</v>
      </c>
      <c r="C628" s="2">
        <v>14093</v>
      </c>
    </row>
    <row r="629" spans="1:3" x14ac:dyDescent="0.25">
      <c r="A629" s="2">
        <v>14094</v>
      </c>
      <c r="B629" s="2" t="s">
        <v>796</v>
      </c>
      <c r="C629" s="2">
        <v>14094</v>
      </c>
    </row>
    <row r="630" spans="1:3" x14ac:dyDescent="0.25">
      <c r="A630" s="2">
        <v>14095</v>
      </c>
      <c r="B630" s="2" t="s">
        <v>797</v>
      </c>
      <c r="C630" s="2">
        <v>14095</v>
      </c>
    </row>
    <row r="631" spans="1:3" x14ac:dyDescent="0.25">
      <c r="A631" s="2">
        <v>14096</v>
      </c>
      <c r="B631" s="2" t="s">
        <v>798</v>
      </c>
      <c r="C631" s="2">
        <v>14096</v>
      </c>
    </row>
    <row r="632" spans="1:3" x14ac:dyDescent="0.25">
      <c r="A632" s="2">
        <v>14097</v>
      </c>
      <c r="B632" s="2" t="s">
        <v>799</v>
      </c>
      <c r="C632" s="2">
        <v>14097</v>
      </c>
    </row>
    <row r="633" spans="1:3" x14ac:dyDescent="0.25">
      <c r="A633" s="2">
        <v>14098</v>
      </c>
      <c r="B633" s="2" t="s">
        <v>800</v>
      </c>
      <c r="C633" s="2">
        <v>14098</v>
      </c>
    </row>
    <row r="634" spans="1:3" x14ac:dyDescent="0.25">
      <c r="A634" s="2">
        <v>14099</v>
      </c>
      <c r="B634" s="2" t="s">
        <v>801</v>
      </c>
      <c r="C634" s="2">
        <v>14099</v>
      </c>
    </row>
    <row r="635" spans="1:3" x14ac:dyDescent="0.25">
      <c r="A635" s="2">
        <v>14100</v>
      </c>
      <c r="B635" s="2" t="s">
        <v>802</v>
      </c>
      <c r="C635" s="2">
        <v>14100</v>
      </c>
    </row>
    <row r="636" spans="1:3" x14ac:dyDescent="0.25">
      <c r="A636" s="2">
        <v>14101</v>
      </c>
      <c r="B636" s="2" t="s">
        <v>100</v>
      </c>
      <c r="C636" s="2">
        <v>14101</v>
      </c>
    </row>
    <row r="637" spans="1:3" x14ac:dyDescent="0.25">
      <c r="A637" s="2">
        <v>14102</v>
      </c>
      <c r="B637" s="2" t="s">
        <v>803</v>
      </c>
      <c r="C637" s="2">
        <v>14102</v>
      </c>
    </row>
    <row r="638" spans="1:3" x14ac:dyDescent="0.25">
      <c r="A638" s="2">
        <v>14103</v>
      </c>
      <c r="B638" s="2" t="s">
        <v>804</v>
      </c>
      <c r="C638" s="2">
        <v>14103</v>
      </c>
    </row>
    <row r="639" spans="1:3" x14ac:dyDescent="0.25">
      <c r="A639" s="2">
        <v>14104</v>
      </c>
      <c r="B639" s="2" t="s">
        <v>805</v>
      </c>
      <c r="C639" s="2">
        <v>14104</v>
      </c>
    </row>
    <row r="640" spans="1:3" x14ac:dyDescent="0.25">
      <c r="A640" s="2">
        <v>14105</v>
      </c>
      <c r="B640" s="2" t="s">
        <v>806</v>
      </c>
      <c r="C640" s="2">
        <v>14105</v>
      </c>
    </row>
    <row r="641" spans="1:3" x14ac:dyDescent="0.25">
      <c r="A641" s="2">
        <v>14106</v>
      </c>
      <c r="B641" s="2" t="s">
        <v>807</v>
      </c>
      <c r="C641" s="2">
        <v>14106</v>
      </c>
    </row>
    <row r="642" spans="1:3" x14ac:dyDescent="0.25">
      <c r="A642" s="2">
        <v>14107</v>
      </c>
      <c r="B642" s="2" t="s">
        <v>808</v>
      </c>
      <c r="C642" s="2">
        <v>14107</v>
      </c>
    </row>
    <row r="643" spans="1:3" x14ac:dyDescent="0.25">
      <c r="A643" s="2">
        <v>14108</v>
      </c>
      <c r="B643" s="2" t="s">
        <v>809</v>
      </c>
      <c r="C643" s="2">
        <v>14108</v>
      </c>
    </row>
    <row r="644" spans="1:3" x14ac:dyDescent="0.25">
      <c r="A644" s="2">
        <v>14109</v>
      </c>
      <c r="B644" s="2" t="s">
        <v>810</v>
      </c>
      <c r="C644" s="2">
        <v>14109</v>
      </c>
    </row>
    <row r="645" spans="1:3" x14ac:dyDescent="0.25">
      <c r="A645" s="2">
        <v>14110</v>
      </c>
      <c r="B645" s="2" t="s">
        <v>811</v>
      </c>
      <c r="C645" s="2">
        <v>14110</v>
      </c>
    </row>
    <row r="646" spans="1:3" x14ac:dyDescent="0.25">
      <c r="A646" s="2">
        <v>14111</v>
      </c>
      <c r="B646" s="2" t="s">
        <v>812</v>
      </c>
      <c r="C646" s="2">
        <v>14111</v>
      </c>
    </row>
    <row r="647" spans="1:3" x14ac:dyDescent="0.25">
      <c r="A647" s="2">
        <v>14112</v>
      </c>
      <c r="B647" s="2" t="s">
        <v>813</v>
      </c>
      <c r="C647" s="2">
        <v>14112</v>
      </c>
    </row>
    <row r="648" spans="1:3" x14ac:dyDescent="0.25">
      <c r="A648" s="2">
        <v>14113</v>
      </c>
      <c r="B648" s="2" t="s">
        <v>814</v>
      </c>
      <c r="C648" s="2">
        <v>14113</v>
      </c>
    </row>
    <row r="649" spans="1:3" x14ac:dyDescent="0.25">
      <c r="A649" s="2">
        <v>14114</v>
      </c>
      <c r="B649" s="2" t="s">
        <v>815</v>
      </c>
      <c r="C649" s="2">
        <v>14114</v>
      </c>
    </row>
    <row r="650" spans="1:3" x14ac:dyDescent="0.25">
      <c r="A650" s="2">
        <v>14115</v>
      </c>
      <c r="B650" s="2" t="s">
        <v>816</v>
      </c>
      <c r="C650" s="2">
        <v>14115</v>
      </c>
    </row>
    <row r="651" spans="1:3" x14ac:dyDescent="0.25">
      <c r="A651" s="2">
        <v>14116</v>
      </c>
      <c r="B651" s="2" t="s">
        <v>817</v>
      </c>
      <c r="C651" s="2">
        <v>14116</v>
      </c>
    </row>
    <row r="652" spans="1:3" x14ac:dyDescent="0.25">
      <c r="A652" s="2">
        <v>14117</v>
      </c>
      <c r="B652" s="2" t="s">
        <v>818</v>
      </c>
      <c r="C652" s="2">
        <v>14117</v>
      </c>
    </row>
    <row r="653" spans="1:3" x14ac:dyDescent="0.25">
      <c r="A653" s="2">
        <v>14118</v>
      </c>
      <c r="B653" s="2" t="s">
        <v>819</v>
      </c>
      <c r="C653" s="2">
        <v>14118</v>
      </c>
    </row>
    <row r="654" spans="1:3" x14ac:dyDescent="0.25">
      <c r="A654" s="2">
        <v>14119</v>
      </c>
      <c r="B654" s="2" t="s">
        <v>820</v>
      </c>
      <c r="C654" s="2">
        <v>14119</v>
      </c>
    </row>
    <row r="655" spans="1:3" x14ac:dyDescent="0.25">
      <c r="A655" s="2">
        <v>14120</v>
      </c>
      <c r="B655" s="2" t="s">
        <v>821</v>
      </c>
      <c r="C655" s="2">
        <v>14120</v>
      </c>
    </row>
    <row r="656" spans="1:3" x14ac:dyDescent="0.25">
      <c r="A656" s="2">
        <v>14121</v>
      </c>
      <c r="B656" s="2" t="s">
        <v>822</v>
      </c>
      <c r="C656" s="2">
        <v>14121</v>
      </c>
    </row>
    <row r="657" spans="1:3" x14ac:dyDescent="0.25">
      <c r="A657" s="2">
        <v>14122</v>
      </c>
      <c r="B657" s="2" t="s">
        <v>823</v>
      </c>
      <c r="C657" s="2">
        <v>14122</v>
      </c>
    </row>
    <row r="658" spans="1:3" x14ac:dyDescent="0.25">
      <c r="A658" s="2">
        <v>14123</v>
      </c>
      <c r="B658" s="2" t="s">
        <v>824</v>
      </c>
      <c r="C658" s="2">
        <v>14123</v>
      </c>
    </row>
    <row r="659" spans="1:3" x14ac:dyDescent="0.25">
      <c r="A659" s="2">
        <v>14124</v>
      </c>
      <c r="B659" s="2" t="s">
        <v>825</v>
      </c>
      <c r="C659" s="2">
        <v>14124</v>
      </c>
    </row>
    <row r="660" spans="1:3" x14ac:dyDescent="0.25">
      <c r="A660" s="2">
        <v>14125</v>
      </c>
      <c r="B660" s="2" t="s">
        <v>826</v>
      </c>
      <c r="C660" s="2">
        <v>14125</v>
      </c>
    </row>
    <row r="661" spans="1:3" x14ac:dyDescent="0.25">
      <c r="A661" s="2">
        <v>15001</v>
      </c>
      <c r="B661" s="2" t="s">
        <v>827</v>
      </c>
      <c r="C661" s="2">
        <v>15001</v>
      </c>
    </row>
    <row r="662" spans="1:3" x14ac:dyDescent="0.25">
      <c r="A662" s="2">
        <v>15002</v>
      </c>
      <c r="B662" s="2" t="s">
        <v>828</v>
      </c>
      <c r="C662" s="2">
        <v>15002</v>
      </c>
    </row>
    <row r="663" spans="1:3" x14ac:dyDescent="0.25">
      <c r="A663" s="2">
        <v>15003</v>
      </c>
      <c r="B663" s="2" t="s">
        <v>829</v>
      </c>
      <c r="C663" s="2">
        <v>15003</v>
      </c>
    </row>
    <row r="664" spans="1:3" x14ac:dyDescent="0.25">
      <c r="A664" s="2">
        <v>15004</v>
      </c>
      <c r="B664" s="2" t="s">
        <v>830</v>
      </c>
      <c r="C664" s="2">
        <v>15004</v>
      </c>
    </row>
    <row r="665" spans="1:3" x14ac:dyDescent="0.25">
      <c r="A665" s="2">
        <v>15005</v>
      </c>
      <c r="B665" s="2" t="s">
        <v>831</v>
      </c>
      <c r="C665" s="2">
        <v>15005</v>
      </c>
    </row>
    <row r="666" spans="1:3" x14ac:dyDescent="0.25">
      <c r="A666" s="2">
        <v>15006</v>
      </c>
      <c r="B666" s="2" t="s">
        <v>832</v>
      </c>
      <c r="C666" s="2">
        <v>15006</v>
      </c>
    </row>
    <row r="667" spans="1:3" x14ac:dyDescent="0.25">
      <c r="A667" s="2">
        <v>15007</v>
      </c>
      <c r="B667" s="2" t="s">
        <v>833</v>
      </c>
      <c r="C667" s="2">
        <v>15007</v>
      </c>
    </row>
    <row r="668" spans="1:3" x14ac:dyDescent="0.25">
      <c r="A668" s="2">
        <v>15008</v>
      </c>
      <c r="B668" s="2" t="s">
        <v>834</v>
      </c>
      <c r="C668" s="2">
        <v>15008</v>
      </c>
    </row>
    <row r="669" spans="1:3" x14ac:dyDescent="0.25">
      <c r="A669" s="2">
        <v>15009</v>
      </c>
      <c r="B669" s="2" t="s">
        <v>835</v>
      </c>
      <c r="C669" s="2">
        <v>15009</v>
      </c>
    </row>
    <row r="670" spans="1:3" x14ac:dyDescent="0.25">
      <c r="A670" s="2">
        <v>15010</v>
      </c>
      <c r="B670" s="2" t="s">
        <v>836</v>
      </c>
      <c r="C670" s="2">
        <v>15010</v>
      </c>
    </row>
    <row r="671" spans="1:3" x14ac:dyDescent="0.25">
      <c r="A671" s="2">
        <v>15011</v>
      </c>
      <c r="B671" s="2" t="s">
        <v>837</v>
      </c>
      <c r="C671" s="2">
        <v>15011</v>
      </c>
    </row>
    <row r="672" spans="1:3" x14ac:dyDescent="0.25">
      <c r="A672" s="2">
        <v>15012</v>
      </c>
      <c r="B672" s="2" t="s">
        <v>838</v>
      </c>
      <c r="C672" s="2">
        <v>15012</v>
      </c>
    </row>
    <row r="673" spans="1:3" x14ac:dyDescent="0.25">
      <c r="A673" s="2">
        <v>15013</v>
      </c>
      <c r="B673" s="2" t="s">
        <v>839</v>
      </c>
      <c r="C673" s="2">
        <v>15013</v>
      </c>
    </row>
    <row r="674" spans="1:3" x14ac:dyDescent="0.25">
      <c r="A674" s="2">
        <v>15014</v>
      </c>
      <c r="B674" s="2" t="s">
        <v>840</v>
      </c>
      <c r="C674" s="2">
        <v>15014</v>
      </c>
    </row>
    <row r="675" spans="1:3" x14ac:dyDescent="0.25">
      <c r="A675" s="2">
        <v>15015</v>
      </c>
      <c r="B675" s="2" t="s">
        <v>841</v>
      </c>
      <c r="C675" s="2">
        <v>15015</v>
      </c>
    </row>
    <row r="676" spans="1:3" x14ac:dyDescent="0.25">
      <c r="A676" s="2">
        <v>15016</v>
      </c>
      <c r="B676" s="2" t="s">
        <v>842</v>
      </c>
      <c r="C676" s="2">
        <v>15016</v>
      </c>
    </row>
    <row r="677" spans="1:3" x14ac:dyDescent="0.25">
      <c r="A677" s="2">
        <v>15017</v>
      </c>
      <c r="B677" s="2" t="s">
        <v>843</v>
      </c>
      <c r="C677" s="2">
        <v>15017</v>
      </c>
    </row>
    <row r="678" spans="1:3" x14ac:dyDescent="0.25">
      <c r="A678" s="2">
        <v>15018</v>
      </c>
      <c r="B678" s="2" t="s">
        <v>844</v>
      </c>
      <c r="C678" s="2">
        <v>15018</v>
      </c>
    </row>
    <row r="679" spans="1:3" x14ac:dyDescent="0.25">
      <c r="A679" s="2">
        <v>15019</v>
      </c>
      <c r="B679" s="2" t="s">
        <v>845</v>
      </c>
      <c r="C679" s="2">
        <v>15019</v>
      </c>
    </row>
    <row r="680" spans="1:3" x14ac:dyDescent="0.25">
      <c r="A680" s="2">
        <v>15020</v>
      </c>
      <c r="B680" s="2" t="s">
        <v>846</v>
      </c>
      <c r="C680" s="2">
        <v>15020</v>
      </c>
    </row>
    <row r="681" spans="1:3" x14ac:dyDescent="0.25">
      <c r="A681" s="2">
        <v>15021</v>
      </c>
      <c r="B681" s="2" t="s">
        <v>847</v>
      </c>
      <c r="C681" s="2">
        <v>15021</v>
      </c>
    </row>
    <row r="682" spans="1:3" x14ac:dyDescent="0.25">
      <c r="A682" s="2">
        <v>15022</v>
      </c>
      <c r="B682" s="2" t="s">
        <v>848</v>
      </c>
      <c r="C682" s="2">
        <v>15022</v>
      </c>
    </row>
    <row r="683" spans="1:3" x14ac:dyDescent="0.25">
      <c r="A683" s="2">
        <v>15023</v>
      </c>
      <c r="B683" s="2" t="s">
        <v>849</v>
      </c>
      <c r="C683" s="2">
        <v>15023</v>
      </c>
    </row>
    <row r="684" spans="1:3" x14ac:dyDescent="0.25">
      <c r="A684" s="2">
        <v>15024</v>
      </c>
      <c r="B684" s="2" t="s">
        <v>850</v>
      </c>
      <c r="C684" s="2">
        <v>15024</v>
      </c>
    </row>
    <row r="685" spans="1:3" x14ac:dyDescent="0.25">
      <c r="A685" s="2">
        <v>15025</v>
      </c>
      <c r="B685" s="2" t="s">
        <v>851</v>
      </c>
      <c r="C685" s="2">
        <v>15025</v>
      </c>
    </row>
    <row r="686" spans="1:3" x14ac:dyDescent="0.25">
      <c r="A686" s="2">
        <v>15026</v>
      </c>
      <c r="B686" s="2" t="s">
        <v>852</v>
      </c>
      <c r="C686" s="2">
        <v>15026</v>
      </c>
    </row>
    <row r="687" spans="1:3" x14ac:dyDescent="0.25">
      <c r="A687" s="2">
        <v>15027</v>
      </c>
      <c r="B687" s="2" t="s">
        <v>853</v>
      </c>
      <c r="C687" s="2">
        <v>15027</v>
      </c>
    </row>
    <row r="688" spans="1:3" x14ac:dyDescent="0.25">
      <c r="A688" s="2">
        <v>15028</v>
      </c>
      <c r="B688" s="2" t="s">
        <v>854</v>
      </c>
      <c r="C688" s="2">
        <v>15028</v>
      </c>
    </row>
    <row r="689" spans="1:3" x14ac:dyDescent="0.25">
      <c r="A689" s="2">
        <v>15029</v>
      </c>
      <c r="B689" s="2" t="s">
        <v>855</v>
      </c>
      <c r="C689" s="2">
        <v>15029</v>
      </c>
    </row>
    <row r="690" spans="1:3" x14ac:dyDescent="0.25">
      <c r="A690" s="2">
        <v>15030</v>
      </c>
      <c r="B690" s="2" t="s">
        <v>856</v>
      </c>
      <c r="C690" s="2">
        <v>15030</v>
      </c>
    </row>
    <row r="691" spans="1:3" x14ac:dyDescent="0.25">
      <c r="A691" s="2">
        <v>15031</v>
      </c>
      <c r="B691" s="2" t="s">
        <v>857</v>
      </c>
      <c r="C691" s="2">
        <v>15031</v>
      </c>
    </row>
    <row r="692" spans="1:3" x14ac:dyDescent="0.25">
      <c r="A692" s="2">
        <v>15032</v>
      </c>
      <c r="B692" s="2" t="s">
        <v>858</v>
      </c>
      <c r="C692" s="2">
        <v>15032</v>
      </c>
    </row>
    <row r="693" spans="1:3" x14ac:dyDescent="0.25">
      <c r="A693" s="2">
        <v>15033</v>
      </c>
      <c r="B693" s="2" t="s">
        <v>859</v>
      </c>
      <c r="C693" s="2">
        <v>15033</v>
      </c>
    </row>
    <row r="694" spans="1:3" x14ac:dyDescent="0.25">
      <c r="A694" s="2">
        <v>15034</v>
      </c>
      <c r="B694" s="2" t="s">
        <v>860</v>
      </c>
      <c r="C694" s="2">
        <v>15034</v>
      </c>
    </row>
    <row r="695" spans="1:3" x14ac:dyDescent="0.25">
      <c r="A695" s="2">
        <v>15035</v>
      </c>
      <c r="B695" s="2" t="s">
        <v>861</v>
      </c>
      <c r="C695" s="2">
        <v>15035</v>
      </c>
    </row>
    <row r="696" spans="1:3" x14ac:dyDescent="0.25">
      <c r="A696" s="2">
        <v>15036</v>
      </c>
      <c r="B696" s="2" t="s">
        <v>862</v>
      </c>
      <c r="C696" s="2">
        <v>15036</v>
      </c>
    </row>
    <row r="697" spans="1:3" x14ac:dyDescent="0.25">
      <c r="A697" s="2">
        <v>15037</v>
      </c>
      <c r="B697" s="2" t="s">
        <v>863</v>
      </c>
      <c r="C697" s="2">
        <v>15037</v>
      </c>
    </row>
    <row r="698" spans="1:3" x14ac:dyDescent="0.25">
      <c r="A698" s="2">
        <v>15038</v>
      </c>
      <c r="B698" s="2" t="s">
        <v>864</v>
      </c>
      <c r="C698" s="2">
        <v>15038</v>
      </c>
    </row>
    <row r="699" spans="1:3" x14ac:dyDescent="0.25">
      <c r="A699" s="2">
        <v>15039</v>
      </c>
      <c r="B699" s="2" t="s">
        <v>865</v>
      </c>
      <c r="C699" s="2">
        <v>15039</v>
      </c>
    </row>
    <row r="700" spans="1:3" x14ac:dyDescent="0.25">
      <c r="A700" s="2">
        <v>15040</v>
      </c>
      <c r="B700" s="2" t="s">
        <v>866</v>
      </c>
      <c r="C700" s="2">
        <v>15040</v>
      </c>
    </row>
    <row r="701" spans="1:3" x14ac:dyDescent="0.25">
      <c r="A701" s="2">
        <v>15041</v>
      </c>
      <c r="B701" s="2" t="s">
        <v>867</v>
      </c>
      <c r="C701" s="2">
        <v>15041</v>
      </c>
    </row>
    <row r="702" spans="1:3" x14ac:dyDescent="0.25">
      <c r="A702" s="2">
        <v>15042</v>
      </c>
      <c r="B702" s="2" t="s">
        <v>868</v>
      </c>
      <c r="C702" s="2">
        <v>15042</v>
      </c>
    </row>
    <row r="703" spans="1:3" x14ac:dyDescent="0.25">
      <c r="A703" s="2">
        <v>15043</v>
      </c>
      <c r="B703" s="2" t="s">
        <v>869</v>
      </c>
      <c r="C703" s="2">
        <v>15043</v>
      </c>
    </row>
    <row r="704" spans="1:3" x14ac:dyDescent="0.25">
      <c r="A704" s="2">
        <v>15044</v>
      </c>
      <c r="B704" s="2" t="s">
        <v>870</v>
      </c>
      <c r="C704" s="2">
        <v>15044</v>
      </c>
    </row>
    <row r="705" spans="1:3" x14ac:dyDescent="0.25">
      <c r="A705" s="2">
        <v>15045</v>
      </c>
      <c r="B705" s="2" t="s">
        <v>871</v>
      </c>
      <c r="C705" s="2">
        <v>15045</v>
      </c>
    </row>
    <row r="706" spans="1:3" x14ac:dyDescent="0.25">
      <c r="A706" s="2">
        <v>15046</v>
      </c>
      <c r="B706" s="2" t="s">
        <v>872</v>
      </c>
      <c r="C706" s="2">
        <v>15046</v>
      </c>
    </row>
    <row r="707" spans="1:3" x14ac:dyDescent="0.25">
      <c r="A707" s="2">
        <v>15047</v>
      </c>
      <c r="B707" s="2" t="s">
        <v>873</v>
      </c>
      <c r="C707" s="2">
        <v>15047</v>
      </c>
    </row>
    <row r="708" spans="1:3" x14ac:dyDescent="0.25">
      <c r="A708" s="2">
        <v>15048</v>
      </c>
      <c r="B708" s="2" t="s">
        <v>874</v>
      </c>
      <c r="C708" s="2">
        <v>15048</v>
      </c>
    </row>
    <row r="709" spans="1:3" x14ac:dyDescent="0.25">
      <c r="A709" s="2">
        <v>15049</v>
      </c>
      <c r="B709" s="2" t="s">
        <v>875</v>
      </c>
      <c r="C709" s="2">
        <v>15049</v>
      </c>
    </row>
    <row r="710" spans="1:3" x14ac:dyDescent="0.25">
      <c r="A710" s="2">
        <v>15050</v>
      </c>
      <c r="B710" s="2" t="s">
        <v>876</v>
      </c>
      <c r="C710" s="2">
        <v>15050</v>
      </c>
    </row>
    <row r="711" spans="1:3" x14ac:dyDescent="0.25">
      <c r="A711" s="2">
        <v>15051</v>
      </c>
      <c r="B711" s="2" t="s">
        <v>877</v>
      </c>
      <c r="C711" s="2">
        <v>15051</v>
      </c>
    </row>
    <row r="712" spans="1:3" x14ac:dyDescent="0.25">
      <c r="A712" s="2">
        <v>15052</v>
      </c>
      <c r="B712" s="2" t="s">
        <v>878</v>
      </c>
      <c r="C712" s="2">
        <v>15052</v>
      </c>
    </row>
    <row r="713" spans="1:3" x14ac:dyDescent="0.25">
      <c r="A713" s="2">
        <v>15053</v>
      </c>
      <c r="B713" s="2" t="s">
        <v>879</v>
      </c>
      <c r="C713" s="2">
        <v>15053</v>
      </c>
    </row>
    <row r="714" spans="1:3" x14ac:dyDescent="0.25">
      <c r="A714" s="2">
        <v>15054</v>
      </c>
      <c r="B714" s="2" t="s">
        <v>2531</v>
      </c>
      <c r="C714" s="2">
        <v>15054</v>
      </c>
    </row>
    <row r="715" spans="1:3" x14ac:dyDescent="0.25">
      <c r="A715" s="2">
        <v>15055</v>
      </c>
      <c r="B715" s="2" t="s">
        <v>880</v>
      </c>
      <c r="C715" s="2">
        <v>15055</v>
      </c>
    </row>
    <row r="716" spans="1:3" x14ac:dyDescent="0.25">
      <c r="A716" s="2">
        <v>15056</v>
      </c>
      <c r="B716" s="2" t="s">
        <v>2532</v>
      </c>
      <c r="C716" s="2">
        <v>15056</v>
      </c>
    </row>
    <row r="717" spans="1:3" x14ac:dyDescent="0.25">
      <c r="A717" s="2">
        <v>15057</v>
      </c>
      <c r="B717" s="2" t="s">
        <v>881</v>
      </c>
      <c r="C717" s="2">
        <v>15057</v>
      </c>
    </row>
    <row r="718" spans="1:3" x14ac:dyDescent="0.25">
      <c r="A718" s="2">
        <v>15058</v>
      </c>
      <c r="B718" s="2" t="s">
        <v>882</v>
      </c>
      <c r="C718" s="2">
        <v>15058</v>
      </c>
    </row>
    <row r="719" spans="1:3" x14ac:dyDescent="0.25">
      <c r="A719" s="2">
        <v>15059</v>
      </c>
      <c r="B719" s="2" t="s">
        <v>883</v>
      </c>
      <c r="C719" s="2">
        <v>15059</v>
      </c>
    </row>
    <row r="720" spans="1:3" x14ac:dyDescent="0.25">
      <c r="A720" s="2">
        <v>15060</v>
      </c>
      <c r="B720" s="2" t="s">
        <v>884</v>
      </c>
      <c r="C720" s="2">
        <v>15060</v>
      </c>
    </row>
    <row r="721" spans="1:3" x14ac:dyDescent="0.25">
      <c r="A721" s="2">
        <v>15061</v>
      </c>
      <c r="B721" s="2" t="s">
        <v>885</v>
      </c>
      <c r="C721" s="2">
        <v>15061</v>
      </c>
    </row>
    <row r="722" spans="1:3" x14ac:dyDescent="0.25">
      <c r="A722" s="2">
        <v>15062</v>
      </c>
      <c r="B722" s="2" t="s">
        <v>886</v>
      </c>
      <c r="C722" s="2">
        <v>15062</v>
      </c>
    </row>
    <row r="723" spans="1:3" x14ac:dyDescent="0.25">
      <c r="A723" s="2">
        <v>15063</v>
      </c>
      <c r="B723" s="2" t="s">
        <v>887</v>
      </c>
      <c r="C723" s="2">
        <v>15063</v>
      </c>
    </row>
    <row r="724" spans="1:3" x14ac:dyDescent="0.25">
      <c r="A724" s="2">
        <v>15064</v>
      </c>
      <c r="B724" s="2" t="s">
        <v>2533</v>
      </c>
      <c r="C724" s="2">
        <v>15064</v>
      </c>
    </row>
    <row r="725" spans="1:3" x14ac:dyDescent="0.25">
      <c r="A725" s="2">
        <v>15065</v>
      </c>
      <c r="B725" s="2" t="s">
        <v>888</v>
      </c>
      <c r="C725" s="2">
        <v>15065</v>
      </c>
    </row>
    <row r="726" spans="1:3" x14ac:dyDescent="0.25">
      <c r="A726" s="2">
        <v>15066</v>
      </c>
      <c r="B726" s="2" t="s">
        <v>889</v>
      </c>
      <c r="C726" s="2">
        <v>15066</v>
      </c>
    </row>
    <row r="727" spans="1:3" x14ac:dyDescent="0.25">
      <c r="A727" s="2">
        <v>15067</v>
      </c>
      <c r="B727" s="2" t="s">
        <v>890</v>
      </c>
      <c r="C727" s="2">
        <v>15067</v>
      </c>
    </row>
    <row r="728" spans="1:3" x14ac:dyDescent="0.25">
      <c r="A728" s="2">
        <v>15068</v>
      </c>
      <c r="B728" s="2" t="s">
        <v>891</v>
      </c>
      <c r="C728" s="2">
        <v>15068</v>
      </c>
    </row>
    <row r="729" spans="1:3" x14ac:dyDescent="0.25">
      <c r="A729" s="2">
        <v>15069</v>
      </c>
      <c r="B729" s="2" t="s">
        <v>892</v>
      </c>
      <c r="C729" s="2">
        <v>15069</v>
      </c>
    </row>
    <row r="730" spans="1:3" x14ac:dyDescent="0.25">
      <c r="A730" s="2">
        <v>15070</v>
      </c>
      <c r="B730" s="2" t="s">
        <v>2534</v>
      </c>
      <c r="C730" s="2">
        <v>15070</v>
      </c>
    </row>
    <row r="731" spans="1:3" x14ac:dyDescent="0.25">
      <c r="A731" s="2">
        <v>15071</v>
      </c>
      <c r="B731" s="2" t="s">
        <v>893</v>
      </c>
      <c r="C731" s="2">
        <v>15071</v>
      </c>
    </row>
    <row r="732" spans="1:3" x14ac:dyDescent="0.25">
      <c r="A732" s="2">
        <v>15072</v>
      </c>
      <c r="B732" s="2" t="s">
        <v>2535</v>
      </c>
      <c r="C732" s="2">
        <v>15072</v>
      </c>
    </row>
    <row r="733" spans="1:3" x14ac:dyDescent="0.25">
      <c r="A733" s="2">
        <v>15073</v>
      </c>
      <c r="B733" s="2" t="s">
        <v>894</v>
      </c>
      <c r="C733" s="2">
        <v>15073</v>
      </c>
    </row>
    <row r="734" spans="1:3" x14ac:dyDescent="0.25">
      <c r="A734" s="2">
        <v>15074</v>
      </c>
      <c r="B734" s="2" t="s">
        <v>895</v>
      </c>
      <c r="C734" s="2">
        <v>15074</v>
      </c>
    </row>
    <row r="735" spans="1:3" x14ac:dyDescent="0.25">
      <c r="A735" s="2">
        <v>15075</v>
      </c>
      <c r="B735" s="2" t="s">
        <v>896</v>
      </c>
      <c r="C735" s="2">
        <v>15075</v>
      </c>
    </row>
    <row r="736" spans="1:3" x14ac:dyDescent="0.25">
      <c r="A736" s="2">
        <v>15076</v>
      </c>
      <c r="B736" s="2" t="s">
        <v>897</v>
      </c>
      <c r="C736" s="2">
        <v>15076</v>
      </c>
    </row>
    <row r="737" spans="1:3" x14ac:dyDescent="0.25">
      <c r="A737" s="2">
        <v>15077</v>
      </c>
      <c r="B737" s="2" t="s">
        <v>898</v>
      </c>
      <c r="C737" s="2">
        <v>15077</v>
      </c>
    </row>
    <row r="738" spans="1:3" x14ac:dyDescent="0.25">
      <c r="A738" s="2">
        <v>15078</v>
      </c>
      <c r="B738" s="2" t="s">
        <v>899</v>
      </c>
      <c r="C738" s="2">
        <v>15078</v>
      </c>
    </row>
    <row r="739" spans="1:3" x14ac:dyDescent="0.25">
      <c r="A739" s="2">
        <v>15079</v>
      </c>
      <c r="B739" s="2" t="s">
        <v>900</v>
      </c>
      <c r="C739" s="2">
        <v>15079</v>
      </c>
    </row>
    <row r="740" spans="1:3" x14ac:dyDescent="0.25">
      <c r="A740" s="2">
        <v>15080</v>
      </c>
      <c r="B740" s="2" t="s">
        <v>901</v>
      </c>
      <c r="C740" s="2">
        <v>15080</v>
      </c>
    </row>
    <row r="741" spans="1:3" x14ac:dyDescent="0.25">
      <c r="A741" s="2">
        <v>15081</v>
      </c>
      <c r="B741" s="2" t="s">
        <v>902</v>
      </c>
      <c r="C741" s="2">
        <v>15081</v>
      </c>
    </row>
    <row r="742" spans="1:3" x14ac:dyDescent="0.25">
      <c r="A742" s="2">
        <v>15082</v>
      </c>
      <c r="B742" s="2" t="s">
        <v>903</v>
      </c>
      <c r="C742" s="2">
        <v>15082</v>
      </c>
    </row>
    <row r="743" spans="1:3" x14ac:dyDescent="0.25">
      <c r="A743" s="2">
        <v>15083</v>
      </c>
      <c r="B743" s="2" t="s">
        <v>904</v>
      </c>
      <c r="C743" s="2">
        <v>15083</v>
      </c>
    </row>
    <row r="744" spans="1:3" x14ac:dyDescent="0.25">
      <c r="A744" s="2">
        <v>15084</v>
      </c>
      <c r="B744" s="2" t="s">
        <v>905</v>
      </c>
      <c r="C744" s="2">
        <v>15084</v>
      </c>
    </row>
    <row r="745" spans="1:3" x14ac:dyDescent="0.25">
      <c r="A745" s="2">
        <v>15085</v>
      </c>
      <c r="B745" s="2" t="s">
        <v>906</v>
      </c>
      <c r="C745" s="2">
        <v>15085</v>
      </c>
    </row>
    <row r="746" spans="1:3" x14ac:dyDescent="0.25">
      <c r="A746" s="2">
        <v>15086</v>
      </c>
      <c r="B746" s="2" t="s">
        <v>907</v>
      </c>
      <c r="C746" s="2">
        <v>15086</v>
      </c>
    </row>
    <row r="747" spans="1:3" x14ac:dyDescent="0.25">
      <c r="A747" s="2">
        <v>15087</v>
      </c>
      <c r="B747" s="2" t="s">
        <v>908</v>
      </c>
      <c r="C747" s="2">
        <v>15087</v>
      </c>
    </row>
    <row r="748" spans="1:3" x14ac:dyDescent="0.25">
      <c r="A748" s="2">
        <v>15088</v>
      </c>
      <c r="B748" s="2" t="s">
        <v>909</v>
      </c>
      <c r="C748" s="2">
        <v>15088</v>
      </c>
    </row>
    <row r="749" spans="1:3" x14ac:dyDescent="0.25">
      <c r="A749" s="2">
        <v>15089</v>
      </c>
      <c r="B749" s="2" t="s">
        <v>910</v>
      </c>
      <c r="C749" s="2">
        <v>15089</v>
      </c>
    </row>
    <row r="750" spans="1:3" x14ac:dyDescent="0.25">
      <c r="A750" s="2">
        <v>15090</v>
      </c>
      <c r="B750" s="2" t="s">
        <v>911</v>
      </c>
      <c r="C750" s="2">
        <v>15090</v>
      </c>
    </row>
    <row r="751" spans="1:3" x14ac:dyDescent="0.25">
      <c r="A751" s="2">
        <v>15091</v>
      </c>
      <c r="B751" s="2" t="s">
        <v>912</v>
      </c>
      <c r="C751" s="2">
        <v>15091</v>
      </c>
    </row>
    <row r="752" spans="1:3" x14ac:dyDescent="0.25">
      <c r="A752" s="2">
        <v>15092</v>
      </c>
      <c r="B752" s="2" t="s">
        <v>913</v>
      </c>
      <c r="C752" s="2">
        <v>15092</v>
      </c>
    </row>
    <row r="753" spans="1:3" x14ac:dyDescent="0.25">
      <c r="A753" s="2">
        <v>15093</v>
      </c>
      <c r="B753" s="2" t="s">
        <v>914</v>
      </c>
      <c r="C753" s="2">
        <v>15093</v>
      </c>
    </row>
    <row r="754" spans="1:3" x14ac:dyDescent="0.25">
      <c r="A754" s="2">
        <v>15094</v>
      </c>
      <c r="B754" s="2" t="s">
        <v>915</v>
      </c>
      <c r="C754" s="2">
        <v>15094</v>
      </c>
    </row>
    <row r="755" spans="1:3" x14ac:dyDescent="0.25">
      <c r="A755" s="2">
        <v>15095</v>
      </c>
      <c r="B755" s="2" t="s">
        <v>916</v>
      </c>
      <c r="C755" s="2">
        <v>15095</v>
      </c>
    </row>
    <row r="756" spans="1:3" x14ac:dyDescent="0.25">
      <c r="A756" s="2">
        <v>15096</v>
      </c>
      <c r="B756" s="2" t="s">
        <v>917</v>
      </c>
      <c r="C756" s="2">
        <v>15096</v>
      </c>
    </row>
    <row r="757" spans="1:3" x14ac:dyDescent="0.25">
      <c r="A757" s="2">
        <v>15097</v>
      </c>
      <c r="B757" s="2" t="s">
        <v>918</v>
      </c>
      <c r="C757" s="2">
        <v>15097</v>
      </c>
    </row>
    <row r="758" spans="1:3" x14ac:dyDescent="0.25">
      <c r="A758" s="2">
        <v>15098</v>
      </c>
      <c r="B758" s="2" t="s">
        <v>919</v>
      </c>
      <c r="C758" s="2">
        <v>15098</v>
      </c>
    </row>
    <row r="759" spans="1:3" x14ac:dyDescent="0.25">
      <c r="A759" s="2">
        <v>15099</v>
      </c>
      <c r="B759" s="2" t="s">
        <v>920</v>
      </c>
      <c r="C759" s="2">
        <v>15099</v>
      </c>
    </row>
    <row r="760" spans="1:3" x14ac:dyDescent="0.25">
      <c r="A760" s="2">
        <v>15100</v>
      </c>
      <c r="B760" s="2" t="s">
        <v>921</v>
      </c>
      <c r="C760" s="2">
        <v>15100</v>
      </c>
    </row>
    <row r="761" spans="1:3" x14ac:dyDescent="0.25">
      <c r="A761" s="2">
        <v>15101</v>
      </c>
      <c r="B761" s="2" t="s">
        <v>922</v>
      </c>
      <c r="C761" s="2">
        <v>15101</v>
      </c>
    </row>
    <row r="762" spans="1:3" x14ac:dyDescent="0.25">
      <c r="A762" s="2">
        <v>15102</v>
      </c>
      <c r="B762" s="2" t="s">
        <v>923</v>
      </c>
      <c r="C762" s="2">
        <v>15102</v>
      </c>
    </row>
    <row r="763" spans="1:3" x14ac:dyDescent="0.25">
      <c r="A763" s="2">
        <v>15103</v>
      </c>
      <c r="B763" s="2" t="s">
        <v>924</v>
      </c>
      <c r="C763" s="2">
        <v>15103</v>
      </c>
    </row>
    <row r="764" spans="1:3" x14ac:dyDescent="0.25">
      <c r="A764" s="2">
        <v>15104</v>
      </c>
      <c r="B764" s="2" t="s">
        <v>925</v>
      </c>
      <c r="C764" s="2">
        <v>15104</v>
      </c>
    </row>
    <row r="765" spans="1:3" x14ac:dyDescent="0.25">
      <c r="A765" s="2">
        <v>15105</v>
      </c>
      <c r="B765" s="2" t="s">
        <v>926</v>
      </c>
      <c r="C765" s="2">
        <v>15105</v>
      </c>
    </row>
    <row r="766" spans="1:3" x14ac:dyDescent="0.25">
      <c r="A766" s="2">
        <v>15106</v>
      </c>
      <c r="B766" s="2" t="s">
        <v>927</v>
      </c>
      <c r="C766" s="2">
        <v>15106</v>
      </c>
    </row>
    <row r="767" spans="1:3" x14ac:dyDescent="0.25">
      <c r="A767" s="2">
        <v>15107</v>
      </c>
      <c r="B767" s="2" t="s">
        <v>928</v>
      </c>
      <c r="C767" s="2">
        <v>15107</v>
      </c>
    </row>
    <row r="768" spans="1:3" x14ac:dyDescent="0.25">
      <c r="A768" s="2">
        <v>15108</v>
      </c>
      <c r="B768" s="2" t="s">
        <v>929</v>
      </c>
      <c r="C768" s="2">
        <v>15108</v>
      </c>
    </row>
    <row r="769" spans="1:3" x14ac:dyDescent="0.25">
      <c r="A769" s="2">
        <v>15109</v>
      </c>
      <c r="B769" s="2" t="s">
        <v>930</v>
      </c>
      <c r="C769" s="2">
        <v>15109</v>
      </c>
    </row>
    <row r="770" spans="1:3" x14ac:dyDescent="0.25">
      <c r="A770" s="2">
        <v>15110</v>
      </c>
      <c r="B770" s="2" t="s">
        <v>931</v>
      </c>
      <c r="C770" s="2">
        <v>15110</v>
      </c>
    </row>
    <row r="771" spans="1:3" x14ac:dyDescent="0.25">
      <c r="A771" s="2">
        <v>15111</v>
      </c>
      <c r="B771" s="2" t="s">
        <v>932</v>
      </c>
      <c r="C771" s="2">
        <v>15111</v>
      </c>
    </row>
    <row r="772" spans="1:3" x14ac:dyDescent="0.25">
      <c r="A772" s="2">
        <v>15112</v>
      </c>
      <c r="B772" s="2" t="s">
        <v>933</v>
      </c>
      <c r="C772" s="2">
        <v>15112</v>
      </c>
    </row>
    <row r="773" spans="1:3" x14ac:dyDescent="0.25">
      <c r="A773" s="2">
        <v>15113</v>
      </c>
      <c r="B773" s="2" t="s">
        <v>2536</v>
      </c>
      <c r="C773" s="2">
        <v>15113</v>
      </c>
    </row>
    <row r="774" spans="1:3" x14ac:dyDescent="0.25">
      <c r="A774" s="2">
        <v>15114</v>
      </c>
      <c r="B774" s="2" t="s">
        <v>934</v>
      </c>
      <c r="C774" s="2">
        <v>15114</v>
      </c>
    </row>
    <row r="775" spans="1:3" x14ac:dyDescent="0.25">
      <c r="A775" s="2">
        <v>15115</v>
      </c>
      <c r="B775" s="2" t="s">
        <v>935</v>
      </c>
      <c r="C775" s="2">
        <v>15115</v>
      </c>
    </row>
    <row r="776" spans="1:3" x14ac:dyDescent="0.25">
      <c r="A776" s="2">
        <v>15116</v>
      </c>
      <c r="B776" s="2" t="s">
        <v>936</v>
      </c>
      <c r="C776" s="2">
        <v>15116</v>
      </c>
    </row>
    <row r="777" spans="1:3" x14ac:dyDescent="0.25">
      <c r="A777" s="2">
        <v>15117</v>
      </c>
      <c r="B777" s="2" t="s">
        <v>937</v>
      </c>
      <c r="C777" s="2">
        <v>15117</v>
      </c>
    </row>
    <row r="778" spans="1:3" x14ac:dyDescent="0.25">
      <c r="A778" s="2">
        <v>15118</v>
      </c>
      <c r="B778" s="2" t="s">
        <v>938</v>
      </c>
      <c r="C778" s="2">
        <v>15118</v>
      </c>
    </row>
    <row r="779" spans="1:3" x14ac:dyDescent="0.25">
      <c r="A779" s="2">
        <v>15119</v>
      </c>
      <c r="B779" s="2" t="s">
        <v>939</v>
      </c>
      <c r="C779" s="2">
        <v>15119</v>
      </c>
    </row>
    <row r="780" spans="1:3" x14ac:dyDescent="0.25">
      <c r="A780" s="2">
        <v>15120</v>
      </c>
      <c r="B780" s="2" t="s">
        <v>940</v>
      </c>
      <c r="C780" s="2">
        <v>15120</v>
      </c>
    </row>
    <row r="781" spans="1:3" x14ac:dyDescent="0.25">
      <c r="A781" s="2">
        <v>15121</v>
      </c>
      <c r="B781" s="2" t="s">
        <v>941</v>
      </c>
      <c r="C781" s="2">
        <v>15121</v>
      </c>
    </row>
    <row r="782" spans="1:3" x14ac:dyDescent="0.25">
      <c r="A782" s="2">
        <v>15122</v>
      </c>
      <c r="B782" s="2" t="s">
        <v>942</v>
      </c>
      <c r="C782" s="2">
        <v>15122</v>
      </c>
    </row>
    <row r="783" spans="1:3" x14ac:dyDescent="0.25">
      <c r="A783" s="2">
        <v>15123</v>
      </c>
      <c r="B783" s="2" t="s">
        <v>943</v>
      </c>
      <c r="C783" s="2">
        <v>15123</v>
      </c>
    </row>
    <row r="784" spans="1:3" x14ac:dyDescent="0.25">
      <c r="A784" s="2">
        <v>15124</v>
      </c>
      <c r="B784" s="2" t="s">
        <v>944</v>
      </c>
      <c r="C784" s="2">
        <v>15124</v>
      </c>
    </row>
    <row r="785" spans="1:3" x14ac:dyDescent="0.25">
      <c r="A785" s="2">
        <v>15125</v>
      </c>
      <c r="B785" s="2" t="s">
        <v>945</v>
      </c>
      <c r="C785" s="2">
        <v>15125</v>
      </c>
    </row>
    <row r="786" spans="1:3" x14ac:dyDescent="0.25">
      <c r="A786" s="2">
        <v>16001</v>
      </c>
      <c r="B786" s="2" t="s">
        <v>946</v>
      </c>
      <c r="C786" s="2">
        <v>16001</v>
      </c>
    </row>
    <row r="787" spans="1:3" x14ac:dyDescent="0.25">
      <c r="A787" s="2">
        <v>16002</v>
      </c>
      <c r="B787" s="2" t="s">
        <v>947</v>
      </c>
      <c r="C787" s="2">
        <v>16002</v>
      </c>
    </row>
    <row r="788" spans="1:3" x14ac:dyDescent="0.25">
      <c r="A788" s="2">
        <v>16003</v>
      </c>
      <c r="B788" s="2" t="s">
        <v>101</v>
      </c>
      <c r="C788" s="2">
        <v>16003</v>
      </c>
    </row>
    <row r="789" spans="1:3" x14ac:dyDescent="0.25">
      <c r="A789" s="2">
        <v>16004</v>
      </c>
      <c r="B789" s="2" t="s">
        <v>948</v>
      </c>
      <c r="C789" s="2">
        <v>16004</v>
      </c>
    </row>
    <row r="790" spans="1:3" x14ac:dyDescent="0.25">
      <c r="A790" s="2">
        <v>16005</v>
      </c>
      <c r="B790" s="2" t="s">
        <v>949</v>
      </c>
      <c r="C790" s="2">
        <v>16005</v>
      </c>
    </row>
    <row r="791" spans="1:3" x14ac:dyDescent="0.25">
      <c r="A791" s="2">
        <v>16006</v>
      </c>
      <c r="B791" s="2" t="s">
        <v>950</v>
      </c>
      <c r="C791" s="2">
        <v>16006</v>
      </c>
    </row>
    <row r="792" spans="1:3" x14ac:dyDescent="0.25">
      <c r="A792" s="2">
        <v>16007</v>
      </c>
      <c r="B792" s="2" t="s">
        <v>951</v>
      </c>
      <c r="C792" s="2">
        <v>16007</v>
      </c>
    </row>
    <row r="793" spans="1:3" x14ac:dyDescent="0.25">
      <c r="A793" s="2">
        <v>16008</v>
      </c>
      <c r="B793" s="2" t="s">
        <v>952</v>
      </c>
      <c r="C793" s="2">
        <v>16008</v>
      </c>
    </row>
    <row r="794" spans="1:3" x14ac:dyDescent="0.25">
      <c r="A794" s="2">
        <v>16009</v>
      </c>
      <c r="B794" s="2" t="s">
        <v>953</v>
      </c>
      <c r="C794" s="2">
        <v>16009</v>
      </c>
    </row>
    <row r="795" spans="1:3" x14ac:dyDescent="0.25">
      <c r="A795" s="2">
        <v>16010</v>
      </c>
      <c r="B795" s="2" t="s">
        <v>102</v>
      </c>
      <c r="C795" s="2">
        <v>16010</v>
      </c>
    </row>
    <row r="796" spans="1:3" x14ac:dyDescent="0.25">
      <c r="A796" s="2">
        <v>16011</v>
      </c>
      <c r="B796" s="2" t="s">
        <v>954</v>
      </c>
      <c r="C796" s="2">
        <v>16011</v>
      </c>
    </row>
    <row r="797" spans="1:3" x14ac:dyDescent="0.25">
      <c r="A797" s="2">
        <v>16012</v>
      </c>
      <c r="B797" s="2" t="s">
        <v>955</v>
      </c>
      <c r="C797" s="2">
        <v>16012</v>
      </c>
    </row>
    <row r="798" spans="1:3" x14ac:dyDescent="0.25">
      <c r="A798" s="2">
        <v>16013</v>
      </c>
      <c r="B798" s="2" t="s">
        <v>956</v>
      </c>
      <c r="C798" s="2">
        <v>16013</v>
      </c>
    </row>
    <row r="799" spans="1:3" x14ac:dyDescent="0.25">
      <c r="A799" s="2">
        <v>16014</v>
      </c>
      <c r="B799" s="2" t="s">
        <v>957</v>
      </c>
      <c r="C799" s="2">
        <v>16014</v>
      </c>
    </row>
    <row r="800" spans="1:3" x14ac:dyDescent="0.25">
      <c r="A800" s="2">
        <v>16015</v>
      </c>
      <c r="B800" s="2" t="s">
        <v>958</v>
      </c>
      <c r="C800" s="2">
        <v>16015</v>
      </c>
    </row>
    <row r="801" spans="1:3" x14ac:dyDescent="0.25">
      <c r="A801" s="2">
        <v>16016</v>
      </c>
      <c r="B801" s="2" t="s">
        <v>959</v>
      </c>
      <c r="C801" s="2">
        <v>16016</v>
      </c>
    </row>
    <row r="802" spans="1:3" x14ac:dyDescent="0.25">
      <c r="A802" s="2">
        <v>16017</v>
      </c>
      <c r="B802" s="2" t="s">
        <v>960</v>
      </c>
      <c r="C802" s="2">
        <v>16017</v>
      </c>
    </row>
    <row r="803" spans="1:3" x14ac:dyDescent="0.25">
      <c r="A803" s="2">
        <v>16018</v>
      </c>
      <c r="B803" s="2" t="s">
        <v>961</v>
      </c>
      <c r="C803" s="2">
        <v>16018</v>
      </c>
    </row>
    <row r="804" spans="1:3" x14ac:dyDescent="0.25">
      <c r="A804" s="2">
        <v>16019</v>
      </c>
      <c r="B804" s="2" t="s">
        <v>962</v>
      </c>
      <c r="C804" s="2">
        <v>16019</v>
      </c>
    </row>
    <row r="805" spans="1:3" x14ac:dyDescent="0.25">
      <c r="A805" s="2">
        <v>16020</v>
      </c>
      <c r="B805" s="2" t="s">
        <v>963</v>
      </c>
      <c r="C805" s="2">
        <v>16020</v>
      </c>
    </row>
    <row r="806" spans="1:3" x14ac:dyDescent="0.25">
      <c r="A806" s="2">
        <v>16021</v>
      </c>
      <c r="B806" s="2" t="s">
        <v>964</v>
      </c>
      <c r="C806" s="2">
        <v>16021</v>
      </c>
    </row>
    <row r="807" spans="1:3" x14ac:dyDescent="0.25">
      <c r="A807" s="2">
        <v>16022</v>
      </c>
      <c r="B807" s="2" t="s">
        <v>965</v>
      </c>
      <c r="C807" s="2">
        <v>16022</v>
      </c>
    </row>
    <row r="808" spans="1:3" x14ac:dyDescent="0.25">
      <c r="A808" s="2">
        <v>16023</v>
      </c>
      <c r="B808" s="2" t="s">
        <v>966</v>
      </c>
      <c r="C808" s="2">
        <v>16023</v>
      </c>
    </row>
    <row r="809" spans="1:3" x14ac:dyDescent="0.25">
      <c r="A809" s="2">
        <v>16024</v>
      </c>
      <c r="B809" s="2" t="s">
        <v>967</v>
      </c>
      <c r="C809" s="2">
        <v>16024</v>
      </c>
    </row>
    <row r="810" spans="1:3" x14ac:dyDescent="0.25">
      <c r="A810" s="2">
        <v>16025</v>
      </c>
      <c r="B810" s="2" t="s">
        <v>968</v>
      </c>
      <c r="C810" s="2">
        <v>16025</v>
      </c>
    </row>
    <row r="811" spans="1:3" x14ac:dyDescent="0.25">
      <c r="A811" s="2">
        <v>16026</v>
      </c>
      <c r="B811" s="2" t="s">
        <v>969</v>
      </c>
      <c r="C811" s="2">
        <v>16026</v>
      </c>
    </row>
    <row r="812" spans="1:3" x14ac:dyDescent="0.25">
      <c r="A812" s="2">
        <v>16027</v>
      </c>
      <c r="B812" s="2" t="s">
        <v>970</v>
      </c>
      <c r="C812" s="2">
        <v>16027</v>
      </c>
    </row>
    <row r="813" spans="1:3" x14ac:dyDescent="0.25">
      <c r="A813" s="2">
        <v>16028</v>
      </c>
      <c r="B813" s="2" t="s">
        <v>971</v>
      </c>
      <c r="C813" s="2">
        <v>16028</v>
      </c>
    </row>
    <row r="814" spans="1:3" x14ac:dyDescent="0.25">
      <c r="A814" s="2">
        <v>16029</v>
      </c>
      <c r="B814" s="2" t="s">
        <v>972</v>
      </c>
      <c r="C814" s="2">
        <v>16029</v>
      </c>
    </row>
    <row r="815" spans="1:3" x14ac:dyDescent="0.25">
      <c r="A815" s="2">
        <v>16030</v>
      </c>
      <c r="B815" s="2" t="s">
        <v>973</v>
      </c>
      <c r="C815" s="2">
        <v>16030</v>
      </c>
    </row>
    <row r="816" spans="1:3" x14ac:dyDescent="0.25">
      <c r="A816" s="2">
        <v>16031</v>
      </c>
      <c r="B816" s="2" t="s">
        <v>974</v>
      </c>
      <c r="C816" s="2">
        <v>16031</v>
      </c>
    </row>
    <row r="817" spans="1:3" x14ac:dyDescent="0.25">
      <c r="A817" s="2">
        <v>16032</v>
      </c>
      <c r="B817" s="2" t="s">
        <v>975</v>
      </c>
      <c r="C817" s="2">
        <v>16032</v>
      </c>
    </row>
    <row r="818" spans="1:3" x14ac:dyDescent="0.25">
      <c r="A818" s="2">
        <v>16033</v>
      </c>
      <c r="B818" s="2" t="s">
        <v>976</v>
      </c>
      <c r="C818" s="2">
        <v>16033</v>
      </c>
    </row>
    <row r="819" spans="1:3" x14ac:dyDescent="0.25">
      <c r="A819" s="2">
        <v>16034</v>
      </c>
      <c r="B819" s="2" t="s">
        <v>103</v>
      </c>
      <c r="C819" s="2">
        <v>16034</v>
      </c>
    </row>
    <row r="820" spans="1:3" x14ac:dyDescent="0.25">
      <c r="A820" s="2">
        <v>16035</v>
      </c>
      <c r="B820" s="2" t="s">
        <v>977</v>
      </c>
      <c r="C820" s="2">
        <v>16035</v>
      </c>
    </row>
    <row r="821" spans="1:3" x14ac:dyDescent="0.25">
      <c r="A821" s="2">
        <v>16036</v>
      </c>
      <c r="B821" s="2" t="s">
        <v>978</v>
      </c>
      <c r="C821" s="2">
        <v>16036</v>
      </c>
    </row>
    <row r="822" spans="1:3" x14ac:dyDescent="0.25">
      <c r="A822" s="2">
        <v>16037</v>
      </c>
      <c r="B822" s="2" t="s">
        <v>979</v>
      </c>
      <c r="C822" s="2">
        <v>16037</v>
      </c>
    </row>
    <row r="823" spans="1:3" x14ac:dyDescent="0.25">
      <c r="A823" s="2">
        <v>16038</v>
      </c>
      <c r="B823" s="2" t="s">
        <v>980</v>
      </c>
      <c r="C823" s="2">
        <v>16038</v>
      </c>
    </row>
    <row r="824" spans="1:3" x14ac:dyDescent="0.25">
      <c r="A824" s="2">
        <v>16039</v>
      </c>
      <c r="B824" s="2" t="s">
        <v>981</v>
      </c>
      <c r="C824" s="2">
        <v>16039</v>
      </c>
    </row>
    <row r="825" spans="1:3" x14ac:dyDescent="0.25">
      <c r="A825" s="2">
        <v>16040</v>
      </c>
      <c r="B825" s="2" t="s">
        <v>982</v>
      </c>
      <c r="C825" s="2">
        <v>16040</v>
      </c>
    </row>
    <row r="826" spans="1:3" x14ac:dyDescent="0.25">
      <c r="A826" s="2">
        <v>16041</v>
      </c>
      <c r="B826" s="2" t="s">
        <v>983</v>
      </c>
      <c r="C826" s="2">
        <v>16041</v>
      </c>
    </row>
    <row r="827" spans="1:3" x14ac:dyDescent="0.25">
      <c r="A827" s="2">
        <v>16042</v>
      </c>
      <c r="B827" s="2" t="s">
        <v>984</v>
      </c>
      <c r="C827" s="2">
        <v>16042</v>
      </c>
    </row>
    <row r="828" spans="1:3" x14ac:dyDescent="0.25">
      <c r="A828" s="2">
        <v>16043</v>
      </c>
      <c r="B828" s="2" t="s">
        <v>985</v>
      </c>
      <c r="C828" s="2">
        <v>16043</v>
      </c>
    </row>
    <row r="829" spans="1:3" x14ac:dyDescent="0.25">
      <c r="A829" s="2">
        <v>16044</v>
      </c>
      <c r="B829" s="2" t="s">
        <v>104</v>
      </c>
      <c r="C829" s="2">
        <v>16044</v>
      </c>
    </row>
    <row r="830" spans="1:3" x14ac:dyDescent="0.25">
      <c r="A830" s="2">
        <v>16045</v>
      </c>
      <c r="B830" s="2" t="s">
        <v>986</v>
      </c>
      <c r="C830" s="2">
        <v>16045</v>
      </c>
    </row>
    <row r="831" spans="1:3" x14ac:dyDescent="0.25">
      <c r="A831" s="2">
        <v>16046</v>
      </c>
      <c r="B831" s="2" t="s">
        <v>105</v>
      </c>
      <c r="C831" s="2">
        <v>16046</v>
      </c>
    </row>
    <row r="832" spans="1:3" x14ac:dyDescent="0.25">
      <c r="A832" s="2">
        <v>16047</v>
      </c>
      <c r="B832" s="2" t="s">
        <v>987</v>
      </c>
      <c r="C832" s="2">
        <v>16047</v>
      </c>
    </row>
    <row r="833" spans="1:3" x14ac:dyDescent="0.25">
      <c r="A833" s="2">
        <v>16048</v>
      </c>
      <c r="B833" s="2" t="s">
        <v>988</v>
      </c>
      <c r="C833" s="2">
        <v>16048</v>
      </c>
    </row>
    <row r="834" spans="1:3" x14ac:dyDescent="0.25">
      <c r="A834" s="2">
        <v>16049</v>
      </c>
      <c r="B834" s="2" t="s">
        <v>989</v>
      </c>
      <c r="C834" s="2">
        <v>16049</v>
      </c>
    </row>
    <row r="835" spans="1:3" x14ac:dyDescent="0.25">
      <c r="A835" s="2">
        <v>16050</v>
      </c>
      <c r="B835" s="2" t="s">
        <v>990</v>
      </c>
      <c r="C835" s="2">
        <v>16050</v>
      </c>
    </row>
    <row r="836" spans="1:3" x14ac:dyDescent="0.25">
      <c r="A836" s="2">
        <v>16051</v>
      </c>
      <c r="B836" s="2" t="s">
        <v>991</v>
      </c>
      <c r="C836" s="2">
        <v>16051</v>
      </c>
    </row>
    <row r="837" spans="1:3" x14ac:dyDescent="0.25">
      <c r="A837" s="2">
        <v>16052</v>
      </c>
      <c r="B837" s="2" t="s">
        <v>992</v>
      </c>
      <c r="C837" s="2">
        <v>16052</v>
      </c>
    </row>
    <row r="838" spans="1:3" x14ac:dyDescent="0.25">
      <c r="A838" s="2">
        <v>16053</v>
      </c>
      <c r="B838" s="2" t="s">
        <v>993</v>
      </c>
      <c r="C838" s="2">
        <v>16053</v>
      </c>
    </row>
    <row r="839" spans="1:3" x14ac:dyDescent="0.25">
      <c r="A839" s="2">
        <v>16054</v>
      </c>
      <c r="B839" s="2" t="s">
        <v>106</v>
      </c>
      <c r="C839" s="2">
        <v>16054</v>
      </c>
    </row>
    <row r="840" spans="1:3" x14ac:dyDescent="0.25">
      <c r="A840" s="2">
        <v>16055</v>
      </c>
      <c r="B840" s="2" t="s">
        <v>994</v>
      </c>
      <c r="C840" s="2">
        <v>16055</v>
      </c>
    </row>
    <row r="841" spans="1:3" x14ac:dyDescent="0.25">
      <c r="A841" s="2">
        <v>16056</v>
      </c>
      <c r="B841" s="2" t="s">
        <v>995</v>
      </c>
      <c r="C841" s="2">
        <v>16056</v>
      </c>
    </row>
    <row r="842" spans="1:3" x14ac:dyDescent="0.25">
      <c r="A842" s="2">
        <v>16057</v>
      </c>
      <c r="B842" s="2" t="s">
        <v>996</v>
      </c>
      <c r="C842" s="2">
        <v>16057</v>
      </c>
    </row>
    <row r="843" spans="1:3" x14ac:dyDescent="0.25">
      <c r="A843" s="2">
        <v>16058</v>
      </c>
      <c r="B843" s="2" t="s">
        <v>997</v>
      </c>
      <c r="C843" s="2">
        <v>16058</v>
      </c>
    </row>
    <row r="844" spans="1:3" x14ac:dyDescent="0.25">
      <c r="A844" s="2">
        <v>16059</v>
      </c>
      <c r="B844" s="2" t="s">
        <v>998</v>
      </c>
      <c r="C844" s="2">
        <v>16059</v>
      </c>
    </row>
    <row r="845" spans="1:3" x14ac:dyDescent="0.25">
      <c r="A845" s="2">
        <v>16060</v>
      </c>
      <c r="B845" s="2" t="s">
        <v>999</v>
      </c>
      <c r="C845" s="2">
        <v>16060</v>
      </c>
    </row>
    <row r="846" spans="1:3" x14ac:dyDescent="0.25">
      <c r="A846" s="2">
        <v>16061</v>
      </c>
      <c r="B846" s="2" t="s">
        <v>107</v>
      </c>
      <c r="C846" s="2">
        <v>16061</v>
      </c>
    </row>
    <row r="847" spans="1:3" x14ac:dyDescent="0.25">
      <c r="A847" s="2">
        <v>16062</v>
      </c>
      <c r="B847" s="2" t="s">
        <v>1000</v>
      </c>
      <c r="C847" s="2">
        <v>16062</v>
      </c>
    </row>
    <row r="848" spans="1:3" x14ac:dyDescent="0.25">
      <c r="A848" s="2">
        <v>16063</v>
      </c>
      <c r="B848" s="2" t="s">
        <v>1001</v>
      </c>
      <c r="C848" s="2">
        <v>16063</v>
      </c>
    </row>
    <row r="849" spans="1:3" x14ac:dyDescent="0.25">
      <c r="A849" s="2">
        <v>16064</v>
      </c>
      <c r="B849" s="2" t="s">
        <v>1002</v>
      </c>
      <c r="C849" s="2">
        <v>16064</v>
      </c>
    </row>
    <row r="850" spans="1:3" x14ac:dyDescent="0.25">
      <c r="A850" s="2">
        <v>16065</v>
      </c>
      <c r="B850" s="2" t="s">
        <v>1003</v>
      </c>
      <c r="C850" s="2">
        <v>16065</v>
      </c>
    </row>
    <row r="851" spans="1:3" x14ac:dyDescent="0.25">
      <c r="A851" s="2">
        <v>16066</v>
      </c>
      <c r="B851" s="2" t="s">
        <v>1004</v>
      </c>
      <c r="C851" s="2">
        <v>16066</v>
      </c>
    </row>
    <row r="852" spans="1:3" x14ac:dyDescent="0.25">
      <c r="A852" s="2">
        <v>16067</v>
      </c>
      <c r="B852" s="2" t="s">
        <v>1005</v>
      </c>
      <c r="C852" s="2">
        <v>16067</v>
      </c>
    </row>
    <row r="853" spans="1:3" x14ac:dyDescent="0.25">
      <c r="A853" s="2">
        <v>16068</v>
      </c>
      <c r="B853" s="2" t="s">
        <v>1006</v>
      </c>
      <c r="C853" s="2">
        <v>16068</v>
      </c>
    </row>
    <row r="854" spans="1:3" x14ac:dyDescent="0.25">
      <c r="A854" s="2">
        <v>16069</v>
      </c>
      <c r="B854" s="2" t="s">
        <v>1007</v>
      </c>
      <c r="C854" s="2">
        <v>16069</v>
      </c>
    </row>
    <row r="855" spans="1:3" x14ac:dyDescent="0.25">
      <c r="A855" s="2">
        <v>16070</v>
      </c>
      <c r="B855" s="2" t="s">
        <v>1008</v>
      </c>
      <c r="C855" s="2">
        <v>16070</v>
      </c>
    </row>
    <row r="856" spans="1:3" x14ac:dyDescent="0.25">
      <c r="A856" s="2">
        <v>16071</v>
      </c>
      <c r="B856" s="2" t="s">
        <v>1009</v>
      </c>
      <c r="C856" s="2">
        <v>16071</v>
      </c>
    </row>
    <row r="857" spans="1:3" x14ac:dyDescent="0.25">
      <c r="A857" s="2">
        <v>16072</v>
      </c>
      <c r="B857" s="2" t="s">
        <v>1010</v>
      </c>
      <c r="C857" s="2">
        <v>16072</v>
      </c>
    </row>
    <row r="858" spans="1:3" x14ac:dyDescent="0.25">
      <c r="A858" s="2">
        <v>16073</v>
      </c>
      <c r="B858" s="2" t="s">
        <v>1011</v>
      </c>
      <c r="C858" s="2">
        <v>16073</v>
      </c>
    </row>
    <row r="859" spans="1:3" x14ac:dyDescent="0.25">
      <c r="A859" s="2">
        <v>16074</v>
      </c>
      <c r="B859" s="2" t="s">
        <v>1012</v>
      </c>
      <c r="C859" s="2">
        <v>16074</v>
      </c>
    </row>
    <row r="860" spans="1:3" x14ac:dyDescent="0.25">
      <c r="A860" s="2">
        <v>16075</v>
      </c>
      <c r="B860" s="2" t="s">
        <v>1013</v>
      </c>
      <c r="C860" s="2">
        <v>16075</v>
      </c>
    </row>
    <row r="861" spans="1:3" x14ac:dyDescent="0.25">
      <c r="A861" s="2">
        <v>16076</v>
      </c>
      <c r="B861" s="2" t="s">
        <v>1014</v>
      </c>
      <c r="C861" s="2">
        <v>16076</v>
      </c>
    </row>
    <row r="862" spans="1:3" x14ac:dyDescent="0.25">
      <c r="A862" s="2">
        <v>16077</v>
      </c>
      <c r="B862" s="2" t="s">
        <v>108</v>
      </c>
      <c r="C862" s="2">
        <v>16077</v>
      </c>
    </row>
    <row r="863" spans="1:3" x14ac:dyDescent="0.25">
      <c r="A863" s="2">
        <v>16078</v>
      </c>
      <c r="B863" s="2" t="s">
        <v>1015</v>
      </c>
      <c r="C863" s="2">
        <v>16078</v>
      </c>
    </row>
    <row r="864" spans="1:3" x14ac:dyDescent="0.25">
      <c r="A864" s="2">
        <v>16079</v>
      </c>
      <c r="B864" s="2" t="s">
        <v>1016</v>
      </c>
      <c r="C864" s="2">
        <v>16079</v>
      </c>
    </row>
    <row r="865" spans="1:3" x14ac:dyDescent="0.25">
      <c r="A865" s="2">
        <v>16080</v>
      </c>
      <c r="B865" s="2" t="s">
        <v>1017</v>
      </c>
      <c r="C865" s="2">
        <v>16080</v>
      </c>
    </row>
    <row r="866" spans="1:3" x14ac:dyDescent="0.25">
      <c r="A866" s="2">
        <v>16081</v>
      </c>
      <c r="B866" s="2" t="s">
        <v>1018</v>
      </c>
      <c r="C866" s="2">
        <v>16081</v>
      </c>
    </row>
    <row r="867" spans="1:3" x14ac:dyDescent="0.25">
      <c r="A867" s="2">
        <v>16082</v>
      </c>
      <c r="B867" s="2" t="s">
        <v>1019</v>
      </c>
      <c r="C867" s="2">
        <v>16082</v>
      </c>
    </row>
    <row r="868" spans="1:3" x14ac:dyDescent="0.25">
      <c r="A868" s="2">
        <v>16083</v>
      </c>
      <c r="B868" s="2" t="s">
        <v>1020</v>
      </c>
      <c r="C868" s="2">
        <v>16083</v>
      </c>
    </row>
    <row r="869" spans="1:3" x14ac:dyDescent="0.25">
      <c r="A869" s="2">
        <v>16084</v>
      </c>
      <c r="B869" s="2" t="s">
        <v>1021</v>
      </c>
      <c r="C869" s="2">
        <v>16084</v>
      </c>
    </row>
    <row r="870" spans="1:3" x14ac:dyDescent="0.25">
      <c r="A870" s="2">
        <v>16085</v>
      </c>
      <c r="B870" s="2" t="s">
        <v>1022</v>
      </c>
      <c r="C870" s="2">
        <v>16085</v>
      </c>
    </row>
    <row r="871" spans="1:3" x14ac:dyDescent="0.25">
      <c r="A871" s="2">
        <v>16086</v>
      </c>
      <c r="B871" s="2" t="s">
        <v>1023</v>
      </c>
      <c r="C871" s="2">
        <v>16086</v>
      </c>
    </row>
    <row r="872" spans="1:3" x14ac:dyDescent="0.25">
      <c r="A872" s="2">
        <v>16087</v>
      </c>
      <c r="B872" s="2" t="s">
        <v>1024</v>
      </c>
      <c r="C872" s="2">
        <v>16087</v>
      </c>
    </row>
    <row r="873" spans="1:3" x14ac:dyDescent="0.25">
      <c r="A873" s="2">
        <v>16088</v>
      </c>
      <c r="B873" s="2" t="s">
        <v>1025</v>
      </c>
      <c r="C873" s="2">
        <v>16088</v>
      </c>
    </row>
    <row r="874" spans="1:3" x14ac:dyDescent="0.25">
      <c r="A874" s="2">
        <v>16089</v>
      </c>
      <c r="B874" s="2" t="s">
        <v>1026</v>
      </c>
      <c r="C874" s="2">
        <v>16089</v>
      </c>
    </row>
    <row r="875" spans="1:3" x14ac:dyDescent="0.25">
      <c r="A875" s="2">
        <v>16090</v>
      </c>
      <c r="B875" s="2" t="s">
        <v>1027</v>
      </c>
      <c r="C875" s="2">
        <v>16090</v>
      </c>
    </row>
    <row r="876" spans="1:3" x14ac:dyDescent="0.25">
      <c r="A876" s="2">
        <v>16091</v>
      </c>
      <c r="B876" s="2" t="s">
        <v>1028</v>
      </c>
      <c r="C876" s="2">
        <v>16091</v>
      </c>
    </row>
    <row r="877" spans="1:3" x14ac:dyDescent="0.25">
      <c r="A877" s="2">
        <v>16092</v>
      </c>
      <c r="B877" s="2" t="s">
        <v>1029</v>
      </c>
      <c r="C877" s="2">
        <v>16092</v>
      </c>
    </row>
    <row r="878" spans="1:3" x14ac:dyDescent="0.25">
      <c r="A878" s="2">
        <v>16093</v>
      </c>
      <c r="B878" s="2" t="s">
        <v>1030</v>
      </c>
      <c r="C878" s="2">
        <v>16093</v>
      </c>
    </row>
    <row r="879" spans="1:3" x14ac:dyDescent="0.25">
      <c r="A879" s="2">
        <v>16094</v>
      </c>
      <c r="B879" s="2" t="s">
        <v>1031</v>
      </c>
      <c r="C879" s="2">
        <v>16094</v>
      </c>
    </row>
    <row r="880" spans="1:3" x14ac:dyDescent="0.25">
      <c r="A880" s="2">
        <v>16095</v>
      </c>
      <c r="B880" s="2" t="s">
        <v>1032</v>
      </c>
      <c r="C880" s="2">
        <v>16095</v>
      </c>
    </row>
    <row r="881" spans="1:3" x14ac:dyDescent="0.25">
      <c r="A881" s="2">
        <v>16096</v>
      </c>
      <c r="B881" s="2" t="s">
        <v>1033</v>
      </c>
      <c r="C881" s="2">
        <v>16096</v>
      </c>
    </row>
    <row r="882" spans="1:3" x14ac:dyDescent="0.25">
      <c r="A882" s="2">
        <v>16097</v>
      </c>
      <c r="B882" s="2" t="s">
        <v>1034</v>
      </c>
      <c r="C882" s="2">
        <v>16097</v>
      </c>
    </row>
    <row r="883" spans="1:3" x14ac:dyDescent="0.25">
      <c r="A883" s="2">
        <v>16098</v>
      </c>
      <c r="B883" s="2" t="s">
        <v>109</v>
      </c>
      <c r="C883" s="2">
        <v>16098</v>
      </c>
    </row>
    <row r="884" spans="1:3" x14ac:dyDescent="0.25">
      <c r="A884" s="2">
        <v>16099</v>
      </c>
      <c r="B884" s="2" t="s">
        <v>1035</v>
      </c>
      <c r="C884" s="2">
        <v>16099</v>
      </c>
    </row>
    <row r="885" spans="1:3" x14ac:dyDescent="0.25">
      <c r="A885" s="2">
        <v>16100</v>
      </c>
      <c r="B885" s="2" t="s">
        <v>1036</v>
      </c>
      <c r="C885" s="2">
        <v>16100</v>
      </c>
    </row>
    <row r="886" spans="1:3" x14ac:dyDescent="0.25">
      <c r="A886" s="2">
        <v>16101</v>
      </c>
      <c r="B886" s="2" t="s">
        <v>1037</v>
      </c>
      <c r="C886" s="2">
        <v>16101</v>
      </c>
    </row>
    <row r="887" spans="1:3" x14ac:dyDescent="0.25">
      <c r="A887" s="2">
        <v>16102</v>
      </c>
      <c r="B887" s="2" t="s">
        <v>1038</v>
      </c>
      <c r="C887" s="2">
        <v>16102</v>
      </c>
    </row>
    <row r="888" spans="1:3" x14ac:dyDescent="0.25">
      <c r="A888" s="2">
        <v>16103</v>
      </c>
      <c r="B888" s="2" t="s">
        <v>110</v>
      </c>
      <c r="C888" s="2">
        <v>16103</v>
      </c>
    </row>
    <row r="889" spans="1:3" x14ac:dyDescent="0.25">
      <c r="A889" s="2">
        <v>16104</v>
      </c>
      <c r="B889" s="2" t="s">
        <v>1039</v>
      </c>
      <c r="C889" s="2">
        <v>16104</v>
      </c>
    </row>
    <row r="890" spans="1:3" x14ac:dyDescent="0.25">
      <c r="A890" s="2">
        <v>16105</v>
      </c>
      <c r="B890" s="2" t="s">
        <v>1040</v>
      </c>
      <c r="C890" s="2">
        <v>16105</v>
      </c>
    </row>
    <row r="891" spans="1:3" x14ac:dyDescent="0.25">
      <c r="A891" s="2">
        <v>16106</v>
      </c>
      <c r="B891" s="2" t="s">
        <v>1041</v>
      </c>
      <c r="C891" s="2">
        <v>16106</v>
      </c>
    </row>
    <row r="892" spans="1:3" x14ac:dyDescent="0.25">
      <c r="A892" s="2">
        <v>16107</v>
      </c>
      <c r="B892" s="2" t="s">
        <v>1042</v>
      </c>
      <c r="C892" s="2">
        <v>16107</v>
      </c>
    </row>
    <row r="893" spans="1:3" x14ac:dyDescent="0.25">
      <c r="A893" s="2">
        <v>16108</v>
      </c>
      <c r="B893" s="2" t="s">
        <v>1043</v>
      </c>
      <c r="C893" s="2">
        <v>16108</v>
      </c>
    </row>
    <row r="894" spans="1:3" x14ac:dyDescent="0.25">
      <c r="A894" s="2">
        <v>16109</v>
      </c>
      <c r="B894" s="2" t="s">
        <v>1044</v>
      </c>
      <c r="C894" s="2">
        <v>16109</v>
      </c>
    </row>
    <row r="895" spans="1:3" x14ac:dyDescent="0.25">
      <c r="A895" s="2">
        <v>16110</v>
      </c>
      <c r="B895" s="2" t="s">
        <v>1045</v>
      </c>
      <c r="C895" s="2">
        <v>16110</v>
      </c>
    </row>
    <row r="896" spans="1:3" x14ac:dyDescent="0.25">
      <c r="A896" s="2">
        <v>16111</v>
      </c>
      <c r="B896" s="2" t="s">
        <v>1046</v>
      </c>
      <c r="C896" s="2">
        <v>16111</v>
      </c>
    </row>
    <row r="897" spans="1:3" x14ac:dyDescent="0.25">
      <c r="A897" s="2">
        <v>16112</v>
      </c>
      <c r="B897" s="2" t="s">
        <v>1047</v>
      </c>
      <c r="C897" s="2">
        <v>16112</v>
      </c>
    </row>
    <row r="898" spans="1:3" x14ac:dyDescent="0.25">
      <c r="A898" s="2">
        <v>16113</v>
      </c>
      <c r="B898" s="2" t="s">
        <v>1048</v>
      </c>
      <c r="C898" s="2">
        <v>16113</v>
      </c>
    </row>
    <row r="899" spans="1:3" x14ac:dyDescent="0.25">
      <c r="A899" s="2">
        <v>17001</v>
      </c>
      <c r="B899" s="2" t="s">
        <v>1049</v>
      </c>
      <c r="C899" s="2">
        <v>17001</v>
      </c>
    </row>
    <row r="900" spans="1:3" x14ac:dyDescent="0.25">
      <c r="A900" s="2">
        <v>17002</v>
      </c>
      <c r="B900" s="2" t="s">
        <v>1050</v>
      </c>
      <c r="C900" s="2">
        <v>17002</v>
      </c>
    </row>
    <row r="901" spans="1:3" x14ac:dyDescent="0.25">
      <c r="A901" s="2">
        <v>17003</v>
      </c>
      <c r="B901" s="2" t="s">
        <v>1051</v>
      </c>
      <c r="C901" s="2">
        <v>17003</v>
      </c>
    </row>
    <row r="902" spans="1:3" x14ac:dyDescent="0.25">
      <c r="A902" s="2">
        <v>17004</v>
      </c>
      <c r="B902" s="2" t="s">
        <v>1052</v>
      </c>
      <c r="C902" s="2">
        <v>17004</v>
      </c>
    </row>
    <row r="903" spans="1:3" x14ac:dyDescent="0.25">
      <c r="A903" s="2">
        <v>17005</v>
      </c>
      <c r="B903" s="2" t="s">
        <v>1053</v>
      </c>
      <c r="C903" s="2">
        <v>17005</v>
      </c>
    </row>
    <row r="904" spans="1:3" x14ac:dyDescent="0.25">
      <c r="A904" s="2">
        <v>17006</v>
      </c>
      <c r="B904" s="2" t="s">
        <v>111</v>
      </c>
      <c r="C904" s="2">
        <v>17006</v>
      </c>
    </row>
    <row r="905" spans="1:3" x14ac:dyDescent="0.25">
      <c r="A905" s="2">
        <v>17007</v>
      </c>
      <c r="B905" s="2" t="s">
        <v>1054</v>
      </c>
      <c r="C905" s="2">
        <v>17007</v>
      </c>
    </row>
    <row r="906" spans="1:3" x14ac:dyDescent="0.25">
      <c r="A906" s="2">
        <v>17008</v>
      </c>
      <c r="B906" s="2" t="s">
        <v>112</v>
      </c>
      <c r="C906" s="2">
        <v>17008</v>
      </c>
    </row>
    <row r="907" spans="1:3" x14ac:dyDescent="0.25">
      <c r="A907" s="2">
        <v>17009</v>
      </c>
      <c r="B907" s="2" t="s">
        <v>1055</v>
      </c>
      <c r="C907" s="2">
        <v>17009</v>
      </c>
    </row>
    <row r="908" spans="1:3" x14ac:dyDescent="0.25">
      <c r="A908" s="2">
        <v>17010</v>
      </c>
      <c r="B908" s="2" t="s">
        <v>1056</v>
      </c>
      <c r="C908" s="2">
        <v>17010</v>
      </c>
    </row>
    <row r="909" spans="1:3" x14ac:dyDescent="0.25">
      <c r="A909" s="2">
        <v>17011</v>
      </c>
      <c r="B909" s="2" t="s">
        <v>1057</v>
      </c>
      <c r="C909" s="2">
        <v>17011</v>
      </c>
    </row>
    <row r="910" spans="1:3" x14ac:dyDescent="0.25">
      <c r="A910" s="2">
        <v>17012</v>
      </c>
      <c r="B910" s="2" t="s">
        <v>1058</v>
      </c>
      <c r="C910" s="2">
        <v>17012</v>
      </c>
    </row>
    <row r="911" spans="1:3" x14ac:dyDescent="0.25">
      <c r="A911" s="2">
        <v>17013</v>
      </c>
      <c r="B911" s="2" t="s">
        <v>1059</v>
      </c>
      <c r="C911" s="2">
        <v>17013</v>
      </c>
    </row>
    <row r="912" spans="1:3" x14ac:dyDescent="0.25">
      <c r="A912" s="2">
        <v>17014</v>
      </c>
      <c r="B912" s="2" t="s">
        <v>1060</v>
      </c>
      <c r="C912" s="2">
        <v>17014</v>
      </c>
    </row>
    <row r="913" spans="1:3" x14ac:dyDescent="0.25">
      <c r="A913" s="2">
        <v>17015</v>
      </c>
      <c r="B913" s="2" t="s">
        <v>1061</v>
      </c>
      <c r="C913" s="2">
        <v>17015</v>
      </c>
    </row>
    <row r="914" spans="1:3" x14ac:dyDescent="0.25">
      <c r="A914" s="2">
        <v>17016</v>
      </c>
      <c r="B914" s="2" t="s">
        <v>1062</v>
      </c>
      <c r="C914" s="2">
        <v>17016</v>
      </c>
    </row>
    <row r="915" spans="1:3" x14ac:dyDescent="0.25">
      <c r="A915" s="2">
        <v>17017</v>
      </c>
      <c r="B915" s="2" t="s">
        <v>1063</v>
      </c>
      <c r="C915" s="2">
        <v>17017</v>
      </c>
    </row>
    <row r="916" spans="1:3" x14ac:dyDescent="0.25">
      <c r="A916" s="2">
        <v>17018</v>
      </c>
      <c r="B916" s="2" t="s">
        <v>1064</v>
      </c>
      <c r="C916" s="2">
        <v>17018</v>
      </c>
    </row>
    <row r="917" spans="1:3" x14ac:dyDescent="0.25">
      <c r="A917" s="2">
        <v>17019</v>
      </c>
      <c r="B917" s="2" t="s">
        <v>1065</v>
      </c>
      <c r="C917" s="2">
        <v>17019</v>
      </c>
    </row>
    <row r="918" spans="1:3" x14ac:dyDescent="0.25">
      <c r="A918" s="2">
        <v>17020</v>
      </c>
      <c r="B918" s="2" t="s">
        <v>1066</v>
      </c>
      <c r="C918" s="2">
        <v>17020</v>
      </c>
    </row>
    <row r="919" spans="1:3" x14ac:dyDescent="0.25">
      <c r="A919" s="2">
        <v>17021</v>
      </c>
      <c r="B919" s="2" t="s">
        <v>1067</v>
      </c>
      <c r="C919" s="2">
        <v>17021</v>
      </c>
    </row>
    <row r="920" spans="1:3" x14ac:dyDescent="0.25">
      <c r="A920" s="2">
        <v>17022</v>
      </c>
      <c r="B920" s="2" t="s">
        <v>1068</v>
      </c>
      <c r="C920" s="2">
        <v>17022</v>
      </c>
    </row>
    <row r="921" spans="1:3" x14ac:dyDescent="0.25">
      <c r="A921" s="2">
        <v>17023</v>
      </c>
      <c r="B921" s="2" t="s">
        <v>1069</v>
      </c>
      <c r="C921" s="2">
        <v>17023</v>
      </c>
    </row>
    <row r="922" spans="1:3" x14ac:dyDescent="0.25">
      <c r="A922" s="2">
        <v>17024</v>
      </c>
      <c r="B922" s="2" t="s">
        <v>1070</v>
      </c>
      <c r="C922" s="2">
        <v>17024</v>
      </c>
    </row>
    <row r="923" spans="1:3" x14ac:dyDescent="0.25">
      <c r="A923" s="2">
        <v>17025</v>
      </c>
      <c r="B923" s="2" t="s">
        <v>1071</v>
      </c>
      <c r="C923" s="2">
        <v>17025</v>
      </c>
    </row>
    <row r="924" spans="1:3" x14ac:dyDescent="0.25">
      <c r="A924" s="2">
        <v>17026</v>
      </c>
      <c r="B924" s="2" t="s">
        <v>1072</v>
      </c>
      <c r="C924" s="2">
        <v>17026</v>
      </c>
    </row>
    <row r="925" spans="1:3" x14ac:dyDescent="0.25">
      <c r="A925" s="2">
        <v>17027</v>
      </c>
      <c r="B925" s="2" t="s">
        <v>1073</v>
      </c>
      <c r="C925" s="2">
        <v>17027</v>
      </c>
    </row>
    <row r="926" spans="1:3" x14ac:dyDescent="0.25">
      <c r="A926" s="2">
        <v>17028</v>
      </c>
      <c r="B926" s="2" t="s">
        <v>1074</v>
      </c>
      <c r="C926" s="2">
        <v>17028</v>
      </c>
    </row>
    <row r="927" spans="1:3" x14ac:dyDescent="0.25">
      <c r="A927" s="2">
        <v>17029</v>
      </c>
      <c r="B927" s="2" t="s">
        <v>1075</v>
      </c>
      <c r="C927" s="2">
        <v>17029</v>
      </c>
    </row>
    <row r="928" spans="1:3" x14ac:dyDescent="0.25">
      <c r="A928" s="2">
        <v>17030</v>
      </c>
      <c r="B928" s="2" t="s">
        <v>1076</v>
      </c>
      <c r="C928" s="2">
        <v>17030</v>
      </c>
    </row>
    <row r="929" spans="1:3" x14ac:dyDescent="0.25">
      <c r="A929" s="2">
        <v>17031</v>
      </c>
      <c r="B929" s="2" t="s">
        <v>1077</v>
      </c>
      <c r="C929" s="2">
        <v>17031</v>
      </c>
    </row>
    <row r="930" spans="1:3" x14ac:dyDescent="0.25">
      <c r="A930" s="2">
        <v>17032</v>
      </c>
      <c r="B930" s="2" t="s">
        <v>113</v>
      </c>
      <c r="C930" s="2">
        <v>17032</v>
      </c>
    </row>
    <row r="931" spans="1:3" x14ac:dyDescent="0.25">
      <c r="A931" s="2">
        <v>17033</v>
      </c>
      <c r="B931" s="2" t="s">
        <v>1078</v>
      </c>
      <c r="C931" s="2">
        <v>17033</v>
      </c>
    </row>
    <row r="932" spans="1:3" x14ac:dyDescent="0.25">
      <c r="A932" s="2">
        <v>18001</v>
      </c>
      <c r="B932" s="2" t="s">
        <v>1079</v>
      </c>
      <c r="C932" s="2">
        <v>18001</v>
      </c>
    </row>
    <row r="933" spans="1:3" x14ac:dyDescent="0.25">
      <c r="A933" s="2">
        <v>18002</v>
      </c>
      <c r="B933" s="2" t="s">
        <v>1080</v>
      </c>
      <c r="C933" s="2">
        <v>18002</v>
      </c>
    </row>
    <row r="934" spans="1:3" x14ac:dyDescent="0.25">
      <c r="A934" s="2">
        <v>18003</v>
      </c>
      <c r="B934" s="2" t="s">
        <v>1081</v>
      </c>
      <c r="C934" s="2">
        <v>18003</v>
      </c>
    </row>
    <row r="935" spans="1:3" x14ac:dyDescent="0.25">
      <c r="A935" s="2">
        <v>18004</v>
      </c>
      <c r="B935" s="2" t="s">
        <v>1082</v>
      </c>
      <c r="C935" s="2">
        <v>18004</v>
      </c>
    </row>
    <row r="936" spans="1:3" x14ac:dyDescent="0.25">
      <c r="A936" s="2">
        <v>18005</v>
      </c>
      <c r="B936" s="2" t="s">
        <v>1083</v>
      </c>
      <c r="C936" s="2">
        <v>18005</v>
      </c>
    </row>
    <row r="937" spans="1:3" x14ac:dyDescent="0.25">
      <c r="A937" s="2">
        <v>18006</v>
      </c>
      <c r="B937" s="2" t="s">
        <v>1084</v>
      </c>
      <c r="C937" s="2">
        <v>18006</v>
      </c>
    </row>
    <row r="938" spans="1:3" x14ac:dyDescent="0.25">
      <c r="A938" s="2">
        <v>18007</v>
      </c>
      <c r="B938" s="2" t="s">
        <v>1085</v>
      </c>
      <c r="C938" s="2">
        <v>18007</v>
      </c>
    </row>
    <row r="939" spans="1:3" x14ac:dyDescent="0.25">
      <c r="A939" s="2">
        <v>18008</v>
      </c>
      <c r="B939" s="2" t="s">
        <v>1086</v>
      </c>
      <c r="C939" s="2">
        <v>18008</v>
      </c>
    </row>
    <row r="940" spans="1:3" x14ac:dyDescent="0.25">
      <c r="A940" s="2">
        <v>18009</v>
      </c>
      <c r="B940" s="2" t="s">
        <v>1087</v>
      </c>
      <c r="C940" s="2">
        <v>18009</v>
      </c>
    </row>
    <row r="941" spans="1:3" x14ac:dyDescent="0.25">
      <c r="A941" s="2">
        <v>18010</v>
      </c>
      <c r="B941" s="2" t="s">
        <v>1088</v>
      </c>
      <c r="C941" s="2">
        <v>18010</v>
      </c>
    </row>
    <row r="942" spans="1:3" x14ac:dyDescent="0.25">
      <c r="A942" s="2">
        <v>18011</v>
      </c>
      <c r="B942" s="2" t="s">
        <v>1089</v>
      </c>
      <c r="C942" s="2">
        <v>18011</v>
      </c>
    </row>
    <row r="943" spans="1:3" x14ac:dyDescent="0.25">
      <c r="A943" s="2">
        <v>18012</v>
      </c>
      <c r="B943" s="2" t="s">
        <v>1090</v>
      </c>
      <c r="C943" s="2">
        <v>18012</v>
      </c>
    </row>
    <row r="944" spans="1:3" x14ac:dyDescent="0.25">
      <c r="A944" s="2">
        <v>18013</v>
      </c>
      <c r="B944" s="2" t="s">
        <v>1091</v>
      </c>
      <c r="C944" s="2">
        <v>18013</v>
      </c>
    </row>
    <row r="945" spans="1:3" x14ac:dyDescent="0.25">
      <c r="A945" s="2">
        <v>18014</v>
      </c>
      <c r="B945" s="2" t="s">
        <v>114</v>
      </c>
      <c r="C945" s="2">
        <v>18014</v>
      </c>
    </row>
    <row r="946" spans="1:3" x14ac:dyDescent="0.25">
      <c r="A946" s="2">
        <v>18015</v>
      </c>
      <c r="B946" s="2" t="s">
        <v>1092</v>
      </c>
      <c r="C946" s="2">
        <v>18015</v>
      </c>
    </row>
    <row r="947" spans="1:3" x14ac:dyDescent="0.25">
      <c r="A947" s="2">
        <v>18016</v>
      </c>
      <c r="B947" s="2" t="s">
        <v>1093</v>
      </c>
      <c r="C947" s="2">
        <v>18016</v>
      </c>
    </row>
    <row r="948" spans="1:3" x14ac:dyDescent="0.25">
      <c r="A948" s="2">
        <v>18017</v>
      </c>
      <c r="B948" s="2" t="s">
        <v>1094</v>
      </c>
      <c r="C948" s="2">
        <v>18017</v>
      </c>
    </row>
    <row r="949" spans="1:3" x14ac:dyDescent="0.25">
      <c r="A949" s="2">
        <v>18018</v>
      </c>
      <c r="B949" s="2" t="s">
        <v>115</v>
      </c>
      <c r="C949" s="2">
        <v>18018</v>
      </c>
    </row>
    <row r="950" spans="1:3" x14ac:dyDescent="0.25">
      <c r="A950" s="2">
        <v>18019</v>
      </c>
      <c r="B950" s="2" t="s">
        <v>1095</v>
      </c>
      <c r="C950" s="2">
        <v>18019</v>
      </c>
    </row>
    <row r="951" spans="1:3" x14ac:dyDescent="0.25">
      <c r="A951" s="2">
        <v>18020</v>
      </c>
      <c r="B951" s="2" t="s">
        <v>1096</v>
      </c>
      <c r="C951" s="2">
        <v>18020</v>
      </c>
    </row>
    <row r="952" spans="1:3" x14ac:dyDescent="0.25">
      <c r="A952" s="2">
        <v>19001</v>
      </c>
      <c r="B952" s="2" t="s">
        <v>2537</v>
      </c>
      <c r="C952" s="2">
        <v>19001</v>
      </c>
    </row>
    <row r="953" spans="1:3" x14ac:dyDescent="0.25">
      <c r="A953" s="2">
        <v>19002</v>
      </c>
      <c r="B953" s="2" t="s">
        <v>1097</v>
      </c>
      <c r="C953" s="2">
        <v>19002</v>
      </c>
    </row>
    <row r="954" spans="1:3" x14ac:dyDescent="0.25">
      <c r="A954" s="2">
        <v>19003</v>
      </c>
      <c r="B954" s="2" t="s">
        <v>1098</v>
      </c>
      <c r="C954" s="2">
        <v>19003</v>
      </c>
    </row>
    <row r="955" spans="1:3" x14ac:dyDescent="0.25">
      <c r="A955" s="2">
        <v>19004</v>
      </c>
      <c r="B955" s="2" t="s">
        <v>116</v>
      </c>
      <c r="C955" s="2">
        <v>19004</v>
      </c>
    </row>
    <row r="956" spans="1:3" x14ac:dyDescent="0.25">
      <c r="A956" s="2">
        <v>19005</v>
      </c>
      <c r="B956" s="2" t="s">
        <v>1099</v>
      </c>
      <c r="C956" s="2">
        <v>19005</v>
      </c>
    </row>
    <row r="957" spans="1:3" x14ac:dyDescent="0.25">
      <c r="A957" s="2">
        <v>19006</v>
      </c>
      <c r="B957" s="2" t="s">
        <v>1100</v>
      </c>
      <c r="C957" s="2">
        <v>19006</v>
      </c>
    </row>
    <row r="958" spans="1:3" x14ac:dyDescent="0.25">
      <c r="A958" s="2">
        <v>19007</v>
      </c>
      <c r="B958" s="2" t="s">
        <v>1101</v>
      </c>
      <c r="C958" s="2">
        <v>19007</v>
      </c>
    </row>
    <row r="959" spans="1:3" x14ac:dyDescent="0.25">
      <c r="A959" s="2">
        <v>19008</v>
      </c>
      <c r="B959" s="2" t="s">
        <v>1102</v>
      </c>
      <c r="C959" s="2">
        <v>19008</v>
      </c>
    </row>
    <row r="960" spans="1:3" x14ac:dyDescent="0.25">
      <c r="A960" s="2">
        <v>19009</v>
      </c>
      <c r="B960" s="2" t="s">
        <v>1103</v>
      </c>
      <c r="C960" s="2">
        <v>19009</v>
      </c>
    </row>
    <row r="961" spans="1:3" x14ac:dyDescent="0.25">
      <c r="A961" s="2">
        <v>19010</v>
      </c>
      <c r="B961" s="2" t="s">
        <v>1104</v>
      </c>
      <c r="C961" s="2">
        <v>19010</v>
      </c>
    </row>
    <row r="962" spans="1:3" x14ac:dyDescent="0.25">
      <c r="A962" s="2">
        <v>19011</v>
      </c>
      <c r="B962" s="2" t="s">
        <v>1105</v>
      </c>
      <c r="C962" s="2">
        <v>19011</v>
      </c>
    </row>
    <row r="963" spans="1:3" x14ac:dyDescent="0.25">
      <c r="A963" s="2">
        <v>19012</v>
      </c>
      <c r="B963" s="2" t="s">
        <v>1106</v>
      </c>
      <c r="C963" s="2">
        <v>19012</v>
      </c>
    </row>
    <row r="964" spans="1:3" x14ac:dyDescent="0.25">
      <c r="A964" s="2">
        <v>19013</v>
      </c>
      <c r="B964" s="2" t="s">
        <v>1107</v>
      </c>
      <c r="C964" s="2">
        <v>19013</v>
      </c>
    </row>
    <row r="965" spans="1:3" x14ac:dyDescent="0.25">
      <c r="A965" s="2">
        <v>19014</v>
      </c>
      <c r="B965" s="2" t="s">
        <v>1108</v>
      </c>
      <c r="C965" s="2">
        <v>19014</v>
      </c>
    </row>
    <row r="966" spans="1:3" x14ac:dyDescent="0.25">
      <c r="A966" s="2">
        <v>19015</v>
      </c>
      <c r="B966" s="2" t="s">
        <v>1109</v>
      </c>
      <c r="C966" s="2">
        <v>19015</v>
      </c>
    </row>
    <row r="967" spans="1:3" x14ac:dyDescent="0.25">
      <c r="A967" s="2">
        <v>19016</v>
      </c>
      <c r="B967" s="2" t="s">
        <v>1110</v>
      </c>
      <c r="C967" s="2">
        <v>19016</v>
      </c>
    </row>
    <row r="968" spans="1:3" x14ac:dyDescent="0.25">
      <c r="A968" s="2">
        <v>19017</v>
      </c>
      <c r="B968" s="2" t="s">
        <v>117</v>
      </c>
      <c r="C968" s="2">
        <v>19017</v>
      </c>
    </row>
    <row r="969" spans="1:3" x14ac:dyDescent="0.25">
      <c r="A969" s="2">
        <v>19018</v>
      </c>
      <c r="B969" s="2" t="s">
        <v>1111</v>
      </c>
      <c r="C969" s="2">
        <v>19018</v>
      </c>
    </row>
    <row r="970" spans="1:3" x14ac:dyDescent="0.25">
      <c r="A970" s="2">
        <v>19019</v>
      </c>
      <c r="B970" s="2" t="s">
        <v>1112</v>
      </c>
      <c r="C970" s="2">
        <v>19019</v>
      </c>
    </row>
    <row r="971" spans="1:3" x14ac:dyDescent="0.25">
      <c r="A971" s="2">
        <v>19020</v>
      </c>
      <c r="B971" s="2" t="s">
        <v>1113</v>
      </c>
      <c r="C971" s="2">
        <v>19020</v>
      </c>
    </row>
    <row r="972" spans="1:3" x14ac:dyDescent="0.25">
      <c r="A972" s="2">
        <v>19021</v>
      </c>
      <c r="B972" s="2" t="s">
        <v>1114</v>
      </c>
      <c r="C972" s="2">
        <v>19021</v>
      </c>
    </row>
    <row r="973" spans="1:3" x14ac:dyDescent="0.25">
      <c r="A973" s="2">
        <v>19022</v>
      </c>
      <c r="B973" s="2" t="s">
        <v>1115</v>
      </c>
      <c r="C973" s="2">
        <v>19022</v>
      </c>
    </row>
    <row r="974" spans="1:3" x14ac:dyDescent="0.25">
      <c r="A974" s="2">
        <v>19023</v>
      </c>
      <c r="B974" s="2" t="s">
        <v>1116</v>
      </c>
      <c r="C974" s="2">
        <v>19023</v>
      </c>
    </row>
    <row r="975" spans="1:3" x14ac:dyDescent="0.25">
      <c r="A975" s="2">
        <v>19024</v>
      </c>
      <c r="B975" s="2" t="s">
        <v>1117</v>
      </c>
      <c r="C975" s="2">
        <v>19024</v>
      </c>
    </row>
    <row r="976" spans="1:3" x14ac:dyDescent="0.25">
      <c r="A976" s="2">
        <v>19025</v>
      </c>
      <c r="B976" s="2" t="s">
        <v>1118</v>
      </c>
      <c r="C976" s="2">
        <v>19025</v>
      </c>
    </row>
    <row r="977" spans="1:3" x14ac:dyDescent="0.25">
      <c r="A977" s="2">
        <v>19026</v>
      </c>
      <c r="B977" s="2" t="s">
        <v>118</v>
      </c>
      <c r="C977" s="2">
        <v>19026</v>
      </c>
    </row>
    <row r="978" spans="1:3" x14ac:dyDescent="0.25">
      <c r="A978" s="2">
        <v>19027</v>
      </c>
      <c r="B978" s="2" t="s">
        <v>1119</v>
      </c>
      <c r="C978" s="2">
        <v>19027</v>
      </c>
    </row>
    <row r="979" spans="1:3" x14ac:dyDescent="0.25">
      <c r="A979" s="2">
        <v>19028</v>
      </c>
      <c r="B979" s="2" t="s">
        <v>1120</v>
      </c>
      <c r="C979" s="2">
        <v>19028</v>
      </c>
    </row>
    <row r="980" spans="1:3" x14ac:dyDescent="0.25">
      <c r="A980" s="2">
        <v>19029</v>
      </c>
      <c r="B980" s="2" t="s">
        <v>1121</v>
      </c>
      <c r="C980" s="2">
        <v>19029</v>
      </c>
    </row>
    <row r="981" spans="1:3" x14ac:dyDescent="0.25">
      <c r="A981" s="2">
        <v>19030</v>
      </c>
      <c r="B981" s="2" t="s">
        <v>1122</v>
      </c>
      <c r="C981" s="2">
        <v>19030</v>
      </c>
    </row>
    <row r="982" spans="1:3" x14ac:dyDescent="0.25">
      <c r="A982" s="2">
        <v>19031</v>
      </c>
      <c r="B982" s="2" t="s">
        <v>119</v>
      </c>
      <c r="C982" s="2">
        <v>19031</v>
      </c>
    </row>
    <row r="983" spans="1:3" x14ac:dyDescent="0.25">
      <c r="A983" s="2">
        <v>19032</v>
      </c>
      <c r="B983" s="2" t="s">
        <v>1123</v>
      </c>
      <c r="C983" s="2">
        <v>19032</v>
      </c>
    </row>
    <row r="984" spans="1:3" x14ac:dyDescent="0.25">
      <c r="A984" s="2">
        <v>19033</v>
      </c>
      <c r="B984" s="2" t="s">
        <v>1124</v>
      </c>
      <c r="C984" s="2">
        <v>19033</v>
      </c>
    </row>
    <row r="985" spans="1:3" x14ac:dyDescent="0.25">
      <c r="A985" s="2">
        <v>19034</v>
      </c>
      <c r="B985" s="2" t="s">
        <v>1125</v>
      </c>
      <c r="C985" s="2">
        <v>19034</v>
      </c>
    </row>
    <row r="986" spans="1:3" x14ac:dyDescent="0.25">
      <c r="A986" s="2">
        <v>19035</v>
      </c>
      <c r="B986" s="2" t="s">
        <v>1126</v>
      </c>
      <c r="C986" s="2">
        <v>19035</v>
      </c>
    </row>
    <row r="987" spans="1:3" x14ac:dyDescent="0.25">
      <c r="A987" s="2">
        <v>19036</v>
      </c>
      <c r="B987" s="2" t="s">
        <v>1127</v>
      </c>
      <c r="C987" s="2">
        <v>19036</v>
      </c>
    </row>
    <row r="988" spans="1:3" x14ac:dyDescent="0.25">
      <c r="A988" s="2">
        <v>19037</v>
      </c>
      <c r="B988" s="2" t="s">
        <v>1128</v>
      </c>
      <c r="C988" s="2">
        <v>19037</v>
      </c>
    </row>
    <row r="989" spans="1:3" x14ac:dyDescent="0.25">
      <c r="A989" s="2">
        <v>19038</v>
      </c>
      <c r="B989" s="2" t="s">
        <v>1129</v>
      </c>
      <c r="C989" s="2">
        <v>19038</v>
      </c>
    </row>
    <row r="990" spans="1:3" x14ac:dyDescent="0.25">
      <c r="A990" s="2">
        <v>19039</v>
      </c>
      <c r="B990" s="2" t="s">
        <v>1130</v>
      </c>
      <c r="C990" s="2">
        <v>19039</v>
      </c>
    </row>
    <row r="991" spans="1:3" x14ac:dyDescent="0.25">
      <c r="A991" s="2">
        <v>19040</v>
      </c>
      <c r="B991" s="2" t="s">
        <v>1131</v>
      </c>
      <c r="C991" s="2">
        <v>19040</v>
      </c>
    </row>
    <row r="992" spans="1:3" x14ac:dyDescent="0.25">
      <c r="A992" s="2">
        <v>19041</v>
      </c>
      <c r="B992" s="2" t="s">
        <v>1132</v>
      </c>
      <c r="C992" s="2">
        <v>19041</v>
      </c>
    </row>
    <row r="993" spans="1:3" x14ac:dyDescent="0.25">
      <c r="A993" s="2">
        <v>19042</v>
      </c>
      <c r="B993" s="2" t="s">
        <v>1133</v>
      </c>
      <c r="C993" s="2">
        <v>19042</v>
      </c>
    </row>
    <row r="994" spans="1:3" x14ac:dyDescent="0.25">
      <c r="A994" s="2">
        <v>19043</v>
      </c>
      <c r="B994" s="2" t="s">
        <v>1134</v>
      </c>
      <c r="C994" s="2">
        <v>19043</v>
      </c>
    </row>
    <row r="995" spans="1:3" x14ac:dyDescent="0.25">
      <c r="A995" s="2">
        <v>19044</v>
      </c>
      <c r="B995" s="2" t="s">
        <v>1135</v>
      </c>
      <c r="C995" s="2">
        <v>19044</v>
      </c>
    </row>
    <row r="996" spans="1:3" x14ac:dyDescent="0.25">
      <c r="A996" s="2">
        <v>19045</v>
      </c>
      <c r="B996" s="2" t="s">
        <v>1136</v>
      </c>
      <c r="C996" s="2">
        <v>19045</v>
      </c>
    </row>
    <row r="997" spans="1:3" x14ac:dyDescent="0.25">
      <c r="A997" s="2">
        <v>19046</v>
      </c>
      <c r="B997" s="2" t="s">
        <v>1137</v>
      </c>
      <c r="C997" s="2">
        <v>19046</v>
      </c>
    </row>
    <row r="998" spans="1:3" x14ac:dyDescent="0.25">
      <c r="A998" s="2">
        <v>19047</v>
      </c>
      <c r="B998" s="2" t="s">
        <v>2538</v>
      </c>
      <c r="C998" s="2">
        <v>19047</v>
      </c>
    </row>
    <row r="999" spans="1:3" x14ac:dyDescent="0.25">
      <c r="A999" s="2">
        <v>19048</v>
      </c>
      <c r="B999" s="2" t="s">
        <v>120</v>
      </c>
      <c r="C999" s="2">
        <v>19048</v>
      </c>
    </row>
    <row r="1000" spans="1:3" x14ac:dyDescent="0.25">
      <c r="A1000" s="2">
        <v>19049</v>
      </c>
      <c r="B1000" s="2" t="s">
        <v>1138</v>
      </c>
      <c r="C1000" s="2">
        <v>19049</v>
      </c>
    </row>
    <row r="1001" spans="1:3" x14ac:dyDescent="0.25">
      <c r="A1001" s="2">
        <v>19050</v>
      </c>
      <c r="B1001" s="2" t="s">
        <v>1139</v>
      </c>
      <c r="C1001" s="2">
        <v>19050</v>
      </c>
    </row>
    <row r="1002" spans="1:3" x14ac:dyDescent="0.25">
      <c r="A1002" s="2">
        <v>19051</v>
      </c>
      <c r="B1002" s="2" t="s">
        <v>1140</v>
      </c>
      <c r="C1002" s="2">
        <v>19051</v>
      </c>
    </row>
    <row r="1003" spans="1:3" x14ac:dyDescent="0.25">
      <c r="A1003" s="2">
        <v>20001</v>
      </c>
      <c r="B1003" s="2" t="s">
        <v>1141</v>
      </c>
      <c r="C1003" s="2">
        <v>20001</v>
      </c>
    </row>
    <row r="1004" spans="1:3" x14ac:dyDescent="0.25">
      <c r="A1004" s="2">
        <v>20002</v>
      </c>
      <c r="B1004" s="2" t="s">
        <v>1142</v>
      </c>
      <c r="C1004" s="2">
        <v>20002</v>
      </c>
    </row>
    <row r="1005" spans="1:3" x14ac:dyDescent="0.25">
      <c r="A1005" s="2">
        <v>20003</v>
      </c>
      <c r="B1005" s="2" t="s">
        <v>1143</v>
      </c>
      <c r="C1005" s="2">
        <v>20003</v>
      </c>
    </row>
    <row r="1006" spans="1:3" x14ac:dyDescent="0.25">
      <c r="A1006" s="2">
        <v>20004</v>
      </c>
      <c r="B1006" s="2" t="s">
        <v>1144</v>
      </c>
      <c r="C1006" s="2">
        <v>20004</v>
      </c>
    </row>
    <row r="1007" spans="1:3" x14ac:dyDescent="0.25">
      <c r="A1007" s="2">
        <v>20005</v>
      </c>
      <c r="B1007" s="2" t="s">
        <v>1145</v>
      </c>
      <c r="C1007" s="2">
        <v>20005</v>
      </c>
    </row>
    <row r="1008" spans="1:3" x14ac:dyDescent="0.25">
      <c r="A1008" s="2">
        <v>20006</v>
      </c>
      <c r="B1008" s="2" t="s">
        <v>1146</v>
      </c>
      <c r="C1008" s="2">
        <v>20006</v>
      </c>
    </row>
    <row r="1009" spans="1:3" x14ac:dyDescent="0.25">
      <c r="A1009" s="2">
        <v>20007</v>
      </c>
      <c r="B1009" s="2" t="s">
        <v>1147</v>
      </c>
      <c r="C1009" s="2">
        <v>20007</v>
      </c>
    </row>
    <row r="1010" spans="1:3" x14ac:dyDescent="0.25">
      <c r="A1010" s="2">
        <v>20008</v>
      </c>
      <c r="B1010" s="2" t="s">
        <v>1148</v>
      </c>
      <c r="C1010" s="2">
        <v>20008</v>
      </c>
    </row>
    <row r="1011" spans="1:3" x14ac:dyDescent="0.25">
      <c r="A1011" s="2">
        <v>20009</v>
      </c>
      <c r="B1011" s="2" t="s">
        <v>1149</v>
      </c>
      <c r="C1011" s="2">
        <v>20009</v>
      </c>
    </row>
    <row r="1012" spans="1:3" x14ac:dyDescent="0.25">
      <c r="A1012" s="2">
        <v>20010</v>
      </c>
      <c r="B1012" s="2" t="s">
        <v>1150</v>
      </c>
      <c r="C1012" s="2">
        <v>20010</v>
      </c>
    </row>
    <row r="1013" spans="1:3" x14ac:dyDescent="0.25">
      <c r="A1013" s="2">
        <v>20011</v>
      </c>
      <c r="B1013" s="2" t="s">
        <v>1151</v>
      </c>
      <c r="C1013" s="2">
        <v>20011</v>
      </c>
    </row>
    <row r="1014" spans="1:3" x14ac:dyDescent="0.25">
      <c r="A1014" s="2">
        <v>20012</v>
      </c>
      <c r="B1014" s="2" t="s">
        <v>1152</v>
      </c>
      <c r="C1014" s="2">
        <v>20012</v>
      </c>
    </row>
    <row r="1015" spans="1:3" x14ac:dyDescent="0.25">
      <c r="A1015" s="2">
        <v>20013</v>
      </c>
      <c r="B1015" s="2" t="s">
        <v>1153</v>
      </c>
      <c r="C1015" s="2">
        <v>20013</v>
      </c>
    </row>
    <row r="1016" spans="1:3" x14ac:dyDescent="0.25">
      <c r="A1016" s="2">
        <v>20014</v>
      </c>
      <c r="B1016" s="2" t="s">
        <v>1154</v>
      </c>
      <c r="C1016" s="2">
        <v>20014</v>
      </c>
    </row>
    <row r="1017" spans="1:3" x14ac:dyDescent="0.25">
      <c r="A1017" s="2">
        <v>20015</v>
      </c>
      <c r="B1017" s="2" t="s">
        <v>1155</v>
      </c>
      <c r="C1017" s="2">
        <v>20015</v>
      </c>
    </row>
    <row r="1018" spans="1:3" x14ac:dyDescent="0.25">
      <c r="A1018" s="2">
        <v>20016</v>
      </c>
      <c r="B1018" s="2" t="s">
        <v>1156</v>
      </c>
      <c r="C1018" s="2">
        <v>20016</v>
      </c>
    </row>
    <row r="1019" spans="1:3" x14ac:dyDescent="0.25">
      <c r="A1019" s="2">
        <v>20017</v>
      </c>
      <c r="B1019" s="2" t="s">
        <v>1157</v>
      </c>
      <c r="C1019" s="2">
        <v>20017</v>
      </c>
    </row>
    <row r="1020" spans="1:3" x14ac:dyDescent="0.25">
      <c r="A1020" s="2">
        <v>20018</v>
      </c>
      <c r="B1020" s="2" t="s">
        <v>1158</v>
      </c>
      <c r="C1020" s="2">
        <v>20018</v>
      </c>
    </row>
    <row r="1021" spans="1:3" x14ac:dyDescent="0.25">
      <c r="A1021" s="2">
        <v>20019</v>
      </c>
      <c r="B1021" s="2" t="s">
        <v>1159</v>
      </c>
      <c r="C1021" s="2">
        <v>20019</v>
      </c>
    </row>
    <row r="1022" spans="1:3" x14ac:dyDescent="0.25">
      <c r="A1022" s="2">
        <v>20020</v>
      </c>
      <c r="B1022" s="2" t="s">
        <v>1160</v>
      </c>
      <c r="C1022" s="2">
        <v>20020</v>
      </c>
    </row>
    <row r="1023" spans="1:3" x14ac:dyDescent="0.25">
      <c r="A1023" s="2">
        <v>20021</v>
      </c>
      <c r="B1023" s="2" t="s">
        <v>1161</v>
      </c>
      <c r="C1023" s="2">
        <v>20021</v>
      </c>
    </row>
    <row r="1024" spans="1:3" x14ac:dyDescent="0.25">
      <c r="A1024" s="2">
        <v>20022</v>
      </c>
      <c r="B1024" s="2" t="s">
        <v>1162</v>
      </c>
      <c r="C1024" s="2">
        <v>20022</v>
      </c>
    </row>
    <row r="1025" spans="1:3" x14ac:dyDescent="0.25">
      <c r="A1025" s="2">
        <v>20023</v>
      </c>
      <c r="B1025" s="2" t="s">
        <v>1163</v>
      </c>
      <c r="C1025" s="2">
        <v>20023</v>
      </c>
    </row>
    <row r="1026" spans="1:3" x14ac:dyDescent="0.25">
      <c r="A1026" s="2">
        <v>20024</v>
      </c>
      <c r="B1026" s="2" t="s">
        <v>1164</v>
      </c>
      <c r="C1026" s="2">
        <v>20024</v>
      </c>
    </row>
    <row r="1027" spans="1:3" x14ac:dyDescent="0.25">
      <c r="A1027" s="2">
        <v>20025</v>
      </c>
      <c r="B1027" s="2" t="s">
        <v>1165</v>
      </c>
      <c r="C1027" s="2">
        <v>20025</v>
      </c>
    </row>
    <row r="1028" spans="1:3" x14ac:dyDescent="0.25">
      <c r="A1028" s="2">
        <v>20026</v>
      </c>
      <c r="B1028" s="2" t="s">
        <v>1166</v>
      </c>
      <c r="C1028" s="2">
        <v>20026</v>
      </c>
    </row>
    <row r="1029" spans="1:3" x14ac:dyDescent="0.25">
      <c r="A1029" s="2">
        <v>20027</v>
      </c>
      <c r="B1029" s="2" t="s">
        <v>1167</v>
      </c>
      <c r="C1029" s="2">
        <v>20027</v>
      </c>
    </row>
    <row r="1030" spans="1:3" x14ac:dyDescent="0.25">
      <c r="A1030" s="2">
        <v>20028</v>
      </c>
      <c r="B1030" s="2" t="s">
        <v>1168</v>
      </c>
      <c r="C1030" s="2">
        <v>20028</v>
      </c>
    </row>
    <row r="1031" spans="1:3" x14ac:dyDescent="0.25">
      <c r="A1031" s="2">
        <v>20029</v>
      </c>
      <c r="B1031" s="2" t="s">
        <v>1169</v>
      </c>
      <c r="C1031" s="2">
        <v>20029</v>
      </c>
    </row>
    <row r="1032" spans="1:3" x14ac:dyDescent="0.25">
      <c r="A1032" s="2">
        <v>20030</v>
      </c>
      <c r="B1032" s="2" t="s">
        <v>1170</v>
      </c>
      <c r="C1032" s="2">
        <v>20030</v>
      </c>
    </row>
    <row r="1033" spans="1:3" x14ac:dyDescent="0.25">
      <c r="A1033" s="2">
        <v>20031</v>
      </c>
      <c r="B1033" s="2" t="s">
        <v>1171</v>
      </c>
      <c r="C1033" s="2">
        <v>20031</v>
      </c>
    </row>
    <row r="1034" spans="1:3" x14ac:dyDescent="0.25">
      <c r="A1034" s="2">
        <v>20032</v>
      </c>
      <c r="B1034" s="2" t="s">
        <v>1172</v>
      </c>
      <c r="C1034" s="2">
        <v>20032</v>
      </c>
    </row>
    <row r="1035" spans="1:3" x14ac:dyDescent="0.25">
      <c r="A1035" s="2">
        <v>20033</v>
      </c>
      <c r="B1035" s="2" t="s">
        <v>1173</v>
      </c>
      <c r="C1035" s="2">
        <v>20033</v>
      </c>
    </row>
    <row r="1036" spans="1:3" x14ac:dyDescent="0.25">
      <c r="A1036" s="2">
        <v>20034</v>
      </c>
      <c r="B1036" s="2" t="s">
        <v>1174</v>
      </c>
      <c r="C1036" s="2">
        <v>20034</v>
      </c>
    </row>
    <row r="1037" spans="1:3" x14ac:dyDescent="0.25">
      <c r="A1037" s="2">
        <v>20035</v>
      </c>
      <c r="B1037" s="2" t="s">
        <v>1175</v>
      </c>
      <c r="C1037" s="2">
        <v>20035</v>
      </c>
    </row>
    <row r="1038" spans="1:3" x14ac:dyDescent="0.25">
      <c r="A1038" s="2">
        <v>20036</v>
      </c>
      <c r="B1038" s="2" t="s">
        <v>1176</v>
      </c>
      <c r="C1038" s="2">
        <v>20036</v>
      </c>
    </row>
    <row r="1039" spans="1:3" x14ac:dyDescent="0.25">
      <c r="A1039" s="2">
        <v>20037</v>
      </c>
      <c r="B1039" s="2" t="s">
        <v>1177</v>
      </c>
      <c r="C1039" s="2">
        <v>20037</v>
      </c>
    </row>
    <row r="1040" spans="1:3" x14ac:dyDescent="0.25">
      <c r="A1040" s="2">
        <v>20038</v>
      </c>
      <c r="B1040" s="2" t="s">
        <v>1178</v>
      </c>
      <c r="C1040" s="2">
        <v>20038</v>
      </c>
    </row>
    <row r="1041" spans="1:3" x14ac:dyDescent="0.25">
      <c r="A1041" s="2">
        <v>20039</v>
      </c>
      <c r="B1041" s="2" t="s">
        <v>1179</v>
      </c>
      <c r="C1041" s="2">
        <v>20039</v>
      </c>
    </row>
    <row r="1042" spans="1:3" x14ac:dyDescent="0.25">
      <c r="A1042" s="2">
        <v>20040</v>
      </c>
      <c r="B1042" s="2" t="s">
        <v>1180</v>
      </c>
      <c r="C1042" s="2">
        <v>20040</v>
      </c>
    </row>
    <row r="1043" spans="1:3" x14ac:dyDescent="0.25">
      <c r="A1043" s="2">
        <v>20041</v>
      </c>
      <c r="B1043" s="2" t="s">
        <v>1181</v>
      </c>
      <c r="C1043" s="2">
        <v>20041</v>
      </c>
    </row>
    <row r="1044" spans="1:3" x14ac:dyDescent="0.25">
      <c r="A1044" s="2">
        <v>20042</v>
      </c>
      <c r="B1044" s="2" t="s">
        <v>1182</v>
      </c>
      <c r="C1044" s="2">
        <v>20042</v>
      </c>
    </row>
    <row r="1045" spans="1:3" x14ac:dyDescent="0.25">
      <c r="A1045" s="2">
        <v>20043</v>
      </c>
      <c r="B1045" s="2" t="s">
        <v>1183</v>
      </c>
      <c r="C1045" s="2">
        <v>20043</v>
      </c>
    </row>
    <row r="1046" spans="1:3" x14ac:dyDescent="0.25">
      <c r="A1046" s="2">
        <v>20044</v>
      </c>
      <c r="B1046" s="2" t="s">
        <v>1184</v>
      </c>
      <c r="C1046" s="2">
        <v>20044</v>
      </c>
    </row>
    <row r="1047" spans="1:3" x14ac:dyDescent="0.25">
      <c r="A1047" s="2">
        <v>20045</v>
      </c>
      <c r="B1047" s="2" t="s">
        <v>1185</v>
      </c>
      <c r="C1047" s="2">
        <v>20045</v>
      </c>
    </row>
    <row r="1048" spans="1:3" x14ac:dyDescent="0.25">
      <c r="A1048" s="2">
        <v>20046</v>
      </c>
      <c r="B1048" s="2" t="s">
        <v>1186</v>
      </c>
      <c r="C1048" s="2">
        <v>20046</v>
      </c>
    </row>
    <row r="1049" spans="1:3" x14ac:dyDescent="0.25">
      <c r="A1049" s="2">
        <v>20047</v>
      </c>
      <c r="B1049" s="2" t="s">
        <v>1187</v>
      </c>
      <c r="C1049" s="2">
        <v>20047</v>
      </c>
    </row>
    <row r="1050" spans="1:3" x14ac:dyDescent="0.25">
      <c r="A1050" s="2">
        <v>20048</v>
      </c>
      <c r="B1050" s="2" t="s">
        <v>1188</v>
      </c>
      <c r="C1050" s="2">
        <v>20048</v>
      </c>
    </row>
    <row r="1051" spans="1:3" x14ac:dyDescent="0.25">
      <c r="A1051" s="2">
        <v>20049</v>
      </c>
      <c r="B1051" s="2" t="s">
        <v>1189</v>
      </c>
      <c r="C1051" s="2">
        <v>20049</v>
      </c>
    </row>
    <row r="1052" spans="1:3" x14ac:dyDescent="0.25">
      <c r="A1052" s="2">
        <v>20050</v>
      </c>
      <c r="B1052" s="2" t="s">
        <v>1190</v>
      </c>
      <c r="C1052" s="2">
        <v>20050</v>
      </c>
    </row>
    <row r="1053" spans="1:3" x14ac:dyDescent="0.25">
      <c r="A1053" s="2">
        <v>20051</v>
      </c>
      <c r="B1053" s="2" t="s">
        <v>1191</v>
      </c>
      <c r="C1053" s="2">
        <v>20051</v>
      </c>
    </row>
    <row r="1054" spans="1:3" x14ac:dyDescent="0.25">
      <c r="A1054" s="2">
        <v>20052</v>
      </c>
      <c r="B1054" s="2" t="s">
        <v>1192</v>
      </c>
      <c r="C1054" s="2">
        <v>20052</v>
      </c>
    </row>
    <row r="1055" spans="1:3" x14ac:dyDescent="0.25">
      <c r="A1055" s="2">
        <v>20053</v>
      </c>
      <c r="B1055" s="2" t="s">
        <v>1193</v>
      </c>
      <c r="C1055" s="2">
        <v>20053</v>
      </c>
    </row>
    <row r="1056" spans="1:3" x14ac:dyDescent="0.25">
      <c r="A1056" s="2">
        <v>20054</v>
      </c>
      <c r="B1056" s="2" t="s">
        <v>1194</v>
      </c>
      <c r="C1056" s="2">
        <v>20054</v>
      </c>
    </row>
    <row r="1057" spans="1:3" x14ac:dyDescent="0.25">
      <c r="A1057" s="2">
        <v>20055</v>
      </c>
      <c r="B1057" s="2" t="s">
        <v>1195</v>
      </c>
      <c r="C1057" s="2">
        <v>20055</v>
      </c>
    </row>
    <row r="1058" spans="1:3" x14ac:dyDescent="0.25">
      <c r="A1058" s="2">
        <v>20056</v>
      </c>
      <c r="B1058" s="2" t="s">
        <v>1196</v>
      </c>
      <c r="C1058" s="2">
        <v>20056</v>
      </c>
    </row>
    <row r="1059" spans="1:3" x14ac:dyDescent="0.25">
      <c r="A1059" s="2">
        <v>20057</v>
      </c>
      <c r="B1059" s="2" t="s">
        <v>1197</v>
      </c>
      <c r="C1059" s="2">
        <v>20057</v>
      </c>
    </row>
    <row r="1060" spans="1:3" x14ac:dyDescent="0.25">
      <c r="A1060" s="2">
        <v>20058</v>
      </c>
      <c r="B1060" s="2" t="s">
        <v>1198</v>
      </c>
      <c r="C1060" s="2">
        <v>20058</v>
      </c>
    </row>
    <row r="1061" spans="1:3" x14ac:dyDescent="0.25">
      <c r="A1061" s="2">
        <v>20059</v>
      </c>
      <c r="B1061" s="2" t="s">
        <v>1199</v>
      </c>
      <c r="C1061" s="2">
        <v>20059</v>
      </c>
    </row>
    <row r="1062" spans="1:3" x14ac:dyDescent="0.25">
      <c r="A1062" s="2">
        <v>20060</v>
      </c>
      <c r="B1062" s="2" t="s">
        <v>1200</v>
      </c>
      <c r="C1062" s="2">
        <v>20060</v>
      </c>
    </row>
    <row r="1063" spans="1:3" x14ac:dyDescent="0.25">
      <c r="A1063" s="2">
        <v>20061</v>
      </c>
      <c r="B1063" s="2" t="s">
        <v>1201</v>
      </c>
      <c r="C1063" s="2">
        <v>20061</v>
      </c>
    </row>
    <row r="1064" spans="1:3" x14ac:dyDescent="0.25">
      <c r="A1064" s="2">
        <v>20062</v>
      </c>
      <c r="B1064" s="2" t="s">
        <v>1202</v>
      </c>
      <c r="C1064" s="2">
        <v>20062</v>
      </c>
    </row>
    <row r="1065" spans="1:3" x14ac:dyDescent="0.25">
      <c r="A1065" s="2">
        <v>20063</v>
      </c>
      <c r="B1065" s="2" t="s">
        <v>1203</v>
      </c>
      <c r="C1065" s="2">
        <v>20063</v>
      </c>
    </row>
    <row r="1066" spans="1:3" x14ac:dyDescent="0.25">
      <c r="A1066" s="2">
        <v>20064</v>
      </c>
      <c r="B1066" s="2" t="s">
        <v>1204</v>
      </c>
      <c r="C1066" s="2">
        <v>20064</v>
      </c>
    </row>
    <row r="1067" spans="1:3" x14ac:dyDescent="0.25">
      <c r="A1067" s="2">
        <v>20065</v>
      </c>
      <c r="B1067" s="2" t="s">
        <v>1205</v>
      </c>
      <c r="C1067" s="2">
        <v>20065</v>
      </c>
    </row>
    <row r="1068" spans="1:3" x14ac:dyDescent="0.25">
      <c r="A1068" s="2">
        <v>20066</v>
      </c>
      <c r="B1068" s="2" t="s">
        <v>1206</v>
      </c>
      <c r="C1068" s="2">
        <v>20066</v>
      </c>
    </row>
    <row r="1069" spans="1:3" x14ac:dyDescent="0.25">
      <c r="A1069" s="2">
        <v>20067</v>
      </c>
      <c r="B1069" s="2" t="s">
        <v>1207</v>
      </c>
      <c r="C1069" s="2">
        <v>20067</v>
      </c>
    </row>
    <row r="1070" spans="1:3" x14ac:dyDescent="0.25">
      <c r="A1070" s="2">
        <v>20068</v>
      </c>
      <c r="B1070" s="2" t="s">
        <v>1208</v>
      </c>
      <c r="C1070" s="2">
        <v>20068</v>
      </c>
    </row>
    <row r="1071" spans="1:3" x14ac:dyDescent="0.25">
      <c r="A1071" s="2">
        <v>20069</v>
      </c>
      <c r="B1071" s="2" t="s">
        <v>1209</v>
      </c>
      <c r="C1071" s="2">
        <v>20069</v>
      </c>
    </row>
    <row r="1072" spans="1:3" x14ac:dyDescent="0.25">
      <c r="A1072" s="2">
        <v>20070</v>
      </c>
      <c r="B1072" s="2" t="s">
        <v>1210</v>
      </c>
      <c r="C1072" s="2">
        <v>20070</v>
      </c>
    </row>
    <row r="1073" spans="1:3" x14ac:dyDescent="0.25">
      <c r="A1073" s="2">
        <v>20071</v>
      </c>
      <c r="B1073" s="2" t="s">
        <v>1211</v>
      </c>
      <c r="C1073" s="2">
        <v>20071</v>
      </c>
    </row>
    <row r="1074" spans="1:3" x14ac:dyDescent="0.25">
      <c r="A1074" s="2">
        <v>20072</v>
      </c>
      <c r="B1074" s="2" t="s">
        <v>1212</v>
      </c>
      <c r="C1074" s="2">
        <v>20072</v>
      </c>
    </row>
    <row r="1075" spans="1:3" x14ac:dyDescent="0.25">
      <c r="A1075" s="2">
        <v>20073</v>
      </c>
      <c r="B1075" s="2" t="s">
        <v>1213</v>
      </c>
      <c r="C1075" s="2">
        <v>20073</v>
      </c>
    </row>
    <row r="1076" spans="1:3" x14ac:dyDescent="0.25">
      <c r="A1076" s="2">
        <v>20074</v>
      </c>
      <c r="B1076" s="2" t="s">
        <v>1214</v>
      </c>
      <c r="C1076" s="2">
        <v>20074</v>
      </c>
    </row>
    <row r="1077" spans="1:3" x14ac:dyDescent="0.25">
      <c r="A1077" s="2">
        <v>20075</v>
      </c>
      <c r="B1077" s="2" t="s">
        <v>1215</v>
      </c>
      <c r="C1077" s="2">
        <v>20075</v>
      </c>
    </row>
    <row r="1078" spans="1:3" x14ac:dyDescent="0.25">
      <c r="A1078" s="2">
        <v>20076</v>
      </c>
      <c r="B1078" s="2" t="s">
        <v>1216</v>
      </c>
      <c r="C1078" s="2">
        <v>20076</v>
      </c>
    </row>
    <row r="1079" spans="1:3" x14ac:dyDescent="0.25">
      <c r="A1079" s="2">
        <v>20077</v>
      </c>
      <c r="B1079" s="2" t="s">
        <v>1217</v>
      </c>
      <c r="C1079" s="2">
        <v>20077</v>
      </c>
    </row>
    <row r="1080" spans="1:3" x14ac:dyDescent="0.25">
      <c r="A1080" s="2">
        <v>20078</v>
      </c>
      <c r="B1080" s="2" t="s">
        <v>1218</v>
      </c>
      <c r="C1080" s="2">
        <v>20078</v>
      </c>
    </row>
    <row r="1081" spans="1:3" x14ac:dyDescent="0.25">
      <c r="A1081" s="2">
        <v>20079</v>
      </c>
      <c r="B1081" s="2" t="s">
        <v>1219</v>
      </c>
      <c r="C1081" s="2">
        <v>20079</v>
      </c>
    </row>
    <row r="1082" spans="1:3" x14ac:dyDescent="0.25">
      <c r="A1082" s="2">
        <v>20080</v>
      </c>
      <c r="B1082" s="2" t="s">
        <v>1220</v>
      </c>
      <c r="C1082" s="2">
        <v>20080</v>
      </c>
    </row>
    <row r="1083" spans="1:3" x14ac:dyDescent="0.25">
      <c r="A1083" s="2">
        <v>20081</v>
      </c>
      <c r="B1083" s="2" t="s">
        <v>1221</v>
      </c>
      <c r="C1083" s="2">
        <v>20081</v>
      </c>
    </row>
    <row r="1084" spans="1:3" x14ac:dyDescent="0.25">
      <c r="A1084" s="2">
        <v>20082</v>
      </c>
      <c r="B1084" s="2" t="s">
        <v>1222</v>
      </c>
      <c r="C1084" s="2">
        <v>20082</v>
      </c>
    </row>
    <row r="1085" spans="1:3" x14ac:dyDescent="0.25">
      <c r="A1085" s="2">
        <v>20083</v>
      </c>
      <c r="B1085" s="2" t="s">
        <v>1223</v>
      </c>
      <c r="C1085" s="2">
        <v>20083</v>
      </c>
    </row>
    <row r="1086" spans="1:3" x14ac:dyDescent="0.25">
      <c r="A1086" s="2">
        <v>20084</v>
      </c>
      <c r="B1086" s="2" t="s">
        <v>1224</v>
      </c>
      <c r="C1086" s="2">
        <v>20084</v>
      </c>
    </row>
    <row r="1087" spans="1:3" x14ac:dyDescent="0.25">
      <c r="A1087" s="2">
        <v>20085</v>
      </c>
      <c r="B1087" s="2" t="s">
        <v>1225</v>
      </c>
      <c r="C1087" s="2">
        <v>20085</v>
      </c>
    </row>
    <row r="1088" spans="1:3" x14ac:dyDescent="0.25">
      <c r="A1088" s="2">
        <v>20086</v>
      </c>
      <c r="B1088" s="2" t="s">
        <v>1226</v>
      </c>
      <c r="C1088" s="2">
        <v>20086</v>
      </c>
    </row>
    <row r="1089" spans="1:3" x14ac:dyDescent="0.25">
      <c r="A1089" s="2">
        <v>20087</v>
      </c>
      <c r="B1089" s="2" t="s">
        <v>1227</v>
      </c>
      <c r="C1089" s="2">
        <v>20087</v>
      </c>
    </row>
    <row r="1090" spans="1:3" x14ac:dyDescent="0.25">
      <c r="A1090" s="2">
        <v>20088</v>
      </c>
      <c r="B1090" s="2" t="s">
        <v>1228</v>
      </c>
      <c r="C1090" s="2">
        <v>20088</v>
      </c>
    </row>
    <row r="1091" spans="1:3" x14ac:dyDescent="0.25">
      <c r="A1091" s="2">
        <v>20089</v>
      </c>
      <c r="B1091" s="2" t="s">
        <v>1229</v>
      </c>
      <c r="C1091" s="2">
        <v>20089</v>
      </c>
    </row>
    <row r="1092" spans="1:3" x14ac:dyDescent="0.25">
      <c r="A1092" s="2">
        <v>20090</v>
      </c>
      <c r="B1092" s="2" t="s">
        <v>1230</v>
      </c>
      <c r="C1092" s="2">
        <v>20090</v>
      </c>
    </row>
    <row r="1093" spans="1:3" x14ac:dyDescent="0.25">
      <c r="A1093" s="2">
        <v>20091</v>
      </c>
      <c r="B1093" s="2" t="s">
        <v>1231</v>
      </c>
      <c r="C1093" s="2">
        <v>20091</v>
      </c>
    </row>
    <row r="1094" spans="1:3" x14ac:dyDescent="0.25">
      <c r="A1094" s="2">
        <v>20092</v>
      </c>
      <c r="B1094" s="2" t="s">
        <v>1232</v>
      </c>
      <c r="C1094" s="2">
        <v>20092</v>
      </c>
    </row>
    <row r="1095" spans="1:3" x14ac:dyDescent="0.25">
      <c r="A1095" s="2">
        <v>20093</v>
      </c>
      <c r="B1095" s="2" t="s">
        <v>1233</v>
      </c>
      <c r="C1095" s="2">
        <v>20093</v>
      </c>
    </row>
    <row r="1096" spans="1:3" x14ac:dyDescent="0.25">
      <c r="A1096" s="2">
        <v>20094</v>
      </c>
      <c r="B1096" s="2" t="s">
        <v>1234</v>
      </c>
      <c r="C1096" s="2">
        <v>20094</v>
      </c>
    </row>
    <row r="1097" spans="1:3" x14ac:dyDescent="0.25">
      <c r="A1097" s="2">
        <v>20095</v>
      </c>
      <c r="B1097" s="2" t="s">
        <v>1235</v>
      </c>
      <c r="C1097" s="2">
        <v>20095</v>
      </c>
    </row>
    <row r="1098" spans="1:3" x14ac:dyDescent="0.25">
      <c r="A1098" s="2">
        <v>20096</v>
      </c>
      <c r="B1098" s="2" t="s">
        <v>1236</v>
      </c>
      <c r="C1098" s="2">
        <v>20096</v>
      </c>
    </row>
    <row r="1099" spans="1:3" x14ac:dyDescent="0.25">
      <c r="A1099" s="2">
        <v>20097</v>
      </c>
      <c r="B1099" s="2" t="s">
        <v>1237</v>
      </c>
      <c r="C1099" s="2">
        <v>20097</v>
      </c>
    </row>
    <row r="1100" spans="1:3" x14ac:dyDescent="0.25">
      <c r="A1100" s="2">
        <v>20098</v>
      </c>
      <c r="B1100" s="2" t="s">
        <v>1238</v>
      </c>
      <c r="C1100" s="2">
        <v>20098</v>
      </c>
    </row>
    <row r="1101" spans="1:3" x14ac:dyDescent="0.25">
      <c r="A1101" s="2">
        <v>20099</v>
      </c>
      <c r="B1101" s="2" t="s">
        <v>1239</v>
      </c>
      <c r="C1101" s="2">
        <v>20099</v>
      </c>
    </row>
    <row r="1102" spans="1:3" x14ac:dyDescent="0.25">
      <c r="A1102" s="2">
        <v>20100</v>
      </c>
      <c r="B1102" s="2" t="s">
        <v>1240</v>
      </c>
      <c r="C1102" s="2">
        <v>20100</v>
      </c>
    </row>
    <row r="1103" spans="1:3" x14ac:dyDescent="0.25">
      <c r="A1103" s="2">
        <v>20101</v>
      </c>
      <c r="B1103" s="2" t="s">
        <v>1241</v>
      </c>
      <c r="C1103" s="2">
        <v>20101</v>
      </c>
    </row>
    <row r="1104" spans="1:3" x14ac:dyDescent="0.25">
      <c r="A1104" s="2">
        <v>20102</v>
      </c>
      <c r="B1104" s="2" t="s">
        <v>1242</v>
      </c>
      <c r="C1104" s="2">
        <v>20102</v>
      </c>
    </row>
    <row r="1105" spans="1:3" x14ac:dyDescent="0.25">
      <c r="A1105" s="2">
        <v>20103</v>
      </c>
      <c r="B1105" s="2" t="s">
        <v>1243</v>
      </c>
      <c r="C1105" s="2">
        <v>20103</v>
      </c>
    </row>
    <row r="1106" spans="1:3" x14ac:dyDescent="0.25">
      <c r="A1106" s="2">
        <v>20104</v>
      </c>
      <c r="B1106" s="2" t="s">
        <v>1244</v>
      </c>
      <c r="C1106" s="2">
        <v>20104</v>
      </c>
    </row>
    <row r="1107" spans="1:3" x14ac:dyDescent="0.25">
      <c r="A1107" s="2">
        <v>20105</v>
      </c>
      <c r="B1107" s="2" t="s">
        <v>1245</v>
      </c>
      <c r="C1107" s="2">
        <v>20105</v>
      </c>
    </row>
    <row r="1108" spans="1:3" x14ac:dyDescent="0.25">
      <c r="A1108" s="2">
        <v>20106</v>
      </c>
      <c r="B1108" s="2" t="s">
        <v>1246</v>
      </c>
      <c r="C1108" s="2">
        <v>20106</v>
      </c>
    </row>
    <row r="1109" spans="1:3" x14ac:dyDescent="0.25">
      <c r="A1109" s="2">
        <v>20107</v>
      </c>
      <c r="B1109" s="2" t="s">
        <v>1247</v>
      </c>
      <c r="C1109" s="2">
        <v>20107</v>
      </c>
    </row>
    <row r="1110" spans="1:3" x14ac:dyDescent="0.25">
      <c r="A1110" s="2">
        <v>20108</v>
      </c>
      <c r="B1110" s="2" t="s">
        <v>1248</v>
      </c>
      <c r="C1110" s="2">
        <v>20108</v>
      </c>
    </row>
    <row r="1111" spans="1:3" x14ac:dyDescent="0.25">
      <c r="A1111" s="2">
        <v>20109</v>
      </c>
      <c r="B1111" s="2" t="s">
        <v>1249</v>
      </c>
      <c r="C1111" s="2">
        <v>20109</v>
      </c>
    </row>
    <row r="1112" spans="1:3" x14ac:dyDescent="0.25">
      <c r="A1112" s="2">
        <v>20110</v>
      </c>
      <c r="B1112" s="2" t="s">
        <v>1250</v>
      </c>
      <c r="C1112" s="2">
        <v>20110</v>
      </c>
    </row>
    <row r="1113" spans="1:3" x14ac:dyDescent="0.25">
      <c r="A1113" s="2">
        <v>20111</v>
      </c>
      <c r="B1113" s="2" t="s">
        <v>1251</v>
      </c>
      <c r="C1113" s="2">
        <v>20111</v>
      </c>
    </row>
    <row r="1114" spans="1:3" x14ac:dyDescent="0.25">
      <c r="A1114" s="2">
        <v>20112</v>
      </c>
      <c r="B1114" s="2" t="s">
        <v>1252</v>
      </c>
      <c r="C1114" s="2">
        <v>20112</v>
      </c>
    </row>
    <row r="1115" spans="1:3" x14ac:dyDescent="0.25">
      <c r="A1115" s="2">
        <v>20113</v>
      </c>
      <c r="B1115" s="2" t="s">
        <v>1253</v>
      </c>
      <c r="C1115" s="2">
        <v>20113</v>
      </c>
    </row>
    <row r="1116" spans="1:3" x14ac:dyDescent="0.25">
      <c r="A1116" s="2">
        <v>20114</v>
      </c>
      <c r="B1116" s="2" t="s">
        <v>1254</v>
      </c>
      <c r="C1116" s="2">
        <v>20114</v>
      </c>
    </row>
    <row r="1117" spans="1:3" x14ac:dyDescent="0.25">
      <c r="A1117" s="2">
        <v>20115</v>
      </c>
      <c r="B1117" s="2" t="s">
        <v>1255</v>
      </c>
      <c r="C1117" s="2">
        <v>20115</v>
      </c>
    </row>
    <row r="1118" spans="1:3" x14ac:dyDescent="0.25">
      <c r="A1118" s="2">
        <v>20116</v>
      </c>
      <c r="B1118" s="2" t="s">
        <v>1256</v>
      </c>
      <c r="C1118" s="2">
        <v>20116</v>
      </c>
    </row>
    <row r="1119" spans="1:3" x14ac:dyDescent="0.25">
      <c r="A1119" s="2">
        <v>20117</v>
      </c>
      <c r="B1119" s="2" t="s">
        <v>1257</v>
      </c>
      <c r="C1119" s="2">
        <v>20117</v>
      </c>
    </row>
    <row r="1120" spans="1:3" x14ac:dyDescent="0.25">
      <c r="A1120" s="2">
        <v>20118</v>
      </c>
      <c r="B1120" s="2" t="s">
        <v>1258</v>
      </c>
      <c r="C1120" s="2">
        <v>20118</v>
      </c>
    </row>
    <row r="1121" spans="1:3" x14ac:dyDescent="0.25">
      <c r="A1121" s="2">
        <v>20119</v>
      </c>
      <c r="B1121" s="2" t="s">
        <v>1259</v>
      </c>
      <c r="C1121" s="2">
        <v>20119</v>
      </c>
    </row>
    <row r="1122" spans="1:3" x14ac:dyDescent="0.25">
      <c r="A1122" s="2">
        <v>20120</v>
      </c>
      <c r="B1122" s="2" t="s">
        <v>1260</v>
      </c>
      <c r="C1122" s="2">
        <v>20120</v>
      </c>
    </row>
    <row r="1123" spans="1:3" x14ac:dyDescent="0.25">
      <c r="A1123" s="2">
        <v>20121</v>
      </c>
      <c r="B1123" s="2" t="s">
        <v>1261</v>
      </c>
      <c r="C1123" s="2">
        <v>20121</v>
      </c>
    </row>
    <row r="1124" spans="1:3" x14ac:dyDescent="0.25">
      <c r="A1124" s="2">
        <v>20122</v>
      </c>
      <c r="B1124" s="2" t="s">
        <v>1262</v>
      </c>
      <c r="C1124" s="2">
        <v>20122</v>
      </c>
    </row>
    <row r="1125" spans="1:3" x14ac:dyDescent="0.25">
      <c r="A1125" s="2">
        <v>20123</v>
      </c>
      <c r="B1125" s="2" t="s">
        <v>1263</v>
      </c>
      <c r="C1125" s="2">
        <v>20123</v>
      </c>
    </row>
    <row r="1126" spans="1:3" x14ac:dyDescent="0.25">
      <c r="A1126" s="2">
        <v>20124</v>
      </c>
      <c r="B1126" s="2" t="s">
        <v>1264</v>
      </c>
      <c r="C1126" s="2">
        <v>20124</v>
      </c>
    </row>
    <row r="1127" spans="1:3" x14ac:dyDescent="0.25">
      <c r="A1127" s="2">
        <v>20125</v>
      </c>
      <c r="B1127" s="2" t="s">
        <v>1265</v>
      </c>
      <c r="C1127" s="2">
        <v>20125</v>
      </c>
    </row>
    <row r="1128" spans="1:3" x14ac:dyDescent="0.25">
      <c r="A1128" s="2">
        <v>20126</v>
      </c>
      <c r="B1128" s="2" t="s">
        <v>1266</v>
      </c>
      <c r="C1128" s="2">
        <v>20126</v>
      </c>
    </row>
    <row r="1129" spans="1:3" x14ac:dyDescent="0.25">
      <c r="A1129" s="2">
        <v>20127</v>
      </c>
      <c r="B1129" s="2" t="s">
        <v>1267</v>
      </c>
      <c r="C1129" s="2">
        <v>20127</v>
      </c>
    </row>
    <row r="1130" spans="1:3" x14ac:dyDescent="0.25">
      <c r="A1130" s="2">
        <v>20128</v>
      </c>
      <c r="B1130" s="2" t="s">
        <v>1268</v>
      </c>
      <c r="C1130" s="2">
        <v>20128</v>
      </c>
    </row>
    <row r="1131" spans="1:3" x14ac:dyDescent="0.25">
      <c r="A1131" s="2">
        <v>20129</v>
      </c>
      <c r="B1131" s="2" t="s">
        <v>1269</v>
      </c>
      <c r="C1131" s="2">
        <v>20129</v>
      </c>
    </row>
    <row r="1132" spans="1:3" x14ac:dyDescent="0.25">
      <c r="A1132" s="2">
        <v>20130</v>
      </c>
      <c r="B1132" s="2" t="s">
        <v>1270</v>
      </c>
      <c r="C1132" s="2">
        <v>20130</v>
      </c>
    </row>
    <row r="1133" spans="1:3" x14ac:dyDescent="0.25">
      <c r="A1133" s="2">
        <v>20131</v>
      </c>
      <c r="B1133" s="2" t="s">
        <v>1271</v>
      </c>
      <c r="C1133" s="2">
        <v>20131</v>
      </c>
    </row>
    <row r="1134" spans="1:3" x14ac:dyDescent="0.25">
      <c r="A1134" s="2">
        <v>20132</v>
      </c>
      <c r="B1134" s="2" t="s">
        <v>1272</v>
      </c>
      <c r="C1134" s="2">
        <v>20132</v>
      </c>
    </row>
    <row r="1135" spans="1:3" x14ac:dyDescent="0.25">
      <c r="A1135" s="2">
        <v>20133</v>
      </c>
      <c r="B1135" s="2" t="s">
        <v>1273</v>
      </c>
      <c r="C1135" s="2">
        <v>20133</v>
      </c>
    </row>
    <row r="1136" spans="1:3" x14ac:dyDescent="0.25">
      <c r="A1136" s="2">
        <v>20134</v>
      </c>
      <c r="B1136" s="2" t="s">
        <v>1274</v>
      </c>
      <c r="C1136" s="2">
        <v>20134</v>
      </c>
    </row>
    <row r="1137" spans="1:3" x14ac:dyDescent="0.25">
      <c r="A1137" s="2">
        <v>20135</v>
      </c>
      <c r="B1137" s="2" t="s">
        <v>1275</v>
      </c>
      <c r="C1137" s="2">
        <v>20135</v>
      </c>
    </row>
    <row r="1138" spans="1:3" x14ac:dyDescent="0.25">
      <c r="A1138" s="2">
        <v>20136</v>
      </c>
      <c r="B1138" s="2" t="s">
        <v>1276</v>
      </c>
      <c r="C1138" s="2">
        <v>20136</v>
      </c>
    </row>
    <row r="1139" spans="1:3" x14ac:dyDescent="0.25">
      <c r="A1139" s="2">
        <v>20137</v>
      </c>
      <c r="B1139" s="2" t="s">
        <v>1277</v>
      </c>
      <c r="C1139" s="2">
        <v>20137</v>
      </c>
    </row>
    <row r="1140" spans="1:3" x14ac:dyDescent="0.25">
      <c r="A1140" s="2">
        <v>20138</v>
      </c>
      <c r="B1140" s="2" t="s">
        <v>1278</v>
      </c>
      <c r="C1140" s="2">
        <v>20138</v>
      </c>
    </row>
    <row r="1141" spans="1:3" x14ac:dyDescent="0.25">
      <c r="A1141" s="2">
        <v>20139</v>
      </c>
      <c r="B1141" s="2" t="s">
        <v>1279</v>
      </c>
      <c r="C1141" s="2">
        <v>20139</v>
      </c>
    </row>
    <row r="1142" spans="1:3" x14ac:dyDescent="0.25">
      <c r="A1142" s="2">
        <v>20140</v>
      </c>
      <c r="B1142" s="2" t="s">
        <v>1280</v>
      </c>
      <c r="C1142" s="2">
        <v>20140</v>
      </c>
    </row>
    <row r="1143" spans="1:3" x14ac:dyDescent="0.25">
      <c r="A1143" s="2">
        <v>20141</v>
      </c>
      <c r="B1143" s="2" t="s">
        <v>1281</v>
      </c>
      <c r="C1143" s="2">
        <v>20141</v>
      </c>
    </row>
    <row r="1144" spans="1:3" x14ac:dyDescent="0.25">
      <c r="A1144" s="2">
        <v>20142</v>
      </c>
      <c r="B1144" s="2" t="s">
        <v>1282</v>
      </c>
      <c r="C1144" s="2">
        <v>20142</v>
      </c>
    </row>
    <row r="1145" spans="1:3" x14ac:dyDescent="0.25">
      <c r="A1145" s="2">
        <v>20143</v>
      </c>
      <c r="B1145" s="2" t="s">
        <v>1283</v>
      </c>
      <c r="C1145" s="2">
        <v>20143</v>
      </c>
    </row>
    <row r="1146" spans="1:3" x14ac:dyDescent="0.25">
      <c r="A1146" s="2">
        <v>20144</v>
      </c>
      <c r="B1146" s="2" t="s">
        <v>1284</v>
      </c>
      <c r="C1146" s="2">
        <v>20144</v>
      </c>
    </row>
    <row r="1147" spans="1:3" x14ac:dyDescent="0.25">
      <c r="A1147" s="2">
        <v>20145</v>
      </c>
      <c r="B1147" s="2" t="s">
        <v>1285</v>
      </c>
      <c r="C1147" s="2">
        <v>20145</v>
      </c>
    </row>
    <row r="1148" spans="1:3" x14ac:dyDescent="0.25">
      <c r="A1148" s="2">
        <v>20146</v>
      </c>
      <c r="B1148" s="2" t="s">
        <v>1286</v>
      </c>
      <c r="C1148" s="2">
        <v>20146</v>
      </c>
    </row>
    <row r="1149" spans="1:3" x14ac:dyDescent="0.25">
      <c r="A1149" s="2">
        <v>20147</v>
      </c>
      <c r="B1149" s="2" t="s">
        <v>1287</v>
      </c>
      <c r="C1149" s="2">
        <v>20147</v>
      </c>
    </row>
    <row r="1150" spans="1:3" x14ac:dyDescent="0.25">
      <c r="A1150" s="2">
        <v>20148</v>
      </c>
      <c r="B1150" s="2" t="s">
        <v>1288</v>
      </c>
      <c r="C1150" s="2">
        <v>20148</v>
      </c>
    </row>
    <row r="1151" spans="1:3" x14ac:dyDescent="0.25">
      <c r="A1151" s="2">
        <v>20149</v>
      </c>
      <c r="B1151" s="2" t="s">
        <v>1289</v>
      </c>
      <c r="C1151" s="2">
        <v>20149</v>
      </c>
    </row>
    <row r="1152" spans="1:3" x14ac:dyDescent="0.25">
      <c r="A1152" s="2">
        <v>20150</v>
      </c>
      <c r="B1152" s="2" t="s">
        <v>1290</v>
      </c>
      <c r="C1152" s="2">
        <v>20150</v>
      </c>
    </row>
    <row r="1153" spans="1:3" x14ac:dyDescent="0.25">
      <c r="A1153" s="2">
        <v>20151</v>
      </c>
      <c r="B1153" s="2" t="s">
        <v>1291</v>
      </c>
      <c r="C1153" s="2">
        <v>20151</v>
      </c>
    </row>
    <row r="1154" spans="1:3" x14ac:dyDescent="0.25">
      <c r="A1154" s="2">
        <v>20152</v>
      </c>
      <c r="B1154" s="2" t="s">
        <v>1292</v>
      </c>
      <c r="C1154" s="2">
        <v>20152</v>
      </c>
    </row>
    <row r="1155" spans="1:3" x14ac:dyDescent="0.25">
      <c r="A1155" s="2">
        <v>20153</v>
      </c>
      <c r="B1155" s="2" t="s">
        <v>1293</v>
      </c>
      <c r="C1155" s="2">
        <v>20153</v>
      </c>
    </row>
    <row r="1156" spans="1:3" x14ac:dyDescent="0.25">
      <c r="A1156" s="2">
        <v>20154</v>
      </c>
      <c r="B1156" s="2" t="s">
        <v>1294</v>
      </c>
      <c r="C1156" s="2">
        <v>20154</v>
      </c>
    </row>
    <row r="1157" spans="1:3" x14ac:dyDescent="0.25">
      <c r="A1157" s="2">
        <v>20155</v>
      </c>
      <c r="B1157" s="2" t="s">
        <v>1295</v>
      </c>
      <c r="C1157" s="2">
        <v>20155</v>
      </c>
    </row>
    <row r="1158" spans="1:3" x14ac:dyDescent="0.25">
      <c r="A1158" s="2">
        <v>20156</v>
      </c>
      <c r="B1158" s="2" t="s">
        <v>1296</v>
      </c>
      <c r="C1158" s="2">
        <v>20156</v>
      </c>
    </row>
    <row r="1159" spans="1:3" x14ac:dyDescent="0.25">
      <c r="A1159" s="2">
        <v>20157</v>
      </c>
      <c r="B1159" s="2" t="s">
        <v>1297</v>
      </c>
      <c r="C1159" s="2">
        <v>20157</v>
      </c>
    </row>
    <row r="1160" spans="1:3" x14ac:dyDescent="0.25">
      <c r="A1160" s="2">
        <v>20158</v>
      </c>
      <c r="B1160" s="2" t="s">
        <v>1298</v>
      </c>
      <c r="C1160" s="2">
        <v>20158</v>
      </c>
    </row>
    <row r="1161" spans="1:3" x14ac:dyDescent="0.25">
      <c r="A1161" s="2">
        <v>20159</v>
      </c>
      <c r="B1161" s="2" t="s">
        <v>1299</v>
      </c>
      <c r="C1161" s="2">
        <v>20159</v>
      </c>
    </row>
    <row r="1162" spans="1:3" x14ac:dyDescent="0.25">
      <c r="A1162" s="2">
        <v>20160</v>
      </c>
      <c r="B1162" s="2" t="s">
        <v>1300</v>
      </c>
      <c r="C1162" s="2">
        <v>20160</v>
      </c>
    </row>
    <row r="1163" spans="1:3" x14ac:dyDescent="0.25">
      <c r="A1163" s="2">
        <v>20161</v>
      </c>
      <c r="B1163" s="2" t="s">
        <v>1301</v>
      </c>
      <c r="C1163" s="2">
        <v>20161</v>
      </c>
    </row>
    <row r="1164" spans="1:3" x14ac:dyDescent="0.25">
      <c r="A1164" s="2">
        <v>20162</v>
      </c>
      <c r="B1164" s="2" t="s">
        <v>1302</v>
      </c>
      <c r="C1164" s="2">
        <v>20162</v>
      </c>
    </row>
    <row r="1165" spans="1:3" x14ac:dyDescent="0.25">
      <c r="A1165" s="2">
        <v>20163</v>
      </c>
      <c r="B1165" s="2" t="s">
        <v>1303</v>
      </c>
      <c r="C1165" s="2">
        <v>20163</v>
      </c>
    </row>
    <row r="1166" spans="1:3" x14ac:dyDescent="0.25">
      <c r="A1166" s="2">
        <v>20164</v>
      </c>
      <c r="B1166" s="2" t="s">
        <v>1304</v>
      </c>
      <c r="C1166" s="2">
        <v>20164</v>
      </c>
    </row>
    <row r="1167" spans="1:3" x14ac:dyDescent="0.25">
      <c r="A1167" s="2">
        <v>20165</v>
      </c>
      <c r="B1167" s="2" t="s">
        <v>1305</v>
      </c>
      <c r="C1167" s="2">
        <v>20165</v>
      </c>
    </row>
    <row r="1168" spans="1:3" x14ac:dyDescent="0.25">
      <c r="A1168" s="2">
        <v>20166</v>
      </c>
      <c r="B1168" s="2" t="s">
        <v>1306</v>
      </c>
      <c r="C1168" s="2">
        <v>20166</v>
      </c>
    </row>
    <row r="1169" spans="1:3" x14ac:dyDescent="0.25">
      <c r="A1169" s="2">
        <v>20167</v>
      </c>
      <c r="B1169" s="2" t="s">
        <v>1307</v>
      </c>
      <c r="C1169" s="2">
        <v>20167</v>
      </c>
    </row>
    <row r="1170" spans="1:3" x14ac:dyDescent="0.25">
      <c r="A1170" s="2">
        <v>20168</v>
      </c>
      <c r="B1170" s="2" t="s">
        <v>1308</v>
      </c>
      <c r="C1170" s="2">
        <v>20168</v>
      </c>
    </row>
    <row r="1171" spans="1:3" x14ac:dyDescent="0.25">
      <c r="A1171" s="2">
        <v>20169</v>
      </c>
      <c r="B1171" s="2" t="s">
        <v>1309</v>
      </c>
      <c r="C1171" s="2">
        <v>20169</v>
      </c>
    </row>
    <row r="1172" spans="1:3" x14ac:dyDescent="0.25">
      <c r="A1172" s="2">
        <v>20170</v>
      </c>
      <c r="B1172" s="2" t="s">
        <v>1310</v>
      </c>
      <c r="C1172" s="2">
        <v>20170</v>
      </c>
    </row>
    <row r="1173" spans="1:3" x14ac:dyDescent="0.25">
      <c r="A1173" s="2">
        <v>20171</v>
      </c>
      <c r="B1173" s="2" t="s">
        <v>1311</v>
      </c>
      <c r="C1173" s="2">
        <v>20171</v>
      </c>
    </row>
    <row r="1174" spans="1:3" x14ac:dyDescent="0.25">
      <c r="A1174" s="2">
        <v>20172</v>
      </c>
      <c r="B1174" s="2" t="s">
        <v>1312</v>
      </c>
      <c r="C1174" s="2">
        <v>20172</v>
      </c>
    </row>
    <row r="1175" spans="1:3" x14ac:dyDescent="0.25">
      <c r="A1175" s="2">
        <v>20173</v>
      </c>
      <c r="B1175" s="2" t="s">
        <v>1313</v>
      </c>
      <c r="C1175" s="2">
        <v>20173</v>
      </c>
    </row>
    <row r="1176" spans="1:3" x14ac:dyDescent="0.25">
      <c r="A1176" s="2">
        <v>20174</v>
      </c>
      <c r="B1176" s="2" t="s">
        <v>1314</v>
      </c>
      <c r="C1176" s="2">
        <v>20174</v>
      </c>
    </row>
    <row r="1177" spans="1:3" x14ac:dyDescent="0.25">
      <c r="A1177" s="2">
        <v>20175</v>
      </c>
      <c r="B1177" s="2" t="s">
        <v>1315</v>
      </c>
      <c r="C1177" s="2">
        <v>20175</v>
      </c>
    </row>
    <row r="1178" spans="1:3" x14ac:dyDescent="0.25">
      <c r="A1178" s="2">
        <v>20176</v>
      </c>
      <c r="B1178" s="2" t="s">
        <v>1316</v>
      </c>
      <c r="C1178" s="2">
        <v>20176</v>
      </c>
    </row>
    <row r="1179" spans="1:3" x14ac:dyDescent="0.25">
      <c r="A1179" s="2">
        <v>20177</v>
      </c>
      <c r="B1179" s="2" t="s">
        <v>1317</v>
      </c>
      <c r="C1179" s="2">
        <v>20177</v>
      </c>
    </row>
    <row r="1180" spans="1:3" x14ac:dyDescent="0.25">
      <c r="A1180" s="2">
        <v>20178</v>
      </c>
      <c r="B1180" s="2" t="s">
        <v>1318</v>
      </c>
      <c r="C1180" s="2">
        <v>20178</v>
      </c>
    </row>
    <row r="1181" spans="1:3" x14ac:dyDescent="0.25">
      <c r="A1181" s="2">
        <v>20179</v>
      </c>
      <c r="B1181" s="2" t="s">
        <v>1319</v>
      </c>
      <c r="C1181" s="2">
        <v>20179</v>
      </c>
    </row>
    <row r="1182" spans="1:3" x14ac:dyDescent="0.25">
      <c r="A1182" s="2">
        <v>20180</v>
      </c>
      <c r="B1182" s="2" t="s">
        <v>1320</v>
      </c>
      <c r="C1182" s="2">
        <v>20180</v>
      </c>
    </row>
    <row r="1183" spans="1:3" x14ac:dyDescent="0.25">
      <c r="A1183" s="2">
        <v>20181</v>
      </c>
      <c r="B1183" s="2" t="s">
        <v>1321</v>
      </c>
      <c r="C1183" s="2">
        <v>20181</v>
      </c>
    </row>
    <row r="1184" spans="1:3" x14ac:dyDescent="0.25">
      <c r="A1184" s="2">
        <v>20182</v>
      </c>
      <c r="B1184" s="2" t="s">
        <v>1322</v>
      </c>
      <c r="C1184" s="2">
        <v>20182</v>
      </c>
    </row>
    <row r="1185" spans="1:3" x14ac:dyDescent="0.25">
      <c r="A1185" s="2">
        <v>20183</v>
      </c>
      <c r="B1185" s="2" t="s">
        <v>1323</v>
      </c>
      <c r="C1185" s="2">
        <v>20183</v>
      </c>
    </row>
    <row r="1186" spans="1:3" x14ac:dyDescent="0.25">
      <c r="A1186" s="2">
        <v>20184</v>
      </c>
      <c r="B1186" s="2" t="s">
        <v>1324</v>
      </c>
      <c r="C1186" s="2">
        <v>20184</v>
      </c>
    </row>
    <row r="1187" spans="1:3" x14ac:dyDescent="0.25">
      <c r="A1187" s="2">
        <v>20185</v>
      </c>
      <c r="B1187" s="2" t="s">
        <v>1325</v>
      </c>
      <c r="C1187" s="2">
        <v>20185</v>
      </c>
    </row>
    <row r="1188" spans="1:3" x14ac:dyDescent="0.25">
      <c r="A1188" s="2">
        <v>20186</v>
      </c>
      <c r="B1188" s="2" t="s">
        <v>1326</v>
      </c>
      <c r="C1188" s="2">
        <v>20186</v>
      </c>
    </row>
    <row r="1189" spans="1:3" x14ac:dyDescent="0.25">
      <c r="A1189" s="2">
        <v>20187</v>
      </c>
      <c r="B1189" s="2" t="s">
        <v>1327</v>
      </c>
      <c r="C1189" s="2">
        <v>20187</v>
      </c>
    </row>
    <row r="1190" spans="1:3" x14ac:dyDescent="0.25">
      <c r="A1190" s="2">
        <v>20188</v>
      </c>
      <c r="B1190" s="2" t="s">
        <v>1328</v>
      </c>
      <c r="C1190" s="2">
        <v>20188</v>
      </c>
    </row>
    <row r="1191" spans="1:3" x14ac:dyDescent="0.25">
      <c r="A1191" s="2">
        <v>20189</v>
      </c>
      <c r="B1191" s="2" t="s">
        <v>1329</v>
      </c>
      <c r="C1191" s="2">
        <v>20189</v>
      </c>
    </row>
    <row r="1192" spans="1:3" x14ac:dyDescent="0.25">
      <c r="A1192" s="2">
        <v>20190</v>
      </c>
      <c r="B1192" s="2" t="s">
        <v>1330</v>
      </c>
      <c r="C1192" s="2">
        <v>20190</v>
      </c>
    </row>
    <row r="1193" spans="1:3" x14ac:dyDescent="0.25">
      <c r="A1193" s="2">
        <v>20191</v>
      </c>
      <c r="B1193" s="2" t="s">
        <v>1331</v>
      </c>
      <c r="C1193" s="2">
        <v>20191</v>
      </c>
    </row>
    <row r="1194" spans="1:3" x14ac:dyDescent="0.25">
      <c r="A1194" s="2">
        <v>20192</v>
      </c>
      <c r="B1194" s="2" t="s">
        <v>1332</v>
      </c>
      <c r="C1194" s="2">
        <v>20192</v>
      </c>
    </row>
    <row r="1195" spans="1:3" x14ac:dyDescent="0.25">
      <c r="A1195" s="2">
        <v>20193</v>
      </c>
      <c r="B1195" s="2" t="s">
        <v>1333</v>
      </c>
      <c r="C1195" s="2">
        <v>20193</v>
      </c>
    </row>
    <row r="1196" spans="1:3" x14ac:dyDescent="0.25">
      <c r="A1196" s="2">
        <v>20194</v>
      </c>
      <c r="B1196" s="2" t="s">
        <v>1334</v>
      </c>
      <c r="C1196" s="2">
        <v>20194</v>
      </c>
    </row>
    <row r="1197" spans="1:3" x14ac:dyDescent="0.25">
      <c r="A1197" s="2">
        <v>20195</v>
      </c>
      <c r="B1197" s="2" t="s">
        <v>1335</v>
      </c>
      <c r="C1197" s="2">
        <v>20195</v>
      </c>
    </row>
    <row r="1198" spans="1:3" x14ac:dyDescent="0.25">
      <c r="A1198" s="2">
        <v>20196</v>
      </c>
      <c r="B1198" s="2" t="s">
        <v>1336</v>
      </c>
      <c r="C1198" s="2">
        <v>20196</v>
      </c>
    </row>
    <row r="1199" spans="1:3" x14ac:dyDescent="0.25">
      <c r="A1199" s="2">
        <v>20197</v>
      </c>
      <c r="B1199" s="2" t="s">
        <v>1337</v>
      </c>
      <c r="C1199" s="2">
        <v>20197</v>
      </c>
    </row>
    <row r="1200" spans="1:3" x14ac:dyDescent="0.25">
      <c r="A1200" s="2">
        <v>20198</v>
      </c>
      <c r="B1200" s="2" t="s">
        <v>1338</v>
      </c>
      <c r="C1200" s="2">
        <v>20198</v>
      </c>
    </row>
    <row r="1201" spans="1:3" x14ac:dyDescent="0.25">
      <c r="A1201" s="2">
        <v>20199</v>
      </c>
      <c r="B1201" s="2" t="s">
        <v>1339</v>
      </c>
      <c r="C1201" s="2">
        <v>20199</v>
      </c>
    </row>
    <row r="1202" spans="1:3" x14ac:dyDescent="0.25">
      <c r="A1202" s="2">
        <v>20200</v>
      </c>
      <c r="B1202" s="2" t="s">
        <v>1340</v>
      </c>
      <c r="C1202" s="2">
        <v>20200</v>
      </c>
    </row>
    <row r="1203" spans="1:3" x14ac:dyDescent="0.25">
      <c r="A1203" s="2">
        <v>20201</v>
      </c>
      <c r="B1203" s="2" t="s">
        <v>1341</v>
      </c>
      <c r="C1203" s="2">
        <v>20201</v>
      </c>
    </row>
    <row r="1204" spans="1:3" x14ac:dyDescent="0.25">
      <c r="A1204" s="2">
        <v>20202</v>
      </c>
      <c r="B1204" s="2" t="s">
        <v>1342</v>
      </c>
      <c r="C1204" s="2">
        <v>20202</v>
      </c>
    </row>
    <row r="1205" spans="1:3" x14ac:dyDescent="0.25">
      <c r="A1205" s="2">
        <v>20203</v>
      </c>
      <c r="B1205" s="2" t="s">
        <v>1343</v>
      </c>
      <c r="C1205" s="2">
        <v>20203</v>
      </c>
    </row>
    <row r="1206" spans="1:3" x14ac:dyDescent="0.25">
      <c r="A1206" s="2">
        <v>20204</v>
      </c>
      <c r="B1206" s="2" t="s">
        <v>1344</v>
      </c>
      <c r="C1206" s="2">
        <v>20204</v>
      </c>
    </row>
    <row r="1207" spans="1:3" x14ac:dyDescent="0.25">
      <c r="A1207" s="2">
        <v>20205</v>
      </c>
      <c r="B1207" s="2" t="s">
        <v>1345</v>
      </c>
      <c r="C1207" s="2">
        <v>20205</v>
      </c>
    </row>
    <row r="1208" spans="1:3" x14ac:dyDescent="0.25">
      <c r="A1208" s="2">
        <v>20206</v>
      </c>
      <c r="B1208" s="2" t="s">
        <v>1346</v>
      </c>
      <c r="C1208" s="2">
        <v>20206</v>
      </c>
    </row>
    <row r="1209" spans="1:3" x14ac:dyDescent="0.25">
      <c r="A1209" s="2">
        <v>20207</v>
      </c>
      <c r="B1209" s="2" t="s">
        <v>1347</v>
      </c>
      <c r="C1209" s="2">
        <v>20207</v>
      </c>
    </row>
    <row r="1210" spans="1:3" x14ac:dyDescent="0.25">
      <c r="A1210" s="2">
        <v>20208</v>
      </c>
      <c r="B1210" s="2" t="s">
        <v>1348</v>
      </c>
      <c r="C1210" s="2">
        <v>20208</v>
      </c>
    </row>
    <row r="1211" spans="1:3" x14ac:dyDescent="0.25">
      <c r="A1211" s="2">
        <v>20209</v>
      </c>
      <c r="B1211" s="2" t="s">
        <v>1349</v>
      </c>
      <c r="C1211" s="2">
        <v>20209</v>
      </c>
    </row>
    <row r="1212" spans="1:3" x14ac:dyDescent="0.25">
      <c r="A1212" s="2">
        <v>20210</v>
      </c>
      <c r="B1212" s="2" t="s">
        <v>1350</v>
      </c>
      <c r="C1212" s="2">
        <v>20210</v>
      </c>
    </row>
    <row r="1213" spans="1:3" x14ac:dyDescent="0.25">
      <c r="A1213" s="2">
        <v>20211</v>
      </c>
      <c r="B1213" s="2" t="s">
        <v>1351</v>
      </c>
      <c r="C1213" s="2">
        <v>20211</v>
      </c>
    </row>
    <row r="1214" spans="1:3" x14ac:dyDescent="0.25">
      <c r="A1214" s="2">
        <v>20212</v>
      </c>
      <c r="B1214" s="2" t="s">
        <v>1352</v>
      </c>
      <c r="C1214" s="2">
        <v>20212</v>
      </c>
    </row>
    <row r="1215" spans="1:3" x14ac:dyDescent="0.25">
      <c r="A1215" s="2">
        <v>20213</v>
      </c>
      <c r="B1215" s="2" t="s">
        <v>1353</v>
      </c>
      <c r="C1215" s="2">
        <v>20213</v>
      </c>
    </row>
    <row r="1216" spans="1:3" x14ac:dyDescent="0.25">
      <c r="A1216" s="2">
        <v>20214</v>
      </c>
      <c r="B1216" s="2" t="s">
        <v>1354</v>
      </c>
      <c r="C1216" s="2">
        <v>20214</v>
      </c>
    </row>
    <row r="1217" spans="1:3" x14ac:dyDescent="0.25">
      <c r="A1217" s="2">
        <v>20215</v>
      </c>
      <c r="B1217" s="2" t="s">
        <v>1355</v>
      </c>
      <c r="C1217" s="2">
        <v>20215</v>
      </c>
    </row>
    <row r="1218" spans="1:3" x14ac:dyDescent="0.25">
      <c r="A1218" s="2">
        <v>20216</v>
      </c>
      <c r="B1218" s="2" t="s">
        <v>1356</v>
      </c>
      <c r="C1218" s="2">
        <v>20216</v>
      </c>
    </row>
    <row r="1219" spans="1:3" x14ac:dyDescent="0.25">
      <c r="A1219" s="2">
        <v>20217</v>
      </c>
      <c r="B1219" s="2" t="s">
        <v>1357</v>
      </c>
      <c r="C1219" s="2">
        <v>20217</v>
      </c>
    </row>
    <row r="1220" spans="1:3" x14ac:dyDescent="0.25">
      <c r="A1220" s="2">
        <v>20218</v>
      </c>
      <c r="B1220" s="2" t="s">
        <v>1358</v>
      </c>
      <c r="C1220" s="2">
        <v>20218</v>
      </c>
    </row>
    <row r="1221" spans="1:3" x14ac:dyDescent="0.25">
      <c r="A1221" s="2">
        <v>20219</v>
      </c>
      <c r="B1221" s="2" t="s">
        <v>1359</v>
      </c>
      <c r="C1221" s="2">
        <v>20219</v>
      </c>
    </row>
    <row r="1222" spans="1:3" x14ac:dyDescent="0.25">
      <c r="A1222" s="2">
        <v>20220</v>
      </c>
      <c r="B1222" s="2" t="s">
        <v>1360</v>
      </c>
      <c r="C1222" s="2">
        <v>20220</v>
      </c>
    </row>
    <row r="1223" spans="1:3" x14ac:dyDescent="0.25">
      <c r="A1223" s="2">
        <v>20221</v>
      </c>
      <c r="B1223" s="2" t="s">
        <v>1361</v>
      </c>
      <c r="C1223" s="2">
        <v>20221</v>
      </c>
    </row>
    <row r="1224" spans="1:3" x14ac:dyDescent="0.25">
      <c r="A1224" s="2">
        <v>20222</v>
      </c>
      <c r="B1224" s="2" t="s">
        <v>1362</v>
      </c>
      <c r="C1224" s="2">
        <v>20222</v>
      </c>
    </row>
    <row r="1225" spans="1:3" x14ac:dyDescent="0.25">
      <c r="A1225" s="2">
        <v>20223</v>
      </c>
      <c r="B1225" s="2" t="s">
        <v>1363</v>
      </c>
      <c r="C1225" s="2">
        <v>20223</v>
      </c>
    </row>
    <row r="1226" spans="1:3" x14ac:dyDescent="0.25">
      <c r="A1226" s="2">
        <v>20224</v>
      </c>
      <c r="B1226" s="2" t="s">
        <v>1364</v>
      </c>
      <c r="C1226" s="2">
        <v>20224</v>
      </c>
    </row>
    <row r="1227" spans="1:3" x14ac:dyDescent="0.25">
      <c r="A1227" s="2">
        <v>20225</v>
      </c>
      <c r="B1227" s="2" t="s">
        <v>1365</v>
      </c>
      <c r="C1227" s="2">
        <v>20225</v>
      </c>
    </row>
    <row r="1228" spans="1:3" x14ac:dyDescent="0.25">
      <c r="A1228" s="2">
        <v>20226</v>
      </c>
      <c r="B1228" s="2" t="s">
        <v>1366</v>
      </c>
      <c r="C1228" s="2">
        <v>20226</v>
      </c>
    </row>
    <row r="1229" spans="1:3" x14ac:dyDescent="0.25">
      <c r="A1229" s="2">
        <v>20227</v>
      </c>
      <c r="B1229" s="2" t="s">
        <v>1367</v>
      </c>
      <c r="C1229" s="2">
        <v>20227</v>
      </c>
    </row>
    <row r="1230" spans="1:3" x14ac:dyDescent="0.25">
      <c r="A1230" s="2">
        <v>20228</v>
      </c>
      <c r="B1230" s="2" t="s">
        <v>1368</v>
      </c>
      <c r="C1230" s="2">
        <v>20228</v>
      </c>
    </row>
    <row r="1231" spans="1:3" x14ac:dyDescent="0.25">
      <c r="A1231" s="2">
        <v>20229</v>
      </c>
      <c r="B1231" s="2" t="s">
        <v>1369</v>
      </c>
      <c r="C1231" s="2">
        <v>20229</v>
      </c>
    </row>
    <row r="1232" spans="1:3" x14ac:dyDescent="0.25">
      <c r="A1232" s="2">
        <v>20230</v>
      </c>
      <c r="B1232" s="2" t="s">
        <v>1370</v>
      </c>
      <c r="C1232" s="2">
        <v>20230</v>
      </c>
    </row>
    <row r="1233" spans="1:3" x14ac:dyDescent="0.25">
      <c r="A1233" s="2">
        <v>20231</v>
      </c>
      <c r="B1233" s="2" t="s">
        <v>1371</v>
      </c>
      <c r="C1233" s="2">
        <v>20231</v>
      </c>
    </row>
    <row r="1234" spans="1:3" x14ac:dyDescent="0.25">
      <c r="A1234" s="2">
        <v>20232</v>
      </c>
      <c r="B1234" s="2" t="s">
        <v>1372</v>
      </c>
      <c r="C1234" s="2">
        <v>20232</v>
      </c>
    </row>
    <row r="1235" spans="1:3" x14ac:dyDescent="0.25">
      <c r="A1235" s="2">
        <v>20233</v>
      </c>
      <c r="B1235" s="2" t="s">
        <v>1373</v>
      </c>
      <c r="C1235" s="2">
        <v>20233</v>
      </c>
    </row>
    <row r="1236" spans="1:3" x14ac:dyDescent="0.25">
      <c r="A1236" s="2">
        <v>20234</v>
      </c>
      <c r="B1236" s="2" t="s">
        <v>1374</v>
      </c>
      <c r="C1236" s="2">
        <v>20234</v>
      </c>
    </row>
    <row r="1237" spans="1:3" x14ac:dyDescent="0.25">
      <c r="A1237" s="2">
        <v>20235</v>
      </c>
      <c r="B1237" s="2" t="s">
        <v>1375</v>
      </c>
      <c r="C1237" s="2">
        <v>20235</v>
      </c>
    </row>
    <row r="1238" spans="1:3" x14ac:dyDescent="0.25">
      <c r="A1238" s="2">
        <v>20236</v>
      </c>
      <c r="B1238" s="2" t="s">
        <v>1376</v>
      </c>
      <c r="C1238" s="2">
        <v>20236</v>
      </c>
    </row>
    <row r="1239" spans="1:3" x14ac:dyDescent="0.25">
      <c r="A1239" s="2">
        <v>20237</v>
      </c>
      <c r="B1239" s="2" t="s">
        <v>1377</v>
      </c>
      <c r="C1239" s="2">
        <v>20237</v>
      </c>
    </row>
    <row r="1240" spans="1:3" x14ac:dyDescent="0.25">
      <c r="A1240" s="2">
        <v>20238</v>
      </c>
      <c r="B1240" s="2" t="s">
        <v>1378</v>
      </c>
      <c r="C1240" s="2">
        <v>20238</v>
      </c>
    </row>
    <row r="1241" spans="1:3" x14ac:dyDescent="0.25">
      <c r="A1241" s="2">
        <v>20239</v>
      </c>
      <c r="B1241" s="2" t="s">
        <v>1379</v>
      </c>
      <c r="C1241" s="2">
        <v>20239</v>
      </c>
    </row>
    <row r="1242" spans="1:3" x14ac:dyDescent="0.25">
      <c r="A1242" s="2">
        <v>20240</v>
      </c>
      <c r="B1242" s="2" t="s">
        <v>1380</v>
      </c>
      <c r="C1242" s="2">
        <v>20240</v>
      </c>
    </row>
    <row r="1243" spans="1:3" x14ac:dyDescent="0.25">
      <c r="A1243" s="2">
        <v>20241</v>
      </c>
      <c r="B1243" s="2" t="s">
        <v>1381</v>
      </c>
      <c r="C1243" s="2">
        <v>20241</v>
      </c>
    </row>
    <row r="1244" spans="1:3" x14ac:dyDescent="0.25">
      <c r="A1244" s="2">
        <v>20242</v>
      </c>
      <c r="B1244" s="2" t="s">
        <v>1382</v>
      </c>
      <c r="C1244" s="2">
        <v>20242</v>
      </c>
    </row>
    <row r="1245" spans="1:3" x14ac:dyDescent="0.25">
      <c r="A1245" s="2">
        <v>20243</v>
      </c>
      <c r="B1245" s="2" t="s">
        <v>1383</v>
      </c>
      <c r="C1245" s="2">
        <v>20243</v>
      </c>
    </row>
    <row r="1246" spans="1:3" x14ac:dyDescent="0.25">
      <c r="A1246" s="2">
        <v>20244</v>
      </c>
      <c r="B1246" s="2" t="s">
        <v>1384</v>
      </c>
      <c r="C1246" s="2">
        <v>20244</v>
      </c>
    </row>
    <row r="1247" spans="1:3" x14ac:dyDescent="0.25">
      <c r="A1247" s="2">
        <v>20245</v>
      </c>
      <c r="B1247" s="2" t="s">
        <v>1385</v>
      </c>
      <c r="C1247" s="2">
        <v>20245</v>
      </c>
    </row>
    <row r="1248" spans="1:3" x14ac:dyDescent="0.25">
      <c r="A1248" s="2">
        <v>20246</v>
      </c>
      <c r="B1248" s="2" t="s">
        <v>1386</v>
      </c>
      <c r="C1248" s="2">
        <v>20246</v>
      </c>
    </row>
    <row r="1249" spans="1:3" x14ac:dyDescent="0.25">
      <c r="A1249" s="2">
        <v>20247</v>
      </c>
      <c r="B1249" s="2" t="s">
        <v>1387</v>
      </c>
      <c r="C1249" s="2">
        <v>20247</v>
      </c>
    </row>
    <row r="1250" spans="1:3" x14ac:dyDescent="0.25">
      <c r="A1250" s="2">
        <v>20248</v>
      </c>
      <c r="B1250" s="2" t="s">
        <v>1388</v>
      </c>
      <c r="C1250" s="2">
        <v>20248</v>
      </c>
    </row>
    <row r="1251" spans="1:3" x14ac:dyDescent="0.25">
      <c r="A1251" s="2">
        <v>20249</v>
      </c>
      <c r="B1251" s="2" t="s">
        <v>1389</v>
      </c>
      <c r="C1251" s="2">
        <v>20249</v>
      </c>
    </row>
    <row r="1252" spans="1:3" x14ac:dyDescent="0.25">
      <c r="A1252" s="2">
        <v>20250</v>
      </c>
      <c r="B1252" s="2" t="s">
        <v>1390</v>
      </c>
      <c r="C1252" s="2">
        <v>20250</v>
      </c>
    </row>
    <row r="1253" spans="1:3" x14ac:dyDescent="0.25">
      <c r="A1253" s="2">
        <v>20251</v>
      </c>
      <c r="B1253" s="2" t="s">
        <v>1391</v>
      </c>
      <c r="C1253" s="2">
        <v>20251</v>
      </c>
    </row>
    <row r="1254" spans="1:3" x14ac:dyDescent="0.25">
      <c r="A1254" s="2">
        <v>20252</v>
      </c>
      <c r="B1254" s="2" t="s">
        <v>1392</v>
      </c>
      <c r="C1254" s="2">
        <v>20252</v>
      </c>
    </row>
    <row r="1255" spans="1:3" x14ac:dyDescent="0.25">
      <c r="A1255" s="2">
        <v>20253</v>
      </c>
      <c r="B1255" s="2" t="s">
        <v>1393</v>
      </c>
      <c r="C1255" s="2">
        <v>20253</v>
      </c>
    </row>
    <row r="1256" spans="1:3" x14ac:dyDescent="0.25">
      <c r="A1256" s="2">
        <v>20254</v>
      </c>
      <c r="B1256" s="2" t="s">
        <v>1394</v>
      </c>
      <c r="C1256" s="2">
        <v>20254</v>
      </c>
    </row>
    <row r="1257" spans="1:3" x14ac:dyDescent="0.25">
      <c r="A1257" s="2">
        <v>20255</v>
      </c>
      <c r="B1257" s="2" t="s">
        <v>1395</v>
      </c>
      <c r="C1257" s="2">
        <v>20255</v>
      </c>
    </row>
    <row r="1258" spans="1:3" x14ac:dyDescent="0.25">
      <c r="A1258" s="2">
        <v>20256</v>
      </c>
      <c r="B1258" s="2" t="s">
        <v>1396</v>
      </c>
      <c r="C1258" s="2">
        <v>20256</v>
      </c>
    </row>
    <row r="1259" spans="1:3" x14ac:dyDescent="0.25">
      <c r="A1259" s="2">
        <v>20257</v>
      </c>
      <c r="B1259" s="2" t="s">
        <v>1397</v>
      </c>
      <c r="C1259" s="2">
        <v>20257</v>
      </c>
    </row>
    <row r="1260" spans="1:3" x14ac:dyDescent="0.25">
      <c r="A1260" s="2">
        <v>20258</v>
      </c>
      <c r="B1260" s="2" t="s">
        <v>1398</v>
      </c>
      <c r="C1260" s="2">
        <v>20258</v>
      </c>
    </row>
    <row r="1261" spans="1:3" x14ac:dyDescent="0.25">
      <c r="A1261" s="2">
        <v>20259</v>
      </c>
      <c r="B1261" s="2" t="s">
        <v>1399</v>
      </c>
      <c r="C1261" s="2">
        <v>20259</v>
      </c>
    </row>
    <row r="1262" spans="1:3" x14ac:dyDescent="0.25">
      <c r="A1262" s="2">
        <v>20260</v>
      </c>
      <c r="B1262" s="2" t="s">
        <v>1400</v>
      </c>
      <c r="C1262" s="2">
        <v>20260</v>
      </c>
    </row>
    <row r="1263" spans="1:3" x14ac:dyDescent="0.25">
      <c r="A1263" s="2">
        <v>20261</v>
      </c>
      <c r="B1263" s="2" t="s">
        <v>1401</v>
      </c>
      <c r="C1263" s="2">
        <v>20261</v>
      </c>
    </row>
    <row r="1264" spans="1:3" x14ac:dyDescent="0.25">
      <c r="A1264" s="2">
        <v>20262</v>
      </c>
      <c r="B1264" s="2" t="s">
        <v>1402</v>
      </c>
      <c r="C1264" s="2">
        <v>20262</v>
      </c>
    </row>
    <row r="1265" spans="1:3" x14ac:dyDescent="0.25">
      <c r="A1265" s="2">
        <v>20263</v>
      </c>
      <c r="B1265" s="2" t="s">
        <v>1403</v>
      </c>
      <c r="C1265" s="2">
        <v>20263</v>
      </c>
    </row>
    <row r="1266" spans="1:3" x14ac:dyDescent="0.25">
      <c r="A1266" s="2">
        <v>20264</v>
      </c>
      <c r="B1266" s="2" t="s">
        <v>1404</v>
      </c>
      <c r="C1266" s="2">
        <v>20264</v>
      </c>
    </row>
    <row r="1267" spans="1:3" x14ac:dyDescent="0.25">
      <c r="A1267" s="2">
        <v>20265</v>
      </c>
      <c r="B1267" s="2" t="s">
        <v>1405</v>
      </c>
      <c r="C1267" s="2">
        <v>20265</v>
      </c>
    </row>
    <row r="1268" spans="1:3" x14ac:dyDescent="0.25">
      <c r="A1268" s="2">
        <v>20266</v>
      </c>
      <c r="B1268" s="2" t="s">
        <v>1406</v>
      </c>
      <c r="C1268" s="2">
        <v>20266</v>
      </c>
    </row>
    <row r="1269" spans="1:3" x14ac:dyDescent="0.25">
      <c r="A1269" s="2">
        <v>20267</v>
      </c>
      <c r="B1269" s="2" t="s">
        <v>1407</v>
      </c>
      <c r="C1269" s="2">
        <v>20267</v>
      </c>
    </row>
    <row r="1270" spans="1:3" x14ac:dyDescent="0.25">
      <c r="A1270" s="2">
        <v>20268</v>
      </c>
      <c r="B1270" s="2" t="s">
        <v>1408</v>
      </c>
      <c r="C1270" s="2">
        <v>20268</v>
      </c>
    </row>
    <row r="1271" spans="1:3" x14ac:dyDescent="0.25">
      <c r="A1271" s="2">
        <v>20269</v>
      </c>
      <c r="B1271" s="2" t="s">
        <v>1409</v>
      </c>
      <c r="C1271" s="2">
        <v>20269</v>
      </c>
    </row>
    <row r="1272" spans="1:3" x14ac:dyDescent="0.25">
      <c r="A1272" s="2">
        <v>20270</v>
      </c>
      <c r="B1272" s="2" t="s">
        <v>1410</v>
      </c>
      <c r="C1272" s="2">
        <v>20270</v>
      </c>
    </row>
    <row r="1273" spans="1:3" x14ac:dyDescent="0.25">
      <c r="A1273" s="2">
        <v>20271</v>
      </c>
      <c r="B1273" s="2" t="s">
        <v>1411</v>
      </c>
      <c r="C1273" s="2">
        <v>20271</v>
      </c>
    </row>
    <row r="1274" spans="1:3" x14ac:dyDescent="0.25">
      <c r="A1274" s="2">
        <v>20272</v>
      </c>
      <c r="B1274" s="2" t="s">
        <v>1412</v>
      </c>
      <c r="C1274" s="2">
        <v>20272</v>
      </c>
    </row>
    <row r="1275" spans="1:3" x14ac:dyDescent="0.25">
      <c r="A1275" s="2">
        <v>20273</v>
      </c>
      <c r="B1275" s="2" t="s">
        <v>1413</v>
      </c>
      <c r="C1275" s="2">
        <v>20273</v>
      </c>
    </row>
    <row r="1276" spans="1:3" x14ac:dyDescent="0.25">
      <c r="A1276" s="2">
        <v>20274</v>
      </c>
      <c r="B1276" s="2" t="s">
        <v>1414</v>
      </c>
      <c r="C1276" s="2">
        <v>20274</v>
      </c>
    </row>
    <row r="1277" spans="1:3" x14ac:dyDescent="0.25">
      <c r="A1277" s="2">
        <v>20275</v>
      </c>
      <c r="B1277" s="2" t="s">
        <v>1415</v>
      </c>
      <c r="C1277" s="2">
        <v>20275</v>
      </c>
    </row>
    <row r="1278" spans="1:3" x14ac:dyDescent="0.25">
      <c r="A1278" s="2">
        <v>20276</v>
      </c>
      <c r="B1278" s="2" t="s">
        <v>1416</v>
      </c>
      <c r="C1278" s="2">
        <v>20276</v>
      </c>
    </row>
    <row r="1279" spans="1:3" x14ac:dyDescent="0.25">
      <c r="A1279" s="2">
        <v>20277</v>
      </c>
      <c r="B1279" s="2" t="s">
        <v>1417</v>
      </c>
      <c r="C1279" s="2">
        <v>20277</v>
      </c>
    </row>
    <row r="1280" spans="1:3" x14ac:dyDescent="0.25">
      <c r="A1280" s="2">
        <v>20278</v>
      </c>
      <c r="B1280" s="2" t="s">
        <v>1418</v>
      </c>
      <c r="C1280" s="2">
        <v>20278</v>
      </c>
    </row>
    <row r="1281" spans="1:3" x14ac:dyDescent="0.25">
      <c r="A1281" s="2">
        <v>20279</v>
      </c>
      <c r="B1281" s="2" t="s">
        <v>1419</v>
      </c>
      <c r="C1281" s="2">
        <v>20279</v>
      </c>
    </row>
    <row r="1282" spans="1:3" x14ac:dyDescent="0.25">
      <c r="A1282" s="2">
        <v>20280</v>
      </c>
      <c r="B1282" s="2" t="s">
        <v>1420</v>
      </c>
      <c r="C1282" s="2">
        <v>20280</v>
      </c>
    </row>
    <row r="1283" spans="1:3" x14ac:dyDescent="0.25">
      <c r="A1283" s="2">
        <v>20281</v>
      </c>
      <c r="B1283" s="2" t="s">
        <v>1421</v>
      </c>
      <c r="C1283" s="2">
        <v>20281</v>
      </c>
    </row>
    <row r="1284" spans="1:3" x14ac:dyDescent="0.25">
      <c r="A1284" s="2">
        <v>20282</v>
      </c>
      <c r="B1284" s="2" t="s">
        <v>1422</v>
      </c>
      <c r="C1284" s="2">
        <v>20282</v>
      </c>
    </row>
    <row r="1285" spans="1:3" x14ac:dyDescent="0.25">
      <c r="A1285" s="2">
        <v>20283</v>
      </c>
      <c r="B1285" s="2" t="s">
        <v>1423</v>
      </c>
      <c r="C1285" s="2">
        <v>20283</v>
      </c>
    </row>
    <row r="1286" spans="1:3" x14ac:dyDescent="0.25">
      <c r="A1286" s="2">
        <v>20284</v>
      </c>
      <c r="B1286" s="2" t="s">
        <v>1424</v>
      </c>
      <c r="C1286" s="2">
        <v>20284</v>
      </c>
    </row>
    <row r="1287" spans="1:3" x14ac:dyDescent="0.25">
      <c r="A1287" s="2">
        <v>20285</v>
      </c>
      <c r="B1287" s="2" t="s">
        <v>1425</v>
      </c>
      <c r="C1287" s="2">
        <v>20285</v>
      </c>
    </row>
    <row r="1288" spans="1:3" x14ac:dyDescent="0.25">
      <c r="A1288" s="2">
        <v>20286</v>
      </c>
      <c r="B1288" s="2" t="s">
        <v>1426</v>
      </c>
      <c r="C1288" s="2">
        <v>20286</v>
      </c>
    </row>
    <row r="1289" spans="1:3" x14ac:dyDescent="0.25">
      <c r="A1289" s="2">
        <v>20287</v>
      </c>
      <c r="B1289" s="2" t="s">
        <v>1427</v>
      </c>
      <c r="C1289" s="2">
        <v>20287</v>
      </c>
    </row>
    <row r="1290" spans="1:3" x14ac:dyDescent="0.25">
      <c r="A1290" s="2">
        <v>20288</v>
      </c>
      <c r="B1290" s="2" t="s">
        <v>1428</v>
      </c>
      <c r="C1290" s="2">
        <v>20288</v>
      </c>
    </row>
    <row r="1291" spans="1:3" x14ac:dyDescent="0.25">
      <c r="A1291" s="2">
        <v>20289</v>
      </c>
      <c r="B1291" s="2" t="s">
        <v>1429</v>
      </c>
      <c r="C1291" s="2">
        <v>20289</v>
      </c>
    </row>
    <row r="1292" spans="1:3" x14ac:dyDescent="0.25">
      <c r="A1292" s="2">
        <v>20290</v>
      </c>
      <c r="B1292" s="2" t="s">
        <v>1430</v>
      </c>
      <c r="C1292" s="2">
        <v>20290</v>
      </c>
    </row>
    <row r="1293" spans="1:3" x14ac:dyDescent="0.25">
      <c r="A1293" s="2">
        <v>20291</v>
      </c>
      <c r="B1293" s="2" t="s">
        <v>1431</v>
      </c>
      <c r="C1293" s="2">
        <v>20291</v>
      </c>
    </row>
    <row r="1294" spans="1:3" x14ac:dyDescent="0.25">
      <c r="A1294" s="2">
        <v>20292</v>
      </c>
      <c r="B1294" s="2" t="s">
        <v>1432</v>
      </c>
      <c r="C1294" s="2">
        <v>20292</v>
      </c>
    </row>
    <row r="1295" spans="1:3" x14ac:dyDescent="0.25">
      <c r="A1295" s="2">
        <v>20293</v>
      </c>
      <c r="B1295" s="2" t="s">
        <v>1433</v>
      </c>
      <c r="C1295" s="2">
        <v>20293</v>
      </c>
    </row>
    <row r="1296" spans="1:3" x14ac:dyDescent="0.25">
      <c r="A1296" s="2">
        <v>20294</v>
      </c>
      <c r="B1296" s="2" t="s">
        <v>1434</v>
      </c>
      <c r="C1296" s="2">
        <v>20294</v>
      </c>
    </row>
    <row r="1297" spans="1:3" x14ac:dyDescent="0.25">
      <c r="A1297" s="2">
        <v>20295</v>
      </c>
      <c r="B1297" s="2" t="s">
        <v>1435</v>
      </c>
      <c r="C1297" s="2">
        <v>20295</v>
      </c>
    </row>
    <row r="1298" spans="1:3" x14ac:dyDescent="0.25">
      <c r="A1298" s="2">
        <v>20296</v>
      </c>
      <c r="B1298" s="2" t="s">
        <v>1436</v>
      </c>
      <c r="C1298" s="2">
        <v>20296</v>
      </c>
    </row>
    <row r="1299" spans="1:3" x14ac:dyDescent="0.25">
      <c r="A1299" s="2">
        <v>20297</v>
      </c>
      <c r="B1299" s="2" t="s">
        <v>1437</v>
      </c>
      <c r="C1299" s="2">
        <v>20297</v>
      </c>
    </row>
    <row r="1300" spans="1:3" x14ac:dyDescent="0.25">
      <c r="A1300" s="2">
        <v>20298</v>
      </c>
      <c r="B1300" s="2" t="s">
        <v>1438</v>
      </c>
      <c r="C1300" s="2">
        <v>20298</v>
      </c>
    </row>
    <row r="1301" spans="1:3" x14ac:dyDescent="0.25">
      <c r="A1301" s="2">
        <v>20299</v>
      </c>
      <c r="B1301" s="2" t="s">
        <v>1439</v>
      </c>
      <c r="C1301" s="2">
        <v>20299</v>
      </c>
    </row>
    <row r="1302" spans="1:3" x14ac:dyDescent="0.25">
      <c r="A1302" s="2">
        <v>20300</v>
      </c>
      <c r="B1302" s="2" t="s">
        <v>1440</v>
      </c>
      <c r="C1302" s="2">
        <v>20300</v>
      </c>
    </row>
    <row r="1303" spans="1:3" x14ac:dyDescent="0.25">
      <c r="A1303" s="2">
        <v>20301</v>
      </c>
      <c r="B1303" s="2" t="s">
        <v>1441</v>
      </c>
      <c r="C1303" s="2">
        <v>20301</v>
      </c>
    </row>
    <row r="1304" spans="1:3" x14ac:dyDescent="0.25">
      <c r="A1304" s="2">
        <v>20302</v>
      </c>
      <c r="B1304" s="2" t="s">
        <v>1442</v>
      </c>
      <c r="C1304" s="2">
        <v>20302</v>
      </c>
    </row>
    <row r="1305" spans="1:3" x14ac:dyDescent="0.25">
      <c r="A1305" s="2">
        <v>20303</v>
      </c>
      <c r="B1305" s="2" t="s">
        <v>1443</v>
      </c>
      <c r="C1305" s="2">
        <v>20303</v>
      </c>
    </row>
    <row r="1306" spans="1:3" x14ac:dyDescent="0.25">
      <c r="A1306" s="2">
        <v>20304</v>
      </c>
      <c r="B1306" s="2" t="s">
        <v>1444</v>
      </c>
      <c r="C1306" s="2">
        <v>20304</v>
      </c>
    </row>
    <row r="1307" spans="1:3" x14ac:dyDescent="0.25">
      <c r="A1307" s="2">
        <v>20305</v>
      </c>
      <c r="B1307" s="2" t="s">
        <v>1445</v>
      </c>
      <c r="C1307" s="2">
        <v>20305</v>
      </c>
    </row>
    <row r="1308" spans="1:3" x14ac:dyDescent="0.25">
      <c r="A1308" s="2">
        <v>20306</v>
      </c>
      <c r="B1308" s="2" t="s">
        <v>1446</v>
      </c>
      <c r="C1308" s="2">
        <v>20306</v>
      </c>
    </row>
    <row r="1309" spans="1:3" x14ac:dyDescent="0.25">
      <c r="A1309" s="2">
        <v>20307</v>
      </c>
      <c r="B1309" s="2" t="s">
        <v>1447</v>
      </c>
      <c r="C1309" s="2">
        <v>20307</v>
      </c>
    </row>
    <row r="1310" spans="1:3" x14ac:dyDescent="0.25">
      <c r="A1310" s="2">
        <v>20308</v>
      </c>
      <c r="B1310" s="2" t="s">
        <v>1448</v>
      </c>
      <c r="C1310" s="2">
        <v>20308</v>
      </c>
    </row>
    <row r="1311" spans="1:3" x14ac:dyDescent="0.25">
      <c r="A1311" s="2">
        <v>20309</v>
      </c>
      <c r="B1311" s="2" t="s">
        <v>1449</v>
      </c>
      <c r="C1311" s="2">
        <v>20309</v>
      </c>
    </row>
    <row r="1312" spans="1:3" x14ac:dyDescent="0.25">
      <c r="A1312" s="2">
        <v>20310</v>
      </c>
      <c r="B1312" s="2" t="s">
        <v>1450</v>
      </c>
      <c r="C1312" s="2">
        <v>20310</v>
      </c>
    </row>
    <row r="1313" spans="1:3" x14ac:dyDescent="0.25">
      <c r="A1313" s="2">
        <v>20311</v>
      </c>
      <c r="B1313" s="2" t="s">
        <v>1451</v>
      </c>
      <c r="C1313" s="2">
        <v>20311</v>
      </c>
    </row>
    <row r="1314" spans="1:3" x14ac:dyDescent="0.25">
      <c r="A1314" s="2">
        <v>20312</v>
      </c>
      <c r="B1314" s="2" t="s">
        <v>1452</v>
      </c>
      <c r="C1314" s="2">
        <v>20312</v>
      </c>
    </row>
    <row r="1315" spans="1:3" x14ac:dyDescent="0.25">
      <c r="A1315" s="2">
        <v>20313</v>
      </c>
      <c r="B1315" s="2" t="s">
        <v>1453</v>
      </c>
      <c r="C1315" s="2">
        <v>20313</v>
      </c>
    </row>
    <row r="1316" spans="1:3" x14ac:dyDescent="0.25">
      <c r="A1316" s="2">
        <v>20314</v>
      </c>
      <c r="B1316" s="2" t="s">
        <v>1454</v>
      </c>
      <c r="C1316" s="2">
        <v>20314</v>
      </c>
    </row>
    <row r="1317" spans="1:3" x14ac:dyDescent="0.25">
      <c r="A1317" s="2">
        <v>20315</v>
      </c>
      <c r="B1317" s="2" t="s">
        <v>1455</v>
      </c>
      <c r="C1317" s="2">
        <v>20315</v>
      </c>
    </row>
    <row r="1318" spans="1:3" x14ac:dyDescent="0.25">
      <c r="A1318" s="2">
        <v>20316</v>
      </c>
      <c r="B1318" s="2" t="s">
        <v>1456</v>
      </c>
      <c r="C1318" s="2">
        <v>20316</v>
      </c>
    </row>
    <row r="1319" spans="1:3" x14ac:dyDescent="0.25">
      <c r="A1319" s="2">
        <v>20317</v>
      </c>
      <c r="B1319" s="2" t="s">
        <v>1457</v>
      </c>
      <c r="C1319" s="2">
        <v>20317</v>
      </c>
    </row>
    <row r="1320" spans="1:3" x14ac:dyDescent="0.25">
      <c r="A1320" s="2">
        <v>20318</v>
      </c>
      <c r="B1320" s="2" t="s">
        <v>1458</v>
      </c>
      <c r="C1320" s="2">
        <v>20318</v>
      </c>
    </row>
    <row r="1321" spans="1:3" x14ac:dyDescent="0.25">
      <c r="A1321" s="2">
        <v>20319</v>
      </c>
      <c r="B1321" s="2" t="s">
        <v>1459</v>
      </c>
      <c r="C1321" s="2">
        <v>20319</v>
      </c>
    </row>
    <row r="1322" spans="1:3" x14ac:dyDescent="0.25">
      <c r="A1322" s="2">
        <v>20320</v>
      </c>
      <c r="B1322" s="2" t="s">
        <v>1460</v>
      </c>
      <c r="C1322" s="2">
        <v>20320</v>
      </c>
    </row>
    <row r="1323" spans="1:3" x14ac:dyDescent="0.25">
      <c r="A1323" s="2">
        <v>20321</v>
      </c>
      <c r="B1323" s="2" t="s">
        <v>1461</v>
      </c>
      <c r="C1323" s="2">
        <v>20321</v>
      </c>
    </row>
    <row r="1324" spans="1:3" x14ac:dyDescent="0.25">
      <c r="A1324" s="2">
        <v>20322</v>
      </c>
      <c r="B1324" s="2" t="s">
        <v>1462</v>
      </c>
      <c r="C1324" s="2">
        <v>20322</v>
      </c>
    </row>
    <row r="1325" spans="1:3" x14ac:dyDescent="0.25">
      <c r="A1325" s="2">
        <v>20323</v>
      </c>
      <c r="B1325" s="2" t="s">
        <v>1463</v>
      </c>
      <c r="C1325" s="2">
        <v>20323</v>
      </c>
    </row>
    <row r="1326" spans="1:3" x14ac:dyDescent="0.25">
      <c r="A1326" s="2">
        <v>20324</v>
      </c>
      <c r="B1326" s="2" t="s">
        <v>1464</v>
      </c>
      <c r="C1326" s="2">
        <v>20324</v>
      </c>
    </row>
    <row r="1327" spans="1:3" x14ac:dyDescent="0.25">
      <c r="A1327" s="2">
        <v>20325</v>
      </c>
      <c r="B1327" s="2" t="s">
        <v>1465</v>
      </c>
      <c r="C1327" s="2">
        <v>20325</v>
      </c>
    </row>
    <row r="1328" spans="1:3" x14ac:dyDescent="0.25">
      <c r="A1328" s="2">
        <v>20326</v>
      </c>
      <c r="B1328" s="2" t="s">
        <v>1466</v>
      </c>
      <c r="C1328" s="2">
        <v>20326</v>
      </c>
    </row>
    <row r="1329" spans="1:3" x14ac:dyDescent="0.25">
      <c r="A1329" s="2">
        <v>20327</v>
      </c>
      <c r="B1329" s="2" t="s">
        <v>1467</v>
      </c>
      <c r="C1329" s="2">
        <v>20327</v>
      </c>
    </row>
    <row r="1330" spans="1:3" x14ac:dyDescent="0.25">
      <c r="A1330" s="2">
        <v>20328</v>
      </c>
      <c r="B1330" s="2" t="s">
        <v>1468</v>
      </c>
      <c r="C1330" s="2">
        <v>20328</v>
      </c>
    </row>
    <row r="1331" spans="1:3" x14ac:dyDescent="0.25">
      <c r="A1331" s="2">
        <v>20329</v>
      </c>
      <c r="B1331" s="2" t="s">
        <v>1469</v>
      </c>
      <c r="C1331" s="2">
        <v>20329</v>
      </c>
    </row>
    <row r="1332" spans="1:3" x14ac:dyDescent="0.25">
      <c r="A1332" s="2">
        <v>20330</v>
      </c>
      <c r="B1332" s="2" t="s">
        <v>1470</v>
      </c>
      <c r="C1332" s="2">
        <v>20330</v>
      </c>
    </row>
    <row r="1333" spans="1:3" x14ac:dyDescent="0.25">
      <c r="A1333" s="2">
        <v>20331</v>
      </c>
      <c r="B1333" s="2" t="s">
        <v>1471</v>
      </c>
      <c r="C1333" s="2">
        <v>20331</v>
      </c>
    </row>
    <row r="1334" spans="1:3" x14ac:dyDescent="0.25">
      <c r="A1334" s="2">
        <v>20332</v>
      </c>
      <c r="B1334" s="2" t="s">
        <v>1472</v>
      </c>
      <c r="C1334" s="2">
        <v>20332</v>
      </c>
    </row>
    <row r="1335" spans="1:3" x14ac:dyDescent="0.25">
      <c r="A1335" s="2">
        <v>20333</v>
      </c>
      <c r="B1335" s="2" t="s">
        <v>1473</v>
      </c>
      <c r="C1335" s="2">
        <v>20333</v>
      </c>
    </row>
    <row r="1336" spans="1:3" x14ac:dyDescent="0.25">
      <c r="A1336" s="2">
        <v>20334</v>
      </c>
      <c r="B1336" s="2" t="s">
        <v>1474</v>
      </c>
      <c r="C1336" s="2">
        <v>20334</v>
      </c>
    </row>
    <row r="1337" spans="1:3" x14ac:dyDescent="0.25">
      <c r="A1337" s="2">
        <v>20335</v>
      </c>
      <c r="B1337" s="2" t="s">
        <v>1475</v>
      </c>
      <c r="C1337" s="2">
        <v>20335</v>
      </c>
    </row>
    <row r="1338" spans="1:3" x14ac:dyDescent="0.25">
      <c r="A1338" s="2">
        <v>20336</v>
      </c>
      <c r="B1338" s="2" t="s">
        <v>1476</v>
      </c>
      <c r="C1338" s="2">
        <v>20336</v>
      </c>
    </row>
    <row r="1339" spans="1:3" x14ac:dyDescent="0.25">
      <c r="A1339" s="2">
        <v>20337</v>
      </c>
      <c r="B1339" s="2" t="s">
        <v>1477</v>
      </c>
      <c r="C1339" s="2">
        <v>20337</v>
      </c>
    </row>
    <row r="1340" spans="1:3" x14ac:dyDescent="0.25">
      <c r="A1340" s="2">
        <v>20338</v>
      </c>
      <c r="B1340" s="2" t="s">
        <v>1478</v>
      </c>
      <c r="C1340" s="2">
        <v>20338</v>
      </c>
    </row>
    <row r="1341" spans="1:3" x14ac:dyDescent="0.25">
      <c r="A1341" s="2">
        <v>20339</v>
      </c>
      <c r="B1341" s="2" t="s">
        <v>1479</v>
      </c>
      <c r="C1341" s="2">
        <v>20339</v>
      </c>
    </row>
    <row r="1342" spans="1:3" x14ac:dyDescent="0.25">
      <c r="A1342" s="2">
        <v>20340</v>
      </c>
      <c r="B1342" s="2" t="s">
        <v>1480</v>
      </c>
      <c r="C1342" s="2">
        <v>20340</v>
      </c>
    </row>
    <row r="1343" spans="1:3" x14ac:dyDescent="0.25">
      <c r="A1343" s="2">
        <v>20341</v>
      </c>
      <c r="B1343" s="2" t="s">
        <v>1481</v>
      </c>
      <c r="C1343" s="2">
        <v>20341</v>
      </c>
    </row>
    <row r="1344" spans="1:3" x14ac:dyDescent="0.25">
      <c r="A1344" s="2">
        <v>20342</v>
      </c>
      <c r="B1344" s="2" t="s">
        <v>1482</v>
      </c>
      <c r="C1344" s="2">
        <v>20342</v>
      </c>
    </row>
    <row r="1345" spans="1:3" x14ac:dyDescent="0.25">
      <c r="A1345" s="2">
        <v>20343</v>
      </c>
      <c r="B1345" s="2" t="s">
        <v>1483</v>
      </c>
      <c r="C1345" s="2">
        <v>20343</v>
      </c>
    </row>
    <row r="1346" spans="1:3" x14ac:dyDescent="0.25">
      <c r="A1346" s="2">
        <v>20344</v>
      </c>
      <c r="B1346" s="2" t="s">
        <v>1484</v>
      </c>
      <c r="C1346" s="2">
        <v>20344</v>
      </c>
    </row>
    <row r="1347" spans="1:3" x14ac:dyDescent="0.25">
      <c r="A1347" s="2">
        <v>20345</v>
      </c>
      <c r="B1347" s="2" t="s">
        <v>1485</v>
      </c>
      <c r="C1347" s="2">
        <v>20345</v>
      </c>
    </row>
    <row r="1348" spans="1:3" x14ac:dyDescent="0.25">
      <c r="A1348" s="2">
        <v>20346</v>
      </c>
      <c r="B1348" s="2" t="s">
        <v>1486</v>
      </c>
      <c r="C1348" s="2">
        <v>20346</v>
      </c>
    </row>
    <row r="1349" spans="1:3" x14ac:dyDescent="0.25">
      <c r="A1349" s="2">
        <v>20347</v>
      </c>
      <c r="B1349" s="2" t="s">
        <v>1487</v>
      </c>
      <c r="C1349" s="2">
        <v>20347</v>
      </c>
    </row>
    <row r="1350" spans="1:3" x14ac:dyDescent="0.25">
      <c r="A1350" s="2">
        <v>20348</v>
      </c>
      <c r="B1350" s="2" t="s">
        <v>1488</v>
      </c>
      <c r="C1350" s="2">
        <v>20348</v>
      </c>
    </row>
    <row r="1351" spans="1:3" x14ac:dyDescent="0.25">
      <c r="A1351" s="2">
        <v>20349</v>
      </c>
      <c r="B1351" s="2" t="s">
        <v>1489</v>
      </c>
      <c r="C1351" s="2">
        <v>20349</v>
      </c>
    </row>
    <row r="1352" spans="1:3" x14ac:dyDescent="0.25">
      <c r="A1352" s="2">
        <v>20350</v>
      </c>
      <c r="B1352" s="2" t="s">
        <v>1490</v>
      </c>
      <c r="C1352" s="2">
        <v>20350</v>
      </c>
    </row>
    <row r="1353" spans="1:3" x14ac:dyDescent="0.25">
      <c r="A1353" s="2">
        <v>20351</v>
      </c>
      <c r="B1353" s="2" t="s">
        <v>1491</v>
      </c>
      <c r="C1353" s="2">
        <v>20351</v>
      </c>
    </row>
    <row r="1354" spans="1:3" x14ac:dyDescent="0.25">
      <c r="A1354" s="2">
        <v>20352</v>
      </c>
      <c r="B1354" s="2" t="s">
        <v>1492</v>
      </c>
      <c r="C1354" s="2">
        <v>20352</v>
      </c>
    </row>
    <row r="1355" spans="1:3" x14ac:dyDescent="0.25">
      <c r="A1355" s="2">
        <v>20353</v>
      </c>
      <c r="B1355" s="2" t="s">
        <v>1493</v>
      </c>
      <c r="C1355" s="2">
        <v>20353</v>
      </c>
    </row>
    <row r="1356" spans="1:3" x14ac:dyDescent="0.25">
      <c r="A1356" s="2">
        <v>20354</v>
      </c>
      <c r="B1356" s="2" t="s">
        <v>1494</v>
      </c>
      <c r="C1356" s="2">
        <v>20354</v>
      </c>
    </row>
    <row r="1357" spans="1:3" x14ac:dyDescent="0.25">
      <c r="A1357" s="2">
        <v>20355</v>
      </c>
      <c r="B1357" s="2" t="s">
        <v>1495</v>
      </c>
      <c r="C1357" s="2">
        <v>20355</v>
      </c>
    </row>
    <row r="1358" spans="1:3" x14ac:dyDescent="0.25">
      <c r="A1358" s="2">
        <v>20356</v>
      </c>
      <c r="B1358" s="2" t="s">
        <v>1496</v>
      </c>
      <c r="C1358" s="2">
        <v>20356</v>
      </c>
    </row>
    <row r="1359" spans="1:3" x14ac:dyDescent="0.25">
      <c r="A1359" s="2">
        <v>20357</v>
      </c>
      <c r="B1359" s="2" t="s">
        <v>1497</v>
      </c>
      <c r="C1359" s="2">
        <v>20357</v>
      </c>
    </row>
    <row r="1360" spans="1:3" x14ac:dyDescent="0.25">
      <c r="A1360" s="2">
        <v>20358</v>
      </c>
      <c r="B1360" s="2" t="s">
        <v>1498</v>
      </c>
      <c r="C1360" s="2">
        <v>20358</v>
      </c>
    </row>
    <row r="1361" spans="1:3" x14ac:dyDescent="0.25">
      <c r="A1361" s="2">
        <v>20359</v>
      </c>
      <c r="B1361" s="2" t="s">
        <v>1499</v>
      </c>
      <c r="C1361" s="2">
        <v>20359</v>
      </c>
    </row>
    <row r="1362" spans="1:3" x14ac:dyDescent="0.25">
      <c r="A1362" s="2">
        <v>20360</v>
      </c>
      <c r="B1362" s="2" t="s">
        <v>1500</v>
      </c>
      <c r="C1362" s="2">
        <v>20360</v>
      </c>
    </row>
    <row r="1363" spans="1:3" x14ac:dyDescent="0.25">
      <c r="A1363" s="2">
        <v>20361</v>
      </c>
      <c r="B1363" s="2" t="s">
        <v>1501</v>
      </c>
      <c r="C1363" s="2">
        <v>20361</v>
      </c>
    </row>
    <row r="1364" spans="1:3" x14ac:dyDescent="0.25">
      <c r="A1364" s="2">
        <v>20362</v>
      </c>
      <c r="B1364" s="2" t="s">
        <v>1502</v>
      </c>
      <c r="C1364" s="2">
        <v>20362</v>
      </c>
    </row>
    <row r="1365" spans="1:3" x14ac:dyDescent="0.25">
      <c r="A1365" s="2">
        <v>20363</v>
      </c>
      <c r="B1365" s="2" t="s">
        <v>1503</v>
      </c>
      <c r="C1365" s="2">
        <v>20363</v>
      </c>
    </row>
    <row r="1366" spans="1:3" x14ac:dyDescent="0.25">
      <c r="A1366" s="2">
        <v>20364</v>
      </c>
      <c r="B1366" s="2" t="s">
        <v>1504</v>
      </c>
      <c r="C1366" s="2">
        <v>20364</v>
      </c>
    </row>
    <row r="1367" spans="1:3" x14ac:dyDescent="0.25">
      <c r="A1367" s="2">
        <v>20365</v>
      </c>
      <c r="B1367" s="2" t="s">
        <v>1505</v>
      </c>
      <c r="C1367" s="2">
        <v>20365</v>
      </c>
    </row>
    <row r="1368" spans="1:3" x14ac:dyDescent="0.25">
      <c r="A1368" s="2">
        <v>20366</v>
      </c>
      <c r="B1368" s="2" t="s">
        <v>1506</v>
      </c>
      <c r="C1368" s="2">
        <v>20366</v>
      </c>
    </row>
    <row r="1369" spans="1:3" x14ac:dyDescent="0.25">
      <c r="A1369" s="2">
        <v>20367</v>
      </c>
      <c r="B1369" s="2" t="s">
        <v>1507</v>
      </c>
      <c r="C1369" s="2">
        <v>20367</v>
      </c>
    </row>
    <row r="1370" spans="1:3" x14ac:dyDescent="0.25">
      <c r="A1370" s="2">
        <v>20368</v>
      </c>
      <c r="B1370" s="2" t="s">
        <v>1508</v>
      </c>
      <c r="C1370" s="2">
        <v>20368</v>
      </c>
    </row>
    <row r="1371" spans="1:3" x14ac:dyDescent="0.25">
      <c r="A1371" s="2">
        <v>20369</v>
      </c>
      <c r="B1371" s="2" t="s">
        <v>1509</v>
      </c>
      <c r="C1371" s="2">
        <v>20369</v>
      </c>
    </row>
    <row r="1372" spans="1:3" x14ac:dyDescent="0.25">
      <c r="A1372" s="2">
        <v>20370</v>
      </c>
      <c r="B1372" s="2" t="s">
        <v>1510</v>
      </c>
      <c r="C1372" s="2">
        <v>20370</v>
      </c>
    </row>
    <row r="1373" spans="1:3" x14ac:dyDescent="0.25">
      <c r="A1373" s="2">
        <v>20371</v>
      </c>
      <c r="B1373" s="2" t="s">
        <v>1511</v>
      </c>
      <c r="C1373" s="2">
        <v>20371</v>
      </c>
    </row>
    <row r="1374" spans="1:3" x14ac:dyDescent="0.25">
      <c r="A1374" s="2">
        <v>20372</v>
      </c>
      <c r="B1374" s="2" t="s">
        <v>1512</v>
      </c>
      <c r="C1374" s="2">
        <v>20372</v>
      </c>
    </row>
    <row r="1375" spans="1:3" x14ac:dyDescent="0.25">
      <c r="A1375" s="2">
        <v>20373</v>
      </c>
      <c r="B1375" s="2" t="s">
        <v>1513</v>
      </c>
      <c r="C1375" s="2">
        <v>20373</v>
      </c>
    </row>
    <row r="1376" spans="1:3" x14ac:dyDescent="0.25">
      <c r="A1376" s="2">
        <v>20374</v>
      </c>
      <c r="B1376" s="2" t="s">
        <v>1514</v>
      </c>
      <c r="C1376" s="2">
        <v>20374</v>
      </c>
    </row>
    <row r="1377" spans="1:3" x14ac:dyDescent="0.25">
      <c r="A1377" s="2">
        <v>20375</v>
      </c>
      <c r="B1377" s="2" t="s">
        <v>1515</v>
      </c>
      <c r="C1377" s="2">
        <v>20375</v>
      </c>
    </row>
    <row r="1378" spans="1:3" x14ac:dyDescent="0.25">
      <c r="A1378" s="2">
        <v>20376</v>
      </c>
      <c r="B1378" s="2" t="s">
        <v>1516</v>
      </c>
      <c r="C1378" s="2">
        <v>20376</v>
      </c>
    </row>
    <row r="1379" spans="1:3" x14ac:dyDescent="0.25">
      <c r="A1379" s="2">
        <v>20377</v>
      </c>
      <c r="B1379" s="2" t="s">
        <v>1517</v>
      </c>
      <c r="C1379" s="2">
        <v>20377</v>
      </c>
    </row>
    <row r="1380" spans="1:3" x14ac:dyDescent="0.25">
      <c r="A1380" s="2">
        <v>20378</v>
      </c>
      <c r="B1380" s="2" t="s">
        <v>1518</v>
      </c>
      <c r="C1380" s="2">
        <v>20378</v>
      </c>
    </row>
    <row r="1381" spans="1:3" x14ac:dyDescent="0.25">
      <c r="A1381" s="2">
        <v>20379</v>
      </c>
      <c r="B1381" s="2" t="s">
        <v>1519</v>
      </c>
      <c r="C1381" s="2">
        <v>20379</v>
      </c>
    </row>
    <row r="1382" spans="1:3" x14ac:dyDescent="0.25">
      <c r="A1382" s="2">
        <v>20380</v>
      </c>
      <c r="B1382" s="2" t="s">
        <v>1520</v>
      </c>
      <c r="C1382" s="2">
        <v>20380</v>
      </c>
    </row>
    <row r="1383" spans="1:3" x14ac:dyDescent="0.25">
      <c r="A1383" s="2">
        <v>20381</v>
      </c>
      <c r="B1383" s="2" t="s">
        <v>1521</v>
      </c>
      <c r="C1383" s="2">
        <v>20381</v>
      </c>
    </row>
    <row r="1384" spans="1:3" x14ac:dyDescent="0.25">
      <c r="A1384" s="2">
        <v>20382</v>
      </c>
      <c r="B1384" s="2" t="s">
        <v>1522</v>
      </c>
      <c r="C1384" s="2">
        <v>20382</v>
      </c>
    </row>
    <row r="1385" spans="1:3" x14ac:dyDescent="0.25">
      <c r="A1385" s="2">
        <v>20383</v>
      </c>
      <c r="B1385" s="2" t="s">
        <v>1523</v>
      </c>
      <c r="C1385" s="2">
        <v>20383</v>
      </c>
    </row>
    <row r="1386" spans="1:3" x14ac:dyDescent="0.25">
      <c r="A1386" s="2">
        <v>20384</v>
      </c>
      <c r="B1386" s="2" t="s">
        <v>1524</v>
      </c>
      <c r="C1386" s="2">
        <v>20384</v>
      </c>
    </row>
    <row r="1387" spans="1:3" x14ac:dyDescent="0.25">
      <c r="A1387" s="2">
        <v>20385</v>
      </c>
      <c r="B1387" s="2" t="s">
        <v>1525</v>
      </c>
      <c r="C1387" s="2">
        <v>20385</v>
      </c>
    </row>
    <row r="1388" spans="1:3" x14ac:dyDescent="0.25">
      <c r="A1388" s="2">
        <v>20386</v>
      </c>
      <c r="B1388" s="2" t="s">
        <v>1526</v>
      </c>
      <c r="C1388" s="2">
        <v>20386</v>
      </c>
    </row>
    <row r="1389" spans="1:3" x14ac:dyDescent="0.25">
      <c r="A1389" s="2">
        <v>20387</v>
      </c>
      <c r="B1389" s="2" t="s">
        <v>1527</v>
      </c>
      <c r="C1389" s="2">
        <v>20387</v>
      </c>
    </row>
    <row r="1390" spans="1:3" x14ac:dyDescent="0.25">
      <c r="A1390" s="2">
        <v>20388</v>
      </c>
      <c r="B1390" s="2" t="s">
        <v>1528</v>
      </c>
      <c r="C1390" s="2">
        <v>20388</v>
      </c>
    </row>
    <row r="1391" spans="1:3" x14ac:dyDescent="0.25">
      <c r="A1391" s="2">
        <v>20389</v>
      </c>
      <c r="B1391" s="2" t="s">
        <v>1529</v>
      </c>
      <c r="C1391" s="2">
        <v>20389</v>
      </c>
    </row>
    <row r="1392" spans="1:3" x14ac:dyDescent="0.25">
      <c r="A1392" s="2">
        <v>20390</v>
      </c>
      <c r="B1392" s="2" t="s">
        <v>1530</v>
      </c>
      <c r="C1392" s="2">
        <v>20390</v>
      </c>
    </row>
    <row r="1393" spans="1:3" x14ac:dyDescent="0.25">
      <c r="A1393" s="2">
        <v>20391</v>
      </c>
      <c r="B1393" s="2" t="s">
        <v>1531</v>
      </c>
      <c r="C1393" s="2">
        <v>20391</v>
      </c>
    </row>
    <row r="1394" spans="1:3" x14ac:dyDescent="0.25">
      <c r="A1394" s="2">
        <v>20392</v>
      </c>
      <c r="B1394" s="2" t="s">
        <v>1532</v>
      </c>
      <c r="C1394" s="2">
        <v>20392</v>
      </c>
    </row>
    <row r="1395" spans="1:3" x14ac:dyDescent="0.25">
      <c r="A1395" s="2">
        <v>20393</v>
      </c>
      <c r="B1395" s="2" t="s">
        <v>1533</v>
      </c>
      <c r="C1395" s="2">
        <v>20393</v>
      </c>
    </row>
    <row r="1396" spans="1:3" x14ac:dyDescent="0.25">
      <c r="A1396" s="2">
        <v>20394</v>
      </c>
      <c r="B1396" s="2" t="s">
        <v>1534</v>
      </c>
      <c r="C1396" s="2">
        <v>20394</v>
      </c>
    </row>
    <row r="1397" spans="1:3" x14ac:dyDescent="0.25">
      <c r="A1397" s="2">
        <v>20395</v>
      </c>
      <c r="B1397" s="2" t="s">
        <v>1535</v>
      </c>
      <c r="C1397" s="2">
        <v>20395</v>
      </c>
    </row>
    <row r="1398" spans="1:3" x14ac:dyDescent="0.25">
      <c r="A1398" s="2">
        <v>20396</v>
      </c>
      <c r="B1398" s="2" t="s">
        <v>1536</v>
      </c>
      <c r="C1398" s="2">
        <v>20396</v>
      </c>
    </row>
    <row r="1399" spans="1:3" x14ac:dyDescent="0.25">
      <c r="A1399" s="2">
        <v>20397</v>
      </c>
      <c r="B1399" s="2" t="s">
        <v>1537</v>
      </c>
      <c r="C1399" s="2">
        <v>20397</v>
      </c>
    </row>
    <row r="1400" spans="1:3" x14ac:dyDescent="0.25">
      <c r="A1400" s="2">
        <v>20398</v>
      </c>
      <c r="B1400" s="2" t="s">
        <v>1538</v>
      </c>
      <c r="C1400" s="2">
        <v>20398</v>
      </c>
    </row>
    <row r="1401" spans="1:3" x14ac:dyDescent="0.25">
      <c r="A1401" s="2">
        <v>20399</v>
      </c>
      <c r="B1401" s="2" t="s">
        <v>1539</v>
      </c>
      <c r="C1401" s="2">
        <v>20399</v>
      </c>
    </row>
    <row r="1402" spans="1:3" x14ac:dyDescent="0.25">
      <c r="A1402" s="2">
        <v>20400</v>
      </c>
      <c r="B1402" s="2" t="s">
        <v>1540</v>
      </c>
      <c r="C1402" s="2">
        <v>20400</v>
      </c>
    </row>
    <row r="1403" spans="1:3" x14ac:dyDescent="0.25">
      <c r="A1403" s="2">
        <v>20401</v>
      </c>
      <c r="B1403" s="2" t="s">
        <v>1541</v>
      </c>
      <c r="C1403" s="2">
        <v>20401</v>
      </c>
    </row>
    <row r="1404" spans="1:3" x14ac:dyDescent="0.25">
      <c r="A1404" s="2">
        <v>20402</v>
      </c>
      <c r="B1404" s="2" t="s">
        <v>1542</v>
      </c>
      <c r="C1404" s="2">
        <v>20402</v>
      </c>
    </row>
    <row r="1405" spans="1:3" x14ac:dyDescent="0.25">
      <c r="A1405" s="2">
        <v>20403</v>
      </c>
      <c r="B1405" s="2" t="s">
        <v>1543</v>
      </c>
      <c r="C1405" s="2">
        <v>20403</v>
      </c>
    </row>
    <row r="1406" spans="1:3" x14ac:dyDescent="0.25">
      <c r="A1406" s="2">
        <v>20404</v>
      </c>
      <c r="B1406" s="2" t="s">
        <v>1544</v>
      </c>
      <c r="C1406" s="2">
        <v>20404</v>
      </c>
    </row>
    <row r="1407" spans="1:3" x14ac:dyDescent="0.25">
      <c r="A1407" s="2">
        <v>20405</v>
      </c>
      <c r="B1407" s="2" t="s">
        <v>1545</v>
      </c>
      <c r="C1407" s="2">
        <v>20405</v>
      </c>
    </row>
    <row r="1408" spans="1:3" x14ac:dyDescent="0.25">
      <c r="A1408" s="2">
        <v>20406</v>
      </c>
      <c r="B1408" s="2" t="s">
        <v>1546</v>
      </c>
      <c r="C1408" s="2">
        <v>20406</v>
      </c>
    </row>
    <row r="1409" spans="1:3" x14ac:dyDescent="0.25">
      <c r="A1409" s="2">
        <v>20407</v>
      </c>
      <c r="B1409" s="2" t="s">
        <v>1547</v>
      </c>
      <c r="C1409" s="2">
        <v>20407</v>
      </c>
    </row>
    <row r="1410" spans="1:3" x14ac:dyDescent="0.25">
      <c r="A1410" s="2">
        <v>20408</v>
      </c>
      <c r="B1410" s="2" t="s">
        <v>1548</v>
      </c>
      <c r="C1410" s="2">
        <v>20408</v>
      </c>
    </row>
    <row r="1411" spans="1:3" x14ac:dyDescent="0.25">
      <c r="A1411" s="2">
        <v>20409</v>
      </c>
      <c r="B1411" s="2" t="s">
        <v>1549</v>
      </c>
      <c r="C1411" s="2">
        <v>20409</v>
      </c>
    </row>
    <row r="1412" spans="1:3" x14ac:dyDescent="0.25">
      <c r="A1412" s="2">
        <v>20410</v>
      </c>
      <c r="B1412" s="2" t="s">
        <v>1550</v>
      </c>
      <c r="C1412" s="2">
        <v>20410</v>
      </c>
    </row>
    <row r="1413" spans="1:3" x14ac:dyDescent="0.25">
      <c r="A1413" s="2">
        <v>20411</v>
      </c>
      <c r="B1413" s="2" t="s">
        <v>1551</v>
      </c>
      <c r="C1413" s="2">
        <v>20411</v>
      </c>
    </row>
    <row r="1414" spans="1:3" x14ac:dyDescent="0.25">
      <c r="A1414" s="2">
        <v>20412</v>
      </c>
      <c r="B1414" s="2" t="s">
        <v>1552</v>
      </c>
      <c r="C1414" s="2">
        <v>20412</v>
      </c>
    </row>
    <row r="1415" spans="1:3" x14ac:dyDescent="0.25">
      <c r="A1415" s="2">
        <v>20413</v>
      </c>
      <c r="B1415" s="2" t="s">
        <v>1553</v>
      </c>
      <c r="C1415" s="2">
        <v>20413</v>
      </c>
    </row>
    <row r="1416" spans="1:3" x14ac:dyDescent="0.25">
      <c r="A1416" s="2">
        <v>20414</v>
      </c>
      <c r="B1416" s="2" t="s">
        <v>1554</v>
      </c>
      <c r="C1416" s="2">
        <v>20414</v>
      </c>
    </row>
    <row r="1417" spans="1:3" x14ac:dyDescent="0.25">
      <c r="A1417" s="2">
        <v>20415</v>
      </c>
      <c r="B1417" s="2" t="s">
        <v>1555</v>
      </c>
      <c r="C1417" s="2">
        <v>20415</v>
      </c>
    </row>
    <row r="1418" spans="1:3" x14ac:dyDescent="0.25">
      <c r="A1418" s="2">
        <v>20416</v>
      </c>
      <c r="B1418" s="2" t="s">
        <v>1556</v>
      </c>
      <c r="C1418" s="2">
        <v>20416</v>
      </c>
    </row>
    <row r="1419" spans="1:3" x14ac:dyDescent="0.25">
      <c r="A1419" s="2">
        <v>20417</v>
      </c>
      <c r="B1419" s="2" t="s">
        <v>1557</v>
      </c>
      <c r="C1419" s="2">
        <v>20417</v>
      </c>
    </row>
    <row r="1420" spans="1:3" x14ac:dyDescent="0.25">
      <c r="A1420" s="2">
        <v>20418</v>
      </c>
      <c r="B1420" s="2" t="s">
        <v>1558</v>
      </c>
      <c r="C1420" s="2">
        <v>20418</v>
      </c>
    </row>
    <row r="1421" spans="1:3" x14ac:dyDescent="0.25">
      <c r="A1421" s="2">
        <v>20419</v>
      </c>
      <c r="B1421" s="2" t="s">
        <v>1559</v>
      </c>
      <c r="C1421" s="2">
        <v>20419</v>
      </c>
    </row>
    <row r="1422" spans="1:3" x14ac:dyDescent="0.25">
      <c r="A1422" s="2">
        <v>20420</v>
      </c>
      <c r="B1422" s="2" t="s">
        <v>1560</v>
      </c>
      <c r="C1422" s="2">
        <v>20420</v>
      </c>
    </row>
    <row r="1423" spans="1:3" x14ac:dyDescent="0.25">
      <c r="A1423" s="2">
        <v>20421</v>
      </c>
      <c r="B1423" s="2" t="s">
        <v>1561</v>
      </c>
      <c r="C1423" s="2">
        <v>20421</v>
      </c>
    </row>
    <row r="1424" spans="1:3" x14ac:dyDescent="0.25">
      <c r="A1424" s="2">
        <v>20422</v>
      </c>
      <c r="B1424" s="2" t="s">
        <v>1562</v>
      </c>
      <c r="C1424" s="2">
        <v>20422</v>
      </c>
    </row>
    <row r="1425" spans="1:3" x14ac:dyDescent="0.25">
      <c r="A1425" s="2">
        <v>20423</v>
      </c>
      <c r="B1425" s="2" t="s">
        <v>1563</v>
      </c>
      <c r="C1425" s="2">
        <v>20423</v>
      </c>
    </row>
    <row r="1426" spans="1:3" x14ac:dyDescent="0.25">
      <c r="A1426" s="2">
        <v>20424</v>
      </c>
      <c r="B1426" s="2" t="s">
        <v>1564</v>
      </c>
      <c r="C1426" s="2">
        <v>20424</v>
      </c>
    </row>
    <row r="1427" spans="1:3" x14ac:dyDescent="0.25">
      <c r="A1427" s="2">
        <v>20425</v>
      </c>
      <c r="B1427" s="2" t="s">
        <v>1565</v>
      </c>
      <c r="C1427" s="2">
        <v>20425</v>
      </c>
    </row>
    <row r="1428" spans="1:3" x14ac:dyDescent="0.25">
      <c r="A1428" s="2">
        <v>20426</v>
      </c>
      <c r="B1428" s="2" t="s">
        <v>1566</v>
      </c>
      <c r="C1428" s="2">
        <v>20426</v>
      </c>
    </row>
    <row r="1429" spans="1:3" x14ac:dyDescent="0.25">
      <c r="A1429" s="2">
        <v>20427</v>
      </c>
      <c r="B1429" s="2" t="s">
        <v>1567</v>
      </c>
      <c r="C1429" s="2">
        <v>20427</v>
      </c>
    </row>
    <row r="1430" spans="1:3" x14ac:dyDescent="0.25">
      <c r="A1430" s="2">
        <v>20428</v>
      </c>
      <c r="B1430" s="2" t="s">
        <v>1568</v>
      </c>
      <c r="C1430" s="2">
        <v>20428</v>
      </c>
    </row>
    <row r="1431" spans="1:3" x14ac:dyDescent="0.25">
      <c r="A1431" s="2">
        <v>20429</v>
      </c>
      <c r="B1431" s="2" t="s">
        <v>1569</v>
      </c>
      <c r="C1431" s="2">
        <v>20429</v>
      </c>
    </row>
    <row r="1432" spans="1:3" x14ac:dyDescent="0.25">
      <c r="A1432" s="2">
        <v>20430</v>
      </c>
      <c r="B1432" s="2" t="s">
        <v>1570</v>
      </c>
      <c r="C1432" s="2">
        <v>20430</v>
      </c>
    </row>
    <row r="1433" spans="1:3" x14ac:dyDescent="0.25">
      <c r="A1433" s="2">
        <v>20431</v>
      </c>
      <c r="B1433" s="2" t="s">
        <v>1571</v>
      </c>
      <c r="C1433" s="2">
        <v>20431</v>
      </c>
    </row>
    <row r="1434" spans="1:3" x14ac:dyDescent="0.25">
      <c r="A1434" s="2">
        <v>20432</v>
      </c>
      <c r="B1434" s="2" t="s">
        <v>1572</v>
      </c>
      <c r="C1434" s="2">
        <v>20432</v>
      </c>
    </row>
    <row r="1435" spans="1:3" x14ac:dyDescent="0.25">
      <c r="A1435" s="2">
        <v>20433</v>
      </c>
      <c r="B1435" s="2" t="s">
        <v>1573</v>
      </c>
      <c r="C1435" s="2">
        <v>20433</v>
      </c>
    </row>
    <row r="1436" spans="1:3" x14ac:dyDescent="0.25">
      <c r="A1436" s="2">
        <v>20434</v>
      </c>
      <c r="B1436" s="2" t="s">
        <v>1574</v>
      </c>
      <c r="C1436" s="2">
        <v>20434</v>
      </c>
    </row>
    <row r="1437" spans="1:3" x14ac:dyDescent="0.25">
      <c r="A1437" s="2">
        <v>20435</v>
      </c>
      <c r="B1437" s="2" t="s">
        <v>1575</v>
      </c>
      <c r="C1437" s="2">
        <v>20435</v>
      </c>
    </row>
    <row r="1438" spans="1:3" x14ac:dyDescent="0.25">
      <c r="A1438" s="2">
        <v>20436</v>
      </c>
      <c r="B1438" s="2" t="s">
        <v>1576</v>
      </c>
      <c r="C1438" s="2">
        <v>20436</v>
      </c>
    </row>
    <row r="1439" spans="1:3" x14ac:dyDescent="0.25">
      <c r="A1439" s="2">
        <v>20437</v>
      </c>
      <c r="B1439" s="2" t="s">
        <v>1577</v>
      </c>
      <c r="C1439" s="2">
        <v>20437</v>
      </c>
    </row>
    <row r="1440" spans="1:3" x14ac:dyDescent="0.25">
      <c r="A1440" s="2">
        <v>20438</v>
      </c>
      <c r="B1440" s="2" t="s">
        <v>1578</v>
      </c>
      <c r="C1440" s="2">
        <v>20438</v>
      </c>
    </row>
    <row r="1441" spans="1:3" x14ac:dyDescent="0.25">
      <c r="A1441" s="2">
        <v>20439</v>
      </c>
      <c r="B1441" s="2" t="s">
        <v>1579</v>
      </c>
      <c r="C1441" s="2">
        <v>20439</v>
      </c>
    </row>
    <row r="1442" spans="1:3" x14ac:dyDescent="0.25">
      <c r="A1442" s="2">
        <v>20440</v>
      </c>
      <c r="B1442" s="2" t="s">
        <v>1580</v>
      </c>
      <c r="C1442" s="2">
        <v>20440</v>
      </c>
    </row>
    <row r="1443" spans="1:3" x14ac:dyDescent="0.25">
      <c r="A1443" s="2">
        <v>20441</v>
      </c>
      <c r="B1443" s="2" t="s">
        <v>1581</v>
      </c>
      <c r="C1443" s="2">
        <v>20441</v>
      </c>
    </row>
    <row r="1444" spans="1:3" x14ac:dyDescent="0.25">
      <c r="A1444" s="2">
        <v>20442</v>
      </c>
      <c r="B1444" s="2" t="s">
        <v>1582</v>
      </c>
      <c r="C1444" s="2">
        <v>20442</v>
      </c>
    </row>
    <row r="1445" spans="1:3" x14ac:dyDescent="0.25">
      <c r="A1445" s="2">
        <v>20443</v>
      </c>
      <c r="B1445" s="2" t="s">
        <v>1583</v>
      </c>
      <c r="C1445" s="2">
        <v>20443</v>
      </c>
    </row>
    <row r="1446" spans="1:3" x14ac:dyDescent="0.25">
      <c r="A1446" s="2">
        <v>20444</v>
      </c>
      <c r="B1446" s="2" t="s">
        <v>1584</v>
      </c>
      <c r="C1446" s="2">
        <v>20444</v>
      </c>
    </row>
    <row r="1447" spans="1:3" x14ac:dyDescent="0.25">
      <c r="A1447" s="2">
        <v>20445</v>
      </c>
      <c r="B1447" s="2" t="s">
        <v>1585</v>
      </c>
      <c r="C1447" s="2">
        <v>20445</v>
      </c>
    </row>
    <row r="1448" spans="1:3" x14ac:dyDescent="0.25">
      <c r="A1448" s="2">
        <v>20446</v>
      </c>
      <c r="B1448" s="2" t="s">
        <v>1586</v>
      </c>
      <c r="C1448" s="2">
        <v>20446</v>
      </c>
    </row>
    <row r="1449" spans="1:3" x14ac:dyDescent="0.25">
      <c r="A1449" s="2">
        <v>20447</v>
      </c>
      <c r="B1449" s="2" t="s">
        <v>1587</v>
      </c>
      <c r="C1449" s="2">
        <v>20447</v>
      </c>
    </row>
    <row r="1450" spans="1:3" x14ac:dyDescent="0.25">
      <c r="A1450" s="2">
        <v>20448</v>
      </c>
      <c r="B1450" s="2" t="s">
        <v>1588</v>
      </c>
      <c r="C1450" s="2">
        <v>20448</v>
      </c>
    </row>
    <row r="1451" spans="1:3" x14ac:dyDescent="0.25">
      <c r="A1451" s="2">
        <v>20449</v>
      </c>
      <c r="B1451" s="2" t="s">
        <v>1589</v>
      </c>
      <c r="C1451" s="2">
        <v>20449</v>
      </c>
    </row>
    <row r="1452" spans="1:3" x14ac:dyDescent="0.25">
      <c r="A1452" s="2">
        <v>20450</v>
      </c>
      <c r="B1452" s="2" t="s">
        <v>1590</v>
      </c>
      <c r="C1452" s="2">
        <v>20450</v>
      </c>
    </row>
    <row r="1453" spans="1:3" x14ac:dyDescent="0.25">
      <c r="A1453" s="2">
        <v>20451</v>
      </c>
      <c r="B1453" s="2" t="s">
        <v>1591</v>
      </c>
      <c r="C1453" s="2">
        <v>20451</v>
      </c>
    </row>
    <row r="1454" spans="1:3" x14ac:dyDescent="0.25">
      <c r="A1454" s="2">
        <v>20452</v>
      </c>
      <c r="B1454" s="2" t="s">
        <v>1592</v>
      </c>
      <c r="C1454" s="2">
        <v>20452</v>
      </c>
    </row>
    <row r="1455" spans="1:3" x14ac:dyDescent="0.25">
      <c r="A1455" s="2">
        <v>20453</v>
      </c>
      <c r="B1455" s="2" t="s">
        <v>1593</v>
      </c>
      <c r="C1455" s="2">
        <v>20453</v>
      </c>
    </row>
    <row r="1456" spans="1:3" x14ac:dyDescent="0.25">
      <c r="A1456" s="2">
        <v>20454</v>
      </c>
      <c r="B1456" s="2" t="s">
        <v>1594</v>
      </c>
      <c r="C1456" s="2">
        <v>20454</v>
      </c>
    </row>
    <row r="1457" spans="1:3" x14ac:dyDescent="0.25">
      <c r="A1457" s="2">
        <v>20455</v>
      </c>
      <c r="B1457" s="2" t="s">
        <v>1595</v>
      </c>
      <c r="C1457" s="2">
        <v>20455</v>
      </c>
    </row>
    <row r="1458" spans="1:3" x14ac:dyDescent="0.25">
      <c r="A1458" s="2">
        <v>20456</v>
      </c>
      <c r="B1458" s="2" t="s">
        <v>1596</v>
      </c>
      <c r="C1458" s="2">
        <v>20456</v>
      </c>
    </row>
    <row r="1459" spans="1:3" x14ac:dyDescent="0.25">
      <c r="A1459" s="2">
        <v>20457</v>
      </c>
      <c r="B1459" s="2" t="s">
        <v>1597</v>
      </c>
      <c r="C1459" s="2">
        <v>20457</v>
      </c>
    </row>
    <row r="1460" spans="1:3" x14ac:dyDescent="0.25">
      <c r="A1460" s="2">
        <v>20458</v>
      </c>
      <c r="B1460" s="2" t="s">
        <v>1598</v>
      </c>
      <c r="C1460" s="2">
        <v>20458</v>
      </c>
    </row>
    <row r="1461" spans="1:3" x14ac:dyDescent="0.25">
      <c r="A1461" s="2">
        <v>20459</v>
      </c>
      <c r="B1461" s="2" t="s">
        <v>1599</v>
      </c>
      <c r="C1461" s="2">
        <v>20459</v>
      </c>
    </row>
    <row r="1462" spans="1:3" x14ac:dyDescent="0.25">
      <c r="A1462" s="2">
        <v>20460</v>
      </c>
      <c r="B1462" s="2" t="s">
        <v>1600</v>
      </c>
      <c r="C1462" s="2">
        <v>20460</v>
      </c>
    </row>
    <row r="1463" spans="1:3" x14ac:dyDescent="0.25">
      <c r="A1463" s="2">
        <v>20461</v>
      </c>
      <c r="B1463" s="2" t="s">
        <v>1601</v>
      </c>
      <c r="C1463" s="2">
        <v>20461</v>
      </c>
    </row>
    <row r="1464" spans="1:3" x14ac:dyDescent="0.25">
      <c r="A1464" s="2">
        <v>20462</v>
      </c>
      <c r="B1464" s="2" t="s">
        <v>1602</v>
      </c>
      <c r="C1464" s="2">
        <v>20462</v>
      </c>
    </row>
    <row r="1465" spans="1:3" x14ac:dyDescent="0.25">
      <c r="A1465" s="2">
        <v>20463</v>
      </c>
      <c r="B1465" s="2" t="s">
        <v>1603</v>
      </c>
      <c r="C1465" s="2">
        <v>20463</v>
      </c>
    </row>
    <row r="1466" spans="1:3" x14ac:dyDescent="0.25">
      <c r="A1466" s="2">
        <v>20464</v>
      </c>
      <c r="B1466" s="2" t="s">
        <v>1604</v>
      </c>
      <c r="C1466" s="2">
        <v>20464</v>
      </c>
    </row>
    <row r="1467" spans="1:3" x14ac:dyDescent="0.25">
      <c r="A1467" s="2">
        <v>20465</v>
      </c>
      <c r="B1467" s="2" t="s">
        <v>1605</v>
      </c>
      <c r="C1467" s="2">
        <v>20465</v>
      </c>
    </row>
    <row r="1468" spans="1:3" x14ac:dyDescent="0.25">
      <c r="A1468" s="2">
        <v>20466</v>
      </c>
      <c r="B1468" s="2" t="s">
        <v>1606</v>
      </c>
      <c r="C1468" s="2">
        <v>20466</v>
      </c>
    </row>
    <row r="1469" spans="1:3" x14ac:dyDescent="0.25">
      <c r="A1469" s="2">
        <v>20467</v>
      </c>
      <c r="B1469" s="2" t="s">
        <v>1607</v>
      </c>
      <c r="C1469" s="2">
        <v>20467</v>
      </c>
    </row>
    <row r="1470" spans="1:3" x14ac:dyDescent="0.25">
      <c r="A1470" s="2">
        <v>20468</v>
      </c>
      <c r="B1470" s="2" t="s">
        <v>1608</v>
      </c>
      <c r="C1470" s="2">
        <v>20468</v>
      </c>
    </row>
    <row r="1471" spans="1:3" x14ac:dyDescent="0.25">
      <c r="A1471" s="2">
        <v>20469</v>
      </c>
      <c r="B1471" s="2" t="s">
        <v>1609</v>
      </c>
      <c r="C1471" s="2">
        <v>20469</v>
      </c>
    </row>
    <row r="1472" spans="1:3" x14ac:dyDescent="0.25">
      <c r="A1472" s="2">
        <v>20470</v>
      </c>
      <c r="B1472" s="2" t="s">
        <v>1610</v>
      </c>
      <c r="C1472" s="2">
        <v>20470</v>
      </c>
    </row>
    <row r="1473" spans="1:3" x14ac:dyDescent="0.25">
      <c r="A1473" s="2">
        <v>20471</v>
      </c>
      <c r="B1473" s="2" t="s">
        <v>1611</v>
      </c>
      <c r="C1473" s="2">
        <v>20471</v>
      </c>
    </row>
    <row r="1474" spans="1:3" x14ac:dyDescent="0.25">
      <c r="A1474" s="2">
        <v>20472</v>
      </c>
      <c r="B1474" s="2" t="s">
        <v>1612</v>
      </c>
      <c r="C1474" s="2">
        <v>20472</v>
      </c>
    </row>
    <row r="1475" spans="1:3" x14ac:dyDescent="0.25">
      <c r="A1475" s="2">
        <v>20473</v>
      </c>
      <c r="B1475" s="2" t="s">
        <v>1613</v>
      </c>
      <c r="C1475" s="2">
        <v>20473</v>
      </c>
    </row>
    <row r="1476" spans="1:3" x14ac:dyDescent="0.25">
      <c r="A1476" s="2">
        <v>20474</v>
      </c>
      <c r="B1476" s="2" t="s">
        <v>1614</v>
      </c>
      <c r="C1476" s="2">
        <v>20474</v>
      </c>
    </row>
    <row r="1477" spans="1:3" x14ac:dyDescent="0.25">
      <c r="A1477" s="2">
        <v>20475</v>
      </c>
      <c r="B1477" s="2" t="s">
        <v>1615</v>
      </c>
      <c r="C1477" s="2">
        <v>20475</v>
      </c>
    </row>
    <row r="1478" spans="1:3" x14ac:dyDescent="0.25">
      <c r="A1478" s="2">
        <v>20476</v>
      </c>
      <c r="B1478" s="2" t="s">
        <v>1616</v>
      </c>
      <c r="C1478" s="2">
        <v>20476</v>
      </c>
    </row>
    <row r="1479" spans="1:3" x14ac:dyDescent="0.25">
      <c r="A1479" s="2">
        <v>20477</v>
      </c>
      <c r="B1479" s="2" t="s">
        <v>1617</v>
      </c>
      <c r="C1479" s="2">
        <v>20477</v>
      </c>
    </row>
    <row r="1480" spans="1:3" x14ac:dyDescent="0.25">
      <c r="A1480" s="2">
        <v>20478</v>
      </c>
      <c r="B1480" s="2" t="s">
        <v>1618</v>
      </c>
      <c r="C1480" s="2">
        <v>20478</v>
      </c>
    </row>
    <row r="1481" spans="1:3" x14ac:dyDescent="0.25">
      <c r="A1481" s="2">
        <v>20479</v>
      </c>
      <c r="B1481" s="2" t="s">
        <v>1619</v>
      </c>
      <c r="C1481" s="2">
        <v>20479</v>
      </c>
    </row>
    <row r="1482" spans="1:3" x14ac:dyDescent="0.25">
      <c r="A1482" s="2">
        <v>20480</v>
      </c>
      <c r="B1482" s="2" t="s">
        <v>1620</v>
      </c>
      <c r="C1482" s="2">
        <v>20480</v>
      </c>
    </row>
    <row r="1483" spans="1:3" x14ac:dyDescent="0.25">
      <c r="A1483" s="2">
        <v>20481</v>
      </c>
      <c r="B1483" s="2" t="s">
        <v>1621</v>
      </c>
      <c r="C1483" s="2">
        <v>20481</v>
      </c>
    </row>
    <row r="1484" spans="1:3" x14ac:dyDescent="0.25">
      <c r="A1484" s="2">
        <v>20482</v>
      </c>
      <c r="B1484" s="2" t="s">
        <v>1622</v>
      </c>
      <c r="C1484" s="2">
        <v>20482</v>
      </c>
    </row>
    <row r="1485" spans="1:3" x14ac:dyDescent="0.25">
      <c r="A1485" s="2">
        <v>20483</v>
      </c>
      <c r="B1485" s="2" t="s">
        <v>1623</v>
      </c>
      <c r="C1485" s="2">
        <v>20483</v>
      </c>
    </row>
    <row r="1486" spans="1:3" x14ac:dyDescent="0.25">
      <c r="A1486" s="2">
        <v>20484</v>
      </c>
      <c r="B1486" s="2" t="s">
        <v>1624</v>
      </c>
      <c r="C1486" s="2">
        <v>20484</v>
      </c>
    </row>
    <row r="1487" spans="1:3" x14ac:dyDescent="0.25">
      <c r="A1487" s="2">
        <v>20485</v>
      </c>
      <c r="B1487" s="2" t="s">
        <v>1625</v>
      </c>
      <c r="C1487" s="2">
        <v>20485</v>
      </c>
    </row>
    <row r="1488" spans="1:3" x14ac:dyDescent="0.25">
      <c r="A1488" s="2">
        <v>20486</v>
      </c>
      <c r="B1488" s="2" t="s">
        <v>1626</v>
      </c>
      <c r="C1488" s="2">
        <v>20486</v>
      </c>
    </row>
    <row r="1489" spans="1:3" x14ac:dyDescent="0.25">
      <c r="A1489" s="2">
        <v>20487</v>
      </c>
      <c r="B1489" s="2" t="s">
        <v>1627</v>
      </c>
      <c r="C1489" s="2">
        <v>20487</v>
      </c>
    </row>
    <row r="1490" spans="1:3" x14ac:dyDescent="0.25">
      <c r="A1490" s="2">
        <v>20488</v>
      </c>
      <c r="B1490" s="2" t="s">
        <v>1628</v>
      </c>
      <c r="C1490" s="2">
        <v>20488</v>
      </c>
    </row>
    <row r="1491" spans="1:3" x14ac:dyDescent="0.25">
      <c r="A1491" s="2">
        <v>20489</v>
      </c>
      <c r="B1491" s="2" t="s">
        <v>1629</v>
      </c>
      <c r="C1491" s="2">
        <v>20489</v>
      </c>
    </row>
    <row r="1492" spans="1:3" x14ac:dyDescent="0.25">
      <c r="A1492" s="2">
        <v>20490</v>
      </c>
      <c r="B1492" s="2" t="s">
        <v>1630</v>
      </c>
      <c r="C1492" s="2">
        <v>20490</v>
      </c>
    </row>
    <row r="1493" spans="1:3" x14ac:dyDescent="0.25">
      <c r="A1493" s="2">
        <v>20491</v>
      </c>
      <c r="B1493" s="2" t="s">
        <v>1631</v>
      </c>
      <c r="C1493" s="2">
        <v>20491</v>
      </c>
    </row>
    <row r="1494" spans="1:3" x14ac:dyDescent="0.25">
      <c r="A1494" s="2">
        <v>20492</v>
      </c>
      <c r="B1494" s="2" t="s">
        <v>1632</v>
      </c>
      <c r="C1494" s="2">
        <v>20492</v>
      </c>
    </row>
    <row r="1495" spans="1:3" x14ac:dyDescent="0.25">
      <c r="A1495" s="2">
        <v>20493</v>
      </c>
      <c r="B1495" s="2" t="s">
        <v>1633</v>
      </c>
      <c r="C1495" s="2">
        <v>20493</v>
      </c>
    </row>
    <row r="1496" spans="1:3" x14ac:dyDescent="0.25">
      <c r="A1496" s="2">
        <v>20494</v>
      </c>
      <c r="B1496" s="2" t="s">
        <v>1634</v>
      </c>
      <c r="C1496" s="2">
        <v>20494</v>
      </c>
    </row>
    <row r="1497" spans="1:3" x14ac:dyDescent="0.25">
      <c r="A1497" s="2">
        <v>20495</v>
      </c>
      <c r="B1497" s="2" t="s">
        <v>1635</v>
      </c>
      <c r="C1497" s="2">
        <v>20495</v>
      </c>
    </row>
    <row r="1498" spans="1:3" x14ac:dyDescent="0.25">
      <c r="A1498" s="2">
        <v>20496</v>
      </c>
      <c r="B1498" s="2" t="s">
        <v>1636</v>
      </c>
      <c r="C1498" s="2">
        <v>20496</v>
      </c>
    </row>
    <row r="1499" spans="1:3" x14ac:dyDescent="0.25">
      <c r="A1499" s="2">
        <v>20497</v>
      </c>
      <c r="B1499" s="2" t="s">
        <v>1637</v>
      </c>
      <c r="C1499" s="2">
        <v>20497</v>
      </c>
    </row>
    <row r="1500" spans="1:3" x14ac:dyDescent="0.25">
      <c r="A1500" s="2">
        <v>20498</v>
      </c>
      <c r="B1500" s="2" t="s">
        <v>1638</v>
      </c>
      <c r="C1500" s="2">
        <v>20498</v>
      </c>
    </row>
    <row r="1501" spans="1:3" x14ac:dyDescent="0.25">
      <c r="A1501" s="2">
        <v>20499</v>
      </c>
      <c r="B1501" s="2" t="s">
        <v>1639</v>
      </c>
      <c r="C1501" s="2">
        <v>20499</v>
      </c>
    </row>
    <row r="1502" spans="1:3" x14ac:dyDescent="0.25">
      <c r="A1502" s="2">
        <v>20500</v>
      </c>
      <c r="B1502" s="2" t="s">
        <v>1640</v>
      </c>
      <c r="C1502" s="2">
        <v>20500</v>
      </c>
    </row>
    <row r="1503" spans="1:3" x14ac:dyDescent="0.25">
      <c r="A1503" s="2">
        <v>20501</v>
      </c>
      <c r="B1503" s="2" t="s">
        <v>1641</v>
      </c>
      <c r="C1503" s="2">
        <v>20501</v>
      </c>
    </row>
    <row r="1504" spans="1:3" x14ac:dyDescent="0.25">
      <c r="A1504" s="2">
        <v>20502</v>
      </c>
      <c r="B1504" s="2" t="s">
        <v>1642</v>
      </c>
      <c r="C1504" s="2">
        <v>20502</v>
      </c>
    </row>
    <row r="1505" spans="1:3" x14ac:dyDescent="0.25">
      <c r="A1505" s="2">
        <v>20503</v>
      </c>
      <c r="B1505" s="2" t="s">
        <v>1643</v>
      </c>
      <c r="C1505" s="2">
        <v>20503</v>
      </c>
    </row>
    <row r="1506" spans="1:3" x14ac:dyDescent="0.25">
      <c r="A1506" s="2">
        <v>20504</v>
      </c>
      <c r="B1506" s="2" t="s">
        <v>1644</v>
      </c>
      <c r="C1506" s="2">
        <v>20504</v>
      </c>
    </row>
    <row r="1507" spans="1:3" x14ac:dyDescent="0.25">
      <c r="A1507" s="2">
        <v>20505</v>
      </c>
      <c r="B1507" s="2" t="s">
        <v>1645</v>
      </c>
      <c r="C1507" s="2">
        <v>20505</v>
      </c>
    </row>
    <row r="1508" spans="1:3" x14ac:dyDescent="0.25">
      <c r="A1508" s="2">
        <v>20506</v>
      </c>
      <c r="B1508" s="2" t="s">
        <v>1646</v>
      </c>
      <c r="C1508" s="2">
        <v>20506</v>
      </c>
    </row>
    <row r="1509" spans="1:3" x14ac:dyDescent="0.25">
      <c r="A1509" s="2">
        <v>20507</v>
      </c>
      <c r="B1509" s="2" t="s">
        <v>1647</v>
      </c>
      <c r="C1509" s="2">
        <v>20507</v>
      </c>
    </row>
    <row r="1510" spans="1:3" x14ac:dyDescent="0.25">
      <c r="A1510" s="2">
        <v>20508</v>
      </c>
      <c r="B1510" s="2" t="s">
        <v>1648</v>
      </c>
      <c r="C1510" s="2">
        <v>20508</v>
      </c>
    </row>
    <row r="1511" spans="1:3" x14ac:dyDescent="0.25">
      <c r="A1511" s="2">
        <v>20509</v>
      </c>
      <c r="B1511" s="2" t="s">
        <v>1649</v>
      </c>
      <c r="C1511" s="2">
        <v>20509</v>
      </c>
    </row>
    <row r="1512" spans="1:3" x14ac:dyDescent="0.25">
      <c r="A1512" s="2">
        <v>20510</v>
      </c>
      <c r="B1512" s="2" t="s">
        <v>1650</v>
      </c>
      <c r="C1512" s="2">
        <v>20510</v>
      </c>
    </row>
    <row r="1513" spans="1:3" x14ac:dyDescent="0.25">
      <c r="A1513" s="2">
        <v>20511</v>
      </c>
      <c r="B1513" s="2" t="s">
        <v>1651</v>
      </c>
      <c r="C1513" s="2">
        <v>20511</v>
      </c>
    </row>
    <row r="1514" spans="1:3" x14ac:dyDescent="0.25">
      <c r="A1514" s="2">
        <v>20512</v>
      </c>
      <c r="B1514" s="2" t="s">
        <v>1652</v>
      </c>
      <c r="C1514" s="2">
        <v>20512</v>
      </c>
    </row>
    <row r="1515" spans="1:3" x14ac:dyDescent="0.25">
      <c r="A1515" s="2">
        <v>20513</v>
      </c>
      <c r="B1515" s="2" t="s">
        <v>1653</v>
      </c>
      <c r="C1515" s="2">
        <v>20513</v>
      </c>
    </row>
    <row r="1516" spans="1:3" x14ac:dyDescent="0.25">
      <c r="A1516" s="2">
        <v>20514</v>
      </c>
      <c r="B1516" s="2" t="s">
        <v>1654</v>
      </c>
      <c r="C1516" s="2">
        <v>20514</v>
      </c>
    </row>
    <row r="1517" spans="1:3" x14ac:dyDescent="0.25">
      <c r="A1517" s="2">
        <v>20515</v>
      </c>
      <c r="B1517" s="2" t="s">
        <v>1655</v>
      </c>
      <c r="C1517" s="2">
        <v>20515</v>
      </c>
    </row>
    <row r="1518" spans="1:3" x14ac:dyDescent="0.25">
      <c r="A1518" s="2">
        <v>20516</v>
      </c>
      <c r="B1518" s="2" t="s">
        <v>1656</v>
      </c>
      <c r="C1518" s="2">
        <v>20516</v>
      </c>
    </row>
    <row r="1519" spans="1:3" x14ac:dyDescent="0.25">
      <c r="A1519" s="2">
        <v>20517</v>
      </c>
      <c r="B1519" s="2" t="s">
        <v>1657</v>
      </c>
      <c r="C1519" s="2">
        <v>20517</v>
      </c>
    </row>
    <row r="1520" spans="1:3" x14ac:dyDescent="0.25">
      <c r="A1520" s="2">
        <v>20518</v>
      </c>
      <c r="B1520" s="2" t="s">
        <v>1658</v>
      </c>
      <c r="C1520" s="2">
        <v>20518</v>
      </c>
    </row>
    <row r="1521" spans="1:3" x14ac:dyDescent="0.25">
      <c r="A1521" s="2">
        <v>20519</v>
      </c>
      <c r="B1521" s="2" t="s">
        <v>1659</v>
      </c>
      <c r="C1521" s="2">
        <v>20519</v>
      </c>
    </row>
    <row r="1522" spans="1:3" x14ac:dyDescent="0.25">
      <c r="A1522" s="2">
        <v>20520</v>
      </c>
      <c r="B1522" s="2" t="s">
        <v>1660</v>
      </c>
      <c r="C1522" s="2">
        <v>20520</v>
      </c>
    </row>
    <row r="1523" spans="1:3" x14ac:dyDescent="0.25">
      <c r="A1523" s="2">
        <v>20521</v>
      </c>
      <c r="B1523" s="2" t="s">
        <v>1661</v>
      </c>
      <c r="C1523" s="2">
        <v>20521</v>
      </c>
    </row>
    <row r="1524" spans="1:3" x14ac:dyDescent="0.25">
      <c r="A1524" s="2">
        <v>20522</v>
      </c>
      <c r="B1524" s="2" t="s">
        <v>1662</v>
      </c>
      <c r="C1524" s="2">
        <v>20522</v>
      </c>
    </row>
    <row r="1525" spans="1:3" x14ac:dyDescent="0.25">
      <c r="A1525" s="2">
        <v>20523</v>
      </c>
      <c r="B1525" s="2" t="s">
        <v>1663</v>
      </c>
      <c r="C1525" s="2">
        <v>20523</v>
      </c>
    </row>
    <row r="1526" spans="1:3" x14ac:dyDescent="0.25">
      <c r="A1526" s="2">
        <v>20524</v>
      </c>
      <c r="B1526" s="2" t="s">
        <v>1664</v>
      </c>
      <c r="C1526" s="2">
        <v>20524</v>
      </c>
    </row>
    <row r="1527" spans="1:3" x14ac:dyDescent="0.25">
      <c r="A1527" s="2">
        <v>20525</v>
      </c>
      <c r="B1527" s="2" t="s">
        <v>1665</v>
      </c>
      <c r="C1527" s="2">
        <v>20525</v>
      </c>
    </row>
    <row r="1528" spans="1:3" x14ac:dyDescent="0.25">
      <c r="A1528" s="2">
        <v>20526</v>
      </c>
      <c r="B1528" s="2" t="s">
        <v>1666</v>
      </c>
      <c r="C1528" s="2">
        <v>20526</v>
      </c>
    </row>
    <row r="1529" spans="1:3" x14ac:dyDescent="0.25">
      <c r="A1529" s="2">
        <v>20527</v>
      </c>
      <c r="B1529" s="2" t="s">
        <v>1667</v>
      </c>
      <c r="C1529" s="2">
        <v>20527</v>
      </c>
    </row>
    <row r="1530" spans="1:3" x14ac:dyDescent="0.25">
      <c r="A1530" s="2">
        <v>20528</v>
      </c>
      <c r="B1530" s="2" t="s">
        <v>1668</v>
      </c>
      <c r="C1530" s="2">
        <v>20528</v>
      </c>
    </row>
    <row r="1531" spans="1:3" x14ac:dyDescent="0.25">
      <c r="A1531" s="2">
        <v>20529</v>
      </c>
      <c r="B1531" s="2" t="s">
        <v>1669</v>
      </c>
      <c r="C1531" s="2">
        <v>20529</v>
      </c>
    </row>
    <row r="1532" spans="1:3" x14ac:dyDescent="0.25">
      <c r="A1532" s="2">
        <v>20530</v>
      </c>
      <c r="B1532" s="2" t="s">
        <v>1670</v>
      </c>
      <c r="C1532" s="2">
        <v>20530</v>
      </c>
    </row>
    <row r="1533" spans="1:3" x14ac:dyDescent="0.25">
      <c r="A1533" s="2">
        <v>20531</v>
      </c>
      <c r="B1533" s="2" t="s">
        <v>1671</v>
      </c>
      <c r="C1533" s="2">
        <v>20531</v>
      </c>
    </row>
    <row r="1534" spans="1:3" x14ac:dyDescent="0.25">
      <c r="A1534" s="2">
        <v>20532</v>
      </c>
      <c r="B1534" s="2" t="s">
        <v>1672</v>
      </c>
      <c r="C1534" s="2">
        <v>20532</v>
      </c>
    </row>
    <row r="1535" spans="1:3" x14ac:dyDescent="0.25">
      <c r="A1535" s="2">
        <v>20533</v>
      </c>
      <c r="B1535" s="2" t="s">
        <v>1673</v>
      </c>
      <c r="C1535" s="2">
        <v>20533</v>
      </c>
    </row>
    <row r="1536" spans="1:3" x14ac:dyDescent="0.25">
      <c r="A1536" s="2">
        <v>20534</v>
      </c>
      <c r="B1536" s="2" t="s">
        <v>1674</v>
      </c>
      <c r="C1536" s="2">
        <v>20534</v>
      </c>
    </row>
    <row r="1537" spans="1:3" x14ac:dyDescent="0.25">
      <c r="A1537" s="2">
        <v>20535</v>
      </c>
      <c r="B1537" s="2" t="s">
        <v>1675</v>
      </c>
      <c r="C1537" s="2">
        <v>20535</v>
      </c>
    </row>
    <row r="1538" spans="1:3" x14ac:dyDescent="0.25">
      <c r="A1538" s="2">
        <v>20536</v>
      </c>
      <c r="B1538" s="2" t="s">
        <v>1676</v>
      </c>
      <c r="C1538" s="2">
        <v>20536</v>
      </c>
    </row>
    <row r="1539" spans="1:3" x14ac:dyDescent="0.25">
      <c r="A1539" s="2">
        <v>20537</v>
      </c>
      <c r="B1539" s="2" t="s">
        <v>1677</v>
      </c>
      <c r="C1539" s="2">
        <v>20537</v>
      </c>
    </row>
    <row r="1540" spans="1:3" x14ac:dyDescent="0.25">
      <c r="A1540" s="2">
        <v>20538</v>
      </c>
      <c r="B1540" s="2" t="s">
        <v>1678</v>
      </c>
      <c r="C1540" s="2">
        <v>20538</v>
      </c>
    </row>
    <row r="1541" spans="1:3" x14ac:dyDescent="0.25">
      <c r="A1541" s="2">
        <v>20539</v>
      </c>
      <c r="B1541" s="2" t="s">
        <v>1679</v>
      </c>
      <c r="C1541" s="2">
        <v>20539</v>
      </c>
    </row>
    <row r="1542" spans="1:3" x14ac:dyDescent="0.25">
      <c r="A1542" s="2">
        <v>20540</v>
      </c>
      <c r="B1542" s="2" t="s">
        <v>1680</v>
      </c>
      <c r="C1542" s="2">
        <v>20540</v>
      </c>
    </row>
    <row r="1543" spans="1:3" x14ac:dyDescent="0.25">
      <c r="A1543" s="2">
        <v>20541</v>
      </c>
      <c r="B1543" s="2" t="s">
        <v>1681</v>
      </c>
      <c r="C1543" s="2">
        <v>20541</v>
      </c>
    </row>
    <row r="1544" spans="1:3" x14ac:dyDescent="0.25">
      <c r="A1544" s="2">
        <v>20542</v>
      </c>
      <c r="B1544" s="2" t="s">
        <v>1682</v>
      </c>
      <c r="C1544" s="2">
        <v>20542</v>
      </c>
    </row>
    <row r="1545" spans="1:3" x14ac:dyDescent="0.25">
      <c r="A1545" s="2">
        <v>20543</v>
      </c>
      <c r="B1545" s="2" t="s">
        <v>1683</v>
      </c>
      <c r="C1545" s="2">
        <v>20543</v>
      </c>
    </row>
    <row r="1546" spans="1:3" x14ac:dyDescent="0.25">
      <c r="A1546" s="2">
        <v>20544</v>
      </c>
      <c r="B1546" s="2" t="s">
        <v>1684</v>
      </c>
      <c r="C1546" s="2">
        <v>20544</v>
      </c>
    </row>
    <row r="1547" spans="1:3" x14ac:dyDescent="0.25">
      <c r="A1547" s="2">
        <v>20545</v>
      </c>
      <c r="B1547" s="2" t="s">
        <v>1685</v>
      </c>
      <c r="C1547" s="2">
        <v>20545</v>
      </c>
    </row>
    <row r="1548" spans="1:3" x14ac:dyDescent="0.25">
      <c r="A1548" s="2">
        <v>20546</v>
      </c>
      <c r="B1548" s="2" t="s">
        <v>1686</v>
      </c>
      <c r="C1548" s="2">
        <v>20546</v>
      </c>
    </row>
    <row r="1549" spans="1:3" x14ac:dyDescent="0.25">
      <c r="A1549" s="2">
        <v>20547</v>
      </c>
      <c r="B1549" s="2" t="s">
        <v>1687</v>
      </c>
      <c r="C1549" s="2">
        <v>20547</v>
      </c>
    </row>
    <row r="1550" spans="1:3" x14ac:dyDescent="0.25">
      <c r="A1550" s="2">
        <v>20548</v>
      </c>
      <c r="B1550" s="2" t="s">
        <v>1688</v>
      </c>
      <c r="C1550" s="2">
        <v>20548</v>
      </c>
    </row>
    <row r="1551" spans="1:3" x14ac:dyDescent="0.25">
      <c r="A1551" s="2">
        <v>20549</v>
      </c>
      <c r="B1551" s="2" t="s">
        <v>1689</v>
      </c>
      <c r="C1551" s="2">
        <v>20549</v>
      </c>
    </row>
    <row r="1552" spans="1:3" x14ac:dyDescent="0.25">
      <c r="A1552" s="2">
        <v>20550</v>
      </c>
      <c r="B1552" s="2" t="s">
        <v>1690</v>
      </c>
      <c r="C1552" s="2">
        <v>20550</v>
      </c>
    </row>
    <row r="1553" spans="1:3" x14ac:dyDescent="0.25">
      <c r="A1553" s="2">
        <v>20551</v>
      </c>
      <c r="B1553" s="2" t="s">
        <v>1691</v>
      </c>
      <c r="C1553" s="2">
        <v>20551</v>
      </c>
    </row>
    <row r="1554" spans="1:3" x14ac:dyDescent="0.25">
      <c r="A1554" s="2">
        <v>20552</v>
      </c>
      <c r="B1554" s="2" t="s">
        <v>1692</v>
      </c>
      <c r="C1554" s="2">
        <v>20552</v>
      </c>
    </row>
    <row r="1555" spans="1:3" x14ac:dyDescent="0.25">
      <c r="A1555" s="2">
        <v>20553</v>
      </c>
      <c r="B1555" s="2" t="s">
        <v>1693</v>
      </c>
      <c r="C1555" s="2">
        <v>20553</v>
      </c>
    </row>
    <row r="1556" spans="1:3" x14ac:dyDescent="0.25">
      <c r="A1556" s="2">
        <v>20554</v>
      </c>
      <c r="B1556" s="2" t="s">
        <v>1694</v>
      </c>
      <c r="C1556" s="2">
        <v>20554</v>
      </c>
    </row>
    <row r="1557" spans="1:3" x14ac:dyDescent="0.25">
      <c r="A1557" s="2">
        <v>20555</v>
      </c>
      <c r="B1557" s="2" t="s">
        <v>1695</v>
      </c>
      <c r="C1557" s="2">
        <v>20555</v>
      </c>
    </row>
    <row r="1558" spans="1:3" x14ac:dyDescent="0.25">
      <c r="A1558" s="2">
        <v>20556</v>
      </c>
      <c r="B1558" s="2" t="s">
        <v>1696</v>
      </c>
      <c r="C1558" s="2">
        <v>20556</v>
      </c>
    </row>
    <row r="1559" spans="1:3" x14ac:dyDescent="0.25">
      <c r="A1559" s="2">
        <v>20557</v>
      </c>
      <c r="B1559" s="2" t="s">
        <v>1697</v>
      </c>
      <c r="C1559" s="2">
        <v>20557</v>
      </c>
    </row>
    <row r="1560" spans="1:3" x14ac:dyDescent="0.25">
      <c r="A1560" s="2">
        <v>20558</v>
      </c>
      <c r="B1560" s="2" t="s">
        <v>1698</v>
      </c>
      <c r="C1560" s="2">
        <v>20558</v>
      </c>
    </row>
    <row r="1561" spans="1:3" x14ac:dyDescent="0.25">
      <c r="A1561" s="2">
        <v>20559</v>
      </c>
      <c r="B1561" s="2" t="s">
        <v>1699</v>
      </c>
      <c r="C1561" s="2">
        <v>20559</v>
      </c>
    </row>
    <row r="1562" spans="1:3" x14ac:dyDescent="0.25">
      <c r="A1562" s="2">
        <v>20560</v>
      </c>
      <c r="B1562" s="2" t="s">
        <v>1700</v>
      </c>
      <c r="C1562" s="2">
        <v>20560</v>
      </c>
    </row>
    <row r="1563" spans="1:3" x14ac:dyDescent="0.25">
      <c r="A1563" s="2">
        <v>20561</v>
      </c>
      <c r="B1563" s="2" t="s">
        <v>1701</v>
      </c>
      <c r="C1563" s="2">
        <v>20561</v>
      </c>
    </row>
    <row r="1564" spans="1:3" x14ac:dyDescent="0.25">
      <c r="A1564" s="2">
        <v>20562</v>
      </c>
      <c r="B1564" s="2" t="s">
        <v>1702</v>
      </c>
      <c r="C1564" s="2">
        <v>20562</v>
      </c>
    </row>
    <row r="1565" spans="1:3" x14ac:dyDescent="0.25">
      <c r="A1565" s="2">
        <v>20563</v>
      </c>
      <c r="B1565" s="2" t="s">
        <v>1703</v>
      </c>
      <c r="C1565" s="2">
        <v>20563</v>
      </c>
    </row>
    <row r="1566" spans="1:3" x14ac:dyDescent="0.25">
      <c r="A1566" s="2">
        <v>20564</v>
      </c>
      <c r="B1566" s="2" t="s">
        <v>1704</v>
      </c>
      <c r="C1566" s="2">
        <v>20564</v>
      </c>
    </row>
    <row r="1567" spans="1:3" x14ac:dyDescent="0.25">
      <c r="A1567" s="2">
        <v>20565</v>
      </c>
      <c r="B1567" s="2" t="s">
        <v>1705</v>
      </c>
      <c r="C1567" s="2">
        <v>20565</v>
      </c>
    </row>
    <row r="1568" spans="1:3" x14ac:dyDescent="0.25">
      <c r="A1568" s="2">
        <v>20566</v>
      </c>
      <c r="B1568" s="2" t="s">
        <v>1706</v>
      </c>
      <c r="C1568" s="2">
        <v>20566</v>
      </c>
    </row>
    <row r="1569" spans="1:3" x14ac:dyDescent="0.25">
      <c r="A1569" s="2">
        <v>20567</v>
      </c>
      <c r="B1569" s="2" t="s">
        <v>1707</v>
      </c>
      <c r="C1569" s="2">
        <v>20567</v>
      </c>
    </row>
    <row r="1570" spans="1:3" x14ac:dyDescent="0.25">
      <c r="A1570" s="2">
        <v>20568</v>
      </c>
      <c r="B1570" s="2" t="s">
        <v>1708</v>
      </c>
      <c r="C1570" s="2">
        <v>20568</v>
      </c>
    </row>
    <row r="1571" spans="1:3" x14ac:dyDescent="0.25">
      <c r="A1571" s="2">
        <v>20569</v>
      </c>
      <c r="B1571" s="2" t="s">
        <v>1709</v>
      </c>
      <c r="C1571" s="2">
        <v>20569</v>
      </c>
    </row>
    <row r="1572" spans="1:3" x14ac:dyDescent="0.25">
      <c r="A1572" s="2">
        <v>20570</v>
      </c>
      <c r="B1572" s="2" t="s">
        <v>1710</v>
      </c>
      <c r="C1572" s="2">
        <v>20570</v>
      </c>
    </row>
    <row r="1573" spans="1:3" x14ac:dyDescent="0.25">
      <c r="A1573" s="2">
        <v>21001</v>
      </c>
      <c r="B1573" s="2" t="s">
        <v>1711</v>
      </c>
      <c r="C1573" s="2">
        <v>21001</v>
      </c>
    </row>
    <row r="1574" spans="1:3" x14ac:dyDescent="0.25">
      <c r="A1574" s="2">
        <v>21002</v>
      </c>
      <c r="B1574" s="2" t="s">
        <v>1712</v>
      </c>
      <c r="C1574" s="2">
        <v>21002</v>
      </c>
    </row>
    <row r="1575" spans="1:3" x14ac:dyDescent="0.25">
      <c r="A1575" s="2">
        <v>21003</v>
      </c>
      <c r="B1575" s="2" t="s">
        <v>1713</v>
      </c>
      <c r="C1575" s="2">
        <v>21003</v>
      </c>
    </row>
    <row r="1576" spans="1:3" x14ac:dyDescent="0.25">
      <c r="A1576" s="2">
        <v>21004</v>
      </c>
      <c r="B1576" s="2" t="s">
        <v>1714</v>
      </c>
      <c r="C1576" s="2">
        <v>21004</v>
      </c>
    </row>
    <row r="1577" spans="1:3" x14ac:dyDescent="0.25">
      <c r="A1577" s="2">
        <v>21005</v>
      </c>
      <c r="B1577" s="2" t="s">
        <v>1715</v>
      </c>
      <c r="C1577" s="2">
        <v>21005</v>
      </c>
    </row>
    <row r="1578" spans="1:3" x14ac:dyDescent="0.25">
      <c r="A1578" s="2">
        <v>21006</v>
      </c>
      <c r="B1578" s="2" t="s">
        <v>1716</v>
      </c>
      <c r="C1578" s="2">
        <v>21006</v>
      </c>
    </row>
    <row r="1579" spans="1:3" x14ac:dyDescent="0.25">
      <c r="A1579" s="2">
        <v>21007</v>
      </c>
      <c r="B1579" s="2" t="s">
        <v>1717</v>
      </c>
      <c r="C1579" s="2">
        <v>21007</v>
      </c>
    </row>
    <row r="1580" spans="1:3" x14ac:dyDescent="0.25">
      <c r="A1580" s="2">
        <v>21008</v>
      </c>
      <c r="B1580" s="2" t="s">
        <v>1718</v>
      </c>
      <c r="C1580" s="2">
        <v>21008</v>
      </c>
    </row>
    <row r="1581" spans="1:3" x14ac:dyDescent="0.25">
      <c r="A1581" s="2">
        <v>21009</v>
      </c>
      <c r="B1581" s="2" t="s">
        <v>1719</v>
      </c>
      <c r="C1581" s="2">
        <v>21009</v>
      </c>
    </row>
    <row r="1582" spans="1:3" x14ac:dyDescent="0.25">
      <c r="A1582" s="2">
        <v>21010</v>
      </c>
      <c r="B1582" s="2" t="s">
        <v>1720</v>
      </c>
      <c r="C1582" s="2">
        <v>21010</v>
      </c>
    </row>
    <row r="1583" spans="1:3" x14ac:dyDescent="0.25">
      <c r="A1583" s="2">
        <v>21011</v>
      </c>
      <c r="B1583" s="2" t="s">
        <v>1721</v>
      </c>
      <c r="C1583" s="2">
        <v>21011</v>
      </c>
    </row>
    <row r="1584" spans="1:3" x14ac:dyDescent="0.25">
      <c r="A1584" s="2">
        <v>21012</v>
      </c>
      <c r="B1584" s="2" t="s">
        <v>1722</v>
      </c>
      <c r="C1584" s="2">
        <v>21012</v>
      </c>
    </row>
    <row r="1585" spans="1:3" x14ac:dyDescent="0.25">
      <c r="A1585" s="2">
        <v>21013</v>
      </c>
      <c r="B1585" s="2" t="s">
        <v>1723</v>
      </c>
      <c r="C1585" s="2">
        <v>21013</v>
      </c>
    </row>
    <row r="1586" spans="1:3" x14ac:dyDescent="0.25">
      <c r="A1586" s="2">
        <v>21014</v>
      </c>
      <c r="B1586" s="2" t="s">
        <v>1724</v>
      </c>
      <c r="C1586" s="2">
        <v>21014</v>
      </c>
    </row>
    <row r="1587" spans="1:3" x14ac:dyDescent="0.25">
      <c r="A1587" s="2">
        <v>21015</v>
      </c>
      <c r="B1587" s="2" t="s">
        <v>1725</v>
      </c>
      <c r="C1587" s="2">
        <v>21015</v>
      </c>
    </row>
    <row r="1588" spans="1:3" x14ac:dyDescent="0.25">
      <c r="A1588" s="2">
        <v>21016</v>
      </c>
      <c r="B1588" s="2" t="s">
        <v>1726</v>
      </c>
      <c r="C1588" s="2">
        <v>21016</v>
      </c>
    </row>
    <row r="1589" spans="1:3" x14ac:dyDescent="0.25">
      <c r="A1589" s="2">
        <v>21017</v>
      </c>
      <c r="B1589" s="2" t="s">
        <v>1727</v>
      </c>
      <c r="C1589" s="2">
        <v>21017</v>
      </c>
    </row>
    <row r="1590" spans="1:3" x14ac:dyDescent="0.25">
      <c r="A1590" s="2">
        <v>21018</v>
      </c>
      <c r="B1590" s="2" t="s">
        <v>1728</v>
      </c>
      <c r="C1590" s="2">
        <v>21018</v>
      </c>
    </row>
    <row r="1591" spans="1:3" x14ac:dyDescent="0.25">
      <c r="A1591" s="2">
        <v>21019</v>
      </c>
      <c r="B1591" s="2" t="s">
        <v>1729</v>
      </c>
      <c r="C1591" s="2">
        <v>21019</v>
      </c>
    </row>
    <row r="1592" spans="1:3" x14ac:dyDescent="0.25">
      <c r="A1592" s="2">
        <v>21020</v>
      </c>
      <c r="B1592" s="2" t="s">
        <v>1730</v>
      </c>
      <c r="C1592" s="2">
        <v>21020</v>
      </c>
    </row>
    <row r="1593" spans="1:3" x14ac:dyDescent="0.25">
      <c r="A1593" s="2">
        <v>21021</v>
      </c>
      <c r="B1593" s="2" t="s">
        <v>1731</v>
      </c>
      <c r="C1593" s="2">
        <v>21021</v>
      </c>
    </row>
    <row r="1594" spans="1:3" x14ac:dyDescent="0.25">
      <c r="A1594" s="2">
        <v>21022</v>
      </c>
      <c r="B1594" s="2" t="s">
        <v>1732</v>
      </c>
      <c r="C1594" s="2">
        <v>21022</v>
      </c>
    </row>
    <row r="1595" spans="1:3" x14ac:dyDescent="0.25">
      <c r="A1595" s="2">
        <v>21023</v>
      </c>
      <c r="B1595" s="2" t="s">
        <v>1733</v>
      </c>
      <c r="C1595" s="2">
        <v>21023</v>
      </c>
    </row>
    <row r="1596" spans="1:3" x14ac:dyDescent="0.25">
      <c r="A1596" s="2">
        <v>21024</v>
      </c>
      <c r="B1596" s="2" t="s">
        <v>1734</v>
      </c>
      <c r="C1596" s="2">
        <v>21024</v>
      </c>
    </row>
    <row r="1597" spans="1:3" x14ac:dyDescent="0.25">
      <c r="A1597" s="2">
        <v>21025</v>
      </c>
      <c r="B1597" s="2" t="s">
        <v>1735</v>
      </c>
      <c r="C1597" s="2">
        <v>21025</v>
      </c>
    </row>
    <row r="1598" spans="1:3" x14ac:dyDescent="0.25">
      <c r="A1598" s="2">
        <v>21026</v>
      </c>
      <c r="B1598" s="2" t="s">
        <v>1736</v>
      </c>
      <c r="C1598" s="2">
        <v>21026</v>
      </c>
    </row>
    <row r="1599" spans="1:3" x14ac:dyDescent="0.25">
      <c r="A1599" s="2">
        <v>21027</v>
      </c>
      <c r="B1599" s="2" t="s">
        <v>1737</v>
      </c>
      <c r="C1599" s="2">
        <v>21027</v>
      </c>
    </row>
    <row r="1600" spans="1:3" x14ac:dyDescent="0.25">
      <c r="A1600" s="2">
        <v>21028</v>
      </c>
      <c r="B1600" s="2" t="s">
        <v>1738</v>
      </c>
      <c r="C1600" s="2">
        <v>21028</v>
      </c>
    </row>
    <row r="1601" spans="1:3" x14ac:dyDescent="0.25">
      <c r="A1601" s="2">
        <v>21029</v>
      </c>
      <c r="B1601" s="2" t="s">
        <v>1739</v>
      </c>
      <c r="C1601" s="2">
        <v>21029</v>
      </c>
    </row>
    <row r="1602" spans="1:3" x14ac:dyDescent="0.25">
      <c r="A1602" s="2">
        <v>21030</v>
      </c>
      <c r="B1602" s="2" t="s">
        <v>1740</v>
      </c>
      <c r="C1602" s="2">
        <v>21030</v>
      </c>
    </row>
    <row r="1603" spans="1:3" x14ac:dyDescent="0.25">
      <c r="A1603" s="2">
        <v>21031</v>
      </c>
      <c r="B1603" s="2" t="s">
        <v>1741</v>
      </c>
      <c r="C1603" s="2">
        <v>21031</v>
      </c>
    </row>
    <row r="1604" spans="1:3" x14ac:dyDescent="0.25">
      <c r="A1604" s="2">
        <v>21032</v>
      </c>
      <c r="B1604" s="2" t="s">
        <v>1742</v>
      </c>
      <c r="C1604" s="2">
        <v>21032</v>
      </c>
    </row>
    <row r="1605" spans="1:3" x14ac:dyDescent="0.25">
      <c r="A1605" s="2">
        <v>21033</v>
      </c>
      <c r="B1605" s="2" t="s">
        <v>1743</v>
      </c>
      <c r="C1605" s="2">
        <v>21033</v>
      </c>
    </row>
    <row r="1606" spans="1:3" x14ac:dyDescent="0.25">
      <c r="A1606" s="2">
        <v>21034</v>
      </c>
      <c r="B1606" s="2" t="s">
        <v>1744</v>
      </c>
      <c r="C1606" s="2">
        <v>21034</v>
      </c>
    </row>
    <row r="1607" spans="1:3" x14ac:dyDescent="0.25">
      <c r="A1607" s="2">
        <v>21035</v>
      </c>
      <c r="B1607" s="2" t="s">
        <v>1745</v>
      </c>
      <c r="C1607" s="2">
        <v>21035</v>
      </c>
    </row>
    <row r="1608" spans="1:3" x14ac:dyDescent="0.25">
      <c r="A1608" s="2">
        <v>21036</v>
      </c>
      <c r="B1608" s="2" t="s">
        <v>1746</v>
      </c>
      <c r="C1608" s="2">
        <v>21036</v>
      </c>
    </row>
    <row r="1609" spans="1:3" x14ac:dyDescent="0.25">
      <c r="A1609" s="2">
        <v>21037</v>
      </c>
      <c r="B1609" s="2" t="s">
        <v>1747</v>
      </c>
      <c r="C1609" s="2">
        <v>21037</v>
      </c>
    </row>
    <row r="1610" spans="1:3" x14ac:dyDescent="0.25">
      <c r="A1610" s="2">
        <v>21038</v>
      </c>
      <c r="B1610" s="2" t="s">
        <v>1748</v>
      </c>
      <c r="C1610" s="2">
        <v>21038</v>
      </c>
    </row>
    <row r="1611" spans="1:3" x14ac:dyDescent="0.25">
      <c r="A1611" s="2">
        <v>21039</v>
      </c>
      <c r="B1611" s="2" t="s">
        <v>1749</v>
      </c>
      <c r="C1611" s="2">
        <v>21039</v>
      </c>
    </row>
    <row r="1612" spans="1:3" x14ac:dyDescent="0.25">
      <c r="A1612" s="2">
        <v>21040</v>
      </c>
      <c r="B1612" s="2" t="s">
        <v>1750</v>
      </c>
      <c r="C1612" s="2">
        <v>21040</v>
      </c>
    </row>
    <row r="1613" spans="1:3" x14ac:dyDescent="0.25">
      <c r="A1613" s="2">
        <v>21041</v>
      </c>
      <c r="B1613" s="2" t="s">
        <v>1751</v>
      </c>
      <c r="C1613" s="2">
        <v>21041</v>
      </c>
    </row>
    <row r="1614" spans="1:3" x14ac:dyDescent="0.25">
      <c r="A1614" s="2">
        <v>21042</v>
      </c>
      <c r="B1614" s="2" t="s">
        <v>1752</v>
      </c>
      <c r="C1614" s="2">
        <v>21042</v>
      </c>
    </row>
    <row r="1615" spans="1:3" x14ac:dyDescent="0.25">
      <c r="A1615" s="2">
        <v>21043</v>
      </c>
      <c r="B1615" s="2" t="s">
        <v>1753</v>
      </c>
      <c r="C1615" s="2">
        <v>21043</v>
      </c>
    </row>
    <row r="1616" spans="1:3" x14ac:dyDescent="0.25">
      <c r="A1616" s="2">
        <v>21044</v>
      </c>
      <c r="B1616" s="2" t="s">
        <v>1754</v>
      </c>
      <c r="C1616" s="2">
        <v>21044</v>
      </c>
    </row>
    <row r="1617" spans="1:3" x14ac:dyDescent="0.25">
      <c r="A1617" s="2">
        <v>21045</v>
      </c>
      <c r="B1617" s="2" t="s">
        <v>1755</v>
      </c>
      <c r="C1617" s="2">
        <v>21045</v>
      </c>
    </row>
    <row r="1618" spans="1:3" x14ac:dyDescent="0.25">
      <c r="A1618" s="2">
        <v>21046</v>
      </c>
      <c r="B1618" s="2" t="s">
        <v>1756</v>
      </c>
      <c r="C1618" s="2">
        <v>21046</v>
      </c>
    </row>
    <row r="1619" spans="1:3" x14ac:dyDescent="0.25">
      <c r="A1619" s="2">
        <v>21047</v>
      </c>
      <c r="B1619" s="2" t="s">
        <v>1757</v>
      </c>
      <c r="C1619" s="2">
        <v>21047</v>
      </c>
    </row>
    <row r="1620" spans="1:3" x14ac:dyDescent="0.25">
      <c r="A1620" s="2">
        <v>21048</v>
      </c>
      <c r="B1620" s="2" t="s">
        <v>1758</v>
      </c>
      <c r="C1620" s="2">
        <v>21048</v>
      </c>
    </row>
    <row r="1621" spans="1:3" x14ac:dyDescent="0.25">
      <c r="A1621" s="2">
        <v>21049</v>
      </c>
      <c r="B1621" s="2" t="s">
        <v>1759</v>
      </c>
      <c r="C1621" s="2">
        <v>21049</v>
      </c>
    </row>
    <row r="1622" spans="1:3" x14ac:dyDescent="0.25">
      <c r="A1622" s="2">
        <v>21050</v>
      </c>
      <c r="B1622" s="2" t="s">
        <v>1760</v>
      </c>
      <c r="C1622" s="2">
        <v>21050</v>
      </c>
    </row>
    <row r="1623" spans="1:3" x14ac:dyDescent="0.25">
      <c r="A1623" s="2">
        <v>21051</v>
      </c>
      <c r="B1623" s="2" t="s">
        <v>1761</v>
      </c>
      <c r="C1623" s="2">
        <v>21051</v>
      </c>
    </row>
    <row r="1624" spans="1:3" x14ac:dyDescent="0.25">
      <c r="A1624" s="2">
        <v>21052</v>
      </c>
      <c r="B1624" s="2" t="s">
        <v>1762</v>
      </c>
      <c r="C1624" s="2">
        <v>21052</v>
      </c>
    </row>
    <row r="1625" spans="1:3" x14ac:dyDescent="0.25">
      <c r="A1625" s="2">
        <v>21053</v>
      </c>
      <c r="B1625" s="2" t="s">
        <v>1763</v>
      </c>
      <c r="C1625" s="2">
        <v>21053</v>
      </c>
    </row>
    <row r="1626" spans="1:3" x14ac:dyDescent="0.25">
      <c r="A1626" s="2">
        <v>21054</v>
      </c>
      <c r="B1626" s="2" t="s">
        <v>1764</v>
      </c>
      <c r="C1626" s="2">
        <v>21054</v>
      </c>
    </row>
    <row r="1627" spans="1:3" x14ac:dyDescent="0.25">
      <c r="A1627" s="2">
        <v>21055</v>
      </c>
      <c r="B1627" s="2" t="s">
        <v>1765</v>
      </c>
      <c r="C1627" s="2">
        <v>21055</v>
      </c>
    </row>
    <row r="1628" spans="1:3" x14ac:dyDescent="0.25">
      <c r="A1628" s="2">
        <v>21056</v>
      </c>
      <c r="B1628" s="2" t="s">
        <v>1766</v>
      </c>
      <c r="C1628" s="2">
        <v>21056</v>
      </c>
    </row>
    <row r="1629" spans="1:3" x14ac:dyDescent="0.25">
      <c r="A1629" s="2">
        <v>21057</v>
      </c>
      <c r="B1629" s="2" t="s">
        <v>1767</v>
      </c>
      <c r="C1629" s="2">
        <v>21057</v>
      </c>
    </row>
    <row r="1630" spans="1:3" x14ac:dyDescent="0.25">
      <c r="A1630" s="2">
        <v>21058</v>
      </c>
      <c r="B1630" s="2" t="s">
        <v>1768</v>
      </c>
      <c r="C1630" s="2">
        <v>21058</v>
      </c>
    </row>
    <row r="1631" spans="1:3" x14ac:dyDescent="0.25">
      <c r="A1631" s="2">
        <v>21059</v>
      </c>
      <c r="B1631" s="2" t="s">
        <v>1769</v>
      </c>
      <c r="C1631" s="2">
        <v>21059</v>
      </c>
    </row>
    <row r="1632" spans="1:3" x14ac:dyDescent="0.25">
      <c r="A1632" s="2">
        <v>21060</v>
      </c>
      <c r="B1632" s="2" t="s">
        <v>1770</v>
      </c>
      <c r="C1632" s="2">
        <v>21060</v>
      </c>
    </row>
    <row r="1633" spans="1:3" x14ac:dyDescent="0.25">
      <c r="A1633" s="2">
        <v>21061</v>
      </c>
      <c r="B1633" s="2" t="s">
        <v>1771</v>
      </c>
      <c r="C1633" s="2">
        <v>21061</v>
      </c>
    </row>
    <row r="1634" spans="1:3" x14ac:dyDescent="0.25">
      <c r="A1634" s="2">
        <v>21062</v>
      </c>
      <c r="B1634" s="2" t="s">
        <v>1772</v>
      </c>
      <c r="C1634" s="2">
        <v>21062</v>
      </c>
    </row>
    <row r="1635" spans="1:3" x14ac:dyDescent="0.25">
      <c r="A1635" s="2">
        <v>21063</v>
      </c>
      <c r="B1635" s="2" t="s">
        <v>1773</v>
      </c>
      <c r="C1635" s="2">
        <v>21063</v>
      </c>
    </row>
    <row r="1636" spans="1:3" x14ac:dyDescent="0.25">
      <c r="A1636" s="2">
        <v>21064</v>
      </c>
      <c r="B1636" s="2" t="s">
        <v>1774</v>
      </c>
      <c r="C1636" s="2">
        <v>21064</v>
      </c>
    </row>
    <row r="1637" spans="1:3" x14ac:dyDescent="0.25">
      <c r="A1637" s="2">
        <v>21065</v>
      </c>
      <c r="B1637" s="2" t="s">
        <v>1775</v>
      </c>
      <c r="C1637" s="2">
        <v>21065</v>
      </c>
    </row>
    <row r="1638" spans="1:3" x14ac:dyDescent="0.25">
      <c r="A1638" s="2">
        <v>21066</v>
      </c>
      <c r="B1638" s="2" t="s">
        <v>1776</v>
      </c>
      <c r="C1638" s="2">
        <v>21066</v>
      </c>
    </row>
    <row r="1639" spans="1:3" x14ac:dyDescent="0.25">
      <c r="A1639" s="2">
        <v>21067</v>
      </c>
      <c r="B1639" s="2" t="s">
        <v>1777</v>
      </c>
      <c r="C1639" s="2">
        <v>21067</v>
      </c>
    </row>
    <row r="1640" spans="1:3" x14ac:dyDescent="0.25">
      <c r="A1640" s="2">
        <v>21068</v>
      </c>
      <c r="B1640" s="2" t="s">
        <v>1778</v>
      </c>
      <c r="C1640" s="2">
        <v>21068</v>
      </c>
    </row>
    <row r="1641" spans="1:3" x14ac:dyDescent="0.25">
      <c r="A1641" s="2">
        <v>21069</v>
      </c>
      <c r="B1641" s="2" t="s">
        <v>1779</v>
      </c>
      <c r="C1641" s="2">
        <v>21069</v>
      </c>
    </row>
    <row r="1642" spans="1:3" x14ac:dyDescent="0.25">
      <c r="A1642" s="2">
        <v>21070</v>
      </c>
      <c r="B1642" s="2" t="s">
        <v>1780</v>
      </c>
      <c r="C1642" s="2">
        <v>21070</v>
      </c>
    </row>
    <row r="1643" spans="1:3" x14ac:dyDescent="0.25">
      <c r="A1643" s="2">
        <v>21071</v>
      </c>
      <c r="B1643" s="2" t="s">
        <v>1781</v>
      </c>
      <c r="C1643" s="2">
        <v>21071</v>
      </c>
    </row>
    <row r="1644" spans="1:3" x14ac:dyDescent="0.25">
      <c r="A1644" s="2">
        <v>21072</v>
      </c>
      <c r="B1644" s="2" t="s">
        <v>1782</v>
      </c>
      <c r="C1644" s="2">
        <v>21072</v>
      </c>
    </row>
    <row r="1645" spans="1:3" x14ac:dyDescent="0.25">
      <c r="A1645" s="2">
        <v>21073</v>
      </c>
      <c r="B1645" s="2" t="s">
        <v>1783</v>
      </c>
      <c r="C1645" s="2">
        <v>21073</v>
      </c>
    </row>
    <row r="1646" spans="1:3" x14ac:dyDescent="0.25">
      <c r="A1646" s="2">
        <v>21074</v>
      </c>
      <c r="B1646" s="2" t="s">
        <v>1784</v>
      </c>
      <c r="C1646" s="2">
        <v>21074</v>
      </c>
    </row>
    <row r="1647" spans="1:3" x14ac:dyDescent="0.25">
      <c r="A1647" s="2">
        <v>21075</v>
      </c>
      <c r="B1647" s="2" t="s">
        <v>1785</v>
      </c>
      <c r="C1647" s="2">
        <v>21075</v>
      </c>
    </row>
    <row r="1648" spans="1:3" x14ac:dyDescent="0.25">
      <c r="A1648" s="2">
        <v>21076</v>
      </c>
      <c r="B1648" s="2" t="s">
        <v>1786</v>
      </c>
      <c r="C1648" s="2">
        <v>21076</v>
      </c>
    </row>
    <row r="1649" spans="1:3" x14ac:dyDescent="0.25">
      <c r="A1649" s="2">
        <v>21077</v>
      </c>
      <c r="B1649" s="2" t="s">
        <v>1787</v>
      </c>
      <c r="C1649" s="2">
        <v>21077</v>
      </c>
    </row>
    <row r="1650" spans="1:3" x14ac:dyDescent="0.25">
      <c r="A1650" s="2">
        <v>21078</v>
      </c>
      <c r="B1650" s="2" t="s">
        <v>1788</v>
      </c>
      <c r="C1650" s="2">
        <v>21078</v>
      </c>
    </row>
    <row r="1651" spans="1:3" x14ac:dyDescent="0.25">
      <c r="A1651" s="2">
        <v>21079</v>
      </c>
      <c r="B1651" s="2" t="s">
        <v>1789</v>
      </c>
      <c r="C1651" s="2">
        <v>21079</v>
      </c>
    </row>
    <row r="1652" spans="1:3" x14ac:dyDescent="0.25">
      <c r="A1652" s="2">
        <v>21080</v>
      </c>
      <c r="B1652" s="2" t="s">
        <v>1790</v>
      </c>
      <c r="C1652" s="2">
        <v>21080</v>
      </c>
    </row>
    <row r="1653" spans="1:3" x14ac:dyDescent="0.25">
      <c r="A1653" s="2">
        <v>21081</v>
      </c>
      <c r="B1653" s="2" t="s">
        <v>1791</v>
      </c>
      <c r="C1653" s="2">
        <v>21081</v>
      </c>
    </row>
    <row r="1654" spans="1:3" x14ac:dyDescent="0.25">
      <c r="A1654" s="2">
        <v>21082</v>
      </c>
      <c r="B1654" s="2" t="s">
        <v>1792</v>
      </c>
      <c r="C1654" s="2">
        <v>21082</v>
      </c>
    </row>
    <row r="1655" spans="1:3" x14ac:dyDescent="0.25">
      <c r="A1655" s="2">
        <v>21083</v>
      </c>
      <c r="B1655" s="2" t="s">
        <v>1793</v>
      </c>
      <c r="C1655" s="2">
        <v>21083</v>
      </c>
    </row>
    <row r="1656" spans="1:3" x14ac:dyDescent="0.25">
      <c r="A1656" s="2">
        <v>21084</v>
      </c>
      <c r="B1656" s="2" t="s">
        <v>1794</v>
      </c>
      <c r="C1656" s="2">
        <v>21084</v>
      </c>
    </row>
    <row r="1657" spans="1:3" x14ac:dyDescent="0.25">
      <c r="A1657" s="2">
        <v>21085</v>
      </c>
      <c r="B1657" s="2" t="s">
        <v>1795</v>
      </c>
      <c r="C1657" s="2">
        <v>21085</v>
      </c>
    </row>
    <row r="1658" spans="1:3" x14ac:dyDescent="0.25">
      <c r="A1658" s="2">
        <v>21086</v>
      </c>
      <c r="B1658" s="2" t="s">
        <v>1796</v>
      </c>
      <c r="C1658" s="2">
        <v>21086</v>
      </c>
    </row>
    <row r="1659" spans="1:3" x14ac:dyDescent="0.25">
      <c r="A1659" s="2">
        <v>21087</v>
      </c>
      <c r="B1659" s="2" t="s">
        <v>1797</v>
      </c>
      <c r="C1659" s="2">
        <v>21087</v>
      </c>
    </row>
    <row r="1660" spans="1:3" x14ac:dyDescent="0.25">
      <c r="A1660" s="2">
        <v>21088</v>
      </c>
      <c r="B1660" s="2" t="s">
        <v>1798</v>
      </c>
      <c r="C1660" s="2">
        <v>21088</v>
      </c>
    </row>
    <row r="1661" spans="1:3" x14ac:dyDescent="0.25">
      <c r="A1661" s="2">
        <v>21089</v>
      </c>
      <c r="B1661" s="2" t="s">
        <v>1799</v>
      </c>
      <c r="C1661" s="2">
        <v>21089</v>
      </c>
    </row>
    <row r="1662" spans="1:3" x14ac:dyDescent="0.25">
      <c r="A1662" s="2">
        <v>21090</v>
      </c>
      <c r="B1662" s="2" t="s">
        <v>1800</v>
      </c>
      <c r="C1662" s="2">
        <v>21090</v>
      </c>
    </row>
    <row r="1663" spans="1:3" x14ac:dyDescent="0.25">
      <c r="A1663" s="2">
        <v>21091</v>
      </c>
      <c r="B1663" s="2" t="s">
        <v>1801</v>
      </c>
      <c r="C1663" s="2">
        <v>21091</v>
      </c>
    </row>
    <row r="1664" spans="1:3" x14ac:dyDescent="0.25">
      <c r="A1664" s="2">
        <v>21092</v>
      </c>
      <c r="B1664" s="2" t="s">
        <v>1802</v>
      </c>
      <c r="C1664" s="2">
        <v>21092</v>
      </c>
    </row>
    <row r="1665" spans="1:3" x14ac:dyDescent="0.25">
      <c r="A1665" s="2">
        <v>21093</v>
      </c>
      <c r="B1665" s="2" t="s">
        <v>1803</v>
      </c>
      <c r="C1665" s="2">
        <v>21093</v>
      </c>
    </row>
    <row r="1666" spans="1:3" x14ac:dyDescent="0.25">
      <c r="A1666" s="2">
        <v>21094</v>
      </c>
      <c r="B1666" s="2" t="s">
        <v>1804</v>
      </c>
      <c r="C1666" s="2">
        <v>21094</v>
      </c>
    </row>
    <row r="1667" spans="1:3" x14ac:dyDescent="0.25">
      <c r="A1667" s="2">
        <v>21095</v>
      </c>
      <c r="B1667" s="2" t="s">
        <v>1805</v>
      </c>
      <c r="C1667" s="2">
        <v>21095</v>
      </c>
    </row>
    <row r="1668" spans="1:3" x14ac:dyDescent="0.25">
      <c r="A1668" s="2">
        <v>21096</v>
      </c>
      <c r="B1668" s="2" t="s">
        <v>1806</v>
      </c>
      <c r="C1668" s="2">
        <v>21096</v>
      </c>
    </row>
    <row r="1669" spans="1:3" x14ac:dyDescent="0.25">
      <c r="A1669" s="2">
        <v>21097</v>
      </c>
      <c r="B1669" s="2" t="s">
        <v>1807</v>
      </c>
      <c r="C1669" s="2">
        <v>21097</v>
      </c>
    </row>
    <row r="1670" spans="1:3" x14ac:dyDescent="0.25">
      <c r="A1670" s="2">
        <v>21098</v>
      </c>
      <c r="B1670" s="2" t="s">
        <v>1808</v>
      </c>
      <c r="C1670" s="2">
        <v>21098</v>
      </c>
    </row>
    <row r="1671" spans="1:3" x14ac:dyDescent="0.25">
      <c r="A1671" s="2">
        <v>21099</v>
      </c>
      <c r="B1671" s="2" t="s">
        <v>1809</v>
      </c>
      <c r="C1671" s="2">
        <v>21099</v>
      </c>
    </row>
    <row r="1672" spans="1:3" x14ac:dyDescent="0.25">
      <c r="A1672" s="2">
        <v>21100</v>
      </c>
      <c r="B1672" s="2" t="s">
        <v>1810</v>
      </c>
      <c r="C1672" s="2">
        <v>21100</v>
      </c>
    </row>
    <row r="1673" spans="1:3" x14ac:dyDescent="0.25">
      <c r="A1673" s="2">
        <v>21101</v>
      </c>
      <c r="B1673" s="2" t="s">
        <v>1811</v>
      </c>
      <c r="C1673" s="2">
        <v>21101</v>
      </c>
    </row>
    <row r="1674" spans="1:3" x14ac:dyDescent="0.25">
      <c r="A1674" s="2">
        <v>21102</v>
      </c>
      <c r="B1674" s="2" t="s">
        <v>1812</v>
      </c>
      <c r="C1674" s="2">
        <v>21102</v>
      </c>
    </row>
    <row r="1675" spans="1:3" x14ac:dyDescent="0.25">
      <c r="A1675" s="2">
        <v>21103</v>
      </c>
      <c r="B1675" s="2" t="s">
        <v>1813</v>
      </c>
      <c r="C1675" s="2">
        <v>21103</v>
      </c>
    </row>
    <row r="1676" spans="1:3" x14ac:dyDescent="0.25">
      <c r="A1676" s="2">
        <v>21104</v>
      </c>
      <c r="B1676" s="2" t="s">
        <v>1814</v>
      </c>
      <c r="C1676" s="2">
        <v>21104</v>
      </c>
    </row>
    <row r="1677" spans="1:3" x14ac:dyDescent="0.25">
      <c r="A1677" s="2">
        <v>21105</v>
      </c>
      <c r="B1677" s="2" t="s">
        <v>1815</v>
      </c>
      <c r="C1677" s="2">
        <v>21105</v>
      </c>
    </row>
    <row r="1678" spans="1:3" x14ac:dyDescent="0.25">
      <c r="A1678" s="2">
        <v>21106</v>
      </c>
      <c r="B1678" s="2" t="s">
        <v>1816</v>
      </c>
      <c r="C1678" s="2">
        <v>21106</v>
      </c>
    </row>
    <row r="1679" spans="1:3" x14ac:dyDescent="0.25">
      <c r="A1679" s="2">
        <v>21107</v>
      </c>
      <c r="B1679" s="2" t="s">
        <v>1817</v>
      </c>
      <c r="C1679" s="2">
        <v>21107</v>
      </c>
    </row>
    <row r="1680" spans="1:3" x14ac:dyDescent="0.25">
      <c r="A1680" s="2">
        <v>21108</v>
      </c>
      <c r="B1680" s="2" t="s">
        <v>1818</v>
      </c>
      <c r="C1680" s="2">
        <v>21108</v>
      </c>
    </row>
    <row r="1681" spans="1:3" x14ac:dyDescent="0.25">
      <c r="A1681" s="2">
        <v>21109</v>
      </c>
      <c r="B1681" s="2" t="s">
        <v>1819</v>
      </c>
      <c r="C1681" s="2">
        <v>21109</v>
      </c>
    </row>
    <row r="1682" spans="1:3" x14ac:dyDescent="0.25">
      <c r="A1682" s="2">
        <v>21110</v>
      </c>
      <c r="B1682" s="2" t="s">
        <v>1820</v>
      </c>
      <c r="C1682" s="2">
        <v>21110</v>
      </c>
    </row>
    <row r="1683" spans="1:3" x14ac:dyDescent="0.25">
      <c r="A1683" s="2">
        <v>21111</v>
      </c>
      <c r="B1683" s="2" t="s">
        <v>1821</v>
      </c>
      <c r="C1683" s="2">
        <v>21111</v>
      </c>
    </row>
    <row r="1684" spans="1:3" x14ac:dyDescent="0.25">
      <c r="A1684" s="2">
        <v>21112</v>
      </c>
      <c r="B1684" s="2" t="s">
        <v>1822</v>
      </c>
      <c r="C1684" s="2">
        <v>21112</v>
      </c>
    </row>
    <row r="1685" spans="1:3" x14ac:dyDescent="0.25">
      <c r="A1685" s="2">
        <v>21113</v>
      </c>
      <c r="B1685" s="2" t="s">
        <v>1823</v>
      </c>
      <c r="C1685" s="2">
        <v>21113</v>
      </c>
    </row>
    <row r="1686" spans="1:3" x14ac:dyDescent="0.25">
      <c r="A1686" s="2">
        <v>21114</v>
      </c>
      <c r="B1686" s="2" t="s">
        <v>75</v>
      </c>
      <c r="C1686" s="2">
        <v>21114</v>
      </c>
    </row>
    <row r="1687" spans="1:3" x14ac:dyDescent="0.25">
      <c r="A1687" s="2">
        <v>21115</v>
      </c>
      <c r="B1687" s="2" t="s">
        <v>1824</v>
      </c>
      <c r="C1687" s="2">
        <v>21115</v>
      </c>
    </row>
    <row r="1688" spans="1:3" x14ac:dyDescent="0.25">
      <c r="A1688" s="2">
        <v>21116</v>
      </c>
      <c r="B1688" s="2" t="s">
        <v>1825</v>
      </c>
      <c r="C1688" s="2">
        <v>21116</v>
      </c>
    </row>
    <row r="1689" spans="1:3" x14ac:dyDescent="0.25">
      <c r="A1689" s="2">
        <v>21117</v>
      </c>
      <c r="B1689" s="2" t="s">
        <v>1826</v>
      </c>
      <c r="C1689" s="2">
        <v>21117</v>
      </c>
    </row>
    <row r="1690" spans="1:3" x14ac:dyDescent="0.25">
      <c r="A1690" s="2">
        <v>21118</v>
      </c>
      <c r="B1690" s="2" t="s">
        <v>1827</v>
      </c>
      <c r="C1690" s="2">
        <v>21118</v>
      </c>
    </row>
    <row r="1691" spans="1:3" x14ac:dyDescent="0.25">
      <c r="A1691" s="2">
        <v>21119</v>
      </c>
      <c r="B1691" s="2" t="s">
        <v>1828</v>
      </c>
      <c r="C1691" s="2">
        <v>21119</v>
      </c>
    </row>
    <row r="1692" spans="1:3" x14ac:dyDescent="0.25">
      <c r="A1692" s="2">
        <v>21120</v>
      </c>
      <c r="B1692" s="2" t="s">
        <v>1829</v>
      </c>
      <c r="C1692" s="2">
        <v>21120</v>
      </c>
    </row>
    <row r="1693" spans="1:3" x14ac:dyDescent="0.25">
      <c r="A1693" s="2">
        <v>21121</v>
      </c>
      <c r="B1693" s="2" t="s">
        <v>1830</v>
      </c>
      <c r="C1693" s="2">
        <v>21121</v>
      </c>
    </row>
    <row r="1694" spans="1:3" x14ac:dyDescent="0.25">
      <c r="A1694" s="2">
        <v>21122</v>
      </c>
      <c r="B1694" s="2" t="s">
        <v>1831</v>
      </c>
      <c r="C1694" s="2">
        <v>21122</v>
      </c>
    </row>
    <row r="1695" spans="1:3" x14ac:dyDescent="0.25">
      <c r="A1695" s="2">
        <v>21123</v>
      </c>
      <c r="B1695" s="2" t="s">
        <v>1832</v>
      </c>
      <c r="C1695" s="2">
        <v>21123</v>
      </c>
    </row>
    <row r="1696" spans="1:3" x14ac:dyDescent="0.25">
      <c r="A1696" s="2">
        <v>21124</v>
      </c>
      <c r="B1696" s="2" t="s">
        <v>1833</v>
      </c>
      <c r="C1696" s="2">
        <v>21124</v>
      </c>
    </row>
    <row r="1697" spans="1:3" x14ac:dyDescent="0.25">
      <c r="A1697" s="2">
        <v>21125</v>
      </c>
      <c r="B1697" s="2" t="s">
        <v>1834</v>
      </c>
      <c r="C1697" s="2">
        <v>21125</v>
      </c>
    </row>
    <row r="1698" spans="1:3" x14ac:dyDescent="0.25">
      <c r="A1698" s="2">
        <v>21126</v>
      </c>
      <c r="B1698" s="2" t="s">
        <v>1835</v>
      </c>
      <c r="C1698" s="2">
        <v>21126</v>
      </c>
    </row>
    <row r="1699" spans="1:3" x14ac:dyDescent="0.25">
      <c r="A1699" s="2">
        <v>21127</v>
      </c>
      <c r="B1699" s="2" t="s">
        <v>1836</v>
      </c>
      <c r="C1699" s="2">
        <v>21127</v>
      </c>
    </row>
    <row r="1700" spans="1:3" x14ac:dyDescent="0.25">
      <c r="A1700" s="2">
        <v>21128</v>
      </c>
      <c r="B1700" s="2" t="s">
        <v>1837</v>
      </c>
      <c r="C1700" s="2">
        <v>21128</v>
      </c>
    </row>
    <row r="1701" spans="1:3" x14ac:dyDescent="0.25">
      <c r="A1701" s="2">
        <v>21129</v>
      </c>
      <c r="B1701" s="2" t="s">
        <v>1838</v>
      </c>
      <c r="C1701" s="2">
        <v>21129</v>
      </c>
    </row>
    <row r="1702" spans="1:3" x14ac:dyDescent="0.25">
      <c r="A1702" s="2">
        <v>21130</v>
      </c>
      <c r="B1702" s="2" t="s">
        <v>1839</v>
      </c>
      <c r="C1702" s="2">
        <v>21130</v>
      </c>
    </row>
    <row r="1703" spans="1:3" x14ac:dyDescent="0.25">
      <c r="A1703" s="2">
        <v>21131</v>
      </c>
      <c r="B1703" s="2" t="s">
        <v>1840</v>
      </c>
      <c r="C1703" s="2">
        <v>21131</v>
      </c>
    </row>
    <row r="1704" spans="1:3" x14ac:dyDescent="0.25">
      <c r="A1704" s="2">
        <v>21132</v>
      </c>
      <c r="B1704" s="2" t="s">
        <v>1841</v>
      </c>
      <c r="C1704" s="2">
        <v>21132</v>
      </c>
    </row>
    <row r="1705" spans="1:3" x14ac:dyDescent="0.25">
      <c r="A1705" s="2">
        <v>21133</v>
      </c>
      <c r="B1705" s="2" t="s">
        <v>1842</v>
      </c>
      <c r="C1705" s="2">
        <v>21133</v>
      </c>
    </row>
    <row r="1706" spans="1:3" x14ac:dyDescent="0.25">
      <c r="A1706" s="2">
        <v>21134</v>
      </c>
      <c r="B1706" s="2" t="s">
        <v>1843</v>
      </c>
      <c r="C1706" s="2">
        <v>21134</v>
      </c>
    </row>
    <row r="1707" spans="1:3" x14ac:dyDescent="0.25">
      <c r="A1707" s="2">
        <v>21135</v>
      </c>
      <c r="B1707" s="2" t="s">
        <v>1844</v>
      </c>
      <c r="C1707" s="2">
        <v>21135</v>
      </c>
    </row>
    <row r="1708" spans="1:3" x14ac:dyDescent="0.25">
      <c r="A1708" s="2">
        <v>21136</v>
      </c>
      <c r="B1708" s="2" t="s">
        <v>1845</v>
      </c>
      <c r="C1708" s="2">
        <v>21136</v>
      </c>
    </row>
    <row r="1709" spans="1:3" x14ac:dyDescent="0.25">
      <c r="A1709" s="2">
        <v>21137</v>
      </c>
      <c r="B1709" s="2" t="s">
        <v>1846</v>
      </c>
      <c r="C1709" s="2">
        <v>21137</v>
      </c>
    </row>
    <row r="1710" spans="1:3" x14ac:dyDescent="0.25">
      <c r="A1710" s="2">
        <v>21138</v>
      </c>
      <c r="B1710" s="2" t="s">
        <v>1847</v>
      </c>
      <c r="C1710" s="2">
        <v>21138</v>
      </c>
    </row>
    <row r="1711" spans="1:3" x14ac:dyDescent="0.25">
      <c r="A1711" s="2">
        <v>21139</v>
      </c>
      <c r="B1711" s="2" t="s">
        <v>1848</v>
      </c>
      <c r="C1711" s="2">
        <v>21139</v>
      </c>
    </row>
    <row r="1712" spans="1:3" x14ac:dyDescent="0.25">
      <c r="A1712" s="2">
        <v>21140</v>
      </c>
      <c r="B1712" s="2" t="s">
        <v>1849</v>
      </c>
      <c r="C1712" s="2">
        <v>21140</v>
      </c>
    </row>
    <row r="1713" spans="1:3" x14ac:dyDescent="0.25">
      <c r="A1713" s="2">
        <v>21141</v>
      </c>
      <c r="B1713" s="2" t="s">
        <v>1850</v>
      </c>
      <c r="C1713" s="2">
        <v>21141</v>
      </c>
    </row>
    <row r="1714" spans="1:3" x14ac:dyDescent="0.25">
      <c r="A1714" s="2">
        <v>21142</v>
      </c>
      <c r="B1714" s="2" t="s">
        <v>1851</v>
      </c>
      <c r="C1714" s="2">
        <v>21142</v>
      </c>
    </row>
    <row r="1715" spans="1:3" x14ac:dyDescent="0.25">
      <c r="A1715" s="2">
        <v>21143</v>
      </c>
      <c r="B1715" s="2" t="s">
        <v>1852</v>
      </c>
      <c r="C1715" s="2">
        <v>21143</v>
      </c>
    </row>
    <row r="1716" spans="1:3" x14ac:dyDescent="0.25">
      <c r="A1716" s="2">
        <v>21144</v>
      </c>
      <c r="B1716" s="2" t="s">
        <v>1853</v>
      </c>
      <c r="C1716" s="2">
        <v>21144</v>
      </c>
    </row>
    <row r="1717" spans="1:3" x14ac:dyDescent="0.25">
      <c r="A1717" s="2">
        <v>21145</v>
      </c>
      <c r="B1717" s="2" t="s">
        <v>1854</v>
      </c>
      <c r="C1717" s="2">
        <v>21145</v>
      </c>
    </row>
    <row r="1718" spans="1:3" x14ac:dyDescent="0.25">
      <c r="A1718" s="2">
        <v>21146</v>
      </c>
      <c r="B1718" s="2" t="s">
        <v>1855</v>
      </c>
      <c r="C1718" s="2">
        <v>21146</v>
      </c>
    </row>
    <row r="1719" spans="1:3" x14ac:dyDescent="0.25">
      <c r="A1719" s="2">
        <v>21147</v>
      </c>
      <c r="B1719" s="2" t="s">
        <v>1856</v>
      </c>
      <c r="C1719" s="2">
        <v>21147</v>
      </c>
    </row>
    <row r="1720" spans="1:3" x14ac:dyDescent="0.25">
      <c r="A1720" s="2">
        <v>21148</v>
      </c>
      <c r="B1720" s="2" t="s">
        <v>1857</v>
      </c>
      <c r="C1720" s="2">
        <v>21148</v>
      </c>
    </row>
    <row r="1721" spans="1:3" x14ac:dyDescent="0.25">
      <c r="A1721" s="2">
        <v>21149</v>
      </c>
      <c r="B1721" s="2" t="s">
        <v>1858</v>
      </c>
      <c r="C1721" s="2">
        <v>21149</v>
      </c>
    </row>
    <row r="1722" spans="1:3" x14ac:dyDescent="0.25">
      <c r="A1722" s="2">
        <v>21150</v>
      </c>
      <c r="B1722" s="2" t="s">
        <v>1859</v>
      </c>
      <c r="C1722" s="2">
        <v>21150</v>
      </c>
    </row>
    <row r="1723" spans="1:3" x14ac:dyDescent="0.25">
      <c r="A1723" s="2">
        <v>21151</v>
      </c>
      <c r="B1723" s="2" t="s">
        <v>1860</v>
      </c>
      <c r="C1723" s="2">
        <v>21151</v>
      </c>
    </row>
    <row r="1724" spans="1:3" x14ac:dyDescent="0.25">
      <c r="A1724" s="2">
        <v>21152</v>
      </c>
      <c r="B1724" s="2" t="s">
        <v>1861</v>
      </c>
      <c r="C1724" s="2">
        <v>21152</v>
      </c>
    </row>
    <row r="1725" spans="1:3" x14ac:dyDescent="0.25">
      <c r="A1725" s="2">
        <v>21153</v>
      </c>
      <c r="B1725" s="2" t="s">
        <v>1862</v>
      </c>
      <c r="C1725" s="2">
        <v>21153</v>
      </c>
    </row>
    <row r="1726" spans="1:3" x14ac:dyDescent="0.25">
      <c r="A1726" s="2">
        <v>21154</v>
      </c>
      <c r="B1726" s="2" t="s">
        <v>1863</v>
      </c>
      <c r="C1726" s="2">
        <v>21154</v>
      </c>
    </row>
    <row r="1727" spans="1:3" x14ac:dyDescent="0.25">
      <c r="A1727" s="2">
        <v>21155</v>
      </c>
      <c r="B1727" s="2" t="s">
        <v>1864</v>
      </c>
      <c r="C1727" s="2">
        <v>21155</v>
      </c>
    </row>
    <row r="1728" spans="1:3" x14ac:dyDescent="0.25">
      <c r="A1728" s="2">
        <v>21156</v>
      </c>
      <c r="B1728" s="2" t="s">
        <v>1865</v>
      </c>
      <c r="C1728" s="2">
        <v>21156</v>
      </c>
    </row>
    <row r="1729" spans="1:3" x14ac:dyDescent="0.25">
      <c r="A1729" s="2">
        <v>21157</v>
      </c>
      <c r="B1729" s="2" t="s">
        <v>1866</v>
      </c>
      <c r="C1729" s="2">
        <v>21157</v>
      </c>
    </row>
    <row r="1730" spans="1:3" x14ac:dyDescent="0.25">
      <c r="A1730" s="2">
        <v>21158</v>
      </c>
      <c r="B1730" s="2" t="s">
        <v>1867</v>
      </c>
      <c r="C1730" s="2">
        <v>21158</v>
      </c>
    </row>
    <row r="1731" spans="1:3" x14ac:dyDescent="0.25">
      <c r="A1731" s="2">
        <v>21159</v>
      </c>
      <c r="B1731" s="2" t="s">
        <v>1868</v>
      </c>
      <c r="C1731" s="2">
        <v>21159</v>
      </c>
    </row>
    <row r="1732" spans="1:3" x14ac:dyDescent="0.25">
      <c r="A1732" s="2">
        <v>21160</v>
      </c>
      <c r="B1732" s="2" t="s">
        <v>1869</v>
      </c>
      <c r="C1732" s="2">
        <v>21160</v>
      </c>
    </row>
    <row r="1733" spans="1:3" x14ac:dyDescent="0.25">
      <c r="A1733" s="2">
        <v>21161</v>
      </c>
      <c r="B1733" s="2" t="s">
        <v>1870</v>
      </c>
      <c r="C1733" s="2">
        <v>21161</v>
      </c>
    </row>
    <row r="1734" spans="1:3" x14ac:dyDescent="0.25">
      <c r="A1734" s="2">
        <v>21162</v>
      </c>
      <c r="B1734" s="2" t="s">
        <v>1871</v>
      </c>
      <c r="C1734" s="2">
        <v>21162</v>
      </c>
    </row>
    <row r="1735" spans="1:3" x14ac:dyDescent="0.25">
      <c r="A1735" s="2">
        <v>21163</v>
      </c>
      <c r="B1735" s="2" t="s">
        <v>1872</v>
      </c>
      <c r="C1735" s="2">
        <v>21163</v>
      </c>
    </row>
    <row r="1736" spans="1:3" x14ac:dyDescent="0.25">
      <c r="A1736" s="2">
        <v>21164</v>
      </c>
      <c r="B1736" s="2" t="s">
        <v>1873</v>
      </c>
      <c r="C1736" s="2">
        <v>21164</v>
      </c>
    </row>
    <row r="1737" spans="1:3" x14ac:dyDescent="0.25">
      <c r="A1737" s="2">
        <v>21165</v>
      </c>
      <c r="B1737" s="2" t="s">
        <v>1874</v>
      </c>
      <c r="C1737" s="2">
        <v>21165</v>
      </c>
    </row>
    <row r="1738" spans="1:3" x14ac:dyDescent="0.25">
      <c r="A1738" s="2">
        <v>21166</v>
      </c>
      <c r="B1738" s="2" t="s">
        <v>1875</v>
      </c>
      <c r="C1738" s="2">
        <v>21166</v>
      </c>
    </row>
    <row r="1739" spans="1:3" x14ac:dyDescent="0.25">
      <c r="A1739" s="2">
        <v>21167</v>
      </c>
      <c r="B1739" s="2" t="s">
        <v>1876</v>
      </c>
      <c r="C1739" s="2">
        <v>21167</v>
      </c>
    </row>
    <row r="1740" spans="1:3" x14ac:dyDescent="0.25">
      <c r="A1740" s="2">
        <v>21168</v>
      </c>
      <c r="B1740" s="2" t="s">
        <v>1877</v>
      </c>
      <c r="C1740" s="2">
        <v>21168</v>
      </c>
    </row>
    <row r="1741" spans="1:3" x14ac:dyDescent="0.25">
      <c r="A1741" s="2">
        <v>21169</v>
      </c>
      <c r="B1741" s="2" t="s">
        <v>1878</v>
      </c>
      <c r="C1741" s="2">
        <v>21169</v>
      </c>
    </row>
    <row r="1742" spans="1:3" x14ac:dyDescent="0.25">
      <c r="A1742" s="2">
        <v>21170</v>
      </c>
      <c r="B1742" s="2" t="s">
        <v>1879</v>
      </c>
      <c r="C1742" s="2">
        <v>21170</v>
      </c>
    </row>
    <row r="1743" spans="1:3" x14ac:dyDescent="0.25">
      <c r="A1743" s="2">
        <v>21171</v>
      </c>
      <c r="B1743" s="2" t="s">
        <v>1880</v>
      </c>
      <c r="C1743" s="2">
        <v>21171</v>
      </c>
    </row>
    <row r="1744" spans="1:3" x14ac:dyDescent="0.25">
      <c r="A1744" s="2">
        <v>21172</v>
      </c>
      <c r="B1744" s="2" t="s">
        <v>1881</v>
      </c>
      <c r="C1744" s="2">
        <v>21172</v>
      </c>
    </row>
    <row r="1745" spans="1:3" x14ac:dyDescent="0.25">
      <c r="A1745" s="2">
        <v>21173</v>
      </c>
      <c r="B1745" s="2" t="s">
        <v>1882</v>
      </c>
      <c r="C1745" s="2">
        <v>21173</v>
      </c>
    </row>
    <row r="1746" spans="1:3" x14ac:dyDescent="0.25">
      <c r="A1746" s="2">
        <v>21174</v>
      </c>
      <c r="B1746" s="2" t="s">
        <v>1883</v>
      </c>
      <c r="C1746" s="2">
        <v>21174</v>
      </c>
    </row>
    <row r="1747" spans="1:3" x14ac:dyDescent="0.25">
      <c r="A1747" s="2">
        <v>21175</v>
      </c>
      <c r="B1747" s="2" t="s">
        <v>1884</v>
      </c>
      <c r="C1747" s="2">
        <v>21175</v>
      </c>
    </row>
    <row r="1748" spans="1:3" x14ac:dyDescent="0.25">
      <c r="A1748" s="2">
        <v>21176</v>
      </c>
      <c r="B1748" s="2" t="s">
        <v>1885</v>
      </c>
      <c r="C1748" s="2">
        <v>21176</v>
      </c>
    </row>
    <row r="1749" spans="1:3" x14ac:dyDescent="0.25">
      <c r="A1749" s="2">
        <v>21177</v>
      </c>
      <c r="B1749" s="2" t="s">
        <v>1886</v>
      </c>
      <c r="C1749" s="2">
        <v>21177</v>
      </c>
    </row>
    <row r="1750" spans="1:3" x14ac:dyDescent="0.25">
      <c r="A1750" s="2">
        <v>21178</v>
      </c>
      <c r="B1750" s="2" t="s">
        <v>1887</v>
      </c>
      <c r="C1750" s="2">
        <v>21178</v>
      </c>
    </row>
    <row r="1751" spans="1:3" x14ac:dyDescent="0.25">
      <c r="A1751" s="2">
        <v>21179</v>
      </c>
      <c r="B1751" s="2" t="s">
        <v>1888</v>
      </c>
      <c r="C1751" s="2">
        <v>21179</v>
      </c>
    </row>
    <row r="1752" spans="1:3" x14ac:dyDescent="0.25">
      <c r="A1752" s="2">
        <v>21180</v>
      </c>
      <c r="B1752" s="2" t="s">
        <v>1889</v>
      </c>
      <c r="C1752" s="2">
        <v>21180</v>
      </c>
    </row>
    <row r="1753" spans="1:3" x14ac:dyDescent="0.25">
      <c r="A1753" s="2">
        <v>21181</v>
      </c>
      <c r="B1753" s="2" t="s">
        <v>1890</v>
      </c>
      <c r="C1753" s="2">
        <v>21181</v>
      </c>
    </row>
    <row r="1754" spans="1:3" x14ac:dyDescent="0.25">
      <c r="A1754" s="2">
        <v>21182</v>
      </c>
      <c r="B1754" s="2" t="s">
        <v>1891</v>
      </c>
      <c r="C1754" s="2">
        <v>21182</v>
      </c>
    </row>
    <row r="1755" spans="1:3" x14ac:dyDescent="0.25">
      <c r="A1755" s="2">
        <v>21183</v>
      </c>
      <c r="B1755" s="2" t="s">
        <v>1892</v>
      </c>
      <c r="C1755" s="2">
        <v>21183</v>
      </c>
    </row>
    <row r="1756" spans="1:3" x14ac:dyDescent="0.25">
      <c r="A1756" s="2">
        <v>21184</v>
      </c>
      <c r="B1756" s="2" t="s">
        <v>1893</v>
      </c>
      <c r="C1756" s="2">
        <v>21184</v>
      </c>
    </row>
    <row r="1757" spans="1:3" x14ac:dyDescent="0.25">
      <c r="A1757" s="2">
        <v>21185</v>
      </c>
      <c r="B1757" s="2" t="s">
        <v>1894</v>
      </c>
      <c r="C1757" s="2">
        <v>21185</v>
      </c>
    </row>
    <row r="1758" spans="1:3" x14ac:dyDescent="0.25">
      <c r="A1758" s="2">
        <v>21186</v>
      </c>
      <c r="B1758" s="2" t="s">
        <v>1895</v>
      </c>
      <c r="C1758" s="2">
        <v>21186</v>
      </c>
    </row>
    <row r="1759" spans="1:3" x14ac:dyDescent="0.25">
      <c r="A1759" s="2">
        <v>21187</v>
      </c>
      <c r="B1759" s="2" t="s">
        <v>1896</v>
      </c>
      <c r="C1759" s="2">
        <v>21187</v>
      </c>
    </row>
    <row r="1760" spans="1:3" x14ac:dyDescent="0.25">
      <c r="A1760" s="2">
        <v>21188</v>
      </c>
      <c r="B1760" s="2" t="s">
        <v>1897</v>
      </c>
      <c r="C1760" s="2">
        <v>21188</v>
      </c>
    </row>
    <row r="1761" spans="1:3" x14ac:dyDescent="0.25">
      <c r="A1761" s="2">
        <v>21189</v>
      </c>
      <c r="B1761" s="2" t="s">
        <v>1898</v>
      </c>
      <c r="C1761" s="2">
        <v>21189</v>
      </c>
    </row>
    <row r="1762" spans="1:3" x14ac:dyDescent="0.25">
      <c r="A1762" s="2">
        <v>21190</v>
      </c>
      <c r="B1762" s="2" t="s">
        <v>1899</v>
      </c>
      <c r="C1762" s="2">
        <v>21190</v>
      </c>
    </row>
    <row r="1763" spans="1:3" x14ac:dyDescent="0.25">
      <c r="A1763" s="2">
        <v>21191</v>
      </c>
      <c r="B1763" s="2" t="s">
        <v>1900</v>
      </c>
      <c r="C1763" s="2">
        <v>21191</v>
      </c>
    </row>
    <row r="1764" spans="1:3" x14ac:dyDescent="0.25">
      <c r="A1764" s="2">
        <v>21192</v>
      </c>
      <c r="B1764" s="2" t="s">
        <v>1901</v>
      </c>
      <c r="C1764" s="2">
        <v>21192</v>
      </c>
    </row>
    <row r="1765" spans="1:3" x14ac:dyDescent="0.25">
      <c r="A1765" s="2">
        <v>21193</v>
      </c>
      <c r="B1765" s="2" t="s">
        <v>1902</v>
      </c>
      <c r="C1765" s="2">
        <v>21193</v>
      </c>
    </row>
    <row r="1766" spans="1:3" x14ac:dyDescent="0.25">
      <c r="A1766" s="2">
        <v>21194</v>
      </c>
      <c r="B1766" s="2" t="s">
        <v>1903</v>
      </c>
      <c r="C1766" s="2">
        <v>21194</v>
      </c>
    </row>
    <row r="1767" spans="1:3" x14ac:dyDescent="0.25">
      <c r="A1767" s="2">
        <v>21195</v>
      </c>
      <c r="B1767" s="2" t="s">
        <v>1904</v>
      </c>
      <c r="C1767" s="2">
        <v>21195</v>
      </c>
    </row>
    <row r="1768" spans="1:3" x14ac:dyDescent="0.25">
      <c r="A1768" s="2">
        <v>21196</v>
      </c>
      <c r="B1768" s="2" t="s">
        <v>1905</v>
      </c>
      <c r="C1768" s="2">
        <v>21196</v>
      </c>
    </row>
    <row r="1769" spans="1:3" x14ac:dyDescent="0.25">
      <c r="A1769" s="2">
        <v>21197</v>
      </c>
      <c r="B1769" s="2" t="s">
        <v>1906</v>
      </c>
      <c r="C1769" s="2">
        <v>21197</v>
      </c>
    </row>
    <row r="1770" spans="1:3" x14ac:dyDescent="0.25">
      <c r="A1770" s="2">
        <v>21198</v>
      </c>
      <c r="B1770" s="2" t="s">
        <v>1907</v>
      </c>
      <c r="C1770" s="2">
        <v>21198</v>
      </c>
    </row>
    <row r="1771" spans="1:3" x14ac:dyDescent="0.25">
      <c r="A1771" s="2">
        <v>21199</v>
      </c>
      <c r="B1771" s="2" t="s">
        <v>1908</v>
      </c>
      <c r="C1771" s="2">
        <v>21199</v>
      </c>
    </row>
    <row r="1772" spans="1:3" x14ac:dyDescent="0.25">
      <c r="A1772" s="2">
        <v>21200</v>
      </c>
      <c r="B1772" s="2" t="s">
        <v>1909</v>
      </c>
      <c r="C1772" s="2">
        <v>21200</v>
      </c>
    </row>
    <row r="1773" spans="1:3" x14ac:dyDescent="0.25">
      <c r="A1773" s="2">
        <v>21201</v>
      </c>
      <c r="B1773" s="2" t="s">
        <v>1910</v>
      </c>
      <c r="C1773" s="2">
        <v>21201</v>
      </c>
    </row>
    <row r="1774" spans="1:3" x14ac:dyDescent="0.25">
      <c r="A1774" s="2">
        <v>21202</v>
      </c>
      <c r="B1774" s="2" t="s">
        <v>1911</v>
      </c>
      <c r="C1774" s="2">
        <v>21202</v>
      </c>
    </row>
    <row r="1775" spans="1:3" x14ac:dyDescent="0.25">
      <c r="A1775" s="2">
        <v>21203</v>
      </c>
      <c r="B1775" s="2" t="s">
        <v>1912</v>
      </c>
      <c r="C1775" s="2">
        <v>21203</v>
      </c>
    </row>
    <row r="1776" spans="1:3" x14ac:dyDescent="0.25">
      <c r="A1776" s="2">
        <v>21204</v>
      </c>
      <c r="B1776" s="2" t="s">
        <v>1913</v>
      </c>
      <c r="C1776" s="2">
        <v>21204</v>
      </c>
    </row>
    <row r="1777" spans="1:3" x14ac:dyDescent="0.25">
      <c r="A1777" s="2">
        <v>21205</v>
      </c>
      <c r="B1777" s="2" t="s">
        <v>1914</v>
      </c>
      <c r="C1777" s="2">
        <v>21205</v>
      </c>
    </row>
    <row r="1778" spans="1:3" x14ac:dyDescent="0.25">
      <c r="A1778" s="2">
        <v>21206</v>
      </c>
      <c r="B1778" s="2" t="s">
        <v>1915</v>
      </c>
      <c r="C1778" s="2">
        <v>21206</v>
      </c>
    </row>
    <row r="1779" spans="1:3" x14ac:dyDescent="0.25">
      <c r="A1779" s="2">
        <v>21207</v>
      </c>
      <c r="B1779" s="2" t="s">
        <v>1916</v>
      </c>
      <c r="C1779" s="2">
        <v>21207</v>
      </c>
    </row>
    <row r="1780" spans="1:3" x14ac:dyDescent="0.25">
      <c r="A1780" s="2">
        <v>21208</v>
      </c>
      <c r="B1780" s="2" t="s">
        <v>1917</v>
      </c>
      <c r="C1780" s="2">
        <v>21208</v>
      </c>
    </row>
    <row r="1781" spans="1:3" x14ac:dyDescent="0.25">
      <c r="A1781" s="2">
        <v>21209</v>
      </c>
      <c r="B1781" s="2" t="s">
        <v>1918</v>
      </c>
      <c r="C1781" s="2">
        <v>21209</v>
      </c>
    </row>
    <row r="1782" spans="1:3" x14ac:dyDescent="0.25">
      <c r="A1782" s="2">
        <v>21210</v>
      </c>
      <c r="B1782" s="2" t="s">
        <v>1919</v>
      </c>
      <c r="C1782" s="2">
        <v>21210</v>
      </c>
    </row>
    <row r="1783" spans="1:3" x14ac:dyDescent="0.25">
      <c r="A1783" s="2">
        <v>21211</v>
      </c>
      <c r="B1783" s="2" t="s">
        <v>1920</v>
      </c>
      <c r="C1783" s="2">
        <v>21211</v>
      </c>
    </row>
    <row r="1784" spans="1:3" x14ac:dyDescent="0.25">
      <c r="A1784" s="2">
        <v>21212</v>
      </c>
      <c r="B1784" s="2" t="s">
        <v>1921</v>
      </c>
      <c r="C1784" s="2">
        <v>21212</v>
      </c>
    </row>
    <row r="1785" spans="1:3" x14ac:dyDescent="0.25">
      <c r="A1785" s="2">
        <v>21213</v>
      </c>
      <c r="B1785" s="2" t="s">
        <v>1922</v>
      </c>
      <c r="C1785" s="2">
        <v>21213</v>
      </c>
    </row>
    <row r="1786" spans="1:3" x14ac:dyDescent="0.25">
      <c r="A1786" s="2">
        <v>21214</v>
      </c>
      <c r="B1786" s="2" t="s">
        <v>1923</v>
      </c>
      <c r="C1786" s="2">
        <v>21214</v>
      </c>
    </row>
    <row r="1787" spans="1:3" x14ac:dyDescent="0.25">
      <c r="A1787" s="2">
        <v>21215</v>
      </c>
      <c r="B1787" s="2" t="s">
        <v>1924</v>
      </c>
      <c r="C1787" s="2">
        <v>21215</v>
      </c>
    </row>
    <row r="1788" spans="1:3" x14ac:dyDescent="0.25">
      <c r="A1788" s="2">
        <v>21216</v>
      </c>
      <c r="B1788" s="2" t="s">
        <v>1925</v>
      </c>
      <c r="C1788" s="2">
        <v>21216</v>
      </c>
    </row>
    <row r="1789" spans="1:3" x14ac:dyDescent="0.25">
      <c r="A1789" s="2">
        <v>21217</v>
      </c>
      <c r="B1789" s="2" t="s">
        <v>1926</v>
      </c>
      <c r="C1789" s="2">
        <v>21217</v>
      </c>
    </row>
    <row r="1790" spans="1:3" x14ac:dyDescent="0.25">
      <c r="A1790" s="2">
        <v>22001</v>
      </c>
      <c r="B1790" s="2" t="s">
        <v>1927</v>
      </c>
      <c r="C1790" s="2">
        <v>22001</v>
      </c>
    </row>
    <row r="1791" spans="1:3" x14ac:dyDescent="0.25">
      <c r="A1791" s="2">
        <v>22002</v>
      </c>
      <c r="B1791" s="2" t="s">
        <v>1928</v>
      </c>
      <c r="C1791" s="2">
        <v>22002</v>
      </c>
    </row>
    <row r="1792" spans="1:3" x14ac:dyDescent="0.25">
      <c r="A1792" s="2">
        <v>22003</v>
      </c>
      <c r="B1792" s="2" t="s">
        <v>1929</v>
      </c>
      <c r="C1792" s="2">
        <v>22003</v>
      </c>
    </row>
    <row r="1793" spans="1:3" x14ac:dyDescent="0.25">
      <c r="A1793" s="2">
        <v>22004</v>
      </c>
      <c r="B1793" s="2" t="s">
        <v>1930</v>
      </c>
      <c r="C1793" s="2">
        <v>22004</v>
      </c>
    </row>
    <row r="1794" spans="1:3" x14ac:dyDescent="0.25">
      <c r="A1794" s="2">
        <v>22005</v>
      </c>
      <c r="B1794" s="2" t="s">
        <v>1931</v>
      </c>
      <c r="C1794" s="2">
        <v>22005</v>
      </c>
    </row>
    <row r="1795" spans="1:3" x14ac:dyDescent="0.25">
      <c r="A1795" s="2">
        <v>22006</v>
      </c>
      <c r="B1795" s="2" t="s">
        <v>1932</v>
      </c>
      <c r="C1795" s="2">
        <v>22006</v>
      </c>
    </row>
    <row r="1796" spans="1:3" x14ac:dyDescent="0.25">
      <c r="A1796" s="2">
        <v>22007</v>
      </c>
      <c r="B1796" s="2" t="s">
        <v>1933</v>
      </c>
      <c r="C1796" s="2">
        <v>22007</v>
      </c>
    </row>
    <row r="1797" spans="1:3" x14ac:dyDescent="0.25">
      <c r="A1797" s="2">
        <v>22008</v>
      </c>
      <c r="B1797" s="2" t="s">
        <v>1934</v>
      </c>
      <c r="C1797" s="2">
        <v>22008</v>
      </c>
    </row>
    <row r="1798" spans="1:3" x14ac:dyDescent="0.25">
      <c r="A1798" s="2">
        <v>22009</v>
      </c>
      <c r="B1798" s="2" t="s">
        <v>1935</v>
      </c>
      <c r="C1798" s="2">
        <v>22009</v>
      </c>
    </row>
    <row r="1799" spans="1:3" x14ac:dyDescent="0.25">
      <c r="A1799" s="2">
        <v>22010</v>
      </c>
      <c r="B1799" s="2" t="s">
        <v>1936</v>
      </c>
      <c r="C1799" s="2">
        <v>22010</v>
      </c>
    </row>
    <row r="1800" spans="1:3" x14ac:dyDescent="0.25">
      <c r="A1800" s="2">
        <v>22011</v>
      </c>
      <c r="B1800" s="2" t="s">
        <v>1937</v>
      </c>
      <c r="C1800" s="2">
        <v>22011</v>
      </c>
    </row>
    <row r="1801" spans="1:3" x14ac:dyDescent="0.25">
      <c r="A1801" s="2">
        <v>22012</v>
      </c>
      <c r="B1801" s="2" t="s">
        <v>1938</v>
      </c>
      <c r="C1801" s="2">
        <v>22012</v>
      </c>
    </row>
    <row r="1802" spans="1:3" x14ac:dyDescent="0.25">
      <c r="A1802" s="2">
        <v>22013</v>
      </c>
      <c r="B1802" s="2" t="s">
        <v>1939</v>
      </c>
      <c r="C1802" s="2">
        <v>22013</v>
      </c>
    </row>
    <row r="1803" spans="1:3" x14ac:dyDescent="0.25">
      <c r="A1803" s="2">
        <v>22014</v>
      </c>
      <c r="B1803" s="2" t="s">
        <v>76</v>
      </c>
      <c r="C1803" s="2">
        <v>22014</v>
      </c>
    </row>
    <row r="1804" spans="1:3" x14ac:dyDescent="0.25">
      <c r="A1804" s="2">
        <v>22015</v>
      </c>
      <c r="B1804" s="2" t="s">
        <v>1940</v>
      </c>
      <c r="C1804" s="2">
        <v>22015</v>
      </c>
    </row>
    <row r="1805" spans="1:3" x14ac:dyDescent="0.25">
      <c r="A1805" s="2">
        <v>22016</v>
      </c>
      <c r="B1805" s="2" t="s">
        <v>121</v>
      </c>
      <c r="C1805" s="2">
        <v>22016</v>
      </c>
    </row>
    <row r="1806" spans="1:3" x14ac:dyDescent="0.25">
      <c r="A1806" s="2">
        <v>22017</v>
      </c>
      <c r="B1806" s="2" t="s">
        <v>122</v>
      </c>
      <c r="C1806" s="2">
        <v>22017</v>
      </c>
    </row>
    <row r="1807" spans="1:3" x14ac:dyDescent="0.25">
      <c r="A1807" s="2">
        <v>22018</v>
      </c>
      <c r="B1807" s="2" t="s">
        <v>801</v>
      </c>
      <c r="C1807" s="2">
        <v>22018</v>
      </c>
    </row>
    <row r="1808" spans="1:3" x14ac:dyDescent="0.25">
      <c r="A1808" s="2">
        <v>23001</v>
      </c>
      <c r="B1808" s="2" t="s">
        <v>1941</v>
      </c>
      <c r="C1808" s="2">
        <v>23001</v>
      </c>
    </row>
    <row r="1809" spans="1:3" x14ac:dyDescent="0.25">
      <c r="A1809" s="2">
        <v>23002</v>
      </c>
      <c r="B1809" s="2" t="s">
        <v>1942</v>
      </c>
      <c r="C1809" s="2">
        <v>23002</v>
      </c>
    </row>
    <row r="1810" spans="1:3" x14ac:dyDescent="0.25">
      <c r="A1810" s="2">
        <v>23003</v>
      </c>
      <c r="B1810" s="2" t="s">
        <v>1943</v>
      </c>
      <c r="C1810" s="2">
        <v>23003</v>
      </c>
    </row>
    <row r="1811" spans="1:3" x14ac:dyDescent="0.25">
      <c r="A1811" s="2">
        <v>23004</v>
      </c>
      <c r="B1811" s="2" t="s">
        <v>1944</v>
      </c>
      <c r="C1811" s="2">
        <v>23004</v>
      </c>
    </row>
    <row r="1812" spans="1:3" x14ac:dyDescent="0.25">
      <c r="A1812" s="2">
        <v>23005</v>
      </c>
      <c r="B1812" s="2" t="s">
        <v>2539</v>
      </c>
      <c r="C1812" s="2">
        <v>23005</v>
      </c>
    </row>
    <row r="1813" spans="1:3" x14ac:dyDescent="0.25">
      <c r="A1813" s="2">
        <v>23006</v>
      </c>
      <c r="B1813" s="2" t="s">
        <v>1945</v>
      </c>
      <c r="C1813" s="2">
        <v>23006</v>
      </c>
    </row>
    <row r="1814" spans="1:3" x14ac:dyDescent="0.25">
      <c r="A1814" s="2">
        <v>23007</v>
      </c>
      <c r="B1814" s="2" t="s">
        <v>2540</v>
      </c>
      <c r="C1814" s="2">
        <v>23007</v>
      </c>
    </row>
    <row r="1815" spans="1:3" x14ac:dyDescent="0.25">
      <c r="A1815" s="2">
        <v>23008</v>
      </c>
      <c r="B1815" s="2" t="s">
        <v>1946</v>
      </c>
      <c r="C1815" s="2">
        <v>23008</v>
      </c>
    </row>
    <row r="1816" spans="1:3" x14ac:dyDescent="0.25">
      <c r="A1816" s="2">
        <v>23009</v>
      </c>
      <c r="B1816" s="2" t="s">
        <v>1947</v>
      </c>
      <c r="C1816" s="2">
        <v>23009</v>
      </c>
    </row>
    <row r="1817" spans="1:3" x14ac:dyDescent="0.25">
      <c r="A1817" s="2">
        <v>23010</v>
      </c>
      <c r="B1817" s="2" t="s">
        <v>1948</v>
      </c>
      <c r="C1817" s="2">
        <v>23010</v>
      </c>
    </row>
    <row r="1818" spans="1:3" x14ac:dyDescent="0.25">
      <c r="A1818" s="2">
        <v>23011</v>
      </c>
      <c r="B1818" s="2" t="s">
        <v>2578</v>
      </c>
      <c r="C1818" s="2">
        <v>23011</v>
      </c>
    </row>
    <row r="1819" spans="1:3" x14ac:dyDescent="0.25">
      <c r="A1819" s="2">
        <v>24001</v>
      </c>
      <c r="B1819" s="2" t="s">
        <v>1949</v>
      </c>
      <c r="C1819" s="2">
        <v>24001</v>
      </c>
    </row>
    <row r="1820" spans="1:3" x14ac:dyDescent="0.25">
      <c r="A1820" s="2">
        <v>24002</v>
      </c>
      <c r="B1820" s="2" t="s">
        <v>1950</v>
      </c>
      <c r="C1820" s="2">
        <v>24002</v>
      </c>
    </row>
    <row r="1821" spans="1:3" x14ac:dyDescent="0.25">
      <c r="A1821" s="2">
        <v>24003</v>
      </c>
      <c r="B1821" s="2" t="s">
        <v>1951</v>
      </c>
      <c r="C1821" s="2">
        <v>24003</v>
      </c>
    </row>
    <row r="1822" spans="1:3" x14ac:dyDescent="0.25">
      <c r="A1822" s="2">
        <v>24004</v>
      </c>
      <c r="B1822" s="2" t="s">
        <v>1952</v>
      </c>
      <c r="C1822" s="2">
        <v>24004</v>
      </c>
    </row>
    <row r="1823" spans="1:3" x14ac:dyDescent="0.25">
      <c r="A1823" s="2">
        <v>24005</v>
      </c>
      <c r="B1823" s="2" t="s">
        <v>1953</v>
      </c>
      <c r="C1823" s="2">
        <v>24005</v>
      </c>
    </row>
    <row r="1824" spans="1:3" x14ac:dyDescent="0.25">
      <c r="A1824" s="2">
        <v>24006</v>
      </c>
      <c r="B1824" s="2" t="s">
        <v>1954</v>
      </c>
      <c r="C1824" s="2">
        <v>24006</v>
      </c>
    </row>
    <row r="1825" spans="1:3" x14ac:dyDescent="0.25">
      <c r="A1825" s="2">
        <v>24007</v>
      </c>
      <c r="B1825" s="2" t="s">
        <v>1955</v>
      </c>
      <c r="C1825" s="2">
        <v>24007</v>
      </c>
    </row>
    <row r="1826" spans="1:3" x14ac:dyDescent="0.25">
      <c r="A1826" s="2">
        <v>24008</v>
      </c>
      <c r="B1826" s="2" t="s">
        <v>1956</v>
      </c>
      <c r="C1826" s="2">
        <v>24008</v>
      </c>
    </row>
    <row r="1827" spans="1:3" x14ac:dyDescent="0.25">
      <c r="A1827" s="2">
        <v>24009</v>
      </c>
      <c r="B1827" s="2" t="s">
        <v>1957</v>
      </c>
      <c r="C1827" s="2">
        <v>24009</v>
      </c>
    </row>
    <row r="1828" spans="1:3" x14ac:dyDescent="0.25">
      <c r="A1828" s="2">
        <v>24010</v>
      </c>
      <c r="B1828" s="2" t="s">
        <v>1958</v>
      </c>
      <c r="C1828" s="2">
        <v>24010</v>
      </c>
    </row>
    <row r="1829" spans="1:3" x14ac:dyDescent="0.25">
      <c r="A1829" s="2">
        <v>24011</v>
      </c>
      <c r="B1829" s="2" t="s">
        <v>1959</v>
      </c>
      <c r="C1829" s="2">
        <v>24011</v>
      </c>
    </row>
    <row r="1830" spans="1:3" x14ac:dyDescent="0.25">
      <c r="A1830" s="2">
        <v>24012</v>
      </c>
      <c r="B1830" s="2" t="s">
        <v>1960</v>
      </c>
      <c r="C1830" s="2">
        <v>24012</v>
      </c>
    </row>
    <row r="1831" spans="1:3" x14ac:dyDescent="0.25">
      <c r="A1831" s="2">
        <v>24013</v>
      </c>
      <c r="B1831" s="2" t="s">
        <v>1961</v>
      </c>
      <c r="C1831" s="2">
        <v>24013</v>
      </c>
    </row>
    <row r="1832" spans="1:3" x14ac:dyDescent="0.25">
      <c r="A1832" s="2">
        <v>24014</v>
      </c>
      <c r="B1832" s="2" t="s">
        <v>123</v>
      </c>
      <c r="C1832" s="2">
        <v>24014</v>
      </c>
    </row>
    <row r="1833" spans="1:3" x14ac:dyDescent="0.25">
      <c r="A1833" s="2">
        <v>24015</v>
      </c>
      <c r="B1833" s="2" t="s">
        <v>1962</v>
      </c>
      <c r="C1833" s="2">
        <v>24015</v>
      </c>
    </row>
    <row r="1834" spans="1:3" x14ac:dyDescent="0.25">
      <c r="A1834" s="2">
        <v>24016</v>
      </c>
      <c r="B1834" s="2" t="s">
        <v>1963</v>
      </c>
      <c r="C1834" s="2">
        <v>24016</v>
      </c>
    </row>
    <row r="1835" spans="1:3" x14ac:dyDescent="0.25">
      <c r="A1835" s="2">
        <v>24017</v>
      </c>
      <c r="B1835" s="2" t="s">
        <v>1964</v>
      </c>
      <c r="C1835" s="2">
        <v>24017</v>
      </c>
    </row>
    <row r="1836" spans="1:3" x14ac:dyDescent="0.25">
      <c r="A1836" s="2">
        <v>24018</v>
      </c>
      <c r="B1836" s="2" t="s">
        <v>1965</v>
      </c>
      <c r="C1836" s="2">
        <v>24018</v>
      </c>
    </row>
    <row r="1837" spans="1:3" x14ac:dyDescent="0.25">
      <c r="A1837" s="2">
        <v>24019</v>
      </c>
      <c r="B1837" s="2" t="s">
        <v>124</v>
      </c>
      <c r="C1837" s="2">
        <v>24019</v>
      </c>
    </row>
    <row r="1838" spans="1:3" x14ac:dyDescent="0.25">
      <c r="A1838" s="2">
        <v>24020</v>
      </c>
      <c r="B1838" s="2" t="s">
        <v>1966</v>
      </c>
      <c r="C1838" s="2">
        <v>24020</v>
      </c>
    </row>
    <row r="1839" spans="1:3" x14ac:dyDescent="0.25">
      <c r="A1839" s="2">
        <v>24021</v>
      </c>
      <c r="B1839" s="2" t="s">
        <v>1967</v>
      </c>
      <c r="C1839" s="2">
        <v>24021</v>
      </c>
    </row>
    <row r="1840" spans="1:3" x14ac:dyDescent="0.25">
      <c r="A1840" s="2">
        <v>24022</v>
      </c>
      <c r="B1840" s="2" t="s">
        <v>1968</v>
      </c>
      <c r="C1840" s="2">
        <v>24022</v>
      </c>
    </row>
    <row r="1841" spans="1:3" x14ac:dyDescent="0.25">
      <c r="A1841" s="2">
        <v>24023</v>
      </c>
      <c r="B1841" s="2" t="s">
        <v>125</v>
      </c>
      <c r="C1841" s="2">
        <v>24023</v>
      </c>
    </row>
    <row r="1842" spans="1:3" x14ac:dyDescent="0.25">
      <c r="A1842" s="2">
        <v>24024</v>
      </c>
      <c r="B1842" s="2" t="s">
        <v>1969</v>
      </c>
      <c r="C1842" s="2">
        <v>24024</v>
      </c>
    </row>
    <row r="1843" spans="1:3" x14ac:dyDescent="0.25">
      <c r="A1843" s="2">
        <v>24025</v>
      </c>
      <c r="B1843" s="2" t="s">
        <v>1970</v>
      </c>
      <c r="C1843" s="2">
        <v>24025</v>
      </c>
    </row>
    <row r="1844" spans="1:3" x14ac:dyDescent="0.25">
      <c r="A1844" s="2">
        <v>24026</v>
      </c>
      <c r="B1844" s="2" t="s">
        <v>1971</v>
      </c>
      <c r="C1844" s="2">
        <v>24026</v>
      </c>
    </row>
    <row r="1845" spans="1:3" x14ac:dyDescent="0.25">
      <c r="A1845" s="2">
        <v>24027</v>
      </c>
      <c r="B1845" s="2" t="s">
        <v>1972</v>
      </c>
      <c r="C1845" s="2">
        <v>24027</v>
      </c>
    </row>
    <row r="1846" spans="1:3" x14ac:dyDescent="0.25">
      <c r="A1846" s="2">
        <v>24028</v>
      </c>
      <c r="B1846" s="2" t="s">
        <v>1973</v>
      </c>
      <c r="C1846" s="2">
        <v>24028</v>
      </c>
    </row>
    <row r="1847" spans="1:3" x14ac:dyDescent="0.25">
      <c r="A1847" s="2">
        <v>24029</v>
      </c>
      <c r="B1847" s="2" t="s">
        <v>1974</v>
      </c>
      <c r="C1847" s="2">
        <v>24029</v>
      </c>
    </row>
    <row r="1848" spans="1:3" x14ac:dyDescent="0.25">
      <c r="A1848" s="2">
        <v>24030</v>
      </c>
      <c r="B1848" s="2" t="s">
        <v>1975</v>
      </c>
      <c r="C1848" s="2">
        <v>24030</v>
      </c>
    </row>
    <row r="1849" spans="1:3" x14ac:dyDescent="0.25">
      <c r="A1849" s="2">
        <v>24031</v>
      </c>
      <c r="B1849" s="2" t="s">
        <v>126</v>
      </c>
      <c r="C1849" s="2">
        <v>24031</v>
      </c>
    </row>
    <row r="1850" spans="1:3" x14ac:dyDescent="0.25">
      <c r="A1850" s="2">
        <v>24032</v>
      </c>
      <c r="B1850" s="2" t="s">
        <v>1976</v>
      </c>
      <c r="C1850" s="2">
        <v>24032</v>
      </c>
    </row>
    <row r="1851" spans="1:3" x14ac:dyDescent="0.25">
      <c r="A1851" s="2">
        <v>24033</v>
      </c>
      <c r="B1851" s="2" t="s">
        <v>1977</v>
      </c>
      <c r="C1851" s="2">
        <v>24033</v>
      </c>
    </row>
    <row r="1852" spans="1:3" x14ac:dyDescent="0.25">
      <c r="A1852" s="2">
        <v>24034</v>
      </c>
      <c r="B1852" s="2" t="s">
        <v>1978</v>
      </c>
      <c r="C1852" s="2">
        <v>24034</v>
      </c>
    </row>
    <row r="1853" spans="1:3" x14ac:dyDescent="0.25">
      <c r="A1853" s="2">
        <v>24035</v>
      </c>
      <c r="B1853" s="2" t="s">
        <v>1979</v>
      </c>
      <c r="C1853" s="2">
        <v>24035</v>
      </c>
    </row>
    <row r="1854" spans="1:3" x14ac:dyDescent="0.25">
      <c r="A1854" s="2">
        <v>24036</v>
      </c>
      <c r="B1854" s="2" t="s">
        <v>1980</v>
      </c>
      <c r="C1854" s="2">
        <v>24036</v>
      </c>
    </row>
    <row r="1855" spans="1:3" x14ac:dyDescent="0.25">
      <c r="A1855" s="2">
        <v>24037</v>
      </c>
      <c r="B1855" s="2" t="s">
        <v>1981</v>
      </c>
      <c r="C1855" s="2">
        <v>24037</v>
      </c>
    </row>
    <row r="1856" spans="1:3" x14ac:dyDescent="0.25">
      <c r="A1856" s="2">
        <v>24038</v>
      </c>
      <c r="B1856" s="2" t="s">
        <v>1982</v>
      </c>
      <c r="C1856" s="2">
        <v>24038</v>
      </c>
    </row>
    <row r="1857" spans="1:3" x14ac:dyDescent="0.25">
      <c r="A1857" s="2">
        <v>24039</v>
      </c>
      <c r="B1857" s="2" t="s">
        <v>1983</v>
      </c>
      <c r="C1857" s="2">
        <v>24039</v>
      </c>
    </row>
    <row r="1858" spans="1:3" x14ac:dyDescent="0.25">
      <c r="A1858" s="2">
        <v>24040</v>
      </c>
      <c r="B1858" s="2" t="s">
        <v>1984</v>
      </c>
      <c r="C1858" s="2">
        <v>24040</v>
      </c>
    </row>
    <row r="1859" spans="1:3" x14ac:dyDescent="0.25">
      <c r="A1859" s="2">
        <v>24041</v>
      </c>
      <c r="B1859" s="2" t="s">
        <v>1985</v>
      </c>
      <c r="C1859" s="2">
        <v>24041</v>
      </c>
    </row>
    <row r="1860" spans="1:3" x14ac:dyDescent="0.25">
      <c r="A1860" s="2">
        <v>24042</v>
      </c>
      <c r="B1860" s="2" t="s">
        <v>1986</v>
      </c>
      <c r="C1860" s="2">
        <v>24042</v>
      </c>
    </row>
    <row r="1861" spans="1:3" x14ac:dyDescent="0.25">
      <c r="A1861" s="2">
        <v>24043</v>
      </c>
      <c r="B1861" s="2" t="s">
        <v>1987</v>
      </c>
      <c r="C1861" s="2">
        <v>24043</v>
      </c>
    </row>
    <row r="1862" spans="1:3" x14ac:dyDescent="0.25">
      <c r="A1862" s="2">
        <v>24044</v>
      </c>
      <c r="B1862" s="2" t="s">
        <v>1988</v>
      </c>
      <c r="C1862" s="2">
        <v>24044</v>
      </c>
    </row>
    <row r="1863" spans="1:3" x14ac:dyDescent="0.25">
      <c r="A1863" s="2">
        <v>24045</v>
      </c>
      <c r="B1863" s="2" t="s">
        <v>1989</v>
      </c>
      <c r="C1863" s="2">
        <v>24045</v>
      </c>
    </row>
    <row r="1864" spans="1:3" x14ac:dyDescent="0.25">
      <c r="A1864" s="2">
        <v>24046</v>
      </c>
      <c r="B1864" s="2" t="s">
        <v>1990</v>
      </c>
      <c r="C1864" s="2">
        <v>24046</v>
      </c>
    </row>
    <row r="1865" spans="1:3" x14ac:dyDescent="0.25">
      <c r="A1865" s="2">
        <v>24047</v>
      </c>
      <c r="B1865" s="2" t="s">
        <v>1991</v>
      </c>
      <c r="C1865" s="2">
        <v>24047</v>
      </c>
    </row>
    <row r="1866" spans="1:3" x14ac:dyDescent="0.25">
      <c r="A1866" s="2">
        <v>24048</v>
      </c>
      <c r="B1866" s="2" t="s">
        <v>1992</v>
      </c>
      <c r="C1866" s="2">
        <v>24048</v>
      </c>
    </row>
    <row r="1867" spans="1:3" x14ac:dyDescent="0.25">
      <c r="A1867" s="2">
        <v>24049</v>
      </c>
      <c r="B1867" s="2" t="s">
        <v>1993</v>
      </c>
      <c r="C1867" s="2">
        <v>24049</v>
      </c>
    </row>
    <row r="1868" spans="1:3" x14ac:dyDescent="0.25">
      <c r="A1868" s="2">
        <v>24050</v>
      </c>
      <c r="B1868" s="2" t="s">
        <v>1994</v>
      </c>
      <c r="C1868" s="2">
        <v>24050</v>
      </c>
    </row>
    <row r="1869" spans="1:3" x14ac:dyDescent="0.25">
      <c r="A1869" s="2">
        <v>24051</v>
      </c>
      <c r="B1869" s="2" t="s">
        <v>127</v>
      </c>
      <c r="C1869" s="2">
        <v>24051</v>
      </c>
    </row>
    <row r="1870" spans="1:3" x14ac:dyDescent="0.25">
      <c r="A1870" s="2">
        <v>24052</v>
      </c>
      <c r="B1870" s="2" t="s">
        <v>1995</v>
      </c>
      <c r="C1870" s="2">
        <v>24052</v>
      </c>
    </row>
    <row r="1871" spans="1:3" x14ac:dyDescent="0.25">
      <c r="A1871" s="2">
        <v>24053</v>
      </c>
      <c r="B1871" s="2" t="s">
        <v>1996</v>
      </c>
      <c r="C1871" s="2">
        <v>24053</v>
      </c>
    </row>
    <row r="1872" spans="1:3" x14ac:dyDescent="0.25">
      <c r="A1872" s="2">
        <v>24054</v>
      </c>
      <c r="B1872" s="2" t="s">
        <v>1997</v>
      </c>
      <c r="C1872" s="2">
        <v>24054</v>
      </c>
    </row>
    <row r="1873" spans="1:3" x14ac:dyDescent="0.25">
      <c r="A1873" s="2">
        <v>24055</v>
      </c>
      <c r="B1873" s="2" t="s">
        <v>128</v>
      </c>
      <c r="C1873" s="2">
        <v>24055</v>
      </c>
    </row>
    <row r="1874" spans="1:3" x14ac:dyDescent="0.25">
      <c r="A1874" s="2">
        <v>24056</v>
      </c>
      <c r="B1874" s="2" t="s">
        <v>1998</v>
      </c>
      <c r="C1874" s="2">
        <v>24056</v>
      </c>
    </row>
    <row r="1875" spans="1:3" x14ac:dyDescent="0.25">
      <c r="A1875" s="2">
        <v>24057</v>
      </c>
      <c r="B1875" s="2" t="s">
        <v>1999</v>
      </c>
      <c r="C1875" s="2">
        <v>24057</v>
      </c>
    </row>
    <row r="1876" spans="1:3" x14ac:dyDescent="0.25">
      <c r="A1876" s="2">
        <v>24058</v>
      </c>
      <c r="B1876" s="2" t="s">
        <v>2000</v>
      </c>
      <c r="C1876" s="2">
        <v>24058</v>
      </c>
    </row>
    <row r="1877" spans="1:3" x14ac:dyDescent="0.25">
      <c r="A1877" s="2">
        <v>25001</v>
      </c>
      <c r="B1877" s="2" t="s">
        <v>2001</v>
      </c>
      <c r="C1877" s="2">
        <v>25001</v>
      </c>
    </row>
    <row r="1878" spans="1:3" x14ac:dyDescent="0.25">
      <c r="A1878" s="2">
        <v>25002</v>
      </c>
      <c r="B1878" s="2" t="s">
        <v>2002</v>
      </c>
      <c r="C1878" s="2">
        <v>25002</v>
      </c>
    </row>
    <row r="1879" spans="1:3" x14ac:dyDescent="0.25">
      <c r="A1879" s="2">
        <v>25003</v>
      </c>
      <c r="B1879" s="2" t="s">
        <v>2003</v>
      </c>
      <c r="C1879" s="2">
        <v>25003</v>
      </c>
    </row>
    <row r="1880" spans="1:3" x14ac:dyDescent="0.25">
      <c r="A1880" s="2">
        <v>25004</v>
      </c>
      <c r="B1880" s="2" t="s">
        <v>2004</v>
      </c>
      <c r="C1880" s="2">
        <v>25004</v>
      </c>
    </row>
    <row r="1881" spans="1:3" x14ac:dyDescent="0.25">
      <c r="A1881" s="2">
        <v>25005</v>
      </c>
      <c r="B1881" s="2" t="s">
        <v>2005</v>
      </c>
      <c r="C1881" s="2">
        <v>25005</v>
      </c>
    </row>
    <row r="1882" spans="1:3" x14ac:dyDescent="0.25">
      <c r="A1882" s="2">
        <v>25006</v>
      </c>
      <c r="B1882" s="2" t="s">
        <v>2006</v>
      </c>
      <c r="C1882" s="2">
        <v>25006</v>
      </c>
    </row>
    <row r="1883" spans="1:3" x14ac:dyDescent="0.25">
      <c r="A1883" s="2">
        <v>25007</v>
      </c>
      <c r="B1883" s="2" t="s">
        <v>2007</v>
      </c>
      <c r="C1883" s="2">
        <v>25007</v>
      </c>
    </row>
    <row r="1884" spans="1:3" x14ac:dyDescent="0.25">
      <c r="A1884" s="2">
        <v>25008</v>
      </c>
      <c r="B1884" s="2" t="s">
        <v>2008</v>
      </c>
      <c r="C1884" s="2">
        <v>25008</v>
      </c>
    </row>
    <row r="1885" spans="1:3" x14ac:dyDescent="0.25">
      <c r="A1885" s="2">
        <v>25009</v>
      </c>
      <c r="B1885" s="2" t="s">
        <v>2009</v>
      </c>
      <c r="C1885" s="2">
        <v>25009</v>
      </c>
    </row>
    <row r="1886" spans="1:3" x14ac:dyDescent="0.25">
      <c r="A1886" s="2">
        <v>25010</v>
      </c>
      <c r="B1886" s="2" t="s">
        <v>2010</v>
      </c>
      <c r="C1886" s="2">
        <v>25010</v>
      </c>
    </row>
    <row r="1887" spans="1:3" x14ac:dyDescent="0.25">
      <c r="A1887" s="2">
        <v>25011</v>
      </c>
      <c r="B1887" s="2" t="s">
        <v>2011</v>
      </c>
      <c r="C1887" s="2">
        <v>25011</v>
      </c>
    </row>
    <row r="1888" spans="1:3" x14ac:dyDescent="0.25">
      <c r="A1888" s="2">
        <v>25012</v>
      </c>
      <c r="B1888" s="2" t="s">
        <v>2012</v>
      </c>
      <c r="C1888" s="2">
        <v>25012</v>
      </c>
    </row>
    <row r="1889" spans="1:3" x14ac:dyDescent="0.25">
      <c r="A1889" s="2">
        <v>25013</v>
      </c>
      <c r="B1889" s="2" t="s">
        <v>2013</v>
      </c>
      <c r="C1889" s="2">
        <v>25013</v>
      </c>
    </row>
    <row r="1890" spans="1:3" x14ac:dyDescent="0.25">
      <c r="A1890" s="2">
        <v>25014</v>
      </c>
      <c r="B1890" s="2" t="s">
        <v>129</v>
      </c>
      <c r="C1890" s="2">
        <v>25014</v>
      </c>
    </row>
    <row r="1891" spans="1:3" x14ac:dyDescent="0.25">
      <c r="A1891" s="2">
        <v>25015</v>
      </c>
      <c r="B1891" s="2" t="s">
        <v>2014</v>
      </c>
      <c r="C1891" s="2">
        <v>25015</v>
      </c>
    </row>
    <row r="1892" spans="1:3" x14ac:dyDescent="0.25">
      <c r="A1892" s="2">
        <v>25016</v>
      </c>
      <c r="B1892" s="2" t="s">
        <v>2015</v>
      </c>
      <c r="C1892" s="2">
        <v>25016</v>
      </c>
    </row>
    <row r="1893" spans="1:3" x14ac:dyDescent="0.25">
      <c r="A1893" s="2">
        <v>25017</v>
      </c>
      <c r="B1893" s="2" t="s">
        <v>79</v>
      </c>
      <c r="C1893" s="2">
        <v>25017</v>
      </c>
    </row>
    <row r="1894" spans="1:3" x14ac:dyDescent="0.25">
      <c r="A1894" s="2">
        <v>25018</v>
      </c>
      <c r="B1894" s="2" t="s">
        <v>2016</v>
      </c>
      <c r="C1894" s="2">
        <v>25018</v>
      </c>
    </row>
    <row r="1895" spans="1:3" x14ac:dyDescent="0.25">
      <c r="A1895" s="2">
        <v>26001</v>
      </c>
      <c r="B1895" s="2" t="s">
        <v>2017</v>
      </c>
      <c r="C1895" s="2">
        <v>26001</v>
      </c>
    </row>
    <row r="1896" spans="1:3" x14ac:dyDescent="0.25">
      <c r="A1896" s="2">
        <v>26002</v>
      </c>
      <c r="B1896" s="2" t="s">
        <v>2018</v>
      </c>
      <c r="C1896" s="2">
        <v>26002</v>
      </c>
    </row>
    <row r="1897" spans="1:3" x14ac:dyDescent="0.25">
      <c r="A1897" s="2">
        <v>26003</v>
      </c>
      <c r="B1897" s="2" t="s">
        <v>2019</v>
      </c>
      <c r="C1897" s="2">
        <v>26003</v>
      </c>
    </row>
    <row r="1898" spans="1:3" x14ac:dyDescent="0.25">
      <c r="A1898" s="2">
        <v>26004</v>
      </c>
      <c r="B1898" s="2" t="s">
        <v>2020</v>
      </c>
      <c r="C1898" s="2">
        <v>26004</v>
      </c>
    </row>
    <row r="1899" spans="1:3" x14ac:dyDescent="0.25">
      <c r="A1899" s="2">
        <v>26005</v>
      </c>
      <c r="B1899" s="2" t="s">
        <v>2021</v>
      </c>
      <c r="C1899" s="2">
        <v>26005</v>
      </c>
    </row>
    <row r="1900" spans="1:3" x14ac:dyDescent="0.25">
      <c r="A1900" s="2">
        <v>26006</v>
      </c>
      <c r="B1900" s="2" t="s">
        <v>2022</v>
      </c>
      <c r="C1900" s="2">
        <v>26006</v>
      </c>
    </row>
    <row r="1901" spans="1:3" x14ac:dyDescent="0.25">
      <c r="A1901" s="2">
        <v>26007</v>
      </c>
      <c r="B1901" s="2" t="s">
        <v>2023</v>
      </c>
      <c r="C1901" s="2">
        <v>26007</v>
      </c>
    </row>
    <row r="1902" spans="1:3" x14ac:dyDescent="0.25">
      <c r="A1902" s="2">
        <v>26008</v>
      </c>
      <c r="B1902" s="2" t="s">
        <v>2024</v>
      </c>
      <c r="C1902" s="2">
        <v>26008</v>
      </c>
    </row>
    <row r="1903" spans="1:3" x14ac:dyDescent="0.25">
      <c r="A1903" s="2">
        <v>26009</v>
      </c>
      <c r="B1903" s="2" t="s">
        <v>2025</v>
      </c>
      <c r="C1903" s="2">
        <v>26009</v>
      </c>
    </row>
    <row r="1904" spans="1:3" x14ac:dyDescent="0.25">
      <c r="A1904" s="2">
        <v>26010</v>
      </c>
      <c r="B1904" s="2" t="s">
        <v>2026</v>
      </c>
      <c r="C1904" s="2">
        <v>26010</v>
      </c>
    </row>
    <row r="1905" spans="1:3" x14ac:dyDescent="0.25">
      <c r="A1905" s="2">
        <v>26011</v>
      </c>
      <c r="B1905" s="2" t="s">
        <v>2027</v>
      </c>
      <c r="C1905" s="2">
        <v>26011</v>
      </c>
    </row>
    <row r="1906" spans="1:3" x14ac:dyDescent="0.25">
      <c r="A1906" s="2">
        <v>26012</v>
      </c>
      <c r="B1906" s="2" t="s">
        <v>2028</v>
      </c>
      <c r="C1906" s="2">
        <v>26012</v>
      </c>
    </row>
    <row r="1907" spans="1:3" x14ac:dyDescent="0.25">
      <c r="A1907" s="2">
        <v>26013</v>
      </c>
      <c r="B1907" s="2" t="s">
        <v>2029</v>
      </c>
      <c r="C1907" s="2">
        <v>26013</v>
      </c>
    </row>
    <row r="1908" spans="1:3" x14ac:dyDescent="0.25">
      <c r="A1908" s="2">
        <v>26014</v>
      </c>
      <c r="B1908" s="2" t="s">
        <v>2030</v>
      </c>
      <c r="C1908" s="2">
        <v>26014</v>
      </c>
    </row>
    <row r="1909" spans="1:3" x14ac:dyDescent="0.25">
      <c r="A1909" s="2">
        <v>26015</v>
      </c>
      <c r="B1909" s="2" t="s">
        <v>2031</v>
      </c>
      <c r="C1909" s="2">
        <v>26015</v>
      </c>
    </row>
    <row r="1910" spans="1:3" x14ac:dyDescent="0.25">
      <c r="A1910" s="2">
        <v>26016</v>
      </c>
      <c r="B1910" s="2" t="s">
        <v>2032</v>
      </c>
      <c r="C1910" s="2">
        <v>26016</v>
      </c>
    </row>
    <row r="1911" spans="1:3" x14ac:dyDescent="0.25">
      <c r="A1911" s="2">
        <v>26017</v>
      </c>
      <c r="B1911" s="2" t="s">
        <v>2033</v>
      </c>
      <c r="C1911" s="2">
        <v>26017</v>
      </c>
    </row>
    <row r="1912" spans="1:3" x14ac:dyDescent="0.25">
      <c r="A1912" s="2">
        <v>26018</v>
      </c>
      <c r="B1912" s="2" t="s">
        <v>2034</v>
      </c>
      <c r="C1912" s="2">
        <v>26018</v>
      </c>
    </row>
    <row r="1913" spans="1:3" x14ac:dyDescent="0.25">
      <c r="A1913" s="2">
        <v>26019</v>
      </c>
      <c r="B1913" s="2" t="s">
        <v>2035</v>
      </c>
      <c r="C1913" s="2">
        <v>26019</v>
      </c>
    </row>
    <row r="1914" spans="1:3" x14ac:dyDescent="0.25">
      <c r="A1914" s="2">
        <v>26020</v>
      </c>
      <c r="B1914" s="2" t="s">
        <v>2036</v>
      </c>
      <c r="C1914" s="2">
        <v>26020</v>
      </c>
    </row>
    <row r="1915" spans="1:3" x14ac:dyDescent="0.25">
      <c r="A1915" s="2">
        <v>26021</v>
      </c>
      <c r="B1915" s="2" t="s">
        <v>2037</v>
      </c>
      <c r="C1915" s="2">
        <v>26021</v>
      </c>
    </row>
    <row r="1916" spans="1:3" x14ac:dyDescent="0.25">
      <c r="A1916" s="2">
        <v>26022</v>
      </c>
      <c r="B1916" s="2" t="s">
        <v>2038</v>
      </c>
      <c r="C1916" s="2">
        <v>26022</v>
      </c>
    </row>
    <row r="1917" spans="1:3" x14ac:dyDescent="0.25">
      <c r="A1917" s="2">
        <v>26023</v>
      </c>
      <c r="B1917" s="2" t="s">
        <v>2039</v>
      </c>
      <c r="C1917" s="2">
        <v>26023</v>
      </c>
    </row>
    <row r="1918" spans="1:3" x14ac:dyDescent="0.25">
      <c r="A1918" s="2">
        <v>26024</v>
      </c>
      <c r="B1918" s="2" t="s">
        <v>2040</v>
      </c>
      <c r="C1918" s="2">
        <v>26024</v>
      </c>
    </row>
    <row r="1919" spans="1:3" x14ac:dyDescent="0.25">
      <c r="A1919" s="2">
        <v>26025</v>
      </c>
      <c r="B1919" s="2" t="s">
        <v>2041</v>
      </c>
      <c r="C1919" s="2">
        <v>26025</v>
      </c>
    </row>
    <row r="1920" spans="1:3" x14ac:dyDescent="0.25">
      <c r="A1920" s="2">
        <v>26026</v>
      </c>
      <c r="B1920" s="2" t="s">
        <v>2042</v>
      </c>
      <c r="C1920" s="2">
        <v>26026</v>
      </c>
    </row>
    <row r="1921" spans="1:3" x14ac:dyDescent="0.25">
      <c r="A1921" s="2">
        <v>26027</v>
      </c>
      <c r="B1921" s="2" t="s">
        <v>2043</v>
      </c>
      <c r="C1921" s="2">
        <v>26027</v>
      </c>
    </row>
    <row r="1922" spans="1:3" x14ac:dyDescent="0.25">
      <c r="A1922" s="2">
        <v>26028</v>
      </c>
      <c r="B1922" s="2" t="s">
        <v>2044</v>
      </c>
      <c r="C1922" s="2">
        <v>26028</v>
      </c>
    </row>
    <row r="1923" spans="1:3" x14ac:dyDescent="0.25">
      <c r="A1923" s="2">
        <v>26029</v>
      </c>
      <c r="B1923" s="2" t="s">
        <v>2045</v>
      </c>
      <c r="C1923" s="2">
        <v>26029</v>
      </c>
    </row>
    <row r="1924" spans="1:3" x14ac:dyDescent="0.25">
      <c r="A1924" s="2">
        <v>26030</v>
      </c>
      <c r="B1924" s="2" t="s">
        <v>2046</v>
      </c>
      <c r="C1924" s="2">
        <v>26030</v>
      </c>
    </row>
    <row r="1925" spans="1:3" x14ac:dyDescent="0.25">
      <c r="A1925" s="2">
        <v>26031</v>
      </c>
      <c r="B1925" s="2" t="s">
        <v>2047</v>
      </c>
      <c r="C1925" s="2">
        <v>26031</v>
      </c>
    </row>
    <row r="1926" spans="1:3" x14ac:dyDescent="0.25">
      <c r="A1926" s="2">
        <v>26032</v>
      </c>
      <c r="B1926" s="2" t="s">
        <v>2048</v>
      </c>
      <c r="C1926" s="2">
        <v>26032</v>
      </c>
    </row>
    <row r="1927" spans="1:3" x14ac:dyDescent="0.25">
      <c r="A1927" s="2">
        <v>26033</v>
      </c>
      <c r="B1927" s="2" t="s">
        <v>2049</v>
      </c>
      <c r="C1927" s="2">
        <v>26033</v>
      </c>
    </row>
    <row r="1928" spans="1:3" x14ac:dyDescent="0.25">
      <c r="A1928" s="2">
        <v>26034</v>
      </c>
      <c r="B1928" s="2" t="s">
        <v>2050</v>
      </c>
      <c r="C1928" s="2">
        <v>26034</v>
      </c>
    </row>
    <row r="1929" spans="1:3" x14ac:dyDescent="0.25">
      <c r="A1929" s="2">
        <v>26035</v>
      </c>
      <c r="B1929" s="2" t="s">
        <v>2051</v>
      </c>
      <c r="C1929" s="2">
        <v>26035</v>
      </c>
    </row>
    <row r="1930" spans="1:3" x14ac:dyDescent="0.25">
      <c r="A1930" s="2">
        <v>26036</v>
      </c>
      <c r="B1930" s="2" t="s">
        <v>130</v>
      </c>
      <c r="C1930" s="2">
        <v>26036</v>
      </c>
    </row>
    <row r="1931" spans="1:3" x14ac:dyDescent="0.25">
      <c r="A1931" s="2">
        <v>26037</v>
      </c>
      <c r="B1931" s="2" t="s">
        <v>131</v>
      </c>
      <c r="C1931" s="2">
        <v>26037</v>
      </c>
    </row>
    <row r="1932" spans="1:3" x14ac:dyDescent="0.25">
      <c r="A1932" s="2">
        <v>26038</v>
      </c>
      <c r="B1932" s="2" t="s">
        <v>132</v>
      </c>
      <c r="C1932" s="2">
        <v>26038</v>
      </c>
    </row>
    <row r="1933" spans="1:3" x14ac:dyDescent="0.25">
      <c r="A1933" s="2">
        <v>26039</v>
      </c>
      <c r="B1933" s="2" t="s">
        <v>2052</v>
      </c>
      <c r="C1933" s="2">
        <v>26039</v>
      </c>
    </row>
    <row r="1934" spans="1:3" x14ac:dyDescent="0.25">
      <c r="A1934" s="2">
        <v>26040</v>
      </c>
      <c r="B1934" s="2" t="s">
        <v>2053</v>
      </c>
      <c r="C1934" s="2">
        <v>26040</v>
      </c>
    </row>
    <row r="1935" spans="1:3" x14ac:dyDescent="0.25">
      <c r="A1935" s="2">
        <v>26041</v>
      </c>
      <c r="B1935" s="2" t="s">
        <v>2054</v>
      </c>
      <c r="C1935" s="2">
        <v>26041</v>
      </c>
    </row>
    <row r="1936" spans="1:3" x14ac:dyDescent="0.25">
      <c r="A1936" s="2">
        <v>26042</v>
      </c>
      <c r="B1936" s="2" t="s">
        <v>2055</v>
      </c>
      <c r="C1936" s="2">
        <v>26042</v>
      </c>
    </row>
    <row r="1937" spans="1:3" x14ac:dyDescent="0.25">
      <c r="A1937" s="2">
        <v>26043</v>
      </c>
      <c r="B1937" s="2" t="s">
        <v>2056</v>
      </c>
      <c r="C1937" s="2">
        <v>26043</v>
      </c>
    </row>
    <row r="1938" spans="1:3" x14ac:dyDescent="0.25">
      <c r="A1938" s="2">
        <v>26044</v>
      </c>
      <c r="B1938" s="2" t="s">
        <v>2057</v>
      </c>
      <c r="C1938" s="2">
        <v>26044</v>
      </c>
    </row>
    <row r="1939" spans="1:3" x14ac:dyDescent="0.25">
      <c r="A1939" s="2">
        <v>26045</v>
      </c>
      <c r="B1939" s="2" t="s">
        <v>2058</v>
      </c>
      <c r="C1939" s="2">
        <v>26045</v>
      </c>
    </row>
    <row r="1940" spans="1:3" x14ac:dyDescent="0.25">
      <c r="A1940" s="2">
        <v>26046</v>
      </c>
      <c r="B1940" s="2" t="s">
        <v>2059</v>
      </c>
      <c r="C1940" s="2">
        <v>26046</v>
      </c>
    </row>
    <row r="1941" spans="1:3" x14ac:dyDescent="0.25">
      <c r="A1941" s="2">
        <v>26047</v>
      </c>
      <c r="B1941" s="2" t="s">
        <v>2060</v>
      </c>
      <c r="C1941" s="2">
        <v>26047</v>
      </c>
    </row>
    <row r="1942" spans="1:3" x14ac:dyDescent="0.25">
      <c r="A1942" s="2">
        <v>26048</v>
      </c>
      <c r="B1942" s="2" t="s">
        <v>2061</v>
      </c>
      <c r="C1942" s="2">
        <v>26048</v>
      </c>
    </row>
    <row r="1943" spans="1:3" x14ac:dyDescent="0.25">
      <c r="A1943" s="2">
        <v>26049</v>
      </c>
      <c r="B1943" s="2" t="s">
        <v>2062</v>
      </c>
      <c r="C1943" s="2">
        <v>26049</v>
      </c>
    </row>
    <row r="1944" spans="1:3" x14ac:dyDescent="0.25">
      <c r="A1944" s="2">
        <v>26050</v>
      </c>
      <c r="B1944" s="2" t="s">
        <v>133</v>
      </c>
      <c r="C1944" s="2">
        <v>26050</v>
      </c>
    </row>
    <row r="1945" spans="1:3" x14ac:dyDescent="0.25">
      <c r="A1945" s="2">
        <v>26051</v>
      </c>
      <c r="B1945" s="2" t="s">
        <v>134</v>
      </c>
      <c r="C1945" s="2">
        <v>26051</v>
      </c>
    </row>
    <row r="1946" spans="1:3" x14ac:dyDescent="0.25">
      <c r="A1946" s="2">
        <v>26052</v>
      </c>
      <c r="B1946" s="2" t="s">
        <v>2063</v>
      </c>
      <c r="C1946" s="2">
        <v>26052</v>
      </c>
    </row>
    <row r="1947" spans="1:3" x14ac:dyDescent="0.25">
      <c r="A1947" s="2">
        <v>26053</v>
      </c>
      <c r="B1947" s="2" t="s">
        <v>2064</v>
      </c>
      <c r="C1947" s="2">
        <v>26053</v>
      </c>
    </row>
    <row r="1948" spans="1:3" x14ac:dyDescent="0.25">
      <c r="A1948" s="2">
        <v>26054</v>
      </c>
      <c r="B1948" s="2" t="s">
        <v>2065</v>
      </c>
      <c r="C1948" s="2">
        <v>26054</v>
      </c>
    </row>
    <row r="1949" spans="1:3" x14ac:dyDescent="0.25">
      <c r="A1949" s="2">
        <v>26055</v>
      </c>
      <c r="B1949" s="2" t="s">
        <v>2066</v>
      </c>
      <c r="C1949" s="2">
        <v>26055</v>
      </c>
    </row>
    <row r="1950" spans="1:3" x14ac:dyDescent="0.25">
      <c r="A1950" s="2">
        <v>26056</v>
      </c>
      <c r="B1950" s="2" t="s">
        <v>2067</v>
      </c>
      <c r="C1950" s="2">
        <v>26056</v>
      </c>
    </row>
    <row r="1951" spans="1:3" x14ac:dyDescent="0.25">
      <c r="A1951" s="2">
        <v>26057</v>
      </c>
      <c r="B1951" s="2" t="s">
        <v>2068</v>
      </c>
      <c r="C1951" s="2">
        <v>26057</v>
      </c>
    </row>
    <row r="1952" spans="1:3" x14ac:dyDescent="0.25">
      <c r="A1952" s="2">
        <v>26058</v>
      </c>
      <c r="B1952" s="2" t="s">
        <v>135</v>
      </c>
      <c r="C1952" s="2">
        <v>26058</v>
      </c>
    </row>
    <row r="1953" spans="1:3" x14ac:dyDescent="0.25">
      <c r="A1953" s="2">
        <v>26059</v>
      </c>
      <c r="B1953" s="2" t="s">
        <v>2069</v>
      </c>
      <c r="C1953" s="2">
        <v>26059</v>
      </c>
    </row>
    <row r="1954" spans="1:3" x14ac:dyDescent="0.25">
      <c r="A1954" s="2">
        <v>26060</v>
      </c>
      <c r="B1954" s="2" t="s">
        <v>2070</v>
      </c>
      <c r="C1954" s="2">
        <v>26060</v>
      </c>
    </row>
    <row r="1955" spans="1:3" x14ac:dyDescent="0.25">
      <c r="A1955" s="2">
        <v>26061</v>
      </c>
      <c r="B1955" s="2" t="s">
        <v>2071</v>
      </c>
      <c r="C1955" s="2">
        <v>26061</v>
      </c>
    </row>
    <row r="1956" spans="1:3" x14ac:dyDescent="0.25">
      <c r="A1956" s="2">
        <v>26062</v>
      </c>
      <c r="B1956" s="2" t="s">
        <v>2072</v>
      </c>
      <c r="C1956" s="2">
        <v>26062</v>
      </c>
    </row>
    <row r="1957" spans="1:3" x14ac:dyDescent="0.25">
      <c r="A1957" s="2">
        <v>26063</v>
      </c>
      <c r="B1957" s="2" t="s">
        <v>2073</v>
      </c>
      <c r="C1957" s="2">
        <v>26063</v>
      </c>
    </row>
    <row r="1958" spans="1:3" x14ac:dyDescent="0.25">
      <c r="A1958" s="2">
        <v>26064</v>
      </c>
      <c r="B1958" s="2" t="s">
        <v>2074</v>
      </c>
      <c r="C1958" s="2">
        <v>26064</v>
      </c>
    </row>
    <row r="1959" spans="1:3" x14ac:dyDescent="0.25">
      <c r="A1959" s="2">
        <v>26065</v>
      </c>
      <c r="B1959" s="2" t="s">
        <v>2075</v>
      </c>
      <c r="C1959" s="2">
        <v>26065</v>
      </c>
    </row>
    <row r="1960" spans="1:3" x14ac:dyDescent="0.25">
      <c r="A1960" s="2">
        <v>26066</v>
      </c>
      <c r="B1960" s="2" t="s">
        <v>2076</v>
      </c>
      <c r="C1960" s="2">
        <v>26066</v>
      </c>
    </row>
    <row r="1961" spans="1:3" x14ac:dyDescent="0.25">
      <c r="A1961" s="2">
        <v>26067</v>
      </c>
      <c r="B1961" s="2" t="s">
        <v>136</v>
      </c>
      <c r="C1961" s="2">
        <v>26067</v>
      </c>
    </row>
    <row r="1962" spans="1:3" x14ac:dyDescent="0.25">
      <c r="A1962" s="2">
        <v>26068</v>
      </c>
      <c r="B1962" s="2" t="s">
        <v>2077</v>
      </c>
      <c r="C1962" s="2">
        <v>26068</v>
      </c>
    </row>
    <row r="1963" spans="1:3" x14ac:dyDescent="0.25">
      <c r="A1963" s="2">
        <v>26069</v>
      </c>
      <c r="B1963" s="2" t="s">
        <v>2078</v>
      </c>
      <c r="C1963" s="2">
        <v>26069</v>
      </c>
    </row>
    <row r="1964" spans="1:3" x14ac:dyDescent="0.25">
      <c r="A1964" s="2">
        <v>26070</v>
      </c>
      <c r="B1964" s="2" t="s">
        <v>2079</v>
      </c>
      <c r="C1964" s="2">
        <v>26070</v>
      </c>
    </row>
    <row r="1965" spans="1:3" x14ac:dyDescent="0.25">
      <c r="A1965" s="2">
        <v>26071</v>
      </c>
      <c r="B1965" s="2" t="s">
        <v>137</v>
      </c>
      <c r="C1965" s="2">
        <v>26071</v>
      </c>
    </row>
    <row r="1966" spans="1:3" x14ac:dyDescent="0.25">
      <c r="A1966" s="2">
        <v>26072</v>
      </c>
      <c r="B1966" s="2" t="s">
        <v>2080</v>
      </c>
      <c r="C1966" s="2">
        <v>26072</v>
      </c>
    </row>
    <row r="1967" spans="1:3" x14ac:dyDescent="0.25">
      <c r="A1967" s="2">
        <v>27001</v>
      </c>
      <c r="B1967" s="2" t="s">
        <v>2081</v>
      </c>
      <c r="C1967" s="2">
        <v>27001</v>
      </c>
    </row>
    <row r="1968" spans="1:3" x14ac:dyDescent="0.25">
      <c r="A1968" s="2">
        <v>27002</v>
      </c>
      <c r="B1968" s="2" t="s">
        <v>138</v>
      </c>
      <c r="C1968" s="2">
        <v>27002</v>
      </c>
    </row>
    <row r="1969" spans="1:3" x14ac:dyDescent="0.25">
      <c r="A1969" s="2">
        <v>27003</v>
      </c>
      <c r="B1969" s="2" t="s">
        <v>2082</v>
      </c>
      <c r="C1969" s="2">
        <v>27003</v>
      </c>
    </row>
    <row r="1970" spans="1:3" x14ac:dyDescent="0.25">
      <c r="A1970" s="2">
        <v>27004</v>
      </c>
      <c r="B1970" s="2" t="s">
        <v>2083</v>
      </c>
      <c r="C1970" s="2">
        <v>27004</v>
      </c>
    </row>
    <row r="1971" spans="1:3" x14ac:dyDescent="0.25">
      <c r="A1971" s="2">
        <v>27005</v>
      </c>
      <c r="B1971" s="2" t="s">
        <v>2084</v>
      </c>
      <c r="C1971" s="2">
        <v>27005</v>
      </c>
    </row>
    <row r="1972" spans="1:3" x14ac:dyDescent="0.25">
      <c r="A1972" s="2">
        <v>27006</v>
      </c>
      <c r="B1972" s="2" t="s">
        <v>2085</v>
      </c>
      <c r="C1972" s="2">
        <v>27006</v>
      </c>
    </row>
    <row r="1973" spans="1:3" x14ac:dyDescent="0.25">
      <c r="A1973" s="2">
        <v>27007</v>
      </c>
      <c r="B1973" s="2" t="s">
        <v>139</v>
      </c>
      <c r="C1973" s="2">
        <v>27007</v>
      </c>
    </row>
    <row r="1974" spans="1:3" x14ac:dyDescent="0.25">
      <c r="A1974" s="2">
        <v>27008</v>
      </c>
      <c r="B1974" s="2" t="s">
        <v>2086</v>
      </c>
      <c r="C1974" s="2">
        <v>27008</v>
      </c>
    </row>
    <row r="1975" spans="1:3" x14ac:dyDescent="0.25">
      <c r="A1975" s="2">
        <v>27009</v>
      </c>
      <c r="B1975" s="2" t="s">
        <v>2087</v>
      </c>
      <c r="C1975" s="2">
        <v>27009</v>
      </c>
    </row>
    <row r="1976" spans="1:3" x14ac:dyDescent="0.25">
      <c r="A1976" s="2">
        <v>27010</v>
      </c>
      <c r="B1976" s="2" t="s">
        <v>2088</v>
      </c>
      <c r="C1976" s="2">
        <v>27010</v>
      </c>
    </row>
    <row r="1977" spans="1:3" x14ac:dyDescent="0.25">
      <c r="A1977" s="2">
        <v>27011</v>
      </c>
      <c r="B1977" s="2" t="s">
        <v>2089</v>
      </c>
      <c r="C1977" s="2">
        <v>27011</v>
      </c>
    </row>
    <row r="1978" spans="1:3" x14ac:dyDescent="0.25">
      <c r="A1978" s="2">
        <v>27012</v>
      </c>
      <c r="B1978" s="2" t="s">
        <v>2090</v>
      </c>
      <c r="C1978" s="2">
        <v>27012</v>
      </c>
    </row>
    <row r="1979" spans="1:3" x14ac:dyDescent="0.25">
      <c r="A1979" s="2">
        <v>27013</v>
      </c>
      <c r="B1979" s="2" t="s">
        <v>2091</v>
      </c>
      <c r="C1979" s="2">
        <v>27013</v>
      </c>
    </row>
    <row r="1980" spans="1:3" x14ac:dyDescent="0.25">
      <c r="A1980" s="2">
        <v>27014</v>
      </c>
      <c r="B1980" s="2" t="s">
        <v>2092</v>
      </c>
      <c r="C1980" s="2">
        <v>27014</v>
      </c>
    </row>
    <row r="1981" spans="1:3" x14ac:dyDescent="0.25">
      <c r="A1981" s="2">
        <v>27015</v>
      </c>
      <c r="B1981" s="2" t="s">
        <v>2093</v>
      </c>
      <c r="C1981" s="2">
        <v>27015</v>
      </c>
    </row>
    <row r="1982" spans="1:3" x14ac:dyDescent="0.25">
      <c r="A1982" s="2">
        <v>27016</v>
      </c>
      <c r="B1982" s="2" t="s">
        <v>2094</v>
      </c>
      <c r="C1982" s="2">
        <v>27016</v>
      </c>
    </row>
    <row r="1983" spans="1:3" x14ac:dyDescent="0.25">
      <c r="A1983" s="2">
        <v>27017</v>
      </c>
      <c r="B1983" s="2" t="s">
        <v>2095</v>
      </c>
      <c r="C1983" s="2">
        <v>27017</v>
      </c>
    </row>
    <row r="1984" spans="1:3" x14ac:dyDescent="0.25">
      <c r="A1984" s="2">
        <v>28001</v>
      </c>
      <c r="B1984" s="2" t="s">
        <v>140</v>
      </c>
      <c r="C1984" s="2">
        <v>28001</v>
      </c>
    </row>
    <row r="1985" spans="1:3" x14ac:dyDescent="0.25">
      <c r="A1985" s="2">
        <v>28002</v>
      </c>
      <c r="B1985" s="2" t="s">
        <v>141</v>
      </c>
      <c r="C1985" s="2">
        <v>28002</v>
      </c>
    </row>
    <row r="1986" spans="1:3" x14ac:dyDescent="0.25">
      <c r="A1986" s="2">
        <v>28003</v>
      </c>
      <c r="B1986" s="2" t="s">
        <v>2096</v>
      </c>
      <c r="C1986" s="2">
        <v>28003</v>
      </c>
    </row>
    <row r="1987" spans="1:3" x14ac:dyDescent="0.25">
      <c r="A1987" s="2">
        <v>28004</v>
      </c>
      <c r="B1987" s="2" t="s">
        <v>2097</v>
      </c>
      <c r="C1987" s="2">
        <v>28004</v>
      </c>
    </row>
    <row r="1988" spans="1:3" x14ac:dyDescent="0.25">
      <c r="A1988" s="2">
        <v>28005</v>
      </c>
      <c r="B1988" s="2" t="s">
        <v>2098</v>
      </c>
      <c r="C1988" s="2">
        <v>28005</v>
      </c>
    </row>
    <row r="1989" spans="1:3" x14ac:dyDescent="0.25">
      <c r="A1989" s="2">
        <v>28006</v>
      </c>
      <c r="B1989" s="2" t="s">
        <v>142</v>
      </c>
      <c r="C1989" s="2">
        <v>28006</v>
      </c>
    </row>
    <row r="1990" spans="1:3" x14ac:dyDescent="0.25">
      <c r="A1990" s="2">
        <v>28007</v>
      </c>
      <c r="B1990" s="2" t="s">
        <v>143</v>
      </c>
      <c r="C1990" s="2">
        <v>28007</v>
      </c>
    </row>
    <row r="1991" spans="1:3" x14ac:dyDescent="0.25">
      <c r="A1991" s="2">
        <v>28008</v>
      </c>
      <c r="B1991" s="2" t="s">
        <v>2099</v>
      </c>
      <c r="C1991" s="2">
        <v>28008</v>
      </c>
    </row>
    <row r="1992" spans="1:3" x14ac:dyDescent="0.25">
      <c r="A1992" s="2">
        <v>28009</v>
      </c>
      <c r="B1992" s="2" t="s">
        <v>2100</v>
      </c>
      <c r="C1992" s="2">
        <v>28009</v>
      </c>
    </row>
    <row r="1993" spans="1:3" x14ac:dyDescent="0.25">
      <c r="A1993" s="2">
        <v>28010</v>
      </c>
      <c r="B1993" s="2" t="s">
        <v>2101</v>
      </c>
      <c r="C1993" s="2">
        <v>28010</v>
      </c>
    </row>
    <row r="1994" spans="1:3" x14ac:dyDescent="0.25">
      <c r="A1994" s="2">
        <v>28011</v>
      </c>
      <c r="B1994" s="2" t="s">
        <v>144</v>
      </c>
      <c r="C1994" s="2">
        <v>28011</v>
      </c>
    </row>
    <row r="1995" spans="1:3" x14ac:dyDescent="0.25">
      <c r="A1995" s="2">
        <v>28012</v>
      </c>
      <c r="B1995" s="2" t="s">
        <v>2102</v>
      </c>
      <c r="C1995" s="2">
        <v>28012</v>
      </c>
    </row>
    <row r="1996" spans="1:3" x14ac:dyDescent="0.25">
      <c r="A1996" s="2">
        <v>28013</v>
      </c>
      <c r="B1996" s="2" t="s">
        <v>2103</v>
      </c>
      <c r="C1996" s="2">
        <v>28013</v>
      </c>
    </row>
    <row r="1997" spans="1:3" x14ac:dyDescent="0.25">
      <c r="A1997" s="2">
        <v>28014</v>
      </c>
      <c r="B1997" s="2" t="s">
        <v>145</v>
      </c>
      <c r="C1997" s="2">
        <v>28014</v>
      </c>
    </row>
    <row r="1998" spans="1:3" x14ac:dyDescent="0.25">
      <c r="A1998" s="2">
        <v>28015</v>
      </c>
      <c r="B1998" s="2" t="s">
        <v>2104</v>
      </c>
      <c r="C1998" s="2">
        <v>28015</v>
      </c>
    </row>
    <row r="1999" spans="1:3" x14ac:dyDescent="0.25">
      <c r="A1999" s="2">
        <v>28016</v>
      </c>
      <c r="B1999" s="2" t="s">
        <v>146</v>
      </c>
      <c r="C1999" s="2">
        <v>28016</v>
      </c>
    </row>
    <row r="2000" spans="1:3" x14ac:dyDescent="0.25">
      <c r="A2000" s="2">
        <v>28017</v>
      </c>
      <c r="B2000" s="2" t="s">
        <v>2105</v>
      </c>
      <c r="C2000" s="2">
        <v>28017</v>
      </c>
    </row>
    <row r="2001" spans="1:3" x14ac:dyDescent="0.25">
      <c r="A2001" s="2">
        <v>28018</v>
      </c>
      <c r="B2001" s="2" t="s">
        <v>147</v>
      </c>
      <c r="C2001" s="2">
        <v>28018</v>
      </c>
    </row>
    <row r="2002" spans="1:3" x14ac:dyDescent="0.25">
      <c r="A2002" s="2">
        <v>28019</v>
      </c>
      <c r="B2002" s="2" t="s">
        <v>2106</v>
      </c>
      <c r="C2002" s="2">
        <v>28019</v>
      </c>
    </row>
    <row r="2003" spans="1:3" x14ac:dyDescent="0.25">
      <c r="A2003" s="2">
        <v>28020</v>
      </c>
      <c r="B2003" s="2" t="s">
        <v>2107</v>
      </c>
      <c r="C2003" s="2">
        <v>28020</v>
      </c>
    </row>
    <row r="2004" spans="1:3" x14ac:dyDescent="0.25">
      <c r="A2004" s="2">
        <v>28021</v>
      </c>
      <c r="B2004" s="2" t="s">
        <v>2108</v>
      </c>
      <c r="C2004" s="2">
        <v>28021</v>
      </c>
    </row>
    <row r="2005" spans="1:3" x14ac:dyDescent="0.25">
      <c r="A2005" s="2">
        <v>28022</v>
      </c>
      <c r="B2005" s="2" t="s">
        <v>148</v>
      </c>
      <c r="C2005" s="2">
        <v>28022</v>
      </c>
    </row>
    <row r="2006" spans="1:3" x14ac:dyDescent="0.25">
      <c r="A2006" s="2">
        <v>28023</v>
      </c>
      <c r="B2006" s="2" t="s">
        <v>2109</v>
      </c>
      <c r="C2006" s="2">
        <v>28023</v>
      </c>
    </row>
    <row r="2007" spans="1:3" x14ac:dyDescent="0.25">
      <c r="A2007" s="2">
        <v>28024</v>
      </c>
      <c r="B2007" s="2" t="s">
        <v>2110</v>
      </c>
      <c r="C2007" s="2">
        <v>28024</v>
      </c>
    </row>
    <row r="2008" spans="1:3" x14ac:dyDescent="0.25">
      <c r="A2008" s="2">
        <v>28025</v>
      </c>
      <c r="B2008" s="2" t="s">
        <v>2111</v>
      </c>
      <c r="C2008" s="2">
        <v>28025</v>
      </c>
    </row>
    <row r="2009" spans="1:3" x14ac:dyDescent="0.25">
      <c r="A2009" s="2">
        <v>28026</v>
      </c>
      <c r="B2009" s="2" t="s">
        <v>2112</v>
      </c>
      <c r="C2009" s="2">
        <v>28026</v>
      </c>
    </row>
    <row r="2010" spans="1:3" x14ac:dyDescent="0.25">
      <c r="A2010" s="2">
        <v>28027</v>
      </c>
      <c r="B2010" s="2" t="s">
        <v>2113</v>
      </c>
      <c r="C2010" s="2">
        <v>28027</v>
      </c>
    </row>
    <row r="2011" spans="1:3" x14ac:dyDescent="0.25">
      <c r="A2011" s="2">
        <v>28028</v>
      </c>
      <c r="B2011" s="2" t="s">
        <v>2114</v>
      </c>
      <c r="C2011" s="2">
        <v>28028</v>
      </c>
    </row>
    <row r="2012" spans="1:3" x14ac:dyDescent="0.25">
      <c r="A2012" s="2">
        <v>28029</v>
      </c>
      <c r="B2012" s="2" t="s">
        <v>149</v>
      </c>
      <c r="C2012" s="2">
        <v>28029</v>
      </c>
    </row>
    <row r="2013" spans="1:3" x14ac:dyDescent="0.25">
      <c r="A2013" s="2">
        <v>28030</v>
      </c>
      <c r="B2013" s="2" t="s">
        <v>2115</v>
      </c>
      <c r="C2013" s="2">
        <v>28030</v>
      </c>
    </row>
    <row r="2014" spans="1:3" x14ac:dyDescent="0.25">
      <c r="A2014" s="2">
        <v>28031</v>
      </c>
      <c r="B2014" s="2" t="s">
        <v>2116</v>
      </c>
      <c r="C2014" s="2">
        <v>28031</v>
      </c>
    </row>
    <row r="2015" spans="1:3" x14ac:dyDescent="0.25">
      <c r="A2015" s="2">
        <v>28032</v>
      </c>
      <c r="B2015" s="2" t="s">
        <v>2117</v>
      </c>
      <c r="C2015" s="2">
        <v>28032</v>
      </c>
    </row>
    <row r="2016" spans="1:3" x14ac:dyDescent="0.25">
      <c r="A2016" s="2">
        <v>28033</v>
      </c>
      <c r="B2016" s="2" t="s">
        <v>2118</v>
      </c>
      <c r="C2016" s="2">
        <v>28033</v>
      </c>
    </row>
    <row r="2017" spans="1:3" x14ac:dyDescent="0.25">
      <c r="A2017" s="2">
        <v>28034</v>
      </c>
      <c r="B2017" s="2" t="s">
        <v>2119</v>
      </c>
      <c r="C2017" s="2">
        <v>28034</v>
      </c>
    </row>
    <row r="2018" spans="1:3" x14ac:dyDescent="0.25">
      <c r="A2018" s="2">
        <v>28035</v>
      </c>
      <c r="B2018" s="2" t="s">
        <v>150</v>
      </c>
      <c r="C2018" s="2">
        <v>28035</v>
      </c>
    </row>
    <row r="2019" spans="1:3" x14ac:dyDescent="0.25">
      <c r="A2019" s="2">
        <v>28036</v>
      </c>
      <c r="B2019" s="2" t="s">
        <v>151</v>
      </c>
      <c r="C2019" s="2">
        <v>28036</v>
      </c>
    </row>
    <row r="2020" spans="1:3" x14ac:dyDescent="0.25">
      <c r="A2020" s="2">
        <v>28037</v>
      </c>
      <c r="B2020" s="2" t="s">
        <v>2120</v>
      </c>
      <c r="C2020" s="2">
        <v>28037</v>
      </c>
    </row>
    <row r="2021" spans="1:3" x14ac:dyDescent="0.25">
      <c r="A2021" s="2">
        <v>28038</v>
      </c>
      <c r="B2021" s="2" t="s">
        <v>2121</v>
      </c>
      <c r="C2021" s="2">
        <v>28038</v>
      </c>
    </row>
    <row r="2022" spans="1:3" x14ac:dyDescent="0.25">
      <c r="A2022" s="2">
        <v>28039</v>
      </c>
      <c r="B2022" s="2" t="s">
        <v>2122</v>
      </c>
      <c r="C2022" s="2">
        <v>28039</v>
      </c>
    </row>
    <row r="2023" spans="1:3" x14ac:dyDescent="0.25">
      <c r="A2023" s="2">
        <v>28040</v>
      </c>
      <c r="B2023" s="2" t="s">
        <v>2123</v>
      </c>
      <c r="C2023" s="2">
        <v>28040</v>
      </c>
    </row>
    <row r="2024" spans="1:3" x14ac:dyDescent="0.25">
      <c r="A2024" s="2">
        <v>28041</v>
      </c>
      <c r="B2024" s="2" t="s">
        <v>152</v>
      </c>
      <c r="C2024" s="2">
        <v>28041</v>
      </c>
    </row>
    <row r="2025" spans="1:3" x14ac:dyDescent="0.25">
      <c r="A2025" s="2">
        <v>28042</v>
      </c>
      <c r="B2025" s="2" t="s">
        <v>153</v>
      </c>
      <c r="C2025" s="2">
        <v>28042</v>
      </c>
    </row>
    <row r="2026" spans="1:3" x14ac:dyDescent="0.25">
      <c r="A2026" s="2">
        <v>28043</v>
      </c>
      <c r="B2026" s="2" t="s">
        <v>2124</v>
      </c>
      <c r="C2026" s="2">
        <v>28043</v>
      </c>
    </row>
    <row r="2027" spans="1:3" x14ac:dyDescent="0.25">
      <c r="A2027" s="2">
        <v>29001</v>
      </c>
      <c r="B2027" s="2" t="s">
        <v>2125</v>
      </c>
      <c r="C2027" s="2">
        <v>29001</v>
      </c>
    </row>
    <row r="2028" spans="1:3" x14ac:dyDescent="0.25">
      <c r="A2028" s="2">
        <v>29002</v>
      </c>
      <c r="B2028" s="2" t="s">
        <v>2126</v>
      </c>
      <c r="C2028" s="2">
        <v>29002</v>
      </c>
    </row>
    <row r="2029" spans="1:3" x14ac:dyDescent="0.25">
      <c r="A2029" s="2">
        <v>29003</v>
      </c>
      <c r="B2029" s="2" t="s">
        <v>2127</v>
      </c>
      <c r="C2029" s="2">
        <v>29003</v>
      </c>
    </row>
    <row r="2030" spans="1:3" x14ac:dyDescent="0.25">
      <c r="A2030" s="2">
        <v>29004</v>
      </c>
      <c r="B2030" s="2" t="s">
        <v>2128</v>
      </c>
      <c r="C2030" s="2">
        <v>29004</v>
      </c>
    </row>
    <row r="2031" spans="1:3" x14ac:dyDescent="0.25">
      <c r="A2031" s="2">
        <v>29005</v>
      </c>
      <c r="B2031" s="2" t="s">
        <v>2129</v>
      </c>
      <c r="C2031" s="2">
        <v>29005</v>
      </c>
    </row>
    <row r="2032" spans="1:3" x14ac:dyDescent="0.25">
      <c r="A2032" s="2">
        <v>29006</v>
      </c>
      <c r="B2032" s="2" t="s">
        <v>2130</v>
      </c>
      <c r="C2032" s="2">
        <v>29006</v>
      </c>
    </row>
    <row r="2033" spans="1:3" x14ac:dyDescent="0.25">
      <c r="A2033" s="2">
        <v>29007</v>
      </c>
      <c r="B2033" s="2" t="s">
        <v>2131</v>
      </c>
      <c r="C2033" s="2">
        <v>29007</v>
      </c>
    </row>
    <row r="2034" spans="1:3" x14ac:dyDescent="0.25">
      <c r="A2034" s="2">
        <v>29008</v>
      </c>
      <c r="B2034" s="2" t="s">
        <v>2132</v>
      </c>
      <c r="C2034" s="2">
        <v>29008</v>
      </c>
    </row>
    <row r="2035" spans="1:3" x14ac:dyDescent="0.25">
      <c r="A2035" s="2">
        <v>29009</v>
      </c>
      <c r="B2035" s="2" t="s">
        <v>2133</v>
      </c>
      <c r="C2035" s="2">
        <v>29009</v>
      </c>
    </row>
    <row r="2036" spans="1:3" x14ac:dyDescent="0.25">
      <c r="A2036" s="2">
        <v>29010</v>
      </c>
      <c r="B2036" s="2" t="s">
        <v>2134</v>
      </c>
      <c r="C2036" s="2">
        <v>29010</v>
      </c>
    </row>
    <row r="2037" spans="1:3" x14ac:dyDescent="0.25">
      <c r="A2037" s="2">
        <v>29011</v>
      </c>
      <c r="B2037" s="2" t="s">
        <v>2135</v>
      </c>
      <c r="C2037" s="2">
        <v>29011</v>
      </c>
    </row>
    <row r="2038" spans="1:3" x14ac:dyDescent="0.25">
      <c r="A2038" s="2">
        <v>29012</v>
      </c>
      <c r="B2038" s="2" t="s">
        <v>2136</v>
      </c>
      <c r="C2038" s="2">
        <v>29012</v>
      </c>
    </row>
    <row r="2039" spans="1:3" x14ac:dyDescent="0.25">
      <c r="A2039" s="2">
        <v>29013</v>
      </c>
      <c r="B2039" s="2" t="s">
        <v>2137</v>
      </c>
      <c r="C2039" s="2">
        <v>29013</v>
      </c>
    </row>
    <row r="2040" spans="1:3" x14ac:dyDescent="0.25">
      <c r="A2040" s="2">
        <v>29014</v>
      </c>
      <c r="B2040" s="2" t="s">
        <v>2138</v>
      </c>
      <c r="C2040" s="2">
        <v>29014</v>
      </c>
    </row>
    <row r="2041" spans="1:3" x14ac:dyDescent="0.25">
      <c r="A2041" s="2">
        <v>29015</v>
      </c>
      <c r="B2041" s="2" t="s">
        <v>2139</v>
      </c>
      <c r="C2041" s="2">
        <v>29015</v>
      </c>
    </row>
    <row r="2042" spans="1:3" x14ac:dyDescent="0.25">
      <c r="A2042" s="2">
        <v>29016</v>
      </c>
      <c r="B2042" s="2" t="s">
        <v>2140</v>
      </c>
      <c r="C2042" s="2">
        <v>29016</v>
      </c>
    </row>
    <row r="2043" spans="1:3" x14ac:dyDescent="0.25">
      <c r="A2043" s="2">
        <v>29017</v>
      </c>
      <c r="B2043" s="2" t="s">
        <v>2141</v>
      </c>
      <c r="C2043" s="2">
        <v>29017</v>
      </c>
    </row>
    <row r="2044" spans="1:3" x14ac:dyDescent="0.25">
      <c r="A2044" s="2">
        <v>29018</v>
      </c>
      <c r="B2044" s="2" t="s">
        <v>2142</v>
      </c>
      <c r="C2044" s="2">
        <v>29018</v>
      </c>
    </row>
    <row r="2045" spans="1:3" x14ac:dyDescent="0.25">
      <c r="A2045" s="2">
        <v>29019</v>
      </c>
      <c r="B2045" s="2" t="s">
        <v>2143</v>
      </c>
      <c r="C2045" s="2">
        <v>29019</v>
      </c>
    </row>
    <row r="2046" spans="1:3" x14ac:dyDescent="0.25">
      <c r="A2046" s="2">
        <v>29020</v>
      </c>
      <c r="B2046" s="2" t="s">
        <v>2144</v>
      </c>
      <c r="C2046" s="2">
        <v>29020</v>
      </c>
    </row>
    <row r="2047" spans="1:3" x14ac:dyDescent="0.25">
      <c r="A2047" s="2">
        <v>29021</v>
      </c>
      <c r="B2047" s="2" t="s">
        <v>2145</v>
      </c>
      <c r="C2047" s="2">
        <v>29021</v>
      </c>
    </row>
    <row r="2048" spans="1:3" x14ac:dyDescent="0.25">
      <c r="A2048" s="2">
        <v>29022</v>
      </c>
      <c r="B2048" s="2" t="s">
        <v>2146</v>
      </c>
      <c r="C2048" s="2">
        <v>29022</v>
      </c>
    </row>
    <row r="2049" spans="1:3" x14ac:dyDescent="0.25">
      <c r="A2049" s="2">
        <v>29023</v>
      </c>
      <c r="B2049" s="2" t="s">
        <v>2147</v>
      </c>
      <c r="C2049" s="2">
        <v>29023</v>
      </c>
    </row>
    <row r="2050" spans="1:3" x14ac:dyDescent="0.25">
      <c r="A2050" s="2">
        <v>29024</v>
      </c>
      <c r="B2050" s="2" t="s">
        <v>2148</v>
      </c>
      <c r="C2050" s="2">
        <v>29024</v>
      </c>
    </row>
    <row r="2051" spans="1:3" x14ac:dyDescent="0.25">
      <c r="A2051" s="2">
        <v>29025</v>
      </c>
      <c r="B2051" s="2" t="s">
        <v>2149</v>
      </c>
      <c r="C2051" s="2">
        <v>29025</v>
      </c>
    </row>
    <row r="2052" spans="1:3" x14ac:dyDescent="0.25">
      <c r="A2052" s="2">
        <v>29026</v>
      </c>
      <c r="B2052" s="2" t="s">
        <v>2150</v>
      </c>
      <c r="C2052" s="2">
        <v>29026</v>
      </c>
    </row>
    <row r="2053" spans="1:3" x14ac:dyDescent="0.25">
      <c r="A2053" s="2">
        <v>29027</v>
      </c>
      <c r="B2053" s="2" t="s">
        <v>154</v>
      </c>
      <c r="C2053" s="2">
        <v>29027</v>
      </c>
    </row>
    <row r="2054" spans="1:3" x14ac:dyDescent="0.25">
      <c r="A2054" s="2">
        <v>29028</v>
      </c>
      <c r="B2054" s="2" t="s">
        <v>2151</v>
      </c>
      <c r="C2054" s="2">
        <v>29028</v>
      </c>
    </row>
    <row r="2055" spans="1:3" x14ac:dyDescent="0.25">
      <c r="A2055" s="2">
        <v>29029</v>
      </c>
      <c r="B2055" s="2" t="s">
        <v>2152</v>
      </c>
      <c r="C2055" s="2">
        <v>29029</v>
      </c>
    </row>
    <row r="2056" spans="1:3" x14ac:dyDescent="0.25">
      <c r="A2056" s="2">
        <v>29030</v>
      </c>
      <c r="B2056" s="2" t="s">
        <v>2153</v>
      </c>
      <c r="C2056" s="2">
        <v>29030</v>
      </c>
    </row>
    <row r="2057" spans="1:3" x14ac:dyDescent="0.25">
      <c r="A2057" s="2">
        <v>29031</v>
      </c>
      <c r="B2057" s="2" t="s">
        <v>2154</v>
      </c>
      <c r="C2057" s="2">
        <v>29031</v>
      </c>
    </row>
    <row r="2058" spans="1:3" x14ac:dyDescent="0.25">
      <c r="A2058" s="2">
        <v>29032</v>
      </c>
      <c r="B2058" s="2" t="s">
        <v>2155</v>
      </c>
      <c r="C2058" s="2">
        <v>29032</v>
      </c>
    </row>
    <row r="2059" spans="1:3" x14ac:dyDescent="0.25">
      <c r="A2059" s="2">
        <v>29033</v>
      </c>
      <c r="B2059" s="2" t="s">
        <v>83</v>
      </c>
      <c r="C2059" s="2">
        <v>29033</v>
      </c>
    </row>
    <row r="2060" spans="1:3" x14ac:dyDescent="0.25">
      <c r="A2060" s="2">
        <v>29034</v>
      </c>
      <c r="B2060" s="2" t="s">
        <v>155</v>
      </c>
      <c r="C2060" s="2">
        <v>29034</v>
      </c>
    </row>
    <row r="2061" spans="1:3" x14ac:dyDescent="0.25">
      <c r="A2061" s="2">
        <v>29035</v>
      </c>
      <c r="B2061" s="2" t="s">
        <v>2156</v>
      </c>
      <c r="C2061" s="2">
        <v>29035</v>
      </c>
    </row>
    <row r="2062" spans="1:3" x14ac:dyDescent="0.25">
      <c r="A2062" s="2">
        <v>29036</v>
      </c>
      <c r="B2062" s="2" t="s">
        <v>2157</v>
      </c>
      <c r="C2062" s="2">
        <v>29036</v>
      </c>
    </row>
    <row r="2063" spans="1:3" x14ac:dyDescent="0.25">
      <c r="A2063" s="2">
        <v>29037</v>
      </c>
      <c r="B2063" s="2" t="s">
        <v>2158</v>
      </c>
      <c r="C2063" s="2">
        <v>29037</v>
      </c>
    </row>
    <row r="2064" spans="1:3" x14ac:dyDescent="0.25">
      <c r="A2064" s="2">
        <v>29038</v>
      </c>
      <c r="B2064" s="2" t="s">
        <v>2159</v>
      </c>
      <c r="C2064" s="2">
        <v>29038</v>
      </c>
    </row>
    <row r="2065" spans="1:3" x14ac:dyDescent="0.25">
      <c r="A2065" s="2">
        <v>29039</v>
      </c>
      <c r="B2065" s="2" t="s">
        <v>2160</v>
      </c>
      <c r="C2065" s="2">
        <v>29039</v>
      </c>
    </row>
    <row r="2066" spans="1:3" x14ac:dyDescent="0.25">
      <c r="A2066" s="2">
        <v>29040</v>
      </c>
      <c r="B2066" s="2" t="s">
        <v>2161</v>
      </c>
      <c r="C2066" s="2">
        <v>29040</v>
      </c>
    </row>
    <row r="2067" spans="1:3" x14ac:dyDescent="0.25">
      <c r="A2067" s="2">
        <v>29041</v>
      </c>
      <c r="B2067" s="2" t="s">
        <v>2162</v>
      </c>
      <c r="C2067" s="2">
        <v>29041</v>
      </c>
    </row>
    <row r="2068" spans="1:3" x14ac:dyDescent="0.25">
      <c r="A2068" s="2">
        <v>29042</v>
      </c>
      <c r="B2068" s="2" t="s">
        <v>2163</v>
      </c>
      <c r="C2068" s="2">
        <v>29042</v>
      </c>
    </row>
    <row r="2069" spans="1:3" x14ac:dyDescent="0.25">
      <c r="A2069" s="2">
        <v>29043</v>
      </c>
      <c r="B2069" s="2" t="s">
        <v>2164</v>
      </c>
      <c r="C2069" s="2">
        <v>29043</v>
      </c>
    </row>
    <row r="2070" spans="1:3" x14ac:dyDescent="0.25">
      <c r="A2070" s="2">
        <v>29044</v>
      </c>
      <c r="B2070" s="2" t="s">
        <v>2165</v>
      </c>
      <c r="C2070" s="2">
        <v>29044</v>
      </c>
    </row>
    <row r="2071" spans="1:3" x14ac:dyDescent="0.25">
      <c r="A2071" s="2">
        <v>29045</v>
      </c>
      <c r="B2071" s="2" t="s">
        <v>156</v>
      </c>
      <c r="C2071" s="2">
        <v>29045</v>
      </c>
    </row>
    <row r="2072" spans="1:3" x14ac:dyDescent="0.25">
      <c r="A2072" s="2">
        <v>29046</v>
      </c>
      <c r="B2072" s="2" t="s">
        <v>157</v>
      </c>
      <c r="C2072" s="2">
        <v>29046</v>
      </c>
    </row>
    <row r="2073" spans="1:3" x14ac:dyDescent="0.25">
      <c r="A2073" s="2">
        <v>29047</v>
      </c>
      <c r="B2073" s="2" t="s">
        <v>158</v>
      </c>
      <c r="C2073" s="2">
        <v>29047</v>
      </c>
    </row>
    <row r="2074" spans="1:3" x14ac:dyDescent="0.25">
      <c r="A2074" s="2">
        <v>29048</v>
      </c>
      <c r="B2074" s="2" t="s">
        <v>2166</v>
      </c>
      <c r="C2074" s="2">
        <v>29048</v>
      </c>
    </row>
    <row r="2075" spans="1:3" x14ac:dyDescent="0.25">
      <c r="A2075" s="2">
        <v>29049</v>
      </c>
      <c r="B2075" s="2" t="s">
        <v>2167</v>
      </c>
      <c r="C2075" s="2">
        <v>29049</v>
      </c>
    </row>
    <row r="2076" spans="1:3" x14ac:dyDescent="0.25">
      <c r="A2076" s="2">
        <v>29050</v>
      </c>
      <c r="B2076" s="2" t="s">
        <v>2168</v>
      </c>
      <c r="C2076" s="2">
        <v>29050</v>
      </c>
    </row>
    <row r="2077" spans="1:3" x14ac:dyDescent="0.25">
      <c r="A2077" s="2">
        <v>29051</v>
      </c>
      <c r="B2077" s="2" t="s">
        <v>2169</v>
      </c>
      <c r="C2077" s="2">
        <v>29051</v>
      </c>
    </row>
    <row r="2078" spans="1:3" x14ac:dyDescent="0.25">
      <c r="A2078" s="2">
        <v>29052</v>
      </c>
      <c r="B2078" s="2" t="s">
        <v>2170</v>
      </c>
      <c r="C2078" s="2">
        <v>29052</v>
      </c>
    </row>
    <row r="2079" spans="1:3" x14ac:dyDescent="0.25">
      <c r="A2079" s="2">
        <v>29053</v>
      </c>
      <c r="B2079" s="2" t="s">
        <v>2171</v>
      </c>
      <c r="C2079" s="2">
        <v>29053</v>
      </c>
    </row>
    <row r="2080" spans="1:3" x14ac:dyDescent="0.25">
      <c r="A2080" s="2">
        <v>29054</v>
      </c>
      <c r="B2080" s="2" t="s">
        <v>2172</v>
      </c>
      <c r="C2080" s="2">
        <v>29054</v>
      </c>
    </row>
    <row r="2081" spans="1:3" x14ac:dyDescent="0.25">
      <c r="A2081" s="2">
        <v>29055</v>
      </c>
      <c r="B2081" s="2" t="s">
        <v>2173</v>
      </c>
      <c r="C2081" s="2">
        <v>29055</v>
      </c>
    </row>
    <row r="2082" spans="1:3" x14ac:dyDescent="0.25">
      <c r="A2082" s="2">
        <v>29056</v>
      </c>
      <c r="B2082" s="2" t="s">
        <v>2174</v>
      </c>
      <c r="C2082" s="2">
        <v>29056</v>
      </c>
    </row>
    <row r="2083" spans="1:3" x14ac:dyDescent="0.25">
      <c r="A2083" s="2">
        <v>29057</v>
      </c>
      <c r="B2083" s="2" t="s">
        <v>2175</v>
      </c>
      <c r="C2083" s="2">
        <v>29057</v>
      </c>
    </row>
    <row r="2084" spans="1:3" x14ac:dyDescent="0.25">
      <c r="A2084" s="2">
        <v>29058</v>
      </c>
      <c r="B2084" s="2" t="s">
        <v>2176</v>
      </c>
      <c r="C2084" s="2">
        <v>29058</v>
      </c>
    </row>
    <row r="2085" spans="1:3" x14ac:dyDescent="0.25">
      <c r="A2085" s="2">
        <v>29059</v>
      </c>
      <c r="B2085" s="2" t="s">
        <v>2177</v>
      </c>
      <c r="C2085" s="2">
        <v>29059</v>
      </c>
    </row>
    <row r="2086" spans="1:3" x14ac:dyDescent="0.25">
      <c r="A2086" s="2">
        <v>29060</v>
      </c>
      <c r="B2086" s="2" t="s">
        <v>2178</v>
      </c>
      <c r="C2086" s="2">
        <v>29060</v>
      </c>
    </row>
    <row r="2087" spans="1:3" x14ac:dyDescent="0.25">
      <c r="A2087" s="2">
        <v>30001</v>
      </c>
      <c r="B2087" s="2" t="s">
        <v>159</v>
      </c>
      <c r="C2087" s="2">
        <v>30001</v>
      </c>
    </row>
    <row r="2088" spans="1:3" x14ac:dyDescent="0.25">
      <c r="A2088" s="2">
        <v>30002</v>
      </c>
      <c r="B2088" s="2" t="s">
        <v>160</v>
      </c>
      <c r="C2088" s="2">
        <v>30002</v>
      </c>
    </row>
    <row r="2089" spans="1:3" x14ac:dyDescent="0.25">
      <c r="A2089" s="2">
        <v>30003</v>
      </c>
      <c r="B2089" s="2" t="s">
        <v>2179</v>
      </c>
      <c r="C2089" s="2">
        <v>30003</v>
      </c>
    </row>
    <row r="2090" spans="1:3" x14ac:dyDescent="0.25">
      <c r="A2090" s="2">
        <v>30004</v>
      </c>
      <c r="B2090" s="2" t="s">
        <v>161</v>
      </c>
      <c r="C2090" s="2">
        <v>30004</v>
      </c>
    </row>
    <row r="2091" spans="1:3" x14ac:dyDescent="0.25">
      <c r="A2091" s="2">
        <v>30005</v>
      </c>
      <c r="B2091" s="2" t="s">
        <v>2180</v>
      </c>
      <c r="C2091" s="2">
        <v>30005</v>
      </c>
    </row>
    <row r="2092" spans="1:3" x14ac:dyDescent="0.25">
      <c r="A2092" s="2">
        <v>30006</v>
      </c>
      <c r="B2092" s="2" t="s">
        <v>2181</v>
      </c>
      <c r="C2092" s="2">
        <v>30006</v>
      </c>
    </row>
    <row r="2093" spans="1:3" x14ac:dyDescent="0.25">
      <c r="A2093" s="2">
        <v>30007</v>
      </c>
      <c r="B2093" s="2" t="s">
        <v>2182</v>
      </c>
      <c r="C2093" s="2">
        <v>30007</v>
      </c>
    </row>
    <row r="2094" spans="1:3" x14ac:dyDescent="0.25">
      <c r="A2094" s="2">
        <v>30008</v>
      </c>
      <c r="B2094" s="2" t="s">
        <v>2183</v>
      </c>
      <c r="C2094" s="2">
        <v>30008</v>
      </c>
    </row>
    <row r="2095" spans="1:3" x14ac:dyDescent="0.25">
      <c r="A2095" s="2">
        <v>30009</v>
      </c>
      <c r="B2095" s="2" t="s">
        <v>2184</v>
      </c>
      <c r="C2095" s="2">
        <v>30009</v>
      </c>
    </row>
    <row r="2096" spans="1:3" x14ac:dyDescent="0.25">
      <c r="A2096" s="2">
        <v>30010</v>
      </c>
      <c r="B2096" s="2" t="s">
        <v>2185</v>
      </c>
      <c r="C2096" s="2">
        <v>30010</v>
      </c>
    </row>
    <row r="2097" spans="1:3" x14ac:dyDescent="0.25">
      <c r="A2097" s="2">
        <v>30011</v>
      </c>
      <c r="B2097" s="2" t="s">
        <v>2186</v>
      </c>
      <c r="C2097" s="2">
        <v>30011</v>
      </c>
    </row>
    <row r="2098" spans="1:3" x14ac:dyDescent="0.25">
      <c r="A2098" s="2">
        <v>30012</v>
      </c>
      <c r="B2098" s="2" t="s">
        <v>2187</v>
      </c>
      <c r="C2098" s="2">
        <v>30012</v>
      </c>
    </row>
    <row r="2099" spans="1:3" x14ac:dyDescent="0.25">
      <c r="A2099" s="2">
        <v>30013</v>
      </c>
      <c r="B2099" s="2" t="s">
        <v>2188</v>
      </c>
      <c r="C2099" s="2">
        <v>30013</v>
      </c>
    </row>
    <row r="2100" spans="1:3" x14ac:dyDescent="0.25">
      <c r="A2100" s="2">
        <v>30014</v>
      </c>
      <c r="B2100" s="2" t="s">
        <v>2189</v>
      </c>
      <c r="C2100" s="2">
        <v>30014</v>
      </c>
    </row>
    <row r="2101" spans="1:3" x14ac:dyDescent="0.25">
      <c r="A2101" s="2">
        <v>30015</v>
      </c>
      <c r="B2101" s="2" t="s">
        <v>2190</v>
      </c>
      <c r="C2101" s="2">
        <v>30015</v>
      </c>
    </row>
    <row r="2102" spans="1:3" x14ac:dyDescent="0.25">
      <c r="A2102" s="2">
        <v>30016</v>
      </c>
      <c r="B2102" s="2" t="s">
        <v>2191</v>
      </c>
      <c r="C2102" s="2">
        <v>30016</v>
      </c>
    </row>
    <row r="2103" spans="1:3" x14ac:dyDescent="0.25">
      <c r="A2103" s="2">
        <v>30017</v>
      </c>
      <c r="B2103" s="2" t="s">
        <v>2192</v>
      </c>
      <c r="C2103" s="2">
        <v>30017</v>
      </c>
    </row>
    <row r="2104" spans="1:3" x14ac:dyDescent="0.25">
      <c r="A2104" s="2">
        <v>30018</v>
      </c>
      <c r="B2104" s="2" t="s">
        <v>162</v>
      </c>
      <c r="C2104" s="2">
        <v>30018</v>
      </c>
    </row>
    <row r="2105" spans="1:3" x14ac:dyDescent="0.25">
      <c r="A2105" s="2">
        <v>30019</v>
      </c>
      <c r="B2105" s="2" t="s">
        <v>2193</v>
      </c>
      <c r="C2105" s="2">
        <v>30019</v>
      </c>
    </row>
    <row r="2106" spans="1:3" x14ac:dyDescent="0.25">
      <c r="A2106" s="2">
        <v>30020</v>
      </c>
      <c r="B2106" s="2" t="s">
        <v>2194</v>
      </c>
      <c r="C2106" s="2">
        <v>30020</v>
      </c>
    </row>
    <row r="2107" spans="1:3" x14ac:dyDescent="0.25">
      <c r="A2107" s="2">
        <v>30021</v>
      </c>
      <c r="B2107" s="2" t="s">
        <v>163</v>
      </c>
      <c r="C2107" s="2">
        <v>30021</v>
      </c>
    </row>
    <row r="2108" spans="1:3" x14ac:dyDescent="0.25">
      <c r="A2108" s="2">
        <v>30022</v>
      </c>
      <c r="B2108" s="2" t="s">
        <v>2195</v>
      </c>
      <c r="C2108" s="2">
        <v>30022</v>
      </c>
    </row>
    <row r="2109" spans="1:3" x14ac:dyDescent="0.25">
      <c r="A2109" s="2">
        <v>30023</v>
      </c>
      <c r="B2109" s="2" t="s">
        <v>2196</v>
      </c>
      <c r="C2109" s="2">
        <v>30023</v>
      </c>
    </row>
    <row r="2110" spans="1:3" x14ac:dyDescent="0.25">
      <c r="A2110" s="2">
        <v>30024</v>
      </c>
      <c r="B2110" s="2" t="s">
        <v>2197</v>
      </c>
      <c r="C2110" s="2">
        <v>30024</v>
      </c>
    </row>
    <row r="2111" spans="1:3" x14ac:dyDescent="0.25">
      <c r="A2111" s="2">
        <v>30025</v>
      </c>
      <c r="B2111" s="2" t="s">
        <v>2198</v>
      </c>
      <c r="C2111" s="2">
        <v>30025</v>
      </c>
    </row>
    <row r="2112" spans="1:3" x14ac:dyDescent="0.25">
      <c r="A2112" s="2">
        <v>30026</v>
      </c>
      <c r="B2112" s="2" t="s">
        <v>2199</v>
      </c>
      <c r="C2112" s="2">
        <v>30026</v>
      </c>
    </row>
    <row r="2113" spans="1:3" x14ac:dyDescent="0.25">
      <c r="A2113" s="2">
        <v>30027</v>
      </c>
      <c r="B2113" s="2" t="s">
        <v>164</v>
      </c>
      <c r="C2113" s="2">
        <v>30027</v>
      </c>
    </row>
    <row r="2114" spans="1:3" x14ac:dyDescent="0.25">
      <c r="A2114" s="2">
        <v>30028</v>
      </c>
      <c r="B2114" s="2" t="s">
        <v>2200</v>
      </c>
      <c r="C2114" s="2">
        <v>30028</v>
      </c>
    </row>
    <row r="2115" spans="1:3" x14ac:dyDescent="0.25">
      <c r="A2115" s="2">
        <v>30029</v>
      </c>
      <c r="B2115" s="2" t="s">
        <v>2201</v>
      </c>
      <c r="C2115" s="2">
        <v>30029</v>
      </c>
    </row>
    <row r="2116" spans="1:3" x14ac:dyDescent="0.25">
      <c r="A2116" s="2">
        <v>30030</v>
      </c>
      <c r="B2116" s="2" t="s">
        <v>2202</v>
      </c>
      <c r="C2116" s="2">
        <v>30030</v>
      </c>
    </row>
    <row r="2117" spans="1:3" x14ac:dyDescent="0.25">
      <c r="A2117" s="2">
        <v>30031</v>
      </c>
      <c r="B2117" s="2" t="s">
        <v>2203</v>
      </c>
      <c r="C2117" s="2">
        <v>30031</v>
      </c>
    </row>
    <row r="2118" spans="1:3" x14ac:dyDescent="0.25">
      <c r="A2118" s="2">
        <v>30032</v>
      </c>
      <c r="B2118" s="2" t="s">
        <v>2204</v>
      </c>
      <c r="C2118" s="2">
        <v>30032</v>
      </c>
    </row>
    <row r="2119" spans="1:3" x14ac:dyDescent="0.25">
      <c r="A2119" s="2">
        <v>30033</v>
      </c>
      <c r="B2119" s="2" t="s">
        <v>2205</v>
      </c>
      <c r="C2119" s="2">
        <v>30033</v>
      </c>
    </row>
    <row r="2120" spans="1:3" x14ac:dyDescent="0.25">
      <c r="A2120" s="2">
        <v>30034</v>
      </c>
      <c r="B2120" s="2" t="s">
        <v>2206</v>
      </c>
      <c r="C2120" s="2">
        <v>30034</v>
      </c>
    </row>
    <row r="2121" spans="1:3" x14ac:dyDescent="0.25">
      <c r="A2121" s="2">
        <v>30035</v>
      </c>
      <c r="B2121" s="2" t="s">
        <v>2207</v>
      </c>
      <c r="C2121" s="2">
        <v>30035</v>
      </c>
    </row>
    <row r="2122" spans="1:3" x14ac:dyDescent="0.25">
      <c r="A2122" s="2">
        <v>30036</v>
      </c>
      <c r="B2122" s="2" t="s">
        <v>2208</v>
      </c>
      <c r="C2122" s="2">
        <v>30036</v>
      </c>
    </row>
    <row r="2123" spans="1:3" x14ac:dyDescent="0.25">
      <c r="A2123" s="2">
        <v>30037</v>
      </c>
      <c r="B2123" s="2" t="s">
        <v>2209</v>
      </c>
      <c r="C2123" s="2">
        <v>30037</v>
      </c>
    </row>
    <row r="2124" spans="1:3" x14ac:dyDescent="0.25">
      <c r="A2124" s="2">
        <v>30038</v>
      </c>
      <c r="B2124" s="2" t="s">
        <v>165</v>
      </c>
      <c r="C2124" s="2">
        <v>30038</v>
      </c>
    </row>
    <row r="2125" spans="1:3" x14ac:dyDescent="0.25">
      <c r="A2125" s="2">
        <v>30039</v>
      </c>
      <c r="B2125" s="2" t="s">
        <v>2210</v>
      </c>
      <c r="C2125" s="2">
        <v>30039</v>
      </c>
    </row>
    <row r="2126" spans="1:3" x14ac:dyDescent="0.25">
      <c r="A2126" s="2">
        <v>30040</v>
      </c>
      <c r="B2126" s="2" t="s">
        <v>2211</v>
      </c>
      <c r="C2126" s="2">
        <v>30040</v>
      </c>
    </row>
    <row r="2127" spans="1:3" x14ac:dyDescent="0.25">
      <c r="A2127" s="2">
        <v>30041</v>
      </c>
      <c r="B2127" s="2" t="s">
        <v>2212</v>
      </c>
      <c r="C2127" s="2">
        <v>30041</v>
      </c>
    </row>
    <row r="2128" spans="1:3" x14ac:dyDescent="0.25">
      <c r="A2128" s="2">
        <v>30042</v>
      </c>
      <c r="B2128" s="2" t="s">
        <v>2213</v>
      </c>
      <c r="C2128" s="2">
        <v>30042</v>
      </c>
    </row>
    <row r="2129" spans="1:3" x14ac:dyDescent="0.25">
      <c r="A2129" s="2">
        <v>30043</v>
      </c>
      <c r="B2129" s="2" t="s">
        <v>2214</v>
      </c>
      <c r="C2129" s="2">
        <v>30043</v>
      </c>
    </row>
    <row r="2130" spans="1:3" x14ac:dyDescent="0.25">
      <c r="A2130" s="2">
        <v>30044</v>
      </c>
      <c r="B2130" s="2" t="s">
        <v>2215</v>
      </c>
      <c r="C2130" s="2">
        <v>30044</v>
      </c>
    </row>
    <row r="2131" spans="1:3" x14ac:dyDescent="0.25">
      <c r="A2131" s="2">
        <v>30045</v>
      </c>
      <c r="B2131" s="2" t="s">
        <v>2216</v>
      </c>
      <c r="C2131" s="2">
        <v>30045</v>
      </c>
    </row>
    <row r="2132" spans="1:3" x14ac:dyDescent="0.25">
      <c r="A2132" s="2">
        <v>30046</v>
      </c>
      <c r="B2132" s="2" t="s">
        <v>2217</v>
      </c>
      <c r="C2132" s="2">
        <v>30046</v>
      </c>
    </row>
    <row r="2133" spans="1:3" x14ac:dyDescent="0.25">
      <c r="A2133" s="2">
        <v>30047</v>
      </c>
      <c r="B2133" s="2" t="s">
        <v>2218</v>
      </c>
      <c r="C2133" s="2">
        <v>30047</v>
      </c>
    </row>
    <row r="2134" spans="1:3" x14ac:dyDescent="0.25">
      <c r="A2134" s="2">
        <v>30048</v>
      </c>
      <c r="B2134" s="2" t="s">
        <v>2219</v>
      </c>
      <c r="C2134" s="2">
        <v>30048</v>
      </c>
    </row>
    <row r="2135" spans="1:3" x14ac:dyDescent="0.25">
      <c r="A2135" s="2">
        <v>30049</v>
      </c>
      <c r="B2135" s="2" t="s">
        <v>2220</v>
      </c>
      <c r="C2135" s="2">
        <v>30049</v>
      </c>
    </row>
    <row r="2136" spans="1:3" x14ac:dyDescent="0.25">
      <c r="A2136" s="2">
        <v>30050</v>
      </c>
      <c r="B2136" s="2" t="s">
        <v>2221</v>
      </c>
      <c r="C2136" s="2">
        <v>30050</v>
      </c>
    </row>
    <row r="2137" spans="1:3" x14ac:dyDescent="0.25">
      <c r="A2137" s="2">
        <v>30051</v>
      </c>
      <c r="B2137" s="2" t="s">
        <v>2222</v>
      </c>
      <c r="C2137" s="2">
        <v>30051</v>
      </c>
    </row>
    <row r="2138" spans="1:3" x14ac:dyDescent="0.25">
      <c r="A2138" s="2">
        <v>30052</v>
      </c>
      <c r="B2138" s="2" t="s">
        <v>2223</v>
      </c>
      <c r="C2138" s="2">
        <v>30052</v>
      </c>
    </row>
    <row r="2139" spans="1:3" x14ac:dyDescent="0.25">
      <c r="A2139" s="2">
        <v>30053</v>
      </c>
      <c r="B2139" s="2" t="s">
        <v>2224</v>
      </c>
      <c r="C2139" s="2">
        <v>30053</v>
      </c>
    </row>
    <row r="2140" spans="1:3" x14ac:dyDescent="0.25">
      <c r="A2140" s="2">
        <v>30054</v>
      </c>
      <c r="B2140" s="2" t="s">
        <v>2225</v>
      </c>
      <c r="C2140" s="2">
        <v>30054</v>
      </c>
    </row>
    <row r="2141" spans="1:3" x14ac:dyDescent="0.25">
      <c r="A2141" s="2">
        <v>30055</v>
      </c>
      <c r="B2141" s="2" t="s">
        <v>2226</v>
      </c>
      <c r="C2141" s="2">
        <v>30055</v>
      </c>
    </row>
    <row r="2142" spans="1:3" x14ac:dyDescent="0.25">
      <c r="A2142" s="2">
        <v>30056</v>
      </c>
      <c r="B2142" s="2" t="s">
        <v>2227</v>
      </c>
      <c r="C2142" s="2">
        <v>30056</v>
      </c>
    </row>
    <row r="2143" spans="1:3" x14ac:dyDescent="0.25">
      <c r="A2143" s="2">
        <v>30057</v>
      </c>
      <c r="B2143" s="2" t="s">
        <v>2228</v>
      </c>
      <c r="C2143" s="2">
        <v>30057</v>
      </c>
    </row>
    <row r="2144" spans="1:3" x14ac:dyDescent="0.25">
      <c r="A2144" s="2">
        <v>30058</v>
      </c>
      <c r="B2144" s="2" t="s">
        <v>2229</v>
      </c>
      <c r="C2144" s="2">
        <v>30058</v>
      </c>
    </row>
    <row r="2145" spans="1:3" x14ac:dyDescent="0.25">
      <c r="A2145" s="2">
        <v>30059</v>
      </c>
      <c r="B2145" s="2" t="s">
        <v>2230</v>
      </c>
      <c r="C2145" s="2">
        <v>30059</v>
      </c>
    </row>
    <row r="2146" spans="1:3" x14ac:dyDescent="0.25">
      <c r="A2146" s="2">
        <v>30060</v>
      </c>
      <c r="B2146" s="2" t="s">
        <v>2231</v>
      </c>
      <c r="C2146" s="2">
        <v>30060</v>
      </c>
    </row>
    <row r="2147" spans="1:3" x14ac:dyDescent="0.25">
      <c r="A2147" s="2">
        <v>30061</v>
      </c>
      <c r="B2147" s="2" t="s">
        <v>2232</v>
      </c>
      <c r="C2147" s="2">
        <v>30061</v>
      </c>
    </row>
    <row r="2148" spans="1:3" x14ac:dyDescent="0.25">
      <c r="A2148" s="2">
        <v>30062</v>
      </c>
      <c r="B2148" s="2" t="s">
        <v>2233</v>
      </c>
      <c r="C2148" s="2">
        <v>30062</v>
      </c>
    </row>
    <row r="2149" spans="1:3" x14ac:dyDescent="0.25">
      <c r="A2149" s="2">
        <v>30063</v>
      </c>
      <c r="B2149" s="2" t="s">
        <v>2234</v>
      </c>
      <c r="C2149" s="2">
        <v>30063</v>
      </c>
    </row>
    <row r="2150" spans="1:3" x14ac:dyDescent="0.25">
      <c r="A2150" s="2">
        <v>30064</v>
      </c>
      <c r="B2150" s="2" t="s">
        <v>2235</v>
      </c>
      <c r="C2150" s="2">
        <v>30064</v>
      </c>
    </row>
    <row r="2151" spans="1:3" x14ac:dyDescent="0.25">
      <c r="A2151" s="2">
        <v>30065</v>
      </c>
      <c r="B2151" s="2" t="s">
        <v>166</v>
      </c>
      <c r="C2151" s="2">
        <v>30065</v>
      </c>
    </row>
    <row r="2152" spans="1:3" x14ac:dyDescent="0.25">
      <c r="A2152" s="2">
        <v>30066</v>
      </c>
      <c r="B2152" s="2" t="s">
        <v>2236</v>
      </c>
      <c r="C2152" s="2">
        <v>30066</v>
      </c>
    </row>
    <row r="2153" spans="1:3" x14ac:dyDescent="0.25">
      <c r="A2153" s="2">
        <v>30067</v>
      </c>
      <c r="B2153" s="2" t="s">
        <v>2237</v>
      </c>
      <c r="C2153" s="2">
        <v>30067</v>
      </c>
    </row>
    <row r="2154" spans="1:3" x14ac:dyDescent="0.25">
      <c r="A2154" s="2">
        <v>30068</v>
      </c>
      <c r="B2154" s="2" t="s">
        <v>2238</v>
      </c>
      <c r="C2154" s="2">
        <v>30068</v>
      </c>
    </row>
    <row r="2155" spans="1:3" x14ac:dyDescent="0.25">
      <c r="A2155" s="2">
        <v>30069</v>
      </c>
      <c r="B2155" s="2" t="s">
        <v>2239</v>
      </c>
      <c r="C2155" s="2">
        <v>30069</v>
      </c>
    </row>
    <row r="2156" spans="1:3" x14ac:dyDescent="0.25">
      <c r="A2156" s="2">
        <v>30070</v>
      </c>
      <c r="B2156" s="2" t="s">
        <v>2240</v>
      </c>
      <c r="C2156" s="2">
        <v>30070</v>
      </c>
    </row>
    <row r="2157" spans="1:3" x14ac:dyDescent="0.25">
      <c r="A2157" s="2">
        <v>30071</v>
      </c>
      <c r="B2157" s="2" t="s">
        <v>2241</v>
      </c>
      <c r="C2157" s="2">
        <v>30071</v>
      </c>
    </row>
    <row r="2158" spans="1:3" x14ac:dyDescent="0.25">
      <c r="A2158" s="2">
        <v>30072</v>
      </c>
      <c r="B2158" s="2" t="s">
        <v>2242</v>
      </c>
      <c r="C2158" s="2">
        <v>30072</v>
      </c>
    </row>
    <row r="2159" spans="1:3" x14ac:dyDescent="0.25">
      <c r="A2159" s="2">
        <v>30073</v>
      </c>
      <c r="B2159" s="2" t="s">
        <v>2243</v>
      </c>
      <c r="C2159" s="2">
        <v>30073</v>
      </c>
    </row>
    <row r="2160" spans="1:3" x14ac:dyDescent="0.25">
      <c r="A2160" s="2">
        <v>30074</v>
      </c>
      <c r="B2160" s="2" t="s">
        <v>2244</v>
      </c>
      <c r="C2160" s="2">
        <v>30074</v>
      </c>
    </row>
    <row r="2161" spans="1:3" x14ac:dyDescent="0.25">
      <c r="A2161" s="2">
        <v>30075</v>
      </c>
      <c r="B2161" s="2" t="s">
        <v>2245</v>
      </c>
      <c r="C2161" s="2">
        <v>30075</v>
      </c>
    </row>
    <row r="2162" spans="1:3" x14ac:dyDescent="0.25">
      <c r="A2162" s="2">
        <v>30076</v>
      </c>
      <c r="B2162" s="2" t="s">
        <v>2246</v>
      </c>
      <c r="C2162" s="2">
        <v>30076</v>
      </c>
    </row>
    <row r="2163" spans="1:3" x14ac:dyDescent="0.25">
      <c r="A2163" s="2">
        <v>30077</v>
      </c>
      <c r="B2163" s="2" t="s">
        <v>2247</v>
      </c>
      <c r="C2163" s="2">
        <v>30077</v>
      </c>
    </row>
    <row r="2164" spans="1:3" x14ac:dyDescent="0.25">
      <c r="A2164" s="2">
        <v>30078</v>
      </c>
      <c r="B2164" s="2" t="s">
        <v>2248</v>
      </c>
      <c r="C2164" s="2">
        <v>30078</v>
      </c>
    </row>
    <row r="2165" spans="1:3" x14ac:dyDescent="0.25">
      <c r="A2165" s="2">
        <v>30079</v>
      </c>
      <c r="B2165" s="2" t="s">
        <v>2249</v>
      </c>
      <c r="C2165" s="2">
        <v>30079</v>
      </c>
    </row>
    <row r="2166" spans="1:3" x14ac:dyDescent="0.25">
      <c r="A2166" s="2">
        <v>30080</v>
      </c>
      <c r="B2166" s="2" t="s">
        <v>2250</v>
      </c>
      <c r="C2166" s="2">
        <v>30080</v>
      </c>
    </row>
    <row r="2167" spans="1:3" x14ac:dyDescent="0.25">
      <c r="A2167" s="2">
        <v>30081</v>
      </c>
      <c r="B2167" s="2" t="s">
        <v>2251</v>
      </c>
      <c r="C2167" s="2">
        <v>30081</v>
      </c>
    </row>
    <row r="2168" spans="1:3" x14ac:dyDescent="0.25">
      <c r="A2168" s="2">
        <v>30082</v>
      </c>
      <c r="B2168" s="2" t="s">
        <v>2252</v>
      </c>
      <c r="C2168" s="2">
        <v>30082</v>
      </c>
    </row>
    <row r="2169" spans="1:3" x14ac:dyDescent="0.25">
      <c r="A2169" s="2">
        <v>30083</v>
      </c>
      <c r="B2169" s="2" t="s">
        <v>2253</v>
      </c>
      <c r="C2169" s="2">
        <v>30083</v>
      </c>
    </row>
    <row r="2170" spans="1:3" x14ac:dyDescent="0.25">
      <c r="A2170" s="2">
        <v>30084</v>
      </c>
      <c r="B2170" s="2" t="s">
        <v>2254</v>
      </c>
      <c r="C2170" s="2">
        <v>30084</v>
      </c>
    </row>
    <row r="2171" spans="1:3" x14ac:dyDescent="0.25">
      <c r="A2171" s="2">
        <v>30085</v>
      </c>
      <c r="B2171" s="2" t="s">
        <v>2255</v>
      </c>
      <c r="C2171" s="2">
        <v>30085</v>
      </c>
    </row>
    <row r="2172" spans="1:3" x14ac:dyDescent="0.25">
      <c r="A2172" s="2">
        <v>30086</v>
      </c>
      <c r="B2172" s="2" t="s">
        <v>2256</v>
      </c>
      <c r="C2172" s="2">
        <v>30086</v>
      </c>
    </row>
    <row r="2173" spans="1:3" x14ac:dyDescent="0.25">
      <c r="A2173" s="2">
        <v>30087</v>
      </c>
      <c r="B2173" s="2" t="s">
        <v>2257</v>
      </c>
      <c r="C2173" s="2">
        <v>30087</v>
      </c>
    </row>
    <row r="2174" spans="1:3" x14ac:dyDescent="0.25">
      <c r="A2174" s="2">
        <v>30088</v>
      </c>
      <c r="B2174" s="2" t="s">
        <v>2258</v>
      </c>
      <c r="C2174" s="2">
        <v>30088</v>
      </c>
    </row>
    <row r="2175" spans="1:3" x14ac:dyDescent="0.25">
      <c r="A2175" s="2">
        <v>30089</v>
      </c>
      <c r="B2175" s="2" t="s">
        <v>2259</v>
      </c>
      <c r="C2175" s="2">
        <v>30089</v>
      </c>
    </row>
    <row r="2176" spans="1:3" x14ac:dyDescent="0.25">
      <c r="A2176" s="2">
        <v>30090</v>
      </c>
      <c r="B2176" s="2" t="s">
        <v>2260</v>
      </c>
      <c r="C2176" s="2">
        <v>30090</v>
      </c>
    </row>
    <row r="2177" spans="1:3" x14ac:dyDescent="0.25">
      <c r="A2177" s="2">
        <v>30091</v>
      </c>
      <c r="B2177" s="2" t="s">
        <v>2261</v>
      </c>
      <c r="C2177" s="2">
        <v>30091</v>
      </c>
    </row>
    <row r="2178" spans="1:3" x14ac:dyDescent="0.25">
      <c r="A2178" s="2">
        <v>30092</v>
      </c>
      <c r="B2178" s="2" t="s">
        <v>2262</v>
      </c>
      <c r="C2178" s="2">
        <v>30092</v>
      </c>
    </row>
    <row r="2179" spans="1:3" x14ac:dyDescent="0.25">
      <c r="A2179" s="2">
        <v>30093</v>
      </c>
      <c r="B2179" s="2" t="s">
        <v>2543</v>
      </c>
      <c r="C2179" s="2">
        <v>30093</v>
      </c>
    </row>
    <row r="2180" spans="1:3" x14ac:dyDescent="0.25">
      <c r="A2180" s="2">
        <v>30094</v>
      </c>
      <c r="B2180" s="2" t="s">
        <v>2263</v>
      </c>
      <c r="C2180" s="2">
        <v>30094</v>
      </c>
    </row>
    <row r="2181" spans="1:3" x14ac:dyDescent="0.25">
      <c r="A2181" s="2">
        <v>30095</v>
      </c>
      <c r="B2181" s="2" t="s">
        <v>2264</v>
      </c>
      <c r="C2181" s="2">
        <v>30095</v>
      </c>
    </row>
    <row r="2182" spans="1:3" x14ac:dyDescent="0.25">
      <c r="A2182" s="2">
        <v>30096</v>
      </c>
      <c r="B2182" s="2" t="s">
        <v>2265</v>
      </c>
      <c r="C2182" s="2">
        <v>30096</v>
      </c>
    </row>
    <row r="2183" spans="1:3" x14ac:dyDescent="0.25">
      <c r="A2183" s="2">
        <v>30097</v>
      </c>
      <c r="B2183" s="2" t="s">
        <v>2266</v>
      </c>
      <c r="C2183" s="2">
        <v>30097</v>
      </c>
    </row>
    <row r="2184" spans="1:3" x14ac:dyDescent="0.25">
      <c r="A2184" s="2">
        <v>30098</v>
      </c>
      <c r="B2184" s="2" t="s">
        <v>167</v>
      </c>
      <c r="C2184" s="2">
        <v>30098</v>
      </c>
    </row>
    <row r="2185" spans="1:3" x14ac:dyDescent="0.25">
      <c r="A2185" s="2">
        <v>30099</v>
      </c>
      <c r="B2185" s="2" t="s">
        <v>2267</v>
      </c>
      <c r="C2185" s="2">
        <v>30099</v>
      </c>
    </row>
    <row r="2186" spans="1:3" x14ac:dyDescent="0.25">
      <c r="A2186" s="2">
        <v>30100</v>
      </c>
      <c r="B2186" s="2" t="s">
        <v>2268</v>
      </c>
      <c r="C2186" s="2">
        <v>30100</v>
      </c>
    </row>
    <row r="2187" spans="1:3" x14ac:dyDescent="0.25">
      <c r="A2187" s="2">
        <v>30101</v>
      </c>
      <c r="B2187" s="2" t="s">
        <v>2269</v>
      </c>
      <c r="C2187" s="2">
        <v>30101</v>
      </c>
    </row>
    <row r="2188" spans="1:3" x14ac:dyDescent="0.25">
      <c r="A2188" s="2">
        <v>30102</v>
      </c>
      <c r="B2188" s="2" t="s">
        <v>2270</v>
      </c>
      <c r="C2188" s="2">
        <v>30102</v>
      </c>
    </row>
    <row r="2189" spans="1:3" x14ac:dyDescent="0.25">
      <c r="A2189" s="2">
        <v>30103</v>
      </c>
      <c r="B2189" s="2" t="s">
        <v>2271</v>
      </c>
      <c r="C2189" s="2">
        <v>30103</v>
      </c>
    </row>
    <row r="2190" spans="1:3" x14ac:dyDescent="0.25">
      <c r="A2190" s="2">
        <v>30104</v>
      </c>
      <c r="B2190" s="2" t="s">
        <v>2272</v>
      </c>
      <c r="C2190" s="2">
        <v>30104</v>
      </c>
    </row>
    <row r="2191" spans="1:3" x14ac:dyDescent="0.25">
      <c r="A2191" s="2">
        <v>30105</v>
      </c>
      <c r="B2191" s="2" t="s">
        <v>2273</v>
      </c>
      <c r="C2191" s="2">
        <v>30105</v>
      </c>
    </row>
    <row r="2192" spans="1:3" x14ac:dyDescent="0.25">
      <c r="A2192" s="2">
        <v>30106</v>
      </c>
      <c r="B2192" s="2" t="s">
        <v>2274</v>
      </c>
      <c r="C2192" s="2">
        <v>30106</v>
      </c>
    </row>
    <row r="2193" spans="1:3" x14ac:dyDescent="0.25">
      <c r="A2193" s="2">
        <v>30107</v>
      </c>
      <c r="B2193" s="2" t="s">
        <v>2275</v>
      </c>
      <c r="C2193" s="2">
        <v>30107</v>
      </c>
    </row>
    <row r="2194" spans="1:3" x14ac:dyDescent="0.25">
      <c r="A2194" s="2">
        <v>30108</v>
      </c>
      <c r="B2194" s="2" t="s">
        <v>168</v>
      </c>
      <c r="C2194" s="2">
        <v>30108</v>
      </c>
    </row>
    <row r="2195" spans="1:3" x14ac:dyDescent="0.25">
      <c r="A2195" s="2">
        <v>30109</v>
      </c>
      <c r="B2195" s="2" t="s">
        <v>2276</v>
      </c>
      <c r="C2195" s="2">
        <v>30109</v>
      </c>
    </row>
    <row r="2196" spans="1:3" x14ac:dyDescent="0.25">
      <c r="A2196" s="2">
        <v>30110</v>
      </c>
      <c r="B2196" s="2" t="s">
        <v>2277</v>
      </c>
      <c r="C2196" s="2">
        <v>30110</v>
      </c>
    </row>
    <row r="2197" spans="1:3" x14ac:dyDescent="0.25">
      <c r="A2197" s="2">
        <v>30111</v>
      </c>
      <c r="B2197" s="2" t="s">
        <v>2278</v>
      </c>
      <c r="C2197" s="2">
        <v>30111</v>
      </c>
    </row>
    <row r="2198" spans="1:3" x14ac:dyDescent="0.25">
      <c r="A2198" s="2">
        <v>30112</v>
      </c>
      <c r="B2198" s="2" t="s">
        <v>2279</v>
      </c>
      <c r="C2198" s="2">
        <v>30112</v>
      </c>
    </row>
    <row r="2199" spans="1:3" x14ac:dyDescent="0.25">
      <c r="A2199" s="2">
        <v>30113</v>
      </c>
      <c r="B2199" s="2" t="s">
        <v>2280</v>
      </c>
      <c r="C2199" s="2">
        <v>30113</v>
      </c>
    </row>
    <row r="2200" spans="1:3" x14ac:dyDescent="0.25">
      <c r="A2200" s="2">
        <v>30114</v>
      </c>
      <c r="B2200" s="2" t="s">
        <v>2281</v>
      </c>
      <c r="C2200" s="2">
        <v>30114</v>
      </c>
    </row>
    <row r="2201" spans="1:3" x14ac:dyDescent="0.25">
      <c r="A2201" s="2">
        <v>30115</v>
      </c>
      <c r="B2201" s="2" t="s">
        <v>169</v>
      </c>
      <c r="C2201" s="2">
        <v>30115</v>
      </c>
    </row>
    <row r="2202" spans="1:3" x14ac:dyDescent="0.25">
      <c r="A2202" s="2">
        <v>30116</v>
      </c>
      <c r="B2202" s="2" t="s">
        <v>2282</v>
      </c>
      <c r="C2202" s="2">
        <v>30116</v>
      </c>
    </row>
    <row r="2203" spans="1:3" x14ac:dyDescent="0.25">
      <c r="A2203" s="2">
        <v>30117</v>
      </c>
      <c r="B2203" s="2" t="s">
        <v>2283</v>
      </c>
      <c r="C2203" s="2">
        <v>30117</v>
      </c>
    </row>
    <row r="2204" spans="1:3" x14ac:dyDescent="0.25">
      <c r="A2204" s="2">
        <v>30118</v>
      </c>
      <c r="B2204" s="2" t="s">
        <v>2284</v>
      </c>
      <c r="C2204" s="2">
        <v>30118</v>
      </c>
    </row>
    <row r="2205" spans="1:3" x14ac:dyDescent="0.25">
      <c r="A2205" s="2">
        <v>30119</v>
      </c>
      <c r="B2205" s="2" t="s">
        <v>2285</v>
      </c>
      <c r="C2205" s="2">
        <v>30119</v>
      </c>
    </row>
    <row r="2206" spans="1:3" x14ac:dyDescent="0.25">
      <c r="A2206" s="2">
        <v>30120</v>
      </c>
      <c r="B2206" s="2" t="s">
        <v>2286</v>
      </c>
      <c r="C2206" s="2">
        <v>30120</v>
      </c>
    </row>
    <row r="2207" spans="1:3" x14ac:dyDescent="0.25">
      <c r="A2207" s="2">
        <v>30121</v>
      </c>
      <c r="B2207" s="2" t="s">
        <v>2287</v>
      </c>
      <c r="C2207" s="2">
        <v>30121</v>
      </c>
    </row>
    <row r="2208" spans="1:3" x14ac:dyDescent="0.25">
      <c r="A2208" s="2">
        <v>30122</v>
      </c>
      <c r="B2208" s="2" t="s">
        <v>2288</v>
      </c>
      <c r="C2208" s="2">
        <v>30122</v>
      </c>
    </row>
    <row r="2209" spans="1:3" x14ac:dyDescent="0.25">
      <c r="A2209" s="2">
        <v>30123</v>
      </c>
      <c r="B2209" s="2" t="s">
        <v>2289</v>
      </c>
      <c r="C2209" s="2">
        <v>30123</v>
      </c>
    </row>
    <row r="2210" spans="1:3" x14ac:dyDescent="0.25">
      <c r="A2210" s="2">
        <v>30124</v>
      </c>
      <c r="B2210" s="2" t="s">
        <v>2290</v>
      </c>
      <c r="C2210" s="2">
        <v>30124</v>
      </c>
    </row>
    <row r="2211" spans="1:3" x14ac:dyDescent="0.25">
      <c r="A2211" s="2">
        <v>30125</v>
      </c>
      <c r="B2211" s="2" t="s">
        <v>2291</v>
      </c>
      <c r="C2211" s="2">
        <v>30125</v>
      </c>
    </row>
    <row r="2212" spans="1:3" x14ac:dyDescent="0.25">
      <c r="A2212" s="2">
        <v>30126</v>
      </c>
      <c r="B2212" s="2" t="s">
        <v>2292</v>
      </c>
      <c r="C2212" s="2">
        <v>30126</v>
      </c>
    </row>
    <row r="2213" spans="1:3" x14ac:dyDescent="0.25">
      <c r="A2213" s="2">
        <v>30127</v>
      </c>
      <c r="B2213" s="2" t="s">
        <v>2293</v>
      </c>
      <c r="C2213" s="2">
        <v>30127</v>
      </c>
    </row>
    <row r="2214" spans="1:3" x14ac:dyDescent="0.25">
      <c r="A2214" s="2">
        <v>30128</v>
      </c>
      <c r="B2214" s="2" t="s">
        <v>2294</v>
      </c>
      <c r="C2214" s="2">
        <v>30128</v>
      </c>
    </row>
    <row r="2215" spans="1:3" x14ac:dyDescent="0.25">
      <c r="A2215" s="2">
        <v>30129</v>
      </c>
      <c r="B2215" s="2" t="s">
        <v>2295</v>
      </c>
      <c r="C2215" s="2">
        <v>30129</v>
      </c>
    </row>
    <row r="2216" spans="1:3" x14ac:dyDescent="0.25">
      <c r="A2216" s="2">
        <v>30130</v>
      </c>
      <c r="B2216" s="2" t="s">
        <v>2296</v>
      </c>
      <c r="C2216" s="2">
        <v>30130</v>
      </c>
    </row>
    <row r="2217" spans="1:3" x14ac:dyDescent="0.25">
      <c r="A2217" s="2">
        <v>30131</v>
      </c>
      <c r="B2217" s="2" t="s">
        <v>2297</v>
      </c>
      <c r="C2217" s="2">
        <v>30131</v>
      </c>
    </row>
    <row r="2218" spans="1:3" x14ac:dyDescent="0.25">
      <c r="A2218" s="2">
        <v>30132</v>
      </c>
      <c r="B2218" s="2" t="s">
        <v>2298</v>
      </c>
      <c r="C2218" s="2">
        <v>30132</v>
      </c>
    </row>
    <row r="2219" spans="1:3" x14ac:dyDescent="0.25">
      <c r="A2219" s="2">
        <v>30133</v>
      </c>
      <c r="B2219" s="2" t="s">
        <v>2299</v>
      </c>
      <c r="C2219" s="2">
        <v>30133</v>
      </c>
    </row>
    <row r="2220" spans="1:3" x14ac:dyDescent="0.25">
      <c r="A2220" s="2">
        <v>30134</v>
      </c>
      <c r="B2220" s="2" t="s">
        <v>2300</v>
      </c>
      <c r="C2220" s="2">
        <v>30134</v>
      </c>
    </row>
    <row r="2221" spans="1:3" x14ac:dyDescent="0.25">
      <c r="A2221" s="2">
        <v>30135</v>
      </c>
      <c r="B2221" s="2" t="s">
        <v>2301</v>
      </c>
      <c r="C2221" s="2">
        <v>30135</v>
      </c>
    </row>
    <row r="2222" spans="1:3" x14ac:dyDescent="0.25">
      <c r="A2222" s="2">
        <v>30136</v>
      </c>
      <c r="B2222" s="2" t="s">
        <v>2302</v>
      </c>
      <c r="C2222" s="2">
        <v>30136</v>
      </c>
    </row>
    <row r="2223" spans="1:3" x14ac:dyDescent="0.25">
      <c r="A2223" s="2">
        <v>30137</v>
      </c>
      <c r="B2223" s="2" t="s">
        <v>170</v>
      </c>
      <c r="C2223" s="2">
        <v>30137</v>
      </c>
    </row>
    <row r="2224" spans="1:3" x14ac:dyDescent="0.25">
      <c r="A2224" s="2">
        <v>30138</v>
      </c>
      <c r="B2224" s="2" t="s">
        <v>2303</v>
      </c>
      <c r="C2224" s="2">
        <v>30138</v>
      </c>
    </row>
    <row r="2225" spans="1:3" x14ac:dyDescent="0.25">
      <c r="A2225" s="2">
        <v>30139</v>
      </c>
      <c r="B2225" s="2" t="s">
        <v>2304</v>
      </c>
      <c r="C2225" s="2">
        <v>30139</v>
      </c>
    </row>
    <row r="2226" spans="1:3" x14ac:dyDescent="0.25">
      <c r="A2226" s="2">
        <v>30140</v>
      </c>
      <c r="B2226" s="2" t="s">
        <v>2305</v>
      </c>
      <c r="C2226" s="2">
        <v>30140</v>
      </c>
    </row>
    <row r="2227" spans="1:3" x14ac:dyDescent="0.25">
      <c r="A2227" s="2">
        <v>30141</v>
      </c>
      <c r="B2227" s="2" t="s">
        <v>2306</v>
      </c>
      <c r="C2227" s="2">
        <v>30141</v>
      </c>
    </row>
    <row r="2228" spans="1:3" x14ac:dyDescent="0.25">
      <c r="A2228" s="2">
        <v>30142</v>
      </c>
      <c r="B2228" s="2" t="s">
        <v>2307</v>
      </c>
      <c r="C2228" s="2">
        <v>30142</v>
      </c>
    </row>
    <row r="2229" spans="1:3" x14ac:dyDescent="0.25">
      <c r="A2229" s="2">
        <v>30143</v>
      </c>
      <c r="B2229" s="2" t="s">
        <v>2308</v>
      </c>
      <c r="C2229" s="2">
        <v>30143</v>
      </c>
    </row>
    <row r="2230" spans="1:3" x14ac:dyDescent="0.25">
      <c r="A2230" s="2">
        <v>30144</v>
      </c>
      <c r="B2230" s="2" t="s">
        <v>2309</v>
      </c>
      <c r="C2230" s="2">
        <v>30144</v>
      </c>
    </row>
    <row r="2231" spans="1:3" x14ac:dyDescent="0.25">
      <c r="A2231" s="2">
        <v>30145</v>
      </c>
      <c r="B2231" s="2" t="s">
        <v>2310</v>
      </c>
      <c r="C2231" s="2">
        <v>30145</v>
      </c>
    </row>
    <row r="2232" spans="1:3" x14ac:dyDescent="0.25">
      <c r="A2232" s="2">
        <v>30146</v>
      </c>
      <c r="B2232" s="2" t="s">
        <v>2311</v>
      </c>
      <c r="C2232" s="2">
        <v>30146</v>
      </c>
    </row>
    <row r="2233" spans="1:3" x14ac:dyDescent="0.25">
      <c r="A2233" s="2">
        <v>30147</v>
      </c>
      <c r="B2233" s="2" t="s">
        <v>2312</v>
      </c>
      <c r="C2233" s="2">
        <v>30147</v>
      </c>
    </row>
    <row r="2234" spans="1:3" x14ac:dyDescent="0.25">
      <c r="A2234" s="2">
        <v>30148</v>
      </c>
      <c r="B2234" s="2" t="s">
        <v>2313</v>
      </c>
      <c r="C2234" s="2">
        <v>30148</v>
      </c>
    </row>
    <row r="2235" spans="1:3" x14ac:dyDescent="0.25">
      <c r="A2235" s="2">
        <v>30149</v>
      </c>
      <c r="B2235" s="2" t="s">
        <v>2314</v>
      </c>
      <c r="C2235" s="2">
        <v>30149</v>
      </c>
    </row>
    <row r="2236" spans="1:3" x14ac:dyDescent="0.25">
      <c r="A2236" s="2">
        <v>30150</v>
      </c>
      <c r="B2236" s="2" t="s">
        <v>2315</v>
      </c>
      <c r="C2236" s="2">
        <v>30150</v>
      </c>
    </row>
    <row r="2237" spans="1:3" x14ac:dyDescent="0.25">
      <c r="A2237" s="2">
        <v>30151</v>
      </c>
      <c r="B2237" s="2" t="s">
        <v>2316</v>
      </c>
      <c r="C2237" s="2">
        <v>30151</v>
      </c>
    </row>
    <row r="2238" spans="1:3" x14ac:dyDescent="0.25">
      <c r="A2238" s="2">
        <v>30152</v>
      </c>
      <c r="B2238" s="2" t="s">
        <v>2317</v>
      </c>
      <c r="C2238" s="2">
        <v>30152</v>
      </c>
    </row>
    <row r="2239" spans="1:3" x14ac:dyDescent="0.25">
      <c r="A2239" s="2">
        <v>30153</v>
      </c>
      <c r="B2239" s="2" t="s">
        <v>2318</v>
      </c>
      <c r="C2239" s="2">
        <v>30153</v>
      </c>
    </row>
    <row r="2240" spans="1:3" x14ac:dyDescent="0.25">
      <c r="A2240" s="2">
        <v>30154</v>
      </c>
      <c r="B2240" s="2" t="s">
        <v>2319</v>
      </c>
      <c r="C2240" s="2">
        <v>30154</v>
      </c>
    </row>
    <row r="2241" spans="1:3" x14ac:dyDescent="0.25">
      <c r="A2241" s="2">
        <v>30155</v>
      </c>
      <c r="B2241" s="2" t="s">
        <v>2320</v>
      </c>
      <c r="C2241" s="2">
        <v>30155</v>
      </c>
    </row>
    <row r="2242" spans="1:3" x14ac:dyDescent="0.25">
      <c r="A2242" s="2">
        <v>30156</v>
      </c>
      <c r="B2242" s="2" t="s">
        <v>2321</v>
      </c>
      <c r="C2242" s="2">
        <v>30156</v>
      </c>
    </row>
    <row r="2243" spans="1:3" x14ac:dyDescent="0.25">
      <c r="A2243" s="2">
        <v>30157</v>
      </c>
      <c r="B2243" s="2" t="s">
        <v>2322</v>
      </c>
      <c r="C2243" s="2">
        <v>30157</v>
      </c>
    </row>
    <row r="2244" spans="1:3" x14ac:dyDescent="0.25">
      <c r="A2244" s="2">
        <v>30158</v>
      </c>
      <c r="B2244" s="2" t="s">
        <v>2323</v>
      </c>
      <c r="C2244" s="2">
        <v>30158</v>
      </c>
    </row>
    <row r="2245" spans="1:3" x14ac:dyDescent="0.25">
      <c r="A2245" s="2">
        <v>30159</v>
      </c>
      <c r="B2245" s="2" t="s">
        <v>2324</v>
      </c>
      <c r="C2245" s="2">
        <v>30159</v>
      </c>
    </row>
    <row r="2246" spans="1:3" x14ac:dyDescent="0.25">
      <c r="A2246" s="2">
        <v>30160</v>
      </c>
      <c r="B2246" s="2" t="s">
        <v>2325</v>
      </c>
      <c r="C2246" s="2">
        <v>30160</v>
      </c>
    </row>
    <row r="2247" spans="1:3" x14ac:dyDescent="0.25">
      <c r="A2247" s="2">
        <v>30161</v>
      </c>
      <c r="B2247" s="2" t="s">
        <v>2326</v>
      </c>
      <c r="C2247" s="2">
        <v>30161</v>
      </c>
    </row>
    <row r="2248" spans="1:3" x14ac:dyDescent="0.25">
      <c r="A2248" s="2">
        <v>30162</v>
      </c>
      <c r="B2248" s="2" t="s">
        <v>2327</v>
      </c>
      <c r="C2248" s="2">
        <v>30162</v>
      </c>
    </row>
    <row r="2249" spans="1:3" x14ac:dyDescent="0.25">
      <c r="A2249" s="2">
        <v>30163</v>
      </c>
      <c r="B2249" s="2" t="s">
        <v>2328</v>
      </c>
      <c r="C2249" s="2">
        <v>30163</v>
      </c>
    </row>
    <row r="2250" spans="1:3" x14ac:dyDescent="0.25">
      <c r="A2250" s="2">
        <v>30164</v>
      </c>
      <c r="B2250" s="2" t="s">
        <v>2329</v>
      </c>
      <c r="C2250" s="2">
        <v>30164</v>
      </c>
    </row>
    <row r="2251" spans="1:3" x14ac:dyDescent="0.25">
      <c r="A2251" s="2">
        <v>30165</v>
      </c>
      <c r="B2251" s="2" t="s">
        <v>2330</v>
      </c>
      <c r="C2251" s="2">
        <v>30165</v>
      </c>
    </row>
    <row r="2252" spans="1:3" x14ac:dyDescent="0.25">
      <c r="A2252" s="2">
        <v>30166</v>
      </c>
      <c r="B2252" s="2" t="s">
        <v>2331</v>
      </c>
      <c r="C2252" s="2">
        <v>30166</v>
      </c>
    </row>
    <row r="2253" spans="1:3" x14ac:dyDescent="0.25">
      <c r="A2253" s="2">
        <v>30167</v>
      </c>
      <c r="B2253" s="2" t="s">
        <v>2332</v>
      </c>
      <c r="C2253" s="2">
        <v>30167</v>
      </c>
    </row>
    <row r="2254" spans="1:3" x14ac:dyDescent="0.25">
      <c r="A2254" s="2">
        <v>30168</v>
      </c>
      <c r="B2254" s="2" t="s">
        <v>171</v>
      </c>
      <c r="C2254" s="2">
        <v>30168</v>
      </c>
    </row>
    <row r="2255" spans="1:3" x14ac:dyDescent="0.25">
      <c r="A2255" s="2">
        <v>30169</v>
      </c>
      <c r="B2255" s="2" t="s">
        <v>2333</v>
      </c>
      <c r="C2255" s="2">
        <v>30169</v>
      </c>
    </row>
    <row r="2256" spans="1:3" x14ac:dyDescent="0.25">
      <c r="A2256" s="2">
        <v>30170</v>
      </c>
      <c r="B2256" s="2" t="s">
        <v>2334</v>
      </c>
      <c r="C2256" s="2">
        <v>30170</v>
      </c>
    </row>
    <row r="2257" spans="1:3" x14ac:dyDescent="0.25">
      <c r="A2257" s="2">
        <v>30171</v>
      </c>
      <c r="B2257" s="2" t="s">
        <v>2335</v>
      </c>
      <c r="C2257" s="2">
        <v>30171</v>
      </c>
    </row>
    <row r="2258" spans="1:3" x14ac:dyDescent="0.25">
      <c r="A2258" s="2">
        <v>30172</v>
      </c>
      <c r="B2258" s="2" t="s">
        <v>2336</v>
      </c>
      <c r="C2258" s="2">
        <v>30172</v>
      </c>
    </row>
    <row r="2259" spans="1:3" x14ac:dyDescent="0.25">
      <c r="A2259" s="2">
        <v>30173</v>
      </c>
      <c r="B2259" s="2" t="s">
        <v>2337</v>
      </c>
      <c r="C2259" s="2">
        <v>30173</v>
      </c>
    </row>
    <row r="2260" spans="1:3" x14ac:dyDescent="0.25">
      <c r="A2260" s="2">
        <v>30174</v>
      </c>
      <c r="B2260" s="2" t="s">
        <v>172</v>
      </c>
      <c r="C2260" s="2">
        <v>30174</v>
      </c>
    </row>
    <row r="2261" spans="1:3" x14ac:dyDescent="0.25">
      <c r="A2261" s="2">
        <v>30175</v>
      </c>
      <c r="B2261" s="2" t="s">
        <v>2338</v>
      </c>
      <c r="C2261" s="2">
        <v>30175</v>
      </c>
    </row>
    <row r="2262" spans="1:3" x14ac:dyDescent="0.25">
      <c r="A2262" s="2">
        <v>30176</v>
      </c>
      <c r="B2262" s="2" t="s">
        <v>2339</v>
      </c>
      <c r="C2262" s="2">
        <v>30176</v>
      </c>
    </row>
    <row r="2263" spans="1:3" x14ac:dyDescent="0.25">
      <c r="A2263" s="2">
        <v>30177</v>
      </c>
      <c r="B2263" s="2" t="s">
        <v>2340</v>
      </c>
      <c r="C2263" s="2">
        <v>30177</v>
      </c>
    </row>
    <row r="2264" spans="1:3" x14ac:dyDescent="0.25">
      <c r="A2264" s="2">
        <v>30178</v>
      </c>
      <c r="B2264" s="2" t="s">
        <v>2341</v>
      </c>
      <c r="C2264" s="2">
        <v>30178</v>
      </c>
    </row>
    <row r="2265" spans="1:3" x14ac:dyDescent="0.25">
      <c r="A2265" s="2">
        <v>30179</v>
      </c>
      <c r="B2265" s="2" t="s">
        <v>2342</v>
      </c>
      <c r="C2265" s="2">
        <v>30179</v>
      </c>
    </row>
    <row r="2266" spans="1:3" x14ac:dyDescent="0.25">
      <c r="A2266" s="2">
        <v>30180</v>
      </c>
      <c r="B2266" s="2" t="s">
        <v>2343</v>
      </c>
      <c r="C2266" s="2">
        <v>30180</v>
      </c>
    </row>
    <row r="2267" spans="1:3" x14ac:dyDescent="0.25">
      <c r="A2267" s="2">
        <v>30181</v>
      </c>
      <c r="B2267" s="2" t="s">
        <v>2344</v>
      </c>
      <c r="C2267" s="2">
        <v>30181</v>
      </c>
    </row>
    <row r="2268" spans="1:3" x14ac:dyDescent="0.25">
      <c r="A2268" s="2">
        <v>30182</v>
      </c>
      <c r="B2268" s="2" t="s">
        <v>2345</v>
      </c>
      <c r="C2268" s="2">
        <v>30182</v>
      </c>
    </row>
    <row r="2269" spans="1:3" x14ac:dyDescent="0.25">
      <c r="A2269" s="2">
        <v>30183</v>
      </c>
      <c r="B2269" s="2" t="s">
        <v>2346</v>
      </c>
      <c r="C2269" s="2">
        <v>30183</v>
      </c>
    </row>
    <row r="2270" spans="1:3" x14ac:dyDescent="0.25">
      <c r="A2270" s="2">
        <v>30184</v>
      </c>
      <c r="B2270" s="2" t="s">
        <v>2347</v>
      </c>
      <c r="C2270" s="2">
        <v>30184</v>
      </c>
    </row>
    <row r="2271" spans="1:3" x14ac:dyDescent="0.25">
      <c r="A2271" s="2">
        <v>30185</v>
      </c>
      <c r="B2271" s="2" t="s">
        <v>2348</v>
      </c>
      <c r="C2271" s="2">
        <v>30185</v>
      </c>
    </row>
    <row r="2272" spans="1:3" x14ac:dyDescent="0.25">
      <c r="A2272" s="2">
        <v>30186</v>
      </c>
      <c r="B2272" s="2" t="s">
        <v>173</v>
      </c>
      <c r="C2272" s="2">
        <v>30186</v>
      </c>
    </row>
    <row r="2273" spans="1:3" x14ac:dyDescent="0.25">
      <c r="A2273" s="2">
        <v>30187</v>
      </c>
      <c r="B2273" s="2" t="s">
        <v>2349</v>
      </c>
      <c r="C2273" s="2">
        <v>30187</v>
      </c>
    </row>
    <row r="2274" spans="1:3" x14ac:dyDescent="0.25">
      <c r="A2274" s="2">
        <v>30188</v>
      </c>
      <c r="B2274" s="2" t="s">
        <v>2350</v>
      </c>
      <c r="C2274" s="2">
        <v>30188</v>
      </c>
    </row>
    <row r="2275" spans="1:3" x14ac:dyDescent="0.25">
      <c r="A2275" s="2">
        <v>30189</v>
      </c>
      <c r="B2275" s="2" t="s">
        <v>174</v>
      </c>
      <c r="C2275" s="2">
        <v>30189</v>
      </c>
    </row>
    <row r="2276" spans="1:3" x14ac:dyDescent="0.25">
      <c r="A2276" s="2">
        <v>30190</v>
      </c>
      <c r="B2276" s="2" t="s">
        <v>2351</v>
      </c>
      <c r="C2276" s="2">
        <v>30190</v>
      </c>
    </row>
    <row r="2277" spans="1:3" x14ac:dyDescent="0.25">
      <c r="A2277" s="2">
        <v>30191</v>
      </c>
      <c r="B2277" s="2" t="s">
        <v>2352</v>
      </c>
      <c r="C2277" s="2">
        <v>30191</v>
      </c>
    </row>
    <row r="2278" spans="1:3" x14ac:dyDescent="0.25">
      <c r="A2278" s="2">
        <v>30192</v>
      </c>
      <c r="B2278" s="2" t="s">
        <v>2353</v>
      </c>
      <c r="C2278" s="2">
        <v>30192</v>
      </c>
    </row>
    <row r="2279" spans="1:3" x14ac:dyDescent="0.25">
      <c r="A2279" s="2">
        <v>30193</v>
      </c>
      <c r="B2279" s="2" t="s">
        <v>84</v>
      </c>
      <c r="C2279" s="2">
        <v>30193</v>
      </c>
    </row>
    <row r="2280" spans="1:3" x14ac:dyDescent="0.25">
      <c r="A2280" s="2">
        <v>30194</v>
      </c>
      <c r="B2280" s="2" t="s">
        <v>2354</v>
      </c>
      <c r="C2280" s="2">
        <v>30194</v>
      </c>
    </row>
    <row r="2281" spans="1:3" x14ac:dyDescent="0.25">
      <c r="A2281" s="2">
        <v>30195</v>
      </c>
      <c r="B2281" s="2" t="s">
        <v>2355</v>
      </c>
      <c r="C2281" s="2">
        <v>30195</v>
      </c>
    </row>
    <row r="2282" spans="1:3" x14ac:dyDescent="0.25">
      <c r="A2282" s="2">
        <v>30196</v>
      </c>
      <c r="B2282" s="2" t="s">
        <v>2356</v>
      </c>
      <c r="C2282" s="2">
        <v>30196</v>
      </c>
    </row>
    <row r="2283" spans="1:3" x14ac:dyDescent="0.25">
      <c r="A2283" s="2">
        <v>30197</v>
      </c>
      <c r="B2283" s="2" t="s">
        <v>2357</v>
      </c>
      <c r="C2283" s="2">
        <v>30197</v>
      </c>
    </row>
    <row r="2284" spans="1:3" x14ac:dyDescent="0.25">
      <c r="A2284" s="2">
        <v>30198</v>
      </c>
      <c r="B2284" s="2" t="s">
        <v>175</v>
      </c>
      <c r="C2284" s="2">
        <v>30198</v>
      </c>
    </row>
    <row r="2285" spans="1:3" x14ac:dyDescent="0.25">
      <c r="A2285" s="2">
        <v>30199</v>
      </c>
      <c r="B2285" s="2" t="s">
        <v>176</v>
      </c>
      <c r="C2285" s="2">
        <v>30199</v>
      </c>
    </row>
    <row r="2286" spans="1:3" x14ac:dyDescent="0.25">
      <c r="A2286" s="2">
        <v>30200</v>
      </c>
      <c r="B2286" s="2" t="s">
        <v>2358</v>
      </c>
      <c r="C2286" s="2">
        <v>30200</v>
      </c>
    </row>
    <row r="2287" spans="1:3" x14ac:dyDescent="0.25">
      <c r="A2287" s="2">
        <v>30201</v>
      </c>
      <c r="B2287" s="2" t="s">
        <v>2359</v>
      </c>
      <c r="C2287" s="2">
        <v>30201</v>
      </c>
    </row>
    <row r="2288" spans="1:3" x14ac:dyDescent="0.25">
      <c r="A2288" s="2">
        <v>30202</v>
      </c>
      <c r="B2288" s="2" t="s">
        <v>2360</v>
      </c>
      <c r="C2288" s="2">
        <v>30202</v>
      </c>
    </row>
    <row r="2289" spans="1:3" x14ac:dyDescent="0.25">
      <c r="A2289" s="2">
        <v>30203</v>
      </c>
      <c r="B2289" s="2" t="s">
        <v>2361</v>
      </c>
      <c r="C2289" s="2">
        <v>30203</v>
      </c>
    </row>
    <row r="2290" spans="1:3" x14ac:dyDescent="0.25">
      <c r="A2290" s="2">
        <v>30204</v>
      </c>
      <c r="B2290" s="2" t="s">
        <v>2362</v>
      </c>
      <c r="C2290" s="2">
        <v>30204</v>
      </c>
    </row>
    <row r="2291" spans="1:3" x14ac:dyDescent="0.25">
      <c r="A2291" s="2">
        <v>30205</v>
      </c>
      <c r="B2291" s="2" t="s">
        <v>2363</v>
      </c>
      <c r="C2291" s="2">
        <v>30205</v>
      </c>
    </row>
    <row r="2292" spans="1:3" x14ac:dyDescent="0.25">
      <c r="A2292" s="2">
        <v>30206</v>
      </c>
      <c r="B2292" s="2" t="s">
        <v>2364</v>
      </c>
      <c r="C2292" s="2">
        <v>30206</v>
      </c>
    </row>
    <row r="2293" spans="1:3" x14ac:dyDescent="0.25">
      <c r="A2293" s="2">
        <v>30207</v>
      </c>
      <c r="B2293" s="2" t="s">
        <v>2365</v>
      </c>
      <c r="C2293" s="2">
        <v>30207</v>
      </c>
    </row>
    <row r="2294" spans="1:3" x14ac:dyDescent="0.25">
      <c r="A2294" s="2">
        <v>30208</v>
      </c>
      <c r="B2294" s="2" t="s">
        <v>2366</v>
      </c>
      <c r="C2294" s="2">
        <v>30208</v>
      </c>
    </row>
    <row r="2295" spans="1:3" x14ac:dyDescent="0.25">
      <c r="A2295" s="2">
        <v>30209</v>
      </c>
      <c r="B2295" s="2" t="s">
        <v>2367</v>
      </c>
      <c r="C2295" s="2">
        <v>30209</v>
      </c>
    </row>
    <row r="2296" spans="1:3" x14ac:dyDescent="0.25">
      <c r="A2296" s="2">
        <v>30210</v>
      </c>
      <c r="B2296" s="2" t="s">
        <v>2368</v>
      </c>
      <c r="C2296" s="2">
        <v>30210</v>
      </c>
    </row>
    <row r="2297" spans="1:3" x14ac:dyDescent="0.25">
      <c r="A2297" s="2">
        <v>30211</v>
      </c>
      <c r="B2297" s="2" t="s">
        <v>2369</v>
      </c>
      <c r="C2297" s="2">
        <v>30211</v>
      </c>
    </row>
    <row r="2298" spans="1:3" x14ac:dyDescent="0.25">
      <c r="A2298" s="2">
        <v>30212</v>
      </c>
      <c r="B2298" s="2" t="s">
        <v>2370</v>
      </c>
      <c r="C2298" s="2">
        <v>30212</v>
      </c>
    </row>
    <row r="2299" spans="1:3" x14ac:dyDescent="0.25">
      <c r="A2299" s="2">
        <v>31001</v>
      </c>
      <c r="B2299" s="2" t="s">
        <v>2371</v>
      </c>
      <c r="C2299" s="2">
        <v>31001</v>
      </c>
    </row>
    <row r="2300" spans="1:3" x14ac:dyDescent="0.25">
      <c r="A2300" s="2">
        <v>31002</v>
      </c>
      <c r="B2300" s="2" t="s">
        <v>2372</v>
      </c>
      <c r="C2300" s="2">
        <v>31002</v>
      </c>
    </row>
    <row r="2301" spans="1:3" x14ac:dyDescent="0.25">
      <c r="A2301" s="2">
        <v>31003</v>
      </c>
      <c r="B2301" s="2" t="s">
        <v>2373</v>
      </c>
      <c r="C2301" s="2">
        <v>31003</v>
      </c>
    </row>
    <row r="2302" spans="1:3" x14ac:dyDescent="0.25">
      <c r="A2302" s="2">
        <v>31004</v>
      </c>
      <c r="B2302" s="2" t="s">
        <v>2374</v>
      </c>
      <c r="C2302" s="2">
        <v>31004</v>
      </c>
    </row>
    <row r="2303" spans="1:3" x14ac:dyDescent="0.25">
      <c r="A2303" s="2">
        <v>31005</v>
      </c>
      <c r="B2303" s="2" t="s">
        <v>2375</v>
      </c>
      <c r="C2303" s="2">
        <v>31005</v>
      </c>
    </row>
    <row r="2304" spans="1:3" x14ac:dyDescent="0.25">
      <c r="A2304" s="2">
        <v>31006</v>
      </c>
      <c r="B2304" s="2" t="s">
        <v>2376</v>
      </c>
      <c r="C2304" s="2">
        <v>31006</v>
      </c>
    </row>
    <row r="2305" spans="1:3" x14ac:dyDescent="0.25">
      <c r="A2305" s="2">
        <v>31007</v>
      </c>
      <c r="B2305" s="2" t="s">
        <v>2377</v>
      </c>
      <c r="C2305" s="2">
        <v>31007</v>
      </c>
    </row>
    <row r="2306" spans="1:3" x14ac:dyDescent="0.25">
      <c r="A2306" s="2">
        <v>31008</v>
      </c>
      <c r="B2306" s="2" t="s">
        <v>2378</v>
      </c>
      <c r="C2306" s="2">
        <v>31008</v>
      </c>
    </row>
    <row r="2307" spans="1:3" x14ac:dyDescent="0.25">
      <c r="A2307" s="2">
        <v>31009</v>
      </c>
      <c r="B2307" s="2" t="s">
        <v>2379</v>
      </c>
      <c r="C2307" s="2">
        <v>31009</v>
      </c>
    </row>
    <row r="2308" spans="1:3" x14ac:dyDescent="0.25">
      <c r="A2308" s="2">
        <v>31010</v>
      </c>
      <c r="B2308" s="2" t="s">
        <v>2380</v>
      </c>
      <c r="C2308" s="2">
        <v>31010</v>
      </c>
    </row>
    <row r="2309" spans="1:3" x14ac:dyDescent="0.25">
      <c r="A2309" s="2">
        <v>31011</v>
      </c>
      <c r="B2309" s="2" t="s">
        <v>2381</v>
      </c>
      <c r="C2309" s="2">
        <v>31011</v>
      </c>
    </row>
    <row r="2310" spans="1:3" x14ac:dyDescent="0.25">
      <c r="A2310" s="2">
        <v>31012</v>
      </c>
      <c r="B2310" s="2" t="s">
        <v>2382</v>
      </c>
      <c r="C2310" s="2">
        <v>31012</v>
      </c>
    </row>
    <row r="2311" spans="1:3" x14ac:dyDescent="0.25">
      <c r="A2311" s="2">
        <v>31013</v>
      </c>
      <c r="B2311" s="2" t="s">
        <v>2383</v>
      </c>
      <c r="C2311" s="2">
        <v>31013</v>
      </c>
    </row>
    <row r="2312" spans="1:3" x14ac:dyDescent="0.25">
      <c r="A2312" s="2">
        <v>31014</v>
      </c>
      <c r="B2312" s="2" t="s">
        <v>2384</v>
      </c>
      <c r="C2312" s="2">
        <v>31014</v>
      </c>
    </row>
    <row r="2313" spans="1:3" x14ac:dyDescent="0.25">
      <c r="A2313" s="2">
        <v>31015</v>
      </c>
      <c r="B2313" s="2" t="s">
        <v>2385</v>
      </c>
      <c r="C2313" s="2">
        <v>31015</v>
      </c>
    </row>
    <row r="2314" spans="1:3" x14ac:dyDescent="0.25">
      <c r="A2314" s="2">
        <v>31016</v>
      </c>
      <c r="B2314" s="2" t="s">
        <v>2386</v>
      </c>
      <c r="C2314" s="2">
        <v>31016</v>
      </c>
    </row>
    <row r="2315" spans="1:3" x14ac:dyDescent="0.25">
      <c r="A2315" s="2">
        <v>31017</v>
      </c>
      <c r="B2315" s="2" t="s">
        <v>2387</v>
      </c>
      <c r="C2315" s="2">
        <v>31017</v>
      </c>
    </row>
    <row r="2316" spans="1:3" x14ac:dyDescent="0.25">
      <c r="A2316" s="2">
        <v>31018</v>
      </c>
      <c r="B2316" s="2" t="s">
        <v>2388</v>
      </c>
      <c r="C2316" s="2">
        <v>31018</v>
      </c>
    </row>
    <row r="2317" spans="1:3" x14ac:dyDescent="0.25">
      <c r="A2317" s="2">
        <v>31019</v>
      </c>
      <c r="B2317" s="2" t="s">
        <v>2389</v>
      </c>
      <c r="C2317" s="2">
        <v>31019</v>
      </c>
    </row>
    <row r="2318" spans="1:3" x14ac:dyDescent="0.25">
      <c r="A2318" s="2">
        <v>31020</v>
      </c>
      <c r="B2318" s="2" t="s">
        <v>2390</v>
      </c>
      <c r="C2318" s="2">
        <v>31020</v>
      </c>
    </row>
    <row r="2319" spans="1:3" x14ac:dyDescent="0.25">
      <c r="A2319" s="2">
        <v>31021</v>
      </c>
      <c r="B2319" s="2" t="s">
        <v>2391</v>
      </c>
      <c r="C2319" s="2">
        <v>31021</v>
      </c>
    </row>
    <row r="2320" spans="1:3" x14ac:dyDescent="0.25">
      <c r="A2320" s="2">
        <v>31022</v>
      </c>
      <c r="B2320" s="2" t="s">
        <v>2392</v>
      </c>
      <c r="C2320" s="2">
        <v>31022</v>
      </c>
    </row>
    <row r="2321" spans="1:3" x14ac:dyDescent="0.25">
      <c r="A2321" s="2">
        <v>31023</v>
      </c>
      <c r="B2321" s="2" t="s">
        <v>2393</v>
      </c>
      <c r="C2321" s="2">
        <v>31023</v>
      </c>
    </row>
    <row r="2322" spans="1:3" x14ac:dyDescent="0.25">
      <c r="A2322" s="2">
        <v>31024</v>
      </c>
      <c r="B2322" s="2" t="s">
        <v>2394</v>
      </c>
      <c r="C2322" s="2">
        <v>31024</v>
      </c>
    </row>
    <row r="2323" spans="1:3" x14ac:dyDescent="0.25">
      <c r="A2323" s="2">
        <v>31025</v>
      </c>
      <c r="B2323" s="2" t="s">
        <v>2395</v>
      </c>
      <c r="C2323" s="2">
        <v>31025</v>
      </c>
    </row>
    <row r="2324" spans="1:3" x14ac:dyDescent="0.25">
      <c r="A2324" s="2">
        <v>31026</v>
      </c>
      <c r="B2324" s="2" t="s">
        <v>2396</v>
      </c>
      <c r="C2324" s="2">
        <v>31026</v>
      </c>
    </row>
    <row r="2325" spans="1:3" x14ac:dyDescent="0.25">
      <c r="A2325" s="2">
        <v>31027</v>
      </c>
      <c r="B2325" s="2" t="s">
        <v>2397</v>
      </c>
      <c r="C2325" s="2">
        <v>31027</v>
      </c>
    </row>
    <row r="2326" spans="1:3" x14ac:dyDescent="0.25">
      <c r="A2326" s="2">
        <v>31028</v>
      </c>
      <c r="B2326" s="2" t="s">
        <v>2398</v>
      </c>
      <c r="C2326" s="2">
        <v>31028</v>
      </c>
    </row>
    <row r="2327" spans="1:3" x14ac:dyDescent="0.25">
      <c r="A2327" s="2">
        <v>31029</v>
      </c>
      <c r="B2327" s="2" t="s">
        <v>2399</v>
      </c>
      <c r="C2327" s="2">
        <v>31029</v>
      </c>
    </row>
    <row r="2328" spans="1:3" x14ac:dyDescent="0.25">
      <c r="A2328" s="2">
        <v>31030</v>
      </c>
      <c r="B2328" s="2" t="s">
        <v>2400</v>
      </c>
      <c r="C2328" s="2">
        <v>31030</v>
      </c>
    </row>
    <row r="2329" spans="1:3" x14ac:dyDescent="0.25">
      <c r="A2329" s="2">
        <v>31031</v>
      </c>
      <c r="B2329" s="2" t="s">
        <v>2401</v>
      </c>
      <c r="C2329" s="2">
        <v>31031</v>
      </c>
    </row>
    <row r="2330" spans="1:3" x14ac:dyDescent="0.25">
      <c r="A2330" s="2">
        <v>31032</v>
      </c>
      <c r="B2330" s="2" t="s">
        <v>2402</v>
      </c>
      <c r="C2330" s="2">
        <v>31032</v>
      </c>
    </row>
    <row r="2331" spans="1:3" x14ac:dyDescent="0.25">
      <c r="A2331" s="2">
        <v>31033</v>
      </c>
      <c r="B2331" s="2" t="s">
        <v>2403</v>
      </c>
      <c r="C2331" s="2">
        <v>31033</v>
      </c>
    </row>
    <row r="2332" spans="1:3" x14ac:dyDescent="0.25">
      <c r="A2332" s="2">
        <v>31034</v>
      </c>
      <c r="B2332" s="2" t="s">
        <v>2404</v>
      </c>
      <c r="C2332" s="2">
        <v>31034</v>
      </c>
    </row>
    <row r="2333" spans="1:3" x14ac:dyDescent="0.25">
      <c r="A2333" s="2">
        <v>31035</v>
      </c>
      <c r="B2333" s="2" t="s">
        <v>2405</v>
      </c>
      <c r="C2333" s="2">
        <v>31035</v>
      </c>
    </row>
    <row r="2334" spans="1:3" x14ac:dyDescent="0.25">
      <c r="A2334" s="2">
        <v>31036</v>
      </c>
      <c r="B2334" s="2" t="s">
        <v>2406</v>
      </c>
      <c r="C2334" s="2">
        <v>31036</v>
      </c>
    </row>
    <row r="2335" spans="1:3" x14ac:dyDescent="0.25">
      <c r="A2335" s="2">
        <v>31037</v>
      </c>
      <c r="B2335" s="2" t="s">
        <v>2407</v>
      </c>
      <c r="C2335" s="2">
        <v>31037</v>
      </c>
    </row>
    <row r="2336" spans="1:3" x14ac:dyDescent="0.25">
      <c r="A2336" s="2">
        <v>31038</v>
      </c>
      <c r="B2336" s="2" t="s">
        <v>2408</v>
      </c>
      <c r="C2336" s="2">
        <v>31038</v>
      </c>
    </row>
    <row r="2337" spans="1:3" x14ac:dyDescent="0.25">
      <c r="A2337" s="2">
        <v>31039</v>
      </c>
      <c r="B2337" s="2" t="s">
        <v>2409</v>
      </c>
      <c r="C2337" s="2">
        <v>31039</v>
      </c>
    </row>
    <row r="2338" spans="1:3" x14ac:dyDescent="0.25">
      <c r="A2338" s="2">
        <v>31040</v>
      </c>
      <c r="B2338" s="2" t="s">
        <v>2410</v>
      </c>
      <c r="C2338" s="2">
        <v>31040</v>
      </c>
    </row>
    <row r="2339" spans="1:3" x14ac:dyDescent="0.25">
      <c r="A2339" s="2">
        <v>31041</v>
      </c>
      <c r="B2339" s="2" t="s">
        <v>2411</v>
      </c>
      <c r="C2339" s="2">
        <v>31041</v>
      </c>
    </row>
    <row r="2340" spans="1:3" x14ac:dyDescent="0.25">
      <c r="A2340" s="2">
        <v>31042</v>
      </c>
      <c r="B2340" s="2" t="s">
        <v>2412</v>
      </c>
      <c r="C2340" s="2">
        <v>31042</v>
      </c>
    </row>
    <row r="2341" spans="1:3" x14ac:dyDescent="0.25">
      <c r="A2341" s="2">
        <v>31043</v>
      </c>
      <c r="B2341" s="2" t="s">
        <v>2413</v>
      </c>
      <c r="C2341" s="2">
        <v>31043</v>
      </c>
    </row>
    <row r="2342" spans="1:3" x14ac:dyDescent="0.25">
      <c r="A2342" s="2">
        <v>31044</v>
      </c>
      <c r="B2342" s="2" t="s">
        <v>2414</v>
      </c>
      <c r="C2342" s="2">
        <v>31044</v>
      </c>
    </row>
    <row r="2343" spans="1:3" x14ac:dyDescent="0.25">
      <c r="A2343" s="2">
        <v>31045</v>
      </c>
      <c r="B2343" s="2" t="s">
        <v>2415</v>
      </c>
      <c r="C2343" s="2">
        <v>31045</v>
      </c>
    </row>
    <row r="2344" spans="1:3" x14ac:dyDescent="0.25">
      <c r="A2344" s="2">
        <v>31046</v>
      </c>
      <c r="B2344" s="2" t="s">
        <v>2416</v>
      </c>
      <c r="C2344" s="2">
        <v>31046</v>
      </c>
    </row>
    <row r="2345" spans="1:3" x14ac:dyDescent="0.25">
      <c r="A2345" s="2">
        <v>31047</v>
      </c>
      <c r="B2345" s="2" t="s">
        <v>2417</v>
      </c>
      <c r="C2345" s="2">
        <v>31047</v>
      </c>
    </row>
    <row r="2346" spans="1:3" x14ac:dyDescent="0.25">
      <c r="A2346" s="2">
        <v>31048</v>
      </c>
      <c r="B2346" s="2" t="s">
        <v>2418</v>
      </c>
      <c r="C2346" s="2">
        <v>31048</v>
      </c>
    </row>
    <row r="2347" spans="1:3" x14ac:dyDescent="0.25">
      <c r="A2347" s="2">
        <v>31049</v>
      </c>
      <c r="B2347" s="2" t="s">
        <v>2419</v>
      </c>
      <c r="C2347" s="2">
        <v>31049</v>
      </c>
    </row>
    <row r="2348" spans="1:3" x14ac:dyDescent="0.25">
      <c r="A2348" s="2">
        <v>31050</v>
      </c>
      <c r="B2348" s="2" t="s">
        <v>2420</v>
      </c>
      <c r="C2348" s="2">
        <v>31050</v>
      </c>
    </row>
    <row r="2349" spans="1:3" x14ac:dyDescent="0.25">
      <c r="A2349" s="2">
        <v>31051</v>
      </c>
      <c r="B2349" s="2" t="s">
        <v>2421</v>
      </c>
      <c r="C2349" s="2">
        <v>31051</v>
      </c>
    </row>
    <row r="2350" spans="1:3" x14ac:dyDescent="0.25">
      <c r="A2350" s="2">
        <v>31052</v>
      </c>
      <c r="B2350" s="2" t="s">
        <v>2422</v>
      </c>
      <c r="C2350" s="2">
        <v>31052</v>
      </c>
    </row>
    <row r="2351" spans="1:3" x14ac:dyDescent="0.25">
      <c r="A2351" s="2">
        <v>31053</v>
      </c>
      <c r="B2351" s="2" t="s">
        <v>2423</v>
      </c>
      <c r="C2351" s="2">
        <v>31053</v>
      </c>
    </row>
    <row r="2352" spans="1:3" x14ac:dyDescent="0.25">
      <c r="A2352" s="2">
        <v>31054</v>
      </c>
      <c r="B2352" s="2" t="s">
        <v>2424</v>
      </c>
      <c r="C2352" s="2">
        <v>31054</v>
      </c>
    </row>
    <row r="2353" spans="1:3" x14ac:dyDescent="0.25">
      <c r="A2353" s="2">
        <v>31055</v>
      </c>
      <c r="B2353" s="2" t="s">
        <v>2425</v>
      </c>
      <c r="C2353" s="2">
        <v>31055</v>
      </c>
    </row>
    <row r="2354" spans="1:3" x14ac:dyDescent="0.25">
      <c r="A2354" s="2">
        <v>31056</v>
      </c>
      <c r="B2354" s="2" t="s">
        <v>2426</v>
      </c>
      <c r="C2354" s="2">
        <v>31056</v>
      </c>
    </row>
    <row r="2355" spans="1:3" x14ac:dyDescent="0.25">
      <c r="A2355" s="2">
        <v>31057</v>
      </c>
      <c r="B2355" s="2" t="s">
        <v>2427</v>
      </c>
      <c r="C2355" s="2">
        <v>31057</v>
      </c>
    </row>
    <row r="2356" spans="1:3" x14ac:dyDescent="0.25">
      <c r="A2356" s="2">
        <v>31058</v>
      </c>
      <c r="B2356" s="2" t="s">
        <v>2428</v>
      </c>
      <c r="C2356" s="2">
        <v>31058</v>
      </c>
    </row>
    <row r="2357" spans="1:3" x14ac:dyDescent="0.25">
      <c r="A2357" s="2">
        <v>31059</v>
      </c>
      <c r="B2357" s="2" t="s">
        <v>177</v>
      </c>
      <c r="C2357" s="2">
        <v>31059</v>
      </c>
    </row>
    <row r="2358" spans="1:3" x14ac:dyDescent="0.25">
      <c r="A2358" s="2">
        <v>31060</v>
      </c>
      <c r="B2358" s="2" t="s">
        <v>2429</v>
      </c>
      <c r="C2358" s="2">
        <v>31060</v>
      </c>
    </row>
    <row r="2359" spans="1:3" x14ac:dyDescent="0.25">
      <c r="A2359" s="2">
        <v>31061</v>
      </c>
      <c r="B2359" s="2" t="s">
        <v>2430</v>
      </c>
      <c r="C2359" s="2">
        <v>31061</v>
      </c>
    </row>
    <row r="2360" spans="1:3" x14ac:dyDescent="0.25">
      <c r="A2360" s="2">
        <v>31062</v>
      </c>
      <c r="B2360" s="2" t="s">
        <v>2431</v>
      </c>
      <c r="C2360" s="2">
        <v>31062</v>
      </c>
    </row>
    <row r="2361" spans="1:3" x14ac:dyDescent="0.25">
      <c r="A2361" s="2">
        <v>31063</v>
      </c>
      <c r="B2361" s="2" t="s">
        <v>2432</v>
      </c>
      <c r="C2361" s="2">
        <v>31063</v>
      </c>
    </row>
    <row r="2362" spans="1:3" x14ac:dyDescent="0.25">
      <c r="A2362" s="2">
        <v>31064</v>
      </c>
      <c r="B2362" s="2" t="s">
        <v>2433</v>
      </c>
      <c r="C2362" s="2">
        <v>31064</v>
      </c>
    </row>
    <row r="2363" spans="1:3" x14ac:dyDescent="0.25">
      <c r="A2363" s="2">
        <v>31065</v>
      </c>
      <c r="B2363" s="2" t="s">
        <v>178</v>
      </c>
      <c r="C2363" s="2">
        <v>31065</v>
      </c>
    </row>
    <row r="2364" spans="1:3" x14ac:dyDescent="0.25">
      <c r="A2364" s="2">
        <v>31066</v>
      </c>
      <c r="B2364" s="2" t="s">
        <v>2434</v>
      </c>
      <c r="C2364" s="2">
        <v>31066</v>
      </c>
    </row>
    <row r="2365" spans="1:3" x14ac:dyDescent="0.25">
      <c r="A2365" s="2">
        <v>31067</v>
      </c>
      <c r="B2365" s="2" t="s">
        <v>2435</v>
      </c>
      <c r="C2365" s="2">
        <v>31067</v>
      </c>
    </row>
    <row r="2366" spans="1:3" x14ac:dyDescent="0.25">
      <c r="A2366" s="2">
        <v>31068</v>
      </c>
      <c r="B2366" s="2" t="s">
        <v>2436</v>
      </c>
      <c r="C2366" s="2">
        <v>31068</v>
      </c>
    </row>
    <row r="2367" spans="1:3" x14ac:dyDescent="0.25">
      <c r="A2367" s="2">
        <v>31069</v>
      </c>
      <c r="B2367" s="2" t="s">
        <v>2437</v>
      </c>
      <c r="C2367" s="2">
        <v>31069</v>
      </c>
    </row>
    <row r="2368" spans="1:3" x14ac:dyDescent="0.25">
      <c r="A2368" s="2">
        <v>31070</v>
      </c>
      <c r="B2368" s="2" t="s">
        <v>2438</v>
      </c>
      <c r="C2368" s="2">
        <v>31070</v>
      </c>
    </row>
    <row r="2369" spans="1:3" x14ac:dyDescent="0.25">
      <c r="A2369" s="2">
        <v>31071</v>
      </c>
      <c r="B2369" s="2" t="s">
        <v>2439</v>
      </c>
      <c r="C2369" s="2">
        <v>31071</v>
      </c>
    </row>
    <row r="2370" spans="1:3" x14ac:dyDescent="0.25">
      <c r="A2370" s="2">
        <v>31072</v>
      </c>
      <c r="B2370" s="2" t="s">
        <v>2440</v>
      </c>
      <c r="C2370" s="2">
        <v>31072</v>
      </c>
    </row>
    <row r="2371" spans="1:3" x14ac:dyDescent="0.25">
      <c r="A2371" s="2">
        <v>31073</v>
      </c>
      <c r="B2371" s="2" t="s">
        <v>2441</v>
      </c>
      <c r="C2371" s="2">
        <v>31073</v>
      </c>
    </row>
    <row r="2372" spans="1:3" x14ac:dyDescent="0.25">
      <c r="A2372" s="2">
        <v>31074</v>
      </c>
      <c r="B2372" s="2" t="s">
        <v>2442</v>
      </c>
      <c r="C2372" s="2">
        <v>31074</v>
      </c>
    </row>
    <row r="2373" spans="1:3" x14ac:dyDescent="0.25">
      <c r="A2373" s="2">
        <v>31075</v>
      </c>
      <c r="B2373" s="2" t="s">
        <v>2443</v>
      </c>
      <c r="C2373" s="2">
        <v>31075</v>
      </c>
    </row>
    <row r="2374" spans="1:3" x14ac:dyDescent="0.25">
      <c r="A2374" s="2">
        <v>31076</v>
      </c>
      <c r="B2374" s="2" t="s">
        <v>2444</v>
      </c>
      <c r="C2374" s="2">
        <v>31076</v>
      </c>
    </row>
    <row r="2375" spans="1:3" x14ac:dyDescent="0.25">
      <c r="A2375" s="2">
        <v>31077</v>
      </c>
      <c r="B2375" s="2" t="s">
        <v>2445</v>
      </c>
      <c r="C2375" s="2">
        <v>31077</v>
      </c>
    </row>
    <row r="2376" spans="1:3" x14ac:dyDescent="0.25">
      <c r="A2376" s="2">
        <v>31078</v>
      </c>
      <c r="B2376" s="2" t="s">
        <v>2446</v>
      </c>
      <c r="C2376" s="2">
        <v>31078</v>
      </c>
    </row>
    <row r="2377" spans="1:3" x14ac:dyDescent="0.25">
      <c r="A2377" s="2">
        <v>31079</v>
      </c>
      <c r="B2377" s="2" t="s">
        <v>2447</v>
      </c>
      <c r="C2377" s="2">
        <v>31079</v>
      </c>
    </row>
    <row r="2378" spans="1:3" x14ac:dyDescent="0.25">
      <c r="A2378" s="2">
        <v>31080</v>
      </c>
      <c r="B2378" s="2" t="s">
        <v>2448</v>
      </c>
      <c r="C2378" s="2">
        <v>31080</v>
      </c>
    </row>
    <row r="2379" spans="1:3" x14ac:dyDescent="0.25">
      <c r="A2379" s="2">
        <v>31081</v>
      </c>
      <c r="B2379" s="2" t="s">
        <v>2449</v>
      </c>
      <c r="C2379" s="2">
        <v>31081</v>
      </c>
    </row>
    <row r="2380" spans="1:3" x14ac:dyDescent="0.25">
      <c r="A2380" s="2">
        <v>31082</v>
      </c>
      <c r="B2380" s="2" t="s">
        <v>2450</v>
      </c>
      <c r="C2380" s="2">
        <v>31082</v>
      </c>
    </row>
    <row r="2381" spans="1:3" x14ac:dyDescent="0.25">
      <c r="A2381" s="2">
        <v>31083</v>
      </c>
      <c r="B2381" s="2" t="s">
        <v>2451</v>
      </c>
      <c r="C2381" s="2">
        <v>31083</v>
      </c>
    </row>
    <row r="2382" spans="1:3" x14ac:dyDescent="0.25">
      <c r="A2382" s="2">
        <v>31084</v>
      </c>
      <c r="B2382" s="2" t="s">
        <v>2452</v>
      </c>
      <c r="C2382" s="2">
        <v>31084</v>
      </c>
    </row>
    <row r="2383" spans="1:3" x14ac:dyDescent="0.25">
      <c r="A2383" s="2">
        <v>31085</v>
      </c>
      <c r="B2383" s="2" t="s">
        <v>2453</v>
      </c>
      <c r="C2383" s="2">
        <v>31085</v>
      </c>
    </row>
    <row r="2384" spans="1:3" x14ac:dyDescent="0.25">
      <c r="A2384" s="2">
        <v>31086</v>
      </c>
      <c r="B2384" s="2" t="s">
        <v>2454</v>
      </c>
      <c r="C2384" s="2">
        <v>31086</v>
      </c>
    </row>
    <row r="2385" spans="1:3" x14ac:dyDescent="0.25">
      <c r="A2385" s="2">
        <v>31087</v>
      </c>
      <c r="B2385" s="2" t="s">
        <v>2455</v>
      </c>
      <c r="C2385" s="2">
        <v>31087</v>
      </c>
    </row>
    <row r="2386" spans="1:3" x14ac:dyDescent="0.25">
      <c r="A2386" s="2">
        <v>31088</v>
      </c>
      <c r="B2386" s="2" t="s">
        <v>2456</v>
      </c>
      <c r="C2386" s="2">
        <v>31088</v>
      </c>
    </row>
    <row r="2387" spans="1:3" x14ac:dyDescent="0.25">
      <c r="A2387" s="2">
        <v>31089</v>
      </c>
      <c r="B2387" s="2" t="s">
        <v>2457</v>
      </c>
      <c r="C2387" s="2">
        <v>31089</v>
      </c>
    </row>
    <row r="2388" spans="1:3" x14ac:dyDescent="0.25">
      <c r="A2388" s="2">
        <v>31090</v>
      </c>
      <c r="B2388" s="2" t="s">
        <v>2458</v>
      </c>
      <c r="C2388" s="2">
        <v>31090</v>
      </c>
    </row>
    <row r="2389" spans="1:3" x14ac:dyDescent="0.25">
      <c r="A2389" s="2">
        <v>31091</v>
      </c>
      <c r="B2389" s="2" t="s">
        <v>2459</v>
      </c>
      <c r="C2389" s="2">
        <v>31091</v>
      </c>
    </row>
    <row r="2390" spans="1:3" x14ac:dyDescent="0.25">
      <c r="A2390" s="2">
        <v>31092</v>
      </c>
      <c r="B2390" s="2" t="s">
        <v>2460</v>
      </c>
      <c r="C2390" s="2">
        <v>31092</v>
      </c>
    </row>
    <row r="2391" spans="1:3" x14ac:dyDescent="0.25">
      <c r="A2391" s="2">
        <v>31093</v>
      </c>
      <c r="B2391" s="2" t="s">
        <v>2461</v>
      </c>
      <c r="C2391" s="2">
        <v>31093</v>
      </c>
    </row>
    <row r="2392" spans="1:3" x14ac:dyDescent="0.25">
      <c r="A2392" s="2">
        <v>31094</v>
      </c>
      <c r="B2392" s="2" t="s">
        <v>2462</v>
      </c>
      <c r="C2392" s="2">
        <v>31094</v>
      </c>
    </row>
    <row r="2393" spans="1:3" x14ac:dyDescent="0.25">
      <c r="A2393" s="2">
        <v>31095</v>
      </c>
      <c r="B2393" s="2" t="s">
        <v>2463</v>
      </c>
      <c r="C2393" s="2">
        <v>31095</v>
      </c>
    </row>
    <row r="2394" spans="1:3" x14ac:dyDescent="0.25">
      <c r="A2394" s="2">
        <v>31096</v>
      </c>
      <c r="B2394" s="2" t="s">
        <v>2464</v>
      </c>
      <c r="C2394" s="2">
        <v>31096</v>
      </c>
    </row>
    <row r="2395" spans="1:3" x14ac:dyDescent="0.25">
      <c r="A2395" s="2">
        <v>31097</v>
      </c>
      <c r="B2395" s="2" t="s">
        <v>2465</v>
      </c>
      <c r="C2395" s="2">
        <v>31097</v>
      </c>
    </row>
    <row r="2396" spans="1:3" x14ac:dyDescent="0.25">
      <c r="A2396" s="2">
        <v>31098</v>
      </c>
      <c r="B2396" s="2" t="s">
        <v>2466</v>
      </c>
      <c r="C2396" s="2">
        <v>31098</v>
      </c>
    </row>
    <row r="2397" spans="1:3" x14ac:dyDescent="0.25">
      <c r="A2397" s="2">
        <v>31099</v>
      </c>
      <c r="B2397" s="2" t="s">
        <v>2467</v>
      </c>
      <c r="C2397" s="2">
        <v>31099</v>
      </c>
    </row>
    <row r="2398" spans="1:3" x14ac:dyDescent="0.25">
      <c r="A2398" s="2">
        <v>31100</v>
      </c>
      <c r="B2398" s="2" t="s">
        <v>2468</v>
      </c>
      <c r="C2398" s="2">
        <v>31100</v>
      </c>
    </row>
    <row r="2399" spans="1:3" x14ac:dyDescent="0.25">
      <c r="A2399" s="2">
        <v>31101</v>
      </c>
      <c r="B2399" s="2" t="s">
        <v>2469</v>
      </c>
      <c r="C2399" s="2">
        <v>31101</v>
      </c>
    </row>
    <row r="2400" spans="1:3" x14ac:dyDescent="0.25">
      <c r="A2400" s="2">
        <v>31102</v>
      </c>
      <c r="B2400" s="2" t="s">
        <v>2470</v>
      </c>
      <c r="C2400" s="2">
        <v>31102</v>
      </c>
    </row>
    <row r="2401" spans="1:3" x14ac:dyDescent="0.25">
      <c r="A2401" s="2">
        <v>31103</v>
      </c>
      <c r="B2401" s="2" t="s">
        <v>2471</v>
      </c>
      <c r="C2401" s="2">
        <v>31103</v>
      </c>
    </row>
    <row r="2402" spans="1:3" x14ac:dyDescent="0.25">
      <c r="A2402" s="2">
        <v>31104</v>
      </c>
      <c r="B2402" s="2" t="s">
        <v>2472</v>
      </c>
      <c r="C2402" s="2">
        <v>31104</v>
      </c>
    </row>
    <row r="2403" spans="1:3" x14ac:dyDescent="0.25">
      <c r="A2403" s="2">
        <v>31105</v>
      </c>
      <c r="B2403" s="2" t="s">
        <v>2473</v>
      </c>
      <c r="C2403" s="2">
        <v>31105</v>
      </c>
    </row>
    <row r="2404" spans="1:3" x14ac:dyDescent="0.25">
      <c r="A2404" s="2">
        <v>31106</v>
      </c>
      <c r="B2404" s="2" t="s">
        <v>2474</v>
      </c>
      <c r="C2404" s="2">
        <v>31106</v>
      </c>
    </row>
    <row r="2405" spans="1:3" x14ac:dyDescent="0.25">
      <c r="A2405" s="2">
        <v>32001</v>
      </c>
      <c r="B2405" s="2" t="s">
        <v>2475</v>
      </c>
      <c r="C2405" s="2">
        <v>32001</v>
      </c>
    </row>
    <row r="2406" spans="1:3" x14ac:dyDescent="0.25">
      <c r="A2406" s="2">
        <v>32002</v>
      </c>
      <c r="B2406" s="2" t="s">
        <v>2476</v>
      </c>
      <c r="C2406" s="2">
        <v>32002</v>
      </c>
    </row>
    <row r="2407" spans="1:3" x14ac:dyDescent="0.25">
      <c r="A2407" s="2">
        <v>32003</v>
      </c>
      <c r="B2407" s="2" t="s">
        <v>2477</v>
      </c>
      <c r="C2407" s="2">
        <v>32003</v>
      </c>
    </row>
    <row r="2408" spans="1:3" x14ac:dyDescent="0.25">
      <c r="A2408" s="2">
        <v>32004</v>
      </c>
      <c r="B2408" s="2" t="s">
        <v>179</v>
      </c>
      <c r="C2408" s="2">
        <v>32004</v>
      </c>
    </row>
    <row r="2409" spans="1:3" x14ac:dyDescent="0.25">
      <c r="A2409" s="2">
        <v>32005</v>
      </c>
      <c r="B2409" s="2" t="s">
        <v>2478</v>
      </c>
      <c r="C2409" s="2">
        <v>32005</v>
      </c>
    </row>
    <row r="2410" spans="1:3" x14ac:dyDescent="0.25">
      <c r="A2410" s="2">
        <v>32006</v>
      </c>
      <c r="B2410" s="2" t="s">
        <v>2479</v>
      </c>
      <c r="C2410" s="2">
        <v>32006</v>
      </c>
    </row>
    <row r="2411" spans="1:3" x14ac:dyDescent="0.25">
      <c r="A2411" s="2">
        <v>32007</v>
      </c>
      <c r="B2411" s="2" t="s">
        <v>2480</v>
      </c>
      <c r="C2411" s="2">
        <v>32007</v>
      </c>
    </row>
    <row r="2412" spans="1:3" x14ac:dyDescent="0.25">
      <c r="A2412" s="2">
        <v>32008</v>
      </c>
      <c r="B2412" s="2" t="s">
        <v>180</v>
      </c>
      <c r="C2412" s="2">
        <v>32008</v>
      </c>
    </row>
    <row r="2413" spans="1:3" x14ac:dyDescent="0.25">
      <c r="A2413" s="2">
        <v>32009</v>
      </c>
      <c r="B2413" s="2" t="s">
        <v>2481</v>
      </c>
      <c r="C2413" s="2">
        <v>32009</v>
      </c>
    </row>
    <row r="2414" spans="1:3" x14ac:dyDescent="0.25">
      <c r="A2414" s="2">
        <v>32010</v>
      </c>
      <c r="B2414" s="2" t="s">
        <v>2482</v>
      </c>
      <c r="C2414" s="2">
        <v>32010</v>
      </c>
    </row>
    <row r="2415" spans="1:3" x14ac:dyDescent="0.25">
      <c r="A2415" s="2">
        <v>32011</v>
      </c>
      <c r="B2415" s="2" t="s">
        <v>2483</v>
      </c>
      <c r="C2415" s="2">
        <v>32011</v>
      </c>
    </row>
    <row r="2416" spans="1:3" x14ac:dyDescent="0.25">
      <c r="A2416" s="2">
        <v>32012</v>
      </c>
      <c r="B2416" s="2" t="s">
        <v>2484</v>
      </c>
      <c r="C2416" s="2">
        <v>32012</v>
      </c>
    </row>
    <row r="2417" spans="1:3" x14ac:dyDescent="0.25">
      <c r="A2417" s="2">
        <v>32013</v>
      </c>
      <c r="B2417" s="2" t="s">
        <v>2485</v>
      </c>
      <c r="C2417" s="2">
        <v>32013</v>
      </c>
    </row>
    <row r="2418" spans="1:3" x14ac:dyDescent="0.25">
      <c r="A2418" s="2">
        <v>32014</v>
      </c>
      <c r="B2418" s="2" t="s">
        <v>2486</v>
      </c>
      <c r="C2418" s="2">
        <v>32014</v>
      </c>
    </row>
    <row r="2419" spans="1:3" x14ac:dyDescent="0.25">
      <c r="A2419" s="2">
        <v>32015</v>
      </c>
      <c r="B2419" s="2" t="s">
        <v>2487</v>
      </c>
      <c r="C2419" s="2">
        <v>32015</v>
      </c>
    </row>
    <row r="2420" spans="1:3" x14ac:dyDescent="0.25">
      <c r="A2420" s="2">
        <v>32016</v>
      </c>
      <c r="B2420" s="2" t="s">
        <v>2488</v>
      </c>
      <c r="C2420" s="2">
        <v>32016</v>
      </c>
    </row>
    <row r="2421" spans="1:3" x14ac:dyDescent="0.25">
      <c r="A2421" s="2">
        <v>32017</v>
      </c>
      <c r="B2421" s="2" t="s">
        <v>181</v>
      </c>
      <c r="C2421" s="2">
        <v>32017</v>
      </c>
    </row>
    <row r="2422" spans="1:3" x14ac:dyDescent="0.25">
      <c r="A2422" s="2">
        <v>32018</v>
      </c>
      <c r="B2422" s="2" t="s">
        <v>2489</v>
      </c>
      <c r="C2422" s="2">
        <v>32018</v>
      </c>
    </row>
    <row r="2423" spans="1:3" x14ac:dyDescent="0.25">
      <c r="A2423" s="2">
        <v>32019</v>
      </c>
      <c r="B2423" s="2" t="s">
        <v>2490</v>
      </c>
      <c r="C2423" s="2">
        <v>32019</v>
      </c>
    </row>
    <row r="2424" spans="1:3" x14ac:dyDescent="0.25">
      <c r="A2424" s="2">
        <v>32020</v>
      </c>
      <c r="B2424" s="2" t="s">
        <v>2491</v>
      </c>
      <c r="C2424" s="2">
        <v>32020</v>
      </c>
    </row>
    <row r="2425" spans="1:3" x14ac:dyDescent="0.25">
      <c r="A2425" s="2">
        <v>32021</v>
      </c>
      <c r="B2425" s="2" t="s">
        <v>2492</v>
      </c>
      <c r="C2425" s="2">
        <v>32021</v>
      </c>
    </row>
    <row r="2426" spans="1:3" x14ac:dyDescent="0.25">
      <c r="A2426" s="2">
        <v>32022</v>
      </c>
      <c r="B2426" s="2" t="s">
        <v>2493</v>
      </c>
      <c r="C2426" s="2">
        <v>32022</v>
      </c>
    </row>
    <row r="2427" spans="1:3" x14ac:dyDescent="0.25">
      <c r="A2427" s="2">
        <v>32023</v>
      </c>
      <c r="B2427" s="2" t="s">
        <v>2494</v>
      </c>
      <c r="C2427" s="2">
        <v>32023</v>
      </c>
    </row>
    <row r="2428" spans="1:3" x14ac:dyDescent="0.25">
      <c r="A2428" s="2">
        <v>32024</v>
      </c>
      <c r="B2428" s="2" t="s">
        <v>182</v>
      </c>
      <c r="C2428" s="2">
        <v>32024</v>
      </c>
    </row>
    <row r="2429" spans="1:3" x14ac:dyDescent="0.25">
      <c r="A2429" s="2">
        <v>32025</v>
      </c>
      <c r="B2429" s="2" t="s">
        <v>2495</v>
      </c>
      <c r="C2429" s="2">
        <v>32025</v>
      </c>
    </row>
    <row r="2430" spans="1:3" x14ac:dyDescent="0.25">
      <c r="A2430" s="2">
        <v>32026</v>
      </c>
      <c r="B2430" s="2" t="s">
        <v>2496</v>
      </c>
      <c r="C2430" s="2">
        <v>32026</v>
      </c>
    </row>
    <row r="2431" spans="1:3" x14ac:dyDescent="0.25">
      <c r="A2431" s="2">
        <v>32027</v>
      </c>
      <c r="B2431" s="2" t="s">
        <v>183</v>
      </c>
      <c r="C2431" s="2">
        <v>32027</v>
      </c>
    </row>
    <row r="2432" spans="1:3" x14ac:dyDescent="0.25">
      <c r="A2432" s="2">
        <v>32028</v>
      </c>
      <c r="B2432" s="2" t="s">
        <v>2497</v>
      </c>
      <c r="C2432" s="2">
        <v>32028</v>
      </c>
    </row>
    <row r="2433" spans="1:3" x14ac:dyDescent="0.25">
      <c r="A2433" s="2">
        <v>32029</v>
      </c>
      <c r="B2433" s="2" t="s">
        <v>2498</v>
      </c>
      <c r="C2433" s="2">
        <v>32029</v>
      </c>
    </row>
    <row r="2434" spans="1:3" x14ac:dyDescent="0.25">
      <c r="A2434" s="2">
        <v>32030</v>
      </c>
      <c r="B2434" s="2" t="s">
        <v>2499</v>
      </c>
      <c r="C2434" s="2">
        <v>32030</v>
      </c>
    </row>
    <row r="2435" spans="1:3" x14ac:dyDescent="0.25">
      <c r="A2435" s="2">
        <v>32031</v>
      </c>
      <c r="B2435" s="2" t="s">
        <v>2500</v>
      </c>
      <c r="C2435" s="2">
        <v>32031</v>
      </c>
    </row>
    <row r="2436" spans="1:3" x14ac:dyDescent="0.25">
      <c r="A2436" s="2">
        <v>32032</v>
      </c>
      <c r="B2436" s="2" t="s">
        <v>2544</v>
      </c>
      <c r="C2436" s="2">
        <v>32032</v>
      </c>
    </row>
    <row r="2437" spans="1:3" x14ac:dyDescent="0.25">
      <c r="A2437" s="2">
        <v>32033</v>
      </c>
      <c r="B2437" s="2" t="s">
        <v>2501</v>
      </c>
      <c r="C2437" s="2">
        <v>32033</v>
      </c>
    </row>
    <row r="2438" spans="1:3" x14ac:dyDescent="0.25">
      <c r="A2438" s="2">
        <v>32034</v>
      </c>
      <c r="B2438" s="2" t="s">
        <v>2502</v>
      </c>
      <c r="C2438" s="2">
        <v>32034</v>
      </c>
    </row>
    <row r="2439" spans="1:3" x14ac:dyDescent="0.25">
      <c r="A2439" s="2">
        <v>32035</v>
      </c>
      <c r="B2439" s="2" t="s">
        <v>2503</v>
      </c>
      <c r="C2439" s="2">
        <v>32035</v>
      </c>
    </row>
    <row r="2440" spans="1:3" x14ac:dyDescent="0.25">
      <c r="A2440" s="2">
        <v>32036</v>
      </c>
      <c r="B2440" s="2" t="s">
        <v>2504</v>
      </c>
      <c r="C2440" s="2">
        <v>32036</v>
      </c>
    </row>
    <row r="2441" spans="1:3" x14ac:dyDescent="0.25">
      <c r="A2441" s="2">
        <v>32037</v>
      </c>
      <c r="B2441" s="2" t="s">
        <v>184</v>
      </c>
      <c r="C2441" s="2">
        <v>32037</v>
      </c>
    </row>
    <row r="2442" spans="1:3" x14ac:dyDescent="0.25">
      <c r="A2442" s="2">
        <v>32038</v>
      </c>
      <c r="B2442" s="2" t="s">
        <v>2505</v>
      </c>
      <c r="C2442" s="2">
        <v>32038</v>
      </c>
    </row>
    <row r="2443" spans="1:3" x14ac:dyDescent="0.25">
      <c r="A2443" s="2">
        <v>32039</v>
      </c>
      <c r="B2443" s="2" t="s">
        <v>2506</v>
      </c>
      <c r="C2443" s="2">
        <v>32039</v>
      </c>
    </row>
    <row r="2444" spans="1:3" x14ac:dyDescent="0.25">
      <c r="A2444" s="2">
        <v>32040</v>
      </c>
      <c r="B2444" s="2" t="s">
        <v>2507</v>
      </c>
      <c r="C2444" s="2">
        <v>32040</v>
      </c>
    </row>
    <row r="2445" spans="1:3" x14ac:dyDescent="0.25">
      <c r="A2445" s="2">
        <v>32041</v>
      </c>
      <c r="B2445" s="2" t="s">
        <v>2508</v>
      </c>
      <c r="C2445" s="2">
        <v>32041</v>
      </c>
    </row>
    <row r="2446" spans="1:3" x14ac:dyDescent="0.25">
      <c r="A2446" s="2">
        <v>32042</v>
      </c>
      <c r="B2446" s="2" t="s">
        <v>2509</v>
      </c>
      <c r="C2446" s="2">
        <v>32042</v>
      </c>
    </row>
    <row r="2447" spans="1:3" x14ac:dyDescent="0.25">
      <c r="A2447" s="2">
        <v>32043</v>
      </c>
      <c r="B2447" s="2" t="s">
        <v>2510</v>
      </c>
      <c r="C2447" s="2">
        <v>32043</v>
      </c>
    </row>
    <row r="2448" spans="1:3" x14ac:dyDescent="0.25">
      <c r="A2448" s="2">
        <v>32044</v>
      </c>
      <c r="B2448" s="2" t="s">
        <v>81</v>
      </c>
      <c r="C2448" s="2">
        <v>32044</v>
      </c>
    </row>
    <row r="2449" spans="1:5" x14ac:dyDescent="0.25">
      <c r="A2449" s="2">
        <v>32045</v>
      </c>
      <c r="B2449" s="2" t="s">
        <v>2511</v>
      </c>
      <c r="C2449" s="2">
        <v>32045</v>
      </c>
    </row>
    <row r="2450" spans="1:5" x14ac:dyDescent="0.25">
      <c r="A2450" s="2">
        <v>32046</v>
      </c>
      <c r="B2450" s="2" t="s">
        <v>2512</v>
      </c>
      <c r="C2450" s="2">
        <v>32046</v>
      </c>
    </row>
    <row r="2451" spans="1:5" x14ac:dyDescent="0.25">
      <c r="A2451" s="2">
        <v>32047</v>
      </c>
      <c r="B2451" s="2" t="s">
        <v>2513</v>
      </c>
      <c r="C2451" s="2">
        <v>32047</v>
      </c>
    </row>
    <row r="2452" spans="1:5" x14ac:dyDescent="0.25">
      <c r="A2452" s="2">
        <v>32048</v>
      </c>
      <c r="B2452" s="2" t="s">
        <v>2514</v>
      </c>
      <c r="C2452" s="2">
        <v>32048</v>
      </c>
    </row>
    <row r="2453" spans="1:5" x14ac:dyDescent="0.25">
      <c r="A2453" s="2">
        <v>32049</v>
      </c>
      <c r="B2453" s="2" t="s">
        <v>2515</v>
      </c>
      <c r="C2453" s="2">
        <v>32049</v>
      </c>
    </row>
    <row r="2454" spans="1:5" x14ac:dyDescent="0.25">
      <c r="A2454" s="2">
        <v>32050</v>
      </c>
      <c r="B2454" s="2" t="s">
        <v>2516</v>
      </c>
      <c r="C2454" s="2">
        <v>32050</v>
      </c>
    </row>
    <row r="2455" spans="1:5" x14ac:dyDescent="0.25">
      <c r="A2455" s="2">
        <v>32051</v>
      </c>
      <c r="B2455" s="2" t="s">
        <v>2517</v>
      </c>
      <c r="C2455" s="2">
        <v>32051</v>
      </c>
    </row>
    <row r="2456" spans="1:5" x14ac:dyDescent="0.25">
      <c r="A2456" s="2">
        <v>32052</v>
      </c>
      <c r="B2456" s="2" t="s">
        <v>2518</v>
      </c>
      <c r="C2456" s="2">
        <v>32052</v>
      </c>
    </row>
    <row r="2457" spans="1:5" x14ac:dyDescent="0.25">
      <c r="A2457" s="2">
        <v>32053</v>
      </c>
      <c r="B2457" s="2" t="s">
        <v>2519</v>
      </c>
      <c r="C2457" s="2">
        <v>32053</v>
      </c>
    </row>
    <row r="2458" spans="1:5" x14ac:dyDescent="0.25">
      <c r="A2458" s="2">
        <v>32054</v>
      </c>
      <c r="B2458" s="2" t="s">
        <v>185</v>
      </c>
      <c r="C2458" s="2">
        <v>32054</v>
      </c>
    </row>
    <row r="2459" spans="1:5" x14ac:dyDescent="0.25">
      <c r="A2459" s="2">
        <v>32055</v>
      </c>
      <c r="B2459" s="2" t="s">
        <v>2520</v>
      </c>
      <c r="C2459" s="2">
        <v>32055</v>
      </c>
    </row>
    <row r="2460" spans="1:5" x14ac:dyDescent="0.25">
      <c r="A2460" s="2">
        <v>32056</v>
      </c>
      <c r="B2460" s="2" t="s">
        <v>86</v>
      </c>
      <c r="C2460" s="2">
        <v>32056</v>
      </c>
    </row>
    <row r="2461" spans="1:5" x14ac:dyDescent="0.25">
      <c r="A2461" s="2">
        <v>32057</v>
      </c>
      <c r="B2461" s="2" t="s">
        <v>2521</v>
      </c>
      <c r="C2461" s="2">
        <v>32057</v>
      </c>
    </row>
    <row r="2462" spans="1:5" x14ac:dyDescent="0.25">
      <c r="A2462" s="2">
        <v>32058</v>
      </c>
      <c r="B2462" s="2" t="s">
        <v>2522</v>
      </c>
      <c r="C2462" s="2">
        <v>32058</v>
      </c>
      <c r="E2462" s="2" t="s">
        <v>17</v>
      </c>
    </row>
    <row r="2463" spans="1:5" x14ac:dyDescent="0.25">
      <c r="A2463" s="2">
        <v>4012</v>
      </c>
      <c r="B2463" s="2" t="s">
        <v>2560</v>
      </c>
      <c r="C2463" s="2">
        <v>4012</v>
      </c>
    </row>
    <row r="2464" spans="1:5" x14ac:dyDescent="0.25">
      <c r="A2464" s="2">
        <v>4013</v>
      </c>
      <c r="B2464" s="2" t="s">
        <v>2561</v>
      </c>
      <c r="C2464" s="2">
        <v>4013</v>
      </c>
    </row>
    <row r="2465" spans="1:3" x14ac:dyDescent="0.25">
      <c r="A2465" s="2">
        <v>7120</v>
      </c>
      <c r="B2465" s="2" t="s">
        <v>2562</v>
      </c>
      <c r="C2465" s="2">
        <v>7120</v>
      </c>
    </row>
    <row r="2466" spans="1:3" x14ac:dyDescent="0.25">
      <c r="A2466" s="2">
        <v>7121</v>
      </c>
      <c r="B2466" s="2" t="s">
        <v>2563</v>
      </c>
      <c r="C2466" s="2">
        <v>7121</v>
      </c>
    </row>
    <row r="2467" spans="1:3" x14ac:dyDescent="0.25">
      <c r="A2467" s="2">
        <v>7122</v>
      </c>
      <c r="B2467" s="2" t="s">
        <v>2564</v>
      </c>
      <c r="C2467" s="2">
        <v>7122</v>
      </c>
    </row>
    <row r="2468" spans="1:3" x14ac:dyDescent="0.25">
      <c r="A2468" s="2">
        <v>7123</v>
      </c>
      <c r="B2468" s="2" t="s">
        <v>643</v>
      </c>
      <c r="C2468" s="2">
        <v>7123</v>
      </c>
    </row>
    <row r="2469" spans="1:3" x14ac:dyDescent="0.25">
      <c r="A2469" s="2">
        <v>7124</v>
      </c>
      <c r="B2469" s="2" t="s">
        <v>2565</v>
      </c>
      <c r="C2469" s="2">
        <v>7124</v>
      </c>
    </row>
    <row r="2470" spans="1:3" x14ac:dyDescent="0.25">
      <c r="A2470" s="2">
        <v>7125</v>
      </c>
      <c r="B2470" s="2" t="s">
        <v>2566</v>
      </c>
      <c r="C2470" s="2">
        <v>7125</v>
      </c>
    </row>
    <row r="2471" spans="1:3" x14ac:dyDescent="0.25">
      <c r="A2471" s="2">
        <v>17034</v>
      </c>
      <c r="B2471" s="2" t="s">
        <v>2567</v>
      </c>
      <c r="C2471" s="2">
        <v>17034</v>
      </c>
    </row>
    <row r="2472" spans="1:3" x14ac:dyDescent="0.25">
      <c r="A2472" s="2">
        <v>17035</v>
      </c>
      <c r="B2472" s="2" t="s">
        <v>2355</v>
      </c>
      <c r="C2472" s="2">
        <v>17035</v>
      </c>
    </row>
    <row r="2473" spans="1:3" x14ac:dyDescent="0.25">
      <c r="A2473" s="2">
        <v>17036</v>
      </c>
      <c r="B2473" s="2" t="s">
        <v>1785</v>
      </c>
      <c r="C2473" s="2">
        <v>17036</v>
      </c>
    </row>
    <row r="2474" spans="1:3" x14ac:dyDescent="0.25">
      <c r="A2474" s="2">
        <v>2006</v>
      </c>
      <c r="B2474" s="2" t="s">
        <v>2568</v>
      </c>
      <c r="C2474" s="2">
        <v>2006</v>
      </c>
    </row>
    <row r="2475" spans="1:3" x14ac:dyDescent="0.25">
      <c r="A2475" s="2">
        <v>2007</v>
      </c>
      <c r="B2475" s="2" t="s">
        <v>2569</v>
      </c>
      <c r="C2475" s="2">
        <v>2007</v>
      </c>
    </row>
  </sheetData>
  <sheetProtection algorithmName="SHA-512" hashValue="pzDTsz/4GppAAAys/3Ve8tce9lo4T45szHL1kGmNOrHkPiSIkJTeNkaBEh8QoN8BTTiZGBO4YHVWK3La+Wy0hQ==" saltValue="xLQ29rQKQMdUvZcTLLcntQ==" spinCount="100000" sheet="1" selectLockedCells="1" selectUnlockedCells="1"/>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33</vt:i4>
      </vt:variant>
    </vt:vector>
  </HeadingPairs>
  <TitlesOfParts>
    <vt:vector size="37" baseType="lpstr">
      <vt:lpstr>INICIO</vt:lpstr>
      <vt:lpstr>SIHAM</vt:lpstr>
      <vt:lpstr>MEJOR UBICADOS</vt:lpstr>
      <vt:lpstr>NOTAS</vt:lpstr>
      <vt:lpstr>Aguascalientes</vt:lpstr>
      <vt:lpstr>NOTAS!Área_de_impresión</vt:lpstr>
      <vt:lpstr>SIHAM!Área_de_impresión</vt:lpstr>
      <vt:lpstr>Baja_California</vt:lpstr>
      <vt:lpstr>Baja_California_Sur</vt:lpstr>
      <vt:lpstr>Campeche</vt:lpstr>
      <vt:lpstr>Chiapas</vt:lpstr>
      <vt:lpstr>Chihuahua</vt:lpstr>
      <vt:lpstr>Coahuila</vt:lpstr>
      <vt:lpstr>Colima</vt:lpstr>
      <vt:lpstr>Durango</vt:lpstr>
      <vt:lpstr>Estado_de_México</vt:lpstr>
      <vt:lpstr>Guanajuato</vt:lpstr>
      <vt:lpstr>Guerrero</vt:lpstr>
      <vt:lpstr>Hidalgo</vt:lpstr>
      <vt:lpstr>Jalisco</vt:lpstr>
      <vt:lpstr>Michoacán</vt:lpstr>
      <vt:lpstr>Morelos</vt:lpstr>
      <vt:lpstr>Nayarit</vt:lpstr>
      <vt:lpstr>Nuevo_León</vt:lpstr>
      <vt:lpstr>Oaxaca</vt:lpstr>
      <vt:lpstr>Puebla</vt:lpstr>
      <vt:lpstr>Querétaro</vt:lpstr>
      <vt:lpstr>Quintana_Roo</vt:lpstr>
      <vt:lpstr>San_Luis_Potosí</vt:lpstr>
      <vt:lpstr>Sinaloa</vt:lpstr>
      <vt:lpstr>Sonora</vt:lpstr>
      <vt:lpstr>Tabasco</vt:lpstr>
      <vt:lpstr>Tamaulipas</vt:lpstr>
      <vt:lpstr>Tlaxcala</vt:lpstr>
      <vt:lpstr>Veracruz</vt:lpstr>
      <vt:lpstr>Yucatán</vt:lpstr>
      <vt:lpstr>Zacatecas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Ignacio Bonilla</dc:creator>
  <cp:keywords/>
  <dc:description/>
  <cp:lastModifiedBy>Bonilla López Ignacio</cp:lastModifiedBy>
  <cp:revision/>
  <cp:lastPrinted>2023-05-25T22:13:40Z</cp:lastPrinted>
  <dcterms:created xsi:type="dcterms:W3CDTF">2020-07-08T16:49:20Z</dcterms:created>
  <dcterms:modified xsi:type="dcterms:W3CDTF">2024-09-05T22:18:43Z</dcterms:modified>
  <cp:category/>
  <cp:contentStatus/>
</cp:coreProperties>
</file>